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.xml" ContentType="application/vnd.ms-office.chartex+xml"/>
  <Override PartName="/xl/charts/style20.xml" ContentType="application/vnd.ms-office.chartstyle+xml"/>
  <Override PartName="/xl/charts/colors20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011"/>
  <workbookPr/>
  <mc:AlternateContent xmlns:mc="http://schemas.openxmlformats.org/markup-compatibility/2006">
    <mc:Choice Requires="x15">
      <x15ac:absPath xmlns:x15ac="http://schemas.microsoft.com/office/spreadsheetml/2010/11/ac" url="/Users/stefanbaltruschat/Documents/Studium/Uni Hamburg/Hydrochemistry/Phreeqc/homework2017/"/>
    </mc:Choice>
  </mc:AlternateContent>
  <bookViews>
    <workbookView xWindow="0" yWindow="0" windowWidth="25600" windowHeight="15920" activeTab="3"/>
  </bookViews>
  <sheets>
    <sheet name="CROSS-Tab Original" sheetId="3" r:id="rId1"/>
    <sheet name="Ionenbilanz" sheetId="1" r:id="rId2"/>
    <sheet name="CROSS-Tab umsortiert" sheetId="5" r:id="rId3"/>
    <sheet name="Zeitreihen" sheetId="6" r:id="rId4"/>
    <sheet name="Einheiten" sheetId="4" r:id="rId5"/>
  </sheets>
  <definedNames>
    <definedName name="_xlnm._FilterDatabase" localSheetId="0" hidden="1">'CROSS-Tab Original'!$A$1:$A$4310</definedName>
    <definedName name="_xlchart.v1.0" hidden="1">'CROSS-Tab umsortiert'!$AB$1</definedName>
    <definedName name="_xlchart.v1.1" hidden="1">'CROSS-Tab umsortiert'!$AB$2:$AB$3421</definedName>
    <definedName name="_xlchart.v1.2" hidden="1">'CROSS-Tab umsortiert'!$AB$1</definedName>
    <definedName name="_xlchart.v1.3" hidden="1">'CROSS-Tab umsortiert'!$AB$2:$AB$3421</definedName>
    <definedName name="_xlchart.v1.4" hidden="1">'CROSS-Tab umsortiert'!$AB$1</definedName>
    <definedName name="_xlchart.v1.5" hidden="1">'CROSS-Tab umsortiert'!$AB$2:$AB$3421</definedName>
    <definedName name="_xlchart.v1.6" hidden="1">'CROSS-Tab umsortiert'!$AB$1</definedName>
    <definedName name="_xlchart.v1.7" hidden="1">'CROSS-Tab umsortiert'!$AB$2:$AB$3421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257" i="5" l="1"/>
  <c r="Z1257" i="5"/>
  <c r="H985" i="5"/>
  <c r="Z985" i="5"/>
  <c r="H2811" i="5"/>
  <c r="Z2811" i="5"/>
  <c r="H1918" i="5"/>
  <c r="Z1918" i="5"/>
  <c r="H1374" i="5"/>
  <c r="Z1374" i="5"/>
  <c r="H1089" i="5"/>
  <c r="Z1089" i="5"/>
  <c r="H2185" i="5"/>
  <c r="Z2185" i="5"/>
  <c r="H3380" i="5"/>
  <c r="Z3380" i="5"/>
  <c r="Z2983" i="5"/>
  <c r="H2983" i="5"/>
  <c r="H2876" i="5"/>
  <c r="Z2876" i="5"/>
  <c r="Z2789" i="5"/>
  <c r="H2789" i="5"/>
  <c r="H2690" i="5"/>
  <c r="Z2690" i="5"/>
  <c r="Z1808" i="5"/>
  <c r="H1808" i="5"/>
  <c r="H1803" i="5"/>
  <c r="Z1803" i="5"/>
  <c r="Z1552" i="5"/>
  <c r="H1552" i="5"/>
  <c r="H1301" i="5"/>
  <c r="Z1301" i="5"/>
  <c r="Z1197" i="5"/>
  <c r="H1197" i="5"/>
  <c r="H946" i="5"/>
  <c r="Z946" i="5"/>
  <c r="Z856" i="5"/>
  <c r="H856" i="5"/>
  <c r="H708" i="5"/>
  <c r="Z708" i="5"/>
  <c r="Z653" i="5"/>
  <c r="H653" i="5"/>
  <c r="H307" i="5"/>
  <c r="Z307" i="5"/>
  <c r="Z294" i="5"/>
  <c r="H294" i="5"/>
  <c r="H269" i="5"/>
  <c r="Z269" i="5"/>
  <c r="Z215" i="5"/>
  <c r="H215" i="5"/>
  <c r="H99" i="5"/>
  <c r="Z99" i="5"/>
  <c r="Z97" i="5"/>
  <c r="H97" i="5"/>
  <c r="H1531" i="5"/>
  <c r="Z1531" i="5"/>
  <c r="Z768" i="5"/>
  <c r="H768" i="5"/>
  <c r="H344" i="5"/>
  <c r="Z344" i="5"/>
  <c r="Z853" i="5"/>
  <c r="H853" i="5"/>
  <c r="H1880" i="5"/>
  <c r="Z1880" i="5"/>
  <c r="Z3138" i="5"/>
  <c r="H3138" i="5"/>
  <c r="H1047" i="5"/>
  <c r="Z1047" i="5"/>
  <c r="Z556" i="5"/>
  <c r="H556" i="5"/>
  <c r="H930" i="5"/>
  <c r="Z930" i="5"/>
  <c r="Z1349" i="5"/>
  <c r="H1349" i="5"/>
  <c r="H525" i="5"/>
  <c r="Z525" i="5"/>
  <c r="Z953" i="5"/>
  <c r="H953" i="5"/>
  <c r="H2941" i="5"/>
  <c r="Z2941" i="5"/>
  <c r="Z2834" i="5"/>
  <c r="H2834" i="5"/>
  <c r="H945" i="5"/>
  <c r="Z945" i="5"/>
  <c r="Z2904" i="5"/>
  <c r="H2904" i="5"/>
  <c r="H3273" i="5"/>
  <c r="Z3273" i="5"/>
  <c r="Z800" i="5"/>
  <c r="H800" i="5"/>
  <c r="H2494" i="5"/>
  <c r="Z2494" i="5"/>
  <c r="H1596" i="5"/>
  <c r="Z1596" i="5"/>
  <c r="H283" i="5"/>
  <c r="Z283" i="5"/>
  <c r="H2452" i="5"/>
  <c r="Z2452" i="5"/>
  <c r="H371" i="5"/>
  <c r="Z371" i="5"/>
  <c r="Z2715" i="5"/>
  <c r="H2715" i="5"/>
  <c r="H1056" i="5"/>
  <c r="Z1056" i="5"/>
  <c r="Z966" i="5"/>
  <c r="H966" i="5"/>
  <c r="H921" i="5"/>
  <c r="Z921" i="5"/>
  <c r="H2709" i="5"/>
  <c r="Z2709" i="5"/>
  <c r="H1384" i="5"/>
  <c r="Z1384" i="5"/>
  <c r="H1616" i="5"/>
  <c r="Z1616" i="5"/>
  <c r="H3178" i="5"/>
  <c r="Z3178" i="5"/>
  <c r="Z405" i="5"/>
  <c r="H405" i="5"/>
  <c r="H3088" i="5"/>
  <c r="Z3088" i="5"/>
  <c r="Z2187" i="5"/>
  <c r="H2187" i="5"/>
  <c r="H900" i="5"/>
  <c r="Z900" i="5"/>
  <c r="H1034" i="5"/>
  <c r="Z1034" i="5"/>
  <c r="H2943" i="5"/>
  <c r="Z2943" i="5"/>
  <c r="H1953" i="5"/>
  <c r="Z1953" i="5"/>
  <c r="H916" i="5"/>
  <c r="Z916" i="5"/>
  <c r="Z309" i="5"/>
  <c r="H309" i="5"/>
  <c r="H1159" i="5"/>
  <c r="Z1159" i="5"/>
  <c r="Z400" i="5"/>
  <c r="H400" i="5"/>
  <c r="H2686" i="5"/>
  <c r="Z2686" i="5"/>
  <c r="H2090" i="5"/>
  <c r="Z2090" i="5"/>
  <c r="H2087" i="5"/>
  <c r="Z2087" i="5"/>
  <c r="H1686" i="5"/>
  <c r="Z1686" i="5"/>
  <c r="H462" i="5"/>
  <c r="Z462" i="5"/>
  <c r="Z984" i="5"/>
  <c r="H984" i="5"/>
  <c r="H1156" i="5"/>
  <c r="Z1156" i="5"/>
  <c r="Z20" i="5"/>
  <c r="H20" i="5"/>
  <c r="H2969" i="5"/>
  <c r="Z2969" i="5"/>
  <c r="H278" i="5"/>
  <c r="Z278" i="5"/>
  <c r="H151" i="5"/>
  <c r="Z151" i="5"/>
  <c r="H3156" i="5"/>
  <c r="Z3156" i="5"/>
  <c r="H606" i="5"/>
  <c r="Z606" i="5"/>
  <c r="Z483" i="5"/>
  <c r="H483" i="5"/>
  <c r="H149" i="5"/>
  <c r="Z149" i="5"/>
  <c r="Z827" i="5"/>
  <c r="H827" i="5"/>
  <c r="H2115" i="5"/>
  <c r="Z2115" i="5"/>
  <c r="Z268" i="5"/>
  <c r="H268" i="5"/>
  <c r="H1040" i="5"/>
  <c r="Z1040" i="5"/>
  <c r="Z2746" i="5"/>
  <c r="H2746" i="5"/>
  <c r="H2536" i="5"/>
  <c r="Z2536" i="5"/>
  <c r="Z2510" i="5"/>
  <c r="H2510" i="5"/>
  <c r="H2444" i="5"/>
  <c r="Z2444" i="5"/>
  <c r="Z1662" i="5"/>
  <c r="H1662" i="5"/>
  <c r="H679" i="5"/>
  <c r="Z679" i="5"/>
  <c r="Z1793" i="5"/>
  <c r="H1793" i="5"/>
  <c r="H1801" i="5"/>
  <c r="Z1801" i="5"/>
  <c r="Z2916" i="5"/>
  <c r="H2916" i="5"/>
  <c r="H2311" i="5"/>
  <c r="Z2311" i="5"/>
  <c r="Z3085" i="5"/>
  <c r="H3085" i="5"/>
  <c r="H2694" i="5"/>
  <c r="Z2694" i="5"/>
  <c r="Z2219" i="5"/>
  <c r="H2219" i="5"/>
  <c r="H3321" i="5"/>
  <c r="Z3321" i="5"/>
  <c r="Z3311" i="5"/>
  <c r="H3311" i="5"/>
  <c r="H3294" i="5"/>
  <c r="Z3294" i="5"/>
  <c r="Z3078" i="5"/>
  <c r="H3078" i="5"/>
  <c r="H2351" i="5"/>
  <c r="Z2351" i="5"/>
  <c r="Z1732" i="5"/>
  <c r="H1732" i="5"/>
  <c r="H1291" i="5"/>
  <c r="Z1291" i="5"/>
  <c r="Z607" i="5"/>
  <c r="H607" i="5"/>
  <c r="H547" i="5"/>
  <c r="Z547" i="5"/>
  <c r="Z185" i="5"/>
  <c r="H185" i="5"/>
  <c r="H1278" i="5"/>
  <c r="Z1278" i="5"/>
  <c r="Z2903" i="5"/>
  <c r="H2903" i="5"/>
  <c r="H2607" i="5"/>
  <c r="Z2607" i="5"/>
  <c r="Z2603" i="5"/>
  <c r="H2603" i="5"/>
  <c r="H2571" i="5"/>
  <c r="Z2571" i="5"/>
  <c r="Z1935" i="5"/>
  <c r="H1935" i="5"/>
  <c r="H1876" i="5"/>
  <c r="Z1876" i="5"/>
  <c r="Z1815" i="5"/>
  <c r="H1815" i="5"/>
  <c r="H1599" i="5"/>
  <c r="Z1599" i="5"/>
  <c r="Z1039" i="5"/>
  <c r="H1039" i="5"/>
  <c r="H989" i="5"/>
  <c r="Z989" i="5"/>
  <c r="Z951" i="5"/>
  <c r="H951" i="5"/>
  <c r="H849" i="5"/>
  <c r="Z849" i="5"/>
  <c r="Z589" i="5"/>
  <c r="H589" i="5"/>
  <c r="H579" i="5"/>
  <c r="Z579" i="5"/>
  <c r="Z477" i="5"/>
  <c r="H477" i="5"/>
  <c r="H85" i="5"/>
  <c r="Z85" i="5"/>
  <c r="Z1207" i="5"/>
  <c r="H1207" i="5"/>
  <c r="H438" i="5"/>
  <c r="Z438" i="5"/>
  <c r="Z2992" i="5"/>
  <c r="H2992" i="5"/>
  <c r="H293" i="5"/>
  <c r="Z293" i="5"/>
  <c r="Z2189" i="5"/>
  <c r="H2189" i="5"/>
  <c r="H1914" i="5"/>
  <c r="Z1914" i="5"/>
  <c r="Z623" i="5"/>
  <c r="H623" i="5"/>
  <c r="H2745" i="5"/>
  <c r="Z2745" i="5"/>
  <c r="Z1522" i="5"/>
  <c r="H1522" i="5"/>
  <c r="H878" i="5"/>
  <c r="Z878" i="5"/>
  <c r="Z2320" i="5"/>
  <c r="H2320" i="5"/>
  <c r="H1407" i="5"/>
  <c r="Z1407" i="5"/>
  <c r="Z585" i="5"/>
  <c r="H585" i="5"/>
  <c r="H2366" i="5"/>
  <c r="Z2366" i="5"/>
  <c r="Z2555" i="5"/>
  <c r="H2555" i="5"/>
  <c r="H2036" i="5"/>
  <c r="Z2036" i="5"/>
  <c r="Z999" i="5"/>
  <c r="H999" i="5"/>
  <c r="H1443" i="5"/>
  <c r="Z1443" i="5"/>
  <c r="Z1687" i="5"/>
  <c r="H1687" i="5"/>
  <c r="H551" i="5"/>
  <c r="Z551" i="5"/>
  <c r="Z2092" i="5"/>
  <c r="H2092" i="5"/>
  <c r="H286" i="5"/>
  <c r="Z286" i="5"/>
  <c r="Z1889" i="5"/>
  <c r="H1889" i="5"/>
  <c r="H346" i="5"/>
  <c r="Z346" i="5"/>
  <c r="Z2678" i="5"/>
  <c r="H2678" i="5"/>
  <c r="H260" i="5"/>
  <c r="Z260" i="5"/>
  <c r="Z508" i="5"/>
  <c r="H508" i="5"/>
  <c r="H1811" i="5"/>
  <c r="Z1811" i="5"/>
  <c r="Z1036" i="5"/>
  <c r="H1036" i="5"/>
  <c r="H698" i="5"/>
  <c r="Z698" i="5"/>
  <c r="Z696" i="5"/>
  <c r="H696" i="5"/>
  <c r="H564" i="5"/>
  <c r="Z564" i="5"/>
  <c r="Z422" i="5"/>
  <c r="H422" i="5"/>
  <c r="H3227" i="5"/>
  <c r="Z3227" i="5"/>
  <c r="Z287" i="5"/>
  <c r="H287" i="5"/>
  <c r="H203" i="5"/>
  <c r="Z203" i="5"/>
  <c r="Z2808" i="5"/>
  <c r="H2808" i="5"/>
  <c r="H2794" i="5"/>
  <c r="Z2794" i="5"/>
  <c r="Z333" i="5"/>
  <c r="H333" i="5"/>
  <c r="H2600" i="5"/>
  <c r="Z2600" i="5"/>
  <c r="Z2735" i="5"/>
  <c r="H2735" i="5"/>
  <c r="H1110" i="5"/>
  <c r="Z1110" i="5"/>
  <c r="Z877" i="5"/>
  <c r="H877" i="5"/>
  <c r="H810" i="5"/>
  <c r="Z810" i="5"/>
  <c r="H543" i="5"/>
  <c r="Z543" i="5"/>
  <c r="H1243" i="5"/>
  <c r="Z1243" i="5"/>
  <c r="H469" i="5"/>
  <c r="Z469" i="5"/>
  <c r="H756" i="5"/>
  <c r="Z756" i="5"/>
  <c r="Z1371" i="5"/>
  <c r="H1371" i="5"/>
  <c r="H1500" i="5"/>
  <c r="Z1500" i="5"/>
  <c r="Z3055" i="5"/>
  <c r="H3055" i="5"/>
  <c r="H828" i="5"/>
  <c r="Z828" i="5"/>
  <c r="H531" i="5"/>
  <c r="Z531" i="5"/>
  <c r="H77" i="5"/>
  <c r="Z77" i="5"/>
  <c r="H704" i="5"/>
  <c r="Z704" i="5"/>
  <c r="H2785" i="5"/>
  <c r="Z2785" i="5"/>
  <c r="Z2900" i="5"/>
  <c r="H2900" i="5"/>
  <c r="H904" i="5"/>
  <c r="Z904" i="5"/>
  <c r="Z902" i="5"/>
  <c r="H902" i="5"/>
  <c r="H2613" i="5"/>
  <c r="Z2613" i="5"/>
  <c r="H2378" i="5"/>
  <c r="Z2378" i="5"/>
  <c r="H1842" i="5"/>
  <c r="Z1842" i="5"/>
  <c r="H924" i="5"/>
  <c r="Z924" i="5"/>
  <c r="H666" i="5"/>
  <c r="Z666" i="5"/>
  <c r="Z2490" i="5"/>
  <c r="H2490" i="5"/>
  <c r="H2395" i="5"/>
  <c r="Z2395" i="5"/>
  <c r="Z2336" i="5"/>
  <c r="H2336" i="5"/>
  <c r="H889" i="5"/>
  <c r="Z889" i="5"/>
  <c r="H2352" i="5"/>
  <c r="Z2352" i="5"/>
  <c r="H1575" i="5"/>
  <c r="Z1575" i="5"/>
  <c r="H1172" i="5"/>
  <c r="Z1172" i="5"/>
  <c r="H743" i="5"/>
  <c r="Z743" i="5"/>
  <c r="Z1410" i="5"/>
  <c r="H1410" i="5"/>
  <c r="H1689" i="5"/>
  <c r="Z1689" i="5"/>
  <c r="Z1242" i="5"/>
  <c r="H1242" i="5"/>
  <c r="H1692" i="5"/>
  <c r="Z1692" i="5"/>
  <c r="H955" i="5"/>
  <c r="Z955" i="5"/>
  <c r="H2610" i="5"/>
  <c r="Z2610" i="5"/>
  <c r="H1284" i="5"/>
  <c r="Z1284" i="5"/>
  <c r="H1650" i="5"/>
  <c r="Z1650" i="5"/>
  <c r="Z1451" i="5"/>
  <c r="H1451" i="5"/>
  <c r="H1299" i="5"/>
  <c r="Z1299" i="5"/>
  <c r="Z1025" i="5"/>
  <c r="H1025" i="5"/>
  <c r="H3210" i="5"/>
  <c r="Z3210" i="5"/>
  <c r="H1851" i="5"/>
  <c r="Z1851" i="5"/>
  <c r="H497" i="5"/>
  <c r="Z497" i="5"/>
  <c r="H2027" i="5"/>
  <c r="Z2027" i="5"/>
  <c r="H2551" i="5"/>
  <c r="Z2551" i="5"/>
  <c r="Z2354" i="5"/>
  <c r="H2354" i="5"/>
  <c r="H1911" i="5"/>
  <c r="Z1911" i="5"/>
  <c r="Z1638" i="5"/>
  <c r="H1638" i="5"/>
  <c r="H723" i="5"/>
  <c r="Z723" i="5"/>
  <c r="H582" i="5"/>
  <c r="Z582" i="5"/>
  <c r="H2194" i="5"/>
  <c r="Z2194" i="5"/>
  <c r="H2605" i="5"/>
  <c r="Z2605" i="5"/>
  <c r="H1907" i="5"/>
  <c r="Z1907" i="5"/>
  <c r="Z1268" i="5"/>
  <c r="H1268" i="5"/>
  <c r="H1665" i="5"/>
  <c r="Z1665" i="5"/>
  <c r="Z2348" i="5"/>
  <c r="H2348" i="5"/>
  <c r="H88" i="5"/>
  <c r="Z88" i="5"/>
  <c r="H459" i="5"/>
  <c r="Z459" i="5"/>
  <c r="H411" i="5"/>
  <c r="Z411" i="5"/>
  <c r="H1782" i="5"/>
  <c r="Z1782" i="5"/>
  <c r="H3345" i="5"/>
  <c r="Z3345" i="5"/>
  <c r="Z2947" i="5"/>
  <c r="H2947" i="5"/>
  <c r="H1101" i="5"/>
  <c r="Z1101" i="5"/>
  <c r="Z1030" i="5"/>
  <c r="H1030" i="5"/>
  <c r="H3086" i="5"/>
  <c r="Z3086" i="5"/>
  <c r="Z3048" i="5"/>
  <c r="H3048" i="5"/>
  <c r="H671" i="5"/>
  <c r="Z671" i="5"/>
  <c r="Z3110" i="5"/>
  <c r="H3110" i="5"/>
  <c r="H3051" i="5"/>
  <c r="Z3051" i="5"/>
  <c r="Z2053" i="5"/>
  <c r="H2053" i="5"/>
  <c r="H542" i="5"/>
  <c r="Z542" i="5"/>
  <c r="H1796" i="5"/>
  <c r="Z1796" i="5"/>
  <c r="H2415" i="5"/>
  <c r="Z2415" i="5"/>
  <c r="H749" i="5"/>
  <c r="Z749" i="5"/>
  <c r="Z1276" i="5"/>
  <c r="H1276" i="5"/>
  <c r="H2174" i="5"/>
  <c r="Z2174" i="5"/>
  <c r="H559" i="5"/>
  <c r="Z559" i="5"/>
  <c r="Z2246" i="5"/>
  <c r="H2246" i="5"/>
  <c r="H1755" i="5"/>
  <c r="Z1755" i="5"/>
  <c r="H2852" i="5"/>
  <c r="Z2852" i="5"/>
  <c r="H991" i="5"/>
  <c r="Z991" i="5"/>
  <c r="H2450" i="5"/>
  <c r="Z2450" i="5"/>
  <c r="Z2379" i="5"/>
  <c r="H2379" i="5"/>
  <c r="H699" i="5"/>
  <c r="Z699" i="5"/>
  <c r="H2685" i="5"/>
  <c r="Z2685" i="5"/>
  <c r="Z1365" i="5"/>
  <c r="H1365" i="5"/>
  <c r="H1033" i="5"/>
  <c r="Z1033" i="5"/>
  <c r="H32" i="5"/>
  <c r="Z32" i="5"/>
  <c r="H1869" i="5"/>
  <c r="Z1869" i="5"/>
  <c r="H3388" i="5"/>
  <c r="Z3388" i="5"/>
  <c r="Z3062" i="5"/>
  <c r="H3062" i="5"/>
  <c r="H2214" i="5"/>
  <c r="Z2214" i="5"/>
  <c r="H1672" i="5"/>
  <c r="Z1672" i="5"/>
  <c r="Z2508" i="5"/>
  <c r="H2508" i="5"/>
  <c r="H1523" i="5"/>
  <c r="Z1523" i="5"/>
  <c r="H1915" i="5"/>
  <c r="Z1915" i="5"/>
  <c r="H3090" i="5"/>
  <c r="Z3090" i="5"/>
  <c r="H2958" i="5"/>
  <c r="Z2958" i="5"/>
  <c r="Z972" i="5"/>
  <c r="H972" i="5"/>
  <c r="H2874" i="5"/>
  <c r="Z2874" i="5"/>
  <c r="H1743" i="5"/>
  <c r="Z1743" i="5"/>
  <c r="Z1191" i="5"/>
  <c r="H1191" i="5"/>
  <c r="H602" i="5"/>
  <c r="Z602" i="5"/>
  <c r="H2662" i="5"/>
  <c r="Z2662" i="5"/>
  <c r="H1269" i="5"/>
  <c r="Z1269" i="5"/>
  <c r="H1253" i="5"/>
  <c r="Z1253" i="5"/>
  <c r="Z2949" i="5"/>
  <c r="H2949" i="5"/>
  <c r="H1428" i="5"/>
  <c r="Z1428" i="5"/>
  <c r="H3354" i="5"/>
  <c r="Z3354" i="5"/>
  <c r="Z2391" i="5"/>
  <c r="H2391" i="5"/>
  <c r="H820" i="5"/>
  <c r="Z820" i="5"/>
  <c r="H2021" i="5"/>
  <c r="Z2021" i="5"/>
  <c r="H1236" i="5"/>
  <c r="Z1236" i="5"/>
  <c r="H2619" i="5"/>
  <c r="Z2619" i="5"/>
  <c r="Z2885" i="5"/>
  <c r="H2885" i="5"/>
  <c r="H811" i="5"/>
  <c r="Z811" i="5"/>
  <c r="H3219" i="5"/>
  <c r="Z3219" i="5"/>
  <c r="Z2156" i="5"/>
  <c r="H2156" i="5"/>
  <c r="H1352" i="5"/>
  <c r="Z1352" i="5"/>
  <c r="H144" i="5"/>
  <c r="Z144" i="5"/>
  <c r="H3112" i="5"/>
  <c r="Z3112" i="5"/>
  <c r="H2762" i="5"/>
  <c r="Z2762" i="5"/>
  <c r="Z2898" i="5"/>
  <c r="H2898" i="5"/>
  <c r="H1418" i="5"/>
  <c r="Z1418" i="5"/>
  <c r="H423" i="5"/>
  <c r="Z423" i="5"/>
  <c r="Z2990" i="5"/>
  <c r="H2990" i="5"/>
  <c r="H1612" i="5"/>
  <c r="Z1612" i="5"/>
  <c r="H871" i="5"/>
  <c r="Z871" i="5"/>
  <c r="H199" i="5"/>
  <c r="Z199" i="5"/>
  <c r="H1752" i="5"/>
  <c r="Z1752" i="5"/>
  <c r="Z915" i="5"/>
  <c r="H915" i="5"/>
  <c r="H3235" i="5"/>
  <c r="Z3235" i="5"/>
  <c r="H2899" i="5"/>
  <c r="Z2899" i="5"/>
  <c r="Z2417" i="5"/>
  <c r="H2417" i="5"/>
  <c r="H1583" i="5"/>
  <c r="Z1583" i="5"/>
  <c r="H706" i="5"/>
  <c r="Z706" i="5"/>
  <c r="H92" i="5"/>
  <c r="Z92" i="5"/>
  <c r="H581" i="5"/>
  <c r="Z581" i="5"/>
  <c r="Z1139" i="5"/>
  <c r="H1139" i="5"/>
  <c r="H2205" i="5"/>
  <c r="Z2205" i="5"/>
  <c r="H3404" i="5"/>
  <c r="Z3404" i="5"/>
  <c r="Z3188" i="5"/>
  <c r="H3188" i="5"/>
  <c r="H3029" i="5"/>
  <c r="Z3029" i="5"/>
  <c r="H2815" i="5"/>
  <c r="Z2815" i="5"/>
  <c r="H2797" i="5"/>
  <c r="Z2797" i="5"/>
  <c r="H2673" i="5"/>
  <c r="Z2673" i="5"/>
  <c r="Z2518" i="5"/>
  <c r="H2518" i="5"/>
  <c r="H2317" i="5"/>
  <c r="Z2317" i="5"/>
  <c r="H1628" i="5"/>
  <c r="Z1628" i="5"/>
  <c r="Z1527" i="5"/>
  <c r="H1527" i="5"/>
  <c r="H1468" i="5"/>
  <c r="Z1468" i="5"/>
  <c r="H1082" i="5"/>
  <c r="Z1082" i="5"/>
  <c r="H1023" i="5"/>
  <c r="Z1023" i="5"/>
  <c r="H996" i="5"/>
  <c r="Z996" i="5"/>
  <c r="Z694" i="5"/>
  <c r="H694" i="5"/>
  <c r="H336" i="5"/>
  <c r="Z336" i="5"/>
  <c r="H259" i="5"/>
  <c r="Z259" i="5"/>
  <c r="Z208" i="5"/>
  <c r="H208" i="5"/>
  <c r="H180" i="5"/>
  <c r="Z180" i="5"/>
  <c r="H119" i="5"/>
  <c r="Z119" i="5"/>
  <c r="H3118" i="5"/>
  <c r="Z3118" i="5"/>
  <c r="H1456" i="5"/>
  <c r="Z1456" i="5"/>
  <c r="Z605" i="5"/>
  <c r="H605" i="5"/>
  <c r="H2471" i="5"/>
  <c r="Z2471" i="5"/>
  <c r="H3225" i="5"/>
  <c r="Z3225" i="5"/>
  <c r="Z1106" i="5"/>
  <c r="H1106" i="5"/>
  <c r="H657" i="5"/>
  <c r="Z657" i="5"/>
  <c r="H3312" i="5"/>
  <c r="Z3312" i="5"/>
  <c r="H2565" i="5"/>
  <c r="Z2565" i="5"/>
  <c r="H896" i="5"/>
  <c r="Z896" i="5"/>
  <c r="Z2341" i="5"/>
  <c r="H2341" i="5"/>
  <c r="H2004" i="5"/>
  <c r="Z2004" i="5"/>
  <c r="H453" i="5"/>
  <c r="Z453" i="5"/>
  <c r="Z772" i="5"/>
  <c r="H772" i="5"/>
  <c r="H2954" i="5"/>
  <c r="Z2954" i="5"/>
  <c r="H1656" i="5"/>
  <c r="Z1656" i="5"/>
  <c r="H2130" i="5"/>
  <c r="Z2130" i="5"/>
  <c r="H2237" i="5"/>
  <c r="Z2237" i="5"/>
  <c r="H1171" i="5"/>
  <c r="Z1171" i="5"/>
  <c r="H1655" i="5"/>
  <c r="Z1655" i="5"/>
  <c r="H3125" i="5"/>
  <c r="Z3125" i="5"/>
  <c r="Z2025" i="5"/>
  <c r="H2025" i="5"/>
  <c r="Z1328" i="5"/>
  <c r="H1328" i="5"/>
  <c r="H191" i="5"/>
  <c r="Z191" i="5"/>
  <c r="H3349" i="5"/>
  <c r="Z3349" i="5"/>
  <c r="Z1645" i="5"/>
  <c r="H1645" i="5"/>
  <c r="H2841" i="5"/>
  <c r="Z2841" i="5"/>
  <c r="H1003" i="5"/>
  <c r="Z1003" i="5"/>
  <c r="H337" i="5"/>
  <c r="Z337" i="5"/>
  <c r="Z2640" i="5"/>
  <c r="H2640" i="5"/>
  <c r="Z2419" i="5"/>
  <c r="H2419" i="5"/>
  <c r="H2212" i="5"/>
  <c r="Z2212" i="5"/>
  <c r="H1444" i="5"/>
  <c r="Z1444" i="5"/>
  <c r="Z672" i="5"/>
  <c r="H672" i="5"/>
  <c r="H168" i="5"/>
  <c r="Z168" i="5"/>
  <c r="H3106" i="5"/>
  <c r="Z3106" i="5"/>
  <c r="H2396" i="5"/>
  <c r="Z2396" i="5"/>
  <c r="Z806" i="5"/>
  <c r="H806" i="5"/>
  <c r="Z382" i="5"/>
  <c r="H382" i="5"/>
  <c r="H3308" i="5"/>
  <c r="Z3308" i="5"/>
  <c r="H2844" i="5"/>
  <c r="Z2844" i="5"/>
  <c r="Z1807" i="5"/>
  <c r="H1807" i="5"/>
  <c r="H3400" i="5"/>
  <c r="Z3400" i="5"/>
  <c r="H3098" i="5"/>
  <c r="Z3098" i="5"/>
  <c r="Z2657" i="5"/>
  <c r="H2657" i="5"/>
  <c r="H2477" i="5"/>
  <c r="Z2477" i="5"/>
  <c r="H2308" i="5"/>
  <c r="Z2308" i="5"/>
  <c r="Z2223" i="5"/>
  <c r="H2223" i="5"/>
  <c r="H1740" i="5"/>
  <c r="Z1740" i="5"/>
  <c r="H1402" i="5"/>
  <c r="Z1402" i="5"/>
  <c r="H1313" i="5"/>
  <c r="Z1313" i="5"/>
  <c r="H960" i="5"/>
  <c r="Z960" i="5"/>
  <c r="Z720" i="5"/>
  <c r="H720" i="5"/>
  <c r="H630" i="5"/>
  <c r="Z630" i="5"/>
  <c r="H615" i="5"/>
  <c r="Z615" i="5"/>
  <c r="Z479" i="5"/>
  <c r="H479" i="5"/>
  <c r="Z282" i="5"/>
  <c r="H282" i="5"/>
  <c r="Z152" i="5"/>
  <c r="H152" i="5"/>
  <c r="H1719" i="5"/>
  <c r="Z1719" i="5"/>
  <c r="Z1770" i="5"/>
  <c r="H1770" i="5"/>
  <c r="H1093" i="5"/>
  <c r="Z1093" i="5"/>
  <c r="H488" i="5"/>
  <c r="Z488" i="5"/>
  <c r="H2611" i="5"/>
  <c r="Z2611" i="5"/>
  <c r="H1585" i="5"/>
  <c r="Z1585" i="5"/>
  <c r="H1516" i="5"/>
  <c r="Z1516" i="5"/>
  <c r="H86" i="5"/>
  <c r="Z86" i="5"/>
  <c r="H3123" i="5"/>
  <c r="Z3123" i="5"/>
  <c r="H1972" i="5"/>
  <c r="Z1972" i="5"/>
  <c r="H713" i="5"/>
  <c r="Z713" i="5"/>
  <c r="H2253" i="5"/>
  <c r="Z2253" i="5"/>
  <c r="H1065" i="5"/>
  <c r="Z1065" i="5"/>
  <c r="Z1756" i="5"/>
  <c r="H1756" i="5"/>
  <c r="Z2637" i="5"/>
  <c r="H2637" i="5"/>
  <c r="Z2937" i="5"/>
  <c r="H2937" i="5"/>
  <c r="H2756" i="5"/>
  <c r="Z2756" i="5"/>
  <c r="H1143" i="5"/>
  <c r="Z1143" i="5"/>
  <c r="H3327" i="5"/>
  <c r="Z3327" i="5"/>
  <c r="H3232" i="5"/>
  <c r="Z3232" i="5"/>
  <c r="H3012" i="5"/>
  <c r="Z3012" i="5"/>
  <c r="Z2688" i="5"/>
  <c r="H2688" i="5"/>
  <c r="H2560" i="5"/>
  <c r="Z2560" i="5"/>
  <c r="H2195" i="5"/>
  <c r="Z2195" i="5"/>
  <c r="H1490" i="5"/>
  <c r="Z1490" i="5"/>
  <c r="Z1481" i="5"/>
  <c r="H1481" i="5"/>
  <c r="H1470" i="5"/>
  <c r="Z1470" i="5"/>
  <c r="H1466" i="5"/>
  <c r="Z1466" i="5"/>
  <c r="H1458" i="5"/>
  <c r="Z1458" i="5"/>
  <c r="H1016" i="5"/>
  <c r="Z1016" i="5"/>
  <c r="H880" i="5"/>
  <c r="Z880" i="5"/>
  <c r="H819" i="5"/>
  <c r="Z819" i="5"/>
  <c r="H555" i="5"/>
  <c r="Z555" i="5"/>
  <c r="Z359" i="5"/>
  <c r="H359" i="5"/>
  <c r="H233" i="5"/>
  <c r="Z233" i="5"/>
  <c r="H142" i="5"/>
  <c r="Z142" i="5"/>
  <c r="H141" i="5"/>
  <c r="Z141" i="5"/>
  <c r="Z103" i="5"/>
  <c r="H103" i="5"/>
  <c r="H89" i="5"/>
  <c r="Z89" i="5"/>
  <c r="H512" i="5"/>
  <c r="Z512" i="5"/>
  <c r="H2957" i="5"/>
  <c r="Z2957" i="5"/>
  <c r="Z1536" i="5"/>
  <c r="H1536" i="5"/>
  <c r="Z730" i="5"/>
  <c r="H730" i="5"/>
  <c r="H993" i="5"/>
  <c r="Z993" i="5"/>
  <c r="H127" i="5"/>
  <c r="Z127" i="5"/>
  <c r="Z697" i="5"/>
  <c r="H697" i="5"/>
  <c r="H1948" i="5"/>
  <c r="Z1948" i="5"/>
  <c r="H868" i="5"/>
  <c r="Z868" i="5"/>
  <c r="H1029" i="5"/>
  <c r="Z1029" i="5"/>
  <c r="Z332" i="5"/>
  <c r="H332" i="5"/>
  <c r="H1383" i="5"/>
  <c r="Z1383" i="5"/>
  <c r="H2748" i="5"/>
  <c r="Z2748" i="5"/>
  <c r="H830" i="5"/>
  <c r="Z830" i="5"/>
  <c r="Z2573" i="5"/>
  <c r="H2573" i="5"/>
  <c r="H1358" i="5"/>
  <c r="Z1358" i="5"/>
  <c r="Z1664" i="5"/>
  <c r="H1664" i="5"/>
  <c r="H1169" i="5"/>
  <c r="Z1169" i="5"/>
  <c r="Z875" i="5"/>
  <c r="H875" i="5"/>
  <c r="H3307" i="5"/>
  <c r="Z3307" i="5"/>
  <c r="H2653" i="5"/>
  <c r="Z2653" i="5"/>
  <c r="H1627" i="5"/>
  <c r="Z1627" i="5"/>
  <c r="Z319" i="5"/>
  <c r="H319" i="5"/>
  <c r="H167" i="5"/>
  <c r="Z167" i="5"/>
  <c r="H467" i="5"/>
  <c r="Z467" i="5"/>
  <c r="H2476" i="5"/>
  <c r="Z2476" i="5"/>
  <c r="Z826" i="5"/>
  <c r="H826" i="5"/>
  <c r="H1326" i="5"/>
  <c r="Z1326" i="5"/>
  <c r="H2711" i="5"/>
  <c r="Z2711" i="5"/>
  <c r="H1386" i="5"/>
  <c r="Z1386" i="5"/>
  <c r="H314" i="5"/>
  <c r="Z314" i="5"/>
  <c r="H419" i="5"/>
  <c r="Z419" i="5"/>
  <c r="H3241" i="5"/>
  <c r="Z3241" i="5"/>
  <c r="H2733" i="5"/>
  <c r="Z2733" i="5"/>
  <c r="Z1250" i="5"/>
  <c r="H1250" i="5"/>
  <c r="Z929" i="5"/>
  <c r="H929" i="5"/>
  <c r="H464" i="5"/>
  <c r="Z464" i="5"/>
  <c r="H3001" i="5"/>
  <c r="Z3001" i="5"/>
  <c r="Z1216" i="5"/>
  <c r="H1216" i="5"/>
  <c r="H3093" i="5"/>
  <c r="Z3093" i="5"/>
  <c r="H1979" i="5"/>
  <c r="Z1979" i="5"/>
  <c r="H3360" i="5"/>
  <c r="Z3360" i="5"/>
  <c r="H3152" i="5"/>
  <c r="Z3152" i="5"/>
  <c r="H2790" i="5"/>
  <c r="Z2790" i="5"/>
  <c r="H1845" i="5"/>
  <c r="Z1845" i="5"/>
  <c r="H1652" i="5"/>
  <c r="Z1652" i="5"/>
  <c r="Z879" i="5"/>
  <c r="H879" i="5"/>
  <c r="H528" i="5"/>
  <c r="Z528" i="5"/>
  <c r="H1999" i="5"/>
  <c r="Z1999" i="5"/>
  <c r="H2976" i="5"/>
  <c r="Z2976" i="5"/>
  <c r="Z1524" i="5"/>
  <c r="H1524" i="5"/>
  <c r="H1878" i="5"/>
  <c r="Z1878" i="5"/>
  <c r="H2303" i="5"/>
  <c r="Z2303" i="5"/>
  <c r="H1852" i="5"/>
  <c r="Z1852" i="5"/>
  <c r="H1179" i="5"/>
  <c r="Z1179" i="5"/>
  <c r="H2853" i="5"/>
  <c r="Z2853" i="5"/>
  <c r="H369" i="5"/>
  <c r="Z369" i="5"/>
  <c r="H3355" i="5"/>
  <c r="Z3355" i="5"/>
  <c r="Z3290" i="5"/>
  <c r="H3290" i="5"/>
  <c r="H2847" i="5"/>
  <c r="Z2847" i="5"/>
  <c r="H2825" i="5"/>
  <c r="Z2825" i="5"/>
  <c r="H2799" i="5"/>
  <c r="Z2799" i="5"/>
  <c r="Z1983" i="5"/>
  <c r="H1983" i="5"/>
  <c r="H1537" i="5"/>
  <c r="Z1537" i="5"/>
  <c r="H1168" i="5"/>
  <c r="Z1168" i="5"/>
  <c r="H980" i="5"/>
  <c r="Z980" i="5"/>
  <c r="Z775" i="5"/>
  <c r="H775" i="5"/>
  <c r="Z715" i="5"/>
  <c r="H715" i="5"/>
  <c r="H507" i="5"/>
  <c r="Z507" i="5"/>
  <c r="H63" i="5"/>
  <c r="Z63" i="5"/>
  <c r="Z62" i="5"/>
  <c r="H62" i="5"/>
  <c r="H2048" i="5"/>
  <c r="Z2048" i="5"/>
  <c r="H1610" i="5"/>
  <c r="Z1610" i="5"/>
  <c r="H40" i="5"/>
  <c r="Z40" i="5"/>
  <c r="H361" i="5"/>
  <c r="Z361" i="5"/>
  <c r="H2556" i="5"/>
  <c r="Z2556" i="5"/>
  <c r="H1688" i="5"/>
  <c r="Z1688" i="5"/>
  <c r="H935" i="5"/>
  <c r="Z935" i="5"/>
  <c r="H341" i="5"/>
  <c r="Z341" i="5"/>
  <c r="H1217" i="5"/>
  <c r="Z1217" i="5"/>
  <c r="H903" i="5"/>
  <c r="Z903" i="5"/>
  <c r="H2364" i="5"/>
  <c r="Z2364" i="5"/>
  <c r="H1572" i="5"/>
  <c r="Z1572" i="5"/>
  <c r="H3292" i="5"/>
  <c r="Z3292" i="5"/>
  <c r="H1080" i="5"/>
  <c r="Z1080" i="5"/>
  <c r="H603" i="5"/>
  <c r="Z603" i="5"/>
  <c r="H1174" i="5"/>
  <c r="Z1174" i="5"/>
  <c r="H3113" i="5"/>
  <c r="Z3113" i="5"/>
  <c r="H3064" i="5"/>
  <c r="Z3064" i="5"/>
  <c r="H3031" i="5"/>
  <c r="Z3031" i="5"/>
  <c r="H2986" i="5"/>
  <c r="Z2986" i="5"/>
  <c r="H2942" i="5"/>
  <c r="Z2942" i="5"/>
  <c r="H2917" i="5"/>
  <c r="Z2917" i="5"/>
  <c r="H2829" i="5"/>
  <c r="Z2829" i="5"/>
  <c r="H2505" i="5"/>
  <c r="Z2505" i="5"/>
  <c r="H2487" i="5"/>
  <c r="Z2487" i="5"/>
  <c r="H2459" i="5"/>
  <c r="Z2459" i="5"/>
  <c r="H2267" i="5"/>
  <c r="Z2267" i="5"/>
  <c r="H1736" i="5"/>
  <c r="Z1736" i="5"/>
  <c r="H1720" i="5"/>
  <c r="Z1720" i="5"/>
  <c r="H1073" i="5"/>
  <c r="Z1073" i="5"/>
  <c r="H992" i="5"/>
  <c r="Z992" i="5"/>
  <c r="H386" i="5"/>
  <c r="Z386" i="5"/>
  <c r="H292" i="5"/>
  <c r="Z292" i="5"/>
  <c r="H70" i="5"/>
  <c r="Z70" i="5"/>
  <c r="H2896" i="5"/>
  <c r="Z2896" i="5"/>
  <c r="H189" i="5"/>
  <c r="Z189" i="5"/>
  <c r="H3195" i="5"/>
  <c r="Z3195" i="5"/>
  <c r="H574" i="5"/>
  <c r="Z574" i="5"/>
  <c r="H339" i="5"/>
  <c r="Z339" i="5"/>
  <c r="H1103" i="5"/>
  <c r="Z1103" i="5"/>
  <c r="H3120" i="5"/>
  <c r="Z3120" i="5"/>
  <c r="H2680" i="5"/>
  <c r="Z2680" i="5"/>
  <c r="H2647" i="5"/>
  <c r="Z2647" i="5"/>
  <c r="H2485" i="5"/>
  <c r="Z2485" i="5"/>
  <c r="H2026" i="5"/>
  <c r="Z2026" i="5"/>
  <c r="H1622" i="5"/>
  <c r="Z1622" i="5"/>
  <c r="H2758" i="5"/>
  <c r="Z2758" i="5"/>
  <c r="H1126" i="5"/>
  <c r="Z1126" i="5"/>
  <c r="H2666" i="5"/>
  <c r="Z2666" i="5"/>
  <c r="H2251" i="5"/>
  <c r="Z2251" i="5"/>
  <c r="H2561" i="5"/>
  <c r="Z2561" i="5"/>
  <c r="H245" i="5"/>
  <c r="Z245" i="5"/>
  <c r="H1244" i="5"/>
  <c r="Z1244" i="5"/>
  <c r="H2117" i="5"/>
  <c r="Z2117" i="5"/>
  <c r="H1594" i="5"/>
  <c r="Z1594" i="5"/>
  <c r="H1555" i="5"/>
  <c r="Z1555" i="5"/>
  <c r="H2575" i="5"/>
  <c r="Z2575" i="5"/>
  <c r="H1762" i="5"/>
  <c r="Z1762" i="5"/>
  <c r="H983" i="5"/>
  <c r="Z983" i="5"/>
  <c r="H1601" i="5"/>
  <c r="Z1601" i="5"/>
  <c r="H1225" i="5"/>
  <c r="Z1225" i="5"/>
  <c r="H2865" i="5"/>
  <c r="Z2865" i="5"/>
  <c r="H2124" i="5"/>
  <c r="Z2124" i="5"/>
  <c r="H1775" i="5"/>
  <c r="Z1775" i="5"/>
  <c r="H595" i="5"/>
  <c r="Z595" i="5"/>
  <c r="H277" i="5"/>
  <c r="Z277" i="5"/>
  <c r="H3266" i="5"/>
  <c r="Z3266" i="5"/>
  <c r="H1513" i="5"/>
  <c r="Z1513" i="5"/>
  <c r="H2918" i="5"/>
  <c r="Z2918" i="5"/>
  <c r="H2630" i="5"/>
  <c r="Z2630" i="5"/>
  <c r="H2906" i="5"/>
  <c r="Z2906" i="5"/>
  <c r="H2509" i="5"/>
  <c r="Z2509" i="5"/>
  <c r="H1223" i="5"/>
  <c r="Z1223" i="5"/>
  <c r="H2455" i="5"/>
  <c r="Z2455" i="5"/>
  <c r="H1066" i="5"/>
  <c r="Z1066" i="5"/>
  <c r="H1049" i="5"/>
  <c r="Z1049" i="5"/>
  <c r="H2418" i="5"/>
  <c r="Z2418" i="5"/>
  <c r="H689" i="5"/>
  <c r="Z689" i="5"/>
  <c r="H3257" i="5"/>
  <c r="Z3257" i="5"/>
  <c r="H402" i="5"/>
  <c r="Z402" i="5"/>
  <c r="H2328" i="5"/>
  <c r="Z2328" i="5"/>
  <c r="H1868" i="5"/>
  <c r="Z1868" i="5"/>
  <c r="H1095" i="5"/>
  <c r="Z1095" i="5"/>
  <c r="H1795" i="5"/>
  <c r="Z1795" i="5"/>
  <c r="H1855" i="5"/>
  <c r="Z1855" i="5"/>
  <c r="H3324" i="5"/>
  <c r="Z3324" i="5"/>
  <c r="H2648" i="5"/>
  <c r="Z2648" i="5"/>
  <c r="H1805" i="5"/>
  <c r="Z1805" i="5"/>
  <c r="H3054" i="5"/>
  <c r="Z3054" i="5"/>
  <c r="H1302" i="5"/>
  <c r="Z1302" i="5"/>
  <c r="H2546" i="5"/>
  <c r="Z2546" i="5"/>
  <c r="H1414" i="5"/>
  <c r="Z1414" i="5"/>
  <c r="H3415" i="5"/>
  <c r="Z3415" i="5"/>
  <c r="H3414" i="5"/>
  <c r="Z3414" i="5"/>
  <c r="H2946" i="5"/>
  <c r="Z2946" i="5"/>
  <c r="H2697" i="5"/>
  <c r="Z2697" i="5"/>
  <c r="H2696" i="5"/>
  <c r="Z2696" i="5"/>
  <c r="H2249" i="5"/>
  <c r="Z2249" i="5"/>
  <c r="H1810" i="5"/>
  <c r="Z1810" i="5"/>
  <c r="H1488" i="5"/>
  <c r="Z1488" i="5"/>
  <c r="H1450" i="5"/>
  <c r="Z1450" i="5"/>
  <c r="H1062" i="5"/>
  <c r="Z1062" i="5"/>
  <c r="H901" i="5"/>
  <c r="Z901" i="5"/>
  <c r="H843" i="5"/>
  <c r="Z843" i="5"/>
  <c r="H747" i="5"/>
  <c r="Z747" i="5"/>
  <c r="H645" i="5"/>
  <c r="Z645" i="5"/>
  <c r="H609" i="5"/>
  <c r="Z609" i="5"/>
  <c r="H604" i="5"/>
  <c r="Z604" i="5"/>
  <c r="H590" i="5"/>
  <c r="Z590" i="5"/>
  <c r="H524" i="5"/>
  <c r="Z524" i="5"/>
  <c r="H264" i="5"/>
  <c r="Z264" i="5"/>
  <c r="H223" i="5"/>
  <c r="Z223" i="5"/>
  <c r="H166" i="5"/>
  <c r="Z166" i="5"/>
  <c r="H2157" i="5"/>
  <c r="Z2157" i="5"/>
  <c r="H409" i="5"/>
  <c r="Z409" i="5"/>
  <c r="H587" i="5"/>
  <c r="Z587" i="5"/>
  <c r="H183" i="5"/>
  <c r="Z183" i="5"/>
  <c r="H1562" i="5"/>
  <c r="Z1562" i="5"/>
  <c r="H3389" i="5"/>
  <c r="Z3389" i="5"/>
  <c r="H641" i="5"/>
  <c r="Z641" i="5"/>
  <c r="H2706" i="5"/>
  <c r="Z2706" i="5"/>
  <c r="H1771" i="5"/>
  <c r="Z1771" i="5"/>
  <c r="H2747" i="5"/>
  <c r="Z2747" i="5"/>
  <c r="H2353" i="5"/>
  <c r="Z2353" i="5"/>
  <c r="H1883" i="5"/>
  <c r="Z1883" i="5"/>
  <c r="H1224" i="5"/>
  <c r="Z1224" i="5"/>
  <c r="H3171" i="5"/>
  <c r="Z3171" i="5"/>
  <c r="H3135" i="5"/>
  <c r="Z3135" i="5"/>
  <c r="H3025" i="5"/>
  <c r="Z3025" i="5"/>
  <c r="H2579" i="5"/>
  <c r="Z2579" i="5"/>
  <c r="H2524" i="5"/>
  <c r="Z2524" i="5"/>
  <c r="H1785" i="5"/>
  <c r="Z1785" i="5"/>
  <c r="H1703" i="5"/>
  <c r="Z1703" i="5"/>
  <c r="H1653" i="5"/>
  <c r="Z1653" i="5"/>
  <c r="H1437" i="5"/>
  <c r="Z1437" i="5"/>
  <c r="H1198" i="5"/>
  <c r="Z1198" i="5"/>
  <c r="H762" i="5"/>
  <c r="Z762" i="5"/>
  <c r="H2632" i="5"/>
  <c r="Z2632" i="5"/>
  <c r="H3367" i="5"/>
  <c r="Z3367" i="5"/>
  <c r="H42" i="5"/>
  <c r="Z42" i="5"/>
  <c r="H2956" i="5"/>
  <c r="Z2956" i="5"/>
  <c r="H2895" i="5"/>
  <c r="Z2895" i="5"/>
  <c r="H2425" i="5"/>
  <c r="Z2425" i="5"/>
  <c r="H1969" i="5"/>
  <c r="Z1969" i="5"/>
  <c r="H1843" i="5"/>
  <c r="Z1843" i="5"/>
  <c r="H1799" i="5"/>
  <c r="Z1799" i="5"/>
  <c r="H1614" i="5"/>
  <c r="Z1614" i="5"/>
  <c r="H1515" i="5"/>
  <c r="Z1515" i="5"/>
  <c r="H1435" i="5"/>
  <c r="Z1435" i="5"/>
  <c r="H1336" i="5"/>
  <c r="Z1336" i="5"/>
  <c r="H1157" i="5"/>
  <c r="Z1157" i="5"/>
  <c r="H1092" i="5"/>
  <c r="Z1092" i="5"/>
  <c r="H252" i="5"/>
  <c r="Z252" i="5"/>
  <c r="H480" i="5"/>
  <c r="Z480" i="5"/>
  <c r="H3409" i="5"/>
  <c r="Z3409" i="5"/>
  <c r="H363" i="5"/>
  <c r="Z363" i="5"/>
  <c r="H130" i="5"/>
  <c r="Z130" i="5"/>
  <c r="H100" i="5"/>
  <c r="Z100" i="5"/>
  <c r="H41" i="5"/>
  <c r="Z41" i="5"/>
  <c r="H527" i="5"/>
  <c r="Z527" i="5"/>
  <c r="H340" i="5"/>
  <c r="Z340" i="5"/>
  <c r="H1155" i="5"/>
  <c r="Z1155" i="5"/>
  <c r="H370" i="5"/>
  <c r="Z370" i="5"/>
  <c r="H818" i="5"/>
  <c r="Z818" i="5"/>
  <c r="H2257" i="5"/>
  <c r="Z2257" i="5"/>
  <c r="H207" i="5"/>
  <c r="Z207" i="5"/>
  <c r="H2887" i="5"/>
  <c r="Z2887" i="5"/>
  <c r="H1499" i="5"/>
  <c r="Z1499" i="5"/>
  <c r="H791" i="5"/>
  <c r="Z791" i="5"/>
  <c r="H2143" i="5"/>
  <c r="Z2143" i="5"/>
  <c r="H2725" i="5"/>
  <c r="Z2725" i="5"/>
  <c r="H3066" i="5"/>
  <c r="Z3066" i="5"/>
  <c r="H3045" i="5"/>
  <c r="Z3045" i="5"/>
  <c r="H882" i="5"/>
  <c r="Z882" i="5"/>
  <c r="H3153" i="5"/>
  <c r="Z3153" i="5"/>
  <c r="H1912" i="5"/>
  <c r="Z1912" i="5"/>
  <c r="H1630" i="5"/>
  <c r="Z1630" i="5"/>
  <c r="H2002" i="5"/>
  <c r="Z2002" i="5"/>
  <c r="H1800" i="5"/>
  <c r="Z1800" i="5"/>
  <c r="H970" i="5"/>
  <c r="Z970" i="5"/>
  <c r="H673" i="5"/>
  <c r="Z673" i="5"/>
  <c r="H310" i="5"/>
  <c r="Z310" i="5"/>
  <c r="H2326" i="5"/>
  <c r="Z2326" i="5"/>
  <c r="H1006" i="5"/>
  <c r="Z1006" i="5"/>
  <c r="H700" i="5"/>
  <c r="Z700" i="5"/>
  <c r="H2058" i="5"/>
  <c r="Z2058" i="5"/>
  <c r="H2085" i="5"/>
  <c r="Z2085" i="5"/>
  <c r="H1659" i="5"/>
  <c r="Z1659" i="5"/>
  <c r="H1514" i="5"/>
  <c r="Z1514" i="5"/>
  <c r="H667" i="5"/>
  <c r="Z667" i="5"/>
  <c r="H1390" i="5"/>
  <c r="Z1390" i="5"/>
  <c r="H3385" i="5"/>
  <c r="Z3385" i="5"/>
  <c r="H2707" i="5"/>
  <c r="Z2707" i="5"/>
  <c r="H2566" i="5"/>
  <c r="Z2566" i="5"/>
  <c r="H1945" i="5"/>
  <c r="Z1945" i="5"/>
  <c r="H1924" i="5"/>
  <c r="Z1924" i="5"/>
  <c r="H1602" i="5"/>
  <c r="Z1602" i="5"/>
  <c r="H1512" i="5"/>
  <c r="Z1512" i="5"/>
  <c r="H1137" i="5"/>
  <c r="Z1137" i="5"/>
  <c r="H1104" i="5"/>
  <c r="Z1104" i="5"/>
  <c r="H1075" i="5"/>
  <c r="Z1075" i="5"/>
  <c r="H612" i="5"/>
  <c r="Z612" i="5"/>
  <c r="H388" i="5"/>
  <c r="Z388" i="5"/>
  <c r="H229" i="5"/>
  <c r="Z229" i="5"/>
  <c r="H3170" i="5"/>
  <c r="Z3170" i="5"/>
  <c r="H421" i="5"/>
  <c r="Z421" i="5"/>
  <c r="H1254" i="5"/>
  <c r="Z1254" i="5"/>
  <c r="H2967" i="5"/>
  <c r="Z2967" i="5"/>
  <c r="H2337" i="5"/>
  <c r="Z2337" i="5"/>
  <c r="H1966" i="5"/>
  <c r="Z1966" i="5"/>
  <c r="H1718" i="5"/>
  <c r="Z1718" i="5"/>
  <c r="H1152" i="5"/>
  <c r="Z1152" i="5"/>
  <c r="H1131" i="5"/>
  <c r="Z1131" i="5"/>
  <c r="H769" i="5"/>
  <c r="Z769" i="5"/>
  <c r="H754" i="5"/>
  <c r="Z754" i="5"/>
  <c r="H740" i="5"/>
  <c r="Z740" i="5"/>
  <c r="H549" i="5"/>
  <c r="Z549" i="5"/>
  <c r="H362" i="5"/>
  <c r="Z362" i="5"/>
  <c r="H10" i="5"/>
  <c r="Z10" i="5"/>
  <c r="H160" i="5"/>
  <c r="Z160" i="5"/>
  <c r="H591" i="5"/>
  <c r="Z591" i="5"/>
  <c r="H2931" i="5"/>
  <c r="Z2931" i="5"/>
  <c r="H2472" i="5"/>
  <c r="Z2472" i="5"/>
  <c r="H710" i="5"/>
  <c r="Z710" i="5"/>
  <c r="H1730" i="5"/>
  <c r="Z1730" i="5"/>
  <c r="H2577" i="5"/>
  <c r="Z2577" i="5"/>
  <c r="H2926" i="5"/>
  <c r="Z2926" i="5"/>
  <c r="H1387" i="5"/>
  <c r="Z1387" i="5"/>
  <c r="H3186" i="5"/>
  <c r="Z3186" i="5"/>
  <c r="H3019" i="5"/>
  <c r="Z3019" i="5"/>
  <c r="H1153" i="5"/>
  <c r="Z1153" i="5"/>
  <c r="H729" i="5"/>
  <c r="Z729" i="5"/>
  <c r="H2259" i="5"/>
  <c r="Z2259" i="5"/>
  <c r="H3095" i="5"/>
  <c r="Z3095" i="5"/>
  <c r="H1928" i="5"/>
  <c r="Z1928" i="5"/>
  <c r="H1548" i="5"/>
  <c r="Z1548" i="5"/>
  <c r="H1381" i="5"/>
  <c r="Z1381" i="5"/>
  <c r="H2033" i="5"/>
  <c r="Z2033" i="5"/>
  <c r="H2493" i="5"/>
  <c r="Z2493" i="5"/>
  <c r="H2305" i="5"/>
  <c r="Z2305" i="5"/>
  <c r="H2290" i="5"/>
  <c r="Z2290" i="5"/>
  <c r="H1356" i="5"/>
  <c r="Z1356" i="5"/>
  <c r="H1930" i="5"/>
  <c r="Z1930" i="5"/>
  <c r="H1177" i="5"/>
  <c r="Z1177" i="5"/>
  <c r="H2667" i="5"/>
  <c r="Z2667" i="5"/>
  <c r="H2649" i="5"/>
  <c r="Z2649" i="5"/>
  <c r="H1909" i="5"/>
  <c r="Z1909" i="5"/>
  <c r="H227" i="5"/>
  <c r="Z227" i="5"/>
  <c r="H1311" i="5"/>
  <c r="Z1311" i="5"/>
  <c r="H2775" i="5"/>
  <c r="Z2775" i="5"/>
  <c r="H1412" i="5"/>
  <c r="Z1412" i="5"/>
  <c r="H2393" i="5"/>
  <c r="Z2393" i="5"/>
  <c r="H905" i="5"/>
  <c r="Z905" i="5"/>
  <c r="H2677" i="5"/>
  <c r="Z2677" i="5"/>
  <c r="H2176" i="5"/>
  <c r="Z2176" i="5"/>
  <c r="H2839" i="5"/>
  <c r="Z2839" i="5"/>
  <c r="H2190" i="5"/>
  <c r="Z2190" i="5"/>
  <c r="H956" i="5"/>
  <c r="Z956" i="5"/>
  <c r="H619" i="5"/>
  <c r="Z619" i="5"/>
  <c r="H212" i="5"/>
  <c r="Z212" i="5"/>
  <c r="H2585" i="5"/>
  <c r="Z2585" i="5"/>
  <c r="H3042" i="5"/>
  <c r="Z3042" i="5"/>
  <c r="H3276" i="5"/>
  <c r="Z3276" i="5"/>
  <c r="H2913" i="5"/>
  <c r="Z2913" i="5"/>
  <c r="H3149" i="5"/>
  <c r="Z3149" i="5"/>
  <c r="H2831" i="5"/>
  <c r="Z2831" i="5"/>
  <c r="H1867" i="5"/>
  <c r="Z1867" i="5"/>
  <c r="H3203" i="5"/>
  <c r="Z3203" i="5"/>
  <c r="H3075" i="5"/>
  <c r="Z3075" i="5"/>
  <c r="H3021" i="5"/>
  <c r="Z3021" i="5"/>
  <c r="H2948" i="5"/>
  <c r="Z2948" i="5"/>
  <c r="H2595" i="5"/>
  <c r="Z2595" i="5"/>
  <c r="H2548" i="5"/>
  <c r="Z2548" i="5"/>
  <c r="H2093" i="5"/>
  <c r="Z2093" i="5"/>
  <c r="H1962" i="5"/>
  <c r="Z1962" i="5"/>
  <c r="H1626" i="5"/>
  <c r="Z1626" i="5"/>
  <c r="H1228" i="5"/>
  <c r="Z1228" i="5"/>
  <c r="H1120" i="5"/>
  <c r="Z1120" i="5"/>
  <c r="H914" i="5"/>
  <c r="Z914" i="5"/>
  <c r="H795" i="5"/>
  <c r="Z795" i="5"/>
  <c r="H552" i="5"/>
  <c r="Z552" i="5"/>
  <c r="H460" i="5"/>
  <c r="Z460" i="5"/>
  <c r="H440" i="5"/>
  <c r="Z440" i="5"/>
  <c r="H335" i="5"/>
  <c r="Z335" i="5"/>
  <c r="H232" i="5"/>
  <c r="Z232" i="5"/>
  <c r="H132" i="5"/>
  <c r="Z132" i="5"/>
  <c r="H2929" i="5"/>
  <c r="Z2929" i="5"/>
  <c r="H1927" i="5"/>
  <c r="Z1927" i="5"/>
  <c r="H2623" i="5"/>
  <c r="Z2623" i="5"/>
  <c r="H1448" i="5"/>
  <c r="Z1448" i="5"/>
  <c r="H2689" i="5"/>
  <c r="Z2689" i="5"/>
  <c r="H285" i="5"/>
  <c r="Z285" i="5"/>
  <c r="H2818" i="5"/>
  <c r="Z2818" i="5"/>
  <c r="H3396" i="5"/>
  <c r="Z3396" i="5"/>
  <c r="H2699" i="5"/>
  <c r="Z2699" i="5"/>
  <c r="H2761" i="5"/>
  <c r="Z2761" i="5"/>
  <c r="H2387" i="5"/>
  <c r="Z2387" i="5"/>
  <c r="H628" i="5"/>
  <c r="Z628" i="5"/>
  <c r="H1890" i="5"/>
  <c r="Z1890" i="5"/>
  <c r="H197" i="5"/>
  <c r="Z197" i="5"/>
  <c r="H2039" i="5"/>
  <c r="Z2039" i="5"/>
  <c r="H2801" i="5"/>
  <c r="Z2801" i="5"/>
  <c r="H1474" i="5"/>
  <c r="Z1474" i="5"/>
  <c r="H3035" i="5"/>
  <c r="Z3035" i="5"/>
  <c r="H1538" i="5"/>
  <c r="Z1538" i="5"/>
  <c r="H1491" i="5"/>
  <c r="Z1491" i="5"/>
  <c r="H1118" i="5"/>
  <c r="Z1118" i="5"/>
  <c r="H1069" i="5"/>
  <c r="Z1069" i="5"/>
  <c r="H977" i="5"/>
  <c r="Z977" i="5"/>
  <c r="H353" i="5"/>
  <c r="Z353" i="5"/>
  <c r="H158" i="5"/>
  <c r="Z158" i="5"/>
  <c r="H93" i="5"/>
  <c r="Z93" i="5"/>
  <c r="H56" i="5"/>
  <c r="Z56" i="5"/>
  <c r="H465" i="5"/>
  <c r="Z465" i="5"/>
  <c r="H2683" i="5"/>
  <c r="Z2683" i="5"/>
  <c r="H2670" i="5"/>
  <c r="Z2670" i="5"/>
  <c r="Z2776" i="5"/>
  <c r="H2776" i="5"/>
  <c r="H837" i="5"/>
  <c r="Z837" i="5"/>
  <c r="Z1306" i="5"/>
  <c r="H1306" i="5"/>
  <c r="H2719" i="5"/>
  <c r="Z2719" i="5"/>
  <c r="H3376" i="5"/>
  <c r="Z3376" i="5"/>
  <c r="H3372" i="5"/>
  <c r="Z3372" i="5"/>
  <c r="H2713" i="5"/>
  <c r="Z2713" i="5"/>
  <c r="H2182" i="5"/>
  <c r="Z2182" i="5"/>
  <c r="Z3296" i="5"/>
  <c r="H3296" i="5"/>
  <c r="H3261" i="5"/>
  <c r="Z3261" i="5"/>
  <c r="Z2884" i="5"/>
  <c r="H2884" i="5"/>
  <c r="H2720" i="5"/>
  <c r="Z2720" i="5"/>
  <c r="H2716" i="5"/>
  <c r="Z2716" i="5"/>
  <c r="H2062" i="5"/>
  <c r="Z2062" i="5"/>
  <c r="H1635" i="5"/>
  <c r="Z1635" i="5"/>
  <c r="H1539" i="5"/>
  <c r="Z1539" i="5"/>
  <c r="H1432" i="5"/>
  <c r="Z1432" i="5"/>
  <c r="H1297" i="5"/>
  <c r="Z1297" i="5"/>
  <c r="Z1004" i="5"/>
  <c r="H1004" i="5"/>
  <c r="H855" i="5"/>
  <c r="Z855" i="5"/>
  <c r="H785" i="5"/>
  <c r="Z785" i="5"/>
  <c r="H500" i="5"/>
  <c r="Z500" i="5"/>
  <c r="Z391" i="5"/>
  <c r="H391" i="5"/>
  <c r="H327" i="5"/>
  <c r="Z327" i="5"/>
  <c r="H235" i="5"/>
  <c r="Z235" i="5"/>
  <c r="H67" i="5"/>
  <c r="Z67" i="5"/>
  <c r="Z324" i="5"/>
  <c r="H324" i="5"/>
  <c r="H1274" i="5"/>
  <c r="Z1274" i="5"/>
  <c r="H2769" i="5"/>
  <c r="Z2769" i="5"/>
  <c r="H1910" i="5"/>
  <c r="Z1910" i="5"/>
  <c r="H1038" i="5"/>
  <c r="Z1038" i="5"/>
  <c r="H2390" i="5"/>
  <c r="Z2390" i="5"/>
  <c r="H2094" i="5"/>
  <c r="Z2094" i="5"/>
  <c r="H1938" i="5"/>
  <c r="Z1938" i="5"/>
  <c r="Z2503" i="5"/>
  <c r="H2503" i="5"/>
  <c r="H893" i="5"/>
  <c r="Z893" i="5"/>
  <c r="H3030" i="5"/>
  <c r="Z3030" i="5"/>
  <c r="H2935" i="5"/>
  <c r="Z2935" i="5"/>
  <c r="Z2234" i="5"/>
  <c r="H2234" i="5"/>
  <c r="H3249" i="5"/>
  <c r="Z3249" i="5"/>
  <c r="H2245" i="5"/>
  <c r="Z2245" i="5"/>
  <c r="H458" i="5"/>
  <c r="Z458" i="5"/>
  <c r="Z3202" i="5"/>
  <c r="H3202" i="5"/>
  <c r="H2101" i="5"/>
  <c r="Z2101" i="5"/>
  <c r="H2998" i="5"/>
  <c r="Z2998" i="5"/>
  <c r="H2134" i="5"/>
  <c r="Z2134" i="5"/>
  <c r="H1281" i="5"/>
  <c r="Z1281" i="5"/>
  <c r="H2687" i="5"/>
  <c r="Z2687" i="5"/>
  <c r="H2736" i="5"/>
  <c r="Z2736" i="5"/>
  <c r="H1581" i="5"/>
  <c r="Z1581" i="5"/>
  <c r="Z389" i="5"/>
  <c r="H389" i="5"/>
  <c r="H367" i="5"/>
  <c r="Z367" i="5"/>
  <c r="H1558" i="5"/>
  <c r="Z1558" i="5"/>
  <c r="H2465" i="5"/>
  <c r="Z2465" i="5"/>
  <c r="H1735" i="5"/>
  <c r="Z1735" i="5"/>
  <c r="H2394" i="5"/>
  <c r="Z2394" i="5"/>
  <c r="H3220" i="5"/>
  <c r="Z3220" i="5"/>
  <c r="H2204" i="5"/>
  <c r="Z2204" i="5"/>
  <c r="H3063" i="5"/>
  <c r="Z3063" i="5"/>
  <c r="H597" i="5"/>
  <c r="Z597" i="5"/>
  <c r="H218" i="5"/>
  <c r="Z218" i="5"/>
  <c r="H2519" i="5"/>
  <c r="Z2519" i="5"/>
  <c r="H3053" i="5"/>
  <c r="Z3053" i="5"/>
  <c r="H1921" i="5"/>
  <c r="Z1921" i="5"/>
  <c r="H1611" i="5"/>
  <c r="Z1611" i="5"/>
  <c r="H616" i="5"/>
  <c r="Z616" i="5"/>
  <c r="H82" i="5"/>
  <c r="Z82" i="5"/>
  <c r="H3302" i="5"/>
  <c r="Z3302" i="5"/>
  <c r="H3134" i="5"/>
  <c r="Z3134" i="5"/>
  <c r="H1439" i="5"/>
  <c r="Z1439" i="5"/>
  <c r="H854" i="5"/>
  <c r="Z854" i="5"/>
  <c r="H415" i="5"/>
  <c r="Z415" i="5"/>
  <c r="H872" i="5"/>
  <c r="Z872" i="5"/>
  <c r="H1728" i="5"/>
  <c r="Z1728" i="5"/>
  <c r="H2878" i="5"/>
  <c r="Z2878" i="5"/>
  <c r="H3373" i="5"/>
  <c r="Z3373" i="5"/>
  <c r="H3091" i="5"/>
  <c r="Z3091" i="5"/>
  <c r="H3253" i="5"/>
  <c r="Z3253" i="5"/>
  <c r="H2227" i="5"/>
  <c r="Z2227" i="5"/>
  <c r="H1925" i="5"/>
  <c r="Z1925" i="5"/>
  <c r="H2448" i="5"/>
  <c r="Z2448" i="5"/>
  <c r="H950" i="5"/>
  <c r="Z950" i="5"/>
  <c r="H300" i="5"/>
  <c r="Z300" i="5"/>
  <c r="H1685" i="5"/>
  <c r="Z1685" i="5"/>
  <c r="H2177" i="5"/>
  <c r="Z2177" i="5"/>
  <c r="H1577" i="5"/>
  <c r="Z1577" i="5"/>
  <c r="H3365" i="5"/>
  <c r="Z3365" i="5"/>
  <c r="H2909" i="5"/>
  <c r="Z2909" i="5"/>
  <c r="H2582" i="5"/>
  <c r="Z2582" i="5"/>
  <c r="H2122" i="5"/>
  <c r="Z2122" i="5"/>
  <c r="H3370" i="5"/>
  <c r="Z3370" i="5"/>
  <c r="H3316" i="5"/>
  <c r="Z3316" i="5"/>
  <c r="H3005" i="5"/>
  <c r="Z3005" i="5"/>
  <c r="H2588" i="5"/>
  <c r="Z2588" i="5"/>
  <c r="H2388" i="5"/>
  <c r="Z2388" i="5"/>
  <c r="H2031" i="5"/>
  <c r="Z2031" i="5"/>
  <c r="H1654" i="5"/>
  <c r="Z1654" i="5"/>
  <c r="H1646" i="5"/>
  <c r="Z1646" i="5"/>
  <c r="H1013" i="5"/>
  <c r="Z1013" i="5"/>
  <c r="H863" i="5"/>
  <c r="Z863" i="5"/>
  <c r="H735" i="5"/>
  <c r="Z735" i="5"/>
  <c r="H454" i="5"/>
  <c r="Z454" i="5"/>
  <c r="H96" i="5"/>
  <c r="Z96" i="5"/>
  <c r="H25" i="5"/>
  <c r="Z25" i="5"/>
  <c r="H24" i="5"/>
  <c r="Z24" i="5"/>
  <c r="H457" i="5"/>
  <c r="Z457" i="5"/>
  <c r="H16" i="5"/>
  <c r="Z16" i="5"/>
  <c r="H297" i="5"/>
  <c r="Z297" i="5"/>
  <c r="H2704" i="5"/>
  <c r="Z2704" i="5"/>
  <c r="H3157" i="5"/>
  <c r="Z3157" i="5"/>
  <c r="H936" i="5"/>
  <c r="Z936" i="5"/>
  <c r="H2604" i="5"/>
  <c r="Z2604" i="5"/>
  <c r="H2108" i="5"/>
  <c r="Z2108" i="5"/>
  <c r="H219" i="5"/>
  <c r="Z219" i="5"/>
  <c r="H186" i="5"/>
  <c r="Z186" i="5"/>
  <c r="H1124" i="5"/>
  <c r="Z1124" i="5"/>
  <c r="H1026" i="5"/>
  <c r="Z1026" i="5"/>
  <c r="H2974" i="5"/>
  <c r="Z2974" i="5"/>
  <c r="H1804" i="5"/>
  <c r="Z1804" i="5"/>
  <c r="H3230" i="5"/>
  <c r="Z3230" i="5"/>
  <c r="H3154" i="5"/>
  <c r="Z3154" i="5"/>
  <c r="H1518" i="5"/>
  <c r="Z1518" i="5"/>
  <c r="H1571" i="5"/>
  <c r="Z1571" i="5"/>
  <c r="H2382" i="5"/>
  <c r="Z2382" i="5"/>
  <c r="H1024" i="5"/>
  <c r="Z1024" i="5"/>
  <c r="H639" i="5"/>
  <c r="Z639" i="5"/>
  <c r="H2807" i="5"/>
  <c r="Z2807" i="5"/>
  <c r="H2486" i="5"/>
  <c r="Z2486" i="5"/>
  <c r="H2218" i="5"/>
  <c r="Z2218" i="5"/>
  <c r="H502" i="5"/>
  <c r="Z502" i="5"/>
  <c r="H554" i="5"/>
  <c r="Z554" i="5"/>
  <c r="H2506" i="5"/>
  <c r="Z2506" i="5"/>
  <c r="H561" i="5"/>
  <c r="Z561" i="5"/>
  <c r="H1929" i="5"/>
  <c r="Z1929" i="5"/>
  <c r="H1005" i="5"/>
  <c r="Z1005" i="5"/>
  <c r="H134" i="5"/>
  <c r="Z134" i="5"/>
  <c r="H2675" i="5"/>
  <c r="Z2675" i="5"/>
  <c r="H2848" i="5"/>
  <c r="Z2848" i="5"/>
  <c r="H2175" i="5"/>
  <c r="Z2175" i="5"/>
  <c r="H2034" i="5"/>
  <c r="Z2034" i="5"/>
  <c r="H1761" i="5"/>
  <c r="Z1761" i="5"/>
  <c r="H858" i="5"/>
  <c r="Z858" i="5"/>
  <c r="H2408" i="5"/>
  <c r="Z2408" i="5"/>
  <c r="H1441" i="5"/>
  <c r="Z1441" i="5"/>
  <c r="H3207" i="5"/>
  <c r="Z3207" i="5"/>
  <c r="H2399" i="5"/>
  <c r="Z2399" i="5"/>
  <c r="H2295" i="5"/>
  <c r="Z2295" i="5"/>
  <c r="H963" i="5"/>
  <c r="Z963" i="5"/>
  <c r="H2270" i="5"/>
  <c r="Z2270" i="5"/>
  <c r="H1144" i="5"/>
  <c r="Z1144" i="5"/>
  <c r="H2235" i="5"/>
  <c r="Z2235" i="5"/>
  <c r="H2858" i="5"/>
  <c r="Z2858" i="5"/>
  <c r="H2019" i="5"/>
  <c r="Z2019" i="5"/>
  <c r="H201" i="5"/>
  <c r="Z201" i="5"/>
  <c r="H1477" i="5"/>
  <c r="Z1477" i="5"/>
  <c r="H1375" i="5"/>
  <c r="Z1375" i="5"/>
  <c r="H65" i="5"/>
  <c r="Z65" i="5"/>
  <c r="H1637" i="5"/>
  <c r="Z1637" i="5"/>
  <c r="H3364" i="5"/>
  <c r="Z3364" i="5"/>
  <c r="H3362" i="5"/>
  <c r="Z3362" i="5"/>
  <c r="H3305" i="5"/>
  <c r="Z3305" i="5"/>
  <c r="H3242" i="5"/>
  <c r="Z3242" i="5"/>
  <c r="H2981" i="5"/>
  <c r="Z2981" i="5"/>
  <c r="H2147" i="5"/>
  <c r="Z2147" i="5"/>
  <c r="H1998" i="5"/>
  <c r="Z1998" i="5"/>
  <c r="H1833" i="5"/>
  <c r="Z1833" i="5"/>
  <c r="H1658" i="5"/>
  <c r="Z1658" i="5"/>
  <c r="H1425" i="5"/>
  <c r="Z1425" i="5"/>
  <c r="H1255" i="5"/>
  <c r="Z1255" i="5"/>
  <c r="H1163" i="5"/>
  <c r="Z1163" i="5"/>
  <c r="H684" i="5"/>
  <c r="Z684" i="5"/>
  <c r="H354" i="5"/>
  <c r="Z354" i="5"/>
  <c r="H195" i="5"/>
  <c r="Z195" i="5"/>
  <c r="H169" i="5"/>
  <c r="Z169" i="5"/>
  <c r="H939" i="5"/>
  <c r="Z939" i="5"/>
  <c r="H272" i="5"/>
  <c r="Z272" i="5"/>
  <c r="H1860" i="5"/>
  <c r="Z1860" i="5"/>
  <c r="H54" i="5"/>
  <c r="Z54" i="5"/>
  <c r="H2410" i="5"/>
  <c r="Z2410" i="5"/>
  <c r="H2323" i="5"/>
  <c r="Z2323" i="5"/>
  <c r="H3022" i="5"/>
  <c r="Z3022" i="5"/>
  <c r="H61" i="5"/>
  <c r="Z61" i="5"/>
  <c r="H2077" i="5"/>
  <c r="Z2077" i="5"/>
  <c r="H1355" i="5"/>
  <c r="Z1355" i="5"/>
  <c r="H468" i="5"/>
  <c r="Z468" i="5"/>
  <c r="H1958" i="5"/>
  <c r="Z1958" i="5"/>
  <c r="H2403" i="5"/>
  <c r="Z2403" i="5"/>
  <c r="H1465" i="5"/>
  <c r="Z1465" i="5"/>
  <c r="H163" i="5"/>
  <c r="Z163" i="5"/>
  <c r="H2431" i="5"/>
  <c r="Z2431" i="5"/>
  <c r="H3070" i="5"/>
  <c r="Z3070" i="5"/>
  <c r="H814" i="5"/>
  <c r="Z814" i="5"/>
  <c r="H179" i="5"/>
  <c r="Z179" i="5"/>
  <c r="H1904" i="5"/>
  <c r="Z1904" i="5"/>
  <c r="H1160" i="5"/>
  <c r="Z1160" i="5"/>
  <c r="H1623" i="5"/>
  <c r="Z1623" i="5"/>
  <c r="H1376" i="5"/>
  <c r="Z1376" i="5"/>
  <c r="H2907" i="5"/>
  <c r="Z2907" i="5"/>
  <c r="H1547" i="5"/>
  <c r="Z1547" i="5"/>
  <c r="H1431" i="5"/>
  <c r="Z1431" i="5"/>
  <c r="H651" i="5"/>
  <c r="Z651" i="5"/>
  <c r="H3174" i="5"/>
  <c r="Z3174" i="5"/>
  <c r="H1683" i="5"/>
  <c r="Z1683" i="5"/>
  <c r="H850" i="5"/>
  <c r="Z850" i="5"/>
  <c r="H655" i="5"/>
  <c r="Z655" i="5"/>
  <c r="H296" i="5"/>
  <c r="Z296" i="5"/>
  <c r="H675" i="5"/>
  <c r="Z675" i="5"/>
  <c r="H1838" i="5"/>
  <c r="Z1838" i="5"/>
  <c r="H2475" i="5"/>
  <c r="Z2475" i="5"/>
  <c r="H3100" i="5"/>
  <c r="Z3100" i="5"/>
  <c r="H1586" i="5"/>
  <c r="Z1586" i="5"/>
  <c r="H1510" i="5"/>
  <c r="Z1510" i="5"/>
  <c r="H3224" i="5"/>
  <c r="Z3224" i="5"/>
  <c r="H1334" i="5"/>
  <c r="Z1334" i="5"/>
  <c r="H1315" i="5"/>
  <c r="Z1315" i="5"/>
  <c r="H1258" i="5"/>
  <c r="Z1258" i="5"/>
  <c r="H1219" i="5"/>
  <c r="Z1219" i="5"/>
  <c r="H664" i="5"/>
  <c r="Z664" i="5"/>
  <c r="H636" i="5"/>
  <c r="Z636" i="5"/>
  <c r="H532" i="5"/>
  <c r="Z532" i="5"/>
  <c r="H495" i="5"/>
  <c r="Z495" i="5"/>
  <c r="H481" i="5"/>
  <c r="Z481" i="5"/>
  <c r="H366" i="5"/>
  <c r="Z366" i="5"/>
  <c r="H221" i="5"/>
  <c r="Z221" i="5"/>
  <c r="H108" i="5"/>
  <c r="Z108" i="5"/>
  <c r="H1724" i="5"/>
  <c r="Z1724" i="5"/>
  <c r="H176" i="5"/>
  <c r="Z176" i="5"/>
  <c r="H1150" i="5"/>
  <c r="Z1150" i="5"/>
  <c r="H869" i="5"/>
  <c r="Z869" i="5"/>
  <c r="H2301" i="5"/>
  <c r="Z2301" i="5"/>
  <c r="H3183" i="5"/>
  <c r="Z3183" i="5"/>
  <c r="H2248" i="5"/>
  <c r="Z2248" i="5"/>
  <c r="H3368" i="5"/>
  <c r="Z3368" i="5"/>
  <c r="H3346" i="5"/>
  <c r="Z3346" i="5"/>
  <c r="H2945" i="5"/>
  <c r="Z2945" i="5"/>
  <c r="H2730" i="5"/>
  <c r="Z2730" i="5"/>
  <c r="H2208" i="5"/>
  <c r="Z2208" i="5"/>
  <c r="H2149" i="5"/>
  <c r="Z2149" i="5"/>
  <c r="H1950" i="5"/>
  <c r="Z1950" i="5"/>
  <c r="H1461" i="5"/>
  <c r="Z1461" i="5"/>
  <c r="H848" i="5"/>
  <c r="Z848" i="5"/>
  <c r="H761" i="5"/>
  <c r="Z761" i="5"/>
  <c r="H650" i="5"/>
  <c r="Z650" i="5"/>
  <c r="H378" i="5"/>
  <c r="Z378" i="5"/>
  <c r="H116" i="5"/>
  <c r="Z116" i="5"/>
  <c r="H2908" i="5"/>
  <c r="Z2908" i="5"/>
  <c r="H18" i="5"/>
  <c r="Z18" i="5"/>
  <c r="H1162" i="5"/>
  <c r="Z1162" i="5"/>
  <c r="H2593" i="5"/>
  <c r="Z2593" i="5"/>
  <c r="H2656" i="5"/>
  <c r="Z2656" i="5"/>
  <c r="H1769" i="5"/>
  <c r="Z1769" i="5"/>
  <c r="H2866" i="5"/>
  <c r="Z2866" i="5"/>
  <c r="H792" i="5"/>
  <c r="Z792" i="5"/>
  <c r="H3052" i="5"/>
  <c r="Z3052" i="5"/>
  <c r="H3103" i="5"/>
  <c r="Z3103" i="5"/>
  <c r="H2665" i="5"/>
  <c r="Z2665" i="5"/>
  <c r="H2615" i="5"/>
  <c r="Z2615" i="5"/>
  <c r="H2013" i="5"/>
  <c r="Z2013" i="5"/>
  <c r="H1641" i="5"/>
  <c r="Z1641" i="5"/>
  <c r="H2996" i="5"/>
  <c r="Z2996" i="5"/>
  <c r="H3114" i="5"/>
  <c r="Z3114" i="5"/>
  <c r="H2732" i="5"/>
  <c r="Z2732" i="5"/>
  <c r="H629" i="5"/>
  <c r="Z629" i="5"/>
  <c r="H745" i="5"/>
  <c r="Z745" i="5"/>
  <c r="H1680" i="5"/>
  <c r="Z1680" i="5"/>
  <c r="H2564" i="5"/>
  <c r="Z2564" i="5"/>
  <c r="H773" i="5"/>
  <c r="Z773" i="5"/>
  <c r="H204" i="5"/>
  <c r="Z204" i="5"/>
  <c r="H351" i="5"/>
  <c r="Z351" i="5"/>
  <c r="H298" i="5"/>
  <c r="Z298" i="5"/>
  <c r="H2414" i="5"/>
  <c r="Z2414" i="5"/>
  <c r="H3163" i="5"/>
  <c r="Z3163" i="5"/>
  <c r="H1888" i="5"/>
  <c r="Z1888" i="5"/>
  <c r="H3193" i="5"/>
  <c r="Z3193" i="5"/>
  <c r="H1045" i="5"/>
  <c r="Z1045" i="5"/>
  <c r="H3371" i="5"/>
  <c r="Z3371" i="5"/>
  <c r="H3341" i="5"/>
  <c r="Z3341" i="5"/>
  <c r="H3043" i="5"/>
  <c r="Z3043" i="5"/>
  <c r="H2999" i="5"/>
  <c r="Z2999" i="5"/>
  <c r="H2940" i="5"/>
  <c r="Z2940" i="5"/>
  <c r="H1974" i="5"/>
  <c r="Z1974" i="5"/>
  <c r="H1817" i="5"/>
  <c r="Z1817" i="5"/>
  <c r="H1426" i="5"/>
  <c r="Z1426" i="5"/>
  <c r="H1367" i="5"/>
  <c r="Z1367" i="5"/>
  <c r="H1338" i="5"/>
  <c r="Z1338" i="5"/>
  <c r="H1067" i="5"/>
  <c r="Z1067" i="5"/>
  <c r="H918" i="5"/>
  <c r="Z918" i="5"/>
  <c r="H890" i="5"/>
  <c r="Z890" i="5"/>
  <c r="H753" i="5"/>
  <c r="Z753" i="5"/>
  <c r="H255" i="5"/>
  <c r="Z255" i="5"/>
  <c r="H7" i="5"/>
  <c r="Z7" i="5"/>
  <c r="H6" i="5"/>
  <c r="Z6" i="5"/>
  <c r="H172" i="5"/>
  <c r="Z172" i="5"/>
  <c r="H2889" i="5"/>
  <c r="Z2889" i="5"/>
  <c r="H2202" i="5"/>
  <c r="Z2202" i="5"/>
  <c r="H1231" i="5"/>
  <c r="Z1231" i="5"/>
  <c r="H733" i="5"/>
  <c r="Z733" i="5"/>
  <c r="H1388" i="5"/>
  <c r="Z1388" i="5"/>
  <c r="H1081" i="5"/>
  <c r="Z1081" i="5"/>
  <c r="H1726" i="5"/>
  <c r="Z1726" i="5"/>
  <c r="H3330" i="5"/>
  <c r="Z3330" i="5"/>
  <c r="H3189" i="5"/>
  <c r="Z3189" i="5"/>
  <c r="H2609" i="5"/>
  <c r="Z2609" i="5"/>
  <c r="H2277" i="5"/>
  <c r="Z2277" i="5"/>
  <c r="H1866" i="5"/>
  <c r="Z1866" i="5"/>
  <c r="H1222" i="5"/>
  <c r="Z1222" i="5"/>
  <c r="H1210" i="5"/>
  <c r="Z1210" i="5"/>
  <c r="H821" i="5"/>
  <c r="Z821" i="5"/>
  <c r="H742" i="5"/>
  <c r="Z742" i="5"/>
  <c r="H5" i="5"/>
  <c r="Z5" i="5"/>
  <c r="H271" i="5"/>
  <c r="Z271" i="5"/>
  <c r="H734" i="5"/>
  <c r="Z734" i="5"/>
  <c r="H1259" i="5"/>
  <c r="Z1259" i="5"/>
  <c r="H2578" i="5"/>
  <c r="Z2578" i="5"/>
  <c r="H2529" i="5"/>
  <c r="Z2529" i="5"/>
  <c r="H2482" i="5"/>
  <c r="Z2482" i="5"/>
  <c r="H2075" i="5"/>
  <c r="Z2075" i="5"/>
  <c r="H1936" i="5"/>
  <c r="Z1936" i="5"/>
  <c r="H1850" i="5"/>
  <c r="Z1850" i="5"/>
  <c r="H1582" i="5"/>
  <c r="Z1582" i="5"/>
  <c r="H1551" i="5"/>
  <c r="Z1551" i="5"/>
  <c r="H1265" i="5"/>
  <c r="Z1265" i="5"/>
  <c r="H1245" i="5"/>
  <c r="Z1245" i="5"/>
  <c r="H1027" i="5"/>
  <c r="Z1027" i="5"/>
  <c r="H949" i="5"/>
  <c r="Z949" i="5"/>
  <c r="H809" i="5"/>
  <c r="Z809" i="5"/>
  <c r="H805" i="5"/>
  <c r="Z805" i="5"/>
  <c r="H504" i="5"/>
  <c r="Z504" i="5"/>
  <c r="H433" i="5"/>
  <c r="Z433" i="5"/>
  <c r="H375" i="5"/>
  <c r="Z375" i="5"/>
  <c r="H246" i="5"/>
  <c r="Z246" i="5"/>
  <c r="H120" i="5"/>
  <c r="Z120" i="5"/>
  <c r="H76" i="5"/>
  <c r="Z76" i="5"/>
  <c r="H12" i="5"/>
  <c r="Z12" i="5"/>
  <c r="H2050" i="5"/>
  <c r="Z2050" i="5"/>
  <c r="H2584" i="5"/>
  <c r="Z2584" i="5"/>
  <c r="H807" i="5"/>
  <c r="Z807" i="5"/>
  <c r="H210" i="5"/>
  <c r="Z210" i="5"/>
  <c r="H545" i="5"/>
  <c r="Z545" i="5"/>
  <c r="H2273" i="5"/>
  <c r="Z2273" i="5"/>
  <c r="H2628" i="5"/>
  <c r="Z2628" i="5"/>
  <c r="H522" i="5"/>
  <c r="Z522" i="5"/>
  <c r="H2416" i="5"/>
  <c r="Z2416" i="5"/>
  <c r="H396" i="5"/>
  <c r="Z396" i="5"/>
  <c r="H1731" i="5"/>
  <c r="Z1731" i="5"/>
  <c r="H187" i="5"/>
  <c r="Z187" i="5"/>
  <c r="H126" i="5"/>
  <c r="Z126" i="5"/>
  <c r="H14" i="5"/>
  <c r="Z14" i="5"/>
  <c r="H2035" i="5"/>
  <c r="Z2035" i="5"/>
  <c r="H1413" i="5"/>
  <c r="Z1413" i="5"/>
  <c r="H110" i="5"/>
  <c r="Z110" i="5"/>
  <c r="H448" i="5"/>
  <c r="Z448" i="5"/>
  <c r="H345" i="5"/>
  <c r="Z345" i="5"/>
  <c r="H50" i="5"/>
  <c r="Z50" i="5"/>
  <c r="H2911" i="5"/>
  <c r="Z2911" i="5"/>
  <c r="H1114" i="5"/>
  <c r="Z1114" i="5"/>
  <c r="H948" i="5"/>
  <c r="Z948" i="5"/>
  <c r="H1790" i="5"/>
  <c r="Z1790" i="5"/>
  <c r="H1835" i="5"/>
  <c r="Z1835" i="5"/>
  <c r="H3121" i="5"/>
  <c r="Z3121" i="5"/>
  <c r="H3003" i="5"/>
  <c r="Z3003" i="5"/>
  <c r="H2005" i="5"/>
  <c r="Z2005" i="5"/>
  <c r="H3129" i="5"/>
  <c r="Z3129" i="5"/>
  <c r="H2073" i="5"/>
  <c r="Z2073" i="5"/>
  <c r="H435" i="5"/>
  <c r="Z435" i="5"/>
  <c r="H3050" i="5"/>
  <c r="Z3050" i="5"/>
  <c r="H2209" i="5"/>
  <c r="Z2209" i="5"/>
  <c r="H2020" i="5"/>
  <c r="Z2020" i="5"/>
  <c r="H1427" i="5"/>
  <c r="Z1427" i="5"/>
  <c r="H2901" i="5"/>
  <c r="Z2901" i="5"/>
  <c r="H2651" i="5"/>
  <c r="Z2651" i="5"/>
  <c r="H1853" i="5"/>
  <c r="Z1853" i="5"/>
  <c r="H1235" i="5"/>
  <c r="Z1235" i="5"/>
  <c r="H2972" i="5"/>
  <c r="Z2972" i="5"/>
  <c r="H2433" i="5"/>
  <c r="Z2433" i="5"/>
  <c r="H1362" i="5"/>
  <c r="Z1362" i="5"/>
  <c r="H2456" i="5"/>
  <c r="Z2456" i="5"/>
  <c r="H1553" i="5"/>
  <c r="Z1553" i="5"/>
  <c r="H2520" i="5"/>
  <c r="Z2520" i="5"/>
  <c r="H2739" i="5"/>
  <c r="Z2739" i="5"/>
  <c r="H2460" i="5"/>
  <c r="Z2460" i="5"/>
  <c r="H2355" i="5"/>
  <c r="Z2355" i="5"/>
  <c r="H51" i="5"/>
  <c r="Z51" i="5"/>
  <c r="H2802" i="5"/>
  <c r="Z2802" i="5"/>
  <c r="H2079" i="5"/>
  <c r="Z2079" i="5"/>
  <c r="H2859" i="5"/>
  <c r="Z2859" i="5"/>
  <c r="H739" i="5"/>
  <c r="Z739" i="5"/>
  <c r="H610" i="5"/>
  <c r="Z610" i="5"/>
  <c r="H3246" i="5"/>
  <c r="Z3246" i="5"/>
  <c r="H1184" i="5"/>
  <c r="Z1184" i="5"/>
  <c r="H802" i="5"/>
  <c r="Z802" i="5"/>
  <c r="H170" i="5"/>
  <c r="Z170" i="5"/>
  <c r="H922" i="5"/>
  <c r="Z922" i="5"/>
  <c r="H1649" i="5"/>
  <c r="Z1649" i="5"/>
  <c r="H1115" i="5"/>
  <c r="Z1115" i="5"/>
  <c r="H534" i="5"/>
  <c r="Z534" i="5"/>
  <c r="H441" i="5"/>
  <c r="Z441" i="5"/>
  <c r="H1133" i="5"/>
  <c r="Z1133" i="5"/>
  <c r="H1272" i="5"/>
  <c r="Z1272" i="5"/>
  <c r="H2272" i="5"/>
  <c r="Z2272" i="5"/>
  <c r="H1140" i="5"/>
  <c r="Z1140" i="5"/>
  <c r="H3236" i="5"/>
  <c r="Z3236" i="5"/>
  <c r="H3094" i="5"/>
  <c r="Z3094" i="5"/>
  <c r="H2891" i="5"/>
  <c r="Z2891" i="5"/>
  <c r="H2861" i="5"/>
  <c r="Z2861" i="5"/>
  <c r="H2814" i="5"/>
  <c r="Z2814" i="5"/>
  <c r="H2602" i="5"/>
  <c r="Z2602" i="5"/>
  <c r="H2562" i="5"/>
  <c r="Z2562" i="5"/>
  <c r="H2281" i="5"/>
  <c r="Z2281" i="5"/>
  <c r="H2163" i="5"/>
  <c r="Z2163" i="5"/>
  <c r="H2095" i="5"/>
  <c r="Z2095" i="5"/>
  <c r="H1991" i="5"/>
  <c r="Z1991" i="5"/>
  <c r="H1887" i="5"/>
  <c r="Z1887" i="5"/>
  <c r="H1877" i="5"/>
  <c r="Z1877" i="5"/>
  <c r="H1738" i="5"/>
  <c r="Z1738" i="5"/>
  <c r="H1700" i="5"/>
  <c r="Z1700" i="5"/>
  <c r="H1423" i="5"/>
  <c r="Z1423" i="5"/>
  <c r="H862" i="5"/>
  <c r="Z862" i="5"/>
  <c r="H746" i="5"/>
  <c r="Z746" i="5"/>
  <c r="H685" i="5"/>
  <c r="Z685" i="5"/>
  <c r="H548" i="5"/>
  <c r="Z548" i="5"/>
  <c r="H395" i="5"/>
  <c r="Z395" i="5"/>
  <c r="H374" i="5"/>
  <c r="Z374" i="5"/>
  <c r="H322" i="5"/>
  <c r="Z322" i="5"/>
  <c r="H68" i="5"/>
  <c r="Z68" i="5"/>
  <c r="H59" i="5"/>
  <c r="Z59" i="5"/>
  <c r="H49" i="5"/>
  <c r="Z49" i="5"/>
  <c r="H1187" i="5"/>
  <c r="Z1187" i="5"/>
  <c r="H3172" i="5"/>
  <c r="Z3172" i="5"/>
  <c r="H478" i="5"/>
  <c r="Z478" i="5"/>
  <c r="H2110" i="5"/>
  <c r="Z2110" i="5"/>
  <c r="H1701" i="5"/>
  <c r="Z1701" i="5"/>
  <c r="H1473" i="5"/>
  <c r="Z1473" i="5"/>
  <c r="H3162" i="5"/>
  <c r="Z3162" i="5"/>
  <c r="H1742" i="5"/>
  <c r="Z1742" i="5"/>
  <c r="H3008" i="5"/>
  <c r="Z3008" i="5"/>
  <c r="H2812" i="5"/>
  <c r="Z2812" i="5"/>
  <c r="H2779" i="5"/>
  <c r="Z2779" i="5"/>
  <c r="H2554" i="5"/>
  <c r="Z2554" i="5"/>
  <c r="H2515" i="5"/>
  <c r="Z2515" i="5"/>
  <c r="H2386" i="5"/>
  <c r="Z2386" i="5"/>
  <c r="H2074" i="5"/>
  <c r="Z2074" i="5"/>
  <c r="H1920" i="5"/>
  <c r="Z1920" i="5"/>
  <c r="H1706" i="5"/>
  <c r="Z1706" i="5"/>
  <c r="H1607" i="5"/>
  <c r="Z1607" i="5"/>
  <c r="H1591" i="5"/>
  <c r="Z1591" i="5"/>
  <c r="H1076" i="5"/>
  <c r="Z1076" i="5"/>
  <c r="H1048" i="5"/>
  <c r="Z1048" i="5"/>
  <c r="H716" i="5"/>
  <c r="Z716" i="5"/>
  <c r="H613" i="5"/>
  <c r="Z613" i="5"/>
  <c r="H529" i="5"/>
  <c r="Z529" i="5"/>
  <c r="H519" i="5"/>
  <c r="Z519" i="5"/>
  <c r="H487" i="5"/>
  <c r="Z487" i="5"/>
  <c r="H206" i="5"/>
  <c r="Z206" i="5"/>
  <c r="H161" i="5"/>
  <c r="Z161" i="5"/>
  <c r="H52" i="5"/>
  <c r="Z52" i="5"/>
  <c r="H2106" i="5"/>
  <c r="Z2106" i="5"/>
  <c r="H825" i="5"/>
  <c r="Z825" i="5"/>
  <c r="H1188" i="5"/>
  <c r="Z1188" i="5"/>
  <c r="H299" i="5"/>
  <c r="Z299" i="5"/>
  <c r="H3384" i="5"/>
  <c r="Z3384" i="5"/>
  <c r="H2959" i="5"/>
  <c r="Z2959" i="5"/>
  <c r="H2381" i="5"/>
  <c r="Z2381" i="5"/>
  <c r="H1592" i="5"/>
  <c r="Z1592" i="5"/>
  <c r="H236" i="5"/>
  <c r="Z236" i="5"/>
  <c r="H510" i="5"/>
  <c r="Z510" i="5"/>
  <c r="H851" i="5"/>
  <c r="Z851" i="5"/>
  <c r="H637" i="5"/>
  <c r="Z637" i="5"/>
  <c r="H226" i="5"/>
  <c r="Z226" i="5"/>
  <c r="H148" i="5"/>
  <c r="Z148" i="5"/>
  <c r="H2731" i="5"/>
  <c r="Z2731" i="5"/>
  <c r="H2654" i="5"/>
  <c r="Z2654" i="5"/>
  <c r="H618" i="5"/>
  <c r="Z618" i="5"/>
  <c r="H632" i="5"/>
  <c r="Z632" i="5"/>
  <c r="H1424" i="5"/>
  <c r="Z1424" i="5"/>
  <c r="H2576" i="5"/>
  <c r="Z2576" i="5"/>
  <c r="H2734" i="5"/>
  <c r="Z2734" i="5"/>
  <c r="H1128" i="5"/>
  <c r="Z1128" i="5"/>
  <c r="H1913" i="5"/>
  <c r="Z1913" i="5"/>
  <c r="H1941" i="5"/>
  <c r="Z1941" i="5"/>
  <c r="H1021" i="5"/>
  <c r="Z1021" i="5"/>
  <c r="H2142" i="5"/>
  <c r="Z2142" i="5"/>
  <c r="H2023" i="5"/>
  <c r="Z2023" i="5"/>
  <c r="H328" i="5"/>
  <c r="Z328" i="5"/>
  <c r="H2135" i="5"/>
  <c r="Z2135" i="5"/>
  <c r="H1132" i="5"/>
  <c r="Z1132" i="5"/>
  <c r="H668" i="5"/>
  <c r="Z668" i="5"/>
  <c r="H455" i="5"/>
  <c r="Z455" i="5"/>
  <c r="H1820" i="5"/>
  <c r="Z1820" i="5"/>
  <c r="H701" i="5"/>
  <c r="Z701" i="5"/>
  <c r="H3391" i="5"/>
  <c r="Z3391" i="5"/>
  <c r="H1287" i="5"/>
  <c r="Z1287" i="5"/>
  <c r="H2484" i="5"/>
  <c r="Z2484" i="5"/>
  <c r="H2398" i="5"/>
  <c r="Z2398" i="5"/>
  <c r="H1519" i="5"/>
  <c r="Z1519" i="5"/>
  <c r="H1175" i="5"/>
  <c r="Z1175" i="5"/>
  <c r="H2263" i="5"/>
  <c r="Z2263" i="5"/>
  <c r="H399" i="5"/>
  <c r="Z399" i="5"/>
  <c r="H515" i="5"/>
  <c r="Z515" i="5"/>
  <c r="H1856" i="5"/>
  <c r="Z1856" i="5"/>
  <c r="H3104" i="5"/>
  <c r="Z3104" i="5"/>
  <c r="H2787" i="5"/>
  <c r="Z2787" i="5"/>
  <c r="H2635" i="5"/>
  <c r="Z2635" i="5"/>
  <c r="H2500" i="5"/>
  <c r="Z2500" i="5"/>
  <c r="H2064" i="5"/>
  <c r="Z2064" i="5"/>
  <c r="H1934" i="5"/>
  <c r="Z1934" i="5"/>
  <c r="H1660" i="5"/>
  <c r="Z1660" i="5"/>
  <c r="H1657" i="5"/>
  <c r="Z1657" i="5"/>
  <c r="H1438" i="5"/>
  <c r="Z1438" i="5"/>
  <c r="H1340" i="5"/>
  <c r="Z1340" i="5"/>
  <c r="H1329" i="5"/>
  <c r="Z1329" i="5"/>
  <c r="H1241" i="5"/>
  <c r="Z1241" i="5"/>
  <c r="H968" i="5"/>
  <c r="Z968" i="5"/>
  <c r="H910" i="5"/>
  <c r="Z910" i="5"/>
  <c r="H758" i="5"/>
  <c r="Z758" i="5"/>
  <c r="H727" i="5"/>
  <c r="Z727" i="5"/>
  <c r="H321" i="5"/>
  <c r="Z321" i="5"/>
  <c r="H138" i="5"/>
  <c r="Z138" i="5"/>
  <c r="H122" i="5"/>
  <c r="Z122" i="5"/>
  <c r="H66" i="5"/>
  <c r="Z66" i="5"/>
  <c r="H101" i="5"/>
  <c r="Z101" i="5"/>
  <c r="H476" i="5"/>
  <c r="Z476" i="5"/>
  <c r="H2714" i="5"/>
  <c r="Z2714" i="5"/>
  <c r="H489" i="5"/>
  <c r="Z489" i="5"/>
  <c r="H1789" i="5"/>
  <c r="Z1789" i="5"/>
  <c r="H2966" i="5"/>
  <c r="Z2966" i="5"/>
  <c r="H1401" i="5"/>
  <c r="Z1401" i="5"/>
  <c r="H3081" i="5"/>
  <c r="Z3081" i="5"/>
  <c r="H1042" i="5"/>
  <c r="Z1042" i="5"/>
  <c r="H303" i="5"/>
  <c r="Z303" i="5"/>
  <c r="H573" i="5"/>
  <c r="Z573" i="5"/>
  <c r="H3399" i="5"/>
  <c r="Z3399" i="5"/>
  <c r="H1818" i="5"/>
  <c r="Z1818" i="5"/>
  <c r="H3275" i="5"/>
  <c r="Z3275" i="5"/>
  <c r="H1324" i="5"/>
  <c r="Z1324" i="5"/>
  <c r="H1766" i="5"/>
  <c r="Z1766" i="5"/>
  <c r="H2783" i="5"/>
  <c r="Z2783" i="5"/>
  <c r="H988" i="5"/>
  <c r="Z988" i="5"/>
  <c r="H3401" i="5"/>
  <c r="Z3401" i="5"/>
  <c r="H3335" i="5"/>
  <c r="Z3335" i="5"/>
  <c r="H3069" i="5"/>
  <c r="Z3069" i="5"/>
  <c r="H2832" i="5"/>
  <c r="Z2832" i="5"/>
  <c r="H2617" i="5"/>
  <c r="Z2617" i="5"/>
  <c r="Z2492" i="5"/>
  <c r="H2492" i="5"/>
  <c r="H2438" i="5"/>
  <c r="Z2438" i="5"/>
  <c r="Z2091" i="5"/>
  <c r="H2091" i="5"/>
  <c r="H1992" i="5"/>
  <c r="Z1992" i="5"/>
  <c r="Z1668" i="5"/>
  <c r="H1668" i="5"/>
  <c r="H995" i="5"/>
  <c r="Z995" i="5"/>
  <c r="Z987" i="5"/>
  <c r="H987" i="5"/>
  <c r="H852" i="5"/>
  <c r="Z852" i="5"/>
  <c r="Z793" i="5"/>
  <c r="H793" i="5"/>
  <c r="H387" i="5"/>
  <c r="Z387" i="5"/>
  <c r="Z325" i="5"/>
  <c r="H325" i="5"/>
  <c r="H224" i="5"/>
  <c r="Z224" i="5"/>
  <c r="Z118" i="5"/>
  <c r="H118" i="5"/>
  <c r="H91" i="5"/>
  <c r="Z91" i="5"/>
  <c r="Z4" i="5"/>
  <c r="H4" i="5"/>
  <c r="H2377" i="5"/>
  <c r="Z2377" i="5"/>
  <c r="Z1146" i="5"/>
  <c r="H1146" i="5"/>
  <c r="H1292" i="5"/>
  <c r="Z1292" i="5"/>
  <c r="Z2445" i="5"/>
  <c r="H2445" i="5"/>
  <c r="H3087" i="5"/>
  <c r="Z3087" i="5"/>
  <c r="Z662" i="5"/>
  <c r="H662" i="5"/>
  <c r="H2463" i="5"/>
  <c r="Z2463" i="5"/>
  <c r="Z3146" i="5"/>
  <c r="H3146" i="5"/>
  <c r="H3287" i="5"/>
  <c r="Z3287" i="5"/>
  <c r="Z3286" i="5"/>
  <c r="H3286" i="5"/>
  <c r="H2316" i="5"/>
  <c r="Z2316" i="5"/>
  <c r="Z1977" i="5"/>
  <c r="H1977" i="5"/>
  <c r="H1584" i="5"/>
  <c r="Z1584" i="5"/>
  <c r="Z1496" i="5"/>
  <c r="H1496" i="5"/>
  <c r="H1337" i="5"/>
  <c r="Z1337" i="5"/>
  <c r="Z1057" i="5"/>
  <c r="H1057" i="5"/>
  <c r="H491" i="5"/>
  <c r="Z491" i="5"/>
  <c r="Z401" i="5"/>
  <c r="H401" i="5"/>
  <c r="H313" i="5"/>
  <c r="Z313" i="5"/>
  <c r="Z933" i="5"/>
  <c r="H933" i="5"/>
  <c r="H931" i="5"/>
  <c r="Z931" i="5"/>
  <c r="Z649" i="5"/>
  <c r="H649" i="5"/>
  <c r="H2392" i="5"/>
  <c r="Z2392" i="5"/>
  <c r="Z822" i="5"/>
  <c r="H822" i="5"/>
  <c r="H2527" i="5"/>
  <c r="Z2527" i="5"/>
  <c r="Z2300" i="5"/>
  <c r="H2300" i="5"/>
  <c r="H295" i="5"/>
  <c r="Z295" i="5"/>
  <c r="Z2072" i="5"/>
  <c r="H2072" i="5"/>
  <c r="H3317" i="5"/>
  <c r="Z3317" i="5"/>
  <c r="Z1636" i="5"/>
  <c r="H1636" i="5"/>
  <c r="H1161" i="5"/>
  <c r="Z1161" i="5"/>
  <c r="Z2770" i="5"/>
  <c r="H2770" i="5"/>
  <c r="H1279" i="5"/>
  <c r="Z1279" i="5"/>
  <c r="Z883" i="5"/>
  <c r="H883" i="5"/>
  <c r="H2513" i="5"/>
  <c r="Z2513" i="5"/>
  <c r="Z1389" i="5"/>
  <c r="H1389" i="5"/>
  <c r="H2838" i="5"/>
  <c r="Z2838" i="5"/>
  <c r="Z1996" i="5"/>
  <c r="H1996" i="5"/>
  <c r="H3323" i="5"/>
  <c r="Z3323" i="5"/>
  <c r="Z1625" i="5"/>
  <c r="H1625" i="5"/>
  <c r="H1447" i="5"/>
  <c r="Z1447" i="5"/>
  <c r="Z420" i="5"/>
  <c r="H420" i="5"/>
  <c r="H1556" i="5"/>
  <c r="Z1556" i="5"/>
  <c r="Z2507" i="5"/>
  <c r="H2507" i="5"/>
  <c r="H2875" i="5"/>
  <c r="Z2875" i="5"/>
  <c r="Z124" i="5"/>
  <c r="H124" i="5"/>
  <c r="H2757" i="5"/>
  <c r="Z2757" i="5"/>
  <c r="Z2261" i="5"/>
  <c r="H2261" i="5"/>
  <c r="H3080" i="5"/>
  <c r="Z3080" i="5"/>
  <c r="Z1814" i="5"/>
  <c r="H1814" i="5"/>
  <c r="H1508" i="5"/>
  <c r="Z1508" i="5"/>
  <c r="Z2286" i="5"/>
  <c r="H2286" i="5"/>
  <c r="H813" i="5"/>
  <c r="Z813" i="5"/>
  <c r="Z3206" i="5"/>
  <c r="H3206" i="5"/>
  <c r="H1679" i="5"/>
  <c r="Z1679" i="5"/>
  <c r="Z2512" i="5"/>
  <c r="H2512" i="5"/>
  <c r="H1286" i="5"/>
  <c r="Z1286" i="5"/>
  <c r="Z520" i="5"/>
  <c r="H520" i="5"/>
  <c r="H1195" i="5"/>
  <c r="Z1195" i="5"/>
  <c r="Z3358" i="5"/>
  <c r="H3358" i="5"/>
  <c r="H3306" i="5"/>
  <c r="Z3306" i="5"/>
  <c r="Z959" i="5"/>
  <c r="H959" i="5"/>
  <c r="H3175" i="5"/>
  <c r="Z3175" i="5"/>
  <c r="Z906" i="5"/>
  <c r="H906" i="5"/>
  <c r="H2594" i="5"/>
  <c r="Z2594" i="5"/>
  <c r="Z2676" i="5"/>
  <c r="H2676" i="5"/>
  <c r="H2744" i="5"/>
  <c r="Z2744" i="5"/>
  <c r="Z2458" i="5"/>
  <c r="H2458" i="5"/>
  <c r="H2849" i="5"/>
  <c r="Z2849" i="5"/>
  <c r="Z1671" i="5"/>
  <c r="H1671" i="5"/>
  <c r="H3331" i="5"/>
  <c r="Z3331" i="5"/>
  <c r="Z3213" i="5"/>
  <c r="H3213" i="5"/>
  <c r="H2293" i="5"/>
  <c r="Z2293" i="5"/>
  <c r="Z1826" i="5"/>
  <c r="H1826" i="5"/>
  <c r="H2206" i="5"/>
  <c r="Z2206" i="5"/>
  <c r="Z1141" i="5"/>
  <c r="H1141" i="5"/>
  <c r="H1723" i="5"/>
  <c r="Z1723" i="5"/>
  <c r="Z1617" i="5"/>
  <c r="H1617" i="5"/>
  <c r="H3405" i="5"/>
  <c r="Z3405" i="5"/>
  <c r="Z3084" i="5"/>
  <c r="H3084" i="5"/>
  <c r="H2793" i="5"/>
  <c r="Z2793" i="5"/>
  <c r="Z1891" i="5"/>
  <c r="H1891" i="5"/>
  <c r="H1975" i="5"/>
  <c r="Z1975" i="5"/>
  <c r="Z1697" i="5"/>
  <c r="H1697" i="5"/>
  <c r="H3260" i="5"/>
  <c r="Z3260" i="5"/>
  <c r="Z3142" i="5"/>
  <c r="H3142" i="5"/>
  <c r="H2247" i="5"/>
  <c r="Z2247" i="5"/>
  <c r="Z1676" i="5"/>
  <c r="H1676" i="5"/>
  <c r="H1019" i="5"/>
  <c r="Z1019" i="5"/>
  <c r="Z3356" i="5"/>
  <c r="H3356" i="5"/>
  <c r="H3096" i="5"/>
  <c r="Z3096" i="5"/>
  <c r="Z1429" i="5"/>
  <c r="H1429" i="5"/>
  <c r="H783" i="5"/>
  <c r="Z783" i="5"/>
  <c r="Z544" i="5"/>
  <c r="H544" i="5"/>
  <c r="H414" i="5"/>
  <c r="Z414" i="5"/>
  <c r="Z1774" i="5"/>
  <c r="H1774" i="5"/>
  <c r="H2857" i="5"/>
  <c r="Z2857" i="5"/>
  <c r="Z884" i="5"/>
  <c r="H884" i="5"/>
  <c r="H2181" i="5"/>
  <c r="Z2181" i="5"/>
  <c r="Z617" i="5"/>
  <c r="H617" i="5"/>
  <c r="H2751" i="5"/>
  <c r="Z2751" i="5"/>
  <c r="Z1031" i="5"/>
  <c r="H1031" i="5"/>
  <c r="H3395" i="5"/>
  <c r="Z3395" i="5"/>
  <c r="Z894" i="5"/>
  <c r="H894" i="5"/>
  <c r="H817" i="5"/>
  <c r="Z817" i="5"/>
  <c r="Z2464" i="5"/>
  <c r="H2464" i="5"/>
  <c r="H816" i="5"/>
  <c r="Z816" i="5"/>
  <c r="Z2934" i="5"/>
  <c r="H2934" i="5"/>
  <c r="H1421" i="5"/>
  <c r="Z1421" i="5"/>
  <c r="Z1746" i="5"/>
  <c r="H1746" i="5"/>
  <c r="H1310" i="5"/>
  <c r="Z1310" i="5"/>
  <c r="Z3199" i="5"/>
  <c r="H3199" i="5"/>
  <c r="H2152" i="5"/>
  <c r="Z2152" i="5"/>
  <c r="Z3410" i="5"/>
  <c r="H3410" i="5"/>
  <c r="H2055" i="5"/>
  <c r="Z2055" i="5"/>
  <c r="Z1370" i="5"/>
  <c r="H1370" i="5"/>
  <c r="H2606" i="5"/>
  <c r="Z2606" i="5"/>
  <c r="Z558" i="5"/>
  <c r="H558" i="5"/>
  <c r="H2279" i="5"/>
  <c r="Z2279" i="5"/>
  <c r="Z2821" i="5"/>
  <c r="H2821" i="5"/>
  <c r="H3044" i="5"/>
  <c r="Z3044" i="5"/>
  <c r="Z839" i="5"/>
  <c r="H839" i="5"/>
  <c r="H1823" i="5"/>
  <c r="Z1823" i="5"/>
  <c r="Z3272" i="5"/>
  <c r="H3272" i="5"/>
  <c r="H2164" i="5"/>
  <c r="Z2164" i="5"/>
  <c r="Z1861" i="5"/>
  <c r="H1861" i="5"/>
  <c r="H262" i="5"/>
  <c r="Z262" i="5"/>
  <c r="Z181" i="5"/>
  <c r="H181" i="5"/>
  <c r="H131" i="5"/>
  <c r="Z131" i="5"/>
  <c r="Z1308" i="5"/>
  <c r="H1308" i="5"/>
  <c r="H1717" i="5"/>
  <c r="Z1717" i="5"/>
  <c r="Z338" i="5"/>
  <c r="H338" i="5"/>
  <c r="H3015" i="5"/>
  <c r="Z3015" i="5"/>
  <c r="Z3181" i="5"/>
  <c r="H3181" i="5"/>
  <c r="H2126" i="5"/>
  <c r="Z2126" i="5"/>
  <c r="Z1943" i="5"/>
  <c r="H1943" i="5"/>
  <c r="H3038" i="5"/>
  <c r="Z3038" i="5"/>
  <c r="Z2726" i="5"/>
  <c r="H2726" i="5"/>
  <c r="H1147" i="5"/>
  <c r="Z1147" i="5"/>
  <c r="Z3148" i="5"/>
  <c r="H3148" i="5"/>
  <c r="H2580" i="5"/>
  <c r="Z2580" i="5"/>
  <c r="Z631" i="5"/>
  <c r="H631" i="5"/>
  <c r="H84" i="5"/>
  <c r="Z84" i="5"/>
  <c r="Z2045" i="5"/>
  <c r="H2045" i="5"/>
  <c r="H2127" i="5"/>
  <c r="Z2127" i="5"/>
  <c r="Z1041" i="5"/>
  <c r="H1041" i="5"/>
  <c r="H1964" i="5"/>
  <c r="Z1964" i="5"/>
  <c r="Z2643" i="5"/>
  <c r="H2643" i="5"/>
  <c r="H1348" i="5"/>
  <c r="Z1348" i="5"/>
  <c r="Z1954" i="5"/>
  <c r="H1954" i="5"/>
  <c r="H2254" i="5"/>
  <c r="Z2254" i="5"/>
  <c r="Z2873" i="5"/>
  <c r="H2873" i="5"/>
  <c r="H2819" i="5"/>
  <c r="Z2819" i="5"/>
  <c r="Z540" i="5"/>
  <c r="H540" i="5"/>
  <c r="H2369" i="5"/>
  <c r="Z2369" i="5"/>
  <c r="Z1631" i="5"/>
  <c r="H1631" i="5"/>
  <c r="H3344" i="5"/>
  <c r="Z3344" i="5"/>
  <c r="Z2061" i="5"/>
  <c r="H2061" i="5"/>
  <c r="H1452" i="5"/>
  <c r="Z1452" i="5"/>
  <c r="Z1900" i="5"/>
  <c r="H1900" i="5"/>
  <c r="H1445" i="5"/>
  <c r="Z1445" i="5"/>
  <c r="Z2792" i="5"/>
  <c r="H2792" i="5"/>
  <c r="H2534" i="5"/>
  <c r="Z2534" i="5"/>
  <c r="Z1164" i="5"/>
  <c r="H1164" i="5"/>
  <c r="H3377" i="5"/>
  <c r="Z3377" i="5"/>
  <c r="Z2532" i="5"/>
  <c r="H2532" i="5"/>
  <c r="H3092" i="5"/>
  <c r="Z3092" i="5"/>
  <c r="Z1779" i="5"/>
  <c r="H1779" i="5"/>
  <c r="H1846" i="5"/>
  <c r="Z1846" i="5"/>
  <c r="Z3291" i="5"/>
  <c r="H3291" i="5"/>
  <c r="H164" i="5"/>
  <c r="Z164" i="5"/>
  <c r="Z1754" i="5"/>
  <c r="H1754" i="5"/>
  <c r="H2862" i="5"/>
  <c r="Z2862" i="5"/>
  <c r="Z2749" i="5"/>
  <c r="H2749" i="5"/>
  <c r="H2103" i="5"/>
  <c r="Z2103" i="5"/>
  <c r="Z2049" i="5"/>
  <c r="H2049" i="5"/>
  <c r="H2289" i="5"/>
  <c r="Z2289" i="5"/>
  <c r="Z1554" i="5"/>
  <c r="H1554" i="5"/>
  <c r="H1993" i="5"/>
  <c r="Z1993" i="5"/>
  <c r="Z291" i="5"/>
  <c r="H291" i="5"/>
  <c r="H1780" i="5"/>
  <c r="Z1780" i="5"/>
  <c r="Z1530" i="5"/>
  <c r="H1530" i="5"/>
  <c r="H2432" i="5"/>
  <c r="Z2432" i="5"/>
  <c r="Z2264" i="5"/>
  <c r="H2264" i="5"/>
  <c r="H3190" i="5"/>
  <c r="Z3190" i="5"/>
  <c r="Z692" i="5"/>
  <c r="H692" i="5"/>
  <c r="H2970" i="5"/>
  <c r="Z2970" i="5"/>
  <c r="Z3160" i="5"/>
  <c r="H3160" i="5"/>
  <c r="H2968" i="5"/>
  <c r="Z2968" i="5"/>
  <c r="Z1277" i="5"/>
  <c r="H1277" i="5"/>
  <c r="H1127" i="5"/>
  <c r="Z1127" i="5"/>
  <c r="Z1357" i="5"/>
  <c r="H1357" i="5"/>
  <c r="H3315" i="5"/>
  <c r="Z3315" i="5"/>
  <c r="Z3299" i="5"/>
  <c r="H3299" i="5"/>
  <c r="H732" i="5"/>
  <c r="Z732" i="5"/>
  <c r="Z377" i="5"/>
  <c r="H377" i="5"/>
  <c r="H55" i="5"/>
  <c r="Z55" i="5"/>
  <c r="Z2936" i="5"/>
  <c r="H2936" i="5"/>
  <c r="H2067" i="5"/>
  <c r="Z2067" i="5"/>
  <c r="Z2252" i="5"/>
  <c r="H2252" i="5"/>
  <c r="H357" i="5"/>
  <c r="Z357" i="5"/>
  <c r="Z2597" i="5"/>
  <c r="H2597" i="5"/>
  <c r="H1917" i="5"/>
  <c r="Z1917" i="5"/>
  <c r="Z2240" i="5"/>
  <c r="H2240" i="5"/>
  <c r="H2080" i="5"/>
  <c r="Z2080" i="5"/>
  <c r="Z3228" i="5"/>
  <c r="H3228" i="5"/>
  <c r="H2541" i="5"/>
  <c r="Z2541" i="5"/>
  <c r="Z416" i="5"/>
  <c r="H416" i="5"/>
  <c r="H3393" i="5"/>
  <c r="Z3393" i="5"/>
  <c r="Z3200" i="5"/>
  <c r="H3200" i="5"/>
  <c r="H3168" i="5"/>
  <c r="Z3168" i="5"/>
  <c r="Z3109" i="5"/>
  <c r="H3109" i="5"/>
  <c r="H3067" i="5"/>
  <c r="Z3067" i="5"/>
  <c r="Z2923" i="5"/>
  <c r="H2923" i="5"/>
  <c r="H2869" i="5"/>
  <c r="Z2869" i="5"/>
  <c r="Z2786" i="5"/>
  <c r="H2786" i="5"/>
  <c r="H2727" i="5"/>
  <c r="Z2727" i="5"/>
  <c r="Z2271" i="5"/>
  <c r="H2271" i="5"/>
  <c r="H2109" i="5"/>
  <c r="Z2109" i="5"/>
  <c r="Z2003" i="5"/>
  <c r="H2003" i="5"/>
  <c r="H1828" i="5"/>
  <c r="Z1828" i="5"/>
  <c r="Z1802" i="5"/>
  <c r="H1802" i="5"/>
  <c r="H1748" i="5"/>
  <c r="Z1748" i="5"/>
  <c r="Z1267" i="5"/>
  <c r="H1267" i="5"/>
  <c r="H1107" i="5"/>
  <c r="Z1107" i="5"/>
  <c r="Z1098" i="5"/>
  <c r="H1098" i="5"/>
  <c r="H1087" i="5"/>
  <c r="Z1087" i="5"/>
  <c r="Z1077" i="5"/>
  <c r="H1077" i="5"/>
  <c r="H392" i="5"/>
  <c r="Z392" i="5"/>
  <c r="Z202" i="5"/>
  <c r="H202" i="5"/>
  <c r="H571" i="5"/>
  <c r="Z571" i="5"/>
  <c r="Z3101" i="5"/>
  <c r="H3101" i="5"/>
  <c r="H3359" i="5"/>
  <c r="Z3359" i="5"/>
  <c r="Z2012" i="5"/>
  <c r="H2012" i="5"/>
  <c r="H3340" i="5"/>
  <c r="Z3340" i="5"/>
  <c r="Z1824" i="5"/>
  <c r="H1824" i="5"/>
  <c r="H1264" i="5"/>
  <c r="Z1264" i="5"/>
  <c r="Z1283" i="5"/>
  <c r="H1283" i="5"/>
  <c r="H786" i="5"/>
  <c r="Z786" i="5"/>
  <c r="Z2104" i="5"/>
  <c r="H2104" i="5"/>
  <c r="H3254" i="5"/>
  <c r="Z3254" i="5"/>
  <c r="Z3218" i="5"/>
  <c r="H3218" i="5"/>
  <c r="H2840" i="5"/>
  <c r="Z2840" i="5"/>
  <c r="Z2766" i="5"/>
  <c r="H2766" i="5"/>
  <c r="H2522" i="5"/>
  <c r="Z2522" i="5"/>
  <c r="Z2265" i="5"/>
  <c r="H2265" i="5"/>
  <c r="H1859" i="5"/>
  <c r="Z1859" i="5"/>
  <c r="Z1760" i="5"/>
  <c r="H1760" i="5"/>
  <c r="H1695" i="5"/>
  <c r="Z1695" i="5"/>
  <c r="Z1564" i="5"/>
  <c r="H1564" i="5"/>
  <c r="H1494" i="5"/>
  <c r="Z1494" i="5"/>
  <c r="Z1350" i="5"/>
  <c r="H1350" i="5"/>
  <c r="H976" i="5"/>
  <c r="Z976" i="5"/>
  <c r="Z917" i="5"/>
  <c r="H917" i="5"/>
  <c r="H722" i="5"/>
  <c r="Z722" i="5"/>
  <c r="Z711" i="5"/>
  <c r="H711" i="5"/>
  <c r="H425" i="5"/>
  <c r="Z425" i="5"/>
  <c r="Z408" i="5"/>
  <c r="H408" i="5"/>
  <c r="H102" i="5"/>
  <c r="Z102" i="5"/>
  <c r="Z2979" i="5"/>
  <c r="H2979" i="5"/>
  <c r="H1832" i="5"/>
  <c r="Z1832" i="5"/>
  <c r="Z78" i="5"/>
  <c r="H78" i="5"/>
  <c r="H2125" i="5"/>
  <c r="Z2125" i="5"/>
  <c r="Z2521" i="5"/>
  <c r="H2521" i="5"/>
  <c r="H2375" i="5"/>
  <c r="Z2375" i="5"/>
  <c r="Z1233" i="5"/>
  <c r="H1233" i="5"/>
  <c r="H2872" i="5"/>
  <c r="Z2872" i="5"/>
  <c r="Z1475" i="5"/>
  <c r="H1475" i="5"/>
  <c r="H998" i="5"/>
  <c r="Z998" i="5"/>
  <c r="Z320" i="5"/>
  <c r="H320" i="5"/>
  <c r="H1896" i="5"/>
  <c r="Z1896" i="5"/>
  <c r="Z2439" i="5"/>
  <c r="H2439" i="5"/>
  <c r="H844" i="5"/>
  <c r="Z844" i="5"/>
  <c r="Z1922" i="5"/>
  <c r="H1922" i="5"/>
  <c r="H2367" i="5"/>
  <c r="Z2367" i="5"/>
  <c r="Z1781" i="5"/>
  <c r="H1781" i="5"/>
  <c r="H3363" i="5"/>
  <c r="Z3363" i="5"/>
  <c r="Z2203" i="5"/>
  <c r="H2203" i="5"/>
  <c r="H2297" i="5"/>
  <c r="Z2297" i="5"/>
  <c r="Z1639" i="5"/>
  <c r="H1639" i="5"/>
  <c r="H766" i="5"/>
  <c r="Z766" i="5"/>
  <c r="Z98" i="5"/>
  <c r="H98" i="5"/>
  <c r="H37" i="5"/>
  <c r="Z37" i="5"/>
  <c r="Z1710" i="5"/>
  <c r="H1710" i="5"/>
  <c r="H267" i="5"/>
  <c r="Z267" i="5"/>
  <c r="Z2313" i="5"/>
  <c r="H2313" i="5"/>
  <c r="H1604" i="5"/>
  <c r="Z1604" i="5"/>
  <c r="Z64" i="5"/>
  <c r="H64" i="5"/>
  <c r="H3024" i="5"/>
  <c r="Z3024" i="5"/>
  <c r="Z209" i="5"/>
  <c r="H209" i="5"/>
  <c r="H2778" i="5"/>
  <c r="Z2778" i="5"/>
  <c r="Z1587" i="5"/>
  <c r="H1587" i="5"/>
  <c r="H592" i="5"/>
  <c r="Z592" i="5"/>
  <c r="Z2827" i="5"/>
  <c r="H2827" i="5"/>
  <c r="H920" i="5"/>
  <c r="Z920" i="5"/>
  <c r="Z3128" i="5"/>
  <c r="H3128" i="5"/>
  <c r="H111" i="5"/>
  <c r="Z111" i="5"/>
  <c r="Z360" i="5"/>
  <c r="H360" i="5"/>
  <c r="H143" i="5"/>
  <c r="Z143" i="5"/>
  <c r="Z1984" i="5"/>
  <c r="H1984" i="5"/>
  <c r="H1134" i="5"/>
  <c r="Z1134" i="5"/>
  <c r="Z3394" i="5"/>
  <c r="H3394" i="5"/>
  <c r="H347" i="5"/>
  <c r="Z347" i="5"/>
  <c r="Z3049" i="5"/>
  <c r="H3049" i="5"/>
  <c r="H1063" i="5"/>
  <c r="Z1063" i="5"/>
  <c r="Z2950" i="5"/>
  <c r="H2950" i="5"/>
  <c r="H2489" i="5"/>
  <c r="Z2489" i="5"/>
  <c r="Z1347" i="5"/>
  <c r="H1347" i="5"/>
  <c r="H3353" i="5"/>
  <c r="Z3353" i="5"/>
  <c r="Z2523" i="5"/>
  <c r="H2523" i="5"/>
  <c r="H1916" i="5"/>
  <c r="Z1916" i="5"/>
  <c r="Z982" i="5"/>
  <c r="H982" i="5"/>
  <c r="H1677" i="5"/>
  <c r="Z1677" i="5"/>
  <c r="Z2728" i="5"/>
  <c r="H2728" i="5"/>
  <c r="H2796" i="5"/>
  <c r="Z2796" i="5"/>
  <c r="Z1261" i="5"/>
  <c r="H1261" i="5"/>
  <c r="H1138" i="5"/>
  <c r="Z1138" i="5"/>
  <c r="Z2051" i="5"/>
  <c r="H2051" i="5"/>
  <c r="H1097" i="5"/>
  <c r="Z1097" i="5"/>
  <c r="Z2306" i="5"/>
  <c r="H2306" i="5"/>
  <c r="H2781" i="5"/>
  <c r="Z2781" i="5"/>
  <c r="Z1419" i="5"/>
  <c r="H1419" i="5"/>
  <c r="H412" i="5"/>
  <c r="Z412" i="5"/>
  <c r="Z3117" i="5"/>
  <c r="H3117" i="5"/>
  <c r="H1874" i="5"/>
  <c r="Z1874" i="5"/>
  <c r="Z2879" i="5"/>
  <c r="H2879" i="5"/>
  <c r="H1837" i="5"/>
  <c r="Z1837" i="5"/>
  <c r="Z3295" i="5"/>
  <c r="H3295" i="5"/>
  <c r="H2068" i="5"/>
  <c r="Z2068" i="5"/>
  <c r="Z1865" i="5"/>
  <c r="H1865" i="5"/>
  <c r="H1422" i="5"/>
  <c r="Z1422" i="5"/>
  <c r="Z3059" i="5"/>
  <c r="H3059" i="5"/>
  <c r="H3041" i="5"/>
  <c r="Z3041" i="5"/>
  <c r="Z2454" i="5"/>
  <c r="H2454" i="5"/>
  <c r="H1576" i="5"/>
  <c r="Z1576" i="5"/>
  <c r="Z687" i="5"/>
  <c r="H687" i="5"/>
  <c r="H200" i="5"/>
  <c r="Z200" i="5"/>
  <c r="Z2133" i="5"/>
  <c r="H2133" i="5"/>
  <c r="H2860" i="5"/>
  <c r="Z2860" i="5"/>
  <c r="Z2624" i="5"/>
  <c r="H2624" i="5"/>
  <c r="H1011" i="5"/>
  <c r="Z1011" i="5"/>
  <c r="Z937" i="5"/>
  <c r="H937" i="5"/>
  <c r="H3198" i="5"/>
  <c r="Z3198" i="5"/>
  <c r="Z1096" i="5"/>
  <c r="H1096" i="5"/>
  <c r="H490" i="5"/>
  <c r="Z490" i="5"/>
  <c r="Z2842" i="5"/>
  <c r="H2842" i="5"/>
  <c r="H908" i="5"/>
  <c r="Z908" i="5"/>
  <c r="Z1827" i="5"/>
  <c r="H1827" i="5"/>
  <c r="H2409" i="5"/>
  <c r="Z2409" i="5"/>
  <c r="Z3214" i="5"/>
  <c r="H3214" i="5"/>
  <c r="H3233" i="5"/>
  <c r="Z3233" i="5"/>
  <c r="Z2298" i="5"/>
  <c r="H2298" i="5"/>
  <c r="H501" i="5"/>
  <c r="Z501" i="5"/>
  <c r="Z1213" i="5"/>
  <c r="H1213" i="5"/>
  <c r="H1317" i="5"/>
  <c r="Z1317" i="5"/>
  <c r="Z2260" i="5"/>
  <c r="H2260" i="5"/>
  <c r="H1725" i="5"/>
  <c r="Z1725" i="5"/>
  <c r="Z1482" i="5"/>
  <c r="H1482" i="5"/>
  <c r="H2330" i="5"/>
  <c r="Z2330" i="5"/>
  <c r="Z1903" i="5"/>
  <c r="H1903" i="5"/>
  <c r="H1733" i="5"/>
  <c r="Z1733" i="5"/>
  <c r="Z1569" i="5"/>
  <c r="H1569" i="5"/>
  <c r="H1408" i="5"/>
  <c r="Z1408" i="5"/>
  <c r="Z1377" i="5"/>
  <c r="H1377" i="5"/>
  <c r="H1181" i="5"/>
  <c r="Z1181" i="5"/>
  <c r="Z1166" i="5"/>
  <c r="H1166" i="5"/>
  <c r="H1014" i="5"/>
  <c r="Z1014" i="5"/>
  <c r="Z957" i="5"/>
  <c r="H957" i="5"/>
  <c r="H789" i="5"/>
  <c r="Z789" i="5"/>
  <c r="Z724" i="5"/>
  <c r="H724" i="5"/>
  <c r="H642" i="5"/>
  <c r="Z642" i="5"/>
  <c r="Z492" i="5"/>
  <c r="H492" i="5"/>
  <c r="H452" i="5"/>
  <c r="Z452" i="5"/>
  <c r="Z326" i="5"/>
  <c r="H326" i="5"/>
  <c r="H254" i="5"/>
  <c r="Z254" i="5"/>
  <c r="Z1813" i="5"/>
  <c r="H1813" i="5"/>
  <c r="H343" i="5"/>
  <c r="Z343" i="5"/>
  <c r="Z2070" i="5"/>
  <c r="H2070" i="5"/>
  <c r="H1678" i="5"/>
  <c r="Z1678" i="5"/>
  <c r="Z2153" i="5"/>
  <c r="H2153" i="5"/>
  <c r="H1885" i="5"/>
  <c r="Z1885" i="5"/>
  <c r="Z3071" i="5"/>
  <c r="H3071" i="5"/>
  <c r="H3239" i="5"/>
  <c r="Z3239" i="5"/>
  <c r="Z3036" i="5"/>
  <c r="H3036" i="5"/>
  <c r="H2928" i="5"/>
  <c r="Z2928" i="5"/>
  <c r="Z2864" i="5"/>
  <c r="H2864" i="5"/>
  <c r="H2816" i="5"/>
  <c r="Z2816" i="5"/>
  <c r="Z2788" i="5"/>
  <c r="H2788" i="5"/>
  <c r="H2327" i="5"/>
  <c r="Z2327" i="5"/>
  <c r="Z1709" i="5"/>
  <c r="H1709" i="5"/>
  <c r="H1640" i="5"/>
  <c r="Z1640" i="5"/>
  <c r="Z1361" i="5"/>
  <c r="H1361" i="5"/>
  <c r="H1119" i="5"/>
  <c r="Z1119" i="5"/>
  <c r="Z1079" i="5"/>
  <c r="H1079" i="5"/>
  <c r="H881" i="5"/>
  <c r="Z881" i="5"/>
  <c r="Z866" i="5"/>
  <c r="H866" i="5"/>
  <c r="H737" i="5"/>
  <c r="Z737" i="5"/>
  <c r="Z174" i="5"/>
  <c r="H174" i="5"/>
  <c r="H2771" i="5"/>
  <c r="Z2771" i="5"/>
  <c r="Z3264" i="5"/>
  <c r="H3264" i="5"/>
  <c r="H2488" i="5"/>
  <c r="Z2488" i="5"/>
  <c r="Z3065" i="5"/>
  <c r="H3065" i="5"/>
  <c r="H450" i="5"/>
  <c r="Z450" i="5"/>
  <c r="Z2119" i="5"/>
  <c r="H2119" i="5"/>
  <c r="H494" i="5"/>
  <c r="Z494" i="5"/>
  <c r="Z275" i="5"/>
  <c r="H275" i="5"/>
  <c r="H2963" i="5"/>
  <c r="Z2963" i="5"/>
  <c r="Z1204" i="5"/>
  <c r="H1204" i="5"/>
  <c r="H3314" i="5"/>
  <c r="Z3314" i="5"/>
  <c r="Z3256" i="5"/>
  <c r="H3256" i="5"/>
  <c r="H3212" i="5"/>
  <c r="Z3212" i="5"/>
  <c r="Z2672" i="5"/>
  <c r="H2672" i="5"/>
  <c r="H2402" i="5"/>
  <c r="Z2402" i="5"/>
  <c r="Z2357" i="5"/>
  <c r="H2357" i="5"/>
  <c r="H1506" i="5"/>
  <c r="Z1506" i="5"/>
  <c r="Z1489" i="5"/>
  <c r="H1489" i="5"/>
  <c r="H1325" i="5"/>
  <c r="Z1325" i="5"/>
  <c r="Z874" i="5"/>
  <c r="H874" i="5"/>
  <c r="H840" i="5"/>
  <c r="Z840" i="5"/>
  <c r="Z611" i="5"/>
  <c r="H611" i="5"/>
  <c r="H594" i="5"/>
  <c r="Z594" i="5"/>
  <c r="Z253" i="5"/>
  <c r="H253" i="5"/>
  <c r="H87" i="5"/>
  <c r="Z87" i="5"/>
  <c r="Z485" i="5"/>
  <c r="H485" i="5"/>
  <c r="H1226" i="5"/>
  <c r="Z1226" i="5"/>
  <c r="Z2230" i="5"/>
  <c r="H2230" i="5"/>
  <c r="H823" i="5"/>
  <c r="Z823" i="5"/>
  <c r="Z249" i="5"/>
  <c r="H249" i="5"/>
  <c r="H445" i="5"/>
  <c r="Z445" i="5"/>
  <c r="Z1273" i="5"/>
  <c r="H1273" i="5"/>
  <c r="H280" i="5"/>
  <c r="Z280" i="5"/>
  <c r="Z530" i="5"/>
  <c r="H530" i="5"/>
  <c r="H1151" i="5"/>
  <c r="Z1151" i="5"/>
  <c r="Z3196" i="5"/>
  <c r="H3196" i="5"/>
  <c r="H1787" i="5"/>
  <c r="Z1787" i="5"/>
  <c r="Z3155" i="5"/>
  <c r="H3155" i="5"/>
  <c r="H3279" i="5"/>
  <c r="Z3279" i="5"/>
  <c r="Z2608" i="5"/>
  <c r="H2608" i="5"/>
  <c r="H137" i="5"/>
  <c r="Z137" i="5"/>
  <c r="Z1886" i="5"/>
  <c r="H1886" i="5"/>
  <c r="H31" i="5"/>
  <c r="Z31" i="5"/>
  <c r="Z3130" i="5"/>
  <c r="H3130" i="5"/>
  <c r="H1561" i="5"/>
  <c r="Z1561" i="5"/>
  <c r="Z3211" i="5"/>
  <c r="H3211" i="5"/>
  <c r="H2995" i="5"/>
  <c r="Z2995" i="5"/>
  <c r="Z1178" i="5"/>
  <c r="H1178" i="5"/>
  <c r="H3132" i="5"/>
  <c r="Z3132" i="5"/>
  <c r="Z2474" i="5"/>
  <c r="H2474" i="5"/>
  <c r="H3147" i="5"/>
  <c r="Z3147" i="5"/>
  <c r="Z3102" i="5"/>
  <c r="H3102" i="5"/>
  <c r="H2760" i="5"/>
  <c r="Z2760" i="5"/>
  <c r="Z1669" i="5"/>
  <c r="H1669" i="5"/>
  <c r="H2241" i="5"/>
  <c r="Z2241" i="5"/>
  <c r="Z1525" i="5"/>
  <c r="H1525" i="5"/>
  <c r="H2569" i="5"/>
  <c r="Z2569" i="5"/>
  <c r="Z1864" i="5"/>
  <c r="H1864" i="5"/>
  <c r="H493" i="5"/>
  <c r="Z493" i="5"/>
  <c r="Z3007" i="5"/>
  <c r="H3007" i="5"/>
  <c r="H2269" i="5"/>
  <c r="Z2269" i="5"/>
  <c r="Z3369" i="5"/>
  <c r="H3369" i="5"/>
  <c r="H2170" i="5"/>
  <c r="Z2170" i="5"/>
  <c r="Z1051" i="5"/>
  <c r="H1051" i="5"/>
  <c r="H1339" i="5"/>
  <c r="Z1339" i="5"/>
  <c r="Z703" i="5"/>
  <c r="H703" i="5"/>
  <c r="H1366" i="5"/>
  <c r="Z1366" i="5"/>
  <c r="Z1829" i="5"/>
  <c r="H1829" i="5"/>
  <c r="H3136" i="5"/>
  <c r="Z3136" i="5"/>
  <c r="Z1296" i="5"/>
  <c r="H1296" i="5"/>
  <c r="H938" i="5"/>
  <c r="Z938" i="5"/>
  <c r="Z1136" i="5"/>
  <c r="H1136" i="5"/>
  <c r="H301" i="5"/>
  <c r="Z301" i="5"/>
  <c r="Z2971" i="5"/>
  <c r="H2971" i="5"/>
  <c r="H1505" i="5"/>
  <c r="Z1505" i="5"/>
  <c r="Z2047" i="5"/>
  <c r="H2047" i="5"/>
  <c r="H1404" i="5"/>
  <c r="Z1404" i="5"/>
  <c r="Z3309" i="5"/>
  <c r="H3309" i="5"/>
  <c r="H2288" i="5"/>
  <c r="Z2288" i="5"/>
  <c r="Z2636" i="5"/>
  <c r="H2636" i="5"/>
  <c r="H2001" i="5"/>
  <c r="Z2001" i="5"/>
  <c r="Z845" i="5"/>
  <c r="H845" i="5"/>
  <c r="H1721" i="5"/>
  <c r="Z1721" i="5"/>
  <c r="Z718" i="5"/>
  <c r="H718" i="5"/>
  <c r="H1420" i="5"/>
  <c r="Z1420" i="5"/>
  <c r="Z2141" i="5"/>
  <c r="H2141" i="5"/>
  <c r="H1111" i="5"/>
  <c r="Z1111" i="5"/>
  <c r="Z1330" i="5"/>
  <c r="H1330" i="5"/>
  <c r="H2275" i="5"/>
  <c r="Z2275" i="5"/>
  <c r="Z801" i="5"/>
  <c r="H801" i="5"/>
  <c r="H1858" i="5"/>
  <c r="Z1858" i="5"/>
  <c r="Z2774" i="5"/>
  <c r="H2774" i="5"/>
  <c r="H2315" i="5"/>
  <c r="Z2315" i="5"/>
  <c r="Z1603" i="5"/>
  <c r="H1603" i="5"/>
  <c r="H2231" i="5"/>
  <c r="Z2231" i="5"/>
  <c r="Z2855" i="5"/>
  <c r="H2855" i="5"/>
  <c r="H634" i="5"/>
  <c r="Z634" i="5"/>
  <c r="Z1968" i="5"/>
  <c r="H1968" i="5"/>
  <c r="Z3381" i="5"/>
  <c r="H3381" i="5"/>
  <c r="Z3350" i="5"/>
  <c r="H3350" i="5"/>
  <c r="Z2618" i="5"/>
  <c r="H2618" i="5"/>
  <c r="Z550" i="5"/>
  <c r="H550" i="5"/>
  <c r="Z546" i="5"/>
  <c r="H546" i="5"/>
  <c r="Z1857" i="5"/>
  <c r="H1857" i="5"/>
  <c r="Z2287" i="5"/>
  <c r="H2287" i="5"/>
  <c r="Z846" i="5"/>
  <c r="H846" i="5"/>
  <c r="Z1392" i="5"/>
  <c r="H1392" i="5"/>
  <c r="Z1973" i="5"/>
  <c r="H1973" i="5"/>
  <c r="Z3126" i="5"/>
  <c r="H3126" i="5"/>
  <c r="Z2099" i="5"/>
  <c r="H2099" i="5"/>
  <c r="Z1642" i="5"/>
  <c r="H1642" i="5"/>
  <c r="Z1629" i="5"/>
  <c r="H1629" i="5"/>
  <c r="Z971" i="5"/>
  <c r="H971" i="5"/>
  <c r="Z1406" i="5"/>
  <c r="H1406" i="5"/>
  <c r="H2000" i="5"/>
  <c r="Z2000" i="5"/>
  <c r="H1454" i="5"/>
  <c r="Z1454" i="5"/>
  <c r="H1086" i="5"/>
  <c r="Z1086" i="5"/>
  <c r="Z683" i="5"/>
  <c r="H683" i="5"/>
  <c r="H1598" i="5"/>
  <c r="Z1598" i="5"/>
  <c r="H2405" i="5"/>
  <c r="Z2405" i="5"/>
  <c r="H3411" i="5"/>
  <c r="Z3411" i="5"/>
  <c r="Z3158" i="5"/>
  <c r="H3158" i="5"/>
  <c r="H2955" i="5"/>
  <c r="Z2955" i="5"/>
  <c r="Z2951" i="5"/>
  <c r="H2951" i="5"/>
  <c r="H2754" i="5"/>
  <c r="Z2754" i="5"/>
  <c r="H2430" i="5"/>
  <c r="Z2430" i="5"/>
  <c r="H2285" i="5"/>
  <c r="Z2285" i="5"/>
  <c r="H2199" i="5"/>
  <c r="Z2199" i="5"/>
  <c r="H2042" i="5"/>
  <c r="Z2042" i="5"/>
  <c r="Z2015" i="5"/>
  <c r="H2015" i="5"/>
  <c r="H1737" i="5"/>
  <c r="Z1737" i="5"/>
  <c r="H1312" i="5"/>
  <c r="Z1312" i="5"/>
  <c r="H1167" i="5"/>
  <c r="Z1167" i="5"/>
  <c r="Z1018" i="5"/>
  <c r="H1018" i="5"/>
  <c r="H1012" i="5"/>
  <c r="Z1012" i="5"/>
  <c r="H994" i="5"/>
  <c r="Z994" i="5"/>
  <c r="H505" i="5"/>
  <c r="Z505" i="5"/>
  <c r="Z240" i="5"/>
  <c r="H240" i="5"/>
  <c r="H3304" i="5"/>
  <c r="Z3304" i="5"/>
  <c r="Z1573" i="5"/>
  <c r="H1573" i="5"/>
  <c r="H1822" i="5"/>
  <c r="Z1822" i="5"/>
  <c r="H1183" i="5"/>
  <c r="Z1183" i="5"/>
  <c r="H1411" i="5"/>
  <c r="Z1411" i="5"/>
  <c r="H777" i="5"/>
  <c r="Z777" i="5"/>
  <c r="H470" i="5"/>
  <c r="Z470" i="5"/>
  <c r="Z3412" i="5"/>
  <c r="H3412" i="5"/>
  <c r="H2724" i="5"/>
  <c r="Z2724" i="5"/>
  <c r="H2278" i="5"/>
  <c r="Z2278" i="5"/>
  <c r="H2882" i="5"/>
  <c r="Z2882" i="5"/>
  <c r="Z2211" i="5"/>
  <c r="H2211" i="5"/>
  <c r="H3216" i="5"/>
  <c r="Z3216" i="5"/>
  <c r="H3033" i="5"/>
  <c r="Z3033" i="5"/>
  <c r="H2347" i="5"/>
  <c r="Z2347" i="5"/>
  <c r="Z3348" i="5"/>
  <c r="H3348" i="5"/>
  <c r="H2695" i="5"/>
  <c r="Z2695" i="5"/>
  <c r="Z1673" i="5"/>
  <c r="H1673" i="5"/>
  <c r="H2890" i="5"/>
  <c r="Z2890" i="5"/>
  <c r="H2655" i="5"/>
  <c r="Z2655" i="5"/>
  <c r="H2692" i="5"/>
  <c r="Z2692" i="5"/>
  <c r="H1405" i="5"/>
  <c r="Z1405" i="5"/>
  <c r="H1839" i="5"/>
  <c r="Z1839" i="5"/>
  <c r="Z1965" i="5"/>
  <c r="H1965" i="5"/>
  <c r="H2128" i="5"/>
  <c r="Z2128" i="5"/>
  <c r="H2343" i="5"/>
  <c r="Z2343" i="5"/>
  <c r="H1980" i="5"/>
  <c r="Z1980" i="5"/>
  <c r="Z934" i="5"/>
  <c r="H934" i="5"/>
  <c r="H691" i="5"/>
  <c r="Z691" i="5"/>
  <c r="H1753" i="5"/>
  <c r="Z1753" i="5"/>
  <c r="H1970" i="5"/>
  <c r="Z1970" i="5"/>
  <c r="Z770" i="5"/>
  <c r="H770" i="5"/>
  <c r="H1987" i="5"/>
  <c r="Z1987" i="5"/>
  <c r="Z3165" i="5"/>
  <c r="H3165" i="5"/>
  <c r="H3124" i="5"/>
  <c r="Z3124" i="5"/>
  <c r="H2136" i="5"/>
  <c r="Z2136" i="5"/>
  <c r="H1202" i="5"/>
  <c r="Z1202" i="5"/>
  <c r="H2740" i="5"/>
  <c r="Z2740" i="5"/>
  <c r="H2098" i="5"/>
  <c r="Z2098" i="5"/>
  <c r="H2710" i="5"/>
  <c r="Z2710" i="5"/>
  <c r="H2650" i="5"/>
  <c r="Z2650" i="5"/>
  <c r="Z2621" i="5"/>
  <c r="H2621" i="5"/>
  <c r="H2266" i="5"/>
  <c r="Z2266" i="5"/>
  <c r="H2220" i="5"/>
  <c r="Z2220" i="5"/>
  <c r="H2057" i="5"/>
  <c r="Z2057" i="5"/>
  <c r="H1919" i="5"/>
  <c r="Z1919" i="5"/>
  <c r="H1621" i="5"/>
  <c r="Z1621" i="5"/>
  <c r="H1395" i="5"/>
  <c r="Z1395" i="5"/>
  <c r="H1285" i="5"/>
  <c r="Z1285" i="5"/>
  <c r="Z1246" i="5"/>
  <c r="H1246" i="5"/>
  <c r="H1212" i="5"/>
  <c r="Z1212" i="5"/>
  <c r="H1125" i="5"/>
  <c r="Z1125" i="5"/>
  <c r="H237" i="5"/>
  <c r="Z237" i="5"/>
  <c r="Z117" i="5"/>
  <c r="H117" i="5"/>
  <c r="H22" i="5"/>
  <c r="Z22" i="5"/>
  <c r="H1503" i="5"/>
  <c r="Z1503" i="5"/>
  <c r="H523" i="5"/>
  <c r="Z523" i="5"/>
  <c r="Z2984" i="5"/>
  <c r="H2984" i="5"/>
  <c r="H2086" i="5"/>
  <c r="Z2086" i="5"/>
  <c r="Z1549" i="5"/>
  <c r="H1549" i="5"/>
  <c r="H926" i="5"/>
  <c r="Z926" i="5"/>
  <c r="H364" i="5"/>
  <c r="Z364" i="5"/>
  <c r="H1792" i="5"/>
  <c r="Z1792" i="5"/>
  <c r="H885" i="5"/>
  <c r="Z885" i="5"/>
  <c r="H1130" i="5"/>
  <c r="Z1130" i="5"/>
  <c r="Z1739" i="5"/>
  <c r="H1739" i="5"/>
  <c r="H2642" i="5"/>
  <c r="Z2642" i="5"/>
  <c r="H2836" i="5"/>
  <c r="Z2836" i="5"/>
  <c r="H1939" i="5"/>
  <c r="Z1939" i="5"/>
  <c r="Z2165" i="5"/>
  <c r="H2165" i="5"/>
  <c r="H1894" i="5"/>
  <c r="Z1894" i="5"/>
  <c r="H3352" i="5"/>
  <c r="Z3352" i="5"/>
  <c r="H3351" i="5"/>
  <c r="Z3351" i="5"/>
  <c r="Z3300" i="5"/>
  <c r="H3300" i="5"/>
  <c r="H2856" i="5"/>
  <c r="Z2856" i="5"/>
  <c r="Z2221" i="5"/>
  <c r="H2221" i="5"/>
  <c r="H1901" i="5"/>
  <c r="Z1901" i="5"/>
  <c r="H1825" i="5"/>
  <c r="Z1825" i="5"/>
  <c r="H1819" i="5"/>
  <c r="Z1819" i="5"/>
  <c r="H1682" i="5"/>
  <c r="Z1682" i="5"/>
  <c r="H1563" i="5"/>
  <c r="Z1563" i="5"/>
  <c r="Z1398" i="5"/>
  <c r="H1398" i="5"/>
  <c r="H669" i="5"/>
  <c r="Z669" i="5"/>
  <c r="H622" i="5"/>
  <c r="Z622" i="5"/>
  <c r="H171" i="5"/>
  <c r="Z171" i="5"/>
  <c r="Z28" i="5"/>
  <c r="H28" i="5"/>
  <c r="H565" i="5"/>
  <c r="Z565" i="5"/>
  <c r="H1568" i="5"/>
  <c r="Z1568" i="5"/>
  <c r="H2178" i="5"/>
  <c r="Z2178" i="5"/>
  <c r="Z1379" i="5"/>
  <c r="H1379" i="5"/>
  <c r="H3073" i="5"/>
  <c r="Z3073" i="5"/>
  <c r="Z1606" i="5"/>
  <c r="H1606" i="5"/>
  <c r="H3332" i="5"/>
  <c r="Z3332" i="5"/>
  <c r="H3289" i="5"/>
  <c r="Z3289" i="5"/>
  <c r="H3240" i="5"/>
  <c r="Z3240" i="5"/>
  <c r="H3176" i="5"/>
  <c r="Z3176" i="5"/>
  <c r="H2944" i="5"/>
  <c r="Z2944" i="5"/>
  <c r="Z2804" i="5"/>
  <c r="H2804" i="5"/>
  <c r="H2029" i="5"/>
  <c r="Z2029" i="5"/>
  <c r="H1624" i="5"/>
  <c r="Z1624" i="5"/>
  <c r="H1360" i="5"/>
  <c r="Z1360" i="5"/>
  <c r="H1354" i="5"/>
  <c r="Z1354" i="5"/>
  <c r="H899" i="5"/>
  <c r="Z899" i="5"/>
  <c r="H867" i="5"/>
  <c r="Z867" i="5"/>
  <c r="H804" i="5"/>
  <c r="Z804" i="5"/>
  <c r="Z635" i="5"/>
  <c r="H635" i="5"/>
  <c r="H598" i="5"/>
  <c r="Z598" i="5"/>
  <c r="H231" i="5"/>
  <c r="Z231" i="5"/>
  <c r="H136" i="5"/>
  <c r="Z136" i="5"/>
  <c r="H81" i="5"/>
  <c r="Z81" i="5"/>
  <c r="H74" i="5"/>
  <c r="Z74" i="5"/>
  <c r="H1722" i="5"/>
  <c r="Z1722" i="5"/>
  <c r="H1369" i="5"/>
  <c r="Z1369" i="5"/>
  <c r="Z2798" i="5"/>
  <c r="H2798" i="5"/>
  <c r="H2806" i="5"/>
  <c r="Z2806" i="5"/>
  <c r="H2210" i="5"/>
  <c r="Z2210" i="5"/>
  <c r="H577" i="5"/>
  <c r="Z577" i="5"/>
  <c r="Z2863" i="5"/>
  <c r="H2863" i="5"/>
  <c r="H2753" i="5"/>
  <c r="Z2753" i="5"/>
  <c r="H2620" i="5"/>
  <c r="Z2620" i="5"/>
  <c r="H442" i="5"/>
  <c r="Z442" i="5"/>
  <c r="Z1758" i="5"/>
  <c r="H1758" i="5"/>
  <c r="H2222" i="5"/>
  <c r="Z2222" i="5"/>
  <c r="Z1449" i="5"/>
  <c r="H1449" i="5"/>
  <c r="H2583" i="5"/>
  <c r="Z2583" i="5"/>
  <c r="H2017" i="5"/>
  <c r="Z2017" i="5"/>
  <c r="H1691" i="5"/>
  <c r="Z1691" i="5"/>
  <c r="Z2446" i="5"/>
  <c r="H2446" i="5"/>
  <c r="H1751" i="5"/>
  <c r="Z1751" i="5"/>
  <c r="H864" i="5"/>
  <c r="Z864" i="5"/>
  <c r="H608" i="5"/>
  <c r="Z608" i="5"/>
  <c r="Z2111" i="5"/>
  <c r="H2111" i="5"/>
  <c r="H1600" i="5"/>
  <c r="Z1600" i="5"/>
  <c r="Z2284" i="5"/>
  <c r="H2284" i="5"/>
  <c r="H2599" i="5"/>
  <c r="Z2599" i="5"/>
  <c r="H2497" i="5"/>
  <c r="Z2497" i="5"/>
  <c r="H2380" i="5"/>
  <c r="Z2380" i="5"/>
  <c r="H981" i="5"/>
  <c r="Z981" i="5"/>
  <c r="H3245" i="5"/>
  <c r="Z3245" i="5"/>
  <c r="Z3205" i="5"/>
  <c r="H3205" i="5"/>
  <c r="H3032" i="5"/>
  <c r="Z3032" i="5"/>
  <c r="H2559" i="5"/>
  <c r="Z2559" i="5"/>
  <c r="H2421" i="5"/>
  <c r="Z2421" i="5"/>
  <c r="H2107" i="5"/>
  <c r="Z2107" i="5"/>
  <c r="H2018" i="5"/>
  <c r="Z2018" i="5"/>
  <c r="H1881" i="5"/>
  <c r="Z1881" i="5"/>
  <c r="H1335" i="5"/>
  <c r="Z1335" i="5"/>
  <c r="Z1078" i="5"/>
  <c r="H1078" i="5"/>
  <c r="H486" i="5"/>
  <c r="Z486" i="5"/>
  <c r="H474" i="5"/>
  <c r="Z474" i="5"/>
  <c r="H449" i="5"/>
  <c r="Z449" i="5"/>
  <c r="H358" i="5"/>
  <c r="Z358" i="5"/>
  <c r="H184" i="5"/>
  <c r="Z184" i="5"/>
  <c r="H128" i="5"/>
  <c r="Z128" i="5"/>
  <c r="H73" i="5"/>
  <c r="Z73" i="5"/>
  <c r="Z721" i="5"/>
  <c r="H721" i="5"/>
  <c r="H1345" i="5"/>
  <c r="Z1345" i="5"/>
  <c r="H2777" i="5"/>
  <c r="Z2777" i="5"/>
  <c r="H1902" i="5"/>
  <c r="Z1902" i="5"/>
  <c r="Z3231" i="5"/>
  <c r="H3231" i="5"/>
  <c r="H230" i="5"/>
  <c r="Z230" i="5"/>
  <c r="H2428" i="5"/>
  <c r="Z2428" i="5"/>
  <c r="H2924" i="5"/>
  <c r="Z2924" i="5"/>
  <c r="Z2828" i="5"/>
  <c r="H2828" i="5"/>
  <c r="H3284" i="5"/>
  <c r="Z3284" i="5"/>
  <c r="Z3018" i="5"/>
  <c r="H3018" i="5"/>
  <c r="H2453" i="5"/>
  <c r="Z2453" i="5"/>
  <c r="H2332" i="5"/>
  <c r="Z2332" i="5"/>
  <c r="H1873" i="5"/>
  <c r="Z1873" i="5"/>
  <c r="H1768" i="5"/>
  <c r="Z1768" i="5"/>
  <c r="H1271" i="5"/>
  <c r="Z1271" i="5"/>
  <c r="Z788" i="5"/>
  <c r="H788" i="5"/>
  <c r="H538" i="5"/>
  <c r="Z538" i="5"/>
  <c r="H71" i="5"/>
  <c r="Z71" i="5"/>
  <c r="H566" i="5"/>
  <c r="Z566" i="5"/>
  <c r="H1940" i="5"/>
  <c r="Z1940" i="5"/>
  <c r="H1149" i="5"/>
  <c r="Z1149" i="5"/>
  <c r="H2340" i="5"/>
  <c r="Z2340" i="5"/>
  <c r="H153" i="5"/>
  <c r="Z153" i="5"/>
  <c r="Z150" i="5"/>
  <c r="H150" i="5"/>
  <c r="H3336" i="5"/>
  <c r="Z3336" i="5"/>
  <c r="H3010" i="5"/>
  <c r="Z3010" i="5"/>
  <c r="H2457" i="5"/>
  <c r="Z2457" i="5"/>
  <c r="H2359" i="5"/>
  <c r="Z2359" i="5"/>
  <c r="H1989" i="5"/>
  <c r="Z1989" i="5"/>
  <c r="H1716" i="5"/>
  <c r="Z1716" i="5"/>
  <c r="H178" i="5"/>
  <c r="Z178" i="5"/>
  <c r="Z21" i="5"/>
  <c r="H21" i="5"/>
  <c r="H106" i="5"/>
  <c r="Z106" i="5"/>
  <c r="H15" i="5"/>
  <c r="Z15" i="5"/>
  <c r="H3250" i="5"/>
  <c r="Z3250" i="5"/>
  <c r="Z2902" i="5"/>
  <c r="H2902" i="5"/>
  <c r="H1765" i="5"/>
  <c r="Z1765" i="5"/>
  <c r="H1194" i="5"/>
  <c r="Z1194" i="5"/>
  <c r="H526" i="5"/>
  <c r="Z526" i="5"/>
  <c r="Z365" i="5"/>
  <c r="H365" i="5"/>
  <c r="H256" i="5"/>
  <c r="Z256" i="5"/>
  <c r="Z228" i="5"/>
  <c r="H228" i="5"/>
  <c r="H192" i="5"/>
  <c r="Z192" i="5"/>
  <c r="H11" i="5"/>
  <c r="Z11" i="5"/>
  <c r="H57" i="5"/>
  <c r="Z57" i="5"/>
  <c r="H1227" i="5"/>
  <c r="Z1227" i="5"/>
  <c r="H3047" i="5"/>
  <c r="Z3047" i="5"/>
  <c r="Z2495" i="5"/>
  <c r="H2495" i="5"/>
  <c r="H2426" i="5"/>
  <c r="Z2426" i="5"/>
  <c r="H1148" i="5"/>
  <c r="Z1148" i="5"/>
  <c r="H600" i="5"/>
  <c r="Z600" i="5"/>
  <c r="H1597" i="5"/>
  <c r="Z1597" i="5"/>
  <c r="H3151" i="5"/>
  <c r="Z3151" i="5"/>
  <c r="H2835" i="5"/>
  <c r="Z2835" i="5"/>
  <c r="H3166" i="5"/>
  <c r="Z3166" i="5"/>
  <c r="Z799" i="5"/>
  <c r="H799" i="5"/>
  <c r="H2925" i="5"/>
  <c r="Z2925" i="5"/>
  <c r="H2809" i="5"/>
  <c r="Z2809" i="5"/>
  <c r="H912" i="5"/>
  <c r="Z912" i="5"/>
  <c r="H2780" i="5"/>
  <c r="Z2780" i="5"/>
  <c r="H2052" i="5"/>
  <c r="Z2052" i="5"/>
  <c r="H1875" i="5"/>
  <c r="Z1875" i="5"/>
  <c r="H376" i="5"/>
  <c r="Z376" i="5"/>
  <c r="Z1667" i="5"/>
  <c r="H1667" i="5"/>
  <c r="H1651" i="5"/>
  <c r="Z1651" i="5"/>
  <c r="H1545" i="5"/>
  <c r="Z1545" i="5"/>
  <c r="H1072" i="5"/>
  <c r="Z1072" i="5"/>
  <c r="Z1084" i="5"/>
  <c r="H1084" i="5"/>
  <c r="H2881" i="5"/>
  <c r="Z2881" i="5"/>
  <c r="H2763" i="5"/>
  <c r="Z2763" i="5"/>
  <c r="H2590" i="5"/>
  <c r="Z2590" i="5"/>
  <c r="Z2498" i="5"/>
  <c r="H2498" i="5"/>
  <c r="H2363" i="5"/>
  <c r="Z2363" i="5"/>
  <c r="Z289" i="5"/>
  <c r="H289" i="5"/>
  <c r="H3278" i="5"/>
  <c r="Z3278" i="5"/>
  <c r="H3392" i="5"/>
  <c r="Z3392" i="5"/>
  <c r="H1757" i="5"/>
  <c r="Z1757" i="5"/>
  <c r="H443" i="5"/>
  <c r="Z443" i="5"/>
  <c r="H2168" i="5"/>
  <c r="Z2168" i="5"/>
  <c r="Z1266" i="5"/>
  <c r="H1266" i="5"/>
  <c r="H1064" i="5"/>
  <c r="Z1064" i="5"/>
  <c r="H3137" i="5"/>
  <c r="Z3137" i="5"/>
  <c r="H2880" i="5"/>
  <c r="Z2880" i="5"/>
  <c r="H2374" i="5"/>
  <c r="Z2374" i="5"/>
  <c r="H2196" i="5"/>
  <c r="Z2196" i="5"/>
  <c r="H1862" i="5"/>
  <c r="Z1862" i="5"/>
  <c r="H273" i="5"/>
  <c r="Z273" i="5"/>
  <c r="Z2854" i="5"/>
  <c r="H2854" i="5"/>
  <c r="H2076" i="5"/>
  <c r="Z2076" i="5"/>
  <c r="H2197" i="5"/>
  <c r="Z2197" i="5"/>
  <c r="H2826" i="5"/>
  <c r="Z2826" i="5"/>
  <c r="H2531" i="5"/>
  <c r="Z2531" i="5"/>
  <c r="H1643" i="5"/>
  <c r="Z1643" i="5"/>
  <c r="H2553" i="5"/>
  <c r="Z2553" i="5"/>
  <c r="H1234" i="5"/>
  <c r="Z1234" i="5"/>
  <c r="Z352" i="5"/>
  <c r="H352" i="5"/>
  <c r="H145" i="5"/>
  <c r="Z145" i="5"/>
  <c r="H2888" i="5"/>
  <c r="Z2888" i="5"/>
  <c r="H3382" i="5"/>
  <c r="Z3382" i="5"/>
  <c r="Z3347" i="5"/>
  <c r="H3347" i="5"/>
  <c r="H3277" i="5"/>
  <c r="Z3277" i="5"/>
  <c r="H2843" i="5"/>
  <c r="Z2843" i="5"/>
  <c r="H2358" i="5"/>
  <c r="Z2358" i="5"/>
  <c r="Z2280" i="5"/>
  <c r="H2280" i="5"/>
  <c r="H2006" i="5"/>
  <c r="Z2006" i="5"/>
  <c r="Z1893" i="5"/>
  <c r="H1893" i="5"/>
  <c r="H1546" i="5"/>
  <c r="Z1546" i="5"/>
  <c r="H1239" i="5"/>
  <c r="Z1239" i="5"/>
  <c r="Z857" i="5"/>
  <c r="H857" i="5"/>
  <c r="H482" i="5"/>
  <c r="Z482" i="5"/>
  <c r="Z436" i="5"/>
  <c r="H436" i="5"/>
  <c r="H3179" i="5"/>
  <c r="Z3179" i="5"/>
  <c r="Z2022" i="5"/>
  <c r="H2022" i="5"/>
  <c r="H3407" i="5"/>
  <c r="Z3407" i="5"/>
  <c r="Z2922" i="5"/>
  <c r="H2922" i="5"/>
  <c r="H2991" i="5"/>
  <c r="Z2991" i="5"/>
  <c r="Z1497" i="5"/>
  <c r="H1497" i="5"/>
  <c r="H1108" i="5"/>
  <c r="Z1108" i="5"/>
  <c r="Z3328" i="5"/>
  <c r="H3328" i="5"/>
  <c r="H2782" i="5"/>
  <c r="Z2782" i="5"/>
  <c r="Z1794" i="5"/>
  <c r="H1794" i="5"/>
  <c r="H216" i="5"/>
  <c r="Z216" i="5"/>
  <c r="Z1058" i="5"/>
  <c r="H1058" i="5"/>
  <c r="H2701" i="5"/>
  <c r="Z2701" i="5"/>
  <c r="Z2350" i="5"/>
  <c r="H2350" i="5"/>
  <c r="H2255" i="5"/>
  <c r="Z2255" i="5"/>
  <c r="Z2321" i="5"/>
  <c r="H2321" i="5"/>
  <c r="H1908" i="5"/>
  <c r="Z1908" i="5"/>
  <c r="Z962" i="5"/>
  <c r="H962" i="5"/>
  <c r="H620" i="5"/>
  <c r="Z620" i="5"/>
  <c r="Z1863" i="5"/>
  <c r="H1863" i="5"/>
  <c r="H3099" i="5"/>
  <c r="Z3099" i="5"/>
  <c r="Z2703" i="5"/>
  <c r="H2703" i="5"/>
  <c r="H2123" i="5"/>
  <c r="Z2123" i="5"/>
  <c r="Z1949" i="5"/>
  <c r="H1949" i="5"/>
  <c r="H1947" i="5"/>
  <c r="Z1947" i="5"/>
  <c r="Z1498" i="5"/>
  <c r="H1498" i="5"/>
  <c r="H1495" i="5"/>
  <c r="Z1495" i="5"/>
  <c r="Z1192" i="5"/>
  <c r="H1192" i="5"/>
  <c r="H965" i="5"/>
  <c r="Z965" i="5"/>
  <c r="Z927" i="5"/>
  <c r="H927" i="5"/>
  <c r="H513" i="5"/>
  <c r="Z513" i="5"/>
  <c r="Z349" i="5"/>
  <c r="H349" i="5"/>
  <c r="H140" i="5"/>
  <c r="Z140" i="5"/>
  <c r="Z109" i="5"/>
  <c r="H109" i="5"/>
  <c r="H205" i="5"/>
  <c r="Z205" i="5"/>
  <c r="Z317" i="5"/>
  <c r="H317" i="5"/>
  <c r="H3201" i="5"/>
  <c r="Z3201" i="5"/>
  <c r="Z2155" i="5"/>
  <c r="H2155" i="5"/>
  <c r="H676" i="5"/>
  <c r="Z676" i="5"/>
  <c r="Z2441" i="5"/>
  <c r="H2441" i="5"/>
  <c r="H2743" i="5"/>
  <c r="Z2743" i="5"/>
  <c r="Z873" i="5"/>
  <c r="H873" i="5"/>
  <c r="H506" i="5"/>
  <c r="Z506" i="5"/>
  <c r="Z2233" i="5"/>
  <c r="H2233" i="5"/>
  <c r="H1895" i="5"/>
  <c r="Z1895" i="5"/>
  <c r="Z1320" i="5"/>
  <c r="H1320" i="5"/>
  <c r="H2729" i="5"/>
  <c r="Z2729" i="5"/>
  <c r="Z643" i="5"/>
  <c r="H643" i="5"/>
  <c r="H1608" i="5"/>
  <c r="Z1608" i="5"/>
  <c r="Z2614" i="5"/>
  <c r="H2614" i="5"/>
  <c r="H2702" i="5"/>
  <c r="Z2702" i="5"/>
  <c r="Z1988" i="5"/>
  <c r="H1988" i="5"/>
  <c r="H3223" i="5"/>
  <c r="Z3223" i="5"/>
  <c r="Z2065" i="5"/>
  <c r="H2065" i="5"/>
  <c r="H1293" i="5"/>
  <c r="Z1293" i="5"/>
  <c r="Z943" i="5"/>
  <c r="H943" i="5"/>
  <c r="H1777" i="5"/>
  <c r="Z1777" i="5"/>
  <c r="Z1247" i="5"/>
  <c r="H1247" i="5"/>
  <c r="H1511" i="5"/>
  <c r="Z1511" i="5"/>
  <c r="Z1074" i="5"/>
  <c r="H1074" i="5"/>
  <c r="H1008" i="5"/>
  <c r="Z1008" i="5"/>
  <c r="Z1415" i="5"/>
  <c r="H1415" i="5"/>
  <c r="H580" i="5"/>
  <c r="Z580" i="5"/>
  <c r="Z2100" i="5"/>
  <c r="H2100" i="5"/>
  <c r="H2150" i="5"/>
  <c r="Z2150" i="5"/>
  <c r="Z198" i="5"/>
  <c r="H198" i="5"/>
  <c r="H2158" i="5"/>
  <c r="Z2158" i="5"/>
  <c r="Z1633" i="5"/>
  <c r="H1633" i="5"/>
  <c r="H1394" i="5"/>
  <c r="Z1394" i="5"/>
  <c r="Z3111" i="5"/>
  <c r="H3111" i="5"/>
  <c r="H3082" i="5"/>
  <c r="Z3082" i="5"/>
  <c r="Z3028" i="5"/>
  <c r="H3028" i="5"/>
  <c r="H2639" i="5"/>
  <c r="Z2639" i="5"/>
  <c r="Z2468" i="5"/>
  <c r="H2468" i="5"/>
  <c r="H2291" i="5"/>
  <c r="Z2291" i="5"/>
  <c r="Z2239" i="5"/>
  <c r="H2239" i="5"/>
  <c r="H2041" i="5"/>
  <c r="Z2041" i="5"/>
  <c r="Z1840" i="5"/>
  <c r="H1840" i="5"/>
  <c r="H1821" i="5"/>
  <c r="Z1821" i="5"/>
  <c r="Z1433" i="5"/>
  <c r="H1433" i="5"/>
  <c r="H1397" i="5"/>
  <c r="Z1397" i="5"/>
  <c r="Z838" i="5"/>
  <c r="H838" i="5"/>
  <c r="H652" i="5"/>
  <c r="Z652" i="5"/>
  <c r="Z517" i="5"/>
  <c r="H517" i="5"/>
  <c r="H451" i="5"/>
  <c r="Z451" i="5"/>
  <c r="Z446" i="5"/>
  <c r="H446" i="5"/>
  <c r="H284" i="5"/>
  <c r="Z284" i="5"/>
  <c r="Z1459" i="5"/>
  <c r="H1459" i="5"/>
  <c r="H1708" i="5"/>
  <c r="Z1708" i="5"/>
  <c r="Z1393" i="5"/>
  <c r="H1393" i="5"/>
  <c r="H763" i="5"/>
  <c r="Z763" i="5"/>
  <c r="Z431" i="5"/>
  <c r="H431" i="5"/>
  <c r="H2539" i="5"/>
  <c r="Z2539" i="5"/>
  <c r="Z1318" i="5"/>
  <c r="H1318" i="5"/>
  <c r="H3318" i="5"/>
  <c r="Z3318" i="5"/>
  <c r="Z2084" i="5"/>
  <c r="H2084" i="5"/>
  <c r="H2370" i="5"/>
  <c r="Z2370" i="5"/>
  <c r="Z1786" i="5"/>
  <c r="H1786" i="5"/>
  <c r="H2759" i="5"/>
  <c r="Z2759" i="5"/>
  <c r="Z1882" i="5"/>
  <c r="H1882" i="5"/>
  <c r="H3226" i="5"/>
  <c r="Z3226" i="5"/>
  <c r="Z2071" i="5"/>
  <c r="H2071" i="5"/>
  <c r="H3140" i="5"/>
  <c r="Z3140" i="5"/>
  <c r="Z3234" i="5"/>
  <c r="H3234" i="5"/>
  <c r="H2989" i="5"/>
  <c r="Z2989" i="5"/>
  <c r="Z1206" i="5"/>
  <c r="H1206" i="5"/>
  <c r="H978" i="5"/>
  <c r="Z978" i="5"/>
  <c r="Z3374" i="5"/>
  <c r="H3374" i="5"/>
  <c r="H2953" i="5"/>
  <c r="Z2953" i="5"/>
  <c r="Z2722" i="5"/>
  <c r="H2722" i="5"/>
  <c r="H2435" i="5"/>
  <c r="Z2435" i="5"/>
  <c r="Z2148" i="5"/>
  <c r="H2148" i="5"/>
  <c r="H1263" i="5"/>
  <c r="Z1263" i="5"/>
  <c r="Z686" i="5"/>
  <c r="H686" i="5"/>
  <c r="H385" i="5"/>
  <c r="Z385" i="5"/>
  <c r="Z3173" i="5"/>
  <c r="H3173" i="5"/>
  <c r="H1382" i="5"/>
  <c r="Z1382" i="5"/>
  <c r="Z865" i="5"/>
  <c r="H865" i="5"/>
  <c r="H3408" i="5"/>
  <c r="Z3408" i="5"/>
  <c r="Z3397" i="5"/>
  <c r="H3397" i="5"/>
  <c r="H780" i="5"/>
  <c r="Z780" i="5"/>
  <c r="Z2567" i="5"/>
  <c r="H2567" i="5"/>
  <c r="H2066" i="5"/>
  <c r="Z2066" i="5"/>
  <c r="Z1430" i="5"/>
  <c r="H1430" i="5"/>
  <c r="H887" i="5"/>
  <c r="Z887" i="5"/>
  <c r="Z8" i="5"/>
  <c r="H8" i="5"/>
  <c r="H1270" i="5"/>
  <c r="Z1270" i="5"/>
  <c r="Z1486" i="5"/>
  <c r="H1486" i="5"/>
  <c r="H1727" i="5"/>
  <c r="Z1727" i="5"/>
  <c r="Z658" i="5"/>
  <c r="H658" i="5"/>
  <c r="H646" i="5"/>
  <c r="Z646" i="5"/>
  <c r="Z3056" i="5"/>
  <c r="H3056" i="5"/>
  <c r="H2846" i="5"/>
  <c r="Z2846" i="5"/>
  <c r="Z2172" i="5"/>
  <c r="H2172" i="5"/>
  <c r="H3268" i="5"/>
  <c r="Z3268" i="5"/>
  <c r="Z2207" i="5"/>
  <c r="H2207" i="5"/>
  <c r="H1705" i="5"/>
  <c r="Z1705" i="5"/>
  <c r="Z1472" i="5"/>
  <c r="H1472" i="5"/>
  <c r="H2166" i="5"/>
  <c r="Z2166" i="5"/>
  <c r="Z3077" i="5"/>
  <c r="H3077" i="5"/>
  <c r="H1052" i="5"/>
  <c r="Z1052" i="5"/>
  <c r="Z2791" i="5"/>
  <c r="H2791" i="5"/>
  <c r="H1342" i="5"/>
  <c r="Z1342" i="5"/>
  <c r="Z1704" i="5"/>
  <c r="H1704" i="5"/>
  <c r="H1675" i="5"/>
  <c r="Z1675" i="5"/>
  <c r="Z1946" i="5"/>
  <c r="H1946" i="5"/>
  <c r="H2502" i="5"/>
  <c r="Z2502" i="5"/>
  <c r="Z1001" i="5"/>
  <c r="H1001" i="5"/>
  <c r="H1957" i="5"/>
  <c r="Z1957" i="5"/>
  <c r="Z808" i="5"/>
  <c r="H808" i="5"/>
  <c r="H705" i="5"/>
  <c r="Z705" i="5"/>
  <c r="Z3107" i="5"/>
  <c r="H3107" i="5"/>
  <c r="H1898" i="5"/>
  <c r="Z1898" i="5"/>
  <c r="Z3169" i="5"/>
  <c r="H3169" i="5"/>
  <c r="H1314" i="5"/>
  <c r="Z1314" i="5"/>
  <c r="Z1044" i="5"/>
  <c r="H1044" i="5"/>
  <c r="H1327" i="5"/>
  <c r="Z1327" i="5"/>
  <c r="Z1937" i="5"/>
  <c r="H1937" i="5"/>
  <c r="H1046" i="5"/>
  <c r="Z1046" i="5"/>
  <c r="Z316" i="5"/>
  <c r="H316" i="5"/>
  <c r="H2830" i="5"/>
  <c r="Z2830" i="5"/>
  <c r="Z744" i="5"/>
  <c r="H744" i="5"/>
  <c r="H2516" i="5"/>
  <c r="Z2516" i="5"/>
  <c r="Z1711" i="5"/>
  <c r="H1711" i="5"/>
  <c r="H539" i="5"/>
  <c r="Z539" i="5"/>
  <c r="Z2016" i="5"/>
  <c r="H2016" i="5"/>
  <c r="H1467" i="5"/>
  <c r="Z1467" i="5"/>
  <c r="Z3244" i="5"/>
  <c r="H3244" i="5"/>
  <c r="H261" i="5"/>
  <c r="Z261" i="5"/>
  <c r="Z1364" i="5"/>
  <c r="H1364" i="5"/>
  <c r="H621" i="5"/>
  <c r="Z621" i="5"/>
  <c r="Z1747" i="5"/>
  <c r="H1747" i="5"/>
  <c r="H302" i="5"/>
  <c r="Z302" i="5"/>
  <c r="Z2304" i="5"/>
  <c r="H2304" i="5"/>
  <c r="H1504" i="5"/>
  <c r="Z1504" i="5"/>
  <c r="Z1380" i="5"/>
  <c r="H1380" i="5"/>
  <c r="H979" i="5"/>
  <c r="Z979" i="5"/>
  <c r="Z2563" i="5"/>
  <c r="H2563" i="5"/>
  <c r="H2625" i="5"/>
  <c r="Z2625" i="5"/>
  <c r="Z2010" i="5"/>
  <c r="H2010" i="5"/>
  <c r="H147" i="5"/>
  <c r="Z147" i="5"/>
  <c r="Z105" i="5"/>
  <c r="H105" i="5"/>
  <c r="H2987" i="5"/>
  <c r="Z2987" i="5"/>
  <c r="Z3288" i="5"/>
  <c r="H3288" i="5"/>
  <c r="H2664" i="5"/>
  <c r="Z2664" i="5"/>
  <c r="Z2447" i="5"/>
  <c r="H2447" i="5"/>
  <c r="H2224" i="5"/>
  <c r="Z2224" i="5"/>
  <c r="Z2028" i="5"/>
  <c r="H2028" i="5"/>
  <c r="H1620" i="5"/>
  <c r="Z1620" i="5"/>
  <c r="Z1542" i="5"/>
  <c r="H1542" i="5"/>
  <c r="H1378" i="5"/>
  <c r="Z1378" i="5"/>
  <c r="Z1321" i="5"/>
  <c r="H1321" i="5"/>
  <c r="H1061" i="5"/>
  <c r="Z1061" i="5"/>
  <c r="Z911" i="5"/>
  <c r="H911" i="5"/>
  <c r="H627" i="5"/>
  <c r="Z627" i="5"/>
  <c r="Z509" i="5"/>
  <c r="H509" i="5"/>
  <c r="H251" i="5"/>
  <c r="Z251" i="5"/>
  <c r="Z243" i="5"/>
  <c r="H243" i="5"/>
  <c r="H188" i="5"/>
  <c r="Z188" i="5"/>
  <c r="Z162" i="5"/>
  <c r="H162" i="5"/>
  <c r="H125" i="5"/>
  <c r="Z125" i="5"/>
  <c r="Z46" i="5"/>
  <c r="H46" i="5"/>
  <c r="H44" i="5"/>
  <c r="Z44" i="5"/>
  <c r="Z1113" i="5"/>
  <c r="H1113" i="5"/>
  <c r="H2514" i="5"/>
  <c r="Z2514" i="5"/>
  <c r="Z2837" i="5"/>
  <c r="H2837" i="5"/>
  <c r="H1764" i="5"/>
  <c r="Z1764" i="5"/>
  <c r="Z560" i="5"/>
  <c r="H560" i="5"/>
  <c r="H2258" i="5"/>
  <c r="Z2258" i="5"/>
  <c r="Z942" i="5"/>
  <c r="H942" i="5"/>
  <c r="H3406" i="5"/>
  <c r="Z3406" i="5"/>
  <c r="Z2752" i="5"/>
  <c r="H2752" i="5"/>
  <c r="H244" i="5"/>
  <c r="Z244" i="5"/>
  <c r="Z1196" i="5"/>
  <c r="H1196" i="5"/>
  <c r="H557" i="5"/>
  <c r="Z557" i="5"/>
  <c r="Z3238" i="5"/>
  <c r="H3238" i="5"/>
  <c r="H2933" i="5"/>
  <c r="Z2933" i="5"/>
  <c r="Z1933" i="5"/>
  <c r="H1933" i="5"/>
  <c r="H3386" i="5"/>
  <c r="Z3386" i="5"/>
  <c r="Z3143" i="5"/>
  <c r="H3143" i="5"/>
  <c r="H2558" i="5"/>
  <c r="Z2558" i="5"/>
  <c r="Z536" i="5"/>
  <c r="H536" i="5"/>
  <c r="H1102" i="5"/>
  <c r="Z1102" i="5"/>
  <c r="Z2423" i="5"/>
  <c r="H2423" i="5"/>
  <c r="H1455" i="5"/>
  <c r="Z1455" i="5"/>
  <c r="Z2652" i="5"/>
  <c r="H2652" i="5"/>
  <c r="H1578" i="5"/>
  <c r="Z1578" i="5"/>
  <c r="Z2044" i="5"/>
  <c r="H2044" i="5"/>
  <c r="H3281" i="5"/>
  <c r="Z3281" i="5"/>
  <c r="Z2102" i="5"/>
  <c r="H2102" i="5"/>
  <c r="H2479" i="5"/>
  <c r="Z2479" i="5"/>
  <c r="Z1981" i="5"/>
  <c r="H1981" i="5"/>
  <c r="H1816" i="5"/>
  <c r="Z1816" i="5"/>
  <c r="Z1409" i="5"/>
  <c r="H1409" i="5"/>
  <c r="H3270" i="5"/>
  <c r="Z3270" i="5"/>
  <c r="Z2850" i="5"/>
  <c r="H2850" i="5"/>
  <c r="H2721" i="5"/>
  <c r="Z2721" i="5"/>
  <c r="Z2691" i="5"/>
  <c r="H2691" i="5"/>
  <c r="H640" i="5"/>
  <c r="Z640" i="5"/>
  <c r="Z2700" i="5"/>
  <c r="H2700" i="5"/>
  <c r="H3282" i="5"/>
  <c r="Z3282" i="5"/>
  <c r="Z2314" i="5"/>
  <c r="H2314" i="5"/>
  <c r="H3263" i="5"/>
  <c r="Z3263" i="5"/>
  <c r="Z3177" i="5"/>
  <c r="H3177" i="5"/>
  <c r="H3017" i="5"/>
  <c r="Z3017" i="5"/>
  <c r="Z2216" i="5"/>
  <c r="H2216" i="5"/>
  <c r="H1289" i="5"/>
  <c r="Z1289" i="5"/>
  <c r="Z781" i="5"/>
  <c r="H781" i="5"/>
  <c r="H563" i="5"/>
  <c r="Z563" i="5"/>
  <c r="Z1788" i="5"/>
  <c r="H1788" i="5"/>
  <c r="H1399" i="5"/>
  <c r="Z1399" i="5"/>
  <c r="Z1535" i="5"/>
  <c r="H1535" i="5"/>
  <c r="H2397" i="5"/>
  <c r="Z2397" i="5"/>
  <c r="Z3265" i="5"/>
  <c r="H3265" i="5"/>
  <c r="H794" i="5"/>
  <c r="Z794" i="5"/>
  <c r="H2145" i="5"/>
  <c r="Z2145" i="5"/>
  <c r="H38" i="5"/>
  <c r="Z38" i="5"/>
  <c r="H731" i="5"/>
  <c r="Z731" i="5"/>
  <c r="H2867" i="5"/>
  <c r="Z2867" i="5"/>
  <c r="H1232" i="5"/>
  <c r="Z1232" i="5"/>
  <c r="Z569" i="5"/>
  <c r="H569" i="5"/>
  <c r="Z674" i="5"/>
  <c r="H674" i="5"/>
  <c r="Z3322" i="5"/>
  <c r="H3322" i="5"/>
  <c r="H1135" i="5"/>
  <c r="Z1135" i="5"/>
  <c r="H541" i="5"/>
  <c r="Z541" i="5"/>
  <c r="H1203" i="5"/>
  <c r="Z1203" i="5"/>
  <c r="Z771" i="5"/>
  <c r="H771" i="5"/>
  <c r="H2089" i="5"/>
  <c r="Z2089" i="5"/>
  <c r="Z2938" i="5"/>
  <c r="H2938" i="5"/>
  <c r="Z2533" i="5"/>
  <c r="H2533" i="5"/>
  <c r="Z2121" i="5"/>
  <c r="H2121" i="5"/>
  <c r="H2741" i="5"/>
  <c r="Z2741" i="5"/>
  <c r="H2616" i="5"/>
  <c r="Z2616" i="5"/>
  <c r="Z2043" i="5"/>
  <c r="H2043" i="5"/>
  <c r="H1699" i="5"/>
  <c r="Z1699" i="5"/>
  <c r="H1693" i="5"/>
  <c r="Z1693" i="5"/>
  <c r="Z1502" i="5"/>
  <c r="H1502" i="5"/>
  <c r="H1471" i="5"/>
  <c r="Z1471" i="5"/>
  <c r="Z1229" i="5"/>
  <c r="H1229" i="5"/>
  <c r="H1199" i="5"/>
  <c r="Z1199" i="5"/>
  <c r="H1142" i="5"/>
  <c r="Z1142" i="5"/>
  <c r="H1002" i="5"/>
  <c r="Z1002" i="5"/>
  <c r="H728" i="5"/>
  <c r="Z728" i="5"/>
  <c r="H466" i="5"/>
  <c r="Z466" i="5"/>
  <c r="Z306" i="5"/>
  <c r="H306" i="5"/>
  <c r="Z247" i="5"/>
  <c r="H247" i="5"/>
  <c r="Z75" i="5"/>
  <c r="H75" i="5"/>
  <c r="H48" i="5"/>
  <c r="Z48" i="5"/>
  <c r="H3000" i="5"/>
  <c r="Z3000" i="5"/>
  <c r="Z72" i="5"/>
  <c r="H72" i="5"/>
  <c r="H418" i="5"/>
  <c r="Z418" i="5"/>
  <c r="H2179" i="5"/>
  <c r="Z2179" i="5"/>
  <c r="Z764" i="5"/>
  <c r="H764" i="5"/>
  <c r="H3337" i="5"/>
  <c r="Z3337" i="5"/>
  <c r="Z3361" i="5"/>
  <c r="H3361" i="5"/>
  <c r="H2927" i="5"/>
  <c r="Z2927" i="5"/>
  <c r="Z2871" i="5"/>
  <c r="H2871" i="5"/>
  <c r="H2434" i="5"/>
  <c r="Z2434" i="5"/>
  <c r="H859" i="5"/>
  <c r="Z859" i="5"/>
  <c r="H79" i="5"/>
  <c r="Z79" i="5"/>
  <c r="H444" i="5"/>
  <c r="Z444" i="5"/>
  <c r="Z193" i="5"/>
  <c r="H193" i="5"/>
  <c r="H663" i="5"/>
  <c r="Z663" i="5"/>
  <c r="H2008" i="5"/>
  <c r="Z2008" i="5"/>
  <c r="H456" i="5"/>
  <c r="Z456" i="5"/>
  <c r="H2481" i="5"/>
  <c r="Z2481" i="5"/>
  <c r="H3283" i="5"/>
  <c r="Z3283" i="5"/>
  <c r="H1190" i="5"/>
  <c r="Z1190" i="5"/>
  <c r="Z2813" i="5"/>
  <c r="H2813" i="5"/>
  <c r="Z986" i="5"/>
  <c r="H986" i="5"/>
  <c r="Z3180" i="5"/>
  <c r="H3180" i="5"/>
  <c r="H2932" i="5"/>
  <c r="Z2932" i="5"/>
  <c r="Z2469" i="5"/>
  <c r="H2469" i="5"/>
  <c r="H1694" i="5"/>
  <c r="Z1694" i="5"/>
  <c r="Z1055" i="5"/>
  <c r="H1055" i="5"/>
  <c r="H726" i="5"/>
  <c r="Z726" i="5"/>
  <c r="H562" i="5"/>
  <c r="Z562" i="5"/>
  <c r="Z90" i="5"/>
  <c r="H90" i="5"/>
  <c r="H969" i="5"/>
  <c r="Z969" i="5"/>
  <c r="H279" i="5"/>
  <c r="Z279" i="5"/>
  <c r="H1462" i="5"/>
  <c r="Z1462" i="5"/>
  <c r="H121" i="5"/>
  <c r="Z121" i="5"/>
  <c r="H348" i="5"/>
  <c r="Z348" i="5"/>
  <c r="H3255" i="5"/>
  <c r="Z3255" i="5"/>
  <c r="Z2985" i="5"/>
  <c r="H2985" i="5"/>
  <c r="Z695" i="5"/>
  <c r="H695" i="5"/>
  <c r="Z1976" i="5"/>
  <c r="H1976" i="5"/>
  <c r="H3145" i="5"/>
  <c r="Z3145" i="5"/>
  <c r="H3319" i="5"/>
  <c r="Z3319" i="5"/>
  <c r="H3097" i="5"/>
  <c r="Z3097" i="5"/>
  <c r="Z2598" i="5"/>
  <c r="H2598" i="5"/>
  <c r="H1776" i="5"/>
  <c r="Z1776" i="5"/>
  <c r="Z3184" i="5"/>
  <c r="H3184" i="5"/>
  <c r="Z1613" i="5"/>
  <c r="H1613" i="5"/>
  <c r="Z258" i="5"/>
  <c r="H258" i="5"/>
  <c r="H2116" i="5"/>
  <c r="Z2116" i="5"/>
  <c r="H2069" i="5"/>
  <c r="Z2069" i="5"/>
  <c r="Z427" i="5"/>
  <c r="H427" i="5"/>
  <c r="H974" i="5"/>
  <c r="Z974" i="5"/>
  <c r="H3164" i="5"/>
  <c r="Z3164" i="5"/>
  <c r="Z1931" i="5"/>
  <c r="H1931" i="5"/>
  <c r="H3229" i="5"/>
  <c r="Z3229" i="5"/>
  <c r="Z1854" i="5"/>
  <c r="H1854" i="5"/>
  <c r="H472" i="5"/>
  <c r="Z472" i="5"/>
  <c r="H447" i="5"/>
  <c r="Z447" i="5"/>
  <c r="H2256" i="5"/>
  <c r="Z2256" i="5"/>
  <c r="H2773" i="5"/>
  <c r="Z2773" i="5"/>
  <c r="H2800" i="5"/>
  <c r="Z2800" i="5"/>
  <c r="Z115" i="5"/>
  <c r="H115" i="5"/>
  <c r="Z2292" i="5"/>
  <c r="H2292" i="5"/>
  <c r="Z3131" i="5"/>
  <c r="H3131" i="5"/>
  <c r="H2897" i="5"/>
  <c r="Z2897" i="5"/>
  <c r="H886" i="5"/>
  <c r="Z886" i="5"/>
  <c r="Z133" i="5"/>
  <c r="H133" i="5"/>
  <c r="H3076" i="5"/>
  <c r="Z3076" i="5"/>
  <c r="H516" i="5"/>
  <c r="Z516" i="5"/>
  <c r="Z741" i="5"/>
  <c r="H741" i="5"/>
  <c r="H624" i="5"/>
  <c r="Z624" i="5"/>
  <c r="Z329" i="5"/>
  <c r="H329" i="5"/>
  <c r="H1182" i="5"/>
  <c r="Z1182" i="5"/>
  <c r="Z2517" i="5"/>
  <c r="H2517" i="5"/>
  <c r="H3072" i="5"/>
  <c r="Z3072" i="5"/>
  <c r="H2312" i="5"/>
  <c r="Z2312" i="5"/>
  <c r="H26" i="5"/>
  <c r="Z26" i="5"/>
  <c r="H1841" i="5"/>
  <c r="Z1841" i="5"/>
  <c r="Z3089" i="5"/>
  <c r="H3089" i="5"/>
  <c r="H2040" i="5"/>
  <c r="Z2040" i="5"/>
  <c r="H2557" i="5"/>
  <c r="Z2557" i="5"/>
  <c r="H1170" i="5"/>
  <c r="Z1170" i="5"/>
  <c r="H3141" i="5"/>
  <c r="Z3141" i="5"/>
  <c r="H3420" i="5"/>
  <c r="Z3420" i="5"/>
  <c r="H499" i="5"/>
  <c r="Z499" i="5"/>
  <c r="Z1054" i="5"/>
  <c r="H1054" i="5"/>
  <c r="Z3004" i="5"/>
  <c r="H3004" i="5"/>
  <c r="Z2961" i="5"/>
  <c r="H2961" i="5"/>
  <c r="H2501" i="5"/>
  <c r="Z2501" i="5"/>
  <c r="Z2400" i="5"/>
  <c r="H2400" i="5"/>
  <c r="H1309" i="5"/>
  <c r="Z1309" i="5"/>
  <c r="Z1105" i="5"/>
  <c r="H1105" i="5"/>
  <c r="H1100" i="5"/>
  <c r="Z1100" i="5"/>
  <c r="H909" i="5"/>
  <c r="Z909" i="5"/>
  <c r="Z892" i="5"/>
  <c r="H892" i="5"/>
  <c r="H782" i="5"/>
  <c r="Z782" i="5"/>
  <c r="H614" i="5"/>
  <c r="Z614" i="5"/>
  <c r="H305" i="5"/>
  <c r="Z305" i="5"/>
  <c r="H239" i="5"/>
  <c r="Z239" i="5"/>
  <c r="H432" i="5"/>
  <c r="Z432" i="5"/>
  <c r="H533" i="5"/>
  <c r="Z533" i="5"/>
  <c r="Z2542" i="5"/>
  <c r="H2542" i="5"/>
  <c r="Z2601" i="5"/>
  <c r="H2601" i="5"/>
  <c r="Z2473" i="5"/>
  <c r="H2473" i="5"/>
  <c r="H1690" i="5"/>
  <c r="Z1690" i="5"/>
  <c r="H2810" i="5"/>
  <c r="Z2810" i="5"/>
  <c r="H1050" i="5"/>
  <c r="Z1050" i="5"/>
  <c r="Z2868" i="5"/>
  <c r="H2868" i="5"/>
  <c r="H2009" i="5"/>
  <c r="Z2009" i="5"/>
  <c r="Z1295" i="5"/>
  <c r="H1295" i="5"/>
  <c r="Z3185" i="5"/>
  <c r="H3185" i="5"/>
  <c r="Z3057" i="5"/>
  <c r="H3057" i="5"/>
  <c r="H2978" i="5"/>
  <c r="Z2978" i="5"/>
  <c r="H2078" i="5"/>
  <c r="Z2078" i="5"/>
  <c r="Z1480" i="5"/>
  <c r="H1480" i="5"/>
  <c r="H1218" i="5"/>
  <c r="Z1218" i="5"/>
  <c r="H1129" i="5"/>
  <c r="Z1129" i="5"/>
  <c r="Z334" i="5"/>
  <c r="H334" i="5"/>
  <c r="H112" i="5"/>
  <c r="Z112" i="5"/>
  <c r="Z13" i="5"/>
  <c r="H13" i="5"/>
  <c r="H1353" i="5"/>
  <c r="Z1353" i="5"/>
  <c r="H2589" i="5"/>
  <c r="Z2589" i="5"/>
  <c r="H1123" i="5"/>
  <c r="Z1123" i="5"/>
  <c r="H1560" i="5"/>
  <c r="Z1560" i="5"/>
  <c r="H1282" i="5"/>
  <c r="Z1282" i="5"/>
  <c r="Z276" i="5"/>
  <c r="H276" i="5"/>
  <c r="Z2467" i="5"/>
  <c r="H2467" i="5"/>
  <c r="Z2994" i="5"/>
  <c r="H2994" i="5"/>
  <c r="H2997" i="5"/>
  <c r="Z2997" i="5"/>
  <c r="H2982" i="5"/>
  <c r="Z2982" i="5"/>
  <c r="Z2765" i="5"/>
  <c r="H2765" i="5"/>
  <c r="H2528" i="5"/>
  <c r="Z2528" i="5"/>
  <c r="H2389" i="5"/>
  <c r="Z2389" i="5"/>
  <c r="Z2360" i="5"/>
  <c r="H2360" i="5"/>
  <c r="H2345" i="5"/>
  <c r="Z2345" i="5"/>
  <c r="Z2140" i="5"/>
  <c r="H2140" i="5"/>
  <c r="H1932" i="5"/>
  <c r="Z1932" i="5"/>
  <c r="Z1670" i="5"/>
  <c r="H1670" i="5"/>
  <c r="H1579" i="5"/>
  <c r="Z1579" i="5"/>
  <c r="H1485" i="5"/>
  <c r="Z1485" i="5"/>
  <c r="H1121" i="5"/>
  <c r="Z1121" i="5"/>
  <c r="H1068" i="5"/>
  <c r="Z1068" i="5"/>
  <c r="Z677" i="5"/>
  <c r="H677" i="5"/>
  <c r="H654" i="5"/>
  <c r="Z654" i="5"/>
  <c r="H537" i="5"/>
  <c r="Z537" i="5"/>
  <c r="H225" i="5"/>
  <c r="Z225" i="5"/>
  <c r="H1154" i="5"/>
  <c r="Z1154" i="5"/>
  <c r="H2833" i="5"/>
  <c r="Z2833" i="5"/>
  <c r="H1590" i="5"/>
  <c r="Z1590" i="5"/>
  <c r="Z518" i="5"/>
  <c r="H518" i="5"/>
  <c r="Z3398" i="5"/>
  <c r="H3398" i="5"/>
  <c r="Z2543" i="5"/>
  <c r="H2543" i="5"/>
  <c r="H372" i="5"/>
  <c r="Z372" i="5"/>
  <c r="Z2698" i="5"/>
  <c r="H2698" i="5"/>
  <c r="H2470" i="5"/>
  <c r="Z2470" i="5"/>
  <c r="Z2118" i="5"/>
  <c r="H2118" i="5"/>
  <c r="H1550" i="5"/>
  <c r="Z1550" i="5"/>
  <c r="H997" i="5"/>
  <c r="Z997" i="5"/>
  <c r="Z1509" i="5"/>
  <c r="H1509" i="5"/>
  <c r="H1493" i="5"/>
  <c r="Z1493" i="5"/>
  <c r="H2346" i="5"/>
  <c r="Z2346" i="5"/>
  <c r="H2658" i="5"/>
  <c r="Z2658" i="5"/>
  <c r="H738" i="5"/>
  <c r="Z738" i="5"/>
  <c r="H2993" i="5"/>
  <c r="Z2993" i="5"/>
  <c r="H2339" i="5"/>
  <c r="Z2339" i="5"/>
  <c r="Z2671" i="5"/>
  <c r="H2671" i="5"/>
  <c r="Z2631" i="5"/>
  <c r="H2631" i="5"/>
  <c r="Z2384" i="5"/>
  <c r="H2384" i="5"/>
  <c r="H693" i="5"/>
  <c r="Z693" i="5"/>
  <c r="H3339" i="5"/>
  <c r="Z3339" i="5"/>
  <c r="H3079" i="5"/>
  <c r="Z3079" i="5"/>
  <c r="Z2007" i="5"/>
  <c r="H2007" i="5"/>
  <c r="H3068" i="5"/>
  <c r="Z3068" i="5"/>
  <c r="Z1316" i="5"/>
  <c r="H1316" i="5"/>
  <c r="Z2427" i="5"/>
  <c r="H2427" i="5"/>
  <c r="Z2282" i="5"/>
  <c r="H2282" i="5"/>
  <c r="H498" i="5"/>
  <c r="Z498" i="5"/>
  <c r="H1088" i="5"/>
  <c r="Z1088" i="5"/>
  <c r="Z2096" i="5"/>
  <c r="H2096" i="5"/>
  <c r="H2570" i="5"/>
  <c r="Z2570" i="5"/>
  <c r="H2443" i="5"/>
  <c r="Z2443" i="5"/>
  <c r="Z3338" i="5"/>
  <c r="H3338" i="5"/>
  <c r="H1905" i="5"/>
  <c r="Z1905" i="5"/>
  <c r="Z1767" i="5"/>
  <c r="H1767" i="5"/>
  <c r="H1798" i="5"/>
  <c r="Z1798" i="5"/>
  <c r="H3366" i="5"/>
  <c r="Z3366" i="5"/>
  <c r="H3274" i="5"/>
  <c r="Z3274" i="5"/>
  <c r="H3194" i="5"/>
  <c r="Z3194" i="5"/>
  <c r="H2921" i="5"/>
  <c r="Z2921" i="5"/>
  <c r="Z2622" i="5"/>
  <c r="H2622" i="5"/>
  <c r="Z2429" i="5"/>
  <c r="H2429" i="5"/>
  <c r="Z1956" i="5"/>
  <c r="H1956" i="5"/>
  <c r="H1952" i="5"/>
  <c r="Z1952" i="5"/>
  <c r="H1479" i="5"/>
  <c r="Z1479" i="5"/>
  <c r="Z1331" i="5"/>
  <c r="H1331" i="5"/>
  <c r="H1319" i="5"/>
  <c r="Z1319" i="5"/>
  <c r="H967" i="5"/>
  <c r="Z967" i="5"/>
  <c r="Z173" i="5"/>
  <c r="H173" i="5"/>
  <c r="H165" i="5"/>
  <c r="Z165" i="5"/>
  <c r="Z123" i="5"/>
  <c r="H123" i="5"/>
  <c r="H45" i="5"/>
  <c r="Z45" i="5"/>
  <c r="Z1256" i="5"/>
  <c r="H1256" i="5"/>
  <c r="H2371" i="5"/>
  <c r="Z2371" i="5"/>
  <c r="H1574" i="5"/>
  <c r="Z1574" i="5"/>
  <c r="H928" i="5"/>
  <c r="Z928" i="5"/>
  <c r="H2356" i="5"/>
  <c r="Z2356" i="5"/>
  <c r="Z975" i="5"/>
  <c r="H975" i="5"/>
  <c r="H461" i="5"/>
  <c r="Z461" i="5"/>
  <c r="H410" i="5"/>
  <c r="Z410" i="5"/>
  <c r="H888" i="5"/>
  <c r="Z888" i="5"/>
  <c r="H1211" i="5"/>
  <c r="Z1211" i="5"/>
  <c r="H3058" i="5"/>
  <c r="Z3058" i="5"/>
  <c r="H2742" i="5"/>
  <c r="Z2742" i="5"/>
  <c r="Z1872" i="5"/>
  <c r="H1872" i="5"/>
  <c r="Z812" i="5"/>
  <c r="H812" i="5"/>
  <c r="Z1707" i="5"/>
  <c r="H1707" i="5"/>
  <c r="H2750" i="5"/>
  <c r="Z2750" i="5"/>
  <c r="Z1300" i="5"/>
  <c r="H1300" i="5"/>
  <c r="H1990" i="5"/>
  <c r="Z1990" i="5"/>
  <c r="Z2318" i="5"/>
  <c r="H2318" i="5"/>
  <c r="H3313" i="5"/>
  <c r="Z3313" i="5"/>
  <c r="H156" i="5"/>
  <c r="Z156" i="5"/>
  <c r="Z1385" i="5"/>
  <c r="H1385" i="5"/>
  <c r="H2646" i="5"/>
  <c r="Z2646" i="5"/>
  <c r="H990" i="5"/>
  <c r="Z990" i="5"/>
  <c r="H1417" i="5"/>
  <c r="Z1417" i="5"/>
  <c r="H2845" i="5"/>
  <c r="Z2845" i="5"/>
  <c r="H1351" i="5"/>
  <c r="Z1351" i="5"/>
  <c r="H707" i="5"/>
  <c r="Z707" i="5"/>
  <c r="Z304" i="5"/>
  <c r="H304" i="5"/>
  <c r="Z1995" i="5"/>
  <c r="H1995" i="5"/>
  <c r="Z3040" i="5"/>
  <c r="H3040" i="5"/>
  <c r="H1109" i="5"/>
  <c r="Z1109" i="5"/>
  <c r="H3329" i="5"/>
  <c r="Z3329" i="5"/>
  <c r="H3139" i="5"/>
  <c r="Z3139" i="5"/>
  <c r="Z3105" i="5"/>
  <c r="H3105" i="5"/>
  <c r="H2973" i="5"/>
  <c r="Z2973" i="5"/>
  <c r="Z1759" i="5"/>
  <c r="H1759" i="5"/>
  <c r="Z1288" i="5"/>
  <c r="H1288" i="5"/>
  <c r="Z947" i="5"/>
  <c r="H947" i="5"/>
  <c r="H919" i="5"/>
  <c r="Z919" i="5"/>
  <c r="H870" i="5"/>
  <c r="Z870" i="5"/>
  <c r="Z803" i="5"/>
  <c r="H803" i="5"/>
  <c r="H270" i="5"/>
  <c r="Z270" i="5"/>
  <c r="H139" i="5"/>
  <c r="Z139" i="5"/>
  <c r="Z397" i="5"/>
  <c r="H397" i="5"/>
  <c r="H1812" i="5"/>
  <c r="Z1812" i="5"/>
  <c r="Z1344" i="5"/>
  <c r="H1344" i="5"/>
  <c r="H3167" i="5"/>
  <c r="Z3167" i="5"/>
  <c r="H3378" i="5"/>
  <c r="Z3378" i="5"/>
  <c r="H3192" i="5"/>
  <c r="Z3192" i="5"/>
  <c r="H1712" i="5"/>
  <c r="Z1712" i="5"/>
  <c r="H33" i="5"/>
  <c r="Z33" i="5"/>
  <c r="Z3293" i="5"/>
  <c r="H3293" i="5"/>
  <c r="Z3046" i="5"/>
  <c r="H3046" i="5"/>
  <c r="Z2324" i="5"/>
  <c r="H2324" i="5"/>
  <c r="H1698" i="5"/>
  <c r="Z1698" i="5"/>
  <c r="H1442" i="5"/>
  <c r="Z1442" i="5"/>
  <c r="Z1208" i="5"/>
  <c r="H1208" i="5"/>
  <c r="H952" i="5"/>
  <c r="Z952" i="5"/>
  <c r="H832" i="5"/>
  <c r="Z832" i="5"/>
  <c r="Z759" i="5"/>
  <c r="H759" i="5"/>
  <c r="H241" i="5"/>
  <c r="Z241" i="5"/>
  <c r="Z217" i="5"/>
  <c r="H217" i="5"/>
  <c r="H113" i="5"/>
  <c r="Z113" i="5"/>
  <c r="Z514" i="5"/>
  <c r="H514" i="5"/>
  <c r="H2681" i="5"/>
  <c r="Z2681" i="5"/>
  <c r="Z1663" i="5"/>
  <c r="H1663" i="5"/>
  <c r="H36" i="5"/>
  <c r="Z36" i="5"/>
  <c r="H895" i="5"/>
  <c r="Z895" i="5"/>
  <c r="Z2309" i="5"/>
  <c r="H2309" i="5"/>
  <c r="H2193" i="5"/>
  <c r="Z2193" i="5"/>
  <c r="H690" i="5"/>
  <c r="Z690" i="5"/>
  <c r="H257" i="5"/>
  <c r="Z257" i="5"/>
  <c r="Z2215" i="5"/>
  <c r="H2215" i="5"/>
  <c r="H2329" i="5"/>
  <c r="Z2329" i="5"/>
  <c r="H1772" i="5"/>
  <c r="Z1772" i="5"/>
  <c r="Z1304" i="5"/>
  <c r="H1304" i="5"/>
  <c r="H373" i="5"/>
  <c r="Z373" i="5"/>
  <c r="Z2449" i="5"/>
  <c r="H2449" i="5"/>
  <c r="H2612" i="5"/>
  <c r="Z2612" i="5"/>
  <c r="Z1806" i="5"/>
  <c r="H1806" i="5"/>
  <c r="H3375" i="5"/>
  <c r="Z3375" i="5"/>
  <c r="Z1714" i="5"/>
  <c r="H1714" i="5"/>
  <c r="H2342" i="5"/>
  <c r="Z2342" i="5"/>
  <c r="H647" i="5"/>
  <c r="Z647" i="5"/>
  <c r="Z2549" i="5"/>
  <c r="H2549" i="5"/>
  <c r="H2232" i="5"/>
  <c r="Z2232" i="5"/>
  <c r="H578" i="5"/>
  <c r="Z578" i="5"/>
  <c r="H3413" i="5"/>
  <c r="Z3413" i="5"/>
  <c r="Z3320" i="5"/>
  <c r="H3320" i="5"/>
  <c r="H2772" i="5"/>
  <c r="Z2772" i="5"/>
  <c r="H2217" i="5"/>
  <c r="Z2217" i="5"/>
  <c r="Z1469" i="5"/>
  <c r="H1469" i="5"/>
  <c r="H1122" i="5"/>
  <c r="Z1122" i="5"/>
  <c r="Z1116" i="5"/>
  <c r="H1116" i="5"/>
  <c r="H940" i="5"/>
  <c r="Z940" i="5"/>
  <c r="Z860" i="5"/>
  <c r="H860" i="5"/>
  <c r="H824" i="5"/>
  <c r="Z824" i="5"/>
  <c r="Z779" i="5"/>
  <c r="H779" i="5"/>
  <c r="H767" i="5"/>
  <c r="Z767" i="5"/>
  <c r="H576" i="5"/>
  <c r="Z576" i="5"/>
  <c r="Z177" i="5"/>
  <c r="H177" i="5"/>
  <c r="H155" i="5"/>
  <c r="Z155" i="5"/>
  <c r="H129" i="5"/>
  <c r="Z129" i="5"/>
  <c r="H80" i="5"/>
  <c r="Z80" i="5"/>
  <c r="Z1540" i="5"/>
  <c r="H1540" i="5"/>
  <c r="H1035" i="5"/>
  <c r="Z1035" i="5"/>
  <c r="H835" i="5"/>
  <c r="Z835" i="5"/>
  <c r="Z3357" i="5"/>
  <c r="H3357" i="5"/>
  <c r="H3133" i="5"/>
  <c r="Z3133" i="5"/>
  <c r="Z3006" i="5"/>
  <c r="H3006" i="5"/>
  <c r="H2705" i="5"/>
  <c r="Z2705" i="5"/>
  <c r="Z2462" i="5"/>
  <c r="H2462" i="5"/>
  <c r="H2376" i="5"/>
  <c r="Z2376" i="5"/>
  <c r="Z2365" i="5"/>
  <c r="H2365" i="5"/>
  <c r="H2238" i="5"/>
  <c r="Z2238" i="5"/>
  <c r="H861" i="5"/>
  <c r="Z861" i="5"/>
  <c r="Z709" i="5"/>
  <c r="H709" i="5"/>
  <c r="H390" i="5"/>
  <c r="Z390" i="5"/>
  <c r="H355" i="5"/>
  <c r="Z355" i="5"/>
  <c r="H194" i="5"/>
  <c r="Z194" i="5"/>
  <c r="Z9" i="5"/>
  <c r="H9" i="5"/>
  <c r="H404" i="5"/>
  <c r="Z404" i="5"/>
  <c r="H1534" i="5"/>
  <c r="Z1534" i="5"/>
  <c r="Z1007" i="5"/>
  <c r="H1007" i="5"/>
  <c r="H3208" i="5"/>
  <c r="Z3208" i="5"/>
  <c r="H1634" i="5"/>
  <c r="Z1634" i="5"/>
  <c r="H1526" i="5"/>
  <c r="Z1526" i="5"/>
  <c r="H1158" i="5"/>
  <c r="Z1158" i="5"/>
  <c r="Z1010" i="5"/>
  <c r="H1010" i="5"/>
  <c r="H535" i="5"/>
  <c r="Z535" i="5"/>
  <c r="H3326" i="5"/>
  <c r="Z3326" i="5"/>
  <c r="Z1544" i="5"/>
  <c r="H1544" i="5"/>
  <c r="H30" i="5"/>
  <c r="Z30" i="5"/>
  <c r="Z43" i="5"/>
  <c r="H43" i="5"/>
  <c r="H1463" i="5"/>
  <c r="Z1463" i="5"/>
  <c r="Z1674" i="5"/>
  <c r="H1674" i="5"/>
  <c r="H1221" i="5"/>
  <c r="Z1221" i="5"/>
  <c r="H717" i="5"/>
  <c r="Z717" i="5"/>
  <c r="H2137" i="5"/>
  <c r="Z2137" i="5"/>
  <c r="H1090" i="5"/>
  <c r="Z1090" i="5"/>
  <c r="Z350" i="5"/>
  <c r="H350" i="5"/>
  <c r="H2242" i="5"/>
  <c r="Z2242" i="5"/>
  <c r="H2144" i="5"/>
  <c r="Z2144" i="5"/>
  <c r="Z3419" i="5"/>
  <c r="H3419" i="5"/>
  <c r="H3119" i="5"/>
  <c r="Z3119" i="5"/>
  <c r="Z3116" i="5"/>
  <c r="H3116" i="5"/>
  <c r="H2877" i="5"/>
  <c r="Z2877" i="5"/>
  <c r="H2525" i="5"/>
  <c r="Z2525" i="5"/>
  <c r="Z2368" i="5"/>
  <c r="H2368" i="5"/>
  <c r="H1830" i="5"/>
  <c r="Z1830" i="5"/>
  <c r="H1237" i="5"/>
  <c r="Z1237" i="5"/>
  <c r="H876" i="5"/>
  <c r="Z876" i="5"/>
  <c r="Z428" i="5"/>
  <c r="H428" i="5"/>
  <c r="H398" i="5"/>
  <c r="Z398" i="5"/>
  <c r="H211" i="5"/>
  <c r="Z211" i="5"/>
  <c r="Z1566" i="5"/>
  <c r="H1566" i="5"/>
  <c r="H2552" i="5"/>
  <c r="Z2552" i="5"/>
  <c r="H175" i="5"/>
  <c r="Z175" i="5"/>
  <c r="H2544" i="5"/>
  <c r="Z2544" i="5"/>
  <c r="H829" i="5"/>
  <c r="Z829" i="5"/>
  <c r="H3037" i="5"/>
  <c r="Z3037" i="5"/>
  <c r="Z2894" i="5"/>
  <c r="H2894" i="5"/>
  <c r="H1951" i="5"/>
  <c r="Z1951" i="5"/>
  <c r="Z3020" i="5"/>
  <c r="H3020" i="5"/>
  <c r="H3009" i="5"/>
  <c r="Z3009" i="5"/>
  <c r="H2930" i="5"/>
  <c r="Z2930" i="5"/>
  <c r="H2634" i="5"/>
  <c r="Z2634" i="5"/>
  <c r="H2491" i="5"/>
  <c r="Z2491" i="5"/>
  <c r="H2334" i="5"/>
  <c r="Z2334" i="5"/>
  <c r="Z1565" i="5"/>
  <c r="H1565" i="5"/>
  <c r="H973" i="5"/>
  <c r="Z973" i="5"/>
  <c r="Z568" i="5"/>
  <c r="H568" i="5"/>
  <c r="H384" i="5"/>
  <c r="Z384" i="5"/>
  <c r="H417" i="5"/>
  <c r="Z417" i="5"/>
  <c r="H2024" i="5"/>
  <c r="Z2024" i="5"/>
  <c r="H796" i="5"/>
  <c r="Z796" i="5"/>
  <c r="H626" i="5"/>
  <c r="Z626" i="5"/>
  <c r="Z2372" i="5"/>
  <c r="H2372" i="5"/>
  <c r="H748" i="5"/>
  <c r="Z748" i="5"/>
  <c r="Z3310" i="5"/>
  <c r="H3310" i="5"/>
  <c r="H3298" i="5"/>
  <c r="Z3298" i="5"/>
  <c r="H3267" i="5"/>
  <c r="Z3267" i="5"/>
  <c r="H3262" i="5"/>
  <c r="Z3262" i="5"/>
  <c r="H3182" i="5"/>
  <c r="Z3182" i="5"/>
  <c r="H2236" i="5"/>
  <c r="Z2236" i="5"/>
  <c r="Z2139" i="5"/>
  <c r="H2139" i="5"/>
  <c r="H1729" i="5"/>
  <c r="Z1729" i="5"/>
  <c r="Z1570" i="5"/>
  <c r="H1570" i="5"/>
  <c r="H1532" i="5"/>
  <c r="Z1532" i="5"/>
  <c r="H1359" i="5"/>
  <c r="Z1359" i="5"/>
  <c r="H932" i="5"/>
  <c r="Z932" i="5"/>
  <c r="H702" i="5"/>
  <c r="Z702" i="5"/>
  <c r="H593" i="5"/>
  <c r="Z593" i="5"/>
  <c r="Z146" i="5"/>
  <c r="H146" i="5"/>
  <c r="H69" i="5"/>
  <c r="Z69" i="5"/>
  <c r="Z2310" i="5"/>
  <c r="H2310" i="5"/>
  <c r="H2568" i="5"/>
  <c r="Z2568" i="5"/>
  <c r="H1373" i="5"/>
  <c r="Z1373" i="5"/>
  <c r="H2154" i="5"/>
  <c r="Z2154" i="5"/>
  <c r="H2912" i="5"/>
  <c r="Z2912" i="5"/>
  <c r="H1589" i="5"/>
  <c r="Z1589" i="5"/>
  <c r="Z3301" i="5"/>
  <c r="H3301" i="5"/>
  <c r="H3127" i="5"/>
  <c r="Z3127" i="5"/>
  <c r="Z3016" i="5"/>
  <c r="H3016" i="5"/>
  <c r="H2805" i="5"/>
  <c r="Z2805" i="5"/>
  <c r="H2338" i="5"/>
  <c r="Z2338" i="5"/>
  <c r="H2299" i="5"/>
  <c r="Z2299" i="5"/>
  <c r="H1744" i="5"/>
  <c r="Z1744" i="5"/>
  <c r="H1734" i="5"/>
  <c r="Z1734" i="5"/>
  <c r="Z1501" i="5"/>
  <c r="H1501" i="5"/>
  <c r="H1280" i="5"/>
  <c r="Z1280" i="5"/>
  <c r="Z1020" i="5"/>
  <c r="H1020" i="5"/>
  <c r="H660" i="5"/>
  <c r="Z660" i="5"/>
  <c r="H601" i="5"/>
  <c r="Z601" i="5"/>
  <c r="H596" i="5"/>
  <c r="Z596" i="5"/>
  <c r="H312" i="5"/>
  <c r="Z312" i="5"/>
  <c r="H94" i="5"/>
  <c r="Z94" i="5"/>
  <c r="Z58" i="5"/>
  <c r="H58" i="5"/>
  <c r="H17" i="5"/>
  <c r="Z17" i="5"/>
  <c r="Z1605" i="5"/>
  <c r="H1605" i="5"/>
  <c r="H1085" i="5"/>
  <c r="Z1085" i="5"/>
  <c r="H1809" i="5"/>
  <c r="Z1809" i="5"/>
  <c r="H1028" i="5"/>
  <c r="Z1028" i="5"/>
  <c r="H2803" i="5"/>
  <c r="Z2803" i="5"/>
  <c r="H2250" i="5"/>
  <c r="Z2250" i="5"/>
  <c r="Z2480" i="5"/>
  <c r="H2480" i="5"/>
  <c r="H1892" i="5"/>
  <c r="Z1892" i="5"/>
  <c r="Z2708" i="5"/>
  <c r="H2708" i="5"/>
  <c r="H2046" i="5"/>
  <c r="Z2046" i="5"/>
  <c r="H1015" i="5"/>
  <c r="Z1015" i="5"/>
  <c r="H2325" i="5"/>
  <c r="Z2325" i="5"/>
  <c r="H2526" i="5"/>
  <c r="Z2526" i="5"/>
  <c r="H2296" i="5"/>
  <c r="Z2296" i="5"/>
  <c r="Z3379" i="5"/>
  <c r="H3379" i="5"/>
  <c r="H3343" i="5"/>
  <c r="Z3343" i="5"/>
  <c r="Z2572" i="5"/>
  <c r="H2572" i="5"/>
  <c r="H2550" i="5"/>
  <c r="Z2550" i="5"/>
  <c r="H2511" i="5"/>
  <c r="Z2511" i="5"/>
  <c r="H2191" i="5"/>
  <c r="Z2191" i="5"/>
  <c r="H1713" i="5"/>
  <c r="Z1713" i="5"/>
  <c r="H1457" i="5"/>
  <c r="Z1457" i="5"/>
  <c r="Z897" i="5"/>
  <c r="H897" i="5"/>
  <c r="H841" i="5"/>
  <c r="Z841" i="5"/>
  <c r="Z834" i="5"/>
  <c r="H834" i="5"/>
  <c r="H833" i="5"/>
  <c r="Z833" i="5"/>
  <c r="H644" i="5"/>
  <c r="Z644" i="5"/>
  <c r="H426" i="5"/>
  <c r="Z426" i="5"/>
  <c r="H393" i="5"/>
  <c r="Z393" i="5"/>
  <c r="H196" i="5"/>
  <c r="Z196" i="5"/>
  <c r="Z95" i="5"/>
  <c r="H95" i="5"/>
  <c r="H154" i="5"/>
  <c r="Z154" i="5"/>
  <c r="Z2663" i="5"/>
  <c r="H2663" i="5"/>
  <c r="H2201" i="5"/>
  <c r="Z2201" i="5"/>
  <c r="H2114" i="5"/>
  <c r="Z2114" i="5"/>
  <c r="H53" i="5"/>
  <c r="Z53" i="5"/>
  <c r="H2243" i="5"/>
  <c r="Z2243" i="5"/>
  <c r="H1205" i="5"/>
  <c r="Z1205" i="5"/>
  <c r="Z2411" i="5"/>
  <c r="H2411" i="5"/>
  <c r="H2088" i="5"/>
  <c r="Z2088" i="5"/>
  <c r="Z1557" i="5"/>
  <c r="H1557" i="5"/>
  <c r="H3191" i="5"/>
  <c r="Z3191" i="5"/>
  <c r="H496" i="5"/>
  <c r="Z496" i="5"/>
  <c r="H1476" i="5"/>
  <c r="Z1476" i="5"/>
  <c r="H2226" i="5"/>
  <c r="Z2226" i="5"/>
  <c r="H2436" i="5"/>
  <c r="Z2436" i="5"/>
  <c r="Z1955" i="5"/>
  <c r="H1955" i="5"/>
  <c r="H1060" i="5"/>
  <c r="Z1060" i="5"/>
  <c r="Z2059" i="5"/>
  <c r="H2059" i="5"/>
  <c r="H2146" i="5"/>
  <c r="Z2146" i="5"/>
  <c r="H2738" i="5"/>
  <c r="Z2738" i="5"/>
  <c r="H2767" i="5"/>
  <c r="Z2767" i="5"/>
  <c r="H2547" i="5"/>
  <c r="Z2547" i="5"/>
  <c r="H2054" i="5"/>
  <c r="Z2054" i="5"/>
  <c r="Z2030" i="5"/>
  <c r="H2030" i="5"/>
  <c r="H2113" i="5"/>
  <c r="Z2113" i="5"/>
  <c r="Z2668" i="5"/>
  <c r="H2668" i="5"/>
  <c r="H1484" i="5"/>
  <c r="Z1484" i="5"/>
  <c r="H3243" i="5"/>
  <c r="Z3243" i="5"/>
  <c r="H3144" i="5"/>
  <c r="Z3144" i="5"/>
  <c r="Z1784" i="5"/>
  <c r="H1784" i="5"/>
  <c r="H3417" i="5"/>
  <c r="Z3417" i="5"/>
  <c r="H1615" i="5"/>
  <c r="Z1615" i="5"/>
  <c r="H1332" i="5"/>
  <c r="Z1332" i="5"/>
  <c r="H765" i="5"/>
  <c r="Z765" i="5"/>
  <c r="H1517" i="5"/>
  <c r="Z1517" i="5"/>
  <c r="H944" i="5"/>
  <c r="Z944" i="5"/>
  <c r="H2160" i="5"/>
  <c r="Z2160" i="5"/>
  <c r="H2331" i="5"/>
  <c r="Z2331" i="5"/>
  <c r="H2060" i="5"/>
  <c r="Z2060" i="5"/>
  <c r="H34" i="5"/>
  <c r="Z34" i="5"/>
  <c r="H437" i="5"/>
  <c r="Z437" i="5"/>
  <c r="Z2186" i="5"/>
  <c r="H2186" i="5"/>
  <c r="H1416" i="5"/>
  <c r="Z1416" i="5"/>
  <c r="H1899" i="5"/>
  <c r="Z1899" i="5"/>
  <c r="H2159" i="5"/>
  <c r="Z2159" i="5"/>
  <c r="Z3222" i="5"/>
  <c r="H3222" i="5"/>
  <c r="H3011" i="5"/>
  <c r="Z3011" i="5"/>
  <c r="H2939" i="5"/>
  <c r="Z2939" i="5"/>
  <c r="H2659" i="5"/>
  <c r="Z2659" i="5"/>
  <c r="H2404" i="5"/>
  <c r="Z2404" i="5"/>
  <c r="H2344" i="5"/>
  <c r="Z2344" i="5"/>
  <c r="H2283" i="5"/>
  <c r="Z2283" i="5"/>
  <c r="H2132" i="5"/>
  <c r="Z2132" i="5"/>
  <c r="H1967" i="5"/>
  <c r="Z1967" i="5"/>
  <c r="H1559" i="5"/>
  <c r="Z1559" i="5"/>
  <c r="H1543" i="5"/>
  <c r="Z1543" i="5"/>
  <c r="H1322" i="5"/>
  <c r="Z1322" i="5"/>
  <c r="Z1290" i="5"/>
  <c r="H1290" i="5"/>
  <c r="H1032" i="5"/>
  <c r="Z1032" i="5"/>
  <c r="H961" i="5"/>
  <c r="Z961" i="5"/>
  <c r="H678" i="5"/>
  <c r="Z678" i="5"/>
  <c r="Z407" i="5"/>
  <c r="H407" i="5"/>
  <c r="H406" i="5"/>
  <c r="Z406" i="5"/>
  <c r="H288" i="5"/>
  <c r="Z288" i="5"/>
  <c r="H190" i="5"/>
  <c r="Z190" i="5"/>
  <c r="H1783" i="5"/>
  <c r="Z1783" i="5"/>
  <c r="H1978" i="5"/>
  <c r="Z1978" i="5"/>
  <c r="H424" i="5"/>
  <c r="Z424" i="5"/>
  <c r="H1460" i="5"/>
  <c r="Z1460" i="5"/>
  <c r="H2988" i="5"/>
  <c r="Z2988" i="5"/>
  <c r="H3161" i="5"/>
  <c r="Z3161" i="5"/>
  <c r="H3108" i="5"/>
  <c r="Z3108" i="5"/>
  <c r="H2795" i="5"/>
  <c r="Z2795" i="5"/>
  <c r="Z2679" i="5"/>
  <c r="H2679" i="5"/>
  <c r="H1580" i="5"/>
  <c r="Z1580" i="5"/>
  <c r="H318" i="5"/>
  <c r="Z318" i="5"/>
  <c r="H3002" i="5"/>
  <c r="Z3002" i="5"/>
  <c r="Z1923" i="5"/>
  <c r="H1923" i="5"/>
  <c r="H234" i="5"/>
  <c r="Z234" i="5"/>
  <c r="H760" i="5"/>
  <c r="Z760" i="5"/>
  <c r="H2641" i="5"/>
  <c r="Z2641" i="5"/>
  <c r="H2440" i="5"/>
  <c r="Z2440" i="5"/>
  <c r="H1745" i="5"/>
  <c r="Z1745" i="5"/>
  <c r="H380" i="5"/>
  <c r="Z380" i="5"/>
  <c r="H323" i="5"/>
  <c r="Z323" i="5"/>
  <c r="H2952" i="5"/>
  <c r="Z2952" i="5"/>
  <c r="H2535" i="5"/>
  <c r="Z2535" i="5"/>
  <c r="H2915" i="5"/>
  <c r="Z2915" i="5"/>
  <c r="H1307" i="5"/>
  <c r="Z1307" i="5"/>
  <c r="Z3325" i="5"/>
  <c r="H3325" i="5"/>
  <c r="H1715" i="5"/>
  <c r="Z1715" i="5"/>
  <c r="H2138" i="5"/>
  <c r="Z2138" i="5"/>
  <c r="H2307" i="5"/>
  <c r="Z2307" i="5"/>
  <c r="Z1165" i="5"/>
  <c r="H1165" i="5"/>
  <c r="H2120" i="5"/>
  <c r="Z2120" i="5"/>
  <c r="H2274" i="5"/>
  <c r="Z2274" i="5"/>
  <c r="H1696" i="5"/>
  <c r="Z1696" i="5"/>
  <c r="H1521" i="5"/>
  <c r="Z1521" i="5"/>
  <c r="H1483" i="5"/>
  <c r="Z1483" i="5"/>
  <c r="H688" i="5"/>
  <c r="Z688" i="5"/>
  <c r="H584" i="5"/>
  <c r="Z584" i="5"/>
  <c r="H1305" i="5"/>
  <c r="Z1305" i="5"/>
  <c r="H1112" i="5"/>
  <c r="Z1112" i="5"/>
  <c r="H2545" i="5"/>
  <c r="Z2545" i="5"/>
  <c r="H682" i="5"/>
  <c r="Z682" i="5"/>
  <c r="Z2412" i="5"/>
  <c r="H2412" i="5"/>
  <c r="H1661" i="5"/>
  <c r="Z1661" i="5"/>
  <c r="H1043" i="5"/>
  <c r="Z1043" i="5"/>
  <c r="H222" i="5"/>
  <c r="Z222" i="5"/>
  <c r="Z1200" i="5"/>
  <c r="H1200" i="5"/>
  <c r="H3271" i="5"/>
  <c r="Z3271" i="5"/>
  <c r="H755" i="5"/>
  <c r="Z755" i="5"/>
  <c r="H2268" i="5"/>
  <c r="Z2268" i="5"/>
  <c r="H3217" i="5"/>
  <c r="Z3217" i="5"/>
  <c r="H3204" i="5"/>
  <c r="Z3204" i="5"/>
  <c r="H2591" i="5"/>
  <c r="Z2591" i="5"/>
  <c r="H2538" i="5"/>
  <c r="Z2538" i="5"/>
  <c r="H1487" i="5"/>
  <c r="Z1487" i="5"/>
  <c r="H1303" i="5"/>
  <c r="Z1303" i="5"/>
  <c r="H1215" i="5"/>
  <c r="Z1215" i="5"/>
  <c r="H1193" i="5"/>
  <c r="Z1193" i="5"/>
  <c r="Z907" i="5"/>
  <c r="H907" i="5"/>
  <c r="H787" i="5"/>
  <c r="Z787" i="5"/>
  <c r="H1434" i="5"/>
  <c r="Z1434" i="5"/>
  <c r="H1666" i="5"/>
  <c r="Z1666" i="5"/>
  <c r="Z511" i="5"/>
  <c r="H511" i="5"/>
  <c r="H2822" i="5"/>
  <c r="Z2822" i="5"/>
  <c r="H114" i="5"/>
  <c r="Z114" i="5"/>
  <c r="H1240" i="5"/>
  <c r="Z1240" i="5"/>
  <c r="H2192" i="5"/>
  <c r="Z2192" i="5"/>
  <c r="H2784" i="5"/>
  <c r="Z2784" i="5"/>
  <c r="H1942" i="5"/>
  <c r="Z1942" i="5"/>
  <c r="H1372" i="5"/>
  <c r="Z1372" i="5"/>
  <c r="H2962" i="5"/>
  <c r="Z2962" i="5"/>
  <c r="H3039" i="5"/>
  <c r="Z3039" i="5"/>
  <c r="H1091" i="5"/>
  <c r="Z1091" i="5"/>
  <c r="H521" i="5"/>
  <c r="Z521" i="5"/>
  <c r="Z774" i="5"/>
  <c r="H774" i="5"/>
  <c r="H831" i="5"/>
  <c r="Z831" i="5"/>
  <c r="H2014" i="5"/>
  <c r="Z2014" i="5"/>
  <c r="H2892" i="5"/>
  <c r="Z2892" i="5"/>
  <c r="Z2151" i="5"/>
  <c r="H2151" i="5"/>
  <c r="H656" i="5"/>
  <c r="Z656" i="5"/>
  <c r="H2228" i="5"/>
  <c r="Z2228" i="5"/>
  <c r="H1529" i="5"/>
  <c r="Z1529" i="5"/>
  <c r="H3209" i="5"/>
  <c r="Z3209" i="5"/>
  <c r="H2262" i="5"/>
  <c r="Z2262" i="5"/>
  <c r="H964" i="5"/>
  <c r="Z964" i="5"/>
  <c r="H248" i="5"/>
  <c r="Z248" i="5"/>
  <c r="H213" i="5"/>
  <c r="Z213" i="5"/>
  <c r="H778" i="5"/>
  <c r="Z778" i="5"/>
  <c r="H463" i="5"/>
  <c r="Z463" i="5"/>
  <c r="H2037" i="5"/>
  <c r="Z2037" i="5"/>
  <c r="Z1000" i="5"/>
  <c r="H1000" i="5"/>
  <c r="H2633" i="5"/>
  <c r="Z2633" i="5"/>
  <c r="H3026" i="5"/>
  <c r="Z3026" i="5"/>
  <c r="H1702" i="5"/>
  <c r="Z1702" i="5"/>
  <c r="Z1884" i="5"/>
  <c r="H1884" i="5"/>
  <c r="H3297" i="5"/>
  <c r="Z3297" i="5"/>
  <c r="H2893" i="5"/>
  <c r="Z2893" i="5"/>
  <c r="H2592" i="5"/>
  <c r="Z2592" i="5"/>
  <c r="H790" i="5"/>
  <c r="Z790" i="5"/>
  <c r="H725" i="5"/>
  <c r="Z725" i="5"/>
  <c r="H659" i="5"/>
  <c r="Z659" i="5"/>
  <c r="H750" i="5"/>
  <c r="Z750" i="5"/>
  <c r="H159" i="5"/>
  <c r="Z159" i="5"/>
  <c r="H1647" i="5"/>
  <c r="Z1647" i="5"/>
  <c r="H1836" i="5"/>
  <c r="Z1836" i="5"/>
  <c r="H1252" i="5"/>
  <c r="Z1252" i="5"/>
  <c r="Z2823" i="5"/>
  <c r="H2823" i="5"/>
  <c r="H2712" i="5"/>
  <c r="Z2712" i="5"/>
  <c r="H2530" i="5"/>
  <c r="Z2530" i="5"/>
  <c r="H2335" i="5"/>
  <c r="Z2335" i="5"/>
  <c r="Z954" i="5"/>
  <c r="H954" i="5"/>
  <c r="H891" i="5"/>
  <c r="Z891" i="5"/>
  <c r="H471" i="5"/>
  <c r="Z471" i="5"/>
  <c r="H331" i="5"/>
  <c r="Z331" i="5"/>
  <c r="H263" i="5"/>
  <c r="Z263" i="5"/>
  <c r="H83" i="5"/>
  <c r="Z83" i="5"/>
  <c r="H60" i="5"/>
  <c r="Z60" i="5"/>
  <c r="H19" i="5"/>
  <c r="Z19" i="5"/>
  <c r="H47" i="5"/>
  <c r="Z47" i="5"/>
  <c r="H265" i="5"/>
  <c r="Z265" i="5"/>
  <c r="H413" i="5"/>
  <c r="Z413" i="5"/>
  <c r="H2537" i="5"/>
  <c r="Z2537" i="5"/>
  <c r="Z475" i="5"/>
  <c r="H475" i="5"/>
  <c r="H1959" i="5"/>
  <c r="Z1959" i="5"/>
  <c r="H2322" i="5"/>
  <c r="Z2322" i="5"/>
  <c r="H2105" i="5"/>
  <c r="Z2105" i="5"/>
  <c r="Z1009" i="5"/>
  <c r="H1009" i="5"/>
  <c r="H1022" i="5"/>
  <c r="Z1022" i="5"/>
  <c r="H2626" i="5"/>
  <c r="Z2626" i="5"/>
  <c r="H1017" i="5"/>
  <c r="Z1017" i="5"/>
  <c r="H638" i="5"/>
  <c r="Z638" i="5"/>
  <c r="H383" i="5"/>
  <c r="Z383" i="5"/>
  <c r="H1294" i="5"/>
  <c r="Z1294" i="5"/>
  <c r="H281" i="5"/>
  <c r="Z281" i="5"/>
  <c r="H2167" i="5"/>
  <c r="Z2167" i="5"/>
  <c r="H3303" i="5"/>
  <c r="Z3303" i="5"/>
  <c r="H35" i="5"/>
  <c r="Z35" i="5"/>
  <c r="H1251" i="5"/>
  <c r="Z1251" i="5"/>
  <c r="Z1173" i="5"/>
  <c r="H1173" i="5"/>
  <c r="H1176" i="5"/>
  <c r="Z1176" i="5"/>
  <c r="H1831" i="5"/>
  <c r="Z1831" i="5"/>
  <c r="H3187" i="5"/>
  <c r="Z3187" i="5"/>
  <c r="Z2483" i="5"/>
  <c r="H2483" i="5"/>
  <c r="H2420" i="5"/>
  <c r="Z2420" i="5"/>
  <c r="H665" i="5"/>
  <c r="Z665" i="5"/>
  <c r="H430" i="5"/>
  <c r="Z430" i="5"/>
  <c r="H1230" i="5"/>
  <c r="Z1230" i="5"/>
  <c r="H923" i="5"/>
  <c r="Z923" i="5"/>
  <c r="H3334" i="5"/>
  <c r="Z3334" i="5"/>
  <c r="H2294" i="5"/>
  <c r="Z2294" i="5"/>
  <c r="H3285" i="5"/>
  <c r="Z3285" i="5"/>
  <c r="H776" i="5"/>
  <c r="Z776" i="5"/>
  <c r="H958" i="5"/>
  <c r="Z958" i="5"/>
  <c r="H2198" i="5"/>
  <c r="Z2198" i="5"/>
  <c r="Z1464" i="5"/>
  <c r="H1464" i="5"/>
  <c r="H3416" i="5"/>
  <c r="Z3416" i="5"/>
  <c r="H3159" i="5"/>
  <c r="Z3159" i="5"/>
  <c r="H2960" i="5"/>
  <c r="Z2960" i="5"/>
  <c r="Z2851" i="5"/>
  <c r="H2851" i="5"/>
  <c r="H214" i="5"/>
  <c r="Z214" i="5"/>
  <c r="H2596" i="5"/>
  <c r="Z2596" i="5"/>
  <c r="H3403" i="5"/>
  <c r="Z3403" i="5"/>
  <c r="H751" i="5"/>
  <c r="Z751" i="5"/>
  <c r="H3418" i="5"/>
  <c r="Z3418" i="5"/>
  <c r="H2768" i="5"/>
  <c r="Z2768" i="5"/>
  <c r="H2349" i="5"/>
  <c r="Z2349" i="5"/>
  <c r="H1619" i="5"/>
  <c r="Z1619" i="5"/>
  <c r="H2385" i="5"/>
  <c r="Z2385" i="5"/>
  <c r="H3280" i="5"/>
  <c r="Z3280" i="5"/>
  <c r="H3074" i="5"/>
  <c r="Z3074" i="5"/>
  <c r="Z3023" i="5"/>
  <c r="H3023" i="5"/>
  <c r="H2587" i="5"/>
  <c r="Z2587" i="5"/>
  <c r="H2451" i="5"/>
  <c r="Z2451" i="5"/>
  <c r="H2112" i="5"/>
  <c r="Z2112" i="5"/>
  <c r="Z1897" i="5"/>
  <c r="H1897" i="5"/>
  <c r="H1492" i="5"/>
  <c r="Z1492" i="5"/>
  <c r="H1391" i="5"/>
  <c r="Z1391" i="5"/>
  <c r="H1262" i="5"/>
  <c r="Z1262" i="5"/>
  <c r="H1070" i="5"/>
  <c r="Z1070" i="5"/>
  <c r="H842" i="5"/>
  <c r="Z842" i="5"/>
  <c r="H670" i="5"/>
  <c r="Z670" i="5"/>
  <c r="H473" i="5"/>
  <c r="Z473" i="5"/>
  <c r="H379" i="5"/>
  <c r="Z379" i="5"/>
  <c r="H290" i="5"/>
  <c r="Z290" i="5"/>
  <c r="H242" i="5"/>
  <c r="Z242" i="5"/>
  <c r="H157" i="5"/>
  <c r="Z157" i="5"/>
  <c r="Z104" i="5"/>
  <c r="H104" i="5"/>
  <c r="H27" i="5"/>
  <c r="Z27" i="5"/>
  <c r="H588" i="5"/>
  <c r="Z588" i="5"/>
  <c r="H1201" i="5"/>
  <c r="Z1201" i="5"/>
  <c r="Z3333" i="5"/>
  <c r="H3333" i="5"/>
  <c r="H2755" i="5"/>
  <c r="Z2755" i="5"/>
  <c r="H2638" i="5"/>
  <c r="Z2638" i="5"/>
  <c r="H1400" i="5"/>
  <c r="Z1400" i="5"/>
  <c r="H3390" i="5"/>
  <c r="Z3390" i="5"/>
  <c r="H3248" i="5"/>
  <c r="Z3248" i="5"/>
  <c r="H2674" i="5"/>
  <c r="Z2674" i="5"/>
  <c r="H2660" i="5"/>
  <c r="Z2660" i="5"/>
  <c r="H2461" i="5"/>
  <c r="Z2461" i="5"/>
  <c r="H2188" i="5"/>
  <c r="Z2188" i="5"/>
  <c r="H2082" i="5"/>
  <c r="Z2082" i="5"/>
  <c r="H2056" i="5"/>
  <c r="Z2056" i="5"/>
  <c r="Z1994" i="5"/>
  <c r="H1994" i="5"/>
  <c r="H1791" i="5"/>
  <c r="Z1791" i="5"/>
  <c r="H1778" i="5"/>
  <c r="Z1778" i="5"/>
  <c r="H1249" i="5"/>
  <c r="Z1249" i="5"/>
  <c r="Z1238" i="5"/>
  <c r="H1238" i="5"/>
  <c r="H712" i="5"/>
  <c r="Z712" i="5"/>
  <c r="H648" i="5"/>
  <c r="Z648" i="5"/>
  <c r="H625" i="5"/>
  <c r="Z625" i="5"/>
  <c r="H583" i="5"/>
  <c r="Z583" i="5"/>
  <c r="H315" i="5"/>
  <c r="Z315" i="5"/>
  <c r="H274" i="5"/>
  <c r="Z274" i="5"/>
  <c r="H266" i="5"/>
  <c r="Z266" i="5"/>
  <c r="H107" i="5"/>
  <c r="Z107" i="5"/>
  <c r="H752" i="5"/>
  <c r="Z752" i="5"/>
  <c r="H2693" i="5"/>
  <c r="Z2693" i="5"/>
  <c r="H2478" i="5"/>
  <c r="Z2478" i="5"/>
  <c r="Z2184" i="5"/>
  <c r="H2184" i="5"/>
  <c r="H599" i="5"/>
  <c r="Z599" i="5"/>
  <c r="H1595" i="5"/>
  <c r="Z1595" i="5"/>
  <c r="H2319" i="5"/>
  <c r="Z2319" i="5"/>
  <c r="Z1180" i="5"/>
  <c r="H1180" i="5"/>
  <c r="H23" i="5"/>
  <c r="Z23" i="5"/>
  <c r="H898" i="5"/>
  <c r="Z898" i="5"/>
  <c r="H3402" i="5"/>
  <c r="Z3402" i="5"/>
  <c r="H1906" i="5"/>
  <c r="Z1906" i="5"/>
  <c r="H1145" i="5"/>
  <c r="Z1145" i="5"/>
  <c r="H1741" i="5"/>
  <c r="Z1741" i="5"/>
  <c r="H572" i="5"/>
  <c r="Z572" i="5"/>
  <c r="H797" i="5"/>
  <c r="Z797" i="5"/>
  <c r="H1083" i="5"/>
  <c r="Z1083" i="5"/>
  <c r="H680" i="5"/>
  <c r="Z680" i="5"/>
  <c r="H1848" i="5"/>
  <c r="Z1848" i="5"/>
  <c r="Z1436" i="5"/>
  <c r="H1436" i="5"/>
  <c r="H2965" i="5"/>
  <c r="Z2965" i="5"/>
  <c r="H2540" i="5"/>
  <c r="Z2540" i="5"/>
  <c r="H2496" i="5"/>
  <c r="Z2496" i="5"/>
  <c r="Z3247" i="5"/>
  <c r="H3247" i="5"/>
  <c r="H1750" i="5"/>
  <c r="Z1750" i="5"/>
  <c r="H2820" i="5"/>
  <c r="Z2820" i="5"/>
  <c r="H1520" i="5"/>
  <c r="Z1520" i="5"/>
  <c r="H847" i="5"/>
  <c r="Z847" i="5"/>
  <c r="H182" i="5"/>
  <c r="Z182" i="5"/>
  <c r="H567" i="5"/>
  <c r="Z567" i="5"/>
  <c r="H2977" i="5"/>
  <c r="Z2977" i="5"/>
  <c r="H1099" i="5"/>
  <c r="Z1099" i="5"/>
  <c r="H1209" i="5"/>
  <c r="Z1209" i="5"/>
  <c r="H2964" i="5"/>
  <c r="Z2964" i="5"/>
  <c r="H1681" i="5"/>
  <c r="Z1681" i="5"/>
  <c r="Z29" i="5"/>
  <c r="H29" i="5"/>
  <c r="H2081" i="5"/>
  <c r="Z2081" i="5"/>
  <c r="H2442" i="5"/>
  <c r="Z2442" i="5"/>
  <c r="H2383" i="5"/>
  <c r="Z2383" i="5"/>
  <c r="Z661" i="5"/>
  <c r="H661" i="5"/>
  <c r="H1844" i="5"/>
  <c r="Z1844" i="5"/>
  <c r="H39" i="5"/>
  <c r="Z39" i="5"/>
  <c r="H3061" i="5"/>
  <c r="Z3061" i="5"/>
  <c r="H250" i="5"/>
  <c r="Z250" i="5"/>
  <c r="H1997" i="5"/>
  <c r="Z1997" i="5"/>
  <c r="H1214" i="5"/>
  <c r="Z1214" i="5"/>
  <c r="H1478" i="5"/>
  <c r="Z1478" i="5"/>
  <c r="H1644" i="5"/>
  <c r="Z1644" i="5"/>
  <c r="H836" i="5"/>
  <c r="Z836" i="5"/>
  <c r="H1632" i="5"/>
  <c r="Z1632" i="5"/>
  <c r="H2870" i="5"/>
  <c r="Z2870" i="5"/>
  <c r="Z2723" i="5"/>
  <c r="H2723" i="5"/>
  <c r="H1944" i="5"/>
  <c r="Z1944" i="5"/>
  <c r="H1298" i="5"/>
  <c r="Z1298" i="5"/>
  <c r="H220" i="5"/>
  <c r="Z220" i="5"/>
  <c r="Z1117" i="5"/>
  <c r="H1117" i="5"/>
  <c r="H633" i="5"/>
  <c r="Z633" i="5"/>
  <c r="H2718" i="5"/>
  <c r="Z2718" i="5"/>
  <c r="H1541" i="5"/>
  <c r="Z1541" i="5"/>
  <c r="H2669" i="5"/>
  <c r="Z2669" i="5"/>
  <c r="H2717" i="5"/>
  <c r="Z2717" i="5"/>
  <c r="H1333" i="5"/>
  <c r="Z1333" i="5"/>
  <c r="H736" i="5"/>
  <c r="Z736" i="5"/>
  <c r="H1684" i="5"/>
  <c r="Z1684" i="5"/>
  <c r="H2920" i="5"/>
  <c r="Z2920" i="5"/>
  <c r="H2919" i="5"/>
  <c r="Z2919" i="5"/>
  <c r="H2213" i="5"/>
  <c r="Z2213" i="5"/>
  <c r="Z1971" i="5"/>
  <c r="H1971" i="5"/>
  <c r="H1368" i="5"/>
  <c r="Z1368" i="5"/>
  <c r="H368" i="5"/>
  <c r="Z368" i="5"/>
  <c r="H381" i="5"/>
  <c r="Z381" i="5"/>
  <c r="Z1849" i="5"/>
  <c r="H1849" i="5"/>
  <c r="H1037" i="5"/>
  <c r="Z1037" i="5"/>
  <c r="H2361" i="5"/>
  <c r="Z2361" i="5"/>
  <c r="H681" i="5"/>
  <c r="Z681" i="5"/>
  <c r="H1870" i="5"/>
  <c r="Z1870" i="5"/>
  <c r="H719" i="5"/>
  <c r="Z719" i="5"/>
  <c r="H2627" i="5"/>
  <c r="Z2627" i="5"/>
  <c r="H1453" i="5"/>
  <c r="Z1453" i="5"/>
  <c r="H1343" i="5"/>
  <c r="Z1343" i="5"/>
  <c r="H1186" i="5"/>
  <c r="Z1186" i="5"/>
  <c r="H2499" i="5"/>
  <c r="Z2499" i="5"/>
  <c r="H2362" i="5"/>
  <c r="Z2362" i="5"/>
  <c r="Z1926" i="5"/>
  <c r="H1926" i="5"/>
  <c r="H913" i="5"/>
  <c r="Z913" i="5"/>
  <c r="H1593" i="5"/>
  <c r="Z1593" i="5"/>
  <c r="H3269" i="5"/>
  <c r="Z3269" i="5"/>
  <c r="Z1982" i="5"/>
  <c r="H1982" i="5"/>
  <c r="H2229" i="5"/>
  <c r="Z2229" i="5"/>
  <c r="H1618" i="5"/>
  <c r="Z1618" i="5"/>
  <c r="H3115" i="5"/>
  <c r="Z3115" i="5"/>
  <c r="H2162" i="5"/>
  <c r="Z2162" i="5"/>
  <c r="H1446" i="5"/>
  <c r="Z1446" i="5"/>
  <c r="H2684" i="5"/>
  <c r="Z2684" i="5"/>
  <c r="H2504" i="5"/>
  <c r="Z2504" i="5"/>
  <c r="H2373" i="5"/>
  <c r="Z2373" i="5"/>
  <c r="H2645" i="5"/>
  <c r="Z2645" i="5"/>
  <c r="H3251" i="5"/>
  <c r="Z3251" i="5"/>
  <c r="H2644" i="5"/>
  <c r="Z2644" i="5"/>
  <c r="Z2975" i="5"/>
  <c r="H2975" i="5"/>
  <c r="H2824" i="5"/>
  <c r="Z2824" i="5"/>
  <c r="H3259" i="5"/>
  <c r="Z3259" i="5"/>
  <c r="H1871" i="5"/>
  <c r="Z1871" i="5"/>
  <c r="Z3252" i="5"/>
  <c r="H3252" i="5"/>
  <c r="H2333" i="5"/>
  <c r="Z2333" i="5"/>
  <c r="H1396" i="5"/>
  <c r="Z1396" i="5"/>
  <c r="H1834" i="5"/>
  <c r="Z1834" i="5"/>
  <c r="H1763" i="5"/>
  <c r="Z1763" i="5"/>
  <c r="H2173" i="5"/>
  <c r="Z2173" i="5"/>
  <c r="H2886" i="5"/>
  <c r="Z2886" i="5"/>
  <c r="H1985" i="5"/>
  <c r="Z1985" i="5"/>
  <c r="H1185" i="5"/>
  <c r="Z1185" i="5"/>
  <c r="H553" i="5"/>
  <c r="Z553" i="5"/>
  <c r="H575" i="5"/>
  <c r="Z575" i="5"/>
  <c r="H2276" i="5"/>
  <c r="Z2276" i="5"/>
  <c r="Z1588" i="5"/>
  <c r="H1588" i="5"/>
  <c r="H308" i="5"/>
  <c r="Z308" i="5"/>
  <c r="Z3221" i="5"/>
  <c r="H3221" i="5"/>
  <c r="H238" i="5"/>
  <c r="Z238" i="5"/>
  <c r="H1440" i="5"/>
  <c r="Z1440" i="5"/>
  <c r="H1053" i="5"/>
  <c r="Z1053" i="5"/>
  <c r="H1220" i="5"/>
  <c r="Z1220" i="5"/>
  <c r="H1059" i="5"/>
  <c r="Z1059" i="5"/>
  <c r="Z3122" i="5"/>
  <c r="H3122" i="5"/>
  <c r="H2097" i="5"/>
  <c r="Z2097" i="5"/>
  <c r="Z3342" i="5"/>
  <c r="H3342" i="5"/>
  <c r="H2661" i="5"/>
  <c r="Z2661" i="5"/>
  <c r="H311" i="5"/>
  <c r="Z311" i="5"/>
  <c r="H1248" i="5"/>
  <c r="Z1248" i="5"/>
  <c r="H2038" i="5"/>
  <c r="Z2038" i="5"/>
  <c r="H798" i="5"/>
  <c r="Z798" i="5"/>
  <c r="Z2883" i="5"/>
  <c r="H2883" i="5"/>
  <c r="H503" i="5"/>
  <c r="Z503" i="5"/>
  <c r="Z2011" i="5"/>
  <c r="H2011" i="5"/>
  <c r="H1189" i="5"/>
  <c r="Z1189" i="5"/>
  <c r="H3027" i="5"/>
  <c r="Z3027" i="5"/>
  <c r="H439" i="5"/>
  <c r="Z439" i="5"/>
  <c r="H1403" i="5"/>
  <c r="Z1403" i="5"/>
  <c r="H1847" i="5"/>
  <c r="Z1847" i="5"/>
  <c r="Z3258" i="5"/>
  <c r="H3258" i="5"/>
  <c r="H3197" i="5"/>
  <c r="Z3197" i="5"/>
  <c r="Z925" i="5"/>
  <c r="H925" i="5"/>
  <c r="H941" i="5"/>
  <c r="Z941" i="5"/>
  <c r="H1323" i="5"/>
  <c r="Z1323" i="5"/>
  <c r="H2905" i="5"/>
  <c r="Z2905" i="5"/>
  <c r="H2401" i="5"/>
  <c r="Z2401" i="5"/>
  <c r="H2161" i="5"/>
  <c r="Z2161" i="5"/>
  <c r="Z1960" i="5"/>
  <c r="H1960" i="5"/>
  <c r="H1363" i="5"/>
  <c r="Z1363" i="5"/>
  <c r="Z784" i="5"/>
  <c r="H784" i="5"/>
  <c r="H2424" i="5"/>
  <c r="Z2424" i="5"/>
  <c r="H2629" i="5"/>
  <c r="Z2629" i="5"/>
  <c r="H330" i="5"/>
  <c r="Z330" i="5"/>
  <c r="H3083" i="5"/>
  <c r="Z3083" i="5"/>
  <c r="H1341" i="5"/>
  <c r="Z1341" i="5"/>
  <c r="Z1533" i="5"/>
  <c r="H1533" i="5"/>
  <c r="H1963" i="5"/>
  <c r="Z1963" i="5"/>
  <c r="Z429" i="5"/>
  <c r="H429" i="5"/>
  <c r="H1648" i="5"/>
  <c r="Z1648" i="5"/>
  <c r="H2180" i="5"/>
  <c r="Z2180" i="5"/>
  <c r="H3383" i="5"/>
  <c r="Z3383" i="5"/>
  <c r="H2737" i="5"/>
  <c r="Z2737" i="5"/>
  <c r="H2413" i="5"/>
  <c r="Z2413" i="5"/>
  <c r="Z2406" i="5"/>
  <c r="H2406" i="5"/>
  <c r="H2129" i="5"/>
  <c r="Z2129" i="5"/>
  <c r="Z1961" i="5"/>
  <c r="H1961" i="5"/>
  <c r="H1567" i="5"/>
  <c r="Z1567" i="5"/>
  <c r="H1071" i="5"/>
  <c r="Z1071" i="5"/>
  <c r="H757" i="5"/>
  <c r="Z757" i="5"/>
  <c r="H484" i="5"/>
  <c r="Z484" i="5"/>
  <c r="H1609" i="5"/>
  <c r="Z1609" i="5"/>
  <c r="Z356" i="5"/>
  <c r="H356" i="5"/>
  <c r="H3215" i="5"/>
  <c r="Z3215" i="5"/>
  <c r="Z2032" i="5"/>
  <c r="H2032" i="5"/>
  <c r="H1528" i="5"/>
  <c r="Z1528" i="5"/>
  <c r="H2466" i="5"/>
  <c r="Z2466" i="5"/>
  <c r="H394" i="5"/>
  <c r="Z394" i="5"/>
  <c r="H2063" i="5"/>
  <c r="Z2063" i="5"/>
  <c r="H2574" i="5"/>
  <c r="Z2574" i="5"/>
  <c r="Z815" i="5"/>
  <c r="H815" i="5"/>
  <c r="H434" i="5"/>
  <c r="Z434" i="5"/>
  <c r="Z714" i="5"/>
  <c r="H714" i="5"/>
  <c r="H2914" i="5"/>
  <c r="Z2914" i="5"/>
  <c r="H2302" i="5"/>
  <c r="Z2302" i="5"/>
  <c r="H3387" i="5"/>
  <c r="Z3387" i="5"/>
  <c r="H135" i="5"/>
  <c r="Z135" i="5"/>
  <c r="H1879" i="5"/>
  <c r="Z1879" i="5"/>
  <c r="Z2581" i="5"/>
  <c r="H2581" i="5"/>
  <c r="H3014" i="5"/>
  <c r="Z3014" i="5"/>
  <c r="Z570" i="5"/>
  <c r="H570" i="5"/>
  <c r="H1260" i="5"/>
  <c r="Z1260" i="5"/>
  <c r="H2225" i="5"/>
  <c r="Z2225" i="5"/>
  <c r="H1346" i="5"/>
  <c r="Z1346" i="5"/>
  <c r="H1797" i="5"/>
  <c r="Z1797" i="5"/>
  <c r="H2422" i="5"/>
  <c r="Z2422" i="5"/>
  <c r="Z403" i="5"/>
  <c r="H403" i="5"/>
  <c r="H2183" i="5"/>
  <c r="Z2183" i="5"/>
  <c r="Z2407" i="5"/>
  <c r="H2407" i="5"/>
  <c r="H2244" i="5"/>
  <c r="Z2244" i="5"/>
  <c r="H2910" i="5"/>
  <c r="Z2910" i="5"/>
  <c r="H586" i="5"/>
  <c r="Z586" i="5"/>
  <c r="H2169" i="5"/>
  <c r="Z2169" i="5"/>
  <c r="H3034" i="5"/>
  <c r="Z3034" i="5"/>
  <c r="Z2980" i="5"/>
  <c r="H2980" i="5"/>
  <c r="H2586" i="5"/>
  <c r="Z2586" i="5"/>
  <c r="Z2437" i="5"/>
  <c r="H2437" i="5"/>
  <c r="H1773" i="5"/>
  <c r="Z1773" i="5"/>
  <c r="H3237" i="5"/>
  <c r="Z3237" i="5"/>
  <c r="Z2131" i="5"/>
  <c r="H2131" i="5"/>
  <c r="H2817" i="5"/>
  <c r="Z2817" i="5"/>
  <c r="H1094" i="5"/>
  <c r="Z1094" i="5"/>
  <c r="Z1507" i="5"/>
  <c r="H1507" i="5"/>
  <c r="H3150" i="5"/>
  <c r="Z3150" i="5"/>
  <c r="Z2200" i="5"/>
  <c r="H2200" i="5"/>
  <c r="H1275" i="5"/>
  <c r="Z1275" i="5"/>
  <c r="H3060" i="5"/>
  <c r="Z3060" i="5"/>
  <c r="Z2764" i="5"/>
  <c r="H2764" i="5"/>
  <c r="H342" i="5"/>
  <c r="Z342" i="5"/>
  <c r="H3013" i="5"/>
  <c r="Z3013" i="5"/>
  <c r="Z2682" i="5"/>
  <c r="H2682" i="5"/>
  <c r="H2171" i="5"/>
  <c r="Z2171" i="5"/>
  <c r="Z2083" i="5"/>
  <c r="H2083" i="5"/>
  <c r="H1749" i="5"/>
  <c r="Z1749" i="5"/>
  <c r="H1986" i="5"/>
  <c r="Z1986" i="5"/>
  <c r="V3" i="5"/>
  <c r="U3" i="5"/>
  <c r="AA876" i="5"/>
  <c r="T3" i="5"/>
  <c r="AA3009" i="5"/>
  <c r="E3" i="5"/>
  <c r="AA1986" i="5"/>
  <c r="AA1094" i="5"/>
  <c r="AA2824" i="5"/>
  <c r="AA719" i="5"/>
  <c r="AA1944" i="5"/>
  <c r="AB1944" i="5"/>
  <c r="AA182" i="5"/>
  <c r="AA599" i="5"/>
  <c r="AA3248" i="5"/>
  <c r="AA2587" i="5"/>
  <c r="AB2587" i="5"/>
  <c r="AA923" i="5"/>
  <c r="AA1959" i="5"/>
  <c r="AA725" i="5"/>
  <c r="AB725" i="5"/>
  <c r="AA831" i="5"/>
  <c r="AB831" i="5"/>
  <c r="AA3204" i="5"/>
  <c r="AA1483" i="5"/>
  <c r="AA1745" i="5"/>
  <c r="AA1484" i="5"/>
  <c r="AB1275" i="5"/>
  <c r="AB2276" i="5"/>
  <c r="AB1844" i="5"/>
  <c r="AB2755" i="5"/>
  <c r="AB1022" i="5"/>
  <c r="AB2822" i="5"/>
  <c r="AB406" i="5"/>
  <c r="AA1517" i="5"/>
  <c r="AA2146" i="5"/>
  <c r="AB196" i="5"/>
  <c r="AA2550" i="5"/>
  <c r="AA2805" i="5"/>
  <c r="AB2912" i="5"/>
  <c r="AA384" i="5"/>
  <c r="AB384" i="5"/>
  <c r="AA3060" i="5"/>
  <c r="AB815" i="5"/>
  <c r="AA913" i="5"/>
  <c r="AA1368" i="5"/>
  <c r="AB1368" i="5"/>
  <c r="AA2081" i="5"/>
  <c r="AB2081" i="5"/>
  <c r="AA2965" i="5"/>
  <c r="AB2965" i="5"/>
  <c r="AA315" i="5"/>
  <c r="AA842" i="5"/>
  <c r="AA3418" i="5"/>
  <c r="AB958" i="5"/>
  <c r="AA83" i="5"/>
  <c r="AA2262" i="5"/>
  <c r="AA2784" i="5"/>
  <c r="AB1200" i="5"/>
  <c r="AA1661" i="5"/>
  <c r="AA1580" i="5"/>
  <c r="AA1032" i="5"/>
  <c r="AB1032" i="5"/>
  <c r="AA660" i="5"/>
  <c r="AB3037" i="5"/>
  <c r="AA1674" i="5"/>
  <c r="AA194" i="5"/>
  <c r="AB1100" i="5"/>
  <c r="AB2682" i="5"/>
  <c r="AA2764" i="5"/>
  <c r="AB2764" i="5"/>
  <c r="AA2131" i="5"/>
  <c r="AB2183" i="5"/>
  <c r="AB2645" i="5"/>
  <c r="AA1749" i="5"/>
  <c r="AA2682" i="5"/>
  <c r="AA1275" i="5"/>
  <c r="AA1507" i="5"/>
  <c r="AB1507" i="5"/>
  <c r="AA1773" i="5"/>
  <c r="AB1773" i="5"/>
  <c r="AA2586" i="5"/>
  <c r="AA3034" i="5"/>
  <c r="AB3034" i="5"/>
  <c r="AA586" i="5"/>
  <c r="AB586" i="5"/>
  <c r="AA2244" i="5"/>
  <c r="AB2244" i="5"/>
  <c r="AA2183" i="5"/>
  <c r="AA2422" i="5"/>
  <c r="AA1346" i="5"/>
  <c r="AB1346" i="5"/>
  <c r="AA1260" i="5"/>
  <c r="AB1260" i="5"/>
  <c r="AA3014" i="5"/>
  <c r="AA1879" i="5"/>
  <c r="AB1879" i="5"/>
  <c r="AA3387" i="5"/>
  <c r="AB3387" i="5"/>
  <c r="AA2914" i="5"/>
  <c r="AA434" i="5"/>
  <c r="AB434" i="5"/>
  <c r="AA2574" i="5"/>
  <c r="AB2574" i="5"/>
  <c r="AA394" i="5"/>
  <c r="AB394" i="5"/>
  <c r="AA1528" i="5"/>
  <c r="AB1528" i="5"/>
  <c r="AA3215" i="5"/>
  <c r="AB3215" i="5"/>
  <c r="AA1609" i="5"/>
  <c r="AA757" i="5"/>
  <c r="AB757" i="5"/>
  <c r="AA1567" i="5"/>
  <c r="AB1567" i="5"/>
  <c r="AA2129" i="5"/>
  <c r="AA2413" i="5"/>
  <c r="AB2413" i="5"/>
  <c r="AA3383" i="5"/>
  <c r="AB3383" i="5"/>
  <c r="AA1648" i="5"/>
  <c r="AA1963" i="5"/>
  <c r="AB1963" i="5"/>
  <c r="AA1341" i="5"/>
  <c r="AB1341" i="5"/>
  <c r="AA330" i="5"/>
  <c r="AB330" i="5"/>
  <c r="AA2424" i="5"/>
  <c r="AB2424" i="5"/>
  <c r="AA1363" i="5"/>
  <c r="AB1363" i="5"/>
  <c r="AA2161" i="5"/>
  <c r="AA2905" i="5"/>
  <c r="AB2905" i="5"/>
  <c r="AA941" i="5"/>
  <c r="AB941" i="5"/>
  <c r="AA3197" i="5"/>
  <c r="AA1847" i="5"/>
  <c r="AB1847" i="5"/>
  <c r="AA439" i="5"/>
  <c r="AB439" i="5"/>
  <c r="AA1189" i="5"/>
  <c r="AA503" i="5"/>
  <c r="AB503" i="5"/>
  <c r="AA798" i="5"/>
  <c r="AB798" i="5"/>
  <c r="AA1248" i="5"/>
  <c r="AB1248" i="5"/>
  <c r="AA2661" i="5"/>
  <c r="AB2661" i="5"/>
  <c r="AA2097" i="5"/>
  <c r="AB2097" i="5"/>
  <c r="AA1059" i="5"/>
  <c r="AA1053" i="5"/>
  <c r="AB1053" i="5"/>
  <c r="AA238" i="5"/>
  <c r="AB238" i="5"/>
  <c r="AA308" i="5"/>
  <c r="AA2276" i="5"/>
  <c r="AA553" i="5"/>
  <c r="AB553" i="5"/>
  <c r="AA2333" i="5"/>
  <c r="AB2333" i="5"/>
  <c r="AA2645" i="5"/>
  <c r="AB2162" i="5"/>
  <c r="AA2229" i="5"/>
  <c r="AB2229" i="5"/>
  <c r="AA1186" i="5"/>
  <c r="AB1186" i="5"/>
  <c r="AA1037" i="5"/>
  <c r="AB1037" i="5"/>
  <c r="AB368" i="5"/>
  <c r="AA2920" i="5"/>
  <c r="AB2920" i="5"/>
  <c r="AA633" i="5"/>
  <c r="AB633" i="5"/>
  <c r="AA836" i="5"/>
  <c r="AB836" i="5"/>
  <c r="AA1844" i="5"/>
  <c r="AA1209" i="5"/>
  <c r="AB1209" i="5"/>
  <c r="AB847" i="5"/>
  <c r="AA1750" i="5"/>
  <c r="AB1750" i="5"/>
  <c r="AA1083" i="5"/>
  <c r="AB1083" i="5"/>
  <c r="AA23" i="5"/>
  <c r="AB23" i="5"/>
  <c r="AB1595" i="5"/>
  <c r="AA752" i="5"/>
  <c r="AB752" i="5"/>
  <c r="AA712" i="5"/>
  <c r="AB712" i="5"/>
  <c r="AA2188" i="5"/>
  <c r="AB2188" i="5"/>
  <c r="AA2755" i="5"/>
  <c r="AA290" i="5"/>
  <c r="AB290" i="5"/>
  <c r="AB1070" i="5"/>
  <c r="AA1492" i="5"/>
  <c r="AB1492" i="5"/>
  <c r="AA2385" i="5"/>
  <c r="AB2385" i="5"/>
  <c r="AA214" i="5"/>
  <c r="AB214" i="5"/>
  <c r="AB3159" i="5"/>
  <c r="AA776" i="5"/>
  <c r="AB776" i="5"/>
  <c r="AA2420" i="5"/>
  <c r="AB2420" i="5"/>
  <c r="AA3303" i="5"/>
  <c r="AB3303" i="5"/>
  <c r="AA1022" i="5"/>
  <c r="AA265" i="5"/>
  <c r="AB265" i="5"/>
  <c r="AB263" i="5"/>
  <c r="AA891" i="5"/>
  <c r="AB891" i="5"/>
  <c r="AA1647" i="5"/>
  <c r="AB1647" i="5"/>
  <c r="AA3297" i="5"/>
  <c r="AB3297" i="5"/>
  <c r="AB3026" i="5"/>
  <c r="AA778" i="5"/>
  <c r="AB778" i="5"/>
  <c r="AA656" i="5"/>
  <c r="AB656" i="5"/>
  <c r="AA3039" i="5"/>
  <c r="AB3039" i="5"/>
  <c r="AA2822" i="5"/>
  <c r="AA1303" i="5"/>
  <c r="AB1303" i="5"/>
  <c r="AB3217" i="5"/>
  <c r="AA3271" i="5"/>
  <c r="AB3271" i="5"/>
  <c r="AA1112" i="5"/>
  <c r="AB1112" i="5"/>
  <c r="AA2120" i="5"/>
  <c r="AB2120" i="5"/>
  <c r="AB2138" i="5"/>
  <c r="AA2535" i="5"/>
  <c r="AB2535" i="5"/>
  <c r="AA234" i="5"/>
  <c r="AB234" i="5"/>
  <c r="AA3161" i="5"/>
  <c r="AB3161" i="5"/>
  <c r="AA406" i="5"/>
  <c r="AA1416" i="5"/>
  <c r="AB1416" i="5"/>
  <c r="AA3191" i="5"/>
  <c r="AA2046" i="5"/>
  <c r="AB2338" i="5"/>
  <c r="AA2568" i="5"/>
  <c r="AA3013" i="5"/>
  <c r="AB2131" i="5"/>
  <c r="AA3237" i="5"/>
  <c r="AA2173" i="5"/>
  <c r="AA1446" i="5"/>
  <c r="AA2717" i="5"/>
  <c r="AA1997" i="5"/>
  <c r="AB1997" i="5"/>
  <c r="AA1145" i="5"/>
  <c r="AA1791" i="5"/>
  <c r="AA27" i="5"/>
  <c r="AB2851" i="5"/>
  <c r="AA3416" i="5"/>
  <c r="AA1176" i="5"/>
  <c r="AA383" i="5"/>
  <c r="AA2712" i="5"/>
  <c r="AB2712" i="5"/>
  <c r="AA2633" i="5"/>
  <c r="AA787" i="5"/>
  <c r="AA1715" i="5"/>
  <c r="AA1978" i="5"/>
  <c r="AB1978" i="5"/>
  <c r="AB1517" i="5"/>
  <c r="AA833" i="5"/>
  <c r="AA3298" i="5"/>
  <c r="AB175" i="5"/>
  <c r="AB1749" i="5"/>
  <c r="AB2586" i="5"/>
  <c r="AB2422" i="5"/>
  <c r="AB3014" i="5"/>
  <c r="AB2914" i="5"/>
  <c r="AB1609" i="5"/>
  <c r="AB2129" i="5"/>
  <c r="AB1648" i="5"/>
  <c r="AB2161" i="5"/>
  <c r="AB3197" i="5"/>
  <c r="AB1189" i="5"/>
  <c r="AB1059" i="5"/>
  <c r="AB308" i="5"/>
  <c r="AA1257" i="5"/>
  <c r="AB1257" i="5"/>
  <c r="AA985" i="5"/>
  <c r="AA2811" i="5"/>
  <c r="AA1918" i="5"/>
  <c r="AA1374" i="5"/>
  <c r="AB1374" i="5"/>
  <c r="AA1089" i="5"/>
  <c r="AA2185" i="5"/>
  <c r="AA3380" i="5"/>
  <c r="AA2983" i="5"/>
  <c r="AA2876" i="5"/>
  <c r="AA2789" i="5"/>
  <c r="AA2690" i="5"/>
  <c r="AA1808" i="5"/>
  <c r="AB1808" i="5"/>
  <c r="AA1803" i="5"/>
  <c r="AA1552" i="5"/>
  <c r="AA1301" i="5"/>
  <c r="AA1197" i="5"/>
  <c r="AB1197" i="5"/>
  <c r="AA946" i="5"/>
  <c r="AA856" i="5"/>
  <c r="AA708" i="5"/>
  <c r="AA653" i="5"/>
  <c r="AB653" i="5"/>
  <c r="AA307" i="5"/>
  <c r="AA294" i="5"/>
  <c r="AA269" i="5"/>
  <c r="AA215" i="5"/>
  <c r="AB215" i="5"/>
  <c r="AA99" i="5"/>
  <c r="AA97" i="5"/>
  <c r="AA1531" i="5"/>
  <c r="AA768" i="5"/>
  <c r="AB768" i="5"/>
  <c r="AA344" i="5"/>
  <c r="AA853" i="5"/>
  <c r="AA1880" i="5"/>
  <c r="AA3138" i="5"/>
  <c r="AB3138" i="5"/>
  <c r="AA1047" i="5"/>
  <c r="AA556" i="5"/>
  <c r="AA930" i="5"/>
  <c r="AA1349" i="5"/>
  <c r="AB1349" i="5"/>
  <c r="AA525" i="5"/>
  <c r="AA953" i="5"/>
  <c r="AA2941" i="5"/>
  <c r="AA2834" i="5"/>
  <c r="AA945" i="5"/>
  <c r="AA2904" i="5"/>
  <c r="AA3273" i="5"/>
  <c r="AA800" i="5"/>
  <c r="AB800" i="5"/>
  <c r="AA2452" i="5"/>
  <c r="AA966" i="5"/>
  <c r="AA1616" i="5"/>
  <c r="AA2187" i="5"/>
  <c r="AB2187" i="5"/>
  <c r="AA1953" i="5"/>
  <c r="AA400" i="5"/>
  <c r="AA1686" i="5"/>
  <c r="AA20" i="5"/>
  <c r="AB20" i="5"/>
  <c r="AA3156" i="5"/>
  <c r="AA827" i="5"/>
  <c r="AA2115" i="5"/>
  <c r="AB2115" i="5"/>
  <c r="AA268" i="5"/>
  <c r="AB268" i="5"/>
  <c r="AA1040" i="5"/>
  <c r="AB1040" i="5"/>
  <c r="AA2746" i="5"/>
  <c r="AA2536" i="5"/>
  <c r="AB2536" i="5"/>
  <c r="AA2510" i="5"/>
  <c r="AA2444" i="5"/>
  <c r="AB2444" i="5"/>
  <c r="AA1662" i="5"/>
  <c r="AA679" i="5"/>
  <c r="AB679" i="5"/>
  <c r="AA1793" i="5"/>
  <c r="AB1793" i="5"/>
  <c r="AA1801" i="5"/>
  <c r="AB1801" i="5"/>
  <c r="AA2916" i="5"/>
  <c r="AA2311" i="5"/>
  <c r="AB2311" i="5"/>
  <c r="AA3085" i="5"/>
  <c r="AB3085" i="5"/>
  <c r="AA2694" i="5"/>
  <c r="AB2694" i="5"/>
  <c r="AA2219" i="5"/>
  <c r="AA3321" i="5"/>
  <c r="AB3321" i="5"/>
  <c r="AA3311" i="5"/>
  <c r="AB3311" i="5"/>
  <c r="AA3294" i="5"/>
  <c r="AB3294" i="5"/>
  <c r="AA3078" i="5"/>
  <c r="AA2351" i="5"/>
  <c r="AB2351" i="5"/>
  <c r="AA1732" i="5"/>
  <c r="AA1291" i="5"/>
  <c r="AB1291" i="5"/>
  <c r="AA607" i="5"/>
  <c r="AA547" i="5"/>
  <c r="AB547" i="5"/>
  <c r="AA185" i="5"/>
  <c r="AB185" i="5"/>
  <c r="AA1278" i="5"/>
  <c r="AB1278" i="5"/>
  <c r="AA2903" i="5"/>
  <c r="AA2607" i="5"/>
  <c r="AB2607" i="5"/>
  <c r="AA2603" i="5"/>
  <c r="AB2603" i="5"/>
  <c r="AA2571" i="5"/>
  <c r="AB2571" i="5"/>
  <c r="AA1935" i="5"/>
  <c r="AA1876" i="5"/>
  <c r="AB1876" i="5"/>
  <c r="AA1815" i="5"/>
  <c r="AB1815" i="5"/>
  <c r="AA1599" i="5"/>
  <c r="AB1599" i="5"/>
  <c r="AA1039" i="5"/>
  <c r="AA989" i="5"/>
  <c r="AB989" i="5"/>
  <c r="AA951" i="5"/>
  <c r="AB951" i="5"/>
  <c r="AA849" i="5"/>
  <c r="AB849" i="5"/>
  <c r="AA589" i="5"/>
  <c r="AA579" i="5"/>
  <c r="AB579" i="5"/>
  <c r="AA477" i="5"/>
  <c r="AB477" i="5"/>
  <c r="AA85" i="5"/>
  <c r="AB85" i="5"/>
  <c r="AA1207" i="5"/>
  <c r="AA438" i="5"/>
  <c r="AB438" i="5"/>
  <c r="AA2992" i="5"/>
  <c r="AA293" i="5"/>
  <c r="AB293" i="5"/>
  <c r="AA2189" i="5"/>
  <c r="AA1914" i="5"/>
  <c r="AB1914" i="5"/>
  <c r="AA623" i="5"/>
  <c r="AB623" i="5"/>
  <c r="AA2745" i="5"/>
  <c r="AB2745" i="5"/>
  <c r="AA1522" i="5"/>
  <c r="AA878" i="5"/>
  <c r="AB878" i="5"/>
  <c r="AA2320" i="5"/>
  <c r="AB2320" i="5"/>
  <c r="AA1407" i="5"/>
  <c r="AB1407" i="5"/>
  <c r="AA585" i="5"/>
  <c r="AA2366" i="5"/>
  <c r="AB2366" i="5"/>
  <c r="AA2555" i="5"/>
  <c r="AA2036" i="5"/>
  <c r="AB2036" i="5"/>
  <c r="AA999" i="5"/>
  <c r="AA1443" i="5"/>
  <c r="AB1443" i="5"/>
  <c r="AA1687" i="5"/>
  <c r="AB1687" i="5"/>
  <c r="AA551" i="5"/>
  <c r="AB551" i="5"/>
  <c r="AA2092" i="5"/>
  <c r="AA286" i="5"/>
  <c r="AB286" i="5"/>
  <c r="AA1889" i="5"/>
  <c r="AB1889" i="5"/>
  <c r="AA346" i="5"/>
  <c r="AB346" i="5"/>
  <c r="AA2678" i="5"/>
  <c r="AA260" i="5"/>
  <c r="AB260" i="5"/>
  <c r="AA508" i="5"/>
  <c r="AB508" i="5"/>
  <c r="AA1811" i="5"/>
  <c r="AB1811" i="5"/>
  <c r="AA1036" i="5"/>
  <c r="AA698" i="5"/>
  <c r="AB698" i="5"/>
  <c r="AA696" i="5"/>
  <c r="AB696" i="5"/>
  <c r="AA564" i="5"/>
  <c r="AB564" i="5"/>
  <c r="AA422" i="5"/>
  <c r="AA3227" i="5"/>
  <c r="AB3227" i="5"/>
  <c r="AA287" i="5"/>
  <c r="AB287" i="5"/>
  <c r="AA203" i="5"/>
  <c r="AB203" i="5"/>
  <c r="AA2808" i="5"/>
  <c r="AA2794" i="5"/>
  <c r="AB2794" i="5"/>
  <c r="AA333" i="5"/>
  <c r="AB333" i="5"/>
  <c r="AA2600" i="5"/>
  <c r="AB2600" i="5"/>
  <c r="AA2735" i="5"/>
  <c r="AA1110" i="5"/>
  <c r="AB1110" i="5"/>
  <c r="AA877" i="5"/>
  <c r="AB877" i="5"/>
  <c r="AA810" i="5"/>
  <c r="AA543" i="5"/>
  <c r="AA1243" i="5"/>
  <c r="AA469" i="5"/>
  <c r="AA756" i="5"/>
  <c r="AA1371" i="5"/>
  <c r="AA1500" i="5"/>
  <c r="AB1500" i="5"/>
  <c r="AA3055" i="5"/>
  <c r="AB3055" i="5"/>
  <c r="AA828" i="5"/>
  <c r="AA531" i="5"/>
  <c r="AA77" i="5"/>
  <c r="AB77" i="5"/>
  <c r="AA704" i="5"/>
  <c r="AB704" i="5"/>
  <c r="AA2785" i="5"/>
  <c r="AA2900" i="5"/>
  <c r="AA904" i="5"/>
  <c r="AA902" i="5"/>
  <c r="AB902" i="5"/>
  <c r="AA2613" i="5"/>
  <c r="AA2378" i="5"/>
  <c r="AA1842" i="5"/>
  <c r="AA924" i="5"/>
  <c r="AB924" i="5"/>
  <c r="AA666" i="5"/>
  <c r="AA2490" i="5"/>
  <c r="AA2395" i="5"/>
  <c r="AB2395" i="5"/>
  <c r="AA2336" i="5"/>
  <c r="AB2336" i="5"/>
  <c r="AA889" i="5"/>
  <c r="AA2352" i="5"/>
  <c r="AA1575" i="5"/>
  <c r="AB1575" i="5"/>
  <c r="AA1172" i="5"/>
  <c r="AB1172" i="5"/>
  <c r="AA743" i="5"/>
  <c r="AA1410" i="5"/>
  <c r="AA1689" i="5"/>
  <c r="AA1242" i="5"/>
  <c r="AA1692" i="5"/>
  <c r="AA955" i="5"/>
  <c r="AA2610" i="5"/>
  <c r="AA1284" i="5"/>
  <c r="AB1284" i="5"/>
  <c r="AA1650" i="5"/>
  <c r="AA1451" i="5"/>
  <c r="AA1299" i="5"/>
  <c r="AB1299" i="5"/>
  <c r="AA1025" i="5"/>
  <c r="AB1025" i="5"/>
  <c r="AA3210" i="5"/>
  <c r="AA1851" i="5"/>
  <c r="AA497" i="5"/>
  <c r="AA2027" i="5"/>
  <c r="AB2027" i="5"/>
  <c r="AA2551" i="5"/>
  <c r="AA2354" i="5"/>
  <c r="AA1911" i="5"/>
  <c r="AA1638" i="5"/>
  <c r="AB1638" i="5"/>
  <c r="AA723" i="5"/>
  <c r="AA582" i="5"/>
  <c r="AA2194" i="5"/>
  <c r="AA2605" i="5"/>
  <c r="AB2605" i="5"/>
  <c r="AA1907" i="5"/>
  <c r="AA1268" i="5"/>
  <c r="AA1665" i="5"/>
  <c r="AB1665" i="5"/>
  <c r="AA2348" i="5"/>
  <c r="AB2348" i="5"/>
  <c r="AA88" i="5"/>
  <c r="AA459" i="5"/>
  <c r="AA411" i="5"/>
  <c r="AB411" i="5"/>
  <c r="AA1782" i="5"/>
  <c r="AA3345" i="5"/>
  <c r="AA2947" i="5"/>
  <c r="AA1596" i="5"/>
  <c r="AA2715" i="5"/>
  <c r="AA2709" i="5"/>
  <c r="AA405" i="5"/>
  <c r="AA1034" i="5"/>
  <c r="AA309" i="5"/>
  <c r="AB309" i="5"/>
  <c r="AA2090" i="5"/>
  <c r="AA984" i="5"/>
  <c r="AA278" i="5"/>
  <c r="AA483" i="5"/>
  <c r="AB483" i="5"/>
  <c r="AA1101" i="5"/>
  <c r="AA1030" i="5"/>
  <c r="AA3086" i="5"/>
  <c r="AB3086" i="5"/>
  <c r="AA3048" i="5"/>
  <c r="AB3048" i="5"/>
  <c r="AA671" i="5"/>
  <c r="AA3110" i="5"/>
  <c r="AA3051" i="5"/>
  <c r="AB3051" i="5"/>
  <c r="AA2053" i="5"/>
  <c r="AB2053" i="5"/>
  <c r="AA542" i="5"/>
  <c r="AA1796" i="5"/>
  <c r="AA2415" i="5"/>
  <c r="AA749" i="5"/>
  <c r="AB749" i="5"/>
  <c r="AA1276" i="5"/>
  <c r="AA2174" i="5"/>
  <c r="AA559" i="5"/>
  <c r="AA2246" i="5"/>
  <c r="AB2246" i="5"/>
  <c r="AA1755" i="5"/>
  <c r="AA2852" i="5"/>
  <c r="AA991" i="5"/>
  <c r="AA2450" i="5"/>
  <c r="AB2450" i="5"/>
  <c r="AA2379" i="5"/>
  <c r="AA699" i="5"/>
  <c r="AA2685" i="5"/>
  <c r="AB2685" i="5"/>
  <c r="AA1365" i="5"/>
  <c r="AB1365" i="5"/>
  <c r="AA1033" i="5"/>
  <c r="AA32" i="5"/>
  <c r="AA1869" i="5"/>
  <c r="AA3388" i="5"/>
  <c r="AB3388" i="5"/>
  <c r="AA3062" i="5"/>
  <c r="AA2214" i="5"/>
  <c r="AA1672" i="5"/>
  <c r="AA2508" i="5"/>
  <c r="AB2508" i="5"/>
  <c r="AA1523" i="5"/>
  <c r="AA1915" i="5"/>
  <c r="AA3090" i="5"/>
  <c r="AA2958" i="5"/>
  <c r="AB2958" i="5"/>
  <c r="AA972" i="5"/>
  <c r="AA2874" i="5"/>
  <c r="AA1743" i="5"/>
  <c r="AB1743" i="5"/>
  <c r="AA1191" i="5"/>
  <c r="AB1191" i="5"/>
  <c r="AA602" i="5"/>
  <c r="AA2662" i="5"/>
  <c r="AA1269" i="5"/>
  <c r="AA1253" i="5"/>
  <c r="AB1253" i="5"/>
  <c r="AA2949" i="5"/>
  <c r="AA1428" i="5"/>
  <c r="AA3354" i="5"/>
  <c r="AA2391" i="5"/>
  <c r="AB2391" i="5"/>
  <c r="AA820" i="5"/>
  <c r="AA2021" i="5"/>
  <c r="AA1236" i="5"/>
  <c r="AA2619" i="5"/>
  <c r="AB2619" i="5"/>
  <c r="AA2885" i="5"/>
  <c r="AA811" i="5"/>
  <c r="AA3219" i="5"/>
  <c r="AB3219" i="5"/>
  <c r="AA2156" i="5"/>
  <c r="AB2156" i="5"/>
  <c r="AA1352" i="5"/>
  <c r="AA144" i="5"/>
  <c r="AA3112" i="5"/>
  <c r="AA2762" i="5"/>
  <c r="AB2762" i="5"/>
  <c r="AA2898" i="5"/>
  <c r="AA1418" i="5"/>
  <c r="AA423" i="5"/>
  <c r="AA2990" i="5"/>
  <c r="AB2990" i="5"/>
  <c r="AA1612" i="5"/>
  <c r="AA871" i="5"/>
  <c r="AA199" i="5"/>
  <c r="AA1752" i="5"/>
  <c r="AB1752" i="5"/>
  <c r="AA915" i="5"/>
  <c r="AA3235" i="5"/>
  <c r="AA2899" i="5"/>
  <c r="AB2899" i="5"/>
  <c r="AA2417" i="5"/>
  <c r="AB2417" i="5"/>
  <c r="AA1583" i="5"/>
  <c r="AA706" i="5"/>
  <c r="AA92" i="5"/>
  <c r="AA581" i="5"/>
  <c r="AB581" i="5"/>
  <c r="AA1139" i="5"/>
  <c r="AA2205" i="5"/>
  <c r="AA3404" i="5"/>
  <c r="AA3188" i="5"/>
  <c r="AB3188" i="5"/>
  <c r="AA3029" i="5"/>
  <c r="AA2815" i="5"/>
  <c r="AA2797" i="5"/>
  <c r="AA2673" i="5"/>
  <c r="AB2673" i="5"/>
  <c r="AA2518" i="5"/>
  <c r="AA2317" i="5"/>
  <c r="AA1628" i="5"/>
  <c r="AB1628" i="5"/>
  <c r="AA1527" i="5"/>
  <c r="AB1527" i="5"/>
  <c r="AA1468" i="5"/>
  <c r="AA1082" i="5"/>
  <c r="AA1023" i="5"/>
  <c r="AA996" i="5"/>
  <c r="AB996" i="5"/>
  <c r="AA694" i="5"/>
  <c r="AA336" i="5"/>
  <c r="AA259" i="5"/>
  <c r="AA208" i="5"/>
  <c r="AB208" i="5"/>
  <c r="AA180" i="5"/>
  <c r="AA119" i="5"/>
  <c r="AA3118" i="5"/>
  <c r="AA1456" i="5"/>
  <c r="AB1456" i="5"/>
  <c r="AA605" i="5"/>
  <c r="AA2471" i="5"/>
  <c r="AA3225" i="5"/>
  <c r="AB3225" i="5"/>
  <c r="AA1106" i="5"/>
  <c r="AB1106" i="5"/>
  <c r="AA657" i="5"/>
  <c r="AA3312" i="5"/>
  <c r="AA2565" i="5"/>
  <c r="AA896" i="5"/>
  <c r="AB896" i="5"/>
  <c r="AA2341" i="5"/>
  <c r="AA2004" i="5"/>
  <c r="AA453" i="5"/>
  <c r="AA772" i="5"/>
  <c r="AB772" i="5"/>
  <c r="AA2954" i="5"/>
  <c r="AA1656" i="5"/>
  <c r="AA2130" i="5"/>
  <c r="AB2130" i="5"/>
  <c r="AA2237" i="5"/>
  <c r="AB2237" i="5"/>
  <c r="AA1171" i="5"/>
  <c r="AA1655" i="5"/>
  <c r="AA3125" i="5"/>
  <c r="AA2025" i="5"/>
  <c r="AB2025" i="5"/>
  <c r="AA1328" i="5"/>
  <c r="AB1328" i="5"/>
  <c r="AA191" i="5"/>
  <c r="AA3349" i="5"/>
  <c r="AB3349" i="5"/>
  <c r="AA1645" i="5"/>
  <c r="AB1645" i="5"/>
  <c r="AA2841" i="5"/>
  <c r="AA1003" i="5"/>
  <c r="AA337" i="5"/>
  <c r="AA2640" i="5"/>
  <c r="AB2640" i="5"/>
  <c r="AA2419" i="5"/>
  <c r="AA2212" i="5"/>
  <c r="AA1444" i="5"/>
  <c r="AB1444" i="5"/>
  <c r="AA672" i="5"/>
  <c r="AB672" i="5"/>
  <c r="AA168" i="5"/>
  <c r="AA3106" i="5"/>
  <c r="AA2396" i="5"/>
  <c r="AA806" i="5"/>
  <c r="AB806" i="5"/>
  <c r="AA382" i="5"/>
  <c r="AA3308" i="5"/>
  <c r="AA2844" i="5"/>
  <c r="AB2844" i="5"/>
  <c r="AA1807" i="5"/>
  <c r="AB1807" i="5"/>
  <c r="AA3400" i="5"/>
  <c r="AA3098" i="5"/>
  <c r="AB3098" i="5"/>
  <c r="AA2657" i="5"/>
  <c r="AA2477" i="5"/>
  <c r="AB2477" i="5"/>
  <c r="AA2308" i="5"/>
  <c r="AA2223" i="5"/>
  <c r="AB2223" i="5"/>
  <c r="AA1740" i="5"/>
  <c r="AA1402" i="5"/>
  <c r="AB1402" i="5"/>
  <c r="AA1313" i="5"/>
  <c r="AA960" i="5"/>
  <c r="AB960" i="5"/>
  <c r="AA720" i="5"/>
  <c r="AB720" i="5"/>
  <c r="AA630" i="5"/>
  <c r="AB630" i="5"/>
  <c r="AA615" i="5"/>
  <c r="AA479" i="5"/>
  <c r="AB479" i="5"/>
  <c r="AA282" i="5"/>
  <c r="AB282" i="5"/>
  <c r="AA152" i="5"/>
  <c r="AB152" i="5"/>
  <c r="AA1719" i="5"/>
  <c r="AA1770" i="5"/>
  <c r="AB1770" i="5"/>
  <c r="AA1093" i="5"/>
  <c r="AA488" i="5"/>
  <c r="AB488" i="5"/>
  <c r="AA2611" i="5"/>
  <c r="AA1585" i="5"/>
  <c r="AB1585" i="5"/>
  <c r="AA1516" i="5"/>
  <c r="AB1516" i="5"/>
  <c r="AA86" i="5"/>
  <c r="AB86" i="5"/>
  <c r="AA3123" i="5"/>
  <c r="AA1972" i="5"/>
  <c r="AB1972" i="5"/>
  <c r="AA713" i="5"/>
  <c r="AB713" i="5"/>
  <c r="AA2253" i="5"/>
  <c r="AB2253" i="5"/>
  <c r="AA1065" i="5"/>
  <c r="AA1756" i="5"/>
  <c r="AB1756" i="5"/>
  <c r="AA2637" i="5"/>
  <c r="AB2637" i="5"/>
  <c r="AA2937" i="5"/>
  <c r="AB2937" i="5"/>
  <c r="AA2756" i="5"/>
  <c r="AA1143" i="5"/>
  <c r="AB1143" i="5"/>
  <c r="AA3327" i="5"/>
  <c r="AA3232" i="5"/>
  <c r="AB3232" i="5"/>
  <c r="AA3012" i="5"/>
  <c r="AA2688" i="5"/>
  <c r="AA2560" i="5"/>
  <c r="AA2195" i="5"/>
  <c r="AB2195" i="5"/>
  <c r="AA1490" i="5"/>
  <c r="AA1481" i="5"/>
  <c r="AA1470" i="5"/>
  <c r="AA1466" i="5"/>
  <c r="AB1466" i="5"/>
  <c r="AA1458" i="5"/>
  <c r="AA1016" i="5"/>
  <c r="AA880" i="5"/>
  <c r="AA819" i="5"/>
  <c r="AB819" i="5"/>
  <c r="AA555" i="5"/>
  <c r="AA359" i="5"/>
  <c r="AA233" i="5"/>
  <c r="AA142" i="5"/>
  <c r="AB142" i="5"/>
  <c r="AA141" i="5"/>
  <c r="AB141" i="5"/>
  <c r="AA103" i="5"/>
  <c r="AA89" i="5"/>
  <c r="AB89" i="5"/>
  <c r="AA512" i="5"/>
  <c r="AA2957" i="5"/>
  <c r="AA1536" i="5"/>
  <c r="AA730" i="5"/>
  <c r="AA993" i="5"/>
  <c r="AB993" i="5"/>
  <c r="AA127" i="5"/>
  <c r="AA697" i="5"/>
  <c r="AA1948" i="5"/>
  <c r="AA868" i="5"/>
  <c r="AB868" i="5"/>
  <c r="AA1029" i="5"/>
  <c r="AA332" i="5"/>
  <c r="AB332" i="5"/>
  <c r="AA1383" i="5"/>
  <c r="AA2748" i="5"/>
  <c r="AB2748" i="5"/>
  <c r="AA830" i="5"/>
  <c r="AA2573" i="5"/>
  <c r="AA1358" i="5"/>
  <c r="AA1664" i="5"/>
  <c r="AB1664" i="5"/>
  <c r="AA1169" i="5"/>
  <c r="AA875" i="5"/>
  <c r="AA3307" i="5"/>
  <c r="AA2653" i="5"/>
  <c r="AB2653" i="5"/>
  <c r="AA1627" i="5"/>
  <c r="AA319" i="5"/>
  <c r="AA167" i="5"/>
  <c r="AA467" i="5"/>
  <c r="AA2476" i="5"/>
  <c r="AA826" i="5"/>
  <c r="AA1326" i="5"/>
  <c r="AA2711" i="5"/>
  <c r="AB2711" i="5"/>
  <c r="AA1386" i="5"/>
  <c r="AB1386" i="5"/>
  <c r="AA314" i="5"/>
  <c r="AA419" i="5"/>
  <c r="AB419" i="5"/>
  <c r="AA3241" i="5"/>
  <c r="AB3241" i="5"/>
  <c r="AA2733" i="5"/>
  <c r="AA1250" i="5"/>
  <c r="AA929" i="5"/>
  <c r="AA464" i="5"/>
  <c r="AB464" i="5"/>
  <c r="AA3001" i="5"/>
  <c r="AA1216" i="5"/>
  <c r="AA3093" i="5"/>
  <c r="AA1979" i="5"/>
  <c r="AB1979" i="5"/>
  <c r="AA3360" i="5"/>
  <c r="AA3152" i="5"/>
  <c r="AB3152" i="5"/>
  <c r="AA2790" i="5"/>
  <c r="AA1845" i="5"/>
  <c r="AB1845" i="5"/>
  <c r="AA1652" i="5"/>
  <c r="AA879" i="5"/>
  <c r="AA528" i="5"/>
  <c r="AA1999" i="5"/>
  <c r="AB1999" i="5"/>
  <c r="AA2976" i="5"/>
  <c r="AA1524" i="5"/>
  <c r="AA1878" i="5"/>
  <c r="AA2303" i="5"/>
  <c r="AA1852" i="5"/>
  <c r="AA1179" i="5"/>
  <c r="AA2853" i="5"/>
  <c r="AA369" i="5"/>
  <c r="AA3355" i="5"/>
  <c r="AA3290" i="5"/>
  <c r="AA2847" i="5"/>
  <c r="AA2825" i="5"/>
  <c r="AB2825" i="5"/>
  <c r="AA2799" i="5"/>
  <c r="AB2799" i="5"/>
  <c r="AA1983" i="5"/>
  <c r="AA1537" i="5"/>
  <c r="AB1537" i="5"/>
  <c r="AA1168" i="5"/>
  <c r="AB1168" i="5"/>
  <c r="AA980" i="5"/>
  <c r="AA775" i="5"/>
  <c r="AA715" i="5"/>
  <c r="AA507" i="5"/>
  <c r="AA63" i="5"/>
  <c r="AA62" i="5"/>
  <c r="AA2048" i="5"/>
  <c r="AA1610" i="5"/>
  <c r="AB1610" i="5"/>
  <c r="AA40" i="5"/>
  <c r="AA935" i="5"/>
  <c r="AB935" i="5"/>
  <c r="AA2364" i="5"/>
  <c r="AB2364" i="5"/>
  <c r="AA603" i="5"/>
  <c r="AB603" i="5"/>
  <c r="AA3031" i="5"/>
  <c r="AB3031" i="5"/>
  <c r="AA2829" i="5"/>
  <c r="AB2829" i="5"/>
  <c r="AA2267" i="5"/>
  <c r="AB2267" i="5"/>
  <c r="AA992" i="5"/>
  <c r="AB992" i="5"/>
  <c r="AA2896" i="5"/>
  <c r="AB2896" i="5"/>
  <c r="AA339" i="5"/>
  <c r="AB339" i="5"/>
  <c r="AA2647" i="5"/>
  <c r="AB2647" i="5"/>
  <c r="AA2758" i="5"/>
  <c r="AB2758" i="5"/>
  <c r="AA2561" i="5"/>
  <c r="AA245" i="5"/>
  <c r="AB245" i="5"/>
  <c r="AA1244" i="5"/>
  <c r="AA2117" i="5"/>
  <c r="AB2117" i="5"/>
  <c r="AA1594" i="5"/>
  <c r="AA1555" i="5"/>
  <c r="AB1555" i="5"/>
  <c r="AA2575" i="5"/>
  <c r="AA1762" i="5"/>
  <c r="AB1762" i="5"/>
  <c r="AA983" i="5"/>
  <c r="AA1601" i="5"/>
  <c r="AB1601" i="5"/>
  <c r="AA1225" i="5"/>
  <c r="AA2865" i="5"/>
  <c r="AB2865" i="5"/>
  <c r="AA2124" i="5"/>
  <c r="AA1775" i="5"/>
  <c r="AB1775" i="5"/>
  <c r="AA595" i="5"/>
  <c r="AA277" i="5"/>
  <c r="AB277" i="5"/>
  <c r="AA3266" i="5"/>
  <c r="AA1513" i="5"/>
  <c r="AB1513" i="5"/>
  <c r="AA2918" i="5"/>
  <c r="AA2630" i="5"/>
  <c r="AB2630" i="5"/>
  <c r="AA2906" i="5"/>
  <c r="AA2509" i="5"/>
  <c r="AB2509" i="5"/>
  <c r="AA1223" i="5"/>
  <c r="AA2455" i="5"/>
  <c r="AB2455" i="5"/>
  <c r="AA1066" i="5"/>
  <c r="AA1049" i="5"/>
  <c r="AB1049" i="5"/>
  <c r="AA2418" i="5"/>
  <c r="AA689" i="5"/>
  <c r="AB689" i="5"/>
  <c r="AA3257" i="5"/>
  <c r="AA402" i="5"/>
  <c r="AB402" i="5"/>
  <c r="AA2328" i="5"/>
  <c r="AA1868" i="5"/>
  <c r="AB1868" i="5"/>
  <c r="AA1095" i="5"/>
  <c r="AA1795" i="5"/>
  <c r="AB1795" i="5"/>
  <c r="AA1855" i="5"/>
  <c r="AA3324" i="5"/>
  <c r="AB3324" i="5"/>
  <c r="AA2648" i="5"/>
  <c r="AA1805" i="5"/>
  <c r="AB1805" i="5"/>
  <c r="AA3054" i="5"/>
  <c r="AA1302" i="5"/>
  <c r="AB1302" i="5"/>
  <c r="AA2546" i="5"/>
  <c r="AA1414" i="5"/>
  <c r="AB1414" i="5"/>
  <c r="AA3415" i="5"/>
  <c r="AA3414" i="5"/>
  <c r="AB3414" i="5"/>
  <c r="AA2946" i="5"/>
  <c r="AA2697" i="5"/>
  <c r="AB2697" i="5"/>
  <c r="AA2696" i="5"/>
  <c r="AA2249" i="5"/>
  <c r="AB2249" i="5"/>
  <c r="AA1810" i="5"/>
  <c r="AA1488" i="5"/>
  <c r="AB1488" i="5"/>
  <c r="AA1450" i="5"/>
  <c r="AA1062" i="5"/>
  <c r="AB1062" i="5"/>
  <c r="AA901" i="5"/>
  <c r="AA843" i="5"/>
  <c r="AB843" i="5"/>
  <c r="AA747" i="5"/>
  <c r="AA645" i="5"/>
  <c r="AB645" i="5"/>
  <c r="AA609" i="5"/>
  <c r="AA604" i="5"/>
  <c r="AB604" i="5"/>
  <c r="AA590" i="5"/>
  <c r="AA524" i="5"/>
  <c r="AB524" i="5"/>
  <c r="AA264" i="5"/>
  <c r="AA223" i="5"/>
  <c r="AB223" i="5"/>
  <c r="AA166" i="5"/>
  <c r="AA2157" i="5"/>
  <c r="AB2157" i="5"/>
  <c r="AA409" i="5"/>
  <c r="AA587" i="5"/>
  <c r="AB587" i="5"/>
  <c r="AA183" i="5"/>
  <c r="AA1562" i="5"/>
  <c r="AB1562" i="5"/>
  <c r="AA3389" i="5"/>
  <c r="AA641" i="5"/>
  <c r="AB641" i="5"/>
  <c r="AA2706" i="5"/>
  <c r="AA1771" i="5"/>
  <c r="AB1771" i="5"/>
  <c r="AA2747" i="5"/>
  <c r="AA2353" i="5"/>
  <c r="AB2353" i="5"/>
  <c r="AA1883" i="5"/>
  <c r="AA1224" i="5"/>
  <c r="AB1224" i="5"/>
  <c r="AA3171" i="5"/>
  <c r="AA3135" i="5"/>
  <c r="AB3135" i="5"/>
  <c r="AA3025" i="5"/>
  <c r="AA2579" i="5"/>
  <c r="AB2579" i="5"/>
  <c r="AA2524" i="5"/>
  <c r="AA1785" i="5"/>
  <c r="AA1703" i="5"/>
  <c r="AA1653" i="5"/>
  <c r="AB1653" i="5"/>
  <c r="AA1437" i="5"/>
  <c r="AA1198" i="5"/>
  <c r="AB1198" i="5"/>
  <c r="AA762" i="5"/>
  <c r="AA2632" i="5"/>
  <c r="AB2632" i="5"/>
  <c r="AA3367" i="5"/>
  <c r="AA42" i="5"/>
  <c r="AA2956" i="5"/>
  <c r="AA2895" i="5"/>
  <c r="AA2425" i="5"/>
  <c r="AA1969" i="5"/>
  <c r="AB1969" i="5"/>
  <c r="AA1843" i="5"/>
  <c r="AA1799" i="5"/>
  <c r="AB1799" i="5"/>
  <c r="AA1614" i="5"/>
  <c r="AA1515" i="5"/>
  <c r="AB1515" i="5"/>
  <c r="AA1435" i="5"/>
  <c r="AA1336" i="5"/>
  <c r="AA1157" i="5"/>
  <c r="AA1092" i="5"/>
  <c r="AB1092" i="5"/>
  <c r="AA252" i="5"/>
  <c r="AA480" i="5"/>
  <c r="AB480" i="5"/>
  <c r="AA3409" i="5"/>
  <c r="AA363" i="5"/>
  <c r="AA130" i="5"/>
  <c r="AA100" i="5"/>
  <c r="AB100" i="5"/>
  <c r="AA41" i="5"/>
  <c r="AA527" i="5"/>
  <c r="AB527" i="5"/>
  <c r="AA340" i="5"/>
  <c r="AA1155" i="5"/>
  <c r="AB1155" i="5"/>
  <c r="AA370" i="5"/>
  <c r="AA818" i="5"/>
  <c r="AB818" i="5"/>
  <c r="AA2257" i="5"/>
  <c r="AA207" i="5"/>
  <c r="AB207" i="5"/>
  <c r="AA2887" i="5"/>
  <c r="AA1499" i="5"/>
  <c r="AB1499" i="5"/>
  <c r="AA791" i="5"/>
  <c r="AA2143" i="5"/>
  <c r="AB2143" i="5"/>
  <c r="AA2725" i="5"/>
  <c r="AA3066" i="5"/>
  <c r="AA3045" i="5"/>
  <c r="AA882" i="5"/>
  <c r="AB882" i="5"/>
  <c r="AA3153" i="5"/>
  <c r="AA1912" i="5"/>
  <c r="AB1912" i="5"/>
  <c r="AA1630" i="5"/>
  <c r="AA2002" i="5"/>
  <c r="AB2002" i="5"/>
  <c r="AA1800" i="5"/>
  <c r="AA970" i="5"/>
  <c r="AB970" i="5"/>
  <c r="AA673" i="5"/>
  <c r="AA310" i="5"/>
  <c r="AB310" i="5"/>
  <c r="AA2326" i="5"/>
  <c r="AA1006" i="5"/>
  <c r="AB1006" i="5"/>
  <c r="AA700" i="5"/>
  <c r="AA2058" i="5"/>
  <c r="AB2058" i="5"/>
  <c r="AA2085" i="5"/>
  <c r="AA1659" i="5"/>
  <c r="AA1514" i="5"/>
  <c r="AA667" i="5"/>
  <c r="AB667" i="5"/>
  <c r="AA1390" i="5"/>
  <c r="AA3385" i="5"/>
  <c r="AB3385" i="5"/>
  <c r="AA2707" i="5"/>
  <c r="AA2566" i="5"/>
  <c r="AB2566" i="5"/>
  <c r="AA1945" i="5"/>
  <c r="AA1924" i="5"/>
  <c r="AB1924" i="5"/>
  <c r="AA1602" i="5"/>
  <c r="AA1512" i="5"/>
  <c r="AB1512" i="5"/>
  <c r="AA1137" i="5"/>
  <c r="AA1104" i="5"/>
  <c r="AB1104" i="5"/>
  <c r="AA1075" i="5"/>
  <c r="AA612" i="5"/>
  <c r="AB612" i="5"/>
  <c r="AA388" i="5"/>
  <c r="AA229" i="5"/>
  <c r="AA3170" i="5"/>
  <c r="AA421" i="5"/>
  <c r="AB421" i="5"/>
  <c r="AA1254" i="5"/>
  <c r="AA2967" i="5"/>
  <c r="AB2967" i="5"/>
  <c r="AA2337" i="5"/>
  <c r="AA1966" i="5"/>
  <c r="AB1966" i="5"/>
  <c r="AA1718" i="5"/>
  <c r="AA1152" i="5"/>
  <c r="AB1152" i="5"/>
  <c r="AA1131" i="5"/>
  <c r="AA769" i="5"/>
  <c r="AB769" i="5"/>
  <c r="AA754" i="5"/>
  <c r="AA740" i="5"/>
  <c r="AB740" i="5"/>
  <c r="AA549" i="5"/>
  <c r="AA362" i="5"/>
  <c r="AB362" i="5"/>
  <c r="AA10" i="5"/>
  <c r="AA160" i="5"/>
  <c r="AA591" i="5"/>
  <c r="AA2931" i="5"/>
  <c r="AB2931" i="5"/>
  <c r="AA2472" i="5"/>
  <c r="AA710" i="5"/>
  <c r="AB710" i="5"/>
  <c r="AA1730" i="5"/>
  <c r="AA2577" i="5"/>
  <c r="AB2577" i="5"/>
  <c r="AA2926" i="5"/>
  <c r="AA1387" i="5"/>
  <c r="AB1387" i="5"/>
  <c r="AA3186" i="5"/>
  <c r="AA3019" i="5"/>
  <c r="AB3019" i="5"/>
  <c r="AA1153" i="5"/>
  <c r="AA729" i="5"/>
  <c r="AB729" i="5"/>
  <c r="AA2259" i="5"/>
  <c r="AA3095" i="5"/>
  <c r="AB3095" i="5"/>
  <c r="AA1928" i="5"/>
  <c r="AA1548" i="5"/>
  <c r="AA1381" i="5"/>
  <c r="AA2033" i="5"/>
  <c r="AB2033" i="5"/>
  <c r="AA2493" i="5"/>
  <c r="AA2305" i="5"/>
  <c r="AB2305" i="5"/>
  <c r="AA2290" i="5"/>
  <c r="AA1356" i="5"/>
  <c r="AB1356" i="5"/>
  <c r="AA1930" i="5"/>
  <c r="AA1177" i="5"/>
  <c r="AB1177" i="5"/>
  <c r="AA2667" i="5"/>
  <c r="AA2649" i="5"/>
  <c r="AB2649" i="5"/>
  <c r="AA1909" i="5"/>
  <c r="AA227" i="5"/>
  <c r="AB227" i="5"/>
  <c r="AA1311" i="5"/>
  <c r="AA2775" i="5"/>
  <c r="AB2775" i="5"/>
  <c r="AA1412" i="5"/>
  <c r="AA2393" i="5"/>
  <c r="AA905" i="5"/>
  <c r="AA2677" i="5"/>
  <c r="AB2677" i="5"/>
  <c r="AA2176" i="5"/>
  <c r="AA2839" i="5"/>
  <c r="AB2839" i="5"/>
  <c r="AA2190" i="5"/>
  <c r="AA956" i="5"/>
  <c r="AB956" i="5"/>
  <c r="AA619" i="5"/>
  <c r="AA212" i="5"/>
  <c r="AB212" i="5"/>
  <c r="AA2585" i="5"/>
  <c r="AA3042" i="5"/>
  <c r="AB3042" i="5"/>
  <c r="AA3276" i="5"/>
  <c r="AA2913" i="5"/>
  <c r="AB2913" i="5"/>
  <c r="AA3149" i="5"/>
  <c r="AA2831" i="5"/>
  <c r="AB2831" i="5"/>
  <c r="AA1867" i="5"/>
  <c r="AA3203" i="5"/>
  <c r="AA3075" i="5"/>
  <c r="AA3021" i="5"/>
  <c r="AA2948" i="5"/>
  <c r="AA2595" i="5"/>
  <c r="AB2595" i="5"/>
  <c r="AA2548" i="5"/>
  <c r="AA2093" i="5"/>
  <c r="AB2093" i="5"/>
  <c r="AA1962" i="5"/>
  <c r="AA1626" i="5"/>
  <c r="AB1626" i="5"/>
  <c r="AA1228" i="5"/>
  <c r="AA1120" i="5"/>
  <c r="AA914" i="5"/>
  <c r="AA795" i="5"/>
  <c r="AB795" i="5"/>
  <c r="AA552" i="5"/>
  <c r="AA460" i="5"/>
  <c r="AB460" i="5"/>
  <c r="AA440" i="5"/>
  <c r="AA335" i="5"/>
  <c r="AA232" i="5"/>
  <c r="AA132" i="5"/>
  <c r="AB132" i="5"/>
  <c r="AA2929" i="5"/>
  <c r="AA1927" i="5"/>
  <c r="AB1927" i="5"/>
  <c r="AA2623" i="5"/>
  <c r="AA1448" i="5"/>
  <c r="AB1448" i="5"/>
  <c r="AA2689" i="5"/>
  <c r="AA285" i="5"/>
  <c r="AB285" i="5"/>
  <c r="AA2818" i="5"/>
  <c r="AA3396" i="5"/>
  <c r="AB3396" i="5"/>
  <c r="AA2699" i="5"/>
  <c r="AA2761" i="5"/>
  <c r="AB2761" i="5"/>
  <c r="AA2387" i="5"/>
  <c r="AA628" i="5"/>
  <c r="AB628" i="5"/>
  <c r="AA1890" i="5"/>
  <c r="AA197" i="5"/>
  <c r="AA2039" i="5"/>
  <c r="AA2801" i="5"/>
  <c r="AB2801" i="5"/>
  <c r="AA1474" i="5"/>
  <c r="AA3035" i="5"/>
  <c r="AB3035" i="5"/>
  <c r="AA1538" i="5"/>
  <c r="AA1491" i="5"/>
  <c r="AB1491" i="5"/>
  <c r="AA1118" i="5"/>
  <c r="AA1069" i="5"/>
  <c r="AB1069" i="5"/>
  <c r="AA977" i="5"/>
  <c r="AA353" i="5"/>
  <c r="AB353" i="5"/>
  <c r="AA158" i="5"/>
  <c r="AA93" i="5"/>
  <c r="AB93" i="5"/>
  <c r="AA56" i="5"/>
  <c r="AA465" i="5"/>
  <c r="AB465" i="5"/>
  <c r="AA2683" i="5"/>
  <c r="AA2670" i="5"/>
  <c r="AA2776" i="5"/>
  <c r="AA837" i="5"/>
  <c r="AB837" i="5"/>
  <c r="AA1306" i="5"/>
  <c r="AB1306" i="5"/>
  <c r="AA2719" i="5"/>
  <c r="AA3376" i="5"/>
  <c r="AA3372" i="5"/>
  <c r="AB3372" i="5"/>
  <c r="AA2713" i="5"/>
  <c r="AA2182" i="5"/>
  <c r="AA3296" i="5"/>
  <c r="AA3261" i="5"/>
  <c r="AB3261" i="5"/>
  <c r="AA2884" i="5"/>
  <c r="AB2884" i="5"/>
  <c r="AA2720" i="5"/>
  <c r="AA2716" i="5"/>
  <c r="AA2062" i="5"/>
  <c r="AB2062" i="5"/>
  <c r="AA1635" i="5"/>
  <c r="AA1539" i="5"/>
  <c r="AA1432" i="5"/>
  <c r="AA1297" i="5"/>
  <c r="AB1297" i="5"/>
  <c r="AA1004" i="5"/>
  <c r="AA855" i="5"/>
  <c r="AA785" i="5"/>
  <c r="AA500" i="5"/>
  <c r="AA391" i="5"/>
  <c r="AA327" i="5"/>
  <c r="AA235" i="5"/>
  <c r="AA67" i="5"/>
  <c r="AB67" i="5"/>
  <c r="AA324" i="5"/>
  <c r="AA1274" i="5"/>
  <c r="AA2769" i="5"/>
  <c r="AA1910" i="5"/>
  <c r="AB1910" i="5"/>
  <c r="AA1038" i="5"/>
  <c r="AA2390" i="5"/>
  <c r="AA2094" i="5"/>
  <c r="AA1938" i="5"/>
  <c r="AB1938" i="5"/>
  <c r="AA2503" i="5"/>
  <c r="AA893" i="5"/>
  <c r="AA3030" i="5"/>
  <c r="AA2935" i="5"/>
  <c r="AA2234" i="5"/>
  <c r="AA3249" i="5"/>
  <c r="AA2245" i="5"/>
  <c r="AA458" i="5"/>
  <c r="AB458" i="5"/>
  <c r="AA3202" i="5"/>
  <c r="AA2101" i="5"/>
  <c r="AA2998" i="5"/>
  <c r="AA2134" i="5"/>
  <c r="AB2134" i="5"/>
  <c r="AA1281" i="5"/>
  <c r="AA2687" i="5"/>
  <c r="AA2736" i="5"/>
  <c r="AA1581" i="5"/>
  <c r="AB1581" i="5"/>
  <c r="AA389" i="5"/>
  <c r="AA367" i="5"/>
  <c r="AA1558" i="5"/>
  <c r="AA2465" i="5"/>
  <c r="AB2465" i="5"/>
  <c r="AA1688" i="5"/>
  <c r="AA903" i="5"/>
  <c r="AA1080" i="5"/>
  <c r="AA3064" i="5"/>
  <c r="AB3064" i="5"/>
  <c r="AA2917" i="5"/>
  <c r="AA2459" i="5"/>
  <c r="AA1073" i="5"/>
  <c r="AA70" i="5"/>
  <c r="AB70" i="5"/>
  <c r="AA574" i="5"/>
  <c r="AA2680" i="5"/>
  <c r="AA1622" i="5"/>
  <c r="AA2251" i="5"/>
  <c r="AB2251" i="5"/>
  <c r="AA361" i="5"/>
  <c r="AB361" i="5"/>
  <c r="AA341" i="5"/>
  <c r="AB341" i="5"/>
  <c r="AA1572" i="5"/>
  <c r="AB1572" i="5"/>
  <c r="AA1174" i="5"/>
  <c r="AB1174" i="5"/>
  <c r="AA2986" i="5"/>
  <c r="AB2986" i="5"/>
  <c r="AA2505" i="5"/>
  <c r="AB2505" i="5"/>
  <c r="AA1736" i="5"/>
  <c r="AB1736" i="5"/>
  <c r="AA386" i="5"/>
  <c r="AB386" i="5"/>
  <c r="AA189" i="5"/>
  <c r="AB189" i="5"/>
  <c r="AA1103" i="5"/>
  <c r="AB1103" i="5"/>
  <c r="AA2485" i="5"/>
  <c r="AB2485" i="5"/>
  <c r="AA1126" i="5"/>
  <c r="AB1126" i="5"/>
  <c r="AA2556" i="5"/>
  <c r="AA1217" i="5"/>
  <c r="AA3292" i="5"/>
  <c r="AA3113" i="5"/>
  <c r="AB3113" i="5"/>
  <c r="AA2942" i="5"/>
  <c r="AA2487" i="5"/>
  <c r="AA1720" i="5"/>
  <c r="AA292" i="5"/>
  <c r="AB292" i="5"/>
  <c r="AA3195" i="5"/>
  <c r="AA3120" i="5"/>
  <c r="AA2026" i="5"/>
  <c r="AA2666" i="5"/>
  <c r="AB2666" i="5"/>
  <c r="AA2494" i="5"/>
  <c r="AA283" i="5"/>
  <c r="AA371" i="5"/>
  <c r="AA1056" i="5"/>
  <c r="AB1056" i="5"/>
  <c r="AA921" i="5"/>
  <c r="AA1384" i="5"/>
  <c r="AA3178" i="5"/>
  <c r="AA3088" i="5"/>
  <c r="AB3088" i="5"/>
  <c r="AA900" i="5"/>
  <c r="AA2943" i="5"/>
  <c r="AA916" i="5"/>
  <c r="AA1159" i="5"/>
  <c r="AB1159" i="5"/>
  <c r="AA2686" i="5"/>
  <c r="AA2087" i="5"/>
  <c r="AA462" i="5"/>
  <c r="AA1156" i="5"/>
  <c r="AB1156" i="5"/>
  <c r="AA2969" i="5"/>
  <c r="AA151" i="5"/>
  <c r="AA606" i="5"/>
  <c r="AA149" i="5"/>
  <c r="AB149" i="5"/>
  <c r="AA2394" i="5"/>
  <c r="AB2394" i="5"/>
  <c r="AA597" i="5"/>
  <c r="AB597" i="5"/>
  <c r="AA1921" i="5"/>
  <c r="AB1921" i="5"/>
  <c r="AA3302" i="5"/>
  <c r="AB3302" i="5"/>
  <c r="AA415" i="5"/>
  <c r="AB415" i="5"/>
  <c r="AA3373" i="5"/>
  <c r="AB3373" i="5"/>
  <c r="AA1925" i="5"/>
  <c r="AB1925" i="5"/>
  <c r="AA1685" i="5"/>
  <c r="AB1685" i="5"/>
  <c r="AA2909" i="5"/>
  <c r="AB2909" i="5"/>
  <c r="AA3316" i="5"/>
  <c r="AB3316" i="5"/>
  <c r="AA2031" i="5"/>
  <c r="AB2031" i="5"/>
  <c r="AA863" i="5"/>
  <c r="AB863" i="5"/>
  <c r="AA25" i="5"/>
  <c r="AB25" i="5"/>
  <c r="AA297" i="5"/>
  <c r="AB297" i="5"/>
  <c r="AA2604" i="5"/>
  <c r="AB2604" i="5"/>
  <c r="AA1124" i="5"/>
  <c r="AB1124" i="5"/>
  <c r="AA3230" i="5"/>
  <c r="AB3230" i="5"/>
  <c r="AA2382" i="5"/>
  <c r="AB2382" i="5"/>
  <c r="AA2486" i="5"/>
  <c r="AB2486" i="5"/>
  <c r="AA2506" i="5"/>
  <c r="AB2506" i="5"/>
  <c r="AA134" i="5"/>
  <c r="AA2034" i="5"/>
  <c r="AA1441" i="5"/>
  <c r="AA963" i="5"/>
  <c r="AB963" i="5"/>
  <c r="AA2858" i="5"/>
  <c r="AA1375" i="5"/>
  <c r="AA3362" i="5"/>
  <c r="AA2147" i="5"/>
  <c r="AB2147" i="5"/>
  <c r="AA1425" i="5"/>
  <c r="AA1735" i="5"/>
  <c r="AA3063" i="5"/>
  <c r="AA3053" i="5"/>
  <c r="AB3053" i="5"/>
  <c r="AA82" i="5"/>
  <c r="AA854" i="5"/>
  <c r="AA2878" i="5"/>
  <c r="AA2227" i="5"/>
  <c r="AB2227" i="5"/>
  <c r="AA300" i="5"/>
  <c r="AA3365" i="5"/>
  <c r="AA3370" i="5"/>
  <c r="AA2388" i="5"/>
  <c r="AB2388" i="5"/>
  <c r="AA1013" i="5"/>
  <c r="AA96" i="5"/>
  <c r="AA16" i="5"/>
  <c r="AA936" i="5"/>
  <c r="AB936" i="5"/>
  <c r="AA186" i="5"/>
  <c r="AA1804" i="5"/>
  <c r="AA1571" i="5"/>
  <c r="AA2807" i="5"/>
  <c r="AB2807" i="5"/>
  <c r="AA554" i="5"/>
  <c r="AA2204" i="5"/>
  <c r="AA2519" i="5"/>
  <c r="AA616" i="5"/>
  <c r="AB616" i="5"/>
  <c r="AA1439" i="5"/>
  <c r="AA1728" i="5"/>
  <c r="AA3253" i="5"/>
  <c r="AA950" i="5"/>
  <c r="AB950" i="5"/>
  <c r="AA1577" i="5"/>
  <c r="AA2122" i="5"/>
  <c r="AA2588" i="5"/>
  <c r="AA1646" i="5"/>
  <c r="AB1646" i="5"/>
  <c r="AA454" i="5"/>
  <c r="AA457" i="5"/>
  <c r="AA3157" i="5"/>
  <c r="AA219" i="5"/>
  <c r="AB219" i="5"/>
  <c r="AA2974" i="5"/>
  <c r="AA1518" i="5"/>
  <c r="AA1005" i="5"/>
  <c r="AA2848" i="5"/>
  <c r="AB2848" i="5"/>
  <c r="AA2408" i="5"/>
  <c r="AA2399" i="5"/>
  <c r="AB2399" i="5"/>
  <c r="AA2235" i="5"/>
  <c r="AA201" i="5"/>
  <c r="AB201" i="5"/>
  <c r="AA3364" i="5"/>
  <c r="AA3242" i="5"/>
  <c r="AB3242" i="5"/>
  <c r="AA1658" i="5"/>
  <c r="AA1163" i="5"/>
  <c r="AB1163" i="5"/>
  <c r="AA169" i="5"/>
  <c r="AB169" i="5"/>
  <c r="AA54" i="5"/>
  <c r="AB54" i="5"/>
  <c r="AA61" i="5"/>
  <c r="AB61" i="5"/>
  <c r="AA1958" i="5"/>
  <c r="AB1958" i="5"/>
  <c r="AA2431" i="5"/>
  <c r="AB2431" i="5"/>
  <c r="AA1904" i="5"/>
  <c r="AB1904" i="5"/>
  <c r="AA2907" i="5"/>
  <c r="AB2907" i="5"/>
  <c r="AA3174" i="5"/>
  <c r="AB3174" i="5"/>
  <c r="AA296" i="5"/>
  <c r="AB296" i="5"/>
  <c r="AA3100" i="5"/>
  <c r="AB3100" i="5"/>
  <c r="AA1334" i="5"/>
  <c r="AB1334" i="5"/>
  <c r="AA664" i="5"/>
  <c r="AB664" i="5"/>
  <c r="AA481" i="5"/>
  <c r="AB481" i="5"/>
  <c r="AA1724" i="5"/>
  <c r="AB1724" i="5"/>
  <c r="AA2301" i="5"/>
  <c r="AB2301" i="5"/>
  <c r="AA3346" i="5"/>
  <c r="AB3346" i="5"/>
  <c r="AA2149" i="5"/>
  <c r="AB2149" i="5"/>
  <c r="AA761" i="5"/>
  <c r="AB761" i="5"/>
  <c r="AA2908" i="5"/>
  <c r="AB2908" i="5"/>
  <c r="AA2656" i="5"/>
  <c r="AB2656" i="5"/>
  <c r="AA3052" i="5"/>
  <c r="AB3052" i="5"/>
  <c r="AA2013" i="5"/>
  <c r="AB2013" i="5"/>
  <c r="AA2732" i="5"/>
  <c r="AB2732" i="5"/>
  <c r="AA2564" i="5"/>
  <c r="AB2564" i="5"/>
  <c r="AA298" i="5"/>
  <c r="AB298" i="5"/>
  <c r="AA3193" i="5"/>
  <c r="AB3193" i="5"/>
  <c r="AA3043" i="5"/>
  <c r="AB3043" i="5"/>
  <c r="AA1817" i="5"/>
  <c r="AB1817" i="5"/>
  <c r="AA1067" i="5"/>
  <c r="AB1067" i="5"/>
  <c r="AA255" i="5"/>
  <c r="AB255" i="5"/>
  <c r="AA2889" i="5"/>
  <c r="AB2889" i="5"/>
  <c r="AA1388" i="5"/>
  <c r="AB1388" i="5"/>
  <c r="AA3189" i="5"/>
  <c r="AB3189" i="5"/>
  <c r="AA1222" i="5"/>
  <c r="AB1222" i="5"/>
  <c r="AA5" i="5"/>
  <c r="AB5" i="5"/>
  <c r="AA2578" i="5"/>
  <c r="AB2578" i="5"/>
  <c r="AA1936" i="5"/>
  <c r="AB1936" i="5"/>
  <c r="AA1265" i="5"/>
  <c r="AB1265" i="5"/>
  <c r="AA809" i="5"/>
  <c r="AB809" i="5"/>
  <c r="AA375" i="5"/>
  <c r="AB375" i="5"/>
  <c r="AA12" i="5"/>
  <c r="AB12" i="5"/>
  <c r="AA210" i="5"/>
  <c r="AB210" i="5"/>
  <c r="AA522" i="5"/>
  <c r="AB522" i="5"/>
  <c r="AA187" i="5"/>
  <c r="AB187" i="5"/>
  <c r="AA1413" i="5"/>
  <c r="AB1413" i="5"/>
  <c r="AA50" i="5"/>
  <c r="AB50" i="5"/>
  <c r="AA1790" i="5"/>
  <c r="AB1790" i="5"/>
  <c r="AA2005" i="5"/>
  <c r="AB2005" i="5"/>
  <c r="AA3050" i="5"/>
  <c r="AB3050" i="5"/>
  <c r="AA2901" i="5"/>
  <c r="AB2901" i="5"/>
  <c r="AA2972" i="5"/>
  <c r="AB2972" i="5"/>
  <c r="AA1553" i="5"/>
  <c r="AB1553" i="5"/>
  <c r="AA2355" i="5"/>
  <c r="AB2355" i="5"/>
  <c r="AA2859" i="5"/>
  <c r="AB2859" i="5"/>
  <c r="AA1184" i="5"/>
  <c r="AB1184" i="5"/>
  <c r="AA1649" i="5"/>
  <c r="AB1649" i="5"/>
  <c r="AA1133" i="5"/>
  <c r="AB1133" i="5"/>
  <c r="AA3236" i="5"/>
  <c r="AB3236" i="5"/>
  <c r="AA2814" i="5"/>
  <c r="AB2814" i="5"/>
  <c r="AA2163" i="5"/>
  <c r="AB2163" i="5"/>
  <c r="AA1877" i="5"/>
  <c r="AB1877" i="5"/>
  <c r="AA862" i="5"/>
  <c r="AB862" i="5"/>
  <c r="AA395" i="5"/>
  <c r="AB395" i="5"/>
  <c r="AA59" i="5"/>
  <c r="AB59" i="5"/>
  <c r="AA478" i="5"/>
  <c r="AB478" i="5"/>
  <c r="AA3162" i="5"/>
  <c r="AB3162" i="5"/>
  <c r="AA2779" i="5"/>
  <c r="AB2779" i="5"/>
  <c r="AA2074" i="5"/>
  <c r="AB2074" i="5"/>
  <c r="AA1591" i="5"/>
  <c r="AB1591" i="5"/>
  <c r="AA3220" i="5"/>
  <c r="AB3220" i="5"/>
  <c r="AA1611" i="5"/>
  <c r="AB1611" i="5"/>
  <c r="AA872" i="5"/>
  <c r="AB872" i="5"/>
  <c r="AA2448" i="5"/>
  <c r="AB2448" i="5"/>
  <c r="AA2582" i="5"/>
  <c r="AB2582" i="5"/>
  <c r="AA1654" i="5"/>
  <c r="AB1654" i="5"/>
  <c r="AA24" i="5"/>
  <c r="AB24" i="5"/>
  <c r="AA2108" i="5"/>
  <c r="AB2108" i="5"/>
  <c r="AA3154" i="5"/>
  <c r="AB3154" i="5"/>
  <c r="AA639" i="5"/>
  <c r="AA502" i="5"/>
  <c r="AB502" i="5"/>
  <c r="AA2675" i="5"/>
  <c r="AB2675" i="5"/>
  <c r="AA3207" i="5"/>
  <c r="AB3207" i="5"/>
  <c r="AA2019" i="5"/>
  <c r="AB2019" i="5"/>
  <c r="AA3305" i="5"/>
  <c r="AB3305" i="5"/>
  <c r="AA1255" i="5"/>
  <c r="AB1255" i="5"/>
  <c r="AA195" i="5"/>
  <c r="AA1860" i="5"/>
  <c r="AA3022" i="5"/>
  <c r="AB3022" i="5"/>
  <c r="AA468" i="5"/>
  <c r="AA163" i="5"/>
  <c r="AA179" i="5"/>
  <c r="AA1376" i="5"/>
  <c r="AA651" i="5"/>
  <c r="AA655" i="5"/>
  <c r="AA2475" i="5"/>
  <c r="AA3224" i="5"/>
  <c r="AB3224" i="5"/>
  <c r="AA1219" i="5"/>
  <c r="AA495" i="5"/>
  <c r="AA108" i="5"/>
  <c r="AA869" i="5"/>
  <c r="AB869" i="5"/>
  <c r="AA3368" i="5"/>
  <c r="AA2208" i="5"/>
  <c r="AA848" i="5"/>
  <c r="AA116" i="5"/>
  <c r="AB116" i="5"/>
  <c r="AA2593" i="5"/>
  <c r="AA792" i="5"/>
  <c r="AA2615" i="5"/>
  <c r="AA3114" i="5"/>
  <c r="AB3114" i="5"/>
  <c r="AA1680" i="5"/>
  <c r="AA351" i="5"/>
  <c r="AA1888" i="5"/>
  <c r="AA3341" i="5"/>
  <c r="AB3341" i="5"/>
  <c r="AA1974" i="5"/>
  <c r="AA1338" i="5"/>
  <c r="AA753" i="5"/>
  <c r="AA172" i="5"/>
  <c r="AB172" i="5"/>
  <c r="AA733" i="5"/>
  <c r="AA3330" i="5"/>
  <c r="AA1866" i="5"/>
  <c r="AA742" i="5"/>
  <c r="AB742" i="5"/>
  <c r="AA1259" i="5"/>
  <c r="AA2075" i="5"/>
  <c r="AA1551" i="5"/>
  <c r="AA949" i="5"/>
  <c r="AA433" i="5"/>
  <c r="AA76" i="5"/>
  <c r="AA807" i="5"/>
  <c r="AA2628" i="5"/>
  <c r="AB2628" i="5"/>
  <c r="AA1731" i="5"/>
  <c r="AA2035" i="5"/>
  <c r="AA345" i="5"/>
  <c r="AA948" i="5"/>
  <c r="AB948" i="5"/>
  <c r="AA3003" i="5"/>
  <c r="AA435" i="5"/>
  <c r="AA1427" i="5"/>
  <c r="AA1235" i="5"/>
  <c r="AB1235" i="5"/>
  <c r="AA1929" i="5"/>
  <c r="AA2175" i="5"/>
  <c r="AA858" i="5"/>
  <c r="AA2295" i="5"/>
  <c r="AB2295" i="5"/>
  <c r="AA1144" i="5"/>
  <c r="AA1477" i="5"/>
  <c r="AA1637" i="5"/>
  <c r="AA2981" i="5"/>
  <c r="AB2981" i="5"/>
  <c r="AA1833" i="5"/>
  <c r="AA354" i="5"/>
  <c r="AA272" i="5"/>
  <c r="AA2323" i="5"/>
  <c r="AB2323" i="5"/>
  <c r="AA1355" i="5"/>
  <c r="AA1465" i="5"/>
  <c r="AA814" i="5"/>
  <c r="AA1623" i="5"/>
  <c r="AB1623" i="5"/>
  <c r="AA1431" i="5"/>
  <c r="AA850" i="5"/>
  <c r="AA1838" i="5"/>
  <c r="AA1510" i="5"/>
  <c r="AB1510" i="5"/>
  <c r="AA1258" i="5"/>
  <c r="AA532" i="5"/>
  <c r="AA221" i="5"/>
  <c r="AA1150" i="5"/>
  <c r="AB1150" i="5"/>
  <c r="AA2248" i="5"/>
  <c r="AA2730" i="5"/>
  <c r="AA1461" i="5"/>
  <c r="AA378" i="5"/>
  <c r="AA1162" i="5"/>
  <c r="AA2866" i="5"/>
  <c r="AA2665" i="5"/>
  <c r="AA2996" i="5"/>
  <c r="AB2996" i="5"/>
  <c r="AA745" i="5"/>
  <c r="AA204" i="5"/>
  <c r="AA3163" i="5"/>
  <c r="AA3371" i="5"/>
  <c r="AB3371" i="5"/>
  <c r="AA2940" i="5"/>
  <c r="AA1367" i="5"/>
  <c r="AA890" i="5"/>
  <c r="AA6" i="5"/>
  <c r="AB6" i="5"/>
  <c r="AA1231" i="5"/>
  <c r="AA1726" i="5"/>
  <c r="AA2277" i="5"/>
  <c r="AA821" i="5"/>
  <c r="AB821" i="5"/>
  <c r="AA734" i="5"/>
  <c r="AA2482" i="5"/>
  <c r="AA1582" i="5"/>
  <c r="AA1027" i="5"/>
  <c r="AB1027" i="5"/>
  <c r="AA504" i="5"/>
  <c r="AA120" i="5"/>
  <c r="AA2584" i="5"/>
  <c r="AA2273" i="5"/>
  <c r="AB2273" i="5"/>
  <c r="AA396" i="5"/>
  <c r="AA14" i="5"/>
  <c r="AA448" i="5"/>
  <c r="AA1114" i="5"/>
  <c r="AB1114" i="5"/>
  <c r="AA3121" i="5"/>
  <c r="AA2073" i="5"/>
  <c r="AA2020" i="5"/>
  <c r="AA1853" i="5"/>
  <c r="AA1362" i="5"/>
  <c r="AB1362" i="5"/>
  <c r="AA2739" i="5"/>
  <c r="AB2739" i="5"/>
  <c r="AA2802" i="5"/>
  <c r="AB2802" i="5"/>
  <c r="AA610" i="5"/>
  <c r="AB610" i="5"/>
  <c r="AA170" i="5"/>
  <c r="AB170" i="5"/>
  <c r="AA534" i="5"/>
  <c r="AB534" i="5"/>
  <c r="AA2272" i="5"/>
  <c r="AB2272" i="5"/>
  <c r="AA2891" i="5"/>
  <c r="AB2891" i="5"/>
  <c r="AA2562" i="5"/>
  <c r="AB2562" i="5"/>
  <c r="AA1991" i="5"/>
  <c r="AB1991" i="5"/>
  <c r="AA1700" i="5"/>
  <c r="AB1700" i="5"/>
  <c r="AA685" i="5"/>
  <c r="AB685" i="5"/>
  <c r="AA218" i="5"/>
  <c r="AB218" i="5"/>
  <c r="AA3134" i="5"/>
  <c r="AB3134" i="5"/>
  <c r="AA3091" i="5"/>
  <c r="AB3091" i="5"/>
  <c r="AA2177" i="5"/>
  <c r="AB2177" i="5"/>
  <c r="AA3005" i="5"/>
  <c r="AB3005" i="5"/>
  <c r="AA735" i="5"/>
  <c r="AB735" i="5"/>
  <c r="AA2704" i="5"/>
  <c r="AB2704" i="5"/>
  <c r="AA1026" i="5"/>
  <c r="AB1026" i="5"/>
  <c r="AA1024" i="5"/>
  <c r="AB1024" i="5"/>
  <c r="AA2218" i="5"/>
  <c r="AB2218" i="5"/>
  <c r="AA561" i="5"/>
  <c r="AB561" i="5"/>
  <c r="AA1761" i="5"/>
  <c r="AB1761" i="5"/>
  <c r="AA2270" i="5"/>
  <c r="AB2270" i="5"/>
  <c r="AA65" i="5"/>
  <c r="AB65" i="5"/>
  <c r="AA1998" i="5"/>
  <c r="AB1998" i="5"/>
  <c r="AA684" i="5"/>
  <c r="AB684" i="5"/>
  <c r="AA49" i="5"/>
  <c r="AB49" i="5"/>
  <c r="AA1742" i="5"/>
  <c r="AB1742" i="5"/>
  <c r="AA1920" i="5"/>
  <c r="AB1920" i="5"/>
  <c r="AA716" i="5"/>
  <c r="AB716" i="5"/>
  <c r="AA487" i="5"/>
  <c r="AB487" i="5"/>
  <c r="AA2106" i="5"/>
  <c r="AB2106" i="5"/>
  <c r="AA3384" i="5"/>
  <c r="AB3384" i="5"/>
  <c r="AA236" i="5"/>
  <c r="AB236" i="5"/>
  <c r="AA226" i="5"/>
  <c r="AB226" i="5"/>
  <c r="AA618" i="5"/>
  <c r="AB618" i="5"/>
  <c r="AA2734" i="5"/>
  <c r="AB2734" i="5"/>
  <c r="AA1021" i="5"/>
  <c r="AB1021" i="5"/>
  <c r="AA2135" i="5"/>
  <c r="AB2135" i="5"/>
  <c r="AA1820" i="5"/>
  <c r="AB1820" i="5"/>
  <c r="AA2484" i="5"/>
  <c r="AB2484" i="5"/>
  <c r="AA2263" i="5"/>
  <c r="AB2263" i="5"/>
  <c r="AA3104" i="5"/>
  <c r="AB3104" i="5"/>
  <c r="AA2064" i="5"/>
  <c r="AB2064" i="5"/>
  <c r="AA1438" i="5"/>
  <c r="AB1438" i="5"/>
  <c r="AA968" i="5"/>
  <c r="AB968" i="5"/>
  <c r="AA939" i="5"/>
  <c r="AB939" i="5"/>
  <c r="AA2077" i="5"/>
  <c r="AB2077" i="5"/>
  <c r="AA3070" i="5"/>
  <c r="AB3070" i="5"/>
  <c r="AA1547" i="5"/>
  <c r="AB1547" i="5"/>
  <c r="AA675" i="5"/>
  <c r="AB675" i="5"/>
  <c r="AA1315" i="5"/>
  <c r="AB1315" i="5"/>
  <c r="AA366" i="5"/>
  <c r="AB366" i="5"/>
  <c r="AA3183" i="5"/>
  <c r="AB3183" i="5"/>
  <c r="AA1950" i="5"/>
  <c r="AB1950" i="5"/>
  <c r="AA18" i="5"/>
  <c r="AB18" i="5"/>
  <c r="AA3103" i="5"/>
  <c r="AB3103" i="5"/>
  <c r="AA629" i="5"/>
  <c r="AB629" i="5"/>
  <c r="AA2414" i="5"/>
  <c r="AB2414" i="5"/>
  <c r="AA2999" i="5"/>
  <c r="AB2999" i="5"/>
  <c r="AA918" i="5"/>
  <c r="AB918" i="5"/>
  <c r="AA2202" i="5"/>
  <c r="AB2202" i="5"/>
  <c r="AA2609" i="5"/>
  <c r="AB2609" i="5"/>
  <c r="AA271" i="5"/>
  <c r="AB271" i="5"/>
  <c r="AA1850" i="5"/>
  <c r="AB1850" i="5"/>
  <c r="AA805" i="5"/>
  <c r="AB805" i="5"/>
  <c r="AA2050" i="5"/>
  <c r="AB2050" i="5"/>
  <c r="AA2416" i="5"/>
  <c r="AB2416" i="5"/>
  <c r="AA110" i="5"/>
  <c r="AB110" i="5"/>
  <c r="AA1835" i="5"/>
  <c r="AB1835" i="5"/>
  <c r="AA2209" i="5"/>
  <c r="AB2209" i="5"/>
  <c r="AA2433" i="5"/>
  <c r="AB2433" i="5"/>
  <c r="AA2456" i="5"/>
  <c r="AA2520" i="5"/>
  <c r="AB2520" i="5"/>
  <c r="AA2460" i="5"/>
  <c r="AA51" i="5"/>
  <c r="AB51" i="5"/>
  <c r="AA2079" i="5"/>
  <c r="AA739" i="5"/>
  <c r="AB739" i="5"/>
  <c r="AA3246" i="5"/>
  <c r="AA802" i="5"/>
  <c r="AB802" i="5"/>
  <c r="AA922" i="5"/>
  <c r="AA1115" i="5"/>
  <c r="AB1115" i="5"/>
  <c r="AA441" i="5"/>
  <c r="AA1272" i="5"/>
  <c r="AB1272" i="5"/>
  <c r="AA1140" i="5"/>
  <c r="AA3094" i="5"/>
  <c r="AB3094" i="5"/>
  <c r="AA2861" i="5"/>
  <c r="AA2602" i="5"/>
  <c r="AB2602" i="5"/>
  <c r="AA2281" i="5"/>
  <c r="AA2095" i="5"/>
  <c r="AB2095" i="5"/>
  <c r="AA1887" i="5"/>
  <c r="AA1738" i="5"/>
  <c r="AB1738" i="5"/>
  <c r="AA1423" i="5"/>
  <c r="AA746" i="5"/>
  <c r="AB746" i="5"/>
  <c r="AA548" i="5"/>
  <c r="AA322" i="5"/>
  <c r="AB322" i="5"/>
  <c r="AA3172" i="5"/>
  <c r="AA1701" i="5"/>
  <c r="AB1701" i="5"/>
  <c r="AA2812" i="5"/>
  <c r="AA2515" i="5"/>
  <c r="AB2515" i="5"/>
  <c r="AA1607" i="5"/>
  <c r="AA1048" i="5"/>
  <c r="AB1048" i="5"/>
  <c r="AA519" i="5"/>
  <c r="AB519" i="5"/>
  <c r="AA52" i="5"/>
  <c r="AB52" i="5"/>
  <c r="AA299" i="5"/>
  <c r="AB299" i="5"/>
  <c r="AA1592" i="5"/>
  <c r="AB1592" i="5"/>
  <c r="AA637" i="5"/>
  <c r="AB637" i="5"/>
  <c r="AA2654" i="5"/>
  <c r="AB2654" i="5"/>
  <c r="AA2576" i="5"/>
  <c r="AB2576" i="5"/>
  <c r="AA1941" i="5"/>
  <c r="AB1941" i="5"/>
  <c r="AA328" i="5"/>
  <c r="AB328" i="5"/>
  <c r="AA455" i="5"/>
  <c r="AB455" i="5"/>
  <c r="AA1287" i="5"/>
  <c r="AB1287" i="5"/>
  <c r="AA1175" i="5"/>
  <c r="AB1175" i="5"/>
  <c r="AA1856" i="5"/>
  <c r="AB1856" i="5"/>
  <c r="AA2500" i="5"/>
  <c r="AB2500" i="5"/>
  <c r="AA1657" i="5"/>
  <c r="AB1657" i="5"/>
  <c r="AA1241" i="5"/>
  <c r="AB1241" i="5"/>
  <c r="AA727" i="5"/>
  <c r="AA321" i="5"/>
  <c r="AA138" i="5"/>
  <c r="AA122" i="5"/>
  <c r="AB122" i="5"/>
  <c r="AA66" i="5"/>
  <c r="AA101" i="5"/>
  <c r="AA476" i="5"/>
  <c r="AA2714" i="5"/>
  <c r="AB2714" i="5"/>
  <c r="AA489" i="5"/>
  <c r="AA1789" i="5"/>
  <c r="AA2966" i="5"/>
  <c r="AA1401" i="5"/>
  <c r="AB1401" i="5"/>
  <c r="AA3081" i="5"/>
  <c r="AA1042" i="5"/>
  <c r="AA303" i="5"/>
  <c r="AA573" i="5"/>
  <c r="AA3399" i="5"/>
  <c r="AA1818" i="5"/>
  <c r="AA3275" i="5"/>
  <c r="AA1324" i="5"/>
  <c r="AB1324" i="5"/>
  <c r="AA1766" i="5"/>
  <c r="AA2783" i="5"/>
  <c r="AA988" i="5"/>
  <c r="AA3401" i="5"/>
  <c r="AB3401" i="5"/>
  <c r="AA3335" i="5"/>
  <c r="AA3069" i="5"/>
  <c r="AA2832" i="5"/>
  <c r="AA2617" i="5"/>
  <c r="AB2617" i="5"/>
  <c r="AA2492" i="5"/>
  <c r="AA2438" i="5"/>
  <c r="AA2091" i="5"/>
  <c r="AA1992" i="5"/>
  <c r="AB1992" i="5"/>
  <c r="AA1668" i="5"/>
  <c r="AA995" i="5"/>
  <c r="AA987" i="5"/>
  <c r="AA852" i="5"/>
  <c r="AB852" i="5"/>
  <c r="AA793" i="5"/>
  <c r="AA387" i="5"/>
  <c r="AA325" i="5"/>
  <c r="AA224" i="5"/>
  <c r="AB224" i="5"/>
  <c r="AA118" i="5"/>
  <c r="AA91" i="5"/>
  <c r="AA4" i="5"/>
  <c r="AA2377" i="5"/>
  <c r="AB2377" i="5"/>
  <c r="AA1146" i="5"/>
  <c r="AA1292" i="5"/>
  <c r="AA2445" i="5"/>
  <c r="AA3087" i="5"/>
  <c r="AA662" i="5"/>
  <c r="AA2463" i="5"/>
  <c r="AA3146" i="5"/>
  <c r="AA3287" i="5"/>
  <c r="AB3287" i="5"/>
  <c r="AA3286" i="5"/>
  <c r="AA2316" i="5"/>
  <c r="AA1977" i="5"/>
  <c r="AA1584" i="5"/>
  <c r="AB1584" i="5"/>
  <c r="AA1496" i="5"/>
  <c r="AA1337" i="5"/>
  <c r="AA1057" i="5"/>
  <c r="AA491" i="5"/>
  <c r="AB491" i="5"/>
  <c r="AA401" i="5"/>
  <c r="AA313" i="5"/>
  <c r="AA933" i="5"/>
  <c r="AA931" i="5"/>
  <c r="AB931" i="5"/>
  <c r="AA649" i="5"/>
  <c r="AA2392" i="5"/>
  <c r="AA822" i="5"/>
  <c r="AA2527" i="5"/>
  <c r="AB2527" i="5"/>
  <c r="AA2300" i="5"/>
  <c r="AA295" i="5"/>
  <c r="AA2072" i="5"/>
  <c r="AA3317" i="5"/>
  <c r="AB3317" i="5"/>
  <c r="AA1636" i="5"/>
  <c r="AA1161" i="5"/>
  <c r="AA2770" i="5"/>
  <c r="AA1279" i="5"/>
  <c r="AB1279" i="5"/>
  <c r="AA883" i="5"/>
  <c r="AA2513" i="5"/>
  <c r="AA1389" i="5"/>
  <c r="AA2838" i="5"/>
  <c r="AA1996" i="5"/>
  <c r="AA3323" i="5"/>
  <c r="AA1625" i="5"/>
  <c r="AA1447" i="5"/>
  <c r="AB1447" i="5"/>
  <c r="AA420" i="5"/>
  <c r="AA1556" i="5"/>
  <c r="AA2507" i="5"/>
  <c r="AA2875" i="5"/>
  <c r="AB2875" i="5"/>
  <c r="AA124" i="5"/>
  <c r="AA2757" i="5"/>
  <c r="AA2261" i="5"/>
  <c r="AA3080" i="5"/>
  <c r="AB3080" i="5"/>
  <c r="AA1814" i="5"/>
  <c r="AA1508" i="5"/>
  <c r="AA2286" i="5"/>
  <c r="AA813" i="5"/>
  <c r="AB813" i="5"/>
  <c r="AA3206" i="5"/>
  <c r="AA1679" i="5"/>
  <c r="AA2512" i="5"/>
  <c r="AA1286" i="5"/>
  <c r="AB1286" i="5"/>
  <c r="AA520" i="5"/>
  <c r="AA1195" i="5"/>
  <c r="AA3358" i="5"/>
  <c r="AA3306" i="5"/>
  <c r="AB3306" i="5"/>
  <c r="AA959" i="5"/>
  <c r="AA3175" i="5"/>
  <c r="AA906" i="5"/>
  <c r="AA2594" i="5"/>
  <c r="AB2594" i="5"/>
  <c r="AA2676" i="5"/>
  <c r="AA2744" i="5"/>
  <c r="AA2458" i="5"/>
  <c r="AA2849" i="5"/>
  <c r="AA1671" i="5"/>
  <c r="AA3331" i="5"/>
  <c r="AA3213" i="5"/>
  <c r="AA2293" i="5"/>
  <c r="AB2293" i="5"/>
  <c r="AA1826" i="5"/>
  <c r="AA2206" i="5"/>
  <c r="AA1141" i="5"/>
  <c r="AA1723" i="5"/>
  <c r="AB1723" i="5"/>
  <c r="AA1617" i="5"/>
  <c r="AA3405" i="5"/>
  <c r="AA3084" i="5"/>
  <c r="AA2793" i="5"/>
  <c r="AB2793" i="5"/>
  <c r="AA1891" i="5"/>
  <c r="AA1975" i="5"/>
  <c r="AA1697" i="5"/>
  <c r="AA3260" i="5"/>
  <c r="AB3260" i="5"/>
  <c r="AA3142" i="5"/>
  <c r="AA2247" i="5"/>
  <c r="AA1676" i="5"/>
  <c r="AA1019" i="5"/>
  <c r="AB1019" i="5"/>
  <c r="AA3356" i="5"/>
  <c r="AA3096" i="5"/>
  <c r="AA1429" i="5"/>
  <c r="AA783" i="5"/>
  <c r="AB783" i="5"/>
  <c r="AA544" i="5"/>
  <c r="AA414" i="5"/>
  <c r="AA1774" i="5"/>
  <c r="AA2857" i="5"/>
  <c r="AB2857" i="5"/>
  <c r="AA884" i="5"/>
  <c r="AA2181" i="5"/>
  <c r="AA617" i="5"/>
  <c r="AA2751" i="5"/>
  <c r="AA1031" i="5"/>
  <c r="AA3395" i="5"/>
  <c r="AA894" i="5"/>
  <c r="AA817" i="5"/>
  <c r="AB817" i="5"/>
  <c r="AA2464" i="5"/>
  <c r="AA816" i="5"/>
  <c r="AA2934" i="5"/>
  <c r="AA1421" i="5"/>
  <c r="AB1421" i="5"/>
  <c r="AA1746" i="5"/>
  <c r="AA1310" i="5"/>
  <c r="AA3199" i="5"/>
  <c r="AA2152" i="5"/>
  <c r="AB2152" i="5"/>
  <c r="AA3410" i="5"/>
  <c r="AA2055" i="5"/>
  <c r="AA1370" i="5"/>
  <c r="AA2606" i="5"/>
  <c r="AB2606" i="5"/>
  <c r="AA558" i="5"/>
  <c r="AA2279" i="5"/>
  <c r="AA2821" i="5"/>
  <c r="AA3044" i="5"/>
  <c r="AB3044" i="5"/>
  <c r="AA839" i="5"/>
  <c r="AA1823" i="5"/>
  <c r="AA3272" i="5"/>
  <c r="AA2164" i="5"/>
  <c r="AB2164" i="5"/>
  <c r="AA1861" i="5"/>
  <c r="AA262" i="5"/>
  <c r="AA181" i="5"/>
  <c r="AA131" i="5"/>
  <c r="AB131" i="5"/>
  <c r="AA1308" i="5"/>
  <c r="AA1717" i="5"/>
  <c r="AA338" i="5"/>
  <c r="AA3015" i="5"/>
  <c r="AA3181" i="5"/>
  <c r="AA2126" i="5"/>
  <c r="AA1943" i="5"/>
  <c r="AA3038" i="5"/>
  <c r="AB3038" i="5"/>
  <c r="AA2726" i="5"/>
  <c r="AA1147" i="5"/>
  <c r="AA3148" i="5"/>
  <c r="AA2580" i="5"/>
  <c r="AB2580" i="5"/>
  <c r="AA631" i="5"/>
  <c r="AA84" i="5"/>
  <c r="AA2045" i="5"/>
  <c r="AA2127" i="5"/>
  <c r="AB2127" i="5"/>
  <c r="AA1041" i="5"/>
  <c r="AA1964" i="5"/>
  <c r="AA2643" i="5"/>
  <c r="AA1348" i="5"/>
  <c r="AB1348" i="5"/>
  <c r="AA1954" i="5"/>
  <c r="AA2254" i="5"/>
  <c r="AA2873" i="5"/>
  <c r="AA2819" i="5"/>
  <c r="AB2819" i="5"/>
  <c r="AA540" i="5"/>
  <c r="AA2369" i="5"/>
  <c r="AA1631" i="5"/>
  <c r="AA3344" i="5"/>
  <c r="AB3344" i="5"/>
  <c r="AA2061" i="5"/>
  <c r="AA1452" i="5"/>
  <c r="AA1900" i="5"/>
  <c r="AA1445" i="5"/>
  <c r="AB1445" i="5"/>
  <c r="AA2792" i="5"/>
  <c r="AA2534" i="5"/>
  <c r="AA1164" i="5"/>
  <c r="AA3377" i="5"/>
  <c r="AA2532" i="5"/>
  <c r="AA3092" i="5"/>
  <c r="AA1779" i="5"/>
  <c r="AA1846" i="5"/>
  <c r="AB1846" i="5"/>
  <c r="AA3291" i="5"/>
  <c r="AA164" i="5"/>
  <c r="AA1754" i="5"/>
  <c r="AA2862" i="5"/>
  <c r="AB2862" i="5"/>
  <c r="AA2749" i="5"/>
  <c r="AA2103" i="5"/>
  <c r="AA2049" i="5"/>
  <c r="AA2289" i="5"/>
  <c r="AB2289" i="5"/>
  <c r="AA1554" i="5"/>
  <c r="AA1993" i="5"/>
  <c r="AA291" i="5"/>
  <c r="AA1780" i="5"/>
  <c r="AB1780" i="5"/>
  <c r="AA1530" i="5"/>
  <c r="AA2432" i="5"/>
  <c r="AA2264" i="5"/>
  <c r="AA3190" i="5"/>
  <c r="AB3190" i="5"/>
  <c r="AA692" i="5"/>
  <c r="AA2970" i="5"/>
  <c r="AA3160" i="5"/>
  <c r="AA2968" i="5"/>
  <c r="AB2968" i="5"/>
  <c r="AA1277" i="5"/>
  <c r="AA1127" i="5"/>
  <c r="AA1357" i="5"/>
  <c r="AA3315" i="5"/>
  <c r="AB3315" i="5"/>
  <c r="AA3299" i="5"/>
  <c r="AA732" i="5"/>
  <c r="AA377" i="5"/>
  <c r="AA55" i="5"/>
  <c r="AA2936" i="5"/>
  <c r="AA2067" i="5"/>
  <c r="AA2252" i="5"/>
  <c r="AA357" i="5"/>
  <c r="AB357" i="5"/>
  <c r="AA2597" i="5"/>
  <c r="AA1917" i="5"/>
  <c r="AA2240" i="5"/>
  <c r="AA2080" i="5"/>
  <c r="AB2080" i="5"/>
  <c r="AA3228" i="5"/>
  <c r="AA2541" i="5"/>
  <c r="AA416" i="5"/>
  <c r="AA3393" i="5"/>
  <c r="AB3393" i="5"/>
  <c r="AA3200" i="5"/>
  <c r="AA3168" i="5"/>
  <c r="AA3109" i="5"/>
  <c r="AA3067" i="5"/>
  <c r="AB3067" i="5"/>
  <c r="AA2923" i="5"/>
  <c r="AA2869" i="5"/>
  <c r="AA2786" i="5"/>
  <c r="AA2727" i="5"/>
  <c r="AB2727" i="5"/>
  <c r="AA2271" i="5"/>
  <c r="AA2109" i="5"/>
  <c r="AA2003" i="5"/>
  <c r="AA1828" i="5"/>
  <c r="AB1828" i="5"/>
  <c r="AA1802" i="5"/>
  <c r="AA1748" i="5"/>
  <c r="AA1267" i="5"/>
  <c r="AA1107" i="5"/>
  <c r="AB1107" i="5"/>
  <c r="AA1098" i="5"/>
  <c r="AA1087" i="5"/>
  <c r="AA1077" i="5"/>
  <c r="AA392" i="5"/>
  <c r="AA202" i="5"/>
  <c r="AA571" i="5"/>
  <c r="AA3101" i="5"/>
  <c r="AA3359" i="5"/>
  <c r="AB3359" i="5"/>
  <c r="AA2012" i="5"/>
  <c r="AA3340" i="5"/>
  <c r="AA1824" i="5"/>
  <c r="AA1264" i="5"/>
  <c r="AB1264" i="5"/>
  <c r="AA1283" i="5"/>
  <c r="AA786" i="5"/>
  <c r="AA2104" i="5"/>
  <c r="AA3254" i="5"/>
  <c r="AB3254" i="5"/>
  <c r="AA3218" i="5"/>
  <c r="AA2840" i="5"/>
  <c r="AA2766" i="5"/>
  <c r="AA2522" i="5"/>
  <c r="AB2522" i="5"/>
  <c r="AA2265" i="5"/>
  <c r="AA1859" i="5"/>
  <c r="AA1760" i="5"/>
  <c r="AA1695" i="5"/>
  <c r="AB1695" i="5"/>
  <c r="AA1564" i="5"/>
  <c r="AA1494" i="5"/>
  <c r="AA1350" i="5"/>
  <c r="AA976" i="5"/>
  <c r="AB976" i="5"/>
  <c r="AA917" i="5"/>
  <c r="AA722" i="5"/>
  <c r="AA711" i="5"/>
  <c r="AA425" i="5"/>
  <c r="AB425" i="5"/>
  <c r="AA408" i="5"/>
  <c r="AA102" i="5"/>
  <c r="AA2979" i="5"/>
  <c r="AA1832" i="5"/>
  <c r="AA78" i="5"/>
  <c r="AA2125" i="5"/>
  <c r="AA2521" i="5"/>
  <c r="AA2375" i="5"/>
  <c r="AB2375" i="5"/>
  <c r="AA1233" i="5"/>
  <c r="AA2872" i="5"/>
  <c r="AA1475" i="5"/>
  <c r="AA998" i="5"/>
  <c r="AB998" i="5"/>
  <c r="AA320" i="5"/>
  <c r="AA1896" i="5"/>
  <c r="AA2439" i="5"/>
  <c r="AA844" i="5"/>
  <c r="AB844" i="5"/>
  <c r="AA1922" i="5"/>
  <c r="AA2367" i="5"/>
  <c r="AA1781" i="5"/>
  <c r="AA3363" i="5"/>
  <c r="AB3363" i="5"/>
  <c r="AA2203" i="5"/>
  <c r="AA2297" i="5"/>
  <c r="AA1639" i="5"/>
  <c r="AA766" i="5"/>
  <c r="AB766" i="5"/>
  <c r="AA98" i="5"/>
  <c r="AA37" i="5"/>
  <c r="AA1710" i="5"/>
  <c r="AA267" i="5"/>
  <c r="AB267" i="5"/>
  <c r="AA2313" i="5"/>
  <c r="AA1604" i="5"/>
  <c r="AA64" i="5"/>
  <c r="AA3024" i="5"/>
  <c r="AA209" i="5"/>
  <c r="AA2778" i="5"/>
  <c r="AA1587" i="5"/>
  <c r="AA592" i="5"/>
  <c r="AB592" i="5"/>
  <c r="AA2827" i="5"/>
  <c r="AA920" i="5"/>
  <c r="AA3128" i="5"/>
  <c r="AA111" i="5"/>
  <c r="AB111" i="5"/>
  <c r="AA360" i="5"/>
  <c r="AA143" i="5"/>
  <c r="AA1984" i="5"/>
  <c r="AA1134" i="5"/>
  <c r="AB1134" i="5"/>
  <c r="AA3394" i="5"/>
  <c r="AA347" i="5"/>
  <c r="AA3049" i="5"/>
  <c r="AA1063" i="5"/>
  <c r="AB1063" i="5"/>
  <c r="AA2950" i="5"/>
  <c r="AA2489" i="5"/>
  <c r="AA1347" i="5"/>
  <c r="AA3353" i="5"/>
  <c r="AB3353" i="5"/>
  <c r="AA2523" i="5"/>
  <c r="AA1916" i="5"/>
  <c r="AA982" i="5"/>
  <c r="AA1677" i="5"/>
  <c r="AB1677" i="5"/>
  <c r="AA2728" i="5"/>
  <c r="AA2796" i="5"/>
  <c r="AA1261" i="5"/>
  <c r="AA1138" i="5"/>
  <c r="AB1138" i="5"/>
  <c r="AA2051" i="5"/>
  <c r="AA1097" i="5"/>
  <c r="AA2306" i="5"/>
  <c r="AA2781" i="5"/>
  <c r="AA1419" i="5"/>
  <c r="AA412" i="5"/>
  <c r="AA3117" i="5"/>
  <c r="AA1874" i="5"/>
  <c r="AB1874" i="5"/>
  <c r="AA2879" i="5"/>
  <c r="AA1837" i="5"/>
  <c r="AA3295" i="5"/>
  <c r="AA2068" i="5"/>
  <c r="AB2068" i="5"/>
  <c r="AA1865" i="5"/>
  <c r="AA1422" i="5"/>
  <c r="AA3059" i="5"/>
  <c r="AA3041" i="5"/>
  <c r="AB3041" i="5"/>
  <c r="AA2454" i="5"/>
  <c r="AA1576" i="5"/>
  <c r="AA687" i="5"/>
  <c r="AA200" i="5"/>
  <c r="AB200" i="5"/>
  <c r="AA2133" i="5"/>
  <c r="AA2860" i="5"/>
  <c r="AA2624" i="5"/>
  <c r="AA1011" i="5"/>
  <c r="AB1011" i="5"/>
  <c r="AA937" i="5"/>
  <c r="AA3198" i="5"/>
  <c r="AA1096" i="5"/>
  <c r="AA490" i="5"/>
  <c r="AB490" i="5"/>
  <c r="AA2842" i="5"/>
  <c r="AA908" i="5"/>
  <c r="AA1827" i="5"/>
  <c r="AA2409" i="5"/>
  <c r="AB2409" i="5"/>
  <c r="AA3214" i="5"/>
  <c r="AA3233" i="5"/>
  <c r="AA2298" i="5"/>
  <c r="AA501" i="5"/>
  <c r="AA1213" i="5"/>
  <c r="AA1317" i="5"/>
  <c r="AA2260" i="5"/>
  <c r="AA1725" i="5"/>
  <c r="AB1725" i="5"/>
  <c r="AA1482" i="5"/>
  <c r="AA2330" i="5"/>
  <c r="AA1903" i="5"/>
  <c r="AA1733" i="5"/>
  <c r="AB1733" i="5"/>
  <c r="AA1569" i="5"/>
  <c r="AA1408" i="5"/>
  <c r="AA1377" i="5"/>
  <c r="AA1181" i="5"/>
  <c r="AB1181" i="5"/>
  <c r="AA1166" i="5"/>
  <c r="AA1014" i="5"/>
  <c r="AA957" i="5"/>
  <c r="AA789" i="5"/>
  <c r="AB789" i="5"/>
  <c r="AA724" i="5"/>
  <c r="AA642" i="5"/>
  <c r="AA492" i="5"/>
  <c r="AA452" i="5"/>
  <c r="AB452" i="5"/>
  <c r="AA326" i="5"/>
  <c r="AA254" i="5"/>
  <c r="AA1813" i="5"/>
  <c r="AA343" i="5"/>
  <c r="AB343" i="5"/>
  <c r="AA2070" i="5"/>
  <c r="AA1678" i="5"/>
  <c r="AA2153" i="5"/>
  <c r="AA1885" i="5"/>
  <c r="AB1885" i="5"/>
  <c r="AA3071" i="5"/>
  <c r="AA3239" i="5"/>
  <c r="AA3036" i="5"/>
  <c r="AA2928" i="5"/>
  <c r="AA2864" i="5"/>
  <c r="AA2816" i="5"/>
  <c r="AA2788" i="5"/>
  <c r="AA2327" i="5"/>
  <c r="AB2327" i="5"/>
  <c r="AA1709" i="5"/>
  <c r="AA1640" i="5"/>
  <c r="AA1361" i="5"/>
  <c r="AA1119" i="5"/>
  <c r="AB1119" i="5"/>
  <c r="AA1079" i="5"/>
  <c r="AA881" i="5"/>
  <c r="AA866" i="5"/>
  <c r="AA737" i="5"/>
  <c r="AB737" i="5"/>
  <c r="AA174" i="5"/>
  <c r="AA2771" i="5"/>
  <c r="AA3264" i="5"/>
  <c r="AA2488" i="5"/>
  <c r="AB2488" i="5"/>
  <c r="AA3065" i="5"/>
  <c r="AA450" i="5"/>
  <c r="AA2119" i="5"/>
  <c r="AA494" i="5"/>
  <c r="AB494" i="5"/>
  <c r="AA275" i="5"/>
  <c r="AA2963" i="5"/>
  <c r="AA1204" i="5"/>
  <c r="AA3314" i="5"/>
  <c r="AB3314" i="5"/>
  <c r="AA3256" i="5"/>
  <c r="AA3212" i="5"/>
  <c r="AA2672" i="5"/>
  <c r="AA2402" i="5"/>
  <c r="AB2402" i="5"/>
  <c r="AA2357" i="5"/>
  <c r="AA1506" i="5"/>
  <c r="AA1489" i="5"/>
  <c r="AA1325" i="5"/>
  <c r="AA874" i="5"/>
  <c r="AA840" i="5"/>
  <c r="AA611" i="5"/>
  <c r="AA594" i="5"/>
  <c r="AB594" i="5"/>
  <c r="AA253" i="5"/>
  <c r="AA87" i="5"/>
  <c r="AA485" i="5"/>
  <c r="AA1226" i="5"/>
  <c r="AB1226" i="5"/>
  <c r="AA2230" i="5"/>
  <c r="AA823" i="5"/>
  <c r="AA249" i="5"/>
  <c r="AA445" i="5"/>
  <c r="AB445" i="5"/>
  <c r="AA1273" i="5"/>
  <c r="AA280" i="5"/>
  <c r="AA530" i="5"/>
  <c r="AA1151" i="5"/>
  <c r="AB1151" i="5"/>
  <c r="AA3196" i="5"/>
  <c r="AA1787" i="5"/>
  <c r="AA3155" i="5"/>
  <c r="AA3279" i="5"/>
  <c r="AB3279" i="5"/>
  <c r="AA2608" i="5"/>
  <c r="AA137" i="5"/>
  <c r="AA1886" i="5"/>
  <c r="AA31" i="5"/>
  <c r="AB31" i="5"/>
  <c r="AA3130" i="5"/>
  <c r="AA1561" i="5"/>
  <c r="AA3211" i="5"/>
  <c r="AA2995" i="5"/>
  <c r="AB2995" i="5"/>
  <c r="AA1178" i="5"/>
  <c r="AA3132" i="5"/>
  <c r="AA2474" i="5"/>
  <c r="AA3147" i="5"/>
  <c r="AA3102" i="5"/>
  <c r="AA2760" i="5"/>
  <c r="AA1669" i="5"/>
  <c r="AA2241" i="5"/>
  <c r="AB2241" i="5"/>
  <c r="AA1525" i="5"/>
  <c r="AA2569" i="5"/>
  <c r="AA1864" i="5"/>
  <c r="AA493" i="5"/>
  <c r="AB493" i="5"/>
  <c r="AA3007" i="5"/>
  <c r="AA2269" i="5"/>
  <c r="AA3369" i="5"/>
  <c r="AA2170" i="5"/>
  <c r="AB2170" i="5"/>
  <c r="AA1051" i="5"/>
  <c r="AA1339" i="5"/>
  <c r="AA703" i="5"/>
  <c r="AA1366" i="5"/>
  <c r="AB1366" i="5"/>
  <c r="AA1829" i="5"/>
  <c r="AA3136" i="5"/>
  <c r="AA1296" i="5"/>
  <c r="AA938" i="5"/>
  <c r="AB938" i="5"/>
  <c r="AA1136" i="5"/>
  <c r="AA301" i="5"/>
  <c r="AA2971" i="5"/>
  <c r="AA1505" i="5"/>
  <c r="AB1505" i="5"/>
  <c r="AA2047" i="5"/>
  <c r="AA1404" i="5"/>
  <c r="AA3309" i="5"/>
  <c r="AA2288" i="5"/>
  <c r="AB2288" i="5"/>
  <c r="AA2636" i="5"/>
  <c r="AA2001" i="5"/>
  <c r="AA845" i="5"/>
  <c r="AA1721" i="5"/>
  <c r="AA718" i="5"/>
  <c r="AA1420" i="5"/>
  <c r="AA2141" i="5"/>
  <c r="AA1111" i="5"/>
  <c r="AB1111" i="5"/>
  <c r="AA1330" i="5"/>
  <c r="AA2275" i="5"/>
  <c r="AA801" i="5"/>
  <c r="AA1858" i="5"/>
  <c r="AB1858" i="5"/>
  <c r="AA2774" i="5"/>
  <c r="AA2315" i="5"/>
  <c r="AA1603" i="5"/>
  <c r="AA2231" i="5"/>
  <c r="AB2231" i="5"/>
  <c r="AA2855" i="5"/>
  <c r="AA634" i="5"/>
  <c r="AA1968" i="5"/>
  <c r="AA3381" i="5"/>
  <c r="AB3381" i="5"/>
  <c r="AA3350" i="5"/>
  <c r="AA2618" i="5"/>
  <c r="AA550" i="5"/>
  <c r="AA546" i="5"/>
  <c r="AB546" i="5"/>
  <c r="AA1857" i="5"/>
  <c r="AA2287" i="5"/>
  <c r="AA846" i="5"/>
  <c r="AA1392" i="5"/>
  <c r="AB1392" i="5"/>
  <c r="AA1973" i="5"/>
  <c r="AA3126" i="5"/>
  <c r="AA2099" i="5"/>
  <c r="AA1642" i="5"/>
  <c r="AB1642" i="5"/>
  <c r="AA1629" i="5"/>
  <c r="AA971" i="5"/>
  <c r="AA1406" i="5"/>
  <c r="AA374" i="5"/>
  <c r="AB374" i="5"/>
  <c r="AA2110" i="5"/>
  <c r="AB2110" i="5"/>
  <c r="AA2554" i="5"/>
  <c r="AB2554" i="5"/>
  <c r="AA1076" i="5"/>
  <c r="AB1076" i="5"/>
  <c r="AA529" i="5"/>
  <c r="AB529" i="5"/>
  <c r="AA161" i="5"/>
  <c r="AA1188" i="5"/>
  <c r="AA2381" i="5"/>
  <c r="AA851" i="5"/>
  <c r="AB851" i="5"/>
  <c r="AA2731" i="5"/>
  <c r="AA1424" i="5"/>
  <c r="AA1913" i="5"/>
  <c r="AA2023" i="5"/>
  <c r="AB2023" i="5"/>
  <c r="AA668" i="5"/>
  <c r="AA3391" i="5"/>
  <c r="AA1519" i="5"/>
  <c r="AA515" i="5"/>
  <c r="AB515" i="5"/>
  <c r="AA2635" i="5"/>
  <c r="AA1660" i="5"/>
  <c r="AA1329" i="5"/>
  <c r="AA758" i="5"/>
  <c r="AB758" i="5"/>
  <c r="AA2410" i="5"/>
  <c r="AB2410" i="5"/>
  <c r="AA2403" i="5"/>
  <c r="AB2403" i="5"/>
  <c r="AA1160" i="5"/>
  <c r="AB1160" i="5"/>
  <c r="AA1683" i="5"/>
  <c r="AB1683" i="5"/>
  <c r="AA1586" i="5"/>
  <c r="AB1586" i="5"/>
  <c r="AA636" i="5"/>
  <c r="AB636" i="5"/>
  <c r="AA176" i="5"/>
  <c r="AB176" i="5"/>
  <c r="AA2945" i="5"/>
  <c r="AB2945" i="5"/>
  <c r="AA650" i="5"/>
  <c r="AB650" i="5"/>
  <c r="AA1769" i="5"/>
  <c r="AB1769" i="5"/>
  <c r="AA1641" i="5"/>
  <c r="AB1641" i="5"/>
  <c r="AA773" i="5"/>
  <c r="AB773" i="5"/>
  <c r="AA1045" i="5"/>
  <c r="AB1045" i="5"/>
  <c r="AA1426" i="5"/>
  <c r="AB1426" i="5"/>
  <c r="AA7" i="5"/>
  <c r="AB7" i="5"/>
  <c r="AA1081" i="5"/>
  <c r="AB1081" i="5"/>
  <c r="AA1210" i="5"/>
  <c r="AB1210" i="5"/>
  <c r="AA2529" i="5"/>
  <c r="AB2529" i="5"/>
  <c r="AA1245" i="5"/>
  <c r="AB1245" i="5"/>
  <c r="AA246" i="5"/>
  <c r="AB246" i="5"/>
  <c r="AA545" i="5"/>
  <c r="AB545" i="5"/>
  <c r="AA126" i="5"/>
  <c r="AB126" i="5"/>
  <c r="AA2911" i="5"/>
  <c r="AB2911" i="5"/>
  <c r="AA3129" i="5"/>
  <c r="AB3129" i="5"/>
  <c r="AA2651" i="5"/>
  <c r="AB2651" i="5"/>
  <c r="AA68" i="5"/>
  <c r="AA1187" i="5"/>
  <c r="AA1473" i="5"/>
  <c r="AB1473" i="5"/>
  <c r="AA3008" i="5"/>
  <c r="AA2386" i="5"/>
  <c r="AA1706" i="5"/>
  <c r="AA613" i="5"/>
  <c r="AB613" i="5"/>
  <c r="AA206" i="5"/>
  <c r="AA825" i="5"/>
  <c r="AA2959" i="5"/>
  <c r="AA510" i="5"/>
  <c r="AB510" i="5"/>
  <c r="AA148" i="5"/>
  <c r="AA632" i="5"/>
  <c r="AA1128" i="5"/>
  <c r="AA2142" i="5"/>
  <c r="AB2142" i="5"/>
  <c r="AA1132" i="5"/>
  <c r="AA701" i="5"/>
  <c r="AA2398" i="5"/>
  <c r="AA399" i="5"/>
  <c r="AB399" i="5"/>
  <c r="AA2787" i="5"/>
  <c r="AA1934" i="5"/>
  <c r="AA1340" i="5"/>
  <c r="AA910" i="5"/>
  <c r="AB910" i="5"/>
  <c r="AA683" i="5"/>
  <c r="AA3158" i="5"/>
  <c r="AA2430" i="5"/>
  <c r="AA2015" i="5"/>
  <c r="AB2015" i="5"/>
  <c r="AA1018" i="5"/>
  <c r="AA240" i="5"/>
  <c r="AA1183" i="5"/>
  <c r="AA3412" i="5"/>
  <c r="AA2211" i="5"/>
  <c r="AA3348" i="5"/>
  <c r="AA2655" i="5"/>
  <c r="AA1965" i="5"/>
  <c r="AB1965" i="5"/>
  <c r="AA934" i="5"/>
  <c r="AA770" i="5"/>
  <c r="AA1454" i="5"/>
  <c r="AA2405" i="5"/>
  <c r="AB2405" i="5"/>
  <c r="AA2951" i="5"/>
  <c r="AA2199" i="5"/>
  <c r="AA1312" i="5"/>
  <c r="AA994" i="5"/>
  <c r="AB994" i="5"/>
  <c r="AA1573" i="5"/>
  <c r="AA777" i="5"/>
  <c r="AA2278" i="5"/>
  <c r="AA3033" i="5"/>
  <c r="AB3033" i="5"/>
  <c r="AA1673" i="5"/>
  <c r="AA1405" i="5"/>
  <c r="AA2343" i="5"/>
  <c r="AA1753" i="5"/>
  <c r="AB1753" i="5"/>
  <c r="AA3165" i="5"/>
  <c r="AA3124" i="5"/>
  <c r="AB3124" i="5"/>
  <c r="AA2136" i="5"/>
  <c r="AA1202" i="5"/>
  <c r="AB1202" i="5"/>
  <c r="AA2740" i="5"/>
  <c r="AA2098" i="5"/>
  <c r="AB2098" i="5"/>
  <c r="AA2710" i="5"/>
  <c r="AA2650" i="5"/>
  <c r="AB2650" i="5"/>
  <c r="AA2621" i="5"/>
  <c r="AA2266" i="5"/>
  <c r="AB2266" i="5"/>
  <c r="AA2220" i="5"/>
  <c r="AA2057" i="5"/>
  <c r="AB2057" i="5"/>
  <c r="AA1919" i="5"/>
  <c r="AA1621" i="5"/>
  <c r="AB1621" i="5"/>
  <c r="AA1395" i="5"/>
  <c r="AA1285" i="5"/>
  <c r="AB1285" i="5"/>
  <c r="AA1246" i="5"/>
  <c r="AA1212" i="5"/>
  <c r="AB1212" i="5"/>
  <c r="AA1125" i="5"/>
  <c r="AA237" i="5"/>
  <c r="AB237" i="5"/>
  <c r="AA117" i="5"/>
  <c r="AA22" i="5"/>
  <c r="AB22" i="5"/>
  <c r="AA1503" i="5"/>
  <c r="AA523" i="5"/>
  <c r="AB523" i="5"/>
  <c r="AA2984" i="5"/>
  <c r="AA2086" i="5"/>
  <c r="AB2086" i="5"/>
  <c r="AA1549" i="5"/>
  <c r="AA926" i="5"/>
  <c r="AB926" i="5"/>
  <c r="AA364" i="5"/>
  <c r="AA1792" i="5"/>
  <c r="AB1792" i="5"/>
  <c r="AA885" i="5"/>
  <c r="AA1130" i="5"/>
  <c r="AB1130" i="5"/>
  <c r="AA1739" i="5"/>
  <c r="AA2642" i="5"/>
  <c r="AB2642" i="5"/>
  <c r="AA2836" i="5"/>
  <c r="AA1939" i="5"/>
  <c r="AB1939" i="5"/>
  <c r="AA2165" i="5"/>
  <c r="AB2165" i="5"/>
  <c r="AA1894" i="5"/>
  <c r="AB1894" i="5"/>
  <c r="AA3352" i="5"/>
  <c r="AB3352" i="5"/>
  <c r="AA3351" i="5"/>
  <c r="AB3351" i="5"/>
  <c r="AA3300" i="5"/>
  <c r="AB3300" i="5"/>
  <c r="AA2856" i="5"/>
  <c r="AB2856" i="5"/>
  <c r="AA2221" i="5"/>
  <c r="AB2221" i="5"/>
  <c r="AA1901" i="5"/>
  <c r="AB1901" i="5"/>
  <c r="AA1825" i="5"/>
  <c r="AB1825" i="5"/>
  <c r="AA1819" i="5"/>
  <c r="AB1819" i="5"/>
  <c r="AA1682" i="5"/>
  <c r="AB1682" i="5"/>
  <c r="AA1563" i="5"/>
  <c r="AB1563" i="5"/>
  <c r="AA1398" i="5"/>
  <c r="AB1398" i="5"/>
  <c r="AA669" i="5"/>
  <c r="AB669" i="5"/>
  <c r="AA622" i="5"/>
  <c r="AB622" i="5"/>
  <c r="AA171" i="5"/>
  <c r="AB171" i="5"/>
  <c r="AA28" i="5"/>
  <c r="AB28" i="5"/>
  <c r="AA565" i="5"/>
  <c r="AB565" i="5"/>
  <c r="AA1568" i="5"/>
  <c r="AB1568" i="5"/>
  <c r="AA2178" i="5"/>
  <c r="AB2178" i="5"/>
  <c r="AA1379" i="5"/>
  <c r="AB1379" i="5"/>
  <c r="AA3073" i="5"/>
  <c r="AB3073" i="5"/>
  <c r="AA1606" i="5"/>
  <c r="AB1606" i="5"/>
  <c r="AA3332" i="5"/>
  <c r="AB3332" i="5"/>
  <c r="AA3289" i="5"/>
  <c r="AB3289" i="5"/>
  <c r="AA3240" i="5"/>
  <c r="AB3240" i="5"/>
  <c r="AA3176" i="5"/>
  <c r="AB3176" i="5"/>
  <c r="AA2944" i="5"/>
  <c r="AB2944" i="5"/>
  <c r="AA2804" i="5"/>
  <c r="AB2804" i="5"/>
  <c r="AA2029" i="5"/>
  <c r="AB2029" i="5"/>
  <c r="AA1624" i="5"/>
  <c r="AB1624" i="5"/>
  <c r="AA1360" i="5"/>
  <c r="AB1360" i="5"/>
  <c r="AA1354" i="5"/>
  <c r="AB1354" i="5"/>
  <c r="AA899" i="5"/>
  <c r="AB899" i="5"/>
  <c r="AA867" i="5"/>
  <c r="AB867" i="5"/>
  <c r="AA804" i="5"/>
  <c r="AB804" i="5"/>
  <c r="AA635" i="5"/>
  <c r="AB635" i="5"/>
  <c r="AA598" i="5"/>
  <c r="AB598" i="5"/>
  <c r="AA231" i="5"/>
  <c r="AB231" i="5"/>
  <c r="AA136" i="5"/>
  <c r="AB136" i="5"/>
  <c r="AA81" i="5"/>
  <c r="AB81" i="5"/>
  <c r="AA74" i="5"/>
  <c r="AB74" i="5"/>
  <c r="AA1722" i="5"/>
  <c r="AB1722" i="5"/>
  <c r="AA1369" i="5"/>
  <c r="AB1369" i="5"/>
  <c r="AA2798" i="5"/>
  <c r="AB2798" i="5"/>
  <c r="AA2806" i="5"/>
  <c r="AB2806" i="5"/>
  <c r="AA2210" i="5"/>
  <c r="AB2210" i="5"/>
  <c r="AA577" i="5"/>
  <c r="AB577" i="5"/>
  <c r="AA2863" i="5"/>
  <c r="AB2863" i="5"/>
  <c r="AA2753" i="5"/>
  <c r="AB2753" i="5"/>
  <c r="AA2620" i="5"/>
  <c r="AB2620" i="5"/>
  <c r="AA442" i="5"/>
  <c r="AB442" i="5"/>
  <c r="AA1758" i="5"/>
  <c r="AB1758" i="5"/>
  <c r="AA2222" i="5"/>
  <c r="AB2222" i="5"/>
  <c r="AA1449" i="5"/>
  <c r="AB1449" i="5"/>
  <c r="AA2583" i="5"/>
  <c r="AB2583" i="5"/>
  <c r="AA2017" i="5"/>
  <c r="AB2017" i="5"/>
  <c r="AA1691" i="5"/>
  <c r="AB1691" i="5"/>
  <c r="AA2446" i="5"/>
  <c r="AB2446" i="5"/>
  <c r="AA1751" i="5"/>
  <c r="AB1751" i="5"/>
  <c r="AA864" i="5"/>
  <c r="AB864" i="5"/>
  <c r="AA608" i="5"/>
  <c r="AB608" i="5"/>
  <c r="AA2111" i="5"/>
  <c r="AB2111" i="5"/>
  <c r="AA1600" i="5"/>
  <c r="AB1600" i="5"/>
  <c r="AA2284" i="5"/>
  <c r="AB2284" i="5"/>
  <c r="AA2599" i="5"/>
  <c r="AB2599" i="5"/>
  <c r="AA2497" i="5"/>
  <c r="AB2497" i="5"/>
  <c r="AA2380" i="5"/>
  <c r="AB2380" i="5"/>
  <c r="AA981" i="5"/>
  <c r="AB981" i="5"/>
  <c r="AA3245" i="5"/>
  <c r="AB3245" i="5"/>
  <c r="AA3205" i="5"/>
  <c r="AB3205" i="5"/>
  <c r="AA3032" i="5"/>
  <c r="AB3032" i="5"/>
  <c r="AA2559" i="5"/>
  <c r="AB2559" i="5"/>
  <c r="AA2421" i="5"/>
  <c r="AB2421" i="5"/>
  <c r="AA2107" i="5"/>
  <c r="AB2107" i="5"/>
  <c r="AA2018" i="5"/>
  <c r="AB2018" i="5"/>
  <c r="AA1881" i="5"/>
  <c r="AB1881" i="5"/>
  <c r="AA1335" i="5"/>
  <c r="AB1335" i="5"/>
  <c r="AA1078" i="5"/>
  <c r="AB1078" i="5"/>
  <c r="AA486" i="5"/>
  <c r="AB486" i="5"/>
  <c r="AA474" i="5"/>
  <c r="AB474" i="5"/>
  <c r="AA449" i="5"/>
  <c r="AA358" i="5"/>
  <c r="AA184" i="5"/>
  <c r="AB184" i="5"/>
  <c r="AA128" i="5"/>
  <c r="AA73" i="5"/>
  <c r="AA721" i="5"/>
  <c r="AA1345" i="5"/>
  <c r="AB1345" i="5"/>
  <c r="AA2777" i="5"/>
  <c r="AA1902" i="5"/>
  <c r="AA3231" i="5"/>
  <c r="AA230" i="5"/>
  <c r="AB230" i="5"/>
  <c r="AA2428" i="5"/>
  <c r="AA2924" i="5"/>
  <c r="AA2828" i="5"/>
  <c r="AA3284" i="5"/>
  <c r="AB3284" i="5"/>
  <c r="AA3018" i="5"/>
  <c r="AA2453" i="5"/>
  <c r="AA2332" i="5"/>
  <c r="AA1873" i="5"/>
  <c r="AB1873" i="5"/>
  <c r="AA1768" i="5"/>
  <c r="AA1271" i="5"/>
  <c r="AA788" i="5"/>
  <c r="AA538" i="5"/>
  <c r="AA71" i="5"/>
  <c r="AA566" i="5"/>
  <c r="AA1940" i="5"/>
  <c r="AA1149" i="5"/>
  <c r="AB1149" i="5"/>
  <c r="AA2340" i="5"/>
  <c r="AA153" i="5"/>
  <c r="AA150" i="5"/>
  <c r="AA3336" i="5"/>
  <c r="AB3336" i="5"/>
  <c r="AA3010" i="5"/>
  <c r="AA2457" i="5"/>
  <c r="AA2359" i="5"/>
  <c r="AA1989" i="5"/>
  <c r="AB1989" i="5"/>
  <c r="AA1716" i="5"/>
  <c r="AA178" i="5"/>
  <c r="AA21" i="5"/>
  <c r="AA106" i="5"/>
  <c r="AB106" i="5"/>
  <c r="AA15" i="5"/>
  <c r="AA3250" i="5"/>
  <c r="AA2902" i="5"/>
  <c r="AA1765" i="5"/>
  <c r="AB1765" i="5"/>
  <c r="AA1194" i="5"/>
  <c r="AA526" i="5"/>
  <c r="AA365" i="5"/>
  <c r="AA256" i="5"/>
  <c r="AB256" i="5"/>
  <c r="AA228" i="5"/>
  <c r="AA192" i="5"/>
  <c r="AA11" i="5"/>
  <c r="AA57" i="5"/>
  <c r="AB57" i="5"/>
  <c r="AA1227" i="5"/>
  <c r="AA3047" i="5"/>
  <c r="AA2495" i="5"/>
  <c r="AA2426" i="5"/>
  <c r="AA1148" i="5"/>
  <c r="AA600" i="5"/>
  <c r="AA1597" i="5"/>
  <c r="AA3151" i="5"/>
  <c r="AB3151" i="5"/>
  <c r="AA2835" i="5"/>
  <c r="AA3166" i="5"/>
  <c r="AA799" i="5"/>
  <c r="AA2925" i="5"/>
  <c r="AB2925" i="5"/>
  <c r="AA2809" i="5"/>
  <c r="AA912" i="5"/>
  <c r="AA2780" i="5"/>
  <c r="AA2052" i="5"/>
  <c r="AB2052" i="5"/>
  <c r="AA1875" i="5"/>
  <c r="AA376" i="5"/>
  <c r="AA1667" i="5"/>
  <c r="AA1651" i="5"/>
  <c r="AB1651" i="5"/>
  <c r="AA1545" i="5"/>
  <c r="AA1072" i="5"/>
  <c r="AA1084" i="5"/>
  <c r="AA2881" i="5"/>
  <c r="AB2881" i="5"/>
  <c r="AA2763" i="5"/>
  <c r="AA2590" i="5"/>
  <c r="AA2498" i="5"/>
  <c r="AA2363" i="5"/>
  <c r="AB2363" i="5"/>
  <c r="AA289" i="5"/>
  <c r="AA3278" i="5"/>
  <c r="AA3392" i="5"/>
  <c r="AA1757" i="5"/>
  <c r="AB1757" i="5"/>
  <c r="AA443" i="5"/>
  <c r="AA2168" i="5"/>
  <c r="AA1266" i="5"/>
  <c r="AA1064" i="5"/>
  <c r="AA3137" i="5"/>
  <c r="AA2880" i="5"/>
  <c r="AA2374" i="5"/>
  <c r="AA2196" i="5"/>
  <c r="AB2196" i="5"/>
  <c r="AA1862" i="5"/>
  <c r="AA273" i="5"/>
  <c r="AA2854" i="5"/>
  <c r="AA2076" i="5"/>
  <c r="AB2076" i="5"/>
  <c r="AA2197" i="5"/>
  <c r="AA2826" i="5"/>
  <c r="AA2531" i="5"/>
  <c r="AA1643" i="5"/>
  <c r="AB1643" i="5"/>
  <c r="AA2553" i="5"/>
  <c r="AA1234" i="5"/>
  <c r="AA352" i="5"/>
  <c r="AA145" i="5"/>
  <c r="AB145" i="5"/>
  <c r="AA2888" i="5"/>
  <c r="AA3382" i="5"/>
  <c r="AA3347" i="5"/>
  <c r="AA3277" i="5"/>
  <c r="AB3277" i="5"/>
  <c r="AA2843" i="5"/>
  <c r="AA2358" i="5"/>
  <c r="AA2280" i="5"/>
  <c r="AA2006" i="5"/>
  <c r="AB2006" i="5"/>
  <c r="AA1893" i="5"/>
  <c r="AA1546" i="5"/>
  <c r="AA1239" i="5"/>
  <c r="AA857" i="5"/>
  <c r="AB857" i="5"/>
  <c r="AA482" i="5"/>
  <c r="AA436" i="5"/>
  <c r="AA3179" i="5"/>
  <c r="AA2022" i="5"/>
  <c r="AA3407" i="5"/>
  <c r="AA2922" i="5"/>
  <c r="AA2991" i="5"/>
  <c r="AA1497" i="5"/>
  <c r="AB1497" i="5"/>
  <c r="AA1108" i="5"/>
  <c r="AA3328" i="5"/>
  <c r="AA2782" i="5"/>
  <c r="AA1794" i="5"/>
  <c r="AB1794" i="5"/>
  <c r="AA216" i="5"/>
  <c r="AA1058" i="5"/>
  <c r="AA2701" i="5"/>
  <c r="AA2350" i="5"/>
  <c r="AB2350" i="5"/>
  <c r="AA2255" i="5"/>
  <c r="AA2321" i="5"/>
  <c r="AA1908" i="5"/>
  <c r="AA962" i="5"/>
  <c r="AB962" i="5"/>
  <c r="AA620" i="5"/>
  <c r="AA1863" i="5"/>
  <c r="AA3099" i="5"/>
  <c r="AA2703" i="5"/>
  <c r="AB2703" i="5"/>
  <c r="AA2123" i="5"/>
  <c r="AA1949" i="5"/>
  <c r="AA1947" i="5"/>
  <c r="AA1498" i="5"/>
  <c r="AB1498" i="5"/>
  <c r="AA1495" i="5"/>
  <c r="AA1192" i="5"/>
  <c r="AA965" i="5"/>
  <c r="AA927" i="5"/>
  <c r="AB927" i="5"/>
  <c r="AA513" i="5"/>
  <c r="AA349" i="5"/>
  <c r="AA140" i="5"/>
  <c r="AA109" i="5"/>
  <c r="AA205" i="5"/>
  <c r="AA317" i="5"/>
  <c r="AA3201" i="5"/>
  <c r="AA2155" i="5"/>
  <c r="AB2155" i="5"/>
  <c r="AA676" i="5"/>
  <c r="AA2441" i="5"/>
  <c r="AA2743" i="5"/>
  <c r="AA873" i="5"/>
  <c r="AB873" i="5"/>
  <c r="AA506" i="5"/>
  <c r="AA2233" i="5"/>
  <c r="AA1895" i="5"/>
  <c r="AB1895" i="5"/>
  <c r="AA1320" i="5"/>
  <c r="AB1320" i="5"/>
  <c r="AA2729" i="5"/>
  <c r="AB2729" i="5"/>
  <c r="AA643" i="5"/>
  <c r="AA1608" i="5"/>
  <c r="AA2614" i="5"/>
  <c r="AB2614" i="5"/>
  <c r="AA2702" i="5"/>
  <c r="AA1988" i="5"/>
  <c r="AA3223" i="5"/>
  <c r="AA2065" i="5"/>
  <c r="AB2065" i="5"/>
  <c r="AA1293" i="5"/>
  <c r="AA943" i="5"/>
  <c r="AA1777" i="5"/>
  <c r="AA1247" i="5"/>
  <c r="AB1247" i="5"/>
  <c r="AA1511" i="5"/>
  <c r="AA1074" i="5"/>
  <c r="AA1008" i="5"/>
  <c r="AB1008" i="5"/>
  <c r="AA1415" i="5"/>
  <c r="AB1415" i="5"/>
  <c r="AA580" i="5"/>
  <c r="AB580" i="5"/>
  <c r="AA2100" i="5"/>
  <c r="AA2150" i="5"/>
  <c r="AA198" i="5"/>
  <c r="AA2158" i="5"/>
  <c r="AA1633" i="5"/>
  <c r="AA1394" i="5"/>
  <c r="AA3111" i="5"/>
  <c r="AB3111" i="5"/>
  <c r="AA3082" i="5"/>
  <c r="AA3028" i="5"/>
  <c r="AA2639" i="5"/>
  <c r="AA2468" i="5"/>
  <c r="AB2468" i="5"/>
  <c r="AA2291" i="5"/>
  <c r="AA2239" i="5"/>
  <c r="AA2041" i="5"/>
  <c r="AB2041" i="5"/>
  <c r="AA1840" i="5"/>
  <c r="AB1840" i="5"/>
  <c r="AA1821" i="5"/>
  <c r="AB1821" i="5"/>
  <c r="AA1433" i="5"/>
  <c r="AA1397" i="5"/>
  <c r="AA838" i="5"/>
  <c r="AB838" i="5"/>
  <c r="AA652" i="5"/>
  <c r="AA517" i="5"/>
  <c r="AA451" i="5"/>
  <c r="AA446" i="5"/>
  <c r="AB446" i="5"/>
  <c r="AA284" i="5"/>
  <c r="AA1459" i="5"/>
  <c r="AA1708" i="5"/>
  <c r="AA1393" i="5"/>
  <c r="AB1393" i="5"/>
  <c r="AA763" i="5"/>
  <c r="AA431" i="5"/>
  <c r="AA2539" i="5"/>
  <c r="AB2539" i="5"/>
  <c r="AA1318" i="5"/>
  <c r="AB1318" i="5"/>
  <c r="AA3318" i="5"/>
  <c r="AB3318" i="5"/>
  <c r="AA2084" i="5"/>
  <c r="AA2370" i="5"/>
  <c r="AA1786" i="5"/>
  <c r="AA2759" i="5"/>
  <c r="AA1882" i="5"/>
  <c r="AA3226" i="5"/>
  <c r="AA2071" i="5"/>
  <c r="AB2071" i="5"/>
  <c r="AA3140" i="5"/>
  <c r="AB3140" i="5"/>
  <c r="AA3234" i="5"/>
  <c r="AA2989" i="5"/>
  <c r="AA1206" i="5"/>
  <c r="AB1206" i="5"/>
  <c r="AA978" i="5"/>
  <c r="AA3374" i="5"/>
  <c r="AA2953" i="5"/>
  <c r="AA2722" i="5"/>
  <c r="AB2722" i="5"/>
  <c r="AA2435" i="5"/>
  <c r="AB2435" i="5"/>
  <c r="AA2148" i="5"/>
  <c r="AA1263" i="5"/>
  <c r="AA686" i="5"/>
  <c r="AB686" i="5"/>
  <c r="AA385" i="5"/>
  <c r="AA3173" i="5"/>
  <c r="AA1382" i="5"/>
  <c r="AA865" i="5"/>
  <c r="AB865" i="5"/>
  <c r="AA3408" i="5"/>
  <c r="AB3408" i="5"/>
  <c r="AA3397" i="5"/>
  <c r="AA780" i="5"/>
  <c r="AA2567" i="5"/>
  <c r="AB2567" i="5"/>
  <c r="AA2066" i="5"/>
  <c r="AA1430" i="5"/>
  <c r="AA887" i="5"/>
  <c r="AA8" i="5"/>
  <c r="AB8" i="5"/>
  <c r="AA1270" i="5"/>
  <c r="AB1270" i="5"/>
  <c r="AA1486" i="5"/>
  <c r="AA1727" i="5"/>
  <c r="AA658" i="5"/>
  <c r="AA646" i="5"/>
  <c r="AA3056" i="5"/>
  <c r="AA2846" i="5"/>
  <c r="AA2172" i="5"/>
  <c r="AB2172" i="5"/>
  <c r="AA3268" i="5"/>
  <c r="AB3268" i="5"/>
  <c r="AA2207" i="5"/>
  <c r="AA1705" i="5"/>
  <c r="AA1472" i="5"/>
  <c r="AB1472" i="5"/>
  <c r="AA2166" i="5"/>
  <c r="AA3077" i="5"/>
  <c r="AA1052" i="5"/>
  <c r="AA2791" i="5"/>
  <c r="AB2791" i="5"/>
  <c r="AA1342" i="5"/>
  <c r="AB1342" i="5"/>
  <c r="AA1704" i="5"/>
  <c r="AA1675" i="5"/>
  <c r="AA1946" i="5"/>
  <c r="AB1946" i="5"/>
  <c r="AA2502" i="5"/>
  <c r="AA1001" i="5"/>
  <c r="AA1957" i="5"/>
  <c r="AA808" i="5"/>
  <c r="AB808" i="5"/>
  <c r="AA705" i="5"/>
  <c r="AB705" i="5"/>
  <c r="AA3107" i="5"/>
  <c r="AA1898" i="5"/>
  <c r="AA3169" i="5"/>
  <c r="AB3169" i="5"/>
  <c r="AA1314" i="5"/>
  <c r="AB1314" i="5"/>
  <c r="AA1044" i="5"/>
  <c r="AA1327" i="5"/>
  <c r="AA1937" i="5"/>
  <c r="AB1937" i="5"/>
  <c r="AA1046" i="5"/>
  <c r="AA316" i="5"/>
  <c r="AA2830" i="5"/>
  <c r="AB2830" i="5"/>
  <c r="AA744" i="5"/>
  <c r="AA2516" i="5"/>
  <c r="AA1711" i="5"/>
  <c r="AA539" i="5"/>
  <c r="AA2016" i="5"/>
  <c r="AB2016" i="5"/>
  <c r="AA1467" i="5"/>
  <c r="AB1467" i="5"/>
  <c r="AA3244" i="5"/>
  <c r="AA261" i="5"/>
  <c r="AA1364" i="5"/>
  <c r="AB1364" i="5"/>
  <c r="AA621" i="5"/>
  <c r="AB621" i="5"/>
  <c r="AA1747" i="5"/>
  <c r="AA302" i="5"/>
  <c r="AA2304" i="5"/>
  <c r="AB2304" i="5"/>
  <c r="AA1504" i="5"/>
  <c r="AA1380" i="5"/>
  <c r="AA979" i="5"/>
  <c r="AB979" i="5"/>
  <c r="AA2563" i="5"/>
  <c r="AB2563" i="5"/>
  <c r="AA2625" i="5"/>
  <c r="AA2010" i="5"/>
  <c r="AA147" i="5"/>
  <c r="AA105" i="5"/>
  <c r="AB105" i="5"/>
  <c r="AA2987" i="5"/>
  <c r="AB2987" i="5"/>
  <c r="AA3288" i="5"/>
  <c r="AA2664" i="5"/>
  <c r="AA2447" i="5"/>
  <c r="AB2447" i="5"/>
  <c r="AA2224" i="5"/>
  <c r="AB2224" i="5"/>
  <c r="AA2028" i="5"/>
  <c r="AA1620" i="5"/>
  <c r="AA1542" i="5"/>
  <c r="AB1542" i="5"/>
  <c r="AA1378" i="5"/>
  <c r="AA1321" i="5"/>
  <c r="AA1061" i="5"/>
  <c r="AB1061" i="5"/>
  <c r="AA911" i="5"/>
  <c r="AA627" i="5"/>
  <c r="AA509" i="5"/>
  <c r="AA251" i="5"/>
  <c r="AA243" i="5"/>
  <c r="AB243" i="5"/>
  <c r="AA188" i="5"/>
  <c r="AB188" i="5"/>
  <c r="AA162" i="5"/>
  <c r="AA125" i="5"/>
  <c r="AA46" i="5"/>
  <c r="AB46" i="5"/>
  <c r="AA44" i="5"/>
  <c r="AB44" i="5"/>
  <c r="AA1113" i="5"/>
  <c r="AA2514" i="5"/>
  <c r="AA2837" i="5"/>
  <c r="AB2837" i="5"/>
  <c r="AA1764" i="5"/>
  <c r="AA560" i="5"/>
  <c r="AA2258" i="5"/>
  <c r="AB2258" i="5"/>
  <c r="AA942" i="5"/>
  <c r="AB942" i="5"/>
  <c r="AA3406" i="5"/>
  <c r="AA2752" i="5"/>
  <c r="AA244" i="5"/>
  <c r="AA1196" i="5"/>
  <c r="AB1196" i="5"/>
  <c r="AA557" i="5"/>
  <c r="AB557" i="5"/>
  <c r="AA3238" i="5"/>
  <c r="AA2933" i="5"/>
  <c r="AA1933" i="5"/>
  <c r="AB1933" i="5"/>
  <c r="AA3386" i="5"/>
  <c r="AB3386" i="5"/>
  <c r="AA3143" i="5"/>
  <c r="AA2558" i="5"/>
  <c r="AA536" i="5"/>
  <c r="AB536" i="5"/>
  <c r="AA1102" i="5"/>
  <c r="AA2423" i="5"/>
  <c r="AA1455" i="5"/>
  <c r="AB1455" i="5"/>
  <c r="AA2652" i="5"/>
  <c r="AA1578" i="5"/>
  <c r="AA2044" i="5"/>
  <c r="AA3281" i="5"/>
  <c r="AA2102" i="5"/>
  <c r="AB2102" i="5"/>
  <c r="AA2479" i="5"/>
  <c r="AB2479" i="5"/>
  <c r="AA1981" i="5"/>
  <c r="AA2850" i="5"/>
  <c r="AA2700" i="5"/>
  <c r="AB2700" i="5"/>
  <c r="AA3177" i="5"/>
  <c r="AB3177" i="5"/>
  <c r="AA781" i="5"/>
  <c r="AA1535" i="5"/>
  <c r="AA2145" i="5"/>
  <c r="AB2145" i="5"/>
  <c r="AA1232" i="5"/>
  <c r="AA1135" i="5"/>
  <c r="AA2089" i="5"/>
  <c r="AB2089" i="5"/>
  <c r="AA2741" i="5"/>
  <c r="AB2741" i="5"/>
  <c r="AA1693" i="5"/>
  <c r="AA1199" i="5"/>
  <c r="AA466" i="5"/>
  <c r="AB466" i="5"/>
  <c r="AA48" i="5"/>
  <c r="AA2179" i="5"/>
  <c r="AB2179" i="5"/>
  <c r="AA2927" i="5"/>
  <c r="AA79" i="5"/>
  <c r="AB79" i="5"/>
  <c r="AA2008" i="5"/>
  <c r="AB2008" i="5"/>
  <c r="AA1190" i="5"/>
  <c r="AB1190" i="5"/>
  <c r="AA2932" i="5"/>
  <c r="AA726" i="5"/>
  <c r="AB726" i="5"/>
  <c r="AA279" i="5"/>
  <c r="AB279" i="5"/>
  <c r="AA3255" i="5"/>
  <c r="AA3145" i="5"/>
  <c r="AA1776" i="5"/>
  <c r="AB1776" i="5"/>
  <c r="AA2116" i="5"/>
  <c r="AB2116" i="5"/>
  <c r="AA3164" i="5"/>
  <c r="AA472" i="5"/>
  <c r="AA2800" i="5"/>
  <c r="AB2800" i="5"/>
  <c r="AA2897" i="5"/>
  <c r="AB2897" i="5"/>
  <c r="AA516" i="5"/>
  <c r="AB516" i="5"/>
  <c r="AA1182" i="5"/>
  <c r="AA26" i="5"/>
  <c r="AB26" i="5"/>
  <c r="AA2557" i="5"/>
  <c r="AB2557" i="5"/>
  <c r="AA499" i="5"/>
  <c r="AB499" i="5"/>
  <c r="AA2501" i="5"/>
  <c r="AA1100" i="5"/>
  <c r="AA614" i="5"/>
  <c r="AB614" i="5"/>
  <c r="AA533" i="5"/>
  <c r="AA1690" i="5"/>
  <c r="AA2009" i="5"/>
  <c r="AB2009" i="5"/>
  <c r="AA2978" i="5"/>
  <c r="AB2978" i="5"/>
  <c r="AA1129" i="5"/>
  <c r="AA1353" i="5"/>
  <c r="AA1282" i="5"/>
  <c r="AB1282" i="5"/>
  <c r="AA2997" i="5"/>
  <c r="AA2389" i="5"/>
  <c r="AB2389" i="5"/>
  <c r="AA1932" i="5"/>
  <c r="AA1121" i="5"/>
  <c r="AB1121" i="5"/>
  <c r="AA537" i="5"/>
  <c r="AB537" i="5"/>
  <c r="AA1590" i="5"/>
  <c r="AB1590" i="5"/>
  <c r="AA372" i="5"/>
  <c r="AA1550" i="5"/>
  <c r="AB1550" i="5"/>
  <c r="AA2346" i="5"/>
  <c r="AB2346" i="5"/>
  <c r="AA2339" i="5"/>
  <c r="AA693" i="5"/>
  <c r="AA3068" i="5"/>
  <c r="AB3068" i="5"/>
  <c r="AA498" i="5"/>
  <c r="AB498" i="5"/>
  <c r="AA2443" i="5"/>
  <c r="AA1798" i="5"/>
  <c r="AA2921" i="5"/>
  <c r="AB2921" i="5"/>
  <c r="AA1952" i="5"/>
  <c r="AB1952" i="5"/>
  <c r="AA967" i="5"/>
  <c r="AB967" i="5"/>
  <c r="AA45" i="5"/>
  <c r="AA928" i="5"/>
  <c r="AB928" i="5"/>
  <c r="AA410" i="5"/>
  <c r="AB410" i="5"/>
  <c r="AA2742" i="5"/>
  <c r="AB2742" i="5"/>
  <c r="AA2750" i="5"/>
  <c r="AA3313" i="5"/>
  <c r="AB3313" i="5"/>
  <c r="AA990" i="5"/>
  <c r="AB990" i="5"/>
  <c r="AA707" i="5"/>
  <c r="AA1109" i="5"/>
  <c r="AA2973" i="5"/>
  <c r="AA919" i="5"/>
  <c r="AB919" i="5"/>
  <c r="AA139" i="5"/>
  <c r="AA3167" i="5"/>
  <c r="AA33" i="5"/>
  <c r="AA1698" i="5"/>
  <c r="AB1698" i="5"/>
  <c r="AA832" i="5"/>
  <c r="AA113" i="5"/>
  <c r="AA36" i="5"/>
  <c r="AA690" i="5"/>
  <c r="AB690" i="5"/>
  <c r="AA1772" i="5"/>
  <c r="AA2612" i="5"/>
  <c r="AA2342" i="5"/>
  <c r="AB2342" i="5"/>
  <c r="AA578" i="5"/>
  <c r="AB578" i="5"/>
  <c r="AA2217" i="5"/>
  <c r="AA940" i="5"/>
  <c r="AA767" i="5"/>
  <c r="AA129" i="5"/>
  <c r="AB129" i="5"/>
  <c r="AA835" i="5"/>
  <c r="AA2705" i="5"/>
  <c r="AA2238" i="5"/>
  <c r="AA355" i="5"/>
  <c r="AB355" i="5"/>
  <c r="AA1534" i="5"/>
  <c r="AB1534" i="5"/>
  <c r="AA1526" i="5"/>
  <c r="AA3326" i="5"/>
  <c r="AA1463" i="5"/>
  <c r="AB1463" i="5"/>
  <c r="AA2137" i="5"/>
  <c r="AB2137" i="5"/>
  <c r="AA2144" i="5"/>
  <c r="AA2877" i="5"/>
  <c r="AA1237" i="5"/>
  <c r="AB1237" i="5"/>
  <c r="AA211" i="5"/>
  <c r="AB211" i="5"/>
  <c r="AA3270" i="5"/>
  <c r="AA640" i="5"/>
  <c r="AB640" i="5"/>
  <c r="AA3263" i="5"/>
  <c r="AB3263" i="5"/>
  <c r="AA1289" i="5"/>
  <c r="AA1399" i="5"/>
  <c r="AA794" i="5"/>
  <c r="AA2867" i="5"/>
  <c r="AB2867" i="5"/>
  <c r="AA3322" i="5"/>
  <c r="AB3322" i="5"/>
  <c r="AA771" i="5"/>
  <c r="AA2121" i="5"/>
  <c r="AA1699" i="5"/>
  <c r="AB1699" i="5"/>
  <c r="AA1229" i="5"/>
  <c r="AB1229" i="5"/>
  <c r="AA728" i="5"/>
  <c r="AA75" i="5"/>
  <c r="AB75" i="5"/>
  <c r="AA418" i="5"/>
  <c r="AB418" i="5"/>
  <c r="AA3361" i="5"/>
  <c r="AA859" i="5"/>
  <c r="AA663" i="5"/>
  <c r="AB663" i="5"/>
  <c r="AA3283" i="5"/>
  <c r="AA3180" i="5"/>
  <c r="AA1055" i="5"/>
  <c r="AA969" i="5"/>
  <c r="AB969" i="5"/>
  <c r="AA348" i="5"/>
  <c r="AB348" i="5"/>
  <c r="AA1976" i="5"/>
  <c r="AA2598" i="5"/>
  <c r="AA258" i="5"/>
  <c r="AB258" i="5"/>
  <c r="AA974" i="5"/>
  <c r="AB974" i="5"/>
  <c r="AA1854" i="5"/>
  <c r="AA2773" i="5"/>
  <c r="AA3131" i="5"/>
  <c r="AB3131" i="5"/>
  <c r="AA3076" i="5"/>
  <c r="AB3076" i="5"/>
  <c r="AA329" i="5"/>
  <c r="AA2312" i="5"/>
  <c r="AA2040" i="5"/>
  <c r="AB2040" i="5"/>
  <c r="AA3420" i="5"/>
  <c r="AA2961" i="5"/>
  <c r="AA1105" i="5"/>
  <c r="AA782" i="5"/>
  <c r="AB782" i="5"/>
  <c r="AA432" i="5"/>
  <c r="AB432" i="5"/>
  <c r="AA2473" i="5"/>
  <c r="AA2868" i="5"/>
  <c r="AA3057" i="5"/>
  <c r="AA1218" i="5"/>
  <c r="AB1218" i="5"/>
  <c r="AA13" i="5"/>
  <c r="AB13" i="5"/>
  <c r="AA1560" i="5"/>
  <c r="AA2994" i="5"/>
  <c r="AA2528" i="5"/>
  <c r="AA2140" i="5"/>
  <c r="AB2140" i="5"/>
  <c r="AA1485" i="5"/>
  <c r="AA654" i="5"/>
  <c r="AB654" i="5"/>
  <c r="AA2833" i="5"/>
  <c r="AB2833" i="5"/>
  <c r="AA2543" i="5"/>
  <c r="AB2543" i="5"/>
  <c r="AA2118" i="5"/>
  <c r="AA1493" i="5"/>
  <c r="AA2993" i="5"/>
  <c r="AB2993" i="5"/>
  <c r="AA2384" i="5"/>
  <c r="AB2384" i="5"/>
  <c r="AA2007" i="5"/>
  <c r="AA2282" i="5"/>
  <c r="AA2570" i="5"/>
  <c r="AB2570" i="5"/>
  <c r="AA1767" i="5"/>
  <c r="AB1767" i="5"/>
  <c r="AA3194" i="5"/>
  <c r="AA1956" i="5"/>
  <c r="AA1319" i="5"/>
  <c r="AB1319" i="5"/>
  <c r="AA123" i="5"/>
  <c r="AA1574" i="5"/>
  <c r="AA461" i="5"/>
  <c r="AA3058" i="5"/>
  <c r="AB3058" i="5"/>
  <c r="AA1707" i="5"/>
  <c r="AB1707" i="5"/>
  <c r="AA2318" i="5"/>
  <c r="AA2646" i="5"/>
  <c r="AB2646" i="5"/>
  <c r="AA1351" i="5"/>
  <c r="AB1351" i="5"/>
  <c r="AA3040" i="5"/>
  <c r="AA3105" i="5"/>
  <c r="AA947" i="5"/>
  <c r="AB947" i="5"/>
  <c r="AA270" i="5"/>
  <c r="AA1344" i="5"/>
  <c r="AA1712" i="5"/>
  <c r="AA2324" i="5"/>
  <c r="AB2324" i="5"/>
  <c r="AA952" i="5"/>
  <c r="AB952" i="5"/>
  <c r="AA217" i="5"/>
  <c r="AA1663" i="5"/>
  <c r="AA2193" i="5"/>
  <c r="AB2193" i="5"/>
  <c r="AA2329" i="5"/>
  <c r="AB2329" i="5"/>
  <c r="AA2449" i="5"/>
  <c r="AA1714" i="5"/>
  <c r="AA2232" i="5"/>
  <c r="AB2232" i="5"/>
  <c r="AA2772" i="5"/>
  <c r="AB2772" i="5"/>
  <c r="AA1116" i="5"/>
  <c r="AA779" i="5"/>
  <c r="AA155" i="5"/>
  <c r="AB155" i="5"/>
  <c r="AA1035" i="5"/>
  <c r="AA3006" i="5"/>
  <c r="AA2365" i="5"/>
  <c r="AA390" i="5"/>
  <c r="AB390" i="5"/>
  <c r="AA404" i="5"/>
  <c r="AA1634" i="5"/>
  <c r="AB1634" i="5"/>
  <c r="AA535" i="5"/>
  <c r="AB535" i="5"/>
  <c r="AA43" i="5"/>
  <c r="AA717" i="5"/>
  <c r="AB717" i="5"/>
  <c r="AA2242" i="5"/>
  <c r="AB2242" i="5"/>
  <c r="AA3116" i="5"/>
  <c r="AB3116" i="5"/>
  <c r="AA1830" i="5"/>
  <c r="AA398" i="5"/>
  <c r="AB398" i="5"/>
  <c r="AA175" i="5"/>
  <c r="AA2894" i="5"/>
  <c r="AA2930" i="5"/>
  <c r="AA1565" i="5"/>
  <c r="AB1565" i="5"/>
  <c r="AA417" i="5"/>
  <c r="AB417" i="5"/>
  <c r="AA2372" i="5"/>
  <c r="AA3267" i="5"/>
  <c r="AB3267" i="5"/>
  <c r="AA2139" i="5"/>
  <c r="AB2139" i="5"/>
  <c r="AA1359" i="5"/>
  <c r="AB1359" i="5"/>
  <c r="AA146" i="5"/>
  <c r="AA1373" i="5"/>
  <c r="AB1373" i="5"/>
  <c r="AA3301" i="5"/>
  <c r="AB3301" i="5"/>
  <c r="AA2338" i="5"/>
  <c r="AA1501" i="5"/>
  <c r="AA601" i="5"/>
  <c r="AB601" i="5"/>
  <c r="AA58" i="5"/>
  <c r="AB58" i="5"/>
  <c r="AA1809" i="5"/>
  <c r="AB1809" i="5"/>
  <c r="AA2480" i="5"/>
  <c r="AA1015" i="5"/>
  <c r="AA3379" i="5"/>
  <c r="AB3379" i="5"/>
  <c r="AA2511" i="5"/>
  <c r="AB2511" i="5"/>
  <c r="AA897" i="5"/>
  <c r="AA644" i="5"/>
  <c r="AB644" i="5"/>
  <c r="AA95" i="5"/>
  <c r="AB95" i="5"/>
  <c r="AA2114" i="5"/>
  <c r="AB2114" i="5"/>
  <c r="AA2411" i="5"/>
  <c r="AA496" i="5"/>
  <c r="AA1955" i="5"/>
  <c r="AA2738" i="5"/>
  <c r="AB2738" i="5"/>
  <c r="AA2030" i="5"/>
  <c r="AA3243" i="5"/>
  <c r="AB3243" i="5"/>
  <c r="AA1615" i="5"/>
  <c r="AB1615" i="5"/>
  <c r="AA944" i="5"/>
  <c r="AA34" i="5"/>
  <c r="AB34" i="5"/>
  <c r="AA1899" i="5"/>
  <c r="AB1899" i="5"/>
  <c r="AA2939" i="5"/>
  <c r="AB2939" i="5"/>
  <c r="AA2283" i="5"/>
  <c r="AB2283" i="5"/>
  <c r="AA1543" i="5"/>
  <c r="AB1543" i="5"/>
  <c r="AA961" i="5"/>
  <c r="AB961" i="5"/>
  <c r="AA288" i="5"/>
  <c r="AB288" i="5"/>
  <c r="AA424" i="5"/>
  <c r="AB424" i="5"/>
  <c r="AA3108" i="5"/>
  <c r="AB3108" i="5"/>
  <c r="AA318" i="5"/>
  <c r="AB318" i="5"/>
  <c r="AA760" i="5"/>
  <c r="AB760" i="5"/>
  <c r="AA380" i="5"/>
  <c r="AB380" i="5"/>
  <c r="AA2915" i="5"/>
  <c r="AB2915" i="5"/>
  <c r="AA2138" i="5"/>
  <c r="AA2274" i="5"/>
  <c r="AB2274" i="5"/>
  <c r="AA688" i="5"/>
  <c r="AB688" i="5"/>
  <c r="AA2545" i="5"/>
  <c r="AB2545" i="5"/>
  <c r="AA1043" i="5"/>
  <c r="AB1043" i="5"/>
  <c r="AA755" i="5"/>
  <c r="AB755" i="5"/>
  <c r="AA2591" i="5"/>
  <c r="AB2591" i="5"/>
  <c r="AA1215" i="5"/>
  <c r="AB1215" i="5"/>
  <c r="AA1434" i="5"/>
  <c r="AB1434" i="5"/>
  <c r="AA114" i="5"/>
  <c r="AB114" i="5"/>
  <c r="AA1942" i="5"/>
  <c r="AB1942" i="5"/>
  <c r="AA1091" i="5"/>
  <c r="AB1091" i="5"/>
  <c r="AA2014" i="5"/>
  <c r="AB2014" i="5"/>
  <c r="AA2228" i="5"/>
  <c r="AB2228" i="5"/>
  <c r="AA964" i="5"/>
  <c r="AB964" i="5"/>
  <c r="AA463" i="5"/>
  <c r="AB463" i="5"/>
  <c r="AA3026" i="5"/>
  <c r="AA2893" i="5"/>
  <c r="AB2893" i="5"/>
  <c r="AA659" i="5"/>
  <c r="AB659" i="5"/>
  <c r="AA1836" i="5"/>
  <c r="AB1836" i="5"/>
  <c r="AA2530" i="5"/>
  <c r="AB2530" i="5"/>
  <c r="AA471" i="5"/>
  <c r="AB471" i="5"/>
  <c r="AA60" i="5"/>
  <c r="AB60" i="5"/>
  <c r="AA413" i="5"/>
  <c r="AB413" i="5"/>
  <c r="AA2322" i="5"/>
  <c r="AB2322" i="5"/>
  <c r="AA2626" i="5"/>
  <c r="AB2626" i="5"/>
  <c r="AA1294" i="5"/>
  <c r="AB1294" i="5"/>
  <c r="AA35" i="5"/>
  <c r="AB35" i="5"/>
  <c r="AA1831" i="5"/>
  <c r="AB1831" i="5"/>
  <c r="AA665" i="5"/>
  <c r="AB665" i="5"/>
  <c r="AA3334" i="5"/>
  <c r="AB3334" i="5"/>
  <c r="AA958" i="5"/>
  <c r="AA3159" i="5"/>
  <c r="AA2596" i="5"/>
  <c r="AB2596" i="5"/>
  <c r="AA2768" i="5"/>
  <c r="AB2768" i="5"/>
  <c r="AA3280" i="5"/>
  <c r="AB3280" i="5"/>
  <c r="AA2451" i="5"/>
  <c r="AB2451" i="5"/>
  <c r="AA1391" i="5"/>
  <c r="AB1391" i="5"/>
  <c r="AA670" i="5"/>
  <c r="AB670" i="5"/>
  <c r="AA242" i="5"/>
  <c r="AB242" i="5"/>
  <c r="AA588" i="5"/>
  <c r="AB588" i="5"/>
  <c r="AA2638" i="5"/>
  <c r="AB2638" i="5"/>
  <c r="AA2674" i="5"/>
  <c r="AB2674" i="5"/>
  <c r="AA2082" i="5"/>
  <c r="AB2082" i="5"/>
  <c r="AA1778" i="5"/>
  <c r="AB1778" i="5"/>
  <c r="AA648" i="5"/>
  <c r="AB648" i="5"/>
  <c r="AA274" i="5"/>
  <c r="AB274" i="5"/>
  <c r="AA2693" i="5"/>
  <c r="AB2693" i="5"/>
  <c r="AA1595" i="5"/>
  <c r="AA898" i="5"/>
  <c r="AB898" i="5"/>
  <c r="AA1741" i="5"/>
  <c r="AB1741" i="5"/>
  <c r="AA680" i="5"/>
  <c r="AB680" i="5"/>
  <c r="AA2540" i="5"/>
  <c r="AB2540" i="5"/>
  <c r="AA2820" i="5"/>
  <c r="AB2820" i="5"/>
  <c r="AA567" i="5"/>
  <c r="AB567" i="5"/>
  <c r="AA2964" i="5"/>
  <c r="AB2964" i="5"/>
  <c r="AA2442" i="5"/>
  <c r="AB2442" i="5"/>
  <c r="AA39" i="5"/>
  <c r="AB39" i="5"/>
  <c r="AA1214" i="5"/>
  <c r="AB1214" i="5"/>
  <c r="AA1632" i="5"/>
  <c r="AB1632" i="5"/>
  <c r="AA1298" i="5"/>
  <c r="AB1298" i="5"/>
  <c r="AA2718" i="5"/>
  <c r="AB2718" i="5"/>
  <c r="AA1333" i="5"/>
  <c r="AB1333" i="5"/>
  <c r="AA2919" i="5"/>
  <c r="AB2919" i="5"/>
  <c r="AA368" i="5"/>
  <c r="AA2361" i="5"/>
  <c r="AB2361" i="5"/>
  <c r="AA2627" i="5"/>
  <c r="AB2627" i="5"/>
  <c r="AA2499" i="5"/>
  <c r="AB2499" i="5"/>
  <c r="AA1593" i="5"/>
  <c r="AB1593" i="5"/>
  <c r="AA1618" i="5"/>
  <c r="AB1618" i="5"/>
  <c r="AA2684" i="5"/>
  <c r="AB2684" i="5"/>
  <c r="AA3251" i="5"/>
  <c r="AB3251" i="5"/>
  <c r="AA3259" i="5"/>
  <c r="AB3259" i="5"/>
  <c r="AA1396" i="5"/>
  <c r="AB1396" i="5"/>
  <c r="AA2886" i="5"/>
  <c r="AB2886" i="5"/>
  <c r="AA2691" i="5"/>
  <c r="AA2216" i="5"/>
  <c r="AA3265" i="5"/>
  <c r="AB3265" i="5"/>
  <c r="AA731" i="5"/>
  <c r="AB731" i="5"/>
  <c r="AA674" i="5"/>
  <c r="AA2043" i="5"/>
  <c r="AB2043" i="5"/>
  <c r="AA1002" i="5"/>
  <c r="AA72" i="5"/>
  <c r="AB72" i="5"/>
  <c r="AA2434" i="5"/>
  <c r="AA2481" i="5"/>
  <c r="AB2481" i="5"/>
  <c r="AA986" i="5"/>
  <c r="AA1694" i="5"/>
  <c r="AA90" i="5"/>
  <c r="AA121" i="5"/>
  <c r="AB121" i="5"/>
  <c r="AA695" i="5"/>
  <c r="AB695" i="5"/>
  <c r="AA3097" i="5"/>
  <c r="AA1613" i="5"/>
  <c r="AA427" i="5"/>
  <c r="AB427" i="5"/>
  <c r="AA3229" i="5"/>
  <c r="AB3229" i="5"/>
  <c r="AA2256" i="5"/>
  <c r="AA2292" i="5"/>
  <c r="AA133" i="5"/>
  <c r="AB133" i="5"/>
  <c r="AA624" i="5"/>
  <c r="AB624" i="5"/>
  <c r="AA3072" i="5"/>
  <c r="AA3089" i="5"/>
  <c r="AA3141" i="5"/>
  <c r="AB3141" i="5"/>
  <c r="AA3004" i="5"/>
  <c r="AA1309" i="5"/>
  <c r="AA892" i="5"/>
  <c r="AA239" i="5"/>
  <c r="AB239" i="5"/>
  <c r="AA2601" i="5"/>
  <c r="AB2601" i="5"/>
  <c r="AA1050" i="5"/>
  <c r="AA3185" i="5"/>
  <c r="AA1480" i="5"/>
  <c r="AB1480" i="5"/>
  <c r="AA1123" i="5"/>
  <c r="AB1123" i="5"/>
  <c r="AA2345" i="5"/>
  <c r="AA677" i="5"/>
  <c r="AA3398" i="5"/>
  <c r="AA2470" i="5"/>
  <c r="AB2470" i="5"/>
  <c r="AA2631" i="5"/>
  <c r="AA2427" i="5"/>
  <c r="AA2096" i="5"/>
  <c r="AB2096" i="5"/>
  <c r="AA3274" i="5"/>
  <c r="AA1331" i="5"/>
  <c r="AB1331" i="5"/>
  <c r="AA2371" i="5"/>
  <c r="AA1211" i="5"/>
  <c r="AB1211" i="5"/>
  <c r="AA1990" i="5"/>
  <c r="AB1990" i="5"/>
  <c r="AA1409" i="5"/>
  <c r="AA2314" i="5"/>
  <c r="AA1788" i="5"/>
  <c r="AA1203" i="5"/>
  <c r="AB1203" i="5"/>
  <c r="AA2533" i="5"/>
  <c r="AB2533" i="5"/>
  <c r="AA1471" i="5"/>
  <c r="AA247" i="5"/>
  <c r="AA3337" i="5"/>
  <c r="AB3337" i="5"/>
  <c r="AA193" i="5"/>
  <c r="AB193" i="5"/>
  <c r="AA112" i="5"/>
  <c r="AA2467" i="5"/>
  <c r="AA2765" i="5"/>
  <c r="AB2765" i="5"/>
  <c r="AA1579" i="5"/>
  <c r="AA1154" i="5"/>
  <c r="AA1509" i="5"/>
  <c r="AA738" i="5"/>
  <c r="AB738" i="5"/>
  <c r="AA3079" i="5"/>
  <c r="AA1905" i="5"/>
  <c r="AA2429" i="5"/>
  <c r="AA165" i="5"/>
  <c r="AB165" i="5"/>
  <c r="AA975" i="5"/>
  <c r="AB975" i="5"/>
  <c r="AA812" i="5"/>
  <c r="AA1385" i="5"/>
  <c r="AB1385" i="5"/>
  <c r="AA2000" i="5"/>
  <c r="AB2000" i="5"/>
  <c r="AA1086" i="5"/>
  <c r="AB1086" i="5"/>
  <c r="AA1598" i="5"/>
  <c r="AA3411" i="5"/>
  <c r="AA2955" i="5"/>
  <c r="AB2955" i="5"/>
  <c r="AA2754" i="5"/>
  <c r="AB2754" i="5"/>
  <c r="AA2285" i="5"/>
  <c r="AA2042" i="5"/>
  <c r="AB2042" i="5"/>
  <c r="AA1737" i="5"/>
  <c r="AB1737" i="5"/>
  <c r="AA1167" i="5"/>
  <c r="AB1167" i="5"/>
  <c r="AA1012" i="5"/>
  <c r="AA505" i="5"/>
  <c r="AA3304" i="5"/>
  <c r="AB3304" i="5"/>
  <c r="AA1822" i="5"/>
  <c r="AB1822" i="5"/>
  <c r="AA1411" i="5"/>
  <c r="AA470" i="5"/>
  <c r="AB470" i="5"/>
  <c r="AA2724" i="5"/>
  <c r="AB2724" i="5"/>
  <c r="AA2882" i="5"/>
  <c r="AB2882" i="5"/>
  <c r="AA3216" i="5"/>
  <c r="AA2347" i="5"/>
  <c r="AA2695" i="5"/>
  <c r="AB2695" i="5"/>
  <c r="AA2890" i="5"/>
  <c r="AB2890" i="5"/>
  <c r="AA2692" i="5"/>
  <c r="AA1839" i="5"/>
  <c r="AB1839" i="5"/>
  <c r="AA2128" i="5"/>
  <c r="AB2128" i="5"/>
  <c r="AA1980" i="5"/>
  <c r="AB1980" i="5"/>
  <c r="AA691" i="5"/>
  <c r="AA1970" i="5"/>
  <c r="AA1987" i="5"/>
  <c r="AB1987" i="5"/>
  <c r="AA1816" i="5"/>
  <c r="AA2721" i="5"/>
  <c r="AA3282" i="5"/>
  <c r="AA3017" i="5"/>
  <c r="AB3017" i="5"/>
  <c r="AA563" i="5"/>
  <c r="AA2397" i="5"/>
  <c r="AA38" i="5"/>
  <c r="AA569" i="5"/>
  <c r="AB569" i="5"/>
  <c r="AA541" i="5"/>
  <c r="AA2938" i="5"/>
  <c r="AA2616" i="5"/>
  <c r="AB2616" i="5"/>
  <c r="AA1502" i="5"/>
  <c r="AB1502" i="5"/>
  <c r="AA1142" i="5"/>
  <c r="AA306" i="5"/>
  <c r="AA3000" i="5"/>
  <c r="AA764" i="5"/>
  <c r="AB764" i="5"/>
  <c r="AA2871" i="5"/>
  <c r="AA444" i="5"/>
  <c r="AA456" i="5"/>
  <c r="AA2813" i="5"/>
  <c r="AB2813" i="5"/>
  <c r="AA2469" i="5"/>
  <c r="AA562" i="5"/>
  <c r="AA1462" i="5"/>
  <c r="AA2985" i="5"/>
  <c r="AB2985" i="5"/>
  <c r="AA3319" i="5"/>
  <c r="AA3184" i="5"/>
  <c r="AA2069" i="5"/>
  <c r="AB2069" i="5"/>
  <c r="AA1931" i="5"/>
  <c r="AB1931" i="5"/>
  <c r="AA447" i="5"/>
  <c r="AA115" i="5"/>
  <c r="AA886" i="5"/>
  <c r="AA741" i="5"/>
  <c r="AB741" i="5"/>
  <c r="AA2517" i="5"/>
  <c r="AA1841" i="5"/>
  <c r="AA1170" i="5"/>
  <c r="AA1054" i="5"/>
  <c r="AB1054" i="5"/>
  <c r="AA2400" i="5"/>
  <c r="AA909" i="5"/>
  <c r="AA305" i="5"/>
  <c r="AA2542" i="5"/>
  <c r="AB2542" i="5"/>
  <c r="AA2810" i="5"/>
  <c r="AA1295" i="5"/>
  <c r="AA2078" i="5"/>
  <c r="AB2078" i="5"/>
  <c r="AA334" i="5"/>
  <c r="AB334" i="5"/>
  <c r="AA2589" i="5"/>
  <c r="AA276" i="5"/>
  <c r="AA2982" i="5"/>
  <c r="AA2360" i="5"/>
  <c r="AB2360" i="5"/>
  <c r="AA1670" i="5"/>
  <c r="AA1068" i="5"/>
  <c r="AA225" i="5"/>
  <c r="AA518" i="5"/>
  <c r="AB518" i="5"/>
  <c r="AA2698" i="5"/>
  <c r="AA997" i="5"/>
  <c r="AA2658" i="5"/>
  <c r="AB2658" i="5"/>
  <c r="AA2671" i="5"/>
  <c r="AB2671" i="5"/>
  <c r="AA3339" i="5"/>
  <c r="AA1316" i="5"/>
  <c r="AA1088" i="5"/>
  <c r="AB1088" i="5"/>
  <c r="AA3338" i="5"/>
  <c r="AB3338" i="5"/>
  <c r="AA3366" i="5"/>
  <c r="AA2622" i="5"/>
  <c r="AA1479" i="5"/>
  <c r="AA173" i="5"/>
  <c r="AB173" i="5"/>
  <c r="AA1256" i="5"/>
  <c r="AA2356" i="5"/>
  <c r="AA888" i="5"/>
  <c r="AA1872" i="5"/>
  <c r="AB1872" i="5"/>
  <c r="AA1300" i="5"/>
  <c r="AA156" i="5"/>
  <c r="AA1417" i="5"/>
  <c r="AB1417" i="5"/>
  <c r="AA304" i="5"/>
  <c r="AB304" i="5"/>
  <c r="AA3329" i="5"/>
  <c r="AA1759" i="5"/>
  <c r="AA870" i="5"/>
  <c r="AB870" i="5"/>
  <c r="AA397" i="5"/>
  <c r="AB397" i="5"/>
  <c r="AA3378" i="5"/>
  <c r="AA3293" i="5"/>
  <c r="AA1442" i="5"/>
  <c r="AA759" i="5"/>
  <c r="AB759" i="5"/>
  <c r="AA514" i="5"/>
  <c r="AA895" i="5"/>
  <c r="AA257" i="5"/>
  <c r="AA1304" i="5"/>
  <c r="AB1304" i="5"/>
  <c r="AA1806" i="5"/>
  <c r="AA647" i="5"/>
  <c r="AA3413" i="5"/>
  <c r="AB3413" i="5"/>
  <c r="AA1469" i="5"/>
  <c r="AB1469" i="5"/>
  <c r="AA860" i="5"/>
  <c r="AA576" i="5"/>
  <c r="AA80" i="5"/>
  <c r="AB80" i="5"/>
  <c r="AA3357" i="5"/>
  <c r="AB3357" i="5"/>
  <c r="AA2462" i="5"/>
  <c r="AA861" i="5"/>
  <c r="AA1007" i="5"/>
  <c r="AB1007" i="5"/>
  <c r="AA1010" i="5"/>
  <c r="AA1090" i="5"/>
  <c r="AB1090" i="5"/>
  <c r="AA3119" i="5"/>
  <c r="AA1566" i="5"/>
  <c r="AA2544" i="5"/>
  <c r="AB2544" i="5"/>
  <c r="AA3020" i="5"/>
  <c r="AB3020" i="5"/>
  <c r="AA2634" i="5"/>
  <c r="AA568" i="5"/>
  <c r="AB568" i="5"/>
  <c r="AA2024" i="5"/>
  <c r="AB2024" i="5"/>
  <c r="AA3310" i="5"/>
  <c r="AB3310" i="5"/>
  <c r="AA3262" i="5"/>
  <c r="AA1570" i="5"/>
  <c r="AA932" i="5"/>
  <c r="AB932" i="5"/>
  <c r="AA2310" i="5"/>
  <c r="AB2310" i="5"/>
  <c r="AA2154" i="5"/>
  <c r="AA3016" i="5"/>
  <c r="AB3016" i="5"/>
  <c r="AA2299" i="5"/>
  <c r="AB2299" i="5"/>
  <c r="AA1020" i="5"/>
  <c r="AB1020" i="5"/>
  <c r="AA596" i="5"/>
  <c r="AA1605" i="5"/>
  <c r="AA1028" i="5"/>
  <c r="AB1028" i="5"/>
  <c r="AA2708" i="5"/>
  <c r="AB2708" i="5"/>
  <c r="AA2325" i="5"/>
  <c r="AA2572" i="5"/>
  <c r="AB2572" i="5"/>
  <c r="AA2191" i="5"/>
  <c r="AB2191" i="5"/>
  <c r="AA834" i="5"/>
  <c r="AB834" i="5"/>
  <c r="AA426" i="5"/>
  <c r="AA2663" i="5"/>
  <c r="AA53" i="5"/>
  <c r="AB53" i="5"/>
  <c r="AA1557" i="5"/>
  <c r="AB1557" i="5"/>
  <c r="AA1476" i="5"/>
  <c r="AA2059" i="5"/>
  <c r="AB2059" i="5"/>
  <c r="AA2767" i="5"/>
  <c r="AB2767" i="5"/>
  <c r="AA2668" i="5"/>
  <c r="AB2668" i="5"/>
  <c r="AA3144" i="5"/>
  <c r="AA765" i="5"/>
  <c r="AA2160" i="5"/>
  <c r="AB2160" i="5"/>
  <c r="AA2186" i="5"/>
  <c r="AB2186" i="5"/>
  <c r="AA2159" i="5"/>
  <c r="AA2404" i="5"/>
  <c r="AB2404" i="5"/>
  <c r="AA2132" i="5"/>
  <c r="AB2132" i="5"/>
  <c r="AA1290" i="5"/>
  <c r="AB1290" i="5"/>
  <c r="AA678" i="5"/>
  <c r="AB678" i="5"/>
  <c r="AA1783" i="5"/>
  <c r="AB1783" i="5"/>
  <c r="AA1460" i="5"/>
  <c r="AB1460" i="5"/>
  <c r="AA2679" i="5"/>
  <c r="AB2679" i="5"/>
  <c r="AA3002" i="5"/>
  <c r="AB3002" i="5"/>
  <c r="AA2440" i="5"/>
  <c r="AB2440" i="5"/>
  <c r="AA323" i="5"/>
  <c r="AB323" i="5"/>
  <c r="AA3325" i="5"/>
  <c r="AB3325" i="5"/>
  <c r="AA2307" i="5"/>
  <c r="AB2307" i="5"/>
  <c r="AA1521" i="5"/>
  <c r="AB1521" i="5"/>
  <c r="AA584" i="5"/>
  <c r="AB584" i="5"/>
  <c r="AA2412" i="5"/>
  <c r="AB2412" i="5"/>
  <c r="AA222" i="5"/>
  <c r="AB222" i="5"/>
  <c r="AA3217" i="5"/>
  <c r="AA2538" i="5"/>
  <c r="AB2538" i="5"/>
  <c r="AA907" i="5"/>
  <c r="AB907" i="5"/>
  <c r="AA1666" i="5"/>
  <c r="AB1666" i="5"/>
  <c r="AA2192" i="5"/>
  <c r="AB2192" i="5"/>
  <c r="AA1372" i="5"/>
  <c r="AB1372" i="5"/>
  <c r="AA774" i="5"/>
  <c r="AB774" i="5"/>
  <c r="AA2892" i="5"/>
  <c r="AB2892" i="5"/>
  <c r="AA3209" i="5"/>
  <c r="AB3209" i="5"/>
  <c r="AA248" i="5"/>
  <c r="AB248" i="5"/>
  <c r="AA1000" i="5"/>
  <c r="AB1000" i="5"/>
  <c r="AA1702" i="5"/>
  <c r="AB1702" i="5"/>
  <c r="AA790" i="5"/>
  <c r="AB790" i="5"/>
  <c r="AA750" i="5"/>
  <c r="AB750" i="5"/>
  <c r="AA2823" i="5"/>
  <c r="AB2823" i="5"/>
  <c r="AA2335" i="5"/>
  <c r="AB2335" i="5"/>
  <c r="AA263" i="5"/>
  <c r="AA19" i="5"/>
  <c r="AB19" i="5"/>
  <c r="AA475" i="5"/>
  <c r="AB475" i="5"/>
  <c r="AA2105" i="5"/>
  <c r="AB2105" i="5"/>
  <c r="AA638" i="5"/>
  <c r="AB638" i="5"/>
  <c r="AA281" i="5"/>
  <c r="AB281" i="5"/>
  <c r="AA1173" i="5"/>
  <c r="AB1173" i="5"/>
  <c r="AA3187" i="5"/>
  <c r="AB3187" i="5"/>
  <c r="AA1230" i="5"/>
  <c r="AB1230" i="5"/>
  <c r="AA2294" i="5"/>
  <c r="AB2294" i="5"/>
  <c r="AA1464" i="5"/>
  <c r="AB1464" i="5"/>
  <c r="AA2960" i="5"/>
  <c r="AB2960" i="5"/>
  <c r="AA751" i="5"/>
  <c r="AB751" i="5"/>
  <c r="AA2349" i="5"/>
  <c r="AB2349" i="5"/>
  <c r="AA3023" i="5"/>
  <c r="AB3023" i="5"/>
  <c r="AA2112" i="5"/>
  <c r="AB2112" i="5"/>
  <c r="AA1070" i="5"/>
  <c r="AA473" i="5"/>
  <c r="AB473" i="5"/>
  <c r="AA104" i="5"/>
  <c r="AB104" i="5"/>
  <c r="AA1201" i="5"/>
  <c r="AB1201" i="5"/>
  <c r="AA3390" i="5"/>
  <c r="AB3390" i="5"/>
  <c r="AA2660" i="5"/>
  <c r="AB2660" i="5"/>
  <c r="AA1994" i="5"/>
  <c r="AB1994" i="5"/>
  <c r="AA1249" i="5"/>
  <c r="AB1249" i="5"/>
  <c r="AA583" i="5"/>
  <c r="AB583" i="5"/>
  <c r="AA266" i="5"/>
  <c r="AB266" i="5"/>
  <c r="AA2184" i="5"/>
  <c r="AB2184" i="5"/>
  <c r="AA2319" i="5"/>
  <c r="AB2319" i="5"/>
  <c r="AA1906" i="5"/>
  <c r="AB1906" i="5"/>
  <c r="AA572" i="5"/>
  <c r="AB572" i="5"/>
  <c r="AA1436" i="5"/>
  <c r="AB1436" i="5"/>
  <c r="AA2496" i="5"/>
  <c r="AB2496" i="5"/>
  <c r="AA847" i="5"/>
  <c r="AA2977" i="5"/>
  <c r="AB2977" i="5"/>
  <c r="AA29" i="5"/>
  <c r="AB29" i="5"/>
  <c r="AA2383" i="5"/>
  <c r="AB2383" i="5"/>
  <c r="AA250" i="5"/>
  <c r="AB250" i="5"/>
  <c r="AA1478" i="5"/>
  <c r="AB1478" i="5"/>
  <c r="AA2723" i="5"/>
  <c r="AB2723" i="5"/>
  <c r="AA220" i="5"/>
  <c r="AB220" i="5"/>
  <c r="AA2669" i="5"/>
  <c r="AB2669" i="5"/>
  <c r="AA736" i="5"/>
  <c r="AB736" i="5"/>
  <c r="AA1971" i="5"/>
  <c r="AB1971" i="5"/>
  <c r="AA381" i="5"/>
  <c r="AB381" i="5"/>
  <c r="AA1870" i="5"/>
  <c r="AB1870" i="5"/>
  <c r="AA1453" i="5"/>
  <c r="AB1453" i="5"/>
  <c r="AA1926" i="5"/>
  <c r="AB1926" i="5"/>
  <c r="AA3269" i="5"/>
  <c r="AB3269" i="5"/>
  <c r="AA2162" i="5"/>
  <c r="AA2504" i="5"/>
  <c r="AB2504" i="5"/>
  <c r="AA2975" i="5"/>
  <c r="AB2975" i="5"/>
  <c r="AA1871" i="5"/>
  <c r="AB1871" i="5"/>
  <c r="AA1763" i="5"/>
  <c r="AB1763" i="5"/>
  <c r="AA1985" i="5"/>
  <c r="AB1985" i="5"/>
  <c r="AA575" i="5"/>
  <c r="AB575" i="5"/>
  <c r="AA3221" i="5"/>
  <c r="AB3221" i="5"/>
  <c r="AA1220" i="5"/>
  <c r="AB1220" i="5"/>
  <c r="AA3342" i="5"/>
  <c r="AB3342" i="5"/>
  <c r="AA2038" i="5"/>
  <c r="AB2038" i="5"/>
  <c r="AA2011" i="5"/>
  <c r="AB2011" i="5"/>
  <c r="AA1403" i="5"/>
  <c r="AB1403" i="5"/>
  <c r="AA925" i="5"/>
  <c r="AB925" i="5"/>
  <c r="AA2401" i="5"/>
  <c r="AB2401" i="5"/>
  <c r="AA784" i="5"/>
  <c r="AB784" i="5"/>
  <c r="AA3083" i="5"/>
  <c r="AB3083" i="5"/>
  <c r="AA429" i="5"/>
  <c r="AB429" i="5"/>
  <c r="AA2737" i="5"/>
  <c r="AB2737" i="5"/>
  <c r="AA1961" i="5"/>
  <c r="AB1961" i="5"/>
  <c r="AA484" i="5"/>
  <c r="AB484" i="5"/>
  <c r="AA2032" i="5"/>
  <c r="AB2032" i="5"/>
  <c r="AA2063" i="5"/>
  <c r="AB2063" i="5"/>
  <c r="AA714" i="5"/>
  <c r="AB714" i="5"/>
  <c r="AA135" i="5"/>
  <c r="AB135" i="5"/>
  <c r="AA570" i="5"/>
  <c r="AB570" i="5"/>
  <c r="AA1797" i="5"/>
  <c r="AB1797" i="5"/>
  <c r="AA2407" i="5"/>
  <c r="AB2407" i="5"/>
  <c r="AA2169" i="5"/>
  <c r="AB2169" i="5"/>
  <c r="AA2437" i="5"/>
  <c r="AB2437" i="5"/>
  <c r="AA2817" i="5"/>
  <c r="AB2817" i="5"/>
  <c r="AA2200" i="5"/>
  <c r="AB2200" i="5"/>
  <c r="AA342" i="5"/>
  <c r="AB342" i="5"/>
  <c r="AA2083" i="5"/>
  <c r="AB2083" i="5"/>
  <c r="AA3011" i="5"/>
  <c r="AB3011" i="5"/>
  <c r="AA1559" i="5"/>
  <c r="AB1559" i="5"/>
  <c r="AA2845" i="5"/>
  <c r="AB2845" i="5"/>
  <c r="AA1995" i="5"/>
  <c r="AB1995" i="5"/>
  <c r="AA3139" i="5"/>
  <c r="AA1288" i="5"/>
  <c r="AA803" i="5"/>
  <c r="AB803" i="5"/>
  <c r="AA1812" i="5"/>
  <c r="AB1812" i="5"/>
  <c r="AA3192" i="5"/>
  <c r="AA3046" i="5"/>
  <c r="AA1208" i="5"/>
  <c r="AB1208" i="5"/>
  <c r="AA241" i="5"/>
  <c r="AB241" i="5"/>
  <c r="AA2681" i="5"/>
  <c r="AB2681" i="5"/>
  <c r="AA2309" i="5"/>
  <c r="AA2215" i="5"/>
  <c r="AB2215" i="5"/>
  <c r="AA373" i="5"/>
  <c r="AA3375" i="5"/>
  <c r="AA2549" i="5"/>
  <c r="AA3320" i="5"/>
  <c r="AB3320" i="5"/>
  <c r="AA1122" i="5"/>
  <c r="AB1122" i="5"/>
  <c r="AA824" i="5"/>
  <c r="AA177" i="5"/>
  <c r="AA1540" i="5"/>
  <c r="AB1540" i="5"/>
  <c r="AA3133" i="5"/>
  <c r="AB3133" i="5"/>
  <c r="AA2376" i="5"/>
  <c r="AA709" i="5"/>
  <c r="AA1158" i="5"/>
  <c r="AB1158" i="5"/>
  <c r="AA30" i="5"/>
  <c r="AB30" i="5"/>
  <c r="AA3419" i="5"/>
  <c r="AA2368" i="5"/>
  <c r="AA3037" i="5"/>
  <c r="AA2334" i="5"/>
  <c r="AB2334" i="5"/>
  <c r="AA626" i="5"/>
  <c r="AB626" i="5"/>
  <c r="AA2236" i="5"/>
  <c r="AB2236" i="5"/>
  <c r="AA593" i="5"/>
  <c r="AB593" i="5"/>
  <c r="AA1589" i="5"/>
  <c r="AB1589" i="5"/>
  <c r="AA1734" i="5"/>
  <c r="AB1734" i="5"/>
  <c r="AA94" i="5"/>
  <c r="AB94" i="5"/>
  <c r="AA2250" i="5"/>
  <c r="AB2250" i="5"/>
  <c r="AA2296" i="5"/>
  <c r="AB2296" i="5"/>
  <c r="AA1457" i="5"/>
  <c r="AB1457" i="5"/>
  <c r="AA196" i="5"/>
  <c r="AA1205" i="5"/>
  <c r="AB1205" i="5"/>
  <c r="AA2436" i="5"/>
  <c r="AB2436" i="5"/>
  <c r="AA2054" i="5"/>
  <c r="AB2054" i="5"/>
  <c r="AA3417" i="5"/>
  <c r="AB3417" i="5"/>
  <c r="AA2060" i="5"/>
  <c r="AA9" i="5"/>
  <c r="AB9" i="5"/>
  <c r="AA1544" i="5"/>
  <c r="AA1221" i="5"/>
  <c r="AB1221" i="5"/>
  <c r="AA2525" i="5"/>
  <c r="AB2525" i="5"/>
  <c r="AA428" i="5"/>
  <c r="AB428" i="5"/>
  <c r="AA829" i="5"/>
  <c r="AB829" i="5"/>
  <c r="AA1951" i="5"/>
  <c r="AB1951" i="5"/>
  <c r="AA2491" i="5"/>
  <c r="AB2491" i="5"/>
  <c r="AA973" i="5"/>
  <c r="AB973" i="5"/>
  <c r="AA796" i="5"/>
  <c r="AB796" i="5"/>
  <c r="AA748" i="5"/>
  <c r="AA3182" i="5"/>
  <c r="AB3182" i="5"/>
  <c r="AA1729" i="5"/>
  <c r="AB1729" i="5"/>
  <c r="AA702" i="5"/>
  <c r="AB702" i="5"/>
  <c r="AA69" i="5"/>
  <c r="AB69" i="5"/>
  <c r="AA2912" i="5"/>
  <c r="AA3127" i="5"/>
  <c r="AB3127" i="5"/>
  <c r="AA1744" i="5"/>
  <c r="AB1744" i="5"/>
  <c r="AA1280" i="5"/>
  <c r="AA312" i="5"/>
  <c r="AB312" i="5"/>
  <c r="AA17" i="5"/>
  <c r="AB17" i="5"/>
  <c r="AA2803" i="5"/>
  <c r="AB2803" i="5"/>
  <c r="AA1892" i="5"/>
  <c r="AB1892" i="5"/>
  <c r="AA2526" i="5"/>
  <c r="AB2526" i="5"/>
  <c r="AA3343" i="5"/>
  <c r="AB3343" i="5"/>
  <c r="AA1713" i="5"/>
  <c r="AB1713" i="5"/>
  <c r="AA841" i="5"/>
  <c r="AA393" i="5"/>
  <c r="AB393" i="5"/>
  <c r="AA154" i="5"/>
  <c r="AB154" i="5"/>
  <c r="AA2243" i="5"/>
  <c r="AB2243" i="5"/>
  <c r="AA2088" i="5"/>
  <c r="AB2088" i="5"/>
  <c r="AA2226" i="5"/>
  <c r="AB2226" i="5"/>
  <c r="AA1060" i="5"/>
  <c r="AB1060" i="5"/>
  <c r="AA2547" i="5"/>
  <c r="AB2547" i="5"/>
  <c r="AA2113" i="5"/>
  <c r="AA1784" i="5"/>
  <c r="AB1784" i="5"/>
  <c r="AA1332" i="5"/>
  <c r="AB1332" i="5"/>
  <c r="AA2331" i="5"/>
  <c r="AB2331" i="5"/>
  <c r="AA437" i="5"/>
  <c r="AB437" i="5"/>
  <c r="AA3222" i="5"/>
  <c r="AB3222" i="5"/>
  <c r="AA2659" i="5"/>
  <c r="AB2659" i="5"/>
  <c r="AA1967" i="5"/>
  <c r="AA1322" i="5"/>
  <c r="AA407" i="5"/>
  <c r="AB407" i="5"/>
  <c r="AA190" i="5"/>
  <c r="AB190" i="5"/>
  <c r="AA2988" i="5"/>
  <c r="AB2988" i="5"/>
  <c r="AA2795" i="5"/>
  <c r="AA1923" i="5"/>
  <c r="AB1923" i="5"/>
  <c r="AA2641" i="5"/>
  <c r="AB2641" i="5"/>
  <c r="AA2952" i="5"/>
  <c r="AB2952" i="5"/>
  <c r="AA1307" i="5"/>
  <c r="AA1165" i="5"/>
  <c r="AB1165" i="5"/>
  <c r="AA1696" i="5"/>
  <c r="AB1696" i="5"/>
  <c r="AA1305" i="5"/>
  <c r="AB1305" i="5"/>
  <c r="AA682" i="5"/>
  <c r="AA1200" i="5"/>
  <c r="AA2268" i="5"/>
  <c r="AB2268" i="5"/>
  <c r="AA1487" i="5"/>
  <c r="AB1487" i="5"/>
  <c r="AA1193" i="5"/>
  <c r="AA511" i="5"/>
  <c r="AB511" i="5"/>
  <c r="AA1240" i="5"/>
  <c r="AB1240" i="5"/>
  <c r="AA2962" i="5"/>
  <c r="AB2962" i="5"/>
  <c r="AA521" i="5"/>
  <c r="AA2151" i="5"/>
  <c r="AB2151" i="5"/>
  <c r="AA1529" i="5"/>
  <c r="AB1529" i="5"/>
  <c r="AA213" i="5"/>
  <c r="AB213" i="5"/>
  <c r="AA2037" i="5"/>
  <c r="AA1884" i="5"/>
  <c r="AB1884" i="5"/>
  <c r="AA2592" i="5"/>
  <c r="AB2592" i="5"/>
  <c r="AA159" i="5"/>
  <c r="AB159" i="5"/>
  <c r="AA1252" i="5"/>
  <c r="AA954" i="5"/>
  <c r="AB954" i="5"/>
  <c r="AA331" i="5"/>
  <c r="AB331" i="5"/>
  <c r="AA47" i="5"/>
  <c r="AB47" i="5"/>
  <c r="AA2537" i="5"/>
  <c r="AA1009" i="5"/>
  <c r="AB1009" i="5"/>
  <c r="AA1017" i="5"/>
  <c r="AB1017" i="5"/>
  <c r="AA2167" i="5"/>
  <c r="AB2167" i="5"/>
  <c r="AA1251" i="5"/>
  <c r="AA2483" i="5"/>
  <c r="AB2483" i="5"/>
  <c r="AA430" i="5"/>
  <c r="AB430" i="5"/>
  <c r="AA3285" i="5"/>
  <c r="AB3285" i="5"/>
  <c r="AA2198" i="5"/>
  <c r="AA2851" i="5"/>
  <c r="AA3403" i="5"/>
  <c r="AB3403" i="5"/>
  <c r="AA1619" i="5"/>
  <c r="AB1619" i="5"/>
  <c r="AA3074" i="5"/>
  <c r="AA1897" i="5"/>
  <c r="AB1897" i="5"/>
  <c r="AA1262" i="5"/>
  <c r="AB1262" i="5"/>
  <c r="AA379" i="5"/>
  <c r="AB379" i="5"/>
  <c r="AA157" i="5"/>
  <c r="AA3333" i="5"/>
  <c r="AB3333" i="5"/>
  <c r="AA1400" i="5"/>
  <c r="AB1400" i="5"/>
  <c r="AA2461" i="5"/>
  <c r="AB2461" i="5"/>
  <c r="AA2056" i="5"/>
  <c r="AA1238" i="5"/>
  <c r="AB1238" i="5"/>
  <c r="AA625" i="5"/>
  <c r="AB625" i="5"/>
  <c r="AA107" i="5"/>
  <c r="AB107" i="5"/>
  <c r="AA2478" i="5"/>
  <c r="AA1180" i="5"/>
  <c r="AB1180" i="5"/>
  <c r="AA3402" i="5"/>
  <c r="AB3402" i="5"/>
  <c r="AA797" i="5"/>
  <c r="AB797" i="5"/>
  <c r="AA1848" i="5"/>
  <c r="AA3247" i="5"/>
  <c r="AB3247" i="5"/>
  <c r="AA1520" i="5"/>
  <c r="AB1520" i="5"/>
  <c r="AA1099" i="5"/>
  <c r="AB1099" i="5"/>
  <c r="AA1681" i="5"/>
  <c r="AA661" i="5"/>
  <c r="AB661" i="5"/>
  <c r="AA3061" i="5"/>
  <c r="AB3061" i="5"/>
  <c r="AA1644" i="5"/>
  <c r="AB1644" i="5"/>
  <c r="AA2870" i="5"/>
  <c r="AA1117" i="5"/>
  <c r="AB1117" i="5"/>
  <c r="AA1541" i="5"/>
  <c r="AB1541" i="5"/>
  <c r="AA1684" i="5"/>
  <c r="AB1684" i="5"/>
  <c r="AA2213" i="5"/>
  <c r="AA1849" i="5"/>
  <c r="AB1849" i="5"/>
  <c r="AA681" i="5"/>
  <c r="AB681" i="5"/>
  <c r="AA1343" i="5"/>
  <c r="AB1343" i="5"/>
  <c r="AA2362" i="5"/>
  <c r="AA1982" i="5"/>
  <c r="AB1982" i="5"/>
  <c r="AA3115" i="5"/>
  <c r="AB3115" i="5"/>
  <c r="AA2373" i="5"/>
  <c r="AB2373" i="5"/>
  <c r="AA2644" i="5"/>
  <c r="AA3252" i="5"/>
  <c r="AB3252" i="5"/>
  <c r="AA1834" i="5"/>
  <c r="AB1834" i="5"/>
  <c r="AA1185" i="5"/>
  <c r="AB1185" i="5"/>
  <c r="AA1588" i="5"/>
  <c r="AB1588" i="5"/>
  <c r="AA1440" i="5"/>
  <c r="AB1440" i="5"/>
  <c r="AA3122" i="5"/>
  <c r="AB3122" i="5"/>
  <c r="AA311" i="5"/>
  <c r="AB311" i="5"/>
  <c r="AA2883" i="5"/>
  <c r="AB2883" i="5"/>
  <c r="AA3027" i="5"/>
  <c r="AB3027" i="5"/>
  <c r="AA3258" i="5"/>
  <c r="AB3258" i="5"/>
  <c r="AA1323" i="5"/>
  <c r="AB1323" i="5"/>
  <c r="AA1960" i="5"/>
  <c r="AB1960" i="5"/>
  <c r="AA2629" i="5"/>
  <c r="AB2629" i="5"/>
  <c r="AA1533" i="5"/>
  <c r="AB1533" i="5"/>
  <c r="AA2180" i="5"/>
  <c r="AB2180" i="5"/>
  <c r="AA2406" i="5"/>
  <c r="AB2406" i="5"/>
  <c r="AA1071" i="5"/>
  <c r="AB1071" i="5"/>
  <c r="AA356" i="5"/>
  <c r="AB356" i="5"/>
  <c r="AA2466" i="5"/>
  <c r="AB2466" i="5"/>
  <c r="AA815" i="5"/>
  <c r="AA2302" i="5"/>
  <c r="AB2302" i="5"/>
  <c r="AA2581" i="5"/>
  <c r="AB2581" i="5"/>
  <c r="AA2225" i="5"/>
  <c r="AB2225" i="5"/>
  <c r="AA403" i="5"/>
  <c r="AB403" i="5"/>
  <c r="AA2910" i="5"/>
  <c r="AB2910" i="5"/>
  <c r="AA2980" i="5"/>
  <c r="AB2980" i="5"/>
  <c r="AB1986" i="5"/>
  <c r="AA2171" i="5"/>
  <c r="AB2171" i="5"/>
  <c r="AB3013" i="5"/>
  <c r="AB3060" i="5"/>
  <c r="AA3150" i="5"/>
  <c r="AB3150" i="5"/>
  <c r="AB1094" i="5"/>
  <c r="AB3237" i="5"/>
  <c r="AB2173" i="5"/>
  <c r="AB2824" i="5"/>
  <c r="AB2644" i="5"/>
  <c r="AB1446" i="5"/>
  <c r="AB913" i="5"/>
  <c r="AB2362" i="5"/>
  <c r="AB719" i="5"/>
  <c r="AB2213" i="5"/>
  <c r="AB2717" i="5"/>
  <c r="AB2870" i="5"/>
  <c r="AB1681" i="5"/>
  <c r="AB182" i="5"/>
  <c r="AB1848" i="5"/>
  <c r="AB1145" i="5"/>
  <c r="AB599" i="5"/>
  <c r="AB2478" i="5"/>
  <c r="AB315" i="5"/>
  <c r="AB1791" i="5"/>
  <c r="AB2056" i="5"/>
  <c r="AB3248" i="5"/>
  <c r="AB27" i="5"/>
  <c r="AB157" i="5"/>
  <c r="AB842" i="5"/>
  <c r="AB3074" i="5"/>
  <c r="AB3418" i="5"/>
  <c r="AB3416" i="5"/>
  <c r="AB2198" i="5"/>
  <c r="AB923" i="5"/>
  <c r="AB1176" i="5"/>
  <c r="AB1251" i="5"/>
  <c r="AB383" i="5"/>
  <c r="AB1959" i="5"/>
  <c r="AB2537" i="5"/>
  <c r="AB83" i="5"/>
  <c r="AB1252" i="5"/>
  <c r="AB2633" i="5"/>
  <c r="AB2037" i="5"/>
  <c r="AB2262" i="5"/>
  <c r="AB521" i="5"/>
  <c r="AB2784" i="5"/>
  <c r="AB787" i="5"/>
  <c r="AB1193" i="5"/>
  <c r="AB3204" i="5"/>
  <c r="AB1661" i="5"/>
  <c r="AB682" i="5"/>
  <c r="AB1483" i="5"/>
  <c r="AB1715" i="5"/>
  <c r="AB1307" i="5"/>
  <c r="AB1745" i="5"/>
  <c r="AB1580" i="5"/>
  <c r="AB2795" i="5"/>
  <c r="AB1322" i="5"/>
  <c r="AB1967" i="5"/>
  <c r="AA2344" i="5"/>
  <c r="AB2344" i="5"/>
  <c r="AB2060" i="5"/>
  <c r="AB944" i="5"/>
  <c r="AB1484" i="5"/>
  <c r="AB2113" i="5"/>
  <c r="AB496" i="5"/>
  <c r="AA2201" i="5"/>
  <c r="AB2201" i="5"/>
  <c r="AB841" i="5"/>
  <c r="AB1015" i="5"/>
  <c r="AA1085" i="5"/>
  <c r="AB1085" i="5"/>
  <c r="AB1280" i="5"/>
  <c r="AA1532" i="5"/>
  <c r="AB1532" i="5"/>
  <c r="AB748" i="5"/>
  <c r="AB2930" i="5"/>
  <c r="AA2552" i="5"/>
  <c r="AB2552" i="5"/>
  <c r="AA350" i="5"/>
  <c r="AA3208" i="5"/>
  <c r="AB3208" i="5"/>
  <c r="AB404" i="5"/>
  <c r="AB2368" i="5"/>
  <c r="AB2238" i="5"/>
  <c r="AB2705" i="5"/>
  <c r="AB835" i="5"/>
  <c r="AB767" i="5"/>
  <c r="AB940" i="5"/>
  <c r="AB2217" i="5"/>
  <c r="AB2612" i="5"/>
  <c r="AB1772" i="5"/>
  <c r="AB36" i="5"/>
  <c r="AB113" i="5"/>
  <c r="AB832" i="5"/>
  <c r="AB33" i="5"/>
  <c r="AB3167" i="5"/>
  <c r="AB139" i="5"/>
  <c r="AB2973" i="5"/>
  <c r="AB1109" i="5"/>
  <c r="AB707" i="5"/>
  <c r="AB2997" i="5"/>
  <c r="AB48" i="5"/>
  <c r="AB2159" i="5"/>
  <c r="AB765" i="5"/>
  <c r="AB3144" i="5"/>
  <c r="AB1476" i="5"/>
  <c r="AB2663" i="5"/>
  <c r="AB426" i="5"/>
  <c r="AB2325" i="5"/>
  <c r="AB1605" i="5"/>
  <c r="AB596" i="5"/>
  <c r="AB2154" i="5"/>
  <c r="AB1570" i="5"/>
  <c r="AB3262" i="5"/>
  <c r="AB2634" i="5"/>
  <c r="AB1566" i="5"/>
  <c r="AB2877" i="5"/>
  <c r="AB3119" i="5"/>
  <c r="AB3326" i="5"/>
  <c r="AB1010" i="5"/>
  <c r="AB2318" i="5"/>
  <c r="AB2443" i="5"/>
  <c r="AB2339" i="5"/>
  <c r="AB1129" i="5"/>
  <c r="AB533" i="5"/>
  <c r="AB3164" i="5"/>
  <c r="AB3255" i="5"/>
  <c r="AB1693" i="5"/>
  <c r="AB1232" i="5"/>
  <c r="AB2030" i="5"/>
  <c r="AB2146" i="5"/>
  <c r="AB1955" i="5"/>
  <c r="AB3191" i="5"/>
  <c r="AB2411" i="5"/>
  <c r="AB833" i="5"/>
  <c r="AB897" i="5"/>
  <c r="AB2550" i="5"/>
  <c r="AB2046" i="5"/>
  <c r="AB2480" i="5"/>
  <c r="AB660" i="5"/>
  <c r="AB1501" i="5"/>
  <c r="AB2805" i="5"/>
  <c r="AB2568" i="5"/>
  <c r="AB146" i="5"/>
  <c r="AB3298" i="5"/>
  <c r="AB2372" i="5"/>
  <c r="AB3009" i="5"/>
  <c r="AB2894" i="5"/>
  <c r="AB1830" i="5"/>
  <c r="AB2144" i="5"/>
  <c r="AB350" i="5"/>
  <c r="AB43" i="5"/>
  <c r="AB1526" i="5"/>
  <c r="AB2365" i="5"/>
  <c r="AB3006" i="5"/>
  <c r="AB1035" i="5"/>
  <c r="AB779" i="5"/>
  <c r="AB1116" i="5"/>
  <c r="AB1714" i="5"/>
  <c r="AB2449" i="5"/>
  <c r="AB1663" i="5"/>
  <c r="AB217" i="5"/>
  <c r="AB1712" i="5"/>
  <c r="AB1344" i="5"/>
  <c r="AB270" i="5"/>
  <c r="AB3105" i="5"/>
  <c r="AB3040" i="5"/>
  <c r="AB2750" i="5"/>
  <c r="AB45" i="5"/>
  <c r="AB1798" i="5"/>
  <c r="AB693" i="5"/>
  <c r="AB372" i="5"/>
  <c r="AB1932" i="5"/>
  <c r="AB1353" i="5"/>
  <c r="AB1690" i="5"/>
  <c r="AB2501" i="5"/>
  <c r="AB1182" i="5"/>
  <c r="AB472" i="5"/>
  <c r="AB3145" i="5"/>
  <c r="AB2932" i="5"/>
  <c r="AB2927" i="5"/>
  <c r="AB1199" i="5"/>
  <c r="AB1135" i="5"/>
  <c r="AB709" i="5"/>
  <c r="AB2376" i="5"/>
  <c r="AB177" i="5"/>
  <c r="AB824" i="5"/>
  <c r="AB2549" i="5"/>
  <c r="AB3375" i="5"/>
  <c r="AB373" i="5"/>
  <c r="AB2309" i="5"/>
  <c r="AB3046" i="5"/>
  <c r="AB3192" i="5"/>
  <c r="AB1288" i="5"/>
  <c r="AB3139" i="5"/>
  <c r="AB812" i="5"/>
  <c r="AB2371" i="5"/>
  <c r="AB2429" i="5"/>
  <c r="AB3274" i="5"/>
  <c r="AB1905" i="5"/>
  <c r="AB2427" i="5"/>
  <c r="AB3079" i="5"/>
  <c r="AB2631" i="5"/>
  <c r="AB1509" i="5"/>
  <c r="AB3398" i="5"/>
  <c r="AB1154" i="5"/>
  <c r="AB677" i="5"/>
  <c r="AB1579" i="5"/>
  <c r="AB2345" i="5"/>
  <c r="AB2467" i="5"/>
  <c r="AB112" i="5"/>
  <c r="AB3185" i="5"/>
  <c r="AB1050" i="5"/>
  <c r="AB892" i="5"/>
  <c r="AB1309" i="5"/>
  <c r="AB3004" i="5"/>
  <c r="AB3089" i="5"/>
  <c r="AB3072" i="5"/>
  <c r="AB2292" i="5"/>
  <c r="AB2256" i="5"/>
  <c r="AB1613" i="5"/>
  <c r="AB3097" i="5"/>
  <c r="AB90" i="5"/>
  <c r="AB1694" i="5"/>
  <c r="AB986" i="5"/>
  <c r="AB2434" i="5"/>
  <c r="AB247" i="5"/>
  <c r="AB1002" i="5"/>
  <c r="AB1471" i="5"/>
  <c r="AB674" i="5"/>
  <c r="AB1788" i="5"/>
  <c r="AB2216" i="5"/>
  <c r="AB2314" i="5"/>
  <c r="AB2691" i="5"/>
  <c r="AB1409" i="5"/>
  <c r="AB2984" i="5"/>
  <c r="AB1503" i="5"/>
  <c r="AB2621" i="5"/>
  <c r="AB2710" i="5"/>
  <c r="AB971" i="5"/>
  <c r="AB3126" i="5"/>
  <c r="AB2287" i="5"/>
  <c r="AB2618" i="5"/>
  <c r="AB634" i="5"/>
  <c r="AB2315" i="5"/>
  <c r="AB2275" i="5"/>
  <c r="AB1420" i="5"/>
  <c r="AB1721" i="5"/>
  <c r="AB2001" i="5"/>
  <c r="AB1404" i="5"/>
  <c r="AB301" i="5"/>
  <c r="AB3136" i="5"/>
  <c r="AB1339" i="5"/>
  <c r="AB2269" i="5"/>
  <c r="AB2569" i="5"/>
  <c r="AB2760" i="5"/>
  <c r="AB3147" i="5"/>
  <c r="AB3132" i="5"/>
  <c r="AB1561" i="5"/>
  <c r="AB137" i="5"/>
  <c r="AB1787" i="5"/>
  <c r="AB280" i="5"/>
  <c r="AB823" i="5"/>
  <c r="AB87" i="5"/>
  <c r="AB840" i="5"/>
  <c r="AB1325" i="5"/>
  <c r="AB1506" i="5"/>
  <c r="AB3212" i="5"/>
  <c r="AB2963" i="5"/>
  <c r="AB450" i="5"/>
  <c r="AB2771" i="5"/>
  <c r="AB881" i="5"/>
  <c r="AB1640" i="5"/>
  <c r="AB2816" i="5"/>
  <c r="AB2928" i="5"/>
  <c r="AB3239" i="5"/>
  <c r="AB1678" i="5"/>
  <c r="AB254" i="5"/>
  <c r="AB642" i="5"/>
  <c r="AB1014" i="5"/>
  <c r="AB1408" i="5"/>
  <c r="AB2330" i="5"/>
  <c r="AB1317" i="5"/>
  <c r="AB501" i="5"/>
  <c r="AB3233" i="5"/>
  <c r="AB908" i="5"/>
  <c r="AB3198" i="5"/>
  <c r="AB2860" i="5"/>
  <c r="AB1576" i="5"/>
  <c r="AB1422" i="5"/>
  <c r="AB1837" i="5"/>
  <c r="AB412" i="5"/>
  <c r="AB2781" i="5"/>
  <c r="AB1097" i="5"/>
  <c r="AB2796" i="5"/>
  <c r="AB1916" i="5"/>
  <c r="AB2489" i="5"/>
  <c r="AB347" i="5"/>
  <c r="AB143" i="5"/>
  <c r="AB920" i="5"/>
  <c r="AB2778" i="5"/>
  <c r="AB3024" i="5"/>
  <c r="AB1604" i="5"/>
  <c r="AB37" i="5"/>
  <c r="AB2297" i="5"/>
  <c r="AB461" i="5"/>
  <c r="AB123" i="5"/>
  <c r="AB1956" i="5"/>
  <c r="AB2282" i="5"/>
  <c r="AB2007" i="5"/>
  <c r="AB1485" i="5"/>
  <c r="AB2528" i="5"/>
  <c r="AB3057" i="5"/>
  <c r="AB3361" i="5"/>
  <c r="AB2121" i="5"/>
  <c r="AB1399" i="5"/>
  <c r="AB3270" i="5"/>
  <c r="AB3281" i="5"/>
  <c r="AB2558" i="5"/>
  <c r="AB2933" i="5"/>
  <c r="AB244" i="5"/>
  <c r="AB2514" i="5"/>
  <c r="AB125" i="5"/>
  <c r="AB251" i="5"/>
  <c r="AB1620" i="5"/>
  <c r="AB2664" i="5"/>
  <c r="AB147" i="5"/>
  <c r="AB302" i="5"/>
  <c r="AB261" i="5"/>
  <c r="AB539" i="5"/>
  <c r="AB1327" i="5"/>
  <c r="AB1898" i="5"/>
  <c r="AB1957" i="5"/>
  <c r="AB1708" i="5"/>
  <c r="AB451" i="5"/>
  <c r="AB1397" i="5"/>
  <c r="AB2639" i="5"/>
  <c r="AB1394" i="5"/>
  <c r="AB2150" i="5"/>
  <c r="AB1777" i="5"/>
  <c r="AB3223" i="5"/>
  <c r="AB1608" i="5"/>
  <c r="AB2743" i="5"/>
  <c r="AB3201" i="5"/>
  <c r="AB140" i="5"/>
  <c r="AB965" i="5"/>
  <c r="AB1495" i="5"/>
  <c r="AB2123" i="5"/>
  <c r="AB3099" i="5"/>
  <c r="AB620" i="5"/>
  <c r="AB1908" i="5"/>
  <c r="AB2255" i="5"/>
  <c r="AB2701" i="5"/>
  <c r="AB216" i="5"/>
  <c r="AB1108" i="5"/>
  <c r="AB2991" i="5"/>
  <c r="AB3407" i="5"/>
  <c r="AB3179" i="5"/>
  <c r="AB482" i="5"/>
  <c r="AB1239" i="5"/>
  <c r="AB1893" i="5"/>
  <c r="AB2280" i="5"/>
  <c r="AB2843" i="5"/>
  <c r="AB3347" i="5"/>
  <c r="AB2888" i="5"/>
  <c r="AB352" i="5"/>
  <c r="AB2553" i="5"/>
  <c r="AB2531" i="5"/>
  <c r="AB2197" i="5"/>
  <c r="AB2854" i="5"/>
  <c r="AB1862" i="5"/>
  <c r="AB2374" i="5"/>
  <c r="AB3137" i="5"/>
  <c r="AB1266" i="5"/>
  <c r="AB443" i="5"/>
  <c r="AB3392" i="5"/>
  <c r="AB289" i="5"/>
  <c r="AB2498" i="5"/>
  <c r="AB2763" i="5"/>
  <c r="AB1084" i="5"/>
  <c r="AB1545" i="5"/>
  <c r="AB1667" i="5"/>
  <c r="AB1875" i="5"/>
  <c r="AB2780" i="5"/>
  <c r="AB2809" i="5"/>
  <c r="AB799" i="5"/>
  <c r="AB2835" i="5"/>
  <c r="AB1597" i="5"/>
  <c r="AB1148" i="5"/>
  <c r="AB2495" i="5"/>
  <c r="AB1227" i="5"/>
  <c r="AB11" i="5"/>
  <c r="AB228" i="5"/>
  <c r="AB365" i="5"/>
  <c r="AB1194" i="5"/>
  <c r="AB2902" i="5"/>
  <c r="AB15" i="5"/>
  <c r="AB21" i="5"/>
  <c r="AB1716" i="5"/>
  <c r="AB2359" i="5"/>
  <c r="AB3010" i="5"/>
  <c r="AB150" i="5"/>
  <c r="AB2340" i="5"/>
  <c r="AB1940" i="5"/>
  <c r="AB71" i="5"/>
  <c r="AB788" i="5"/>
  <c r="AB1768" i="5"/>
  <c r="AB2332" i="5"/>
  <c r="AB3018" i="5"/>
  <c r="AB2828" i="5"/>
  <c r="AB2428" i="5"/>
  <c r="AB3231" i="5"/>
  <c r="AB2777" i="5"/>
  <c r="AB721" i="5"/>
  <c r="AB128" i="5"/>
  <c r="AB358" i="5"/>
  <c r="AB2836" i="5"/>
  <c r="AB117" i="5"/>
  <c r="AB1125" i="5"/>
  <c r="AB2740" i="5"/>
  <c r="AB2136" i="5"/>
  <c r="AB1574" i="5"/>
  <c r="AB3194" i="5"/>
  <c r="AB1493" i="5"/>
  <c r="AB2118" i="5"/>
  <c r="AB2994" i="5"/>
  <c r="AB1560" i="5"/>
  <c r="AB2868" i="5"/>
  <c r="AB2473" i="5"/>
  <c r="AB1105" i="5"/>
  <c r="AB2961" i="5"/>
  <c r="AB3420" i="5"/>
  <c r="AB2312" i="5"/>
  <c r="AB329" i="5"/>
  <c r="AB2773" i="5"/>
  <c r="AB1854" i="5"/>
  <c r="AB2598" i="5"/>
  <c r="AB1976" i="5"/>
  <c r="AB1055" i="5"/>
  <c r="AB3180" i="5"/>
  <c r="AB3283" i="5"/>
  <c r="AB859" i="5"/>
  <c r="AB728" i="5"/>
  <c r="AB771" i="5"/>
  <c r="AB794" i="5"/>
  <c r="AB1289" i="5"/>
  <c r="AB1578" i="5"/>
  <c r="AB1102" i="5"/>
  <c r="AB3406" i="5"/>
  <c r="AB1764" i="5"/>
  <c r="AB627" i="5"/>
  <c r="AB1378" i="5"/>
  <c r="AB2625" i="5"/>
  <c r="AB1504" i="5"/>
  <c r="AB2516" i="5"/>
  <c r="AB1046" i="5"/>
  <c r="AB2502" i="5"/>
  <c r="AB1675" i="5"/>
  <c r="AB1052" i="5"/>
  <c r="AB2166" i="5"/>
  <c r="AB1705" i="5"/>
  <c r="AB2846" i="5"/>
  <c r="AB646" i="5"/>
  <c r="AB1727" i="5"/>
  <c r="AB887" i="5"/>
  <c r="AB2066" i="5"/>
  <c r="AB780" i="5"/>
  <c r="AB1382" i="5"/>
  <c r="AB385" i="5"/>
  <c r="AB1263" i="5"/>
  <c r="AB2953" i="5"/>
  <c r="AB978" i="5"/>
  <c r="AB2989" i="5"/>
  <c r="AB3226" i="5"/>
  <c r="AB2759" i="5"/>
  <c r="AB2370" i="5"/>
  <c r="AB763" i="5"/>
  <c r="AB284" i="5"/>
  <c r="AB652" i="5"/>
  <c r="AB2291" i="5"/>
  <c r="AB3082" i="5"/>
  <c r="AB2158" i="5"/>
  <c r="AB1511" i="5"/>
  <c r="AB1293" i="5"/>
  <c r="AB2702" i="5"/>
  <c r="AB506" i="5"/>
  <c r="AB676" i="5"/>
  <c r="AB205" i="5"/>
  <c r="AB513" i="5"/>
  <c r="AB1947" i="5"/>
  <c r="AB2782" i="5"/>
  <c r="AB1535" i="5"/>
  <c r="AB781" i="5"/>
  <c r="AB2850" i="5"/>
  <c r="AB1981" i="5"/>
  <c r="AB1739" i="5"/>
  <c r="AB885" i="5"/>
  <c r="AB1246" i="5"/>
  <c r="AB1395" i="5"/>
  <c r="AB876" i="5"/>
  <c r="AB3419" i="5"/>
  <c r="AB1674" i="5"/>
  <c r="AB1544" i="5"/>
  <c r="AB194" i="5"/>
  <c r="AB861" i="5"/>
  <c r="AB2462" i="5"/>
  <c r="AB576" i="5"/>
  <c r="AB860" i="5"/>
  <c r="AB647" i="5"/>
  <c r="AB1806" i="5"/>
  <c r="AB257" i="5"/>
  <c r="AB895" i="5"/>
  <c r="AB514" i="5"/>
  <c r="AB1442" i="5"/>
  <c r="AB3293" i="5"/>
  <c r="AB3378" i="5"/>
  <c r="AB1759" i="5"/>
  <c r="AB3329" i="5"/>
  <c r="AB156" i="5"/>
  <c r="AB1300" i="5"/>
  <c r="AB888" i="5"/>
  <c r="AB2356" i="5"/>
  <c r="AB1256" i="5"/>
  <c r="AB1479" i="5"/>
  <c r="AB2622" i="5"/>
  <c r="AB3366" i="5"/>
  <c r="AB1316" i="5"/>
  <c r="AB3339" i="5"/>
  <c r="AB997" i="5"/>
  <c r="AB2698" i="5"/>
  <c r="AB225" i="5"/>
  <c r="AB1068" i="5"/>
  <c r="AB1670" i="5"/>
  <c r="AB2982" i="5"/>
  <c r="AB276" i="5"/>
  <c r="AB2589" i="5"/>
  <c r="AB1295" i="5"/>
  <c r="AB2810" i="5"/>
  <c r="AB305" i="5"/>
  <c r="AB909" i="5"/>
  <c r="AB2400" i="5"/>
  <c r="AB1170" i="5"/>
  <c r="AB1841" i="5"/>
  <c r="AB2517" i="5"/>
  <c r="AB886" i="5"/>
  <c r="AB115" i="5"/>
  <c r="AB447" i="5"/>
  <c r="AB3184" i="5"/>
  <c r="AB3319" i="5"/>
  <c r="AB1462" i="5"/>
  <c r="AB562" i="5"/>
  <c r="AB2469" i="5"/>
  <c r="AB456" i="5"/>
  <c r="AB444" i="5"/>
  <c r="AB2871" i="5"/>
  <c r="AB3000" i="5"/>
  <c r="AB306" i="5"/>
  <c r="AB1142" i="5"/>
  <c r="AB2938" i="5"/>
  <c r="AB541" i="5"/>
  <c r="AB38" i="5"/>
  <c r="AB2397" i="5"/>
  <c r="AB563" i="5"/>
  <c r="AB3282" i="5"/>
  <c r="AB2721" i="5"/>
  <c r="AB1816" i="5"/>
  <c r="AB2044" i="5"/>
  <c r="AB2652" i="5"/>
  <c r="AB2423" i="5"/>
  <c r="AB3143" i="5"/>
  <c r="AB3238" i="5"/>
  <c r="AB2752" i="5"/>
  <c r="AB560" i="5"/>
  <c r="AB1113" i="5"/>
  <c r="AB162" i="5"/>
  <c r="AB509" i="5"/>
  <c r="AB911" i="5"/>
  <c r="AB1321" i="5"/>
  <c r="AB2028" i="5"/>
  <c r="AB3288" i="5"/>
  <c r="AB2010" i="5"/>
  <c r="AB1380" i="5"/>
  <c r="AB1747" i="5"/>
  <c r="AB3244" i="5"/>
  <c r="AB1711" i="5"/>
  <c r="AB744" i="5"/>
  <c r="AB316" i="5"/>
  <c r="AB1044" i="5"/>
  <c r="AB3107" i="5"/>
  <c r="AB1001" i="5"/>
  <c r="AB1704" i="5"/>
  <c r="AB3077" i="5"/>
  <c r="AB2207" i="5"/>
  <c r="AB3056" i="5"/>
  <c r="AB658" i="5"/>
  <c r="AB1486" i="5"/>
  <c r="AB1430" i="5"/>
  <c r="AB3397" i="5"/>
  <c r="AB3173" i="5"/>
  <c r="AB2148" i="5"/>
  <c r="AB3374" i="5"/>
  <c r="AB3234" i="5"/>
  <c r="AB1882" i="5"/>
  <c r="AB1786" i="5"/>
  <c r="AB2084" i="5"/>
  <c r="AB431" i="5"/>
  <c r="AB1459" i="5"/>
  <c r="AB517" i="5"/>
  <c r="AB1433" i="5"/>
  <c r="AB2239" i="5"/>
  <c r="AB3028" i="5"/>
  <c r="AB1633" i="5"/>
  <c r="AB198" i="5"/>
  <c r="AB2100" i="5"/>
  <c r="AB1074" i="5"/>
  <c r="AB943" i="5"/>
  <c r="AB1988" i="5"/>
  <c r="AB643" i="5"/>
  <c r="AB2233" i="5"/>
  <c r="AB2441" i="5"/>
  <c r="AB317" i="5"/>
  <c r="AB109" i="5"/>
  <c r="AB349" i="5"/>
  <c r="AB1192" i="5"/>
  <c r="AB1949" i="5"/>
  <c r="AB1863" i="5"/>
  <c r="AB2321" i="5"/>
  <c r="AB1058" i="5"/>
  <c r="AB3328" i="5"/>
  <c r="AB2922" i="5"/>
  <c r="AB2022" i="5"/>
  <c r="AB436" i="5"/>
  <c r="AB1546" i="5"/>
  <c r="AB2358" i="5"/>
  <c r="AB3382" i="5"/>
  <c r="AB1234" i="5"/>
  <c r="AB2826" i="5"/>
  <c r="AB273" i="5"/>
  <c r="AB2880" i="5"/>
  <c r="AB1064" i="5"/>
  <c r="AB2168" i="5"/>
  <c r="AB3278" i="5"/>
  <c r="AB2590" i="5"/>
  <c r="AB1072" i="5"/>
  <c r="AB376" i="5"/>
  <c r="AB912" i="5"/>
  <c r="AB3166" i="5"/>
  <c r="AB600" i="5"/>
  <c r="AB2426" i="5"/>
  <c r="AB3047" i="5"/>
  <c r="AB192" i="5"/>
  <c r="AB526" i="5"/>
  <c r="AB3250" i="5"/>
  <c r="AB178" i="5"/>
  <c r="AB2457" i="5"/>
  <c r="AB153" i="5"/>
  <c r="AB566" i="5"/>
  <c r="AB538" i="5"/>
  <c r="AB1271" i="5"/>
  <c r="AB2453" i="5"/>
  <c r="AB2924" i="5"/>
  <c r="AB1902" i="5"/>
  <c r="AB73" i="5"/>
  <c r="AB449" i="5"/>
  <c r="AB364" i="5"/>
  <c r="AB1549" i="5"/>
  <c r="AB1919" i="5"/>
  <c r="AB2220" i="5"/>
  <c r="AB3165" i="5"/>
  <c r="AB770" i="5"/>
  <c r="AB934" i="5"/>
  <c r="AB2343" i="5"/>
  <c r="AB1405" i="5"/>
  <c r="AB2655" i="5"/>
  <c r="AB1673" i="5"/>
  <c r="AB3348" i="5"/>
  <c r="AB2211" i="5"/>
  <c r="AB2278" i="5"/>
  <c r="AB3412" i="5"/>
  <c r="AB777" i="5"/>
  <c r="AB1183" i="5"/>
  <c r="AB1573" i="5"/>
  <c r="AB240" i="5"/>
  <c r="AB1018" i="5"/>
  <c r="AB1312" i="5"/>
  <c r="AB2199" i="5"/>
  <c r="AB2430" i="5"/>
  <c r="AB2951" i="5"/>
  <c r="AB3158" i="5"/>
  <c r="AB683" i="5"/>
  <c r="AB1454" i="5"/>
  <c r="AB1406" i="5"/>
  <c r="AB1629" i="5"/>
  <c r="AB2099" i="5"/>
  <c r="AB1973" i="5"/>
  <c r="AB846" i="5"/>
  <c r="AB1857" i="5"/>
  <c r="AB550" i="5"/>
  <c r="AB3350" i="5"/>
  <c r="AB1968" i="5"/>
  <c r="AB2855" i="5"/>
  <c r="AB1603" i="5"/>
  <c r="AB2774" i="5"/>
  <c r="AB801" i="5"/>
  <c r="AB1330" i="5"/>
  <c r="AB2141" i="5"/>
  <c r="AB718" i="5"/>
  <c r="AB845" i="5"/>
  <c r="AB2636" i="5"/>
  <c r="AB3309" i="5"/>
  <c r="AB2047" i="5"/>
  <c r="AB2971" i="5"/>
  <c r="AB1136" i="5"/>
  <c r="AB1296" i="5"/>
  <c r="AB1829" i="5"/>
  <c r="AB703" i="5"/>
  <c r="AB1051" i="5"/>
  <c r="AB3369" i="5"/>
  <c r="AB3007" i="5"/>
  <c r="AB1864" i="5"/>
  <c r="AB1525" i="5"/>
  <c r="AB1669" i="5"/>
  <c r="AB3102" i="5"/>
  <c r="AB2474" i="5"/>
  <c r="AB1178" i="5"/>
  <c r="AB3211" i="5"/>
  <c r="AB3130" i="5"/>
  <c r="AB1886" i="5"/>
  <c r="AB2608" i="5"/>
  <c r="AB3155" i="5"/>
  <c r="AB3196" i="5"/>
  <c r="AB530" i="5"/>
  <c r="AB1273" i="5"/>
  <c r="AB249" i="5"/>
  <c r="AB2230" i="5"/>
  <c r="AB485" i="5"/>
  <c r="AB253" i="5"/>
  <c r="AB611" i="5"/>
  <c r="AB874" i="5"/>
  <c r="AB1489" i="5"/>
  <c r="AB2357" i="5"/>
  <c r="AB2672" i="5"/>
  <c r="AB3256" i="5"/>
  <c r="AB1204" i="5"/>
  <c r="AB275" i="5"/>
  <c r="AB2119" i="5"/>
  <c r="AB3065" i="5"/>
  <c r="AB3264" i="5"/>
  <c r="AB174" i="5"/>
  <c r="AB866" i="5"/>
  <c r="AB1079" i="5"/>
  <c r="AB1361" i="5"/>
  <c r="AB1709" i="5"/>
  <c r="AB2788" i="5"/>
  <c r="AB2864" i="5"/>
  <c r="AB3036" i="5"/>
  <c r="AB3071" i="5"/>
  <c r="AB2153" i="5"/>
  <c r="AB2070" i="5"/>
  <c r="AB1813" i="5"/>
  <c r="AB326" i="5"/>
  <c r="AB492" i="5"/>
  <c r="AB724" i="5"/>
  <c r="AB957" i="5"/>
  <c r="AB1166" i="5"/>
  <c r="AB1377" i="5"/>
  <c r="AB1569" i="5"/>
  <c r="AB1903" i="5"/>
  <c r="AB1482" i="5"/>
  <c r="AB2260" i="5"/>
  <c r="AB1213" i="5"/>
  <c r="AB2298" i="5"/>
  <c r="AB3214" i="5"/>
  <c r="AB1827" i="5"/>
  <c r="AB2842" i="5"/>
  <c r="AB1096" i="5"/>
  <c r="AB937" i="5"/>
  <c r="AB2624" i="5"/>
  <c r="AB2133" i="5"/>
  <c r="AB687" i="5"/>
  <c r="AB2454" i="5"/>
  <c r="AB3059" i="5"/>
  <c r="AB1865" i="5"/>
  <c r="AB3295" i="5"/>
  <c r="AB2879" i="5"/>
  <c r="AB3117" i="5"/>
  <c r="AB1419" i="5"/>
  <c r="AB2306" i="5"/>
  <c r="AB2051" i="5"/>
  <c r="AB1261" i="5"/>
  <c r="AB2728" i="5"/>
  <c r="AB982" i="5"/>
  <c r="AB2523" i="5"/>
  <c r="AB1347" i="5"/>
  <c r="AB2950" i="5"/>
  <c r="AB3049" i="5"/>
  <c r="AB3394" i="5"/>
  <c r="AB1984" i="5"/>
  <c r="AB360" i="5"/>
  <c r="AB3128" i="5"/>
  <c r="AB2827" i="5"/>
  <c r="AB1587" i="5"/>
  <c r="AB209" i="5"/>
  <c r="AB64" i="5"/>
  <c r="AB2313" i="5"/>
  <c r="AB1710" i="5"/>
  <c r="AB98" i="5"/>
  <c r="AB1639" i="5"/>
  <c r="AB2203" i="5"/>
  <c r="AB1970" i="5"/>
  <c r="AB691" i="5"/>
  <c r="AB2692" i="5"/>
  <c r="AB2347" i="5"/>
  <c r="AB3216" i="5"/>
  <c r="AB1411" i="5"/>
  <c r="AB505" i="5"/>
  <c r="AB1012" i="5"/>
  <c r="AB2285" i="5"/>
  <c r="AB3411" i="5"/>
  <c r="AB1598" i="5"/>
  <c r="AB2367" i="5"/>
  <c r="AB1896" i="5"/>
  <c r="AB2872" i="5"/>
  <c r="AB2125" i="5"/>
  <c r="AB1832" i="5"/>
  <c r="AB102" i="5"/>
  <c r="AB722" i="5"/>
  <c r="AB1494" i="5"/>
  <c r="AB1859" i="5"/>
  <c r="AB2840" i="5"/>
  <c r="AB786" i="5"/>
  <c r="AB3340" i="5"/>
  <c r="AB571" i="5"/>
  <c r="AB392" i="5"/>
  <c r="AB1087" i="5"/>
  <c r="AB1748" i="5"/>
  <c r="AB2109" i="5"/>
  <c r="AB2869" i="5"/>
  <c r="AB3168" i="5"/>
  <c r="AB2541" i="5"/>
  <c r="AB1917" i="5"/>
  <c r="AB2067" i="5"/>
  <c r="AB55" i="5"/>
  <c r="AB732" i="5"/>
  <c r="AB1127" i="5"/>
  <c r="AB2970" i="5"/>
  <c r="AB2432" i="5"/>
  <c r="AB1993" i="5"/>
  <c r="AB2103" i="5"/>
  <c r="AB164" i="5"/>
  <c r="AB3092" i="5"/>
  <c r="AB3377" i="5"/>
  <c r="AB2534" i="5"/>
  <c r="AB1452" i="5"/>
  <c r="AB2369" i="5"/>
  <c r="AB2254" i="5"/>
  <c r="AB1964" i="5"/>
  <c r="AB84" i="5"/>
  <c r="AB1147" i="5"/>
  <c r="AB2126" i="5"/>
  <c r="AB3015" i="5"/>
  <c r="AB1717" i="5"/>
  <c r="AB262" i="5"/>
  <c r="AB1823" i="5"/>
  <c r="AB2279" i="5"/>
  <c r="AB2055" i="5"/>
  <c r="AB1310" i="5"/>
  <c r="AB816" i="5"/>
  <c r="AB3395" i="5"/>
  <c r="AB2751" i="5"/>
  <c r="AB2181" i="5"/>
  <c r="AB414" i="5"/>
  <c r="AB3096" i="5"/>
  <c r="AB2247" i="5"/>
  <c r="AB1975" i="5"/>
  <c r="AB3405" i="5"/>
  <c r="AB2206" i="5"/>
  <c r="AB3331" i="5"/>
  <c r="AB2849" i="5"/>
  <c r="AB2744" i="5"/>
  <c r="AB3175" i="5"/>
  <c r="AB1195" i="5"/>
  <c r="AB1679" i="5"/>
  <c r="AB1508" i="5"/>
  <c r="AB2757" i="5"/>
  <c r="AB1556" i="5"/>
  <c r="AB3323" i="5"/>
  <c r="AB2838" i="5"/>
  <c r="AB2513" i="5"/>
  <c r="AB1161" i="5"/>
  <c r="AB295" i="5"/>
  <c r="AB2392" i="5"/>
  <c r="AB313" i="5"/>
  <c r="AB1337" i="5"/>
  <c r="AB2316" i="5"/>
  <c r="AB2463" i="5"/>
  <c r="AB3087" i="5"/>
  <c r="AB1292" i="5"/>
  <c r="AB91" i="5"/>
  <c r="AB387" i="5"/>
  <c r="AB995" i="5"/>
  <c r="AB2438" i="5"/>
  <c r="AB2832" i="5"/>
  <c r="AB988" i="5"/>
  <c r="AB3275" i="5"/>
  <c r="AB303" i="5"/>
  <c r="AB2966" i="5"/>
  <c r="AB476" i="5"/>
  <c r="AB138" i="5"/>
  <c r="AB1340" i="5"/>
  <c r="AB1934" i="5"/>
  <c r="AB2787" i="5"/>
  <c r="AB2398" i="5"/>
  <c r="AB701" i="5"/>
  <c r="AB1132" i="5"/>
  <c r="AB1128" i="5"/>
  <c r="AB632" i="5"/>
  <c r="AB148" i="5"/>
  <c r="AB2959" i="5"/>
  <c r="AB825" i="5"/>
  <c r="AB206" i="5"/>
  <c r="AB3069" i="5"/>
  <c r="AB2783" i="5"/>
  <c r="AB1818" i="5"/>
  <c r="AB1042" i="5"/>
  <c r="AB1789" i="5"/>
  <c r="AB101" i="5"/>
  <c r="AB321" i="5"/>
  <c r="AB1781" i="5"/>
  <c r="AB1922" i="5"/>
  <c r="AB2439" i="5"/>
  <c r="AB320" i="5"/>
  <c r="AB1475" i="5"/>
  <c r="AB1233" i="5"/>
  <c r="AB2521" i="5"/>
  <c r="AB78" i="5"/>
  <c r="AB2979" i="5"/>
  <c r="AB408" i="5"/>
  <c r="AB711" i="5"/>
  <c r="AB917" i="5"/>
  <c r="AB1350" i="5"/>
  <c r="AB1564" i="5"/>
  <c r="AB1760" i="5"/>
  <c r="AB2265" i="5"/>
  <c r="AB2766" i="5"/>
  <c r="AB3218" i="5"/>
  <c r="AB2104" i="5"/>
  <c r="AB1283" i="5"/>
  <c r="AB1824" i="5"/>
  <c r="AB2012" i="5"/>
  <c r="AB3101" i="5"/>
  <c r="AB202" i="5"/>
  <c r="AB1077" i="5"/>
  <c r="AB1098" i="5"/>
  <c r="AB1267" i="5"/>
  <c r="AB1802" i="5"/>
  <c r="AB2003" i="5"/>
  <c r="AB2271" i="5"/>
  <c r="AB2786" i="5"/>
  <c r="AB2923" i="5"/>
  <c r="AB3109" i="5"/>
  <c r="AB3200" i="5"/>
  <c r="AB416" i="5"/>
  <c r="AB3228" i="5"/>
  <c r="AB2240" i="5"/>
  <c r="AB2597" i="5"/>
  <c r="AB2252" i="5"/>
  <c r="AB2936" i="5"/>
  <c r="AB377" i="5"/>
  <c r="AB3299" i="5"/>
  <c r="AB1357" i="5"/>
  <c r="AB1277" i="5"/>
  <c r="AB3160" i="5"/>
  <c r="AB692" i="5"/>
  <c r="AB2264" i="5"/>
  <c r="AB1530" i="5"/>
  <c r="AB291" i="5"/>
  <c r="AB1554" i="5"/>
  <c r="AB2049" i="5"/>
  <c r="AB2749" i="5"/>
  <c r="AB1754" i="5"/>
  <c r="AB3291" i="5"/>
  <c r="AB1779" i="5"/>
  <c r="AB2532" i="5"/>
  <c r="AB1164" i="5"/>
  <c r="AB2792" i="5"/>
  <c r="AB1900" i="5"/>
  <c r="AB2061" i="5"/>
  <c r="AB1631" i="5"/>
  <c r="AB540" i="5"/>
  <c r="AB2873" i="5"/>
  <c r="AB1954" i="5"/>
  <c r="AB2643" i="5"/>
  <c r="AB1041" i="5"/>
  <c r="AB2045" i="5"/>
  <c r="AB631" i="5"/>
  <c r="AB3148" i="5"/>
  <c r="AB2726" i="5"/>
  <c r="AB1943" i="5"/>
  <c r="AB3181" i="5"/>
  <c r="AB338" i="5"/>
  <c r="AB1308" i="5"/>
  <c r="AB181" i="5"/>
  <c r="AB1861" i="5"/>
  <c r="AB3272" i="5"/>
  <c r="AB839" i="5"/>
  <c r="AB2821" i="5"/>
  <c r="AB558" i="5"/>
  <c r="AB1370" i="5"/>
  <c r="AB3410" i="5"/>
  <c r="AB3199" i="5"/>
  <c r="AB1746" i="5"/>
  <c r="AB2934" i="5"/>
  <c r="AB2464" i="5"/>
  <c r="AB894" i="5"/>
  <c r="AB1031" i="5"/>
  <c r="AB617" i="5"/>
  <c r="AB884" i="5"/>
  <c r="AB1774" i="5"/>
  <c r="AB544" i="5"/>
  <c r="AB1429" i="5"/>
  <c r="AB3356" i="5"/>
  <c r="AB1676" i="5"/>
  <c r="AB3142" i="5"/>
  <c r="AB1697" i="5"/>
  <c r="AB1891" i="5"/>
  <c r="AB3084" i="5"/>
  <c r="AB1617" i="5"/>
  <c r="AB1141" i="5"/>
  <c r="AB1826" i="5"/>
  <c r="AB3213" i="5"/>
  <c r="AB1671" i="5"/>
  <c r="AB2458" i="5"/>
  <c r="AB2676" i="5"/>
  <c r="AB906" i="5"/>
  <c r="AB959" i="5"/>
  <c r="AB3358" i="5"/>
  <c r="AB520" i="5"/>
  <c r="AB2512" i="5"/>
  <c r="AB3206" i="5"/>
  <c r="AB2286" i="5"/>
  <c r="AB1814" i="5"/>
  <c r="AB2261" i="5"/>
  <c r="AB124" i="5"/>
  <c r="AB2507" i="5"/>
  <c r="AB420" i="5"/>
  <c r="AB1625" i="5"/>
  <c r="AB1996" i="5"/>
  <c r="AB1389" i="5"/>
  <c r="AB883" i="5"/>
  <c r="AB2770" i="5"/>
  <c r="AB1636" i="5"/>
  <c r="AB2072" i="5"/>
  <c r="AB2300" i="5"/>
  <c r="AB822" i="5"/>
  <c r="AB649" i="5"/>
  <c r="AB933" i="5"/>
  <c r="AB401" i="5"/>
  <c r="AB1057" i="5"/>
  <c r="AB1496" i="5"/>
  <c r="AB1977" i="5"/>
  <c r="AB3286" i="5"/>
  <c r="AB3146" i="5"/>
  <c r="AB662" i="5"/>
  <c r="AB2445" i="5"/>
  <c r="AB1146" i="5"/>
  <c r="AB4" i="5"/>
  <c r="AB118" i="5"/>
  <c r="AB325" i="5"/>
  <c r="AB793" i="5"/>
  <c r="AB987" i="5"/>
  <c r="AB1668" i="5"/>
  <c r="AB2091" i="5"/>
  <c r="AB2492" i="5"/>
  <c r="AB3335" i="5"/>
  <c r="AB1766" i="5"/>
  <c r="AB3399" i="5"/>
  <c r="AB3081" i="5"/>
  <c r="AB489" i="5"/>
  <c r="AB66" i="5"/>
  <c r="AB727" i="5"/>
  <c r="AB1706" i="5"/>
  <c r="AB3008" i="5"/>
  <c r="AB1187" i="5"/>
  <c r="AB573" i="5"/>
  <c r="AB1329" i="5"/>
  <c r="AB1660" i="5"/>
  <c r="AB2635" i="5"/>
  <c r="AB1519" i="5"/>
  <c r="AB3391" i="5"/>
  <c r="AB668" i="5"/>
  <c r="AB1913" i="5"/>
  <c r="AB1424" i="5"/>
  <c r="AB2731" i="5"/>
  <c r="AB2381" i="5"/>
  <c r="AB1188" i="5"/>
  <c r="AB161" i="5"/>
  <c r="AB2020" i="5"/>
  <c r="AB3121" i="5"/>
  <c r="AB448" i="5"/>
  <c r="AB396" i="5"/>
  <c r="AB2584" i="5"/>
  <c r="AB504" i="5"/>
  <c r="AB1582" i="5"/>
  <c r="AB734" i="5"/>
  <c r="AB2277" i="5"/>
  <c r="AB1231" i="5"/>
  <c r="AB890" i="5"/>
  <c r="AB2940" i="5"/>
  <c r="AB3163" i="5"/>
  <c r="AB745" i="5"/>
  <c r="AB2665" i="5"/>
  <c r="AB1162" i="5"/>
  <c r="AB1461" i="5"/>
  <c r="AB2248" i="5"/>
  <c r="AB221" i="5"/>
  <c r="AB1258" i="5"/>
  <c r="AB1838" i="5"/>
  <c r="AB1431" i="5"/>
  <c r="AB814" i="5"/>
  <c r="AB1355" i="5"/>
  <c r="AB272" i="5"/>
  <c r="AB1833" i="5"/>
  <c r="AB1637" i="5"/>
  <c r="AB1144" i="5"/>
  <c r="AB858" i="5"/>
  <c r="AB1929" i="5"/>
  <c r="AB1607" i="5"/>
  <c r="AB2812" i="5"/>
  <c r="AB3172" i="5"/>
  <c r="AB548" i="5"/>
  <c r="AB1423" i="5"/>
  <c r="AB1887" i="5"/>
  <c r="AB2281" i="5"/>
  <c r="AB2861" i="5"/>
  <c r="AB1140" i="5"/>
  <c r="AB441" i="5"/>
  <c r="AB922" i="5"/>
  <c r="AB3246" i="5"/>
  <c r="AB2079" i="5"/>
  <c r="AB2460" i="5"/>
  <c r="AB2456" i="5"/>
  <c r="AB435" i="5"/>
  <c r="AB2035" i="5"/>
  <c r="AB76" i="5"/>
  <c r="AB949" i="5"/>
  <c r="AB2075" i="5"/>
  <c r="AB3330" i="5"/>
  <c r="AB1338" i="5"/>
  <c r="AB351" i="5"/>
  <c r="AB792" i="5"/>
  <c r="AB2208" i="5"/>
  <c r="AB495" i="5"/>
  <c r="AB655" i="5"/>
  <c r="AB1376" i="5"/>
  <c r="AB163" i="5"/>
  <c r="AB195" i="5"/>
  <c r="AB3249" i="5"/>
  <c r="AB1853" i="5"/>
  <c r="AB2073" i="5"/>
  <c r="AB14" i="5"/>
  <c r="AB120" i="5"/>
  <c r="AB2482" i="5"/>
  <c r="AB1726" i="5"/>
  <c r="AB1367" i="5"/>
  <c r="AB204" i="5"/>
  <c r="AB2866" i="5"/>
  <c r="AB378" i="5"/>
  <c r="AB2730" i="5"/>
  <c r="AB532" i="5"/>
  <c r="AB850" i="5"/>
  <c r="AB1465" i="5"/>
  <c r="AB354" i="5"/>
  <c r="AB1425" i="5"/>
  <c r="AB3362" i="5"/>
  <c r="AB1375" i="5"/>
  <c r="AB2858" i="5"/>
  <c r="AB1441" i="5"/>
  <c r="AB2034" i="5"/>
  <c r="AB134" i="5"/>
  <c r="AB2386" i="5"/>
  <c r="AB68" i="5"/>
  <c r="AB1427" i="5"/>
  <c r="AB3003" i="5"/>
  <c r="AB345" i="5"/>
  <c r="AB1731" i="5"/>
  <c r="AB807" i="5"/>
  <c r="AB433" i="5"/>
  <c r="AB1551" i="5"/>
  <c r="AB1259" i="5"/>
  <c r="AB1866" i="5"/>
  <c r="AB733" i="5"/>
  <c r="AB753" i="5"/>
  <c r="AB1974" i="5"/>
  <c r="AB1888" i="5"/>
  <c r="AB1680" i="5"/>
  <c r="AB2615" i="5"/>
  <c r="AB2593" i="5"/>
  <c r="AB848" i="5"/>
  <c r="AB3368" i="5"/>
  <c r="AB108" i="5"/>
  <c r="AB1219" i="5"/>
  <c r="AB2475" i="5"/>
  <c r="AB651" i="5"/>
  <c r="AB179" i="5"/>
  <c r="AB468" i="5"/>
  <c r="AB1860" i="5"/>
  <c r="AB2687" i="5"/>
  <c r="AB1477" i="5"/>
  <c r="AB2175" i="5"/>
  <c r="AB554" i="5"/>
  <c r="AB1518" i="5"/>
  <c r="AB457" i="5"/>
  <c r="AB2122" i="5"/>
  <c r="AB1728" i="5"/>
  <c r="AB2204" i="5"/>
  <c r="AB367" i="5"/>
  <c r="AB2736" i="5"/>
  <c r="AB1281" i="5"/>
  <c r="AB2935" i="5"/>
  <c r="AB2503" i="5"/>
  <c r="AB1274" i="5"/>
  <c r="AB235" i="5"/>
  <c r="AB500" i="5"/>
  <c r="AB1004" i="5"/>
  <c r="AB639" i="5"/>
  <c r="AB1804" i="5"/>
  <c r="AB96" i="5"/>
  <c r="AB3365" i="5"/>
  <c r="AB854" i="5"/>
  <c r="AB1735" i="5"/>
  <c r="AB3202" i="5"/>
  <c r="AB3030" i="5"/>
  <c r="AB1038" i="5"/>
  <c r="AB327" i="5"/>
  <c r="AB785" i="5"/>
  <c r="AB1635" i="5"/>
  <c r="AB2720" i="5"/>
  <c r="AB2713" i="5"/>
  <c r="AB2719" i="5"/>
  <c r="AB1658" i="5"/>
  <c r="AB3364" i="5"/>
  <c r="AB2235" i="5"/>
  <c r="AB2408" i="5"/>
  <c r="AB1005" i="5"/>
  <c r="AB2974" i="5"/>
  <c r="AB3157" i="5"/>
  <c r="AB454" i="5"/>
  <c r="AB2588" i="5"/>
  <c r="AB1577" i="5"/>
  <c r="AB3253" i="5"/>
  <c r="AB1439" i="5"/>
  <c r="AB2519" i="5"/>
  <c r="AB389" i="5"/>
  <c r="AB2998" i="5"/>
  <c r="AB893" i="5"/>
  <c r="AB2094" i="5"/>
  <c r="AB324" i="5"/>
  <c r="AB855" i="5"/>
  <c r="AB1432" i="5"/>
  <c r="AB1571" i="5"/>
  <c r="AB186" i="5"/>
  <c r="AB16" i="5"/>
  <c r="AB1013" i="5"/>
  <c r="AB3370" i="5"/>
  <c r="AB300" i="5"/>
  <c r="AB2878" i="5"/>
  <c r="AB82" i="5"/>
  <c r="AB3063" i="5"/>
  <c r="AB1558" i="5"/>
  <c r="AB2101" i="5"/>
  <c r="AB2245" i="5"/>
  <c r="AB2234" i="5"/>
  <c r="AB2390" i="5"/>
  <c r="AB2769" i="5"/>
  <c r="AB391" i="5"/>
  <c r="AB1539" i="5"/>
  <c r="AB2716" i="5"/>
  <c r="AB2182" i="5"/>
  <c r="AB3376" i="5"/>
  <c r="AB2670" i="5"/>
  <c r="AB197" i="5"/>
  <c r="AB335" i="5"/>
  <c r="AB3203" i="5"/>
  <c r="AB2393" i="5"/>
  <c r="AB1548" i="5"/>
  <c r="AB160" i="5"/>
  <c r="AB229" i="5"/>
  <c r="AB1659" i="5"/>
  <c r="AB3066" i="5"/>
  <c r="AB363" i="5"/>
  <c r="AB42" i="5"/>
  <c r="AB2776" i="5"/>
  <c r="AB158" i="5"/>
  <c r="AB1538" i="5"/>
  <c r="AB2699" i="5"/>
  <c r="AB2623" i="5"/>
  <c r="AB914" i="5"/>
  <c r="AB2548" i="5"/>
  <c r="AB3276" i="5"/>
  <c r="AB2190" i="5"/>
  <c r="AB1909" i="5"/>
  <c r="AB2290" i="5"/>
  <c r="AB1153" i="5"/>
  <c r="AB1730" i="5"/>
  <c r="AB754" i="5"/>
  <c r="AB2337" i="5"/>
  <c r="AB1137" i="5"/>
  <c r="AB2707" i="5"/>
  <c r="AB2326" i="5"/>
  <c r="AB1630" i="5"/>
  <c r="AB2887" i="5"/>
  <c r="AB340" i="5"/>
  <c r="AB1157" i="5"/>
  <c r="AB1843" i="5"/>
  <c r="AB1437" i="5"/>
  <c r="AB901" i="5"/>
  <c r="AB3296" i="5"/>
  <c r="AB1120" i="5"/>
  <c r="AB1336" i="5"/>
  <c r="AB3171" i="5"/>
  <c r="AB56" i="5"/>
  <c r="AB1474" i="5"/>
  <c r="AB2387" i="5"/>
  <c r="AB2929" i="5"/>
  <c r="AB552" i="5"/>
  <c r="AB2948" i="5"/>
  <c r="AB3149" i="5"/>
  <c r="AB2176" i="5"/>
  <c r="AB1311" i="5"/>
  <c r="AB2493" i="5"/>
  <c r="AB2259" i="5"/>
  <c r="AB2472" i="5"/>
  <c r="AB549" i="5"/>
  <c r="AB1254" i="5"/>
  <c r="AB1075" i="5"/>
  <c r="AB1390" i="5"/>
  <c r="AB700" i="5"/>
  <c r="AB3153" i="5"/>
  <c r="AB791" i="5"/>
  <c r="AB41" i="5"/>
  <c r="AB252" i="5"/>
  <c r="AB2425" i="5"/>
  <c r="AB762" i="5"/>
  <c r="AB3389" i="5"/>
  <c r="AB3021" i="5"/>
  <c r="AB2895" i="5"/>
  <c r="AB1785" i="5"/>
  <c r="AB264" i="5"/>
  <c r="AB2946" i="5"/>
  <c r="AB2648" i="5"/>
  <c r="AB3257" i="5"/>
  <c r="AB2906" i="5"/>
  <c r="AB2124" i="5"/>
  <c r="AB1594" i="5"/>
  <c r="AB2048" i="5"/>
  <c r="AB775" i="5"/>
  <c r="AB3290" i="5"/>
  <c r="AB1878" i="5"/>
  <c r="AB879" i="5"/>
  <c r="AB3001" i="5"/>
  <c r="AB167" i="5"/>
  <c r="AB1383" i="5"/>
  <c r="AB730" i="5"/>
  <c r="AB512" i="5"/>
  <c r="AB233" i="5"/>
  <c r="AB1458" i="5"/>
  <c r="AB1481" i="5"/>
  <c r="AB2560" i="5"/>
  <c r="AB1740" i="5"/>
  <c r="AB2419" i="5"/>
  <c r="AB1468" i="5"/>
  <c r="AB3404" i="5"/>
  <c r="AB3273" i="5"/>
  <c r="AB945" i="5"/>
  <c r="AB2941" i="5"/>
  <c r="AB525" i="5"/>
  <c r="AB930" i="5"/>
  <c r="AB1047" i="5"/>
  <c r="AB1880" i="5"/>
  <c r="AB344" i="5"/>
  <c r="AB1531" i="5"/>
  <c r="AB99" i="5"/>
  <c r="AB269" i="5"/>
  <c r="AB307" i="5"/>
  <c r="AB708" i="5"/>
  <c r="AB946" i="5"/>
  <c r="AB1301" i="5"/>
  <c r="AB1803" i="5"/>
  <c r="AB2690" i="5"/>
  <c r="AB2876" i="5"/>
  <c r="AB3380" i="5"/>
  <c r="AB1918" i="5"/>
  <c r="AB3025" i="5"/>
  <c r="AB2706" i="5"/>
  <c r="AB166" i="5"/>
  <c r="AB747" i="5"/>
  <c r="AB2696" i="5"/>
  <c r="AB3054" i="5"/>
  <c r="AB2328" i="5"/>
  <c r="AB1223" i="5"/>
  <c r="AB595" i="5"/>
  <c r="AB2575" i="5"/>
  <c r="AB2026" i="5"/>
  <c r="AB1720" i="5"/>
  <c r="AB3292" i="5"/>
  <c r="AB980" i="5"/>
  <c r="AB1652" i="5"/>
  <c r="AB3093" i="5"/>
  <c r="AB1250" i="5"/>
  <c r="AB826" i="5"/>
  <c r="AB3307" i="5"/>
  <c r="AB2573" i="5"/>
  <c r="AB127" i="5"/>
  <c r="AB880" i="5"/>
  <c r="AB3327" i="5"/>
  <c r="AB2611" i="5"/>
  <c r="AB2565" i="5"/>
  <c r="AB3118" i="5"/>
  <c r="AB1023" i="5"/>
  <c r="AB1352" i="5"/>
  <c r="AB3354" i="5"/>
  <c r="AB2683" i="5"/>
  <c r="AB1118" i="5"/>
  <c r="AB1890" i="5"/>
  <c r="AB2689" i="5"/>
  <c r="AB440" i="5"/>
  <c r="AB1962" i="5"/>
  <c r="AB1867" i="5"/>
  <c r="AB619" i="5"/>
  <c r="AB1412" i="5"/>
  <c r="AB1930" i="5"/>
  <c r="AB1928" i="5"/>
  <c r="AB2926" i="5"/>
  <c r="AB10" i="5"/>
  <c r="AB1718" i="5"/>
  <c r="AB388" i="5"/>
  <c r="AB1945" i="5"/>
  <c r="AB2085" i="5"/>
  <c r="AB1800" i="5"/>
  <c r="AB2725" i="5"/>
  <c r="AB370" i="5"/>
  <c r="AB3409" i="5"/>
  <c r="AB1614" i="5"/>
  <c r="AB3367" i="5"/>
  <c r="AB2524" i="5"/>
  <c r="AB2747" i="5"/>
  <c r="AB409" i="5"/>
  <c r="AB609" i="5"/>
  <c r="AB1810" i="5"/>
  <c r="AB2546" i="5"/>
  <c r="AB1095" i="5"/>
  <c r="AB1066" i="5"/>
  <c r="AB3266" i="5"/>
  <c r="AB983" i="5"/>
  <c r="AB2561" i="5"/>
  <c r="AB3120" i="5"/>
  <c r="AB2487" i="5"/>
  <c r="AB1217" i="5"/>
  <c r="AB715" i="5"/>
  <c r="AB2847" i="5"/>
  <c r="AB369" i="5"/>
  <c r="AB1852" i="5"/>
  <c r="AB1524" i="5"/>
  <c r="AB528" i="5"/>
  <c r="AB2733" i="5"/>
  <c r="AB830" i="5"/>
  <c r="AB1948" i="5"/>
  <c r="AB1536" i="5"/>
  <c r="AB359" i="5"/>
  <c r="AB1470" i="5"/>
  <c r="AB2688" i="5"/>
  <c r="AB3123" i="5"/>
  <c r="AB92" i="5"/>
  <c r="AB199" i="5"/>
  <c r="AB3112" i="5"/>
  <c r="AB542" i="5"/>
  <c r="AB977" i="5"/>
  <c r="AB2039" i="5"/>
  <c r="AB2818" i="5"/>
  <c r="AB232" i="5"/>
  <c r="AB1228" i="5"/>
  <c r="AB3075" i="5"/>
  <c r="AB2585" i="5"/>
  <c r="AB905" i="5"/>
  <c r="AB2667" i="5"/>
  <c r="AB1381" i="5"/>
  <c r="AB3186" i="5"/>
  <c r="AB591" i="5"/>
  <c r="AB1131" i="5"/>
  <c r="AB3170" i="5"/>
  <c r="AB1602" i="5"/>
  <c r="AB1514" i="5"/>
  <c r="AB673" i="5"/>
  <c r="AB3045" i="5"/>
  <c r="AB2257" i="5"/>
  <c r="AB130" i="5"/>
  <c r="AB1435" i="5"/>
  <c r="AB2956" i="5"/>
  <c r="AB1703" i="5"/>
  <c r="AB1883" i="5"/>
  <c r="AB183" i="5"/>
  <c r="AB590" i="5"/>
  <c r="AB1450" i="5"/>
  <c r="AB3415" i="5"/>
  <c r="AB1855" i="5"/>
  <c r="AB2418" i="5"/>
  <c r="AB2918" i="5"/>
  <c r="AB1225" i="5"/>
  <c r="AB1244" i="5"/>
  <c r="AB3195" i="5"/>
  <c r="AB2942" i="5"/>
  <c r="AB2556" i="5"/>
  <c r="AB63" i="5"/>
  <c r="AB2853" i="5"/>
  <c r="AB2303" i="5"/>
  <c r="AB2790" i="5"/>
  <c r="AB929" i="5"/>
  <c r="AB1326" i="5"/>
  <c r="AB467" i="5"/>
  <c r="AB1627" i="5"/>
  <c r="AB875" i="5"/>
  <c r="AB1358" i="5"/>
  <c r="AB2957" i="5"/>
  <c r="AB3012" i="5"/>
  <c r="AB3125" i="5"/>
  <c r="AB453" i="5"/>
  <c r="AB1269" i="5"/>
  <c r="AB3090" i="5"/>
  <c r="AB1869" i="5"/>
  <c r="AB40" i="5"/>
  <c r="AB1179" i="5"/>
  <c r="AB3360" i="5"/>
  <c r="AB319" i="5"/>
  <c r="AB1029" i="5"/>
  <c r="AB1016" i="5"/>
  <c r="AB2657" i="5"/>
  <c r="AB3106" i="5"/>
  <c r="AB2841" i="5"/>
  <c r="AB694" i="5"/>
  <c r="AB2898" i="5"/>
  <c r="AB3062" i="5"/>
  <c r="AB991" i="5"/>
  <c r="AB2415" i="5"/>
  <c r="AB3210" i="5"/>
  <c r="AB955" i="5"/>
  <c r="AB1689" i="5"/>
  <c r="AB507" i="5"/>
  <c r="AB1983" i="5"/>
  <c r="AB2976" i="5"/>
  <c r="AB314" i="5"/>
  <c r="AB1169" i="5"/>
  <c r="AB103" i="5"/>
  <c r="AB1490" i="5"/>
  <c r="AB1313" i="5"/>
  <c r="AB2308" i="5"/>
  <c r="AB168" i="5"/>
  <c r="AB337" i="5"/>
  <c r="AB191" i="5"/>
  <c r="AB657" i="5"/>
  <c r="AB259" i="5"/>
  <c r="AB2797" i="5"/>
  <c r="AB1583" i="5"/>
  <c r="AB423" i="5"/>
  <c r="AB1236" i="5"/>
  <c r="AB602" i="5"/>
  <c r="AB1672" i="5"/>
  <c r="AB2194" i="5"/>
  <c r="AB2354" i="5"/>
  <c r="AB497" i="5"/>
  <c r="AB1622" i="5"/>
  <c r="AB2680" i="5"/>
  <c r="AB574" i="5"/>
  <c r="AB1073" i="5"/>
  <c r="AB2459" i="5"/>
  <c r="AB2917" i="5"/>
  <c r="AB1080" i="5"/>
  <c r="AB903" i="5"/>
  <c r="AB1688" i="5"/>
  <c r="AB62" i="5"/>
  <c r="AB3355" i="5"/>
  <c r="AB1216" i="5"/>
  <c r="AB2476" i="5"/>
  <c r="AB697" i="5"/>
  <c r="AB555" i="5"/>
  <c r="AB1093" i="5"/>
  <c r="AB382" i="5"/>
  <c r="AB1656" i="5"/>
  <c r="AB2341" i="5"/>
  <c r="AB1139" i="5"/>
  <c r="AB2949" i="5"/>
  <c r="AB1033" i="5"/>
  <c r="AB559" i="5"/>
  <c r="AB1276" i="5"/>
  <c r="AB2551" i="5"/>
  <c r="AB1036" i="5"/>
  <c r="AB2678" i="5"/>
  <c r="AB1662" i="5"/>
  <c r="AB2510" i="5"/>
  <c r="AB2746" i="5"/>
  <c r="AB2756" i="5"/>
  <c r="AB1719" i="5"/>
  <c r="AB3400" i="5"/>
  <c r="AB2396" i="5"/>
  <c r="AB2212" i="5"/>
  <c r="AB1655" i="5"/>
  <c r="AB2954" i="5"/>
  <c r="AB180" i="5"/>
  <c r="AB3029" i="5"/>
  <c r="AB1612" i="5"/>
  <c r="AB820" i="5"/>
  <c r="AB1523" i="5"/>
  <c r="AB1755" i="5"/>
  <c r="AB3110" i="5"/>
  <c r="AB1101" i="5"/>
  <c r="AB1842" i="5"/>
  <c r="AB2900" i="5"/>
  <c r="AB828" i="5"/>
  <c r="AB543" i="5"/>
  <c r="AB1065" i="5"/>
  <c r="AB615" i="5"/>
  <c r="AB3308" i="5"/>
  <c r="AB1003" i="5"/>
  <c r="AB1171" i="5"/>
  <c r="AB605" i="5"/>
  <c r="AB2518" i="5"/>
  <c r="AB915" i="5"/>
  <c r="AB2885" i="5"/>
  <c r="AB972" i="5"/>
  <c r="AB2379" i="5"/>
  <c r="AB2785" i="5"/>
  <c r="AB469" i="5"/>
  <c r="AB589" i="5"/>
  <c r="AB1039" i="5"/>
  <c r="AB2004" i="5"/>
  <c r="AB3312" i="5"/>
  <c r="AB2471" i="5"/>
  <c r="AB119" i="5"/>
  <c r="AB336" i="5"/>
  <c r="AB1082" i="5"/>
  <c r="AB2317" i="5"/>
  <c r="AB2815" i="5"/>
  <c r="AB2205" i="5"/>
  <c r="AB706" i="5"/>
  <c r="AB3235" i="5"/>
  <c r="AB871" i="5"/>
  <c r="AB1418" i="5"/>
  <c r="AB144" i="5"/>
  <c r="AB811" i="5"/>
  <c r="AB2021" i="5"/>
  <c r="AB1428" i="5"/>
  <c r="AB2662" i="5"/>
  <c r="AB2874" i="5"/>
  <c r="AB1915" i="5"/>
  <c r="AB2214" i="5"/>
  <c r="AB32" i="5"/>
  <c r="AB699" i="5"/>
  <c r="AB2852" i="5"/>
  <c r="AB2174" i="5"/>
  <c r="AB1796" i="5"/>
  <c r="AB671" i="5"/>
  <c r="AB1030" i="5"/>
  <c r="AB2947" i="5"/>
  <c r="AB88" i="5"/>
  <c r="AB582" i="5"/>
  <c r="AB1911" i="5"/>
  <c r="AB2610" i="5"/>
  <c r="AB1410" i="5"/>
  <c r="AB889" i="5"/>
  <c r="AB2378" i="5"/>
  <c r="AB904" i="5"/>
  <c r="AB1243" i="5"/>
  <c r="AB3345" i="5"/>
  <c r="AB1242" i="5"/>
  <c r="AB743" i="5"/>
  <c r="AB2735" i="5"/>
  <c r="AB585" i="5"/>
  <c r="AB1522" i="5"/>
  <c r="AB607" i="5"/>
  <c r="AB1732" i="5"/>
  <c r="AB3078" i="5"/>
  <c r="AB1268" i="5"/>
  <c r="AB723" i="5"/>
  <c r="AB1451" i="5"/>
  <c r="AB1692" i="5"/>
  <c r="AB2490" i="5"/>
  <c r="AB2613" i="5"/>
  <c r="AB1371" i="5"/>
  <c r="AB810" i="5"/>
  <c r="AB2808" i="5"/>
  <c r="AB2092" i="5"/>
  <c r="AB2189" i="5"/>
  <c r="AB2992" i="5"/>
  <c r="AB1935" i="5"/>
  <c r="AB2219" i="5"/>
  <c r="AB1782" i="5"/>
  <c r="AB459" i="5"/>
  <c r="AB1907" i="5"/>
  <c r="AB1851" i="5"/>
  <c r="AB1650" i="5"/>
  <c r="AB2352" i="5"/>
  <c r="AB666" i="5"/>
  <c r="AB531" i="5"/>
  <c r="AB756" i="5"/>
  <c r="AB422" i="5"/>
  <c r="AB999" i="5"/>
  <c r="AB2555" i="5"/>
  <c r="AB1207" i="5"/>
  <c r="AB2903" i="5"/>
  <c r="AB2916" i="5"/>
  <c r="AB827" i="5"/>
  <c r="AB3156" i="5"/>
  <c r="AB278" i="5"/>
  <c r="AB984" i="5"/>
  <c r="AB1686" i="5"/>
  <c r="AB2090" i="5"/>
  <c r="AB400" i="5"/>
  <c r="AB1953" i="5"/>
  <c r="AB1034" i="5"/>
  <c r="AB405" i="5"/>
  <c r="AB1616" i="5"/>
  <c r="AB2709" i="5"/>
  <c r="AB966" i="5"/>
  <c r="AB2715" i="5"/>
  <c r="AB2452" i="5"/>
  <c r="AB1596" i="5"/>
  <c r="AB2904" i="5"/>
  <c r="AB2834" i="5"/>
  <c r="AB953" i="5"/>
  <c r="AB556" i="5"/>
  <c r="AB853" i="5"/>
  <c r="AB97" i="5"/>
  <c r="AB294" i="5"/>
  <c r="AB856" i="5"/>
  <c r="AB1552" i="5"/>
  <c r="AB2789" i="5"/>
  <c r="AB2983" i="5"/>
  <c r="AB1089" i="5"/>
  <c r="AB985" i="5"/>
  <c r="AB606" i="5"/>
  <c r="AB151" i="5"/>
  <c r="AB2969" i="5"/>
  <c r="AB462" i="5"/>
  <c r="AB2087" i="5"/>
  <c r="AB2686" i="5"/>
  <c r="AB916" i="5"/>
  <c r="AB2943" i="5"/>
  <c r="AB900" i="5"/>
  <c r="AB3178" i="5"/>
  <c r="AB1384" i="5"/>
  <c r="AB921" i="5"/>
  <c r="AB371" i="5"/>
  <c r="AB283" i="5"/>
  <c r="AB2494" i="5"/>
  <c r="AB2185" i="5"/>
  <c r="AB2811" i="5"/>
  <c r="V3" i="1"/>
  <c r="H2902" i="1"/>
  <c r="Z2902" i="1"/>
  <c r="H2905" i="1"/>
  <c r="Z2905" i="1"/>
  <c r="H1708" i="1"/>
  <c r="Z1708" i="1"/>
  <c r="H35" i="1"/>
  <c r="Z35" i="1"/>
  <c r="H2903" i="1"/>
  <c r="Z2903" i="1"/>
  <c r="H1707" i="1"/>
  <c r="Z1707" i="1"/>
  <c r="H1711" i="1"/>
  <c r="Z1711" i="1"/>
  <c r="H1709" i="1"/>
  <c r="Z1709" i="1"/>
  <c r="H1710" i="1"/>
  <c r="Z1710" i="1"/>
  <c r="H1718" i="1"/>
  <c r="Z1718" i="1"/>
  <c r="H1717" i="1"/>
  <c r="Z1717" i="1"/>
  <c r="H1716" i="1"/>
  <c r="Z1716" i="1"/>
  <c r="H1721" i="1"/>
  <c r="Z1721" i="1"/>
  <c r="H1726" i="1"/>
  <c r="Z1726" i="1"/>
  <c r="H1724" i="1"/>
  <c r="Z1724" i="1"/>
  <c r="H1723" i="1"/>
  <c r="Z1723" i="1"/>
  <c r="H1722" i="1"/>
  <c r="Z1722" i="1"/>
  <c r="H1720" i="1"/>
  <c r="Z1720" i="1"/>
  <c r="H1728" i="1"/>
  <c r="Z1728" i="1"/>
  <c r="H1685" i="1"/>
  <c r="Z1685" i="1"/>
  <c r="H1719" i="1"/>
  <c r="Z1719" i="1"/>
  <c r="H1696" i="1"/>
  <c r="Z1696" i="1"/>
  <c r="H1964" i="1"/>
  <c r="Z1964" i="1"/>
  <c r="H1666" i="1"/>
  <c r="Z1666" i="1"/>
  <c r="H1668" i="1"/>
  <c r="Z1668" i="1"/>
  <c r="H1670" i="1"/>
  <c r="Z1670" i="1"/>
  <c r="H1667" i="1"/>
  <c r="Z1667" i="1"/>
  <c r="H1672" i="1"/>
  <c r="Z1672" i="1"/>
  <c r="H1691" i="1"/>
  <c r="Z1691" i="1"/>
  <c r="H1690" i="1"/>
  <c r="Z1690" i="1"/>
  <c r="H1692" i="1"/>
  <c r="Z1692" i="1"/>
  <c r="H1693" i="1"/>
  <c r="Z1693" i="1"/>
  <c r="H1706" i="1"/>
  <c r="Z1706" i="1"/>
  <c r="H1695" i="1"/>
  <c r="Z1695" i="1"/>
  <c r="H2872" i="1"/>
  <c r="Z2872" i="1"/>
  <c r="H1700" i="1"/>
  <c r="Z1700" i="1"/>
  <c r="H2900" i="1"/>
  <c r="Z2900" i="1"/>
  <c r="H1704" i="1"/>
  <c r="Z1704" i="1"/>
  <c r="H1697" i="1"/>
  <c r="Z1697" i="1"/>
  <c r="H1698" i="1"/>
  <c r="Z1698" i="1"/>
  <c r="H1702" i="1"/>
  <c r="Z1702" i="1"/>
  <c r="H1701" i="1"/>
  <c r="Z1701" i="1"/>
  <c r="H1699" i="1"/>
  <c r="Z1699" i="1"/>
  <c r="H1694" i="1"/>
  <c r="Z1694" i="1"/>
  <c r="H2873" i="1"/>
  <c r="Z2873" i="1"/>
  <c r="H1758" i="1"/>
  <c r="Z1758" i="1"/>
  <c r="H1769" i="1"/>
  <c r="Z1769" i="1"/>
  <c r="H1759" i="1"/>
  <c r="Z1759" i="1"/>
  <c r="H1766" i="1"/>
  <c r="Z1766" i="1"/>
  <c r="H1760" i="1"/>
  <c r="Z1760" i="1"/>
  <c r="H1762" i="1"/>
  <c r="Z1762" i="1"/>
  <c r="H1761" i="1"/>
  <c r="Z1761" i="1"/>
  <c r="H1763" i="1"/>
  <c r="Z1763" i="1"/>
  <c r="H1764" i="1"/>
  <c r="Z1764" i="1"/>
  <c r="H1731" i="1"/>
  <c r="Z1731" i="1"/>
  <c r="H1770" i="1"/>
  <c r="Z1770" i="1"/>
  <c r="H1753" i="1"/>
  <c r="Z1753" i="1"/>
  <c r="H2878" i="1"/>
  <c r="Z2878" i="1"/>
  <c r="H2869" i="1"/>
  <c r="Z2869" i="1"/>
  <c r="H1780" i="1"/>
  <c r="Z1780" i="1"/>
  <c r="H1777" i="1"/>
  <c r="Z1777" i="1"/>
  <c r="H1778" i="1"/>
  <c r="Z1778" i="1"/>
  <c r="H1776" i="1"/>
  <c r="Z1776" i="1"/>
  <c r="H1771" i="1"/>
  <c r="Z1771" i="1"/>
  <c r="H1774" i="1"/>
  <c r="Z1774" i="1"/>
  <c r="H1773" i="1"/>
  <c r="Z1773" i="1"/>
  <c r="H1789" i="1"/>
  <c r="Z1789" i="1"/>
  <c r="H1772" i="1"/>
  <c r="Z1772" i="1"/>
  <c r="H2870" i="1"/>
  <c r="Z2870" i="1"/>
  <c r="H1738" i="1"/>
  <c r="Z1738" i="1"/>
  <c r="H1730" i="1"/>
  <c r="Z1730" i="1"/>
  <c r="H1729" i="1"/>
  <c r="Z1729" i="1"/>
  <c r="H1734" i="1"/>
  <c r="Z1734" i="1"/>
  <c r="H1733" i="1"/>
  <c r="Z1733" i="1"/>
  <c r="H1732" i="1"/>
  <c r="Z1732" i="1"/>
  <c r="H1735" i="1"/>
  <c r="Z1735" i="1"/>
  <c r="H2874" i="1"/>
  <c r="Z2874" i="1"/>
  <c r="H2875" i="1"/>
  <c r="Z2875" i="1"/>
  <c r="H1740" i="1"/>
  <c r="Z1740" i="1"/>
  <c r="H1767" i="1"/>
  <c r="Z1767" i="1"/>
  <c r="H2871" i="1"/>
  <c r="Z2871" i="1"/>
  <c r="H1750" i="1"/>
  <c r="Z1750" i="1"/>
  <c r="H1743" i="1"/>
  <c r="Z1743" i="1"/>
  <c r="H1744" i="1"/>
  <c r="Z1744" i="1"/>
  <c r="H1747" i="1"/>
  <c r="Z1747" i="1"/>
  <c r="H1754" i="1"/>
  <c r="Z1754" i="1"/>
  <c r="H1756" i="1"/>
  <c r="Z1756" i="1"/>
  <c r="H1751" i="1"/>
  <c r="Z1751" i="1"/>
  <c r="H1749" i="1"/>
  <c r="Z1749" i="1"/>
  <c r="H1752" i="1"/>
  <c r="Z1752" i="1"/>
  <c r="H1748" i="1"/>
  <c r="Z1748" i="1"/>
  <c r="H2890" i="1"/>
  <c r="Z2890" i="1"/>
  <c r="H1741" i="1"/>
  <c r="Z1741" i="1"/>
  <c r="H2883" i="1"/>
  <c r="Z2883" i="1"/>
  <c r="H1626" i="1"/>
  <c r="Z1626" i="1"/>
  <c r="H1628" i="1"/>
  <c r="Z1628" i="1"/>
  <c r="H1631" i="1"/>
  <c r="Z1631" i="1"/>
  <c r="H2909" i="1"/>
  <c r="Z2909" i="1"/>
  <c r="H2911" i="1"/>
  <c r="Z2911" i="1"/>
  <c r="H2910" i="1"/>
  <c r="Z2910" i="1"/>
  <c r="H2912" i="1"/>
  <c r="Z2912" i="1"/>
  <c r="H2916" i="1"/>
  <c r="Z2916" i="1"/>
  <c r="H2913" i="1"/>
  <c r="Z2913" i="1"/>
  <c r="H1669" i="1"/>
  <c r="Z1669" i="1"/>
  <c r="H1622" i="1"/>
  <c r="Z1622" i="1"/>
  <c r="H2882" i="1"/>
  <c r="Z2882" i="1"/>
  <c r="H1620" i="1"/>
  <c r="Z1620" i="1"/>
  <c r="H1634" i="1"/>
  <c r="Z1634" i="1"/>
  <c r="H1621" i="1"/>
  <c r="Z1621" i="1"/>
  <c r="H1661" i="1"/>
  <c r="Z1661" i="1"/>
  <c r="H1650" i="1"/>
  <c r="Z1650" i="1"/>
  <c r="H1652" i="1"/>
  <c r="Z1652" i="1"/>
  <c r="H1651" i="1"/>
  <c r="Z1651" i="1"/>
  <c r="H2906" i="1"/>
  <c r="Z2906" i="1"/>
  <c r="H1614" i="1"/>
  <c r="Z1614" i="1"/>
  <c r="H2907" i="1"/>
  <c r="Z2907" i="1"/>
  <c r="H1610" i="1"/>
  <c r="Z1610" i="1"/>
  <c r="H1608" i="1"/>
  <c r="Z1608" i="1"/>
  <c r="H1604" i="1"/>
  <c r="Z1604" i="1"/>
  <c r="H1606" i="1"/>
  <c r="Z1606" i="1"/>
  <c r="H1607" i="1"/>
  <c r="Z1607" i="1"/>
  <c r="H1605" i="1"/>
  <c r="Z1605" i="1"/>
  <c r="H1615" i="1"/>
  <c r="Z1615" i="1"/>
  <c r="H1616" i="1"/>
  <c r="Z1616" i="1"/>
  <c r="H1632" i="1"/>
  <c r="Z1632" i="1"/>
  <c r="H1613" i="1"/>
  <c r="Z1613" i="1"/>
  <c r="H2908" i="1"/>
  <c r="Z2908" i="1"/>
  <c r="H1618" i="1"/>
  <c r="Z1618" i="1"/>
  <c r="H1619" i="1"/>
  <c r="Z1619" i="1"/>
  <c r="H1617" i="1"/>
  <c r="Z1617" i="1"/>
  <c r="H1639" i="1"/>
  <c r="Z1639" i="1"/>
  <c r="H1636" i="1"/>
  <c r="Z1636" i="1"/>
  <c r="H1625" i="1"/>
  <c r="Z1625" i="1"/>
  <c r="H1637" i="1"/>
  <c r="Z1637" i="1"/>
  <c r="H1638" i="1"/>
  <c r="Z1638" i="1"/>
  <c r="H2884" i="1"/>
  <c r="Z2884" i="1"/>
  <c r="H1612" i="1"/>
  <c r="Z1612" i="1"/>
  <c r="H1687" i="1"/>
  <c r="Z1687" i="1"/>
  <c r="H1676" i="1"/>
  <c r="Z1676" i="1"/>
  <c r="H1674" i="1"/>
  <c r="Z1674" i="1"/>
  <c r="H1679" i="1"/>
  <c r="Z1679" i="1"/>
  <c r="H1686" i="1"/>
  <c r="Z1686" i="1"/>
  <c r="H1673" i="1"/>
  <c r="Z1673" i="1"/>
  <c r="H1677" i="1"/>
  <c r="Z1677" i="1"/>
  <c r="H1643" i="1"/>
  <c r="Z1643" i="1"/>
  <c r="H1680" i="1"/>
  <c r="Z1680" i="1"/>
  <c r="H1682" i="1"/>
  <c r="Z1682" i="1"/>
  <c r="H1688" i="1"/>
  <c r="Z1688" i="1"/>
  <c r="H1684" i="1"/>
  <c r="Z1684" i="1"/>
  <c r="H1675" i="1"/>
  <c r="Z1675" i="1"/>
  <c r="H1683" i="1"/>
  <c r="Z1683" i="1"/>
  <c r="H1678" i="1"/>
  <c r="Z1678" i="1"/>
  <c r="H2894" i="1"/>
  <c r="Z2894" i="1"/>
  <c r="H2881" i="1"/>
  <c r="Z2881" i="1"/>
  <c r="H2887" i="1"/>
  <c r="Z2887" i="1"/>
  <c r="H2893" i="1"/>
  <c r="Z2893" i="1"/>
  <c r="H2904" i="1"/>
  <c r="Z2904" i="1"/>
  <c r="H2896" i="1"/>
  <c r="Z2896" i="1"/>
  <c r="H2901" i="1"/>
  <c r="Z2901" i="1"/>
  <c r="H2897" i="1"/>
  <c r="Z2897" i="1"/>
  <c r="H2892" i="1"/>
  <c r="Z2892" i="1"/>
  <c r="H1681" i="1"/>
  <c r="Z1681" i="1"/>
  <c r="H1644" i="1"/>
  <c r="Z1644" i="1"/>
  <c r="H1649" i="1"/>
  <c r="Z1649" i="1"/>
  <c r="H2889" i="1"/>
  <c r="Z2889" i="1"/>
  <c r="H2888" i="1"/>
  <c r="Z2888" i="1"/>
  <c r="H2895" i="1"/>
  <c r="Z2895" i="1"/>
  <c r="H1663" i="1"/>
  <c r="Z1663" i="1"/>
  <c r="H1648" i="1"/>
  <c r="Z1648" i="1"/>
  <c r="H1646" i="1"/>
  <c r="Z1646" i="1"/>
  <c r="H1647" i="1"/>
  <c r="Z1647" i="1"/>
  <c r="H1641" i="1"/>
  <c r="Z1641" i="1"/>
  <c r="H2885" i="1"/>
  <c r="Z2885" i="1"/>
  <c r="H2899" i="1"/>
  <c r="Z2899" i="1"/>
  <c r="H1911" i="1"/>
  <c r="Z1911" i="1"/>
  <c r="H1904" i="1"/>
  <c r="Z1904" i="1"/>
  <c r="H1897" i="1"/>
  <c r="Z1897" i="1"/>
  <c r="H1901" i="1"/>
  <c r="Z1901" i="1"/>
  <c r="H2836" i="1"/>
  <c r="Z2836" i="1"/>
  <c r="H2840" i="1"/>
  <c r="Z2840" i="1"/>
  <c r="H1905" i="1"/>
  <c r="Z1905" i="1"/>
  <c r="H1899" i="1"/>
  <c r="Z1899" i="1"/>
  <c r="H1900" i="1"/>
  <c r="Z1900" i="1"/>
  <c r="H1898" i="1"/>
  <c r="Z1898" i="1"/>
  <c r="H1890" i="1"/>
  <c r="Z1890" i="1"/>
  <c r="H1903" i="1"/>
  <c r="Z1903" i="1"/>
  <c r="H1888" i="1"/>
  <c r="Z1888" i="1"/>
  <c r="H1909" i="1"/>
  <c r="Z1909" i="1"/>
  <c r="H1910" i="1"/>
  <c r="Z1910" i="1"/>
  <c r="H2832" i="1"/>
  <c r="Z2832" i="1"/>
  <c r="H1920" i="1"/>
  <c r="Z1920" i="1"/>
  <c r="H1923" i="1"/>
  <c r="Z1923" i="1"/>
  <c r="H1912" i="1"/>
  <c r="Z1912" i="1"/>
  <c r="H2830" i="1"/>
  <c r="Z2830" i="1"/>
  <c r="H2831" i="1"/>
  <c r="Z2831" i="1"/>
  <c r="H2806" i="1"/>
  <c r="Z2806" i="1"/>
  <c r="H1868" i="1"/>
  <c r="Z1868" i="1"/>
  <c r="H1902" i="1"/>
  <c r="Z1902" i="1"/>
  <c r="H1878" i="1"/>
  <c r="Z1878" i="1"/>
  <c r="H1871" i="1"/>
  <c r="Z1871" i="1"/>
  <c r="H1870" i="1"/>
  <c r="Z1870" i="1"/>
  <c r="H1867" i="1"/>
  <c r="Z1867" i="1"/>
  <c r="H1876" i="1"/>
  <c r="Z1876" i="1"/>
  <c r="H1877" i="1"/>
  <c r="Z1877" i="1"/>
  <c r="H2835" i="1"/>
  <c r="Z2835" i="1"/>
  <c r="H2838" i="1"/>
  <c r="Z2838" i="1"/>
  <c r="H1885" i="1"/>
  <c r="Z1885" i="1"/>
  <c r="H1883" i="1"/>
  <c r="Z1883" i="1"/>
  <c r="H1907" i="1"/>
  <c r="Z1907" i="1"/>
  <c r="H1881" i="1"/>
  <c r="Z1881" i="1"/>
  <c r="H1914" i="1"/>
  <c r="Z1914" i="1"/>
  <c r="H1879" i="1"/>
  <c r="Z1879" i="1"/>
  <c r="H1880" i="1"/>
  <c r="Z1880" i="1"/>
  <c r="H1887" i="1"/>
  <c r="Z1887" i="1"/>
  <c r="H1893" i="1"/>
  <c r="Z1893" i="1"/>
  <c r="H2833" i="1"/>
  <c r="Z2833" i="1"/>
  <c r="H1895" i="1"/>
  <c r="Z1895" i="1"/>
  <c r="H1889" i="1"/>
  <c r="Z1889" i="1"/>
  <c r="H1891" i="1"/>
  <c r="Z1891" i="1"/>
  <c r="H1892" i="1"/>
  <c r="Z1892" i="1"/>
  <c r="H1882" i="1"/>
  <c r="Z1882" i="1"/>
  <c r="H1950" i="1"/>
  <c r="Z1950" i="1"/>
  <c r="H1938" i="1"/>
  <c r="Z1938" i="1"/>
  <c r="H1954" i="1"/>
  <c r="Z1954" i="1"/>
  <c r="H1958" i="1"/>
  <c r="Z1958" i="1"/>
  <c r="H1946" i="1"/>
  <c r="Z1946" i="1"/>
  <c r="H1947" i="1"/>
  <c r="Z1947" i="1"/>
  <c r="H2803" i="1"/>
  <c r="Z2803" i="1"/>
  <c r="H2818" i="1"/>
  <c r="Z2818" i="1"/>
  <c r="H1956" i="1"/>
  <c r="Z1956" i="1"/>
  <c r="H1952" i="1"/>
  <c r="Z1952" i="1"/>
  <c r="H1948" i="1"/>
  <c r="Z1948" i="1"/>
  <c r="H1922" i="1"/>
  <c r="Z1922" i="1"/>
  <c r="H1949" i="1"/>
  <c r="Z1949" i="1"/>
  <c r="H1939" i="1"/>
  <c r="Z1939" i="1"/>
  <c r="H1953" i="1"/>
  <c r="Z1953" i="1"/>
  <c r="H2822" i="1"/>
  <c r="Z2822" i="1"/>
  <c r="H1960" i="1"/>
  <c r="Z1960" i="1"/>
  <c r="H1959" i="1"/>
  <c r="Z1959" i="1"/>
  <c r="H1961" i="1"/>
  <c r="Z1961" i="1"/>
  <c r="H2813" i="1"/>
  <c r="Z2813" i="1"/>
  <c r="H2811" i="1"/>
  <c r="Z2811" i="1"/>
  <c r="H1968" i="1"/>
  <c r="Z1968" i="1"/>
  <c r="H1267" i="1"/>
  <c r="Z1267" i="1"/>
  <c r="H1951" i="1"/>
  <c r="Z1951" i="1"/>
  <c r="H1928" i="1"/>
  <c r="Z1928" i="1"/>
  <c r="H1917" i="1"/>
  <c r="Z1917" i="1"/>
  <c r="H1915" i="1"/>
  <c r="Z1915" i="1"/>
  <c r="H1918" i="1"/>
  <c r="Z1918" i="1"/>
  <c r="H1913" i="1"/>
  <c r="Z1913" i="1"/>
  <c r="H1925" i="1"/>
  <c r="Z1925" i="1"/>
  <c r="H1931" i="1"/>
  <c r="Z1931" i="1"/>
  <c r="H2802" i="1"/>
  <c r="Z2802" i="1"/>
  <c r="H2804" i="1"/>
  <c r="Z2804" i="1"/>
  <c r="H1933" i="1"/>
  <c r="Z1933" i="1"/>
  <c r="H1927" i="1"/>
  <c r="Z1927" i="1"/>
  <c r="H1937" i="1"/>
  <c r="Z1937" i="1"/>
  <c r="H1926" i="1"/>
  <c r="Z1926" i="1"/>
  <c r="H1936" i="1"/>
  <c r="Z1936" i="1"/>
  <c r="H1930" i="1"/>
  <c r="Z1930" i="1"/>
  <c r="H1929" i="1"/>
  <c r="Z1929" i="1"/>
  <c r="H1935" i="1"/>
  <c r="Z1935" i="1"/>
  <c r="H1940" i="1"/>
  <c r="Z1940" i="1"/>
  <c r="H2805" i="1"/>
  <c r="Z2805" i="1"/>
  <c r="H2808" i="1"/>
  <c r="Z2808" i="1"/>
  <c r="H1944" i="1"/>
  <c r="Z1944" i="1"/>
  <c r="H1942" i="1"/>
  <c r="Z1942" i="1"/>
  <c r="H1941" i="1"/>
  <c r="Z1941" i="1"/>
  <c r="H1866" i="1"/>
  <c r="Z1866" i="1"/>
  <c r="H1837" i="1"/>
  <c r="Z1837" i="1"/>
  <c r="H1786" i="1"/>
  <c r="Z1786" i="1"/>
  <c r="H1783" i="1"/>
  <c r="Z1783" i="1"/>
  <c r="H1830" i="1"/>
  <c r="Z1830" i="1"/>
  <c r="H1827" i="1"/>
  <c r="Z1827" i="1"/>
  <c r="H1832" i="1"/>
  <c r="Z1832" i="1"/>
  <c r="H1824" i="1"/>
  <c r="Z1824" i="1"/>
  <c r="H1828" i="1"/>
  <c r="Z1828" i="1"/>
  <c r="H1825" i="1"/>
  <c r="Z1825" i="1"/>
  <c r="H1838" i="1"/>
  <c r="Z1838" i="1"/>
  <c r="H2880" i="1"/>
  <c r="Z2880" i="1"/>
  <c r="H1869" i="1"/>
  <c r="Z1869" i="1"/>
  <c r="H1829" i="1"/>
  <c r="Z1829" i="1"/>
  <c r="H1782" i="1"/>
  <c r="Z1782" i="1"/>
  <c r="H1826" i="1"/>
  <c r="Z1826" i="1"/>
  <c r="H1823" i="1"/>
  <c r="Z1823" i="1"/>
  <c r="H2863" i="1"/>
  <c r="Z2863" i="1"/>
  <c r="H2865" i="1"/>
  <c r="Z2865" i="1"/>
  <c r="H2861" i="1"/>
  <c r="Z2861" i="1"/>
  <c r="H1819" i="1"/>
  <c r="Z1819" i="1"/>
  <c r="H2862" i="1"/>
  <c r="Z2862" i="1"/>
  <c r="H2864" i="1"/>
  <c r="Z2864" i="1"/>
  <c r="H1602" i="1"/>
  <c r="Z1602" i="1"/>
  <c r="H1807" i="1"/>
  <c r="Z1807" i="1"/>
  <c r="H1796" i="1"/>
  <c r="Z1796" i="1"/>
  <c r="H1800" i="1"/>
  <c r="Z1800" i="1"/>
  <c r="H1793" i="1"/>
  <c r="Z1793" i="1"/>
  <c r="H1802" i="1"/>
  <c r="Z1802" i="1"/>
  <c r="H1806" i="1"/>
  <c r="Z1806" i="1"/>
  <c r="H1785" i="1"/>
  <c r="Z1785" i="1"/>
  <c r="H1790" i="1"/>
  <c r="Z1790" i="1"/>
  <c r="H1784" i="1"/>
  <c r="Z1784" i="1"/>
  <c r="H1804" i="1"/>
  <c r="Z1804" i="1"/>
  <c r="H1798" i="1"/>
  <c r="Z1798" i="1"/>
  <c r="H1805" i="1"/>
  <c r="Z1805" i="1"/>
  <c r="H1797" i="1"/>
  <c r="Z1797" i="1"/>
  <c r="H1803" i="1"/>
  <c r="Z1803" i="1"/>
  <c r="H1799" i="1"/>
  <c r="Z1799" i="1"/>
  <c r="H2868" i="1"/>
  <c r="Z2868" i="1"/>
  <c r="H1792" i="1"/>
  <c r="Z1792" i="1"/>
  <c r="H1788" i="1"/>
  <c r="Z1788" i="1"/>
  <c r="H2852" i="1"/>
  <c r="Z2852" i="1"/>
  <c r="H1795" i="1"/>
  <c r="Z1795" i="1"/>
  <c r="H2850" i="1"/>
  <c r="Z2850" i="1"/>
  <c r="H1848" i="1"/>
  <c r="Z1848" i="1"/>
  <c r="H1850" i="1"/>
  <c r="Z1850" i="1"/>
  <c r="H1847" i="1"/>
  <c r="Z1847" i="1"/>
  <c r="H1849" i="1"/>
  <c r="Z1849" i="1"/>
  <c r="H1857" i="1"/>
  <c r="Z1857" i="1"/>
  <c r="H2845" i="1"/>
  <c r="Z2845" i="1"/>
  <c r="H2844" i="1"/>
  <c r="Z2844" i="1"/>
  <c r="H1856" i="1"/>
  <c r="Z1856" i="1"/>
  <c r="H1858" i="1"/>
  <c r="Z1858" i="1"/>
  <c r="H2857" i="1"/>
  <c r="Z2857" i="1"/>
  <c r="H2843" i="1"/>
  <c r="Z2843" i="1"/>
  <c r="H1853" i="1"/>
  <c r="Z1853" i="1"/>
  <c r="H1861" i="1"/>
  <c r="Z1861" i="1"/>
  <c r="H1862" i="1"/>
  <c r="Z1862" i="1"/>
  <c r="H2841" i="1"/>
  <c r="Z2841" i="1"/>
  <c r="H1873" i="1"/>
  <c r="Z1873" i="1"/>
  <c r="H1864" i="1"/>
  <c r="Z1864" i="1"/>
  <c r="H1865" i="1"/>
  <c r="Z1865" i="1"/>
  <c r="H2837" i="1"/>
  <c r="Z2837" i="1"/>
  <c r="H2834" i="1"/>
  <c r="Z2834" i="1"/>
  <c r="H1872" i="1"/>
  <c r="Z1872" i="1"/>
  <c r="H2858" i="1"/>
  <c r="Z2858" i="1"/>
  <c r="H1791" i="1"/>
  <c r="Z1791" i="1"/>
  <c r="H2856" i="1"/>
  <c r="Z2856" i="1"/>
  <c r="H1809" i="1"/>
  <c r="Z1809" i="1"/>
  <c r="H2854" i="1"/>
  <c r="Z2854" i="1"/>
  <c r="H1821" i="1"/>
  <c r="Z1821" i="1"/>
  <c r="H1815" i="1"/>
  <c r="Z1815" i="1"/>
  <c r="H1813" i="1"/>
  <c r="Z1813" i="1"/>
  <c r="H1814" i="1"/>
  <c r="Z1814" i="1"/>
  <c r="H1816" i="1"/>
  <c r="Z1816" i="1"/>
  <c r="H1817" i="1"/>
  <c r="Z1817" i="1"/>
  <c r="H1845" i="1"/>
  <c r="Z1845" i="1"/>
  <c r="H2855" i="1"/>
  <c r="Z2855" i="1"/>
  <c r="H1846" i="1"/>
  <c r="Z1846" i="1"/>
  <c r="H1840" i="1"/>
  <c r="Z1840" i="1"/>
  <c r="H1852" i="1"/>
  <c r="Z1852" i="1"/>
  <c r="H2847" i="1"/>
  <c r="Z2847" i="1"/>
  <c r="H1843" i="1"/>
  <c r="Z1843" i="1"/>
  <c r="H1844" i="1"/>
  <c r="Z1844" i="1"/>
  <c r="H2846" i="1"/>
  <c r="Z2846" i="1"/>
  <c r="H2848" i="1"/>
  <c r="Z2848" i="1"/>
  <c r="H2853" i="1"/>
  <c r="Z2853" i="1"/>
  <c r="H1808" i="1"/>
  <c r="Z1808" i="1"/>
  <c r="H1378" i="1"/>
  <c r="Z1378" i="1"/>
  <c r="H1355" i="1"/>
  <c r="Z1355" i="1"/>
  <c r="H1353" i="1"/>
  <c r="Z1353" i="1"/>
  <c r="H1356" i="1"/>
  <c r="Z1356" i="1"/>
  <c r="H2979" i="1"/>
  <c r="Z2979" i="1"/>
  <c r="H1382" i="1"/>
  <c r="Z1382" i="1"/>
  <c r="H1374" i="1"/>
  <c r="Z1374" i="1"/>
  <c r="H1375" i="1"/>
  <c r="Z1375" i="1"/>
  <c r="H1383" i="1"/>
  <c r="Z1383" i="1"/>
  <c r="H1376" i="1"/>
  <c r="Z1376" i="1"/>
  <c r="H1352" i="1"/>
  <c r="Z1352" i="1"/>
  <c r="H1380" i="1"/>
  <c r="Z1380" i="1"/>
  <c r="H1351" i="1"/>
  <c r="Z1351" i="1"/>
  <c r="H1377" i="1"/>
  <c r="Z1377" i="1"/>
  <c r="H2982" i="1"/>
  <c r="Z2982" i="1"/>
  <c r="H1393" i="1"/>
  <c r="Z1393" i="1"/>
  <c r="H1385" i="1"/>
  <c r="Z1385" i="1"/>
  <c r="H1390" i="1"/>
  <c r="Z1390" i="1"/>
  <c r="H1389" i="1"/>
  <c r="Z1389" i="1"/>
  <c r="H2978" i="1"/>
  <c r="Z2978" i="1"/>
  <c r="H2980" i="1"/>
  <c r="Z2980" i="1"/>
  <c r="H1394" i="1"/>
  <c r="Z1394" i="1"/>
  <c r="H1371" i="1"/>
  <c r="Z1371" i="1"/>
  <c r="H1379" i="1"/>
  <c r="Z1379" i="1"/>
  <c r="H1359" i="1"/>
  <c r="Z1359" i="1"/>
  <c r="H1367" i="1"/>
  <c r="Z1367" i="1"/>
  <c r="H1361" i="1"/>
  <c r="Z1361" i="1"/>
  <c r="H1357" i="1"/>
  <c r="Z1357" i="1"/>
  <c r="H1358" i="1"/>
  <c r="Z1358" i="1"/>
  <c r="H1360" i="1"/>
  <c r="Z1360" i="1"/>
  <c r="H1354" i="1"/>
  <c r="Z1354" i="1"/>
  <c r="H1370" i="1"/>
  <c r="Z1370" i="1"/>
  <c r="H1363" i="1"/>
  <c r="Z1363" i="1"/>
  <c r="H1368" i="1"/>
  <c r="Z1368" i="1"/>
  <c r="H1362" i="1"/>
  <c r="Z1362" i="1"/>
  <c r="H1373" i="1"/>
  <c r="Z1373" i="1"/>
  <c r="H1365" i="1"/>
  <c r="Z1365" i="1"/>
  <c r="H1364" i="1"/>
  <c r="Z1364" i="1"/>
  <c r="H1366" i="1"/>
  <c r="Z1366" i="1"/>
  <c r="H2983" i="1"/>
  <c r="Z2983" i="1"/>
  <c r="H1369" i="1"/>
  <c r="Z1369" i="1"/>
  <c r="H1437" i="1"/>
  <c r="Z1437" i="1"/>
  <c r="H2984" i="1"/>
  <c r="Z2984" i="1"/>
  <c r="H2977" i="1"/>
  <c r="Z2977" i="1"/>
  <c r="H2976" i="1"/>
  <c r="Z2976" i="1"/>
  <c r="H1410" i="1"/>
  <c r="Z1410" i="1"/>
  <c r="H1398" i="1"/>
  <c r="Z1398" i="1"/>
  <c r="H1397" i="1"/>
  <c r="Z1397" i="1"/>
  <c r="H1396" i="1"/>
  <c r="Z1396" i="1"/>
  <c r="H1400" i="1"/>
  <c r="Z1400" i="1"/>
  <c r="H1399" i="1"/>
  <c r="Z1399" i="1"/>
  <c r="H1388" i="1"/>
  <c r="Z1388" i="1"/>
  <c r="H1402" i="1"/>
  <c r="Z1402" i="1"/>
  <c r="H1430" i="1"/>
  <c r="Z1430" i="1"/>
  <c r="H1427" i="1"/>
  <c r="Z1427" i="1"/>
  <c r="H1432" i="1"/>
  <c r="Z1432" i="1"/>
  <c r="H1438" i="1"/>
  <c r="Z1438" i="1"/>
  <c r="H1404" i="1"/>
  <c r="Z1404" i="1"/>
  <c r="H1386" i="1"/>
  <c r="Z1386" i="1"/>
  <c r="H1387" i="1"/>
  <c r="Z1387" i="1"/>
  <c r="H1414" i="1"/>
  <c r="Z1414" i="1"/>
  <c r="H1412" i="1"/>
  <c r="Z1412" i="1"/>
  <c r="H1403" i="1"/>
  <c r="Z1403" i="1"/>
  <c r="H1413" i="1"/>
  <c r="Z1413" i="1"/>
  <c r="H1401" i="1"/>
  <c r="Z1401" i="1"/>
  <c r="H1411" i="1"/>
  <c r="Z1411" i="1"/>
  <c r="H1415" i="1"/>
  <c r="Z1415" i="1"/>
  <c r="H1407" i="1"/>
  <c r="Z1407" i="1"/>
  <c r="H1406" i="1"/>
  <c r="Z1406" i="1"/>
  <c r="H1418" i="1"/>
  <c r="Z1418" i="1"/>
  <c r="H1416" i="1"/>
  <c r="Z1416" i="1"/>
  <c r="H1408" i="1"/>
  <c r="Z1408" i="1"/>
  <c r="H1419" i="1"/>
  <c r="Z1419" i="1"/>
  <c r="H1409" i="1"/>
  <c r="Z1409" i="1"/>
  <c r="H1294" i="1"/>
  <c r="Z1294" i="1"/>
  <c r="H1305" i="1"/>
  <c r="Z1305" i="1"/>
  <c r="H1307" i="1"/>
  <c r="Z1307" i="1"/>
  <c r="H1304" i="1"/>
  <c r="Z1304" i="1"/>
  <c r="H1297" i="1"/>
  <c r="Z1297" i="1"/>
  <c r="H1298" i="1"/>
  <c r="Z1298" i="1"/>
  <c r="H3000" i="1"/>
  <c r="Z3000" i="1"/>
  <c r="H1309" i="1"/>
  <c r="Z1309" i="1"/>
  <c r="H1300" i="1"/>
  <c r="Z1300" i="1"/>
  <c r="H1301" i="1"/>
  <c r="Z1301" i="1"/>
  <c r="H1303" i="1"/>
  <c r="Z1303" i="1"/>
  <c r="H1302" i="1"/>
  <c r="Z1302" i="1"/>
  <c r="H1319" i="1"/>
  <c r="Z1319" i="1"/>
  <c r="H2998" i="1"/>
  <c r="Z2998" i="1"/>
  <c r="H3009" i="1"/>
  <c r="Z3009" i="1"/>
  <c r="H3010" i="1"/>
  <c r="Z3010" i="1"/>
  <c r="H3012" i="1"/>
  <c r="Z3012" i="1"/>
  <c r="H3008" i="1"/>
  <c r="Z3008" i="1"/>
  <c r="H1299" i="1"/>
  <c r="Z1299" i="1"/>
  <c r="H1279" i="1"/>
  <c r="Z1279" i="1"/>
  <c r="H1266" i="1"/>
  <c r="Z1266" i="1"/>
  <c r="H1278" i="1"/>
  <c r="Z1278" i="1"/>
  <c r="H2991" i="1"/>
  <c r="Z2991" i="1"/>
  <c r="H1276" i="1"/>
  <c r="Z1276" i="1"/>
  <c r="H1275" i="1"/>
  <c r="Z1275" i="1"/>
  <c r="H1283" i="1"/>
  <c r="Z1283" i="1"/>
  <c r="H2990" i="1"/>
  <c r="Z2990" i="1"/>
  <c r="H3004" i="1"/>
  <c r="Z3004" i="1"/>
  <c r="H1293" i="1"/>
  <c r="Z1293" i="1"/>
  <c r="H1285" i="1"/>
  <c r="Z1285" i="1"/>
  <c r="H1280" i="1"/>
  <c r="Z1280" i="1"/>
  <c r="H1281" i="1"/>
  <c r="Z1281" i="1"/>
  <c r="H1292" i="1"/>
  <c r="Z1292" i="1"/>
  <c r="H1291" i="1"/>
  <c r="Z1291" i="1"/>
  <c r="H1290" i="1"/>
  <c r="Z1290" i="1"/>
  <c r="H1289" i="1"/>
  <c r="Z1289" i="1"/>
  <c r="H1288" i="1"/>
  <c r="Z1288" i="1"/>
  <c r="H1713" i="1"/>
  <c r="Z1713" i="1"/>
  <c r="H1282" i="1"/>
  <c r="Z1282" i="1"/>
  <c r="H1344" i="1"/>
  <c r="Z1344" i="1"/>
  <c r="H1345" i="1"/>
  <c r="Z1345" i="1"/>
  <c r="H1339" i="1"/>
  <c r="Z1339" i="1"/>
  <c r="H1338" i="1"/>
  <c r="Z1338" i="1"/>
  <c r="H1343" i="1"/>
  <c r="Z1343" i="1"/>
  <c r="H1341" i="1"/>
  <c r="Z1341" i="1"/>
  <c r="H1347" i="1"/>
  <c r="Z1347" i="1"/>
  <c r="H1318" i="1"/>
  <c r="Z1318" i="1"/>
  <c r="H1342" i="1"/>
  <c r="Z1342" i="1"/>
  <c r="H2994" i="1"/>
  <c r="Z2994" i="1"/>
  <c r="H1334" i="1"/>
  <c r="Z1334" i="1"/>
  <c r="H1337" i="1"/>
  <c r="Z1337" i="1"/>
  <c r="H1336" i="1"/>
  <c r="Z1336" i="1"/>
  <c r="H1335" i="1"/>
  <c r="Z1335" i="1"/>
  <c r="H1333" i="1"/>
  <c r="Z1333" i="1"/>
  <c r="H1349" i="1"/>
  <c r="Z1349" i="1"/>
  <c r="H1348" i="1"/>
  <c r="Z1348" i="1"/>
  <c r="H1340" i="1"/>
  <c r="Z1340" i="1"/>
  <c r="H3005" i="1"/>
  <c r="Z3005" i="1"/>
  <c r="H3001" i="1"/>
  <c r="Z3001" i="1"/>
  <c r="H2996" i="1"/>
  <c r="Z2996" i="1"/>
  <c r="H3003" i="1"/>
  <c r="Z3003" i="1"/>
  <c r="H1311" i="1"/>
  <c r="Z1311" i="1"/>
  <c r="H1326" i="1"/>
  <c r="Z1326" i="1"/>
  <c r="H3006" i="1"/>
  <c r="Z3006" i="1"/>
  <c r="H1323" i="1"/>
  <c r="Z1323" i="1"/>
  <c r="H2993" i="1"/>
  <c r="Z2993" i="1"/>
  <c r="H2981" i="1"/>
  <c r="Z2981" i="1"/>
  <c r="H3013" i="1"/>
  <c r="Z3013" i="1"/>
  <c r="H1328" i="1"/>
  <c r="Z1328" i="1"/>
  <c r="H1324" i="1"/>
  <c r="Z1324" i="1"/>
  <c r="H3002" i="1"/>
  <c r="Z3002" i="1"/>
  <c r="H3007" i="1"/>
  <c r="Z3007" i="1"/>
  <c r="H2999" i="1"/>
  <c r="Z2999" i="1"/>
  <c r="H1312" i="1"/>
  <c r="Z1312" i="1"/>
  <c r="H2995" i="1"/>
  <c r="Z2995" i="1"/>
  <c r="H1541" i="1"/>
  <c r="Z1541" i="1"/>
  <c r="H1555" i="1"/>
  <c r="Z1555" i="1"/>
  <c r="H1535" i="1"/>
  <c r="Z1535" i="1"/>
  <c r="H1534" i="1"/>
  <c r="Z1534" i="1"/>
  <c r="H1536" i="1"/>
  <c r="Z1536" i="1"/>
  <c r="H2941" i="1"/>
  <c r="Z2941" i="1"/>
  <c r="H1549" i="1"/>
  <c r="Z1549" i="1"/>
  <c r="H1540" i="1"/>
  <c r="Z1540" i="1"/>
  <c r="H1543" i="1"/>
  <c r="Z1543" i="1"/>
  <c r="H2950" i="1"/>
  <c r="Z2950" i="1"/>
  <c r="H2949" i="1"/>
  <c r="Z2949" i="1"/>
  <c r="H1533" i="1"/>
  <c r="Z1533" i="1"/>
  <c r="H1538" i="1"/>
  <c r="Z1538" i="1"/>
  <c r="H1542" i="1"/>
  <c r="Z1542" i="1"/>
  <c r="H1546" i="1"/>
  <c r="Z1546" i="1"/>
  <c r="H1545" i="1"/>
  <c r="Z1545" i="1"/>
  <c r="H1544" i="1"/>
  <c r="Z1544" i="1"/>
  <c r="H2947" i="1"/>
  <c r="Z2947" i="1"/>
  <c r="H1556" i="1"/>
  <c r="Z1556" i="1"/>
  <c r="H1552" i="1"/>
  <c r="Z1552" i="1"/>
  <c r="H2951" i="1"/>
  <c r="Z2951" i="1"/>
  <c r="H1557" i="1"/>
  <c r="Z1557" i="1"/>
  <c r="H1523" i="1"/>
  <c r="Z1523" i="1"/>
  <c r="H1547" i="1"/>
  <c r="Z1547" i="1"/>
  <c r="H1521" i="1"/>
  <c r="Z1521" i="1"/>
  <c r="H1426" i="1"/>
  <c r="Z1426" i="1"/>
  <c r="H1522" i="1"/>
  <c r="Z1522" i="1"/>
  <c r="H1526" i="1"/>
  <c r="Z1526" i="1"/>
  <c r="H1518" i="1"/>
  <c r="Z1518" i="1"/>
  <c r="H1519" i="1"/>
  <c r="Z1519" i="1"/>
  <c r="H1517" i="1"/>
  <c r="Z1517" i="1"/>
  <c r="H1520" i="1"/>
  <c r="Z1520" i="1"/>
  <c r="H1514" i="1"/>
  <c r="Z1514" i="1"/>
  <c r="H1516" i="1"/>
  <c r="Z1516" i="1"/>
  <c r="H2953" i="1"/>
  <c r="Z2953" i="1"/>
  <c r="H1531" i="1"/>
  <c r="Z1531" i="1"/>
  <c r="H1507" i="1"/>
  <c r="Z1507" i="1"/>
  <c r="H1508" i="1"/>
  <c r="Z1508" i="1"/>
  <c r="H1511" i="1"/>
  <c r="Z1511" i="1"/>
  <c r="H1509" i="1"/>
  <c r="Z1509" i="1"/>
  <c r="H1506" i="1"/>
  <c r="Z1506" i="1"/>
  <c r="H1510" i="1"/>
  <c r="Z1510" i="1"/>
  <c r="H1530" i="1"/>
  <c r="Z1530" i="1"/>
  <c r="H2944" i="1"/>
  <c r="Z2944" i="1"/>
  <c r="H2943" i="1"/>
  <c r="Z2943" i="1"/>
  <c r="H2942" i="1"/>
  <c r="Z2942" i="1"/>
  <c r="H2952" i="1"/>
  <c r="Z2952" i="1"/>
  <c r="H1595" i="1"/>
  <c r="Z1595" i="1"/>
  <c r="H2921" i="1"/>
  <c r="Z2921" i="1"/>
  <c r="H1587" i="1"/>
  <c r="Z1587" i="1"/>
  <c r="H1582" i="1"/>
  <c r="Z1582" i="1"/>
  <c r="H2920" i="1"/>
  <c r="Z2920" i="1"/>
  <c r="H1586" i="1"/>
  <c r="Z1586" i="1"/>
  <c r="H1585" i="1"/>
  <c r="Z1585" i="1"/>
  <c r="H1583" i="1"/>
  <c r="Z1583" i="1"/>
  <c r="H1589" i="1"/>
  <c r="Z1589" i="1"/>
  <c r="H2923" i="1"/>
  <c r="Z2923" i="1"/>
  <c r="H1554" i="1"/>
  <c r="Z1554" i="1"/>
  <c r="H1575" i="1"/>
  <c r="Z1575" i="1"/>
  <c r="H1590" i="1"/>
  <c r="Z1590" i="1"/>
  <c r="H1596" i="1"/>
  <c r="Z1596" i="1"/>
  <c r="H1592" i="1"/>
  <c r="Z1592" i="1"/>
  <c r="H1593" i="1"/>
  <c r="Z1593" i="1"/>
  <c r="H1594" i="1"/>
  <c r="Z1594" i="1"/>
  <c r="H2935" i="1"/>
  <c r="Z2935" i="1"/>
  <c r="H1600" i="1"/>
  <c r="Z1600" i="1"/>
  <c r="H1599" i="1"/>
  <c r="Z1599" i="1"/>
  <c r="H1963" i="1"/>
  <c r="Z1963" i="1"/>
  <c r="H2932" i="1"/>
  <c r="Z2932" i="1"/>
  <c r="H1565" i="1"/>
  <c r="Z1565" i="1"/>
  <c r="H1564" i="1"/>
  <c r="Z1564" i="1"/>
  <c r="H1559" i="1"/>
  <c r="Z1559" i="1"/>
  <c r="H2945" i="1"/>
  <c r="Z2945" i="1"/>
  <c r="H1563" i="1"/>
  <c r="Z1563" i="1"/>
  <c r="H1561" i="1"/>
  <c r="Z1561" i="1"/>
  <c r="H1562" i="1"/>
  <c r="Z1562" i="1"/>
  <c r="H1568" i="1"/>
  <c r="Z1568" i="1"/>
  <c r="H1569" i="1"/>
  <c r="Z1569" i="1"/>
  <c r="H2936" i="1"/>
  <c r="Z2936" i="1"/>
  <c r="H1573" i="1"/>
  <c r="Z1573" i="1"/>
  <c r="H1567" i="1"/>
  <c r="Z1567" i="1"/>
  <c r="H1577" i="1"/>
  <c r="Z1577" i="1"/>
  <c r="H1571" i="1"/>
  <c r="Z1571" i="1"/>
  <c r="H1578" i="1"/>
  <c r="Z1578" i="1"/>
  <c r="H2937" i="1"/>
  <c r="Z2937" i="1"/>
  <c r="H2939" i="1"/>
  <c r="Z2939" i="1"/>
  <c r="H1579" i="1"/>
  <c r="Z1579" i="1"/>
  <c r="H1576" i="1"/>
  <c r="Z1576" i="1"/>
  <c r="H1574" i="1"/>
  <c r="Z1574" i="1"/>
  <c r="H1572" i="1"/>
  <c r="Z1572" i="1"/>
  <c r="H1570" i="1"/>
  <c r="Z1570" i="1"/>
  <c r="H2967" i="1"/>
  <c r="Z2967" i="1"/>
  <c r="H1447" i="1"/>
  <c r="Z1447" i="1"/>
  <c r="H1449" i="1"/>
  <c r="Z1449" i="1"/>
  <c r="H1445" i="1"/>
  <c r="Z1445" i="1"/>
  <c r="H1457" i="1"/>
  <c r="Z1457" i="1"/>
  <c r="H1471" i="1"/>
  <c r="Z1471" i="1"/>
  <c r="H1464" i="1"/>
  <c r="Z1464" i="1"/>
  <c r="H1466" i="1"/>
  <c r="Z1466" i="1"/>
  <c r="H1470" i="1"/>
  <c r="Z1470" i="1"/>
  <c r="H1512" i="1"/>
  <c r="Z1512" i="1"/>
  <c r="H1446" i="1"/>
  <c r="Z1446" i="1"/>
  <c r="H2963" i="1"/>
  <c r="Z2963" i="1"/>
  <c r="H2965" i="1"/>
  <c r="Z2965" i="1"/>
  <c r="H2962" i="1"/>
  <c r="Z2962" i="1"/>
  <c r="H1468" i="1"/>
  <c r="Z1468" i="1"/>
  <c r="H2966" i="1"/>
  <c r="Z2966" i="1"/>
  <c r="H2964" i="1"/>
  <c r="Z2964" i="1"/>
  <c r="H2971" i="1"/>
  <c r="Z2971" i="1"/>
  <c r="H1465" i="1"/>
  <c r="Z1465" i="1"/>
  <c r="H2973" i="1"/>
  <c r="Z2973" i="1"/>
  <c r="H1424" i="1"/>
  <c r="Z1424" i="1"/>
  <c r="H1603" i="1"/>
  <c r="Z1603" i="1"/>
  <c r="H1436" i="1"/>
  <c r="Z1436" i="1"/>
  <c r="H1439" i="1"/>
  <c r="Z1439" i="1"/>
  <c r="H1428" i="1"/>
  <c r="Z1428" i="1"/>
  <c r="H1431" i="1"/>
  <c r="Z1431" i="1"/>
  <c r="H1435" i="1"/>
  <c r="Z1435" i="1"/>
  <c r="H2974" i="1"/>
  <c r="Z2974" i="1"/>
  <c r="H2975" i="1"/>
  <c r="Z2975" i="1"/>
  <c r="H1429" i="1"/>
  <c r="Z1429" i="1"/>
  <c r="H1448" i="1"/>
  <c r="Z1448" i="1"/>
  <c r="H1421" i="1"/>
  <c r="Z1421" i="1"/>
  <c r="H1444" i="1"/>
  <c r="Z1444" i="1"/>
  <c r="H1423" i="1"/>
  <c r="Z1423" i="1"/>
  <c r="H1420" i="1"/>
  <c r="Z1420" i="1"/>
  <c r="H1422" i="1"/>
  <c r="Z1422" i="1"/>
  <c r="H1452" i="1"/>
  <c r="Z1452" i="1"/>
  <c r="H1450" i="1"/>
  <c r="Z1450" i="1"/>
  <c r="H1441" i="1"/>
  <c r="Z1441" i="1"/>
  <c r="H1443" i="1"/>
  <c r="Z1443" i="1"/>
  <c r="H1442" i="1"/>
  <c r="Z1442" i="1"/>
  <c r="H1451" i="1"/>
  <c r="Z1451" i="1"/>
  <c r="H1524" i="1"/>
  <c r="Z1524" i="1"/>
  <c r="H1493" i="1"/>
  <c r="Z1493" i="1"/>
  <c r="H1492" i="1"/>
  <c r="Z1492" i="1"/>
  <c r="H1496" i="1"/>
  <c r="Z1496" i="1"/>
  <c r="H1498" i="1"/>
  <c r="Z1498" i="1"/>
  <c r="H1497" i="1"/>
  <c r="Z1497" i="1"/>
  <c r="H1500" i="1"/>
  <c r="Z1500" i="1"/>
  <c r="H1499" i="1"/>
  <c r="Z1499" i="1"/>
  <c r="H1502" i="1"/>
  <c r="Z1502" i="1"/>
  <c r="H1501" i="1"/>
  <c r="Z1501" i="1"/>
  <c r="H2968" i="1"/>
  <c r="Z2968" i="1"/>
  <c r="H1503" i="1"/>
  <c r="Z1503" i="1"/>
  <c r="H1488" i="1"/>
  <c r="Z1488" i="1"/>
  <c r="H1527" i="1"/>
  <c r="Z1527" i="1"/>
  <c r="H1529" i="1"/>
  <c r="Z1529" i="1"/>
  <c r="H1525" i="1"/>
  <c r="Z1525" i="1"/>
  <c r="H1513" i="1"/>
  <c r="Z1513" i="1"/>
  <c r="H1504" i="1"/>
  <c r="Z1504" i="1"/>
  <c r="H2956" i="1"/>
  <c r="Z2956" i="1"/>
  <c r="H1434" i="1"/>
  <c r="Z1434" i="1"/>
  <c r="H2961" i="1"/>
  <c r="Z2961" i="1"/>
  <c r="H1476" i="1"/>
  <c r="Z1476" i="1"/>
  <c r="H2954" i="1"/>
  <c r="Z2954" i="1"/>
  <c r="H2955" i="1"/>
  <c r="Z2955" i="1"/>
  <c r="H1484" i="1"/>
  <c r="Z1484" i="1"/>
  <c r="H2958" i="1"/>
  <c r="Z2958" i="1"/>
  <c r="H1479" i="1"/>
  <c r="Z1479" i="1"/>
  <c r="H1483" i="1"/>
  <c r="Z1483" i="1"/>
  <c r="H1481" i="1"/>
  <c r="Z1481" i="1"/>
  <c r="H1482" i="1"/>
  <c r="Z1482" i="1"/>
  <c r="H1490" i="1"/>
  <c r="Z1490" i="1"/>
  <c r="H1487" i="1"/>
  <c r="Z1487" i="1"/>
  <c r="H1486" i="1"/>
  <c r="Z1486" i="1"/>
  <c r="H1491" i="1"/>
  <c r="Z1491" i="1"/>
  <c r="H1485" i="1"/>
  <c r="Z1485" i="1"/>
  <c r="H2403" i="1"/>
  <c r="Z2403" i="1"/>
  <c r="H2416" i="1"/>
  <c r="Z2416" i="1"/>
  <c r="H2394" i="1"/>
  <c r="Z2394" i="1"/>
  <c r="H2395" i="1"/>
  <c r="Z2395" i="1"/>
  <c r="H2644" i="1"/>
  <c r="Z2644" i="1"/>
  <c r="H2648" i="1"/>
  <c r="Z2648" i="1"/>
  <c r="H2400" i="1"/>
  <c r="Z2400" i="1"/>
  <c r="H2399" i="1"/>
  <c r="Z2399" i="1"/>
  <c r="H2396" i="1"/>
  <c r="Z2396" i="1"/>
  <c r="H2397" i="1"/>
  <c r="Z2397" i="1"/>
  <c r="H2377" i="1"/>
  <c r="Z2377" i="1"/>
  <c r="H2642" i="1"/>
  <c r="Z2642" i="1"/>
  <c r="H2376" i="1"/>
  <c r="Z2376" i="1"/>
  <c r="H2406" i="1"/>
  <c r="Z2406" i="1"/>
  <c r="H2405" i="1"/>
  <c r="Z2405" i="1"/>
  <c r="H2407" i="1"/>
  <c r="Z2407" i="1"/>
  <c r="H2404" i="1"/>
  <c r="Z2404" i="1"/>
  <c r="H2409" i="1"/>
  <c r="Z2409" i="1"/>
  <c r="H2414" i="1"/>
  <c r="Z2414" i="1"/>
  <c r="H2646" i="1"/>
  <c r="Z2646" i="1"/>
  <c r="H2654" i="1"/>
  <c r="Z2654" i="1"/>
  <c r="H2419" i="1"/>
  <c r="Z2419" i="1"/>
  <c r="H2354" i="1"/>
  <c r="Z2354" i="1"/>
  <c r="H2398" i="1"/>
  <c r="Z2398" i="1"/>
  <c r="H2390" i="1"/>
  <c r="Z2390" i="1"/>
  <c r="H2359" i="1"/>
  <c r="Z2359" i="1"/>
  <c r="H2358" i="1"/>
  <c r="Z2358" i="1"/>
  <c r="H2382" i="1"/>
  <c r="Z2382" i="1"/>
  <c r="H2383" i="1"/>
  <c r="Z2383" i="1"/>
  <c r="H2384" i="1"/>
  <c r="Z2384" i="1"/>
  <c r="H2389" i="1"/>
  <c r="Z2389" i="1"/>
  <c r="H2393" i="1"/>
  <c r="Z2393" i="1"/>
  <c r="H2378" i="1"/>
  <c r="Z2378" i="1"/>
  <c r="H2387" i="1"/>
  <c r="Z2387" i="1"/>
  <c r="H2413" i="1"/>
  <c r="Z2413" i="1"/>
  <c r="H2381" i="1"/>
  <c r="Z2381" i="1"/>
  <c r="H2388" i="1"/>
  <c r="Z2388" i="1"/>
  <c r="H2379" i="1"/>
  <c r="Z2379" i="1"/>
  <c r="H2631" i="1"/>
  <c r="Z2631" i="1"/>
  <c r="H2635" i="1"/>
  <c r="Z2635" i="1"/>
  <c r="H2380" i="1"/>
  <c r="Z2380" i="1"/>
  <c r="H2391" i="1"/>
  <c r="Z2391" i="1"/>
  <c r="H2374" i="1"/>
  <c r="Z2374" i="1"/>
  <c r="H2375" i="1"/>
  <c r="Z2375" i="1"/>
  <c r="H2392" i="1"/>
  <c r="Z2392" i="1"/>
  <c r="H2430" i="1"/>
  <c r="Z2430" i="1"/>
  <c r="H2442" i="1"/>
  <c r="Z2442" i="1"/>
  <c r="H2437" i="1"/>
  <c r="Z2437" i="1"/>
  <c r="H2439" i="1"/>
  <c r="Z2439" i="1"/>
  <c r="H2446" i="1"/>
  <c r="Z2446" i="1"/>
  <c r="H2447" i="1"/>
  <c r="Z2447" i="1"/>
  <c r="H2426" i="1"/>
  <c r="Z2426" i="1"/>
  <c r="H2424" i="1"/>
  <c r="Z2424" i="1"/>
  <c r="H2431" i="1"/>
  <c r="Z2431" i="1"/>
  <c r="H2428" i="1"/>
  <c r="Z2428" i="1"/>
  <c r="H2412" i="1"/>
  <c r="Z2412" i="1"/>
  <c r="H2429" i="1"/>
  <c r="Z2429" i="1"/>
  <c r="H2435" i="1"/>
  <c r="Z2435" i="1"/>
  <c r="H2450" i="1"/>
  <c r="Z2450" i="1"/>
  <c r="H2449" i="1"/>
  <c r="Z2449" i="1"/>
  <c r="H2448" i="1"/>
  <c r="Z2448" i="1"/>
  <c r="H2453" i="1"/>
  <c r="Z2453" i="1"/>
  <c r="H2452" i="1"/>
  <c r="Z2452" i="1"/>
  <c r="H2451" i="1"/>
  <c r="Z2451" i="1"/>
  <c r="H2454" i="1"/>
  <c r="Z2454" i="1"/>
  <c r="H2455" i="1"/>
  <c r="Z2455" i="1"/>
  <c r="H2456" i="1"/>
  <c r="Z2456" i="1"/>
  <c r="H2425" i="1"/>
  <c r="Z2425" i="1"/>
  <c r="H2415" i="1"/>
  <c r="Z2415" i="1"/>
  <c r="H2411" i="1"/>
  <c r="Z2411" i="1"/>
  <c r="H2410" i="1"/>
  <c r="Z2410" i="1"/>
  <c r="H2420" i="1"/>
  <c r="Z2420" i="1"/>
  <c r="H2652" i="1"/>
  <c r="Z2652" i="1"/>
  <c r="H2423" i="1"/>
  <c r="Z2423" i="1"/>
  <c r="H2422" i="1"/>
  <c r="Z2422" i="1"/>
  <c r="H2441" i="1"/>
  <c r="Z2441" i="1"/>
  <c r="H2436" i="1"/>
  <c r="Z2436" i="1"/>
  <c r="H2433" i="1"/>
  <c r="Z2433" i="1"/>
  <c r="H2444" i="1"/>
  <c r="Z2444" i="1"/>
  <c r="H2438" i="1"/>
  <c r="Z2438" i="1"/>
  <c r="H2445" i="1"/>
  <c r="Z2445" i="1"/>
  <c r="H2443" i="1"/>
  <c r="Z2443" i="1"/>
  <c r="H2432" i="1"/>
  <c r="Z2432" i="1"/>
  <c r="H2434" i="1"/>
  <c r="Z2434" i="1"/>
  <c r="H2321" i="1"/>
  <c r="Z2321" i="1"/>
  <c r="H2316" i="1"/>
  <c r="Z2316" i="1"/>
  <c r="H2329" i="1"/>
  <c r="Z2329" i="1"/>
  <c r="H2319" i="1"/>
  <c r="Z2319" i="1"/>
  <c r="H2328" i="1"/>
  <c r="Z2328" i="1"/>
  <c r="H2357" i="1"/>
  <c r="Z2357" i="1"/>
  <c r="H2318" i="1"/>
  <c r="Z2318" i="1"/>
  <c r="H2294" i="1"/>
  <c r="Z2294" i="1"/>
  <c r="H2330" i="1"/>
  <c r="Z2330" i="1"/>
  <c r="H2327" i="1"/>
  <c r="Z2327" i="1"/>
  <c r="H2325" i="1"/>
  <c r="Z2325" i="1"/>
  <c r="H2317" i="1"/>
  <c r="Z2317" i="1"/>
  <c r="H2314" i="1"/>
  <c r="Z2314" i="1"/>
  <c r="H2320" i="1"/>
  <c r="Z2320" i="1"/>
  <c r="H2324" i="1"/>
  <c r="Z2324" i="1"/>
  <c r="H2675" i="1"/>
  <c r="Z2675" i="1"/>
  <c r="H2661" i="1"/>
  <c r="Z2661" i="1"/>
  <c r="H2659" i="1"/>
  <c r="Z2659" i="1"/>
  <c r="H1962" i="1"/>
  <c r="Z1962" i="1"/>
  <c r="H2301" i="1"/>
  <c r="Z2301" i="1"/>
  <c r="H2303" i="1"/>
  <c r="Z2303" i="1"/>
  <c r="H2687" i="1"/>
  <c r="Z2687" i="1"/>
  <c r="H2673" i="1"/>
  <c r="Z2673" i="1"/>
  <c r="H2672" i="1"/>
  <c r="Z2672" i="1"/>
  <c r="H2670" i="1"/>
  <c r="Z2670" i="1"/>
  <c r="H2671" i="1"/>
  <c r="Z2671" i="1"/>
  <c r="H2300" i="1"/>
  <c r="Z2300" i="1"/>
  <c r="H2296" i="1"/>
  <c r="Z2296" i="1"/>
  <c r="H2315" i="1"/>
  <c r="Z2315" i="1"/>
  <c r="H2668" i="1"/>
  <c r="Z2668" i="1"/>
  <c r="H2676" i="1"/>
  <c r="Z2676" i="1"/>
  <c r="H2669" i="1"/>
  <c r="Z2669" i="1"/>
  <c r="H2667" i="1"/>
  <c r="Z2667" i="1"/>
  <c r="H2302" i="1"/>
  <c r="Z2302" i="1"/>
  <c r="H2312" i="1"/>
  <c r="Z2312" i="1"/>
  <c r="H2362" i="1"/>
  <c r="Z2362" i="1"/>
  <c r="H2345" i="1"/>
  <c r="Z2345" i="1"/>
  <c r="H2346" i="1"/>
  <c r="Z2346" i="1"/>
  <c r="H2347" i="1"/>
  <c r="Z2347" i="1"/>
  <c r="H2348" i="1"/>
  <c r="Z2348" i="1"/>
  <c r="H2662" i="1"/>
  <c r="Z2662" i="1"/>
  <c r="H2664" i="1"/>
  <c r="Z2664" i="1"/>
  <c r="H2369" i="1"/>
  <c r="Z2369" i="1"/>
  <c r="H2367" i="1"/>
  <c r="Z2367" i="1"/>
  <c r="H2322" i="1"/>
  <c r="Z2322" i="1"/>
  <c r="H2363" i="1"/>
  <c r="Z2363" i="1"/>
  <c r="H2349" i="1"/>
  <c r="Z2349" i="1"/>
  <c r="H2361" i="1"/>
  <c r="Z2361" i="1"/>
  <c r="H2373" i="1"/>
  <c r="Z2373" i="1"/>
  <c r="H2371" i="1"/>
  <c r="Z2371" i="1"/>
  <c r="H2634" i="1"/>
  <c r="Z2634" i="1"/>
  <c r="H2632" i="1"/>
  <c r="Z2632" i="1"/>
  <c r="H2633" i="1"/>
  <c r="Z2633" i="1"/>
  <c r="H2629" i="1"/>
  <c r="Z2629" i="1"/>
  <c r="H2360" i="1"/>
  <c r="Z2360" i="1"/>
  <c r="H2370" i="1"/>
  <c r="Z2370" i="1"/>
  <c r="H2352" i="1"/>
  <c r="Z2352" i="1"/>
  <c r="H2366" i="1"/>
  <c r="Z2366" i="1"/>
  <c r="H2334" i="1"/>
  <c r="Z2334" i="1"/>
  <c r="H2457" i="1"/>
  <c r="Z2457" i="1"/>
  <c r="H2313" i="1"/>
  <c r="Z2313" i="1"/>
  <c r="H2306" i="1"/>
  <c r="Z2306" i="1"/>
  <c r="H2311" i="1"/>
  <c r="Z2311" i="1"/>
  <c r="H2309" i="1"/>
  <c r="Z2309" i="1"/>
  <c r="H2310" i="1"/>
  <c r="Z2310" i="1"/>
  <c r="H2331" i="1"/>
  <c r="Z2331" i="1"/>
  <c r="H2658" i="1"/>
  <c r="Z2658" i="1"/>
  <c r="H2660" i="1"/>
  <c r="Z2660" i="1"/>
  <c r="H2657" i="1"/>
  <c r="Z2657" i="1"/>
  <c r="H2343" i="1"/>
  <c r="Z2343" i="1"/>
  <c r="H2344" i="1"/>
  <c r="Z2344" i="1"/>
  <c r="H2335" i="1"/>
  <c r="Z2335" i="1"/>
  <c r="H2332" i="1"/>
  <c r="Z2332" i="1"/>
  <c r="H2336" i="1"/>
  <c r="Z2336" i="1"/>
  <c r="H2333" i="1"/>
  <c r="Z2333" i="1"/>
  <c r="H2341" i="1"/>
  <c r="Z2341" i="1"/>
  <c r="H2665" i="1"/>
  <c r="Z2665" i="1"/>
  <c r="H2656" i="1"/>
  <c r="Z2656" i="1"/>
  <c r="H2655" i="1"/>
  <c r="Z2655" i="1"/>
  <c r="H2307" i="1"/>
  <c r="Z2307" i="1"/>
  <c r="H2339" i="1"/>
  <c r="Z2339" i="1"/>
  <c r="H2574" i="1"/>
  <c r="Z2574" i="1"/>
  <c r="H2561" i="1"/>
  <c r="Z2561" i="1"/>
  <c r="H2564" i="1"/>
  <c r="Z2564" i="1"/>
  <c r="H2562" i="1"/>
  <c r="Z2562" i="1"/>
  <c r="H2567" i="1"/>
  <c r="Z2567" i="1"/>
  <c r="H2568" i="1"/>
  <c r="Z2568" i="1"/>
  <c r="H2623" i="1"/>
  <c r="Z2623" i="1"/>
  <c r="H2626" i="1"/>
  <c r="Z2626" i="1"/>
  <c r="H2575" i="1"/>
  <c r="Z2575" i="1"/>
  <c r="H2569" i="1"/>
  <c r="Z2569" i="1"/>
  <c r="H2570" i="1"/>
  <c r="Z2570" i="1"/>
  <c r="H2563" i="1"/>
  <c r="Z2563" i="1"/>
  <c r="H2571" i="1"/>
  <c r="Z2571" i="1"/>
  <c r="H2560" i="1"/>
  <c r="Z2560" i="1"/>
  <c r="H2573" i="1"/>
  <c r="Z2573" i="1"/>
  <c r="H2596" i="1"/>
  <c r="Z2596" i="1"/>
  <c r="H2585" i="1"/>
  <c r="Z2585" i="1"/>
  <c r="H2584" i="1"/>
  <c r="Z2584" i="1"/>
  <c r="H2595" i="1"/>
  <c r="Z2595" i="1"/>
  <c r="H2547" i="1"/>
  <c r="Z2547" i="1"/>
  <c r="H2572" i="1"/>
  <c r="Z2572" i="1"/>
  <c r="H2465" i="1"/>
  <c r="Z2465" i="1"/>
  <c r="H2638" i="1"/>
  <c r="Z2638" i="1"/>
  <c r="H2639" i="1"/>
  <c r="Z2639" i="1"/>
  <c r="H2545" i="1"/>
  <c r="Z2545" i="1"/>
  <c r="H2555" i="1"/>
  <c r="Z2555" i="1"/>
  <c r="H2548" i="1"/>
  <c r="Z2548" i="1"/>
  <c r="H2549" i="1"/>
  <c r="Z2549" i="1"/>
  <c r="H2647" i="1"/>
  <c r="Z2647" i="1"/>
  <c r="H2625" i="1"/>
  <c r="Z2625" i="1"/>
  <c r="H2559" i="1"/>
  <c r="Z2559" i="1"/>
  <c r="H2553" i="1"/>
  <c r="Z2553" i="1"/>
  <c r="H2550" i="1"/>
  <c r="Z2550" i="1"/>
  <c r="H2552" i="1"/>
  <c r="Z2552" i="1"/>
  <c r="H2551" i="1"/>
  <c r="Z2551" i="1"/>
  <c r="H2558" i="1"/>
  <c r="Z2558" i="1"/>
  <c r="H2624" i="1"/>
  <c r="Z2624" i="1"/>
  <c r="H2627" i="1"/>
  <c r="Z2627" i="1"/>
  <c r="H2554" i="1"/>
  <c r="Z2554" i="1"/>
  <c r="H2598" i="1"/>
  <c r="Z2598" i="1"/>
  <c r="H2602" i="1"/>
  <c r="Z2602" i="1"/>
  <c r="H2604" i="1"/>
  <c r="Z2604" i="1"/>
  <c r="H2621" i="1"/>
  <c r="Z2621" i="1"/>
  <c r="H2581" i="1"/>
  <c r="Z2581" i="1"/>
  <c r="H2597" i="1"/>
  <c r="Z2597" i="1"/>
  <c r="H2580" i="1"/>
  <c r="Z2580" i="1"/>
  <c r="H2587" i="1"/>
  <c r="Z2587" i="1"/>
  <c r="H2593" i="1"/>
  <c r="Z2593" i="1"/>
  <c r="H2583" i="1"/>
  <c r="Z2583" i="1"/>
  <c r="H2592" i="1"/>
  <c r="Z2592" i="1"/>
  <c r="H2591" i="1"/>
  <c r="Z2591" i="1"/>
  <c r="H2588" i="1"/>
  <c r="Z2588" i="1"/>
  <c r="H2586" i="1"/>
  <c r="Z2586" i="1"/>
  <c r="H2628" i="1"/>
  <c r="Z2628" i="1"/>
  <c r="H2619" i="1"/>
  <c r="Z2619" i="1"/>
  <c r="H2590" i="1"/>
  <c r="Z2590" i="1"/>
  <c r="H2578" i="1"/>
  <c r="Z2578" i="1"/>
  <c r="H2620" i="1"/>
  <c r="Z2620" i="1"/>
  <c r="H2622" i="1"/>
  <c r="Z2622" i="1"/>
  <c r="H2607" i="1"/>
  <c r="Z2607" i="1"/>
  <c r="H2543" i="1"/>
  <c r="Z2543" i="1"/>
  <c r="H2582" i="1"/>
  <c r="Z2582" i="1"/>
  <c r="H2489" i="1"/>
  <c r="Z2489" i="1"/>
  <c r="H2479" i="1"/>
  <c r="Z2479" i="1"/>
  <c r="H2483" i="1"/>
  <c r="Z2483" i="1"/>
  <c r="H2484" i="1"/>
  <c r="Z2484" i="1"/>
  <c r="H2637" i="1"/>
  <c r="Z2637" i="1"/>
  <c r="H2492" i="1"/>
  <c r="Z2492" i="1"/>
  <c r="H2485" i="1"/>
  <c r="Z2485" i="1"/>
  <c r="H2486" i="1"/>
  <c r="Z2486" i="1"/>
  <c r="H2488" i="1"/>
  <c r="Z2488" i="1"/>
  <c r="H2481" i="1"/>
  <c r="Z2481" i="1"/>
  <c r="H2490" i="1"/>
  <c r="Z2490" i="1"/>
  <c r="H2502" i="1"/>
  <c r="Z2502" i="1"/>
  <c r="H2507" i="1"/>
  <c r="Z2507" i="1"/>
  <c r="H2487" i="1"/>
  <c r="Z2487" i="1"/>
  <c r="H2472" i="1"/>
  <c r="Z2472" i="1"/>
  <c r="H2458" i="1"/>
  <c r="Z2458" i="1"/>
  <c r="H2641" i="1"/>
  <c r="Z2641" i="1"/>
  <c r="H2466" i="1"/>
  <c r="Z2466" i="1"/>
  <c r="H2459" i="1"/>
  <c r="Z2459" i="1"/>
  <c r="H2463" i="1"/>
  <c r="Z2463" i="1"/>
  <c r="H2461" i="1"/>
  <c r="Z2461" i="1"/>
  <c r="H2460" i="1"/>
  <c r="Z2460" i="1"/>
  <c r="H2482" i="1"/>
  <c r="Z2482" i="1"/>
  <c r="H2469" i="1"/>
  <c r="Z2469" i="1"/>
  <c r="H2640" i="1"/>
  <c r="Z2640" i="1"/>
  <c r="H2651" i="1"/>
  <c r="Z2651" i="1"/>
  <c r="H2476" i="1"/>
  <c r="Z2476" i="1"/>
  <c r="H2470" i="1"/>
  <c r="Z2470" i="1"/>
  <c r="H2475" i="1"/>
  <c r="Z2475" i="1"/>
  <c r="H2473" i="1"/>
  <c r="Z2473" i="1"/>
  <c r="H2471" i="1"/>
  <c r="Z2471" i="1"/>
  <c r="H2474" i="1"/>
  <c r="Z2474" i="1"/>
  <c r="H2462" i="1"/>
  <c r="Z2462" i="1"/>
  <c r="H2529" i="1"/>
  <c r="Z2529" i="1"/>
  <c r="H2520" i="1"/>
  <c r="Z2520" i="1"/>
  <c r="H2519" i="1"/>
  <c r="Z2519" i="1"/>
  <c r="H2518" i="1"/>
  <c r="Z2518" i="1"/>
  <c r="H2517" i="1"/>
  <c r="Z2517" i="1"/>
  <c r="H2526" i="1"/>
  <c r="Z2526" i="1"/>
  <c r="H2528" i="1"/>
  <c r="Z2528" i="1"/>
  <c r="H2536" i="1"/>
  <c r="Z2536" i="1"/>
  <c r="H2643" i="1"/>
  <c r="Z2643" i="1"/>
  <c r="H2535" i="1"/>
  <c r="Z2535" i="1"/>
  <c r="H2530" i="1"/>
  <c r="Z2530" i="1"/>
  <c r="H2649" i="1"/>
  <c r="Z2649" i="1"/>
  <c r="H2531" i="1"/>
  <c r="Z2531" i="1"/>
  <c r="H2533" i="1"/>
  <c r="Z2533" i="1"/>
  <c r="H2532" i="1"/>
  <c r="Z2532" i="1"/>
  <c r="H2539" i="1"/>
  <c r="Z2539" i="1"/>
  <c r="H2538" i="1"/>
  <c r="Z2538" i="1"/>
  <c r="H2537" i="1"/>
  <c r="Z2537" i="1"/>
  <c r="H2540" i="1"/>
  <c r="Z2540" i="1"/>
  <c r="H2541" i="1"/>
  <c r="Z2541" i="1"/>
  <c r="H2542" i="1"/>
  <c r="Z2542" i="1"/>
  <c r="H2544" i="1"/>
  <c r="Z2544" i="1"/>
  <c r="H2527" i="1"/>
  <c r="Z2527" i="1"/>
  <c r="H2514" i="1"/>
  <c r="Z2514" i="1"/>
  <c r="H2650" i="1"/>
  <c r="Z2650" i="1"/>
  <c r="H2506" i="1"/>
  <c r="Z2506" i="1"/>
  <c r="H2505" i="1"/>
  <c r="Z2505" i="1"/>
  <c r="H2501" i="1"/>
  <c r="Z2501" i="1"/>
  <c r="H2504" i="1"/>
  <c r="Z2504" i="1"/>
  <c r="H2503" i="1"/>
  <c r="Z2503" i="1"/>
  <c r="H2510" i="1"/>
  <c r="Z2510" i="1"/>
  <c r="H2515" i="1"/>
  <c r="Z2515" i="1"/>
  <c r="H2508" i="1"/>
  <c r="Z2508" i="1"/>
  <c r="H2511" i="1"/>
  <c r="Z2511" i="1"/>
  <c r="H2521" i="1"/>
  <c r="Z2521" i="1"/>
  <c r="H2636" i="1"/>
  <c r="Z2636" i="1"/>
  <c r="H2523" i="1"/>
  <c r="Z2523" i="1"/>
  <c r="H2495" i="1"/>
  <c r="Z2495" i="1"/>
  <c r="H2498" i="1"/>
  <c r="Z2498" i="1"/>
  <c r="H2497" i="1"/>
  <c r="Z2497" i="1"/>
  <c r="H2500" i="1"/>
  <c r="Z2500" i="1"/>
  <c r="H2496" i="1"/>
  <c r="Z2496" i="1"/>
  <c r="H2516" i="1"/>
  <c r="Z2516" i="1"/>
  <c r="H2522" i="1"/>
  <c r="Z2522" i="1"/>
  <c r="H2513" i="1"/>
  <c r="Z2513" i="1"/>
  <c r="H2092" i="1"/>
  <c r="Z2092" i="1"/>
  <c r="H2108" i="1"/>
  <c r="Z2108" i="1"/>
  <c r="H2095" i="1"/>
  <c r="Z2095" i="1"/>
  <c r="H2089" i="1"/>
  <c r="Z2089" i="1"/>
  <c r="H2102" i="1"/>
  <c r="Z2102" i="1"/>
  <c r="H2103" i="1"/>
  <c r="Z2103" i="1"/>
  <c r="H2087" i="1"/>
  <c r="Z2087" i="1"/>
  <c r="H2086" i="1"/>
  <c r="Z2086" i="1"/>
  <c r="H2097" i="1"/>
  <c r="Z2097" i="1"/>
  <c r="H2105" i="1"/>
  <c r="Z2105" i="1"/>
  <c r="H2088" i="1"/>
  <c r="Z2088" i="1"/>
  <c r="H2104" i="1"/>
  <c r="Z2104" i="1"/>
  <c r="H2091" i="1"/>
  <c r="Z2091" i="1"/>
  <c r="H2101" i="1"/>
  <c r="Z2101" i="1"/>
  <c r="H2099" i="1"/>
  <c r="Z2099" i="1"/>
  <c r="H2079" i="1"/>
  <c r="Z2079" i="1"/>
  <c r="H2081" i="1"/>
  <c r="Z2081" i="1"/>
  <c r="H2080" i="1"/>
  <c r="Z2080" i="1"/>
  <c r="H2083" i="1"/>
  <c r="Z2083" i="1"/>
  <c r="H2084" i="1"/>
  <c r="Z2084" i="1"/>
  <c r="H2082" i="1"/>
  <c r="Z2082" i="1"/>
  <c r="H2800" i="1"/>
  <c r="Z2800" i="1"/>
  <c r="H2057" i="1"/>
  <c r="Z2057" i="1"/>
  <c r="H2096" i="1"/>
  <c r="Z2096" i="1"/>
  <c r="H2074" i="1"/>
  <c r="Z2074" i="1"/>
  <c r="H2045" i="1"/>
  <c r="Z2045" i="1"/>
  <c r="H2040" i="1"/>
  <c r="Z2040" i="1"/>
  <c r="H2043" i="1"/>
  <c r="Z2043" i="1"/>
  <c r="H2041" i="1"/>
  <c r="Z2041" i="1"/>
  <c r="H2047" i="1"/>
  <c r="Z2047" i="1"/>
  <c r="H2044" i="1"/>
  <c r="Z2044" i="1"/>
  <c r="H2068" i="1"/>
  <c r="Z2068" i="1"/>
  <c r="H2077" i="1"/>
  <c r="Z2077" i="1"/>
  <c r="H2801" i="1"/>
  <c r="Z2801" i="1"/>
  <c r="H2072" i="1"/>
  <c r="Z2072" i="1"/>
  <c r="H2073" i="1"/>
  <c r="Z2073" i="1"/>
  <c r="H2069" i="1"/>
  <c r="Z2069" i="1"/>
  <c r="H2070" i="1"/>
  <c r="Z2070" i="1"/>
  <c r="H2071" i="1"/>
  <c r="Z2071" i="1"/>
  <c r="H2100" i="1"/>
  <c r="Z2100" i="1"/>
  <c r="H2094" i="1"/>
  <c r="Z2094" i="1"/>
  <c r="H2090" i="1"/>
  <c r="Z2090" i="1"/>
  <c r="H2797" i="1"/>
  <c r="Z2797" i="1"/>
  <c r="H2129" i="1"/>
  <c r="Z2129" i="1"/>
  <c r="H2126" i="1"/>
  <c r="Z2126" i="1"/>
  <c r="H2127" i="1"/>
  <c r="Z2127" i="1"/>
  <c r="H2128" i="1"/>
  <c r="Z2128" i="1"/>
  <c r="H2776" i="1"/>
  <c r="Z2776" i="1"/>
  <c r="H2769" i="1"/>
  <c r="Z2769" i="1"/>
  <c r="H2139" i="1"/>
  <c r="Z2139" i="1"/>
  <c r="H2136" i="1"/>
  <c r="Z2136" i="1"/>
  <c r="H2773" i="1"/>
  <c r="Z2773" i="1"/>
  <c r="H2106" i="1"/>
  <c r="Z2106" i="1"/>
  <c r="H2140" i="1"/>
  <c r="Z2140" i="1"/>
  <c r="H2134" i="1"/>
  <c r="Z2134" i="1"/>
  <c r="H2169" i="1"/>
  <c r="Z2169" i="1"/>
  <c r="H2159" i="1"/>
  <c r="Z2159" i="1"/>
  <c r="H2155" i="1"/>
  <c r="Z2155" i="1"/>
  <c r="H2167" i="1"/>
  <c r="Z2167" i="1"/>
  <c r="H2161" i="1"/>
  <c r="Z2161" i="1"/>
  <c r="H2154" i="1"/>
  <c r="Z2154" i="1"/>
  <c r="H2163" i="1"/>
  <c r="Z2163" i="1"/>
  <c r="H2299" i="1"/>
  <c r="Z2299" i="1"/>
  <c r="H2142" i="1"/>
  <c r="Z2142" i="1"/>
  <c r="H2120" i="1"/>
  <c r="Z2120" i="1"/>
  <c r="H2798" i="1"/>
  <c r="Z2798" i="1"/>
  <c r="H2107" i="1"/>
  <c r="Z2107" i="1"/>
  <c r="H2113" i="1"/>
  <c r="Z2113" i="1"/>
  <c r="H2109" i="1"/>
  <c r="Z2109" i="1"/>
  <c r="H2799" i="1"/>
  <c r="Z2799" i="1"/>
  <c r="H2118" i="1"/>
  <c r="Z2118" i="1"/>
  <c r="H2796" i="1"/>
  <c r="Z2796" i="1"/>
  <c r="H2115" i="1"/>
  <c r="Z2115" i="1"/>
  <c r="H2131" i="1"/>
  <c r="Z2131" i="1"/>
  <c r="H2117" i="1"/>
  <c r="Z2117" i="1"/>
  <c r="H2130" i="1"/>
  <c r="Z2130" i="1"/>
  <c r="H2784" i="1"/>
  <c r="Z2784" i="1"/>
  <c r="H2785" i="1"/>
  <c r="Z2785" i="1"/>
  <c r="H2794" i="1"/>
  <c r="Z2794" i="1"/>
  <c r="H2123" i="1"/>
  <c r="Z2123" i="1"/>
  <c r="H2121" i="1"/>
  <c r="Z2121" i="1"/>
  <c r="H2790" i="1"/>
  <c r="Z2790" i="1"/>
  <c r="H2125" i="1"/>
  <c r="Z2125" i="1"/>
  <c r="H2132" i="1"/>
  <c r="Z2132" i="1"/>
  <c r="H2064" i="1"/>
  <c r="Z2064" i="1"/>
  <c r="H2114" i="1"/>
  <c r="Z2114" i="1"/>
  <c r="H2008" i="1"/>
  <c r="Z2008" i="1"/>
  <c r="H1999" i="1"/>
  <c r="Z1999" i="1"/>
  <c r="H1998" i="1"/>
  <c r="Z1998" i="1"/>
  <c r="H1994" i="1"/>
  <c r="Z1994" i="1"/>
  <c r="H1990" i="1"/>
  <c r="Z1990" i="1"/>
  <c r="H1992" i="1"/>
  <c r="Z1992" i="1"/>
  <c r="H1996" i="1"/>
  <c r="Z1996" i="1"/>
  <c r="H1995" i="1"/>
  <c r="Z1995" i="1"/>
  <c r="H1993" i="1"/>
  <c r="Z1993" i="1"/>
  <c r="H2000" i="1"/>
  <c r="Z2000" i="1"/>
  <c r="H2001" i="1"/>
  <c r="Z2001" i="1"/>
  <c r="H2042" i="1"/>
  <c r="Z2042" i="1"/>
  <c r="H2828" i="1"/>
  <c r="Z2828" i="1"/>
  <c r="H1989" i="1"/>
  <c r="Z1989" i="1"/>
  <c r="H2005" i="1"/>
  <c r="Z2005" i="1"/>
  <c r="H2006" i="1"/>
  <c r="Z2006" i="1"/>
  <c r="H2004" i="1"/>
  <c r="Z2004" i="1"/>
  <c r="H2002" i="1"/>
  <c r="Z2002" i="1"/>
  <c r="H2003" i="1"/>
  <c r="Z2003" i="1"/>
  <c r="H2010" i="1"/>
  <c r="Z2010" i="1"/>
  <c r="H2016" i="1"/>
  <c r="Z2016" i="1"/>
  <c r="H2826" i="1"/>
  <c r="Z2826" i="1"/>
  <c r="H2017" i="1"/>
  <c r="Z2017" i="1"/>
  <c r="H2817" i="1"/>
  <c r="Z2817" i="1"/>
  <c r="H1980" i="1"/>
  <c r="Z1980" i="1"/>
  <c r="H1965" i="1"/>
  <c r="Z1965" i="1"/>
  <c r="H1970" i="1"/>
  <c r="Z1970" i="1"/>
  <c r="H1972" i="1"/>
  <c r="Z1972" i="1"/>
  <c r="H1971" i="1"/>
  <c r="Z1971" i="1"/>
  <c r="H2820" i="1"/>
  <c r="Z2820" i="1"/>
  <c r="H2814" i="1"/>
  <c r="Z2814" i="1"/>
  <c r="H1974" i="1"/>
  <c r="Z1974" i="1"/>
  <c r="H1975" i="1"/>
  <c r="Z1975" i="1"/>
  <c r="H2815" i="1"/>
  <c r="Z2815" i="1"/>
  <c r="H1978" i="1"/>
  <c r="Z1978" i="1"/>
  <c r="H1991" i="1"/>
  <c r="Z1991" i="1"/>
  <c r="H2823" i="1"/>
  <c r="Z2823" i="1"/>
  <c r="H2821" i="1"/>
  <c r="Z2821" i="1"/>
  <c r="H1987" i="1"/>
  <c r="Z1987" i="1"/>
  <c r="H1981" i="1"/>
  <c r="Z1981" i="1"/>
  <c r="H1979" i="1"/>
  <c r="Z1979" i="1"/>
  <c r="H1982" i="1"/>
  <c r="Z1982" i="1"/>
  <c r="H1985" i="1"/>
  <c r="Z1985" i="1"/>
  <c r="H1984" i="1"/>
  <c r="Z1984" i="1"/>
  <c r="H1983" i="1"/>
  <c r="Z1983" i="1"/>
  <c r="H2013" i="1"/>
  <c r="Z2013" i="1"/>
  <c r="H1973" i="1"/>
  <c r="Z1973" i="1"/>
  <c r="H2048" i="1"/>
  <c r="Z2048" i="1"/>
  <c r="H2028" i="1"/>
  <c r="Z2028" i="1"/>
  <c r="H2025" i="1"/>
  <c r="Z2025" i="1"/>
  <c r="H2058" i="1"/>
  <c r="Z2058" i="1"/>
  <c r="H2061" i="1"/>
  <c r="Z2061" i="1"/>
  <c r="H2063" i="1"/>
  <c r="Z2063" i="1"/>
  <c r="H2052" i="1"/>
  <c r="Z2052" i="1"/>
  <c r="H2054" i="1"/>
  <c r="Z2054" i="1"/>
  <c r="H2015" i="1"/>
  <c r="Z2015" i="1"/>
  <c r="H2050" i="1"/>
  <c r="Z2050" i="1"/>
  <c r="H2812" i="1"/>
  <c r="Z2812" i="1"/>
  <c r="H2055" i="1"/>
  <c r="Z2055" i="1"/>
  <c r="H2049" i="1"/>
  <c r="Z2049" i="1"/>
  <c r="H2067" i="1"/>
  <c r="Z2067" i="1"/>
  <c r="H2060" i="1"/>
  <c r="Z2060" i="1"/>
  <c r="H2062" i="1"/>
  <c r="Z2062" i="1"/>
  <c r="H2066" i="1"/>
  <c r="Z2066" i="1"/>
  <c r="H2059" i="1"/>
  <c r="Z2059" i="1"/>
  <c r="H2056" i="1"/>
  <c r="Z2056" i="1"/>
  <c r="H2051" i="1"/>
  <c r="Z2051" i="1"/>
  <c r="H2827" i="1"/>
  <c r="Z2827" i="1"/>
  <c r="H2011" i="1"/>
  <c r="Z2011" i="1"/>
  <c r="H2012" i="1"/>
  <c r="Z2012" i="1"/>
  <c r="H2014" i="1"/>
  <c r="Z2014" i="1"/>
  <c r="H2020" i="1"/>
  <c r="Z2020" i="1"/>
  <c r="H2023" i="1"/>
  <c r="Z2023" i="1"/>
  <c r="H2022" i="1"/>
  <c r="Z2022" i="1"/>
  <c r="H2021" i="1"/>
  <c r="Z2021" i="1"/>
  <c r="H2824" i="1"/>
  <c r="Z2824" i="1"/>
  <c r="H2816" i="1"/>
  <c r="Z2816" i="1"/>
  <c r="H2809" i="1"/>
  <c r="Z2809" i="1"/>
  <c r="H2038" i="1"/>
  <c r="Z2038" i="1"/>
  <c r="H2829" i="1"/>
  <c r="Z2829" i="1"/>
  <c r="H2810" i="1"/>
  <c r="Z2810" i="1"/>
  <c r="H2037" i="1"/>
  <c r="Z2037" i="1"/>
  <c r="H2228" i="1"/>
  <c r="Z2228" i="1"/>
  <c r="H2723" i="1"/>
  <c r="Z2723" i="1"/>
  <c r="H2224" i="1"/>
  <c r="Z2224" i="1"/>
  <c r="H2230" i="1"/>
  <c r="Z2230" i="1"/>
  <c r="H2718" i="1"/>
  <c r="Z2718" i="1"/>
  <c r="H2234" i="1"/>
  <c r="Z2234" i="1"/>
  <c r="H2225" i="1"/>
  <c r="Z2225" i="1"/>
  <c r="H2227" i="1"/>
  <c r="Z2227" i="1"/>
  <c r="H2231" i="1"/>
  <c r="Z2231" i="1"/>
  <c r="H2156" i="1"/>
  <c r="Z2156" i="1"/>
  <c r="H2226" i="1"/>
  <c r="Z2226" i="1"/>
  <c r="H2229" i="1"/>
  <c r="Z2229" i="1"/>
  <c r="H2703" i="1"/>
  <c r="Z2703" i="1"/>
  <c r="H2237" i="1"/>
  <c r="Z2237" i="1"/>
  <c r="H2238" i="1"/>
  <c r="Z2238" i="1"/>
  <c r="H2242" i="1"/>
  <c r="Z2242" i="1"/>
  <c r="H2240" i="1"/>
  <c r="Z2240" i="1"/>
  <c r="H2239" i="1"/>
  <c r="Z2239" i="1"/>
  <c r="H2232" i="1"/>
  <c r="Z2232" i="1"/>
  <c r="H2730" i="1"/>
  <c r="Z2730" i="1"/>
  <c r="H2213" i="1"/>
  <c r="Z2213" i="1"/>
  <c r="H2219" i="1"/>
  <c r="Z2219" i="1"/>
  <c r="H2218" i="1"/>
  <c r="Z2218" i="1"/>
  <c r="H2220" i="1"/>
  <c r="Z2220" i="1"/>
  <c r="H2739" i="1"/>
  <c r="Z2739" i="1"/>
  <c r="H2731" i="1"/>
  <c r="Z2731" i="1"/>
  <c r="H2741" i="1"/>
  <c r="Z2741" i="1"/>
  <c r="H2717" i="1"/>
  <c r="Z2717" i="1"/>
  <c r="H2222" i="1"/>
  <c r="Z2222" i="1"/>
  <c r="H2719" i="1"/>
  <c r="Z2719" i="1"/>
  <c r="H2221" i="1"/>
  <c r="Z2221" i="1"/>
  <c r="H2246" i="1"/>
  <c r="Z2246" i="1"/>
  <c r="H2679" i="1"/>
  <c r="Z2679" i="1"/>
  <c r="H2699" i="1"/>
  <c r="Z2699" i="1"/>
  <c r="H2697" i="1"/>
  <c r="Z2697" i="1"/>
  <c r="H2689" i="1"/>
  <c r="Z2689" i="1"/>
  <c r="H2283" i="1"/>
  <c r="Z2283" i="1"/>
  <c r="H2680" i="1"/>
  <c r="Z2680" i="1"/>
  <c r="H2683" i="1"/>
  <c r="Z2683" i="1"/>
  <c r="H2681" i="1"/>
  <c r="Z2681" i="1"/>
  <c r="H2684" i="1"/>
  <c r="Z2684" i="1"/>
  <c r="H2244" i="1"/>
  <c r="Z2244" i="1"/>
  <c r="H2685" i="1"/>
  <c r="Z2685" i="1"/>
  <c r="H2693" i="1"/>
  <c r="Z2693" i="1"/>
  <c r="H2678" i="1"/>
  <c r="Z2678" i="1"/>
  <c r="H2688" i="1"/>
  <c r="Z2688" i="1"/>
  <c r="H2262" i="1"/>
  <c r="Z2262" i="1"/>
  <c r="H2276" i="1"/>
  <c r="Z2276" i="1"/>
  <c r="H2271" i="1"/>
  <c r="Z2271" i="1"/>
  <c r="H2264" i="1"/>
  <c r="Z2264" i="1"/>
  <c r="H2266" i="1"/>
  <c r="Z2266" i="1"/>
  <c r="H2265" i="1"/>
  <c r="Z2265" i="1"/>
  <c r="H2269" i="1"/>
  <c r="Z2269" i="1"/>
  <c r="H2263" i="1"/>
  <c r="Z2263" i="1"/>
  <c r="H2682" i="1"/>
  <c r="Z2682" i="1"/>
  <c r="H2692" i="1"/>
  <c r="Z2692" i="1"/>
  <c r="H2209" i="1"/>
  <c r="Z2209" i="1"/>
  <c r="H2245" i="1"/>
  <c r="Z2245" i="1"/>
  <c r="H2253" i="1"/>
  <c r="Z2253" i="1"/>
  <c r="H2705" i="1"/>
  <c r="Z2705" i="1"/>
  <c r="H2251" i="1"/>
  <c r="Z2251" i="1"/>
  <c r="H2252" i="1"/>
  <c r="Z2252" i="1"/>
  <c r="H2250" i="1"/>
  <c r="Z2250" i="1"/>
  <c r="H2707" i="1"/>
  <c r="Z2707" i="1"/>
  <c r="H2691" i="1"/>
  <c r="Z2691" i="1"/>
  <c r="H2256" i="1"/>
  <c r="Z2256" i="1"/>
  <c r="H2695" i="1"/>
  <c r="Z2695" i="1"/>
  <c r="H2690" i="1"/>
  <c r="Z2690" i="1"/>
  <c r="H2694" i="1"/>
  <c r="Z2694" i="1"/>
  <c r="H2259" i="1"/>
  <c r="Z2259" i="1"/>
  <c r="H2258" i="1"/>
  <c r="Z2258" i="1"/>
  <c r="H2272" i="1"/>
  <c r="Z2272" i="1"/>
  <c r="H2286" i="1"/>
  <c r="Z2286" i="1"/>
  <c r="H2280" i="1"/>
  <c r="Z2280" i="1"/>
  <c r="H2282" i="1"/>
  <c r="Z2282" i="1"/>
  <c r="H2281" i="1"/>
  <c r="Z2281" i="1"/>
  <c r="H2285" i="1"/>
  <c r="Z2285" i="1"/>
  <c r="H2696" i="1"/>
  <c r="Z2696" i="1"/>
  <c r="H2247" i="1"/>
  <c r="Z2247" i="1"/>
  <c r="H2254" i="1"/>
  <c r="Z2254" i="1"/>
  <c r="H2157" i="1"/>
  <c r="Z2157" i="1"/>
  <c r="H2760" i="1"/>
  <c r="Z2760" i="1"/>
  <c r="H30" i="1"/>
  <c r="Z30" i="1"/>
  <c r="H28" i="1"/>
  <c r="Z28" i="1"/>
  <c r="H29" i="1"/>
  <c r="Z29" i="1"/>
  <c r="H31" i="1"/>
  <c r="Z31" i="1"/>
  <c r="H2758" i="1"/>
  <c r="Z2758" i="1"/>
  <c r="H2764" i="1"/>
  <c r="Z2764" i="1"/>
  <c r="H2762" i="1"/>
  <c r="Z2762" i="1"/>
  <c r="H2211" i="1"/>
  <c r="Z2211" i="1"/>
  <c r="H2766" i="1"/>
  <c r="Z2766" i="1"/>
  <c r="H22" i="1"/>
  <c r="Z22" i="1"/>
  <c r="H2151" i="1"/>
  <c r="Z2151" i="1"/>
  <c r="H2164" i="1"/>
  <c r="Z2164" i="1"/>
  <c r="H2756" i="1"/>
  <c r="Z2756" i="1"/>
  <c r="H2752" i="1"/>
  <c r="Z2752" i="1"/>
  <c r="H2750" i="1"/>
  <c r="Z2750" i="1"/>
  <c r="H2749" i="1"/>
  <c r="Z2749" i="1"/>
  <c r="H2751" i="1"/>
  <c r="Z2751" i="1"/>
  <c r="H2149" i="1"/>
  <c r="Z2149" i="1"/>
  <c r="H2757" i="1"/>
  <c r="Z2757" i="1"/>
  <c r="H5" i="1"/>
  <c r="Z5" i="1"/>
  <c r="H2170" i="1"/>
  <c r="Z2170" i="1"/>
  <c r="H4" i="1"/>
  <c r="Z4" i="1"/>
  <c r="H8" i="1"/>
  <c r="Z8" i="1"/>
  <c r="H14" i="1"/>
  <c r="Z14" i="1"/>
  <c r="H9" i="1"/>
  <c r="Z9" i="1"/>
  <c r="H7" i="1"/>
  <c r="Z7" i="1"/>
  <c r="H11" i="1"/>
  <c r="Z11" i="1"/>
  <c r="H12" i="1"/>
  <c r="Z12" i="1"/>
  <c r="H26" i="1"/>
  <c r="Z26" i="1"/>
  <c r="H10" i="1"/>
  <c r="Z10" i="1"/>
  <c r="H21" i="1"/>
  <c r="Z21" i="1"/>
  <c r="H16" i="1"/>
  <c r="Z16" i="1"/>
  <c r="H17" i="1"/>
  <c r="Z17" i="1"/>
  <c r="H2759" i="1"/>
  <c r="Z2759" i="1"/>
  <c r="H2761" i="1"/>
  <c r="Z2761" i="1"/>
  <c r="H24" i="1"/>
  <c r="Z24" i="1"/>
  <c r="H20" i="1"/>
  <c r="Z20" i="1"/>
  <c r="H19" i="1"/>
  <c r="Z19" i="1"/>
  <c r="H18" i="1"/>
  <c r="Z18" i="1"/>
  <c r="H2200" i="1"/>
  <c r="Z2200" i="1"/>
  <c r="H6" i="1"/>
  <c r="Z6" i="1"/>
  <c r="H2172" i="1"/>
  <c r="Z2172" i="1"/>
  <c r="H2732" i="1"/>
  <c r="Z2732" i="1"/>
  <c r="H2733" i="1"/>
  <c r="Z2733" i="1"/>
  <c r="H2734" i="1"/>
  <c r="Z2734" i="1"/>
  <c r="H2736" i="1"/>
  <c r="Z2736" i="1"/>
  <c r="H2737" i="1"/>
  <c r="Z2737" i="1"/>
  <c r="H2738" i="1"/>
  <c r="Z2738" i="1"/>
  <c r="H2743" i="1"/>
  <c r="Z2743" i="1"/>
  <c r="H2175" i="1"/>
  <c r="Z2175" i="1"/>
  <c r="H2145" i="1"/>
  <c r="Z2145" i="1"/>
  <c r="H2181" i="1"/>
  <c r="Z2181" i="1"/>
  <c r="H2174" i="1"/>
  <c r="Z2174" i="1"/>
  <c r="H2178" i="1"/>
  <c r="Z2178" i="1"/>
  <c r="H2214" i="1"/>
  <c r="Z2214" i="1"/>
  <c r="H2205" i="1"/>
  <c r="Z2205" i="1"/>
  <c r="H2212" i="1"/>
  <c r="Z2212" i="1"/>
  <c r="H2217" i="1"/>
  <c r="Z2217" i="1"/>
  <c r="H2207" i="1"/>
  <c r="Z2207" i="1"/>
  <c r="H2210" i="1"/>
  <c r="Z2210" i="1"/>
  <c r="H2208" i="1"/>
  <c r="Z2208" i="1"/>
  <c r="H1295" i="1"/>
  <c r="Z1295" i="1"/>
  <c r="H2177" i="1"/>
  <c r="Z2177" i="1"/>
  <c r="H2193" i="1"/>
  <c r="Z2193" i="1"/>
  <c r="H2206" i="1"/>
  <c r="Z2206" i="1"/>
  <c r="H2198" i="1"/>
  <c r="Z2198" i="1"/>
  <c r="H2187" i="1"/>
  <c r="Z2187" i="1"/>
  <c r="H2188" i="1"/>
  <c r="Z2188" i="1"/>
  <c r="H2186" i="1"/>
  <c r="Z2186" i="1"/>
  <c r="H2192" i="1"/>
  <c r="Z2192" i="1"/>
  <c r="H2199" i="1"/>
  <c r="Z2199" i="1"/>
  <c r="H2203" i="1"/>
  <c r="Z2203" i="1"/>
  <c r="H2180" i="1"/>
  <c r="Z2180" i="1"/>
  <c r="H2735" i="1"/>
  <c r="Z2735" i="1"/>
  <c r="H2204" i="1"/>
  <c r="Z2204" i="1"/>
  <c r="H2201" i="1"/>
  <c r="Z2201" i="1"/>
  <c r="H2748" i="1"/>
  <c r="Z2748" i="1"/>
  <c r="H2747" i="1"/>
  <c r="Z2747" i="1"/>
  <c r="H2754" i="1"/>
  <c r="Z2754" i="1"/>
  <c r="H2746" i="1"/>
  <c r="Z2746" i="1"/>
  <c r="H2745" i="1"/>
  <c r="Z2745" i="1"/>
  <c r="H2196" i="1"/>
  <c r="Z2196" i="1"/>
  <c r="H2753" i="1"/>
  <c r="Z2753" i="1"/>
  <c r="H2144" i="1"/>
  <c r="Z2144" i="1"/>
  <c r="H2182" i="1"/>
  <c r="Z2182" i="1"/>
  <c r="H516" i="1"/>
  <c r="Z516" i="1"/>
  <c r="H508" i="1"/>
  <c r="Z508" i="1"/>
  <c r="H520" i="1"/>
  <c r="Z520" i="1"/>
  <c r="H513" i="1"/>
  <c r="Z513" i="1"/>
  <c r="H512" i="1"/>
  <c r="Z512" i="1"/>
  <c r="H518" i="1"/>
  <c r="Z518" i="1"/>
  <c r="H511" i="1"/>
  <c r="Z511" i="1"/>
  <c r="H514" i="1"/>
  <c r="Z514" i="1"/>
  <c r="H519" i="1"/>
  <c r="Z519" i="1"/>
  <c r="H573" i="1"/>
  <c r="Z573" i="1"/>
  <c r="H3331" i="1"/>
  <c r="Z3331" i="1"/>
  <c r="H501" i="1"/>
  <c r="Z501" i="1"/>
  <c r="H499" i="1"/>
  <c r="Z499" i="1"/>
  <c r="H505" i="1"/>
  <c r="Z505" i="1"/>
  <c r="H504" i="1"/>
  <c r="Z504" i="1"/>
  <c r="H500" i="1"/>
  <c r="Z500" i="1"/>
  <c r="H503" i="1"/>
  <c r="Z503" i="1"/>
  <c r="H523" i="1"/>
  <c r="Z523" i="1"/>
  <c r="H528" i="1"/>
  <c r="Z528" i="1"/>
  <c r="H524" i="1"/>
  <c r="Z524" i="1"/>
  <c r="H3322" i="1"/>
  <c r="Z3322" i="1"/>
  <c r="H487" i="1"/>
  <c r="Z487" i="1"/>
  <c r="H488" i="1"/>
  <c r="Z488" i="1"/>
  <c r="H494" i="1"/>
  <c r="Z494" i="1"/>
  <c r="H3323" i="1"/>
  <c r="Z3323" i="1"/>
  <c r="H3326" i="1"/>
  <c r="Z3326" i="1"/>
  <c r="H496" i="1"/>
  <c r="Z496" i="1"/>
  <c r="H495" i="1"/>
  <c r="Z495" i="1"/>
  <c r="H492" i="1"/>
  <c r="Z492" i="1"/>
  <c r="H493" i="1"/>
  <c r="Z493" i="1"/>
  <c r="H490" i="1"/>
  <c r="Z490" i="1"/>
  <c r="H522" i="1"/>
  <c r="Z522" i="1"/>
  <c r="H491" i="1"/>
  <c r="Z491" i="1"/>
  <c r="H509" i="1"/>
  <c r="Z509" i="1"/>
  <c r="H515" i="1"/>
  <c r="Z515" i="1"/>
  <c r="H510" i="1"/>
  <c r="Z510" i="1"/>
  <c r="H517" i="1"/>
  <c r="Z517" i="1"/>
  <c r="H507" i="1"/>
  <c r="Z507" i="1"/>
  <c r="H506" i="1"/>
  <c r="Z506" i="1"/>
  <c r="H527" i="1"/>
  <c r="Z527" i="1"/>
  <c r="H489" i="1"/>
  <c r="Z489" i="1"/>
  <c r="H565" i="1"/>
  <c r="Z565" i="1"/>
  <c r="H3332" i="1"/>
  <c r="Z3332" i="1"/>
  <c r="H545" i="1"/>
  <c r="Z545" i="1"/>
  <c r="H536" i="1"/>
  <c r="Z536" i="1"/>
  <c r="H532" i="1"/>
  <c r="Z532" i="1"/>
  <c r="H530" i="1"/>
  <c r="Z530" i="1"/>
  <c r="H529" i="1"/>
  <c r="Z529" i="1"/>
  <c r="H535" i="1"/>
  <c r="Z535" i="1"/>
  <c r="H3327" i="1"/>
  <c r="Z3327" i="1"/>
  <c r="H531" i="1"/>
  <c r="Z531" i="1"/>
  <c r="H572" i="1"/>
  <c r="Z572" i="1"/>
  <c r="H525" i="1"/>
  <c r="Z525" i="1"/>
  <c r="H563" i="1"/>
  <c r="Z563" i="1"/>
  <c r="H546" i="1"/>
  <c r="Z546" i="1"/>
  <c r="H575" i="1"/>
  <c r="Z575" i="1"/>
  <c r="H561" i="1"/>
  <c r="Z561" i="1"/>
  <c r="H576" i="1"/>
  <c r="Z576" i="1"/>
  <c r="H3196" i="1"/>
  <c r="Z3196" i="1"/>
  <c r="H541" i="1"/>
  <c r="Z541" i="1"/>
  <c r="H478" i="1"/>
  <c r="Z478" i="1"/>
  <c r="H537" i="1"/>
  <c r="Z537" i="1"/>
  <c r="H548" i="1"/>
  <c r="Z548" i="1"/>
  <c r="H552" i="1"/>
  <c r="Z552" i="1"/>
  <c r="H554" i="1"/>
  <c r="Z554" i="1"/>
  <c r="H3320" i="1"/>
  <c r="Z3320" i="1"/>
  <c r="H3321" i="1"/>
  <c r="Z3321" i="1"/>
  <c r="H550" i="1"/>
  <c r="Z550" i="1"/>
  <c r="H538" i="1"/>
  <c r="Z538" i="1"/>
  <c r="H551" i="1"/>
  <c r="Z551" i="1"/>
  <c r="H543" i="1"/>
  <c r="Z543" i="1"/>
  <c r="H540" i="1"/>
  <c r="Z540" i="1"/>
  <c r="H544" i="1"/>
  <c r="Z544" i="1"/>
  <c r="H547" i="1"/>
  <c r="Z547" i="1"/>
  <c r="H542" i="1"/>
  <c r="Z542" i="1"/>
  <c r="H526" i="1"/>
  <c r="Z526" i="1"/>
  <c r="H539" i="1"/>
  <c r="Z539" i="1"/>
  <c r="H3345" i="1"/>
  <c r="Z3345" i="1"/>
  <c r="H419" i="1"/>
  <c r="Z419" i="1"/>
  <c r="H420" i="1"/>
  <c r="Z420" i="1"/>
  <c r="H417" i="1"/>
  <c r="Z417" i="1"/>
  <c r="H427" i="1"/>
  <c r="Z427" i="1"/>
  <c r="H3349" i="1"/>
  <c r="Z3349" i="1"/>
  <c r="H486" i="1"/>
  <c r="Z486" i="1"/>
  <c r="H3343" i="1"/>
  <c r="Z3343" i="1"/>
  <c r="H421" i="1"/>
  <c r="Z421" i="1"/>
  <c r="H3340" i="1"/>
  <c r="Z3340" i="1"/>
  <c r="H3342" i="1"/>
  <c r="Z3342" i="1"/>
  <c r="H458" i="1"/>
  <c r="Z458" i="1"/>
  <c r="H450" i="1"/>
  <c r="Z450" i="1"/>
  <c r="H447" i="1"/>
  <c r="Z447" i="1"/>
  <c r="H449" i="1"/>
  <c r="Z449" i="1"/>
  <c r="H460" i="1"/>
  <c r="Z460" i="1"/>
  <c r="H441" i="1"/>
  <c r="Z441" i="1"/>
  <c r="H430" i="1"/>
  <c r="Z430" i="1"/>
  <c r="H416" i="1"/>
  <c r="Z416" i="1"/>
  <c r="H397" i="1"/>
  <c r="Z397" i="1"/>
  <c r="H395" i="1"/>
  <c r="Z395" i="1"/>
  <c r="H402" i="1"/>
  <c r="Z402" i="1"/>
  <c r="H401" i="1"/>
  <c r="Z401" i="1"/>
  <c r="H409" i="1"/>
  <c r="Z409" i="1"/>
  <c r="H410" i="1"/>
  <c r="Z410" i="1"/>
  <c r="H403" i="1"/>
  <c r="Z403" i="1"/>
  <c r="H404" i="1"/>
  <c r="Z404" i="1"/>
  <c r="H3351" i="1"/>
  <c r="Z3351" i="1"/>
  <c r="H418" i="1"/>
  <c r="Z418" i="1"/>
  <c r="H415" i="1"/>
  <c r="Z415" i="1"/>
  <c r="H413" i="1"/>
  <c r="Z413" i="1"/>
  <c r="H414" i="1"/>
  <c r="Z414" i="1"/>
  <c r="H412" i="1"/>
  <c r="Z412" i="1"/>
  <c r="H411" i="1"/>
  <c r="Z411" i="1"/>
  <c r="H422" i="1"/>
  <c r="Z422" i="1"/>
  <c r="H3355" i="1"/>
  <c r="Z3355" i="1"/>
  <c r="H3353" i="1"/>
  <c r="Z3353" i="1"/>
  <c r="H442" i="1"/>
  <c r="Z442" i="1"/>
  <c r="H406" i="1"/>
  <c r="Z406" i="1"/>
  <c r="H467" i="1"/>
  <c r="Z467" i="1"/>
  <c r="H461" i="1"/>
  <c r="Z461" i="1"/>
  <c r="H463" i="1"/>
  <c r="Z463" i="1"/>
  <c r="H474" i="1"/>
  <c r="Z474" i="1"/>
  <c r="H464" i="1"/>
  <c r="Z464" i="1"/>
  <c r="H470" i="1"/>
  <c r="Z470" i="1"/>
  <c r="H3334" i="1"/>
  <c r="Z3334" i="1"/>
  <c r="H3335" i="1"/>
  <c r="Z3335" i="1"/>
  <c r="H472" i="1"/>
  <c r="Z472" i="1"/>
  <c r="H466" i="1"/>
  <c r="Z466" i="1"/>
  <c r="H468" i="1"/>
  <c r="Z468" i="1"/>
  <c r="H444" i="1"/>
  <c r="Z444" i="1"/>
  <c r="H469" i="1"/>
  <c r="Z469" i="1"/>
  <c r="H3333" i="1"/>
  <c r="Z3333" i="1"/>
  <c r="H471" i="1"/>
  <c r="Z471" i="1"/>
  <c r="H485" i="1"/>
  <c r="Z485" i="1"/>
  <c r="H476" i="1"/>
  <c r="Z476" i="1"/>
  <c r="H479" i="1"/>
  <c r="Z479" i="1"/>
  <c r="H3324" i="1"/>
  <c r="Z3324" i="1"/>
  <c r="H3325" i="1"/>
  <c r="Z3325" i="1"/>
  <c r="H483" i="1"/>
  <c r="Z483" i="1"/>
  <c r="H481" i="1"/>
  <c r="Z481" i="1"/>
  <c r="H477" i="1"/>
  <c r="Z477" i="1"/>
  <c r="H465" i="1"/>
  <c r="Z465" i="1"/>
  <c r="H455" i="1"/>
  <c r="Z455" i="1"/>
  <c r="H480" i="1"/>
  <c r="Z480" i="1"/>
  <c r="H459" i="1"/>
  <c r="Z459" i="1"/>
  <c r="H443" i="1"/>
  <c r="Z443" i="1"/>
  <c r="H457" i="1"/>
  <c r="Z457" i="1"/>
  <c r="H446" i="1"/>
  <c r="Z446" i="1"/>
  <c r="H452" i="1"/>
  <c r="Z452" i="1"/>
  <c r="H448" i="1"/>
  <c r="Z448" i="1"/>
  <c r="H462" i="1"/>
  <c r="Z462" i="1"/>
  <c r="H453" i="1"/>
  <c r="Z453" i="1"/>
  <c r="H437" i="1"/>
  <c r="Z437" i="1"/>
  <c r="H3336" i="1"/>
  <c r="Z3336" i="1"/>
  <c r="H3339" i="1"/>
  <c r="Z3339" i="1"/>
  <c r="H3338" i="1"/>
  <c r="Z3338" i="1"/>
  <c r="H456" i="1"/>
  <c r="Z456" i="1"/>
  <c r="H435" i="1"/>
  <c r="Z435" i="1"/>
  <c r="H434" i="1"/>
  <c r="Z434" i="1"/>
  <c r="H436" i="1"/>
  <c r="Z436" i="1"/>
  <c r="H439" i="1"/>
  <c r="Z439" i="1"/>
  <c r="H454" i="1"/>
  <c r="Z454" i="1"/>
  <c r="H3249" i="1"/>
  <c r="Z3249" i="1"/>
  <c r="H659" i="1"/>
  <c r="Z659" i="1"/>
  <c r="H665" i="1"/>
  <c r="Z665" i="1"/>
  <c r="H3247" i="1"/>
  <c r="Z3247" i="1"/>
  <c r="H3246" i="1"/>
  <c r="Z3246" i="1"/>
  <c r="H3244" i="1"/>
  <c r="Z3244" i="1"/>
  <c r="H3243" i="1"/>
  <c r="Z3243" i="1"/>
  <c r="H637" i="1"/>
  <c r="Z637" i="1"/>
  <c r="H668" i="1"/>
  <c r="Z668" i="1"/>
  <c r="H3251" i="1"/>
  <c r="Z3251" i="1"/>
  <c r="H655" i="1"/>
  <c r="Z655" i="1"/>
  <c r="H3248" i="1"/>
  <c r="Z3248" i="1"/>
  <c r="H3237" i="1"/>
  <c r="Z3237" i="1"/>
  <c r="H3240" i="1"/>
  <c r="Z3240" i="1"/>
  <c r="H3233" i="1"/>
  <c r="Z3233" i="1"/>
  <c r="H3235" i="1"/>
  <c r="Z3235" i="1"/>
  <c r="H651" i="1"/>
  <c r="Z651" i="1"/>
  <c r="H3228" i="1"/>
  <c r="Z3228" i="1"/>
  <c r="H3245" i="1"/>
  <c r="Z3245" i="1"/>
  <c r="H636" i="1"/>
  <c r="Z636" i="1"/>
  <c r="H562" i="1"/>
  <c r="Z562" i="1"/>
  <c r="H646" i="1"/>
  <c r="Z646" i="1"/>
  <c r="H3275" i="1"/>
  <c r="Z3275" i="1"/>
  <c r="H3266" i="1"/>
  <c r="Z3266" i="1"/>
  <c r="H3265" i="1"/>
  <c r="Z3265" i="1"/>
  <c r="H3263" i="1"/>
  <c r="Z3263" i="1"/>
  <c r="H658" i="1"/>
  <c r="Z658" i="1"/>
  <c r="H3259" i="1"/>
  <c r="Z3259" i="1"/>
  <c r="H657" i="1"/>
  <c r="Z657" i="1"/>
  <c r="H3262" i="1"/>
  <c r="Z3262" i="1"/>
  <c r="H642" i="1"/>
  <c r="Z642" i="1"/>
  <c r="H3260" i="1"/>
  <c r="Z3260" i="1"/>
  <c r="H3256" i="1"/>
  <c r="Z3256" i="1"/>
  <c r="H3257" i="1"/>
  <c r="Z3257" i="1"/>
  <c r="H633" i="1"/>
  <c r="Z633" i="1"/>
  <c r="H3253" i="1"/>
  <c r="Z3253" i="1"/>
  <c r="H664" i="1"/>
  <c r="Z664" i="1"/>
  <c r="H3258" i="1"/>
  <c r="Z3258" i="1"/>
  <c r="H703" i="1"/>
  <c r="Z703" i="1"/>
  <c r="H3215" i="1"/>
  <c r="Z3215" i="1"/>
  <c r="H3217" i="1"/>
  <c r="Z3217" i="1"/>
  <c r="H3210" i="1"/>
  <c r="Z3210" i="1"/>
  <c r="H680" i="1"/>
  <c r="Z680" i="1"/>
  <c r="H685" i="1"/>
  <c r="Z685" i="1"/>
  <c r="H3222" i="1"/>
  <c r="Z3222" i="1"/>
  <c r="H3221" i="1"/>
  <c r="Z3221" i="1"/>
  <c r="H3206" i="1"/>
  <c r="Z3206" i="1"/>
  <c r="H3207" i="1"/>
  <c r="Z3207" i="1"/>
  <c r="H3199" i="1"/>
  <c r="Z3199" i="1"/>
  <c r="H3198" i="1"/>
  <c r="Z3198" i="1"/>
  <c r="H3197" i="1"/>
  <c r="Z3197" i="1"/>
  <c r="H694" i="1"/>
  <c r="Z694" i="1"/>
  <c r="H3201" i="1"/>
  <c r="Z3201" i="1"/>
  <c r="H683" i="1"/>
  <c r="Z683" i="1"/>
  <c r="H638" i="1"/>
  <c r="Z638" i="1"/>
  <c r="H3224" i="1"/>
  <c r="Z3224" i="1"/>
  <c r="H3223" i="1"/>
  <c r="Z3223" i="1"/>
  <c r="H3214" i="1"/>
  <c r="Z3214" i="1"/>
  <c r="H3211" i="1"/>
  <c r="Z3211" i="1"/>
  <c r="H3219" i="1"/>
  <c r="Z3219" i="1"/>
  <c r="H3216" i="1"/>
  <c r="Z3216" i="1"/>
  <c r="H3218" i="1"/>
  <c r="Z3218" i="1"/>
  <c r="H674" i="1"/>
  <c r="Z674" i="1"/>
  <c r="H1296" i="1"/>
  <c r="Z1296" i="1"/>
  <c r="H3209" i="1"/>
  <c r="Z3209" i="1"/>
  <c r="H1268" i="1"/>
  <c r="Z1268" i="1"/>
  <c r="H675" i="1"/>
  <c r="Z675" i="1"/>
  <c r="H3213" i="1"/>
  <c r="Z3213" i="1"/>
  <c r="H3300" i="1"/>
  <c r="Z3300" i="1"/>
  <c r="H591" i="1"/>
  <c r="Z591" i="1"/>
  <c r="H585" i="1"/>
  <c r="Z585" i="1"/>
  <c r="H3315" i="1"/>
  <c r="Z3315" i="1"/>
  <c r="H3314" i="1"/>
  <c r="Z3314" i="1"/>
  <c r="H3316" i="1"/>
  <c r="Z3316" i="1"/>
  <c r="H3319" i="1"/>
  <c r="Z3319" i="1"/>
  <c r="H3312" i="1"/>
  <c r="Z3312" i="1"/>
  <c r="H3290" i="1"/>
  <c r="Z3290" i="1"/>
  <c r="H610" i="1"/>
  <c r="Z610" i="1"/>
  <c r="H578" i="1"/>
  <c r="Z578" i="1"/>
  <c r="H3302" i="1"/>
  <c r="Z3302" i="1"/>
  <c r="H608" i="1"/>
  <c r="Z608" i="1"/>
  <c r="H607" i="1"/>
  <c r="Z607" i="1"/>
  <c r="H611" i="1"/>
  <c r="Z611" i="1"/>
  <c r="H602" i="1"/>
  <c r="Z602" i="1"/>
  <c r="H3295" i="1"/>
  <c r="Z3295" i="1"/>
  <c r="H644" i="1"/>
  <c r="Z644" i="1"/>
  <c r="H577" i="1"/>
  <c r="Z577" i="1"/>
  <c r="H555" i="1"/>
  <c r="Z555" i="1"/>
  <c r="H566" i="1"/>
  <c r="Z566" i="1"/>
  <c r="H568" i="1"/>
  <c r="Z568" i="1"/>
  <c r="H569" i="1"/>
  <c r="Z569" i="1"/>
  <c r="H564" i="1"/>
  <c r="Z564" i="1"/>
  <c r="H570" i="1"/>
  <c r="Z570" i="1"/>
  <c r="H567" i="1"/>
  <c r="Z567" i="1"/>
  <c r="H556" i="1"/>
  <c r="Z556" i="1"/>
  <c r="H3317" i="1"/>
  <c r="Z3317" i="1"/>
  <c r="H560" i="1"/>
  <c r="Z560" i="1"/>
  <c r="H558" i="1"/>
  <c r="Z558" i="1"/>
  <c r="H557" i="1"/>
  <c r="Z557" i="1"/>
  <c r="H3297" i="1"/>
  <c r="Z3297" i="1"/>
  <c r="H3304" i="1"/>
  <c r="Z3304" i="1"/>
  <c r="H630" i="1"/>
  <c r="Z630" i="1"/>
  <c r="H631" i="1"/>
  <c r="Z631" i="1"/>
  <c r="H628" i="1"/>
  <c r="Z628" i="1"/>
  <c r="H3272" i="1"/>
  <c r="Z3272" i="1"/>
  <c r="H617" i="1"/>
  <c r="Z617" i="1"/>
  <c r="H624" i="1"/>
  <c r="Z624" i="1"/>
  <c r="H3274" i="1"/>
  <c r="Z3274" i="1"/>
  <c r="H626" i="1"/>
  <c r="Z626" i="1"/>
  <c r="H623" i="1"/>
  <c r="Z623" i="1"/>
  <c r="H625" i="1"/>
  <c r="Z625" i="1"/>
  <c r="H622" i="1"/>
  <c r="Z622" i="1"/>
  <c r="H621" i="1"/>
  <c r="Z621" i="1"/>
  <c r="H620" i="1"/>
  <c r="Z620" i="1"/>
  <c r="H3277" i="1"/>
  <c r="Z3277" i="1"/>
  <c r="H619" i="1"/>
  <c r="Z619" i="1"/>
  <c r="H635" i="1"/>
  <c r="Z635" i="1"/>
  <c r="H645" i="1"/>
  <c r="Z645" i="1"/>
  <c r="H596" i="1"/>
  <c r="Z596" i="1"/>
  <c r="H3296" i="1"/>
  <c r="Z3296" i="1"/>
  <c r="H3293" i="1"/>
  <c r="Z3293" i="1"/>
  <c r="H3285" i="1"/>
  <c r="Z3285" i="1"/>
  <c r="H3288" i="1"/>
  <c r="Z3288" i="1"/>
  <c r="H3279" i="1"/>
  <c r="Z3279" i="1"/>
  <c r="H604" i="1"/>
  <c r="Z604" i="1"/>
  <c r="H597" i="1"/>
  <c r="Z597" i="1"/>
  <c r="H594" i="1"/>
  <c r="Z594" i="1"/>
  <c r="H595" i="1"/>
  <c r="Z595" i="1"/>
  <c r="H629" i="1"/>
  <c r="Z629" i="1"/>
  <c r="H3268" i="1"/>
  <c r="Z3268" i="1"/>
  <c r="H398" i="1"/>
  <c r="Z398" i="1"/>
  <c r="H616" i="1"/>
  <c r="Z616" i="1"/>
  <c r="H3273" i="1"/>
  <c r="Z3273" i="1"/>
  <c r="H3267" i="1"/>
  <c r="Z3267" i="1"/>
  <c r="H613" i="1"/>
  <c r="Z613" i="1"/>
  <c r="H3271" i="1"/>
  <c r="Z3271" i="1"/>
  <c r="H614" i="1"/>
  <c r="Z614" i="1"/>
  <c r="H3270" i="1"/>
  <c r="Z3270" i="1"/>
  <c r="H593" i="1"/>
  <c r="Z593" i="1"/>
  <c r="H154" i="1"/>
  <c r="Z154" i="1"/>
  <c r="H137" i="1"/>
  <c r="Z137" i="1"/>
  <c r="H141" i="1"/>
  <c r="Z141" i="1"/>
  <c r="H148" i="1"/>
  <c r="Z148" i="1"/>
  <c r="H147" i="1"/>
  <c r="Z147" i="1"/>
  <c r="H3408" i="1"/>
  <c r="Z3408" i="1"/>
  <c r="H3387" i="1"/>
  <c r="Z3387" i="1"/>
  <c r="H149" i="1"/>
  <c r="Z149" i="1"/>
  <c r="H157" i="1"/>
  <c r="Z157" i="1"/>
  <c r="H163" i="1"/>
  <c r="Z163" i="1"/>
  <c r="H213" i="1"/>
  <c r="Z213" i="1"/>
  <c r="H153" i="1"/>
  <c r="Z153" i="1"/>
  <c r="H142" i="1"/>
  <c r="Z142" i="1"/>
  <c r="H156" i="1"/>
  <c r="Z156" i="1"/>
  <c r="H151" i="1"/>
  <c r="Z151" i="1"/>
  <c r="H155" i="1"/>
  <c r="Z155" i="1"/>
  <c r="H174" i="1"/>
  <c r="Z174" i="1"/>
  <c r="H177" i="1"/>
  <c r="Z177" i="1"/>
  <c r="H3384" i="1"/>
  <c r="Z3384" i="1"/>
  <c r="H164" i="1"/>
  <c r="Z164" i="1"/>
  <c r="H166" i="1"/>
  <c r="Z166" i="1"/>
  <c r="H3378" i="1"/>
  <c r="Z3378" i="1"/>
  <c r="H152" i="1"/>
  <c r="Z152" i="1"/>
  <c r="H131" i="1"/>
  <c r="Z131" i="1"/>
  <c r="H3410" i="1"/>
  <c r="Z3410" i="1"/>
  <c r="H119" i="1"/>
  <c r="Z119" i="1"/>
  <c r="H120" i="1"/>
  <c r="Z120" i="1"/>
  <c r="H3412" i="1"/>
  <c r="Z3412" i="1"/>
  <c r="H121" i="1"/>
  <c r="Z121" i="1"/>
  <c r="H125" i="1"/>
  <c r="Z125" i="1"/>
  <c r="H128" i="1"/>
  <c r="Z128" i="1"/>
  <c r="H132" i="1"/>
  <c r="Z132" i="1"/>
  <c r="H139" i="1"/>
  <c r="Z139" i="1"/>
  <c r="H130" i="1"/>
  <c r="Z130" i="1"/>
  <c r="H140" i="1"/>
  <c r="Z140" i="1"/>
  <c r="H126" i="1"/>
  <c r="Z126" i="1"/>
  <c r="H127" i="1"/>
  <c r="Z127" i="1"/>
  <c r="H129" i="1"/>
  <c r="Z129" i="1"/>
  <c r="H3398" i="1"/>
  <c r="Z3398" i="1"/>
  <c r="H135" i="1"/>
  <c r="Z135" i="1"/>
  <c r="H136" i="1"/>
  <c r="Z136" i="1"/>
  <c r="H144" i="1"/>
  <c r="Z144" i="1"/>
  <c r="H3373" i="1"/>
  <c r="Z3373" i="1"/>
  <c r="H196" i="1"/>
  <c r="Z196" i="1"/>
  <c r="H3380" i="1"/>
  <c r="Z3380" i="1"/>
  <c r="H3374" i="1"/>
  <c r="Z3374" i="1"/>
  <c r="H200" i="1"/>
  <c r="Z200" i="1"/>
  <c r="H197" i="1"/>
  <c r="Z197" i="1"/>
  <c r="H198" i="1"/>
  <c r="Z198" i="1"/>
  <c r="H194" i="1"/>
  <c r="Z194" i="1"/>
  <c r="H192" i="1"/>
  <c r="Z192" i="1"/>
  <c r="H3377" i="1"/>
  <c r="Z3377" i="1"/>
  <c r="H3375" i="1"/>
  <c r="Z3375" i="1"/>
  <c r="H203" i="1"/>
  <c r="Z203" i="1"/>
  <c r="H205" i="1"/>
  <c r="Z205" i="1"/>
  <c r="H204" i="1"/>
  <c r="Z204" i="1"/>
  <c r="H206" i="1"/>
  <c r="Z206" i="1"/>
  <c r="H210" i="1"/>
  <c r="Z210" i="1"/>
  <c r="H208" i="1"/>
  <c r="Z208" i="1"/>
  <c r="H209" i="1"/>
  <c r="Z209" i="1"/>
  <c r="H3372" i="1"/>
  <c r="Z3372" i="1"/>
  <c r="H396" i="1"/>
  <c r="Z396" i="1"/>
  <c r="H195" i="1"/>
  <c r="Z195" i="1"/>
  <c r="H181" i="1"/>
  <c r="Z181" i="1"/>
  <c r="H112" i="1"/>
  <c r="Z112" i="1"/>
  <c r="H172" i="1"/>
  <c r="Z172" i="1"/>
  <c r="H168" i="1"/>
  <c r="Z168" i="1"/>
  <c r="H170" i="1"/>
  <c r="Z170" i="1"/>
  <c r="H169" i="1"/>
  <c r="Z169" i="1"/>
  <c r="H3376" i="1"/>
  <c r="Z3376" i="1"/>
  <c r="H167" i="1"/>
  <c r="Z167" i="1"/>
  <c r="H178" i="1"/>
  <c r="Z178" i="1"/>
  <c r="H180" i="1"/>
  <c r="Z180" i="1"/>
  <c r="H191" i="1"/>
  <c r="Z191" i="1"/>
  <c r="H3381" i="1"/>
  <c r="Z3381" i="1"/>
  <c r="H184" i="1"/>
  <c r="Z184" i="1"/>
  <c r="H189" i="1"/>
  <c r="Z189" i="1"/>
  <c r="H187" i="1"/>
  <c r="Z187" i="1"/>
  <c r="H185" i="1"/>
  <c r="Z185" i="1"/>
  <c r="H183" i="1"/>
  <c r="Z183" i="1"/>
  <c r="H182" i="1"/>
  <c r="Z182" i="1"/>
  <c r="H186" i="1"/>
  <c r="Z186" i="1"/>
  <c r="H175" i="1"/>
  <c r="Z175" i="1"/>
  <c r="H179" i="1"/>
  <c r="Z179" i="1"/>
  <c r="H3411" i="1"/>
  <c r="Z3411" i="1"/>
  <c r="H67" i="1"/>
  <c r="Z67" i="1"/>
  <c r="H66" i="1"/>
  <c r="Z66" i="1"/>
  <c r="H59" i="1"/>
  <c r="Z59" i="1"/>
  <c r="H64" i="1"/>
  <c r="Z64" i="1"/>
  <c r="H3389" i="1"/>
  <c r="Z3389" i="1"/>
  <c r="H3402" i="1"/>
  <c r="Z3402" i="1"/>
  <c r="H3405" i="1"/>
  <c r="Z3405" i="1"/>
  <c r="H3399" i="1"/>
  <c r="Z3399" i="1"/>
  <c r="H54" i="1"/>
  <c r="Z54" i="1"/>
  <c r="H53" i="1"/>
  <c r="Z53" i="1"/>
  <c r="H57" i="1"/>
  <c r="Z57" i="1"/>
  <c r="H55" i="1"/>
  <c r="Z55" i="1"/>
  <c r="H68" i="1"/>
  <c r="Z68" i="1"/>
  <c r="H3413" i="1"/>
  <c r="Z3413" i="1"/>
  <c r="H71" i="1"/>
  <c r="Z71" i="1"/>
  <c r="H69" i="1"/>
  <c r="Z69" i="1"/>
  <c r="H83" i="1"/>
  <c r="Z83" i="1"/>
  <c r="H3400" i="1"/>
  <c r="Z3400" i="1"/>
  <c r="H34" i="1"/>
  <c r="Z34" i="1"/>
  <c r="H33" i="1"/>
  <c r="Z33" i="1"/>
  <c r="H36" i="1"/>
  <c r="Z36" i="1"/>
  <c r="H40" i="1"/>
  <c r="Z40" i="1"/>
  <c r="H39" i="1"/>
  <c r="Z39" i="1"/>
  <c r="H37" i="1"/>
  <c r="Z37" i="1"/>
  <c r="H41" i="1"/>
  <c r="Z41" i="1"/>
  <c r="H42" i="1"/>
  <c r="Z42" i="1"/>
  <c r="H52" i="1"/>
  <c r="Z52" i="1"/>
  <c r="H44" i="1"/>
  <c r="Z44" i="1"/>
  <c r="H45" i="1"/>
  <c r="Z45" i="1"/>
  <c r="H3392" i="1"/>
  <c r="Z3392" i="1"/>
  <c r="H3393" i="1"/>
  <c r="Z3393" i="1"/>
  <c r="H48" i="1"/>
  <c r="Z48" i="1"/>
  <c r="H46" i="1"/>
  <c r="Z46" i="1"/>
  <c r="H50" i="1"/>
  <c r="Z50" i="1"/>
  <c r="H3391" i="1"/>
  <c r="Z3391" i="1"/>
  <c r="H72" i="1"/>
  <c r="Z72" i="1"/>
  <c r="H3390" i="1"/>
  <c r="Z3390" i="1"/>
  <c r="H107" i="1"/>
  <c r="Z107" i="1"/>
  <c r="H102" i="1"/>
  <c r="Z102" i="1"/>
  <c r="H97" i="1"/>
  <c r="Z97" i="1"/>
  <c r="H96" i="1"/>
  <c r="Z96" i="1"/>
  <c r="H99" i="1"/>
  <c r="Z99" i="1"/>
  <c r="H98" i="1"/>
  <c r="Z98" i="1"/>
  <c r="H103" i="1"/>
  <c r="Z103" i="1"/>
  <c r="H104" i="1"/>
  <c r="Z104" i="1"/>
  <c r="H3395" i="1"/>
  <c r="Z3395" i="1"/>
  <c r="H3406" i="1"/>
  <c r="Z3406" i="1"/>
  <c r="H108" i="1"/>
  <c r="Z108" i="1"/>
  <c r="H3394" i="1"/>
  <c r="Z3394" i="1"/>
  <c r="H3407" i="1"/>
  <c r="Z3407" i="1"/>
  <c r="H118" i="1"/>
  <c r="Z118" i="1"/>
  <c r="H111" i="1"/>
  <c r="Z111" i="1"/>
  <c r="H110" i="1"/>
  <c r="Z110" i="1"/>
  <c r="H109" i="1"/>
  <c r="Z109" i="1"/>
  <c r="H113" i="1"/>
  <c r="Z113" i="1"/>
  <c r="H114" i="1"/>
  <c r="Z114" i="1"/>
  <c r="H106" i="1"/>
  <c r="Z106" i="1"/>
  <c r="H85" i="1"/>
  <c r="Z85" i="1"/>
  <c r="H73" i="1"/>
  <c r="Z73" i="1"/>
  <c r="H3401" i="1"/>
  <c r="Z3401" i="1"/>
  <c r="H3403" i="1"/>
  <c r="Z3403" i="1"/>
  <c r="H82" i="1"/>
  <c r="Z82" i="1"/>
  <c r="H74" i="1"/>
  <c r="Z74" i="1"/>
  <c r="H75" i="1"/>
  <c r="Z75" i="1"/>
  <c r="H76" i="1"/>
  <c r="Z76" i="1"/>
  <c r="H77" i="1"/>
  <c r="Z77" i="1"/>
  <c r="H78" i="1"/>
  <c r="Z78" i="1"/>
  <c r="H94" i="1"/>
  <c r="Z94" i="1"/>
  <c r="H84" i="1"/>
  <c r="Z84" i="1"/>
  <c r="H3396" i="1"/>
  <c r="Z3396" i="1"/>
  <c r="H3409" i="1"/>
  <c r="Z3409" i="1"/>
  <c r="H87" i="1"/>
  <c r="Z87" i="1"/>
  <c r="H89" i="1"/>
  <c r="Z89" i="1"/>
  <c r="H91" i="1"/>
  <c r="Z91" i="1"/>
  <c r="H90" i="1"/>
  <c r="Z90" i="1"/>
  <c r="H92" i="1"/>
  <c r="Z92" i="1"/>
  <c r="H93" i="1"/>
  <c r="Z93" i="1"/>
  <c r="H3397" i="1"/>
  <c r="Z3397" i="1"/>
  <c r="H79" i="1"/>
  <c r="Z79" i="1"/>
  <c r="H339" i="1"/>
  <c r="Z339" i="1"/>
  <c r="H321" i="1"/>
  <c r="Z321" i="1"/>
  <c r="H319" i="1"/>
  <c r="Z319" i="1"/>
  <c r="H317" i="1"/>
  <c r="Z317" i="1"/>
  <c r="H345" i="1"/>
  <c r="Z345" i="1"/>
  <c r="H342" i="1"/>
  <c r="Z342" i="1"/>
  <c r="H344" i="1"/>
  <c r="Z344" i="1"/>
  <c r="H302" i="1"/>
  <c r="Z302" i="1"/>
  <c r="H336" i="1"/>
  <c r="Z336" i="1"/>
  <c r="H337" i="1"/>
  <c r="Z337" i="1"/>
  <c r="H341" i="1"/>
  <c r="Z341" i="1"/>
  <c r="H357" i="1"/>
  <c r="Z357" i="1"/>
  <c r="H348" i="1"/>
  <c r="Z348" i="1"/>
  <c r="H352" i="1"/>
  <c r="Z352" i="1"/>
  <c r="H358" i="1"/>
  <c r="Z358" i="1"/>
  <c r="H340" i="1"/>
  <c r="Z340" i="1"/>
  <c r="H211" i="1"/>
  <c r="Z211" i="1"/>
  <c r="H312" i="1"/>
  <c r="Z312" i="1"/>
  <c r="H310" i="1"/>
  <c r="Z310" i="1"/>
  <c r="H306" i="1"/>
  <c r="Z306" i="1"/>
  <c r="H307" i="1"/>
  <c r="Z307" i="1"/>
  <c r="H308" i="1"/>
  <c r="Z308" i="1"/>
  <c r="H309" i="1"/>
  <c r="Z309" i="1"/>
  <c r="H305" i="1"/>
  <c r="Z305" i="1"/>
  <c r="H313" i="1"/>
  <c r="Z313" i="1"/>
  <c r="H315" i="1"/>
  <c r="Z315" i="1"/>
  <c r="H324" i="1"/>
  <c r="Z324" i="1"/>
  <c r="H320" i="1"/>
  <c r="Z320" i="1"/>
  <c r="H330" i="1"/>
  <c r="Z330" i="1"/>
  <c r="H326" i="1"/>
  <c r="Z326" i="1"/>
  <c r="H328" i="1"/>
  <c r="Z328" i="1"/>
  <c r="H329" i="1"/>
  <c r="Z329" i="1"/>
  <c r="H335" i="1"/>
  <c r="Z335" i="1"/>
  <c r="H333" i="1"/>
  <c r="Z333" i="1"/>
  <c r="H322" i="1"/>
  <c r="Z322" i="1"/>
  <c r="H332" i="1"/>
  <c r="Z332" i="1"/>
  <c r="H354" i="1"/>
  <c r="Z354" i="1"/>
  <c r="H314" i="1"/>
  <c r="Z314" i="1"/>
  <c r="H377" i="1"/>
  <c r="Z377" i="1"/>
  <c r="H3365" i="1"/>
  <c r="Z3365" i="1"/>
  <c r="H3364" i="1"/>
  <c r="Z3364" i="1"/>
  <c r="H3367" i="1"/>
  <c r="Z3367" i="1"/>
  <c r="H3360" i="1"/>
  <c r="Z3360" i="1"/>
  <c r="H3361" i="1"/>
  <c r="Z3361" i="1"/>
  <c r="H3359" i="1"/>
  <c r="Z3359" i="1"/>
  <c r="H3358" i="1"/>
  <c r="Z3358" i="1"/>
  <c r="H3362" i="1"/>
  <c r="Z3362" i="1"/>
  <c r="H351" i="1"/>
  <c r="Z351" i="1"/>
  <c r="H381" i="1"/>
  <c r="Z381" i="1"/>
  <c r="H384" i="1"/>
  <c r="Z384" i="1"/>
  <c r="H383" i="1"/>
  <c r="Z383" i="1"/>
  <c r="H378" i="1"/>
  <c r="Z378" i="1"/>
  <c r="H382" i="1"/>
  <c r="Z382" i="1"/>
  <c r="H3350" i="1"/>
  <c r="Z3350" i="1"/>
  <c r="H393" i="1"/>
  <c r="Z393" i="1"/>
  <c r="H394" i="1"/>
  <c r="Z394" i="1"/>
  <c r="H3220" i="1"/>
  <c r="Z3220" i="1"/>
  <c r="H386" i="1"/>
  <c r="Z386" i="1"/>
  <c r="H3371" i="1"/>
  <c r="Z3371" i="1"/>
  <c r="H289" i="1"/>
  <c r="Z289" i="1"/>
  <c r="H350" i="1"/>
  <c r="Z350" i="1"/>
  <c r="H353" i="1"/>
  <c r="Z353" i="1"/>
  <c r="H361" i="1"/>
  <c r="Z361" i="1"/>
  <c r="H362" i="1"/>
  <c r="Z362" i="1"/>
  <c r="H364" i="1"/>
  <c r="Z364" i="1"/>
  <c r="H363" i="1"/>
  <c r="Z363" i="1"/>
  <c r="H3366" i="1"/>
  <c r="Z3366" i="1"/>
  <c r="H367" i="1"/>
  <c r="Z367" i="1"/>
  <c r="H374" i="1"/>
  <c r="Z374" i="1"/>
  <c r="H368" i="1"/>
  <c r="Z368" i="1"/>
  <c r="H371" i="1"/>
  <c r="Z371" i="1"/>
  <c r="H372" i="1"/>
  <c r="Z372" i="1"/>
  <c r="H370" i="1"/>
  <c r="Z370" i="1"/>
  <c r="H369" i="1"/>
  <c r="Z369" i="1"/>
  <c r="H355" i="1"/>
  <c r="Z355" i="1"/>
  <c r="H366" i="1"/>
  <c r="Z366" i="1"/>
  <c r="H237" i="1"/>
  <c r="Z237" i="1"/>
  <c r="H231" i="1"/>
  <c r="Z231" i="1"/>
  <c r="H239" i="1"/>
  <c r="Z239" i="1"/>
  <c r="H230" i="1"/>
  <c r="Z230" i="1"/>
  <c r="H228" i="1"/>
  <c r="Z228" i="1"/>
  <c r="H248" i="1"/>
  <c r="Z248" i="1"/>
  <c r="H240" i="1"/>
  <c r="Z240" i="1"/>
  <c r="H242" i="1"/>
  <c r="Z242" i="1"/>
  <c r="H244" i="1"/>
  <c r="Z244" i="1"/>
  <c r="H238" i="1"/>
  <c r="Z238" i="1"/>
  <c r="H267" i="1"/>
  <c r="Z267" i="1"/>
  <c r="H241" i="1"/>
  <c r="Z241" i="1"/>
  <c r="H233" i="1"/>
  <c r="Z233" i="1"/>
  <c r="H224" i="1"/>
  <c r="Z224" i="1"/>
  <c r="H225" i="1"/>
  <c r="Z225" i="1"/>
  <c r="H226" i="1"/>
  <c r="Z226" i="1"/>
  <c r="H222" i="1"/>
  <c r="Z222" i="1"/>
  <c r="H223" i="1"/>
  <c r="Z223" i="1"/>
  <c r="H265" i="1"/>
  <c r="Z265" i="1"/>
  <c r="H264" i="1"/>
  <c r="Z264" i="1"/>
  <c r="H303" i="1"/>
  <c r="Z303" i="1"/>
  <c r="H236" i="1"/>
  <c r="Z236" i="1"/>
  <c r="H212" i="1"/>
  <c r="Z212" i="1"/>
  <c r="H215" i="1"/>
  <c r="Z215" i="1"/>
  <c r="H216" i="1"/>
  <c r="Z216" i="1"/>
  <c r="H217" i="1"/>
  <c r="Z217" i="1"/>
  <c r="H220" i="1"/>
  <c r="Z220" i="1"/>
  <c r="H218" i="1"/>
  <c r="Z218" i="1"/>
  <c r="H219" i="1"/>
  <c r="Z219" i="1"/>
  <c r="H234" i="1"/>
  <c r="Z234" i="1"/>
  <c r="H247" i="1"/>
  <c r="Z247" i="1"/>
  <c r="H232" i="1"/>
  <c r="Z232" i="1"/>
  <c r="H245" i="1"/>
  <c r="Z245" i="1"/>
  <c r="H257" i="1"/>
  <c r="Z257" i="1"/>
  <c r="H298" i="1"/>
  <c r="Z298" i="1"/>
  <c r="H273" i="1"/>
  <c r="Z273" i="1"/>
  <c r="H275" i="1"/>
  <c r="Z275" i="1"/>
  <c r="H277" i="1"/>
  <c r="Z277" i="1"/>
  <c r="H285" i="1"/>
  <c r="Z285" i="1"/>
  <c r="H279" i="1"/>
  <c r="Z279" i="1"/>
  <c r="H280" i="1"/>
  <c r="Z280" i="1"/>
  <c r="H278" i="1"/>
  <c r="Z278" i="1"/>
  <c r="H281" i="1"/>
  <c r="Z281" i="1"/>
  <c r="H250" i="1"/>
  <c r="Z250" i="1"/>
  <c r="H282" i="1"/>
  <c r="Z282" i="1"/>
  <c r="H249" i="1"/>
  <c r="Z249" i="1"/>
  <c r="H288" i="1"/>
  <c r="Z288" i="1"/>
  <c r="H295" i="1"/>
  <c r="Z295" i="1"/>
  <c r="H299" i="1"/>
  <c r="Z299" i="1"/>
  <c r="H293" i="1"/>
  <c r="Z293" i="1"/>
  <c r="H291" i="1"/>
  <c r="Z291" i="1"/>
  <c r="H292" i="1"/>
  <c r="Z292" i="1"/>
  <c r="H294" i="1"/>
  <c r="Z294" i="1"/>
  <c r="H290" i="1"/>
  <c r="Z290" i="1"/>
  <c r="H283" i="1"/>
  <c r="Z283" i="1"/>
  <c r="H272" i="1"/>
  <c r="Z272" i="1"/>
  <c r="H259" i="1"/>
  <c r="Z259" i="1"/>
  <c r="H258" i="1"/>
  <c r="Z258" i="1"/>
  <c r="H255" i="1"/>
  <c r="Z255" i="1"/>
  <c r="H256" i="1"/>
  <c r="Z256" i="1"/>
  <c r="H263" i="1"/>
  <c r="Z263" i="1"/>
  <c r="H261" i="1"/>
  <c r="Z261" i="1"/>
  <c r="H284" i="1"/>
  <c r="Z284" i="1"/>
  <c r="H268" i="1"/>
  <c r="Z268" i="1"/>
  <c r="H262" i="1"/>
  <c r="Z262" i="1"/>
  <c r="H266" i="1"/>
  <c r="Z266" i="1"/>
  <c r="H269" i="1"/>
  <c r="Z269" i="1"/>
  <c r="H271" i="1"/>
  <c r="Z271" i="1"/>
  <c r="H253" i="1"/>
  <c r="Z253" i="1"/>
  <c r="H252" i="1"/>
  <c r="Z252" i="1"/>
  <c r="H251" i="1"/>
  <c r="Z251" i="1"/>
  <c r="H270" i="1"/>
  <c r="Z270" i="1"/>
  <c r="H1065" i="1"/>
  <c r="Z1065" i="1"/>
  <c r="H3096" i="1"/>
  <c r="Z3096" i="1"/>
  <c r="H3108" i="1"/>
  <c r="Z3108" i="1"/>
  <c r="H3092" i="1"/>
  <c r="Z3092" i="1"/>
  <c r="H1064" i="1"/>
  <c r="Z1064" i="1"/>
  <c r="H1062" i="1"/>
  <c r="Z1062" i="1"/>
  <c r="H1063" i="1"/>
  <c r="Z1063" i="1"/>
  <c r="H1073" i="1"/>
  <c r="Z1073" i="1"/>
  <c r="H3097" i="1"/>
  <c r="Z3097" i="1"/>
  <c r="H1068" i="1"/>
  <c r="Z1068" i="1"/>
  <c r="H1067" i="1"/>
  <c r="Z1067" i="1"/>
  <c r="H1066" i="1"/>
  <c r="Z1066" i="1"/>
  <c r="H3104" i="1"/>
  <c r="Z3104" i="1"/>
  <c r="H1070" i="1"/>
  <c r="Z1070" i="1"/>
  <c r="H1071" i="1"/>
  <c r="Z1071" i="1"/>
  <c r="H1058" i="1"/>
  <c r="Z1058" i="1"/>
  <c r="H1040" i="1"/>
  <c r="Z1040" i="1"/>
  <c r="H1059" i="1"/>
  <c r="Z1059" i="1"/>
  <c r="H1060" i="1"/>
  <c r="Z1060" i="1"/>
  <c r="H1051" i="1"/>
  <c r="Z1051" i="1"/>
  <c r="H1056" i="1"/>
  <c r="Z1056" i="1"/>
  <c r="H1035" i="1"/>
  <c r="Z1035" i="1"/>
  <c r="H3102" i="1"/>
  <c r="Z3102" i="1"/>
  <c r="H1054" i="1"/>
  <c r="Z1054" i="1"/>
  <c r="H1037" i="1"/>
  <c r="Z1037" i="1"/>
  <c r="H1036" i="1"/>
  <c r="Z1036" i="1"/>
  <c r="H3107" i="1"/>
  <c r="Z3107" i="1"/>
  <c r="H1039" i="1"/>
  <c r="Z1039" i="1"/>
  <c r="H1038" i="1"/>
  <c r="Z1038" i="1"/>
  <c r="H1041" i="1"/>
  <c r="Z1041" i="1"/>
  <c r="H3094" i="1"/>
  <c r="Z3094" i="1"/>
  <c r="H1080" i="1"/>
  <c r="Z1080" i="1"/>
  <c r="H1072" i="1"/>
  <c r="Z1072" i="1"/>
  <c r="H1094" i="1"/>
  <c r="Z1094" i="1"/>
  <c r="H1096" i="1"/>
  <c r="Z1096" i="1"/>
  <c r="H3084" i="1"/>
  <c r="Z3084" i="1"/>
  <c r="H1099" i="1"/>
  <c r="Z1099" i="1"/>
  <c r="H1101" i="1"/>
  <c r="Z1101" i="1"/>
  <c r="H3082" i="1"/>
  <c r="Z3082" i="1"/>
  <c r="H1107" i="1"/>
  <c r="Z1107" i="1"/>
  <c r="H1103" i="1"/>
  <c r="Z1103" i="1"/>
  <c r="H1095" i="1"/>
  <c r="Z1095" i="1"/>
  <c r="H1105" i="1"/>
  <c r="Z1105" i="1"/>
  <c r="H1093" i="1"/>
  <c r="Z1093" i="1"/>
  <c r="H1106" i="1"/>
  <c r="Z1106" i="1"/>
  <c r="H1100" i="1"/>
  <c r="Z1100" i="1"/>
  <c r="H1102" i="1"/>
  <c r="Z1102" i="1"/>
  <c r="H3076" i="1"/>
  <c r="Z3076" i="1"/>
  <c r="H3079" i="1"/>
  <c r="Z3079" i="1"/>
  <c r="H3078" i="1"/>
  <c r="Z3078" i="1"/>
  <c r="H1111" i="1"/>
  <c r="Z1111" i="1"/>
  <c r="H1118" i="1"/>
  <c r="Z1118" i="1"/>
  <c r="H3074" i="1"/>
  <c r="Z3074" i="1"/>
  <c r="H957" i="1"/>
  <c r="Z957" i="1"/>
  <c r="H1104" i="1"/>
  <c r="Z1104" i="1"/>
  <c r="H1085" i="1"/>
  <c r="Z1085" i="1"/>
  <c r="H1082" i="1"/>
  <c r="Z1082" i="1"/>
  <c r="H1078" i="1"/>
  <c r="Z1078" i="1"/>
  <c r="H1079" i="1"/>
  <c r="Z1079" i="1"/>
  <c r="H1074" i="1"/>
  <c r="Z1074" i="1"/>
  <c r="H1077" i="1"/>
  <c r="Z1077" i="1"/>
  <c r="H1075" i="1"/>
  <c r="Z1075" i="1"/>
  <c r="H1076" i="1"/>
  <c r="Z1076" i="1"/>
  <c r="H1097" i="1"/>
  <c r="Z1097" i="1"/>
  <c r="H1083" i="1"/>
  <c r="Z1083" i="1"/>
  <c r="H1045" i="1"/>
  <c r="Z1045" i="1"/>
  <c r="H1090" i="1"/>
  <c r="Z1090" i="1"/>
  <c r="H1086" i="1"/>
  <c r="Z1086" i="1"/>
  <c r="H1088" i="1"/>
  <c r="Z1088" i="1"/>
  <c r="H3083" i="1"/>
  <c r="Z3083" i="1"/>
  <c r="H1091" i="1"/>
  <c r="Z1091" i="1"/>
  <c r="H1087" i="1"/>
  <c r="Z1087" i="1"/>
  <c r="H1098" i="1"/>
  <c r="Z1098" i="1"/>
  <c r="H1092" i="1"/>
  <c r="Z1092" i="1"/>
  <c r="H1084" i="1"/>
  <c r="Z1084" i="1"/>
  <c r="H995" i="1"/>
  <c r="Z995" i="1"/>
  <c r="H1047" i="1"/>
  <c r="Z1047" i="1"/>
  <c r="H984" i="1"/>
  <c r="Z984" i="1"/>
  <c r="H982" i="1"/>
  <c r="Z982" i="1"/>
  <c r="H983" i="1"/>
  <c r="Z983" i="1"/>
  <c r="H988" i="1"/>
  <c r="Z988" i="1"/>
  <c r="H986" i="1"/>
  <c r="Z986" i="1"/>
  <c r="H987" i="1"/>
  <c r="Z987" i="1"/>
  <c r="H3195" i="1"/>
  <c r="Z3195" i="1"/>
  <c r="H999" i="1"/>
  <c r="Z999" i="1"/>
  <c r="H3100" i="1"/>
  <c r="Z3100" i="1"/>
  <c r="H989" i="1"/>
  <c r="Z989" i="1"/>
  <c r="H3105" i="1"/>
  <c r="Z3105" i="1"/>
  <c r="H998" i="1"/>
  <c r="Z998" i="1"/>
  <c r="H994" i="1"/>
  <c r="Z994" i="1"/>
  <c r="H992" i="1"/>
  <c r="Z992" i="1"/>
  <c r="H991" i="1"/>
  <c r="Z991" i="1"/>
  <c r="H990" i="1"/>
  <c r="Z990" i="1"/>
  <c r="H993" i="1"/>
  <c r="Z993" i="1"/>
  <c r="H3103" i="1"/>
  <c r="Z3103" i="1"/>
  <c r="H676" i="1"/>
  <c r="Z676" i="1"/>
  <c r="H3086" i="1"/>
  <c r="Z3086" i="1"/>
  <c r="H3087" i="1"/>
  <c r="Z3087" i="1"/>
  <c r="H3085" i="1"/>
  <c r="Z3085" i="1"/>
  <c r="H970" i="1"/>
  <c r="Z970" i="1"/>
  <c r="H952" i="1"/>
  <c r="Z952" i="1"/>
  <c r="H953" i="1"/>
  <c r="Z953" i="1"/>
  <c r="H950" i="1"/>
  <c r="Z950" i="1"/>
  <c r="H981" i="1"/>
  <c r="Z981" i="1"/>
  <c r="H956" i="1"/>
  <c r="Z956" i="1"/>
  <c r="H3101" i="1"/>
  <c r="Z3101" i="1"/>
  <c r="H978" i="1"/>
  <c r="Z978" i="1"/>
  <c r="H979" i="1"/>
  <c r="Z979" i="1"/>
  <c r="H976" i="1"/>
  <c r="Z976" i="1"/>
  <c r="H975" i="1"/>
  <c r="Z975" i="1"/>
  <c r="H974" i="1"/>
  <c r="Z974" i="1"/>
  <c r="H977" i="1"/>
  <c r="Z977" i="1"/>
  <c r="H980" i="1"/>
  <c r="Z980" i="1"/>
  <c r="H951" i="1"/>
  <c r="Z951" i="1"/>
  <c r="H1048" i="1"/>
  <c r="Z1048" i="1"/>
  <c r="H1003" i="1"/>
  <c r="Z1003" i="1"/>
  <c r="H1027" i="1"/>
  <c r="Z1027" i="1"/>
  <c r="H1031" i="1"/>
  <c r="Z1031" i="1"/>
  <c r="H3095" i="1"/>
  <c r="Z3095" i="1"/>
  <c r="H3093" i="1"/>
  <c r="Z3093" i="1"/>
  <c r="H1029" i="1"/>
  <c r="Z1029" i="1"/>
  <c r="H1030" i="1"/>
  <c r="Z1030" i="1"/>
  <c r="H1028" i="1"/>
  <c r="Z1028" i="1"/>
  <c r="H1055" i="1"/>
  <c r="Z1055" i="1"/>
  <c r="H1017" i="1"/>
  <c r="Z1017" i="1"/>
  <c r="H1046" i="1"/>
  <c r="Z1046" i="1"/>
  <c r="H1018" i="1"/>
  <c r="Z1018" i="1"/>
  <c r="H1043" i="1"/>
  <c r="Z1043" i="1"/>
  <c r="H1057" i="1"/>
  <c r="Z1057" i="1"/>
  <c r="H1061" i="1"/>
  <c r="Z1061" i="1"/>
  <c r="H1050" i="1"/>
  <c r="Z1050" i="1"/>
  <c r="H1052" i="1"/>
  <c r="Z1052" i="1"/>
  <c r="H1044" i="1"/>
  <c r="Z1044" i="1"/>
  <c r="H1042" i="1"/>
  <c r="Z1042" i="1"/>
  <c r="H1015" i="1"/>
  <c r="Z1015" i="1"/>
  <c r="H1113" i="1"/>
  <c r="Z1113" i="1"/>
  <c r="H3109" i="1"/>
  <c r="Z3109" i="1"/>
  <c r="H1014" i="1"/>
  <c r="Z1014" i="1"/>
  <c r="H1004" i="1"/>
  <c r="Z1004" i="1"/>
  <c r="H1008" i="1"/>
  <c r="Z1008" i="1"/>
  <c r="H1010" i="1"/>
  <c r="Z1010" i="1"/>
  <c r="H1007" i="1"/>
  <c r="Z1007" i="1"/>
  <c r="H1009" i="1"/>
  <c r="Z1009" i="1"/>
  <c r="H1006" i="1"/>
  <c r="Z1006" i="1"/>
  <c r="H1033" i="1"/>
  <c r="Z1033" i="1"/>
  <c r="H3099" i="1"/>
  <c r="Z3099" i="1"/>
  <c r="H1005" i="1"/>
  <c r="Z1005" i="1"/>
  <c r="H1022" i="1"/>
  <c r="Z1022" i="1"/>
  <c r="H3098" i="1"/>
  <c r="Z3098" i="1"/>
  <c r="H1023" i="1"/>
  <c r="Z1023" i="1"/>
  <c r="H1020" i="1"/>
  <c r="Z1020" i="1"/>
  <c r="H1019" i="1"/>
  <c r="Z1019" i="1"/>
  <c r="H1016" i="1"/>
  <c r="Z1016" i="1"/>
  <c r="H1021" i="1"/>
  <c r="Z1021" i="1"/>
  <c r="H1024" i="1"/>
  <c r="Z1024" i="1"/>
  <c r="H3033" i="1"/>
  <c r="Z3033" i="1"/>
  <c r="H3075" i="1"/>
  <c r="Z3075" i="1"/>
  <c r="H3050" i="1"/>
  <c r="Z3050" i="1"/>
  <c r="H3057" i="1"/>
  <c r="Z3057" i="1"/>
  <c r="H3049" i="1"/>
  <c r="Z3049" i="1"/>
  <c r="H3048" i="1"/>
  <c r="Z3048" i="1"/>
  <c r="H3030" i="1"/>
  <c r="Z3030" i="1"/>
  <c r="H3026" i="1"/>
  <c r="Z3026" i="1"/>
  <c r="H3027" i="1"/>
  <c r="Z3027" i="1"/>
  <c r="H3031" i="1"/>
  <c r="Z3031" i="1"/>
  <c r="H1224" i="1"/>
  <c r="Z1224" i="1"/>
  <c r="H3038" i="1"/>
  <c r="Z3038" i="1"/>
  <c r="H1216" i="1"/>
  <c r="Z1216" i="1"/>
  <c r="H1208" i="1"/>
  <c r="Z1208" i="1"/>
  <c r="H1205" i="1"/>
  <c r="Z1205" i="1"/>
  <c r="H1210" i="1"/>
  <c r="Z1210" i="1"/>
  <c r="H1209" i="1"/>
  <c r="Z1209" i="1"/>
  <c r="H1207" i="1"/>
  <c r="Z1207" i="1"/>
  <c r="H1225" i="1"/>
  <c r="Z1225" i="1"/>
  <c r="H3029" i="1"/>
  <c r="Z3029" i="1"/>
  <c r="H3054" i="1"/>
  <c r="Z3054" i="1"/>
  <c r="H1187" i="1"/>
  <c r="Z1187" i="1"/>
  <c r="H1185" i="1"/>
  <c r="Z1185" i="1"/>
  <c r="H1184" i="1"/>
  <c r="Z1184" i="1"/>
  <c r="H1188" i="1"/>
  <c r="Z1188" i="1"/>
  <c r="H1186" i="1"/>
  <c r="Z1186" i="1"/>
  <c r="H1183" i="1"/>
  <c r="Z1183" i="1"/>
  <c r="H3053" i="1"/>
  <c r="Z3053" i="1"/>
  <c r="H1193" i="1"/>
  <c r="Z1193" i="1"/>
  <c r="H1196" i="1"/>
  <c r="Z1196" i="1"/>
  <c r="H3051" i="1"/>
  <c r="Z3051" i="1"/>
  <c r="H1194" i="1"/>
  <c r="Z1194" i="1"/>
  <c r="H1228" i="1"/>
  <c r="Z1228" i="1"/>
  <c r="H1199" i="1"/>
  <c r="Z1199" i="1"/>
  <c r="H3052" i="1"/>
  <c r="Z3052" i="1"/>
  <c r="H1203" i="1"/>
  <c r="Z1203" i="1"/>
  <c r="H1201" i="1"/>
  <c r="Z1201" i="1"/>
  <c r="H1200" i="1"/>
  <c r="Z1200" i="1"/>
  <c r="H1217" i="1"/>
  <c r="Z1217" i="1"/>
  <c r="H1220" i="1"/>
  <c r="Z1220" i="1"/>
  <c r="H1195" i="1"/>
  <c r="Z1195" i="1"/>
  <c r="H1269" i="1"/>
  <c r="Z1269" i="1"/>
  <c r="H3032" i="1"/>
  <c r="Z3032" i="1"/>
  <c r="H1237" i="1"/>
  <c r="Z1237" i="1"/>
  <c r="H1243" i="1"/>
  <c r="Z1243" i="1"/>
  <c r="H1240" i="1"/>
  <c r="Z1240" i="1"/>
  <c r="H1241" i="1"/>
  <c r="Z1241" i="1"/>
  <c r="H1238" i="1"/>
  <c r="Z1238" i="1"/>
  <c r="H1258" i="1"/>
  <c r="Z1258" i="1"/>
  <c r="H1260" i="1"/>
  <c r="Z1260" i="1"/>
  <c r="H1247" i="1"/>
  <c r="Z1247" i="1"/>
  <c r="H1270" i="1"/>
  <c r="Z1270" i="1"/>
  <c r="H2987" i="1"/>
  <c r="Z2987" i="1"/>
  <c r="H1273" i="1"/>
  <c r="Z1273" i="1"/>
  <c r="H1261" i="1"/>
  <c r="Z1261" i="1"/>
  <c r="H1263" i="1"/>
  <c r="Z1263" i="1"/>
  <c r="H1262" i="1"/>
  <c r="Z1262" i="1"/>
  <c r="H2986" i="1"/>
  <c r="Z2986" i="1"/>
  <c r="H2989" i="1"/>
  <c r="Z2989" i="1"/>
  <c r="H1274" i="1"/>
  <c r="Z1274" i="1"/>
  <c r="H1264" i="1"/>
  <c r="Z1264" i="1"/>
  <c r="H1265" i="1"/>
  <c r="Z1265" i="1"/>
  <c r="H1259" i="1"/>
  <c r="Z1259" i="1"/>
  <c r="H1248" i="1"/>
  <c r="Z1248" i="1"/>
  <c r="H3060" i="1"/>
  <c r="Z3060" i="1"/>
  <c r="H1227" i="1"/>
  <c r="Z1227" i="1"/>
  <c r="H3040" i="1"/>
  <c r="Z3040" i="1"/>
  <c r="H1230" i="1"/>
  <c r="Z1230" i="1"/>
  <c r="H1231" i="1"/>
  <c r="Z1231" i="1"/>
  <c r="H3020" i="1"/>
  <c r="Z3020" i="1"/>
  <c r="H1232" i="1"/>
  <c r="Z1232" i="1"/>
  <c r="H1233" i="1"/>
  <c r="Z1233" i="1"/>
  <c r="H3016" i="1"/>
  <c r="Z3016" i="1"/>
  <c r="H3017" i="1"/>
  <c r="Z3017" i="1"/>
  <c r="H1242" i="1"/>
  <c r="Z1242" i="1"/>
  <c r="H1246" i="1"/>
  <c r="Z1246" i="1"/>
  <c r="H1229" i="1"/>
  <c r="Z1229" i="1"/>
  <c r="H3018" i="1"/>
  <c r="Z3018" i="1"/>
  <c r="H3019" i="1"/>
  <c r="Z3019" i="1"/>
  <c r="H3022" i="1"/>
  <c r="Z3022" i="1"/>
  <c r="H1257" i="1"/>
  <c r="Z1257" i="1"/>
  <c r="H1245" i="1"/>
  <c r="Z1245" i="1"/>
  <c r="H3015" i="1"/>
  <c r="Z3015" i="1"/>
  <c r="H3014" i="1"/>
  <c r="Z3014" i="1"/>
  <c r="H2988" i="1"/>
  <c r="Z2988" i="1"/>
  <c r="H1250" i="1"/>
  <c r="Z1250" i="1"/>
  <c r="H1191" i="1"/>
  <c r="Z1191" i="1"/>
  <c r="H1127" i="1"/>
  <c r="Z1127" i="1"/>
  <c r="H1124" i="1"/>
  <c r="Z1124" i="1"/>
  <c r="H3080" i="1"/>
  <c r="Z3080" i="1"/>
  <c r="H1138" i="1"/>
  <c r="Z1138" i="1"/>
  <c r="H1139" i="1"/>
  <c r="Z1139" i="1"/>
  <c r="H3071" i="1"/>
  <c r="Z3071" i="1"/>
  <c r="H1129" i="1"/>
  <c r="Z1129" i="1"/>
  <c r="H3073" i="1"/>
  <c r="Z3073" i="1"/>
  <c r="H3070" i="1"/>
  <c r="Z3070" i="1"/>
  <c r="H1142" i="1"/>
  <c r="Z1142" i="1"/>
  <c r="H1149" i="1"/>
  <c r="Z1149" i="1"/>
  <c r="H1145" i="1"/>
  <c r="Z1145" i="1"/>
  <c r="H1146" i="1"/>
  <c r="Z1146" i="1"/>
  <c r="H3059" i="1"/>
  <c r="Z3059" i="1"/>
  <c r="H1147" i="1"/>
  <c r="Z1147" i="1"/>
  <c r="H3072" i="1"/>
  <c r="Z3072" i="1"/>
  <c r="H1114" i="1"/>
  <c r="Z1114" i="1"/>
  <c r="H1115" i="1"/>
  <c r="Z1115" i="1"/>
  <c r="H1112" i="1"/>
  <c r="Z1112" i="1"/>
  <c r="H1117" i="1"/>
  <c r="Z1117" i="1"/>
  <c r="H1116" i="1"/>
  <c r="Z1116" i="1"/>
  <c r="H1137" i="1"/>
  <c r="Z1137" i="1"/>
  <c r="H1134" i="1"/>
  <c r="Z1134" i="1"/>
  <c r="H1135" i="1"/>
  <c r="Z1135" i="1"/>
  <c r="H1136" i="1"/>
  <c r="Z1136" i="1"/>
  <c r="H1133" i="1"/>
  <c r="Z1133" i="1"/>
  <c r="H1131" i="1"/>
  <c r="Z1131" i="1"/>
  <c r="H1125" i="1"/>
  <c r="Z1125" i="1"/>
  <c r="H1126" i="1"/>
  <c r="Z1126" i="1"/>
  <c r="H1128" i="1"/>
  <c r="Z1128" i="1"/>
  <c r="H1130" i="1"/>
  <c r="Z1130" i="1"/>
  <c r="H1153" i="1"/>
  <c r="Z1153" i="1"/>
  <c r="H1148" i="1"/>
  <c r="Z1148" i="1"/>
  <c r="H1166" i="1"/>
  <c r="Z1166" i="1"/>
  <c r="H1163" i="1"/>
  <c r="Z1163" i="1"/>
  <c r="H1165" i="1"/>
  <c r="Z1165" i="1"/>
  <c r="H3064" i="1"/>
  <c r="Z3064" i="1"/>
  <c r="H3065" i="1"/>
  <c r="Z3065" i="1"/>
  <c r="H3067" i="1"/>
  <c r="Z3067" i="1"/>
  <c r="H1170" i="1"/>
  <c r="Z1170" i="1"/>
  <c r="H1155" i="1"/>
  <c r="Z1155" i="1"/>
  <c r="H1151" i="1"/>
  <c r="Z1151" i="1"/>
  <c r="H1162" i="1"/>
  <c r="Z1162" i="1"/>
  <c r="H1152" i="1"/>
  <c r="Z1152" i="1"/>
  <c r="H1164" i="1"/>
  <c r="Z1164" i="1"/>
  <c r="H1156" i="1"/>
  <c r="Z1156" i="1"/>
  <c r="H1157" i="1"/>
  <c r="Z1157" i="1"/>
  <c r="H1176" i="1"/>
  <c r="Z1176" i="1"/>
  <c r="H1180" i="1"/>
  <c r="Z1180" i="1"/>
  <c r="H1178" i="1"/>
  <c r="Z1178" i="1"/>
  <c r="H1177" i="1"/>
  <c r="Z1177" i="1"/>
  <c r="H1190" i="1"/>
  <c r="Z1190" i="1"/>
  <c r="H1192" i="1"/>
  <c r="Z1192" i="1"/>
  <c r="H1181" i="1"/>
  <c r="Z1181" i="1"/>
  <c r="H985" i="1"/>
  <c r="Z985" i="1"/>
  <c r="H3058" i="1"/>
  <c r="Z3058" i="1"/>
  <c r="H1173" i="1"/>
  <c r="Z1173" i="1"/>
  <c r="H1175" i="1"/>
  <c r="Z1175" i="1"/>
  <c r="H1158" i="1"/>
  <c r="Z1158" i="1"/>
  <c r="H3061" i="1"/>
  <c r="Z3061" i="1"/>
  <c r="H3062" i="1"/>
  <c r="Z3062" i="1"/>
  <c r="H3063" i="1"/>
  <c r="Z3063" i="1"/>
  <c r="H1159" i="1"/>
  <c r="Z1159" i="1"/>
  <c r="H1168" i="1"/>
  <c r="Z1168" i="1"/>
  <c r="H1160" i="1"/>
  <c r="Z1160" i="1"/>
  <c r="H1174" i="1"/>
  <c r="Z1174" i="1"/>
  <c r="H1169" i="1"/>
  <c r="Z1169" i="1"/>
  <c r="H799" i="1"/>
  <c r="Z799" i="1"/>
  <c r="H794" i="1"/>
  <c r="Z794" i="1"/>
  <c r="H797" i="1"/>
  <c r="Z797" i="1"/>
  <c r="H795" i="1"/>
  <c r="Z795" i="1"/>
  <c r="H798" i="1"/>
  <c r="Z798" i="1"/>
  <c r="H824" i="1"/>
  <c r="Z824" i="1"/>
  <c r="H827" i="1"/>
  <c r="Z827" i="1"/>
  <c r="H823" i="1"/>
  <c r="Z823" i="1"/>
  <c r="H3148" i="1"/>
  <c r="Z3148" i="1"/>
  <c r="H3146" i="1"/>
  <c r="Z3146" i="1"/>
  <c r="H3145" i="1"/>
  <c r="Z3145" i="1"/>
  <c r="H3152" i="1"/>
  <c r="Z3152" i="1"/>
  <c r="H3149" i="1"/>
  <c r="Z3149" i="1"/>
  <c r="H3143" i="1"/>
  <c r="Z3143" i="1"/>
  <c r="H3142" i="1"/>
  <c r="Z3142" i="1"/>
  <c r="H3138" i="1"/>
  <c r="Z3138" i="1"/>
  <c r="H3134" i="1"/>
  <c r="Z3134" i="1"/>
  <c r="H819" i="1"/>
  <c r="Z819" i="1"/>
  <c r="H789" i="1"/>
  <c r="Z789" i="1"/>
  <c r="H862" i="1"/>
  <c r="Z862" i="1"/>
  <c r="H775" i="1"/>
  <c r="Z775" i="1"/>
  <c r="H777" i="1"/>
  <c r="Z777" i="1"/>
  <c r="H778" i="1"/>
  <c r="Z778" i="1"/>
  <c r="H3158" i="1"/>
  <c r="Z3158" i="1"/>
  <c r="H779" i="1"/>
  <c r="Z779" i="1"/>
  <c r="H3154" i="1"/>
  <c r="Z3154" i="1"/>
  <c r="H3147" i="1"/>
  <c r="Z3147" i="1"/>
  <c r="H784" i="1"/>
  <c r="Z784" i="1"/>
  <c r="H788" i="1"/>
  <c r="Z788" i="1"/>
  <c r="H800" i="1"/>
  <c r="Z800" i="1"/>
  <c r="H3150" i="1"/>
  <c r="Z3150" i="1"/>
  <c r="H3136" i="1"/>
  <c r="Z3136" i="1"/>
  <c r="H785" i="1"/>
  <c r="Z785" i="1"/>
  <c r="H786" i="1"/>
  <c r="Z786" i="1"/>
  <c r="H787" i="1"/>
  <c r="Z787" i="1"/>
  <c r="H801" i="1"/>
  <c r="Z801" i="1"/>
  <c r="H804" i="1"/>
  <c r="Z804" i="1"/>
  <c r="H793" i="1"/>
  <c r="Z793" i="1"/>
  <c r="H796" i="1"/>
  <c r="Z796" i="1"/>
  <c r="H3144" i="1"/>
  <c r="Z3144" i="1"/>
  <c r="H814" i="1"/>
  <c r="Z814" i="1"/>
  <c r="H833" i="1"/>
  <c r="Z833" i="1"/>
  <c r="H837" i="1"/>
  <c r="Z837" i="1"/>
  <c r="H996" i="1"/>
  <c r="Z996" i="1"/>
  <c r="H3129" i="1"/>
  <c r="Z3129" i="1"/>
  <c r="H846" i="1"/>
  <c r="Z846" i="1"/>
  <c r="H841" i="1"/>
  <c r="Z841" i="1"/>
  <c r="H836" i="1"/>
  <c r="Z836" i="1"/>
  <c r="H835" i="1"/>
  <c r="Z835" i="1"/>
  <c r="H834" i="1"/>
  <c r="Z834" i="1"/>
  <c r="H3127" i="1"/>
  <c r="Z3127" i="1"/>
  <c r="H848" i="1"/>
  <c r="Z848" i="1"/>
  <c r="H849" i="1"/>
  <c r="Z849" i="1"/>
  <c r="H859" i="1"/>
  <c r="Z859" i="1"/>
  <c r="H810" i="1"/>
  <c r="Z810" i="1"/>
  <c r="H781" i="1"/>
  <c r="Z781" i="1"/>
  <c r="H3133" i="1"/>
  <c r="Z3133" i="1"/>
  <c r="H3137" i="1"/>
  <c r="Z3137" i="1"/>
  <c r="H3140" i="1"/>
  <c r="Z3140" i="1"/>
  <c r="H808" i="1"/>
  <c r="Z808" i="1"/>
  <c r="H3141" i="1"/>
  <c r="Z3141" i="1"/>
  <c r="H3132" i="1"/>
  <c r="Z3132" i="1"/>
  <c r="H818" i="1"/>
  <c r="Z818" i="1"/>
  <c r="H809" i="1"/>
  <c r="Z809" i="1"/>
  <c r="H3135" i="1"/>
  <c r="Z3135" i="1"/>
  <c r="H807" i="1"/>
  <c r="Z807" i="1"/>
  <c r="H806" i="1"/>
  <c r="Z806" i="1"/>
  <c r="H832" i="1"/>
  <c r="Z832" i="1"/>
  <c r="H829" i="1"/>
  <c r="Z829" i="1"/>
  <c r="H830" i="1"/>
  <c r="Z830" i="1"/>
  <c r="H831" i="1"/>
  <c r="Z831" i="1"/>
  <c r="H840" i="1"/>
  <c r="Z840" i="1"/>
  <c r="H844" i="1"/>
  <c r="Z844" i="1"/>
  <c r="H839" i="1"/>
  <c r="Z839" i="1"/>
  <c r="H847" i="1"/>
  <c r="Z847" i="1"/>
  <c r="H740" i="1"/>
  <c r="Z740" i="1"/>
  <c r="H722" i="1"/>
  <c r="Z722" i="1"/>
  <c r="H708" i="1"/>
  <c r="Z708" i="1"/>
  <c r="H704" i="1"/>
  <c r="Z704" i="1"/>
  <c r="H711" i="1"/>
  <c r="Z711" i="1"/>
  <c r="H709" i="1"/>
  <c r="Z709" i="1"/>
  <c r="H3174" i="1"/>
  <c r="Z3174" i="1"/>
  <c r="H710" i="1"/>
  <c r="Z710" i="1"/>
  <c r="H733" i="1"/>
  <c r="Z733" i="1"/>
  <c r="H734" i="1"/>
  <c r="Z734" i="1"/>
  <c r="H3175" i="1"/>
  <c r="Z3175" i="1"/>
  <c r="H730" i="1"/>
  <c r="Z730" i="1"/>
  <c r="H3173" i="1"/>
  <c r="Z3173" i="1"/>
  <c r="H726" i="1"/>
  <c r="Z726" i="1"/>
  <c r="H727" i="1"/>
  <c r="Z727" i="1"/>
  <c r="H729" i="1"/>
  <c r="Z729" i="1"/>
  <c r="H3176" i="1"/>
  <c r="Z3176" i="1"/>
  <c r="H731" i="1"/>
  <c r="Z731" i="1"/>
  <c r="H732" i="1"/>
  <c r="Z732" i="1"/>
  <c r="H3170" i="1"/>
  <c r="Z3170" i="1"/>
  <c r="H3169" i="1"/>
  <c r="Z3169" i="1"/>
  <c r="H776" i="1"/>
  <c r="Z776" i="1"/>
  <c r="H725" i="1"/>
  <c r="Z725" i="1"/>
  <c r="H3187" i="1"/>
  <c r="Z3187" i="1"/>
  <c r="H3193" i="1"/>
  <c r="Z3193" i="1"/>
  <c r="H3192" i="1"/>
  <c r="Z3192" i="1"/>
  <c r="H3191" i="1"/>
  <c r="Z3191" i="1"/>
  <c r="H3190" i="1"/>
  <c r="Z3190" i="1"/>
  <c r="H3183" i="1"/>
  <c r="Z3183" i="1"/>
  <c r="H691" i="1"/>
  <c r="Z691" i="1"/>
  <c r="H3180" i="1"/>
  <c r="Z3180" i="1"/>
  <c r="H723" i="1"/>
  <c r="Z723" i="1"/>
  <c r="H3182" i="1"/>
  <c r="Z3182" i="1"/>
  <c r="H3184" i="1"/>
  <c r="Z3184" i="1"/>
  <c r="H3165" i="1"/>
  <c r="Z3165" i="1"/>
  <c r="H3181" i="1"/>
  <c r="Z3181" i="1"/>
  <c r="H720" i="1"/>
  <c r="Z720" i="1"/>
  <c r="H714" i="1"/>
  <c r="Z714" i="1"/>
  <c r="H3188" i="1"/>
  <c r="Z3188" i="1"/>
  <c r="H3179" i="1"/>
  <c r="Z3179" i="1"/>
  <c r="H3178" i="1"/>
  <c r="Z3178" i="1"/>
  <c r="H3171" i="1"/>
  <c r="Z3171" i="1"/>
  <c r="H3172" i="1"/>
  <c r="Z3172" i="1"/>
  <c r="H3185" i="1"/>
  <c r="Z3185" i="1"/>
  <c r="H761" i="1"/>
  <c r="Z761" i="1"/>
  <c r="H760" i="1"/>
  <c r="Z760" i="1"/>
  <c r="H767" i="1"/>
  <c r="Z767" i="1"/>
  <c r="H758" i="1"/>
  <c r="Z758" i="1"/>
  <c r="H764" i="1"/>
  <c r="Z764" i="1"/>
  <c r="H768" i="1"/>
  <c r="Z768" i="1"/>
  <c r="H766" i="1"/>
  <c r="Z766" i="1"/>
  <c r="H762" i="1"/>
  <c r="Z762" i="1"/>
  <c r="H765" i="1"/>
  <c r="Z765" i="1"/>
  <c r="H3156" i="1"/>
  <c r="Z3156" i="1"/>
  <c r="H735" i="1"/>
  <c r="Z735" i="1"/>
  <c r="H3159" i="1"/>
  <c r="Z3159" i="1"/>
  <c r="H751" i="1"/>
  <c r="Z751" i="1"/>
  <c r="H754" i="1"/>
  <c r="Z754" i="1"/>
  <c r="H755" i="1"/>
  <c r="Z755" i="1"/>
  <c r="H752" i="1"/>
  <c r="Z752" i="1"/>
  <c r="H753" i="1"/>
  <c r="Z753" i="1"/>
  <c r="H756" i="1"/>
  <c r="Z756" i="1"/>
  <c r="H3160" i="1"/>
  <c r="Z3160" i="1"/>
  <c r="H3164" i="1"/>
  <c r="Z3164" i="1"/>
  <c r="H773" i="1"/>
  <c r="Z773" i="1"/>
  <c r="H774" i="1"/>
  <c r="Z774" i="1"/>
  <c r="H3161" i="1"/>
  <c r="Z3161" i="1"/>
  <c r="H771" i="1"/>
  <c r="Z771" i="1"/>
  <c r="H3155" i="1"/>
  <c r="Z3155" i="1"/>
  <c r="H743" i="1"/>
  <c r="Z743" i="1"/>
  <c r="H736" i="1"/>
  <c r="Z736" i="1"/>
  <c r="H738" i="1"/>
  <c r="Z738" i="1"/>
  <c r="H737" i="1"/>
  <c r="Z737" i="1"/>
  <c r="H741" i="1"/>
  <c r="Z741" i="1"/>
  <c r="H3157" i="1"/>
  <c r="Z3157" i="1"/>
  <c r="H739" i="1"/>
  <c r="Z739" i="1"/>
  <c r="H747" i="1"/>
  <c r="Z747" i="1"/>
  <c r="H772" i="1"/>
  <c r="Z772" i="1"/>
  <c r="H749" i="1"/>
  <c r="Z749" i="1"/>
  <c r="H759" i="1"/>
  <c r="Z759" i="1"/>
  <c r="H757" i="1"/>
  <c r="Z757" i="1"/>
  <c r="H770" i="1"/>
  <c r="Z770" i="1"/>
  <c r="H3131" i="1"/>
  <c r="Z3131" i="1"/>
  <c r="H748" i="1"/>
  <c r="Z748" i="1"/>
  <c r="H930" i="1"/>
  <c r="Z930" i="1"/>
  <c r="H917" i="1"/>
  <c r="Z917" i="1"/>
  <c r="H918" i="1"/>
  <c r="Z918" i="1"/>
  <c r="H934" i="1"/>
  <c r="Z934" i="1"/>
  <c r="H932" i="1"/>
  <c r="Z932" i="1"/>
  <c r="H915" i="1"/>
  <c r="Z915" i="1"/>
  <c r="H933" i="1"/>
  <c r="Z933" i="1"/>
  <c r="H919" i="1"/>
  <c r="Z919" i="1"/>
  <c r="H927" i="1"/>
  <c r="Z927" i="1"/>
  <c r="H903" i="1"/>
  <c r="Z903" i="1"/>
  <c r="H928" i="1"/>
  <c r="Z928" i="1"/>
  <c r="H842" i="1"/>
  <c r="Z842" i="1"/>
  <c r="H896" i="1"/>
  <c r="Z896" i="1"/>
  <c r="H900" i="1"/>
  <c r="Z900" i="1"/>
  <c r="H894" i="1"/>
  <c r="Z894" i="1"/>
  <c r="H897" i="1"/>
  <c r="Z897" i="1"/>
  <c r="H895" i="1"/>
  <c r="Z895" i="1"/>
  <c r="H899" i="1"/>
  <c r="Z899" i="1"/>
  <c r="H904" i="1"/>
  <c r="Z904" i="1"/>
  <c r="H907" i="1"/>
  <c r="Z907" i="1"/>
  <c r="H3117" i="1"/>
  <c r="Z3117" i="1"/>
  <c r="H916" i="1"/>
  <c r="Z916" i="1"/>
  <c r="H908" i="1"/>
  <c r="Z908" i="1"/>
  <c r="H905" i="1"/>
  <c r="Z905" i="1"/>
  <c r="H906" i="1"/>
  <c r="Z906" i="1"/>
  <c r="H909" i="1"/>
  <c r="Z909" i="1"/>
  <c r="H913" i="1"/>
  <c r="Z913" i="1"/>
  <c r="H914" i="1"/>
  <c r="Z914" i="1"/>
  <c r="H3122" i="1"/>
  <c r="Z3122" i="1"/>
  <c r="H3116" i="1"/>
  <c r="Z3116" i="1"/>
  <c r="H869" i="1"/>
  <c r="Z869" i="1"/>
  <c r="H3111" i="1"/>
  <c r="Z3111" i="1"/>
  <c r="H940" i="1"/>
  <c r="Z940" i="1"/>
  <c r="H943" i="1"/>
  <c r="Z943" i="1"/>
  <c r="H944" i="1"/>
  <c r="Z944" i="1"/>
  <c r="H941" i="1"/>
  <c r="Z941" i="1"/>
  <c r="H942" i="1"/>
  <c r="Z942" i="1"/>
  <c r="H972" i="1"/>
  <c r="Z972" i="1"/>
  <c r="H964" i="1"/>
  <c r="Z964" i="1"/>
  <c r="H958" i="1"/>
  <c r="Z958" i="1"/>
  <c r="H3112" i="1"/>
  <c r="Z3112" i="1"/>
  <c r="H971" i="1"/>
  <c r="Z971" i="1"/>
  <c r="H3110" i="1"/>
  <c r="Z3110" i="1"/>
  <c r="H3090" i="1"/>
  <c r="Z3090" i="1"/>
  <c r="H960" i="1"/>
  <c r="Z960" i="1"/>
  <c r="H969" i="1"/>
  <c r="Z969" i="1"/>
  <c r="H3089" i="1"/>
  <c r="Z3089" i="1"/>
  <c r="H959" i="1"/>
  <c r="Z959" i="1"/>
  <c r="H966" i="1"/>
  <c r="Z966" i="1"/>
  <c r="H923" i="1"/>
  <c r="Z923" i="1"/>
  <c r="H926" i="1"/>
  <c r="Z926" i="1"/>
  <c r="H3115" i="1"/>
  <c r="Z3115" i="1"/>
  <c r="H931" i="1"/>
  <c r="Z931" i="1"/>
  <c r="H925" i="1"/>
  <c r="Z925" i="1"/>
  <c r="H938" i="1"/>
  <c r="Z938" i="1"/>
  <c r="H924" i="1"/>
  <c r="Z924" i="1"/>
  <c r="H946" i="1"/>
  <c r="Z946" i="1"/>
  <c r="H3123" i="1"/>
  <c r="Z3123" i="1"/>
  <c r="H935" i="1"/>
  <c r="Z935" i="1"/>
  <c r="H936" i="1"/>
  <c r="Z936" i="1"/>
  <c r="H3113" i="1"/>
  <c r="Z3113" i="1"/>
  <c r="H948" i="1"/>
  <c r="Z948" i="1"/>
  <c r="H937" i="1"/>
  <c r="Z937" i="1"/>
  <c r="H939" i="1"/>
  <c r="Z939" i="1"/>
  <c r="H910" i="1"/>
  <c r="Z910" i="1"/>
  <c r="H922" i="1"/>
  <c r="Z922" i="1"/>
  <c r="H882" i="1"/>
  <c r="Z882" i="1"/>
  <c r="H880" i="1"/>
  <c r="Z880" i="1"/>
  <c r="H879" i="1"/>
  <c r="Z879" i="1"/>
  <c r="H875" i="1"/>
  <c r="Z875" i="1"/>
  <c r="H884" i="1"/>
  <c r="Z884" i="1"/>
  <c r="H876" i="1"/>
  <c r="Z876" i="1"/>
  <c r="H3118" i="1"/>
  <c r="Z3118" i="1"/>
  <c r="H3120" i="1"/>
  <c r="Z3120" i="1"/>
  <c r="H892" i="1"/>
  <c r="Z892" i="1"/>
  <c r="H890" i="1"/>
  <c r="Z890" i="1"/>
  <c r="H886" i="1"/>
  <c r="Z886" i="1"/>
  <c r="H877" i="1"/>
  <c r="Z877" i="1"/>
  <c r="H3126" i="1"/>
  <c r="Z3126" i="1"/>
  <c r="H861" i="1"/>
  <c r="Z861" i="1"/>
  <c r="H857" i="1"/>
  <c r="Z857" i="1"/>
  <c r="H858" i="1"/>
  <c r="Z858" i="1"/>
  <c r="H856" i="1"/>
  <c r="Z856" i="1"/>
  <c r="H3125" i="1"/>
  <c r="Z3125" i="1"/>
  <c r="H851" i="1"/>
  <c r="Z851" i="1"/>
  <c r="H883" i="1"/>
  <c r="Z883" i="1"/>
  <c r="H870" i="1"/>
  <c r="Z870" i="1"/>
  <c r="H871" i="1"/>
  <c r="Z871" i="1"/>
  <c r="H872" i="1"/>
  <c r="Z872" i="1"/>
  <c r="H873" i="1"/>
  <c r="Z873" i="1"/>
  <c r="H874" i="1"/>
  <c r="Z874" i="1"/>
  <c r="H878" i="1"/>
  <c r="Z878" i="1"/>
  <c r="H852" i="1"/>
  <c r="Z852" i="1"/>
  <c r="H893" i="1"/>
  <c r="Z893" i="1"/>
  <c r="H3119" i="1"/>
  <c r="Z3119" i="1"/>
  <c r="H889" i="1"/>
  <c r="Z889" i="1"/>
  <c r="H887" i="1"/>
  <c r="Z887" i="1"/>
  <c r="H888" i="1"/>
  <c r="Z888" i="1"/>
  <c r="H898" i="1"/>
  <c r="Z898" i="1"/>
  <c r="H2355" i="1"/>
  <c r="Z2355" i="1"/>
  <c r="H2969" i="1"/>
  <c r="Z2969" i="1"/>
  <c r="H2740" i="1"/>
  <c r="Z2740" i="1"/>
  <c r="H955" i="1"/>
  <c r="Z955" i="1"/>
  <c r="H2992" i="1"/>
  <c r="Z2992" i="1"/>
  <c r="H2440" i="1"/>
  <c r="Z2440" i="1"/>
  <c r="H190" i="1"/>
  <c r="Z190" i="1"/>
  <c r="H334" i="1"/>
  <c r="Z334" i="1"/>
  <c r="H2997" i="1"/>
  <c r="Z2997" i="1"/>
  <c r="H1332" i="1"/>
  <c r="Z1332" i="1"/>
  <c r="H864" i="1"/>
  <c r="Z864" i="1"/>
  <c r="H853" i="1"/>
  <c r="Z853" i="1"/>
  <c r="H854" i="1"/>
  <c r="Z854" i="1"/>
  <c r="H2972" i="1"/>
  <c r="Z2972" i="1"/>
  <c r="H2499" i="1"/>
  <c r="Z2499" i="1"/>
  <c r="H2886" i="1"/>
  <c r="Z2886" i="1"/>
  <c r="H2427" i="1"/>
  <c r="Z2427" i="1"/>
  <c r="H2065" i="1"/>
  <c r="Z2065" i="1"/>
  <c r="H860" i="1"/>
  <c r="Z860" i="1"/>
  <c r="H2891" i="1"/>
  <c r="Z2891" i="1"/>
  <c r="H3276" i="1"/>
  <c r="Z3276" i="1"/>
  <c r="H845" i="1"/>
  <c r="Z845" i="1"/>
  <c r="H1755" i="1"/>
  <c r="Z1755" i="1"/>
  <c r="H902" i="1"/>
  <c r="Z902" i="1"/>
  <c r="H188" i="1"/>
  <c r="Z188" i="1"/>
  <c r="H3011" i="1"/>
  <c r="Z3011" i="1"/>
  <c r="H929" i="1"/>
  <c r="Z929" i="1"/>
  <c r="H2085" i="1"/>
  <c r="Z2085" i="1"/>
  <c r="H2053" i="1"/>
  <c r="Z2053" i="1"/>
  <c r="H2046" i="1"/>
  <c r="Z2046" i="1"/>
  <c r="H2512" i="1"/>
  <c r="Z2512" i="1"/>
  <c r="H954" i="1"/>
  <c r="Z954" i="1"/>
  <c r="H865" i="1"/>
  <c r="Z865" i="1"/>
  <c r="H3106" i="1"/>
  <c r="Z3106" i="1"/>
  <c r="H311" i="1"/>
  <c r="Z311" i="1"/>
  <c r="H3163" i="1"/>
  <c r="Z3163" i="1"/>
  <c r="H945" i="1"/>
  <c r="Z945" i="1"/>
  <c r="H3088" i="1"/>
  <c r="Z3088" i="1"/>
  <c r="H3023" i="1"/>
  <c r="Z3023" i="1"/>
  <c r="H868" i="1"/>
  <c r="Z868" i="1"/>
  <c r="H1053" i="1"/>
  <c r="Z1053" i="1"/>
  <c r="H2765" i="1"/>
  <c r="Z2765" i="1"/>
  <c r="H2098" i="1"/>
  <c r="Z2098" i="1"/>
  <c r="H2093" i="1"/>
  <c r="Z2093" i="1"/>
  <c r="H1757" i="1"/>
  <c r="Z1757" i="1"/>
  <c r="H863" i="1"/>
  <c r="Z863" i="1"/>
  <c r="H3091" i="1"/>
  <c r="Z3091" i="1"/>
  <c r="H2744" i="1"/>
  <c r="Z2744" i="1"/>
  <c r="H2216" i="1"/>
  <c r="Z2216" i="1"/>
  <c r="H867" i="1"/>
  <c r="Z867" i="1"/>
  <c r="H3278" i="1"/>
  <c r="Z3278" i="1"/>
  <c r="H866" i="1"/>
  <c r="Z866" i="1"/>
  <c r="H1350" i="1"/>
  <c r="Z1350" i="1"/>
  <c r="H1346" i="1"/>
  <c r="Z1346" i="1"/>
  <c r="H254" i="1"/>
  <c r="Z254" i="1"/>
  <c r="H1453" i="1"/>
  <c r="Z1453" i="1"/>
  <c r="H3162" i="1"/>
  <c r="Z3162" i="1"/>
  <c r="H2215" i="1"/>
  <c r="Z2215" i="1"/>
  <c r="H3186" i="1"/>
  <c r="Z3186" i="1"/>
  <c r="H161" i="1"/>
  <c r="Z161" i="1"/>
  <c r="H3021" i="1"/>
  <c r="Z3021" i="1"/>
  <c r="H243" i="1"/>
  <c r="Z243" i="1"/>
  <c r="H400" i="1"/>
  <c r="Z400" i="1"/>
  <c r="H227" i="1"/>
  <c r="Z227" i="1"/>
  <c r="H1768" i="1"/>
  <c r="Z1768" i="1"/>
  <c r="H912" i="1"/>
  <c r="Z912" i="1"/>
  <c r="H158" i="1"/>
  <c r="Z158" i="1"/>
  <c r="H1440" i="1"/>
  <c r="Z1440" i="1"/>
  <c r="H3055" i="1"/>
  <c r="Z3055" i="1"/>
  <c r="H323" i="1"/>
  <c r="Z323" i="1"/>
  <c r="H274" i="1"/>
  <c r="Z274" i="1"/>
  <c r="H1787" i="1"/>
  <c r="Z1787" i="1"/>
  <c r="H1725" i="1"/>
  <c r="Z1725" i="1"/>
  <c r="H1384" i="1"/>
  <c r="Z1384" i="1"/>
  <c r="H235" i="1"/>
  <c r="Z235" i="1"/>
  <c r="H3388" i="1"/>
  <c r="Z3388" i="1"/>
  <c r="H1794" i="1"/>
  <c r="Z1794" i="1"/>
  <c r="H1765" i="1"/>
  <c r="Z1765" i="1"/>
  <c r="H3066" i="1"/>
  <c r="Z3066" i="1"/>
  <c r="H1081" i="1"/>
  <c r="Z1081" i="1"/>
  <c r="H3068" i="1"/>
  <c r="Z3068" i="1"/>
  <c r="H3056" i="1"/>
  <c r="Z3056" i="1"/>
  <c r="H134" i="1"/>
  <c r="Z134" i="1"/>
  <c r="H1381" i="1"/>
  <c r="Z1381" i="1"/>
  <c r="H1454" i="1"/>
  <c r="Z1454" i="1"/>
  <c r="H143" i="1"/>
  <c r="Z143" i="1"/>
  <c r="H3404" i="1"/>
  <c r="Z3404" i="1"/>
  <c r="H1894" i="1"/>
  <c r="Z1894" i="1"/>
  <c r="H300" i="1"/>
  <c r="Z300" i="1"/>
  <c r="H286" i="1"/>
  <c r="Z286" i="1"/>
  <c r="H2018" i="1"/>
  <c r="Z2018" i="1"/>
  <c r="H146" i="1"/>
  <c r="Z146" i="1"/>
  <c r="H1712" i="1"/>
  <c r="Z1712" i="1"/>
  <c r="H1011" i="1"/>
  <c r="Z1011" i="1"/>
  <c r="H47" i="1"/>
  <c r="Z47" i="1"/>
  <c r="H949" i="1"/>
  <c r="Z949" i="1"/>
  <c r="H967" i="1"/>
  <c r="Z967" i="1"/>
  <c r="H1395" i="1"/>
  <c r="Z1395" i="1"/>
  <c r="H2019" i="1"/>
  <c r="Z2019" i="1"/>
  <c r="H2700" i="1"/>
  <c r="Z2700" i="1"/>
  <c r="H1089" i="1"/>
  <c r="Z1089" i="1"/>
  <c r="H1110" i="1"/>
  <c r="Z1110" i="1"/>
  <c r="H304" i="1"/>
  <c r="Z304" i="1"/>
  <c r="H373" i="1"/>
  <c r="Z373" i="1"/>
  <c r="H2698" i="1"/>
  <c r="Z2698" i="1"/>
  <c r="H2135" i="1"/>
  <c r="Z2135" i="1"/>
  <c r="H780" i="1"/>
  <c r="Z780" i="1"/>
  <c r="H3363" i="1"/>
  <c r="Z3363" i="1"/>
  <c r="H3328" i="1"/>
  <c r="Z3328" i="1"/>
  <c r="H133" i="1"/>
  <c r="Z133" i="1"/>
  <c r="H885" i="1"/>
  <c r="Z885" i="1"/>
  <c r="H1801" i="1"/>
  <c r="Z1801" i="1"/>
  <c r="H1417" i="1"/>
  <c r="Z1417" i="1"/>
  <c r="H3239" i="1"/>
  <c r="Z3239" i="1"/>
  <c r="H2386" i="1"/>
  <c r="Z2386" i="1"/>
  <c r="H1109" i="1"/>
  <c r="Z1109" i="1"/>
  <c r="H1896" i="1"/>
  <c r="Z1896" i="1"/>
  <c r="H3177" i="1"/>
  <c r="Z3177" i="1"/>
  <c r="H783" i="1"/>
  <c r="Z783" i="1"/>
  <c r="H138" i="1"/>
  <c r="Z138" i="1"/>
  <c r="H2930" i="1"/>
  <c r="Z2930" i="1"/>
  <c r="H782" i="1"/>
  <c r="Z782" i="1"/>
  <c r="H1715" i="1"/>
  <c r="Z1715" i="1"/>
  <c r="H3269" i="1"/>
  <c r="Z3269" i="1"/>
  <c r="H965" i="1"/>
  <c r="Z965" i="1"/>
  <c r="H375" i="1"/>
  <c r="Z375" i="1"/>
  <c r="H49" i="1"/>
  <c r="Z49" i="1"/>
  <c r="H1405" i="1"/>
  <c r="Z1405" i="1"/>
  <c r="H901" i="1"/>
  <c r="Z901" i="1"/>
  <c r="H962" i="1"/>
  <c r="Z962" i="1"/>
  <c r="H3069" i="1"/>
  <c r="Z3069" i="1"/>
  <c r="H968" i="1"/>
  <c r="Z968" i="1"/>
  <c r="H2566" i="1"/>
  <c r="Z2566" i="1"/>
  <c r="H961" i="1"/>
  <c r="Z961" i="1"/>
  <c r="H2133" i="1"/>
  <c r="Z2133" i="1"/>
  <c r="H973" i="1"/>
  <c r="Z973" i="1"/>
  <c r="H590" i="1"/>
  <c r="Z590" i="1"/>
  <c r="H963" i="1"/>
  <c r="Z963" i="1"/>
  <c r="H159" i="1"/>
  <c r="Z159" i="1"/>
  <c r="H1286" i="1"/>
  <c r="Z1286" i="1"/>
  <c r="H2477" i="1"/>
  <c r="Z2477" i="1"/>
  <c r="H1478" i="1"/>
  <c r="Z1478" i="1"/>
  <c r="H2565" i="1"/>
  <c r="Z2565" i="1"/>
  <c r="H2478" i="1"/>
  <c r="Z2478" i="1"/>
  <c r="H325" i="1"/>
  <c r="Z325" i="1"/>
  <c r="H1002" i="1"/>
  <c r="Z1002" i="1"/>
  <c r="H260" i="1"/>
  <c r="Z260" i="1"/>
  <c r="H2468" i="1"/>
  <c r="Z2468" i="1"/>
  <c r="H25" i="1"/>
  <c r="Z25" i="1"/>
  <c r="H3254" i="1"/>
  <c r="Z3254" i="1"/>
  <c r="H2534" i="1"/>
  <c r="Z2534" i="1"/>
  <c r="H2223" i="1"/>
  <c r="Z2223" i="1"/>
  <c r="H2630" i="1"/>
  <c r="Z2630" i="1"/>
  <c r="H2491" i="1"/>
  <c r="Z2491" i="1"/>
  <c r="H150" i="1"/>
  <c r="Z150" i="1"/>
  <c r="H445" i="1"/>
  <c r="Z445" i="1"/>
  <c r="H502" i="1"/>
  <c r="Z502" i="1"/>
  <c r="H891" i="1"/>
  <c r="Z891" i="1"/>
  <c r="H3153" i="1"/>
  <c r="Z3153" i="1"/>
  <c r="H2509" i="1"/>
  <c r="Z2509" i="1"/>
  <c r="H3205" i="1"/>
  <c r="Z3205" i="1"/>
  <c r="H1049" i="1"/>
  <c r="Z1049" i="1"/>
  <c r="H2859" i="1"/>
  <c r="Z2859" i="1"/>
  <c r="H3189" i="1"/>
  <c r="Z3189" i="1"/>
  <c r="H728" i="1"/>
  <c r="Z728" i="1"/>
  <c r="H3255" i="1"/>
  <c r="Z3255" i="1"/>
  <c r="H1775" i="1"/>
  <c r="Z1775" i="1"/>
  <c r="H1635" i="1"/>
  <c r="Z1635" i="1"/>
  <c r="H2915" i="1"/>
  <c r="Z2915" i="1"/>
  <c r="H440" i="1"/>
  <c r="Z440" i="1"/>
  <c r="H2577" i="1"/>
  <c r="Z2577" i="1"/>
  <c r="H1916" i="1"/>
  <c r="Z1916" i="1"/>
  <c r="H3077" i="1"/>
  <c r="Z3077" i="1"/>
  <c r="H2925" i="1"/>
  <c r="Z2925" i="1"/>
  <c r="H229" i="1"/>
  <c r="Z229" i="1"/>
  <c r="H3081" i="1"/>
  <c r="Z3081" i="1"/>
  <c r="H1132" i="1"/>
  <c r="Z1132" i="1"/>
  <c r="H3369" i="1"/>
  <c r="Z3369" i="1"/>
  <c r="H160" i="1"/>
  <c r="Z160" i="1"/>
  <c r="H521" i="1"/>
  <c r="Z521" i="1"/>
  <c r="H3419" i="1"/>
  <c r="Z3419" i="1"/>
  <c r="H855" i="1"/>
  <c r="Z855" i="1"/>
  <c r="H2116" i="1"/>
  <c r="Z2116" i="1"/>
  <c r="H3151" i="1"/>
  <c r="Z3151" i="1"/>
  <c r="H1664" i="1"/>
  <c r="Z1664" i="1"/>
  <c r="H586" i="1"/>
  <c r="Z586" i="1"/>
  <c r="H1714" i="1"/>
  <c r="Z1714" i="1"/>
  <c r="H1906" i="1"/>
  <c r="Z1906" i="1"/>
  <c r="H598" i="1"/>
  <c r="Z598" i="1"/>
  <c r="H318" i="1"/>
  <c r="Z318" i="1"/>
  <c r="H2576" i="1"/>
  <c r="Z2576" i="1"/>
  <c r="H695" i="1"/>
  <c r="Z695" i="1"/>
  <c r="H1955" i="1"/>
  <c r="Z1955" i="1"/>
  <c r="H1633" i="1"/>
  <c r="Z1633" i="1"/>
  <c r="H696" i="1"/>
  <c r="Z696" i="1"/>
  <c r="H2807" i="1"/>
  <c r="Z2807" i="1"/>
  <c r="H3416" i="1"/>
  <c r="Z3416" i="1"/>
  <c r="H2027" i="1"/>
  <c r="Z2027" i="1"/>
  <c r="H700" i="1"/>
  <c r="Z700" i="1"/>
  <c r="H2860" i="1"/>
  <c r="Z2860" i="1"/>
  <c r="H407" i="1"/>
  <c r="Z407" i="1"/>
  <c r="H13" i="1"/>
  <c r="Z13" i="1"/>
  <c r="H1001" i="1"/>
  <c r="Z1001" i="1"/>
  <c r="H997" i="1"/>
  <c r="Z997" i="1"/>
  <c r="H3232" i="1"/>
  <c r="Z3232" i="1"/>
  <c r="H2546" i="1"/>
  <c r="Z2546" i="1"/>
  <c r="H2645" i="1"/>
  <c r="Z2645" i="1"/>
  <c r="H3347" i="1"/>
  <c r="Z3347" i="1"/>
  <c r="H433" i="1"/>
  <c r="Z433" i="1"/>
  <c r="H3194" i="1"/>
  <c r="Z3194" i="1"/>
  <c r="H1206" i="1"/>
  <c r="Z1206" i="1"/>
  <c r="H3420" i="1"/>
  <c r="Z3420" i="1"/>
  <c r="H287" i="1"/>
  <c r="Z287" i="1"/>
  <c r="H301" i="1"/>
  <c r="Z301" i="1"/>
  <c r="H606" i="1"/>
  <c r="Z606" i="1"/>
  <c r="H2917" i="1"/>
  <c r="Z2917" i="1"/>
  <c r="H632" i="1"/>
  <c r="Z632" i="1"/>
  <c r="H1000" i="1"/>
  <c r="Z1000" i="1"/>
  <c r="H911" i="1"/>
  <c r="Z911" i="1"/>
  <c r="H3204" i="1"/>
  <c r="Z3204" i="1"/>
  <c r="H1908" i="1"/>
  <c r="Z1908" i="1"/>
  <c r="H1154" i="1"/>
  <c r="Z1154" i="1"/>
  <c r="H601" i="1"/>
  <c r="Z601" i="1"/>
  <c r="H3370" i="1"/>
  <c r="Z3370" i="1"/>
  <c r="H701" i="1"/>
  <c r="Z701" i="1"/>
  <c r="H599" i="1"/>
  <c r="Z599" i="1"/>
  <c r="H947" i="1"/>
  <c r="Z947" i="1"/>
  <c r="H2898" i="1"/>
  <c r="Z2898" i="1"/>
  <c r="H1671" i="1"/>
  <c r="Z1671" i="1"/>
  <c r="H2124" i="1"/>
  <c r="Z2124" i="1"/>
  <c r="H2304" i="1"/>
  <c r="Z2304" i="1"/>
  <c r="H3139" i="1"/>
  <c r="Z3139" i="1"/>
  <c r="H666" i="1"/>
  <c r="Z666" i="1"/>
  <c r="H2293" i="1"/>
  <c r="Z2293" i="1"/>
  <c r="H2618" i="1"/>
  <c r="Z2618" i="1"/>
  <c r="H1957" i="1"/>
  <c r="Z1957" i="1"/>
  <c r="H612" i="1"/>
  <c r="Z612" i="1"/>
  <c r="H2842" i="1"/>
  <c r="Z2842" i="1"/>
  <c r="H3330" i="1"/>
  <c r="Z3330" i="1"/>
  <c r="H482" i="1"/>
  <c r="Z482" i="1"/>
  <c r="H2970" i="1"/>
  <c r="Z2970" i="1"/>
  <c r="H86" i="1"/>
  <c r="Z86" i="1"/>
  <c r="H484" i="1"/>
  <c r="Z484" i="1"/>
  <c r="H316" i="1"/>
  <c r="Z316" i="1"/>
  <c r="H162" i="1"/>
  <c r="Z162" i="1"/>
  <c r="H296" i="1"/>
  <c r="Z296" i="1"/>
  <c r="H399" i="1"/>
  <c r="Z399" i="1"/>
  <c r="H1167" i="1"/>
  <c r="Z1167" i="1"/>
  <c r="H15" i="1"/>
  <c r="Z15" i="1"/>
  <c r="H297" i="1"/>
  <c r="Z297" i="1"/>
  <c r="H2385" i="1"/>
  <c r="Z2385" i="1"/>
  <c r="H677" i="1"/>
  <c r="Z677" i="1"/>
  <c r="H1727" i="1"/>
  <c r="Z1727" i="1"/>
  <c r="H1462" i="1"/>
  <c r="Z1462" i="1"/>
  <c r="H2919" i="1"/>
  <c r="Z2919" i="1"/>
  <c r="H2122" i="1"/>
  <c r="Z2122" i="1"/>
  <c r="H451" i="1"/>
  <c r="Z451" i="1"/>
  <c r="H3124" i="1"/>
  <c r="Z3124" i="1"/>
  <c r="H672" i="1"/>
  <c r="Z672" i="1"/>
  <c r="H1161" i="1"/>
  <c r="Z1161" i="1"/>
  <c r="H331" i="1"/>
  <c r="Z331" i="1"/>
  <c r="H1425" i="1"/>
  <c r="Z1425" i="1"/>
  <c r="H609" i="1"/>
  <c r="Z609" i="1"/>
  <c r="H2524" i="1"/>
  <c r="Z2524" i="1"/>
  <c r="H1779" i="1"/>
  <c r="Z1779" i="1"/>
  <c r="H838" i="1"/>
  <c r="Z838" i="1"/>
  <c r="H582" i="1"/>
  <c r="Z582" i="1"/>
  <c r="H1253" i="1"/>
  <c r="Z1253" i="1"/>
  <c r="H2928" i="1"/>
  <c r="Z2928" i="1"/>
  <c r="H3346" i="1"/>
  <c r="Z3346" i="1"/>
  <c r="H1252" i="1"/>
  <c r="Z1252" i="1"/>
  <c r="H603" i="1"/>
  <c r="Z603" i="1"/>
  <c r="H1655" i="1"/>
  <c r="Z1655" i="1"/>
  <c r="H2236" i="1"/>
  <c r="Z2236" i="1"/>
  <c r="H3379" i="1"/>
  <c r="Z3379" i="1"/>
  <c r="H2356" i="1"/>
  <c r="Z2356" i="1"/>
  <c r="H2938" i="1"/>
  <c r="Z2938" i="1"/>
  <c r="H338" i="1"/>
  <c r="Z338" i="1"/>
  <c r="H605" i="1"/>
  <c r="Z605" i="1"/>
  <c r="H1120" i="1"/>
  <c r="Z1120" i="1"/>
  <c r="H2143" i="1"/>
  <c r="Z2143" i="1"/>
  <c r="H689" i="1"/>
  <c r="Z689" i="1"/>
  <c r="H2493" i="1"/>
  <c r="Z2493" i="1"/>
  <c r="H2184" i="1"/>
  <c r="Z2184" i="1"/>
  <c r="H1624" i="1"/>
  <c r="Z1624" i="1"/>
  <c r="H1108" i="1"/>
  <c r="Z1108" i="1"/>
  <c r="H1874" i="1"/>
  <c r="Z1874" i="1"/>
  <c r="H559" i="1"/>
  <c r="Z559" i="1"/>
  <c r="H1172" i="1"/>
  <c r="Z1172" i="1"/>
  <c r="H3212" i="1"/>
  <c r="Z3212" i="1"/>
  <c r="H3167" i="1"/>
  <c r="Z3167" i="1"/>
  <c r="H2305" i="1"/>
  <c r="Z2305" i="1"/>
  <c r="H2464" i="1"/>
  <c r="Z2464" i="1"/>
  <c r="H327" i="1"/>
  <c r="Z327" i="1"/>
  <c r="H2233" i="1"/>
  <c r="Z2233" i="1"/>
  <c r="H745" i="1"/>
  <c r="Z745" i="1"/>
  <c r="H438" i="1"/>
  <c r="Z438" i="1"/>
  <c r="H1689" i="1"/>
  <c r="Z1689" i="1"/>
  <c r="H1781" i="1"/>
  <c r="Z1781" i="1"/>
  <c r="H1656" i="1"/>
  <c r="Z1656" i="1"/>
  <c r="H1833" i="1"/>
  <c r="Z1833" i="1"/>
  <c r="H2467" i="1"/>
  <c r="Z2467" i="1"/>
  <c r="H423" i="1"/>
  <c r="Z423" i="1"/>
  <c r="H2417" i="1"/>
  <c r="Z2417" i="1"/>
  <c r="H843" i="1"/>
  <c r="Z843" i="1"/>
  <c r="H667" i="1"/>
  <c r="Z667" i="1"/>
  <c r="H1277" i="1"/>
  <c r="Z1277" i="1"/>
  <c r="H579" i="1"/>
  <c r="Z579" i="1"/>
  <c r="H652" i="1"/>
  <c r="Z652" i="1"/>
  <c r="H2365" i="1"/>
  <c r="Z2365" i="1"/>
  <c r="H2914" i="1"/>
  <c r="Z2914" i="1"/>
  <c r="H881" i="1"/>
  <c r="Z881" i="1"/>
  <c r="H2589" i="1"/>
  <c r="Z2589" i="1"/>
  <c r="H1322" i="1"/>
  <c r="Z1322" i="1"/>
  <c r="H3282" i="1"/>
  <c r="Z3282" i="1"/>
  <c r="H3286" i="1"/>
  <c r="Z3286" i="1"/>
  <c r="H115" i="1"/>
  <c r="Z115" i="1"/>
  <c r="H574" i="1"/>
  <c r="Z574" i="1"/>
  <c r="H2402" i="1"/>
  <c r="Z2402" i="1"/>
  <c r="H88" i="1"/>
  <c r="Z88" i="1"/>
  <c r="H2819" i="1"/>
  <c r="Z2819" i="1"/>
  <c r="H2401" i="1"/>
  <c r="Z2401" i="1"/>
  <c r="H165" i="1"/>
  <c r="Z165" i="1"/>
  <c r="H702" i="1"/>
  <c r="Z702" i="1"/>
  <c r="H744" i="1"/>
  <c r="Z744" i="1"/>
  <c r="H2603" i="1"/>
  <c r="Z2603" i="1"/>
  <c r="H2364" i="1"/>
  <c r="Z2364" i="1"/>
  <c r="H571" i="1"/>
  <c r="Z571" i="1"/>
  <c r="H346" i="1"/>
  <c r="Z346" i="1"/>
  <c r="H343" i="1"/>
  <c r="Z343" i="1"/>
  <c r="H2763" i="1"/>
  <c r="Z2763" i="1"/>
  <c r="H692" i="1"/>
  <c r="Z692" i="1"/>
  <c r="H742" i="1"/>
  <c r="Z742" i="1"/>
  <c r="H3309" i="1"/>
  <c r="Z3309" i="1"/>
  <c r="H1943" i="1"/>
  <c r="Z1943" i="1"/>
  <c r="H1736" i="1"/>
  <c r="Z1736" i="1"/>
  <c r="H1642" i="1"/>
  <c r="Z1642" i="1"/>
  <c r="H2653" i="1"/>
  <c r="Z2653" i="1"/>
  <c r="H2609" i="1"/>
  <c r="Z2609" i="1"/>
  <c r="H618" i="1"/>
  <c r="Z618" i="1"/>
  <c r="H1122" i="1"/>
  <c r="Z1122" i="1"/>
  <c r="H2353" i="1"/>
  <c r="Z2353" i="1"/>
  <c r="H2295" i="1"/>
  <c r="Z2295" i="1"/>
  <c r="H3230" i="1"/>
  <c r="Z3230" i="1"/>
  <c r="H349" i="1"/>
  <c r="Z349" i="1"/>
  <c r="H669" i="1"/>
  <c r="Z669" i="1"/>
  <c r="H2368" i="1"/>
  <c r="Z2368" i="1"/>
  <c r="H2189" i="1"/>
  <c r="Z2189" i="1"/>
  <c r="H1026" i="1"/>
  <c r="Z1026" i="1"/>
  <c r="H2297" i="1"/>
  <c r="Z2297" i="1"/>
  <c r="H3418" i="1"/>
  <c r="Z3418" i="1"/>
  <c r="H2579" i="1"/>
  <c r="Z2579" i="1"/>
  <c r="H117" i="1"/>
  <c r="Z117" i="1"/>
  <c r="H920" i="1"/>
  <c r="Z920" i="1"/>
  <c r="H475" i="1"/>
  <c r="Z475" i="1"/>
  <c r="H424" i="1"/>
  <c r="Z424" i="1"/>
  <c r="H2825" i="1"/>
  <c r="Z2825" i="1"/>
  <c r="H1665" i="1"/>
  <c r="Z1665" i="1"/>
  <c r="H3310" i="1"/>
  <c r="Z3310" i="1"/>
  <c r="H3234" i="1"/>
  <c r="Z3234" i="1"/>
  <c r="H2076" i="1"/>
  <c r="Z2076" i="1"/>
  <c r="H589" i="1"/>
  <c r="Z589" i="1"/>
  <c r="H553" i="1"/>
  <c r="Z553" i="1"/>
  <c r="H2202" i="1"/>
  <c r="Z2202" i="1"/>
  <c r="H661" i="1"/>
  <c r="Z661" i="1"/>
  <c r="H2918" i="1"/>
  <c r="Z2918" i="1"/>
  <c r="H2418" i="1"/>
  <c r="Z2418" i="1"/>
  <c r="H105" i="1"/>
  <c r="Z105" i="1"/>
  <c r="H688" i="1"/>
  <c r="Z688" i="1"/>
  <c r="H1660" i="1"/>
  <c r="Z1660" i="1"/>
  <c r="H356" i="1"/>
  <c r="Z356" i="1"/>
  <c r="H498" i="1"/>
  <c r="Z498" i="1"/>
  <c r="H145" i="1"/>
  <c r="Z145" i="1"/>
  <c r="H615" i="1"/>
  <c r="Z615" i="1"/>
  <c r="H581" i="1"/>
  <c r="Z581" i="1"/>
  <c r="H1239" i="1"/>
  <c r="Z1239" i="1"/>
  <c r="H3348" i="1"/>
  <c r="Z3348" i="1"/>
  <c r="H2249" i="1"/>
  <c r="Z2249" i="1"/>
  <c r="H697" i="1"/>
  <c r="Z697" i="1"/>
  <c r="H1025" i="1"/>
  <c r="Z1025" i="1"/>
  <c r="H921" i="1"/>
  <c r="Z921" i="1"/>
  <c r="H2594" i="1"/>
  <c r="Z2594" i="1"/>
  <c r="H3226" i="1"/>
  <c r="Z3226" i="1"/>
  <c r="H1831" i="1"/>
  <c r="Z1831" i="1"/>
  <c r="H405" i="1"/>
  <c r="Z405" i="1"/>
  <c r="H690" i="1"/>
  <c r="Z690" i="1"/>
  <c r="H3281" i="1"/>
  <c r="Z3281" i="1"/>
  <c r="H2611" i="1"/>
  <c r="Z2611" i="1"/>
  <c r="H3250" i="1"/>
  <c r="Z3250" i="1"/>
  <c r="H63" i="1"/>
  <c r="Z63" i="1"/>
  <c r="H3252" i="1"/>
  <c r="Z3252" i="1"/>
  <c r="H1659" i="1"/>
  <c r="Z1659" i="1"/>
  <c r="H1254" i="1"/>
  <c r="Z1254" i="1"/>
  <c r="H2940" i="1"/>
  <c r="Z2940" i="1"/>
  <c r="H1325" i="1"/>
  <c r="Z1325" i="1"/>
  <c r="H2711" i="1"/>
  <c r="Z2711" i="1"/>
  <c r="H1171" i="1"/>
  <c r="Z1171" i="1"/>
  <c r="H1657" i="1"/>
  <c r="Z1657" i="1"/>
  <c r="H408" i="1"/>
  <c r="Z408" i="1"/>
  <c r="H660" i="1"/>
  <c r="Z660" i="1"/>
  <c r="H1645" i="1"/>
  <c r="Z1645" i="1"/>
  <c r="H359" i="1"/>
  <c r="Z359" i="1"/>
  <c r="H1255" i="1"/>
  <c r="Z1255" i="1"/>
  <c r="H3046" i="1"/>
  <c r="Z3046" i="1"/>
  <c r="H497" i="1"/>
  <c r="Z497" i="1"/>
  <c r="H1372" i="1"/>
  <c r="Z1372" i="1"/>
  <c r="H3357" i="1"/>
  <c r="Z3357" i="1"/>
  <c r="H1662" i="1"/>
  <c r="Z1662" i="1"/>
  <c r="H3203" i="1"/>
  <c r="Z3203" i="1"/>
  <c r="H2372" i="1"/>
  <c r="Z2372" i="1"/>
  <c r="H769" i="1"/>
  <c r="Z769" i="1"/>
  <c r="H812" i="1"/>
  <c r="Z812" i="1"/>
  <c r="H2877" i="1"/>
  <c r="Z2877" i="1"/>
  <c r="H2677" i="1"/>
  <c r="Z2677" i="1"/>
  <c r="H429" i="1"/>
  <c r="Z429" i="1"/>
  <c r="H600" i="1"/>
  <c r="Z600" i="1"/>
  <c r="H246" i="1"/>
  <c r="Z246" i="1"/>
  <c r="H171" i="1"/>
  <c r="Z171" i="1"/>
  <c r="H3284" i="1"/>
  <c r="Z3284" i="1"/>
  <c r="H671" i="1"/>
  <c r="Z671" i="1"/>
  <c r="H1308" i="1"/>
  <c r="Z1308" i="1"/>
  <c r="H2351" i="1"/>
  <c r="Z2351" i="1"/>
  <c r="H360" i="1"/>
  <c r="Z360" i="1"/>
  <c r="H678" i="1"/>
  <c r="Z678" i="1"/>
  <c r="H3415" i="1"/>
  <c r="Z3415" i="1"/>
  <c r="H3287" i="1"/>
  <c r="Z3287" i="1"/>
  <c r="H2190" i="1"/>
  <c r="Z2190" i="1"/>
  <c r="H746" i="1"/>
  <c r="Z746" i="1"/>
  <c r="H1119" i="1"/>
  <c r="Z1119" i="1"/>
  <c r="H2308" i="1"/>
  <c r="Z2308" i="1"/>
  <c r="H2110" i="1"/>
  <c r="Z2110" i="1"/>
  <c r="H693" i="1"/>
  <c r="Z693" i="1"/>
  <c r="H2728" i="1"/>
  <c r="Z2728" i="1"/>
  <c r="H3121" i="1"/>
  <c r="Z3121" i="1"/>
  <c r="H1272" i="1"/>
  <c r="Z1272" i="1"/>
  <c r="H1321" i="1"/>
  <c r="Z1321" i="1"/>
  <c r="H2323" i="1"/>
  <c r="Z2323" i="1"/>
  <c r="H2298" i="1"/>
  <c r="Z2298" i="1"/>
  <c r="H2701" i="1"/>
  <c r="Z2701" i="1"/>
  <c r="H1327" i="1"/>
  <c r="Z1327" i="1"/>
  <c r="H1997" i="1"/>
  <c r="Z1997" i="1"/>
  <c r="H1433" i="1"/>
  <c r="Z1433" i="1"/>
  <c r="H2922" i="1"/>
  <c r="Z2922" i="1"/>
  <c r="H699" i="1"/>
  <c r="Z699" i="1"/>
  <c r="H1532" i="1"/>
  <c r="Z1532" i="1"/>
  <c r="H533" i="1"/>
  <c r="Z533" i="1"/>
  <c r="H3202" i="1"/>
  <c r="Z3202" i="1"/>
  <c r="H3291" i="1"/>
  <c r="Z3291" i="1"/>
  <c r="H1330" i="1"/>
  <c r="Z1330" i="1"/>
  <c r="H1214" i="1"/>
  <c r="Z1214" i="1"/>
  <c r="H2342" i="1"/>
  <c r="Z2342" i="1"/>
  <c r="H473" i="1"/>
  <c r="Z473" i="1"/>
  <c r="H95" i="1"/>
  <c r="Z95" i="1"/>
  <c r="H3417" i="1"/>
  <c r="Z3417" i="1"/>
  <c r="H1627" i="1"/>
  <c r="Z1627" i="1"/>
  <c r="H3414" i="1"/>
  <c r="Z3414" i="1"/>
  <c r="H347" i="1"/>
  <c r="Z347" i="1"/>
  <c r="H3024" i="1"/>
  <c r="Z3024" i="1"/>
  <c r="H790" i="1"/>
  <c r="Z790" i="1"/>
  <c r="H1313" i="1"/>
  <c r="Z1313" i="1"/>
  <c r="H705" i="1"/>
  <c r="Z705" i="1"/>
  <c r="H706" i="1"/>
  <c r="Z706" i="1"/>
  <c r="H1834" i="1"/>
  <c r="Z1834" i="1"/>
  <c r="H3261" i="1"/>
  <c r="Z3261" i="1"/>
  <c r="H1884" i="1"/>
  <c r="Z1884" i="1"/>
  <c r="H2494" i="1"/>
  <c r="Z2494" i="1"/>
  <c r="H2867" i="1"/>
  <c r="Z2867" i="1"/>
  <c r="H176" i="1"/>
  <c r="Z176" i="1"/>
  <c r="H1653" i="1"/>
  <c r="Z1653" i="1"/>
  <c r="H2525" i="1"/>
  <c r="Z2525" i="1"/>
  <c r="H815" i="1"/>
  <c r="Z815" i="1"/>
  <c r="H1818" i="1"/>
  <c r="Z1818" i="1"/>
  <c r="H1182" i="1"/>
  <c r="Z1182" i="1"/>
  <c r="H1306" i="1"/>
  <c r="Z1306" i="1"/>
  <c r="H1581" i="1"/>
  <c r="Z1581" i="1"/>
  <c r="H2849" i="1"/>
  <c r="Z2849" i="1"/>
  <c r="H1320" i="1"/>
  <c r="Z1320" i="1"/>
  <c r="H1597" i="1"/>
  <c r="Z1597" i="1"/>
  <c r="H1703" i="1"/>
  <c r="Z1703" i="1"/>
  <c r="H670" i="1"/>
  <c r="Z670" i="1"/>
  <c r="H2715" i="1"/>
  <c r="Z2715" i="1"/>
  <c r="H719" i="1"/>
  <c r="Z719" i="1"/>
  <c r="H1495" i="1"/>
  <c r="Z1495" i="1"/>
  <c r="H2326" i="1"/>
  <c r="Z2326" i="1"/>
  <c r="H627" i="1"/>
  <c r="Z627" i="1"/>
  <c r="H2141" i="1"/>
  <c r="Z2141" i="1"/>
  <c r="H803" i="1"/>
  <c r="Z803" i="1"/>
  <c r="H2663" i="1"/>
  <c r="Z2663" i="1"/>
  <c r="H584" i="1"/>
  <c r="Z584" i="1"/>
  <c r="H698" i="1"/>
  <c r="Z698" i="1"/>
  <c r="H3280" i="1"/>
  <c r="Z3280" i="1"/>
  <c r="H3130" i="1"/>
  <c r="Z3130" i="1"/>
  <c r="H2960" i="1"/>
  <c r="Z2960" i="1"/>
  <c r="H2704" i="1"/>
  <c r="Z2704" i="1"/>
  <c r="H648" i="1"/>
  <c r="Z648" i="1"/>
  <c r="H2078" i="1"/>
  <c r="Z2078" i="1"/>
  <c r="H2674" i="1"/>
  <c r="Z2674" i="1"/>
  <c r="H580" i="1"/>
  <c r="Z580" i="1"/>
  <c r="H3166" i="1"/>
  <c r="Z3166" i="1"/>
  <c r="H1143" i="1"/>
  <c r="Z1143" i="1"/>
  <c r="H38" i="1"/>
  <c r="Z38" i="1"/>
  <c r="H2702" i="1"/>
  <c r="Z2702" i="1"/>
  <c r="H1494" i="1"/>
  <c r="Z1494" i="1"/>
  <c r="H1658" i="1"/>
  <c r="Z1658" i="1"/>
  <c r="H2706" i="1"/>
  <c r="Z2706" i="1"/>
  <c r="H534" i="1"/>
  <c r="Z534" i="1"/>
  <c r="H813" i="1"/>
  <c r="Z813" i="1"/>
  <c r="H2876" i="1"/>
  <c r="Z2876" i="1"/>
  <c r="H1505" i="1"/>
  <c r="Z1505" i="1"/>
  <c r="H56" i="1"/>
  <c r="Z56" i="1"/>
  <c r="H1489" i="1"/>
  <c r="Z1489" i="1"/>
  <c r="H2009" i="1"/>
  <c r="Z2009" i="1"/>
  <c r="H647" i="1"/>
  <c r="Z647" i="1"/>
  <c r="H1331" i="1"/>
  <c r="Z1331" i="1"/>
  <c r="H2924" i="1"/>
  <c r="Z2924" i="1"/>
  <c r="H3200" i="1"/>
  <c r="Z3200" i="1"/>
  <c r="H1580" i="1"/>
  <c r="Z1580" i="1"/>
  <c r="H1705" i="1"/>
  <c r="Z1705" i="1"/>
  <c r="H1392" i="1"/>
  <c r="Z1392" i="1"/>
  <c r="H1654" i="1"/>
  <c r="Z1654" i="1"/>
  <c r="H1329" i="1"/>
  <c r="Z1329" i="1"/>
  <c r="H1839" i="1"/>
  <c r="Z1839" i="1"/>
  <c r="H3036" i="1"/>
  <c r="Z3036" i="1"/>
  <c r="H432" i="1"/>
  <c r="Z432" i="1"/>
  <c r="H1034" i="1"/>
  <c r="Z1034" i="1"/>
  <c r="H805" i="1"/>
  <c r="Z805" i="1"/>
  <c r="H2725" i="1"/>
  <c r="Z2725" i="1"/>
  <c r="H2075" i="1"/>
  <c r="Z2075" i="1"/>
  <c r="H1475" i="1"/>
  <c r="Z1475" i="1"/>
  <c r="H686" i="1"/>
  <c r="Z686" i="1"/>
  <c r="H634" i="1"/>
  <c r="Z634" i="1"/>
  <c r="H1140" i="1"/>
  <c r="Z1140" i="1"/>
  <c r="H1317" i="1"/>
  <c r="Z1317" i="1"/>
  <c r="H802" i="1"/>
  <c r="Z802" i="1"/>
  <c r="H750" i="1"/>
  <c r="Z750" i="1"/>
  <c r="H3039" i="1"/>
  <c r="Z3039" i="1"/>
  <c r="H1566" i="1"/>
  <c r="Z1566" i="1"/>
  <c r="H80" i="1"/>
  <c r="Z80" i="1"/>
  <c r="H3283" i="1"/>
  <c r="Z3283" i="1"/>
  <c r="H763" i="1"/>
  <c r="Z763" i="1"/>
  <c r="H3035" i="1"/>
  <c r="Z3035" i="1"/>
  <c r="H2709" i="1"/>
  <c r="Z2709" i="1"/>
  <c r="H1314" i="1"/>
  <c r="Z1314" i="1"/>
  <c r="H1609" i="1"/>
  <c r="Z1609" i="1"/>
  <c r="H1013" i="1"/>
  <c r="Z1013" i="1"/>
  <c r="H2714" i="1"/>
  <c r="Z2714" i="1"/>
  <c r="H2716" i="1"/>
  <c r="Z2716" i="1"/>
  <c r="H712" i="1"/>
  <c r="Z712" i="1"/>
  <c r="H2713" i="1"/>
  <c r="Z2713" i="1"/>
  <c r="H1256" i="1"/>
  <c r="Z1256" i="1"/>
  <c r="H2720" i="1"/>
  <c r="Z2720" i="1"/>
  <c r="H3238" i="1"/>
  <c r="Z3238" i="1"/>
  <c r="H1841" i="1"/>
  <c r="Z1841" i="1"/>
  <c r="H3307" i="1"/>
  <c r="Z3307" i="1"/>
  <c r="H2839" i="1"/>
  <c r="Z2839" i="1"/>
  <c r="H51" i="1"/>
  <c r="Z51" i="1"/>
  <c r="H2556" i="1"/>
  <c r="Z2556" i="1"/>
  <c r="H100" i="1"/>
  <c r="Z100" i="1"/>
  <c r="H2926" i="1"/>
  <c r="Z2926" i="1"/>
  <c r="H1189" i="1"/>
  <c r="Z1189" i="1"/>
  <c r="H2712" i="1"/>
  <c r="Z2712" i="1"/>
  <c r="H656" i="1"/>
  <c r="Z656" i="1"/>
  <c r="H724" i="1"/>
  <c r="Z724" i="1"/>
  <c r="H70" i="1"/>
  <c r="Z70" i="1"/>
  <c r="H3352" i="1"/>
  <c r="Z3352" i="1"/>
  <c r="H3128" i="1"/>
  <c r="Z3128" i="1"/>
  <c r="H3028" i="1"/>
  <c r="Z3028" i="1"/>
  <c r="H3025" i="1"/>
  <c r="Z3025" i="1"/>
  <c r="H2007" i="1"/>
  <c r="Z2007" i="1"/>
  <c r="H673" i="1"/>
  <c r="Z673" i="1"/>
  <c r="H3236" i="1"/>
  <c r="Z3236" i="1"/>
  <c r="H2137" i="1"/>
  <c r="Z2137" i="1"/>
  <c r="H2708" i="1"/>
  <c r="Z2708" i="1"/>
  <c r="H101" i="1"/>
  <c r="Z101" i="1"/>
  <c r="H1236" i="1"/>
  <c r="Z1236" i="1"/>
  <c r="H173" i="1"/>
  <c r="Z173" i="1"/>
  <c r="H3354" i="1"/>
  <c r="Z3354" i="1"/>
  <c r="H1032" i="1"/>
  <c r="Z1032" i="1"/>
  <c r="H3034" i="1"/>
  <c r="Z3034" i="1"/>
  <c r="H3047" i="1"/>
  <c r="Z3047" i="1"/>
  <c r="H23" i="1"/>
  <c r="Z23" i="1"/>
  <c r="H549" i="1"/>
  <c r="Z549" i="1"/>
  <c r="H1630" i="1"/>
  <c r="Z1630" i="1"/>
  <c r="H717" i="1"/>
  <c r="Z717" i="1"/>
  <c r="H2275" i="1"/>
  <c r="Z2275" i="1"/>
  <c r="H2721" i="1"/>
  <c r="Z2721" i="1"/>
  <c r="H2929" i="1"/>
  <c r="Z2929" i="1"/>
  <c r="H1271" i="1"/>
  <c r="Z1271" i="1"/>
  <c r="H1969" i="1"/>
  <c r="Z1969" i="1"/>
  <c r="H3294" i="1"/>
  <c r="Z3294" i="1"/>
  <c r="H3337" i="1"/>
  <c r="Z3337" i="1"/>
  <c r="H3041" i="1"/>
  <c r="Z3041" i="1"/>
  <c r="H1611" i="1"/>
  <c r="Z1611" i="1"/>
  <c r="H2729" i="1"/>
  <c r="Z2729" i="1"/>
  <c r="H707" i="1"/>
  <c r="Z707" i="1"/>
  <c r="H2260" i="1"/>
  <c r="Z2260" i="1"/>
  <c r="H1966" i="1"/>
  <c r="Z1966" i="1"/>
  <c r="H2666" i="1"/>
  <c r="Z2666" i="1"/>
  <c r="H816" i="1"/>
  <c r="Z816" i="1"/>
  <c r="H1737" i="1"/>
  <c r="Z1737" i="1"/>
  <c r="H1455" i="1"/>
  <c r="Z1455" i="1"/>
  <c r="H1474" i="1"/>
  <c r="Z1474" i="1"/>
  <c r="H2710" i="1"/>
  <c r="Z2710" i="1"/>
  <c r="H3344" i="1"/>
  <c r="Z3344" i="1"/>
  <c r="H716" i="1"/>
  <c r="Z716" i="1"/>
  <c r="H2421" i="1"/>
  <c r="Z2421" i="1"/>
  <c r="H713" i="1"/>
  <c r="Z713" i="1"/>
  <c r="H1150" i="1"/>
  <c r="Z1150" i="1"/>
  <c r="H2600" i="1"/>
  <c r="Z2600" i="1"/>
  <c r="H721" i="1"/>
  <c r="Z721" i="1"/>
  <c r="H2792" i="1"/>
  <c r="Z2792" i="1"/>
  <c r="H2686" i="1"/>
  <c r="Z2686" i="1"/>
  <c r="H1623" i="1"/>
  <c r="Z1623" i="1"/>
  <c r="H715" i="1"/>
  <c r="Z715" i="1"/>
  <c r="H662" i="1"/>
  <c r="Z662" i="1"/>
  <c r="H850" i="1"/>
  <c r="Z850" i="1"/>
  <c r="H214" i="1"/>
  <c r="Z214" i="1"/>
  <c r="H2257" i="1"/>
  <c r="Z2257" i="1"/>
  <c r="H791" i="1"/>
  <c r="Z791" i="1"/>
  <c r="H3168" i="1"/>
  <c r="Z3168" i="1"/>
  <c r="H3242" i="1"/>
  <c r="Z3242" i="1"/>
  <c r="H2034" i="1"/>
  <c r="Z2034" i="1"/>
  <c r="H592" i="1"/>
  <c r="Z592" i="1"/>
  <c r="H1202" i="1"/>
  <c r="Z1202" i="1"/>
  <c r="H2724" i="1"/>
  <c r="Z2724" i="1"/>
  <c r="H2337" i="1"/>
  <c r="Z2337" i="1"/>
  <c r="H2147" i="1"/>
  <c r="Z2147" i="1"/>
  <c r="H811" i="1"/>
  <c r="Z811" i="1"/>
  <c r="H3308" i="1"/>
  <c r="Z3308" i="1"/>
  <c r="H2742" i="1"/>
  <c r="Z2742" i="1"/>
  <c r="H2879" i="1"/>
  <c r="Z2879" i="1"/>
  <c r="H1855" i="1"/>
  <c r="Z1855" i="1"/>
  <c r="H1919" i="1"/>
  <c r="Z1919" i="1"/>
  <c r="H718" i="1"/>
  <c r="Z718" i="1"/>
  <c r="H2112" i="1"/>
  <c r="Z2112" i="1"/>
  <c r="H1859" i="1"/>
  <c r="Z1859" i="1"/>
  <c r="H425" i="1"/>
  <c r="Z425" i="1"/>
  <c r="H2617" i="1"/>
  <c r="Z2617" i="1"/>
  <c r="H3356" i="1"/>
  <c r="Z3356" i="1"/>
  <c r="H1391" i="1"/>
  <c r="Z1391" i="1"/>
  <c r="H2606" i="1"/>
  <c r="Z2606" i="1"/>
  <c r="H1945" i="1"/>
  <c r="Z1945" i="1"/>
  <c r="H588" i="1"/>
  <c r="Z588" i="1"/>
  <c r="H2722" i="1"/>
  <c r="Z2722" i="1"/>
  <c r="H1860" i="1"/>
  <c r="Z1860" i="1"/>
  <c r="H684" i="1"/>
  <c r="Z684" i="1"/>
  <c r="H1822" i="1"/>
  <c r="Z1822" i="1"/>
  <c r="H679" i="1"/>
  <c r="Z679" i="1"/>
  <c r="H2146" i="1"/>
  <c r="Z2146" i="1"/>
  <c r="H27" i="1"/>
  <c r="Z27" i="1"/>
  <c r="H2780" i="1"/>
  <c r="Z2780" i="1"/>
  <c r="H1141" i="1"/>
  <c r="Z1141" i="1"/>
  <c r="H682" i="1"/>
  <c r="Z682" i="1"/>
  <c r="H687" i="1"/>
  <c r="Z687" i="1"/>
  <c r="H276" i="1"/>
  <c r="Z276" i="1"/>
  <c r="H583" i="1"/>
  <c r="Z583" i="1"/>
  <c r="H1012" i="1"/>
  <c r="Z1012" i="1"/>
  <c r="H2726" i="1"/>
  <c r="Z2726" i="1"/>
  <c r="H1249" i="1"/>
  <c r="Z1249" i="1"/>
  <c r="H826" i="1"/>
  <c r="Z826" i="1"/>
  <c r="H2153" i="1"/>
  <c r="Z2153" i="1"/>
  <c r="H681" i="1"/>
  <c r="Z681" i="1"/>
  <c r="H2727" i="1"/>
  <c r="Z2727" i="1"/>
  <c r="H1851" i="1"/>
  <c r="Z1851" i="1"/>
  <c r="H2165" i="1"/>
  <c r="Z2165" i="1"/>
  <c r="H3208" i="1"/>
  <c r="Z3208" i="1"/>
  <c r="H1477" i="1"/>
  <c r="Z1477" i="1"/>
  <c r="H2605" i="1"/>
  <c r="Z2605" i="1"/>
  <c r="H3229" i="1"/>
  <c r="Z3229" i="1"/>
  <c r="H1811" i="1"/>
  <c r="Z1811" i="1"/>
  <c r="H792" i="1"/>
  <c r="Z792" i="1"/>
  <c r="H2195" i="1"/>
  <c r="Z2195" i="1"/>
  <c r="H1515" i="1"/>
  <c r="Z1515" i="1"/>
  <c r="H1537" i="1"/>
  <c r="Z1537" i="1"/>
  <c r="H3045" i="1"/>
  <c r="Z3045" i="1"/>
  <c r="H2261" i="1"/>
  <c r="Z2261" i="1"/>
  <c r="H3306" i="1"/>
  <c r="Z3306" i="1"/>
  <c r="H1473" i="1"/>
  <c r="Z1473" i="1"/>
  <c r="H828" i="1"/>
  <c r="Z828" i="1"/>
  <c r="H3042" i="1"/>
  <c r="Z3042" i="1"/>
  <c r="H2933" i="1"/>
  <c r="Z2933" i="1"/>
  <c r="H1854" i="1"/>
  <c r="Z1854" i="1"/>
  <c r="H3231" i="1"/>
  <c r="Z3231" i="1"/>
  <c r="H426" i="1"/>
  <c r="Z426" i="1"/>
  <c r="H1222" i="1"/>
  <c r="Z1222" i="1"/>
  <c r="H2781" i="1"/>
  <c r="Z2781" i="1"/>
  <c r="H3264" i="1"/>
  <c r="Z3264" i="1"/>
  <c r="H2166" i="1"/>
  <c r="Z2166" i="1"/>
  <c r="H1924" i="1"/>
  <c r="Z1924" i="1"/>
  <c r="H2284" i="1"/>
  <c r="Z2284" i="1"/>
  <c r="H1640" i="1"/>
  <c r="Z1640" i="1"/>
  <c r="H2934" i="1"/>
  <c r="Z2934" i="1"/>
  <c r="H2148" i="1"/>
  <c r="Z2148" i="1"/>
  <c r="H2782" i="1"/>
  <c r="Z2782" i="1"/>
  <c r="H1316" i="1"/>
  <c r="Z1316" i="1"/>
  <c r="H820" i="1"/>
  <c r="Z820" i="1"/>
  <c r="H65" i="1"/>
  <c r="Z65" i="1"/>
  <c r="H2026" i="1"/>
  <c r="Z2026" i="1"/>
  <c r="H2350" i="1"/>
  <c r="Z2350" i="1"/>
  <c r="H2340" i="1"/>
  <c r="Z2340" i="1"/>
  <c r="H431" i="1"/>
  <c r="Z431" i="1"/>
  <c r="H3292" i="1"/>
  <c r="Z3292" i="1"/>
  <c r="H821" i="1"/>
  <c r="Z821" i="1"/>
  <c r="H3289" i="1"/>
  <c r="Z3289" i="1"/>
  <c r="H3225" i="1"/>
  <c r="Z3225" i="1"/>
  <c r="H2171" i="1"/>
  <c r="Z2171" i="1"/>
  <c r="H1863" i="1"/>
  <c r="Z1863" i="1"/>
  <c r="H3044" i="1"/>
  <c r="Z3044" i="1"/>
  <c r="H3037" i="1"/>
  <c r="Z3037" i="1"/>
  <c r="H1458" i="1"/>
  <c r="Z1458" i="1"/>
  <c r="H825" i="1"/>
  <c r="Z825" i="1"/>
  <c r="H822" i="1"/>
  <c r="Z822" i="1"/>
  <c r="H1601" i="1"/>
  <c r="Z1601" i="1"/>
  <c r="H2150" i="1"/>
  <c r="Z2150" i="1"/>
  <c r="H817" i="1"/>
  <c r="Z817" i="1"/>
  <c r="H1598" i="1"/>
  <c r="Z1598" i="1"/>
  <c r="H1558" i="1"/>
  <c r="Z1558" i="1"/>
  <c r="H1548" i="1"/>
  <c r="Z1548" i="1"/>
  <c r="H663" i="1"/>
  <c r="Z663" i="1"/>
  <c r="H3227" i="1"/>
  <c r="Z3227" i="1"/>
  <c r="H428" i="1"/>
  <c r="Z428" i="1"/>
  <c r="H2291" i="1"/>
  <c r="Z2291" i="1"/>
  <c r="H3043" i="1"/>
  <c r="Z3043" i="1"/>
  <c r="H653" i="1"/>
  <c r="Z653" i="1"/>
  <c r="H2851" i="1"/>
  <c r="Z2851" i="1"/>
  <c r="H1550" i="1"/>
  <c r="Z1550" i="1"/>
  <c r="H1842" i="1"/>
  <c r="Z1842" i="1"/>
  <c r="H2755" i="1"/>
  <c r="Z2755" i="1"/>
  <c r="H1588" i="1"/>
  <c r="Z1588" i="1"/>
  <c r="H1251" i="1"/>
  <c r="Z1251" i="1"/>
  <c r="H2793" i="1"/>
  <c r="Z2793" i="1"/>
  <c r="H2035" i="1"/>
  <c r="Z2035" i="1"/>
  <c r="H2162" i="1"/>
  <c r="Z2162" i="1"/>
  <c r="H2152" i="1"/>
  <c r="Z2152" i="1"/>
  <c r="H379" i="1"/>
  <c r="Z379" i="1"/>
  <c r="H3241" i="1"/>
  <c r="Z3241" i="1"/>
  <c r="H2268" i="1"/>
  <c r="Z2268" i="1"/>
  <c r="H1287" i="1"/>
  <c r="Z1287" i="1"/>
  <c r="H1310" i="1"/>
  <c r="Z1310" i="1"/>
  <c r="H365" i="1"/>
  <c r="Z365" i="1"/>
  <c r="H2779" i="1"/>
  <c r="Z2779" i="1"/>
  <c r="H2608" i="1"/>
  <c r="Z2608" i="1"/>
  <c r="H2767" i="1"/>
  <c r="Z2767" i="1"/>
  <c r="H1921" i="1"/>
  <c r="Z1921" i="1"/>
  <c r="H1226" i="1"/>
  <c r="Z1226" i="1"/>
  <c r="H3301" i="1"/>
  <c r="Z3301" i="1"/>
  <c r="H2270" i="1"/>
  <c r="Z2270" i="1"/>
  <c r="H43" i="1"/>
  <c r="Z43" i="1"/>
  <c r="H1746" i="1"/>
  <c r="Z1746" i="1"/>
  <c r="H2024" i="1"/>
  <c r="Z2024" i="1"/>
  <c r="H2289" i="1"/>
  <c r="Z2289" i="1"/>
  <c r="H2985" i="1"/>
  <c r="Z2985" i="1"/>
  <c r="H1812" i="1"/>
  <c r="Z1812" i="1"/>
  <c r="H2768" i="1"/>
  <c r="Z2768" i="1"/>
  <c r="H387" i="1"/>
  <c r="Z387" i="1"/>
  <c r="H380" i="1"/>
  <c r="Z380" i="1"/>
  <c r="H1456" i="1"/>
  <c r="Z1456" i="1"/>
  <c r="H2160" i="1"/>
  <c r="Z2160" i="1"/>
  <c r="H2277" i="1"/>
  <c r="Z2277" i="1"/>
  <c r="H1539" i="1"/>
  <c r="Z1539" i="1"/>
  <c r="H1836" i="1"/>
  <c r="Z1836" i="1"/>
  <c r="H2614" i="1"/>
  <c r="Z2614" i="1"/>
  <c r="H62" i="1"/>
  <c r="Z62" i="1"/>
  <c r="H654" i="1"/>
  <c r="Z654" i="1"/>
  <c r="H1739" i="1"/>
  <c r="Z1739" i="1"/>
  <c r="H391" i="1"/>
  <c r="Z391" i="1"/>
  <c r="H199" i="1"/>
  <c r="Z199" i="1"/>
  <c r="H2338" i="1"/>
  <c r="Z2338" i="1"/>
  <c r="H3298" i="1"/>
  <c r="Z3298" i="1"/>
  <c r="H221" i="1"/>
  <c r="Z221" i="1"/>
  <c r="H2777" i="1"/>
  <c r="Z2777" i="1"/>
  <c r="H2775" i="1"/>
  <c r="Z2775" i="1"/>
  <c r="H1315" i="1"/>
  <c r="Z1315" i="1"/>
  <c r="H1745" i="1"/>
  <c r="Z1745" i="1"/>
  <c r="H1977" i="1"/>
  <c r="Z1977" i="1"/>
  <c r="H1234" i="1"/>
  <c r="Z1234" i="1"/>
  <c r="H1584" i="1"/>
  <c r="Z1584" i="1"/>
  <c r="H3305" i="1"/>
  <c r="Z3305" i="1"/>
  <c r="H1591" i="1"/>
  <c r="Z1591" i="1"/>
  <c r="H32" i="1"/>
  <c r="Z32" i="1"/>
  <c r="H1219" i="1"/>
  <c r="Z1219" i="1"/>
  <c r="H60" i="1"/>
  <c r="Z60" i="1"/>
  <c r="H2173" i="1"/>
  <c r="Z2173" i="1"/>
  <c r="H2601" i="1"/>
  <c r="Z2601" i="1"/>
  <c r="H1551" i="1"/>
  <c r="Z1551" i="1"/>
  <c r="H1810" i="1"/>
  <c r="Z1810" i="1"/>
  <c r="H3368" i="1"/>
  <c r="Z3368" i="1"/>
  <c r="H3329" i="1"/>
  <c r="Z3329" i="1"/>
  <c r="H2599" i="1"/>
  <c r="Z2599" i="1"/>
  <c r="H649" i="1"/>
  <c r="Z649" i="1"/>
  <c r="H2179" i="1"/>
  <c r="Z2179" i="1"/>
  <c r="H2158" i="1"/>
  <c r="Z2158" i="1"/>
  <c r="H2287" i="1"/>
  <c r="Z2287" i="1"/>
  <c r="H2480" i="1"/>
  <c r="Z2480" i="1"/>
  <c r="H1197" i="1"/>
  <c r="Z1197" i="1"/>
  <c r="H2931" i="1"/>
  <c r="Z2931" i="1"/>
  <c r="H2771" i="1"/>
  <c r="Z2771" i="1"/>
  <c r="H3303" i="1"/>
  <c r="Z3303" i="1"/>
  <c r="H1932" i="1"/>
  <c r="Z1932" i="1"/>
  <c r="H1463" i="1"/>
  <c r="Z1463" i="1"/>
  <c r="H3341" i="1"/>
  <c r="Z3341" i="1"/>
  <c r="H3318" i="1"/>
  <c r="Z3318" i="1"/>
  <c r="H2138" i="1"/>
  <c r="Z2138" i="1"/>
  <c r="H2866" i="1"/>
  <c r="Z2866" i="1"/>
  <c r="H61" i="1"/>
  <c r="Z61" i="1"/>
  <c r="H2770" i="1"/>
  <c r="Z2770" i="1"/>
  <c r="H2176" i="1"/>
  <c r="Z2176" i="1"/>
  <c r="H1244" i="1"/>
  <c r="Z1244" i="1"/>
  <c r="H2615" i="1"/>
  <c r="Z2615" i="1"/>
  <c r="H2616" i="1"/>
  <c r="Z2616" i="1"/>
  <c r="H1179" i="1"/>
  <c r="Z1179" i="1"/>
  <c r="H2783" i="1"/>
  <c r="Z2783" i="1"/>
  <c r="H392" i="1"/>
  <c r="Z392" i="1"/>
  <c r="H389" i="1"/>
  <c r="Z389" i="1"/>
  <c r="H2613" i="1"/>
  <c r="Z2613" i="1"/>
  <c r="H1560" i="1"/>
  <c r="Z1560" i="1"/>
  <c r="H640" i="1"/>
  <c r="Z640" i="1"/>
  <c r="H2612" i="1"/>
  <c r="Z2612" i="1"/>
  <c r="H58" i="1"/>
  <c r="Z58" i="1"/>
  <c r="H193" i="1"/>
  <c r="Z193" i="1"/>
  <c r="H2197" i="1"/>
  <c r="Z2197" i="1"/>
  <c r="H2255" i="1"/>
  <c r="Z2255" i="1"/>
  <c r="H2778" i="1"/>
  <c r="Z2778" i="1"/>
  <c r="H2185" i="1"/>
  <c r="Z2185" i="1"/>
  <c r="H81" i="1"/>
  <c r="Z81" i="1"/>
  <c r="H2772" i="1"/>
  <c r="Z2772" i="1"/>
  <c r="H3299" i="1"/>
  <c r="Z3299" i="1"/>
  <c r="H2927" i="1"/>
  <c r="Z2927" i="1"/>
  <c r="H2774" i="1"/>
  <c r="Z2774" i="1"/>
  <c r="H1976" i="1"/>
  <c r="Z1976" i="1"/>
  <c r="H1469" i="1"/>
  <c r="Z1469" i="1"/>
  <c r="H2032" i="1"/>
  <c r="Z2032" i="1"/>
  <c r="H2959" i="1"/>
  <c r="Z2959" i="1"/>
  <c r="H1934" i="1"/>
  <c r="Z1934" i="1"/>
  <c r="H2267" i="1"/>
  <c r="Z2267" i="1"/>
  <c r="H1742" i="1"/>
  <c r="Z1742" i="1"/>
  <c r="H3313" i="1"/>
  <c r="Z3313" i="1"/>
  <c r="H376" i="1"/>
  <c r="Z376" i="1"/>
  <c r="H390" i="1"/>
  <c r="Z390" i="1"/>
  <c r="H2273" i="1"/>
  <c r="Z2273" i="1"/>
  <c r="H202" i="1"/>
  <c r="Z202" i="1"/>
  <c r="H123" i="1"/>
  <c r="Z123" i="1"/>
  <c r="H1553" i="1"/>
  <c r="Z1553" i="1"/>
  <c r="H650" i="1"/>
  <c r="Z650" i="1"/>
  <c r="H643" i="1"/>
  <c r="Z643" i="1"/>
  <c r="H1988" i="1"/>
  <c r="Z1988" i="1"/>
  <c r="H207" i="1"/>
  <c r="Z207" i="1"/>
  <c r="H2795" i="1"/>
  <c r="Z2795" i="1"/>
  <c r="H1875" i="1"/>
  <c r="Z1875" i="1"/>
  <c r="H2791" i="1"/>
  <c r="Z2791" i="1"/>
  <c r="H1986" i="1"/>
  <c r="Z1986" i="1"/>
  <c r="H2036" i="1"/>
  <c r="Z2036" i="1"/>
  <c r="H2241" i="1"/>
  <c r="Z2241" i="1"/>
  <c r="H2039" i="1"/>
  <c r="Z2039" i="1"/>
  <c r="H2033" i="1"/>
  <c r="Z2033" i="1"/>
  <c r="H2191" i="1"/>
  <c r="Z2191" i="1"/>
  <c r="H2031" i="1"/>
  <c r="Z2031" i="1"/>
  <c r="H122" i="1"/>
  <c r="Z122" i="1"/>
  <c r="H2183" i="1"/>
  <c r="Z2183" i="1"/>
  <c r="H388" i="1"/>
  <c r="Z388" i="1"/>
  <c r="H2030" i="1"/>
  <c r="Z2030" i="1"/>
  <c r="H2789" i="1"/>
  <c r="Z2789" i="1"/>
  <c r="H1461" i="1"/>
  <c r="Z1461" i="1"/>
  <c r="H1886" i="1"/>
  <c r="Z1886" i="1"/>
  <c r="H201" i="1"/>
  <c r="Z201" i="1"/>
  <c r="H2788" i="1"/>
  <c r="Z2788" i="1"/>
  <c r="H1480" i="1"/>
  <c r="Z1480" i="1"/>
  <c r="H2194" i="1"/>
  <c r="Z2194" i="1"/>
  <c r="H2786" i="1"/>
  <c r="Z2786" i="1"/>
  <c r="H2290" i="1"/>
  <c r="Z2290" i="1"/>
  <c r="H1835" i="1"/>
  <c r="Z1835" i="1"/>
  <c r="H2292" i="1"/>
  <c r="Z2292" i="1"/>
  <c r="H1144" i="1"/>
  <c r="Z1144" i="1"/>
  <c r="H587" i="1"/>
  <c r="Z587" i="1"/>
  <c r="H2957" i="1"/>
  <c r="Z2957" i="1"/>
  <c r="H2787" i="1"/>
  <c r="Z2787" i="1"/>
  <c r="H2610" i="1"/>
  <c r="Z2610" i="1"/>
  <c r="H1212" i="1"/>
  <c r="Z1212" i="1"/>
  <c r="H1467" i="1"/>
  <c r="Z1467" i="1"/>
  <c r="H1204" i="1"/>
  <c r="Z1204" i="1"/>
  <c r="H1459" i="1"/>
  <c r="Z1459" i="1"/>
  <c r="H1460" i="1"/>
  <c r="Z1460" i="1"/>
  <c r="H2168" i="1"/>
  <c r="Z2168" i="1"/>
  <c r="H2029" i="1"/>
  <c r="Z2029" i="1"/>
  <c r="H1218" i="1"/>
  <c r="Z1218" i="1"/>
  <c r="H385" i="1"/>
  <c r="Z385" i="1"/>
  <c r="H1198" i="1"/>
  <c r="Z1198" i="1"/>
  <c r="H641" i="1"/>
  <c r="Z641" i="1"/>
  <c r="H1528" i="1"/>
  <c r="Z1528" i="1"/>
  <c r="H2279" i="1"/>
  <c r="Z2279" i="1"/>
  <c r="H3385" i="1"/>
  <c r="Z3385" i="1"/>
  <c r="H639" i="1"/>
  <c r="Z639" i="1"/>
  <c r="H3386" i="1"/>
  <c r="Z3386" i="1"/>
  <c r="H1211" i="1"/>
  <c r="Z1211" i="1"/>
  <c r="H2274" i="1"/>
  <c r="Z2274" i="1"/>
  <c r="H3114" i="1"/>
  <c r="Z3114" i="1"/>
  <c r="H1820" i="1"/>
  <c r="Z1820" i="1"/>
  <c r="H2288" i="1"/>
  <c r="Z2288" i="1"/>
  <c r="H1629" i="1"/>
  <c r="Z1629" i="1"/>
  <c r="H1472" i="1"/>
  <c r="Z1472" i="1"/>
  <c r="H2278" i="1"/>
  <c r="Z2278" i="1"/>
  <c r="H3382" i="1"/>
  <c r="Z3382" i="1"/>
  <c r="H2948" i="1"/>
  <c r="Z2948" i="1"/>
  <c r="H1069" i="1"/>
  <c r="Z1069" i="1"/>
  <c r="H3383" i="1"/>
  <c r="Z3383" i="1"/>
  <c r="H1215" i="1"/>
  <c r="Z1215" i="1"/>
  <c r="H2946" i="1"/>
  <c r="Z2946" i="1"/>
  <c r="H1213" i="1"/>
  <c r="Z1213" i="1"/>
  <c r="H1223" i="1"/>
  <c r="Z1223" i="1"/>
  <c r="H1284" i="1"/>
  <c r="Z1284" i="1"/>
  <c r="H1221" i="1"/>
  <c r="Z1221" i="1"/>
  <c r="H2557" i="1"/>
  <c r="Z2557" i="1"/>
  <c r="H124" i="1"/>
  <c r="Z124" i="1"/>
  <c r="H3311" i="1"/>
  <c r="Z3311" i="1"/>
  <c r="H116" i="1"/>
  <c r="Z116" i="1"/>
  <c r="H2119" i="1"/>
  <c r="Z2119" i="1"/>
  <c r="H2235" i="1"/>
  <c r="Z2235" i="1"/>
  <c r="H1123" i="1"/>
  <c r="Z1123" i="1"/>
  <c r="H1967" i="1"/>
  <c r="Z1967" i="1"/>
  <c r="H1121" i="1"/>
  <c r="Z1121" i="1"/>
  <c r="H2111" i="1"/>
  <c r="Z2111" i="1"/>
  <c r="H2408" i="1"/>
  <c r="Z2408" i="1"/>
  <c r="H2248" i="1"/>
  <c r="Z2248" i="1"/>
  <c r="H2243" i="1"/>
  <c r="Z2243" i="1"/>
  <c r="H1235" i="1"/>
  <c r="Z1235" i="1"/>
  <c r="U3" i="1"/>
  <c r="T3" i="1"/>
  <c r="E3" i="1"/>
  <c r="AA279" i="1"/>
  <c r="AB279" i="1"/>
  <c r="AA874" i="1"/>
  <c r="AB874" i="1"/>
  <c r="AA217" i="1"/>
  <c r="AB217" i="1"/>
  <c r="AA2767" i="1"/>
  <c r="AB2767" i="1"/>
  <c r="AA281" i="1"/>
  <c r="AB281" i="1"/>
  <c r="AA3047" i="1"/>
  <c r="AB3047" i="1"/>
  <c r="AA1746" i="1"/>
  <c r="AB1746" i="1"/>
  <c r="AA1026" i="1"/>
  <c r="AB1026" i="1"/>
  <c r="AA3160" i="1"/>
  <c r="AB3160" i="1"/>
  <c r="AA2530" i="1"/>
  <c r="AB2530" i="1"/>
  <c r="AA2951" i="1"/>
  <c r="AB2951" i="1"/>
  <c r="AA1977" i="1"/>
  <c r="AB1977" i="1"/>
  <c r="AA1237" i="1"/>
  <c r="AB1237" i="1"/>
  <c r="AA2836" i="1"/>
  <c r="AB2836" i="1"/>
  <c r="AA772" i="1"/>
  <c r="AB772" i="1"/>
  <c r="AA3050" i="1"/>
  <c r="AB3050" i="1"/>
  <c r="AA1878" i="1"/>
  <c r="AB1878" i="1"/>
  <c r="AA704" i="1"/>
  <c r="AB704" i="1"/>
  <c r="AA1016" i="1"/>
  <c r="AB1016" i="1"/>
  <c r="AA2038" i="1"/>
  <c r="AB2038" i="1"/>
  <c r="AA1855" i="1"/>
  <c r="AB1855" i="1"/>
  <c r="AA124" i="1"/>
  <c r="AB124" i="1"/>
  <c r="AA126" i="1"/>
  <c r="AB126" i="1"/>
  <c r="AA130" i="1"/>
  <c r="AB130" i="1"/>
  <c r="AA3259" i="1"/>
  <c r="AB3259" i="1"/>
  <c r="AA2528" i="1"/>
  <c r="AB2528" i="1"/>
  <c r="AA2486" i="1"/>
  <c r="AB2486" i="1"/>
  <c r="AA1976" i="1"/>
  <c r="AB1976" i="1"/>
  <c r="AA1208" i="1"/>
  <c r="AB1208" i="1"/>
  <c r="AA1705" i="1"/>
  <c r="AB1705" i="1"/>
  <c r="AA2393" i="1"/>
  <c r="AB2393" i="1"/>
  <c r="AA1863" i="1"/>
  <c r="AB1863" i="1"/>
  <c r="AA1244" i="1"/>
  <c r="AB1244" i="1"/>
  <c r="AA2601" i="1"/>
  <c r="AB2601" i="1"/>
  <c r="AA1837" i="1"/>
  <c r="AB1837" i="1"/>
  <c r="AA1528" i="1"/>
  <c r="AB1528" i="1"/>
  <c r="AA3340" i="1"/>
  <c r="AB3340" i="1"/>
  <c r="AA709" i="1"/>
  <c r="AB709" i="1"/>
  <c r="AA2795" i="1"/>
  <c r="AB2795" i="1"/>
  <c r="AA2747" i="1"/>
  <c r="AB2747" i="1"/>
  <c r="AA1962" i="1"/>
  <c r="AB1962" i="1"/>
  <c r="AA1606" i="1"/>
  <c r="AB1606" i="1"/>
  <c r="AA287" i="1"/>
  <c r="AB287" i="1"/>
  <c r="AA1934" i="1"/>
  <c r="AB1934" i="1"/>
  <c r="AA807" i="1"/>
  <c r="AB807" i="1"/>
  <c r="AA67" i="1"/>
  <c r="AB67" i="1"/>
  <c r="AA708" i="1"/>
  <c r="AB708" i="1"/>
  <c r="AA1815" i="1"/>
  <c r="AB1815" i="1"/>
  <c r="AA1958" i="1"/>
  <c r="AB1958" i="1"/>
  <c r="AA1331" i="1"/>
  <c r="AB1331" i="1"/>
  <c r="AA1496" i="1"/>
  <c r="AB1496" i="1"/>
  <c r="AA1419" i="1"/>
  <c r="AB1419" i="1"/>
  <c r="AA916" i="1"/>
  <c r="AB916" i="1"/>
  <c r="AA1987" i="1"/>
  <c r="AB1987" i="1"/>
  <c r="AA1281" i="1"/>
  <c r="AB1281" i="1"/>
  <c r="AA3377" i="1"/>
  <c r="AB3377" i="1"/>
  <c r="AA1321" i="1"/>
  <c r="AB1321" i="1"/>
  <c r="AA1665" i="1"/>
  <c r="AB1665" i="1"/>
  <c r="AA1029" i="1"/>
  <c r="AB1029" i="1"/>
  <c r="AA3118" i="1"/>
  <c r="AB3118" i="1"/>
  <c r="AA1604" i="1"/>
  <c r="AB1604" i="1"/>
  <c r="AA2461" i="1"/>
  <c r="AB2461" i="1"/>
  <c r="AA1614" i="1"/>
  <c r="AB1614" i="1"/>
  <c r="AA1838" i="1"/>
  <c r="AB1838" i="1"/>
  <c r="AA3363" i="1"/>
  <c r="AB3363" i="1"/>
  <c r="AA1416" i="1"/>
  <c r="AB1416" i="1"/>
  <c r="AA2177" i="1"/>
  <c r="AB2177" i="1"/>
  <c r="AA2172" i="1"/>
  <c r="AB2172" i="1"/>
  <c r="AA286" i="1"/>
  <c r="AB286" i="1"/>
  <c r="AA1303" i="1"/>
  <c r="AB1303" i="1"/>
  <c r="AA3317" i="1"/>
  <c r="AB3317" i="1"/>
  <c r="AA1581" i="1"/>
  <c r="AB1581" i="1"/>
  <c r="AA1637" i="1"/>
  <c r="AB1637" i="1"/>
  <c r="AA3069" i="1"/>
  <c r="AB3069" i="1"/>
  <c r="AA2243" i="1"/>
  <c r="AB2243" i="1"/>
  <c r="AA1724" i="1"/>
  <c r="AB1724" i="1"/>
  <c r="AA2688" i="1"/>
  <c r="AB2688" i="1"/>
  <c r="AA3054" i="1"/>
  <c r="AB3054" i="1"/>
  <c r="AA3046" i="1"/>
  <c r="AB3046" i="1"/>
  <c r="AA3361" i="1"/>
  <c r="AB3361" i="1"/>
  <c r="AA2078" i="1"/>
  <c r="AB2078" i="1"/>
  <c r="AA883" i="1"/>
  <c r="AB883" i="1"/>
  <c r="AA2750" i="1"/>
  <c r="AB2750" i="1"/>
  <c r="AA1113" i="1"/>
  <c r="AB1113" i="1"/>
  <c r="AA2833" i="1"/>
  <c r="AB2833" i="1"/>
  <c r="AA2749" i="1"/>
  <c r="AB2749" i="1"/>
  <c r="AA350" i="1"/>
  <c r="AB350" i="1"/>
  <c r="AA1498" i="1"/>
  <c r="AB1498" i="1"/>
  <c r="AA703" i="1"/>
  <c r="AB703" i="1"/>
  <c r="AA2793" i="1"/>
  <c r="AB2793" i="1"/>
  <c r="AA2955" i="1"/>
  <c r="AB2955" i="1"/>
  <c r="AA920" i="1"/>
  <c r="AB920" i="1"/>
  <c r="AA1603" i="1"/>
  <c r="AB1603" i="1"/>
  <c r="AA3124" i="1"/>
  <c r="AB3124" i="1"/>
  <c r="AA3343" i="1"/>
  <c r="AB3343" i="1"/>
  <c r="AA2488" i="1"/>
  <c r="AB2488" i="1"/>
  <c r="AA3381" i="1"/>
  <c r="AB3381" i="1"/>
  <c r="AA420" i="1"/>
  <c r="AB420" i="1"/>
  <c r="AA1742" i="1"/>
  <c r="AB1742" i="1"/>
  <c r="AA3357" i="1"/>
  <c r="AB3357" i="1"/>
  <c r="AA128" i="1"/>
  <c r="AB128" i="1"/>
  <c r="AA1241" i="1"/>
  <c r="AB1241" i="1"/>
  <c r="AA3324" i="1"/>
  <c r="AB3324" i="1"/>
  <c r="AA3016" i="1"/>
  <c r="AB3016" i="1"/>
  <c r="AA746" i="1"/>
  <c r="AB746" i="1"/>
  <c r="AA2518" i="1"/>
  <c r="AB2518" i="1"/>
  <c r="AA1501" i="1"/>
  <c r="AB1501" i="1"/>
  <c r="AA2755" i="1"/>
  <c r="AB2755" i="1"/>
  <c r="AA2531" i="1"/>
  <c r="AB2531" i="1"/>
  <c r="AA1662" i="1"/>
  <c r="AB1662" i="1"/>
  <c r="AA2933" i="1"/>
  <c r="AB2933" i="1"/>
  <c r="AA1273" i="1"/>
  <c r="AB1273" i="1"/>
  <c r="AA177" i="1"/>
  <c r="AB177" i="1"/>
  <c r="AA1979" i="1"/>
  <c r="AB1979" i="1"/>
  <c r="AA1444" i="1"/>
  <c r="AB1444" i="1"/>
  <c r="AA2658" i="1"/>
  <c r="AB2658" i="1"/>
  <c r="AA3380" i="1"/>
  <c r="AB3380" i="1"/>
  <c r="AA3127" i="1"/>
  <c r="AB3127" i="1"/>
  <c r="AA2931" i="1"/>
  <c r="AB2931" i="1"/>
  <c r="AA2479" i="1"/>
  <c r="AB2479" i="1"/>
  <c r="AA1398" i="1"/>
  <c r="AB1398" i="1"/>
  <c r="AA433" i="1"/>
  <c r="AB433" i="1"/>
  <c r="AA1236" i="1"/>
  <c r="AB1236" i="1"/>
  <c r="AA1298" i="1"/>
  <c r="AB1298" i="1"/>
  <c r="AA1832" i="1"/>
  <c r="AB1832" i="1"/>
  <c r="AA2672" i="1"/>
  <c r="AB2672" i="1"/>
  <c r="AA2605" i="1"/>
  <c r="AB2605" i="1"/>
  <c r="AA2577" i="1"/>
  <c r="AB2577" i="1"/>
  <c r="AA1175" i="1"/>
  <c r="AB1175" i="1"/>
  <c r="AA1146" i="1"/>
  <c r="AB1146" i="1"/>
  <c r="AA1831" i="1"/>
  <c r="AB1831" i="1"/>
  <c r="AA3128" i="1"/>
  <c r="AB3128" i="1"/>
  <c r="AA1008" i="1"/>
  <c r="AB1008" i="1"/>
  <c r="AA1232" i="1"/>
  <c r="AB1232" i="1"/>
  <c r="AA1033" i="1"/>
  <c r="AB1033" i="1"/>
  <c r="AA1491" i="1"/>
  <c r="AB1491" i="1"/>
  <c r="AA1007" i="1"/>
  <c r="AB1007" i="1"/>
  <c r="AA134" i="1"/>
  <c r="AB134" i="1"/>
  <c r="AA3321" i="1"/>
  <c r="AB3321" i="1"/>
  <c r="AA3165" i="1"/>
  <c r="AB3165" i="1"/>
  <c r="AA551" i="1"/>
  <c r="AB551" i="1"/>
  <c r="AA1019" i="1"/>
  <c r="AB1019" i="1"/>
  <c r="AA131" i="1"/>
  <c r="AB131" i="1"/>
  <c r="AA1445" i="1"/>
  <c r="AB1445" i="1"/>
  <c r="AA2265" i="1"/>
  <c r="AB2265" i="1"/>
  <c r="AA1195" i="1"/>
  <c r="AB1195" i="1"/>
  <c r="AA2657" i="1"/>
  <c r="AB2657" i="1"/>
  <c r="AA282" i="1"/>
  <c r="AB282" i="1"/>
  <c r="AA3253" i="1"/>
  <c r="AB3253" i="1"/>
  <c r="AA40" i="1"/>
  <c r="AB40" i="1"/>
  <c r="AA1593" i="1"/>
  <c r="AB1593" i="1"/>
  <c r="AA1387" i="1"/>
  <c r="AB1387" i="1"/>
  <c r="AA1470" i="1"/>
  <c r="AB1470" i="1"/>
  <c r="AA2661" i="1"/>
  <c r="AB2661" i="1"/>
  <c r="AA3205" i="1"/>
  <c r="AB3205" i="1"/>
  <c r="AA206" i="1"/>
  <c r="AB206" i="1"/>
  <c r="AA3305" i="1"/>
  <c r="AB3305" i="1"/>
  <c r="AA1123" i="1"/>
  <c r="AB1123" i="1"/>
  <c r="AA826" i="1"/>
  <c r="AB826" i="1"/>
  <c r="AA1931" i="1"/>
  <c r="AB1931" i="1"/>
  <c r="AA1024" i="1"/>
  <c r="AB1024" i="1"/>
  <c r="AA2683" i="1"/>
  <c r="AB2683" i="1"/>
  <c r="AA133" i="1"/>
  <c r="AB133" i="1"/>
  <c r="AA2571" i="1"/>
  <c r="AB2571" i="1"/>
  <c r="AA3156" i="1"/>
  <c r="AB3156" i="1"/>
  <c r="AA3044" i="1"/>
  <c r="AB3044" i="1"/>
  <c r="AA2552" i="1"/>
  <c r="AB2552" i="1"/>
  <c r="AA2397" i="1"/>
  <c r="AB2397" i="1"/>
  <c r="AA424" i="1"/>
  <c r="AB424" i="1"/>
  <c r="AA677" i="1"/>
  <c r="AB677" i="1"/>
  <c r="AA2335" i="1"/>
  <c r="AB2335" i="1"/>
  <c r="AA30" i="1"/>
  <c r="AB30" i="1"/>
  <c r="AA3059" i="1"/>
  <c r="AB3059" i="1"/>
  <c r="AA3227" i="1"/>
  <c r="AB3227" i="1"/>
  <c r="AA2670" i="1"/>
  <c r="AB2670" i="1"/>
  <c r="AA1148" i="1"/>
  <c r="AB1148" i="1"/>
  <c r="AA2574" i="1"/>
  <c r="AB2574" i="1"/>
  <c r="AA132" i="1"/>
  <c r="AB132" i="1"/>
  <c r="AA1634" i="1"/>
  <c r="AB1634" i="1"/>
  <c r="AA1529" i="1"/>
  <c r="AB1529" i="1"/>
  <c r="AA1034" i="1"/>
  <c r="AB1034" i="1"/>
  <c r="AA1945" i="1"/>
  <c r="AB1945" i="1"/>
  <c r="AA2730" i="1"/>
  <c r="AB2730" i="1"/>
  <c r="AA1588" i="1"/>
  <c r="AB1588" i="1"/>
  <c r="AA648" i="1"/>
  <c r="AB648" i="1"/>
  <c r="AA1256" i="1"/>
  <c r="AB1256" i="1"/>
  <c r="AA2446" i="1"/>
  <c r="AB2446" i="1"/>
  <c r="AA982" i="1"/>
  <c r="AB982" i="1"/>
  <c r="AA2009" i="1"/>
  <c r="AB2009" i="1"/>
  <c r="AA1572" i="1"/>
  <c r="AB1572" i="1"/>
  <c r="AA2039" i="1"/>
  <c r="AB2039" i="1"/>
  <c r="AA1720" i="1"/>
  <c r="AB1720" i="1"/>
  <c r="AA1255" i="1"/>
  <c r="AB1255" i="1"/>
  <c r="AA1924" i="1"/>
  <c r="AB1924" i="1"/>
  <c r="AA1648" i="1"/>
  <c r="AB1648" i="1"/>
  <c r="AA921" i="1"/>
  <c r="AB921" i="1"/>
  <c r="AA395" i="1"/>
  <c r="AB395" i="1"/>
  <c r="AA2960" i="1"/>
  <c r="AB2960" i="1"/>
  <c r="AA1417" i="1"/>
  <c r="AB1417" i="1"/>
  <c r="AA1499" i="1"/>
  <c r="AB1499" i="1"/>
  <c r="AA737" i="1"/>
  <c r="AB737" i="1"/>
  <c r="AA1936" i="1"/>
  <c r="AB1936" i="1"/>
  <c r="AA1638" i="1"/>
  <c r="AB1638" i="1"/>
  <c r="AA707" i="1"/>
  <c r="AB707" i="1"/>
  <c r="AA1985" i="1"/>
  <c r="AB1985" i="1"/>
  <c r="AA2404" i="1"/>
  <c r="AB2404" i="1"/>
  <c r="AA2375" i="1"/>
  <c r="AB2375" i="1"/>
  <c r="AA2485" i="1"/>
  <c r="AB2485" i="1"/>
  <c r="AA1142" i="1"/>
  <c r="AB1142" i="1"/>
  <c r="AA875" i="1"/>
  <c r="AB875" i="1"/>
  <c r="AA2950" i="1"/>
  <c r="AB2950" i="1"/>
  <c r="AA1477" i="1"/>
  <c r="AB1477" i="1"/>
  <c r="AA1836" i="1"/>
  <c r="AB1836" i="1"/>
  <c r="AA1598" i="1"/>
  <c r="AB1598" i="1"/>
  <c r="AA1224" i="1"/>
  <c r="AB1224" i="1"/>
  <c r="AA915" i="1"/>
  <c r="AB915" i="1"/>
  <c r="AA2396" i="1"/>
  <c r="AB2396" i="1"/>
  <c r="AA1881" i="1"/>
  <c r="AB1881" i="1"/>
  <c r="AA3322" i="1"/>
  <c r="AB3322" i="1"/>
  <c r="AA1646" i="1"/>
  <c r="AB1646" i="1"/>
  <c r="AA722" i="1"/>
  <c r="AB722" i="1"/>
  <c r="AA3159" i="1"/>
  <c r="AB3159" i="1"/>
  <c r="AA1744" i="1"/>
  <c r="AB1744" i="1"/>
  <c r="AA1664" i="1"/>
  <c r="AB1664" i="1"/>
  <c r="AA1927" i="1"/>
  <c r="AB1927" i="1"/>
  <c r="AA552" i="1"/>
  <c r="AB552" i="1"/>
  <c r="AA1590" i="1"/>
  <c r="AB1590" i="1"/>
  <c r="AA890" i="1"/>
  <c r="AB890" i="1"/>
  <c r="AA2245" i="1"/>
  <c r="AB2245" i="1"/>
  <c r="AA646" i="1"/>
  <c r="AB646" i="1"/>
  <c r="AA1454" i="1"/>
  <c r="AB1454" i="1"/>
  <c r="AA1576" i="1"/>
  <c r="AB1576" i="1"/>
  <c r="AA197" i="1"/>
  <c r="AB197" i="1"/>
  <c r="AA285" i="1"/>
  <c r="AB285" i="1"/>
  <c r="AA1861" i="1"/>
  <c r="AB1861" i="1"/>
  <c r="AA1526" i="1"/>
  <c r="AB1526" i="1"/>
  <c r="AA721" i="1"/>
  <c r="AB721" i="1"/>
  <c r="AA1835" i="1"/>
  <c r="AB1835" i="1"/>
  <c r="AA1663" i="1"/>
  <c r="AB1663" i="1"/>
  <c r="AA418" i="1"/>
  <c r="AB418" i="1"/>
  <c r="AA2144" i="1"/>
  <c r="AB2144" i="1"/>
  <c r="AA1940" i="1"/>
  <c r="AB1940" i="1"/>
  <c r="AA3108" i="1"/>
  <c r="AB3108" i="1"/>
  <c r="AA1493" i="1"/>
  <c r="AB1493" i="1"/>
  <c r="AA2780" i="1"/>
  <c r="AB2780" i="1"/>
  <c r="AA3117" i="1"/>
  <c r="AB3117" i="1"/>
  <c r="AA1896" i="1"/>
  <c r="AB1896" i="1"/>
  <c r="AA1722" i="1"/>
  <c r="AB1722" i="1"/>
  <c r="AA1951" i="1"/>
  <c r="AB1951" i="1"/>
  <c r="AA1268" i="1"/>
  <c r="AB1268" i="1"/>
  <c r="AA2937" i="1"/>
  <c r="AB2937" i="1"/>
  <c r="AA1302" i="1"/>
  <c r="AB1302" i="1"/>
  <c r="AA787" i="1"/>
  <c r="AB787" i="1"/>
  <c r="AA2200" i="1"/>
  <c r="AB2200" i="1"/>
  <c r="AA127" i="1"/>
  <c r="AB127" i="1"/>
  <c r="AA3170" i="1"/>
  <c r="AB3170" i="1"/>
  <c r="AA2932" i="1"/>
  <c r="AB2932" i="1"/>
  <c r="AA1009" i="1"/>
  <c r="AB1009" i="1"/>
  <c r="AA3049" i="1"/>
  <c r="AB3049" i="1"/>
  <c r="AA1886" i="1"/>
  <c r="AB1886" i="1"/>
  <c r="AA15" i="1"/>
  <c r="AB15" i="1"/>
  <c r="AA776" i="1"/>
  <c r="AB776" i="1"/>
  <c r="AA2168" i="1"/>
  <c r="AB2168" i="1"/>
  <c r="AA1286" i="1"/>
  <c r="AB1286" i="1"/>
  <c r="AA1062" i="1"/>
  <c r="AB1062" i="1"/>
  <c r="AA485" i="1"/>
  <c r="AB485" i="1"/>
  <c r="AA1558" i="1"/>
  <c r="AB1558" i="1"/>
  <c r="AA1474" i="1"/>
  <c r="AB1474" i="1"/>
  <c r="AA1981" i="1"/>
  <c r="AB1981" i="1"/>
  <c r="AA3285" i="1"/>
  <c r="AB3285" i="1"/>
  <c r="AA2959" i="1"/>
  <c r="AB2959" i="1"/>
  <c r="AA167" i="1"/>
  <c r="AB167" i="1"/>
  <c r="AA1947" i="1"/>
  <c r="AB1947" i="1"/>
  <c r="AA2557" i="1"/>
  <c r="AB2557" i="1"/>
  <c r="AA3351" i="1"/>
  <c r="AB3351" i="1"/>
  <c r="AA2668" i="1"/>
  <c r="AB2668" i="1"/>
  <c r="AA2677" i="1"/>
  <c r="AB2677" i="1"/>
  <c r="AA2607" i="1"/>
  <c r="AB2607" i="1"/>
  <c r="AA314" i="1"/>
  <c r="AB314" i="1"/>
  <c r="AA3370" i="1"/>
  <c r="AB3370" i="1"/>
  <c r="AA351" i="1"/>
  <c r="AB351" i="1"/>
  <c r="AA129" i="1"/>
  <c r="AB129" i="1"/>
  <c r="AA2469" i="1"/>
  <c r="AB2469" i="1"/>
  <c r="AA1392" i="1"/>
  <c r="AB1392" i="1"/>
  <c r="AA3198" i="1"/>
  <c r="AB3198" i="1"/>
  <c r="AA1223" i="1"/>
  <c r="AB1223" i="1"/>
  <c r="AA3233" i="1"/>
  <c r="AB3233" i="1"/>
  <c r="AA2292" i="1"/>
  <c r="AB2292" i="1"/>
  <c r="AA390" i="1"/>
  <c r="AB390" i="1"/>
  <c r="AA2340" i="1"/>
  <c r="AB2340" i="1"/>
  <c r="AA2303" i="1"/>
  <c r="AB2303" i="1"/>
  <c r="AA914" i="1"/>
  <c r="AB914" i="1"/>
  <c r="AA877" i="1"/>
  <c r="AB877" i="1"/>
  <c r="AA1841" i="1"/>
  <c r="AB1841" i="1"/>
  <c r="AA3331" i="1"/>
  <c r="AB3331" i="1"/>
  <c r="AA1882" i="1"/>
  <c r="AB1882" i="1"/>
  <c r="AA2023" i="1"/>
  <c r="AB2023" i="1"/>
  <c r="AA2544" i="1"/>
  <c r="AB2544" i="1"/>
  <c r="AA2290" i="1"/>
  <c r="AB2290" i="1"/>
  <c r="AA1647" i="1"/>
  <c r="AB1647" i="1"/>
  <c r="AA1741" i="1"/>
  <c r="AB1741" i="1"/>
  <c r="AA1329" i="1"/>
  <c r="AB1329" i="1"/>
  <c r="AA3228" i="1"/>
  <c r="AB3228" i="1"/>
  <c r="AA1198" i="1"/>
  <c r="AB1198" i="1"/>
  <c r="AA1942" i="1"/>
  <c r="AB1942" i="1"/>
  <c r="AA205" i="1"/>
  <c r="AB205" i="1"/>
  <c r="AA2474" i="1"/>
  <c r="AB2474" i="1"/>
  <c r="AA3375" i="1"/>
  <c r="AB3375" i="1"/>
  <c r="AA2263" i="1"/>
  <c r="AB2263" i="1"/>
  <c r="AA2779" i="1"/>
  <c r="AB2779" i="1"/>
  <c r="AA783" i="1"/>
  <c r="AB783" i="1"/>
  <c r="AA824" i="1"/>
  <c r="AB824" i="1"/>
  <c r="AA2143" i="1"/>
  <c r="AB2143" i="1"/>
  <c r="AA3194" i="1"/>
  <c r="AB3194" i="1"/>
  <c r="AA2482" i="1"/>
  <c r="AB2482" i="1"/>
  <c r="AA587" i="1"/>
  <c r="AB587" i="1"/>
  <c r="AA668" i="1"/>
  <c r="AB668" i="1"/>
  <c r="AA2074" i="1"/>
  <c r="AB2074" i="1"/>
  <c r="AA43" i="1"/>
  <c r="AB43" i="1"/>
  <c r="AA2519" i="1"/>
  <c r="AB2519" i="1"/>
  <c r="AA1891" i="1"/>
  <c r="AB1891" i="1"/>
  <c r="AA724" i="1"/>
  <c r="AB724" i="1"/>
  <c r="AA1511" i="1"/>
  <c r="AB1511" i="1"/>
  <c r="AA1004" i="1"/>
  <c r="AB1004" i="1"/>
  <c r="AA2659" i="1"/>
  <c r="AB2659" i="1"/>
  <c r="AA2628" i="1"/>
  <c r="AB2628" i="1"/>
  <c r="AA1842" i="1"/>
  <c r="AB1842" i="1"/>
  <c r="AA2549" i="1"/>
  <c r="AB2549" i="1"/>
  <c r="AA392" i="1"/>
  <c r="AB392" i="1"/>
  <c r="AA912" i="1"/>
  <c r="AB912" i="1"/>
  <c r="AA2717" i="1"/>
  <c r="AB2717" i="1"/>
  <c r="AA1860" i="1"/>
  <c r="AB1860" i="1"/>
  <c r="AA1025" i="1"/>
  <c r="AB1025" i="1"/>
  <c r="AA647" i="1"/>
  <c r="AB647" i="1"/>
  <c r="AA2794" i="1"/>
  <c r="AB2794" i="1"/>
  <c r="AA770" i="1"/>
  <c r="AB770" i="1"/>
  <c r="AA723" i="1"/>
  <c r="AB723" i="1"/>
  <c r="AA3023" i="1"/>
  <c r="AB3023" i="1"/>
  <c r="AA20" i="1"/>
  <c r="AB20" i="1"/>
  <c r="AA1309" i="1"/>
  <c r="AB1309" i="1"/>
  <c r="AA592" i="1"/>
  <c r="AB592" i="1"/>
  <c r="AA591" i="1"/>
  <c r="AB591" i="1"/>
  <c r="AA553" i="1"/>
  <c r="AB553" i="1"/>
  <c r="AA828" i="1"/>
  <c r="AB828" i="1"/>
  <c r="AA2660" i="1"/>
  <c r="AB2660" i="1"/>
  <c r="AA1527" i="1"/>
  <c r="AB1527" i="1"/>
  <c r="AA2781" i="1"/>
  <c r="AB2781" i="1"/>
  <c r="AA1834" i="1"/>
  <c r="AB1834" i="1"/>
  <c r="AA2444" i="1"/>
  <c r="AB2444" i="1"/>
  <c r="AA3378" i="1"/>
  <c r="AB3378" i="1"/>
  <c r="AA3308" i="1"/>
  <c r="AB3308" i="1"/>
  <c r="AA2408" i="1"/>
  <c r="AB2408" i="1"/>
  <c r="AA1702" i="1"/>
  <c r="AB1702" i="1"/>
  <c r="AA3063" i="1"/>
  <c r="AB3063" i="1"/>
  <c r="AA2201" i="1"/>
  <c r="AB2201" i="1"/>
  <c r="AA1895" i="1"/>
  <c r="AB1895" i="1"/>
  <c r="AA1397" i="1"/>
  <c r="AB1397" i="1"/>
  <c r="AA1296" i="1"/>
  <c r="AB1296" i="1"/>
  <c r="AA1649" i="1"/>
  <c r="AB1649" i="1"/>
  <c r="AA278" i="1"/>
  <c r="AB278" i="1"/>
  <c r="AA1414" i="1"/>
  <c r="AB1414" i="1"/>
  <c r="AA827" i="1"/>
  <c r="AB827" i="1"/>
  <c r="AA1727" i="1"/>
  <c r="AB1727" i="1"/>
  <c r="AA170" i="1"/>
  <c r="AB170" i="1"/>
  <c r="AA1495" i="1"/>
  <c r="AB1495" i="1"/>
  <c r="AA2855" i="1"/>
  <c r="AB2855" i="1"/>
  <c r="AA1492" i="1"/>
  <c r="AB1492" i="1"/>
  <c r="AA425" i="1"/>
  <c r="AB425" i="1"/>
  <c r="AA589" i="1"/>
  <c r="AB589" i="1"/>
  <c r="AA2784" i="1"/>
  <c r="AB2784" i="1"/>
  <c r="AA3307" i="1"/>
  <c r="AB3307" i="1"/>
  <c r="AA2270" i="1"/>
  <c r="AB2270" i="1"/>
  <c r="AA3060" i="1"/>
  <c r="AB3060" i="1"/>
  <c r="AA2517" i="1"/>
  <c r="AB2517" i="1"/>
  <c r="AA806" i="1"/>
  <c r="AB806" i="1"/>
  <c r="AA1885" i="1"/>
  <c r="AB1885" i="1"/>
  <c r="AA3075" i="1"/>
  <c r="AB3075" i="1"/>
  <c r="AA2004" i="1"/>
  <c r="AB2004" i="1"/>
  <c r="AA2831" i="1"/>
  <c r="AB2831" i="1"/>
  <c r="AA3329" i="1"/>
  <c r="AB3329" i="1"/>
  <c r="AA2169" i="1"/>
  <c r="AB2169" i="1"/>
  <c r="AA1524" i="1"/>
  <c r="AB1524" i="1"/>
  <c r="AA1699" i="1"/>
  <c r="AB1699" i="1"/>
  <c r="AA825" i="1"/>
  <c r="AB825" i="1"/>
  <c r="AA3168" i="1"/>
  <c r="AB3168" i="1"/>
  <c r="AA643" i="1"/>
  <c r="AB643" i="1"/>
  <c r="AA275" i="1"/>
  <c r="AB275" i="1"/>
  <c r="AA221" i="1"/>
  <c r="AB221" i="1"/>
  <c r="AA3167" i="1"/>
  <c r="AB3167" i="1"/>
  <c r="AA3282" i="1"/>
  <c r="AB3282" i="1"/>
  <c r="AA1486" i="1"/>
  <c r="AB1486" i="1"/>
  <c r="AA2713" i="1"/>
  <c r="AB2713" i="1"/>
  <c r="AA3043" i="1"/>
  <c r="AB3043" i="1"/>
  <c r="AA1830" i="1"/>
  <c r="AB1830" i="1"/>
  <c r="AA1975" i="1"/>
  <c r="AB1975" i="1"/>
  <c r="AA1571" i="1"/>
  <c r="AB1571" i="1"/>
  <c r="AA2197" i="1"/>
  <c r="AB2197" i="1"/>
  <c r="AA3315" i="1"/>
  <c r="AB3315" i="1"/>
  <c r="AA101" i="1"/>
  <c r="AB101" i="1"/>
  <c r="AA682" i="1"/>
  <c r="AB682" i="1"/>
  <c r="AA1929" i="1"/>
  <c r="AB1929" i="1"/>
  <c r="AA768" i="1"/>
  <c r="AB768" i="1"/>
  <c r="AA1622" i="1"/>
  <c r="AB1622" i="1"/>
  <c r="AA362" i="1"/>
  <c r="AB362" i="1"/>
  <c r="AA2527" i="1"/>
  <c r="AB2527" i="1"/>
  <c r="AA2239" i="1"/>
  <c r="AB2239" i="1"/>
  <c r="AA3360" i="1"/>
  <c r="AB3360" i="1"/>
  <c r="AA36" i="1"/>
  <c r="AB36" i="1"/>
  <c r="AA665" i="1"/>
  <c r="AB665" i="1"/>
  <c r="AA1961" i="1"/>
  <c r="AB1961" i="1"/>
  <c r="AA376" i="1"/>
  <c r="AB376" i="1"/>
  <c r="AA1173" i="1"/>
  <c r="AB1173" i="1"/>
  <c r="AA2196" i="1"/>
  <c r="AB2196" i="1"/>
  <c r="AA2567" i="1"/>
  <c r="AB2567" i="1"/>
  <c r="AA532" i="1"/>
  <c r="AB532" i="1"/>
  <c r="AA63" i="1"/>
  <c r="AB63" i="1"/>
  <c r="AA1111" i="1"/>
  <c r="AB1111" i="1"/>
  <c r="AA2752" i="1"/>
  <c r="AB2752" i="1"/>
  <c r="AA3174" i="1"/>
  <c r="AB3174" i="1"/>
  <c r="AA3232" i="1"/>
  <c r="AB3232" i="1"/>
  <c r="AA1564" i="1"/>
  <c r="AB1564" i="1"/>
  <c r="AA26" i="1"/>
  <c r="AB26" i="1"/>
  <c r="AA2467" i="1"/>
  <c r="AB2467" i="1"/>
  <c r="AA2242" i="1"/>
  <c r="AB2242" i="1"/>
  <c r="AA2020" i="1"/>
  <c r="AB2020" i="1"/>
  <c r="AA3158" i="1"/>
  <c r="AB3158" i="1"/>
  <c r="AA2257" i="1"/>
  <c r="AB2257" i="1"/>
  <c r="AA1890" i="1"/>
  <c r="AB1890" i="1"/>
  <c r="AA1659" i="1"/>
  <c r="AB1659" i="1"/>
  <c r="AA1017" i="1"/>
  <c r="AB1017" i="1"/>
  <c r="AA1520" i="1"/>
  <c r="AB1520" i="1"/>
  <c r="AA1933" i="1"/>
  <c r="AB1933" i="1"/>
  <c r="AA2930" i="1"/>
  <c r="AB2930" i="1"/>
  <c r="AA3042" i="1"/>
  <c r="AB3042" i="1"/>
  <c r="AA3206" i="1"/>
  <c r="AB3206" i="1"/>
  <c r="AA918" i="1"/>
  <c r="AB918" i="1"/>
  <c r="AA62" i="1"/>
  <c r="AB62" i="1"/>
  <c r="AA1013" i="1"/>
  <c r="AB1013" i="1"/>
  <c r="AA3356" i="1"/>
  <c r="AB3356" i="1"/>
  <c r="AA2985" i="1"/>
  <c r="AB2985" i="1"/>
  <c r="AA2778" i="1"/>
  <c r="AB2778" i="1"/>
  <c r="AA216" i="1"/>
  <c r="AB216" i="1"/>
  <c r="AA2036" i="1"/>
  <c r="AB2036" i="1"/>
  <c r="AA2687" i="1"/>
  <c r="AB2687" i="1"/>
  <c r="AA3197" i="1"/>
  <c r="AB3197" i="1"/>
  <c r="AA2679" i="1"/>
  <c r="AB2679" i="1"/>
  <c r="AA3417" i="1"/>
  <c r="AB3417" i="1"/>
  <c r="AA549" i="1"/>
  <c r="AB549" i="1"/>
  <c r="AA2941" i="1"/>
  <c r="AB2941" i="1"/>
  <c r="AA209" i="1"/>
  <c r="AB209" i="1"/>
  <c r="AA2164" i="1"/>
  <c r="AB2164" i="1"/>
  <c r="AA3081" i="1"/>
  <c r="AB3081" i="1"/>
  <c r="AA1827" i="1"/>
  <c r="AB1827" i="1"/>
  <c r="AA2287" i="1"/>
  <c r="AB2287" i="1"/>
  <c r="AA3265" i="1"/>
  <c r="AB3265" i="1"/>
  <c r="AA3161" i="1"/>
  <c r="AB3161" i="1"/>
  <c r="AA2801" i="1"/>
  <c r="AB2801" i="1"/>
  <c r="AA530" i="1"/>
  <c r="AB530" i="1"/>
  <c r="AA2398" i="1"/>
  <c r="AB2398" i="1"/>
  <c r="AA1441" i="1"/>
  <c r="AB1441" i="1"/>
  <c r="AA1221" i="1"/>
  <c r="AB1221" i="1"/>
  <c r="AA1235" i="1"/>
  <c r="AB1235" i="1"/>
  <c r="AA1700" i="1"/>
  <c r="AB1700" i="1"/>
  <c r="AA125" i="1"/>
  <c r="AB125" i="1"/>
  <c r="AA1613" i="1"/>
  <c r="AB1613" i="1"/>
  <c r="AA2838" i="1"/>
  <c r="AB2838" i="1"/>
  <c r="AA3302" i="1"/>
  <c r="AB3302" i="1"/>
  <c r="AA711" i="1"/>
  <c r="AB711" i="1"/>
  <c r="AA2248" i="1"/>
  <c r="AB2248" i="1"/>
  <c r="AA3030" i="1"/>
  <c r="AB3030" i="1"/>
  <c r="AA681" i="1"/>
  <c r="AB681" i="1"/>
  <c r="AA822" i="1"/>
  <c r="AB822" i="1"/>
  <c r="AA1504" i="1"/>
  <c r="AB1504" i="1"/>
  <c r="AA1280" i="1"/>
  <c r="AB1280" i="1"/>
  <c r="AA1883" i="1"/>
  <c r="AB1883" i="1"/>
  <c r="AA1988" i="1"/>
  <c r="AB1988" i="1"/>
  <c r="AA2935" i="1"/>
  <c r="AB2935" i="1"/>
  <c r="AA667" i="1"/>
  <c r="AB667" i="1"/>
  <c r="AA3319" i="1"/>
  <c r="AB3319" i="1"/>
  <c r="AA2072" i="1"/>
  <c r="AB2072" i="1"/>
  <c r="AA1963" i="1"/>
  <c r="AB1963" i="1"/>
  <c r="AA1697" i="1"/>
  <c r="AB1697" i="1"/>
  <c r="AA55" i="1"/>
  <c r="AB55" i="1"/>
  <c r="AA360" i="1"/>
  <c r="AB360" i="1"/>
  <c r="AA2304" i="1"/>
  <c r="AB2304" i="1"/>
  <c r="AA2334" i="1"/>
  <c r="AB2334" i="1"/>
  <c r="AA1612" i="1"/>
  <c r="AB1612" i="1"/>
  <c r="AA1478" i="1"/>
  <c r="AB1478" i="1"/>
  <c r="AA1274" i="1"/>
  <c r="AB1274" i="1"/>
  <c r="AA1601" i="1"/>
  <c r="AB1601" i="1"/>
  <c r="AA1816" i="1"/>
  <c r="AB1816" i="1"/>
  <c r="AA2529" i="1"/>
  <c r="AB2529" i="1"/>
  <c r="AA2953" i="1"/>
  <c r="AB2953" i="1"/>
  <c r="AA2240" i="1"/>
  <c r="AB2240" i="1"/>
  <c r="AA2415" i="1"/>
  <c r="AB2415" i="1"/>
  <c r="AA39" i="1"/>
  <c r="AB39" i="1"/>
  <c r="AA429" i="1"/>
  <c r="AB429" i="1"/>
  <c r="AA1330" i="1"/>
  <c r="AB1330" i="1"/>
  <c r="AA1140" i="1"/>
  <c r="AB1140" i="1"/>
  <c r="AA1641" i="1"/>
  <c r="AB1641" i="1"/>
  <c r="AA2714" i="1"/>
  <c r="AB2714" i="1"/>
  <c r="AA590" i="1"/>
  <c r="AB590" i="1"/>
  <c r="AA1299" i="1"/>
  <c r="AB1299" i="1"/>
  <c r="AA92" i="1"/>
  <c r="AB92" i="1"/>
  <c r="AA2202" i="1"/>
  <c r="AB2202" i="1"/>
  <c r="AA104" i="1"/>
  <c r="AB104" i="1"/>
  <c r="AA1394" i="1"/>
  <c r="AB1394" i="1"/>
  <c r="AA1254" i="1"/>
  <c r="AB1254" i="1"/>
  <c r="AA1739" i="1"/>
  <c r="AB1739" i="1"/>
  <c r="AA1265" i="1"/>
  <c r="AB1265" i="1"/>
  <c r="AA3255" i="1"/>
  <c r="AB3255" i="1"/>
  <c r="AA202" i="1"/>
  <c r="AB202" i="1"/>
  <c r="AA2069" i="1"/>
  <c r="AB2069" i="1"/>
  <c r="AA666" i="1"/>
  <c r="AB666" i="1"/>
  <c r="AA1348" i="1"/>
  <c r="AB1348" i="1"/>
  <c r="AA1393" i="1"/>
  <c r="AB1393" i="1"/>
  <c r="AA1503" i="1"/>
  <c r="AB1503" i="1"/>
  <c r="AA176" i="1"/>
  <c r="AB176" i="1"/>
  <c r="AA2001" i="1"/>
  <c r="AB2001" i="1"/>
  <c r="AA2729" i="1"/>
  <c r="AB2729" i="1"/>
  <c r="AA1982" i="1"/>
  <c r="AB1982" i="1"/>
  <c r="AA2606" i="1"/>
  <c r="AB2606" i="1"/>
  <c r="AA2676" i="1"/>
  <c r="AB2676" i="1"/>
  <c r="AA1570" i="1"/>
  <c r="AB1570" i="1"/>
  <c r="AA66" i="1"/>
  <c r="AB66" i="1"/>
  <c r="AA1660" i="1"/>
  <c r="AB1660" i="1"/>
  <c r="AA1983" i="1"/>
  <c r="AB1983" i="1"/>
  <c r="AA2978" i="1"/>
  <c r="AB2978" i="1"/>
  <c r="AA1541" i="1"/>
  <c r="AB1541" i="1"/>
  <c r="AA419" i="1"/>
  <c r="AB419" i="1"/>
  <c r="AA389" i="1"/>
  <c r="AB389" i="1"/>
  <c r="AA3330" i="1"/>
  <c r="AB3330" i="1"/>
  <c r="AA588" i="1"/>
  <c r="AB588" i="1"/>
  <c r="AA1284" i="1"/>
  <c r="AB1284" i="1"/>
  <c r="AA2345" i="1"/>
  <c r="AB2345" i="1"/>
  <c r="AA1205" i="1"/>
  <c r="AB1205" i="1"/>
  <c r="AA33" i="1"/>
  <c r="AB33" i="1"/>
  <c r="AA2478" i="1"/>
  <c r="AB2478" i="1"/>
  <c r="AA2550" i="1"/>
  <c r="AB2550" i="1"/>
  <c r="AA1307" i="1"/>
  <c r="AB1307" i="1"/>
  <c r="AA23" i="1"/>
  <c r="AB23" i="1"/>
  <c r="AA3224" i="1"/>
  <c r="AB3224" i="1"/>
  <c r="AA2600" i="1"/>
  <c r="AB2600" i="1"/>
  <c r="AA1231" i="1"/>
  <c r="AB1231" i="1"/>
  <c r="AA3279" i="1"/>
  <c r="AB3279" i="1"/>
  <c r="AA2022" i="1"/>
  <c r="AB2022" i="1"/>
  <c r="AA702" i="1"/>
  <c r="AB702" i="1"/>
  <c r="AA2198" i="1"/>
  <c r="AB2198" i="1"/>
  <c r="AA3204" i="1"/>
  <c r="AB3204" i="1"/>
  <c r="AA2940" i="1"/>
  <c r="AB2940" i="1"/>
  <c r="AA2166" i="1"/>
  <c r="AB2166" i="1"/>
  <c r="AA2302" i="1"/>
  <c r="AB2302" i="1"/>
  <c r="AA1469" i="1"/>
  <c r="AB1469" i="1"/>
  <c r="AA2525" i="1"/>
  <c r="AB2525" i="1"/>
  <c r="AA1595" i="1"/>
  <c r="AB1595" i="1"/>
  <c r="AA64" i="1"/>
  <c r="AB64" i="1"/>
  <c r="AA123" i="1"/>
  <c r="AB123" i="1"/>
  <c r="AA1769" i="1"/>
  <c r="AB1769" i="1"/>
  <c r="AA3110" i="1"/>
  <c r="AB3110" i="1"/>
  <c r="AA745" i="1"/>
  <c r="AB745" i="1"/>
  <c r="AA1522" i="1"/>
  <c r="AB1522" i="1"/>
  <c r="AA767" i="1"/>
  <c r="AB767" i="1"/>
  <c r="AA687" i="1"/>
  <c r="AB687" i="1"/>
  <c r="AA1207" i="1"/>
  <c r="AB1207" i="1"/>
  <c r="AA1178" i="1"/>
  <c r="AB1178" i="1"/>
  <c r="AA2521" i="1"/>
  <c r="AB2521" i="1"/>
  <c r="AA1180" i="1"/>
  <c r="AB1180" i="1"/>
  <c r="AA31" i="1"/>
  <c r="AB31" i="1"/>
  <c r="AA1587" i="1"/>
  <c r="AB1587" i="1"/>
  <c r="AA1500" i="1"/>
  <c r="AB1500" i="1"/>
  <c r="AA1923" i="1"/>
  <c r="AB1923" i="1"/>
  <c r="AA1913" i="1"/>
  <c r="AB1913" i="1"/>
  <c r="AA3177" i="1"/>
  <c r="AB3177" i="1"/>
  <c r="AA1935" i="1"/>
  <c r="AB1935" i="1"/>
  <c r="AA1473" i="1"/>
  <c r="AB1473" i="1"/>
  <c r="AA3350" i="1"/>
  <c r="AB3350" i="1"/>
  <c r="AA2165" i="1"/>
  <c r="AB2165" i="1"/>
  <c r="AA1267" i="1"/>
  <c r="AB1267" i="1"/>
  <c r="AA1574" i="1"/>
  <c r="AB1574" i="1"/>
  <c r="AA1122" i="1"/>
  <c r="AB1122" i="1"/>
  <c r="AA1149" i="1"/>
  <c r="AB1149" i="1"/>
  <c r="AA353" i="1"/>
  <c r="AB353" i="1"/>
  <c r="AA1295" i="1"/>
  <c r="AB1295" i="1"/>
  <c r="AA2351" i="1"/>
  <c r="AB2351" i="1"/>
  <c r="AA1413" i="1"/>
  <c r="AB1413" i="1"/>
  <c r="AA1327" i="1"/>
  <c r="AB1327" i="1"/>
  <c r="AA550" i="1"/>
  <c r="AB550" i="1"/>
  <c r="AA2466" i="1"/>
  <c r="AB2466" i="1"/>
  <c r="AA1251" i="1"/>
  <c r="AB1251" i="1"/>
  <c r="AA1719" i="1"/>
  <c r="AB1719" i="1"/>
  <c r="AA2238" i="1"/>
  <c r="AB2238" i="1"/>
  <c r="AA1065" i="1"/>
  <c r="AB1065" i="1"/>
  <c r="AA3414" i="1"/>
  <c r="AB3414" i="1"/>
  <c r="AA1479" i="1"/>
  <c r="AB1479" i="1"/>
  <c r="AA175" i="1"/>
  <c r="AB175" i="1"/>
  <c r="AA2675" i="1"/>
  <c r="AB2675" i="1"/>
  <c r="AA821" i="1"/>
  <c r="AB821" i="1"/>
  <c r="AA3203" i="1"/>
  <c r="AB3203" i="1"/>
  <c r="AA2244" i="1"/>
  <c r="AB2244" i="1"/>
  <c r="AA2952" i="1"/>
  <c r="AB2952" i="1"/>
  <c r="AA1200" i="1"/>
  <c r="AB1200" i="1"/>
  <c r="AA1608" i="1"/>
  <c r="AB1608" i="1"/>
  <c r="AA1966" i="1"/>
  <c r="AB1966" i="1"/>
  <c r="AA2526" i="1"/>
  <c r="AB2526" i="1"/>
  <c r="AA103" i="1"/>
  <c r="AB103" i="1"/>
  <c r="AA1027" i="1"/>
  <c r="AB1027" i="1"/>
  <c r="AA1443" i="1"/>
  <c r="AB1443" i="1"/>
  <c r="AA121" i="1"/>
  <c r="AB121" i="1"/>
  <c r="AA1489" i="1"/>
  <c r="AB1489" i="1"/>
  <c r="AA2542" i="1"/>
  <c r="AB2542" i="1"/>
  <c r="AA880" i="1"/>
  <c r="AB880" i="1"/>
  <c r="AA3208" i="1"/>
  <c r="AB3208" i="1"/>
  <c r="AA3231" i="1"/>
  <c r="AB3231" i="1"/>
  <c r="AA1225" i="1"/>
  <c r="AB1225" i="1"/>
  <c r="AA1559" i="1"/>
  <c r="AB1559" i="1"/>
  <c r="AA1012" i="1"/>
  <c r="AB1012" i="1"/>
  <c r="AA2109" i="1"/>
  <c r="AB2109" i="1"/>
  <c r="AA1147" i="1"/>
  <c r="AB1147" i="1"/>
  <c r="AA2834" i="1"/>
  <c r="AB2834" i="1"/>
  <c r="AA2776" i="1"/>
  <c r="AB2776" i="1"/>
  <c r="AA214" i="1"/>
  <c r="AB214" i="1"/>
  <c r="AA1952" i="1"/>
  <c r="AB1952" i="1"/>
  <c r="AA1829" i="1"/>
  <c r="AB1829" i="1"/>
  <c r="AA791" i="1"/>
  <c r="AB791" i="1"/>
  <c r="AA120" i="1"/>
  <c r="AB120" i="1"/>
  <c r="AA1969" i="1"/>
  <c r="AB1969" i="1"/>
  <c r="AA2783" i="1"/>
  <c r="AB2783" i="1"/>
  <c r="AA2305" i="1"/>
  <c r="AB2305" i="1"/>
  <c r="AA1611" i="1"/>
  <c r="AB1611" i="1"/>
  <c r="AA204" i="1"/>
  <c r="AB204" i="1"/>
  <c r="AA2204" i="1"/>
  <c r="AB2204" i="1"/>
  <c r="AA788" i="1"/>
  <c r="AB788" i="1"/>
  <c r="AA3318" i="1"/>
  <c r="AB3318" i="1"/>
  <c r="AA554" i="1"/>
  <c r="AB554" i="1"/>
  <c r="AA1968" i="1"/>
  <c r="AB1968" i="1"/>
  <c r="AA2543" i="1"/>
  <c r="AB2543" i="1"/>
  <c r="AA2618" i="1"/>
  <c r="AB2618" i="1"/>
  <c r="AA2943" i="1"/>
  <c r="AB2943" i="1"/>
  <c r="AA194" i="1"/>
  <c r="AB194" i="1"/>
  <c r="AA1028" i="1"/>
  <c r="AB1028" i="1"/>
  <c r="AA1349" i="1"/>
  <c r="AB1349" i="1"/>
  <c r="AA1833" i="1"/>
  <c r="AB1833" i="1"/>
  <c r="AA810" i="1"/>
  <c r="AB810" i="1"/>
  <c r="AA379" i="1"/>
  <c r="AB379" i="1"/>
  <c r="AA1850" i="1"/>
  <c r="AB1850" i="1"/>
  <c r="AA850" i="1"/>
  <c r="AB850" i="1"/>
  <c r="AA2980" i="1"/>
  <c r="AB2980" i="1"/>
  <c r="AA2751" i="1"/>
  <c r="AB2751" i="1"/>
  <c r="AA3045" i="1"/>
  <c r="AB3045" i="1"/>
  <c r="AA1636" i="1"/>
  <c r="AB1636" i="1"/>
  <c r="AA1066" i="1"/>
  <c r="AB1066" i="1"/>
  <c r="AA3017" i="1"/>
  <c r="AB3017" i="1"/>
  <c r="AA1067" i="1"/>
  <c r="AB1067" i="1"/>
  <c r="AA2291" i="1"/>
  <c r="AB2291" i="1"/>
  <c r="AA741" i="1"/>
  <c r="AB741" i="1"/>
  <c r="AA52" i="1"/>
  <c r="AB52" i="1"/>
  <c r="AA1600" i="1"/>
  <c r="AB1600" i="1"/>
  <c r="AA1980" i="1"/>
  <c r="AB1980" i="1"/>
  <c r="AA1272" i="1"/>
  <c r="AB1272" i="1"/>
  <c r="AA642" i="1"/>
  <c r="AB642" i="1"/>
  <c r="AA1229" i="1"/>
  <c r="AB1229" i="1"/>
  <c r="AA3323" i="1"/>
  <c r="AB3323" i="1"/>
  <c r="AA3116" i="1"/>
  <c r="AB3116" i="1"/>
  <c r="AA2266" i="1"/>
  <c r="AB2266" i="1"/>
  <c r="AA2037" i="1"/>
  <c r="AB2037" i="1"/>
  <c r="AA29" i="1"/>
  <c r="AB29" i="1"/>
  <c r="AA1003" i="1"/>
  <c r="AB1003" i="1"/>
  <c r="AA3288" i="1"/>
  <c r="AB3288" i="1"/>
  <c r="AA2463" i="1"/>
  <c r="AB2463" i="1"/>
  <c r="AA1271" i="1"/>
  <c r="AB1271" i="1"/>
  <c r="AA1949" i="1"/>
  <c r="AB1949" i="1"/>
  <c r="AA683" i="1"/>
  <c r="AB683" i="1"/>
  <c r="AA1396" i="1"/>
  <c r="AB1396" i="1"/>
  <c r="AA1222" i="1"/>
  <c r="AB1222" i="1"/>
  <c r="AA1644" i="1"/>
  <c r="AB1644" i="1"/>
  <c r="AA1808" i="1"/>
  <c r="AB1808" i="1"/>
  <c r="AA2289" i="1"/>
  <c r="AB2289" i="1"/>
  <c r="AA1476" i="1"/>
  <c r="AB1476" i="1"/>
  <c r="AA823" i="1"/>
  <c r="AB823" i="1"/>
  <c r="AA2684" i="1"/>
  <c r="AB2684" i="1"/>
  <c r="AA581" i="1"/>
  <c r="AB581" i="1"/>
  <c r="AA191" i="1"/>
  <c r="AB191" i="1"/>
  <c r="AA3068" i="1"/>
  <c r="AB3068" i="1"/>
  <c r="AA2113" i="1"/>
  <c r="AB2113" i="1"/>
  <c r="AA2516" i="1"/>
  <c r="AB2516" i="1"/>
  <c r="AA2712" i="1"/>
  <c r="AB2712" i="1"/>
  <c r="AA1552" i="1"/>
  <c r="AB1552" i="1"/>
  <c r="AA2420" i="1"/>
  <c r="AB2420" i="1"/>
  <c r="AA631" i="1"/>
  <c r="AB631" i="1"/>
  <c r="AA2333" i="1"/>
  <c r="AB2333" i="1"/>
  <c r="AA1294" i="1"/>
  <c r="AB1294" i="1"/>
  <c r="AA428" i="1"/>
  <c r="AB428" i="1"/>
  <c r="AA1922" i="1"/>
  <c r="AB1922" i="1"/>
  <c r="AA1879" i="1"/>
  <c r="AB1879" i="1"/>
  <c r="AA2939" i="1"/>
  <c r="AB2939" i="1"/>
  <c r="AA2746" i="1"/>
  <c r="AB2746" i="1"/>
  <c r="AA34" i="1"/>
  <c r="AB34" i="1"/>
  <c r="AA2487" i="1"/>
  <c r="AB2487" i="1"/>
  <c r="AA904" i="1"/>
  <c r="AB904" i="1"/>
  <c r="AA3154" i="1"/>
  <c r="AB3154" i="1"/>
  <c r="AA1828" i="1"/>
  <c r="AB1828" i="1"/>
  <c r="AA755" i="1"/>
  <c r="AB755" i="1"/>
  <c r="AA2790" i="1"/>
  <c r="AB2790" i="1"/>
  <c r="AA1326" i="1"/>
  <c r="AB1326" i="1"/>
  <c r="AA1848" i="1"/>
  <c r="AB1848" i="1"/>
  <c r="AA913" i="1"/>
  <c r="AB913" i="1"/>
  <c r="AA1116" i="1"/>
  <c r="AB1116" i="1"/>
  <c r="AA2532" i="1"/>
  <c r="AB2532" i="1"/>
  <c r="AA3031" i="1"/>
  <c r="AB3031" i="1"/>
  <c r="AA1390" i="1"/>
  <c r="AB1390" i="1"/>
  <c r="AA1764" i="1"/>
  <c r="AB1764" i="1"/>
  <c r="AA180" i="1"/>
  <c r="AB180" i="1"/>
  <c r="AA246" i="1"/>
  <c r="AB246" i="1"/>
  <c r="AA2261" i="1"/>
  <c r="AB2261" i="1"/>
  <c r="AA2350" i="1"/>
  <c r="AB2350" i="1"/>
  <c r="AA178" i="1"/>
  <c r="AB178" i="1"/>
  <c r="AA1657" i="1"/>
  <c r="AB1657" i="1"/>
  <c r="AA2288" i="1"/>
  <c r="AB2288" i="1"/>
  <c r="AA1385" i="1"/>
  <c r="AB1385" i="1"/>
  <c r="AA3157" i="1"/>
  <c r="AB3157" i="1"/>
  <c r="AA1839" i="1"/>
  <c r="AB1839" i="1"/>
  <c r="AA3065" i="1"/>
  <c r="AB3065" i="1"/>
  <c r="AA1150" i="1"/>
  <c r="AB1150" i="1"/>
  <c r="AA1141" i="1"/>
  <c r="AB1141" i="1"/>
  <c r="AA391" i="1"/>
  <c r="AB391" i="1"/>
  <c r="AA771" i="1"/>
  <c r="AB771" i="1"/>
  <c r="AA917" i="1"/>
  <c r="AB917" i="1"/>
  <c r="AA2246" i="1"/>
  <c r="AB2246" i="1"/>
  <c r="AA3129" i="1"/>
  <c r="AB3129" i="1"/>
  <c r="AA3242" i="1"/>
  <c r="AB3242" i="1"/>
  <c r="AA1550" i="1"/>
  <c r="AB1550" i="1"/>
  <c r="AA3107" i="1"/>
  <c r="AB3107" i="1"/>
  <c r="AA3290" i="1"/>
  <c r="AB3290" i="1"/>
  <c r="AA1859" i="1"/>
  <c r="AB1859" i="1"/>
  <c r="AA28" i="1"/>
  <c r="AB28" i="1"/>
  <c r="AA1287" i="1"/>
  <c r="AB1287" i="1"/>
  <c r="AA1320" i="1"/>
  <c r="AB1320" i="1"/>
  <c r="AA1661" i="1"/>
  <c r="AB1661" i="1"/>
  <c r="AA1928" i="1"/>
  <c r="AB1928" i="1"/>
  <c r="AA1967" i="1"/>
  <c r="AB1967" i="1"/>
  <c r="AA1597" i="1"/>
  <c r="AB1597" i="1"/>
  <c r="AA645" i="1"/>
  <c r="AB645" i="1"/>
  <c r="AA3332" i="1"/>
  <c r="AB3332" i="1"/>
  <c r="AA168" i="1"/>
  <c r="AB168" i="1"/>
  <c r="AA2835" i="1"/>
  <c r="AB2835" i="1"/>
  <c r="AA1610" i="1"/>
  <c r="AB1610" i="1"/>
  <c r="AA2494" i="1"/>
  <c r="AB2494" i="1"/>
  <c r="AA1759" i="1"/>
  <c r="AB1759" i="1"/>
  <c r="AA1264" i="1"/>
  <c r="AB1264" i="1"/>
  <c r="AA2791" i="1"/>
  <c r="AB2791" i="1"/>
  <c r="AA691" i="1"/>
  <c r="AB691" i="1"/>
  <c r="AA678" i="1"/>
  <c r="AB678" i="1"/>
  <c r="AA2460" i="1"/>
  <c r="AB2460" i="1"/>
  <c r="AA1253" i="1"/>
  <c r="AB1253" i="1"/>
  <c r="AA2025" i="1"/>
  <c r="AB2025" i="1"/>
  <c r="AA2682" i="1"/>
  <c r="AB2682" i="1"/>
  <c r="AA277" i="1"/>
  <c r="AB277" i="1"/>
  <c r="AA3226" i="1"/>
  <c r="AB3226" i="1"/>
  <c r="AA1561" i="1"/>
  <c r="AB1561" i="1"/>
  <c r="AA359" i="1"/>
  <c r="AB359" i="1"/>
  <c r="AA522" i="1"/>
  <c r="AB522" i="1"/>
  <c r="AA1201" i="1"/>
  <c r="AB1201" i="1"/>
  <c r="AA1468" i="1"/>
  <c r="AB1468" i="1"/>
  <c r="AA1973" i="1"/>
  <c r="AB1973" i="1"/>
  <c r="AA2457" i="1"/>
  <c r="AB2457" i="1"/>
  <c r="AA119" i="1"/>
  <c r="AB119" i="1"/>
  <c r="AA1389" i="1"/>
  <c r="AB1389" i="1"/>
  <c r="AA2548" i="1"/>
  <c r="AB2548" i="1"/>
  <c r="AA2170" i="1"/>
  <c r="AB2170" i="1"/>
  <c r="AA3058" i="1"/>
  <c r="AB3058" i="1"/>
  <c r="AA2667" i="1"/>
  <c r="AB2667" i="1"/>
  <c r="AA2423" i="1"/>
  <c r="AB2423" i="1"/>
  <c r="AA1453" i="1"/>
  <c r="AB1453" i="1"/>
  <c r="AA1521" i="1"/>
  <c r="AB1521" i="1"/>
  <c r="AA1143" i="1"/>
  <c r="AB1143" i="1"/>
  <c r="AA3349" i="1"/>
  <c r="AB3349" i="1"/>
  <c r="AA54" i="1"/>
  <c r="AB54" i="1"/>
  <c r="AA2149" i="1"/>
  <c r="AB2149" i="1"/>
  <c r="AA1481" i="1"/>
  <c r="AB1481" i="1"/>
  <c r="AA71" i="1"/>
  <c r="AB71" i="1"/>
  <c r="AA1193" i="1"/>
  <c r="AB1193" i="1"/>
  <c r="AA2453" i="1"/>
  <c r="AB2453" i="1"/>
  <c r="AA3022" i="1"/>
  <c r="AB3022" i="1"/>
  <c r="AA738" i="1"/>
  <c r="AB738" i="1"/>
  <c r="AA1250" i="1"/>
  <c r="AB1250" i="1"/>
  <c r="AA1592" i="1"/>
  <c r="AB1592" i="1"/>
  <c r="AA2459" i="1"/>
  <c r="AB2459" i="1"/>
  <c r="AA1145" i="1"/>
  <c r="AB1145" i="1"/>
  <c r="AA1812" i="1"/>
  <c r="AB1812" i="1"/>
  <c r="AA2777" i="1"/>
  <c r="AB2777" i="1"/>
  <c r="AA3190" i="1"/>
  <c r="AB3190" i="1"/>
  <c r="AA1723" i="1"/>
  <c r="AB1723" i="1"/>
  <c r="AA1319" i="1"/>
  <c r="AB1319" i="1"/>
  <c r="AA2070" i="1"/>
  <c r="AB2070" i="1"/>
  <c r="AA1482" i="1"/>
  <c r="AB1482" i="1"/>
  <c r="AA1938" i="1"/>
  <c r="AB1938" i="1"/>
  <c r="AA2948" i="1"/>
  <c r="AB2948" i="1"/>
  <c r="AA3041" i="1"/>
  <c r="AB3041" i="1"/>
  <c r="AA3120" i="1"/>
  <c r="AB3120" i="1"/>
  <c r="AA2191" i="1"/>
  <c r="AB2191" i="1"/>
  <c r="AA1917" i="1"/>
  <c r="AB1917" i="1"/>
  <c r="AA1658" i="1"/>
  <c r="AB1658" i="1"/>
  <c r="AA1925" i="1"/>
  <c r="AB1925" i="1"/>
  <c r="AA3018" i="1"/>
  <c r="AB3018" i="1"/>
  <c r="AA2190" i="1"/>
  <c r="AB2190" i="1"/>
  <c r="AA1291" i="1"/>
  <c r="AB1291" i="1"/>
  <c r="AA1494" i="1"/>
  <c r="AB1494" i="1"/>
  <c r="AA706" i="1"/>
  <c r="AB706" i="1"/>
  <c r="AA1466" i="1"/>
  <c r="AB1466" i="1"/>
  <c r="AA69" i="1"/>
  <c r="AB69" i="1"/>
  <c r="AA3171" i="1"/>
  <c r="AB3171" i="1"/>
  <c r="AA3123" i="1"/>
  <c r="AB3123" i="1"/>
  <c r="AA193" i="1"/>
  <c r="AB193" i="1"/>
  <c r="AA164" i="1"/>
  <c r="AB164" i="1"/>
  <c r="AA1412" i="1"/>
  <c r="AB1412" i="1"/>
  <c r="AA1465" i="1"/>
  <c r="AB1465" i="1"/>
  <c r="AA1960" i="1"/>
  <c r="AB1960" i="1"/>
  <c r="AA1263" i="1"/>
  <c r="AB1263" i="1"/>
  <c r="AA809" i="1"/>
  <c r="AB809" i="1"/>
  <c r="AA61" i="1"/>
  <c r="AB61" i="1"/>
  <c r="AA3223" i="1"/>
  <c r="AB3223" i="1"/>
  <c r="AA1605" i="1"/>
  <c r="AB1605" i="1"/>
  <c r="AA1257" i="1"/>
  <c r="AB1257" i="1"/>
  <c r="AA1813" i="1"/>
  <c r="AB1813" i="1"/>
  <c r="AA1639" i="1"/>
  <c r="AB1639" i="1"/>
  <c r="AA1010" i="1"/>
  <c r="AB1010" i="1"/>
  <c r="AA1144" i="1"/>
  <c r="AB1144" i="1"/>
  <c r="AA2332" i="1"/>
  <c r="AB2332" i="1"/>
  <c r="AA1301" i="1"/>
  <c r="AB1301" i="1"/>
  <c r="AA102" i="1"/>
  <c r="AB102" i="1"/>
  <c r="AA2145" i="1"/>
  <c r="AB2145" i="1"/>
  <c r="AA1957" i="1"/>
  <c r="AB1957" i="1"/>
  <c r="AA2547" i="1"/>
  <c r="AB2547" i="1"/>
  <c r="AA2569" i="1"/>
  <c r="AB2569" i="1"/>
  <c r="AA1240" i="1"/>
  <c r="AB1240" i="1"/>
  <c r="AA2203" i="1"/>
  <c r="AB2203" i="1"/>
  <c r="AA1415" i="1"/>
  <c r="AB1415" i="1"/>
  <c r="AA3236" i="1"/>
  <c r="AB3236" i="1"/>
  <c r="AA2568" i="1"/>
  <c r="AB2568" i="1"/>
  <c r="AA1554" i="1"/>
  <c r="AB1554" i="1"/>
  <c r="AA25" i="1"/>
  <c r="AB25" i="1"/>
  <c r="AA3256" i="1"/>
  <c r="AB3256" i="1"/>
  <c r="AA2949" i="1"/>
  <c r="AB2949" i="1"/>
  <c r="AA1525" i="1"/>
  <c r="AB1525" i="1"/>
  <c r="AA96" i="1"/>
  <c r="AB96" i="1"/>
  <c r="AA1194" i="1"/>
  <c r="AB1194" i="1"/>
  <c r="AA792" i="1"/>
  <c r="AB792" i="1"/>
  <c r="AA3027" i="1"/>
  <c r="AB3027" i="1"/>
  <c r="AA3418" i="1"/>
  <c r="AB3418" i="1"/>
  <c r="AA2728" i="1"/>
  <c r="AB2728" i="1"/>
  <c r="AA1846" i="1"/>
  <c r="AB1846" i="1"/>
  <c r="AA1308" i="1"/>
  <c r="AB1308" i="1"/>
  <c r="AA1014" i="1"/>
  <c r="AB1014" i="1"/>
  <c r="AA1021" i="1"/>
  <c r="AB1021" i="1"/>
  <c r="AA578" i="1"/>
  <c r="AB578" i="1"/>
  <c r="AA2199" i="1"/>
  <c r="AB2199" i="1"/>
  <c r="AA769" i="1"/>
  <c r="AB769" i="1"/>
  <c r="AA1557" i="1"/>
  <c r="AB1557" i="1"/>
  <c r="AA2681" i="1"/>
  <c r="AB2681" i="1"/>
  <c r="AA1523" i="1"/>
  <c r="AB1523" i="1"/>
  <c r="AA1252" i="1"/>
  <c r="AB1252" i="1"/>
  <c r="AA2376" i="1"/>
  <c r="AB2376" i="1"/>
  <c r="AA1589" i="1"/>
  <c r="AB1589" i="1"/>
  <c r="AA1230" i="1"/>
  <c r="AB1230" i="1"/>
  <c r="AA3172" i="1"/>
  <c r="AB3172" i="1"/>
  <c r="AA3199" i="1"/>
  <c r="AB3199" i="1"/>
  <c r="AA2346" i="1"/>
  <c r="AB2346" i="1"/>
  <c r="AA364" i="1"/>
  <c r="AB364" i="1"/>
  <c r="AA644" i="1"/>
  <c r="AB644" i="1"/>
  <c r="AA686" i="1"/>
  <c r="AB686" i="1"/>
  <c r="AA2493" i="1"/>
  <c r="AB2493" i="1"/>
  <c r="AA2477" i="1"/>
  <c r="AB2477" i="1"/>
  <c r="AA3102" i="1"/>
  <c r="AB3102" i="1"/>
  <c r="AA2573" i="1"/>
  <c r="AB2573" i="1"/>
  <c r="AA1442" i="1"/>
  <c r="AB1442" i="1"/>
  <c r="AA393" i="1"/>
  <c r="AB393" i="1"/>
  <c r="AA50" i="1"/>
  <c r="AB50" i="1"/>
  <c r="AA2944" i="1"/>
  <c r="AB2944" i="1"/>
  <c r="AA1243" i="1"/>
  <c r="AB1243" i="1"/>
  <c r="AA1386" i="1"/>
  <c r="AB1386" i="1"/>
  <c r="AA1488" i="1"/>
  <c r="AB1488" i="1"/>
  <c r="AA786" i="1"/>
  <c r="AB786" i="1"/>
  <c r="AA1485" i="1"/>
  <c r="AB1485" i="1"/>
  <c r="AA1228" i="1"/>
  <c r="AB1228" i="1"/>
  <c r="AA766" i="1"/>
  <c r="AB766" i="1"/>
  <c r="AA2576" i="1"/>
  <c r="AB2576" i="1"/>
  <c r="AA3073" i="1"/>
  <c r="AB3073" i="1"/>
  <c r="AA348" i="1"/>
  <c r="AB348" i="1"/>
  <c r="AA2840" i="1"/>
  <c r="AB2840" i="1"/>
  <c r="AA2837" i="1"/>
  <c r="AB2837" i="1"/>
  <c r="AA1849" i="1"/>
  <c r="AB1849" i="1"/>
  <c r="AA3325" i="1"/>
  <c r="AB3325" i="1"/>
  <c r="AA3326" i="1"/>
  <c r="AB3326" i="1"/>
  <c r="AA1582" i="1"/>
  <c r="AB1582" i="1"/>
  <c r="AA1880" i="1"/>
  <c r="AB1880" i="1"/>
  <c r="AA1152" i="1"/>
  <c r="AB1152" i="1"/>
  <c r="AA423" i="1"/>
  <c r="AB423" i="1"/>
  <c r="AA1242" i="1"/>
  <c r="AB1242" i="1"/>
  <c r="AA2934" i="1"/>
  <c r="AB2934" i="1"/>
  <c r="AA1599" i="1"/>
  <c r="AB1599" i="1"/>
  <c r="AA1915" i="1"/>
  <c r="AB1915" i="1"/>
  <c r="AA365" i="1"/>
  <c r="AB365" i="1"/>
  <c r="AA2468" i="1"/>
  <c r="AB2468" i="1"/>
  <c r="AA432" i="1"/>
  <c r="AB432" i="1"/>
  <c r="AA3306" i="1"/>
  <c r="AB3306" i="1"/>
  <c r="AA24" i="1"/>
  <c r="AB24" i="1"/>
  <c r="AA1071" i="1"/>
  <c r="AB1071" i="1"/>
  <c r="AA1328" i="1"/>
  <c r="AB1328" i="1"/>
  <c r="AA2000" i="1"/>
  <c r="AB2000" i="1"/>
  <c r="AA3335" i="1"/>
  <c r="AB3335" i="1"/>
  <c r="AA2195" i="1"/>
  <c r="AB2195" i="1"/>
  <c r="AA878" i="1"/>
  <c r="AB878" i="1"/>
  <c r="AA1965" i="1"/>
  <c r="AB1965" i="1"/>
  <c r="AA1912" i="1"/>
  <c r="AB1912" i="1"/>
  <c r="AA1220" i="1"/>
  <c r="AB1220" i="1"/>
  <c r="AA1826" i="1"/>
  <c r="AB1826" i="1"/>
  <c r="AA849" i="1"/>
  <c r="AB849" i="1"/>
  <c r="AA2171" i="1"/>
  <c r="AB2171" i="1"/>
  <c r="AA1446" i="1"/>
  <c r="AB1446" i="1"/>
  <c r="AA3048" i="1"/>
  <c r="AB3048" i="1"/>
  <c r="AA1509" i="1"/>
  <c r="AB1509" i="1"/>
  <c r="AA673" i="1"/>
  <c r="AB673" i="1"/>
  <c r="AA572" i="1"/>
  <c r="AB572" i="1"/>
  <c r="AA2465" i="1"/>
  <c r="AB2465" i="1"/>
  <c r="AA2789" i="1"/>
  <c r="AB2789" i="1"/>
  <c r="AA1177" i="1"/>
  <c r="AB1177" i="1"/>
  <c r="AA2920" i="1"/>
  <c r="AB2920" i="1"/>
  <c r="AA57" i="1"/>
  <c r="AB57" i="1"/>
  <c r="AA3020" i="1"/>
  <c r="AB3020" i="1"/>
  <c r="AA2403" i="1"/>
  <c r="AB2403" i="1"/>
  <c r="AA2301" i="1"/>
  <c r="AB2301" i="1"/>
  <c r="AA2556" i="1"/>
  <c r="AB2556" i="1"/>
  <c r="AA911" i="1"/>
  <c r="AB911" i="1"/>
  <c r="AA2686" i="1"/>
  <c r="AB2686" i="1"/>
  <c r="AA3301" i="1"/>
  <c r="AB3301" i="1"/>
  <c r="AA2192" i="1"/>
  <c r="AB2192" i="1"/>
  <c r="AA2745" i="1"/>
  <c r="AB2745" i="1"/>
  <c r="AA169" i="1"/>
  <c r="AB169" i="1"/>
  <c r="AA2035" i="1"/>
  <c r="AB2035" i="1"/>
  <c r="AA3072" i="1"/>
  <c r="AB3072" i="1"/>
  <c r="AA2541" i="1"/>
  <c r="AB2541" i="1"/>
  <c r="AA201" i="1"/>
  <c r="AB201" i="1"/>
  <c r="AA1456" i="1"/>
  <c r="AB1456" i="1"/>
  <c r="AA613" i="1"/>
  <c r="AB613" i="1"/>
  <c r="AA1290" i="1"/>
  <c r="AB1290" i="1"/>
  <c r="AA2754" i="1"/>
  <c r="AB2754" i="1"/>
  <c r="AA388" i="1"/>
  <c r="AB388" i="1"/>
  <c r="AA2665" i="1"/>
  <c r="AB2665" i="1"/>
  <c r="AA2256" i="1"/>
  <c r="AB2256" i="1"/>
  <c r="AA2483" i="1"/>
  <c r="AB2483" i="1"/>
  <c r="AA1388" i="1"/>
  <c r="AB1388" i="1"/>
  <c r="AA2394" i="1"/>
  <c r="AB2394" i="1"/>
  <c r="AA1956" i="1"/>
  <c r="AB1956" i="1"/>
  <c r="AA1573" i="1"/>
  <c r="AB1573" i="1"/>
  <c r="AA2773" i="1"/>
  <c r="AB2773" i="1"/>
  <c r="AA2484" i="1"/>
  <c r="AB2484" i="1"/>
  <c r="AA1726" i="1"/>
  <c r="AB1726" i="1"/>
  <c r="AA2929" i="1"/>
  <c r="AB2929" i="1"/>
  <c r="AA2981" i="1"/>
  <c r="AB2981" i="1"/>
  <c r="AA1176" i="1"/>
  <c r="AB1176" i="1"/>
  <c r="AA89" i="1"/>
  <c r="AB89" i="1"/>
  <c r="AA739" i="1"/>
  <c r="AB739" i="1"/>
  <c r="AA1121" i="1"/>
  <c r="AB1121" i="1"/>
  <c r="AA1399" i="1"/>
  <c r="AB1399" i="1"/>
  <c r="AA2830" i="1"/>
  <c r="AB2830" i="1"/>
  <c r="AA1631" i="1"/>
  <c r="AB1631" i="1"/>
  <c r="AA1518" i="1"/>
  <c r="AB1518" i="1"/>
  <c r="AA2392" i="1"/>
  <c r="AB2392" i="1"/>
  <c r="AA3039" i="1"/>
  <c r="AB3039" i="1"/>
  <c r="AA1937" i="1"/>
  <c r="AB1937" i="1"/>
  <c r="AA2977" i="1"/>
  <c r="AB2977" i="1"/>
  <c r="AA1410" i="1"/>
  <c r="AB1410" i="1"/>
  <c r="AA3104" i="1"/>
  <c r="AB3104" i="1"/>
  <c r="AA2349" i="1"/>
  <c r="AB2349" i="1"/>
  <c r="AA2300" i="1"/>
  <c r="AB2300" i="1"/>
  <c r="AA1858" i="1"/>
  <c r="AB1858" i="1"/>
  <c r="AA784" i="1"/>
  <c r="AB784" i="1"/>
  <c r="AA1139" i="1"/>
  <c r="AB1139" i="1"/>
  <c r="AA2160" i="1"/>
  <c r="AB2160" i="1"/>
  <c r="AA377" i="1"/>
  <c r="AB377" i="1"/>
  <c r="AA475" i="1"/>
  <c r="AB475" i="1"/>
  <c r="AA2954" i="1"/>
  <c r="AB2954" i="1"/>
  <c r="AA2859" i="1"/>
  <c r="AB2859" i="1"/>
  <c r="AA1989" i="1"/>
  <c r="AB1989" i="1"/>
  <c r="AA3292" i="1"/>
  <c r="AB3292" i="1"/>
  <c r="AA3416" i="1"/>
  <c r="AB3416" i="1"/>
  <c r="AA3303" i="1"/>
  <c r="AB3303" i="1"/>
  <c r="AA811" i="1"/>
  <c r="AB811" i="1"/>
  <c r="AA2798" i="1"/>
  <c r="AB2798" i="1"/>
  <c r="AA1602" i="1"/>
  <c r="AB1602" i="1"/>
  <c r="AA3111" i="1"/>
  <c r="AB3111" i="1"/>
  <c r="AA1655" i="1"/>
  <c r="AB1655" i="1"/>
  <c r="AA1460" i="1"/>
  <c r="AB1460" i="1"/>
  <c r="AA662" i="1"/>
  <c r="AB662" i="1"/>
  <c r="AA3309" i="1"/>
  <c r="AB3309" i="1"/>
  <c r="AA876" i="1"/>
  <c r="AB876" i="1"/>
  <c r="AA3353" i="1"/>
  <c r="AB3353" i="1"/>
  <c r="AA2797" i="1"/>
  <c r="AB2797" i="1"/>
  <c r="AA94" i="1"/>
  <c r="AB94" i="1"/>
  <c r="AA1288" i="1"/>
  <c r="AB1288" i="1"/>
  <c r="AA2839" i="1"/>
  <c r="AB2839" i="1"/>
  <c r="AA816" i="1"/>
  <c r="AB816" i="1"/>
  <c r="AA1289" i="1"/>
  <c r="AB1289" i="1"/>
  <c r="AA3369" i="1"/>
  <c r="AB3369" i="1"/>
  <c r="AA315" i="1"/>
  <c r="AB315" i="1"/>
  <c r="AA529" i="1"/>
  <c r="AB529" i="1"/>
  <c r="AA3014" i="1"/>
  <c r="AB3014" i="1"/>
  <c r="AA1516" i="1"/>
  <c r="AB1516" i="1"/>
  <c r="AA2575" i="1"/>
  <c r="AB2575" i="1"/>
  <c r="AA2147" i="1"/>
  <c r="AB2147" i="1"/>
  <c r="AA1514" i="1"/>
  <c r="AB1514" i="1"/>
  <c r="AA3062" i="1"/>
  <c r="AB3062" i="1"/>
  <c r="AA2299" i="1"/>
  <c r="AB2299" i="1"/>
  <c r="AA585" i="1"/>
  <c r="AB585" i="1"/>
  <c r="AA763" i="1"/>
  <c r="AB763" i="1"/>
  <c r="AA398" i="1"/>
  <c r="AB398" i="1"/>
  <c r="AA1579" i="1"/>
  <c r="AB1579" i="1"/>
  <c r="AA1215" i="1"/>
  <c r="AB1215" i="1"/>
  <c r="AA1986" i="1"/>
  <c r="AB1986" i="1"/>
  <c r="AA1549" i="1"/>
  <c r="AB1549" i="1"/>
  <c r="AA2957" i="1"/>
  <c r="AB2957" i="1"/>
  <c r="AA754" i="1"/>
  <c r="AB754" i="1"/>
  <c r="AA2028" i="1"/>
  <c r="AB2028" i="1"/>
  <c r="AA1984" i="1"/>
  <c r="AB1984" i="1"/>
  <c r="AA1944" i="1"/>
  <c r="AB1944" i="1"/>
  <c r="AA688" i="1"/>
  <c r="AB688" i="1"/>
  <c r="AA1091" i="1"/>
  <c r="AB1091" i="1"/>
  <c r="AA2570" i="1"/>
  <c r="AB2570" i="1"/>
  <c r="AA1448" i="1"/>
  <c r="AB1448" i="1"/>
  <c r="AA2748" i="1"/>
  <c r="AB2748" i="1"/>
  <c r="AA3382" i="1"/>
  <c r="AB3382" i="1"/>
  <c r="AA3230" i="1"/>
  <c r="AB3230" i="1"/>
  <c r="AA3122" i="1"/>
  <c r="AB3122" i="1"/>
  <c r="AA3385" i="1"/>
  <c r="AB3385" i="1"/>
  <c r="AA819" i="1"/>
  <c r="AB819" i="1"/>
  <c r="AA2024" i="1"/>
  <c r="AB2024" i="1"/>
  <c r="AA697" i="1"/>
  <c r="AB697" i="1"/>
  <c r="AA2458" i="1"/>
  <c r="AB2458" i="1"/>
  <c r="AA2269" i="1"/>
  <c r="AB2269" i="1"/>
  <c r="AA2604" i="1"/>
  <c r="AB2604" i="1"/>
  <c r="AA2281" i="1"/>
  <c r="AB2281" i="1"/>
  <c r="AA1098" i="1"/>
  <c r="AB1098" i="1"/>
  <c r="AA1809" i="1"/>
  <c r="AB1809" i="1"/>
  <c r="AA3225" i="1"/>
  <c r="AB3225" i="1"/>
  <c r="AA13" i="1"/>
  <c r="AB13" i="1"/>
  <c r="AA2110" i="1"/>
  <c r="AB2110" i="1"/>
  <c r="AA478" i="1"/>
  <c r="AB478" i="1"/>
  <c r="AA2753" i="1"/>
  <c r="AB2753" i="1"/>
  <c r="AA780" i="1"/>
  <c r="AB780" i="1"/>
  <c r="AA1652" i="1"/>
  <c r="AB1652" i="1"/>
  <c r="AA3263" i="1"/>
  <c r="AB3263" i="1"/>
  <c r="AA2785" i="1"/>
  <c r="AB2785" i="1"/>
  <c r="AA956" i="1"/>
  <c r="AB956" i="1"/>
  <c r="AA3037" i="1"/>
  <c r="AB3037" i="1"/>
  <c r="AA1543" i="1"/>
  <c r="AB1543" i="1"/>
  <c r="AA983" i="1"/>
  <c r="AB983" i="1"/>
  <c r="AA919" i="1"/>
  <c r="AB919" i="1"/>
  <c r="AA2771" i="1"/>
  <c r="AB2771" i="1"/>
  <c r="AA3021" i="1"/>
  <c r="AB3021" i="1"/>
  <c r="AA2280" i="1"/>
  <c r="AB2280" i="1"/>
  <c r="AA363" i="1"/>
  <c r="AB363" i="1"/>
  <c r="AA2399" i="1"/>
  <c r="AB2399" i="1"/>
  <c r="AA888" i="1"/>
  <c r="AB888" i="1"/>
  <c r="AA1406" i="1"/>
  <c r="AB1406" i="1"/>
  <c r="AA1197" i="1"/>
  <c r="AB1197" i="1"/>
  <c r="AA2401" i="1"/>
  <c r="AB2401" i="1"/>
  <c r="AA2138" i="1"/>
  <c r="AB2138" i="1"/>
  <c r="AA1553" i="1"/>
  <c r="AB1553" i="1"/>
  <c r="AA2279" i="1"/>
  <c r="AB2279" i="1"/>
  <c r="AA2026" i="1"/>
  <c r="AB2026" i="1"/>
  <c r="AA3035" i="1"/>
  <c r="AB3035" i="1"/>
  <c r="AA1651" i="1"/>
  <c r="AB1651" i="1"/>
  <c r="AA1405" i="1"/>
  <c r="AB1405" i="1"/>
  <c r="AA27" i="1"/>
  <c r="AB27" i="1"/>
  <c r="AA2075" i="1"/>
  <c r="AB2075" i="1"/>
  <c r="AA7" i="1"/>
  <c r="AB7" i="1"/>
  <c r="AA1817" i="1"/>
  <c r="AB1817" i="1"/>
  <c r="AA1305" i="1"/>
  <c r="AB1305" i="1"/>
  <c r="AA1734" i="1"/>
  <c r="AB1734" i="1"/>
  <c r="AA1900" i="1"/>
  <c r="AB1900" i="1"/>
  <c r="AA3229" i="1"/>
  <c r="AB3229" i="1"/>
  <c r="AA2187" i="1"/>
  <c r="AB2187" i="1"/>
  <c r="AA3238" i="1"/>
  <c r="AB3238" i="1"/>
  <c r="AA3386" i="1"/>
  <c r="AB3386" i="1"/>
  <c r="AA813" i="1"/>
  <c r="AB813" i="1"/>
  <c r="AA1616" i="1"/>
  <c r="AB1616" i="1"/>
  <c r="AA3295" i="1"/>
  <c r="AB3295" i="1"/>
  <c r="AA2475" i="1"/>
  <c r="AB2475" i="1"/>
  <c r="AA2161" i="1"/>
  <c r="AB2161" i="1"/>
  <c r="AA2924" i="1"/>
  <c r="AB2924" i="1"/>
  <c r="AA2705" i="1"/>
  <c r="AB2705" i="1"/>
  <c r="AA2341" i="1"/>
  <c r="AB2341" i="1"/>
  <c r="AA1513" i="1"/>
  <c r="AB1513" i="1"/>
  <c r="AA1202" i="1"/>
  <c r="AB1202" i="1"/>
  <c r="AA3338" i="1"/>
  <c r="AB3338" i="1"/>
  <c r="AA97" i="1"/>
  <c r="AB97" i="1"/>
  <c r="AA2411" i="1"/>
  <c r="AB2411" i="1"/>
  <c r="AA3298" i="1"/>
  <c r="AB3298" i="1"/>
  <c r="AA3034" i="1"/>
  <c r="AB3034" i="1"/>
  <c r="AA3192" i="1"/>
  <c r="AB3192" i="1"/>
  <c r="AA2421" i="1"/>
  <c r="AB2421" i="1"/>
  <c r="AA2031" i="1"/>
  <c r="AB2031" i="1"/>
  <c r="AA2956" i="1"/>
  <c r="AB2956" i="1"/>
  <c r="AA639" i="1"/>
  <c r="AB639" i="1"/>
  <c r="AA1391" i="1"/>
  <c r="AB1391" i="1"/>
  <c r="AA1162" i="1"/>
  <c r="AB1162" i="1"/>
  <c r="AA1767" i="1"/>
  <c r="AB1767" i="1"/>
  <c r="AA1542" i="1"/>
  <c r="AB1542" i="1"/>
  <c r="AA3036" i="1"/>
  <c r="AB3036" i="1"/>
  <c r="AA3191" i="1"/>
  <c r="AB3191" i="1"/>
  <c r="AA773" i="1"/>
  <c r="AB773" i="1"/>
  <c r="AA541" i="1"/>
  <c r="AB541" i="1"/>
  <c r="AA3362" i="1"/>
  <c r="AB3362" i="1"/>
  <c r="AA2153" i="1"/>
  <c r="AB2153" i="1"/>
  <c r="AA583" i="1"/>
  <c r="AB583" i="1"/>
  <c r="AA422" i="1"/>
  <c r="AB422" i="1"/>
  <c r="AA2829" i="1"/>
  <c r="AB2829" i="1"/>
  <c r="AA620" i="1"/>
  <c r="AB620" i="1"/>
  <c r="AA805" i="1"/>
  <c r="AB805" i="1"/>
  <c r="AA2554" i="1"/>
  <c r="AB2554" i="1"/>
  <c r="AA2262" i="1"/>
  <c r="AB2262" i="1"/>
  <c r="AA2337" i="1"/>
  <c r="AB2337" i="1"/>
  <c r="AA2652" i="1"/>
  <c r="AB2652" i="1"/>
  <c r="AA675" i="1"/>
  <c r="AB675" i="1"/>
  <c r="AA1698" i="1"/>
  <c r="AB1698" i="1"/>
  <c r="AA1551" i="1"/>
  <c r="AB1551" i="1"/>
  <c r="AA2003" i="1"/>
  <c r="AB2003" i="1"/>
  <c r="AA3237" i="1"/>
  <c r="AB3237" i="1"/>
  <c r="AA1005" i="1"/>
  <c r="AB1005" i="1"/>
  <c r="AA2792" i="1"/>
  <c r="AB2792" i="1"/>
  <c r="AA1635" i="1"/>
  <c r="AB1635" i="1"/>
  <c r="AA1283" i="1"/>
  <c r="AB1283" i="1"/>
  <c r="AA1762" i="1"/>
  <c r="AB1762" i="1"/>
  <c r="AA1266" i="1"/>
  <c r="AB1266" i="1"/>
  <c r="AA68" i="1"/>
  <c r="AB68" i="1"/>
  <c r="AA2921" i="1"/>
  <c r="AB2921" i="1"/>
  <c r="AA1015" i="1"/>
  <c r="AB1015" i="1"/>
  <c r="AA1569" i="1"/>
  <c r="AB1569" i="1"/>
  <c r="AA2726" i="1"/>
  <c r="AB2726" i="1"/>
  <c r="AA3079" i="1"/>
  <c r="AB3079" i="1"/>
  <c r="AA1270" i="1"/>
  <c r="AB1270" i="1"/>
  <c r="AA676" i="1"/>
  <c r="AB676" i="1"/>
  <c r="AA1279" i="1"/>
  <c r="AB1279" i="1"/>
  <c r="AA2551" i="1"/>
  <c r="AB2551" i="1"/>
  <c r="AA1567" i="1"/>
  <c r="AB1567" i="1"/>
  <c r="AA1876" i="1"/>
  <c r="AB1876" i="1"/>
  <c r="AA701" i="1"/>
  <c r="AB701" i="1"/>
  <c r="AA1169" i="1"/>
  <c r="AB1169" i="1"/>
  <c r="AA674" i="1"/>
  <c r="AB674" i="1"/>
  <c r="AA381" i="1"/>
  <c r="AB381" i="1"/>
  <c r="AA1292" i="1"/>
  <c r="AB1292" i="1"/>
  <c r="AA1892" i="1"/>
  <c r="AB1892" i="1"/>
  <c r="AA3348" i="1"/>
  <c r="AB3348" i="1"/>
  <c r="AA2142" i="1"/>
  <c r="AB2142" i="1"/>
  <c r="AA1978" i="1"/>
  <c r="AB1978" i="1"/>
  <c r="AA2725" i="1"/>
  <c r="AB2725" i="1"/>
  <c r="AA3364" i="1"/>
  <c r="AB3364" i="1"/>
  <c r="AA276" i="1"/>
  <c r="AB276" i="1"/>
  <c r="AA1018" i="1"/>
  <c r="AB1018" i="1"/>
  <c r="AA2553" i="1"/>
  <c r="AB2553" i="1"/>
  <c r="AA2666" i="1"/>
  <c r="AB2666" i="1"/>
  <c r="AA1594" i="1"/>
  <c r="AB1594" i="1"/>
  <c r="AA2942" i="1"/>
  <c r="AB2942" i="1"/>
  <c r="AA2194" i="1"/>
  <c r="AB2194" i="1"/>
  <c r="AA361" i="1"/>
  <c r="AB361" i="1"/>
  <c r="AA790" i="1"/>
  <c r="AB790" i="1"/>
  <c r="AA1633" i="1"/>
  <c r="AB1633" i="1"/>
  <c r="AA1768" i="1"/>
  <c r="AB1768" i="1"/>
  <c r="AA2034" i="1"/>
  <c r="AB2034" i="1"/>
  <c r="AA818" i="1"/>
  <c r="AB818" i="1"/>
  <c r="AA1117" i="1"/>
  <c r="AB1117" i="1"/>
  <c r="AA208" i="1"/>
  <c r="AB208" i="1"/>
  <c r="AA2162" i="1"/>
  <c r="AB2162" i="1"/>
  <c r="AA2451" i="1"/>
  <c r="AB2451" i="1"/>
  <c r="AA2799" i="1"/>
  <c r="AB2799" i="1"/>
  <c r="AA664" i="1"/>
  <c r="AB664" i="1"/>
  <c r="AA774" i="1"/>
  <c r="AB774" i="1"/>
  <c r="AA1565" i="1"/>
  <c r="AB1565" i="1"/>
  <c r="AA1507" i="1"/>
  <c r="AB1507" i="1"/>
  <c r="AA2671" i="1"/>
  <c r="AB2671" i="1"/>
  <c r="AA1011" i="1"/>
  <c r="AB1011" i="1"/>
  <c r="AA9" i="1"/>
  <c r="AB9" i="1"/>
  <c r="AA1069" i="1"/>
  <c r="AB1069" i="1"/>
  <c r="AA1490" i="1"/>
  <c r="AB1490" i="1"/>
  <c r="AA1845" i="1"/>
  <c r="AB1845" i="1"/>
  <c r="AA1656" i="1"/>
  <c r="AB1656" i="1"/>
  <c r="AA1411" i="1"/>
  <c r="AB1411" i="1"/>
  <c r="AA1740" i="1"/>
  <c r="AB1740" i="1"/>
  <c r="AA3365" i="1"/>
  <c r="AB3365" i="1"/>
  <c r="AA3164" i="1"/>
  <c r="AB3164" i="1"/>
  <c r="AA2163" i="1"/>
  <c r="AB2163" i="1"/>
  <c r="AA2175" i="1"/>
  <c r="AB2175" i="1"/>
  <c r="AA417" i="1"/>
  <c r="AB417" i="1"/>
  <c r="AA531" i="1"/>
  <c r="AB531" i="1"/>
  <c r="AA1580" i="1"/>
  <c r="AB1580" i="1"/>
  <c r="AA1199" i="1"/>
  <c r="AB1199" i="1"/>
  <c r="AA387" i="1"/>
  <c r="AB387" i="1"/>
  <c r="AA2284" i="1"/>
  <c r="AB2284" i="1"/>
  <c r="AA1811" i="1"/>
  <c r="AB1811" i="1"/>
  <c r="AA2293" i="1"/>
  <c r="AB2293" i="1"/>
  <c r="AA1462" i="1"/>
  <c r="AB1462" i="1"/>
  <c r="AA21" i="1"/>
  <c r="AB21" i="1"/>
  <c r="AA1623" i="1"/>
  <c r="AB1623" i="1"/>
  <c r="AA1378" i="1"/>
  <c r="AB1378" i="1"/>
  <c r="AA2832" i="1"/>
  <c r="AB2832" i="1"/>
  <c r="AA220" i="1"/>
  <c r="AB220" i="1"/>
  <c r="AA2348" i="1"/>
  <c r="AB2348" i="1"/>
  <c r="AA1475" i="1"/>
  <c r="AB1475" i="1"/>
  <c r="AA2928" i="1"/>
  <c r="AB2928" i="1"/>
  <c r="AA1261" i="1"/>
  <c r="AB1261" i="1"/>
  <c r="AA779" i="1"/>
  <c r="AB779" i="1"/>
  <c r="AA1884" i="1"/>
  <c r="AB1884" i="1"/>
  <c r="AA1632" i="1"/>
  <c r="AB1632" i="1"/>
  <c r="AA3074" i="1"/>
  <c r="AB3074" i="1"/>
  <c r="AA3345" i="1"/>
  <c r="AB3345" i="1"/>
  <c r="AA534" i="1"/>
  <c r="AB534" i="1"/>
  <c r="AA1843" i="1"/>
  <c r="AB1843" i="1"/>
  <c r="AA663" i="1"/>
  <c r="AB663" i="1"/>
  <c r="AA2490" i="1"/>
  <c r="AB2490" i="1"/>
  <c r="AA172" i="1"/>
  <c r="AB172" i="1"/>
  <c r="AA211" i="1"/>
  <c r="AB211" i="1"/>
  <c r="AA1238" i="1"/>
  <c r="AB1238" i="1"/>
  <c r="AA742" i="1"/>
  <c r="AB742" i="1"/>
  <c r="AA1821" i="1"/>
  <c r="AB1821" i="1"/>
  <c r="AA3029" i="1"/>
  <c r="AB3029" i="1"/>
  <c r="AA60" i="1"/>
  <c r="AB60" i="1"/>
  <c r="AA2770" i="1"/>
  <c r="AB2770" i="1"/>
  <c r="AA3387" i="1"/>
  <c r="AB3387" i="1"/>
  <c r="AA2721" i="1"/>
  <c r="AB2721" i="1"/>
  <c r="AA196" i="1"/>
  <c r="AB196" i="1"/>
  <c r="AA2419" i="1"/>
  <c r="AB2419" i="1"/>
  <c r="AA700" i="1"/>
  <c r="AB700" i="1"/>
  <c r="AA3019" i="1"/>
  <c r="AB3019" i="1"/>
  <c r="AA2489" i="1"/>
  <c r="AB2489" i="1"/>
  <c r="AA1118" i="1"/>
  <c r="AB1118" i="1"/>
  <c r="AA2927" i="1"/>
  <c r="AB2927" i="1"/>
  <c r="AA1824" i="1"/>
  <c r="AB1824" i="1"/>
  <c r="AA1946" i="1"/>
  <c r="AB1946" i="1"/>
  <c r="AA2774" i="1"/>
  <c r="AB2774" i="1"/>
  <c r="AA99" i="1"/>
  <c r="AB99" i="1"/>
  <c r="AA3299" i="1"/>
  <c r="AB3299" i="1"/>
  <c r="AA1461" i="1"/>
  <c r="AB1461" i="1"/>
  <c r="AA2524" i="1"/>
  <c r="AB2524" i="1"/>
  <c r="AA698" i="1"/>
  <c r="AB698" i="1"/>
  <c r="AA3379" i="1"/>
  <c r="AB3379" i="1"/>
  <c r="AA625" i="1"/>
  <c r="AB625" i="1"/>
  <c r="AA218" i="1"/>
  <c r="AB218" i="1"/>
  <c r="AA1701" i="1"/>
  <c r="AB1701" i="1"/>
  <c r="AA2027" i="1"/>
  <c r="AB2027" i="1"/>
  <c r="AA3119" i="1"/>
  <c r="AB3119" i="1"/>
  <c r="AA3175" i="1"/>
  <c r="AB3175" i="1"/>
  <c r="AA1174" i="1"/>
  <c r="AB1174" i="1"/>
  <c r="AA3359" i="1"/>
  <c r="AB3359" i="1"/>
  <c r="AA2282" i="1"/>
  <c r="AB2282" i="1"/>
  <c r="AA2533" i="1"/>
  <c r="AB2533" i="1"/>
  <c r="AA2984" i="1"/>
  <c r="AB2984" i="1"/>
  <c r="AA1297" i="1"/>
  <c r="AB1297" i="1"/>
  <c r="AA2139" i="1"/>
  <c r="AB2139" i="1"/>
  <c r="AA892" i="1"/>
  <c r="AB892" i="1"/>
  <c r="AA2669" i="1"/>
  <c r="AB2669" i="1"/>
  <c r="AA716" i="1"/>
  <c r="AB716" i="1"/>
  <c r="AA2402" i="1"/>
  <c r="AB2402" i="1"/>
  <c r="AA1820" i="1"/>
  <c r="AB1820" i="1"/>
  <c r="AA1540" i="1"/>
  <c r="AB1540" i="1"/>
  <c r="AA1941" i="1"/>
  <c r="AB1941" i="1"/>
  <c r="AA1022" i="1"/>
  <c r="AB1022" i="1"/>
  <c r="AA1560" i="1"/>
  <c r="AB1560" i="1"/>
  <c r="AA3052" i="1"/>
  <c r="AB3052" i="1"/>
  <c r="AA355" i="1"/>
  <c r="AB355" i="1"/>
  <c r="AA2158" i="1"/>
  <c r="AB2158" i="1"/>
  <c r="AA2664" i="1"/>
  <c r="AB2664" i="1"/>
  <c r="AA1407" i="1"/>
  <c r="AB1407" i="1"/>
  <c r="AA3376" i="1"/>
  <c r="AB3376" i="1"/>
  <c r="AA3135" i="1"/>
  <c r="AB3135" i="1"/>
  <c r="AA1409" i="1"/>
  <c r="AB1409" i="1"/>
  <c r="AA657" i="1"/>
  <c r="AB657" i="1"/>
  <c r="AA580" i="1"/>
  <c r="AB580" i="1"/>
  <c r="AA947" i="1"/>
  <c r="AB947" i="1"/>
  <c r="AA3201" i="1"/>
  <c r="AB3201" i="1"/>
  <c r="AA764" i="1"/>
  <c r="AB764" i="1"/>
  <c r="AA3262" i="1"/>
  <c r="AB3262" i="1"/>
  <c r="AA3169" i="1"/>
  <c r="AB3169" i="1"/>
  <c r="AA1384" i="1"/>
  <c r="AB1384" i="1"/>
  <c r="AA2723" i="1"/>
  <c r="AB2723" i="1"/>
  <c r="AA1206" i="1"/>
  <c r="AB1206" i="1"/>
  <c r="AA3283" i="1"/>
  <c r="AB3283" i="1"/>
  <c r="AA2148" i="1"/>
  <c r="AB2148" i="1"/>
  <c r="AA659" i="1"/>
  <c r="AB659" i="1"/>
  <c r="AA3056" i="1"/>
  <c r="AB3056" i="1"/>
  <c r="AA1115" i="1"/>
  <c r="AB1115" i="1"/>
  <c r="AA426" i="1"/>
  <c r="AB426" i="1"/>
  <c r="AA756" i="1"/>
  <c r="AB756" i="1"/>
  <c r="AA1167" i="1"/>
  <c r="AB1167" i="1"/>
  <c r="AA2464" i="1"/>
  <c r="AB2464" i="1"/>
  <c r="AA658" i="1"/>
  <c r="AB658" i="1"/>
  <c r="AA2388" i="1"/>
  <c r="AB2388" i="1"/>
  <c r="AA3176" i="1"/>
  <c r="AB3176" i="1"/>
  <c r="AA2157" i="1"/>
  <c r="AB2157" i="1"/>
  <c r="AA1627" i="1"/>
  <c r="AB1627" i="1"/>
  <c r="AA3112" i="1"/>
  <c r="AB3112" i="1"/>
  <c r="AA1172" i="1"/>
  <c r="AB1172" i="1"/>
  <c r="AA3261" i="1"/>
  <c r="AB3261" i="1"/>
  <c r="AA656" i="1"/>
  <c r="AB656" i="1"/>
  <c r="AA38" i="1"/>
  <c r="AB38" i="1"/>
  <c r="AA584" i="1"/>
  <c r="AB584" i="1"/>
  <c r="AA610" i="1"/>
  <c r="AB610" i="1"/>
  <c r="AA1030" i="1"/>
  <c r="AB1030" i="1"/>
  <c r="AA2185" i="1"/>
  <c r="AB2185" i="1"/>
  <c r="AA782" i="1"/>
  <c r="AB782" i="1"/>
  <c r="AA2945" i="1"/>
  <c r="AB2945" i="1"/>
  <c r="AA1317" i="1"/>
  <c r="AB1317" i="1"/>
  <c r="AA1733" i="1"/>
  <c r="AB1733" i="1"/>
  <c r="AA2473" i="1"/>
  <c r="AB2473" i="1"/>
  <c r="AA3173" i="1"/>
  <c r="AB3173" i="1"/>
  <c r="AA2264" i="1"/>
  <c r="AB2264" i="1"/>
  <c r="AA477" i="1"/>
  <c r="AB477" i="1"/>
  <c r="AA672" i="1"/>
  <c r="AB672" i="1"/>
  <c r="AA2186" i="1"/>
  <c r="AB2186" i="1"/>
  <c r="AA2032" i="1"/>
  <c r="AB2032" i="1"/>
  <c r="AA2546" i="1"/>
  <c r="AB2546" i="1"/>
  <c r="AA1643" i="1"/>
  <c r="AB1643" i="1"/>
  <c r="AA1703" i="1"/>
  <c r="AB1703" i="1"/>
  <c r="AA3240" i="1"/>
  <c r="AB3240" i="1"/>
  <c r="AA1505" i="1"/>
  <c r="AB1505" i="1"/>
  <c r="AA2438" i="1"/>
  <c r="AB2438" i="1"/>
  <c r="AA1738" i="1"/>
  <c r="AB1738" i="1"/>
  <c r="AA2768" i="1"/>
  <c r="AB2768" i="1"/>
  <c r="AA2476" i="1"/>
  <c r="AB2476" i="1"/>
  <c r="AA775" i="1"/>
  <c r="AB775" i="1"/>
  <c r="AA2608" i="1"/>
  <c r="AB2608" i="1"/>
  <c r="AA3260" i="1"/>
  <c r="AB3260" i="1"/>
  <c r="AA2277" i="1"/>
  <c r="AB2277" i="1"/>
  <c r="AA2167" i="1"/>
  <c r="AB2167" i="1"/>
  <c r="AA3312" i="1"/>
  <c r="AB3312" i="1"/>
  <c r="AA3291" i="1"/>
  <c r="AB3291" i="1"/>
  <c r="AA1953" i="1"/>
  <c r="AB1953" i="1"/>
  <c r="AA2716" i="1"/>
  <c r="AB2716" i="1"/>
  <c r="AA2858" i="1"/>
  <c r="AB2858" i="1"/>
  <c r="AA1819" i="1"/>
  <c r="AB1819" i="1"/>
  <c r="AA2184" i="1"/>
  <c r="AB2184" i="1"/>
  <c r="AA715" i="1"/>
  <c r="AB715" i="1"/>
  <c r="AA1867" i="1"/>
  <c r="AB1867" i="1"/>
  <c r="AA907" i="1"/>
  <c r="AB907" i="1"/>
  <c r="AA629" i="1"/>
  <c r="AB629" i="1"/>
  <c r="AA2183" i="1"/>
  <c r="AB2183" i="1"/>
  <c r="AA1721" i="1"/>
  <c r="AB1721" i="1"/>
  <c r="AA2936" i="1"/>
  <c r="AB2936" i="1"/>
  <c r="AA2719" i="1"/>
  <c r="AB2719" i="1"/>
  <c r="AA889" i="1"/>
  <c r="AB889" i="1"/>
  <c r="AA2354" i="1"/>
  <c r="AB2354" i="1"/>
  <c r="AA2822" i="1"/>
  <c r="AB2822" i="1"/>
  <c r="AA3352" i="1"/>
  <c r="AB3352" i="1"/>
  <c r="AA1072" i="1"/>
  <c r="AB1072" i="1"/>
  <c r="AA2076" i="1"/>
  <c r="AB2076" i="1"/>
  <c r="AA2336" i="1"/>
  <c r="AB2336" i="1"/>
  <c r="AA547" i="1"/>
  <c r="AB547" i="1"/>
  <c r="AA679" i="1"/>
  <c r="AB679" i="1"/>
  <c r="AA3254" i="1"/>
  <c r="AB3254" i="1"/>
  <c r="AA1282" i="1"/>
  <c r="AB1282" i="1"/>
  <c r="AA2372" i="1"/>
  <c r="AB2372" i="1"/>
  <c r="AA1730" i="1"/>
  <c r="AB1730" i="1"/>
  <c r="AA2295" i="1"/>
  <c r="AB2295" i="1"/>
  <c r="AA1269" i="1"/>
  <c r="AB1269" i="1"/>
  <c r="AA1737" i="1"/>
  <c r="AB1737" i="1"/>
  <c r="AA1626" i="1"/>
  <c r="AB1626" i="1"/>
  <c r="AA1166" i="1"/>
  <c r="AB1166" i="1"/>
  <c r="AA621" i="1"/>
  <c r="AB621" i="1"/>
  <c r="AA548" i="1"/>
  <c r="AB548" i="1"/>
  <c r="AA2938" i="1"/>
  <c r="AB2938" i="1"/>
  <c r="AA2718" i="1"/>
  <c r="AB2718" i="1"/>
  <c r="AA1090" i="1"/>
  <c r="AB1090" i="1"/>
  <c r="AA695" i="1"/>
  <c r="AB695" i="1"/>
  <c r="AA427" i="1"/>
  <c r="AB427" i="1"/>
  <c r="AA1088" i="1"/>
  <c r="AB1088" i="1"/>
  <c r="AA356" i="1"/>
  <c r="AB356" i="1"/>
  <c r="AA2268" i="1"/>
  <c r="AB2268" i="1"/>
  <c r="AA396" i="1"/>
  <c r="AB396" i="1"/>
  <c r="AA1313" i="1"/>
  <c r="AB1313" i="1"/>
  <c r="AA636" i="1"/>
  <c r="AB636" i="1"/>
  <c r="AA3066" i="1"/>
  <c r="AB3066" i="1"/>
  <c r="AA2342" i="1"/>
  <c r="AB2342" i="1"/>
  <c r="AA1547" i="1"/>
  <c r="AB1547" i="1"/>
  <c r="AA655" i="1"/>
  <c r="AB655" i="1"/>
  <c r="AA2151" i="1"/>
  <c r="AB2151" i="1"/>
  <c r="AA2702" i="1"/>
  <c r="AB2702" i="1"/>
  <c r="AA3337" i="1"/>
  <c r="AB3337" i="1"/>
  <c r="AA2611" i="1"/>
  <c r="AB2611" i="1"/>
  <c r="AA3032" i="1"/>
  <c r="AB3032" i="1"/>
  <c r="AA1650" i="1"/>
  <c r="AB1650" i="1"/>
  <c r="AA2624" i="1"/>
  <c r="AB2624" i="1"/>
  <c r="AA2379" i="1"/>
  <c r="AB2379" i="1"/>
  <c r="AA2002" i="1"/>
  <c r="AB2002" i="1"/>
  <c r="AA2373" i="1"/>
  <c r="AB2373" i="1"/>
  <c r="AA2470" i="1"/>
  <c r="AB2470" i="1"/>
  <c r="AA378" i="1"/>
  <c r="AB378" i="1"/>
  <c r="AA1089" i="1"/>
  <c r="AB1089" i="1"/>
  <c r="AA544" i="1"/>
  <c r="AB544" i="1"/>
  <c r="AA3113" i="1"/>
  <c r="AB3113" i="1"/>
  <c r="AA2367" i="1"/>
  <c r="AB2367" i="1"/>
  <c r="AA1402" i="1"/>
  <c r="AB1402" i="1"/>
  <c r="AA653" i="1"/>
  <c r="AB653" i="1"/>
  <c r="AA2274" i="1"/>
  <c r="AB2274" i="1"/>
  <c r="AA2181" i="1"/>
  <c r="AB2181" i="1"/>
  <c r="AA935" i="1"/>
  <c r="AB935" i="1"/>
  <c r="AA2365" i="1"/>
  <c r="AB2365" i="1"/>
  <c r="AA1311" i="1"/>
  <c r="AB1311" i="1"/>
  <c r="AA1736" i="1"/>
  <c r="AB1736" i="1"/>
  <c r="AA1851" i="1"/>
  <c r="AB1851" i="1"/>
  <c r="AA2609" i="1"/>
  <c r="AB2609" i="1"/>
  <c r="AA608" i="1"/>
  <c r="AB608" i="1"/>
  <c r="AA693" i="1"/>
  <c r="AB693" i="1"/>
  <c r="AA2430" i="1"/>
  <c r="AB2430" i="1"/>
  <c r="AA2413" i="1"/>
  <c r="AB2413" i="1"/>
  <c r="AA469" i="1"/>
  <c r="AB469" i="1"/>
  <c r="AA630" i="1"/>
  <c r="AB630" i="1"/>
  <c r="AA3162" i="1"/>
  <c r="AB3162" i="1"/>
  <c r="AA2638" i="1"/>
  <c r="AB2638" i="1"/>
  <c r="AA1866" i="1"/>
  <c r="AB1866" i="1"/>
  <c r="AA3093" i="1"/>
  <c r="AB3093" i="1"/>
  <c r="AA503" i="1"/>
  <c r="AB503" i="1"/>
  <c r="AA524" i="1"/>
  <c r="AB524" i="1"/>
  <c r="AA527" i="1"/>
  <c r="AB527" i="1"/>
  <c r="AA1312" i="1"/>
  <c r="AB1312" i="1"/>
  <c r="AA3105" i="1"/>
  <c r="AB3105" i="1"/>
  <c r="AA2159" i="1"/>
  <c r="AB2159" i="1"/>
  <c r="AA484" i="1"/>
  <c r="AB484" i="1"/>
  <c r="AA635" i="1"/>
  <c r="AB635" i="1"/>
  <c r="AA476" i="1"/>
  <c r="AB476" i="1"/>
  <c r="AA2364" i="1"/>
  <c r="AB2364" i="1"/>
  <c r="AA2650" i="1"/>
  <c r="AB2650" i="1"/>
  <c r="AA2634" i="1"/>
  <c r="AB2634" i="1"/>
  <c r="AA2639" i="1"/>
  <c r="AB2639" i="1"/>
  <c r="AA264" i="1"/>
  <c r="AB264" i="1"/>
  <c r="AA2635" i="1"/>
  <c r="AB2635" i="1"/>
  <c r="AA2662" i="1"/>
  <c r="AB2662" i="1"/>
  <c r="AA2418" i="1"/>
  <c r="AB2418" i="1"/>
  <c r="AA472" i="1"/>
  <c r="AB472" i="1"/>
  <c r="AA2645" i="1"/>
  <c r="AB2645" i="1"/>
  <c r="AA3134" i="1"/>
  <c r="AB3134" i="1"/>
  <c r="AA949" i="1"/>
  <c r="AB949" i="1"/>
  <c r="AA483" i="1"/>
  <c r="AB483" i="1"/>
  <c r="AA1097" i="1"/>
  <c r="AB1097" i="1"/>
  <c r="AA1418" i="1"/>
  <c r="AB1418" i="1"/>
  <c r="AA2442" i="1"/>
  <c r="AB2442" i="1"/>
  <c r="AA1752" i="1"/>
  <c r="AB1752" i="1"/>
  <c r="AA2653" i="1"/>
  <c r="AB2653" i="1"/>
  <c r="AA509" i="1"/>
  <c r="AB509" i="1"/>
  <c r="AA3109" i="1"/>
  <c r="AB3109" i="1"/>
  <c r="AA3131" i="1"/>
  <c r="AB3131" i="1"/>
  <c r="AA2647" i="1"/>
  <c r="AB2647" i="1"/>
  <c r="AA2823" i="1"/>
  <c r="AB2823" i="1"/>
  <c r="AA966" i="1"/>
  <c r="AB966" i="1"/>
  <c r="AA2585" i="1"/>
  <c r="AB2585" i="1"/>
  <c r="AA879" i="1"/>
  <c r="AB879" i="1"/>
  <c r="AA1112" i="1"/>
  <c r="AB1112" i="1"/>
  <c r="AA1471" i="1"/>
  <c r="AB1471" i="1"/>
  <c r="AA3053" i="1"/>
  <c r="AB3053" i="1"/>
  <c r="AA1502" i="1"/>
  <c r="AB1502" i="1"/>
  <c r="AA1487" i="1"/>
  <c r="AB1487" i="1"/>
  <c r="AA1814" i="1"/>
  <c r="AB1814" i="1"/>
  <c r="AA1888" i="1"/>
  <c r="AB1888" i="1"/>
  <c r="AA1449" i="1"/>
  <c r="AB1449" i="1"/>
  <c r="AA2247" i="1"/>
  <c r="AB2247" i="1"/>
  <c r="AA1825" i="1"/>
  <c r="AB1825" i="1"/>
  <c r="AA1596" i="1"/>
  <c r="AB1596" i="1"/>
  <c r="AA2380" i="1"/>
  <c r="AB2380" i="1"/>
  <c r="AA3070" i="1"/>
  <c r="AB3070" i="1"/>
  <c r="AA2976" i="1"/>
  <c r="AB2976" i="1"/>
  <c r="AA3287" i="1"/>
  <c r="AB3287" i="1"/>
  <c r="AA586" i="1"/>
  <c r="AB586" i="1"/>
  <c r="AA12" i="1"/>
  <c r="AB12" i="1"/>
  <c r="AA2005" i="1"/>
  <c r="AB2005" i="1"/>
  <c r="AA3202" i="1"/>
  <c r="AB3202" i="1"/>
  <c r="AA1575" i="1"/>
  <c r="AB1575" i="1"/>
  <c r="AA431" i="1"/>
  <c r="AB431" i="1"/>
  <c r="AA1239" i="1"/>
  <c r="AB1239" i="1"/>
  <c r="AA3155" i="1"/>
  <c r="AB3155" i="1"/>
  <c r="AA273" i="1"/>
  <c r="AB273" i="1"/>
  <c r="AA1020" i="1"/>
  <c r="AB1020" i="1"/>
  <c r="AA752" i="1"/>
  <c r="AB752" i="1"/>
  <c r="AA382" i="1"/>
  <c r="AB382" i="1"/>
  <c r="AA3304" i="1"/>
  <c r="AB3304" i="1"/>
  <c r="AA1887" i="1"/>
  <c r="AB1887" i="1"/>
  <c r="AA3384" i="1"/>
  <c r="AB3384" i="1"/>
  <c r="AA35" i="1"/>
  <c r="AB35" i="1"/>
  <c r="AA3067" i="1"/>
  <c r="AB3067" i="1"/>
  <c r="AA710" i="1"/>
  <c r="AB710" i="1"/>
  <c r="AA2673" i="1"/>
  <c r="AB2673" i="1"/>
  <c r="AA1463" i="1"/>
  <c r="AB1463" i="1"/>
  <c r="AA37" i="1"/>
  <c r="AB37" i="1"/>
  <c r="AA719" i="1"/>
  <c r="AB719" i="1"/>
  <c r="AA2958" i="1"/>
  <c r="AB2958" i="1"/>
  <c r="AA1318" i="1"/>
  <c r="AB1318" i="1"/>
  <c r="AA386" i="1"/>
  <c r="AB386" i="1"/>
  <c r="AA2178" i="1"/>
  <c r="AB2178" i="1"/>
  <c r="AA215" i="1"/>
  <c r="AB215" i="1"/>
  <c r="AA2709" i="1"/>
  <c r="AB2709" i="1"/>
  <c r="AA981" i="1"/>
  <c r="AB981" i="1"/>
  <c r="AA1578" i="1"/>
  <c r="AB1578" i="1"/>
  <c r="AA2391" i="1"/>
  <c r="AB2391" i="1"/>
  <c r="AA1464" i="1"/>
  <c r="AB1464" i="1"/>
  <c r="AA616" i="1"/>
  <c r="AB616" i="1"/>
  <c r="AA762" i="1"/>
  <c r="AB762" i="1"/>
  <c r="AA3264" i="1"/>
  <c r="AB3264" i="1"/>
  <c r="AA3333" i="1"/>
  <c r="AB3333" i="1"/>
  <c r="AA936" i="1"/>
  <c r="AB936" i="1"/>
  <c r="AA3358" i="1"/>
  <c r="AB3358" i="1"/>
  <c r="AA2481" i="1"/>
  <c r="AB2481" i="1"/>
  <c r="AA1227" i="1"/>
  <c r="AB1227" i="1"/>
  <c r="AA2649" i="1"/>
  <c r="AB2649" i="1"/>
  <c r="AA650" i="1"/>
  <c r="AB650" i="1"/>
  <c r="AA1451" i="1"/>
  <c r="AB1451" i="1"/>
  <c r="AA1375" i="1"/>
  <c r="AB1375" i="1"/>
  <c r="AA384" i="1"/>
  <c r="AB384" i="1"/>
  <c r="AA1950" i="1"/>
  <c r="AB1950" i="1"/>
  <c r="AA1408" i="1"/>
  <c r="AB1408" i="1"/>
  <c r="AA1568" i="1"/>
  <c r="AB1568" i="1"/>
  <c r="AA2535" i="1"/>
  <c r="AB2535" i="1"/>
  <c r="AA649" i="1"/>
  <c r="AB649" i="1"/>
  <c r="AA2979" i="1"/>
  <c r="AB2979" i="1"/>
  <c r="AA2616" i="1"/>
  <c r="AB2616" i="1"/>
  <c r="AA292" i="1"/>
  <c r="AB292" i="1"/>
  <c r="AA1506" i="1"/>
  <c r="AB1506" i="1"/>
  <c r="AA1480" i="1"/>
  <c r="AB1480" i="1"/>
  <c r="AA106" i="1"/>
  <c r="AB106" i="1"/>
  <c r="AA577" i="1"/>
  <c r="AB577" i="1"/>
  <c r="AA3114" i="1"/>
  <c r="AB3114" i="1"/>
  <c r="AA661" i="1"/>
  <c r="AB661" i="1"/>
  <c r="AA1853" i="1"/>
  <c r="AB1853" i="1"/>
  <c r="AA1483" i="1"/>
  <c r="AB1483" i="1"/>
  <c r="AA789" i="1"/>
  <c r="AB789" i="1"/>
  <c r="AA3327" i="1"/>
  <c r="AB3327" i="1"/>
  <c r="AA2431" i="1"/>
  <c r="AB2431" i="1"/>
  <c r="AA59" i="1"/>
  <c r="AB59" i="1"/>
  <c r="AA3286" i="1"/>
  <c r="AB3286" i="1"/>
  <c r="AA887" i="1"/>
  <c r="AB887" i="1"/>
  <c r="AA2720" i="1"/>
  <c r="AB2720" i="1"/>
  <c r="AA213" i="1"/>
  <c r="AB213" i="1"/>
  <c r="AA2701" i="1"/>
  <c r="AB2701" i="1"/>
  <c r="AA1908" i="1"/>
  <c r="AB1908" i="1"/>
  <c r="AA611" i="1"/>
  <c r="AB611" i="1"/>
  <c r="AA735" i="1"/>
  <c r="AB735" i="1"/>
  <c r="AA1545" i="1"/>
  <c r="AB1545" i="1"/>
  <c r="AA808" i="1"/>
  <c r="AB808" i="1"/>
  <c r="AA2386" i="1"/>
  <c r="AB2386" i="1"/>
  <c r="AA2297" i="1"/>
  <c r="AB2297" i="1"/>
  <c r="AA3166" i="1"/>
  <c r="AB3166" i="1"/>
  <c r="AA2613" i="1"/>
  <c r="AB2613" i="1"/>
  <c r="AA3294" i="1"/>
  <c r="AB3294" i="1"/>
  <c r="AA2254" i="1"/>
  <c r="AB2254" i="1"/>
  <c r="AA1245" i="1"/>
  <c r="AB1245" i="1"/>
  <c r="AA582" i="1"/>
  <c r="AB582" i="1"/>
  <c r="AA753" i="1"/>
  <c r="AB753" i="1"/>
  <c r="AA32" i="1"/>
  <c r="AB32" i="1"/>
  <c r="AA1164" i="1"/>
  <c r="AB1164" i="1"/>
  <c r="AA2276" i="1"/>
  <c r="AB2276" i="1"/>
  <c r="AA1871" i="1"/>
  <c r="AB1871" i="1"/>
  <c r="AA1093" i="1"/>
  <c r="AB1093" i="1"/>
  <c r="AA1151" i="1"/>
  <c r="AB1151" i="1"/>
  <c r="AA1745" i="1"/>
  <c r="AB1745" i="1"/>
  <c r="AA1728" i="1"/>
  <c r="AB1728" i="1"/>
  <c r="AA628" i="1"/>
  <c r="AB628" i="1"/>
  <c r="AA1209" i="1"/>
  <c r="AB1209" i="1"/>
  <c r="AA1577" i="1"/>
  <c r="AB1577" i="1"/>
  <c r="AA430" i="1"/>
  <c r="AB430" i="1"/>
  <c r="AA2400" i="1"/>
  <c r="AB2400" i="1"/>
  <c r="AA3354" i="1"/>
  <c r="AB3354" i="1"/>
  <c r="AA1847" i="1"/>
  <c r="AB1847" i="1"/>
  <c r="AA1642" i="1"/>
  <c r="AB1642" i="1"/>
  <c r="AA2352" i="1"/>
  <c r="AB2352" i="1"/>
  <c r="AA714" i="1"/>
  <c r="AB714" i="1"/>
  <c r="AA637" i="1"/>
  <c r="AB637" i="1"/>
  <c r="AA2769" i="1"/>
  <c r="AB2769" i="1"/>
  <c r="AA1512" i="1"/>
  <c r="AB1512" i="1"/>
  <c r="AA536" i="1"/>
  <c r="AB536" i="1"/>
  <c r="AA1314" i="1"/>
  <c r="AB1314" i="1"/>
  <c r="AA1404" i="1"/>
  <c r="AB1404" i="1"/>
  <c r="AA1234" i="1"/>
  <c r="AB1234" i="1"/>
  <c r="AA3289" i="1"/>
  <c r="AB3289" i="1"/>
  <c r="AA2492" i="1"/>
  <c r="AB2492" i="1"/>
  <c r="AA2338" i="1"/>
  <c r="AB2338" i="1"/>
  <c r="AA3077" i="1"/>
  <c r="AB3077" i="1"/>
  <c r="AA1920" i="1"/>
  <c r="AB1920" i="1"/>
  <c r="AA3257" i="1"/>
  <c r="AB3257" i="1"/>
  <c r="AA2491" i="1"/>
  <c r="AB2491" i="1"/>
  <c r="AA1381" i="1"/>
  <c r="AB1381" i="1"/>
  <c r="AA1758" i="1"/>
  <c r="AB1758" i="1"/>
  <c r="AA797" i="1"/>
  <c r="AB797" i="1"/>
  <c r="AA3097" i="1"/>
  <c r="AB3097" i="1"/>
  <c r="AA540" i="1"/>
  <c r="AB540" i="1"/>
  <c r="AA948" i="1"/>
  <c r="AB948" i="1"/>
  <c r="AA2259" i="1"/>
  <c r="AB2259" i="1"/>
  <c r="AA1763" i="1"/>
  <c r="AB1763" i="1"/>
  <c r="AA760" i="1"/>
  <c r="AB760" i="1"/>
  <c r="AA3140" i="1"/>
  <c r="AB3140" i="1"/>
  <c r="AA3095" i="1"/>
  <c r="AB3095" i="1"/>
  <c r="AA473" i="1"/>
  <c r="AB473" i="1"/>
  <c r="AA3293" i="1"/>
  <c r="AB3293" i="1"/>
  <c r="AA941" i="1"/>
  <c r="AB941" i="1"/>
  <c r="AA2273" i="1"/>
  <c r="AB2273" i="1"/>
  <c r="AA1401" i="1"/>
  <c r="AB1401" i="1"/>
  <c r="AA2108" i="1"/>
  <c r="AB2108" i="1"/>
  <c r="AA2449" i="1"/>
  <c r="AB2449" i="1"/>
  <c r="AA1872" i="1"/>
  <c r="AB1872" i="1"/>
  <c r="AA2808" i="1"/>
  <c r="AB2808" i="1"/>
  <c r="AA1625" i="1"/>
  <c r="AB1625" i="1"/>
  <c r="AA1729" i="1"/>
  <c r="AB1729" i="1"/>
  <c r="AA2782" i="1"/>
  <c r="AB2782" i="1"/>
  <c r="AA1064" i="1"/>
  <c r="AB1064" i="1"/>
  <c r="AA705" i="1"/>
  <c r="AB705" i="1"/>
  <c r="AA881" i="1"/>
  <c r="AB881" i="1"/>
  <c r="AA595" i="1"/>
  <c r="AB595" i="1"/>
  <c r="AA3344" i="1"/>
  <c r="AB3344" i="1"/>
  <c r="AA311" i="1"/>
  <c r="AB311" i="1"/>
  <c r="AA2631" i="1"/>
  <c r="AB2631" i="1"/>
  <c r="AA1081" i="1"/>
  <c r="AB1081" i="1"/>
  <c r="AA2646" i="1"/>
  <c r="AB2646" i="1"/>
  <c r="AA479" i="1"/>
  <c r="AB479" i="1"/>
  <c r="AA938" i="1"/>
  <c r="AB938" i="1"/>
  <c r="AA2828" i="1"/>
  <c r="AB2828" i="1"/>
  <c r="AA2437" i="1"/>
  <c r="AB2437" i="1"/>
  <c r="AA1897" i="1"/>
  <c r="AB1897" i="1"/>
  <c r="AA798" i="1"/>
  <c r="AB798" i="1"/>
  <c r="AA942" i="1"/>
  <c r="AB942" i="1"/>
  <c r="AA2637" i="1"/>
  <c r="AB2637" i="1"/>
  <c r="AA2641" i="1"/>
  <c r="AB2641" i="1"/>
  <c r="AA3092" i="1"/>
  <c r="AB3092" i="1"/>
  <c r="AA3138" i="1"/>
  <c r="AB3138" i="1"/>
  <c r="AA465" i="1"/>
  <c r="AB465" i="1"/>
  <c r="AA799" i="1"/>
  <c r="AB799" i="1"/>
  <c r="AA2155" i="1"/>
  <c r="AB2155" i="1"/>
  <c r="AA2417" i="1"/>
  <c r="AB2417" i="1"/>
  <c r="AA2811" i="1"/>
  <c r="AB2811" i="1"/>
  <c r="AA2357" i="1"/>
  <c r="AB2357" i="1"/>
  <c r="AA2620" i="1"/>
  <c r="AB2620" i="1"/>
  <c r="AA1676" i="1"/>
  <c r="AB1676" i="1"/>
  <c r="AA1670" i="1"/>
  <c r="AB1670" i="1"/>
  <c r="AA2368" i="1"/>
  <c r="AB2368" i="1"/>
  <c r="AA526" i="1"/>
  <c r="AB526" i="1"/>
  <c r="AA967" i="1"/>
  <c r="AB967" i="1"/>
  <c r="AA2428" i="1"/>
  <c r="AB2428" i="1"/>
  <c r="AA802" i="1"/>
  <c r="AB802" i="1"/>
  <c r="AA502" i="1"/>
  <c r="AB502" i="1"/>
  <c r="AA945" i="1"/>
  <c r="AB945" i="1"/>
  <c r="AA796" i="1"/>
  <c r="AB796" i="1"/>
  <c r="AA939" i="1"/>
  <c r="AB939" i="1"/>
  <c r="AA2063" i="1"/>
  <c r="AB2063" i="1"/>
  <c r="AA968" i="1"/>
  <c r="AB968" i="1"/>
  <c r="AA600" i="1"/>
  <c r="AB600" i="1"/>
  <c r="AA1868" i="1"/>
  <c r="AB1868" i="1"/>
  <c r="AA1753" i="1"/>
  <c r="AB1753" i="1"/>
  <c r="AA884" i="1"/>
  <c r="AB884" i="1"/>
  <c r="AA960" i="1"/>
  <c r="AB960" i="1"/>
  <c r="AA321" i="1"/>
  <c r="AB321" i="1"/>
  <c r="AA3252" i="1"/>
  <c r="AB3252" i="1"/>
  <c r="AA345" i="1"/>
  <c r="AB345" i="1"/>
  <c r="AA953" i="1"/>
  <c r="AB953" i="1"/>
  <c r="AA605" i="1"/>
  <c r="AB605" i="1"/>
  <c r="AA1161" i="1"/>
  <c r="AB1161" i="1"/>
  <c r="AA2054" i="1"/>
  <c r="AB2054" i="1"/>
  <c r="AA1681" i="1"/>
  <c r="AB1681" i="1"/>
  <c r="AA998" i="1"/>
  <c r="AB998" i="1"/>
  <c r="AA2642" i="1"/>
  <c r="AB2642" i="1"/>
  <c r="AA2805" i="1"/>
  <c r="AB2805" i="1"/>
  <c r="AA964" i="1"/>
  <c r="AB964" i="1"/>
  <c r="AA989" i="1"/>
  <c r="AB989" i="1"/>
  <c r="AA731" i="1"/>
  <c r="AB731" i="1"/>
  <c r="AA2502" i="1"/>
  <c r="AB2502" i="1"/>
  <c r="AA993" i="1"/>
  <c r="AB993" i="1"/>
  <c r="AA1129" i="1"/>
  <c r="AB1129" i="1"/>
  <c r="AA347" i="1"/>
  <c r="AB347" i="1"/>
  <c r="AA505" i="1"/>
  <c r="AB505" i="1"/>
  <c r="AA944" i="1"/>
  <c r="AB944" i="1"/>
  <c r="AA2435" i="1"/>
  <c r="AB2435" i="1"/>
  <c r="AA3245" i="1"/>
  <c r="AB3245" i="1"/>
  <c r="AA319" i="1"/>
  <c r="AB319" i="1"/>
  <c r="AA932" i="1"/>
  <c r="AB932" i="1"/>
  <c r="AA330" i="1"/>
  <c r="AB330" i="1"/>
  <c r="AA2813" i="1"/>
  <c r="AB2813" i="1"/>
  <c r="AA573" i="1"/>
  <c r="AB573" i="1"/>
  <c r="AA2691" i="1"/>
  <c r="AB2691" i="1"/>
  <c r="AA1687" i="1"/>
  <c r="AB1687" i="1"/>
  <c r="AA110" i="1"/>
  <c r="AB110" i="1"/>
  <c r="AA2221" i="1"/>
  <c r="AB2221" i="1"/>
  <c r="AA2820" i="1"/>
  <c r="AB2820" i="1"/>
  <c r="AA840" i="1"/>
  <c r="AB840" i="1"/>
  <c r="AA2308" i="1"/>
  <c r="AB2308" i="1"/>
  <c r="AA1992" i="1"/>
  <c r="AB1992" i="1"/>
  <c r="AA3251" i="1"/>
  <c r="AB3251" i="1"/>
  <c r="AA510" i="1"/>
  <c r="AB510" i="1"/>
  <c r="AA1534" i="1"/>
  <c r="AB1534" i="1"/>
  <c r="AA733" i="1"/>
  <c r="AB733" i="1"/>
  <c r="AA320" i="1"/>
  <c r="AB320" i="1"/>
  <c r="AA1771" i="1"/>
  <c r="AB1771" i="1"/>
  <c r="AA76" i="1"/>
  <c r="AB76" i="1"/>
  <c r="AA1995" i="1"/>
  <c r="AB1995" i="1"/>
  <c r="AA1536" i="1"/>
  <c r="AB1536" i="1"/>
  <c r="AA2619" i="1"/>
  <c r="AB2619" i="1"/>
  <c r="AA2328" i="1"/>
  <c r="AB2328" i="1"/>
  <c r="AA2366" i="1"/>
  <c r="AB2366" i="1"/>
  <c r="AA885" i="1"/>
  <c r="AB885" i="1"/>
  <c r="AA1998" i="1"/>
  <c r="AB1998" i="1"/>
  <c r="AA2689" i="1"/>
  <c r="AB2689" i="1"/>
  <c r="AA2321" i="1"/>
  <c r="AB2321" i="1"/>
  <c r="AA2058" i="1"/>
  <c r="AB2058" i="1"/>
  <c r="AA957" i="1"/>
  <c r="AB957" i="1"/>
  <c r="AA3216" i="1"/>
  <c r="AB3216" i="1"/>
  <c r="AA556" i="1"/>
  <c r="AB556" i="1"/>
  <c r="AA3218" i="1"/>
  <c r="AB3218" i="1"/>
  <c r="AA732" i="1"/>
  <c r="AB732" i="1"/>
  <c r="AA271" i="1"/>
  <c r="AB271" i="1"/>
  <c r="AA148" i="1"/>
  <c r="AB148" i="1"/>
  <c r="AA3103" i="1"/>
  <c r="AB3103" i="1"/>
  <c r="AA3091" i="1"/>
  <c r="AB3091" i="1"/>
  <c r="AA2807" i="1"/>
  <c r="AB2807" i="1"/>
  <c r="AA861" i="1"/>
  <c r="AB861" i="1"/>
  <c r="AA339" i="1"/>
  <c r="AB339" i="1"/>
  <c r="AA337" i="1"/>
  <c r="AB337" i="1"/>
  <c r="AA2867" i="1"/>
  <c r="AB2867" i="1"/>
  <c r="AA2496" i="1"/>
  <c r="AB2496" i="1"/>
  <c r="AA1971" i="1"/>
  <c r="AB1971" i="1"/>
  <c r="AA410" i="1"/>
  <c r="AB410" i="1"/>
  <c r="AA83" i="1"/>
  <c r="AB83" i="1"/>
  <c r="AA2236" i="1"/>
  <c r="AB2236" i="1"/>
  <c r="AA857" i="1"/>
  <c r="AB857" i="1"/>
  <c r="AA145" i="1"/>
  <c r="AB145" i="1"/>
  <c r="AA925" i="1"/>
  <c r="AB925" i="1"/>
  <c r="AA118" i="1"/>
  <c r="AB118" i="1"/>
  <c r="AA1531" i="1"/>
  <c r="AB1531" i="1"/>
  <c r="AA87" i="1"/>
  <c r="AB87" i="1"/>
  <c r="AA2597" i="1"/>
  <c r="AB2597" i="1"/>
  <c r="AA335" i="1"/>
  <c r="AB335" i="1"/>
  <c r="AA2307" i="1"/>
  <c r="AB2307" i="1"/>
  <c r="AA338" i="1"/>
  <c r="AB338" i="1"/>
  <c r="AA2209" i="1"/>
  <c r="AB2209" i="1"/>
  <c r="AA1437" i="1"/>
  <c r="AB1437" i="1"/>
  <c r="AA1532" i="1"/>
  <c r="AB1532" i="1"/>
  <c r="AA343" i="1"/>
  <c r="AB343" i="1"/>
  <c r="AA78" i="1"/>
  <c r="AB78" i="1"/>
  <c r="AA324" i="1"/>
  <c r="AB324" i="1"/>
  <c r="AA328" i="1"/>
  <c r="AB328" i="1"/>
  <c r="AA1099" i="1"/>
  <c r="AB1099" i="1"/>
  <c r="AA1756" i="1"/>
  <c r="AB1756" i="1"/>
  <c r="AA1036" i="1"/>
  <c r="AB1036" i="1"/>
  <c r="AA2584" i="1"/>
  <c r="AB2584" i="1"/>
  <c r="AA1127" i="1"/>
  <c r="AB1127" i="1"/>
  <c r="AA2318" i="1"/>
  <c r="AB2318" i="1"/>
  <c r="AA247" i="1"/>
  <c r="AB247" i="1"/>
  <c r="AA1110" i="1"/>
  <c r="AB1110" i="1"/>
  <c r="AA109" i="1"/>
  <c r="AB109" i="1"/>
  <c r="AA2227" i="1"/>
  <c r="AB2227" i="1"/>
  <c r="AA305" i="1"/>
  <c r="AB305" i="1"/>
  <c r="AA3088" i="1"/>
  <c r="AB3088" i="1"/>
  <c r="AA571" i="1"/>
  <c r="AB571" i="1"/>
  <c r="AA2325" i="1"/>
  <c r="AB2325" i="1"/>
  <c r="AA843" i="1"/>
  <c r="AB843" i="1"/>
  <c r="AA79" i="1"/>
  <c r="AB79" i="1"/>
  <c r="AA2865" i="1"/>
  <c r="AB2865" i="1"/>
  <c r="AA1710" i="1"/>
  <c r="AB1710" i="1"/>
  <c r="AA274" i="1"/>
  <c r="AB274" i="1"/>
  <c r="AA2621" i="1"/>
  <c r="AB2621" i="1"/>
  <c r="AA839" i="1"/>
  <c r="AB839" i="1"/>
  <c r="AA1186" i="1"/>
  <c r="AB1186" i="1"/>
  <c r="AA2249" i="1"/>
  <c r="AB2249" i="1"/>
  <c r="AA567" i="1"/>
  <c r="AB567" i="1"/>
  <c r="AA2229" i="1"/>
  <c r="AB2229" i="1"/>
  <c r="AA2603" i="1"/>
  <c r="AB2603" i="1"/>
  <c r="AA2907" i="1"/>
  <c r="AB2907" i="1"/>
  <c r="AA2082" i="1"/>
  <c r="AB2082" i="1"/>
  <c r="AA1854" i="1"/>
  <c r="AB1854" i="1"/>
  <c r="AA785" i="1"/>
  <c r="AB785" i="1"/>
  <c r="AA284" i="1"/>
  <c r="AB284" i="1"/>
  <c r="AA1285" i="1"/>
  <c r="AB1285" i="1"/>
  <c r="AA1497" i="1"/>
  <c r="AB1497" i="1"/>
  <c r="AA1555" i="1"/>
  <c r="AB1555" i="1"/>
  <c r="AA909" i="1"/>
  <c r="AB909" i="1"/>
  <c r="AA18" i="1"/>
  <c r="AB18" i="1"/>
  <c r="AA1893" i="1"/>
  <c r="AB1893" i="1"/>
  <c r="AA41" i="1"/>
  <c r="AB41" i="1"/>
  <c r="AA641" i="1"/>
  <c r="AB641" i="1"/>
  <c r="AA203" i="1"/>
  <c r="AB203" i="1"/>
  <c r="AA349" i="1"/>
  <c r="AB349" i="1"/>
  <c r="AA690" i="1"/>
  <c r="AB690" i="1"/>
  <c r="AA3195" i="1"/>
  <c r="AB3195" i="1"/>
  <c r="AA3078" i="1"/>
  <c r="AB3078" i="1"/>
  <c r="AA1400" i="1"/>
  <c r="AB1400" i="1"/>
  <c r="AA1196" i="1"/>
  <c r="AB1196" i="1"/>
  <c r="AA2520" i="1"/>
  <c r="AB2520" i="1"/>
  <c r="AA651" i="1"/>
  <c r="AB651" i="1"/>
  <c r="AA1304" i="1"/>
  <c r="AB1304" i="1"/>
  <c r="AA2285" i="1"/>
  <c r="AB2285" i="1"/>
  <c r="AA3025" i="1"/>
  <c r="AB3025" i="1"/>
  <c r="AA2112" i="1"/>
  <c r="AB2112" i="1"/>
  <c r="AA2395" i="1"/>
  <c r="AB2395" i="1"/>
  <c r="AA11" i="1"/>
  <c r="AB11" i="1"/>
  <c r="AA2007" i="1"/>
  <c r="AB2007" i="1"/>
  <c r="AA2536" i="1"/>
  <c r="AB2536" i="1"/>
  <c r="AA122" i="1"/>
  <c r="AB122" i="1"/>
  <c r="AA2685" i="1"/>
  <c r="AB2685" i="1"/>
  <c r="AA3314" i="1"/>
  <c r="AB3314" i="1"/>
  <c r="AA2680" i="1"/>
  <c r="AB2680" i="1"/>
  <c r="AA2406" i="1"/>
  <c r="AB2406" i="1"/>
  <c r="AA765" i="1"/>
  <c r="AB765" i="1"/>
  <c r="AA1377" i="1"/>
  <c r="AB1377" i="1"/>
  <c r="AA2071" i="1"/>
  <c r="AB2071" i="1"/>
  <c r="AA2450" i="1"/>
  <c r="AB2450" i="1"/>
  <c r="AA1810" i="1"/>
  <c r="AB1810" i="1"/>
  <c r="AA3420" i="1"/>
  <c r="AB3420" i="1"/>
  <c r="AA2656" i="1"/>
  <c r="AB2656" i="1"/>
  <c r="AA1248" i="1"/>
  <c r="AB1248" i="1"/>
  <c r="AA3196" i="1"/>
  <c r="AB3196" i="1"/>
  <c r="AA1217" i="1"/>
  <c r="AB1217" i="1"/>
  <c r="AA385" i="1"/>
  <c r="AB385" i="1"/>
  <c r="AA1249" i="1"/>
  <c r="AB1249" i="1"/>
  <c r="AA1857" i="1"/>
  <c r="AB1857" i="1"/>
  <c r="AA744" i="1"/>
  <c r="AB744" i="1"/>
  <c r="AA1031" i="1"/>
  <c r="AB1031" i="1"/>
  <c r="AA1563" i="1"/>
  <c r="AB1563" i="1"/>
  <c r="AA2425" i="1"/>
  <c r="AB2425" i="1"/>
  <c r="AA3415" i="1"/>
  <c r="AB3415" i="1"/>
  <c r="AA2722" i="1"/>
  <c r="AB2722" i="1"/>
  <c r="AA1743" i="1"/>
  <c r="AB1743" i="1"/>
  <c r="AA1586" i="1"/>
  <c r="AB1586" i="1"/>
  <c r="AA316" i="1"/>
  <c r="AB316" i="1"/>
  <c r="AA2331" i="1"/>
  <c r="AB2331" i="1"/>
  <c r="AA3300" i="1"/>
  <c r="AB3300" i="1"/>
  <c r="AA1844" i="1"/>
  <c r="AB1844" i="1"/>
  <c r="AA2068" i="1"/>
  <c r="AB2068" i="1"/>
  <c r="AA2462" i="1"/>
  <c r="AB2462" i="1"/>
  <c r="AA3368" i="1"/>
  <c r="AB3368" i="1"/>
  <c r="AA1484" i="1"/>
  <c r="AB1484" i="1"/>
  <c r="AA2788" i="1"/>
  <c r="AB2788" i="1"/>
  <c r="AA2946" i="1"/>
  <c r="AB2946" i="1"/>
  <c r="AA3234" i="1"/>
  <c r="AB3234" i="1"/>
  <c r="AA1630" i="1"/>
  <c r="AB1630" i="1"/>
  <c r="AA93" i="1"/>
  <c r="AB93" i="1"/>
  <c r="AA1247" i="1"/>
  <c r="AB1247" i="1"/>
  <c r="AA200" i="1"/>
  <c r="AB200" i="1"/>
  <c r="AA3241" i="1"/>
  <c r="AB3241" i="1"/>
  <c r="AA1621" i="1"/>
  <c r="AB1621" i="1"/>
  <c r="AA1171" i="1"/>
  <c r="AB1171" i="1"/>
  <c r="AA778" i="1"/>
  <c r="AB778" i="1"/>
  <c r="AA1955" i="1"/>
  <c r="AB1955" i="1"/>
  <c r="AA2707" i="1"/>
  <c r="AB2707" i="1"/>
  <c r="AA2708" i="1"/>
  <c r="AB2708" i="1"/>
  <c r="AA696" i="1"/>
  <c r="AB696" i="1"/>
  <c r="AA2925" i="1"/>
  <c r="AB2925" i="1"/>
  <c r="AA685" i="1"/>
  <c r="AB685" i="1"/>
  <c r="AA1584" i="1"/>
  <c r="AB1584" i="1"/>
  <c r="AA2625" i="1"/>
  <c r="AB2625" i="1"/>
  <c r="AA165" i="1"/>
  <c r="AB165" i="1"/>
  <c r="AA6" i="1"/>
  <c r="AB6" i="1"/>
  <c r="AA612" i="1"/>
  <c r="AB612" i="1"/>
  <c r="AA3346" i="1"/>
  <c r="AB3346" i="1"/>
  <c r="AA2826" i="1"/>
  <c r="AB2826" i="1"/>
  <c r="AA579" i="1"/>
  <c r="AB579" i="1"/>
  <c r="AA1948" i="1"/>
  <c r="AB1948" i="1"/>
  <c r="AA984" i="1"/>
  <c r="AB984" i="1"/>
  <c r="AA16" i="1"/>
  <c r="AB16" i="1"/>
  <c r="AA198" i="1"/>
  <c r="AB198" i="1"/>
  <c r="AA2267" i="1"/>
  <c r="AB2267" i="1"/>
  <c r="AA1894" i="1"/>
  <c r="AB1894" i="1"/>
  <c r="AA171" i="1"/>
  <c r="AB171" i="1"/>
  <c r="AA1023" i="1"/>
  <c r="AB1023" i="1"/>
  <c r="AA1214" i="1"/>
  <c r="AB1214" i="1"/>
  <c r="AA3383" i="1"/>
  <c r="AB3383" i="1"/>
  <c r="AA14" i="1"/>
  <c r="AB14" i="1"/>
  <c r="AA380" i="1"/>
  <c r="AB380" i="1"/>
  <c r="AA1624" i="1"/>
  <c r="AB1624" i="1"/>
  <c r="AA543" i="1"/>
  <c r="AB543" i="1"/>
  <c r="AA2384" i="1"/>
  <c r="AB2384" i="1"/>
  <c r="AA3207" i="1"/>
  <c r="AB3207" i="1"/>
  <c r="AA3086" i="1"/>
  <c r="AB3086" i="1"/>
  <c r="AA2241" i="1"/>
  <c r="AB2241" i="1"/>
  <c r="AA17" i="1"/>
  <c r="AB17" i="1"/>
  <c r="AA2534" i="1"/>
  <c r="AB2534" i="1"/>
  <c r="AA51" i="1"/>
  <c r="AB51" i="1"/>
  <c r="AA2156" i="1"/>
  <c r="AB2156" i="1"/>
  <c r="AA1316" i="1"/>
  <c r="AB1316" i="1"/>
  <c r="AA3051" i="1"/>
  <c r="AB3051" i="1"/>
  <c r="AA56" i="1"/>
  <c r="AB56" i="1"/>
  <c r="AA2704" i="1"/>
  <c r="AB2704" i="1"/>
  <c r="AA2383" i="1"/>
  <c r="AB2383" i="1"/>
  <c r="AA2982" i="1"/>
  <c r="AB2982" i="1"/>
  <c r="AA421" i="1"/>
  <c r="AB421" i="1"/>
  <c r="AA3132" i="1"/>
  <c r="AB3132" i="1"/>
  <c r="AA5" i="1"/>
  <c r="AB5" i="1"/>
  <c r="AA2523" i="1"/>
  <c r="AB2523" i="1"/>
  <c r="AA3311" i="1"/>
  <c r="AB3311" i="1"/>
  <c r="AA2555" i="1"/>
  <c r="AB2555" i="1"/>
  <c r="AA535" i="1"/>
  <c r="AB535" i="1"/>
  <c r="AA3342" i="1"/>
  <c r="AB3342" i="1"/>
  <c r="AA615" i="1"/>
  <c r="AB615" i="1"/>
  <c r="AA1921" i="1"/>
  <c r="AB1921" i="1"/>
  <c r="AA910" i="1"/>
  <c r="AB910" i="1"/>
  <c r="AA2182" i="1"/>
  <c r="AB2182" i="1"/>
  <c r="AA619" i="1"/>
  <c r="AB619" i="1"/>
  <c r="AA618" i="1"/>
  <c r="AB618" i="1"/>
  <c r="AA1870" i="1"/>
  <c r="AB1870" i="1"/>
  <c r="AA812" i="1"/>
  <c r="AB812" i="1"/>
  <c r="AA357" i="1"/>
  <c r="AB357" i="1"/>
  <c r="AA283" i="1"/>
  <c r="AB283" i="1"/>
  <c r="AA2382" i="1"/>
  <c r="AB2382" i="1"/>
  <c r="AA1158" i="1"/>
  <c r="AB1158" i="1"/>
  <c r="AA2452" i="1"/>
  <c r="AB2452" i="1"/>
  <c r="AA2343" i="1"/>
  <c r="AB2343" i="1"/>
  <c r="AA2260" i="1"/>
  <c r="AB2260" i="1"/>
  <c r="AA199" i="1"/>
  <c r="AB199" i="1"/>
  <c r="AA518" i="1"/>
  <c r="AB518" i="1"/>
  <c r="AA3341" i="1"/>
  <c r="AB3341" i="1"/>
  <c r="AA2136" i="1"/>
  <c r="AB2136" i="1"/>
  <c r="AA1212" i="1"/>
  <c r="AB1212" i="1"/>
  <c r="AA1096" i="1"/>
  <c r="AB1096" i="1"/>
  <c r="AA3096" i="1"/>
  <c r="AB3096" i="1"/>
  <c r="AA1403" i="1"/>
  <c r="AB1403" i="1"/>
  <c r="AA1458" i="1"/>
  <c r="AB1458" i="1"/>
  <c r="AA42" i="1"/>
  <c r="AB42" i="1"/>
  <c r="AA1323" i="1"/>
  <c r="AB1323" i="1"/>
  <c r="AA2152" i="1"/>
  <c r="AB2152" i="1"/>
  <c r="AA627" i="1"/>
  <c r="AB627" i="1"/>
  <c r="AA3193" i="1"/>
  <c r="AB3193" i="1"/>
  <c r="AA3024" i="1"/>
  <c r="AB3024" i="1"/>
  <c r="AA8" i="1"/>
  <c r="AB8" i="1"/>
  <c r="AA539" i="1"/>
  <c r="AB539" i="1"/>
  <c r="AA1732" i="1"/>
  <c r="AB1732" i="1"/>
  <c r="AA2923" i="1"/>
  <c r="AB2923" i="1"/>
  <c r="AA759" i="1"/>
  <c r="AB759" i="1"/>
  <c r="AA1160" i="1"/>
  <c r="AB1160" i="1"/>
  <c r="AA486" i="1"/>
  <c r="AB486" i="1"/>
  <c r="AA3419" i="1"/>
  <c r="AB3419" i="1"/>
  <c r="AA2919" i="1"/>
  <c r="AB2919" i="1"/>
  <c r="AA542" i="1"/>
  <c r="AB542" i="1"/>
  <c r="AA1607" i="1"/>
  <c r="AB1607" i="1"/>
  <c r="AA1760" i="1"/>
  <c r="AB1760" i="1"/>
  <c r="AA1168" i="1"/>
  <c r="AB1168" i="1"/>
  <c r="AA2803" i="1"/>
  <c r="AB2803" i="1"/>
  <c r="AA2648" i="1"/>
  <c r="AB2648" i="1"/>
  <c r="AA1674" i="1"/>
  <c r="AB1674" i="1"/>
  <c r="AA3085" i="1"/>
  <c r="AB3085" i="1"/>
  <c r="AA1679" i="1"/>
  <c r="AB1679" i="1"/>
  <c r="AA2853" i="1"/>
  <c r="AB2853" i="1"/>
  <c r="AA2703" i="1"/>
  <c r="AB2703" i="1"/>
  <c r="AA2443" i="1"/>
  <c r="AB2443" i="1"/>
  <c r="AA2179" i="1"/>
  <c r="AB2179" i="1"/>
  <c r="AA803" i="1"/>
  <c r="AB803" i="1"/>
  <c r="AA950" i="1"/>
  <c r="AB950" i="1"/>
  <c r="AA1438" i="1"/>
  <c r="AB1438" i="1"/>
  <c r="AA1155" i="1"/>
  <c r="AB1155" i="1"/>
  <c r="AA521" i="1"/>
  <c r="AB521" i="1"/>
  <c r="AA1904" i="1"/>
  <c r="AB1904" i="1"/>
  <c r="AA1864" i="1"/>
  <c r="AB1864" i="1"/>
  <c r="AA626" i="1"/>
  <c r="AB626" i="1"/>
  <c r="AA257" i="1"/>
  <c r="AB257" i="1"/>
  <c r="AA1421" i="1"/>
  <c r="AB1421" i="1"/>
  <c r="AA2629" i="1"/>
  <c r="AB2629" i="1"/>
  <c r="AA2825" i="1"/>
  <c r="AB2825" i="1"/>
  <c r="AA1080" i="1"/>
  <c r="AB1080" i="1"/>
  <c r="AA1002" i="1"/>
  <c r="AB1002" i="1"/>
  <c r="AA537" i="1"/>
  <c r="AB537" i="1"/>
  <c r="AA471" i="1"/>
  <c r="AB471" i="1"/>
  <c r="AA594" i="1"/>
  <c r="AB594" i="1"/>
  <c r="AA2369" i="1"/>
  <c r="AB2369" i="1"/>
  <c r="AA4" i="1"/>
  <c r="AB4" i="1"/>
  <c r="AA603" i="1"/>
  <c r="AB603" i="1"/>
  <c r="AA1667" i="1"/>
  <c r="AB1667" i="1"/>
  <c r="AA1689" i="1"/>
  <c r="AB1689" i="1"/>
  <c r="AA601" i="1"/>
  <c r="AB601" i="1"/>
  <c r="AA622" i="1"/>
  <c r="AB622" i="1"/>
  <c r="AA2363" i="1"/>
  <c r="AB2363" i="1"/>
  <c r="AA606" i="1"/>
  <c r="AB606" i="1"/>
  <c r="AA852" i="1"/>
  <c r="AB852" i="1"/>
  <c r="AA2818" i="1"/>
  <c r="AB2818" i="1"/>
  <c r="AA623" i="1"/>
  <c r="AB623" i="1"/>
  <c r="AA293" i="1"/>
  <c r="AB293" i="1"/>
  <c r="AA333" i="1"/>
  <c r="AB333" i="1"/>
  <c r="AA3243" i="1"/>
  <c r="AB3243" i="1"/>
  <c r="AA2802" i="1"/>
  <c r="AB2802" i="1"/>
  <c r="AA2371" i="1"/>
  <c r="AB2371" i="1"/>
  <c r="AA855" i="1"/>
  <c r="AB855" i="1"/>
  <c r="AA1905" i="1"/>
  <c r="AB1905" i="1"/>
  <c r="AA2048" i="1"/>
  <c r="AB2048" i="1"/>
  <c r="AA1153" i="1"/>
  <c r="AB1153" i="1"/>
  <c r="AA466" i="1"/>
  <c r="AB466" i="1"/>
  <c r="AA951" i="1"/>
  <c r="AB951" i="1"/>
  <c r="AA853" i="1"/>
  <c r="AB853" i="1"/>
  <c r="AA961" i="1"/>
  <c r="AB961" i="1"/>
  <c r="AA511" i="1"/>
  <c r="AB511" i="1"/>
  <c r="AA1420" i="1"/>
  <c r="AB1420" i="1"/>
  <c r="AA1666" i="1"/>
  <c r="AB1666" i="1"/>
  <c r="AA801" i="1"/>
  <c r="AB801" i="1"/>
  <c r="AA557" i="1"/>
  <c r="AB557" i="1"/>
  <c r="AA322" i="1"/>
  <c r="AB322" i="1"/>
  <c r="AA937" i="1"/>
  <c r="AB937" i="1"/>
  <c r="AA3209" i="1"/>
  <c r="AB3209" i="1"/>
  <c r="AA946" i="1"/>
  <c r="AB946" i="1"/>
  <c r="AA2816" i="1"/>
  <c r="AB2816" i="1"/>
  <c r="AA2356" i="1"/>
  <c r="AB2356" i="1"/>
  <c r="AA1669" i="1"/>
  <c r="AB1669" i="1"/>
  <c r="AA994" i="1"/>
  <c r="AB994" i="1"/>
  <c r="AA2439" i="1"/>
  <c r="AB2439" i="1"/>
  <c r="AA317" i="1"/>
  <c r="AB317" i="1"/>
  <c r="AA2644" i="1"/>
  <c r="AB2644" i="1"/>
  <c r="AA2206" i="1"/>
  <c r="AB2206" i="1"/>
  <c r="AA1750" i="1"/>
  <c r="AB1750" i="1"/>
  <c r="AA1991" i="1"/>
  <c r="AB1991" i="1"/>
  <c r="AA800" i="1"/>
  <c r="AB800" i="1"/>
  <c r="AA1082" i="1"/>
  <c r="AB1082" i="1"/>
  <c r="AA997" i="1"/>
  <c r="AB997" i="1"/>
  <c r="AA303" i="1"/>
  <c r="AB303" i="1"/>
  <c r="AA1059" i="1"/>
  <c r="AB1059" i="1"/>
  <c r="AA727" i="1"/>
  <c r="AB727" i="1"/>
  <c r="AA943" i="1"/>
  <c r="AB943" i="1"/>
  <c r="AA1535" i="1"/>
  <c r="AB1535" i="1"/>
  <c r="AA866" i="1"/>
  <c r="AB866" i="1"/>
  <c r="AA1530" i="1"/>
  <c r="AB1530" i="1"/>
  <c r="AA141" i="1"/>
  <c r="AB141" i="1"/>
  <c r="AA2447" i="1"/>
  <c r="AB2447" i="1"/>
  <c r="AA1157" i="1"/>
  <c r="AB1157" i="1"/>
  <c r="AA1423" i="1"/>
  <c r="AB1423" i="1"/>
  <c r="AA288" i="1"/>
  <c r="AB288" i="1"/>
  <c r="AA506" i="1"/>
  <c r="AB506" i="1"/>
  <c r="AA474" i="1"/>
  <c r="AB474" i="1"/>
  <c r="AA3249" i="1"/>
  <c r="AB3249" i="1"/>
  <c r="AA830" i="1"/>
  <c r="AB830" i="1"/>
  <c r="AA300" i="1"/>
  <c r="AB300" i="1"/>
  <c r="AA1996" i="1"/>
  <c r="AB1996" i="1"/>
  <c r="AA412" i="1"/>
  <c r="AB412" i="1"/>
  <c r="AA990" i="1"/>
  <c r="AB990" i="1"/>
  <c r="AA2913" i="1"/>
  <c r="AB2913" i="1"/>
  <c r="AA965" i="1"/>
  <c r="AB965" i="1"/>
  <c r="AA414" i="1"/>
  <c r="AB414" i="1"/>
  <c r="AA116" i="1"/>
  <c r="AB116" i="1"/>
  <c r="AA407" i="1"/>
  <c r="AB407" i="1"/>
  <c r="AA865" i="1"/>
  <c r="AB865" i="1"/>
  <c r="AA2510" i="1"/>
  <c r="AB2510" i="1"/>
  <c r="AA858" i="1"/>
  <c r="AB858" i="1"/>
  <c r="AA2222" i="1"/>
  <c r="AB2222" i="1"/>
  <c r="AA501" i="1"/>
  <c r="AB501" i="1"/>
  <c r="AA48" i="1"/>
  <c r="AB48" i="1"/>
  <c r="AA3212" i="1"/>
  <c r="AB3212" i="1"/>
  <c r="AA301" i="1"/>
  <c r="AB301" i="1"/>
  <c r="AA1716" i="1"/>
  <c r="AB1716" i="1"/>
  <c r="AA114" i="1"/>
  <c r="AB114" i="1"/>
  <c r="AA2330" i="1"/>
  <c r="AB2330" i="1"/>
  <c r="AA507" i="1"/>
  <c r="AB507" i="1"/>
  <c r="AA2207" i="1"/>
  <c r="AB2207" i="1"/>
  <c r="AA403" i="1"/>
  <c r="AB403" i="1"/>
  <c r="AA2593" i="1"/>
  <c r="AB2593" i="1"/>
  <c r="AA1708" i="1"/>
  <c r="AB1708" i="1"/>
  <c r="AA1671" i="1"/>
  <c r="AB1671" i="1"/>
  <c r="AA729" i="1"/>
  <c r="AB729" i="1"/>
  <c r="AA1714" i="1"/>
  <c r="AB1714" i="1"/>
  <c r="AA955" i="1"/>
  <c r="AB955" i="1"/>
  <c r="AA405" i="1"/>
  <c r="AB405" i="1"/>
  <c r="AA2121" i="1"/>
  <c r="AB2121" i="1"/>
  <c r="AA3106" i="1"/>
  <c r="AB3106" i="1"/>
  <c r="AA2424" i="1"/>
  <c r="AB2424" i="1"/>
  <c r="AA515" i="1"/>
  <c r="AB515" i="1"/>
  <c r="AA3126" i="1"/>
  <c r="AB3126" i="1"/>
  <c r="AA2426" i="1"/>
  <c r="AB2426" i="1"/>
  <c r="AA415" i="1"/>
  <c r="AB415" i="1"/>
  <c r="AA1970" i="1"/>
  <c r="AB1970" i="1"/>
  <c r="AA604" i="1"/>
  <c r="AB604" i="1"/>
  <c r="AA963" i="1"/>
  <c r="AB963" i="1"/>
  <c r="AA1051" i="1"/>
  <c r="AB1051" i="1"/>
  <c r="AA115" i="1"/>
  <c r="AB115" i="1"/>
  <c r="AA3248" i="1"/>
  <c r="AB3248" i="1"/>
  <c r="AA837" i="1"/>
  <c r="AB837" i="1"/>
  <c r="AA327" i="1"/>
  <c r="AB327" i="1"/>
  <c r="AA2311" i="1"/>
  <c r="AB2311" i="1"/>
  <c r="AA2309" i="1"/>
  <c r="AB2309" i="1"/>
  <c r="AA2514" i="1"/>
  <c r="AB2514" i="1"/>
  <c r="AA2049" i="1"/>
  <c r="AB2049" i="1"/>
  <c r="AA295" i="1"/>
  <c r="AB295" i="1"/>
  <c r="AA1537" i="1"/>
  <c r="AB1537" i="1"/>
  <c r="AA1183" i="1"/>
  <c r="AB1183" i="1"/>
  <c r="AA2432" i="1"/>
  <c r="AB2432" i="1"/>
  <c r="AA1126" i="1"/>
  <c r="AB1126" i="1"/>
  <c r="AA1678" i="1"/>
  <c r="AB1678" i="1"/>
  <c r="AA2594" i="1"/>
  <c r="AB2594" i="1"/>
  <c r="AA2693" i="1"/>
  <c r="AB2693" i="1"/>
  <c r="AA137" i="1"/>
  <c r="AB137" i="1"/>
  <c r="AA1040" i="1"/>
  <c r="AB1040" i="1"/>
  <c r="AA498" i="1"/>
  <c r="AB498" i="1"/>
  <c r="AA1362" i="1"/>
  <c r="AB1362" i="1"/>
  <c r="AA1052" i="1"/>
  <c r="AB1052" i="1"/>
  <c r="AA255" i="1"/>
  <c r="AB255" i="1"/>
  <c r="AA2218" i="1"/>
  <c r="AB2218" i="1"/>
  <c r="AA1181" i="1"/>
  <c r="AB1181" i="1"/>
  <c r="AA2558" i="1"/>
  <c r="AB2558" i="1"/>
  <c r="AA1715" i="1"/>
  <c r="AB1715" i="1"/>
  <c r="AA2694" i="1"/>
  <c r="AB2694" i="1"/>
  <c r="AA1914" i="1"/>
  <c r="AB1914" i="1"/>
  <c r="AA207" i="1"/>
  <c r="AB207" i="1"/>
  <c r="AA1204" i="1"/>
  <c r="AB1204" i="1"/>
  <c r="AA1262" i="1"/>
  <c r="AB1262" i="1"/>
  <c r="AA882" i="1"/>
  <c r="AB882" i="1"/>
  <c r="AA65" i="1"/>
  <c r="AB65" i="1"/>
  <c r="AA2271" i="1"/>
  <c r="AB2271" i="1"/>
  <c r="AA2374" i="1"/>
  <c r="AB2374" i="1"/>
  <c r="AA2073" i="1"/>
  <c r="AB2073" i="1"/>
  <c r="AA22" i="1"/>
  <c r="AB22" i="1"/>
  <c r="AA720" i="1"/>
  <c r="AB720" i="1"/>
  <c r="AA1964" i="1"/>
  <c r="AB1964" i="1"/>
  <c r="AA820" i="1"/>
  <c r="AB820" i="1"/>
  <c r="AA3366" i="1"/>
  <c r="AB3366" i="1"/>
  <c r="AA908" i="1"/>
  <c r="AB908" i="1"/>
  <c r="AA1467" i="1"/>
  <c r="AB1467" i="1"/>
  <c r="AA3064" i="1"/>
  <c r="AB3064" i="1"/>
  <c r="AA2775" i="1"/>
  <c r="AB2775" i="1"/>
  <c r="AA1556" i="1"/>
  <c r="AB1556" i="1"/>
  <c r="AA1070" i="1"/>
  <c r="AB1070" i="1"/>
  <c r="AA633" i="1"/>
  <c r="AB633" i="1"/>
  <c r="AA2724" i="1"/>
  <c r="AB2724" i="1"/>
  <c r="AA614" i="1"/>
  <c r="AB614" i="1"/>
  <c r="AA2189" i="1"/>
  <c r="AB2189" i="1"/>
  <c r="AA2727" i="1"/>
  <c r="AB2727" i="1"/>
  <c r="AA3040" i="1"/>
  <c r="AB3040" i="1"/>
  <c r="AA1856" i="1"/>
  <c r="AB1856" i="1"/>
  <c r="AA1380" i="1"/>
  <c r="AB1380" i="1"/>
  <c r="AA2715" i="1"/>
  <c r="AB2715" i="1"/>
  <c r="AA1640" i="1"/>
  <c r="AB1640" i="1"/>
  <c r="AA90" i="1"/>
  <c r="AB90" i="1"/>
  <c r="AA166" i="1"/>
  <c r="AB166" i="1"/>
  <c r="AA1447" i="1"/>
  <c r="AB1447" i="1"/>
  <c r="AA1822" i="1"/>
  <c r="AB1822" i="1"/>
  <c r="AA1233" i="1"/>
  <c r="AB1233" i="1"/>
  <c r="AA313" i="1"/>
  <c r="AB313" i="1"/>
  <c r="AA3163" i="1"/>
  <c r="AB3163" i="1"/>
  <c r="AA352" i="1"/>
  <c r="AB352" i="1"/>
  <c r="AA3038" i="1"/>
  <c r="AB3038" i="1"/>
  <c r="AA718" i="1"/>
  <c r="AB718" i="1"/>
  <c r="AA717" i="1"/>
  <c r="AB717" i="1"/>
  <c r="AA1203" i="1"/>
  <c r="AB1203" i="1"/>
  <c r="AA640" i="1"/>
  <c r="AB640" i="1"/>
  <c r="AA212" i="1"/>
  <c r="AB212" i="1"/>
  <c r="AA1926" i="1"/>
  <c r="AB1926" i="1"/>
  <c r="AA383" i="1"/>
  <c r="AB383" i="1"/>
  <c r="AA280" i="1"/>
  <c r="AB280" i="1"/>
  <c r="AA2412" i="1"/>
  <c r="AB2412" i="1"/>
  <c r="AA3141" i="1"/>
  <c r="AB3141" i="1"/>
  <c r="AA815" i="1"/>
  <c r="AB815" i="1"/>
  <c r="AA617" i="1"/>
  <c r="AB617" i="1"/>
  <c r="AA3015" i="1"/>
  <c r="AB3015" i="1"/>
  <c r="AA2405" i="1"/>
  <c r="AB2405" i="1"/>
  <c r="AA3080" i="1"/>
  <c r="AB3080" i="1"/>
  <c r="AA546" i="1"/>
  <c r="AB546" i="1"/>
  <c r="AA2106" i="1"/>
  <c r="AB2106" i="1"/>
  <c r="AA3297" i="1"/>
  <c r="AB3297" i="1"/>
  <c r="AA2360" i="1"/>
  <c r="AB2360" i="1"/>
  <c r="AA1379" i="1"/>
  <c r="AB1379" i="1"/>
  <c r="AA2176" i="1"/>
  <c r="AB2176" i="1"/>
  <c r="AA1645" i="1"/>
  <c r="AB1645" i="1"/>
  <c r="AA70" i="1"/>
  <c r="AB70" i="1"/>
  <c r="AA761" i="1"/>
  <c r="AB761" i="1"/>
  <c r="AA2030" i="1"/>
  <c r="AB2030" i="1"/>
  <c r="AA638" i="1"/>
  <c r="AB638" i="1"/>
  <c r="AA2370" i="1"/>
  <c r="AB2370" i="1"/>
  <c r="AA2612" i="1"/>
  <c r="AB2612" i="1"/>
  <c r="AA3099" i="1"/>
  <c r="AB3099" i="1"/>
  <c r="AA2029" i="1"/>
  <c r="AB2029" i="1"/>
  <c r="AA712" i="1"/>
  <c r="AB712" i="1"/>
  <c r="AA2107" i="1"/>
  <c r="AB2107" i="1"/>
  <c r="AA91" i="1"/>
  <c r="AB91" i="1"/>
  <c r="AA624" i="1"/>
  <c r="AB624" i="1"/>
  <c r="AA1439" i="1"/>
  <c r="AB1439" i="1"/>
  <c r="AA2137" i="1"/>
  <c r="AB2137" i="1"/>
  <c r="AA694" i="1"/>
  <c r="AB694" i="1"/>
  <c r="AA1179" i="1"/>
  <c r="AB1179" i="1"/>
  <c r="AA2154" i="1"/>
  <c r="AB2154" i="1"/>
  <c r="AA1374" i="1"/>
  <c r="AB1374" i="1"/>
  <c r="AA1877" i="1"/>
  <c r="AB1877" i="1"/>
  <c r="AA3130" i="1"/>
  <c r="AB3130" i="1"/>
  <c r="AA1735" i="1"/>
  <c r="AB1735" i="1"/>
  <c r="AA2255" i="1"/>
  <c r="AB2255" i="1"/>
  <c r="AA1869" i="1"/>
  <c r="AB1869" i="1"/>
  <c r="AA2654" i="1"/>
  <c r="AB2654" i="1"/>
  <c r="AA3137" i="1"/>
  <c r="AB3137" i="1"/>
  <c r="AA3239" i="1"/>
  <c r="AB3239" i="1"/>
  <c r="AA2922" i="1"/>
  <c r="AB2922" i="1"/>
  <c r="AA10" i="1"/>
  <c r="AB10" i="1"/>
  <c r="AA3087" i="1"/>
  <c r="AB3087" i="1"/>
  <c r="AA192" i="1"/>
  <c r="AB192" i="1"/>
  <c r="AA1063" i="1"/>
  <c r="AB1063" i="1"/>
  <c r="AA1322" i="1"/>
  <c r="AB1322" i="1"/>
  <c r="AA933" i="1"/>
  <c r="AB933" i="1"/>
  <c r="AA2296" i="1"/>
  <c r="AB2296" i="1"/>
  <c r="AA1898" i="1"/>
  <c r="AB1898" i="1"/>
  <c r="AA2146" i="1"/>
  <c r="AB2146" i="1"/>
  <c r="AA525" i="1"/>
  <c r="AB525" i="1"/>
  <c r="AA2633" i="1"/>
  <c r="AB2633" i="1"/>
  <c r="AA2445" i="1"/>
  <c r="AB2445" i="1"/>
  <c r="AA991" i="1"/>
  <c r="AB991" i="1"/>
  <c r="AA2636" i="1"/>
  <c r="AB2636" i="1"/>
  <c r="AA3101" i="1"/>
  <c r="AB3101" i="1"/>
  <c r="AA2824" i="1"/>
  <c r="AB2824" i="1"/>
  <c r="AA602" i="1"/>
  <c r="AB602" i="1"/>
  <c r="AA1094" i="1"/>
  <c r="AB1094" i="1"/>
  <c r="AA1095" i="1"/>
  <c r="AB1095" i="1"/>
  <c r="AA599" i="1"/>
  <c r="AB599" i="1"/>
  <c r="AA2810" i="1"/>
  <c r="AB2810" i="1"/>
  <c r="AA596" i="1"/>
  <c r="AB596" i="1"/>
  <c r="AA2903" i="1"/>
  <c r="AB2903" i="1"/>
  <c r="AA2632" i="1"/>
  <c r="AB2632" i="1"/>
  <c r="AA308" i="1"/>
  <c r="AB308" i="1"/>
  <c r="AA523" i="1"/>
  <c r="AB523" i="1"/>
  <c r="AA2436" i="1"/>
  <c r="AB2436" i="1"/>
  <c r="AA992" i="1"/>
  <c r="AB992" i="1"/>
  <c r="AA999" i="1"/>
  <c r="AB999" i="1"/>
  <c r="AA2630" i="1"/>
  <c r="AB2630" i="1"/>
  <c r="AA2358" i="1"/>
  <c r="AB2358" i="1"/>
  <c r="AA1422" i="1"/>
  <c r="AB1422" i="1"/>
  <c r="AA1426" i="1"/>
  <c r="AB1426" i="1"/>
  <c r="AA725" i="1"/>
  <c r="AB725" i="1"/>
  <c r="AA2472" i="1"/>
  <c r="AB2472" i="1"/>
  <c r="AA2362" i="1"/>
  <c r="AB2362" i="1"/>
  <c r="AA108" i="1"/>
  <c r="AB108" i="1"/>
  <c r="AA867" i="1"/>
  <c r="AB867" i="1"/>
  <c r="AA598" i="1"/>
  <c r="AB598" i="1"/>
  <c r="AA670" i="1"/>
  <c r="AB670" i="1"/>
  <c r="AA409" i="1"/>
  <c r="AB409" i="1"/>
  <c r="AA1056" i="1"/>
  <c r="AB1056" i="1"/>
  <c r="AA263" i="1"/>
  <c r="AB263" i="1"/>
  <c r="AA952" i="1"/>
  <c r="AB952" i="1"/>
  <c r="AA1156" i="1"/>
  <c r="AB1156" i="1"/>
  <c r="AA1688" i="1"/>
  <c r="AB1688" i="1"/>
  <c r="AA136" i="1"/>
  <c r="AB136" i="1"/>
  <c r="AA1902" i="1"/>
  <c r="AB1902" i="1"/>
  <c r="AA259" i="1"/>
  <c r="AB259" i="1"/>
  <c r="AA2217" i="1"/>
  <c r="AB2217" i="1"/>
  <c r="AA81" i="1"/>
  <c r="AB81" i="1"/>
  <c r="AA3125" i="1"/>
  <c r="AB3125" i="1"/>
  <c r="AA413" i="1"/>
  <c r="AB413" i="1"/>
  <c r="AA2841" i="1"/>
  <c r="AB2841" i="1"/>
  <c r="AA73" i="1"/>
  <c r="AB73" i="1"/>
  <c r="AA408" i="1"/>
  <c r="AB408" i="1"/>
  <c r="AA1684" i="1"/>
  <c r="AB1684" i="1"/>
  <c r="AA3222" i="1"/>
  <c r="AB3222" i="1"/>
  <c r="AA1538" i="1"/>
  <c r="AB1538" i="1"/>
  <c r="AA1682" i="1"/>
  <c r="AB1682" i="1"/>
  <c r="AA2133" i="1"/>
  <c r="AB2133" i="1"/>
  <c r="AA2906" i="1"/>
  <c r="AB2906" i="1"/>
  <c r="AA265" i="1"/>
  <c r="AB265" i="1"/>
  <c r="AA2909" i="1"/>
  <c r="AB2909" i="1"/>
  <c r="AA406" i="1"/>
  <c r="AB406" i="1"/>
  <c r="AA2361" i="1"/>
  <c r="AB2361" i="1"/>
  <c r="AA2223" i="1"/>
  <c r="AB2223" i="1"/>
  <c r="AA2843" i="1"/>
  <c r="AB2843" i="1"/>
  <c r="AA1683" i="1"/>
  <c r="AB1683" i="1"/>
  <c r="AA834" i="1"/>
  <c r="AB834" i="1"/>
  <c r="AA2845" i="1"/>
  <c r="AB2845" i="1"/>
  <c r="AA986" i="1"/>
  <c r="AB986" i="1"/>
  <c r="AA1100" i="1"/>
  <c r="AB1100" i="1"/>
  <c r="AA2208" i="1"/>
  <c r="AB2208" i="1"/>
  <c r="AA2915" i="1"/>
  <c r="AB2915" i="1"/>
  <c r="AA829" i="1"/>
  <c r="AB829" i="1"/>
  <c r="AA1428" i="1"/>
  <c r="AB1428" i="1"/>
  <c r="AA1673" i="1"/>
  <c r="AB1673" i="1"/>
  <c r="AA3221" i="1"/>
  <c r="AB3221" i="1"/>
  <c r="AA2598" i="1"/>
  <c r="AB2598" i="1"/>
  <c r="AA494" i="1"/>
  <c r="AB494" i="1"/>
  <c r="AA2908" i="1"/>
  <c r="AB2908" i="1"/>
  <c r="AA252" i="1"/>
  <c r="AB252" i="1"/>
  <c r="AA1972" i="1"/>
  <c r="AB1972" i="1"/>
  <c r="AA2226" i="1"/>
  <c r="AB2226" i="1"/>
  <c r="AA838" i="1"/>
  <c r="AB838" i="1"/>
  <c r="AA2319" i="1"/>
  <c r="AB2319" i="1"/>
  <c r="AA1717" i="1"/>
  <c r="AB1717" i="1"/>
  <c r="AA2212" i="1"/>
  <c r="AB2212" i="1"/>
  <c r="AA2692" i="1"/>
  <c r="AB2692" i="1"/>
  <c r="AA2862" i="1"/>
  <c r="AB2862" i="1"/>
  <c r="AA2847" i="1"/>
  <c r="AB2847" i="1"/>
  <c r="AA1039" i="1"/>
  <c r="AB1039" i="1"/>
  <c r="AA2622" i="1"/>
  <c r="AB2622" i="1"/>
  <c r="AA1366" i="1"/>
  <c r="AB1366" i="1"/>
  <c r="AA49" i="1"/>
  <c r="AB49" i="1"/>
  <c r="AA496" i="1"/>
  <c r="AB496" i="1"/>
  <c r="AA2123" i="1"/>
  <c r="AB2123" i="1"/>
  <c r="AA1772" i="1"/>
  <c r="AB1772" i="1"/>
  <c r="AA2215" i="1"/>
  <c r="AB2215" i="1"/>
  <c r="AA2205" i="1"/>
  <c r="AB2205" i="1"/>
  <c r="AA449" i="1"/>
  <c r="AB449" i="1"/>
  <c r="AA2869" i="1"/>
  <c r="AB2869" i="1"/>
  <c r="AA2314" i="1"/>
  <c r="AB2314" i="1"/>
  <c r="AA307" i="1"/>
  <c r="AB307" i="1"/>
  <c r="AA2224" i="1"/>
  <c r="AB2224" i="1"/>
  <c r="AA2235" i="1"/>
  <c r="AB2235" i="1"/>
  <c r="AA2760" i="1"/>
  <c r="AB2760" i="1"/>
  <c r="AA859" i="1"/>
  <c r="AB859" i="1"/>
  <c r="AA2878" i="1"/>
  <c r="AB2878" i="1"/>
  <c r="AA245" i="1"/>
  <c r="AB245" i="1"/>
  <c r="AA2863" i="1"/>
  <c r="AB2863" i="1"/>
  <c r="AA2875" i="1"/>
  <c r="AB2875" i="1"/>
  <c r="AA2120" i="1"/>
  <c r="AB2120" i="1"/>
  <c r="AA143" i="1"/>
  <c r="AB143" i="1"/>
  <c r="AA1675" i="1"/>
  <c r="AB1675" i="1"/>
  <c r="AA2699" i="1"/>
  <c r="AB2699" i="1"/>
  <c r="AA2080" i="1"/>
  <c r="AB2080" i="1"/>
  <c r="AA2055" i="1"/>
  <c r="AB2055" i="1"/>
  <c r="AA2011" i="1"/>
  <c r="AB2011" i="1"/>
  <c r="AA2125" i="1"/>
  <c r="AB2125" i="1"/>
  <c r="AA1373" i="1"/>
  <c r="AB1373" i="1"/>
  <c r="AA563" i="1"/>
  <c r="AB563" i="1"/>
  <c r="AA239" i="1"/>
  <c r="AB239" i="1"/>
  <c r="AA2015" i="1"/>
  <c r="AB2015" i="1"/>
  <c r="AA2214" i="1"/>
  <c r="AB2214" i="1"/>
  <c r="AA2313" i="1"/>
  <c r="AB2313" i="1"/>
  <c r="AA758" i="1"/>
  <c r="AB758" i="1"/>
  <c r="AA370" i="1"/>
  <c r="AB370" i="1"/>
  <c r="AA2355" i="1"/>
  <c r="AB2355" i="1"/>
  <c r="AA1755" i="1"/>
  <c r="AB1755" i="1"/>
  <c r="AA490" i="1"/>
  <c r="AB490" i="1"/>
  <c r="AA185" i="1"/>
  <c r="AB185" i="1"/>
  <c r="AA367" i="1"/>
  <c r="AB367" i="1"/>
  <c r="AA2503" i="1"/>
  <c r="AB2503" i="1"/>
  <c r="AA2040" i="1"/>
  <c r="AB2040" i="1"/>
  <c r="AA836" i="1"/>
  <c r="AB836" i="1"/>
  <c r="AA1108" i="1"/>
  <c r="AB1108" i="1"/>
  <c r="AA2433" i="1"/>
  <c r="AB2433" i="1"/>
  <c r="AA2353" i="1"/>
  <c r="AB2353" i="1"/>
  <c r="AA135" i="1"/>
  <c r="AB135" i="1"/>
  <c r="AA2880" i="1"/>
  <c r="AB2880" i="1"/>
  <c r="AA2742" i="1"/>
  <c r="AB2742" i="1"/>
  <c r="AA2994" i="1"/>
  <c r="AB2994" i="1"/>
  <c r="AA1359" i="1"/>
  <c r="AB1359" i="1"/>
  <c r="AA2454" i="1"/>
  <c r="AB2454" i="1"/>
  <c r="AA107" i="1"/>
  <c r="AB107" i="1"/>
  <c r="AA1690" i="1"/>
  <c r="AB1690" i="1"/>
  <c r="AA846" i="1"/>
  <c r="AB846" i="1"/>
  <c r="AA2134" i="1"/>
  <c r="AB2134" i="1"/>
  <c r="AA369" i="1"/>
  <c r="AB369" i="1"/>
  <c r="AA2126" i="1"/>
  <c r="AB2126" i="1"/>
  <c r="AA2495" i="1"/>
  <c r="AB2495" i="1"/>
  <c r="AA439" i="1"/>
  <c r="AB439" i="1"/>
  <c r="AA2499" i="1"/>
  <c r="AB2499" i="1"/>
  <c r="AA2219" i="1"/>
  <c r="AB2219" i="1"/>
  <c r="AA231" i="1"/>
  <c r="AB231" i="1"/>
  <c r="AA375" i="1"/>
  <c r="AB375" i="1"/>
  <c r="AA306" i="1"/>
  <c r="AB306" i="1"/>
  <c r="AA2870" i="1"/>
  <c r="AB2870" i="1"/>
  <c r="AA2098" i="1"/>
  <c r="AB2098" i="1"/>
  <c r="AA3145" i="1"/>
  <c r="AB3145" i="1"/>
  <c r="AA442" i="1"/>
  <c r="AB442" i="1"/>
  <c r="AA2765" i="1"/>
  <c r="AB2765" i="1"/>
  <c r="AA3407" i="1"/>
  <c r="AB3407" i="1"/>
  <c r="AA1368" i="1"/>
  <c r="AB1368" i="1"/>
  <c r="AA229" i="1"/>
  <c r="AB229" i="1"/>
  <c r="AA2104" i="1"/>
  <c r="AB2104" i="1"/>
  <c r="AA244" i="1"/>
  <c r="AB244" i="1"/>
  <c r="AA3148" i="1"/>
  <c r="AB3148" i="1"/>
  <c r="AA462" i="1"/>
  <c r="AB462" i="1"/>
  <c r="AA310" i="1"/>
  <c r="AB310" i="1"/>
  <c r="AA2580" i="1"/>
  <c r="AB2580" i="1"/>
  <c r="AA2252" i="1"/>
  <c r="AB2252" i="1"/>
  <c r="AA183" i="1"/>
  <c r="AB183" i="1"/>
  <c r="AA182" i="1"/>
  <c r="AB182" i="1"/>
  <c r="AA1278" i="1"/>
  <c r="AB1278" i="1"/>
  <c r="AA2092" i="1"/>
  <c r="AB2092" i="1"/>
  <c r="AA1345" i="1"/>
  <c r="AB1345" i="1"/>
  <c r="AA2579" i="1"/>
  <c r="AB2579" i="1"/>
  <c r="AA2095" i="1"/>
  <c r="AB2095" i="1"/>
  <c r="AA2914" i="1"/>
  <c r="AB2914" i="1"/>
  <c r="AA2105" i="1"/>
  <c r="AB2105" i="1"/>
  <c r="AA2498" i="1"/>
  <c r="AB2498" i="1"/>
  <c r="AA2065" i="1"/>
  <c r="AB2065" i="1"/>
  <c r="AA2883" i="1"/>
  <c r="AB2883" i="1"/>
  <c r="AA3185" i="1"/>
  <c r="AB3185" i="1"/>
  <c r="AA3278" i="1"/>
  <c r="AB3278" i="1"/>
  <c r="AA163" i="1"/>
  <c r="AB163" i="1"/>
  <c r="AA157" i="1"/>
  <c r="AB157" i="1"/>
  <c r="AA2899" i="1"/>
  <c r="AB2899" i="1"/>
  <c r="AA2887" i="1"/>
  <c r="AB2887" i="1"/>
  <c r="AA3184" i="1"/>
  <c r="AB3184" i="1"/>
  <c r="AA929" i="1"/>
  <c r="AB929" i="1"/>
  <c r="AA977" i="1"/>
  <c r="AB977" i="1"/>
  <c r="AA1800" i="1"/>
  <c r="AB1800" i="1"/>
  <c r="AA451" i="1"/>
  <c r="AB451" i="1"/>
  <c r="AA903" i="1"/>
  <c r="AB903" i="1"/>
  <c r="AA2045" i="1"/>
  <c r="AB2045" i="1"/>
  <c r="AA1806" i="1"/>
  <c r="AB1806" i="1"/>
  <c r="AA845" i="1"/>
  <c r="AB845" i="1"/>
  <c r="AA190" i="1"/>
  <c r="AB190" i="1"/>
  <c r="AA1801" i="1"/>
  <c r="AB1801" i="1"/>
  <c r="AA312" i="1"/>
  <c r="AB312" i="1"/>
  <c r="AA2086" i="1"/>
  <c r="AB2086" i="1"/>
  <c r="AA976" i="1"/>
  <c r="AB976" i="1"/>
  <c r="AA2974" i="1"/>
  <c r="AB2974" i="1"/>
  <c r="AA3002" i="1"/>
  <c r="AB3002" i="1"/>
  <c r="AA1339" i="1"/>
  <c r="AB1339" i="1"/>
  <c r="AA2997" i="1"/>
  <c r="AB2997" i="1"/>
  <c r="AA1796" i="1"/>
  <c r="AB1796" i="1"/>
  <c r="AA226" i="1"/>
  <c r="AB226" i="1"/>
  <c r="AA2116" i="1"/>
  <c r="AB2116" i="1"/>
  <c r="AA747" i="1"/>
  <c r="AB747" i="1"/>
  <c r="AA3390" i="1"/>
  <c r="AB3390" i="1"/>
  <c r="AA899" i="1"/>
  <c r="AB899" i="1"/>
  <c r="AA1795" i="1"/>
  <c r="AB1795" i="1"/>
  <c r="AA153" i="1"/>
  <c r="AB153" i="1"/>
  <c r="AA1693" i="1"/>
  <c r="AB1693" i="1"/>
  <c r="AA2091" i="1"/>
  <c r="AB2091" i="1"/>
  <c r="AA3183" i="1"/>
  <c r="AB3183" i="1"/>
  <c r="AA1799" i="1"/>
  <c r="AB1799" i="1"/>
  <c r="AA749" i="1"/>
  <c r="AB749" i="1"/>
  <c r="AA1790" i="1"/>
  <c r="AB1790" i="1"/>
  <c r="AA3371" i="1"/>
  <c r="AB3371" i="1"/>
  <c r="AA1340" i="1"/>
  <c r="AB1340" i="1"/>
  <c r="AA3372" i="1"/>
  <c r="AB3372" i="1"/>
  <c r="AA1785" i="1"/>
  <c r="AB1785" i="1"/>
  <c r="AA3388" i="1"/>
  <c r="AB3388" i="1"/>
  <c r="AA1618" i="1"/>
  <c r="AB1618" i="1"/>
  <c r="AA2989" i="1"/>
  <c r="AB2989" i="1"/>
  <c r="AA2053" i="1"/>
  <c r="AB2053" i="1"/>
  <c r="AA2085" i="1"/>
  <c r="AB2085" i="1"/>
  <c r="AA1619" i="1"/>
  <c r="AB1619" i="1"/>
  <c r="AA2735" i="1"/>
  <c r="AB2735" i="1"/>
  <c r="AA2056" i="1"/>
  <c r="AB2056" i="1"/>
  <c r="AA1353" i="1"/>
  <c r="AB1353" i="1"/>
  <c r="AA1352" i="1"/>
  <c r="AB1352" i="1"/>
  <c r="AA2540" i="1"/>
  <c r="AB2540" i="1"/>
  <c r="AA2999" i="1"/>
  <c r="AB2999" i="1"/>
  <c r="AA1358" i="1"/>
  <c r="AB1358" i="1"/>
  <c r="AA873" i="1"/>
  <c r="AB873" i="1"/>
  <c r="AA3373" i="1"/>
  <c r="AB3373" i="1"/>
  <c r="AA2972" i="1"/>
  <c r="AB2972" i="1"/>
  <c r="AA2888" i="1"/>
  <c r="AB2888" i="1"/>
  <c r="AA2966" i="1"/>
  <c r="AB2966" i="1"/>
  <c r="AA3409" i="1"/>
  <c r="AB3409" i="1"/>
  <c r="AA3408" i="1"/>
  <c r="AB3408" i="1"/>
  <c r="AA2962" i="1"/>
  <c r="AB2962" i="1"/>
  <c r="AA2890" i="1"/>
  <c r="AB2890" i="1"/>
  <c r="AA2968" i="1"/>
  <c r="AB2968" i="1"/>
  <c r="AA3410" i="1"/>
  <c r="AB3410" i="1"/>
  <c r="AA3412" i="1"/>
  <c r="AB3412" i="1"/>
  <c r="AA978" i="1"/>
  <c r="AB978" i="1"/>
  <c r="AA3396" i="1"/>
  <c r="AB3396" i="1"/>
  <c r="AA794" i="1"/>
  <c r="AB794" i="1"/>
  <c r="AA2819" i="1"/>
  <c r="AB2819" i="1"/>
  <c r="AA1906" i="1"/>
  <c r="AB1906" i="1"/>
  <c r="AA3244" i="1"/>
  <c r="AB3244" i="1"/>
  <c r="AA514" i="1"/>
  <c r="AB514" i="1"/>
  <c r="AA332" i="1"/>
  <c r="AB332" i="1"/>
  <c r="AA470" i="1"/>
  <c r="AB470" i="1"/>
  <c r="AA499" i="1"/>
  <c r="AB499" i="1"/>
  <c r="AA1060" i="1"/>
  <c r="AB1060" i="1"/>
  <c r="AA3098" i="1"/>
  <c r="AB3098" i="1"/>
  <c r="AA411" i="1"/>
  <c r="AB411" i="1"/>
  <c r="AA416" i="1"/>
  <c r="AB416" i="1"/>
  <c r="AA559" i="1"/>
  <c r="AB559" i="1"/>
  <c r="AA2812" i="1"/>
  <c r="AB2812" i="1"/>
  <c r="AA730" i="1"/>
  <c r="AB730" i="1"/>
  <c r="AA930" i="1"/>
  <c r="AB930" i="1"/>
  <c r="AA2602" i="1"/>
  <c r="AB2602" i="1"/>
  <c r="AA954" i="1"/>
  <c r="AB954" i="1"/>
  <c r="AA1044" i="1"/>
  <c r="AB1044" i="1"/>
  <c r="AA864" i="1"/>
  <c r="AB864" i="1"/>
  <c r="AA488" i="1"/>
  <c r="AB488" i="1"/>
  <c r="AA2695" i="1"/>
  <c r="AB2695" i="1"/>
  <c r="AA862" i="1"/>
  <c r="AB862" i="1"/>
  <c r="AA3220" i="1"/>
  <c r="AB3220" i="1"/>
  <c r="AA323" i="1"/>
  <c r="AB323" i="1"/>
  <c r="AA2312" i="1"/>
  <c r="AB2312" i="1"/>
  <c r="AA262" i="1"/>
  <c r="AB262" i="1"/>
  <c r="AA1041" i="1"/>
  <c r="AB1041" i="1"/>
  <c r="AA728" i="1"/>
  <c r="AB728" i="1"/>
  <c r="AA2508" i="1"/>
  <c r="AB2508" i="1"/>
  <c r="AA2322" i="1"/>
  <c r="AB2322" i="1"/>
  <c r="AA304" i="1"/>
  <c r="AB304" i="1"/>
  <c r="AA495" i="1"/>
  <c r="AB495" i="1"/>
  <c r="AA565" i="1"/>
  <c r="AB565" i="1"/>
  <c r="AA2329" i="1"/>
  <c r="AB2329" i="1"/>
  <c r="AA460" i="1"/>
  <c r="AB460" i="1"/>
  <c r="AA2234" i="1"/>
  <c r="AB2234" i="1"/>
  <c r="AA1713" i="1"/>
  <c r="AB1713" i="1"/>
  <c r="AA2592" i="1"/>
  <c r="AB2592" i="1"/>
  <c r="AA1188" i="1"/>
  <c r="AB1188" i="1"/>
  <c r="AA75" i="1"/>
  <c r="AB75" i="1"/>
  <c r="AA111" i="1"/>
  <c r="AB111" i="1"/>
  <c r="AA3275" i="1"/>
  <c r="AB3275" i="1"/>
  <c r="AA84" i="1"/>
  <c r="AB84" i="1"/>
  <c r="AA1192" i="1"/>
  <c r="AB1192" i="1"/>
  <c r="AA309" i="1"/>
  <c r="AB309" i="1"/>
  <c r="AA2877" i="1"/>
  <c r="AB2877" i="1"/>
  <c r="AA2761" i="1"/>
  <c r="AB2761" i="1"/>
  <c r="AA296" i="1"/>
  <c r="AB296" i="1"/>
  <c r="AA2846" i="1"/>
  <c r="AB2846" i="1"/>
  <c r="AA2844" i="1"/>
  <c r="AB2844" i="1"/>
  <c r="AA254" i="1"/>
  <c r="AB254" i="1"/>
  <c r="AA2861" i="1"/>
  <c r="AB2861" i="1"/>
  <c r="AA2566" i="1"/>
  <c r="AB2566" i="1"/>
  <c r="AA47" i="1"/>
  <c r="AB47" i="1"/>
  <c r="AA1427" i="1"/>
  <c r="AB1427" i="1"/>
  <c r="AA2066" i="1"/>
  <c r="AB2066" i="1"/>
  <c r="AA1109" i="1"/>
  <c r="AB1109" i="1"/>
  <c r="AA86" i="1"/>
  <c r="AB86" i="1"/>
  <c r="AA3189" i="1"/>
  <c r="AB3189" i="1"/>
  <c r="AA2130" i="1"/>
  <c r="AB2130" i="1"/>
  <c r="AA1038" i="1"/>
  <c r="AB1038" i="1"/>
  <c r="AA1187" i="1"/>
  <c r="AB1187" i="1"/>
  <c r="AA371" i="1"/>
  <c r="AB371" i="1"/>
  <c r="AA2014" i="1"/>
  <c r="AB2014" i="1"/>
  <c r="AA1125" i="1"/>
  <c r="AB1125" i="1"/>
  <c r="AA150" i="1"/>
  <c r="AB150" i="1"/>
  <c r="AA2043" i="1"/>
  <c r="AB2043" i="1"/>
  <c r="AA2758" i="1"/>
  <c r="AB2758" i="1"/>
  <c r="AA461" i="1"/>
  <c r="AB461" i="1"/>
  <c r="AA139" i="1"/>
  <c r="AB139" i="1"/>
  <c r="AA159" i="1"/>
  <c r="AB159" i="1"/>
  <c r="AA3149" i="1"/>
  <c r="AB3149" i="1"/>
  <c r="AA242" i="1"/>
  <c r="AB242" i="1"/>
  <c r="AA566" i="1"/>
  <c r="AB566" i="1"/>
  <c r="AA2103" i="1"/>
  <c r="AB2103" i="1"/>
  <c r="AA374" i="1"/>
  <c r="AB374" i="1"/>
  <c r="AA1061" i="1"/>
  <c r="AB1061" i="1"/>
  <c r="AA2096" i="1"/>
  <c r="AB2096" i="1"/>
  <c r="AA3187" i="1"/>
  <c r="AB3187" i="1"/>
  <c r="AA2052" i="1"/>
  <c r="AB2052" i="1"/>
  <c r="AA158" i="1"/>
  <c r="AB158" i="1"/>
  <c r="AA902" i="1"/>
  <c r="AB902" i="1"/>
  <c r="AA568" i="1"/>
  <c r="AB568" i="1"/>
  <c r="AA152" i="1"/>
  <c r="AB152" i="1"/>
  <c r="AA238" i="1"/>
  <c r="AB238" i="1"/>
  <c r="AA2582" i="1"/>
  <c r="AB2582" i="1"/>
  <c r="AA2128" i="1"/>
  <c r="AB2128" i="1"/>
  <c r="AA440" i="1"/>
  <c r="AB440" i="1"/>
  <c r="AA1804" i="1"/>
  <c r="AB1804" i="1"/>
  <c r="AA241" i="1"/>
  <c r="AB241" i="1"/>
  <c r="AA898" i="1"/>
  <c r="AB898" i="1"/>
  <c r="AA841" i="1"/>
  <c r="AB841" i="1"/>
  <c r="AA2904" i="1"/>
  <c r="AB2904" i="1"/>
  <c r="AA184" i="1"/>
  <c r="AB184" i="1"/>
  <c r="AA3003" i="1"/>
  <c r="AB3003" i="1"/>
  <c r="AA2097" i="1"/>
  <c r="AB2097" i="1"/>
  <c r="AA2537" i="1"/>
  <c r="AB2537" i="1"/>
  <c r="AA1335" i="1"/>
  <c r="AB1335" i="1"/>
  <c r="AA3006" i="1"/>
  <c r="AB3006" i="1"/>
  <c r="AA2987" i="1"/>
  <c r="AB2987" i="1"/>
  <c r="AA870" i="1"/>
  <c r="AB870" i="1"/>
  <c r="AA1792" i="1"/>
  <c r="AB1792" i="1"/>
  <c r="AA2996" i="1"/>
  <c r="AB2996" i="1"/>
  <c r="AA1342" i="1"/>
  <c r="AB1342" i="1"/>
  <c r="AA2064" i="1"/>
  <c r="AB2064" i="1"/>
  <c r="AA3000" i="1"/>
  <c r="AB3000" i="1"/>
  <c r="AA1333" i="1"/>
  <c r="AB1333" i="1"/>
  <c r="AA2905" i="1"/>
  <c r="AB2905" i="1"/>
  <c r="AA1694" i="1"/>
  <c r="AB1694" i="1"/>
  <c r="AA2507" i="1"/>
  <c r="AB2507" i="1"/>
  <c r="AA2044" i="1"/>
  <c r="AB2044" i="1"/>
  <c r="AA1275" i="1"/>
  <c r="AB1275" i="1"/>
  <c r="AA2731" i="1"/>
  <c r="AB2731" i="1"/>
  <c r="AA1355" i="1"/>
  <c r="AB1355" i="1"/>
  <c r="AA2995" i="1"/>
  <c r="AB2995" i="1"/>
  <c r="AA1356" i="1"/>
  <c r="AB1356" i="1"/>
  <c r="AA979" i="1"/>
  <c r="AB979" i="1"/>
  <c r="AA2884" i="1"/>
  <c r="AB2884" i="1"/>
  <c r="AA3395" i="1"/>
  <c r="AB3395" i="1"/>
  <c r="AA2480" i="1"/>
  <c r="AB2480" i="1"/>
  <c r="AA654" i="1"/>
  <c r="AB654" i="1"/>
  <c r="AA736" i="1"/>
  <c r="AB736" i="1"/>
  <c r="AA2150" i="1"/>
  <c r="AB2150" i="1"/>
  <c r="AA3133" i="1"/>
  <c r="AB3133" i="1"/>
  <c r="AA713" i="1"/>
  <c r="AB713" i="1"/>
  <c r="AA538" i="1"/>
  <c r="AB538" i="1"/>
  <c r="AA2852" i="1"/>
  <c r="AB2852" i="1"/>
  <c r="AA508" i="1"/>
  <c r="AB508" i="1"/>
  <c r="AA2804" i="1"/>
  <c r="AB2804" i="1"/>
  <c r="AA3089" i="1"/>
  <c r="AB3089" i="1"/>
  <c r="AA2821" i="1"/>
  <c r="AB2821" i="1"/>
  <c r="AA289" i="1"/>
  <c r="AB289" i="1"/>
  <c r="AA1001" i="1"/>
  <c r="AB1001" i="1"/>
  <c r="AA1685" i="1"/>
  <c r="AB1685" i="1"/>
  <c r="AA85" i="1"/>
  <c r="AB85" i="1"/>
  <c r="AA869" i="1"/>
  <c r="AB869" i="1"/>
  <c r="AA520" i="1"/>
  <c r="AB520" i="1"/>
  <c r="AA940" i="1"/>
  <c r="AB940" i="1"/>
  <c r="AA609" i="1"/>
  <c r="AB609" i="1"/>
  <c r="AA1136" i="1"/>
  <c r="AB1136" i="1"/>
  <c r="AA2850" i="1"/>
  <c r="AB2850" i="1"/>
  <c r="AA3213" i="1"/>
  <c r="AB3213" i="1"/>
  <c r="AA555" i="1"/>
  <c r="AB555" i="1"/>
  <c r="AA1424" i="1"/>
  <c r="AB1424" i="1"/>
  <c r="AA74" i="1"/>
  <c r="AB74" i="1"/>
  <c r="AA2320" i="1"/>
  <c r="AB2320" i="1"/>
  <c r="AA1431" i="1"/>
  <c r="AB1431" i="1"/>
  <c r="AA2232" i="1"/>
  <c r="AB2232" i="1"/>
  <c r="AA1054" i="1"/>
  <c r="AB1054" i="1"/>
  <c r="AA2427" i="1"/>
  <c r="AB2427" i="1"/>
  <c r="AA1672" i="1"/>
  <c r="AB1672" i="1"/>
  <c r="AA297" i="1"/>
  <c r="AB297" i="1"/>
  <c r="AA2251" i="1"/>
  <c r="AB2251" i="1"/>
  <c r="AA3210" i="1"/>
  <c r="AB3210" i="1"/>
  <c r="AA325" i="1"/>
  <c r="AB325" i="1"/>
  <c r="AA2842" i="1"/>
  <c r="AB2842" i="1"/>
  <c r="AA2124" i="1"/>
  <c r="AB2124" i="1"/>
  <c r="AA2010" i="1"/>
  <c r="AB2010" i="1"/>
  <c r="AA1101" i="1"/>
  <c r="AB1101" i="1"/>
  <c r="AA2016" i="1"/>
  <c r="AB2016" i="1"/>
  <c r="AA2690" i="1"/>
  <c r="AB2690" i="1"/>
  <c r="AA2916" i="1"/>
  <c r="AB2916" i="1"/>
  <c r="AA2872" i="1"/>
  <c r="AB2872" i="1"/>
  <c r="AA2306" i="1"/>
  <c r="AB2306" i="1"/>
  <c r="AA450" i="1"/>
  <c r="AB450" i="1"/>
  <c r="AA2864" i="1"/>
  <c r="AB2864" i="1"/>
  <c r="AA2515" i="1"/>
  <c r="AB2515" i="1"/>
  <c r="AA1472" i="1"/>
  <c r="AB1472" i="1"/>
  <c r="AA2572" i="1"/>
  <c r="AB2572" i="1"/>
  <c r="AA2174" i="1"/>
  <c r="AB2174" i="1"/>
  <c r="AA2448" i="1"/>
  <c r="AB2448" i="1"/>
  <c r="AA1510" i="1"/>
  <c r="AB1510" i="1"/>
  <c r="AA2286" i="1"/>
  <c r="AB2286" i="1"/>
  <c r="AA2407" i="1"/>
  <c r="AB2407" i="1"/>
  <c r="AA2522" i="1"/>
  <c r="AB2522" i="1"/>
  <c r="AA1452" i="1"/>
  <c r="AB1452" i="1"/>
  <c r="AA1889" i="1"/>
  <c r="AB1889" i="1"/>
  <c r="AA98" i="1"/>
  <c r="AB98" i="1"/>
  <c r="AA2237" i="1"/>
  <c r="AB2237" i="1"/>
  <c r="AA1585" i="1"/>
  <c r="AB1585" i="1"/>
  <c r="AA2193" i="1"/>
  <c r="AB2193" i="1"/>
  <c r="AA3313" i="1"/>
  <c r="AB3313" i="1"/>
  <c r="AA1310" i="1"/>
  <c r="AB1310" i="1"/>
  <c r="AA2416" i="1"/>
  <c r="AB2416" i="1"/>
  <c r="AA1508" i="1"/>
  <c r="AB1508" i="1"/>
  <c r="AA2860" i="1"/>
  <c r="AB2860" i="1"/>
  <c r="AA1306" i="1"/>
  <c r="AB1306" i="1"/>
  <c r="AA1823" i="1"/>
  <c r="AB1823" i="1"/>
  <c r="AA1654" i="1"/>
  <c r="AB1654" i="1"/>
  <c r="AA2389" i="1"/>
  <c r="AB2389" i="1"/>
  <c r="AA2614" i="1"/>
  <c r="AB2614" i="1"/>
  <c r="AA1138" i="1"/>
  <c r="AB1138" i="1"/>
  <c r="AA358" i="1"/>
  <c r="AB358" i="1"/>
  <c r="AA2471" i="1"/>
  <c r="AB2471" i="1"/>
  <c r="AA3355" i="1"/>
  <c r="AB3355" i="1"/>
  <c r="AA1653" i="1"/>
  <c r="AB1653" i="1"/>
  <c r="AA179" i="1"/>
  <c r="AB179" i="1"/>
  <c r="AA2377" i="1"/>
  <c r="AB2377" i="1"/>
  <c r="AA1943" i="1"/>
  <c r="AB1943" i="1"/>
  <c r="AA1300" i="1"/>
  <c r="AB1300" i="1"/>
  <c r="AA740" i="1"/>
  <c r="AB740" i="1"/>
  <c r="AA1068" i="1"/>
  <c r="AB1068" i="1"/>
  <c r="AA19" i="1"/>
  <c r="AB19" i="1"/>
  <c r="AA3071" i="1"/>
  <c r="AB3071" i="1"/>
  <c r="AA2347" i="1"/>
  <c r="AB2347" i="1"/>
  <c r="AA1114" i="1"/>
  <c r="AB1114" i="1"/>
  <c r="AA751" i="1"/>
  <c r="AB751" i="1"/>
  <c r="AA3339" i="1"/>
  <c r="AB3339" i="1"/>
  <c r="AA777" i="1"/>
  <c r="AB777" i="1"/>
  <c r="AA1395" i="1"/>
  <c r="AB1395" i="1"/>
  <c r="AA3296" i="1"/>
  <c r="AB3296" i="1"/>
  <c r="AA1455" i="1"/>
  <c r="AB1455" i="1"/>
  <c r="AA971" i="1"/>
  <c r="AB971" i="1"/>
  <c r="AA3028" i="1"/>
  <c r="AB3028" i="1"/>
  <c r="AA669" i="1"/>
  <c r="AB669" i="1"/>
  <c r="AA1006" i="1"/>
  <c r="AB1006" i="1"/>
  <c r="AA2006" i="1"/>
  <c r="AB2006" i="1"/>
  <c r="AA1725" i="1"/>
  <c r="AB1725" i="1"/>
  <c r="AA95" i="1"/>
  <c r="AB95" i="1"/>
  <c r="AA1213" i="1"/>
  <c r="AB1213" i="1"/>
  <c r="AA1916" i="1"/>
  <c r="AB1916" i="1"/>
  <c r="AA634" i="1"/>
  <c r="AB634" i="1"/>
  <c r="AA2021" i="1"/>
  <c r="AB2021" i="1"/>
  <c r="AA1450" i="1"/>
  <c r="AB1450" i="1"/>
  <c r="AA533" i="1"/>
  <c r="AB533" i="1"/>
  <c r="AA3334" i="1"/>
  <c r="AB3334" i="1"/>
  <c r="AA1620" i="1"/>
  <c r="AB1620" i="1"/>
  <c r="AA2141" i="1"/>
  <c r="AB2141" i="1"/>
  <c r="AA2857" i="1"/>
  <c r="AB2857" i="1"/>
  <c r="AA2545" i="1"/>
  <c r="AB2545" i="1"/>
  <c r="AA1546" i="1"/>
  <c r="AB1546" i="1"/>
  <c r="AA3310" i="1"/>
  <c r="AB3310" i="1"/>
  <c r="AA1325" i="1"/>
  <c r="AB1325" i="1"/>
  <c r="AA3055" i="1"/>
  <c r="AB3055" i="1"/>
  <c r="AA607" i="1"/>
  <c r="AB607" i="1"/>
  <c r="AA1609" i="1"/>
  <c r="AB1609" i="1"/>
  <c r="AA2626" i="1"/>
  <c r="AB2626" i="1"/>
  <c r="AA1211" i="1"/>
  <c r="AB1211" i="1"/>
  <c r="AA2796" i="1"/>
  <c r="AB2796" i="1"/>
  <c r="AA2663" i="1"/>
  <c r="AB2663" i="1"/>
  <c r="AA2610" i="1"/>
  <c r="AB2610" i="1"/>
  <c r="AA1766" i="1"/>
  <c r="AB1766" i="1"/>
  <c r="AA294" i="1"/>
  <c r="AB294" i="1"/>
  <c r="AA1170" i="1"/>
  <c r="AB1170" i="1"/>
  <c r="AA397" i="1"/>
  <c r="AB397" i="1"/>
  <c r="AA689" i="1"/>
  <c r="AB689" i="1"/>
  <c r="AA219" i="1"/>
  <c r="AB219" i="1"/>
  <c r="AA528" i="1"/>
  <c r="AB528" i="1"/>
  <c r="AA487" i="1"/>
  <c r="AB487" i="1"/>
  <c r="AA1119" i="1"/>
  <c r="AB1119" i="1"/>
  <c r="AA3247" i="1"/>
  <c r="AB3247" i="1"/>
  <c r="AA835" i="1"/>
  <c r="AB835" i="1"/>
  <c r="AA2429" i="1"/>
  <c r="AB2429" i="1"/>
  <c r="AA1087" i="1"/>
  <c r="AB1087" i="1"/>
  <c r="AA268" i="1"/>
  <c r="AB268" i="1"/>
  <c r="AA1000" i="1"/>
  <c r="AB1000" i="1"/>
  <c r="AA512" i="1"/>
  <c r="AB512" i="1"/>
  <c r="AA481" i="1"/>
  <c r="AB481" i="1"/>
  <c r="AA1092" i="1"/>
  <c r="AB1092" i="1"/>
  <c r="AA3246" i="1"/>
  <c r="AB3246" i="1"/>
  <c r="AA2806" i="1"/>
  <c r="AB2806" i="1"/>
  <c r="AA1159" i="1"/>
  <c r="AB1159" i="1"/>
  <c r="AA928" i="1"/>
  <c r="AB928" i="1"/>
  <c r="AA3100" i="1"/>
  <c r="AB3100" i="1"/>
  <c r="AA2441" i="1"/>
  <c r="AB2441" i="1"/>
  <c r="AA2599" i="1"/>
  <c r="AB2599" i="1"/>
  <c r="AA2359" i="1"/>
  <c r="AB2359" i="1"/>
  <c r="AA504" i="1"/>
  <c r="AB504" i="1"/>
  <c r="AA2051" i="1"/>
  <c r="AB2051" i="1"/>
  <c r="AA734" i="1"/>
  <c r="AB734" i="1"/>
  <c r="AA1154" i="1"/>
  <c r="AB1154" i="1"/>
  <c r="AA2061" i="1"/>
  <c r="AB2061" i="1"/>
  <c r="AA3136" i="1"/>
  <c r="AB3136" i="1"/>
  <c r="AA1432" i="1"/>
  <c r="AB1432" i="1"/>
  <c r="AA1163" i="1"/>
  <c r="AB1163" i="1"/>
  <c r="AA1993" i="1"/>
  <c r="AB1993" i="1"/>
  <c r="AA863" i="1"/>
  <c r="AB863" i="1"/>
  <c r="AA793" i="1"/>
  <c r="AB793" i="1"/>
  <c r="AA831" i="1"/>
  <c r="AB831" i="1"/>
  <c r="AA851" i="1"/>
  <c r="AB851" i="1"/>
  <c r="AA272" i="1"/>
  <c r="AB272" i="1"/>
  <c r="AA112" i="1"/>
  <c r="AB112" i="1"/>
  <c r="AA1873" i="1"/>
  <c r="AB1873" i="1"/>
  <c r="AA3214" i="1"/>
  <c r="AB3214" i="1"/>
  <c r="AA1079" i="1"/>
  <c r="AB1079" i="1"/>
  <c r="AA970" i="1"/>
  <c r="AB970" i="1"/>
  <c r="AA1748" i="1"/>
  <c r="AB1748" i="1"/>
  <c r="AA302" i="1"/>
  <c r="AB302" i="1"/>
  <c r="AA1749" i="1"/>
  <c r="AB1749" i="1"/>
  <c r="AA3211" i="1"/>
  <c r="AB3211" i="1"/>
  <c r="AA868" i="1"/>
  <c r="AB868" i="1"/>
  <c r="AA513" i="1"/>
  <c r="AB513" i="1"/>
  <c r="AA795" i="1"/>
  <c r="AB795" i="1"/>
  <c r="AA250" i="1"/>
  <c r="AB250" i="1"/>
  <c r="AA1440" i="1"/>
  <c r="AB1440" i="1"/>
  <c r="AA2697" i="1"/>
  <c r="AB2697" i="1"/>
  <c r="AA996" i="1"/>
  <c r="AB996" i="1"/>
  <c r="AA2324" i="1"/>
  <c r="AB2324" i="1"/>
  <c r="AA1539" i="1"/>
  <c r="AB1539" i="1"/>
  <c r="AA2851" i="1"/>
  <c r="AB2851" i="1"/>
  <c r="AA331" i="1"/>
  <c r="AB331" i="1"/>
  <c r="AA1074" i="1"/>
  <c r="AB1074" i="1"/>
  <c r="AA3215" i="1"/>
  <c r="AB3215" i="1"/>
  <c r="AA1433" i="1"/>
  <c r="AB1433" i="1"/>
  <c r="AA256" i="1"/>
  <c r="AB256" i="1"/>
  <c r="AA1707" i="1"/>
  <c r="AB1707" i="1"/>
  <c r="AA2596" i="1"/>
  <c r="AB2596" i="1"/>
  <c r="AA958" i="1"/>
  <c r="AB958" i="1"/>
  <c r="AA1102" i="1"/>
  <c r="AB1102" i="1"/>
  <c r="AA1436" i="1"/>
  <c r="AB1436" i="1"/>
  <c r="AA1990" i="1"/>
  <c r="AB1990" i="1"/>
  <c r="AA251" i="1"/>
  <c r="AB251" i="1"/>
  <c r="AA117" i="1"/>
  <c r="AB117" i="1"/>
  <c r="AA2019" i="1"/>
  <c r="AB2019" i="1"/>
  <c r="AA80" i="1"/>
  <c r="AB80" i="1"/>
  <c r="AA2513" i="1"/>
  <c r="AB2513" i="1"/>
  <c r="AA1773" i="1"/>
  <c r="AB1773" i="1"/>
  <c r="AA1774" i="1"/>
  <c r="AB1774" i="1"/>
  <c r="AA1718" i="1"/>
  <c r="AB1718" i="1"/>
  <c r="AA344" i="1"/>
  <c r="AB344" i="1"/>
  <c r="AA1751" i="1"/>
  <c r="AB1751" i="1"/>
  <c r="AA1182" i="1"/>
  <c r="AB1182" i="1"/>
  <c r="AA342" i="1"/>
  <c r="AB342" i="1"/>
  <c r="AA497" i="1"/>
  <c r="AB497" i="1"/>
  <c r="AA1780" i="1"/>
  <c r="AB1780" i="1"/>
  <c r="AA2216" i="1"/>
  <c r="AB2216" i="1"/>
  <c r="AA258" i="1"/>
  <c r="AB258" i="1"/>
  <c r="AA2912" i="1"/>
  <c r="AB2912" i="1"/>
  <c r="AA399" i="1"/>
  <c r="AB399" i="1"/>
  <c r="AA1680" i="1"/>
  <c r="AB1680" i="1"/>
  <c r="AA2595" i="1"/>
  <c r="AB2595" i="1"/>
  <c r="AA491" i="1"/>
  <c r="AB491" i="1"/>
  <c r="AA2911" i="1"/>
  <c r="AB2911" i="1"/>
  <c r="AA88" i="1"/>
  <c r="AB88" i="1"/>
  <c r="AA248" i="1"/>
  <c r="AB248" i="1"/>
  <c r="AA576" i="1"/>
  <c r="AB576" i="1"/>
  <c r="AA2866" i="1"/>
  <c r="AB2866" i="1"/>
  <c r="AA860" i="1"/>
  <c r="AB860" i="1"/>
  <c r="AA1435" i="1"/>
  <c r="AB1435" i="1"/>
  <c r="AA1124" i="1"/>
  <c r="AB1124" i="1"/>
  <c r="AA987" i="1"/>
  <c r="AB987" i="1"/>
  <c r="AA1190" i="1"/>
  <c r="AB1190" i="1"/>
  <c r="AA2698" i="1"/>
  <c r="AB2698" i="1"/>
  <c r="AA2079" i="1"/>
  <c r="AB2079" i="1"/>
  <c r="AA144" i="1"/>
  <c r="AB144" i="1"/>
  <c r="AA842" i="1"/>
  <c r="AB842" i="1"/>
  <c r="AA1135" i="1"/>
  <c r="AB1135" i="1"/>
  <c r="AA2583" i="1"/>
  <c r="AB2583" i="1"/>
  <c r="AA2250" i="1"/>
  <c r="AB2250" i="1"/>
  <c r="AA45" i="1"/>
  <c r="AB45" i="1"/>
  <c r="AA2876" i="1"/>
  <c r="AB2876" i="1"/>
  <c r="AA2210" i="1"/>
  <c r="AB2210" i="1"/>
  <c r="AA1770" i="1"/>
  <c r="AB1770" i="1"/>
  <c r="AA1425" i="1"/>
  <c r="AB1425" i="1"/>
  <c r="AA575" i="1"/>
  <c r="AB575" i="1"/>
  <c r="AA2581" i="1"/>
  <c r="AB2581" i="1"/>
  <c r="AA1911" i="1"/>
  <c r="AB1911" i="1"/>
  <c r="AA366" i="1"/>
  <c r="AB366" i="1"/>
  <c r="AA1712" i="1"/>
  <c r="AB1712" i="1"/>
  <c r="AA2101" i="1"/>
  <c r="AB2101" i="1"/>
  <c r="AA1184" i="1"/>
  <c r="AB1184" i="1"/>
  <c r="AA1103" i="1"/>
  <c r="AB1103" i="1"/>
  <c r="AA564" i="1"/>
  <c r="AB564" i="1"/>
  <c r="AA2127" i="1"/>
  <c r="AB2127" i="1"/>
  <c r="AA2763" i="1"/>
  <c r="AB2763" i="1"/>
  <c r="AA1105" i="1"/>
  <c r="AB1105" i="1"/>
  <c r="AA2060" i="1"/>
  <c r="AB2060" i="1"/>
  <c r="AA1042" i="1"/>
  <c r="AB1042" i="1"/>
  <c r="AA1076" i="1"/>
  <c r="AB1076" i="1"/>
  <c r="AA2018" i="1"/>
  <c r="AB2018" i="1"/>
  <c r="AA3143" i="1"/>
  <c r="AB3143" i="1"/>
  <c r="AA2586" i="1"/>
  <c r="AB2586" i="1"/>
  <c r="AA2591" i="1"/>
  <c r="AB2591" i="1"/>
  <c r="AA232" i="1"/>
  <c r="AB232" i="1"/>
  <c r="AA2696" i="1"/>
  <c r="AB2696" i="1"/>
  <c r="AA1137" i="1"/>
  <c r="AB1137" i="1"/>
  <c r="AA1045" i="1"/>
  <c r="AB1045" i="1"/>
  <c r="AA1185" i="1"/>
  <c r="AB1185" i="1"/>
  <c r="AA2041" i="1"/>
  <c r="AB2041" i="1"/>
  <c r="AA452" i="1"/>
  <c r="AB452" i="1"/>
  <c r="AA3090" i="1"/>
  <c r="AB3090" i="1"/>
  <c r="AA2434" i="1"/>
  <c r="AB2434" i="1"/>
  <c r="AA1133" i="1"/>
  <c r="AB1133" i="1"/>
  <c r="AA3271" i="1"/>
  <c r="AB3271" i="1"/>
  <c r="AA3277" i="1"/>
  <c r="AB3277" i="1"/>
  <c r="AA2087" i="1"/>
  <c r="AB2087" i="1"/>
  <c r="AA3152" i="1"/>
  <c r="AB3152" i="1"/>
  <c r="AA561" i="1"/>
  <c r="AB561" i="1"/>
  <c r="AA1711" i="1"/>
  <c r="AB1711" i="1"/>
  <c r="AA240" i="1"/>
  <c r="AB240" i="1"/>
  <c r="AA1360" i="1"/>
  <c r="AB1360" i="1"/>
  <c r="AA2012" i="1"/>
  <c r="AB2012" i="1"/>
  <c r="AA1104" i="1"/>
  <c r="AB1104" i="1"/>
  <c r="AA1035" i="1"/>
  <c r="AB1035" i="1"/>
  <c r="AA3010" i="1"/>
  <c r="AB3010" i="1"/>
  <c r="AA926" i="1"/>
  <c r="AB926" i="1"/>
  <c r="AA2700" i="1"/>
  <c r="AB2700" i="1"/>
  <c r="AA2895" i="1"/>
  <c r="AB2895" i="1"/>
  <c r="AA988" i="1"/>
  <c r="AB988" i="1"/>
  <c r="AA228" i="1"/>
  <c r="AB228" i="1"/>
  <c r="AA44" i="1"/>
  <c r="AB44" i="1"/>
  <c r="AA436" i="1"/>
  <c r="AB436" i="1"/>
  <c r="AA3142" i="1"/>
  <c r="AB3142" i="1"/>
  <c r="AA2081" i="1"/>
  <c r="AB2081" i="1"/>
  <c r="AA1747" i="1"/>
  <c r="AB1747" i="1"/>
  <c r="AA373" i="1"/>
  <c r="AB373" i="1"/>
  <c r="AA2315" i="1"/>
  <c r="AB2315" i="1"/>
  <c r="AA2902" i="1"/>
  <c r="AB2902" i="1"/>
  <c r="AA2497" i="1"/>
  <c r="AB2497" i="1"/>
  <c r="AA1807" i="1"/>
  <c r="AB1807" i="1"/>
  <c r="AA2990" i="1"/>
  <c r="AB2990" i="1"/>
  <c r="AA444" i="1"/>
  <c r="AB444" i="1"/>
  <c r="AA2762" i="1"/>
  <c r="AB2762" i="1"/>
  <c r="AA187" i="1"/>
  <c r="AB187" i="1"/>
  <c r="AA1364" i="1"/>
  <c r="AB1364" i="1"/>
  <c r="AA2561" i="1"/>
  <c r="AB2561" i="1"/>
  <c r="AA2741" i="1"/>
  <c r="AB2741" i="1"/>
  <c r="AA1130" i="1"/>
  <c r="AB1130" i="1"/>
  <c r="AA456" i="1"/>
  <c r="AB456" i="1"/>
  <c r="AA3267" i="1"/>
  <c r="AB3267" i="1"/>
  <c r="AA1043" i="1"/>
  <c r="AB1043" i="1"/>
  <c r="AA922" i="1"/>
  <c r="AB922" i="1"/>
  <c r="AA1055" i="1"/>
  <c r="AB1055" i="1"/>
  <c r="AA2093" i="1"/>
  <c r="AB2093" i="1"/>
  <c r="AA2455" i="1"/>
  <c r="AB2455" i="1"/>
  <c r="AA438" i="1"/>
  <c r="AB438" i="1"/>
  <c r="AA1754" i="1"/>
  <c r="AB1754" i="1"/>
  <c r="AA3274" i="1"/>
  <c r="AB3274" i="1"/>
  <c r="AA3013" i="1"/>
  <c r="AB3013" i="1"/>
  <c r="AA3186" i="1"/>
  <c r="AB3186" i="1"/>
  <c r="AA454" i="1"/>
  <c r="AB454" i="1"/>
  <c r="AA871" i="1"/>
  <c r="AB871" i="1"/>
  <c r="AA181" i="1"/>
  <c r="AB181" i="1"/>
  <c r="AA2563" i="1"/>
  <c r="AB2563" i="1"/>
  <c r="AA1783" i="1"/>
  <c r="AB1783" i="1"/>
  <c r="AA155" i="1"/>
  <c r="AB155" i="1"/>
  <c r="AA1347" i="1"/>
  <c r="AB1347" i="1"/>
  <c r="AA2562" i="1"/>
  <c r="AB2562" i="1"/>
  <c r="AA2090" i="1"/>
  <c r="AB2090" i="1"/>
  <c r="AA2973" i="1"/>
  <c r="AB2973" i="1"/>
  <c r="AA445" i="1"/>
  <c r="AB445" i="1"/>
  <c r="AA895" i="1"/>
  <c r="AB895" i="1"/>
  <c r="AA1344" i="1"/>
  <c r="AB1344" i="1"/>
  <c r="AA3182" i="1"/>
  <c r="AB3182" i="1"/>
  <c r="AA2119" i="1"/>
  <c r="AB2119" i="1"/>
  <c r="AA974" i="1"/>
  <c r="AB974" i="1"/>
  <c r="AA2118" i="1"/>
  <c r="AB2118" i="1"/>
  <c r="AA3180" i="1"/>
  <c r="AB3180" i="1"/>
  <c r="AA154" i="1"/>
  <c r="AB154" i="1"/>
  <c r="AA3007" i="1"/>
  <c r="AB3007" i="1"/>
  <c r="AA1336" i="1"/>
  <c r="AB1336" i="1"/>
  <c r="AA448" i="1"/>
  <c r="AB448" i="1"/>
  <c r="AA1046" i="1"/>
  <c r="AB1046" i="1"/>
  <c r="AA893" i="1"/>
  <c r="AB893" i="1"/>
  <c r="AA3005" i="1"/>
  <c r="AB3005" i="1"/>
  <c r="AA3273" i="1"/>
  <c r="AB3273" i="1"/>
  <c r="AA3268" i="1"/>
  <c r="AB3268" i="1"/>
  <c r="AA1789" i="1"/>
  <c r="AB1789" i="1"/>
  <c r="AA2738" i="1"/>
  <c r="AB2738" i="1"/>
  <c r="AA1787" i="1"/>
  <c r="AB1787" i="1"/>
  <c r="AA2881" i="1"/>
  <c r="AB2881" i="1"/>
  <c r="AA235" i="1"/>
  <c r="AB235" i="1"/>
  <c r="AA2733" i="1"/>
  <c r="AB2733" i="1"/>
  <c r="AA2894" i="1"/>
  <c r="AB2894" i="1"/>
  <c r="AA2896" i="1"/>
  <c r="AB2896" i="1"/>
  <c r="AA2564" i="1"/>
  <c r="AB2564" i="1"/>
  <c r="AA1617" i="1"/>
  <c r="AB1617" i="1"/>
  <c r="AA748" i="1"/>
  <c r="AB748" i="1"/>
  <c r="AA2512" i="1"/>
  <c r="AB2512" i="1"/>
  <c r="AA2975" i="1"/>
  <c r="AB2975" i="1"/>
  <c r="AA2893" i="1"/>
  <c r="AB2893" i="1"/>
  <c r="AA2901" i="1"/>
  <c r="AB2901" i="1"/>
  <c r="AA2732" i="1"/>
  <c r="AB2732" i="1"/>
  <c r="AA1793" i="1"/>
  <c r="AB1793" i="1"/>
  <c r="AA2967" i="1"/>
  <c r="AB2967" i="1"/>
  <c r="AA2889" i="1"/>
  <c r="AB2889" i="1"/>
  <c r="AA3391" i="1"/>
  <c r="AB3391" i="1"/>
  <c r="AA2046" i="1"/>
  <c r="AB2046" i="1"/>
  <c r="AA2757" i="1"/>
  <c r="AB2757" i="1"/>
  <c r="AA3083" i="1"/>
  <c r="AB3083" i="1"/>
  <c r="AA2501" i="1"/>
  <c r="AB2501" i="1"/>
  <c r="AA2993" i="1"/>
  <c r="AB2993" i="1"/>
  <c r="AA1357" i="1"/>
  <c r="AB1357" i="1"/>
  <c r="AA2042" i="1"/>
  <c r="AB2042" i="1"/>
  <c r="AA3084" i="1"/>
  <c r="AB3084" i="1"/>
  <c r="AA3405" i="1"/>
  <c r="AB3405" i="1"/>
  <c r="AA2898" i="1"/>
  <c r="AB2898" i="1"/>
  <c r="AA2885" i="1"/>
  <c r="AB2885" i="1"/>
  <c r="AA2740" i="1"/>
  <c r="AB2740" i="1"/>
  <c r="AA1277" i="1"/>
  <c r="AB1277" i="1"/>
  <c r="AA2891" i="1"/>
  <c r="AB2891" i="1"/>
  <c r="AA3404" i="1"/>
  <c r="AB3404" i="1"/>
  <c r="AA1343" i="1"/>
  <c r="AB1343" i="1"/>
  <c r="AA3411" i="1"/>
  <c r="AB3411" i="1"/>
  <c r="AA3403" i="1"/>
  <c r="AB3403" i="1"/>
  <c r="AA2856" i="1"/>
  <c r="AB2856" i="1"/>
  <c r="AA291" i="1"/>
  <c r="AB291" i="1"/>
  <c r="AA593" i="1"/>
  <c r="AB593" i="1"/>
  <c r="AA2815" i="1"/>
  <c r="AB2815" i="1"/>
  <c r="AA270" i="1"/>
  <c r="AB270" i="1"/>
  <c r="AA2809" i="1"/>
  <c r="AB2809" i="1"/>
  <c r="AA2409" i="1"/>
  <c r="AB2409" i="1"/>
  <c r="AA517" i="1"/>
  <c r="AB517" i="1"/>
  <c r="AA299" i="1"/>
  <c r="AB299" i="1"/>
  <c r="AA969" i="1"/>
  <c r="AB969" i="1"/>
  <c r="AA290" i="1"/>
  <c r="AB290" i="1"/>
  <c r="AA3139" i="1"/>
  <c r="AB3139" i="1"/>
  <c r="AA346" i="1"/>
  <c r="AB346" i="1"/>
  <c r="AA147" i="1"/>
  <c r="AB147" i="1"/>
  <c r="AA1668" i="1"/>
  <c r="AB1668" i="1"/>
  <c r="AA1997" i="1"/>
  <c r="AB1997" i="1"/>
  <c r="AA2310" i="1"/>
  <c r="AB2310" i="1"/>
  <c r="AA404" i="1"/>
  <c r="AB404" i="1"/>
  <c r="AA574" i="1"/>
  <c r="AB574" i="1"/>
  <c r="AA597" i="1"/>
  <c r="AB597" i="1"/>
  <c r="AA2326" i="1"/>
  <c r="AB2326" i="1"/>
  <c r="AA3219" i="1"/>
  <c r="AB3219" i="1"/>
  <c r="AA1677" i="1"/>
  <c r="AB1677" i="1"/>
  <c r="AA959" i="1"/>
  <c r="AB959" i="1"/>
  <c r="AA3250" i="1"/>
  <c r="AB3250" i="1"/>
  <c r="AA341" i="1"/>
  <c r="AB341" i="1"/>
  <c r="AA2917" i="1"/>
  <c r="AB2917" i="1"/>
  <c r="AA1533" i="1"/>
  <c r="AB1533" i="1"/>
  <c r="AA1757" i="1"/>
  <c r="AB1757" i="1"/>
  <c r="AA72" i="1"/>
  <c r="AB72" i="1"/>
  <c r="AA2211" i="1"/>
  <c r="AB2211" i="1"/>
  <c r="AA1075" i="1"/>
  <c r="AB1075" i="1"/>
  <c r="AA249" i="1"/>
  <c r="AB249" i="1"/>
  <c r="AA2327" i="1"/>
  <c r="AB2327" i="1"/>
  <c r="AA2900" i="1"/>
  <c r="AB2900" i="1"/>
  <c r="AA447" i="1"/>
  <c r="AB447" i="1"/>
  <c r="AA1037" i="1"/>
  <c r="AB1037" i="1"/>
  <c r="AA2253" i="1"/>
  <c r="AB2253" i="1"/>
  <c r="AA985" i="1"/>
  <c r="AB985" i="1"/>
  <c r="AA2233" i="1"/>
  <c r="AB2233" i="1"/>
  <c r="AA1058" i="1"/>
  <c r="AB1058" i="1"/>
  <c r="AA1775" i="1"/>
  <c r="AB1775" i="1"/>
  <c r="AA1706" i="1"/>
  <c r="AB1706" i="1"/>
  <c r="AA2504" i="1"/>
  <c r="AB2504" i="1"/>
  <c r="AA1189" i="1"/>
  <c r="AB1189" i="1"/>
  <c r="AA493" i="1"/>
  <c r="AB493" i="1"/>
  <c r="AA1134" i="1"/>
  <c r="AB1134" i="1"/>
  <c r="AA340" i="1"/>
  <c r="AB340" i="1"/>
  <c r="AA923" i="1"/>
  <c r="AB923" i="1"/>
  <c r="AA1107" i="1"/>
  <c r="AB1107" i="1"/>
  <c r="AA2228" i="1"/>
  <c r="AB2228" i="1"/>
  <c r="AA2013" i="1"/>
  <c r="AB2013" i="1"/>
  <c r="AA2220" i="1"/>
  <c r="AB2220" i="1"/>
  <c r="AA2062" i="1"/>
  <c r="AB2062" i="1"/>
  <c r="AA2874" i="1"/>
  <c r="AB2874" i="1"/>
  <c r="AA1047" i="1"/>
  <c r="AB1047" i="1"/>
  <c r="AA3188" i="1"/>
  <c r="AB3188" i="1"/>
  <c r="AA2132" i="1"/>
  <c r="AB2132" i="1"/>
  <c r="AA2587" i="1"/>
  <c r="AB2587" i="1"/>
  <c r="AA234" i="1"/>
  <c r="AB234" i="1"/>
  <c r="AA1372" i="1"/>
  <c r="AB1372" i="1"/>
  <c r="AA3009" i="1"/>
  <c r="AB3009" i="1"/>
  <c r="AA435" i="1"/>
  <c r="AB435" i="1"/>
  <c r="AA833" i="1"/>
  <c r="AB833" i="1"/>
  <c r="AA3153" i="1"/>
  <c r="AB3153" i="1"/>
  <c r="AA2505" i="1"/>
  <c r="AB2505" i="1"/>
  <c r="AA2589" i="1"/>
  <c r="AB2589" i="1"/>
  <c r="AA1073" i="1"/>
  <c r="AB1073" i="1"/>
  <c r="AA3004" i="1"/>
  <c r="AB3004" i="1"/>
  <c r="AA3397" i="1"/>
  <c r="AB3397" i="1"/>
  <c r="AA2129" i="1"/>
  <c r="AB2129" i="1"/>
  <c r="AA2316" i="1"/>
  <c r="AB2316" i="1"/>
  <c r="AA1048" i="1"/>
  <c r="AB1048" i="1"/>
  <c r="AA2115" i="1"/>
  <c r="AB2115" i="1"/>
  <c r="AA2131" i="1"/>
  <c r="AB2131" i="1"/>
  <c r="AA3178" i="1"/>
  <c r="AB3178" i="1"/>
  <c r="AA1053" i="1"/>
  <c r="AB1053" i="1"/>
  <c r="AA1346" i="1"/>
  <c r="AB1346" i="1"/>
  <c r="AA138" i="1"/>
  <c r="AB138" i="1"/>
  <c r="AA3011" i="1"/>
  <c r="AB3011" i="1"/>
  <c r="AA2509" i="1"/>
  <c r="AB2509" i="1"/>
  <c r="AA2588" i="1"/>
  <c r="AB2588" i="1"/>
  <c r="AA2764" i="1"/>
  <c r="AB2764" i="1"/>
  <c r="AA1788" i="1"/>
  <c r="AB1788" i="1"/>
  <c r="AA1338" i="1"/>
  <c r="AB1338" i="1"/>
  <c r="AA3276" i="1"/>
  <c r="AB3276" i="1"/>
  <c r="AA3389" i="1"/>
  <c r="AB3389" i="1"/>
  <c r="AA1805" i="1"/>
  <c r="AB1805" i="1"/>
  <c r="AA2897" i="1"/>
  <c r="AB2897" i="1"/>
  <c r="AA975" i="1"/>
  <c r="AB975" i="1"/>
  <c r="AA896" i="1"/>
  <c r="AB896" i="1"/>
  <c r="AA236" i="1"/>
  <c r="AB236" i="1"/>
  <c r="AA1782" i="1"/>
  <c r="AB1782" i="1"/>
  <c r="AA1361" i="1"/>
  <c r="AB1361" i="1"/>
  <c r="AA1369" i="1"/>
  <c r="AB1369" i="1"/>
  <c r="AA227" i="1"/>
  <c r="AB227" i="1"/>
  <c r="AA2117" i="1"/>
  <c r="AB2117" i="1"/>
  <c r="AA2456" i="1"/>
  <c r="AB2456" i="1"/>
  <c r="AA2559" i="1"/>
  <c r="AB2559" i="1"/>
  <c r="AA1784" i="1"/>
  <c r="AB1784" i="1"/>
  <c r="AA222" i="1"/>
  <c r="AB222" i="1"/>
  <c r="AA1050" i="1"/>
  <c r="AB1050" i="1"/>
  <c r="AA2737" i="1"/>
  <c r="AB2737" i="1"/>
  <c r="AA2089" i="1"/>
  <c r="AB2089" i="1"/>
  <c r="AA3374" i="1"/>
  <c r="AB3374" i="1"/>
  <c r="AA1794" i="1"/>
  <c r="AB1794" i="1"/>
  <c r="AA2739" i="1"/>
  <c r="AB2739" i="1"/>
  <c r="AA2965" i="1"/>
  <c r="AB2965" i="1"/>
  <c r="AA2964" i="1"/>
  <c r="AB2964" i="1"/>
  <c r="AA1085" i="1"/>
  <c r="AB1085" i="1"/>
  <c r="AA3001" i="1"/>
  <c r="AB3001" i="1"/>
  <c r="AA3269" i="1"/>
  <c r="AB3269" i="1"/>
  <c r="AA3394" i="1"/>
  <c r="AB3394" i="1"/>
  <c r="AA1332" i="1"/>
  <c r="AB1332" i="1"/>
  <c r="AA1341" i="1"/>
  <c r="AB1341" i="1"/>
  <c r="AA2047" i="1"/>
  <c r="AB2047" i="1"/>
  <c r="AA3402" i="1"/>
  <c r="AB3402" i="1"/>
  <c r="AA3399" i="1"/>
  <c r="AB3399" i="1"/>
  <c r="AA814" i="1"/>
  <c r="AB814" i="1"/>
  <c r="AA684" i="1"/>
  <c r="AB684" i="1"/>
  <c r="AA1901" i="1"/>
  <c r="AB1901" i="1"/>
  <c r="AA652" i="1"/>
  <c r="AB652" i="1"/>
  <c r="AA2643" i="1"/>
  <c r="AB2643" i="1"/>
  <c r="AA2640" i="1"/>
  <c r="AB2640" i="1"/>
  <c r="AA1324" i="1"/>
  <c r="AB1324" i="1"/>
  <c r="AA1765" i="1"/>
  <c r="AB1765" i="1"/>
  <c r="AA464" i="1"/>
  <c r="AB464" i="1"/>
  <c r="AA1686" i="1"/>
  <c r="AB1686" i="1"/>
  <c r="AA2827" i="1"/>
  <c r="AB2827" i="1"/>
  <c r="AA1875" i="1"/>
  <c r="AB1875" i="1"/>
  <c r="AA856" i="1"/>
  <c r="AB856" i="1"/>
  <c r="AA1999" i="1"/>
  <c r="AB1999" i="1"/>
  <c r="AA519" i="1"/>
  <c r="AB519" i="1"/>
  <c r="AA726" i="1"/>
  <c r="AB726" i="1"/>
  <c r="AA995" i="1"/>
  <c r="AB995" i="1"/>
  <c r="AA318" i="1"/>
  <c r="AB318" i="1"/>
  <c r="AA1430" i="1"/>
  <c r="AB1430" i="1"/>
  <c r="AA962" i="1"/>
  <c r="AB962" i="1"/>
  <c r="AA2323" i="1"/>
  <c r="AB2323" i="1"/>
  <c r="AA1077" i="1"/>
  <c r="AB1077" i="1"/>
  <c r="AA2817" i="1"/>
  <c r="AB2817" i="1"/>
  <c r="AA336" i="1"/>
  <c r="AB336" i="1"/>
  <c r="AA113" i="1"/>
  <c r="AB113" i="1"/>
  <c r="AA2848" i="1"/>
  <c r="AB2848" i="1"/>
  <c r="AA1078" i="1"/>
  <c r="AB1078" i="1"/>
  <c r="AA2213" i="1"/>
  <c r="AB2213" i="1"/>
  <c r="AA1781" i="1"/>
  <c r="AB1781" i="1"/>
  <c r="AA326" i="1"/>
  <c r="AB326" i="1"/>
  <c r="AA1903" i="1"/>
  <c r="AB1903" i="1"/>
  <c r="AA82" i="1"/>
  <c r="AB82" i="1"/>
  <c r="AA1128" i="1"/>
  <c r="AB1128" i="1"/>
  <c r="AA2225" i="1"/>
  <c r="AB2225" i="1"/>
  <c r="AA2590" i="1"/>
  <c r="AB2590" i="1"/>
  <c r="AA934" i="1"/>
  <c r="AB934" i="1"/>
  <c r="AA832" i="1"/>
  <c r="AB832" i="1"/>
  <c r="AA261" i="1"/>
  <c r="AB261" i="1"/>
  <c r="AA1777" i="1"/>
  <c r="AB1777" i="1"/>
  <c r="AA492" i="1"/>
  <c r="AB492" i="1"/>
  <c r="AA2849" i="1"/>
  <c r="AB2849" i="1"/>
  <c r="AA2231" i="1"/>
  <c r="AB2231" i="1"/>
  <c r="AA2759" i="1"/>
  <c r="AB2759" i="1"/>
  <c r="AA1779" i="1"/>
  <c r="AB1779" i="1"/>
  <c r="AA1910" i="1"/>
  <c r="AB1910" i="1"/>
  <c r="AA266" i="1"/>
  <c r="AB266" i="1"/>
  <c r="AA905" i="1"/>
  <c r="AB905" i="1"/>
  <c r="AA1696" i="1"/>
  <c r="AB1696" i="1"/>
  <c r="AA1974" i="1"/>
  <c r="AB1974" i="1"/>
  <c r="AA3328" i="1"/>
  <c r="AB3328" i="1"/>
  <c r="AA2008" i="1"/>
  <c r="AB2008" i="1"/>
  <c r="AA3026" i="1"/>
  <c r="AB3026" i="1"/>
  <c r="AA1761" i="1"/>
  <c r="AB1761" i="1"/>
  <c r="AA1219" i="1"/>
  <c r="AB1219" i="1"/>
  <c r="AA2655" i="1"/>
  <c r="AB2655" i="1"/>
  <c r="AA2173" i="1"/>
  <c r="AB2173" i="1"/>
  <c r="AA3057" i="1"/>
  <c r="AB3057" i="1"/>
  <c r="AA1376" i="1"/>
  <c r="AB1376" i="1"/>
  <c r="AA1583" i="1"/>
  <c r="AB1583" i="1"/>
  <c r="AA1932" i="1"/>
  <c r="AB1932" i="1"/>
  <c r="AA2772" i="1"/>
  <c r="AB2772" i="1"/>
  <c r="AA680" i="1"/>
  <c r="AB680" i="1"/>
  <c r="AA2283" i="1"/>
  <c r="AB2283" i="1"/>
  <c r="AA699" i="1"/>
  <c r="AB699" i="1"/>
  <c r="AA2711" i="1"/>
  <c r="AB2711" i="1"/>
  <c r="AA2678" i="1"/>
  <c r="AB2678" i="1"/>
  <c r="AA2378" i="1"/>
  <c r="AB2378" i="1"/>
  <c r="AA848" i="1"/>
  <c r="AB848" i="1"/>
  <c r="AA2627" i="1"/>
  <c r="AB2627" i="1"/>
  <c r="AA3281" i="1"/>
  <c r="AB3281" i="1"/>
  <c r="AA2983" i="1"/>
  <c r="AB2983" i="1"/>
  <c r="AA632" i="1"/>
  <c r="AB632" i="1"/>
  <c r="AA1959" i="1"/>
  <c r="AB1959" i="1"/>
  <c r="AA2800" i="1"/>
  <c r="AB2800" i="1"/>
  <c r="AA105" i="1"/>
  <c r="AB105" i="1"/>
  <c r="AA2111" i="1"/>
  <c r="AB2111" i="1"/>
  <c r="AA660" i="1"/>
  <c r="AB660" i="1"/>
  <c r="AA1120" i="1"/>
  <c r="AB1120" i="1"/>
  <c r="AA2298" i="1"/>
  <c r="AB2298" i="1"/>
  <c r="AA2926" i="1"/>
  <c r="AB2926" i="1"/>
  <c r="AA2706" i="1"/>
  <c r="AB2706" i="1"/>
  <c r="AA2710" i="1"/>
  <c r="AB2710" i="1"/>
  <c r="AA1566" i="1"/>
  <c r="AB1566" i="1"/>
  <c r="AA1862" i="1"/>
  <c r="AB1862" i="1"/>
  <c r="AA2651" i="1"/>
  <c r="AB2651" i="1"/>
  <c r="AA2188" i="1"/>
  <c r="AB2188" i="1"/>
  <c r="AA1226" i="1"/>
  <c r="AB1226" i="1"/>
  <c r="AA1629" i="1"/>
  <c r="AB1629" i="1"/>
  <c r="AA743" i="1"/>
  <c r="AB743" i="1"/>
  <c r="AA1930" i="1"/>
  <c r="AB1930" i="1"/>
  <c r="AA1954" i="1"/>
  <c r="AB1954" i="1"/>
  <c r="AA2140" i="1"/>
  <c r="AB2140" i="1"/>
  <c r="AA2278" i="1"/>
  <c r="AB2278" i="1"/>
  <c r="AA1246" i="1"/>
  <c r="AB1246" i="1"/>
  <c r="AA354" i="1"/>
  <c r="AB354" i="1"/>
  <c r="AA2854" i="1"/>
  <c r="AB2854" i="1"/>
  <c r="AA1840" i="1"/>
  <c r="AB1840" i="1"/>
  <c r="AA468" i="1"/>
  <c r="AB468" i="1"/>
  <c r="AA2918" i="1"/>
  <c r="AB2918" i="1"/>
  <c r="AA3347" i="1"/>
  <c r="AB3347" i="1"/>
  <c r="AA886" i="1"/>
  <c r="AB886" i="1"/>
  <c r="AA3258" i="1"/>
  <c r="AB3258" i="1"/>
  <c r="AA1899" i="1"/>
  <c r="AB1899" i="1"/>
  <c r="AA3033" i="1"/>
  <c r="AB3033" i="1"/>
  <c r="AA1315" i="1"/>
  <c r="AB1315" i="1"/>
  <c r="AA2275" i="1"/>
  <c r="AB2275" i="1"/>
  <c r="AA1459" i="1"/>
  <c r="AB1459" i="1"/>
  <c r="AA1165" i="1"/>
  <c r="AB1165" i="1"/>
  <c r="AA173" i="1"/>
  <c r="AB173" i="1"/>
  <c r="AA1210" i="1"/>
  <c r="AB1210" i="1"/>
  <c r="AA3121" i="1"/>
  <c r="AB3121" i="1"/>
  <c r="AA1907" i="1"/>
  <c r="AB1907" i="1"/>
  <c r="AA480" i="1"/>
  <c r="AB480" i="1"/>
  <c r="AA2814" i="1"/>
  <c r="AB2814" i="1"/>
  <c r="AA100" i="1"/>
  <c r="AB100" i="1"/>
  <c r="AA1919" i="1"/>
  <c r="AB1919" i="1"/>
  <c r="AA1865" i="1"/>
  <c r="AB1865" i="1"/>
  <c r="AA2623" i="1"/>
  <c r="AB2623" i="1"/>
  <c r="AA1548" i="1"/>
  <c r="AB1548" i="1"/>
  <c r="AA781" i="1"/>
  <c r="AB781" i="1"/>
  <c r="AA467" i="1"/>
  <c r="AB467" i="1"/>
  <c r="AA516" i="1"/>
  <c r="AB516" i="1"/>
  <c r="AA1874" i="1"/>
  <c r="AB1874" i="1"/>
  <c r="AA2180" i="1"/>
  <c r="AB2180" i="1"/>
  <c r="AA1434" i="1"/>
  <c r="AB1434" i="1"/>
  <c r="AA1457" i="1"/>
  <c r="AB1457" i="1"/>
  <c r="AA1731" i="1"/>
  <c r="AB1731" i="1"/>
  <c r="AA2272" i="1"/>
  <c r="AB2272" i="1"/>
  <c r="AA804" i="1"/>
  <c r="AB804" i="1"/>
  <c r="AA757" i="1"/>
  <c r="AB757" i="1"/>
  <c r="AA2414" i="1"/>
  <c r="AB2414" i="1"/>
  <c r="AA482" i="1"/>
  <c r="AB482" i="1"/>
  <c r="AA2135" i="1"/>
  <c r="AB2135" i="1"/>
  <c r="AA2998" i="1"/>
  <c r="AB2998" i="1"/>
  <c r="AA2963" i="1"/>
  <c r="AB2963" i="1"/>
  <c r="AA3316" i="1"/>
  <c r="AB3316" i="1"/>
  <c r="AA3320" i="1"/>
  <c r="AB3320" i="1"/>
  <c r="AA1519" i="1"/>
  <c r="AB1519" i="1"/>
  <c r="AA2344" i="1"/>
  <c r="AB2344" i="1"/>
  <c r="AA2947" i="1"/>
  <c r="AB2947" i="1"/>
  <c r="AA3284" i="1"/>
  <c r="AB3284" i="1"/>
  <c r="AA53" i="1"/>
  <c r="AB53" i="1"/>
  <c r="AA1218" i="1"/>
  <c r="AB1218" i="1"/>
  <c r="AA2617" i="1"/>
  <c r="AB2617" i="1"/>
  <c r="AA3115" i="1"/>
  <c r="AB3115" i="1"/>
  <c r="AA1939" i="1"/>
  <c r="AB1939" i="1"/>
  <c r="AA2787" i="1"/>
  <c r="AB2787" i="1"/>
  <c r="AA2422" i="1"/>
  <c r="AB2422" i="1"/>
  <c r="AA1562" i="1"/>
  <c r="AB1562" i="1"/>
  <c r="AA1918" i="1"/>
  <c r="AB1918" i="1"/>
  <c r="AA972" i="1"/>
  <c r="AB972" i="1"/>
  <c r="AA174" i="1"/>
  <c r="AB174" i="1"/>
  <c r="AA195" i="1"/>
  <c r="AB195" i="1"/>
  <c r="AA1517" i="1"/>
  <c r="AB1517" i="1"/>
  <c r="AA1615" i="1"/>
  <c r="AB1615" i="1"/>
  <c r="AA2390" i="1"/>
  <c r="AB2390" i="1"/>
  <c r="AA1704" i="1"/>
  <c r="AB1704" i="1"/>
  <c r="AA2615" i="1"/>
  <c r="AB2615" i="1"/>
  <c r="AA2077" i="1"/>
  <c r="AB2077" i="1"/>
  <c r="AA1515" i="1"/>
  <c r="AB1515" i="1"/>
  <c r="AA1216" i="1"/>
  <c r="AB1216" i="1"/>
  <c r="AA906" i="1"/>
  <c r="AB906" i="1"/>
  <c r="AA1383" i="1"/>
  <c r="AB1383" i="1"/>
  <c r="AA3367" i="1"/>
  <c r="AB3367" i="1"/>
  <c r="AA545" i="1"/>
  <c r="AB545" i="1"/>
  <c r="AA3235" i="1"/>
  <c r="AB3235" i="1"/>
  <c r="AA3336" i="1"/>
  <c r="AB3336" i="1"/>
  <c r="AA817" i="1"/>
  <c r="AB817" i="1"/>
  <c r="AA2339" i="1"/>
  <c r="AB2339" i="1"/>
  <c r="AA2410" i="1"/>
  <c r="AB2410" i="1"/>
  <c r="AA2294" i="1"/>
  <c r="AB2294" i="1"/>
  <c r="AA210" i="1"/>
  <c r="AB210" i="1"/>
  <c r="AA2033" i="1"/>
  <c r="AB2033" i="1"/>
  <c r="AA1628" i="1"/>
  <c r="AB1628" i="1"/>
  <c r="AA2786" i="1"/>
  <c r="AB2786" i="1"/>
  <c r="AA980" i="1"/>
  <c r="AB980" i="1"/>
  <c r="AA3200" i="1"/>
  <c r="AB3200" i="1"/>
  <c r="AA3076" i="1"/>
  <c r="AB3076" i="1"/>
  <c r="AA1591" i="1"/>
  <c r="AB1591" i="1"/>
  <c r="AA2385" i="1"/>
  <c r="AB2385" i="1"/>
  <c r="AA394" i="1"/>
  <c r="AB394" i="1"/>
  <c r="AA692" i="1"/>
  <c r="AB692" i="1"/>
  <c r="AA3280" i="1"/>
  <c r="AB3280" i="1"/>
  <c r="AA58" i="1"/>
  <c r="AB58" i="1"/>
  <c r="AA1293" i="1"/>
  <c r="AB1293" i="1"/>
  <c r="AA400" i="1"/>
  <c r="AB400" i="1"/>
  <c r="AA3061" i="1"/>
  <c r="AB3061" i="1"/>
  <c r="AA3094" i="1"/>
  <c r="AB3094" i="1"/>
  <c r="AA1852" i="1"/>
  <c r="AB1852" i="1"/>
  <c r="AA750" i="1"/>
  <c r="AB750" i="1"/>
  <c r="AA1544" i="1"/>
  <c r="AB1544" i="1"/>
  <c r="AA1382" i="1"/>
  <c r="AB1382" i="1"/>
  <c r="AA1032" i="1"/>
  <c r="AB1032" i="1"/>
  <c r="AA267" i="1"/>
  <c r="AB267" i="1"/>
  <c r="AA2674" i="1"/>
  <c r="AB2674" i="1"/>
  <c r="AA1086" i="1"/>
  <c r="AB1086" i="1"/>
  <c r="AA1818" i="1"/>
  <c r="AB1818" i="1"/>
  <c r="AA2756" i="1"/>
  <c r="AB2756" i="1"/>
  <c r="AA671" i="1"/>
  <c r="AB671" i="1"/>
  <c r="AA891" i="1"/>
  <c r="AB891" i="1"/>
  <c r="AA2381" i="1"/>
  <c r="AB2381" i="1"/>
  <c r="AA2258" i="1"/>
  <c r="AB2258" i="1"/>
  <c r="AA500" i="1"/>
  <c r="AB500" i="1"/>
  <c r="AA973" i="1"/>
  <c r="AB973" i="1"/>
  <c r="AA1994" i="1"/>
  <c r="AB1994" i="1"/>
  <c r="AA854" i="1"/>
  <c r="AB854" i="1"/>
  <c r="AA298" i="1"/>
  <c r="AB298" i="1"/>
  <c r="AA77" i="1"/>
  <c r="AB77" i="1"/>
  <c r="AA253" i="1"/>
  <c r="AB253" i="1"/>
  <c r="AA3217" i="1"/>
  <c r="AB3217" i="1"/>
  <c r="AA458" i="1"/>
  <c r="AB458" i="1"/>
  <c r="AA1776" i="1"/>
  <c r="AB1776" i="1"/>
  <c r="AA844" i="1"/>
  <c r="AB844" i="1"/>
  <c r="AA329" i="1"/>
  <c r="AB329" i="1"/>
  <c r="AA2317" i="1"/>
  <c r="AB2317" i="1"/>
  <c r="AA570" i="1"/>
  <c r="AB570" i="1"/>
  <c r="AA142" i="1"/>
  <c r="AB142" i="1"/>
  <c r="AA269" i="1"/>
  <c r="AB269" i="1"/>
  <c r="AA334" i="1"/>
  <c r="AB334" i="1"/>
  <c r="AA1778" i="1"/>
  <c r="AB1778" i="1"/>
  <c r="AA1365" i="1"/>
  <c r="AB1365" i="1"/>
  <c r="AA2102" i="1"/>
  <c r="AB2102" i="1"/>
  <c r="AA2122" i="1"/>
  <c r="AB2122" i="1"/>
  <c r="AA233" i="1"/>
  <c r="AB233" i="1"/>
  <c r="AA2017" i="1"/>
  <c r="AB2017" i="1"/>
  <c r="AA3181" i="1"/>
  <c r="AB3181" i="1"/>
  <c r="AA2100" i="1"/>
  <c r="AB2100" i="1"/>
  <c r="AA434" i="1"/>
  <c r="AB434" i="1"/>
  <c r="AA562" i="1"/>
  <c r="AB562" i="1"/>
  <c r="AA162" i="1"/>
  <c r="AB162" i="1"/>
  <c r="AA441" i="1"/>
  <c r="AB441" i="1"/>
  <c r="AA2440" i="1"/>
  <c r="AB2440" i="1"/>
  <c r="AA189" i="1"/>
  <c r="AB189" i="1"/>
  <c r="AA401" i="1"/>
  <c r="AB401" i="1"/>
  <c r="AA3144" i="1"/>
  <c r="AB3144" i="1"/>
  <c r="AA2094" i="1"/>
  <c r="AB2094" i="1"/>
  <c r="AA1131" i="1"/>
  <c r="AB1131" i="1"/>
  <c r="AA1258" i="1"/>
  <c r="AB1258" i="1"/>
  <c r="AA3266" i="1"/>
  <c r="AB3266" i="1"/>
  <c r="AA1371" i="1"/>
  <c r="AB1371" i="1"/>
  <c r="AA1803" i="1"/>
  <c r="AB1803" i="1"/>
  <c r="AA243" i="1"/>
  <c r="AB243" i="1"/>
  <c r="AA900" i="1"/>
  <c r="AB900" i="1"/>
  <c r="AA2114" i="1"/>
  <c r="AB2114" i="1"/>
  <c r="AA2088" i="1"/>
  <c r="AB2088" i="1"/>
  <c r="AA1802" i="1"/>
  <c r="AB1802" i="1"/>
  <c r="AA223" i="1"/>
  <c r="AB223" i="1"/>
  <c r="AA560" i="1"/>
  <c r="AB560" i="1"/>
  <c r="AA2539" i="1"/>
  <c r="AB2539" i="1"/>
  <c r="AA1786" i="1"/>
  <c r="AB1786" i="1"/>
  <c r="AA1259" i="1"/>
  <c r="AB1259" i="1"/>
  <c r="AA3392" i="1"/>
  <c r="AB3392" i="1"/>
  <c r="AA2970" i="1"/>
  <c r="AB2970" i="1"/>
  <c r="AA2961" i="1"/>
  <c r="AB2961" i="1"/>
  <c r="AA2873" i="1"/>
  <c r="AB2873" i="1"/>
  <c r="AA1049" i="1"/>
  <c r="AB1049" i="1"/>
  <c r="AA1429" i="1"/>
  <c r="AB1429" i="1"/>
  <c r="AA894" i="1"/>
  <c r="AB894" i="1"/>
  <c r="AA459" i="1"/>
  <c r="AB459" i="1"/>
  <c r="AA489" i="1"/>
  <c r="AB489" i="1"/>
  <c r="AA1692" i="1"/>
  <c r="AB1692" i="1"/>
  <c r="AA2511" i="1"/>
  <c r="AB2511" i="1"/>
  <c r="AA3147" i="1"/>
  <c r="AB3147" i="1"/>
  <c r="AA924" i="1"/>
  <c r="AB924" i="1"/>
  <c r="AA3272" i="1"/>
  <c r="AB3272" i="1"/>
  <c r="AA1367" i="1"/>
  <c r="AB1367" i="1"/>
  <c r="AA3008" i="1"/>
  <c r="AB3008" i="1"/>
  <c r="AA186" i="1"/>
  <c r="AB186" i="1"/>
  <c r="AA1791" i="1"/>
  <c r="AB1791" i="1"/>
  <c r="AA3406" i="1"/>
  <c r="AB3406" i="1"/>
  <c r="AA2971" i="1"/>
  <c r="AB2971" i="1"/>
  <c r="AA3401" i="1"/>
  <c r="AB3401" i="1"/>
  <c r="AA2565" i="1"/>
  <c r="AB2565" i="1"/>
  <c r="AA2084" i="1"/>
  <c r="AB2084" i="1"/>
  <c r="AA1334" i="1"/>
  <c r="AB1334" i="1"/>
  <c r="AA46" i="1"/>
  <c r="AB46" i="1"/>
  <c r="AA2991" i="1"/>
  <c r="AB2991" i="1"/>
  <c r="AA2500" i="1"/>
  <c r="AB2500" i="1"/>
  <c r="AA3400" i="1"/>
  <c r="AB3400" i="1"/>
  <c r="AA2057" i="1"/>
  <c r="AB2057" i="1"/>
  <c r="AA2387" i="1"/>
  <c r="AB2387" i="1"/>
  <c r="AA2230" i="1"/>
  <c r="AB2230" i="1"/>
  <c r="AA847" i="1"/>
  <c r="AB847" i="1"/>
  <c r="AA402" i="1"/>
  <c r="AB402" i="1"/>
  <c r="AA372" i="1"/>
  <c r="AB372" i="1"/>
  <c r="AA1691" i="1"/>
  <c r="AB1691" i="1"/>
  <c r="AA2879" i="1"/>
  <c r="AB2879" i="1"/>
  <c r="AA2506" i="1"/>
  <c r="AB2506" i="1"/>
  <c r="AA260" i="1"/>
  <c r="AB260" i="1"/>
  <c r="AA1191" i="1"/>
  <c r="AB1191" i="1"/>
  <c r="AA558" i="1"/>
  <c r="AB558" i="1"/>
  <c r="AA2099" i="1"/>
  <c r="AB2099" i="1"/>
  <c r="AA446" i="1"/>
  <c r="AB446" i="1"/>
  <c r="AA2050" i="1"/>
  <c r="AB2050" i="1"/>
  <c r="AA3012" i="1"/>
  <c r="AB3012" i="1"/>
  <c r="AA149" i="1"/>
  <c r="AB149" i="1"/>
  <c r="AA1057" i="1"/>
  <c r="AB1057" i="1"/>
  <c r="AA3151" i="1"/>
  <c r="AB3151" i="1"/>
  <c r="AA2059" i="1"/>
  <c r="AB2059" i="1"/>
  <c r="AA1798" i="1"/>
  <c r="AB1798" i="1"/>
  <c r="AA437" i="1"/>
  <c r="AB437" i="1"/>
  <c r="AA151" i="1"/>
  <c r="AB151" i="1"/>
  <c r="AA156" i="1"/>
  <c r="AB156" i="1"/>
  <c r="AA2538" i="1"/>
  <c r="AB2538" i="1"/>
  <c r="AA225" i="1"/>
  <c r="AB225" i="1"/>
  <c r="AA2734" i="1"/>
  <c r="AB2734" i="1"/>
  <c r="AA2988" i="1"/>
  <c r="AB2988" i="1"/>
  <c r="AA1370" i="1"/>
  <c r="AB1370" i="1"/>
  <c r="AA453" i="1"/>
  <c r="AB453" i="1"/>
  <c r="AA1084" i="1"/>
  <c r="AB1084" i="1"/>
  <c r="AA2744" i="1"/>
  <c r="AB2744" i="1"/>
  <c r="AA1276" i="1"/>
  <c r="AB1276" i="1"/>
  <c r="AA2892" i="1"/>
  <c r="AB2892" i="1"/>
  <c r="AA1083" i="1"/>
  <c r="AB1083" i="1"/>
  <c r="AA3413" i="1"/>
  <c r="AB3413" i="1"/>
  <c r="AA1695" i="1"/>
  <c r="AB1695" i="1"/>
  <c r="AA2969" i="1"/>
  <c r="AB2969" i="1"/>
  <c r="AA2910" i="1"/>
  <c r="AB2910" i="1"/>
  <c r="AA2578" i="1"/>
  <c r="AB2578" i="1"/>
  <c r="AA463" i="1"/>
  <c r="AB463" i="1"/>
  <c r="AA368" i="1"/>
  <c r="AB368" i="1"/>
  <c r="AA2083" i="1"/>
  <c r="AB2083" i="1"/>
  <c r="AA160" i="1"/>
  <c r="AB160" i="1"/>
  <c r="AA1350" i="1"/>
  <c r="AB1350" i="1"/>
  <c r="AA2886" i="1"/>
  <c r="AB2886" i="1"/>
  <c r="AA161" i="1"/>
  <c r="AB161" i="1"/>
  <c r="AA3270" i="1"/>
  <c r="AB3270" i="1"/>
  <c r="AA237" i="1"/>
  <c r="AB237" i="1"/>
  <c r="AA872" i="1"/>
  <c r="AB872" i="1"/>
  <c r="AA3179" i="1"/>
  <c r="AB3179" i="1"/>
  <c r="AA2882" i="1"/>
  <c r="AB2882" i="1"/>
  <c r="AA2992" i="1"/>
  <c r="AB2992" i="1"/>
  <c r="AA3393" i="1"/>
  <c r="AB3393" i="1"/>
  <c r="AA3398" i="1"/>
  <c r="AB3398" i="1"/>
  <c r="AA3150" i="1"/>
  <c r="AB3150" i="1"/>
  <c r="AA457" i="1"/>
  <c r="AB457" i="1"/>
  <c r="AA455" i="1"/>
  <c r="AB455" i="1"/>
  <c r="AA188" i="1"/>
  <c r="AB188" i="1"/>
  <c r="AA2736" i="1"/>
  <c r="AB2736" i="1"/>
  <c r="AA1797" i="1"/>
  <c r="AB1797" i="1"/>
  <c r="AA1337" i="1"/>
  <c r="AB1337" i="1"/>
  <c r="AA1106" i="1"/>
  <c r="AB1106" i="1"/>
  <c r="AA1132" i="1"/>
  <c r="AB1132" i="1"/>
  <c r="AA897" i="1"/>
  <c r="AB897" i="1"/>
  <c r="AA1260" i="1"/>
  <c r="AB1260" i="1"/>
  <c r="AA224" i="1"/>
  <c r="AB224" i="1"/>
  <c r="AA443" i="1"/>
  <c r="AB443" i="1"/>
  <c r="AA2986" i="1"/>
  <c r="AB2986" i="1"/>
  <c r="AA901" i="1"/>
  <c r="AB901" i="1"/>
  <c r="AA1354" i="1"/>
  <c r="AB1354" i="1"/>
  <c r="AA2871" i="1"/>
  <c r="AB2871" i="1"/>
  <c r="AA146" i="1"/>
  <c r="AB146" i="1"/>
  <c r="AA2868" i="1"/>
  <c r="AB2868" i="1"/>
  <c r="AA1709" i="1"/>
  <c r="AB1709" i="1"/>
  <c r="AA931" i="1"/>
  <c r="AB931" i="1"/>
  <c r="AA140" i="1"/>
  <c r="AB140" i="1"/>
  <c r="AA2766" i="1"/>
  <c r="AB2766" i="1"/>
  <c r="AA2067" i="1"/>
  <c r="AB2067" i="1"/>
  <c r="AA927" i="1"/>
  <c r="AB927" i="1"/>
  <c r="AA230" i="1"/>
  <c r="AB230" i="1"/>
  <c r="AA1909" i="1"/>
  <c r="AB1909" i="1"/>
  <c r="AA1363" i="1"/>
  <c r="AB1363" i="1"/>
  <c r="AA3146" i="1"/>
  <c r="AB3146" i="1"/>
  <c r="AA569" i="1"/>
  <c r="AB569" i="1"/>
  <c r="AA2560" i="1"/>
  <c r="AB2560" i="1"/>
  <c r="AA3082" i="1"/>
  <c r="AB3082" i="1"/>
  <c r="AA2743" i="1"/>
  <c r="AB2743" i="1"/>
  <c r="AA1351" i="1"/>
  <c r="AB1351" i="1"/>
</calcChain>
</file>

<file path=xl/sharedStrings.xml><?xml version="1.0" encoding="utf-8"?>
<sst xmlns="http://schemas.openxmlformats.org/spreadsheetml/2006/main" count="11906" uniqueCount="456">
  <si>
    <t>MS_NR</t>
  </si>
  <si>
    <t>DATUM</t>
  </si>
  <si>
    <t>Total Of WERT</t>
  </si>
  <si>
    <t>Abdampfrückstand</t>
  </si>
  <si>
    <t>Abpumpdauer</t>
  </si>
  <si>
    <t>Aluminium</t>
  </si>
  <si>
    <t>Aluminium, filtriert</t>
  </si>
  <si>
    <t>Ammonium</t>
  </si>
  <si>
    <t>Antimon</t>
  </si>
  <si>
    <t>Arsen</t>
  </si>
  <si>
    <t>Barium</t>
  </si>
  <si>
    <t>Basenkapazität bis pH 4,3</t>
  </si>
  <si>
    <t>Basenkapazität bis pH 8,2</t>
  </si>
  <si>
    <t>Blei</t>
  </si>
  <si>
    <t>Bor</t>
  </si>
  <si>
    <t>Bromid</t>
  </si>
  <si>
    <t>Cadmium</t>
  </si>
  <si>
    <t>Calcitlösekapazität, D (mmol/l)</t>
  </si>
  <si>
    <t>Calcium</t>
  </si>
  <si>
    <t>Chlorid</t>
  </si>
  <si>
    <t>Chrom</t>
  </si>
  <si>
    <t>DOC</t>
  </si>
  <si>
    <t>Eisen</t>
  </si>
  <si>
    <t>Eisen (mit partikulärem Anteil)</t>
  </si>
  <si>
    <t>Fluorid</t>
  </si>
  <si>
    <t>Glyphosat</t>
  </si>
  <si>
    <t>Grundwasserspiegel bei Probenahme</t>
  </si>
  <si>
    <t>Grundwasserspiegel in Ruhe</t>
  </si>
  <si>
    <t>Ibuprofen</t>
  </si>
  <si>
    <t>Ionenbilanz</t>
  </si>
  <si>
    <t>Kalium</t>
  </si>
  <si>
    <t>Kobalt</t>
  </si>
  <si>
    <t>Kohlendioxid</t>
  </si>
  <si>
    <t>Kohlenstoff, gesamt</t>
  </si>
  <si>
    <t>Kupfer</t>
  </si>
  <si>
    <t>Leitfähigkeit bei 25°C (bei Probenahme)</t>
  </si>
  <si>
    <t>Leitfähigkeit bei 25°C (ohne weitere Angaben)</t>
  </si>
  <si>
    <t>Lithium</t>
  </si>
  <si>
    <t>Lufttemperatur</t>
  </si>
  <si>
    <t>Magnesium</t>
  </si>
  <si>
    <t>Mangan</t>
  </si>
  <si>
    <t>Messtemperatur zum pH-Wert</t>
  </si>
  <si>
    <t>Messtemperatur zum SAK 436</t>
  </si>
  <si>
    <t>Methan</t>
  </si>
  <si>
    <t>Molybdän</t>
  </si>
  <si>
    <t>Natrium</t>
  </si>
  <si>
    <t>Nickel</t>
  </si>
  <si>
    <t>Nitrat</t>
  </si>
  <si>
    <t>Nitrit</t>
  </si>
  <si>
    <t>o-Phosphat</t>
  </si>
  <si>
    <t>Phosphor, gesamt</t>
  </si>
  <si>
    <t>Phosphor, gesamt, filtriert</t>
  </si>
  <si>
    <t>pH-Wert (bei Probenahme)</t>
  </si>
  <si>
    <t>pH-Wert (bei SAK 436-Messung)</t>
  </si>
  <si>
    <t>Quecksilber</t>
  </si>
  <si>
    <t>Sättigungsindex, SI (pH-pHL)</t>
  </si>
  <si>
    <t>Sauerstoff</t>
  </si>
  <si>
    <t>Sauerstoff (Messung vor Ort)</t>
  </si>
  <si>
    <t>Sauerstoffsättigung</t>
  </si>
  <si>
    <t>Säurekapazität bis pH 4,3</t>
  </si>
  <si>
    <t>Säurekapazität bis pH 8,2</t>
  </si>
  <si>
    <t>Schwefelwasserstoff</t>
  </si>
  <si>
    <t>Selen</t>
  </si>
  <si>
    <t>Silber</t>
  </si>
  <si>
    <t>Silicium</t>
  </si>
  <si>
    <t>Silikat-Si</t>
  </si>
  <si>
    <t>Sulfat</t>
  </si>
  <si>
    <t>Sulfid</t>
  </si>
  <si>
    <t>Summe Anionen (eq)</t>
  </si>
  <si>
    <t>Summe Kationen (eq)</t>
  </si>
  <si>
    <t>Thallium</t>
  </si>
  <si>
    <t>TIC</t>
  </si>
  <si>
    <t>TOC</t>
  </si>
  <si>
    <t>Uran</t>
  </si>
  <si>
    <t>Vanadium</t>
  </si>
  <si>
    <t>Wassertemperatur (bei Probenahme)</t>
  </si>
  <si>
    <t>Zink</t>
  </si>
  <si>
    <t>10L55040008</t>
  </si>
  <si>
    <t>10L59080003</t>
  </si>
  <si>
    <t>10L59085019</t>
  </si>
  <si>
    <t>10L59127003</t>
  </si>
  <si>
    <t>10L56016004</t>
  </si>
  <si>
    <t>10L59024008</t>
  </si>
  <si>
    <t>10L54156002</t>
  </si>
  <si>
    <t>10L58140001</t>
  </si>
  <si>
    <t>10L59077002</t>
  </si>
  <si>
    <t>10L59024011</t>
  </si>
  <si>
    <t>10L03002004</t>
  </si>
  <si>
    <t>10L54165002</t>
  </si>
  <si>
    <t>10L62076008</t>
  </si>
  <si>
    <t>10L62023004</t>
  </si>
  <si>
    <t>10L54141002</t>
  </si>
  <si>
    <t>10L58064003</t>
  </si>
  <si>
    <t>10L03003001</t>
  </si>
  <si>
    <t>10L60004010</t>
  </si>
  <si>
    <t>10L55036001</t>
  </si>
  <si>
    <t>10L61020002</t>
  </si>
  <si>
    <t>10L62082008</t>
  </si>
  <si>
    <t>10L54132010</t>
  </si>
  <si>
    <t>10L53087007</t>
  </si>
  <si>
    <t>10L59092002</t>
  </si>
  <si>
    <t>10L57002002</t>
  </si>
  <si>
    <t>10L58026001</t>
  </si>
  <si>
    <t>10L58094002</t>
  </si>
  <si>
    <t>10L61077003</t>
  </si>
  <si>
    <t>10L62082009</t>
  </si>
  <si>
    <t>10L57046004</t>
  </si>
  <si>
    <t>10L55035010</t>
  </si>
  <si>
    <t>10L51131002</t>
  </si>
  <si>
    <t>10L58167004</t>
  </si>
  <si>
    <t>10L59038001</t>
  </si>
  <si>
    <t>10L55035015</t>
  </si>
  <si>
    <t>10L59038004</t>
  </si>
  <si>
    <t>10L60026001</t>
  </si>
  <si>
    <t>10L56021003</t>
  </si>
  <si>
    <t>10L60068004</t>
  </si>
  <si>
    <t>10L61022005</t>
  </si>
  <si>
    <t>10L53079001</t>
  </si>
  <si>
    <t>10L55001013</t>
  </si>
  <si>
    <t>10L57016007</t>
  </si>
  <si>
    <t>10L51049016</t>
  </si>
  <si>
    <t>10L58106002</t>
  </si>
  <si>
    <t>10L54091003</t>
  </si>
  <si>
    <t>10L58146006</t>
  </si>
  <si>
    <t>10L58102008</t>
  </si>
  <si>
    <t>10L57060001</t>
  </si>
  <si>
    <t>10L51053005</t>
  </si>
  <si>
    <t>10L53087008</t>
  </si>
  <si>
    <t>10L57058003</t>
  </si>
  <si>
    <t>10L61006001</t>
  </si>
  <si>
    <t>10-58121001</t>
  </si>
  <si>
    <t>10L58125002</t>
  </si>
  <si>
    <t>10L58146001</t>
  </si>
  <si>
    <t>10L60068003</t>
  </si>
  <si>
    <t>10L62023003</t>
  </si>
  <si>
    <t>10-60008001</t>
  </si>
  <si>
    <t>10L59087004</t>
  </si>
  <si>
    <t>10L55024002</t>
  </si>
  <si>
    <t>10L55041009</t>
  </si>
  <si>
    <t>10L61042006</t>
  </si>
  <si>
    <t>10L60080005</t>
  </si>
  <si>
    <t>10L59035004</t>
  </si>
  <si>
    <t>10L62048004</t>
  </si>
  <si>
    <t>10L59164001</t>
  </si>
  <si>
    <t>10L60012011</t>
  </si>
  <si>
    <t>10L62036004</t>
  </si>
  <si>
    <t>10L62071004</t>
  </si>
  <si>
    <t>10L57057014</t>
  </si>
  <si>
    <t>10-55043000</t>
  </si>
  <si>
    <t>10L57080002</t>
  </si>
  <si>
    <t>10L57074002</t>
  </si>
  <si>
    <t>10L58064004</t>
  </si>
  <si>
    <t>10L51075005</t>
  </si>
  <si>
    <t>10L59097001</t>
  </si>
  <si>
    <t>10L58064001</t>
  </si>
  <si>
    <t>10L57053001</t>
  </si>
  <si>
    <t>10L54001003</t>
  </si>
  <si>
    <t>10L58165004</t>
  </si>
  <si>
    <t>10-58011001</t>
  </si>
  <si>
    <t>10L55037003</t>
  </si>
  <si>
    <t>10L58123002</t>
  </si>
  <si>
    <t>10L51119004</t>
  </si>
  <si>
    <t>10L62012002</t>
  </si>
  <si>
    <t>10L61047008</t>
  </si>
  <si>
    <t>10L60058001</t>
  </si>
  <si>
    <t>10L58098001</t>
  </si>
  <si>
    <t>10L58101002</t>
  </si>
  <si>
    <t>10L60075011</t>
  </si>
  <si>
    <t>10L61044015</t>
  </si>
  <si>
    <t>10L53014003</t>
  </si>
  <si>
    <t>10L62009014</t>
  </si>
  <si>
    <t>10L58009002</t>
  </si>
  <si>
    <t>10L53014004</t>
  </si>
  <si>
    <t>10L59098005</t>
  </si>
  <si>
    <t>10L58026003</t>
  </si>
  <si>
    <t>10L62019003</t>
  </si>
  <si>
    <t>10L62009015</t>
  </si>
  <si>
    <t>10L53089004</t>
  </si>
  <si>
    <t>10L58100002</t>
  </si>
  <si>
    <t>10L57012002</t>
  </si>
  <si>
    <t>10L59087005</t>
  </si>
  <si>
    <t>10L53105020</t>
  </si>
  <si>
    <t>10L53126002</t>
  </si>
  <si>
    <t>10L60014029</t>
  </si>
  <si>
    <t>10L62005002</t>
  </si>
  <si>
    <t>10L60054014</t>
  </si>
  <si>
    <t>10L53104003</t>
  </si>
  <si>
    <t>10L54109003</t>
  </si>
  <si>
    <t>10L51082026</t>
  </si>
  <si>
    <t>10L53104004</t>
  </si>
  <si>
    <t>10L55001012</t>
  </si>
  <si>
    <t>10-55014000</t>
  </si>
  <si>
    <t>10L58100003</t>
  </si>
  <si>
    <t>10L58127011</t>
  </si>
  <si>
    <t>10L56039004</t>
  </si>
  <si>
    <t>10L62060004</t>
  </si>
  <si>
    <t>10L53007001</t>
  </si>
  <si>
    <t>10L60086013</t>
  </si>
  <si>
    <t>10L60054015</t>
  </si>
  <si>
    <t>10L61116001</t>
  </si>
  <si>
    <t>10L51062002</t>
  </si>
  <si>
    <t>10L54009002</t>
  </si>
  <si>
    <t>10L60047006</t>
  </si>
  <si>
    <t>10L55001020</t>
  </si>
  <si>
    <t>10L59137001</t>
  </si>
  <si>
    <t>10L62048005</t>
  </si>
  <si>
    <t>10L60054013</t>
  </si>
  <si>
    <t>10L60039031</t>
  </si>
  <si>
    <t>10L58010001</t>
  </si>
  <si>
    <t>10L62046005</t>
  </si>
  <si>
    <t>10L56003003</t>
  </si>
  <si>
    <t>10L56021004</t>
  </si>
  <si>
    <t>10L53057001</t>
  </si>
  <si>
    <t>10-53090000</t>
  </si>
  <si>
    <t>10L54119003</t>
  </si>
  <si>
    <t>10L55028032</t>
  </si>
  <si>
    <t>10L51016008</t>
  </si>
  <si>
    <t>10L01013001</t>
  </si>
  <si>
    <t>10L62012001</t>
  </si>
  <si>
    <t>10L58155001</t>
  </si>
  <si>
    <t>10L61082004</t>
  </si>
  <si>
    <t>10-59045113</t>
  </si>
  <si>
    <t>10-58099002</t>
  </si>
  <si>
    <t>10L60075005</t>
  </si>
  <si>
    <t>10L61011002</t>
  </si>
  <si>
    <t>10L53118003</t>
  </si>
  <si>
    <t>10L62021002</t>
  </si>
  <si>
    <t>10L59053002</t>
  </si>
  <si>
    <t>10L57063013</t>
  </si>
  <si>
    <t>10L53136008</t>
  </si>
  <si>
    <t>10L59016001</t>
  </si>
  <si>
    <t>10L58050001</t>
  </si>
  <si>
    <t>10L57068002</t>
  </si>
  <si>
    <t>10L53126001</t>
  </si>
  <si>
    <t>10L62001002</t>
  </si>
  <si>
    <t>10L55005005</t>
  </si>
  <si>
    <t>10L57021006</t>
  </si>
  <si>
    <t>10L57033001</t>
  </si>
  <si>
    <t>10-57039000</t>
  </si>
  <si>
    <t>10L62015004</t>
  </si>
  <si>
    <t>10L62046004</t>
  </si>
  <si>
    <t>10L60045001</t>
  </si>
  <si>
    <t>10L62021001</t>
  </si>
  <si>
    <t>10L53105018</t>
  </si>
  <si>
    <t>10L59035005</t>
  </si>
  <si>
    <t>10L53087005</t>
  </si>
  <si>
    <t>10L59095002</t>
  </si>
  <si>
    <t>10L53089001</t>
  </si>
  <si>
    <t>10L56021001</t>
  </si>
  <si>
    <t>10L54118007</t>
  </si>
  <si>
    <t>10L59174007</t>
  </si>
  <si>
    <t>10L59171003</t>
  </si>
  <si>
    <t>10L62019002</t>
  </si>
  <si>
    <t>10L51100015</t>
  </si>
  <si>
    <t>10L62088003</t>
  </si>
  <si>
    <t>10L53032010</t>
  </si>
  <si>
    <t>10L62088004</t>
  </si>
  <si>
    <t>10L56050015</t>
  </si>
  <si>
    <t>10L58153001</t>
  </si>
  <si>
    <t>10L59092003</t>
  </si>
  <si>
    <t>10L60014023</t>
  </si>
  <si>
    <t>10L61081004</t>
  </si>
  <si>
    <t>10L53111005</t>
  </si>
  <si>
    <t>10L53104002</t>
  </si>
  <si>
    <t>10L51114005</t>
  </si>
  <si>
    <t>10L51078001</t>
  </si>
  <si>
    <t>10L53080001</t>
  </si>
  <si>
    <t>10L59119002</t>
  </si>
  <si>
    <t>10L56028009</t>
  </si>
  <si>
    <t>10L53046005</t>
  </si>
  <si>
    <t>10L53001003</t>
  </si>
  <si>
    <t>10L60069001</t>
  </si>
  <si>
    <t>10L62014010</t>
  </si>
  <si>
    <t>10L58030001</t>
  </si>
  <si>
    <t>10L59032001</t>
  </si>
  <si>
    <t>10L60058004</t>
  </si>
  <si>
    <t>10L51138019</t>
  </si>
  <si>
    <t>10L60010014</t>
  </si>
  <si>
    <t>10L54042002</t>
  </si>
  <si>
    <t>10L59085020</t>
  </si>
  <si>
    <t>10L62053003</t>
  </si>
  <si>
    <t>10L53085001</t>
  </si>
  <si>
    <t>10L51001026</t>
  </si>
  <si>
    <t>10L02011001</t>
  </si>
  <si>
    <t>10L59132002</t>
  </si>
  <si>
    <t>10L60031007</t>
  </si>
  <si>
    <t>10L60064025</t>
  </si>
  <si>
    <t>10L53062002</t>
  </si>
  <si>
    <t>10L59119007</t>
  </si>
  <si>
    <t>10-60030001</t>
  </si>
  <si>
    <t>10L54014005</t>
  </si>
  <si>
    <t>10L61003004</t>
  </si>
  <si>
    <t>10L56003005</t>
  </si>
  <si>
    <t>10L54005004</t>
  </si>
  <si>
    <t>10L59144002</t>
  </si>
  <si>
    <t>10L58090001</t>
  </si>
  <si>
    <t>10L53029005</t>
  </si>
  <si>
    <t>10L51097021</t>
  </si>
  <si>
    <t>10L62006028</t>
  </si>
  <si>
    <t>10L54154002</t>
  </si>
  <si>
    <t>10L61044020</t>
  </si>
  <si>
    <t>10L56036002</t>
  </si>
  <si>
    <t>10L62081007</t>
  </si>
  <si>
    <t>10L58059003</t>
  </si>
  <si>
    <t>10L59119003</t>
  </si>
  <si>
    <t>10L51083024</t>
  </si>
  <si>
    <t>10-04012001</t>
  </si>
  <si>
    <t>10L51010001</t>
  </si>
  <si>
    <t>10L51093001</t>
  </si>
  <si>
    <t>10L53043001</t>
  </si>
  <si>
    <t>10L61036002</t>
  </si>
  <si>
    <t>10L58135016</t>
  </si>
  <si>
    <t>10L61103002</t>
  </si>
  <si>
    <t>10L60092002</t>
  </si>
  <si>
    <t>10L54062009</t>
  </si>
  <si>
    <t>10L58122006</t>
  </si>
  <si>
    <t>10L54037001</t>
  </si>
  <si>
    <t>10L54106009</t>
  </si>
  <si>
    <t>10L61049014</t>
  </si>
  <si>
    <t>10L61118001</t>
  </si>
  <si>
    <t>10L61116003</t>
  </si>
  <si>
    <t>10L60002002</t>
  </si>
  <si>
    <t>10L60076003</t>
  </si>
  <si>
    <t>10L60009003</t>
  </si>
  <si>
    <t>10L61046004</t>
  </si>
  <si>
    <t>10L54131001</t>
  </si>
  <si>
    <t>10L58054017</t>
  </si>
  <si>
    <t>10L61108002</t>
  </si>
  <si>
    <t>10L54012001</t>
  </si>
  <si>
    <t>10L53047012</t>
  </si>
  <si>
    <t>10L54158003</t>
  </si>
  <si>
    <t>10L62015001</t>
  </si>
  <si>
    <t>10L53107001</t>
  </si>
  <si>
    <t>10L61117001</t>
  </si>
  <si>
    <t>10L54125002</t>
  </si>
  <si>
    <t>10L59174004</t>
  </si>
  <si>
    <t>10L54017002</t>
  </si>
  <si>
    <t>10L59177001</t>
  </si>
  <si>
    <t>10L51080002</t>
  </si>
  <si>
    <t>10L59158002</t>
  </si>
  <si>
    <t>10L62020008</t>
  </si>
  <si>
    <t>10L60007003</t>
  </si>
  <si>
    <t>10L54085021</t>
  </si>
  <si>
    <t>10L59035002</t>
  </si>
  <si>
    <t>10L54018003</t>
  </si>
  <si>
    <t>10L56048009</t>
  </si>
  <si>
    <t>10-58077000</t>
  </si>
  <si>
    <t>10L51126002</t>
  </si>
  <si>
    <t>10L54151015</t>
  </si>
  <si>
    <t>10L58118003</t>
  </si>
  <si>
    <t>10L58091002</t>
  </si>
  <si>
    <t>10L54017001</t>
  </si>
  <si>
    <t>10L04011002</t>
  </si>
  <si>
    <t>10L62061003</t>
  </si>
  <si>
    <t>10L60052001</t>
  </si>
  <si>
    <t>10L51087004</t>
  </si>
  <si>
    <t>10L58156001</t>
  </si>
  <si>
    <t>10L54045001</t>
  </si>
  <si>
    <t>10L54144004</t>
  </si>
  <si>
    <t>10L62086003</t>
  </si>
  <si>
    <t>10L56051001</t>
  </si>
  <si>
    <t>10L58086003</t>
  </si>
  <si>
    <t>10L61043001</t>
  </si>
  <si>
    <t>10L59044002</t>
  </si>
  <si>
    <t>10L61112006</t>
  </si>
  <si>
    <t>10L56023008</t>
  </si>
  <si>
    <t>10L61076003</t>
  </si>
  <si>
    <t>10L58065002</t>
  </si>
  <si>
    <t>10L59023003</t>
  </si>
  <si>
    <t>10L51087005</t>
  </si>
  <si>
    <t>10L59001002</t>
  </si>
  <si>
    <t>10L61042008</t>
  </si>
  <si>
    <t>10L51032003</t>
  </si>
  <si>
    <t>10L59138002</t>
  </si>
  <si>
    <t>10L54013004</t>
  </si>
  <si>
    <t>10L61081007</t>
  </si>
  <si>
    <t>10L53115012</t>
  </si>
  <si>
    <t>10L54001006</t>
  </si>
  <si>
    <t>10L54097001</t>
  </si>
  <si>
    <t>10L54165003</t>
  </si>
  <si>
    <t>10L56001017</t>
  </si>
  <si>
    <t>10L54086004</t>
  </si>
  <si>
    <t>10L54085027</t>
  </si>
  <si>
    <t>10L54144005</t>
  </si>
  <si>
    <t>10L54151020</t>
  </si>
  <si>
    <t>10L61066007</t>
  </si>
  <si>
    <t>10L62076011</t>
  </si>
  <si>
    <t>10L01006001</t>
  </si>
  <si>
    <t>10L51027003</t>
  </si>
  <si>
    <t>10L51061003</t>
  </si>
  <si>
    <t>10L51001042</t>
  </si>
  <si>
    <t>10L56016006</t>
  </si>
  <si>
    <t>10L53029006</t>
  </si>
  <si>
    <t>10L53001005</t>
  </si>
  <si>
    <t>10L51138021</t>
  </si>
  <si>
    <t>10L53043004</t>
  </si>
  <si>
    <t>10L53054001</t>
  </si>
  <si>
    <t>10L59044003</t>
  </si>
  <si>
    <t>10L58143001</t>
  </si>
  <si>
    <t>10L60068008</t>
  </si>
  <si>
    <t>10L59182003</t>
  </si>
  <si>
    <t>10L59177002</t>
  </si>
  <si>
    <t>10L60028002</t>
  </si>
  <si>
    <t>10L60030001</t>
  </si>
  <si>
    <t>10L60012016</t>
  </si>
  <si>
    <t>10L59143002</t>
  </si>
  <si>
    <t>10L59138006</t>
  </si>
  <si>
    <t>10L59138005</t>
  </si>
  <si>
    <t>10L57045008</t>
  </si>
  <si>
    <t>10L57045007</t>
  </si>
  <si>
    <t>10L57045006</t>
  </si>
  <si>
    <t>10L57044005</t>
  </si>
  <si>
    <t>10L57044004</t>
  </si>
  <si>
    <t>10L61040006</t>
  </si>
  <si>
    <t>10L56028008</t>
  </si>
  <si>
    <t>10L56016005</t>
  </si>
  <si>
    <t>10L60076004</t>
  </si>
  <si>
    <t>10L58122010</t>
  </si>
  <si>
    <t>10L58011003</t>
  </si>
  <si>
    <t>10L58025001</t>
  </si>
  <si>
    <t>10L58047003</t>
  </si>
  <si>
    <t>10L58045004</t>
  </si>
  <si>
    <t>10L58059004</t>
  </si>
  <si>
    <t>10L58054029</t>
  </si>
  <si>
    <t>PARAMETER</t>
  </si>
  <si>
    <t>VORZ</t>
  </si>
  <si>
    <t>EINHEIT</t>
  </si>
  <si>
    <t>Field1</t>
  </si>
  <si>
    <t/>
  </si>
  <si>
    <t>µg/l</t>
  </si>
  <si>
    <t>x</t>
  </si>
  <si>
    <t>min</t>
  </si>
  <si>
    <t>mg/l</t>
  </si>
  <si>
    <t>&lt;</t>
  </si>
  <si>
    <t>n.n.</t>
  </si>
  <si>
    <t>mmol/l</t>
  </si>
  <si>
    <t>n&lt;</t>
  </si>
  <si>
    <t>ng/l</t>
  </si>
  <si>
    <t>m u. MP</t>
  </si>
  <si>
    <t>%</t>
  </si>
  <si>
    <t>mS/m</t>
  </si>
  <si>
    <t>°C</t>
  </si>
  <si>
    <t>&gt;</t>
  </si>
  <si>
    <t>pH</t>
  </si>
  <si>
    <t>GW</t>
  </si>
  <si>
    <t>SK (&gt; pH 4,3)</t>
  </si>
  <si>
    <t>CO2</t>
  </si>
  <si>
    <t>∑ Kationen</t>
  </si>
  <si>
    <t>∑ Anionen</t>
  </si>
  <si>
    <t>IB</t>
  </si>
  <si>
    <t>c(eq) mmol/l</t>
  </si>
  <si>
    <t>H+</t>
  </si>
  <si>
    <t>% IB</t>
  </si>
  <si>
    <t>Mittelere Abweichung der Ionenbilanz: 1,05%</t>
  </si>
  <si>
    <t>also mehr Kationen als Anionen</t>
  </si>
  <si>
    <t>Jahr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</si>
</sst>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\-mmm\-yy"/>
    <numFmt numFmtId="165" formatCode="0.000"/>
    <numFmt numFmtId="166" formatCode="0E+00"/>
  </numFmts>
  <fonts count="16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 tint="-0.499984740745262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8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5" tint="0.79998168889431442"/>
        <bgColor rgb="FFC0C0C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6" tint="0.79998168889431442"/>
        <bgColor rgb="FFC0C0C0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rgb="FFC0C0C0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rgb="FFC0C0C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D0D7E5"/>
      </left>
      <right/>
      <top style="thin">
        <color rgb="FFD0D7E5"/>
      </top>
      <bottom style="thin">
        <color rgb="FFD0D7E5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rgb="FFD0D7E5"/>
      </left>
      <right/>
      <top/>
      <bottom style="thin">
        <color rgb="FFD0D7E5"/>
      </bottom>
      <diagonal/>
    </border>
    <border>
      <left style="thin">
        <color auto="1"/>
      </left>
      <right style="thin">
        <color rgb="FFD0D7E5"/>
      </right>
      <top/>
      <bottom style="thin">
        <color rgb="FFD0D7E5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auto="1"/>
      </right>
      <top style="thin">
        <color rgb="FFD0D7E5"/>
      </top>
      <bottom style="thin">
        <color rgb="FFD0D7E5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0" fontId="7" fillId="6" borderId="0"/>
    <xf numFmtId="9" fontId="7" fillId="0" borderId="0" applyFont="0" applyFill="0" applyBorder="0" applyAlignment="0" applyProtection="0"/>
  </cellStyleXfs>
  <cellXfs count="16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164" fontId="4" fillId="4" borderId="3" xfId="0" applyNumberFormat="1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0" fontId="6" fillId="6" borderId="5" xfId="0" applyFont="1" applyFill="1" applyBorder="1" applyAlignment="1" applyProtection="1">
      <alignment horizontal="right"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7" fillId="6" borderId="0" xfId="1"/>
    <xf numFmtId="0" fontId="2" fillId="6" borderId="5" xfId="1" applyFont="1" applyFill="1" applyBorder="1" applyAlignment="1" applyProtection="1">
      <alignment vertical="center" wrapText="1"/>
    </xf>
    <xf numFmtId="164" fontId="4" fillId="4" borderId="7" xfId="0" applyNumberFormat="1" applyFont="1" applyFill="1" applyBorder="1" applyAlignment="1" applyProtection="1">
      <alignment horizontal="right" vertical="center" wrapText="1"/>
    </xf>
    <xf numFmtId="0" fontId="1" fillId="2" borderId="11" xfId="0" applyFont="1" applyFill="1" applyBorder="1" applyAlignment="1" applyProtection="1">
      <alignment horizontal="center" vertical="center"/>
    </xf>
    <xf numFmtId="2" fontId="8" fillId="2" borderId="6" xfId="0" applyNumberFormat="1" applyFont="1" applyFill="1" applyBorder="1" applyAlignment="1" applyProtection="1">
      <alignment horizontal="center" vertical="center"/>
    </xf>
    <xf numFmtId="2" fontId="9" fillId="6" borderId="5" xfId="0" applyNumberFormat="1" applyFont="1" applyFill="1" applyBorder="1" applyAlignment="1" applyProtection="1">
      <alignment horizontal="right" vertical="center" wrapText="1"/>
    </xf>
    <xf numFmtId="2" fontId="9" fillId="6" borderId="0" xfId="0" applyNumberFormat="1" applyFont="1" applyFill="1" applyBorder="1" applyAlignment="1" applyProtection="1">
      <alignment horizontal="right" vertical="center" wrapText="1"/>
    </xf>
    <xf numFmtId="2" fontId="10" fillId="0" borderId="0" xfId="0" applyNumberFormat="1" applyFont="1"/>
    <xf numFmtId="2" fontId="10" fillId="0" borderId="5" xfId="0" applyNumberFormat="1" applyFont="1" applyBorder="1"/>
    <xf numFmtId="2" fontId="10" fillId="0" borderId="0" xfId="0" applyNumberFormat="1" applyFont="1" applyBorder="1"/>
    <xf numFmtId="2" fontId="10" fillId="0" borderId="7" xfId="0" applyNumberFormat="1" applyFont="1" applyBorder="1"/>
    <xf numFmtId="2" fontId="9" fillId="6" borderId="9" xfId="0" applyNumberFormat="1" applyFont="1" applyFill="1" applyBorder="1" applyAlignment="1" applyProtection="1">
      <alignment horizontal="right" vertical="center" wrapText="1"/>
    </xf>
    <xf numFmtId="2" fontId="9" fillId="6" borderId="8" xfId="0" applyNumberFormat="1" applyFont="1" applyFill="1" applyBorder="1" applyAlignment="1" applyProtection="1">
      <alignment horizontal="right" vertical="center" wrapText="1"/>
    </xf>
    <xf numFmtId="2" fontId="10" fillId="0" borderId="9" xfId="0" applyNumberFormat="1" applyFont="1" applyBorder="1"/>
    <xf numFmtId="2" fontId="10" fillId="0" borderId="8" xfId="0" applyNumberFormat="1" applyFont="1" applyBorder="1"/>
    <xf numFmtId="0" fontId="0" fillId="0" borderId="13" xfId="0" applyBorder="1"/>
    <xf numFmtId="166" fontId="12" fillId="8" borderId="8" xfId="0" applyNumberFormat="1" applyFont="1" applyFill="1" applyBorder="1"/>
    <xf numFmtId="165" fontId="6" fillId="9" borderId="0" xfId="0" applyNumberFormat="1" applyFont="1" applyFill="1" applyBorder="1" applyAlignment="1" applyProtection="1">
      <alignment horizontal="right" vertical="center" wrapText="1"/>
    </xf>
    <xf numFmtId="2" fontId="6" fillId="9" borderId="5" xfId="0" applyNumberFormat="1" applyFont="1" applyFill="1" applyBorder="1" applyAlignment="1" applyProtection="1">
      <alignment horizontal="right" vertical="center" wrapText="1"/>
    </xf>
    <xf numFmtId="2" fontId="10" fillId="8" borderId="0" xfId="0" applyNumberFormat="1" applyFont="1" applyFill="1"/>
    <xf numFmtId="2" fontId="6" fillId="9" borderId="0" xfId="0" applyNumberFormat="1" applyFont="1" applyFill="1" applyBorder="1" applyAlignment="1" applyProtection="1">
      <alignment horizontal="right" vertical="center" wrapText="1"/>
    </xf>
    <xf numFmtId="165" fontId="0" fillId="8" borderId="5" xfId="0" applyNumberFormat="1" applyFill="1" applyBorder="1"/>
    <xf numFmtId="2" fontId="9" fillId="9" borderId="0" xfId="0" applyNumberFormat="1" applyFont="1" applyFill="1" applyBorder="1" applyAlignment="1" applyProtection="1">
      <alignment horizontal="right" vertical="center" wrapText="1"/>
    </xf>
    <xf numFmtId="2" fontId="9" fillId="9" borderId="5" xfId="0" applyNumberFormat="1" applyFont="1" applyFill="1" applyBorder="1" applyAlignment="1" applyProtection="1">
      <alignment horizontal="right" vertical="center" wrapText="1"/>
    </xf>
    <xf numFmtId="2" fontId="9" fillId="9" borderId="7" xfId="0" applyNumberFormat="1" applyFont="1" applyFill="1" applyBorder="1" applyAlignment="1" applyProtection="1">
      <alignment horizontal="right" vertical="center" wrapText="1"/>
    </xf>
    <xf numFmtId="165" fontId="6" fillId="9" borderId="5" xfId="0" applyNumberFormat="1" applyFont="1" applyFill="1" applyBorder="1" applyAlignment="1" applyProtection="1">
      <alignment horizontal="right" vertical="center" wrapText="1"/>
    </xf>
    <xf numFmtId="2" fontId="10" fillId="8" borderId="5" xfId="0" applyNumberFormat="1" applyFont="1" applyFill="1" applyBorder="1"/>
    <xf numFmtId="2" fontId="10" fillId="8" borderId="7" xfId="0" applyNumberFormat="1" applyFont="1" applyFill="1" applyBorder="1"/>
    <xf numFmtId="2" fontId="0" fillId="8" borderId="5" xfId="0" applyNumberFormat="1" applyFill="1" applyBorder="1"/>
    <xf numFmtId="2" fontId="10" fillId="8" borderId="0" xfId="0" applyNumberFormat="1" applyFont="1" applyFill="1" applyBorder="1"/>
    <xf numFmtId="165" fontId="0" fillId="8" borderId="0" xfId="0" applyNumberFormat="1" applyFill="1" applyBorder="1"/>
    <xf numFmtId="165" fontId="0" fillId="8" borderId="0" xfId="0" applyNumberFormat="1" applyFill="1"/>
    <xf numFmtId="2" fontId="0" fillId="8" borderId="0" xfId="0" applyNumberFormat="1" applyFill="1" applyBorder="1"/>
    <xf numFmtId="2" fontId="0" fillId="8" borderId="0" xfId="0" applyNumberFormat="1" applyFill="1"/>
    <xf numFmtId="2" fontId="6" fillId="11" borderId="0" xfId="0" applyNumberFormat="1" applyFont="1" applyFill="1" applyBorder="1" applyAlignment="1" applyProtection="1">
      <alignment horizontal="right" vertical="center" wrapText="1"/>
    </xf>
    <xf numFmtId="2" fontId="6" fillId="11" borderId="5" xfId="0" applyNumberFormat="1" applyFont="1" applyFill="1" applyBorder="1" applyAlignment="1" applyProtection="1">
      <alignment horizontal="right" vertical="center" wrapText="1"/>
    </xf>
    <xf numFmtId="2" fontId="14" fillId="11" borderId="0" xfId="0" applyNumberFormat="1" applyFont="1" applyFill="1" applyBorder="1" applyAlignment="1" applyProtection="1">
      <alignment horizontal="right" vertical="center" wrapText="1"/>
    </xf>
    <xf numFmtId="2" fontId="14" fillId="11" borderId="5" xfId="0" applyNumberFormat="1" applyFont="1" applyFill="1" applyBorder="1" applyAlignment="1" applyProtection="1">
      <alignment horizontal="right" vertical="center" wrapText="1"/>
    </xf>
    <xf numFmtId="2" fontId="0" fillId="12" borderId="5" xfId="0" applyNumberFormat="1" applyFill="1" applyBorder="1"/>
    <xf numFmtId="2" fontId="0" fillId="12" borderId="5" xfId="0" applyNumberFormat="1" applyFont="1" applyFill="1" applyBorder="1"/>
    <xf numFmtId="2" fontId="0" fillId="12" borderId="0" xfId="0" applyNumberFormat="1" applyFill="1" applyBorder="1"/>
    <xf numFmtId="2" fontId="0" fillId="12" borderId="0" xfId="0" applyNumberFormat="1" applyFill="1"/>
    <xf numFmtId="2" fontId="0" fillId="12" borderId="0" xfId="0" applyNumberFormat="1" applyFont="1" applyFill="1"/>
    <xf numFmtId="2" fontId="6" fillId="11" borderId="8" xfId="0" applyNumberFormat="1" applyFont="1" applyFill="1" applyBorder="1" applyAlignment="1" applyProtection="1">
      <alignment horizontal="right" vertical="center" wrapText="1"/>
    </xf>
    <xf numFmtId="2" fontId="6" fillId="11" borderId="9" xfId="0" applyNumberFormat="1" applyFont="1" applyFill="1" applyBorder="1" applyAlignment="1" applyProtection="1">
      <alignment horizontal="right" vertical="center" wrapText="1"/>
    </xf>
    <xf numFmtId="2" fontId="0" fillId="12" borderId="9" xfId="0" applyNumberFormat="1" applyFill="1" applyBorder="1"/>
    <xf numFmtId="2" fontId="0" fillId="12" borderId="8" xfId="0" applyNumberFormat="1" applyFill="1" applyBorder="1"/>
    <xf numFmtId="0" fontId="3" fillId="3" borderId="14" xfId="0" applyFont="1" applyFill="1" applyBorder="1" applyAlignment="1" applyProtection="1">
      <alignment vertical="center" wrapText="1"/>
    </xf>
    <xf numFmtId="164" fontId="4" fillId="4" borderId="15" xfId="0" applyNumberFormat="1" applyFont="1" applyFill="1" applyBorder="1" applyAlignment="1" applyProtection="1">
      <alignment horizontal="right" vertical="center" wrapText="1"/>
    </xf>
    <xf numFmtId="2" fontId="9" fillId="6" borderId="16" xfId="0" applyNumberFormat="1" applyFont="1" applyFill="1" applyBorder="1" applyAlignment="1" applyProtection="1">
      <alignment horizontal="right" vertical="center" wrapText="1"/>
    </xf>
    <xf numFmtId="2" fontId="9" fillId="6" borderId="14" xfId="0" applyNumberFormat="1" applyFont="1" applyFill="1" applyBorder="1" applyAlignment="1" applyProtection="1">
      <alignment horizontal="right" vertical="center" wrapText="1"/>
    </xf>
    <xf numFmtId="2" fontId="6" fillId="9" borderId="14" xfId="0" applyNumberFormat="1" applyFont="1" applyFill="1" applyBorder="1" applyAlignment="1" applyProtection="1">
      <alignment horizontal="right" vertical="center" wrapText="1"/>
    </xf>
    <xf numFmtId="2" fontId="6" fillId="11" borderId="14" xfId="0" applyNumberFormat="1" applyFont="1" applyFill="1" applyBorder="1" applyAlignment="1" applyProtection="1">
      <alignment horizontal="right" vertical="center" wrapText="1"/>
    </xf>
    <xf numFmtId="0" fontId="1" fillId="2" borderId="13" xfId="0" applyFont="1" applyFill="1" applyBorder="1" applyAlignment="1" applyProtection="1">
      <alignment horizontal="center" vertical="center"/>
    </xf>
    <xf numFmtId="2" fontId="8" fillId="2" borderId="12" xfId="0" applyNumberFormat="1" applyFont="1" applyFill="1" applyBorder="1" applyAlignment="1" applyProtection="1">
      <alignment horizontal="center" vertical="center"/>
    </xf>
    <xf numFmtId="2" fontId="8" fillId="2" borderId="13" xfId="0" applyNumberFormat="1" applyFont="1" applyFill="1" applyBorder="1" applyAlignment="1" applyProtection="1">
      <alignment horizontal="center" vertical="center"/>
    </xf>
    <xf numFmtId="165" fontId="1" fillId="7" borderId="13" xfId="0" applyNumberFormat="1" applyFont="1" applyFill="1" applyBorder="1" applyAlignment="1" applyProtection="1">
      <alignment horizontal="center" vertical="center"/>
    </xf>
    <xf numFmtId="2" fontId="1" fillId="7" borderId="13" xfId="0" applyNumberFormat="1" applyFont="1" applyFill="1" applyBorder="1" applyAlignment="1" applyProtection="1">
      <alignment horizontal="center" vertical="center"/>
    </xf>
    <xf numFmtId="2" fontId="8" fillId="7" borderId="13" xfId="0" applyNumberFormat="1" applyFont="1" applyFill="1" applyBorder="1" applyAlignment="1" applyProtection="1">
      <alignment horizontal="center" vertical="center"/>
    </xf>
    <xf numFmtId="2" fontId="1" fillId="10" borderId="13" xfId="0" applyNumberFormat="1" applyFont="1" applyFill="1" applyBorder="1" applyAlignment="1" applyProtection="1">
      <alignment horizontal="center" vertical="center"/>
    </xf>
    <xf numFmtId="166" fontId="11" fillId="7" borderId="13" xfId="0" applyNumberFormat="1" applyFont="1" applyFill="1" applyBorder="1" applyAlignment="1" applyProtection="1">
      <alignment horizontal="center" vertical="center"/>
    </xf>
    <xf numFmtId="2" fontId="8" fillId="7" borderId="17" xfId="0" applyNumberFormat="1" applyFont="1" applyFill="1" applyBorder="1" applyAlignment="1" applyProtection="1">
      <alignment horizontal="center" vertical="center"/>
    </xf>
    <xf numFmtId="2" fontId="13" fillId="10" borderId="17" xfId="0" applyNumberFormat="1" applyFont="1" applyFill="1" applyBorder="1" applyAlignment="1" applyProtection="1">
      <alignment horizontal="center" vertical="center"/>
    </xf>
    <xf numFmtId="0" fontId="8" fillId="2" borderId="17" xfId="0" applyFont="1" applyFill="1" applyBorder="1" applyAlignment="1" applyProtection="1">
      <alignment horizontal="center" vertical="center"/>
    </xf>
    <xf numFmtId="0" fontId="1" fillId="2" borderId="17" xfId="0" applyFont="1" applyFill="1" applyBorder="1" applyAlignment="1" applyProtection="1">
      <alignment horizontal="center" vertical="center"/>
    </xf>
    <xf numFmtId="2" fontId="8" fillId="2" borderId="17" xfId="0" applyNumberFormat="1" applyFont="1" applyFill="1" applyBorder="1" applyAlignment="1" applyProtection="1">
      <alignment horizontal="center" vertical="center"/>
    </xf>
    <xf numFmtId="0" fontId="1" fillId="2" borderId="19" xfId="0" applyFont="1" applyFill="1" applyBorder="1" applyAlignment="1" applyProtection="1">
      <alignment horizontal="center" vertical="center"/>
    </xf>
    <xf numFmtId="2" fontId="8" fillId="2" borderId="19" xfId="0" applyNumberFormat="1" applyFont="1" applyFill="1" applyBorder="1" applyAlignment="1" applyProtection="1">
      <alignment horizontal="center" vertical="center"/>
    </xf>
    <xf numFmtId="2" fontId="8" fillId="2" borderId="11" xfId="0" applyNumberFormat="1" applyFont="1" applyFill="1" applyBorder="1" applyAlignment="1" applyProtection="1">
      <alignment horizontal="center" vertical="center"/>
    </xf>
    <xf numFmtId="166" fontId="11" fillId="7" borderId="19" xfId="0" applyNumberFormat="1" applyFont="1" applyFill="1" applyBorder="1" applyAlignment="1" applyProtection="1">
      <alignment horizontal="center" vertical="center"/>
    </xf>
    <xf numFmtId="165" fontId="1" fillId="7" borderId="19" xfId="0" applyNumberFormat="1" applyFont="1" applyFill="1" applyBorder="1" applyAlignment="1" applyProtection="1">
      <alignment horizontal="center" vertical="center"/>
    </xf>
    <xf numFmtId="2" fontId="1" fillId="7" borderId="19" xfId="0" applyNumberFormat="1" applyFont="1" applyFill="1" applyBorder="1" applyAlignment="1" applyProtection="1">
      <alignment horizontal="center" vertical="center"/>
    </xf>
    <xf numFmtId="2" fontId="8" fillId="7" borderId="19" xfId="0" applyNumberFormat="1" applyFont="1" applyFill="1" applyBorder="1" applyAlignment="1" applyProtection="1">
      <alignment horizontal="center" vertical="center"/>
    </xf>
    <xf numFmtId="2" fontId="8" fillId="7" borderId="11" xfId="0" applyNumberFormat="1" applyFont="1" applyFill="1" applyBorder="1" applyAlignment="1" applyProtection="1">
      <alignment horizontal="center" vertical="center"/>
    </xf>
    <xf numFmtId="2" fontId="1" fillId="10" borderId="19" xfId="0" applyNumberFormat="1" applyFont="1" applyFill="1" applyBorder="1" applyAlignment="1" applyProtection="1">
      <alignment horizontal="center" vertical="center"/>
    </xf>
    <xf numFmtId="2" fontId="13" fillId="10" borderId="11" xfId="0" applyNumberFormat="1" applyFont="1" applyFill="1" applyBorder="1" applyAlignment="1" applyProtection="1">
      <alignment horizontal="center" vertical="center"/>
    </xf>
    <xf numFmtId="0" fontId="8" fillId="2" borderId="11" xfId="0" applyFont="1" applyFill="1" applyBorder="1" applyAlignment="1" applyProtection="1">
      <alignment horizontal="center" vertical="center"/>
    </xf>
    <xf numFmtId="0" fontId="0" fillId="0" borderId="19" xfId="0" applyBorder="1"/>
    <xf numFmtId="2" fontId="13" fillId="13" borderId="13" xfId="0" applyNumberFormat="1" applyFont="1" applyFill="1" applyBorder="1" applyAlignment="1" applyProtection="1">
      <alignment horizontal="center" vertical="center"/>
    </xf>
    <xf numFmtId="2" fontId="13" fillId="13" borderId="19" xfId="0" applyNumberFormat="1" applyFont="1" applyFill="1" applyBorder="1" applyAlignment="1" applyProtection="1">
      <alignment horizontal="center" vertical="center"/>
    </xf>
    <xf numFmtId="2" fontId="14" fillId="14" borderId="8" xfId="0" applyNumberFormat="1" applyFont="1" applyFill="1" applyBorder="1" applyAlignment="1" applyProtection="1">
      <alignment horizontal="right" vertical="center" wrapText="1"/>
    </xf>
    <xf numFmtId="2" fontId="14" fillId="14" borderId="0" xfId="0" applyNumberFormat="1" applyFont="1" applyFill="1" applyBorder="1" applyAlignment="1" applyProtection="1">
      <alignment horizontal="right" vertical="center" wrapText="1"/>
    </xf>
    <xf numFmtId="2" fontId="0" fillId="15" borderId="0" xfId="0" applyNumberFormat="1" applyFont="1" applyFill="1"/>
    <xf numFmtId="10" fontId="14" fillId="14" borderId="0" xfId="2" applyNumberFormat="1" applyFont="1" applyFill="1" applyBorder="1" applyAlignment="1" applyProtection="1">
      <alignment horizontal="right" vertical="center" wrapText="1"/>
    </xf>
    <xf numFmtId="0" fontId="0" fillId="15" borderId="0" xfId="0" applyFont="1" applyFill="1"/>
    <xf numFmtId="2" fontId="0" fillId="15" borderId="8" xfId="0" applyNumberFormat="1" applyFont="1" applyFill="1" applyBorder="1"/>
    <xf numFmtId="0" fontId="10" fillId="0" borderId="18" xfId="0" applyFont="1" applyBorder="1"/>
    <xf numFmtId="0" fontId="9" fillId="6" borderId="18" xfId="0" applyFont="1" applyFill="1" applyBorder="1" applyAlignment="1" applyProtection="1">
      <alignment horizontal="right" vertical="center" wrapText="1"/>
    </xf>
    <xf numFmtId="0" fontId="9" fillId="6" borderId="20" xfId="0" applyFont="1" applyFill="1" applyBorder="1" applyAlignment="1" applyProtection="1">
      <alignment horizontal="right" vertical="center" wrapText="1"/>
    </xf>
    <xf numFmtId="0" fontId="10" fillId="0" borderId="20" xfId="0" applyFont="1" applyBorder="1"/>
    <xf numFmtId="0" fontId="13" fillId="13" borderId="13" xfId="0" applyFont="1" applyFill="1" applyBorder="1" applyAlignment="1" applyProtection="1">
      <alignment horizontal="center" vertical="center"/>
    </xf>
    <xf numFmtId="0" fontId="13" fillId="13" borderId="19" xfId="0" applyFont="1" applyFill="1" applyBorder="1" applyAlignment="1" applyProtection="1">
      <alignment horizontal="center" vertical="center"/>
    </xf>
    <xf numFmtId="2" fontId="9" fillId="6" borderId="10" xfId="0" applyNumberFormat="1" applyFont="1" applyFill="1" applyBorder="1" applyAlignment="1" applyProtection="1">
      <alignment horizontal="right" vertical="center" wrapText="1"/>
    </xf>
    <xf numFmtId="2" fontId="10" fillId="0" borderId="10" xfId="0" applyNumberFormat="1" applyFont="1" applyBorder="1"/>
    <xf numFmtId="10" fontId="13" fillId="13" borderId="13" xfId="0" applyNumberFormat="1" applyFont="1" applyFill="1" applyBorder="1" applyAlignment="1" applyProtection="1">
      <alignment horizontal="center" vertical="center"/>
    </xf>
    <xf numFmtId="0" fontId="0" fillId="0" borderId="0" xfId="0" applyFill="1"/>
    <xf numFmtId="2" fontId="1" fillId="16" borderId="13" xfId="0" applyNumberFormat="1" applyFont="1" applyFill="1" applyBorder="1" applyAlignment="1" applyProtection="1">
      <alignment horizontal="center" vertical="center"/>
    </xf>
    <xf numFmtId="2" fontId="13" fillId="16" borderId="17" xfId="0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0" fillId="17" borderId="0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1" fillId="16" borderId="21" xfId="0" applyNumberFormat="1" applyFont="1" applyFill="1" applyBorder="1" applyAlignment="1" applyProtection="1">
      <alignment horizontal="center" vertical="center"/>
    </xf>
    <xf numFmtId="2" fontId="13" fillId="16" borderId="22" xfId="0" applyNumberFormat="1" applyFont="1" applyFill="1" applyBorder="1" applyAlignment="1" applyProtection="1">
      <alignment horizontal="center" vertical="center"/>
    </xf>
    <xf numFmtId="0" fontId="0" fillId="22" borderId="0" xfId="0" applyFill="1" applyBorder="1" applyAlignment="1">
      <alignment horizontal="center"/>
    </xf>
    <xf numFmtId="0" fontId="0" fillId="18" borderId="0" xfId="0" applyFill="1" applyBorder="1" applyAlignment="1">
      <alignment horizontal="center"/>
    </xf>
    <xf numFmtId="0" fontId="0" fillId="19" borderId="0" xfId="0" applyFill="1" applyBorder="1" applyAlignment="1">
      <alignment horizontal="center"/>
    </xf>
    <xf numFmtId="0" fontId="0" fillId="21" borderId="0" xfId="0" applyFill="1" applyBorder="1" applyAlignment="1">
      <alignment horizontal="center"/>
    </xf>
    <xf numFmtId="0" fontId="0" fillId="20" borderId="0" xfId="0" applyFill="1" applyBorder="1" applyAlignment="1">
      <alignment horizontal="center"/>
    </xf>
    <xf numFmtId="2" fontId="1" fillId="16" borderId="0" xfId="0" applyNumberFormat="1" applyFont="1" applyFill="1" applyBorder="1" applyAlignment="1" applyProtection="1">
      <alignment horizontal="center" vertical="center"/>
    </xf>
    <xf numFmtId="0" fontId="0" fillId="22" borderId="21" xfId="0" applyFill="1" applyBorder="1" applyAlignment="1">
      <alignment horizontal="center"/>
    </xf>
    <xf numFmtId="0" fontId="0" fillId="22" borderId="13" xfId="0" applyFill="1" applyBorder="1" applyAlignment="1">
      <alignment horizontal="center"/>
    </xf>
    <xf numFmtId="0" fontId="0" fillId="18" borderId="21" xfId="0" applyFill="1" applyBorder="1" applyAlignment="1">
      <alignment horizontal="center"/>
    </xf>
    <xf numFmtId="0" fontId="0" fillId="18" borderId="13" xfId="0" applyFill="1" applyBorder="1" applyAlignment="1">
      <alignment horizontal="center"/>
    </xf>
    <xf numFmtId="0" fontId="0" fillId="19" borderId="21" xfId="0" applyFill="1" applyBorder="1" applyAlignment="1">
      <alignment horizontal="center"/>
    </xf>
    <xf numFmtId="0" fontId="0" fillId="21" borderId="21" xfId="0" applyFill="1" applyBorder="1" applyAlignment="1">
      <alignment horizontal="center"/>
    </xf>
    <xf numFmtId="0" fontId="0" fillId="21" borderId="13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0" fillId="20" borderId="13" xfId="0" applyFill="1" applyBorder="1" applyAlignment="1">
      <alignment horizontal="center"/>
    </xf>
    <xf numFmtId="2" fontId="0" fillId="22" borderId="21" xfId="0" applyNumberFormat="1" applyFill="1" applyBorder="1" applyAlignment="1">
      <alignment horizontal="center"/>
    </xf>
    <xf numFmtId="2" fontId="0" fillId="22" borderId="22" xfId="0" applyNumberFormat="1" applyFill="1" applyBorder="1" applyAlignment="1">
      <alignment horizontal="center"/>
    </xf>
    <xf numFmtId="2" fontId="0" fillId="22" borderId="0" xfId="0" applyNumberFormat="1" applyFill="1" applyBorder="1" applyAlignment="1">
      <alignment horizontal="center"/>
    </xf>
    <xf numFmtId="2" fontId="0" fillId="22" borderId="18" xfId="0" applyNumberFormat="1" applyFill="1" applyBorder="1" applyAlignment="1">
      <alignment horizontal="center"/>
    </xf>
    <xf numFmtId="2" fontId="0" fillId="22" borderId="13" xfId="0" applyNumberFormat="1" applyFill="1" applyBorder="1" applyAlignment="1">
      <alignment horizontal="center"/>
    </xf>
    <xf numFmtId="2" fontId="0" fillId="22" borderId="17" xfId="0" applyNumberFormat="1" applyFill="1" applyBorder="1" applyAlignment="1">
      <alignment horizontal="center"/>
    </xf>
    <xf numFmtId="2" fontId="0" fillId="18" borderId="21" xfId="0" applyNumberFormat="1" applyFill="1" applyBorder="1" applyAlignment="1">
      <alignment horizontal="center"/>
    </xf>
    <xf numFmtId="2" fontId="0" fillId="18" borderId="22" xfId="0" applyNumberFormat="1" applyFill="1" applyBorder="1" applyAlignment="1">
      <alignment horizontal="center"/>
    </xf>
    <xf numFmtId="2" fontId="0" fillId="18" borderId="0" xfId="0" applyNumberFormat="1" applyFill="1" applyBorder="1" applyAlignment="1">
      <alignment horizontal="center"/>
    </xf>
    <xf numFmtId="2" fontId="0" fillId="18" borderId="18" xfId="0" applyNumberFormat="1" applyFill="1" applyBorder="1" applyAlignment="1">
      <alignment horizontal="center"/>
    </xf>
    <xf numFmtId="2" fontId="0" fillId="18" borderId="13" xfId="0" applyNumberFormat="1" applyFill="1" applyBorder="1" applyAlignment="1">
      <alignment horizontal="center"/>
    </xf>
    <xf numFmtId="2" fontId="0" fillId="18" borderId="17" xfId="0" applyNumberFormat="1" applyFill="1" applyBorder="1" applyAlignment="1">
      <alignment horizontal="center"/>
    </xf>
    <xf numFmtId="2" fontId="0" fillId="19" borderId="21" xfId="0" applyNumberFormat="1" applyFill="1" applyBorder="1" applyAlignment="1">
      <alignment horizontal="center"/>
    </xf>
    <xf numFmtId="2" fontId="0" fillId="19" borderId="22" xfId="0" applyNumberFormat="1" applyFill="1" applyBorder="1" applyAlignment="1">
      <alignment horizontal="center"/>
    </xf>
    <xf numFmtId="2" fontId="0" fillId="19" borderId="0" xfId="0" applyNumberFormat="1" applyFill="1" applyBorder="1" applyAlignment="1">
      <alignment horizontal="center"/>
    </xf>
    <xf numFmtId="2" fontId="0" fillId="19" borderId="18" xfId="0" applyNumberFormat="1" applyFill="1" applyBorder="1" applyAlignment="1">
      <alignment horizontal="center"/>
    </xf>
    <xf numFmtId="2" fontId="0" fillId="21" borderId="21" xfId="0" applyNumberFormat="1" applyFill="1" applyBorder="1" applyAlignment="1">
      <alignment horizontal="center"/>
    </xf>
    <xf numFmtId="2" fontId="0" fillId="21" borderId="22" xfId="0" applyNumberFormat="1" applyFill="1" applyBorder="1" applyAlignment="1">
      <alignment horizontal="center"/>
    </xf>
    <xf numFmtId="2" fontId="0" fillId="21" borderId="0" xfId="0" applyNumberFormat="1" applyFill="1" applyBorder="1" applyAlignment="1">
      <alignment horizontal="center"/>
    </xf>
    <xf numFmtId="2" fontId="0" fillId="21" borderId="18" xfId="0" applyNumberFormat="1" applyFill="1" applyBorder="1" applyAlignment="1">
      <alignment horizontal="center"/>
    </xf>
    <xf numFmtId="2" fontId="0" fillId="21" borderId="13" xfId="0" applyNumberFormat="1" applyFill="1" applyBorder="1" applyAlignment="1">
      <alignment horizontal="center"/>
    </xf>
    <xf numFmtId="2" fontId="0" fillId="21" borderId="17" xfId="0" applyNumberFormat="1" applyFill="1" applyBorder="1" applyAlignment="1">
      <alignment horizontal="center"/>
    </xf>
    <xf numFmtId="2" fontId="0" fillId="20" borderId="21" xfId="0" applyNumberFormat="1" applyFill="1" applyBorder="1" applyAlignment="1">
      <alignment horizontal="center"/>
    </xf>
    <xf numFmtId="2" fontId="0" fillId="20" borderId="22" xfId="0" applyNumberFormat="1" applyFill="1" applyBorder="1" applyAlignment="1">
      <alignment horizontal="center"/>
    </xf>
    <xf numFmtId="2" fontId="0" fillId="20" borderId="0" xfId="0" applyNumberFormat="1" applyFill="1" applyBorder="1" applyAlignment="1">
      <alignment horizontal="center"/>
    </xf>
    <xf numFmtId="2" fontId="0" fillId="20" borderId="18" xfId="0" applyNumberFormat="1" applyFill="1" applyBorder="1" applyAlignment="1">
      <alignment horizontal="center"/>
    </xf>
    <xf numFmtId="2" fontId="0" fillId="20" borderId="13" xfId="0" applyNumberFormat="1" applyFill="1" applyBorder="1" applyAlignment="1">
      <alignment horizontal="center"/>
    </xf>
    <xf numFmtId="2" fontId="0" fillId="20" borderId="17" xfId="0" applyNumberFormat="1" applyFill="1" applyBorder="1" applyAlignment="1">
      <alignment horizontal="center"/>
    </xf>
    <xf numFmtId="0" fontId="1" fillId="2" borderId="6" xfId="0" applyFont="1" applyFill="1" applyBorder="1" applyAlignment="1" applyProtection="1">
      <alignment horizontal="center" vertical="center"/>
    </xf>
    <xf numFmtId="0" fontId="1" fillId="17" borderId="13" xfId="1" applyFont="1" applyFill="1" applyBorder="1" applyAlignment="1" applyProtection="1">
      <alignment horizontal="center" vertical="center" wrapText="1"/>
    </xf>
    <xf numFmtId="0" fontId="3" fillId="22" borderId="0" xfId="0" applyFont="1" applyFill="1" applyBorder="1" applyAlignment="1" applyProtection="1">
      <alignment horizontal="center" vertical="center" wrapText="1"/>
    </xf>
    <xf numFmtId="0" fontId="3" fillId="18" borderId="0" xfId="0" applyFont="1" applyFill="1" applyBorder="1" applyAlignment="1" applyProtection="1">
      <alignment horizontal="center" vertical="center" wrapText="1"/>
    </xf>
    <xf numFmtId="0" fontId="3" fillId="19" borderId="0" xfId="0" applyFont="1" applyFill="1" applyBorder="1" applyAlignment="1" applyProtection="1">
      <alignment horizontal="center" vertical="center" wrapText="1"/>
    </xf>
    <xf numFmtId="0" fontId="2" fillId="19" borderId="0" xfId="0" applyFont="1" applyFill="1" applyBorder="1" applyAlignment="1" applyProtection="1">
      <alignment horizontal="center" vertical="center" wrapText="1"/>
    </xf>
    <xf numFmtId="0" fontId="3" fillId="21" borderId="0" xfId="0" applyFont="1" applyFill="1" applyBorder="1" applyAlignment="1" applyProtection="1">
      <alignment horizontal="center" vertical="center" wrapText="1"/>
    </xf>
    <xf numFmtId="0" fontId="3" fillId="20" borderId="0" xfId="0" applyFont="1" applyFill="1" applyBorder="1" applyAlignment="1" applyProtection="1">
      <alignment horizontal="center" vertical="center" wrapText="1"/>
    </xf>
    <xf numFmtId="0" fontId="3" fillId="22" borderId="13" xfId="0" applyFont="1" applyFill="1" applyBorder="1" applyAlignment="1" applyProtection="1">
      <alignment horizontal="center" vertical="center" wrapText="1"/>
    </xf>
    <xf numFmtId="0" fontId="3" fillId="18" borderId="13" xfId="0" applyFont="1" applyFill="1" applyBorder="1" applyAlignment="1" applyProtection="1">
      <alignment horizontal="center" vertical="center" wrapText="1"/>
    </xf>
    <xf numFmtId="0" fontId="3" fillId="19" borderId="13" xfId="0" applyFont="1" applyFill="1" applyBorder="1" applyAlignment="1" applyProtection="1">
      <alignment horizontal="center" vertical="center" wrapText="1"/>
    </xf>
    <xf numFmtId="0" fontId="3" fillId="21" borderId="13" xfId="0" applyFont="1" applyFill="1" applyBorder="1" applyAlignment="1" applyProtection="1">
      <alignment horizontal="center" vertical="center" wrapText="1"/>
    </xf>
    <xf numFmtId="0" fontId="3" fillId="20" borderId="13" xfId="0" applyFont="1" applyFill="1" applyBorder="1" applyAlignment="1" applyProtection="1">
      <alignment horizontal="center" vertical="center" wrapText="1"/>
    </xf>
    <xf numFmtId="0" fontId="0" fillId="17" borderId="19" xfId="0" applyFill="1" applyBorder="1" applyAlignment="1">
      <alignment horizontal="center" vertical="center"/>
    </xf>
  </cellXfs>
  <cellStyles count="3">
    <cellStyle name="Prozent" xfId="2" builtinId="5"/>
    <cellStyle name="Stand." xfId="0" builtinId="0"/>
    <cellStyle name="Standard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Ex1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Ionenbilanz!$AB$1</c:f>
              <c:strCache>
                <c:ptCount val="1"/>
                <c:pt idx="0">
                  <c:v>% IB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Ionenbilanz!$AB$2:$AB$3421</c:f>
              <c:numCache>
                <c:formatCode>0.00%</c:formatCode>
                <c:ptCount val="3420"/>
                <c:pt idx="2">
                  <c:v>0.00528357906227364</c:v>
                </c:pt>
                <c:pt idx="3">
                  <c:v>0.00201087008460468</c:v>
                </c:pt>
                <c:pt idx="4">
                  <c:v>0.00654877199536826</c:v>
                </c:pt>
                <c:pt idx="5">
                  <c:v>0.00770816668263557</c:v>
                </c:pt>
                <c:pt idx="6">
                  <c:v>0.0166522938798357</c:v>
                </c:pt>
                <c:pt idx="7">
                  <c:v>0.0258825140683013</c:v>
                </c:pt>
                <c:pt idx="8">
                  <c:v>-0.025417152982715</c:v>
                </c:pt>
                <c:pt idx="9">
                  <c:v>0.0182832067646093</c:v>
                </c:pt>
                <c:pt idx="10">
                  <c:v>0.0275377046541307</c:v>
                </c:pt>
                <c:pt idx="11">
                  <c:v>-0.00503480705234031</c:v>
                </c:pt>
                <c:pt idx="12">
                  <c:v>0.00801761641964683</c:v>
                </c:pt>
                <c:pt idx="13">
                  <c:v>0.031230559772402</c:v>
                </c:pt>
                <c:pt idx="14">
                  <c:v>-0.00137520680609315</c:v>
                </c:pt>
                <c:pt idx="15">
                  <c:v>-0.0079639039162675</c:v>
                </c:pt>
                <c:pt idx="16">
                  <c:v>0.0199554564163058</c:v>
                </c:pt>
                <c:pt idx="17">
                  <c:v>0.00704347698292409</c:v>
                </c:pt>
                <c:pt idx="18">
                  <c:v>0.0355360673382747</c:v>
                </c:pt>
                <c:pt idx="19">
                  <c:v>0.00230311111042638</c:v>
                </c:pt>
                <c:pt idx="20">
                  <c:v>0.0118316060405087</c:v>
                </c:pt>
                <c:pt idx="21">
                  <c:v>0.0146474270128327</c:v>
                </c:pt>
                <c:pt idx="22">
                  <c:v>0.0245722660418975</c:v>
                </c:pt>
                <c:pt idx="23">
                  <c:v>0.0264799331134774</c:v>
                </c:pt>
                <c:pt idx="24">
                  <c:v>0.00768727117272504</c:v>
                </c:pt>
                <c:pt idx="25">
                  <c:v>-0.0179064538710634</c:v>
                </c:pt>
                <c:pt idx="26">
                  <c:v>0.0226714330658678</c:v>
                </c:pt>
                <c:pt idx="27">
                  <c:v>0.00873530121262745</c:v>
                </c:pt>
                <c:pt idx="28">
                  <c:v>0.0111937050697353</c:v>
                </c:pt>
                <c:pt idx="29">
                  <c:v>0.00784753453965914</c:v>
                </c:pt>
                <c:pt idx="30">
                  <c:v>-0.0234545039812627</c:v>
                </c:pt>
                <c:pt idx="31">
                  <c:v>0.0115474493196836</c:v>
                </c:pt>
                <c:pt idx="32">
                  <c:v>0.00266582994442251</c:v>
                </c:pt>
                <c:pt idx="33">
                  <c:v>-0.00379805991113045</c:v>
                </c:pt>
                <c:pt idx="34">
                  <c:v>0.00836420498959383</c:v>
                </c:pt>
                <c:pt idx="35">
                  <c:v>-0.00514445211216927</c:v>
                </c:pt>
                <c:pt idx="36">
                  <c:v>-0.018357697112193</c:v>
                </c:pt>
                <c:pt idx="37">
                  <c:v>0.0259414069208789</c:v>
                </c:pt>
                <c:pt idx="38">
                  <c:v>0.0145184590344964</c:v>
                </c:pt>
                <c:pt idx="39">
                  <c:v>0.00375555205688727</c:v>
                </c:pt>
                <c:pt idx="40">
                  <c:v>-0.037357098554267</c:v>
                </c:pt>
                <c:pt idx="41">
                  <c:v>0.0459632095365123</c:v>
                </c:pt>
                <c:pt idx="42">
                  <c:v>0.0095876678070223</c:v>
                </c:pt>
                <c:pt idx="43">
                  <c:v>0.0227346885312909</c:v>
                </c:pt>
                <c:pt idx="44">
                  <c:v>-0.015069487739521</c:v>
                </c:pt>
                <c:pt idx="45">
                  <c:v>-0.0224629772487109</c:v>
                </c:pt>
                <c:pt idx="46">
                  <c:v>-0.0129936115642613</c:v>
                </c:pt>
                <c:pt idx="47">
                  <c:v>0.0144523978790547</c:v>
                </c:pt>
                <c:pt idx="48">
                  <c:v>0.00632410087525127</c:v>
                </c:pt>
                <c:pt idx="49">
                  <c:v>-0.0237196749050264</c:v>
                </c:pt>
                <c:pt idx="50">
                  <c:v>0.0123838880474925</c:v>
                </c:pt>
                <c:pt idx="51">
                  <c:v>-0.00114495345482822</c:v>
                </c:pt>
                <c:pt idx="52">
                  <c:v>0.00590790242217935</c:v>
                </c:pt>
                <c:pt idx="53">
                  <c:v>0.0342781198276324</c:v>
                </c:pt>
                <c:pt idx="54">
                  <c:v>-0.0250859066929454</c:v>
                </c:pt>
                <c:pt idx="55">
                  <c:v>-8.03247091367571E-5</c:v>
                </c:pt>
                <c:pt idx="56">
                  <c:v>-0.0209724823234041</c:v>
                </c:pt>
                <c:pt idx="57">
                  <c:v>-0.0144015634426718</c:v>
                </c:pt>
                <c:pt idx="58">
                  <c:v>-0.0083395324133972</c:v>
                </c:pt>
                <c:pt idx="59">
                  <c:v>-0.000661627733508479</c:v>
                </c:pt>
                <c:pt idx="60">
                  <c:v>0.00499827736224509</c:v>
                </c:pt>
                <c:pt idx="61">
                  <c:v>0.00702977269663964</c:v>
                </c:pt>
                <c:pt idx="62">
                  <c:v>0.0111284506517405</c:v>
                </c:pt>
                <c:pt idx="63">
                  <c:v>0.011276154580988</c:v>
                </c:pt>
                <c:pt idx="64">
                  <c:v>0.0176004423175271</c:v>
                </c:pt>
                <c:pt idx="65">
                  <c:v>0.0458089396690986</c:v>
                </c:pt>
                <c:pt idx="66">
                  <c:v>0.00780601063083067</c:v>
                </c:pt>
                <c:pt idx="67">
                  <c:v>0.000708272697326519</c:v>
                </c:pt>
                <c:pt idx="68">
                  <c:v>-0.0225907749332626</c:v>
                </c:pt>
                <c:pt idx="69">
                  <c:v>0.00503376564249191</c:v>
                </c:pt>
                <c:pt idx="70">
                  <c:v>-0.00109468823584008</c:v>
                </c:pt>
                <c:pt idx="71">
                  <c:v>-0.00386855840850055</c:v>
                </c:pt>
                <c:pt idx="72">
                  <c:v>0.028582713337614</c:v>
                </c:pt>
                <c:pt idx="73">
                  <c:v>-0.0257906258810082</c:v>
                </c:pt>
                <c:pt idx="74">
                  <c:v>0.0153676845633456</c:v>
                </c:pt>
                <c:pt idx="75">
                  <c:v>0.0115884834024093</c:v>
                </c:pt>
                <c:pt idx="76">
                  <c:v>-0.0136085510693476</c:v>
                </c:pt>
                <c:pt idx="77">
                  <c:v>-0.0035016923600504</c:v>
                </c:pt>
                <c:pt idx="78">
                  <c:v>0.00498509730379231</c:v>
                </c:pt>
                <c:pt idx="79">
                  <c:v>0.00752923714909082</c:v>
                </c:pt>
                <c:pt idx="80">
                  <c:v>0.0110995497734863</c:v>
                </c:pt>
                <c:pt idx="81">
                  <c:v>0.0224712098697632</c:v>
                </c:pt>
                <c:pt idx="82">
                  <c:v>-0.00414143247257523</c:v>
                </c:pt>
                <c:pt idx="83">
                  <c:v>-0.0104822495325683</c:v>
                </c:pt>
                <c:pt idx="84">
                  <c:v>-0.0108935833895723</c:v>
                </c:pt>
                <c:pt idx="85">
                  <c:v>0.0333354835806298</c:v>
                </c:pt>
                <c:pt idx="86">
                  <c:v>0.036599585273439</c:v>
                </c:pt>
                <c:pt idx="87">
                  <c:v>0.00330089027983768</c:v>
                </c:pt>
                <c:pt idx="88">
                  <c:v>-0.00290378488696854</c:v>
                </c:pt>
                <c:pt idx="89">
                  <c:v>-0.0222664735693608</c:v>
                </c:pt>
                <c:pt idx="90">
                  <c:v>0.0262918232793491</c:v>
                </c:pt>
                <c:pt idx="91">
                  <c:v>-0.00621411662929133</c:v>
                </c:pt>
                <c:pt idx="92">
                  <c:v>0.00558012058980783</c:v>
                </c:pt>
                <c:pt idx="93">
                  <c:v>-0.0204367765280724</c:v>
                </c:pt>
                <c:pt idx="94">
                  <c:v>0.0219860320700802</c:v>
                </c:pt>
                <c:pt idx="95">
                  <c:v>-0.0132486791569273</c:v>
                </c:pt>
                <c:pt idx="96">
                  <c:v>0.0060378023128071</c:v>
                </c:pt>
                <c:pt idx="97">
                  <c:v>-0.00533489360128389</c:v>
                </c:pt>
                <c:pt idx="98">
                  <c:v>-0.0268729060786558</c:v>
                </c:pt>
                <c:pt idx="99">
                  <c:v>0.0161954376900915</c:v>
                </c:pt>
                <c:pt idx="100">
                  <c:v>0.0419256563129995</c:v>
                </c:pt>
                <c:pt idx="101">
                  <c:v>0.00669551502383452</c:v>
                </c:pt>
                <c:pt idx="102">
                  <c:v>0.0302170344078684</c:v>
                </c:pt>
                <c:pt idx="103">
                  <c:v>-0.00852960144093368</c:v>
                </c:pt>
                <c:pt idx="104">
                  <c:v>-0.00574799381558966</c:v>
                </c:pt>
                <c:pt idx="105">
                  <c:v>-0.00868187353167138</c:v>
                </c:pt>
                <c:pt idx="106">
                  <c:v>-0.00234866645651458</c:v>
                </c:pt>
                <c:pt idx="107">
                  <c:v>-0.0311467931342187</c:v>
                </c:pt>
                <c:pt idx="108">
                  <c:v>0.0347363660351614</c:v>
                </c:pt>
                <c:pt idx="109">
                  <c:v>-0.0269775662172179</c:v>
                </c:pt>
                <c:pt idx="110">
                  <c:v>-0.000406139827572071</c:v>
                </c:pt>
                <c:pt idx="111">
                  <c:v>0.00923241635066971</c:v>
                </c:pt>
                <c:pt idx="112">
                  <c:v>-0.0181456516315744</c:v>
                </c:pt>
                <c:pt idx="113">
                  <c:v>-0.0187898393356372</c:v>
                </c:pt>
                <c:pt idx="114">
                  <c:v>-0.00631810189960041</c:v>
                </c:pt>
                <c:pt idx="115">
                  <c:v>0.00528081892589105</c:v>
                </c:pt>
                <c:pt idx="116">
                  <c:v>0.0220846061285825</c:v>
                </c:pt>
                <c:pt idx="117">
                  <c:v>0.00773641307574688</c:v>
                </c:pt>
                <c:pt idx="118">
                  <c:v>0.00216044622019922</c:v>
                </c:pt>
                <c:pt idx="119">
                  <c:v>0.00312843175583252</c:v>
                </c:pt>
                <c:pt idx="120">
                  <c:v>-0.00300584283816763</c:v>
                </c:pt>
                <c:pt idx="121">
                  <c:v>0.0100180925584638</c:v>
                </c:pt>
                <c:pt idx="122">
                  <c:v>0.0362301204137976</c:v>
                </c:pt>
                <c:pt idx="123">
                  <c:v>0.0036262877763501</c:v>
                </c:pt>
                <c:pt idx="124">
                  <c:v>0.0367386015437225</c:v>
                </c:pt>
                <c:pt idx="125">
                  <c:v>0.0202351903386496</c:v>
                </c:pt>
                <c:pt idx="126">
                  <c:v>0.0244651634592819</c:v>
                </c:pt>
                <c:pt idx="127">
                  <c:v>0.0157979099905031</c:v>
                </c:pt>
                <c:pt idx="128">
                  <c:v>0.0361509198595169</c:v>
                </c:pt>
                <c:pt idx="129">
                  <c:v>0.015816524905565</c:v>
                </c:pt>
                <c:pt idx="130">
                  <c:v>0.010668250476207</c:v>
                </c:pt>
                <c:pt idx="131">
                  <c:v>0.0129601594462831</c:v>
                </c:pt>
                <c:pt idx="132">
                  <c:v>0.0166697187983368</c:v>
                </c:pt>
                <c:pt idx="133">
                  <c:v>-0.00223467011709779</c:v>
                </c:pt>
                <c:pt idx="134">
                  <c:v>0.00753611405904392</c:v>
                </c:pt>
                <c:pt idx="135">
                  <c:v>0.0300537797232587</c:v>
                </c:pt>
                <c:pt idx="136">
                  <c:v>2.12471398444368E-5</c:v>
                </c:pt>
                <c:pt idx="137">
                  <c:v>0.00840644924784264</c:v>
                </c:pt>
                <c:pt idx="138">
                  <c:v>0.00525329807459399</c:v>
                </c:pt>
                <c:pt idx="139">
                  <c:v>0.0373154902267088</c:v>
                </c:pt>
                <c:pt idx="140">
                  <c:v>-0.000342888767592198</c:v>
                </c:pt>
                <c:pt idx="141">
                  <c:v>-0.0112095361514328</c:v>
                </c:pt>
                <c:pt idx="142">
                  <c:v>0.0044017732791855</c:v>
                </c:pt>
                <c:pt idx="143">
                  <c:v>0.0104706622524237</c:v>
                </c:pt>
                <c:pt idx="144">
                  <c:v>0.012871029089938</c:v>
                </c:pt>
                <c:pt idx="145">
                  <c:v>-0.00631216191407183</c:v>
                </c:pt>
                <c:pt idx="146">
                  <c:v>-0.00383940403035979</c:v>
                </c:pt>
                <c:pt idx="147">
                  <c:v>-0.00212361978836337</c:v>
                </c:pt>
                <c:pt idx="148">
                  <c:v>0.0153454320611593</c:v>
                </c:pt>
                <c:pt idx="149">
                  <c:v>-0.0150241401455752</c:v>
                </c:pt>
                <c:pt idx="150">
                  <c:v>0.00359135248853936</c:v>
                </c:pt>
                <c:pt idx="151">
                  <c:v>-0.0156328085133049</c:v>
                </c:pt>
                <c:pt idx="152">
                  <c:v>0.0104428233558307</c:v>
                </c:pt>
                <c:pt idx="153">
                  <c:v>-0.00893038453792093</c:v>
                </c:pt>
                <c:pt idx="154">
                  <c:v>0.00330753011016473</c:v>
                </c:pt>
                <c:pt idx="155">
                  <c:v>-0.0243903794479507</c:v>
                </c:pt>
                <c:pt idx="156">
                  <c:v>-0.0247689131998596</c:v>
                </c:pt>
                <c:pt idx="157">
                  <c:v>-0.00341876271993644</c:v>
                </c:pt>
                <c:pt idx="158">
                  <c:v>0.00512525911775965</c:v>
                </c:pt>
                <c:pt idx="159">
                  <c:v>0.00816035246627208</c:v>
                </c:pt>
                <c:pt idx="160">
                  <c:v>0.022845876216028</c:v>
                </c:pt>
                <c:pt idx="161">
                  <c:v>0.0228870310667457</c:v>
                </c:pt>
                <c:pt idx="162">
                  <c:v>0.00119912250005757</c:v>
                </c:pt>
                <c:pt idx="163">
                  <c:v>-0.0147314014481085</c:v>
                </c:pt>
                <c:pt idx="164">
                  <c:v>-0.00400270466851147</c:v>
                </c:pt>
                <c:pt idx="165">
                  <c:v>0.0172878915133686</c:v>
                </c:pt>
                <c:pt idx="166">
                  <c:v>0.0163139679492797</c:v>
                </c:pt>
                <c:pt idx="167">
                  <c:v>-0.00095030667980305</c:v>
                </c:pt>
                <c:pt idx="168">
                  <c:v>0.0173201925811374</c:v>
                </c:pt>
                <c:pt idx="169">
                  <c:v>-0.0168756694772003</c:v>
                </c:pt>
                <c:pt idx="170">
                  <c:v>-0.00757919193277685</c:v>
                </c:pt>
                <c:pt idx="171">
                  <c:v>-0.0321762702304305</c:v>
                </c:pt>
                <c:pt idx="172">
                  <c:v>-0.0046887256318391</c:v>
                </c:pt>
                <c:pt idx="173">
                  <c:v>0.00477962632670023</c:v>
                </c:pt>
                <c:pt idx="174">
                  <c:v>0.0174307078261709</c:v>
                </c:pt>
                <c:pt idx="175">
                  <c:v>0.0214418173806955</c:v>
                </c:pt>
                <c:pt idx="176">
                  <c:v>0.000345504349561598</c:v>
                </c:pt>
                <c:pt idx="177">
                  <c:v>-0.0126363142850101</c:v>
                </c:pt>
                <c:pt idx="178">
                  <c:v>0.000654283402716597</c:v>
                </c:pt>
                <c:pt idx="179">
                  <c:v>-0.00180388616354041</c:v>
                </c:pt>
                <c:pt idx="180">
                  <c:v>-0.00581682886270923</c:v>
                </c:pt>
                <c:pt idx="181">
                  <c:v>0.00541975978122316</c:v>
                </c:pt>
                <c:pt idx="182">
                  <c:v>-0.0302062087508743</c:v>
                </c:pt>
                <c:pt idx="183">
                  <c:v>0.0276068224309792</c:v>
                </c:pt>
                <c:pt idx="184">
                  <c:v>-0.0458696690203541</c:v>
                </c:pt>
                <c:pt idx="185">
                  <c:v>0.00324570279331233</c:v>
                </c:pt>
                <c:pt idx="186">
                  <c:v>-0.0161894775391327</c:v>
                </c:pt>
                <c:pt idx="187">
                  <c:v>0.0107724131514156</c:v>
                </c:pt>
                <c:pt idx="188">
                  <c:v>0.011922312617305</c:v>
                </c:pt>
                <c:pt idx="189">
                  <c:v>0.00653409019012674</c:v>
                </c:pt>
                <c:pt idx="190">
                  <c:v>-0.0468343389816429</c:v>
                </c:pt>
                <c:pt idx="191">
                  <c:v>0.00113569521962651</c:v>
                </c:pt>
                <c:pt idx="192">
                  <c:v>0.024240281043355</c:v>
                </c:pt>
                <c:pt idx="193">
                  <c:v>-0.00590462676022404</c:v>
                </c:pt>
                <c:pt idx="194">
                  <c:v>-0.0078502490307483</c:v>
                </c:pt>
                <c:pt idx="195">
                  <c:v>0.0244804233711552</c:v>
                </c:pt>
                <c:pt idx="196">
                  <c:v>-0.0184610847061158</c:v>
                </c:pt>
                <c:pt idx="197">
                  <c:v>-0.0342833461593317</c:v>
                </c:pt>
                <c:pt idx="198">
                  <c:v>-0.0124146887717104</c:v>
                </c:pt>
                <c:pt idx="199">
                  <c:v>-0.00123409770346813</c:v>
                </c:pt>
                <c:pt idx="200">
                  <c:v>0.020127128187305</c:v>
                </c:pt>
                <c:pt idx="201">
                  <c:v>0.00201730445896429</c:v>
                </c:pt>
                <c:pt idx="202">
                  <c:v>0.0360713291834216</c:v>
                </c:pt>
                <c:pt idx="203">
                  <c:v>0.0128473468882807</c:v>
                </c:pt>
                <c:pt idx="204">
                  <c:v>0.0138758377461388</c:v>
                </c:pt>
                <c:pt idx="205">
                  <c:v>0.0242416042112502</c:v>
                </c:pt>
                <c:pt idx="206">
                  <c:v>-0.00240914953610106</c:v>
                </c:pt>
                <c:pt idx="207">
                  <c:v>0.00330182707525649</c:v>
                </c:pt>
                <c:pt idx="208">
                  <c:v>-0.0156429762195755</c:v>
                </c:pt>
                <c:pt idx="209">
                  <c:v>-0.00812573738050691</c:v>
                </c:pt>
                <c:pt idx="210">
                  <c:v>-0.013275221301682</c:v>
                </c:pt>
                <c:pt idx="211">
                  <c:v>-0.0182563294611365</c:v>
                </c:pt>
                <c:pt idx="212">
                  <c:v>0.00186940209730425</c:v>
                </c:pt>
                <c:pt idx="213">
                  <c:v>-0.0071254683713887</c:v>
                </c:pt>
                <c:pt idx="214">
                  <c:v>0.00410881232083905</c:v>
                </c:pt>
                <c:pt idx="215">
                  <c:v>0.0478989669162804</c:v>
                </c:pt>
                <c:pt idx="216">
                  <c:v>-0.0114963446072356</c:v>
                </c:pt>
                <c:pt idx="217">
                  <c:v>-0.047667016363436</c:v>
                </c:pt>
                <c:pt idx="218">
                  <c:v>-0.00639556080001036</c:v>
                </c:pt>
                <c:pt idx="219">
                  <c:v>0.00985223052959485</c:v>
                </c:pt>
                <c:pt idx="220">
                  <c:v>-0.000248712838173264</c:v>
                </c:pt>
                <c:pt idx="221">
                  <c:v>-0.0175224245483564</c:v>
                </c:pt>
                <c:pt idx="222">
                  <c:v>0.00785398864444759</c:v>
                </c:pt>
                <c:pt idx="223">
                  <c:v>0.0125232810766367</c:v>
                </c:pt>
                <c:pt idx="224">
                  <c:v>0.0168799050499367</c:v>
                </c:pt>
                <c:pt idx="225">
                  <c:v>-0.0144980153336383</c:v>
                </c:pt>
                <c:pt idx="226">
                  <c:v>-0.0394804398925468</c:v>
                </c:pt>
                <c:pt idx="227">
                  <c:v>-0.0295116814601541</c:v>
                </c:pt>
                <c:pt idx="228">
                  <c:v>-0.0288187927942637</c:v>
                </c:pt>
                <c:pt idx="229">
                  <c:v>-0.0267409528545943</c:v>
                </c:pt>
                <c:pt idx="230">
                  <c:v>-0.0179616879841572</c:v>
                </c:pt>
                <c:pt idx="231">
                  <c:v>-0.0170406849145334</c:v>
                </c:pt>
                <c:pt idx="232">
                  <c:v>-0.0164744542772227</c:v>
                </c:pt>
                <c:pt idx="233">
                  <c:v>-0.0150928701064222</c:v>
                </c:pt>
                <c:pt idx="234">
                  <c:v>-0.00550925505722542</c:v>
                </c:pt>
                <c:pt idx="235">
                  <c:v>-0.00531226716069762</c:v>
                </c:pt>
                <c:pt idx="236">
                  <c:v>0.00242260710620573</c:v>
                </c:pt>
                <c:pt idx="237">
                  <c:v>0.00260680842067791</c:v>
                </c:pt>
                <c:pt idx="238">
                  <c:v>0.00538253669483225</c:v>
                </c:pt>
                <c:pt idx="239">
                  <c:v>0.00624092027175035</c:v>
                </c:pt>
                <c:pt idx="240">
                  <c:v>0.0065425567417612</c:v>
                </c:pt>
                <c:pt idx="241">
                  <c:v>0.00787768728713663</c:v>
                </c:pt>
                <c:pt idx="242">
                  <c:v>0.0122914567252243</c:v>
                </c:pt>
                <c:pt idx="243">
                  <c:v>0.0161692088374695</c:v>
                </c:pt>
                <c:pt idx="244">
                  <c:v>0.0164763460854129</c:v>
                </c:pt>
                <c:pt idx="245">
                  <c:v>0.0360947489498547</c:v>
                </c:pt>
                <c:pt idx="246">
                  <c:v>0.0463389983098989</c:v>
                </c:pt>
                <c:pt idx="247">
                  <c:v>-0.00294017891779348</c:v>
                </c:pt>
                <c:pt idx="248">
                  <c:v>0.015610776495947</c:v>
                </c:pt>
                <c:pt idx="249">
                  <c:v>0.0180570748289876</c:v>
                </c:pt>
                <c:pt idx="250">
                  <c:v>0.0412500564186946</c:v>
                </c:pt>
                <c:pt idx="251">
                  <c:v>-0.0061180310522408</c:v>
                </c:pt>
                <c:pt idx="252">
                  <c:v>-0.0178111698232862</c:v>
                </c:pt>
                <c:pt idx="253">
                  <c:v>-0.0470061401811646</c:v>
                </c:pt>
                <c:pt idx="254">
                  <c:v>-0.0399373097000924</c:v>
                </c:pt>
                <c:pt idx="255">
                  <c:v>-0.035823830850343</c:v>
                </c:pt>
                <c:pt idx="256">
                  <c:v>-0.0307211397511785</c:v>
                </c:pt>
                <c:pt idx="257">
                  <c:v>-0.0275756329704645</c:v>
                </c:pt>
                <c:pt idx="258">
                  <c:v>-0.02442423103242</c:v>
                </c:pt>
                <c:pt idx="259">
                  <c:v>-0.0211902650252285</c:v>
                </c:pt>
                <c:pt idx="260">
                  <c:v>-0.0160211005313927</c:v>
                </c:pt>
                <c:pt idx="261">
                  <c:v>-0.0125202264504117</c:v>
                </c:pt>
                <c:pt idx="262">
                  <c:v>-0.0083424796683361</c:v>
                </c:pt>
                <c:pt idx="263">
                  <c:v>-0.00513479884300641</c:v>
                </c:pt>
                <c:pt idx="264">
                  <c:v>-0.00305882022666694</c:v>
                </c:pt>
                <c:pt idx="265">
                  <c:v>-0.00158082033992811</c:v>
                </c:pt>
                <c:pt idx="266">
                  <c:v>0.00398152669717508</c:v>
                </c:pt>
                <c:pt idx="267">
                  <c:v>0.00691273412751807</c:v>
                </c:pt>
                <c:pt idx="268">
                  <c:v>0.0121381795860983</c:v>
                </c:pt>
                <c:pt idx="269">
                  <c:v>0.0146583357775544</c:v>
                </c:pt>
                <c:pt idx="270">
                  <c:v>0.0260592232111084</c:v>
                </c:pt>
                <c:pt idx="271">
                  <c:v>0.0282491248454592</c:v>
                </c:pt>
                <c:pt idx="272">
                  <c:v>0.0382898420594548</c:v>
                </c:pt>
                <c:pt idx="273">
                  <c:v>0.0108104333613656</c:v>
                </c:pt>
                <c:pt idx="274">
                  <c:v>2.45361320393966E-5</c:v>
                </c:pt>
                <c:pt idx="275">
                  <c:v>0.0102860722507857</c:v>
                </c:pt>
                <c:pt idx="276">
                  <c:v>0.0183428058535252</c:v>
                </c:pt>
                <c:pt idx="277">
                  <c:v>0.0497944931082929</c:v>
                </c:pt>
                <c:pt idx="278">
                  <c:v>-0.014514077245653</c:v>
                </c:pt>
                <c:pt idx="279">
                  <c:v>0.0479603811207696</c:v>
                </c:pt>
                <c:pt idx="280">
                  <c:v>0.0148014828074935</c:v>
                </c:pt>
                <c:pt idx="281">
                  <c:v>-0.0325125824855325</c:v>
                </c:pt>
                <c:pt idx="282">
                  <c:v>0.0207979530498705</c:v>
                </c:pt>
                <c:pt idx="283">
                  <c:v>0.0241536053333781</c:v>
                </c:pt>
                <c:pt idx="284">
                  <c:v>0.0316011802555572</c:v>
                </c:pt>
                <c:pt idx="285">
                  <c:v>0.0495981582601409</c:v>
                </c:pt>
                <c:pt idx="286">
                  <c:v>-0.00202390038927459</c:v>
                </c:pt>
                <c:pt idx="287">
                  <c:v>0.00798764693229309</c:v>
                </c:pt>
                <c:pt idx="288">
                  <c:v>-0.0103247142625804</c:v>
                </c:pt>
                <c:pt idx="289">
                  <c:v>-0.0137725202114805</c:v>
                </c:pt>
                <c:pt idx="290">
                  <c:v>0.0384232980474725</c:v>
                </c:pt>
                <c:pt idx="291">
                  <c:v>0.00950239313026221</c:v>
                </c:pt>
                <c:pt idx="292">
                  <c:v>0.0413658658958346</c:v>
                </c:pt>
                <c:pt idx="293">
                  <c:v>-0.0109554014993801</c:v>
                </c:pt>
                <c:pt idx="294">
                  <c:v>-0.00561586028928772</c:v>
                </c:pt>
                <c:pt idx="295">
                  <c:v>-0.0225905223307532</c:v>
                </c:pt>
                <c:pt idx="296">
                  <c:v>-0.0161151393090986</c:v>
                </c:pt>
                <c:pt idx="297">
                  <c:v>0.0114951691904111</c:v>
                </c:pt>
                <c:pt idx="298">
                  <c:v>0.0125708263746394</c:v>
                </c:pt>
                <c:pt idx="299">
                  <c:v>0.0327786062912251</c:v>
                </c:pt>
                <c:pt idx="300">
                  <c:v>0.00304868234789165</c:v>
                </c:pt>
                <c:pt idx="301">
                  <c:v>-0.00643342102890584</c:v>
                </c:pt>
                <c:pt idx="302">
                  <c:v>-0.00648931100050759</c:v>
                </c:pt>
                <c:pt idx="303">
                  <c:v>-0.00530098843829439</c:v>
                </c:pt>
                <c:pt idx="304">
                  <c:v>-0.0464490130491848</c:v>
                </c:pt>
                <c:pt idx="305">
                  <c:v>0.0394202190802691</c:v>
                </c:pt>
                <c:pt idx="306">
                  <c:v>0.00764236794877941</c:v>
                </c:pt>
                <c:pt idx="307">
                  <c:v>-0.0283331559530218</c:v>
                </c:pt>
                <c:pt idx="308">
                  <c:v>-0.00476331683700208</c:v>
                </c:pt>
                <c:pt idx="309">
                  <c:v>-0.024299554299634</c:v>
                </c:pt>
                <c:pt idx="310">
                  <c:v>-0.0167754858820326</c:v>
                </c:pt>
                <c:pt idx="311">
                  <c:v>-0.00924229088410777</c:v>
                </c:pt>
                <c:pt idx="312">
                  <c:v>0.0153073467684236</c:v>
                </c:pt>
                <c:pt idx="313">
                  <c:v>-0.00918466277839738</c:v>
                </c:pt>
                <c:pt idx="314">
                  <c:v>-0.00940373152715731</c:v>
                </c:pt>
                <c:pt idx="315">
                  <c:v>0.00676295052258475</c:v>
                </c:pt>
                <c:pt idx="316">
                  <c:v>0.00986789918255803</c:v>
                </c:pt>
                <c:pt idx="317">
                  <c:v>0.00495849510792378</c:v>
                </c:pt>
                <c:pt idx="318">
                  <c:v>-0.0211576100680259</c:v>
                </c:pt>
                <c:pt idx="319">
                  <c:v>0.0137485332367649</c:v>
                </c:pt>
                <c:pt idx="320">
                  <c:v>-0.0230554097867421</c:v>
                </c:pt>
                <c:pt idx="321">
                  <c:v>-0.0295190098913828</c:v>
                </c:pt>
                <c:pt idx="322">
                  <c:v>-0.04468813911093</c:v>
                </c:pt>
                <c:pt idx="323">
                  <c:v>-0.048027735340649</c:v>
                </c:pt>
                <c:pt idx="324">
                  <c:v>-0.0437328524062681</c:v>
                </c:pt>
                <c:pt idx="325">
                  <c:v>-0.0414340849249515</c:v>
                </c:pt>
                <c:pt idx="326">
                  <c:v>-0.029751176708682</c:v>
                </c:pt>
                <c:pt idx="327">
                  <c:v>-0.0256949793125488</c:v>
                </c:pt>
                <c:pt idx="328">
                  <c:v>-0.0211998762690255</c:v>
                </c:pt>
                <c:pt idx="329">
                  <c:v>-0.0116087804284796</c:v>
                </c:pt>
                <c:pt idx="330">
                  <c:v>-0.0103535869808889</c:v>
                </c:pt>
                <c:pt idx="331">
                  <c:v>0.0100380445938015</c:v>
                </c:pt>
                <c:pt idx="332">
                  <c:v>0.0135772127235211</c:v>
                </c:pt>
                <c:pt idx="333">
                  <c:v>0.0172319753204003</c:v>
                </c:pt>
                <c:pt idx="334">
                  <c:v>0.0202318139015111</c:v>
                </c:pt>
                <c:pt idx="335">
                  <c:v>-0.00529208252361216</c:v>
                </c:pt>
                <c:pt idx="336">
                  <c:v>0.00313368190034121</c:v>
                </c:pt>
                <c:pt idx="337">
                  <c:v>0.000692977671222798</c:v>
                </c:pt>
                <c:pt idx="338">
                  <c:v>-0.035739879415256</c:v>
                </c:pt>
                <c:pt idx="339">
                  <c:v>-0.0145178215296106</c:v>
                </c:pt>
                <c:pt idx="340">
                  <c:v>-0.0162396758606642</c:v>
                </c:pt>
                <c:pt idx="341">
                  <c:v>-0.0149095741208182</c:v>
                </c:pt>
                <c:pt idx="342">
                  <c:v>-0.013479796905231</c:v>
                </c:pt>
                <c:pt idx="343">
                  <c:v>0.0147634666557654</c:v>
                </c:pt>
                <c:pt idx="344">
                  <c:v>0.0221993630860355</c:v>
                </c:pt>
                <c:pt idx="345">
                  <c:v>0.0389578518657054</c:v>
                </c:pt>
                <c:pt idx="346">
                  <c:v>0.00382850838506646</c:v>
                </c:pt>
                <c:pt idx="347">
                  <c:v>0.00136656736364405</c:v>
                </c:pt>
                <c:pt idx="348">
                  <c:v>0.0262616823342577</c:v>
                </c:pt>
                <c:pt idx="349">
                  <c:v>0.0154996459416943</c:v>
                </c:pt>
                <c:pt idx="350">
                  <c:v>-0.00948594332304887</c:v>
                </c:pt>
                <c:pt idx="351">
                  <c:v>0.00596656250231263</c:v>
                </c:pt>
                <c:pt idx="352">
                  <c:v>-0.0215335546476376</c:v>
                </c:pt>
                <c:pt idx="353">
                  <c:v>-0.0137523025140888</c:v>
                </c:pt>
                <c:pt idx="354">
                  <c:v>-0.0325981002001839</c:v>
                </c:pt>
                <c:pt idx="355">
                  <c:v>-0.0302715391103679</c:v>
                </c:pt>
                <c:pt idx="356">
                  <c:v>-0.0102629407278901</c:v>
                </c:pt>
                <c:pt idx="357">
                  <c:v>0.00901174170118003</c:v>
                </c:pt>
                <c:pt idx="358">
                  <c:v>0.0339478172222173</c:v>
                </c:pt>
                <c:pt idx="359">
                  <c:v>-0.00112884445306846</c:v>
                </c:pt>
                <c:pt idx="360">
                  <c:v>0.00840090367131607</c:v>
                </c:pt>
                <c:pt idx="361">
                  <c:v>-0.0163281168871902</c:v>
                </c:pt>
                <c:pt idx="362">
                  <c:v>0.00735390666967774</c:v>
                </c:pt>
                <c:pt idx="363">
                  <c:v>0.0221876640691152</c:v>
                </c:pt>
                <c:pt idx="364">
                  <c:v>0.0056682787075571</c:v>
                </c:pt>
                <c:pt idx="365">
                  <c:v>-0.01268257925914</c:v>
                </c:pt>
                <c:pt idx="366">
                  <c:v>-0.0138399550837555</c:v>
                </c:pt>
                <c:pt idx="367">
                  <c:v>-0.0199984388147929</c:v>
                </c:pt>
                <c:pt idx="368">
                  <c:v>-0.00801741884756922</c:v>
                </c:pt>
                <c:pt idx="369">
                  <c:v>0.0265951191343533</c:v>
                </c:pt>
                <c:pt idx="370">
                  <c:v>0.0242245382169338</c:v>
                </c:pt>
                <c:pt idx="371">
                  <c:v>-0.00333413148939576</c:v>
                </c:pt>
                <c:pt idx="372">
                  <c:v>0.00471697935599392</c:v>
                </c:pt>
                <c:pt idx="373">
                  <c:v>0.0189118431110823</c:v>
                </c:pt>
                <c:pt idx="374">
                  <c:v>0.00790167663982843</c:v>
                </c:pt>
                <c:pt idx="375">
                  <c:v>-0.0054681224684159</c:v>
                </c:pt>
                <c:pt idx="376">
                  <c:v>-0.0388465165430629</c:v>
                </c:pt>
                <c:pt idx="377">
                  <c:v>0.0201389091206295</c:v>
                </c:pt>
                <c:pt idx="378">
                  <c:v>-0.0202155082911074</c:v>
                </c:pt>
                <c:pt idx="379">
                  <c:v>0.000900724309161086</c:v>
                </c:pt>
                <c:pt idx="380">
                  <c:v>-0.00246662335546647</c:v>
                </c:pt>
                <c:pt idx="381">
                  <c:v>-0.0135239290020969</c:v>
                </c:pt>
                <c:pt idx="382">
                  <c:v>-0.0113964276982096</c:v>
                </c:pt>
                <c:pt idx="383">
                  <c:v>-0.00617326883570633</c:v>
                </c:pt>
                <c:pt idx="384">
                  <c:v>-0.00581248485686586</c:v>
                </c:pt>
                <c:pt idx="385">
                  <c:v>-0.00460241799779816</c:v>
                </c:pt>
                <c:pt idx="386">
                  <c:v>-0.00163435640960055</c:v>
                </c:pt>
                <c:pt idx="387">
                  <c:v>0.0138137349962277</c:v>
                </c:pt>
                <c:pt idx="388">
                  <c:v>0.014733198153756</c:v>
                </c:pt>
                <c:pt idx="389">
                  <c:v>0.0336761414746045</c:v>
                </c:pt>
                <c:pt idx="390">
                  <c:v>0.0343196523075173</c:v>
                </c:pt>
                <c:pt idx="391">
                  <c:v>0.00912238266388991</c:v>
                </c:pt>
                <c:pt idx="392">
                  <c:v>-0.0144431255697186</c:v>
                </c:pt>
                <c:pt idx="393">
                  <c:v>0.0374890937810235</c:v>
                </c:pt>
                <c:pt idx="394">
                  <c:v>-0.0061187383583657</c:v>
                </c:pt>
                <c:pt idx="395">
                  <c:v>-0.0320169237606812</c:v>
                </c:pt>
                <c:pt idx="396">
                  <c:v>-0.0088799817821009</c:v>
                </c:pt>
                <c:pt idx="397">
                  <c:v>0.000862395705375764</c:v>
                </c:pt>
                <c:pt idx="398">
                  <c:v>0.0112752725760425</c:v>
                </c:pt>
                <c:pt idx="399">
                  <c:v>-0.0156254708541014</c:v>
                </c:pt>
                <c:pt idx="400">
                  <c:v>0.0139087462688793</c:v>
                </c:pt>
                <c:pt idx="401">
                  <c:v>-0.00760369702947572</c:v>
                </c:pt>
                <c:pt idx="402">
                  <c:v>-0.00449468122706142</c:v>
                </c:pt>
                <c:pt idx="403">
                  <c:v>-0.0179534365225343</c:v>
                </c:pt>
                <c:pt idx="404">
                  <c:v>-0.0155392988445343</c:v>
                </c:pt>
                <c:pt idx="405">
                  <c:v>-0.00172216957168529</c:v>
                </c:pt>
                <c:pt idx="406">
                  <c:v>-0.00123248632055415</c:v>
                </c:pt>
                <c:pt idx="407">
                  <c:v>0.00130330559442173</c:v>
                </c:pt>
                <c:pt idx="408">
                  <c:v>0.00921147439415755</c:v>
                </c:pt>
                <c:pt idx="409">
                  <c:v>0.00696967202523762</c:v>
                </c:pt>
                <c:pt idx="410">
                  <c:v>-0.00671223867682005</c:v>
                </c:pt>
                <c:pt idx="411">
                  <c:v>0.00968789638100399</c:v>
                </c:pt>
                <c:pt idx="412">
                  <c:v>0.00715869309949158</c:v>
                </c:pt>
                <c:pt idx="413">
                  <c:v>0.00153451711591502</c:v>
                </c:pt>
                <c:pt idx="414">
                  <c:v>0.0407829564899716</c:v>
                </c:pt>
                <c:pt idx="415">
                  <c:v>-0.00448342075446087</c:v>
                </c:pt>
                <c:pt idx="416">
                  <c:v>0.0227444120463919</c:v>
                </c:pt>
                <c:pt idx="417">
                  <c:v>0.0136972900765712</c:v>
                </c:pt>
                <c:pt idx="418">
                  <c:v>0.0239445422967442</c:v>
                </c:pt>
                <c:pt idx="419">
                  <c:v>-0.0261507348599808</c:v>
                </c:pt>
                <c:pt idx="420">
                  <c:v>-0.0244226775893164</c:v>
                </c:pt>
                <c:pt idx="421">
                  <c:v>0.00195391142369757</c:v>
                </c:pt>
                <c:pt idx="422">
                  <c:v>0.011882025877182</c:v>
                </c:pt>
                <c:pt idx="423">
                  <c:v>0.0156982231246649</c:v>
                </c:pt>
                <c:pt idx="424">
                  <c:v>-0.0142867835075744</c:v>
                </c:pt>
                <c:pt idx="425">
                  <c:v>-0.0313399904989943</c:v>
                </c:pt>
                <c:pt idx="426">
                  <c:v>0.00432436373154526</c:v>
                </c:pt>
                <c:pt idx="427">
                  <c:v>0.0254391877441918</c:v>
                </c:pt>
                <c:pt idx="428">
                  <c:v>-0.0265446196652965</c:v>
                </c:pt>
                <c:pt idx="429">
                  <c:v>-0.000530767850747986</c:v>
                </c:pt>
                <c:pt idx="430">
                  <c:v>0.0166005502168921</c:v>
                </c:pt>
                <c:pt idx="431">
                  <c:v>0.0192667058336828</c:v>
                </c:pt>
                <c:pt idx="432">
                  <c:v>0.0297262496468419</c:v>
                </c:pt>
                <c:pt idx="433">
                  <c:v>0.031607055440876</c:v>
                </c:pt>
                <c:pt idx="434">
                  <c:v>0.0249170449480096</c:v>
                </c:pt>
                <c:pt idx="435">
                  <c:v>-0.0020438385368144</c:v>
                </c:pt>
                <c:pt idx="436">
                  <c:v>-0.0227566182551399</c:v>
                </c:pt>
                <c:pt idx="437">
                  <c:v>0.00522925712040319</c:v>
                </c:pt>
                <c:pt idx="438">
                  <c:v>0.00251687253576875</c:v>
                </c:pt>
                <c:pt idx="439">
                  <c:v>-0.033841756979147</c:v>
                </c:pt>
                <c:pt idx="440">
                  <c:v>-0.0276159105904002</c:v>
                </c:pt>
                <c:pt idx="441">
                  <c:v>-0.0233524824909558</c:v>
                </c:pt>
                <c:pt idx="442">
                  <c:v>-0.023349760522137</c:v>
                </c:pt>
                <c:pt idx="443">
                  <c:v>-0.0157825211954869</c:v>
                </c:pt>
                <c:pt idx="444">
                  <c:v>-0.0102840145489551</c:v>
                </c:pt>
                <c:pt idx="445">
                  <c:v>-0.00896862293297357</c:v>
                </c:pt>
                <c:pt idx="446">
                  <c:v>-0.00480643442507179</c:v>
                </c:pt>
                <c:pt idx="447">
                  <c:v>-0.00416098074253239</c:v>
                </c:pt>
                <c:pt idx="448">
                  <c:v>-0.000938639424942673</c:v>
                </c:pt>
                <c:pt idx="449">
                  <c:v>-0.000779510280836628</c:v>
                </c:pt>
                <c:pt idx="450">
                  <c:v>0.00508630657715947</c:v>
                </c:pt>
                <c:pt idx="451">
                  <c:v>0.00704730533353742</c:v>
                </c:pt>
                <c:pt idx="452">
                  <c:v>0.0093278953160052</c:v>
                </c:pt>
                <c:pt idx="453">
                  <c:v>0.0102248187205029</c:v>
                </c:pt>
                <c:pt idx="454">
                  <c:v>0.0111167524525359</c:v>
                </c:pt>
                <c:pt idx="455">
                  <c:v>0.0161497007732546</c:v>
                </c:pt>
                <c:pt idx="456">
                  <c:v>0.0235296142375699</c:v>
                </c:pt>
                <c:pt idx="457">
                  <c:v>0.0258239474309118</c:v>
                </c:pt>
                <c:pt idx="458">
                  <c:v>0.0347400105956765</c:v>
                </c:pt>
                <c:pt idx="459">
                  <c:v>0.00751543671666714</c:v>
                </c:pt>
                <c:pt idx="460">
                  <c:v>0.00400389706574555</c:v>
                </c:pt>
                <c:pt idx="461">
                  <c:v>-0.00271463860127975</c:v>
                </c:pt>
                <c:pt idx="462">
                  <c:v>0.00786882291574027</c:v>
                </c:pt>
                <c:pt idx="463">
                  <c:v>-0.0223939088936351</c:v>
                </c:pt>
                <c:pt idx="464">
                  <c:v>-0.0464851513483382</c:v>
                </c:pt>
                <c:pt idx="465">
                  <c:v>0.00628909897034222</c:v>
                </c:pt>
                <c:pt idx="466">
                  <c:v>0.00998458760569713</c:v>
                </c:pt>
                <c:pt idx="467">
                  <c:v>0.0075264279161822</c:v>
                </c:pt>
                <c:pt idx="468">
                  <c:v>-0.0104496422699648</c:v>
                </c:pt>
                <c:pt idx="469">
                  <c:v>-0.00126805919476227</c:v>
                </c:pt>
                <c:pt idx="470">
                  <c:v>-0.0140649127347295</c:v>
                </c:pt>
                <c:pt idx="471">
                  <c:v>-0.00400455364065326</c:v>
                </c:pt>
                <c:pt idx="472">
                  <c:v>5.74304619412307E-6</c:v>
                </c:pt>
                <c:pt idx="473">
                  <c:v>0.0496264986466998</c:v>
                </c:pt>
                <c:pt idx="474">
                  <c:v>0.00253394709211138</c:v>
                </c:pt>
                <c:pt idx="475">
                  <c:v>0.0309279409054956</c:v>
                </c:pt>
                <c:pt idx="476">
                  <c:v>0.0357902170217291</c:v>
                </c:pt>
                <c:pt idx="477">
                  <c:v>-0.00169236466072142</c:v>
                </c:pt>
                <c:pt idx="478">
                  <c:v>0.0162928400215416</c:v>
                </c:pt>
                <c:pt idx="479">
                  <c:v>0.00691418345739219</c:v>
                </c:pt>
                <c:pt idx="480">
                  <c:v>0.00587672120632406</c:v>
                </c:pt>
                <c:pt idx="481">
                  <c:v>0.00620205856868248</c:v>
                </c:pt>
                <c:pt idx="482">
                  <c:v>0.0139284641158301</c:v>
                </c:pt>
                <c:pt idx="483">
                  <c:v>0.0183423910429462</c:v>
                </c:pt>
                <c:pt idx="484">
                  <c:v>0.0176258765177659</c:v>
                </c:pt>
                <c:pt idx="485">
                  <c:v>0.00727069424426397</c:v>
                </c:pt>
                <c:pt idx="486">
                  <c:v>0.00627178340759399</c:v>
                </c:pt>
                <c:pt idx="487">
                  <c:v>-0.00852479724114256</c:v>
                </c:pt>
                <c:pt idx="488">
                  <c:v>0.00491718397216932</c:v>
                </c:pt>
                <c:pt idx="489">
                  <c:v>0.0118298627651844</c:v>
                </c:pt>
                <c:pt idx="490">
                  <c:v>0.00837127042225607</c:v>
                </c:pt>
                <c:pt idx="491">
                  <c:v>-0.00184149680610643</c:v>
                </c:pt>
                <c:pt idx="492">
                  <c:v>-0.0206349892318525</c:v>
                </c:pt>
                <c:pt idx="493">
                  <c:v>0.0330826456003304</c:v>
                </c:pt>
                <c:pt idx="494">
                  <c:v>-0.000800994285904704</c:v>
                </c:pt>
                <c:pt idx="495">
                  <c:v>0.00660187924479485</c:v>
                </c:pt>
                <c:pt idx="496">
                  <c:v>0.0112492394075324</c:v>
                </c:pt>
                <c:pt idx="497">
                  <c:v>-0.00602938803383241</c:v>
                </c:pt>
                <c:pt idx="498">
                  <c:v>0.00872517666818782</c:v>
                </c:pt>
                <c:pt idx="499">
                  <c:v>-0.0441139838074731</c:v>
                </c:pt>
                <c:pt idx="500">
                  <c:v>0.00691870821586335</c:v>
                </c:pt>
                <c:pt idx="501">
                  <c:v>0.00802054064983011</c:v>
                </c:pt>
                <c:pt idx="502">
                  <c:v>0.0162292273565282</c:v>
                </c:pt>
                <c:pt idx="503">
                  <c:v>-0.0361239005683898</c:v>
                </c:pt>
                <c:pt idx="504">
                  <c:v>-0.0410566174311067</c:v>
                </c:pt>
                <c:pt idx="505">
                  <c:v>-0.0334077335290016</c:v>
                </c:pt>
                <c:pt idx="506">
                  <c:v>-0.0237519907671072</c:v>
                </c:pt>
                <c:pt idx="507">
                  <c:v>-0.0226797145642945</c:v>
                </c:pt>
                <c:pt idx="508">
                  <c:v>-0.0166422002710864</c:v>
                </c:pt>
                <c:pt idx="509">
                  <c:v>-0.0126512340060348</c:v>
                </c:pt>
                <c:pt idx="510">
                  <c:v>-0.0126471029271151</c:v>
                </c:pt>
                <c:pt idx="511">
                  <c:v>-0.0125400349424097</c:v>
                </c:pt>
                <c:pt idx="512">
                  <c:v>-0.0115060273093724</c:v>
                </c:pt>
                <c:pt idx="513">
                  <c:v>-0.00208801469240715</c:v>
                </c:pt>
                <c:pt idx="514">
                  <c:v>0.00149945700489927</c:v>
                </c:pt>
                <c:pt idx="515">
                  <c:v>0.00789679585525209</c:v>
                </c:pt>
                <c:pt idx="516">
                  <c:v>0.0131423733046144</c:v>
                </c:pt>
                <c:pt idx="517">
                  <c:v>0.013995615595269</c:v>
                </c:pt>
                <c:pt idx="518">
                  <c:v>0.0144016484552817</c:v>
                </c:pt>
                <c:pt idx="519">
                  <c:v>0.0420218486359327</c:v>
                </c:pt>
                <c:pt idx="520">
                  <c:v>0.0453863461549377</c:v>
                </c:pt>
                <c:pt idx="521">
                  <c:v>0.00951976751969921</c:v>
                </c:pt>
                <c:pt idx="522">
                  <c:v>0.0135069964438125</c:v>
                </c:pt>
                <c:pt idx="523">
                  <c:v>0.00988780491220088</c:v>
                </c:pt>
                <c:pt idx="524">
                  <c:v>-0.00933501168246516</c:v>
                </c:pt>
                <c:pt idx="525">
                  <c:v>0.00609570549036607</c:v>
                </c:pt>
                <c:pt idx="526">
                  <c:v>0.0171930475130542</c:v>
                </c:pt>
                <c:pt idx="527">
                  <c:v>0.00392227830892597</c:v>
                </c:pt>
                <c:pt idx="528">
                  <c:v>0.0125476262123921</c:v>
                </c:pt>
                <c:pt idx="529">
                  <c:v>0.0087969249923635</c:v>
                </c:pt>
                <c:pt idx="530">
                  <c:v>0.0194367087057679</c:v>
                </c:pt>
                <c:pt idx="531">
                  <c:v>-0.00910599340426319</c:v>
                </c:pt>
                <c:pt idx="532">
                  <c:v>0.00281144567233653</c:v>
                </c:pt>
                <c:pt idx="533">
                  <c:v>-0.00805632724821217</c:v>
                </c:pt>
                <c:pt idx="534">
                  <c:v>-9.28919738611424E-5</c:v>
                </c:pt>
                <c:pt idx="535">
                  <c:v>-0.0485296207856272</c:v>
                </c:pt>
                <c:pt idx="536">
                  <c:v>-0.0437879465974914</c:v>
                </c:pt>
                <c:pt idx="537">
                  <c:v>-0.0411064389283913</c:v>
                </c:pt>
                <c:pt idx="538">
                  <c:v>-0.0268275497225073</c:v>
                </c:pt>
                <c:pt idx="539">
                  <c:v>-0.0176186180747291</c:v>
                </c:pt>
                <c:pt idx="540">
                  <c:v>-0.0174810621626467</c:v>
                </c:pt>
                <c:pt idx="541">
                  <c:v>-0.0162117934765664</c:v>
                </c:pt>
                <c:pt idx="542">
                  <c:v>-0.0091889084355398</c:v>
                </c:pt>
                <c:pt idx="543">
                  <c:v>-0.00498862547688715</c:v>
                </c:pt>
                <c:pt idx="544">
                  <c:v>-0.00142730386144322</c:v>
                </c:pt>
                <c:pt idx="545">
                  <c:v>0.00173926197440105</c:v>
                </c:pt>
                <c:pt idx="546">
                  <c:v>0.00192748865490419</c:v>
                </c:pt>
                <c:pt idx="547">
                  <c:v>0.00957039286107424</c:v>
                </c:pt>
                <c:pt idx="548">
                  <c:v>0.010075807259602</c:v>
                </c:pt>
                <c:pt idx="549">
                  <c:v>0.0194719765381874</c:v>
                </c:pt>
                <c:pt idx="550">
                  <c:v>0.0259663385212308</c:v>
                </c:pt>
                <c:pt idx="551">
                  <c:v>0.0303603113225836</c:v>
                </c:pt>
                <c:pt idx="552">
                  <c:v>0.0392934234832012</c:v>
                </c:pt>
                <c:pt idx="553">
                  <c:v>-0.000405923559303413</c:v>
                </c:pt>
                <c:pt idx="554">
                  <c:v>0.0226922278843256</c:v>
                </c:pt>
                <c:pt idx="555">
                  <c:v>0.00737418999503944</c:v>
                </c:pt>
                <c:pt idx="556">
                  <c:v>-0.00333155341885597</c:v>
                </c:pt>
                <c:pt idx="557">
                  <c:v>0.0142875346803587</c:v>
                </c:pt>
                <c:pt idx="558">
                  <c:v>0.00970570739733429</c:v>
                </c:pt>
                <c:pt idx="559">
                  <c:v>-0.0425350272504511</c:v>
                </c:pt>
                <c:pt idx="560">
                  <c:v>-0.0368866234583919</c:v>
                </c:pt>
                <c:pt idx="561">
                  <c:v>-0.0176697704991908</c:v>
                </c:pt>
                <c:pt idx="562">
                  <c:v>-0.0152420807500437</c:v>
                </c:pt>
                <c:pt idx="563">
                  <c:v>-0.0107109734172394</c:v>
                </c:pt>
                <c:pt idx="564">
                  <c:v>-0.00356589890926003</c:v>
                </c:pt>
                <c:pt idx="565">
                  <c:v>-0.00109474776808418</c:v>
                </c:pt>
                <c:pt idx="566">
                  <c:v>-0.000630743445981844</c:v>
                </c:pt>
                <c:pt idx="567">
                  <c:v>0.00168472997225967</c:v>
                </c:pt>
                <c:pt idx="568">
                  <c:v>0.00717572143344738</c:v>
                </c:pt>
                <c:pt idx="569">
                  <c:v>0.00860862118527705</c:v>
                </c:pt>
                <c:pt idx="570">
                  <c:v>0.0326804637742221</c:v>
                </c:pt>
                <c:pt idx="571">
                  <c:v>0.0368797658462359</c:v>
                </c:pt>
                <c:pt idx="572">
                  <c:v>0.0371221556838508</c:v>
                </c:pt>
                <c:pt idx="573">
                  <c:v>0.0390409763728108</c:v>
                </c:pt>
                <c:pt idx="574">
                  <c:v>0.0396987678273405</c:v>
                </c:pt>
                <c:pt idx="575">
                  <c:v>-0.0145367846550478</c:v>
                </c:pt>
                <c:pt idx="576">
                  <c:v>0.010627733636618</c:v>
                </c:pt>
                <c:pt idx="577">
                  <c:v>-0.0170371690205237</c:v>
                </c:pt>
                <c:pt idx="578">
                  <c:v>-0.0132781851906186</c:v>
                </c:pt>
                <c:pt idx="579">
                  <c:v>0.00577826573640646</c:v>
                </c:pt>
                <c:pt idx="580">
                  <c:v>-0.0228926627711696</c:v>
                </c:pt>
                <c:pt idx="581">
                  <c:v>-0.0241073160396307</c:v>
                </c:pt>
                <c:pt idx="582">
                  <c:v>-0.0184548291646994</c:v>
                </c:pt>
                <c:pt idx="583">
                  <c:v>-0.0100036730472465</c:v>
                </c:pt>
                <c:pt idx="584">
                  <c:v>-0.000676331666508675</c:v>
                </c:pt>
                <c:pt idx="585">
                  <c:v>0.0100317161870203</c:v>
                </c:pt>
                <c:pt idx="586">
                  <c:v>0.0127500851096243</c:v>
                </c:pt>
                <c:pt idx="587">
                  <c:v>0.0155169365738636</c:v>
                </c:pt>
                <c:pt idx="588">
                  <c:v>0.0231344421001196</c:v>
                </c:pt>
                <c:pt idx="589">
                  <c:v>0.0257599859795609</c:v>
                </c:pt>
                <c:pt idx="590">
                  <c:v>0.026031370561881</c:v>
                </c:pt>
                <c:pt idx="591">
                  <c:v>0.00486821178505422</c:v>
                </c:pt>
                <c:pt idx="592">
                  <c:v>0.0222238541934356</c:v>
                </c:pt>
                <c:pt idx="593">
                  <c:v>0.0265220542496879</c:v>
                </c:pt>
                <c:pt idx="594">
                  <c:v>-0.0127403945164615</c:v>
                </c:pt>
                <c:pt idx="595">
                  <c:v>0.0138913313044887</c:v>
                </c:pt>
                <c:pt idx="596">
                  <c:v>-0.0345942715144573</c:v>
                </c:pt>
                <c:pt idx="597">
                  <c:v>0.0140140252188228</c:v>
                </c:pt>
                <c:pt idx="598">
                  <c:v>-0.00066379164101629</c:v>
                </c:pt>
                <c:pt idx="599">
                  <c:v>-0.0326558022568658</c:v>
                </c:pt>
                <c:pt idx="600">
                  <c:v>-0.0236517682008405</c:v>
                </c:pt>
                <c:pt idx="601">
                  <c:v>-0.0226181323578858</c:v>
                </c:pt>
                <c:pt idx="602">
                  <c:v>-0.0119432650383081</c:v>
                </c:pt>
                <c:pt idx="603">
                  <c:v>-0.00551797845769237</c:v>
                </c:pt>
                <c:pt idx="604">
                  <c:v>0.00304606189011404</c:v>
                </c:pt>
                <c:pt idx="605">
                  <c:v>0.0105805769709671</c:v>
                </c:pt>
                <c:pt idx="606">
                  <c:v>0.0134520920276499</c:v>
                </c:pt>
                <c:pt idx="607">
                  <c:v>0.0216800998515367</c:v>
                </c:pt>
                <c:pt idx="608">
                  <c:v>0.030061253364159</c:v>
                </c:pt>
                <c:pt idx="609">
                  <c:v>0.0301374774411641</c:v>
                </c:pt>
                <c:pt idx="610">
                  <c:v>0.0498677204507133</c:v>
                </c:pt>
                <c:pt idx="611">
                  <c:v>0.00726032742469737</c:v>
                </c:pt>
                <c:pt idx="612">
                  <c:v>0.00869203362461427</c:v>
                </c:pt>
                <c:pt idx="613">
                  <c:v>-0.0252754257157852</c:v>
                </c:pt>
                <c:pt idx="614">
                  <c:v>-0.00801744644578009</c:v>
                </c:pt>
                <c:pt idx="615">
                  <c:v>0.0071507128220549</c:v>
                </c:pt>
                <c:pt idx="616">
                  <c:v>-0.0150569862853822</c:v>
                </c:pt>
                <c:pt idx="617">
                  <c:v>-0.00573092698309435</c:v>
                </c:pt>
                <c:pt idx="618">
                  <c:v>0.00103913609268668</c:v>
                </c:pt>
                <c:pt idx="619">
                  <c:v>-0.00202565858387318</c:v>
                </c:pt>
                <c:pt idx="620">
                  <c:v>-0.0456663292995016</c:v>
                </c:pt>
                <c:pt idx="621">
                  <c:v>-0.0468157286331666</c:v>
                </c:pt>
                <c:pt idx="622">
                  <c:v>-0.000931180587065143</c:v>
                </c:pt>
                <c:pt idx="623">
                  <c:v>0.0408961766369724</c:v>
                </c:pt>
                <c:pt idx="624">
                  <c:v>-0.0194814992543866</c:v>
                </c:pt>
                <c:pt idx="625">
                  <c:v>-0.00940044484967073</c:v>
                </c:pt>
                <c:pt idx="626">
                  <c:v>-0.00684400181625796</c:v>
                </c:pt>
                <c:pt idx="627">
                  <c:v>-0.00115367331608431</c:v>
                </c:pt>
                <c:pt idx="628">
                  <c:v>0.000395505113142387</c:v>
                </c:pt>
                <c:pt idx="629">
                  <c:v>0.0338877847911103</c:v>
                </c:pt>
                <c:pt idx="630">
                  <c:v>-0.00943796767628441</c:v>
                </c:pt>
                <c:pt idx="631">
                  <c:v>-0.00108628464749393</c:v>
                </c:pt>
                <c:pt idx="632">
                  <c:v>-0.0234097168804433</c:v>
                </c:pt>
                <c:pt idx="633">
                  <c:v>-0.0491890160616696</c:v>
                </c:pt>
                <c:pt idx="634">
                  <c:v>-0.0334989055634872</c:v>
                </c:pt>
                <c:pt idx="635">
                  <c:v>-0.0250963828652449</c:v>
                </c:pt>
                <c:pt idx="636">
                  <c:v>-0.0239689275591675</c:v>
                </c:pt>
                <c:pt idx="637">
                  <c:v>-0.0151345544167672</c:v>
                </c:pt>
                <c:pt idx="638">
                  <c:v>-0.0122100216388322</c:v>
                </c:pt>
                <c:pt idx="639">
                  <c:v>0.00862179586899036</c:v>
                </c:pt>
                <c:pt idx="640">
                  <c:v>0.0105300170982495</c:v>
                </c:pt>
                <c:pt idx="641">
                  <c:v>0.010683417422089</c:v>
                </c:pt>
                <c:pt idx="642">
                  <c:v>0.0122977085192028</c:v>
                </c:pt>
                <c:pt idx="643">
                  <c:v>0.0171600732309947</c:v>
                </c:pt>
                <c:pt idx="644">
                  <c:v>0.0256951930198847</c:v>
                </c:pt>
                <c:pt idx="645">
                  <c:v>0.0304627927653978</c:v>
                </c:pt>
                <c:pt idx="646">
                  <c:v>0.0429936425963112</c:v>
                </c:pt>
                <c:pt idx="647">
                  <c:v>-0.0126384273314395</c:v>
                </c:pt>
                <c:pt idx="648">
                  <c:v>-0.00894393387106293</c:v>
                </c:pt>
                <c:pt idx="649">
                  <c:v>-0.000952318996205044</c:v>
                </c:pt>
                <c:pt idx="650">
                  <c:v>-0.0415002629563496</c:v>
                </c:pt>
                <c:pt idx="651">
                  <c:v>-0.037531731042134</c:v>
                </c:pt>
                <c:pt idx="652">
                  <c:v>-0.0361081926603632</c:v>
                </c:pt>
                <c:pt idx="653">
                  <c:v>-0.034537807203312</c:v>
                </c:pt>
                <c:pt idx="654">
                  <c:v>-0.0181303678273707</c:v>
                </c:pt>
                <c:pt idx="655">
                  <c:v>-0.0140265652664737</c:v>
                </c:pt>
                <c:pt idx="656">
                  <c:v>-0.0137459705177774</c:v>
                </c:pt>
                <c:pt idx="657">
                  <c:v>-0.0128640993338709</c:v>
                </c:pt>
                <c:pt idx="658">
                  <c:v>-0.0122122682713296</c:v>
                </c:pt>
                <c:pt idx="659">
                  <c:v>-0.0105691358665406</c:v>
                </c:pt>
                <c:pt idx="660">
                  <c:v>-0.00758865674361533</c:v>
                </c:pt>
                <c:pt idx="661">
                  <c:v>-0.00753138309957107</c:v>
                </c:pt>
                <c:pt idx="662">
                  <c:v>-0.00192805500995055</c:v>
                </c:pt>
                <c:pt idx="663">
                  <c:v>0.00821751771288496</c:v>
                </c:pt>
                <c:pt idx="664">
                  <c:v>0.0184937263384918</c:v>
                </c:pt>
                <c:pt idx="665">
                  <c:v>0.0402992616223272</c:v>
                </c:pt>
                <c:pt idx="666">
                  <c:v>0.0488543741240468</c:v>
                </c:pt>
                <c:pt idx="667">
                  <c:v>-0.0180849922471081</c:v>
                </c:pt>
                <c:pt idx="668">
                  <c:v>0.0084710949572709</c:v>
                </c:pt>
                <c:pt idx="669">
                  <c:v>0.0139924428567974</c:v>
                </c:pt>
                <c:pt idx="670">
                  <c:v>-0.0165391529983979</c:v>
                </c:pt>
                <c:pt idx="671">
                  <c:v>0.0101979058143723</c:v>
                </c:pt>
                <c:pt idx="672">
                  <c:v>0.00151125403090291</c:v>
                </c:pt>
                <c:pt idx="673">
                  <c:v>0.0450074221714928</c:v>
                </c:pt>
                <c:pt idx="674">
                  <c:v>0.00278632304690666</c:v>
                </c:pt>
                <c:pt idx="675">
                  <c:v>0.0150846199150134</c:v>
                </c:pt>
                <c:pt idx="676">
                  <c:v>0.0120896324287573</c:v>
                </c:pt>
                <c:pt idx="677">
                  <c:v>-0.0246245529958727</c:v>
                </c:pt>
                <c:pt idx="678">
                  <c:v>-0.00459143307201698</c:v>
                </c:pt>
                <c:pt idx="679">
                  <c:v>0.00230194303038457</c:v>
                </c:pt>
                <c:pt idx="680">
                  <c:v>0.00995984729259707</c:v>
                </c:pt>
                <c:pt idx="681">
                  <c:v>0.00817241845756248</c:v>
                </c:pt>
                <c:pt idx="682">
                  <c:v>-0.0298889499973315</c:v>
                </c:pt>
                <c:pt idx="683">
                  <c:v>-0.0154588213960124</c:v>
                </c:pt>
                <c:pt idx="684">
                  <c:v>0.00791406567963708</c:v>
                </c:pt>
                <c:pt idx="685">
                  <c:v>0.00970036620792782</c:v>
                </c:pt>
                <c:pt idx="686">
                  <c:v>-0.0115686113737077</c:v>
                </c:pt>
                <c:pt idx="687">
                  <c:v>-0.0464419971468433</c:v>
                </c:pt>
                <c:pt idx="688">
                  <c:v>0.000884654336986156</c:v>
                </c:pt>
                <c:pt idx="689">
                  <c:v>0.0166331416817947</c:v>
                </c:pt>
                <c:pt idx="690">
                  <c:v>-0.0201125661147759</c:v>
                </c:pt>
                <c:pt idx="691">
                  <c:v>-0.0389417305334243</c:v>
                </c:pt>
                <c:pt idx="692">
                  <c:v>-0.0323240357150256</c:v>
                </c:pt>
                <c:pt idx="693">
                  <c:v>-0.0307804719145841</c:v>
                </c:pt>
                <c:pt idx="694">
                  <c:v>-0.0143036219362279</c:v>
                </c:pt>
                <c:pt idx="695">
                  <c:v>-0.0126536566736948</c:v>
                </c:pt>
                <c:pt idx="696">
                  <c:v>-0.0103790165205585</c:v>
                </c:pt>
                <c:pt idx="697">
                  <c:v>-0.00590474648895189</c:v>
                </c:pt>
                <c:pt idx="698">
                  <c:v>-0.00232587734593434</c:v>
                </c:pt>
                <c:pt idx="699">
                  <c:v>0.00131968920289602</c:v>
                </c:pt>
                <c:pt idx="700">
                  <c:v>0.00988233437230229</c:v>
                </c:pt>
                <c:pt idx="701">
                  <c:v>0.0268637986782221</c:v>
                </c:pt>
                <c:pt idx="702">
                  <c:v>0.038891710119224</c:v>
                </c:pt>
                <c:pt idx="703">
                  <c:v>-0.0465140593716827</c:v>
                </c:pt>
                <c:pt idx="704">
                  <c:v>0.00149490369369673</c:v>
                </c:pt>
                <c:pt idx="705">
                  <c:v>0.0331405255154451</c:v>
                </c:pt>
                <c:pt idx="706">
                  <c:v>0.0453703041051227</c:v>
                </c:pt>
                <c:pt idx="707">
                  <c:v>0.0318707270528662</c:v>
                </c:pt>
                <c:pt idx="708">
                  <c:v>-0.0038215217336823</c:v>
                </c:pt>
                <c:pt idx="709">
                  <c:v>0.00283241590662595</c:v>
                </c:pt>
                <c:pt idx="710">
                  <c:v>-0.0236709226402453</c:v>
                </c:pt>
                <c:pt idx="711">
                  <c:v>-0.0371359648666906</c:v>
                </c:pt>
                <c:pt idx="712">
                  <c:v>-0.0291249695188766</c:v>
                </c:pt>
                <c:pt idx="713">
                  <c:v>-0.0131797816507058</c:v>
                </c:pt>
                <c:pt idx="714">
                  <c:v>-0.0119956844065334</c:v>
                </c:pt>
                <c:pt idx="715">
                  <c:v>-0.0110576353293781</c:v>
                </c:pt>
                <c:pt idx="716">
                  <c:v>-0.0104296758284264</c:v>
                </c:pt>
                <c:pt idx="717">
                  <c:v>-0.00481745661329113</c:v>
                </c:pt>
                <c:pt idx="718">
                  <c:v>0.00214567873599538</c:v>
                </c:pt>
                <c:pt idx="719">
                  <c:v>0.0243986890081325</c:v>
                </c:pt>
                <c:pt idx="720">
                  <c:v>0.0295012414159849</c:v>
                </c:pt>
                <c:pt idx="721">
                  <c:v>0.0307215637273813</c:v>
                </c:pt>
                <c:pt idx="722">
                  <c:v>0.0410410140896416</c:v>
                </c:pt>
                <c:pt idx="723">
                  <c:v>-0.00765316732753389</c:v>
                </c:pt>
                <c:pt idx="724">
                  <c:v>0.0266014653418219</c:v>
                </c:pt>
                <c:pt idx="725">
                  <c:v>0.00540527244950897</c:v>
                </c:pt>
                <c:pt idx="726">
                  <c:v>-0.0270770230262891</c:v>
                </c:pt>
                <c:pt idx="727">
                  <c:v>-0.0151706272613393</c:v>
                </c:pt>
                <c:pt idx="728">
                  <c:v>-0.0036789307753948</c:v>
                </c:pt>
                <c:pt idx="729">
                  <c:v>0.02073959959045</c:v>
                </c:pt>
                <c:pt idx="730">
                  <c:v>-0.002676483617621</c:v>
                </c:pt>
                <c:pt idx="731">
                  <c:v>-0.00964712485112958</c:v>
                </c:pt>
                <c:pt idx="732">
                  <c:v>0.0158174359400966</c:v>
                </c:pt>
                <c:pt idx="733">
                  <c:v>-0.0031665983003595</c:v>
                </c:pt>
                <c:pt idx="734">
                  <c:v>-0.0360838365548095</c:v>
                </c:pt>
                <c:pt idx="735">
                  <c:v>0.0398095880323412</c:v>
                </c:pt>
                <c:pt idx="736">
                  <c:v>0.00983022749042738</c:v>
                </c:pt>
                <c:pt idx="737">
                  <c:v>0.00533162727452388</c:v>
                </c:pt>
                <c:pt idx="738">
                  <c:v>-0.00466474364430849</c:v>
                </c:pt>
                <c:pt idx="739">
                  <c:v>0.0179105804384262</c:v>
                </c:pt>
                <c:pt idx="740">
                  <c:v>0.00142306194149302</c:v>
                </c:pt>
                <c:pt idx="741">
                  <c:v>-0.0130354731439933</c:v>
                </c:pt>
                <c:pt idx="742">
                  <c:v>0.00366073280870596</c:v>
                </c:pt>
                <c:pt idx="743">
                  <c:v>0.0177521560949521</c:v>
                </c:pt>
                <c:pt idx="744">
                  <c:v>0.0273154276900694</c:v>
                </c:pt>
                <c:pt idx="745">
                  <c:v>-0.00586856540024854</c:v>
                </c:pt>
                <c:pt idx="746">
                  <c:v>-0.0116914197008899</c:v>
                </c:pt>
                <c:pt idx="747">
                  <c:v>-0.023197026617907</c:v>
                </c:pt>
                <c:pt idx="748">
                  <c:v>-0.0216189013373141</c:v>
                </c:pt>
                <c:pt idx="749">
                  <c:v>-0.00994922704890562</c:v>
                </c:pt>
                <c:pt idx="750">
                  <c:v>0.0103537660193365</c:v>
                </c:pt>
                <c:pt idx="751">
                  <c:v>-0.0107554375236006</c:v>
                </c:pt>
                <c:pt idx="752">
                  <c:v>-0.000574863961913086</c:v>
                </c:pt>
                <c:pt idx="753">
                  <c:v>0.0106051981107552</c:v>
                </c:pt>
                <c:pt idx="754">
                  <c:v>-0.00519267831036335</c:v>
                </c:pt>
                <c:pt idx="755">
                  <c:v>-0.0447309453633232</c:v>
                </c:pt>
                <c:pt idx="756">
                  <c:v>-0.0379268698140024</c:v>
                </c:pt>
                <c:pt idx="757">
                  <c:v>-0.0352421212671727</c:v>
                </c:pt>
                <c:pt idx="758">
                  <c:v>-0.0346233631007141</c:v>
                </c:pt>
                <c:pt idx="759">
                  <c:v>-0.0101800837430539</c:v>
                </c:pt>
                <c:pt idx="760">
                  <c:v>-0.00420867350855195</c:v>
                </c:pt>
                <c:pt idx="761">
                  <c:v>-0.00400803635838154</c:v>
                </c:pt>
                <c:pt idx="762">
                  <c:v>-0.00179672719042762</c:v>
                </c:pt>
                <c:pt idx="763">
                  <c:v>0.00487079081308017</c:v>
                </c:pt>
                <c:pt idx="764">
                  <c:v>0.00493106590082422</c:v>
                </c:pt>
                <c:pt idx="765">
                  <c:v>0.0117127769085835</c:v>
                </c:pt>
                <c:pt idx="766">
                  <c:v>0.0152484435295602</c:v>
                </c:pt>
                <c:pt idx="767">
                  <c:v>0.0229096769533077</c:v>
                </c:pt>
                <c:pt idx="768">
                  <c:v>0.0331625674094728</c:v>
                </c:pt>
                <c:pt idx="769">
                  <c:v>0.0376790213937934</c:v>
                </c:pt>
                <c:pt idx="770">
                  <c:v>0.04411669895418</c:v>
                </c:pt>
                <c:pt idx="771">
                  <c:v>0.00267202588887795</c:v>
                </c:pt>
                <c:pt idx="772">
                  <c:v>0.00219339418491502</c:v>
                </c:pt>
                <c:pt idx="773">
                  <c:v>0.00410349677898672</c:v>
                </c:pt>
                <c:pt idx="774">
                  <c:v>0.0415457262181092</c:v>
                </c:pt>
                <c:pt idx="775">
                  <c:v>0.011942879820961</c:v>
                </c:pt>
                <c:pt idx="776">
                  <c:v>0.0143956127055124</c:v>
                </c:pt>
                <c:pt idx="777">
                  <c:v>0.00669036729669587</c:v>
                </c:pt>
                <c:pt idx="778">
                  <c:v>-0.00804246941920127</c:v>
                </c:pt>
                <c:pt idx="779">
                  <c:v>-0.0206123765219782</c:v>
                </c:pt>
                <c:pt idx="780">
                  <c:v>0.00931203786893318</c:v>
                </c:pt>
                <c:pt idx="781">
                  <c:v>0.0116525030682012</c:v>
                </c:pt>
                <c:pt idx="782">
                  <c:v>-0.00425440031029124</c:v>
                </c:pt>
                <c:pt idx="783">
                  <c:v>0.0279566650083167</c:v>
                </c:pt>
                <c:pt idx="784">
                  <c:v>0.00555715272929055</c:v>
                </c:pt>
                <c:pt idx="785">
                  <c:v>0.0283474465224717</c:v>
                </c:pt>
                <c:pt idx="786">
                  <c:v>0.041657115745299</c:v>
                </c:pt>
                <c:pt idx="787">
                  <c:v>-0.0154412935382319</c:v>
                </c:pt>
                <c:pt idx="788">
                  <c:v>0.0107918004208756</c:v>
                </c:pt>
                <c:pt idx="789">
                  <c:v>0.0154167170242428</c:v>
                </c:pt>
                <c:pt idx="790">
                  <c:v>0.0163540486844803</c:v>
                </c:pt>
                <c:pt idx="791">
                  <c:v>0.0100830965283919</c:v>
                </c:pt>
                <c:pt idx="792">
                  <c:v>0.0251118717160973</c:v>
                </c:pt>
                <c:pt idx="793">
                  <c:v>-0.0147074807146861</c:v>
                </c:pt>
                <c:pt idx="794">
                  <c:v>0.0161152838717042</c:v>
                </c:pt>
                <c:pt idx="795">
                  <c:v>0.0102475228615196</c:v>
                </c:pt>
                <c:pt idx="796">
                  <c:v>-0.00157803522530856</c:v>
                </c:pt>
                <c:pt idx="797">
                  <c:v>-0.00134816779983265</c:v>
                </c:pt>
                <c:pt idx="798">
                  <c:v>-0.00957803128998091</c:v>
                </c:pt>
                <c:pt idx="799">
                  <c:v>-0.000868128791519042</c:v>
                </c:pt>
                <c:pt idx="800">
                  <c:v>0.0069473270881171</c:v>
                </c:pt>
                <c:pt idx="801">
                  <c:v>0.0124457856418215</c:v>
                </c:pt>
                <c:pt idx="802">
                  <c:v>0.0169768361611484</c:v>
                </c:pt>
                <c:pt idx="803">
                  <c:v>-0.0246585828420257</c:v>
                </c:pt>
                <c:pt idx="804">
                  <c:v>0.0138836335393933</c:v>
                </c:pt>
                <c:pt idx="805">
                  <c:v>0.0475944223480666</c:v>
                </c:pt>
                <c:pt idx="806">
                  <c:v>-0.0200308564401716</c:v>
                </c:pt>
                <c:pt idx="807">
                  <c:v>-0.00039295900728753</c:v>
                </c:pt>
                <c:pt idx="808">
                  <c:v>0.0205011848010403</c:v>
                </c:pt>
                <c:pt idx="809">
                  <c:v>-0.0069169660655162</c:v>
                </c:pt>
                <c:pt idx="810">
                  <c:v>-0.0319521178327542</c:v>
                </c:pt>
                <c:pt idx="811">
                  <c:v>-0.019418978573957</c:v>
                </c:pt>
                <c:pt idx="812">
                  <c:v>-0.0163711688308599</c:v>
                </c:pt>
                <c:pt idx="813">
                  <c:v>-0.0158533802581078</c:v>
                </c:pt>
                <c:pt idx="814">
                  <c:v>-0.00836736348229573</c:v>
                </c:pt>
                <c:pt idx="815">
                  <c:v>-0.00753151060648943</c:v>
                </c:pt>
                <c:pt idx="816">
                  <c:v>-0.00169124204348743</c:v>
                </c:pt>
                <c:pt idx="817">
                  <c:v>-0.000531857375972502</c:v>
                </c:pt>
                <c:pt idx="818">
                  <c:v>0.000953378430572509</c:v>
                </c:pt>
                <c:pt idx="819">
                  <c:v>0.00445282071442892</c:v>
                </c:pt>
                <c:pt idx="820">
                  <c:v>0.00719592669536437</c:v>
                </c:pt>
                <c:pt idx="821">
                  <c:v>0.0102355655479305</c:v>
                </c:pt>
                <c:pt idx="822">
                  <c:v>0.0104371026426783</c:v>
                </c:pt>
                <c:pt idx="823">
                  <c:v>0.0108977007847395</c:v>
                </c:pt>
                <c:pt idx="824">
                  <c:v>0.013520847846942</c:v>
                </c:pt>
                <c:pt idx="825">
                  <c:v>0.0182914271187986</c:v>
                </c:pt>
                <c:pt idx="826">
                  <c:v>0.0246323161835681</c:v>
                </c:pt>
                <c:pt idx="827">
                  <c:v>0.0253300485025289</c:v>
                </c:pt>
                <c:pt idx="828">
                  <c:v>0.0251457252425881</c:v>
                </c:pt>
                <c:pt idx="829">
                  <c:v>0.0123904932746218</c:v>
                </c:pt>
                <c:pt idx="830">
                  <c:v>-0.0287485642877663</c:v>
                </c:pt>
                <c:pt idx="831">
                  <c:v>-0.00492527496650045</c:v>
                </c:pt>
                <c:pt idx="832">
                  <c:v>-0.000770985233285818</c:v>
                </c:pt>
                <c:pt idx="833">
                  <c:v>-0.00749646914119272</c:v>
                </c:pt>
                <c:pt idx="834">
                  <c:v>0.0146731987797282</c:v>
                </c:pt>
                <c:pt idx="835">
                  <c:v>-0.00364426122187143</c:v>
                </c:pt>
                <c:pt idx="836">
                  <c:v>-0.0489642258211072</c:v>
                </c:pt>
                <c:pt idx="837">
                  <c:v>-0.0390454562789569</c:v>
                </c:pt>
                <c:pt idx="838">
                  <c:v>-0.0256040755943402</c:v>
                </c:pt>
                <c:pt idx="839">
                  <c:v>-0.00740884102994889</c:v>
                </c:pt>
                <c:pt idx="840">
                  <c:v>-0.00579161981203674</c:v>
                </c:pt>
                <c:pt idx="841">
                  <c:v>-0.00177566395607665</c:v>
                </c:pt>
                <c:pt idx="842">
                  <c:v>0.00645446153443118</c:v>
                </c:pt>
                <c:pt idx="843">
                  <c:v>0.0245247518770539</c:v>
                </c:pt>
                <c:pt idx="844">
                  <c:v>0.027301522856713</c:v>
                </c:pt>
                <c:pt idx="845">
                  <c:v>0.0327297703707999</c:v>
                </c:pt>
                <c:pt idx="846">
                  <c:v>-0.00474746407284367</c:v>
                </c:pt>
                <c:pt idx="847">
                  <c:v>0.00556761319126435</c:v>
                </c:pt>
                <c:pt idx="848">
                  <c:v>0.021411899793629</c:v>
                </c:pt>
                <c:pt idx="849">
                  <c:v>-0.00871939065976252</c:v>
                </c:pt>
                <c:pt idx="850">
                  <c:v>0.0197527840151934</c:v>
                </c:pt>
                <c:pt idx="851">
                  <c:v>0.00123893997134817</c:v>
                </c:pt>
                <c:pt idx="852">
                  <c:v>0.0124721889457564</c:v>
                </c:pt>
                <c:pt idx="853">
                  <c:v>0.0148856737558251</c:v>
                </c:pt>
                <c:pt idx="854">
                  <c:v>0.0138796354497459</c:v>
                </c:pt>
                <c:pt idx="855">
                  <c:v>-0.0195518226764876</c:v>
                </c:pt>
                <c:pt idx="856">
                  <c:v>-0.022563047791562</c:v>
                </c:pt>
                <c:pt idx="857">
                  <c:v>-0.031082951908134</c:v>
                </c:pt>
                <c:pt idx="858">
                  <c:v>-0.0270615547335893</c:v>
                </c:pt>
                <c:pt idx="859">
                  <c:v>-0.0171814257147481</c:v>
                </c:pt>
                <c:pt idx="860">
                  <c:v>-0.0136564997477191</c:v>
                </c:pt>
                <c:pt idx="861">
                  <c:v>-0.011593286237949</c:v>
                </c:pt>
                <c:pt idx="862">
                  <c:v>-0.0113139863010834</c:v>
                </c:pt>
                <c:pt idx="863">
                  <c:v>-0.00784769939809276</c:v>
                </c:pt>
                <c:pt idx="864">
                  <c:v>-0.00775106540292824</c:v>
                </c:pt>
                <c:pt idx="865">
                  <c:v>-0.00446780798898892</c:v>
                </c:pt>
                <c:pt idx="866">
                  <c:v>0.0110945728616081</c:v>
                </c:pt>
                <c:pt idx="867">
                  <c:v>0.0129132397648627</c:v>
                </c:pt>
                <c:pt idx="868">
                  <c:v>0.0241557086537183</c:v>
                </c:pt>
                <c:pt idx="869">
                  <c:v>0.0255802787354703</c:v>
                </c:pt>
                <c:pt idx="870">
                  <c:v>-0.00867590828770068</c:v>
                </c:pt>
                <c:pt idx="871">
                  <c:v>-0.0205749261269464</c:v>
                </c:pt>
                <c:pt idx="872">
                  <c:v>0.0499375597164462</c:v>
                </c:pt>
                <c:pt idx="873">
                  <c:v>0.0307875533005596</c:v>
                </c:pt>
                <c:pt idx="874">
                  <c:v>-0.00660196004896543</c:v>
                </c:pt>
                <c:pt idx="875">
                  <c:v>0.0141393415084632</c:v>
                </c:pt>
                <c:pt idx="876">
                  <c:v>0.00605654102723889</c:v>
                </c:pt>
                <c:pt idx="877">
                  <c:v>0.0289340462522761</c:v>
                </c:pt>
                <c:pt idx="878">
                  <c:v>0.00321873533659813</c:v>
                </c:pt>
                <c:pt idx="879">
                  <c:v>-0.0472020126503067</c:v>
                </c:pt>
                <c:pt idx="880">
                  <c:v>0.00973893221429227</c:v>
                </c:pt>
                <c:pt idx="881">
                  <c:v>0.0281267421202835</c:v>
                </c:pt>
                <c:pt idx="882">
                  <c:v>0.0132856469251511</c:v>
                </c:pt>
                <c:pt idx="883">
                  <c:v>-0.00634051971279944</c:v>
                </c:pt>
                <c:pt idx="884">
                  <c:v>-0.0257967651673185</c:v>
                </c:pt>
                <c:pt idx="885">
                  <c:v>-0.0170528143012746</c:v>
                </c:pt>
                <c:pt idx="886">
                  <c:v>-0.0146480538154699</c:v>
                </c:pt>
                <c:pt idx="887">
                  <c:v>-0.0200637225681759</c:v>
                </c:pt>
                <c:pt idx="888">
                  <c:v>0.0283189559668783</c:v>
                </c:pt>
                <c:pt idx="889">
                  <c:v>-0.0374894316209911</c:v>
                </c:pt>
                <c:pt idx="890">
                  <c:v>-0.0117677165387932</c:v>
                </c:pt>
                <c:pt idx="891">
                  <c:v>0.0222539533688623</c:v>
                </c:pt>
                <c:pt idx="892">
                  <c:v>0.0304213121634815</c:v>
                </c:pt>
                <c:pt idx="893">
                  <c:v>0.00947801809475822</c:v>
                </c:pt>
                <c:pt idx="894">
                  <c:v>-0.0387345465730586</c:v>
                </c:pt>
                <c:pt idx="895">
                  <c:v>0.0193737426406072</c:v>
                </c:pt>
                <c:pt idx="896">
                  <c:v>0.0185009376112338</c:v>
                </c:pt>
                <c:pt idx="897">
                  <c:v>0.00885906512031151</c:v>
                </c:pt>
                <c:pt idx="898">
                  <c:v>-0.0221742335170418</c:v>
                </c:pt>
                <c:pt idx="899">
                  <c:v>-0.0211990145683076</c:v>
                </c:pt>
                <c:pt idx="900">
                  <c:v>0.00334847264224668</c:v>
                </c:pt>
                <c:pt idx="901">
                  <c:v>0.0351215066041359</c:v>
                </c:pt>
                <c:pt idx="902">
                  <c:v>0.004452042506154</c:v>
                </c:pt>
                <c:pt idx="903">
                  <c:v>0.0318035707155587</c:v>
                </c:pt>
                <c:pt idx="904">
                  <c:v>-0.00995208284975674</c:v>
                </c:pt>
                <c:pt idx="905">
                  <c:v>-0.0226543930514395</c:v>
                </c:pt>
                <c:pt idx="906">
                  <c:v>0.00636679062082552</c:v>
                </c:pt>
                <c:pt idx="907">
                  <c:v>0.00693366770543131</c:v>
                </c:pt>
                <c:pt idx="908">
                  <c:v>-0.02987456538046</c:v>
                </c:pt>
                <c:pt idx="909">
                  <c:v>-2.30157090792537E-5</c:v>
                </c:pt>
                <c:pt idx="910">
                  <c:v>0.0327195016971109</c:v>
                </c:pt>
                <c:pt idx="911">
                  <c:v>0.00237682125134069</c:v>
                </c:pt>
                <c:pt idx="912">
                  <c:v>0.0148364711844673</c:v>
                </c:pt>
                <c:pt idx="913">
                  <c:v>0.0292861892959145</c:v>
                </c:pt>
                <c:pt idx="914">
                  <c:v>0.0402153418670229</c:v>
                </c:pt>
                <c:pt idx="915">
                  <c:v>0.0309532799469159</c:v>
                </c:pt>
                <c:pt idx="916">
                  <c:v>0.0052150903407823</c:v>
                </c:pt>
                <c:pt idx="917">
                  <c:v>-0.0154182044106407</c:v>
                </c:pt>
                <c:pt idx="918">
                  <c:v>0.0248393733212613</c:v>
                </c:pt>
                <c:pt idx="919">
                  <c:v>0.036391751953292</c:v>
                </c:pt>
                <c:pt idx="920">
                  <c:v>-0.0253189456026283</c:v>
                </c:pt>
                <c:pt idx="921">
                  <c:v>-0.0381313640775297</c:v>
                </c:pt>
                <c:pt idx="922">
                  <c:v>-0.00202883840862466</c:v>
                </c:pt>
                <c:pt idx="923">
                  <c:v>-0.0284347605487792</c:v>
                </c:pt>
                <c:pt idx="924">
                  <c:v>-0.0101676171012941</c:v>
                </c:pt>
                <c:pt idx="925">
                  <c:v>-0.0412070189600397</c:v>
                </c:pt>
                <c:pt idx="926">
                  <c:v>-0.018544556262431</c:v>
                </c:pt>
                <c:pt idx="927">
                  <c:v>-0.0148885479085627</c:v>
                </c:pt>
                <c:pt idx="928">
                  <c:v>-0.00863216514454243</c:v>
                </c:pt>
                <c:pt idx="929">
                  <c:v>0.00128702344233199</c:v>
                </c:pt>
                <c:pt idx="930">
                  <c:v>0.01241695456056</c:v>
                </c:pt>
                <c:pt idx="931">
                  <c:v>0.0232356732829429</c:v>
                </c:pt>
                <c:pt idx="932">
                  <c:v>0.0326322360530726</c:v>
                </c:pt>
                <c:pt idx="933">
                  <c:v>-0.00970296854721735</c:v>
                </c:pt>
                <c:pt idx="934">
                  <c:v>0.0198866496154985</c:v>
                </c:pt>
                <c:pt idx="935">
                  <c:v>-0.00621337807075373</c:v>
                </c:pt>
                <c:pt idx="936">
                  <c:v>0.0383977159772751</c:v>
                </c:pt>
                <c:pt idx="937">
                  <c:v>0.0125569841350162</c:v>
                </c:pt>
                <c:pt idx="938">
                  <c:v>-0.0217866227172969</c:v>
                </c:pt>
                <c:pt idx="939">
                  <c:v>0.00555792924466375</c:v>
                </c:pt>
                <c:pt idx="940">
                  <c:v>-0.0161620113928998</c:v>
                </c:pt>
                <c:pt idx="941">
                  <c:v>-0.0336792621399005</c:v>
                </c:pt>
                <c:pt idx="942">
                  <c:v>-0.022197946999917</c:v>
                </c:pt>
                <c:pt idx="943">
                  <c:v>-0.04165367182018</c:v>
                </c:pt>
                <c:pt idx="944">
                  <c:v>-0.0122135879077525</c:v>
                </c:pt>
                <c:pt idx="945">
                  <c:v>0.0117995675376231</c:v>
                </c:pt>
                <c:pt idx="946">
                  <c:v>0.0215040168640849</c:v>
                </c:pt>
                <c:pt idx="947">
                  <c:v>0.02307981430556</c:v>
                </c:pt>
                <c:pt idx="948">
                  <c:v>0.0432104416903103</c:v>
                </c:pt>
                <c:pt idx="949">
                  <c:v>0.0415103817897507</c:v>
                </c:pt>
                <c:pt idx="950">
                  <c:v>-0.0140693150317293</c:v>
                </c:pt>
                <c:pt idx="951">
                  <c:v>0.0077951809103383</c:v>
                </c:pt>
                <c:pt idx="952">
                  <c:v>-0.0228587983032908</c:v>
                </c:pt>
                <c:pt idx="953">
                  <c:v>-0.0423905285592945</c:v>
                </c:pt>
                <c:pt idx="954">
                  <c:v>0.0254288271949491</c:v>
                </c:pt>
                <c:pt idx="955">
                  <c:v>-0.0446831010327166</c:v>
                </c:pt>
                <c:pt idx="956">
                  <c:v>-0.0422556194817153</c:v>
                </c:pt>
                <c:pt idx="957">
                  <c:v>-0.0304208817638974</c:v>
                </c:pt>
                <c:pt idx="958">
                  <c:v>-0.0270604301128291</c:v>
                </c:pt>
                <c:pt idx="959">
                  <c:v>-0.021398610167877</c:v>
                </c:pt>
                <c:pt idx="960">
                  <c:v>-0.0148444168623325</c:v>
                </c:pt>
                <c:pt idx="961">
                  <c:v>-0.00948270736609519</c:v>
                </c:pt>
                <c:pt idx="962">
                  <c:v>-0.00717539945169596</c:v>
                </c:pt>
                <c:pt idx="963">
                  <c:v>-0.00612427584908014</c:v>
                </c:pt>
                <c:pt idx="964">
                  <c:v>-0.00564071294769496</c:v>
                </c:pt>
                <c:pt idx="965">
                  <c:v>-0.0019060365015715</c:v>
                </c:pt>
                <c:pt idx="966">
                  <c:v>-0.00142279858355462</c:v>
                </c:pt>
                <c:pt idx="967">
                  <c:v>0.0012673289144374</c:v>
                </c:pt>
                <c:pt idx="968">
                  <c:v>0.00132456097083503</c:v>
                </c:pt>
                <c:pt idx="969">
                  <c:v>0.00608200938784357</c:v>
                </c:pt>
                <c:pt idx="970">
                  <c:v>0.0151394537715321</c:v>
                </c:pt>
                <c:pt idx="971">
                  <c:v>0.0177384188814686</c:v>
                </c:pt>
                <c:pt idx="972">
                  <c:v>0.006969825693259</c:v>
                </c:pt>
                <c:pt idx="973">
                  <c:v>0.013662348189136</c:v>
                </c:pt>
                <c:pt idx="974">
                  <c:v>0.0234421390474938</c:v>
                </c:pt>
                <c:pt idx="975">
                  <c:v>0.00660516074945661</c:v>
                </c:pt>
                <c:pt idx="976">
                  <c:v>-0.0139114166932777</c:v>
                </c:pt>
                <c:pt idx="977">
                  <c:v>-0.0061082148824976</c:v>
                </c:pt>
                <c:pt idx="978">
                  <c:v>-0.0191329098879962</c:v>
                </c:pt>
                <c:pt idx="979">
                  <c:v>-0.00732063928403862</c:v>
                </c:pt>
                <c:pt idx="980">
                  <c:v>0.0404863315556013</c:v>
                </c:pt>
                <c:pt idx="981">
                  <c:v>-0.0159294981932249</c:v>
                </c:pt>
                <c:pt idx="982">
                  <c:v>-0.0184192526717149</c:v>
                </c:pt>
                <c:pt idx="983">
                  <c:v>-0.00560880255464461</c:v>
                </c:pt>
                <c:pt idx="984">
                  <c:v>0.0213461661152248</c:v>
                </c:pt>
                <c:pt idx="985">
                  <c:v>-0.0148060348887623</c:v>
                </c:pt>
                <c:pt idx="986">
                  <c:v>-0.0462935660304287</c:v>
                </c:pt>
                <c:pt idx="987">
                  <c:v>0.00726584197096725</c:v>
                </c:pt>
                <c:pt idx="988">
                  <c:v>-0.0133322828815642</c:v>
                </c:pt>
                <c:pt idx="989">
                  <c:v>0.0369561782220428</c:v>
                </c:pt>
                <c:pt idx="990">
                  <c:v>0.011002984240658</c:v>
                </c:pt>
                <c:pt idx="991">
                  <c:v>-0.00105123531992399</c:v>
                </c:pt>
                <c:pt idx="992">
                  <c:v>-0.00296443279599522</c:v>
                </c:pt>
                <c:pt idx="993">
                  <c:v>0.00256714978579626</c:v>
                </c:pt>
                <c:pt idx="994">
                  <c:v>-0.0185216344803507</c:v>
                </c:pt>
                <c:pt idx="995">
                  <c:v>-0.0137158485403804</c:v>
                </c:pt>
                <c:pt idx="996">
                  <c:v>-0.00481273377303808</c:v>
                </c:pt>
                <c:pt idx="997">
                  <c:v>0.00820116812064166</c:v>
                </c:pt>
                <c:pt idx="998">
                  <c:v>0.0259831963249348</c:v>
                </c:pt>
                <c:pt idx="999">
                  <c:v>0.032193129293161</c:v>
                </c:pt>
                <c:pt idx="1000">
                  <c:v>0.03689760363344</c:v>
                </c:pt>
                <c:pt idx="1001">
                  <c:v>0.00977345355838375</c:v>
                </c:pt>
                <c:pt idx="1002">
                  <c:v>0.0383182262920045</c:v>
                </c:pt>
                <c:pt idx="1003">
                  <c:v>0.0169906723871787</c:v>
                </c:pt>
                <c:pt idx="1004">
                  <c:v>-0.0167585133288681</c:v>
                </c:pt>
                <c:pt idx="1005">
                  <c:v>0.0168311009164311</c:v>
                </c:pt>
                <c:pt idx="1006">
                  <c:v>0.017394484353005</c:v>
                </c:pt>
                <c:pt idx="1007">
                  <c:v>0.0207816939325621</c:v>
                </c:pt>
                <c:pt idx="1008">
                  <c:v>0.0374512814202956</c:v>
                </c:pt>
                <c:pt idx="1009">
                  <c:v>-0.0028386131420147</c:v>
                </c:pt>
                <c:pt idx="1010">
                  <c:v>0.00289827643305847</c:v>
                </c:pt>
                <c:pt idx="1011">
                  <c:v>0.00524834937689888</c:v>
                </c:pt>
                <c:pt idx="1012">
                  <c:v>0.0125238006899745</c:v>
                </c:pt>
                <c:pt idx="1013">
                  <c:v>0.00674884082177558</c:v>
                </c:pt>
                <c:pt idx="1014">
                  <c:v>0.0383084451400549</c:v>
                </c:pt>
                <c:pt idx="1015">
                  <c:v>0.0060906255753831</c:v>
                </c:pt>
                <c:pt idx="1016">
                  <c:v>-0.000536708384130354</c:v>
                </c:pt>
                <c:pt idx="1017">
                  <c:v>0.0160024410467263</c:v>
                </c:pt>
                <c:pt idx="1018">
                  <c:v>-0.00211268713909418</c:v>
                </c:pt>
                <c:pt idx="1019">
                  <c:v>0.0115779993076822</c:v>
                </c:pt>
                <c:pt idx="1020">
                  <c:v>-0.00778834856131886</c:v>
                </c:pt>
                <c:pt idx="1021">
                  <c:v>-0.0194390318787968</c:v>
                </c:pt>
                <c:pt idx="1022">
                  <c:v>0.0141424766960685</c:v>
                </c:pt>
                <c:pt idx="1023">
                  <c:v>0.0309031091795587</c:v>
                </c:pt>
                <c:pt idx="1024">
                  <c:v>0.0459013807452155</c:v>
                </c:pt>
                <c:pt idx="1025">
                  <c:v>0.0044955233502415</c:v>
                </c:pt>
                <c:pt idx="1026">
                  <c:v>0.0232405389744268</c:v>
                </c:pt>
                <c:pt idx="1027">
                  <c:v>0.0355806841699961</c:v>
                </c:pt>
                <c:pt idx="1028">
                  <c:v>-0.0186965260566455</c:v>
                </c:pt>
                <c:pt idx="1029">
                  <c:v>-0.00613893601330934</c:v>
                </c:pt>
                <c:pt idx="1030">
                  <c:v>-0.0305430006013511</c:v>
                </c:pt>
                <c:pt idx="1031">
                  <c:v>0.0179706871802556</c:v>
                </c:pt>
                <c:pt idx="1032">
                  <c:v>0.0481725540740669</c:v>
                </c:pt>
                <c:pt idx="1033">
                  <c:v>-0.0104522050944801</c:v>
                </c:pt>
                <c:pt idx="1034">
                  <c:v>0.00895552375946233</c:v>
                </c:pt>
                <c:pt idx="1035">
                  <c:v>-0.0185964960243722</c:v>
                </c:pt>
                <c:pt idx="1036">
                  <c:v>0.00217621356976547</c:v>
                </c:pt>
                <c:pt idx="1037">
                  <c:v>0.020596085800014</c:v>
                </c:pt>
                <c:pt idx="1038">
                  <c:v>0.0131873584020186</c:v>
                </c:pt>
                <c:pt idx="1039">
                  <c:v>-0.00759851502108646</c:v>
                </c:pt>
                <c:pt idx="1040">
                  <c:v>-0.0450951058749245</c:v>
                </c:pt>
                <c:pt idx="1041">
                  <c:v>-0.0447184042097946</c:v>
                </c:pt>
                <c:pt idx="1042">
                  <c:v>-0.0378943708634014</c:v>
                </c:pt>
                <c:pt idx="1043">
                  <c:v>-0.0356888128568888</c:v>
                </c:pt>
                <c:pt idx="1044">
                  <c:v>-0.0339211206920972</c:v>
                </c:pt>
                <c:pt idx="1045">
                  <c:v>-0.0305676059951796</c:v>
                </c:pt>
                <c:pt idx="1046">
                  <c:v>-0.0301555154523869</c:v>
                </c:pt>
                <c:pt idx="1047">
                  <c:v>-0.0202319229055314</c:v>
                </c:pt>
                <c:pt idx="1048">
                  <c:v>-0.0170061661802498</c:v>
                </c:pt>
                <c:pt idx="1049">
                  <c:v>-0.0112523033433184</c:v>
                </c:pt>
                <c:pt idx="1050">
                  <c:v>-0.00852051251825632</c:v>
                </c:pt>
                <c:pt idx="1051">
                  <c:v>-0.00417611145834344</c:v>
                </c:pt>
                <c:pt idx="1052">
                  <c:v>-0.00329939863549998</c:v>
                </c:pt>
                <c:pt idx="1053">
                  <c:v>-0.000945739908749735</c:v>
                </c:pt>
                <c:pt idx="1054">
                  <c:v>3.05342400587697E-5</c:v>
                </c:pt>
                <c:pt idx="1055">
                  <c:v>0.00582948911515585</c:v>
                </c:pt>
                <c:pt idx="1056">
                  <c:v>0.00836123549515296</c:v>
                </c:pt>
                <c:pt idx="1057">
                  <c:v>0.012038810827858</c:v>
                </c:pt>
                <c:pt idx="1058">
                  <c:v>0.0162481357000559</c:v>
                </c:pt>
                <c:pt idx="1059">
                  <c:v>0.0386783721596205</c:v>
                </c:pt>
                <c:pt idx="1060">
                  <c:v>0.0248999352044791</c:v>
                </c:pt>
                <c:pt idx="1061">
                  <c:v>-0.0398784958611361</c:v>
                </c:pt>
                <c:pt idx="1062">
                  <c:v>-0.0364313784557998</c:v>
                </c:pt>
                <c:pt idx="1063">
                  <c:v>0.0055798002134469</c:v>
                </c:pt>
                <c:pt idx="1064">
                  <c:v>0.0153022214782096</c:v>
                </c:pt>
                <c:pt idx="1065">
                  <c:v>0.0142013917591815</c:v>
                </c:pt>
                <c:pt idx="1066">
                  <c:v>-0.00990535252629603</c:v>
                </c:pt>
                <c:pt idx="1067">
                  <c:v>-0.00328851487712992</c:v>
                </c:pt>
                <c:pt idx="1068">
                  <c:v>-0.00140830393323052</c:v>
                </c:pt>
                <c:pt idx="1069">
                  <c:v>0.00959340974000188</c:v>
                </c:pt>
                <c:pt idx="1070">
                  <c:v>-0.0271396952590567</c:v>
                </c:pt>
                <c:pt idx="1071">
                  <c:v>0.00197673488017926</c:v>
                </c:pt>
                <c:pt idx="1072">
                  <c:v>-0.0170997645878287</c:v>
                </c:pt>
                <c:pt idx="1073">
                  <c:v>-0.00349248500153207</c:v>
                </c:pt>
                <c:pt idx="1074">
                  <c:v>-0.0297915617269176</c:v>
                </c:pt>
                <c:pt idx="1075">
                  <c:v>0.0358799354902382</c:v>
                </c:pt>
                <c:pt idx="1076">
                  <c:v>-0.00193920836023887</c:v>
                </c:pt>
                <c:pt idx="1077">
                  <c:v>0.0056765321309731</c:v>
                </c:pt>
                <c:pt idx="1078">
                  <c:v>-0.0192613994220544</c:v>
                </c:pt>
                <c:pt idx="1079">
                  <c:v>0.001490968834239</c:v>
                </c:pt>
                <c:pt idx="1080">
                  <c:v>0.013266989882814</c:v>
                </c:pt>
                <c:pt idx="1081">
                  <c:v>-0.0145968845685548</c:v>
                </c:pt>
                <c:pt idx="1082">
                  <c:v>0.0203914200182784</c:v>
                </c:pt>
                <c:pt idx="1083">
                  <c:v>-0.0267313364268524</c:v>
                </c:pt>
                <c:pt idx="1084">
                  <c:v>-0.00882418518969349</c:v>
                </c:pt>
                <c:pt idx="1085">
                  <c:v>0.00454747120167772</c:v>
                </c:pt>
                <c:pt idx="1086">
                  <c:v>-0.00407824432402043</c:v>
                </c:pt>
                <c:pt idx="1087">
                  <c:v>-0.0088448692061804</c:v>
                </c:pt>
                <c:pt idx="1088">
                  <c:v>-0.00430185625809155</c:v>
                </c:pt>
                <c:pt idx="1089">
                  <c:v>0.0319239764703472</c:v>
                </c:pt>
                <c:pt idx="1090">
                  <c:v>0.00399454431584421</c:v>
                </c:pt>
                <c:pt idx="1091">
                  <c:v>0.029689973448031</c:v>
                </c:pt>
                <c:pt idx="1092">
                  <c:v>-0.0151738768461927</c:v>
                </c:pt>
                <c:pt idx="1093">
                  <c:v>-0.0130741181229284</c:v>
                </c:pt>
                <c:pt idx="1094">
                  <c:v>0.00493419523354693</c:v>
                </c:pt>
                <c:pt idx="1095">
                  <c:v>-0.00948303086566776</c:v>
                </c:pt>
                <c:pt idx="1096">
                  <c:v>0.0129277808103004</c:v>
                </c:pt>
                <c:pt idx="1097">
                  <c:v>0.00481476124766911</c:v>
                </c:pt>
                <c:pt idx="1098">
                  <c:v>0.0010704912474776</c:v>
                </c:pt>
                <c:pt idx="1099">
                  <c:v>0.00139548335465146</c:v>
                </c:pt>
                <c:pt idx="1100">
                  <c:v>-0.00385264895142898</c:v>
                </c:pt>
                <c:pt idx="1101">
                  <c:v>0.0190959571316791</c:v>
                </c:pt>
                <c:pt idx="1102">
                  <c:v>-0.00871400680908128</c:v>
                </c:pt>
                <c:pt idx="1103">
                  <c:v>0.0283191412850247</c:v>
                </c:pt>
                <c:pt idx="1104">
                  <c:v>0.00763127269016472</c:v>
                </c:pt>
                <c:pt idx="1105">
                  <c:v>-0.00189523615075552</c:v>
                </c:pt>
                <c:pt idx="1106">
                  <c:v>0.00140034186209611</c:v>
                </c:pt>
                <c:pt idx="1107">
                  <c:v>0.00809959892246654</c:v>
                </c:pt>
                <c:pt idx="1108">
                  <c:v>0.037131555666423</c:v>
                </c:pt>
                <c:pt idx="1109">
                  <c:v>0.00773448488698916</c:v>
                </c:pt>
                <c:pt idx="1110">
                  <c:v>0.0207498979789255</c:v>
                </c:pt>
                <c:pt idx="1111">
                  <c:v>0.0272926964942767</c:v>
                </c:pt>
                <c:pt idx="1112">
                  <c:v>-0.0165514887471327</c:v>
                </c:pt>
                <c:pt idx="1113">
                  <c:v>-0.0162842034824114</c:v>
                </c:pt>
                <c:pt idx="1114">
                  <c:v>0.00166377906058051</c:v>
                </c:pt>
                <c:pt idx="1115">
                  <c:v>-0.00168399952361478</c:v>
                </c:pt>
                <c:pt idx="1116">
                  <c:v>-0.00508477627402573</c:v>
                </c:pt>
                <c:pt idx="1117">
                  <c:v>-0.0492139481906815</c:v>
                </c:pt>
                <c:pt idx="1118">
                  <c:v>-0.0117105483676411</c:v>
                </c:pt>
                <c:pt idx="1119">
                  <c:v>-0.00248486344148603</c:v>
                </c:pt>
                <c:pt idx="1120">
                  <c:v>0.00634550968621342</c:v>
                </c:pt>
                <c:pt idx="1121">
                  <c:v>0.0142866882219419</c:v>
                </c:pt>
                <c:pt idx="1122">
                  <c:v>-0.0137271070590766</c:v>
                </c:pt>
                <c:pt idx="1123">
                  <c:v>0.0471295602842426</c:v>
                </c:pt>
                <c:pt idx="1124">
                  <c:v>0.048305520128159</c:v>
                </c:pt>
                <c:pt idx="1125">
                  <c:v>-0.0121283957509564</c:v>
                </c:pt>
                <c:pt idx="1126">
                  <c:v>-0.00323627247393125</c:v>
                </c:pt>
                <c:pt idx="1127">
                  <c:v>0.0320007585544111</c:v>
                </c:pt>
                <c:pt idx="1128">
                  <c:v>-0.0240647115644448</c:v>
                </c:pt>
                <c:pt idx="1129">
                  <c:v>-0.0155851879823612</c:v>
                </c:pt>
                <c:pt idx="1130">
                  <c:v>-0.005130200087333</c:v>
                </c:pt>
                <c:pt idx="1131">
                  <c:v>0.00729302530142057</c:v>
                </c:pt>
                <c:pt idx="1132">
                  <c:v>0.0118024510097272</c:v>
                </c:pt>
                <c:pt idx="1133">
                  <c:v>0.0174057787261352</c:v>
                </c:pt>
                <c:pt idx="1134">
                  <c:v>0.0239454377613159</c:v>
                </c:pt>
                <c:pt idx="1135">
                  <c:v>0.0449388004275989</c:v>
                </c:pt>
                <c:pt idx="1136">
                  <c:v>-0.00991386661768044</c:v>
                </c:pt>
                <c:pt idx="1137">
                  <c:v>-0.00602913719108801</c:v>
                </c:pt>
                <c:pt idx="1138">
                  <c:v>0.0249278529826956</c:v>
                </c:pt>
                <c:pt idx="1139">
                  <c:v>0.035407899183199</c:v>
                </c:pt>
                <c:pt idx="1140">
                  <c:v>0.030786922999271</c:v>
                </c:pt>
                <c:pt idx="1141">
                  <c:v>0.00638853321718873</c:v>
                </c:pt>
                <c:pt idx="1142">
                  <c:v>0.0350512777228494</c:v>
                </c:pt>
                <c:pt idx="1143">
                  <c:v>0.00382047491826307</c:v>
                </c:pt>
                <c:pt idx="1144">
                  <c:v>0.0180895112036191</c:v>
                </c:pt>
                <c:pt idx="1145">
                  <c:v>0.00253966462059998</c:v>
                </c:pt>
                <c:pt idx="1146">
                  <c:v>0.0105988456061617</c:v>
                </c:pt>
                <c:pt idx="1147">
                  <c:v>0.00655626221137439</c:v>
                </c:pt>
                <c:pt idx="1148">
                  <c:v>0.0401315915387018</c:v>
                </c:pt>
                <c:pt idx="1149">
                  <c:v>-0.0042130708922298</c:v>
                </c:pt>
                <c:pt idx="1150">
                  <c:v>0.0138601832560147</c:v>
                </c:pt>
                <c:pt idx="1151">
                  <c:v>-0.022585360783842</c:v>
                </c:pt>
                <c:pt idx="1152">
                  <c:v>-0.0142071508339715</c:v>
                </c:pt>
                <c:pt idx="1153">
                  <c:v>-0.00304736188665954</c:v>
                </c:pt>
                <c:pt idx="1154">
                  <c:v>0.00143469046161592</c:v>
                </c:pt>
                <c:pt idx="1155">
                  <c:v>-0.00204514064819572</c:v>
                </c:pt>
                <c:pt idx="1156">
                  <c:v>-0.0280946101309</c:v>
                </c:pt>
                <c:pt idx="1157">
                  <c:v>-0.0221860609746073</c:v>
                </c:pt>
                <c:pt idx="1158">
                  <c:v>-0.0220592567239661</c:v>
                </c:pt>
                <c:pt idx="1159">
                  <c:v>-0.0200610753145871</c:v>
                </c:pt>
                <c:pt idx="1160">
                  <c:v>-0.0164116603863002</c:v>
                </c:pt>
                <c:pt idx="1161">
                  <c:v>-0.0126258986364448</c:v>
                </c:pt>
                <c:pt idx="1162">
                  <c:v>-0.00300579879917394</c:v>
                </c:pt>
                <c:pt idx="1163">
                  <c:v>-0.00246681277099937</c:v>
                </c:pt>
                <c:pt idx="1164">
                  <c:v>0.00294468740380308</c:v>
                </c:pt>
                <c:pt idx="1165">
                  <c:v>0.00321098780349912</c:v>
                </c:pt>
                <c:pt idx="1166">
                  <c:v>0.00607412526587724</c:v>
                </c:pt>
                <c:pt idx="1167">
                  <c:v>0.00863761222566848</c:v>
                </c:pt>
                <c:pt idx="1168">
                  <c:v>0.00947729287546844</c:v>
                </c:pt>
                <c:pt idx="1169">
                  <c:v>0.0124138735008547</c:v>
                </c:pt>
                <c:pt idx="1170">
                  <c:v>0.0156148160606951</c:v>
                </c:pt>
                <c:pt idx="1171">
                  <c:v>0.0263143653542132</c:v>
                </c:pt>
                <c:pt idx="1172">
                  <c:v>0.0285744001576024</c:v>
                </c:pt>
                <c:pt idx="1173">
                  <c:v>0.0298068282558285</c:v>
                </c:pt>
                <c:pt idx="1174">
                  <c:v>-0.00304434879879154</c:v>
                </c:pt>
                <c:pt idx="1175">
                  <c:v>0.000375327086594497</c:v>
                </c:pt>
                <c:pt idx="1176">
                  <c:v>0.00751487334418335</c:v>
                </c:pt>
                <c:pt idx="1177">
                  <c:v>-0.0333748352379134</c:v>
                </c:pt>
                <c:pt idx="1178">
                  <c:v>0.00734800804184696</c:v>
                </c:pt>
                <c:pt idx="1179">
                  <c:v>0.0067322825602921</c:v>
                </c:pt>
                <c:pt idx="1180">
                  <c:v>-0.0180463839845949</c:v>
                </c:pt>
                <c:pt idx="1181">
                  <c:v>-0.00272387034025704</c:v>
                </c:pt>
                <c:pt idx="1182">
                  <c:v>-0.0094050660200619</c:v>
                </c:pt>
                <c:pt idx="1183">
                  <c:v>-0.00825451668832082</c:v>
                </c:pt>
                <c:pt idx="1184">
                  <c:v>-0.00133107930401597</c:v>
                </c:pt>
                <c:pt idx="1185">
                  <c:v>-0.00534958705204531</c:v>
                </c:pt>
                <c:pt idx="1186">
                  <c:v>0.00241281356744319</c:v>
                </c:pt>
                <c:pt idx="1187">
                  <c:v>-0.0104515630990559</c:v>
                </c:pt>
                <c:pt idx="1188">
                  <c:v>-0.00476545936919427</c:v>
                </c:pt>
                <c:pt idx="1189">
                  <c:v>0.00634206017067314</c:v>
                </c:pt>
                <c:pt idx="1190">
                  <c:v>0.0348213069871432</c:v>
                </c:pt>
                <c:pt idx="1191">
                  <c:v>0.00529959162636018</c:v>
                </c:pt>
                <c:pt idx="1192">
                  <c:v>0.0170044695085079</c:v>
                </c:pt>
                <c:pt idx="1193">
                  <c:v>0.0151350559758016</c:v>
                </c:pt>
                <c:pt idx="1194">
                  <c:v>-8.12362547330051E-5</c:v>
                </c:pt>
                <c:pt idx="1195">
                  <c:v>-0.0166595439236971</c:v>
                </c:pt>
                <c:pt idx="1196">
                  <c:v>0.0175123860821378</c:v>
                </c:pt>
                <c:pt idx="1197">
                  <c:v>-0.00418170193618516</c:v>
                </c:pt>
                <c:pt idx="1198">
                  <c:v>0.00395875806286082</c:v>
                </c:pt>
                <c:pt idx="1199">
                  <c:v>0.008493692060767</c:v>
                </c:pt>
                <c:pt idx="1200">
                  <c:v>-0.0203487592331524</c:v>
                </c:pt>
                <c:pt idx="1201">
                  <c:v>-0.0119735106103611</c:v>
                </c:pt>
                <c:pt idx="1202">
                  <c:v>0.0177830677219835</c:v>
                </c:pt>
                <c:pt idx="1203">
                  <c:v>0.0118972813920228</c:v>
                </c:pt>
                <c:pt idx="1204">
                  <c:v>-0.0159123779954244</c:v>
                </c:pt>
                <c:pt idx="1205">
                  <c:v>0.00744731672444101</c:v>
                </c:pt>
                <c:pt idx="1206">
                  <c:v>0.0335189165309664</c:v>
                </c:pt>
                <c:pt idx="1207">
                  <c:v>-0.0266488237081457</c:v>
                </c:pt>
                <c:pt idx="1208">
                  <c:v>-0.0330432997587216</c:v>
                </c:pt>
                <c:pt idx="1209">
                  <c:v>-0.039313111645923</c:v>
                </c:pt>
                <c:pt idx="1210">
                  <c:v>-0.0371266031984051</c:v>
                </c:pt>
                <c:pt idx="1211">
                  <c:v>-0.025297009675484</c:v>
                </c:pt>
                <c:pt idx="1212">
                  <c:v>-0.0201385350932555</c:v>
                </c:pt>
                <c:pt idx="1213">
                  <c:v>-0.0108028022564376</c:v>
                </c:pt>
                <c:pt idx="1214">
                  <c:v>-0.0102278621076063</c:v>
                </c:pt>
                <c:pt idx="1215">
                  <c:v>-0.00618871847163176</c:v>
                </c:pt>
                <c:pt idx="1216">
                  <c:v>-0.00157249945147572</c:v>
                </c:pt>
                <c:pt idx="1217">
                  <c:v>-0.00147088569741139</c:v>
                </c:pt>
                <c:pt idx="1218">
                  <c:v>0.00483381661092332</c:v>
                </c:pt>
                <c:pt idx="1219">
                  <c:v>0.00484559024532002</c:v>
                </c:pt>
                <c:pt idx="1220">
                  <c:v>0.00698296820902483</c:v>
                </c:pt>
                <c:pt idx="1221">
                  <c:v>0.0170572735247823</c:v>
                </c:pt>
                <c:pt idx="1222">
                  <c:v>0.0293860926259669</c:v>
                </c:pt>
                <c:pt idx="1223">
                  <c:v>0.00345420945741678</c:v>
                </c:pt>
                <c:pt idx="1224">
                  <c:v>-0.0171111964099672</c:v>
                </c:pt>
                <c:pt idx="1225">
                  <c:v>-0.0102745043252003</c:v>
                </c:pt>
                <c:pt idx="1226">
                  <c:v>0.004159257205194</c:v>
                </c:pt>
                <c:pt idx="1227">
                  <c:v>0.00986035701396816</c:v>
                </c:pt>
                <c:pt idx="1228">
                  <c:v>0.008855669442445</c:v>
                </c:pt>
                <c:pt idx="1229">
                  <c:v>0.0102989675035027</c:v>
                </c:pt>
                <c:pt idx="1230">
                  <c:v>0.017001446506844</c:v>
                </c:pt>
                <c:pt idx="1231">
                  <c:v>-0.00853279428987436</c:v>
                </c:pt>
                <c:pt idx="1232">
                  <c:v>-0.0323353048431771</c:v>
                </c:pt>
                <c:pt idx="1233">
                  <c:v>0.00263849835562218</c:v>
                </c:pt>
                <c:pt idx="1234">
                  <c:v>0.0187984778462778</c:v>
                </c:pt>
                <c:pt idx="1235">
                  <c:v>0.0409553037838551</c:v>
                </c:pt>
                <c:pt idx="1236">
                  <c:v>-0.00767302254951604</c:v>
                </c:pt>
                <c:pt idx="1237">
                  <c:v>-0.00148361663228246</c:v>
                </c:pt>
                <c:pt idx="1238">
                  <c:v>0.0250773832537573</c:v>
                </c:pt>
                <c:pt idx="1239">
                  <c:v>0.0229520726149081</c:v>
                </c:pt>
                <c:pt idx="1240">
                  <c:v>0.048211962098936</c:v>
                </c:pt>
                <c:pt idx="1241">
                  <c:v>0.00575621818991924</c:v>
                </c:pt>
                <c:pt idx="1242">
                  <c:v>0.0326320446761565</c:v>
                </c:pt>
                <c:pt idx="1243">
                  <c:v>-0.0224157347026363</c:v>
                </c:pt>
                <c:pt idx="1244">
                  <c:v>-0.0209934322834979</c:v>
                </c:pt>
                <c:pt idx="1245">
                  <c:v>-0.0122399514924794</c:v>
                </c:pt>
                <c:pt idx="1246">
                  <c:v>-0.0054986302212806</c:v>
                </c:pt>
                <c:pt idx="1247">
                  <c:v>-0.000889510803237474</c:v>
                </c:pt>
                <c:pt idx="1248">
                  <c:v>0.00392733117257053</c:v>
                </c:pt>
                <c:pt idx="1249">
                  <c:v>0.00554702426988372</c:v>
                </c:pt>
                <c:pt idx="1250">
                  <c:v>0.00927848832187122</c:v>
                </c:pt>
                <c:pt idx="1251">
                  <c:v>0.0103927509042251</c:v>
                </c:pt>
                <c:pt idx="1252">
                  <c:v>0.0207303161642887</c:v>
                </c:pt>
                <c:pt idx="1253">
                  <c:v>0.0379599486664586</c:v>
                </c:pt>
                <c:pt idx="1254">
                  <c:v>0.0422554724827276</c:v>
                </c:pt>
                <c:pt idx="1255">
                  <c:v>0.0457687785543621</c:v>
                </c:pt>
                <c:pt idx="1256">
                  <c:v>0.022116728721298</c:v>
                </c:pt>
                <c:pt idx="1257">
                  <c:v>-0.0369791468397254</c:v>
                </c:pt>
                <c:pt idx="1258">
                  <c:v>-0.0252481859782666</c:v>
                </c:pt>
                <c:pt idx="1259">
                  <c:v>-0.00558489487233419</c:v>
                </c:pt>
                <c:pt idx="1260">
                  <c:v>0.0141016421657111</c:v>
                </c:pt>
                <c:pt idx="1261">
                  <c:v>0.000647338125881066</c:v>
                </c:pt>
                <c:pt idx="1262">
                  <c:v>0.0135802311443689</c:v>
                </c:pt>
                <c:pt idx="1263">
                  <c:v>0.0203128235497357</c:v>
                </c:pt>
                <c:pt idx="1264">
                  <c:v>0.00797380952811758</c:v>
                </c:pt>
                <c:pt idx="1265">
                  <c:v>0.00644427763107545</c:v>
                </c:pt>
                <c:pt idx="1266">
                  <c:v>0.0209201534266417</c:v>
                </c:pt>
                <c:pt idx="1267">
                  <c:v>-0.0288273283818857</c:v>
                </c:pt>
                <c:pt idx="1268">
                  <c:v>0.00344844648433096</c:v>
                </c:pt>
                <c:pt idx="1269">
                  <c:v>0.00796510694685089</c:v>
                </c:pt>
                <c:pt idx="1270">
                  <c:v>0.0106723113456866</c:v>
                </c:pt>
                <c:pt idx="1271">
                  <c:v>0.0218997492791788</c:v>
                </c:pt>
                <c:pt idx="1272">
                  <c:v>0.0306398542894584</c:v>
                </c:pt>
                <c:pt idx="1273">
                  <c:v>-0.00838140626789038</c:v>
                </c:pt>
                <c:pt idx="1274">
                  <c:v>-0.00511466800346919</c:v>
                </c:pt>
                <c:pt idx="1275">
                  <c:v>0.00765976995608302</c:v>
                </c:pt>
                <c:pt idx="1276">
                  <c:v>-0.0222069025975444</c:v>
                </c:pt>
                <c:pt idx="1277">
                  <c:v>0.00210687598381719</c:v>
                </c:pt>
                <c:pt idx="1278">
                  <c:v>0.0464289930816381</c:v>
                </c:pt>
                <c:pt idx="1279">
                  <c:v>0.0379627214492929</c:v>
                </c:pt>
                <c:pt idx="1280">
                  <c:v>-0.0275832656538531</c:v>
                </c:pt>
                <c:pt idx="1281">
                  <c:v>0.0104957316140446</c:v>
                </c:pt>
                <c:pt idx="1282">
                  <c:v>0.0128493532845442</c:v>
                </c:pt>
                <c:pt idx="1283">
                  <c:v>0.0146873241830971</c:v>
                </c:pt>
                <c:pt idx="1284">
                  <c:v>0.018269923496074</c:v>
                </c:pt>
                <c:pt idx="1285">
                  <c:v>0.0219174992103348</c:v>
                </c:pt>
                <c:pt idx="1286">
                  <c:v>-0.00810751756935676</c:v>
                </c:pt>
                <c:pt idx="1287">
                  <c:v>-0.00833389465074008</c:v>
                </c:pt>
                <c:pt idx="1288">
                  <c:v>-0.000923661322546863</c:v>
                </c:pt>
                <c:pt idx="1289">
                  <c:v>0.000727074431267183</c:v>
                </c:pt>
                <c:pt idx="1290">
                  <c:v>0.00090239199955322</c:v>
                </c:pt>
                <c:pt idx="1291">
                  <c:v>-0.0245412410900904</c:v>
                </c:pt>
                <c:pt idx="1292">
                  <c:v>0.0036647068824376</c:v>
                </c:pt>
                <c:pt idx="1293">
                  <c:v>0.00618931375070516</c:v>
                </c:pt>
                <c:pt idx="1294">
                  <c:v>0.0187662734734078</c:v>
                </c:pt>
                <c:pt idx="1295">
                  <c:v>-0.0112374220213726</c:v>
                </c:pt>
                <c:pt idx="1296">
                  <c:v>0.0196699187904464</c:v>
                </c:pt>
                <c:pt idx="1297">
                  <c:v>0.023043823796509</c:v>
                </c:pt>
                <c:pt idx="1298">
                  <c:v>-0.0132453932521476</c:v>
                </c:pt>
                <c:pt idx="1299">
                  <c:v>0.0318505021946772</c:v>
                </c:pt>
                <c:pt idx="1300">
                  <c:v>0.0205883218153003</c:v>
                </c:pt>
                <c:pt idx="1301">
                  <c:v>0.0312922540726178</c:v>
                </c:pt>
                <c:pt idx="1302">
                  <c:v>-0.000231445300710606</c:v>
                </c:pt>
                <c:pt idx="1303">
                  <c:v>-0.0175199345250471</c:v>
                </c:pt>
                <c:pt idx="1304">
                  <c:v>-0.00703704230053211</c:v>
                </c:pt>
                <c:pt idx="1305">
                  <c:v>0.0116460165884175</c:v>
                </c:pt>
                <c:pt idx="1306">
                  <c:v>0.0128463815465801</c:v>
                </c:pt>
                <c:pt idx="1307">
                  <c:v>0.0269405428217664</c:v>
                </c:pt>
                <c:pt idx="1308">
                  <c:v>-0.00565627191182658</c:v>
                </c:pt>
                <c:pt idx="1309">
                  <c:v>-0.0438548854762136</c:v>
                </c:pt>
                <c:pt idx="1310">
                  <c:v>-0.0491336882417875</c:v>
                </c:pt>
                <c:pt idx="1311">
                  <c:v>-0.0336897898445318</c:v>
                </c:pt>
                <c:pt idx="1312">
                  <c:v>-0.0317886334835606</c:v>
                </c:pt>
                <c:pt idx="1313">
                  <c:v>-0.0299497583202032</c:v>
                </c:pt>
                <c:pt idx="1314">
                  <c:v>-0.0248582829795888</c:v>
                </c:pt>
                <c:pt idx="1315">
                  <c:v>-0.0197881851053113</c:v>
                </c:pt>
                <c:pt idx="1316">
                  <c:v>-0.00616896566719451</c:v>
                </c:pt>
                <c:pt idx="1317">
                  <c:v>0.00218785685627109</c:v>
                </c:pt>
                <c:pt idx="1318">
                  <c:v>0.0223950713588873</c:v>
                </c:pt>
                <c:pt idx="1319">
                  <c:v>0.036133856222737</c:v>
                </c:pt>
                <c:pt idx="1320">
                  <c:v>-0.0486500290765674</c:v>
                </c:pt>
                <c:pt idx="1321">
                  <c:v>-0.0398485663141508</c:v>
                </c:pt>
                <c:pt idx="1322">
                  <c:v>-0.0478623365788737</c:v>
                </c:pt>
                <c:pt idx="1323">
                  <c:v>-0.0345296626935986</c:v>
                </c:pt>
                <c:pt idx="1324">
                  <c:v>0.00154913097249029</c:v>
                </c:pt>
                <c:pt idx="1325">
                  <c:v>0.00531691545767266</c:v>
                </c:pt>
                <c:pt idx="1326">
                  <c:v>0.0104174705925945</c:v>
                </c:pt>
                <c:pt idx="1327">
                  <c:v>0.0122426386765399</c:v>
                </c:pt>
                <c:pt idx="1328">
                  <c:v>0.025767495910114</c:v>
                </c:pt>
                <c:pt idx="1329">
                  <c:v>0.0414732903480592</c:v>
                </c:pt>
                <c:pt idx="1330">
                  <c:v>-0.0362453638713149</c:v>
                </c:pt>
                <c:pt idx="1331">
                  <c:v>-0.036152080742817</c:v>
                </c:pt>
                <c:pt idx="1332">
                  <c:v>0.010085056840541</c:v>
                </c:pt>
                <c:pt idx="1333">
                  <c:v>-0.00702679341627291</c:v>
                </c:pt>
                <c:pt idx="1334">
                  <c:v>0.00459890295396156</c:v>
                </c:pt>
                <c:pt idx="1335">
                  <c:v>-0.0184738354128069</c:v>
                </c:pt>
                <c:pt idx="1336">
                  <c:v>-0.0424552337705134</c:v>
                </c:pt>
                <c:pt idx="1337">
                  <c:v>-0.0193235848361294</c:v>
                </c:pt>
                <c:pt idx="1338">
                  <c:v>-0.0134964838021347</c:v>
                </c:pt>
                <c:pt idx="1339">
                  <c:v>-0.00508307621914579</c:v>
                </c:pt>
                <c:pt idx="1340">
                  <c:v>0.00221014828541129</c:v>
                </c:pt>
                <c:pt idx="1341">
                  <c:v>0.0036632271645649</c:v>
                </c:pt>
                <c:pt idx="1342">
                  <c:v>0.0100019230106154</c:v>
                </c:pt>
                <c:pt idx="1343">
                  <c:v>0.012161608441017</c:v>
                </c:pt>
                <c:pt idx="1344">
                  <c:v>0.0259926460678743</c:v>
                </c:pt>
                <c:pt idx="1345">
                  <c:v>0.03840609300048</c:v>
                </c:pt>
                <c:pt idx="1346">
                  <c:v>0.0203838505819167</c:v>
                </c:pt>
                <c:pt idx="1347">
                  <c:v>0.0229706733775276</c:v>
                </c:pt>
                <c:pt idx="1348">
                  <c:v>0.0117115223503106</c:v>
                </c:pt>
                <c:pt idx="1349">
                  <c:v>-0.0317763269663666</c:v>
                </c:pt>
                <c:pt idx="1350">
                  <c:v>0.0353015378557943</c:v>
                </c:pt>
                <c:pt idx="1351">
                  <c:v>0.00407405346993094</c:v>
                </c:pt>
                <c:pt idx="1352">
                  <c:v>0.0185599703523426</c:v>
                </c:pt>
                <c:pt idx="1353">
                  <c:v>-0.00381146148595788</c:v>
                </c:pt>
                <c:pt idx="1354">
                  <c:v>-0.0150036078783353</c:v>
                </c:pt>
                <c:pt idx="1355">
                  <c:v>-0.0423530895832011</c:v>
                </c:pt>
                <c:pt idx="1356">
                  <c:v>-0.0375708290552683</c:v>
                </c:pt>
                <c:pt idx="1357">
                  <c:v>-0.0342234732164503</c:v>
                </c:pt>
                <c:pt idx="1358">
                  <c:v>-0.0250326691994237</c:v>
                </c:pt>
                <c:pt idx="1359">
                  <c:v>-0.0220783037079461</c:v>
                </c:pt>
                <c:pt idx="1360">
                  <c:v>-0.0211793396128331</c:v>
                </c:pt>
                <c:pt idx="1361">
                  <c:v>-0.0209309046542305</c:v>
                </c:pt>
                <c:pt idx="1362">
                  <c:v>-0.00814203789858403</c:v>
                </c:pt>
                <c:pt idx="1363">
                  <c:v>-0.00396462254145854</c:v>
                </c:pt>
                <c:pt idx="1364">
                  <c:v>0.00379581655698756</c:v>
                </c:pt>
                <c:pt idx="1365">
                  <c:v>0.00570904052688277</c:v>
                </c:pt>
                <c:pt idx="1366">
                  <c:v>0.00680418980946409</c:v>
                </c:pt>
                <c:pt idx="1367">
                  <c:v>0.0114985251051071</c:v>
                </c:pt>
                <c:pt idx="1368">
                  <c:v>0.0141457964696134</c:v>
                </c:pt>
                <c:pt idx="1369">
                  <c:v>0.0264329411238608</c:v>
                </c:pt>
                <c:pt idx="1370">
                  <c:v>0.0336890484744513</c:v>
                </c:pt>
                <c:pt idx="1371">
                  <c:v>0.0358912513657373</c:v>
                </c:pt>
                <c:pt idx="1372">
                  <c:v>-0.00981915544202398</c:v>
                </c:pt>
                <c:pt idx="1373">
                  <c:v>0.0107482884852491</c:v>
                </c:pt>
                <c:pt idx="1374">
                  <c:v>0.0128475905169039</c:v>
                </c:pt>
                <c:pt idx="1375">
                  <c:v>0.0148606130446021</c:v>
                </c:pt>
                <c:pt idx="1376">
                  <c:v>0.00932816765940284</c:v>
                </c:pt>
                <c:pt idx="1377">
                  <c:v>-0.000216132815158326</c:v>
                </c:pt>
                <c:pt idx="1378">
                  <c:v>0.00690123726621153</c:v>
                </c:pt>
                <c:pt idx="1379">
                  <c:v>-0.017298312772589</c:v>
                </c:pt>
                <c:pt idx="1380">
                  <c:v>-0.0121678387880299</c:v>
                </c:pt>
                <c:pt idx="1381">
                  <c:v>0.00204440607453407</c:v>
                </c:pt>
                <c:pt idx="1382">
                  <c:v>0.0120187873740124</c:v>
                </c:pt>
                <c:pt idx="1383">
                  <c:v>0.00125218990946936</c:v>
                </c:pt>
                <c:pt idx="1384">
                  <c:v>0.00570753346240403</c:v>
                </c:pt>
                <c:pt idx="1385">
                  <c:v>0.014557269646287</c:v>
                </c:pt>
                <c:pt idx="1386">
                  <c:v>-0.00220902606351385</c:v>
                </c:pt>
                <c:pt idx="1387">
                  <c:v>0.00833988771732676</c:v>
                </c:pt>
                <c:pt idx="1388">
                  <c:v>0.0021083240233047</c:v>
                </c:pt>
                <c:pt idx="1389">
                  <c:v>-0.0222129575380178</c:v>
                </c:pt>
                <c:pt idx="1390">
                  <c:v>0.0152271645187047</c:v>
                </c:pt>
                <c:pt idx="1391">
                  <c:v>0.0180084728279227</c:v>
                </c:pt>
                <c:pt idx="1392">
                  <c:v>0.0212705140543046</c:v>
                </c:pt>
                <c:pt idx="1393">
                  <c:v>-0.018128301890206</c:v>
                </c:pt>
                <c:pt idx="1394">
                  <c:v>0.00812040943928364</c:v>
                </c:pt>
                <c:pt idx="1395">
                  <c:v>0.0194864651981634</c:v>
                </c:pt>
                <c:pt idx="1396">
                  <c:v>0.0193392429432248</c:v>
                </c:pt>
                <c:pt idx="1397">
                  <c:v>-0.00339589496519627</c:v>
                </c:pt>
                <c:pt idx="1398">
                  <c:v>0.00160414550847813</c:v>
                </c:pt>
                <c:pt idx="1399">
                  <c:v>-0.0422810392443585</c:v>
                </c:pt>
                <c:pt idx="1400">
                  <c:v>-0.0414798980070404</c:v>
                </c:pt>
                <c:pt idx="1401">
                  <c:v>-0.037221347056467</c:v>
                </c:pt>
                <c:pt idx="1402">
                  <c:v>-0.0316577704759008</c:v>
                </c:pt>
                <c:pt idx="1403">
                  <c:v>-0.0175866484038127</c:v>
                </c:pt>
                <c:pt idx="1404">
                  <c:v>-0.0168144970683611</c:v>
                </c:pt>
                <c:pt idx="1405">
                  <c:v>-0.013125452337097</c:v>
                </c:pt>
                <c:pt idx="1406">
                  <c:v>-0.0120866506730263</c:v>
                </c:pt>
                <c:pt idx="1407">
                  <c:v>-0.0114866669624955</c:v>
                </c:pt>
                <c:pt idx="1408">
                  <c:v>-0.00363747131240222</c:v>
                </c:pt>
                <c:pt idx="1409">
                  <c:v>-0.00355626180688896</c:v>
                </c:pt>
                <c:pt idx="1410">
                  <c:v>0.000197425712005529</c:v>
                </c:pt>
                <c:pt idx="1411">
                  <c:v>0.00582962412133129</c:v>
                </c:pt>
                <c:pt idx="1412">
                  <c:v>0.0194424628217148</c:v>
                </c:pt>
                <c:pt idx="1413">
                  <c:v>0.0238111738202637</c:v>
                </c:pt>
                <c:pt idx="1414">
                  <c:v>0.0321783358930553</c:v>
                </c:pt>
                <c:pt idx="1415">
                  <c:v>0.0356412409101325</c:v>
                </c:pt>
                <c:pt idx="1416">
                  <c:v>0.0387042976522207</c:v>
                </c:pt>
                <c:pt idx="1417">
                  <c:v>0.0411781751901567</c:v>
                </c:pt>
                <c:pt idx="1418">
                  <c:v>-9.23909544209833E-5</c:v>
                </c:pt>
                <c:pt idx="1419">
                  <c:v>0.0281569779054389</c:v>
                </c:pt>
                <c:pt idx="1420">
                  <c:v>-0.00328863714360666</c:v>
                </c:pt>
                <c:pt idx="1421">
                  <c:v>0.00778049824862903</c:v>
                </c:pt>
                <c:pt idx="1422">
                  <c:v>-0.000635946777205341</c:v>
                </c:pt>
                <c:pt idx="1423">
                  <c:v>-0.0184846957999863</c:v>
                </c:pt>
                <c:pt idx="1424">
                  <c:v>-0.0468441037412796</c:v>
                </c:pt>
                <c:pt idx="1425">
                  <c:v>-0.0349102468035265</c:v>
                </c:pt>
                <c:pt idx="1426">
                  <c:v>-0.0170661697685596</c:v>
                </c:pt>
                <c:pt idx="1427">
                  <c:v>-0.0160217079131875</c:v>
                </c:pt>
                <c:pt idx="1428">
                  <c:v>-0.0029769320248838</c:v>
                </c:pt>
                <c:pt idx="1429">
                  <c:v>-0.000701968817210993</c:v>
                </c:pt>
                <c:pt idx="1430">
                  <c:v>0.00114142540799627</c:v>
                </c:pt>
                <c:pt idx="1431">
                  <c:v>0.00293584781432581</c:v>
                </c:pt>
                <c:pt idx="1432">
                  <c:v>0.00298159945159777</c:v>
                </c:pt>
                <c:pt idx="1433">
                  <c:v>0.0040561324266781</c:v>
                </c:pt>
                <c:pt idx="1434">
                  <c:v>0.00828980400584286</c:v>
                </c:pt>
                <c:pt idx="1435">
                  <c:v>0.0209994853086249</c:v>
                </c:pt>
                <c:pt idx="1436">
                  <c:v>0.0391837865200166</c:v>
                </c:pt>
                <c:pt idx="1437">
                  <c:v>0.0425728156767527</c:v>
                </c:pt>
                <c:pt idx="1438">
                  <c:v>0.0426240190931474</c:v>
                </c:pt>
                <c:pt idx="1439">
                  <c:v>0.00393249660267503</c:v>
                </c:pt>
                <c:pt idx="1440">
                  <c:v>0.00759792735692387</c:v>
                </c:pt>
                <c:pt idx="1441">
                  <c:v>0.00457606219537549</c:v>
                </c:pt>
                <c:pt idx="1442">
                  <c:v>0.0205937326885356</c:v>
                </c:pt>
                <c:pt idx="1443">
                  <c:v>0.0157066962890471</c:v>
                </c:pt>
                <c:pt idx="1444">
                  <c:v>0.00183148073724182</c:v>
                </c:pt>
                <c:pt idx="1445">
                  <c:v>-0.00738737403020648</c:v>
                </c:pt>
                <c:pt idx="1446">
                  <c:v>-0.0117971731029393</c:v>
                </c:pt>
                <c:pt idx="1447">
                  <c:v>0.00261180535278849</c:v>
                </c:pt>
                <c:pt idx="1448">
                  <c:v>-0.0248626468518109</c:v>
                </c:pt>
                <c:pt idx="1449">
                  <c:v>-0.0108626106781877</c:v>
                </c:pt>
                <c:pt idx="1450">
                  <c:v>-0.000874921383269496</c:v>
                </c:pt>
                <c:pt idx="1451">
                  <c:v>0.00657928242671341</c:v>
                </c:pt>
                <c:pt idx="1452">
                  <c:v>0.02478348917746</c:v>
                </c:pt>
                <c:pt idx="1453">
                  <c:v>-0.0199110338209792</c:v>
                </c:pt>
                <c:pt idx="1454">
                  <c:v>-0.00141721078185178</c:v>
                </c:pt>
                <c:pt idx="1455">
                  <c:v>-0.0477977891848849</c:v>
                </c:pt>
                <c:pt idx="1456">
                  <c:v>-0.038541290412305</c:v>
                </c:pt>
                <c:pt idx="1457">
                  <c:v>-0.0311500178045141</c:v>
                </c:pt>
                <c:pt idx="1458">
                  <c:v>-0.00748571104218747</c:v>
                </c:pt>
                <c:pt idx="1459">
                  <c:v>-0.0058618851798564</c:v>
                </c:pt>
                <c:pt idx="1460">
                  <c:v>-0.00538083054318316</c:v>
                </c:pt>
                <c:pt idx="1461">
                  <c:v>-0.0049099477485188</c:v>
                </c:pt>
                <c:pt idx="1462">
                  <c:v>-0.00300665465190226</c:v>
                </c:pt>
                <c:pt idx="1463">
                  <c:v>6.71398301432027E-5</c:v>
                </c:pt>
                <c:pt idx="1464">
                  <c:v>0.00427933596984352</c:v>
                </c:pt>
                <c:pt idx="1465">
                  <c:v>0.00625112370893687</c:v>
                </c:pt>
                <c:pt idx="1466">
                  <c:v>0.00824331412589132</c:v>
                </c:pt>
                <c:pt idx="1467">
                  <c:v>0.00910582195509756</c:v>
                </c:pt>
                <c:pt idx="1468">
                  <c:v>0.0152287132843248</c:v>
                </c:pt>
                <c:pt idx="1469">
                  <c:v>0.0159795515006899</c:v>
                </c:pt>
                <c:pt idx="1470">
                  <c:v>0.0172286460982395</c:v>
                </c:pt>
                <c:pt idx="1471">
                  <c:v>0.00669580825102699</c:v>
                </c:pt>
                <c:pt idx="1472">
                  <c:v>0.0176521592265808</c:v>
                </c:pt>
                <c:pt idx="1473">
                  <c:v>-0.006117482474669</c:v>
                </c:pt>
                <c:pt idx="1474">
                  <c:v>0.00714465502038147</c:v>
                </c:pt>
                <c:pt idx="1475">
                  <c:v>0.0302514987686111</c:v>
                </c:pt>
                <c:pt idx="1476">
                  <c:v>0.0318390938117837</c:v>
                </c:pt>
                <c:pt idx="1477">
                  <c:v>0.00529675879492278</c:v>
                </c:pt>
                <c:pt idx="1478">
                  <c:v>-0.0139335442531899</c:v>
                </c:pt>
                <c:pt idx="1479">
                  <c:v>0.00512424374949603</c:v>
                </c:pt>
                <c:pt idx="1480">
                  <c:v>0.00207817859527461</c:v>
                </c:pt>
                <c:pt idx="1481">
                  <c:v>-0.0154505718960092</c:v>
                </c:pt>
                <c:pt idx="1482">
                  <c:v>-0.0106689809157624</c:v>
                </c:pt>
                <c:pt idx="1483">
                  <c:v>0.00524708669891444</c:v>
                </c:pt>
                <c:pt idx="1484">
                  <c:v>0.0102226157485181</c:v>
                </c:pt>
                <c:pt idx="1485">
                  <c:v>0.00702710814008807</c:v>
                </c:pt>
                <c:pt idx="1486">
                  <c:v>0.00507172474610851</c:v>
                </c:pt>
                <c:pt idx="1487">
                  <c:v>0.00319994735558102</c:v>
                </c:pt>
                <c:pt idx="1488">
                  <c:v>-0.00286134678466644</c:v>
                </c:pt>
                <c:pt idx="1489">
                  <c:v>0.0168403126685653</c:v>
                </c:pt>
                <c:pt idx="1490">
                  <c:v>0.0160408843997015</c:v>
                </c:pt>
                <c:pt idx="1491">
                  <c:v>0.022171918926632</c:v>
                </c:pt>
                <c:pt idx="1492">
                  <c:v>0.00102177113310424</c:v>
                </c:pt>
                <c:pt idx="1493">
                  <c:v>0.0169351211355795</c:v>
                </c:pt>
                <c:pt idx="1494">
                  <c:v>0.0423202413439395</c:v>
                </c:pt>
                <c:pt idx="1495">
                  <c:v>0.0102764219733461</c:v>
                </c:pt>
                <c:pt idx="1496">
                  <c:v>0.0264491628612523</c:v>
                </c:pt>
                <c:pt idx="1497">
                  <c:v>0.0342812760453339</c:v>
                </c:pt>
                <c:pt idx="1498">
                  <c:v>0.00814001373375893</c:v>
                </c:pt>
                <c:pt idx="1499">
                  <c:v>0.0219717424165084</c:v>
                </c:pt>
                <c:pt idx="1500">
                  <c:v>0.00927338827234888</c:v>
                </c:pt>
                <c:pt idx="1501">
                  <c:v>0.0174440529932254</c:v>
                </c:pt>
                <c:pt idx="1502">
                  <c:v>0.0488534044179226</c:v>
                </c:pt>
                <c:pt idx="1503">
                  <c:v>-0.0212006769056555</c:v>
                </c:pt>
                <c:pt idx="1504">
                  <c:v>-0.0137540984328023</c:v>
                </c:pt>
                <c:pt idx="1505">
                  <c:v>-0.00282779374414325</c:v>
                </c:pt>
                <c:pt idx="1506">
                  <c:v>-0.00633763096478876</c:v>
                </c:pt>
                <c:pt idx="1507">
                  <c:v>0.00294955923042839</c:v>
                </c:pt>
                <c:pt idx="1508">
                  <c:v>-0.000586114846840081</c:v>
                </c:pt>
                <c:pt idx="1509">
                  <c:v>0.0394843866359779</c:v>
                </c:pt>
                <c:pt idx="1510">
                  <c:v>-0.0310088766747824</c:v>
                </c:pt>
                <c:pt idx="1511">
                  <c:v>-0.0203568707695743</c:v>
                </c:pt>
                <c:pt idx="1512">
                  <c:v>-0.0095945413633746</c:v>
                </c:pt>
                <c:pt idx="1513">
                  <c:v>-0.00937153784722134</c:v>
                </c:pt>
                <c:pt idx="1514">
                  <c:v>-0.00920689609081624</c:v>
                </c:pt>
                <c:pt idx="1515">
                  <c:v>-0.00665511747936662</c:v>
                </c:pt>
                <c:pt idx="1516">
                  <c:v>-0.00432854338092772</c:v>
                </c:pt>
                <c:pt idx="1517">
                  <c:v>0.00178975393886795</c:v>
                </c:pt>
                <c:pt idx="1518">
                  <c:v>0.00567592221857465</c:v>
                </c:pt>
                <c:pt idx="1519">
                  <c:v>0.00607706465347833</c:v>
                </c:pt>
                <c:pt idx="1520">
                  <c:v>0.00799491420477418</c:v>
                </c:pt>
                <c:pt idx="1521">
                  <c:v>0.00935521071141391</c:v>
                </c:pt>
                <c:pt idx="1522">
                  <c:v>0.0117508363994352</c:v>
                </c:pt>
                <c:pt idx="1523">
                  <c:v>0.0180440286133195</c:v>
                </c:pt>
                <c:pt idx="1524">
                  <c:v>0.023943248508811</c:v>
                </c:pt>
                <c:pt idx="1525">
                  <c:v>0.024022735409041</c:v>
                </c:pt>
                <c:pt idx="1526">
                  <c:v>0.0315750875582935</c:v>
                </c:pt>
                <c:pt idx="1527">
                  <c:v>0.0487038035985974</c:v>
                </c:pt>
                <c:pt idx="1528">
                  <c:v>0.0111172784064825</c:v>
                </c:pt>
                <c:pt idx="1529">
                  <c:v>-0.000225457073609172</c:v>
                </c:pt>
                <c:pt idx="1530">
                  <c:v>-0.0156242953385157</c:v>
                </c:pt>
                <c:pt idx="1531">
                  <c:v>-0.00805089465039249</c:v>
                </c:pt>
                <c:pt idx="1532">
                  <c:v>-0.00212271796340381</c:v>
                </c:pt>
                <c:pt idx="1533">
                  <c:v>0.0054562737790066</c:v>
                </c:pt>
                <c:pt idx="1534">
                  <c:v>-0.00284710244330953</c:v>
                </c:pt>
                <c:pt idx="1535">
                  <c:v>-0.0100366914217709</c:v>
                </c:pt>
                <c:pt idx="1536">
                  <c:v>0.000288759051134163</c:v>
                </c:pt>
                <c:pt idx="1537">
                  <c:v>0.000626486357924999</c:v>
                </c:pt>
                <c:pt idx="1538">
                  <c:v>0.00672711603439112</c:v>
                </c:pt>
                <c:pt idx="1539">
                  <c:v>0.0303092913851452</c:v>
                </c:pt>
                <c:pt idx="1540">
                  <c:v>0.00513857058228652</c:v>
                </c:pt>
                <c:pt idx="1541">
                  <c:v>-0.00305188205165068</c:v>
                </c:pt>
                <c:pt idx="1542">
                  <c:v>-0.0124517286301944</c:v>
                </c:pt>
                <c:pt idx="1543">
                  <c:v>0.00937930704231917</c:v>
                </c:pt>
                <c:pt idx="1544">
                  <c:v>0.00338006408331122</c:v>
                </c:pt>
                <c:pt idx="1545">
                  <c:v>-0.0190001951876679</c:v>
                </c:pt>
                <c:pt idx="1546">
                  <c:v>-0.0188972280087187</c:v>
                </c:pt>
                <c:pt idx="1547">
                  <c:v>0.0151652967008834</c:v>
                </c:pt>
                <c:pt idx="1548">
                  <c:v>0.042537900672981</c:v>
                </c:pt>
                <c:pt idx="1549">
                  <c:v>0.04575502449462</c:v>
                </c:pt>
                <c:pt idx="1550">
                  <c:v>0.00510239926810256</c:v>
                </c:pt>
                <c:pt idx="1551">
                  <c:v>-0.0168513868136618</c:v>
                </c:pt>
                <c:pt idx="1552">
                  <c:v>0.0209631849953329</c:v>
                </c:pt>
                <c:pt idx="1553">
                  <c:v>0.00845526351900554</c:v>
                </c:pt>
                <c:pt idx="1554">
                  <c:v>-0.000109151873827424</c:v>
                </c:pt>
                <c:pt idx="1555">
                  <c:v>0.00982202958652937</c:v>
                </c:pt>
                <c:pt idx="1556">
                  <c:v>0.0185133722842065</c:v>
                </c:pt>
                <c:pt idx="1557">
                  <c:v>0.00339583912004444</c:v>
                </c:pt>
                <c:pt idx="1558">
                  <c:v>-0.0132399233582438</c:v>
                </c:pt>
                <c:pt idx="1559">
                  <c:v>0.0092184971772969</c:v>
                </c:pt>
                <c:pt idx="1560">
                  <c:v>-0.00400846599555186</c:v>
                </c:pt>
                <c:pt idx="1561">
                  <c:v>-0.00760383798349663</c:v>
                </c:pt>
                <c:pt idx="1562">
                  <c:v>0.00719972478799015</c:v>
                </c:pt>
                <c:pt idx="1563">
                  <c:v>-0.00262792883399124</c:v>
                </c:pt>
                <c:pt idx="1564">
                  <c:v>-0.0150438667836036</c:v>
                </c:pt>
                <c:pt idx="1565">
                  <c:v>0.00159773504403038</c:v>
                </c:pt>
                <c:pt idx="1566">
                  <c:v>-0.0124541108517958</c:v>
                </c:pt>
                <c:pt idx="1567">
                  <c:v>0.00545729411683399</c:v>
                </c:pt>
                <c:pt idx="1568">
                  <c:v>0.0155552339435173</c:v>
                </c:pt>
                <c:pt idx="1569">
                  <c:v>0.00941789390535716</c:v>
                </c:pt>
                <c:pt idx="1570">
                  <c:v>0.0396644693264863</c:v>
                </c:pt>
                <c:pt idx="1571">
                  <c:v>-0.00288883971268589</c:v>
                </c:pt>
                <c:pt idx="1572">
                  <c:v>0.00611513079371646</c:v>
                </c:pt>
                <c:pt idx="1573">
                  <c:v>-0.00140343733598552</c:v>
                </c:pt>
                <c:pt idx="1574">
                  <c:v>0.0243564013961436</c:v>
                </c:pt>
                <c:pt idx="1575">
                  <c:v>-0.0271481197352087</c:v>
                </c:pt>
                <c:pt idx="1576">
                  <c:v>-0.0072892406557443</c:v>
                </c:pt>
                <c:pt idx="1577">
                  <c:v>-0.0106099134097251</c:v>
                </c:pt>
                <c:pt idx="1578">
                  <c:v>-0.00471180687015052</c:v>
                </c:pt>
                <c:pt idx="1579">
                  <c:v>0.0305359964869067</c:v>
                </c:pt>
                <c:pt idx="1580">
                  <c:v>0.00301620250868432</c:v>
                </c:pt>
                <c:pt idx="1581">
                  <c:v>-0.0034525716031979</c:v>
                </c:pt>
                <c:pt idx="1582">
                  <c:v>-0.015224813112908</c:v>
                </c:pt>
                <c:pt idx="1583">
                  <c:v>-0.00390932346811021</c:v>
                </c:pt>
                <c:pt idx="1584">
                  <c:v>-0.00871458902168541</c:v>
                </c:pt>
                <c:pt idx="1585">
                  <c:v>0.00770547869466875</c:v>
                </c:pt>
                <c:pt idx="1586">
                  <c:v>0.0443928528158723</c:v>
                </c:pt>
                <c:pt idx="1587">
                  <c:v>0.0091453140389313</c:v>
                </c:pt>
                <c:pt idx="1588">
                  <c:v>0.0257176473823129</c:v>
                </c:pt>
                <c:pt idx="1589">
                  <c:v>-0.0207395300479699</c:v>
                </c:pt>
                <c:pt idx="1590">
                  <c:v>0.00347703249358073</c:v>
                </c:pt>
                <c:pt idx="1591">
                  <c:v>0.0143690310351924</c:v>
                </c:pt>
                <c:pt idx="1592">
                  <c:v>-0.00115883706882304</c:v>
                </c:pt>
                <c:pt idx="1593">
                  <c:v>0.0086881542323589</c:v>
                </c:pt>
                <c:pt idx="1594">
                  <c:v>0.000940764861976937</c:v>
                </c:pt>
                <c:pt idx="1595">
                  <c:v>0.0181768473315661</c:v>
                </c:pt>
                <c:pt idx="1596">
                  <c:v>0.0294646220443306</c:v>
                </c:pt>
                <c:pt idx="1597">
                  <c:v>0.0310080804639517</c:v>
                </c:pt>
                <c:pt idx="1598">
                  <c:v>0.0124788121461731</c:v>
                </c:pt>
                <c:pt idx="1599">
                  <c:v>0.0304421132637345</c:v>
                </c:pt>
                <c:pt idx="1600">
                  <c:v>-0.00642135093639162</c:v>
                </c:pt>
                <c:pt idx="1601">
                  <c:v>0.0251680607462336</c:v>
                </c:pt>
                <c:pt idx="1602">
                  <c:v>0.0340390341306089</c:v>
                </c:pt>
                <c:pt idx="1603">
                  <c:v>-0.000738019477973312</c:v>
                </c:pt>
                <c:pt idx="1604">
                  <c:v>0.0304019738740437</c:v>
                </c:pt>
                <c:pt idx="1605">
                  <c:v>-0.046638222902811</c:v>
                </c:pt>
                <c:pt idx="1606">
                  <c:v>0.00383137342766503</c:v>
                </c:pt>
                <c:pt idx="1607">
                  <c:v>-0.0372147983057315</c:v>
                </c:pt>
                <c:pt idx="1608">
                  <c:v>0.0149679307725322</c:v>
                </c:pt>
                <c:pt idx="1609">
                  <c:v>0.0381262849180238</c:v>
                </c:pt>
                <c:pt idx="1610">
                  <c:v>0.0314280332860664</c:v>
                </c:pt>
                <c:pt idx="1611">
                  <c:v>0.00255547804779472</c:v>
                </c:pt>
                <c:pt idx="1612">
                  <c:v>0.033325750538061</c:v>
                </c:pt>
                <c:pt idx="1613">
                  <c:v>-0.00701129841149083</c:v>
                </c:pt>
                <c:pt idx="1614">
                  <c:v>-0.0196597119112513</c:v>
                </c:pt>
                <c:pt idx="1615">
                  <c:v>-0.0283484020116368</c:v>
                </c:pt>
                <c:pt idx="1616">
                  <c:v>-0.00505284802036587</c:v>
                </c:pt>
                <c:pt idx="1617">
                  <c:v>-0.0221866619487466</c:v>
                </c:pt>
                <c:pt idx="1618">
                  <c:v>-0.0302223730264337</c:v>
                </c:pt>
                <c:pt idx="1619">
                  <c:v>-0.0128755355504602</c:v>
                </c:pt>
                <c:pt idx="1620">
                  <c:v>0.00843430767702629</c:v>
                </c:pt>
                <c:pt idx="1621">
                  <c:v>-0.00565643438258494</c:v>
                </c:pt>
                <c:pt idx="1622">
                  <c:v>-0.0209645506073933</c:v>
                </c:pt>
                <c:pt idx="1623">
                  <c:v>-0.0412579537311462</c:v>
                </c:pt>
                <c:pt idx="1624">
                  <c:v>-0.0300256863344307</c:v>
                </c:pt>
                <c:pt idx="1625">
                  <c:v>-0.0176531466374566</c:v>
                </c:pt>
                <c:pt idx="1626">
                  <c:v>-0.0172324777486032</c:v>
                </c:pt>
                <c:pt idx="1627">
                  <c:v>-0.0125600335315852</c:v>
                </c:pt>
                <c:pt idx="1628">
                  <c:v>-0.0119687385478928</c:v>
                </c:pt>
                <c:pt idx="1629">
                  <c:v>-0.00411532372885138</c:v>
                </c:pt>
                <c:pt idx="1630">
                  <c:v>-0.00161645672157665</c:v>
                </c:pt>
                <c:pt idx="1631">
                  <c:v>-0.00138064319240547</c:v>
                </c:pt>
                <c:pt idx="1632">
                  <c:v>0.010354838543042</c:v>
                </c:pt>
                <c:pt idx="1633">
                  <c:v>0.011101997830106</c:v>
                </c:pt>
                <c:pt idx="1634">
                  <c:v>0.0164205528960841</c:v>
                </c:pt>
                <c:pt idx="1635">
                  <c:v>0.0340514746980301</c:v>
                </c:pt>
                <c:pt idx="1636">
                  <c:v>0.0364564299058821</c:v>
                </c:pt>
                <c:pt idx="1637">
                  <c:v>0.0398178327610353</c:v>
                </c:pt>
                <c:pt idx="1638">
                  <c:v>-0.00607714108969128</c:v>
                </c:pt>
                <c:pt idx="1639">
                  <c:v>0.0242264108534943</c:v>
                </c:pt>
                <c:pt idx="1640">
                  <c:v>-0.0287870032778514</c:v>
                </c:pt>
                <c:pt idx="1641">
                  <c:v>-0.0206902767934656</c:v>
                </c:pt>
                <c:pt idx="1642">
                  <c:v>0.00695073971730915</c:v>
                </c:pt>
                <c:pt idx="1643">
                  <c:v>-0.0220638620769019</c:v>
                </c:pt>
                <c:pt idx="1644">
                  <c:v>0.0277083473299056</c:v>
                </c:pt>
                <c:pt idx="1645">
                  <c:v>0.0127108798572115</c:v>
                </c:pt>
                <c:pt idx="1646">
                  <c:v>0.0369147240030215</c:v>
                </c:pt>
                <c:pt idx="1647">
                  <c:v>0.0184919351588009</c:v>
                </c:pt>
                <c:pt idx="1648">
                  <c:v>-0.0346226210361801</c:v>
                </c:pt>
                <c:pt idx="1649">
                  <c:v>-0.0147128091551391</c:v>
                </c:pt>
                <c:pt idx="1650">
                  <c:v>-0.0121185438099682</c:v>
                </c:pt>
                <c:pt idx="1651">
                  <c:v>-0.0118337250954877</c:v>
                </c:pt>
                <c:pt idx="1652">
                  <c:v>-0.00814069027284758</c:v>
                </c:pt>
                <c:pt idx="1653">
                  <c:v>-0.00755843637835665</c:v>
                </c:pt>
                <c:pt idx="1654">
                  <c:v>-0.00355561110363757</c:v>
                </c:pt>
                <c:pt idx="1655">
                  <c:v>0.000581511679564993</c:v>
                </c:pt>
                <c:pt idx="1656">
                  <c:v>0.00144196520182927</c:v>
                </c:pt>
                <c:pt idx="1657">
                  <c:v>0.00993093981470311</c:v>
                </c:pt>
                <c:pt idx="1658">
                  <c:v>0.0190414651035241</c:v>
                </c:pt>
                <c:pt idx="1659">
                  <c:v>0.0199497765835001</c:v>
                </c:pt>
                <c:pt idx="1660">
                  <c:v>0.0212738078859263</c:v>
                </c:pt>
                <c:pt idx="1661">
                  <c:v>0.0230878478443778</c:v>
                </c:pt>
                <c:pt idx="1662">
                  <c:v>0.026508504922097</c:v>
                </c:pt>
                <c:pt idx="1663">
                  <c:v>0.0356063287680713</c:v>
                </c:pt>
                <c:pt idx="1664">
                  <c:v>0.0281145980113277</c:v>
                </c:pt>
                <c:pt idx="1665">
                  <c:v>0.0038302474732113</c:v>
                </c:pt>
                <c:pt idx="1666">
                  <c:v>0.00736937207910103</c:v>
                </c:pt>
                <c:pt idx="1667">
                  <c:v>0.00111865144824319</c:v>
                </c:pt>
                <c:pt idx="1668">
                  <c:v>0.00637304368657329</c:v>
                </c:pt>
                <c:pt idx="1669">
                  <c:v>-0.0253849087788841</c:v>
                </c:pt>
                <c:pt idx="1670">
                  <c:v>0.00286796187533534</c:v>
                </c:pt>
                <c:pt idx="1671">
                  <c:v>-0.0299710247976211</c:v>
                </c:pt>
                <c:pt idx="1672">
                  <c:v>-0.0260331186418143</c:v>
                </c:pt>
                <c:pt idx="1673">
                  <c:v>-0.022025509593807</c:v>
                </c:pt>
                <c:pt idx="1674">
                  <c:v>-0.0207569434857832</c:v>
                </c:pt>
                <c:pt idx="1675">
                  <c:v>-0.0167204875761305</c:v>
                </c:pt>
                <c:pt idx="1676">
                  <c:v>-0.0149478540487862</c:v>
                </c:pt>
                <c:pt idx="1677">
                  <c:v>-0.0134846834911936</c:v>
                </c:pt>
                <c:pt idx="1678">
                  <c:v>-0.0103267017309001</c:v>
                </c:pt>
                <c:pt idx="1679">
                  <c:v>-0.00933608897713413</c:v>
                </c:pt>
                <c:pt idx="1680">
                  <c:v>-0.00666203510229148</c:v>
                </c:pt>
                <c:pt idx="1681">
                  <c:v>-0.00634826559487605</c:v>
                </c:pt>
                <c:pt idx="1682">
                  <c:v>-0.00330207608705463</c:v>
                </c:pt>
                <c:pt idx="1683">
                  <c:v>-0.00283913604412827</c:v>
                </c:pt>
                <c:pt idx="1684">
                  <c:v>-0.000631458627199622</c:v>
                </c:pt>
                <c:pt idx="1685">
                  <c:v>0.00172556483124776</c:v>
                </c:pt>
                <c:pt idx="1686">
                  <c:v>0.00409072750835204</c:v>
                </c:pt>
                <c:pt idx="1687">
                  <c:v>0.00996427625294062</c:v>
                </c:pt>
                <c:pt idx="1688">
                  <c:v>-0.00173815805554434</c:v>
                </c:pt>
                <c:pt idx="1689">
                  <c:v>0.00164476238735052</c:v>
                </c:pt>
                <c:pt idx="1690">
                  <c:v>0.00897597995433413</c:v>
                </c:pt>
                <c:pt idx="1691">
                  <c:v>-0.00425377405356393</c:v>
                </c:pt>
                <c:pt idx="1692">
                  <c:v>-0.00585966841993422</c:v>
                </c:pt>
                <c:pt idx="1693">
                  <c:v>-0.0204668515458887</c:v>
                </c:pt>
                <c:pt idx="1694">
                  <c:v>0.00953340285517602</c:v>
                </c:pt>
                <c:pt idx="1695">
                  <c:v>0.0353942813426419</c:v>
                </c:pt>
                <c:pt idx="1696">
                  <c:v>0.0342709983507066</c:v>
                </c:pt>
                <c:pt idx="1697">
                  <c:v>0.0112143824681801</c:v>
                </c:pt>
                <c:pt idx="1698">
                  <c:v>0.00299886751879616</c:v>
                </c:pt>
                <c:pt idx="1699">
                  <c:v>-0.0113644755856097</c:v>
                </c:pt>
                <c:pt idx="1700">
                  <c:v>0.0207254015588594</c:v>
                </c:pt>
                <c:pt idx="1701">
                  <c:v>-0.0208720508420358</c:v>
                </c:pt>
                <c:pt idx="1702">
                  <c:v>-0.00791170409440753</c:v>
                </c:pt>
                <c:pt idx="1703">
                  <c:v>0.0333646074285234</c:v>
                </c:pt>
                <c:pt idx="1704">
                  <c:v>-0.010630454388329</c:v>
                </c:pt>
                <c:pt idx="1705">
                  <c:v>-0.00938909067977668</c:v>
                </c:pt>
                <c:pt idx="1706">
                  <c:v>0.0152847133879039</c:v>
                </c:pt>
                <c:pt idx="1707">
                  <c:v>0.0211993512954192</c:v>
                </c:pt>
                <c:pt idx="1708">
                  <c:v>0.00708390030522576</c:v>
                </c:pt>
                <c:pt idx="1709">
                  <c:v>-0.0332752368925384</c:v>
                </c:pt>
                <c:pt idx="1710">
                  <c:v>-0.0155778117863453</c:v>
                </c:pt>
                <c:pt idx="1711">
                  <c:v>-0.000551610468899822</c:v>
                </c:pt>
                <c:pt idx="1712">
                  <c:v>0.0122057397049286</c:v>
                </c:pt>
                <c:pt idx="1713">
                  <c:v>0.026641987707662</c:v>
                </c:pt>
                <c:pt idx="1714">
                  <c:v>0.0274872422515888</c:v>
                </c:pt>
                <c:pt idx="1715">
                  <c:v>-0.00260657826965263</c:v>
                </c:pt>
                <c:pt idx="1716">
                  <c:v>0.00348161549235209</c:v>
                </c:pt>
                <c:pt idx="1717">
                  <c:v>0.00636548993423639</c:v>
                </c:pt>
                <c:pt idx="1718">
                  <c:v>0.0389475652717853</c:v>
                </c:pt>
                <c:pt idx="1719">
                  <c:v>0.00316728283739712</c:v>
                </c:pt>
                <c:pt idx="1720">
                  <c:v>0.0218405088827962</c:v>
                </c:pt>
                <c:pt idx="1721">
                  <c:v>0.00366352971874381</c:v>
                </c:pt>
                <c:pt idx="1722">
                  <c:v>0.0300886012561843</c:v>
                </c:pt>
                <c:pt idx="1723">
                  <c:v>-0.0231377368042893</c:v>
                </c:pt>
                <c:pt idx="1724">
                  <c:v>-0.00267527153143221</c:v>
                </c:pt>
                <c:pt idx="1725">
                  <c:v>0.0187766756086919</c:v>
                </c:pt>
                <c:pt idx="1726">
                  <c:v>0.00965835789504602</c:v>
                </c:pt>
                <c:pt idx="1727">
                  <c:v>-0.00790501287862351</c:v>
                </c:pt>
                <c:pt idx="1728">
                  <c:v>0.0061884023881179</c:v>
                </c:pt>
                <c:pt idx="1729">
                  <c:v>-0.00727700149211702</c:v>
                </c:pt>
                <c:pt idx="1730">
                  <c:v>-0.00514160842019423</c:v>
                </c:pt>
                <c:pt idx="1731">
                  <c:v>0.019266932814044</c:v>
                </c:pt>
                <c:pt idx="1732">
                  <c:v>0.0174962909286463</c:v>
                </c:pt>
                <c:pt idx="1733">
                  <c:v>0.0010901329833503</c:v>
                </c:pt>
                <c:pt idx="1734">
                  <c:v>-0.00976293218028302</c:v>
                </c:pt>
                <c:pt idx="1735">
                  <c:v>0.00425936282519144</c:v>
                </c:pt>
                <c:pt idx="1736">
                  <c:v>0.0134387478427974</c:v>
                </c:pt>
                <c:pt idx="1737">
                  <c:v>0.0427430375887181</c:v>
                </c:pt>
                <c:pt idx="1738">
                  <c:v>-0.00378132209356058</c:v>
                </c:pt>
                <c:pt idx="1739">
                  <c:v>0.0127144679656819</c:v>
                </c:pt>
                <c:pt idx="1740">
                  <c:v>0.0238973985521732</c:v>
                </c:pt>
                <c:pt idx="1741">
                  <c:v>-0.00840539364685938</c:v>
                </c:pt>
                <c:pt idx="1742">
                  <c:v>0.0269761197688259</c:v>
                </c:pt>
                <c:pt idx="1743">
                  <c:v>-0.0253527083388785</c:v>
                </c:pt>
                <c:pt idx="1744">
                  <c:v>0.0464798228718538</c:v>
                </c:pt>
                <c:pt idx="1745">
                  <c:v>-0.0073481333972928</c:v>
                </c:pt>
                <c:pt idx="1746">
                  <c:v>0.00527509442047196</c:v>
                </c:pt>
                <c:pt idx="1747">
                  <c:v>-0.0370236616495141</c:v>
                </c:pt>
                <c:pt idx="1748">
                  <c:v>-0.0248754611447468</c:v>
                </c:pt>
                <c:pt idx="1749">
                  <c:v>-0.0390665901480207</c:v>
                </c:pt>
                <c:pt idx="1750">
                  <c:v>0.0303725199196102</c:v>
                </c:pt>
                <c:pt idx="1751">
                  <c:v>-0.011027863169491</c:v>
                </c:pt>
                <c:pt idx="1752">
                  <c:v>0.0203528563405736</c:v>
                </c:pt>
                <c:pt idx="1753">
                  <c:v>-0.0177365551210378</c:v>
                </c:pt>
                <c:pt idx="1754">
                  <c:v>-0.000427229654195278</c:v>
                </c:pt>
                <c:pt idx="1755">
                  <c:v>0.0186005369692498</c:v>
                </c:pt>
                <c:pt idx="1756">
                  <c:v>-0.0329141042689335</c:v>
                </c:pt>
                <c:pt idx="1757">
                  <c:v>0.0262082520028376</c:v>
                </c:pt>
                <c:pt idx="1758">
                  <c:v>-0.0432206795207054</c:v>
                </c:pt>
                <c:pt idx="1759">
                  <c:v>-9.40957356644905E-5</c:v>
                </c:pt>
                <c:pt idx="1760">
                  <c:v>0.00974935552553101</c:v>
                </c:pt>
                <c:pt idx="1761">
                  <c:v>-0.0294947822057558</c:v>
                </c:pt>
                <c:pt idx="1762">
                  <c:v>0.00147665441578355</c:v>
                </c:pt>
                <c:pt idx="1763">
                  <c:v>-0.046424006162375</c:v>
                </c:pt>
                <c:pt idx="1764">
                  <c:v>-0.0407173595799673</c:v>
                </c:pt>
                <c:pt idx="1765">
                  <c:v>-0.0140596217526258</c:v>
                </c:pt>
                <c:pt idx="1766">
                  <c:v>0.000545422744005869</c:v>
                </c:pt>
                <c:pt idx="1767">
                  <c:v>0.00953121516246791</c:v>
                </c:pt>
                <c:pt idx="1768">
                  <c:v>0.00803325424346055</c:v>
                </c:pt>
                <c:pt idx="1769">
                  <c:v>0.0436134792174405</c:v>
                </c:pt>
                <c:pt idx="1770">
                  <c:v>0.00248446537620124</c:v>
                </c:pt>
                <c:pt idx="1771">
                  <c:v>0.0105504548487361</c:v>
                </c:pt>
                <c:pt idx="1772">
                  <c:v>0.00430743999150764</c:v>
                </c:pt>
                <c:pt idx="1773">
                  <c:v>-0.012486893967471</c:v>
                </c:pt>
                <c:pt idx="1774">
                  <c:v>0.0118424412672232</c:v>
                </c:pt>
                <c:pt idx="1775">
                  <c:v>0.0039794989323684</c:v>
                </c:pt>
                <c:pt idx="1776">
                  <c:v>-0.0265000953426678</c:v>
                </c:pt>
                <c:pt idx="1777">
                  <c:v>-0.00957261407198611</c:v>
                </c:pt>
                <c:pt idx="1778">
                  <c:v>-0.00185344181566567</c:v>
                </c:pt>
                <c:pt idx="1779">
                  <c:v>0.0216008841507565</c:v>
                </c:pt>
                <c:pt idx="1780">
                  <c:v>-0.00559868459053335</c:v>
                </c:pt>
                <c:pt idx="1781">
                  <c:v>0.010675181171253</c:v>
                </c:pt>
                <c:pt idx="1782">
                  <c:v>0.0134112699950499</c:v>
                </c:pt>
                <c:pt idx="1783">
                  <c:v>0.00699092304854443</c:v>
                </c:pt>
                <c:pt idx="1784">
                  <c:v>-0.0419320735816838</c:v>
                </c:pt>
                <c:pt idx="1785">
                  <c:v>0.00308319122920968</c:v>
                </c:pt>
                <c:pt idx="1786">
                  <c:v>0.0245317055319222</c:v>
                </c:pt>
                <c:pt idx="1787">
                  <c:v>-0.0400226635312291</c:v>
                </c:pt>
                <c:pt idx="1788">
                  <c:v>-0.0232740095121203</c:v>
                </c:pt>
                <c:pt idx="1789">
                  <c:v>-0.0227130564377964</c:v>
                </c:pt>
                <c:pt idx="1790">
                  <c:v>-0.0151182845681822</c:v>
                </c:pt>
                <c:pt idx="1791">
                  <c:v>-0.0149654014813312</c:v>
                </c:pt>
                <c:pt idx="1792">
                  <c:v>-0.0111025262723867</c:v>
                </c:pt>
                <c:pt idx="1793">
                  <c:v>-0.00991971996050848</c:v>
                </c:pt>
                <c:pt idx="1794">
                  <c:v>-0.00369751975753768</c:v>
                </c:pt>
                <c:pt idx="1795">
                  <c:v>-0.00157656687285837</c:v>
                </c:pt>
                <c:pt idx="1796">
                  <c:v>-0.000677687042998648</c:v>
                </c:pt>
                <c:pt idx="1797">
                  <c:v>0.00129322498026494</c:v>
                </c:pt>
                <c:pt idx="1798">
                  <c:v>0.00215304884026807</c:v>
                </c:pt>
                <c:pt idx="1799">
                  <c:v>0.00340119867413488</c:v>
                </c:pt>
                <c:pt idx="1800">
                  <c:v>0.00906134674164146</c:v>
                </c:pt>
                <c:pt idx="1801">
                  <c:v>0.0134204399799446</c:v>
                </c:pt>
                <c:pt idx="1802">
                  <c:v>0.0182947364537131</c:v>
                </c:pt>
                <c:pt idx="1803">
                  <c:v>0.0206959619030705</c:v>
                </c:pt>
                <c:pt idx="1804">
                  <c:v>0.0343600926087549</c:v>
                </c:pt>
                <c:pt idx="1805">
                  <c:v>0.0362652014348732</c:v>
                </c:pt>
                <c:pt idx="1806">
                  <c:v>0.00675823705741922</c:v>
                </c:pt>
                <c:pt idx="1807">
                  <c:v>-0.0135449514174295</c:v>
                </c:pt>
                <c:pt idx="1808">
                  <c:v>-0.00492285655803867</c:v>
                </c:pt>
                <c:pt idx="1809">
                  <c:v>-0.0051301235628977</c:v>
                </c:pt>
                <c:pt idx="1810">
                  <c:v>0.002980124351943</c:v>
                </c:pt>
                <c:pt idx="1811">
                  <c:v>0.0418651254985836</c:v>
                </c:pt>
                <c:pt idx="1812">
                  <c:v>0.00560538726961119</c:v>
                </c:pt>
                <c:pt idx="1813">
                  <c:v>0.0430809807339823</c:v>
                </c:pt>
                <c:pt idx="1814">
                  <c:v>0.0294225461740549</c:v>
                </c:pt>
                <c:pt idx="1815">
                  <c:v>-0.0183151397535784</c:v>
                </c:pt>
                <c:pt idx="1816">
                  <c:v>-0.0332278852356617</c:v>
                </c:pt>
                <c:pt idx="1817">
                  <c:v>-0.0237978607989825</c:v>
                </c:pt>
                <c:pt idx="1818">
                  <c:v>-0.00815565932463176</c:v>
                </c:pt>
                <c:pt idx="1819">
                  <c:v>-0.00804566457121554</c:v>
                </c:pt>
                <c:pt idx="1820">
                  <c:v>-0.00785600755169031</c:v>
                </c:pt>
                <c:pt idx="1821">
                  <c:v>-0.00768536793138663</c:v>
                </c:pt>
                <c:pt idx="1822">
                  <c:v>-0.00509371900258449</c:v>
                </c:pt>
                <c:pt idx="1823">
                  <c:v>0.00198463999839078</c:v>
                </c:pt>
                <c:pt idx="1824">
                  <c:v>0.00274718240110401</c:v>
                </c:pt>
                <c:pt idx="1825">
                  <c:v>0.00300560556321085</c:v>
                </c:pt>
                <c:pt idx="1826">
                  <c:v>0.00547447344729229</c:v>
                </c:pt>
                <c:pt idx="1827">
                  <c:v>0.0068618409683415</c:v>
                </c:pt>
                <c:pt idx="1828">
                  <c:v>0.00920117297362563</c:v>
                </c:pt>
                <c:pt idx="1829">
                  <c:v>0.0174852839576906</c:v>
                </c:pt>
                <c:pt idx="1830">
                  <c:v>0.019005597455658</c:v>
                </c:pt>
                <c:pt idx="1831">
                  <c:v>0.0214342131112195</c:v>
                </c:pt>
                <c:pt idx="1832">
                  <c:v>0.0229577273541359</c:v>
                </c:pt>
                <c:pt idx="1833">
                  <c:v>0.0279279249369058</c:v>
                </c:pt>
                <c:pt idx="1834">
                  <c:v>0.0297722864527118</c:v>
                </c:pt>
                <c:pt idx="1835">
                  <c:v>0.0318802234516811</c:v>
                </c:pt>
                <c:pt idx="1836">
                  <c:v>0.0334034333688224</c:v>
                </c:pt>
                <c:pt idx="1837">
                  <c:v>0.0464551774577234</c:v>
                </c:pt>
                <c:pt idx="1838">
                  <c:v>-0.0229468476357153</c:v>
                </c:pt>
                <c:pt idx="1839">
                  <c:v>0.0138792086015366</c:v>
                </c:pt>
                <c:pt idx="1840">
                  <c:v>0.0351114455194327</c:v>
                </c:pt>
                <c:pt idx="1841">
                  <c:v>0.00653135722008988</c:v>
                </c:pt>
                <c:pt idx="1842">
                  <c:v>0.00866194823937857</c:v>
                </c:pt>
                <c:pt idx="1843">
                  <c:v>0.00427389239159938</c:v>
                </c:pt>
                <c:pt idx="1844">
                  <c:v>0.0148210525486941</c:v>
                </c:pt>
                <c:pt idx="1845">
                  <c:v>-0.0250421446730564</c:v>
                </c:pt>
                <c:pt idx="1846">
                  <c:v>0.00881560449433608</c:v>
                </c:pt>
                <c:pt idx="1847">
                  <c:v>0.00636439286581285</c:v>
                </c:pt>
                <c:pt idx="1848">
                  <c:v>0.0234283331953851</c:v>
                </c:pt>
                <c:pt idx="1849">
                  <c:v>-0.0440607087984731</c:v>
                </c:pt>
                <c:pt idx="1850">
                  <c:v>-0.0245384235801425</c:v>
                </c:pt>
                <c:pt idx="1851">
                  <c:v>-0.0147990111504228</c:v>
                </c:pt>
                <c:pt idx="1852">
                  <c:v>0.0390887848675355</c:v>
                </c:pt>
                <c:pt idx="1853">
                  <c:v>0.0398852677116853</c:v>
                </c:pt>
                <c:pt idx="1854">
                  <c:v>-0.00360636994327868</c:v>
                </c:pt>
                <c:pt idx="1855">
                  <c:v>-0.00746172885151277</c:v>
                </c:pt>
                <c:pt idx="1856">
                  <c:v>-0.00501259450143131</c:v>
                </c:pt>
                <c:pt idx="1857">
                  <c:v>0.0242734948877416</c:v>
                </c:pt>
                <c:pt idx="1858">
                  <c:v>0.0316025333437621</c:v>
                </c:pt>
                <c:pt idx="1859">
                  <c:v>0.0243115005540088</c:v>
                </c:pt>
                <c:pt idx="1860">
                  <c:v>-0.0154448516685521</c:v>
                </c:pt>
                <c:pt idx="1861">
                  <c:v>0.0329253034764908</c:v>
                </c:pt>
                <c:pt idx="1862">
                  <c:v>0.00905910503092982</c:v>
                </c:pt>
                <c:pt idx="1863">
                  <c:v>0.0117666433983805</c:v>
                </c:pt>
                <c:pt idx="1864">
                  <c:v>-0.00112533417233468</c:v>
                </c:pt>
                <c:pt idx="1865">
                  <c:v>0.00245503467851186</c:v>
                </c:pt>
                <c:pt idx="1866">
                  <c:v>-0.0275590527727496</c:v>
                </c:pt>
                <c:pt idx="1867">
                  <c:v>0.00537562217068355</c:v>
                </c:pt>
                <c:pt idx="1868">
                  <c:v>-0.000825013891268204</c:v>
                </c:pt>
                <c:pt idx="1869">
                  <c:v>0.00942997785420333</c:v>
                </c:pt>
                <c:pt idx="1870">
                  <c:v>0.0061611712310744</c:v>
                </c:pt>
                <c:pt idx="1871">
                  <c:v>0.00675012885621209</c:v>
                </c:pt>
                <c:pt idx="1872">
                  <c:v>0.0179046171523672</c:v>
                </c:pt>
                <c:pt idx="1873">
                  <c:v>0.0212500871609491</c:v>
                </c:pt>
                <c:pt idx="1874">
                  <c:v>0.00208634107595526</c:v>
                </c:pt>
                <c:pt idx="1875">
                  <c:v>-0.0352673225706788</c:v>
                </c:pt>
                <c:pt idx="1876">
                  <c:v>0.0388274019415064</c:v>
                </c:pt>
                <c:pt idx="1877">
                  <c:v>0.00329540858470633</c:v>
                </c:pt>
                <c:pt idx="1878">
                  <c:v>0.00242263910582789</c:v>
                </c:pt>
                <c:pt idx="1879">
                  <c:v>0.0290476719455491</c:v>
                </c:pt>
                <c:pt idx="1880">
                  <c:v>0.013600074293889</c:v>
                </c:pt>
                <c:pt idx="1881">
                  <c:v>0.0451149532522539</c:v>
                </c:pt>
                <c:pt idx="1882">
                  <c:v>-0.00671657023465317</c:v>
                </c:pt>
                <c:pt idx="1883">
                  <c:v>0.013669615989767</c:v>
                </c:pt>
                <c:pt idx="1884">
                  <c:v>0.0191332447495378</c:v>
                </c:pt>
                <c:pt idx="1885">
                  <c:v>-0.00223700566222676</c:v>
                </c:pt>
                <c:pt idx="1886">
                  <c:v>0.00402471221157052</c:v>
                </c:pt>
                <c:pt idx="1887">
                  <c:v>-0.00214047965952157</c:v>
                </c:pt>
                <c:pt idx="1888">
                  <c:v>0.00629600676413312</c:v>
                </c:pt>
                <c:pt idx="1889">
                  <c:v>0.0421042337570873</c:v>
                </c:pt>
                <c:pt idx="1890">
                  <c:v>0.000320857643408223</c:v>
                </c:pt>
                <c:pt idx="1891">
                  <c:v>0.0105959842151504</c:v>
                </c:pt>
                <c:pt idx="1892">
                  <c:v>-0.019221707169456</c:v>
                </c:pt>
                <c:pt idx="1893">
                  <c:v>0.0200341652274694</c:v>
                </c:pt>
                <c:pt idx="1894">
                  <c:v>0.021621207570889</c:v>
                </c:pt>
                <c:pt idx="1895">
                  <c:v>0.00884556318998987</c:v>
                </c:pt>
                <c:pt idx="1896">
                  <c:v>0.00490920334928976</c:v>
                </c:pt>
                <c:pt idx="1897">
                  <c:v>-0.00377629665319874</c:v>
                </c:pt>
                <c:pt idx="1898">
                  <c:v>0.0157728949739892</c:v>
                </c:pt>
                <c:pt idx="1899">
                  <c:v>0.00504405370854951</c:v>
                </c:pt>
                <c:pt idx="1900">
                  <c:v>-0.00888706112326664</c:v>
                </c:pt>
                <c:pt idx="1901">
                  <c:v>0.00699748065394733</c:v>
                </c:pt>
                <c:pt idx="1902">
                  <c:v>0.00609080705870945</c:v>
                </c:pt>
                <c:pt idx="1903">
                  <c:v>-0.0414180789756875</c:v>
                </c:pt>
                <c:pt idx="1904">
                  <c:v>-0.0168841653466593</c:v>
                </c:pt>
                <c:pt idx="1905">
                  <c:v>0.0145054875309092</c:v>
                </c:pt>
                <c:pt idx="1906">
                  <c:v>0.0311088985992557</c:v>
                </c:pt>
                <c:pt idx="1907">
                  <c:v>-0.00706073822093793</c:v>
                </c:pt>
                <c:pt idx="1908">
                  <c:v>0.0174812890297629</c:v>
                </c:pt>
                <c:pt idx="1909">
                  <c:v>0.0265855306876069</c:v>
                </c:pt>
                <c:pt idx="1910">
                  <c:v>0.00475086814128462</c:v>
                </c:pt>
                <c:pt idx="1911">
                  <c:v>0.00699615118435959</c:v>
                </c:pt>
                <c:pt idx="1912">
                  <c:v>0.0326614819053066</c:v>
                </c:pt>
                <c:pt idx="1913">
                  <c:v>0.025944420453326</c:v>
                </c:pt>
                <c:pt idx="1914">
                  <c:v>-0.0254946514266879</c:v>
                </c:pt>
                <c:pt idx="1915">
                  <c:v>0.00155455699831488</c:v>
                </c:pt>
                <c:pt idx="1916">
                  <c:v>-0.00448271760422969</c:v>
                </c:pt>
                <c:pt idx="1917">
                  <c:v>-0.0375188242325803</c:v>
                </c:pt>
                <c:pt idx="1918">
                  <c:v>-0.034285055015085</c:v>
                </c:pt>
                <c:pt idx="1919">
                  <c:v>-0.0297745207177092</c:v>
                </c:pt>
                <c:pt idx="1920">
                  <c:v>0.00344102876906186</c:v>
                </c:pt>
                <c:pt idx="1921">
                  <c:v>0.00758470590312231</c:v>
                </c:pt>
                <c:pt idx="1922">
                  <c:v>0.0375047199326914</c:v>
                </c:pt>
                <c:pt idx="1923">
                  <c:v>0.00297262894336258</c:v>
                </c:pt>
                <c:pt idx="1924">
                  <c:v>-0.0126137350418601</c:v>
                </c:pt>
                <c:pt idx="1925">
                  <c:v>0.0268032816590442</c:v>
                </c:pt>
                <c:pt idx="1926">
                  <c:v>0.0201355454948242</c:v>
                </c:pt>
                <c:pt idx="1927">
                  <c:v>0.0092743612224621</c:v>
                </c:pt>
                <c:pt idx="1928">
                  <c:v>-0.0186437898812626</c:v>
                </c:pt>
                <c:pt idx="1929">
                  <c:v>0.0149413481468712</c:v>
                </c:pt>
                <c:pt idx="1930">
                  <c:v>-0.00338312979175218</c:v>
                </c:pt>
                <c:pt idx="1931">
                  <c:v>0.00621286298957338</c:v>
                </c:pt>
                <c:pt idx="1932">
                  <c:v>0.0484964824959661</c:v>
                </c:pt>
                <c:pt idx="1933">
                  <c:v>0.00735789766793321</c:v>
                </c:pt>
                <c:pt idx="1934">
                  <c:v>0.0333736748206185</c:v>
                </c:pt>
                <c:pt idx="1935">
                  <c:v>-0.00440973169364817</c:v>
                </c:pt>
                <c:pt idx="1936">
                  <c:v>0.00197631929823056</c:v>
                </c:pt>
                <c:pt idx="1937">
                  <c:v>-0.00262469737524056</c:v>
                </c:pt>
                <c:pt idx="1938">
                  <c:v>0.0233418875782435</c:v>
                </c:pt>
                <c:pt idx="1939">
                  <c:v>-0.0129532003646689</c:v>
                </c:pt>
                <c:pt idx="1940">
                  <c:v>0.0123662913887689</c:v>
                </c:pt>
                <c:pt idx="1941">
                  <c:v>-0.0129127764708882</c:v>
                </c:pt>
                <c:pt idx="1942">
                  <c:v>-0.0115742588785833</c:v>
                </c:pt>
                <c:pt idx="1943">
                  <c:v>0.0468940150590721</c:v>
                </c:pt>
                <c:pt idx="1944">
                  <c:v>-0.00899884290680512</c:v>
                </c:pt>
                <c:pt idx="1945">
                  <c:v>0.0179299468158362</c:v>
                </c:pt>
                <c:pt idx="1946">
                  <c:v>-0.0171335262954893</c:v>
                </c:pt>
                <c:pt idx="1947">
                  <c:v>0.00780941161615027</c:v>
                </c:pt>
                <c:pt idx="1948">
                  <c:v>-0.0117984259696758</c:v>
                </c:pt>
                <c:pt idx="1949">
                  <c:v>0.0210617761888308</c:v>
                </c:pt>
                <c:pt idx="1950">
                  <c:v>0.00232416017356748</c:v>
                </c:pt>
                <c:pt idx="1951">
                  <c:v>-0.0229813571657274</c:v>
                </c:pt>
                <c:pt idx="1952">
                  <c:v>-0.0190161428239119</c:v>
                </c:pt>
                <c:pt idx="1953">
                  <c:v>-0.0136137456859793</c:v>
                </c:pt>
                <c:pt idx="1954">
                  <c:v>-0.00250200241518179</c:v>
                </c:pt>
                <c:pt idx="1955">
                  <c:v>0.0291360407837214</c:v>
                </c:pt>
                <c:pt idx="1956">
                  <c:v>0.0429440096183062</c:v>
                </c:pt>
                <c:pt idx="1957">
                  <c:v>-0.00919011282943542</c:v>
                </c:pt>
                <c:pt idx="1958">
                  <c:v>0.00108655540213201</c:v>
                </c:pt>
                <c:pt idx="1959">
                  <c:v>0.00875753919950216</c:v>
                </c:pt>
                <c:pt idx="1960">
                  <c:v>0.0308047321546392</c:v>
                </c:pt>
                <c:pt idx="1961">
                  <c:v>0.0367820077345217</c:v>
                </c:pt>
                <c:pt idx="1962">
                  <c:v>0.00131220049049034</c:v>
                </c:pt>
                <c:pt idx="1963">
                  <c:v>0.00516125835778352</c:v>
                </c:pt>
                <c:pt idx="1964">
                  <c:v>0.00391993600493903</c:v>
                </c:pt>
                <c:pt idx="1965">
                  <c:v>0.0191406382934279</c:v>
                </c:pt>
                <c:pt idx="1966">
                  <c:v>0.028644246817892</c:v>
                </c:pt>
                <c:pt idx="1967">
                  <c:v>0.0480518077503057</c:v>
                </c:pt>
                <c:pt idx="1968">
                  <c:v>1.68965016661248E-5</c:v>
                </c:pt>
                <c:pt idx="1969">
                  <c:v>0.00162426591143784</c:v>
                </c:pt>
                <c:pt idx="1970">
                  <c:v>-0.00718440866013288</c:v>
                </c:pt>
                <c:pt idx="1971">
                  <c:v>0.00809413984453541</c:v>
                </c:pt>
                <c:pt idx="1972">
                  <c:v>0.00298902694397285</c:v>
                </c:pt>
                <c:pt idx="1973">
                  <c:v>0.00948967850849024</c:v>
                </c:pt>
                <c:pt idx="1974">
                  <c:v>0.0342216378791753</c:v>
                </c:pt>
                <c:pt idx="1975">
                  <c:v>0.0411460235825688</c:v>
                </c:pt>
                <c:pt idx="1976">
                  <c:v>0.000953697510735079</c:v>
                </c:pt>
                <c:pt idx="1977">
                  <c:v>0.020774602330333</c:v>
                </c:pt>
                <c:pt idx="1978">
                  <c:v>0.012243199280596</c:v>
                </c:pt>
                <c:pt idx="1979">
                  <c:v>0.0177848544300689</c:v>
                </c:pt>
                <c:pt idx="1980">
                  <c:v>0.016512202827478</c:v>
                </c:pt>
                <c:pt idx="1981">
                  <c:v>0.0147777411474168</c:v>
                </c:pt>
                <c:pt idx="1982">
                  <c:v>-0.011401923838872</c:v>
                </c:pt>
                <c:pt idx="1983">
                  <c:v>0.0321411525242895</c:v>
                </c:pt>
                <c:pt idx="1984">
                  <c:v>-0.0103094022360553</c:v>
                </c:pt>
                <c:pt idx="1985">
                  <c:v>0.0395762514554878</c:v>
                </c:pt>
                <c:pt idx="1986">
                  <c:v>0.043014106546009</c:v>
                </c:pt>
                <c:pt idx="1987">
                  <c:v>-0.0061430618514524</c:v>
                </c:pt>
                <c:pt idx="1988">
                  <c:v>-0.0200133936115069</c:v>
                </c:pt>
                <c:pt idx="1989">
                  <c:v>-0.0048505212473263</c:v>
                </c:pt>
                <c:pt idx="1990">
                  <c:v>0.0131427490309703</c:v>
                </c:pt>
                <c:pt idx="1991">
                  <c:v>0.00111936400592944</c:v>
                </c:pt>
                <c:pt idx="1992">
                  <c:v>0.0337747558690034</c:v>
                </c:pt>
                <c:pt idx="1993">
                  <c:v>-0.013026366302977</c:v>
                </c:pt>
                <c:pt idx="1994">
                  <c:v>0.00937070334609884</c:v>
                </c:pt>
                <c:pt idx="1995">
                  <c:v>-0.00135572652047097</c:v>
                </c:pt>
                <c:pt idx="1996">
                  <c:v>0.00288700780459152</c:v>
                </c:pt>
                <c:pt idx="1997">
                  <c:v>0.0284558413911674</c:v>
                </c:pt>
                <c:pt idx="1998">
                  <c:v>0.00899051423308933</c:v>
                </c:pt>
                <c:pt idx="1999">
                  <c:v>0.0180723416327421</c:v>
                </c:pt>
                <c:pt idx="2000">
                  <c:v>-0.0379050526530523</c:v>
                </c:pt>
                <c:pt idx="2001">
                  <c:v>0.0216631150810478</c:v>
                </c:pt>
                <c:pt idx="2002">
                  <c:v>0.0130606106338037</c:v>
                </c:pt>
                <c:pt idx="2003">
                  <c:v>-0.000818848576398695</c:v>
                </c:pt>
                <c:pt idx="2004">
                  <c:v>-0.0228263588326259</c:v>
                </c:pt>
                <c:pt idx="2005">
                  <c:v>-0.00222738496549585</c:v>
                </c:pt>
                <c:pt idx="2006">
                  <c:v>0.000202861146280252</c:v>
                </c:pt>
                <c:pt idx="2007">
                  <c:v>0.0404968105014516</c:v>
                </c:pt>
                <c:pt idx="2008">
                  <c:v>0.00541250656049569</c:v>
                </c:pt>
                <c:pt idx="2009">
                  <c:v>0.0206297419992124</c:v>
                </c:pt>
                <c:pt idx="2010">
                  <c:v>-0.00309080370252399</c:v>
                </c:pt>
                <c:pt idx="2011">
                  <c:v>0.0131505615201737</c:v>
                </c:pt>
                <c:pt idx="2012">
                  <c:v>-0.0118119006384081</c:v>
                </c:pt>
                <c:pt idx="2013">
                  <c:v>-0.00500615390955092</c:v>
                </c:pt>
                <c:pt idx="2014">
                  <c:v>0.0184275675458881</c:v>
                </c:pt>
                <c:pt idx="2015">
                  <c:v>-0.00678356072274343</c:v>
                </c:pt>
                <c:pt idx="2016">
                  <c:v>0.000417592590032489</c:v>
                </c:pt>
                <c:pt idx="2017">
                  <c:v>0.0401239362441042</c:v>
                </c:pt>
                <c:pt idx="2018">
                  <c:v>0.00640279970070278</c:v>
                </c:pt>
                <c:pt idx="2019">
                  <c:v>-0.0272571911612758</c:v>
                </c:pt>
                <c:pt idx="2020">
                  <c:v>0.00957551737870479</c:v>
                </c:pt>
                <c:pt idx="2021">
                  <c:v>0.0135190483543681</c:v>
                </c:pt>
                <c:pt idx="2022">
                  <c:v>-0.0128785504632157</c:v>
                </c:pt>
                <c:pt idx="2023">
                  <c:v>0.0109168941182298</c:v>
                </c:pt>
                <c:pt idx="2024">
                  <c:v>-0.0164618157907641</c:v>
                </c:pt>
                <c:pt idx="2025">
                  <c:v>-0.0107111348999885</c:v>
                </c:pt>
                <c:pt idx="2026">
                  <c:v>-0.0106930308196367</c:v>
                </c:pt>
                <c:pt idx="2027">
                  <c:v>-0.0268084701586816</c:v>
                </c:pt>
                <c:pt idx="2028">
                  <c:v>-0.0236248339421955</c:v>
                </c:pt>
                <c:pt idx="2029">
                  <c:v>-0.0207883858058192</c:v>
                </c:pt>
                <c:pt idx="2030">
                  <c:v>-0.00853867172859495</c:v>
                </c:pt>
                <c:pt idx="2031">
                  <c:v>-0.00392646290643339</c:v>
                </c:pt>
                <c:pt idx="2032">
                  <c:v>-0.00155852520784593</c:v>
                </c:pt>
                <c:pt idx="2033">
                  <c:v>-0.00044305221087711</c:v>
                </c:pt>
                <c:pt idx="2034">
                  <c:v>0.00521781814632569</c:v>
                </c:pt>
                <c:pt idx="2035">
                  <c:v>0.00982249442375725</c:v>
                </c:pt>
                <c:pt idx="2036">
                  <c:v>0.0384456328153849</c:v>
                </c:pt>
                <c:pt idx="2037">
                  <c:v>0.0384641255578994</c:v>
                </c:pt>
                <c:pt idx="2038">
                  <c:v>0.031001480499256</c:v>
                </c:pt>
                <c:pt idx="2039">
                  <c:v>0.0123096790243851</c:v>
                </c:pt>
                <c:pt idx="2040">
                  <c:v>-0.0161752200305882</c:v>
                </c:pt>
                <c:pt idx="2041">
                  <c:v>0.0288021445667277</c:v>
                </c:pt>
                <c:pt idx="2042">
                  <c:v>0.0119864708772059</c:v>
                </c:pt>
                <c:pt idx="2043">
                  <c:v>-0.0047702194282205</c:v>
                </c:pt>
                <c:pt idx="2044">
                  <c:v>-0.00711152451755924</c:v>
                </c:pt>
                <c:pt idx="2045">
                  <c:v>0.0107025408789595</c:v>
                </c:pt>
                <c:pt idx="2046">
                  <c:v>-0.0499437830006654</c:v>
                </c:pt>
                <c:pt idx="2047">
                  <c:v>-0.0411718777789165</c:v>
                </c:pt>
                <c:pt idx="2048">
                  <c:v>-0.0383655893858242</c:v>
                </c:pt>
                <c:pt idx="2049">
                  <c:v>-0.0319708868199246</c:v>
                </c:pt>
                <c:pt idx="2050">
                  <c:v>-0.0261113792837618</c:v>
                </c:pt>
                <c:pt idx="2051">
                  <c:v>-0.0240520797995352</c:v>
                </c:pt>
                <c:pt idx="2052">
                  <c:v>-0.0133554819380806</c:v>
                </c:pt>
                <c:pt idx="2053">
                  <c:v>-0.0122896903910657</c:v>
                </c:pt>
                <c:pt idx="2054">
                  <c:v>-0.0096774212766423</c:v>
                </c:pt>
                <c:pt idx="2055">
                  <c:v>-0.00959240666355371</c:v>
                </c:pt>
                <c:pt idx="2056">
                  <c:v>0.00091688784735354</c:v>
                </c:pt>
                <c:pt idx="2057">
                  <c:v>0.00534546192298609</c:v>
                </c:pt>
                <c:pt idx="2058">
                  <c:v>0.00661438203737982</c:v>
                </c:pt>
                <c:pt idx="2059">
                  <c:v>0.0118390492179761</c:v>
                </c:pt>
                <c:pt idx="2060">
                  <c:v>0.0127506907068146</c:v>
                </c:pt>
                <c:pt idx="2061">
                  <c:v>0.0151606151953405</c:v>
                </c:pt>
                <c:pt idx="2062">
                  <c:v>0.0204614571387546</c:v>
                </c:pt>
                <c:pt idx="2063">
                  <c:v>0.0279674137525491</c:v>
                </c:pt>
                <c:pt idx="2064">
                  <c:v>0.0413779637744759</c:v>
                </c:pt>
                <c:pt idx="2065">
                  <c:v>0.0476670268697583</c:v>
                </c:pt>
                <c:pt idx="2066">
                  <c:v>-0.00967708308951115</c:v>
                </c:pt>
                <c:pt idx="2067">
                  <c:v>0.0188229299790555</c:v>
                </c:pt>
                <c:pt idx="2068">
                  <c:v>0.00219100417169977</c:v>
                </c:pt>
                <c:pt idx="2069">
                  <c:v>-0.00411913505549373</c:v>
                </c:pt>
                <c:pt idx="2070">
                  <c:v>0.0377136342853439</c:v>
                </c:pt>
                <c:pt idx="2071">
                  <c:v>0.00292803113932734</c:v>
                </c:pt>
                <c:pt idx="2072">
                  <c:v>0.0476087747151976</c:v>
                </c:pt>
                <c:pt idx="2073">
                  <c:v>-0.0181904938193236</c:v>
                </c:pt>
                <c:pt idx="2074">
                  <c:v>-0.0270964626226895</c:v>
                </c:pt>
                <c:pt idx="2075">
                  <c:v>-0.00888312678096694</c:v>
                </c:pt>
                <c:pt idx="2076">
                  <c:v>0.0284998156743523</c:v>
                </c:pt>
                <c:pt idx="2077">
                  <c:v>-0.00292959176247431</c:v>
                </c:pt>
                <c:pt idx="2078">
                  <c:v>0.0242461205228989</c:v>
                </c:pt>
                <c:pt idx="2079">
                  <c:v>0.00260256866900737</c:v>
                </c:pt>
                <c:pt idx="2080">
                  <c:v>-0.0209028799702956</c:v>
                </c:pt>
                <c:pt idx="2081">
                  <c:v>0.0172409064295702</c:v>
                </c:pt>
                <c:pt idx="2082">
                  <c:v>-0.0211374724788311</c:v>
                </c:pt>
                <c:pt idx="2083">
                  <c:v>-0.0404005697667339</c:v>
                </c:pt>
                <c:pt idx="2084">
                  <c:v>-0.0430477473532242</c:v>
                </c:pt>
                <c:pt idx="2085">
                  <c:v>-0.0381100384988065</c:v>
                </c:pt>
                <c:pt idx="2086">
                  <c:v>-0.0371998371963772</c:v>
                </c:pt>
                <c:pt idx="2087">
                  <c:v>-0.0262629934839324</c:v>
                </c:pt>
                <c:pt idx="2088">
                  <c:v>-0.0148631014135997</c:v>
                </c:pt>
                <c:pt idx="2089">
                  <c:v>-0.0143419240525367</c:v>
                </c:pt>
                <c:pt idx="2090">
                  <c:v>-0.0112910780163378</c:v>
                </c:pt>
                <c:pt idx="2091">
                  <c:v>-0.0101684714912216</c:v>
                </c:pt>
                <c:pt idx="2092">
                  <c:v>-0.00545691460929987</c:v>
                </c:pt>
                <c:pt idx="2093">
                  <c:v>-0.00402685127871572</c:v>
                </c:pt>
                <c:pt idx="2094">
                  <c:v>-0.00388909968352576</c:v>
                </c:pt>
                <c:pt idx="2095">
                  <c:v>-0.0023726443011076</c:v>
                </c:pt>
                <c:pt idx="2096">
                  <c:v>0.000806642704560749</c:v>
                </c:pt>
                <c:pt idx="2097">
                  <c:v>0.000861071584664996</c:v>
                </c:pt>
                <c:pt idx="2098">
                  <c:v>0.0045104462817427</c:v>
                </c:pt>
                <c:pt idx="2099">
                  <c:v>0.00634162425238036</c:v>
                </c:pt>
                <c:pt idx="2100">
                  <c:v>0.0128873804112257</c:v>
                </c:pt>
                <c:pt idx="2101">
                  <c:v>0.0155230099380449</c:v>
                </c:pt>
                <c:pt idx="2102">
                  <c:v>0.0190248706516237</c:v>
                </c:pt>
                <c:pt idx="2103">
                  <c:v>0.0294855407520074</c:v>
                </c:pt>
                <c:pt idx="2104">
                  <c:v>0.00336612463505801</c:v>
                </c:pt>
                <c:pt idx="2105">
                  <c:v>-0.020088561044789</c:v>
                </c:pt>
                <c:pt idx="2106">
                  <c:v>-0.0236278437233624</c:v>
                </c:pt>
                <c:pt idx="2107">
                  <c:v>0.00901265132852564</c:v>
                </c:pt>
                <c:pt idx="2108">
                  <c:v>-0.00643348751805144</c:v>
                </c:pt>
                <c:pt idx="2109">
                  <c:v>-0.00124539834445765</c:v>
                </c:pt>
                <c:pt idx="2110">
                  <c:v>0.0110511891119506</c:v>
                </c:pt>
                <c:pt idx="2111">
                  <c:v>0.0126092181206329</c:v>
                </c:pt>
                <c:pt idx="2112">
                  <c:v>-0.00482864053126972</c:v>
                </c:pt>
                <c:pt idx="2113">
                  <c:v>0.0464144680550131</c:v>
                </c:pt>
                <c:pt idx="2114">
                  <c:v>-0.0152918975910322</c:v>
                </c:pt>
                <c:pt idx="2115">
                  <c:v>0.00294199394547621</c:v>
                </c:pt>
                <c:pt idx="2116">
                  <c:v>-0.0218026260794787</c:v>
                </c:pt>
                <c:pt idx="2117">
                  <c:v>-0.0160907395431337</c:v>
                </c:pt>
                <c:pt idx="2118">
                  <c:v>-0.00737587937232047</c:v>
                </c:pt>
                <c:pt idx="2119">
                  <c:v>0.00710174540748725</c:v>
                </c:pt>
                <c:pt idx="2120">
                  <c:v>-0.0259049196639084</c:v>
                </c:pt>
                <c:pt idx="2121">
                  <c:v>0.00576658884647296</c:v>
                </c:pt>
                <c:pt idx="2122">
                  <c:v>0.00720272646945533</c:v>
                </c:pt>
                <c:pt idx="2123">
                  <c:v>-0.00918857066848928</c:v>
                </c:pt>
                <c:pt idx="2124">
                  <c:v>0.00471473500216771</c:v>
                </c:pt>
                <c:pt idx="2125">
                  <c:v>0.00422046403503507</c:v>
                </c:pt>
                <c:pt idx="2126">
                  <c:v>-0.00741846579225804</c:v>
                </c:pt>
                <c:pt idx="2127">
                  <c:v>0.0175709409379539</c:v>
                </c:pt>
                <c:pt idx="2128">
                  <c:v>0.0144865917270847</c:v>
                </c:pt>
                <c:pt idx="2129">
                  <c:v>-0.00257073490138111</c:v>
                </c:pt>
                <c:pt idx="2130">
                  <c:v>-0.0168815460979541</c:v>
                </c:pt>
                <c:pt idx="2131">
                  <c:v>-0.0171275286880957</c:v>
                </c:pt>
                <c:pt idx="2132">
                  <c:v>0.0160229585220755</c:v>
                </c:pt>
                <c:pt idx="2133">
                  <c:v>0.0175310132346074</c:v>
                </c:pt>
                <c:pt idx="2134">
                  <c:v>-0.036423837384175</c:v>
                </c:pt>
                <c:pt idx="2135">
                  <c:v>-0.031854652955999</c:v>
                </c:pt>
                <c:pt idx="2136">
                  <c:v>-0.016784863578124</c:v>
                </c:pt>
                <c:pt idx="2137">
                  <c:v>-0.0123158777119122</c:v>
                </c:pt>
                <c:pt idx="2138">
                  <c:v>-0.0202239864528946</c:v>
                </c:pt>
                <c:pt idx="2139">
                  <c:v>-0.0311751763040041</c:v>
                </c:pt>
                <c:pt idx="2140">
                  <c:v>-0.000343513536328795</c:v>
                </c:pt>
                <c:pt idx="2141">
                  <c:v>0.0107497933563956</c:v>
                </c:pt>
                <c:pt idx="2142">
                  <c:v>0.0241329593757141</c:v>
                </c:pt>
                <c:pt idx="2143">
                  <c:v>0.0458413399098778</c:v>
                </c:pt>
                <c:pt idx="2144">
                  <c:v>-0.0271963388980377</c:v>
                </c:pt>
                <c:pt idx="2145">
                  <c:v>-0.00625847369996113</c:v>
                </c:pt>
                <c:pt idx="2146">
                  <c:v>-0.0128262970452425</c:v>
                </c:pt>
                <c:pt idx="2147">
                  <c:v>0.00678693900609105</c:v>
                </c:pt>
                <c:pt idx="2148">
                  <c:v>-0.044211202813785</c:v>
                </c:pt>
                <c:pt idx="2149">
                  <c:v>-0.0356930594826834</c:v>
                </c:pt>
                <c:pt idx="2150">
                  <c:v>-0.0330374549110818</c:v>
                </c:pt>
                <c:pt idx="2151">
                  <c:v>-0.0209260036483724</c:v>
                </c:pt>
                <c:pt idx="2152">
                  <c:v>-0.0200281369340778</c:v>
                </c:pt>
                <c:pt idx="2153">
                  <c:v>-0.019669482902861</c:v>
                </c:pt>
                <c:pt idx="2154">
                  <c:v>-0.0171912742148516</c:v>
                </c:pt>
                <c:pt idx="2155">
                  <c:v>-0.0150627794810798</c:v>
                </c:pt>
                <c:pt idx="2156">
                  <c:v>-0.00879470596494355</c:v>
                </c:pt>
                <c:pt idx="2157">
                  <c:v>-0.00821270992969282</c:v>
                </c:pt>
                <c:pt idx="2158">
                  <c:v>-0.000369721923168427</c:v>
                </c:pt>
                <c:pt idx="2159">
                  <c:v>-8.53236158557305E-5</c:v>
                </c:pt>
                <c:pt idx="2160">
                  <c:v>0.00140311334215144</c:v>
                </c:pt>
                <c:pt idx="2161">
                  <c:v>0.00428082536469107</c:v>
                </c:pt>
                <c:pt idx="2162">
                  <c:v>0.00644171982471387</c:v>
                </c:pt>
                <c:pt idx="2163">
                  <c:v>0.010813970120887</c:v>
                </c:pt>
                <c:pt idx="2164">
                  <c:v>0.0132507234814632</c:v>
                </c:pt>
                <c:pt idx="2165">
                  <c:v>0.0141210065503291</c:v>
                </c:pt>
                <c:pt idx="2166">
                  <c:v>0.018617592921438</c:v>
                </c:pt>
                <c:pt idx="2167">
                  <c:v>0.0198735923340282</c:v>
                </c:pt>
                <c:pt idx="2168">
                  <c:v>0.0257195583606886</c:v>
                </c:pt>
                <c:pt idx="2169">
                  <c:v>0.00192007746138044</c:v>
                </c:pt>
                <c:pt idx="2170">
                  <c:v>0.0317205202091078</c:v>
                </c:pt>
                <c:pt idx="2171">
                  <c:v>-0.00188840737226965</c:v>
                </c:pt>
                <c:pt idx="2172">
                  <c:v>0.00134679455797152</c:v>
                </c:pt>
                <c:pt idx="2173">
                  <c:v>0.00686241795438148</c:v>
                </c:pt>
                <c:pt idx="2174">
                  <c:v>-0.0211192414648708</c:v>
                </c:pt>
                <c:pt idx="2175">
                  <c:v>0.0319546258083983</c:v>
                </c:pt>
                <c:pt idx="2176">
                  <c:v>-0.00626791304009186</c:v>
                </c:pt>
                <c:pt idx="2177">
                  <c:v>-0.0446577268724015</c:v>
                </c:pt>
                <c:pt idx="2178">
                  <c:v>-0.04373347791814</c:v>
                </c:pt>
                <c:pt idx="2179">
                  <c:v>-0.0425482750105177</c:v>
                </c:pt>
                <c:pt idx="2180">
                  <c:v>-0.0262188062592882</c:v>
                </c:pt>
                <c:pt idx="2181">
                  <c:v>-0.0246081606992166</c:v>
                </c:pt>
                <c:pt idx="2182">
                  <c:v>-0.0237104080411309</c:v>
                </c:pt>
                <c:pt idx="2183">
                  <c:v>-0.0189201015682643</c:v>
                </c:pt>
                <c:pt idx="2184">
                  <c:v>-0.0156023072465579</c:v>
                </c:pt>
                <c:pt idx="2185">
                  <c:v>-0.0145717264939273</c:v>
                </c:pt>
                <c:pt idx="2186">
                  <c:v>-0.0121865494923608</c:v>
                </c:pt>
                <c:pt idx="2187">
                  <c:v>-0.0025745895375155</c:v>
                </c:pt>
                <c:pt idx="2188">
                  <c:v>0.00134299683225535</c:v>
                </c:pt>
                <c:pt idx="2189">
                  <c:v>0.00179003005921645</c:v>
                </c:pt>
                <c:pt idx="2190">
                  <c:v>0.00367516588004007</c:v>
                </c:pt>
                <c:pt idx="2191">
                  <c:v>0.003847353484972</c:v>
                </c:pt>
                <c:pt idx="2192">
                  <c:v>0.00534465275454221</c:v>
                </c:pt>
                <c:pt idx="2193">
                  <c:v>0.00668831144269621</c:v>
                </c:pt>
                <c:pt idx="2194">
                  <c:v>0.00755086150852436</c:v>
                </c:pt>
                <c:pt idx="2195">
                  <c:v>0.00931018514983379</c:v>
                </c:pt>
                <c:pt idx="2196">
                  <c:v>0.0141945143124725</c:v>
                </c:pt>
                <c:pt idx="2197">
                  <c:v>0.0149013883159339</c:v>
                </c:pt>
                <c:pt idx="2198">
                  <c:v>0.0199188023095352</c:v>
                </c:pt>
                <c:pt idx="2199">
                  <c:v>0.0212455709683633</c:v>
                </c:pt>
                <c:pt idx="2200">
                  <c:v>0.0221862965140096</c:v>
                </c:pt>
                <c:pt idx="2201">
                  <c:v>0.0290568883801383</c:v>
                </c:pt>
                <c:pt idx="2202">
                  <c:v>0.0355075108539022</c:v>
                </c:pt>
                <c:pt idx="2203">
                  <c:v>-0.00723578612580496</c:v>
                </c:pt>
                <c:pt idx="2204">
                  <c:v>0.0092065914929998</c:v>
                </c:pt>
                <c:pt idx="2205">
                  <c:v>-0.00506365684858867</c:v>
                </c:pt>
                <c:pt idx="2206">
                  <c:v>-0.00735771761689329</c:v>
                </c:pt>
                <c:pt idx="2207">
                  <c:v>-0.0222321349801031</c:v>
                </c:pt>
                <c:pt idx="2208">
                  <c:v>-0.0195485372056398</c:v>
                </c:pt>
                <c:pt idx="2209">
                  <c:v>-0.00758868614857549</c:v>
                </c:pt>
                <c:pt idx="2210">
                  <c:v>0.000710578297171639</c:v>
                </c:pt>
                <c:pt idx="2211">
                  <c:v>-0.0109765603094636</c:v>
                </c:pt>
                <c:pt idx="2212">
                  <c:v>-0.0349324276114839</c:v>
                </c:pt>
                <c:pt idx="2213">
                  <c:v>-0.0132278908950878</c:v>
                </c:pt>
                <c:pt idx="2214">
                  <c:v>-0.00632287703864481</c:v>
                </c:pt>
                <c:pt idx="2215">
                  <c:v>0.0359968060245898</c:v>
                </c:pt>
                <c:pt idx="2216">
                  <c:v>-0.0172415212157606</c:v>
                </c:pt>
                <c:pt idx="2217">
                  <c:v>-0.0147032923039038</c:v>
                </c:pt>
                <c:pt idx="2218">
                  <c:v>0.0211498550612551</c:v>
                </c:pt>
                <c:pt idx="2219">
                  <c:v>0.00647648666082461</c:v>
                </c:pt>
                <c:pt idx="2220">
                  <c:v>0.0194046789697443</c:v>
                </c:pt>
                <c:pt idx="2221">
                  <c:v>-0.0444005931417411</c:v>
                </c:pt>
                <c:pt idx="2222">
                  <c:v>0.0103533549655</c:v>
                </c:pt>
                <c:pt idx="2223">
                  <c:v>0.0122782164622376</c:v>
                </c:pt>
                <c:pt idx="2224">
                  <c:v>0.0176483855611625</c:v>
                </c:pt>
                <c:pt idx="2225">
                  <c:v>0.01340793396239</c:v>
                </c:pt>
                <c:pt idx="2226">
                  <c:v>-0.000849844234083356</c:v>
                </c:pt>
                <c:pt idx="2227">
                  <c:v>0.0122311930266991</c:v>
                </c:pt>
                <c:pt idx="2228">
                  <c:v>-0.00353007575409831</c:v>
                </c:pt>
                <c:pt idx="2229">
                  <c:v>0.0117772828228875</c:v>
                </c:pt>
                <c:pt idx="2230">
                  <c:v>0.024366108365566</c:v>
                </c:pt>
                <c:pt idx="2231">
                  <c:v>-0.00556300871116157</c:v>
                </c:pt>
                <c:pt idx="2232">
                  <c:v>0.0033432340778301</c:v>
                </c:pt>
                <c:pt idx="2233">
                  <c:v>0.015985927365772</c:v>
                </c:pt>
                <c:pt idx="2234">
                  <c:v>0.0223380083679012</c:v>
                </c:pt>
                <c:pt idx="2235">
                  <c:v>-0.00254839413214441</c:v>
                </c:pt>
                <c:pt idx="2236">
                  <c:v>0.00574941941021218</c:v>
                </c:pt>
                <c:pt idx="2237">
                  <c:v>0.0081098741509542</c:v>
                </c:pt>
                <c:pt idx="2238">
                  <c:v>0.0271267929292142</c:v>
                </c:pt>
                <c:pt idx="2239">
                  <c:v>-0.0224424110935633</c:v>
                </c:pt>
                <c:pt idx="2240">
                  <c:v>0.00640429003481234</c:v>
                </c:pt>
                <c:pt idx="2241">
                  <c:v>0.0303823335862091</c:v>
                </c:pt>
                <c:pt idx="2242">
                  <c:v>0.00550011276959446</c:v>
                </c:pt>
                <c:pt idx="2243">
                  <c:v>0.0254980539704759</c:v>
                </c:pt>
                <c:pt idx="2244">
                  <c:v>0.0302126307787996</c:v>
                </c:pt>
                <c:pt idx="2245">
                  <c:v>0.00313100153705125</c:v>
                </c:pt>
                <c:pt idx="2246">
                  <c:v>0.00260281572054282</c:v>
                </c:pt>
                <c:pt idx="2247">
                  <c:v>-0.0104281478244937</c:v>
                </c:pt>
                <c:pt idx="2248">
                  <c:v>-0.00759040566953411</c:v>
                </c:pt>
                <c:pt idx="2249">
                  <c:v>0.0226846500735591</c:v>
                </c:pt>
                <c:pt idx="2250">
                  <c:v>-0.0445986346029217</c:v>
                </c:pt>
                <c:pt idx="2251">
                  <c:v>-0.025371604811365</c:v>
                </c:pt>
                <c:pt idx="2252">
                  <c:v>-0.0221296489917315</c:v>
                </c:pt>
                <c:pt idx="2253">
                  <c:v>-0.0390755521819628</c:v>
                </c:pt>
                <c:pt idx="2254">
                  <c:v>-0.00274170897830627</c:v>
                </c:pt>
                <c:pt idx="2255">
                  <c:v>0.00595234927131475</c:v>
                </c:pt>
                <c:pt idx="2256">
                  <c:v>-0.048728818359781</c:v>
                </c:pt>
                <c:pt idx="2257">
                  <c:v>-0.0378428202506084</c:v>
                </c:pt>
                <c:pt idx="2258">
                  <c:v>-0.0339768194037196</c:v>
                </c:pt>
                <c:pt idx="2259">
                  <c:v>0.00171499543854818</c:v>
                </c:pt>
                <c:pt idx="2260">
                  <c:v>-0.0236914210486604</c:v>
                </c:pt>
                <c:pt idx="2261">
                  <c:v>0.011316896567291</c:v>
                </c:pt>
                <c:pt idx="2262">
                  <c:v>-0.019965926262625</c:v>
                </c:pt>
                <c:pt idx="2263">
                  <c:v>0.0153642045039195</c:v>
                </c:pt>
                <c:pt idx="2264">
                  <c:v>0.00920785975945888</c:v>
                </c:pt>
                <c:pt idx="2265">
                  <c:v>-0.0190035720662564</c:v>
                </c:pt>
                <c:pt idx="2266">
                  <c:v>-0.0327105482595524</c:v>
                </c:pt>
                <c:pt idx="2267">
                  <c:v>-0.0130933925091728</c:v>
                </c:pt>
                <c:pt idx="2268">
                  <c:v>0.0145930007129753</c:v>
                </c:pt>
                <c:pt idx="2269">
                  <c:v>0.00617770454232616</c:v>
                </c:pt>
                <c:pt idx="2270">
                  <c:v>-0.0491274701465981</c:v>
                </c:pt>
                <c:pt idx="2271">
                  <c:v>-0.0421388653826348</c:v>
                </c:pt>
                <c:pt idx="2272">
                  <c:v>-0.038331378857192</c:v>
                </c:pt>
                <c:pt idx="2273">
                  <c:v>-0.0304671669818201</c:v>
                </c:pt>
                <c:pt idx="2274">
                  <c:v>-0.0245682840323317</c:v>
                </c:pt>
                <c:pt idx="2275">
                  <c:v>-0.0224909899846046</c:v>
                </c:pt>
                <c:pt idx="2276">
                  <c:v>-0.020375426200676</c:v>
                </c:pt>
                <c:pt idx="2277">
                  <c:v>-0.0131160852020938</c:v>
                </c:pt>
                <c:pt idx="2278">
                  <c:v>-0.0130720789539085</c:v>
                </c:pt>
                <c:pt idx="2279">
                  <c:v>-0.0104184330409345</c:v>
                </c:pt>
                <c:pt idx="2280">
                  <c:v>-0.00911163289891306</c:v>
                </c:pt>
                <c:pt idx="2281">
                  <c:v>-0.00544042690755761</c:v>
                </c:pt>
                <c:pt idx="2282">
                  <c:v>-0.00512412158513839</c:v>
                </c:pt>
                <c:pt idx="2283">
                  <c:v>-0.000864211065512111</c:v>
                </c:pt>
                <c:pt idx="2284">
                  <c:v>-0.000482276279844722</c:v>
                </c:pt>
                <c:pt idx="2285">
                  <c:v>0.00331327872836962</c:v>
                </c:pt>
                <c:pt idx="2286">
                  <c:v>0.00454496901889261</c:v>
                </c:pt>
                <c:pt idx="2287">
                  <c:v>0.0064434175842048</c:v>
                </c:pt>
                <c:pt idx="2288">
                  <c:v>0.0125616006054159</c:v>
                </c:pt>
                <c:pt idx="2289">
                  <c:v>0.0135594272214381</c:v>
                </c:pt>
                <c:pt idx="2290">
                  <c:v>0.0144984578475848</c:v>
                </c:pt>
                <c:pt idx="2291">
                  <c:v>-0.00516028287434673</c:v>
                </c:pt>
                <c:pt idx="2292">
                  <c:v>-0.014749346534867</c:v>
                </c:pt>
                <c:pt idx="2293">
                  <c:v>-0.0290534916418358</c:v>
                </c:pt>
                <c:pt idx="2294">
                  <c:v>-0.0496089200145914</c:v>
                </c:pt>
                <c:pt idx="2295">
                  <c:v>-0.0146323936766361</c:v>
                </c:pt>
                <c:pt idx="2296">
                  <c:v>-0.0128899016579107</c:v>
                </c:pt>
                <c:pt idx="2297">
                  <c:v>-0.0058763571196423</c:v>
                </c:pt>
                <c:pt idx="2298">
                  <c:v>-0.00571936462828993</c:v>
                </c:pt>
                <c:pt idx="2299">
                  <c:v>0.00348401700885241</c:v>
                </c:pt>
                <c:pt idx="2300">
                  <c:v>0.00924044458291832</c:v>
                </c:pt>
                <c:pt idx="2301">
                  <c:v>0.0149754155122351</c:v>
                </c:pt>
                <c:pt idx="2302">
                  <c:v>0.032893682071246</c:v>
                </c:pt>
                <c:pt idx="2303">
                  <c:v>0.0410752315017211</c:v>
                </c:pt>
                <c:pt idx="2304">
                  <c:v>0.00165183154612937</c:v>
                </c:pt>
                <c:pt idx="2305">
                  <c:v>-0.00812739908757991</c:v>
                </c:pt>
                <c:pt idx="2306">
                  <c:v>-0.0031340021717099</c:v>
                </c:pt>
                <c:pt idx="2307">
                  <c:v>-0.0147982454612604</c:v>
                </c:pt>
                <c:pt idx="2308">
                  <c:v>-0.00561030112350403</c:v>
                </c:pt>
                <c:pt idx="2309">
                  <c:v>0.00803033751510401</c:v>
                </c:pt>
                <c:pt idx="2310">
                  <c:v>0.0221317179449308</c:v>
                </c:pt>
                <c:pt idx="2311">
                  <c:v>-0.0348774169983272</c:v>
                </c:pt>
                <c:pt idx="2312">
                  <c:v>-0.0495928513863889</c:v>
                </c:pt>
                <c:pt idx="2313">
                  <c:v>-0.0494426130184319</c:v>
                </c:pt>
                <c:pt idx="2314">
                  <c:v>-0.0299641747331061</c:v>
                </c:pt>
                <c:pt idx="2315">
                  <c:v>-0.0144715364444291</c:v>
                </c:pt>
                <c:pt idx="2316">
                  <c:v>-0.0116314501974925</c:v>
                </c:pt>
                <c:pt idx="2317">
                  <c:v>-0.0110905817121924</c:v>
                </c:pt>
                <c:pt idx="2318">
                  <c:v>-0.00837063072525475</c:v>
                </c:pt>
                <c:pt idx="2319">
                  <c:v>-0.00392326212756383</c:v>
                </c:pt>
                <c:pt idx="2320">
                  <c:v>-0.00342392596716259</c:v>
                </c:pt>
                <c:pt idx="2321">
                  <c:v>-0.00255104025013374</c:v>
                </c:pt>
                <c:pt idx="2322">
                  <c:v>0.002911927481368</c:v>
                </c:pt>
                <c:pt idx="2323">
                  <c:v>0.00515953893075544</c:v>
                </c:pt>
                <c:pt idx="2324">
                  <c:v>0.0236650822185492</c:v>
                </c:pt>
                <c:pt idx="2325">
                  <c:v>0.0253810529813268</c:v>
                </c:pt>
                <c:pt idx="2326">
                  <c:v>0.026781235998238</c:v>
                </c:pt>
                <c:pt idx="2327">
                  <c:v>0.0418969305588148</c:v>
                </c:pt>
                <c:pt idx="2328">
                  <c:v>0.0445443311365785</c:v>
                </c:pt>
                <c:pt idx="2329">
                  <c:v>-0.00883293354038468</c:v>
                </c:pt>
                <c:pt idx="2330">
                  <c:v>0.0331474325545879</c:v>
                </c:pt>
                <c:pt idx="2331">
                  <c:v>0.00384959415933063</c:v>
                </c:pt>
                <c:pt idx="2332">
                  <c:v>0.0317997066735191</c:v>
                </c:pt>
                <c:pt idx="2333">
                  <c:v>0.0113091510047334</c:v>
                </c:pt>
                <c:pt idx="2334">
                  <c:v>-0.0272057950140286</c:v>
                </c:pt>
                <c:pt idx="2335">
                  <c:v>-0.0252483519929603</c:v>
                </c:pt>
                <c:pt idx="2336">
                  <c:v>-0.033176377263431</c:v>
                </c:pt>
                <c:pt idx="2337">
                  <c:v>-0.0138649392272956</c:v>
                </c:pt>
                <c:pt idx="2338">
                  <c:v>0.0142181474246715</c:v>
                </c:pt>
                <c:pt idx="2339">
                  <c:v>0.00113251027845489</c:v>
                </c:pt>
                <c:pt idx="2340">
                  <c:v>-0.014593522476188</c:v>
                </c:pt>
                <c:pt idx="2341">
                  <c:v>-0.0169519764007297</c:v>
                </c:pt>
                <c:pt idx="2342">
                  <c:v>0.01753438195655</c:v>
                </c:pt>
                <c:pt idx="2343">
                  <c:v>0.0300348590332185</c:v>
                </c:pt>
                <c:pt idx="2344">
                  <c:v>0.0252163685833147</c:v>
                </c:pt>
                <c:pt idx="2345">
                  <c:v>0.000592530223547625</c:v>
                </c:pt>
                <c:pt idx="2346">
                  <c:v>0.00565248843705202</c:v>
                </c:pt>
                <c:pt idx="2347">
                  <c:v>0.015137521737037</c:v>
                </c:pt>
                <c:pt idx="2348">
                  <c:v>0.0162770662094586</c:v>
                </c:pt>
                <c:pt idx="2349">
                  <c:v>0.0294820934377752</c:v>
                </c:pt>
                <c:pt idx="2350">
                  <c:v>0.027135859709658</c:v>
                </c:pt>
                <c:pt idx="2351">
                  <c:v>-0.0133744401393374</c:v>
                </c:pt>
                <c:pt idx="2352">
                  <c:v>0.0213356369120708</c:v>
                </c:pt>
                <c:pt idx="2353">
                  <c:v>0.00225451030274315</c:v>
                </c:pt>
                <c:pt idx="2354">
                  <c:v>0.0160568326739238</c:v>
                </c:pt>
                <c:pt idx="2355">
                  <c:v>0.0147719282774337</c:v>
                </c:pt>
                <c:pt idx="2356">
                  <c:v>-0.00675383974306671</c:v>
                </c:pt>
                <c:pt idx="2357">
                  <c:v>-0.0482969792132147</c:v>
                </c:pt>
                <c:pt idx="2358">
                  <c:v>0.0225847972051133</c:v>
                </c:pt>
                <c:pt idx="2359">
                  <c:v>-0.038667367962277</c:v>
                </c:pt>
                <c:pt idx="2360">
                  <c:v>-0.0244302202490722</c:v>
                </c:pt>
                <c:pt idx="2361">
                  <c:v>-0.0164420706687614</c:v>
                </c:pt>
                <c:pt idx="2362">
                  <c:v>-0.0142673033401336</c:v>
                </c:pt>
                <c:pt idx="2363">
                  <c:v>-0.0123572392218539</c:v>
                </c:pt>
                <c:pt idx="2364">
                  <c:v>-0.00203307027212326</c:v>
                </c:pt>
                <c:pt idx="2365">
                  <c:v>0.00485160598742291</c:v>
                </c:pt>
                <c:pt idx="2366">
                  <c:v>0.00731598758552282</c:v>
                </c:pt>
                <c:pt idx="2367">
                  <c:v>0.00810976250633314</c:v>
                </c:pt>
                <c:pt idx="2368">
                  <c:v>0.0175131475630948</c:v>
                </c:pt>
                <c:pt idx="2369">
                  <c:v>0.0238224155741865</c:v>
                </c:pt>
                <c:pt idx="2370">
                  <c:v>0.042176962804582</c:v>
                </c:pt>
                <c:pt idx="2371">
                  <c:v>0.0443265497796902</c:v>
                </c:pt>
                <c:pt idx="2372">
                  <c:v>0.00877159469481646</c:v>
                </c:pt>
                <c:pt idx="2373">
                  <c:v>0.0326807969783308</c:v>
                </c:pt>
                <c:pt idx="2374">
                  <c:v>0.00958525381126934</c:v>
                </c:pt>
                <c:pt idx="2375">
                  <c:v>-0.012003360998979</c:v>
                </c:pt>
                <c:pt idx="2376">
                  <c:v>-0.00701492998360308</c:v>
                </c:pt>
                <c:pt idx="2377">
                  <c:v>-0.0345487659449272</c:v>
                </c:pt>
                <c:pt idx="2378">
                  <c:v>0.00163579547116361</c:v>
                </c:pt>
                <c:pt idx="2379">
                  <c:v>-0.0394465335980943</c:v>
                </c:pt>
                <c:pt idx="2380">
                  <c:v>-0.0321510673844816</c:v>
                </c:pt>
                <c:pt idx="2381">
                  <c:v>-0.0248158147829849</c:v>
                </c:pt>
                <c:pt idx="2382">
                  <c:v>-0.0209982582338317</c:v>
                </c:pt>
                <c:pt idx="2383">
                  <c:v>-0.0206479698825948</c:v>
                </c:pt>
                <c:pt idx="2384">
                  <c:v>-0.0195831697181889</c:v>
                </c:pt>
                <c:pt idx="2385">
                  <c:v>-0.0167996596027759</c:v>
                </c:pt>
                <c:pt idx="2386">
                  <c:v>-0.0161208088541532</c:v>
                </c:pt>
                <c:pt idx="2387">
                  <c:v>-0.00577585079463524</c:v>
                </c:pt>
                <c:pt idx="2388">
                  <c:v>-0.00517278968110274</c:v>
                </c:pt>
                <c:pt idx="2389">
                  <c:v>-0.0042793156584291</c:v>
                </c:pt>
                <c:pt idx="2390">
                  <c:v>-0.00399283518578993</c:v>
                </c:pt>
                <c:pt idx="2391">
                  <c:v>0.0349932610451159</c:v>
                </c:pt>
                <c:pt idx="2392">
                  <c:v>-0.0013350148432729</c:v>
                </c:pt>
                <c:pt idx="2393">
                  <c:v>-0.000428431996975131</c:v>
                </c:pt>
                <c:pt idx="2394">
                  <c:v>0.0293991222762794</c:v>
                </c:pt>
                <c:pt idx="2395">
                  <c:v>0.0124885671207271</c:v>
                </c:pt>
                <c:pt idx="2396">
                  <c:v>0.00317187567253831</c:v>
                </c:pt>
                <c:pt idx="2397">
                  <c:v>-0.0159270732129074</c:v>
                </c:pt>
                <c:pt idx="2398">
                  <c:v>-0.0272149061008935</c:v>
                </c:pt>
                <c:pt idx="2399">
                  <c:v>-0.0163498496128667</c:v>
                </c:pt>
                <c:pt idx="2400">
                  <c:v>-0.0123494358762013</c:v>
                </c:pt>
                <c:pt idx="2401">
                  <c:v>0.00114745474745124</c:v>
                </c:pt>
                <c:pt idx="2402">
                  <c:v>0.0321170104320009</c:v>
                </c:pt>
                <c:pt idx="2403">
                  <c:v>-0.0164120675756388</c:v>
                </c:pt>
                <c:pt idx="2404">
                  <c:v>-0.00248355877763329</c:v>
                </c:pt>
                <c:pt idx="2405">
                  <c:v>-0.00088676552964125</c:v>
                </c:pt>
                <c:pt idx="2406">
                  <c:v>0.0225814777202091</c:v>
                </c:pt>
                <c:pt idx="2407">
                  <c:v>-0.00330273671740644</c:v>
                </c:pt>
                <c:pt idx="2408">
                  <c:v>0.000140304698294612</c:v>
                </c:pt>
                <c:pt idx="2409">
                  <c:v>-0.0068228295559538</c:v>
                </c:pt>
                <c:pt idx="2410">
                  <c:v>0.00409813201440662</c:v>
                </c:pt>
                <c:pt idx="2411">
                  <c:v>-0.0345158691315634</c:v>
                </c:pt>
                <c:pt idx="2412">
                  <c:v>-0.0129996283774458</c:v>
                </c:pt>
                <c:pt idx="2413">
                  <c:v>0.0280867625802932</c:v>
                </c:pt>
                <c:pt idx="2414">
                  <c:v>0.0117665107898878</c:v>
                </c:pt>
                <c:pt idx="2415">
                  <c:v>-0.0354370392808727</c:v>
                </c:pt>
                <c:pt idx="2416">
                  <c:v>-0.00200059736509843</c:v>
                </c:pt>
                <c:pt idx="2417">
                  <c:v>0.0111126753945704</c:v>
                </c:pt>
                <c:pt idx="2418">
                  <c:v>0.00493740260144086</c:v>
                </c:pt>
                <c:pt idx="2419">
                  <c:v>-0.0213325966610055</c:v>
                </c:pt>
                <c:pt idx="2420">
                  <c:v>-0.00361817507022055</c:v>
                </c:pt>
                <c:pt idx="2421">
                  <c:v>0.00645437055969779</c:v>
                </c:pt>
                <c:pt idx="2422">
                  <c:v>-0.0437209509797235</c:v>
                </c:pt>
                <c:pt idx="2423">
                  <c:v>0.0260395693219824</c:v>
                </c:pt>
                <c:pt idx="2424">
                  <c:v>0.00987810590085701</c:v>
                </c:pt>
                <c:pt idx="2425">
                  <c:v>0.0112369623210649</c:v>
                </c:pt>
                <c:pt idx="2426">
                  <c:v>-0.0440691013260517</c:v>
                </c:pt>
                <c:pt idx="2427">
                  <c:v>0.00341091689355007</c:v>
                </c:pt>
                <c:pt idx="2428">
                  <c:v>-0.0290075115709417</c:v>
                </c:pt>
                <c:pt idx="2429">
                  <c:v>-0.010581711873093</c:v>
                </c:pt>
                <c:pt idx="2430">
                  <c:v>-0.034970700703765</c:v>
                </c:pt>
                <c:pt idx="2431">
                  <c:v>-0.033489804335699</c:v>
                </c:pt>
                <c:pt idx="2432">
                  <c:v>-0.0250966066341562</c:v>
                </c:pt>
                <c:pt idx="2433">
                  <c:v>-0.0156183606086924</c:v>
                </c:pt>
                <c:pt idx="2434">
                  <c:v>-0.00675302552148015</c:v>
                </c:pt>
                <c:pt idx="2435">
                  <c:v>-0.00519948099310647</c:v>
                </c:pt>
                <c:pt idx="2436">
                  <c:v>-0.00256290856625239</c:v>
                </c:pt>
                <c:pt idx="2437">
                  <c:v>0.000815054533177876</c:v>
                </c:pt>
                <c:pt idx="2438">
                  <c:v>0.00311562937792061</c:v>
                </c:pt>
                <c:pt idx="2439">
                  <c:v>0.00543272471727602</c:v>
                </c:pt>
                <c:pt idx="2440">
                  <c:v>0.00729056516617273</c:v>
                </c:pt>
                <c:pt idx="2441">
                  <c:v>0.0246200944936592</c:v>
                </c:pt>
                <c:pt idx="2442">
                  <c:v>0.0356574686340746</c:v>
                </c:pt>
                <c:pt idx="2443">
                  <c:v>0.039511666756156</c:v>
                </c:pt>
                <c:pt idx="2444">
                  <c:v>0.0436018706249582</c:v>
                </c:pt>
                <c:pt idx="2445">
                  <c:v>0.0436802069170438</c:v>
                </c:pt>
                <c:pt idx="2446">
                  <c:v>0.000440802199991134</c:v>
                </c:pt>
                <c:pt idx="2447">
                  <c:v>-0.0430656381016732</c:v>
                </c:pt>
                <c:pt idx="2448">
                  <c:v>-0.00330907896088118</c:v>
                </c:pt>
                <c:pt idx="2449">
                  <c:v>-0.00181767070968702</c:v>
                </c:pt>
                <c:pt idx="2450">
                  <c:v>-0.0332600191995681</c:v>
                </c:pt>
                <c:pt idx="2451">
                  <c:v>0.00573612404048552</c:v>
                </c:pt>
                <c:pt idx="2452">
                  <c:v>0.0211437228438985</c:v>
                </c:pt>
                <c:pt idx="2453">
                  <c:v>0.00859717743644807</c:v>
                </c:pt>
                <c:pt idx="2454">
                  <c:v>-0.0071384499572787</c:v>
                </c:pt>
                <c:pt idx="2455">
                  <c:v>0.00914790191905446</c:v>
                </c:pt>
                <c:pt idx="2456">
                  <c:v>-0.0102652522837239</c:v>
                </c:pt>
                <c:pt idx="2457">
                  <c:v>0.00951341776804307</c:v>
                </c:pt>
                <c:pt idx="2458">
                  <c:v>0.0110637826882571</c:v>
                </c:pt>
                <c:pt idx="2459">
                  <c:v>0.0338297281567153</c:v>
                </c:pt>
                <c:pt idx="2460">
                  <c:v>-0.00233643295269505</c:v>
                </c:pt>
                <c:pt idx="2461">
                  <c:v>0.0112060713830977</c:v>
                </c:pt>
                <c:pt idx="2462">
                  <c:v>-0.0122350420397479</c:v>
                </c:pt>
                <c:pt idx="2463">
                  <c:v>0.00215403136695067</c:v>
                </c:pt>
                <c:pt idx="2464">
                  <c:v>0.00592655807321282</c:v>
                </c:pt>
                <c:pt idx="2465">
                  <c:v>0.00775119994906568</c:v>
                </c:pt>
                <c:pt idx="2466">
                  <c:v>0.0207712326702316</c:v>
                </c:pt>
                <c:pt idx="2467">
                  <c:v>0.0164789516359013</c:v>
                </c:pt>
                <c:pt idx="2468">
                  <c:v>-0.03746380288216</c:v>
                </c:pt>
                <c:pt idx="2469">
                  <c:v>-0.00945849319454225</c:v>
                </c:pt>
                <c:pt idx="2470">
                  <c:v>0.00444107968015938</c:v>
                </c:pt>
                <c:pt idx="2471">
                  <c:v>-0.0185789999619753</c:v>
                </c:pt>
                <c:pt idx="2472">
                  <c:v>0.0130595094894811</c:v>
                </c:pt>
                <c:pt idx="2473">
                  <c:v>-0.018772947545617</c:v>
                </c:pt>
                <c:pt idx="2474">
                  <c:v>-0.0204667052084271</c:v>
                </c:pt>
                <c:pt idx="2475">
                  <c:v>0.00822671938574617</c:v>
                </c:pt>
                <c:pt idx="2476">
                  <c:v>0.0126779753751715</c:v>
                </c:pt>
                <c:pt idx="2477">
                  <c:v>0.0195338781593883</c:v>
                </c:pt>
                <c:pt idx="2478">
                  <c:v>-0.0167699836713461</c:v>
                </c:pt>
                <c:pt idx="2479">
                  <c:v>-0.00915657794514203</c:v>
                </c:pt>
                <c:pt idx="2480">
                  <c:v>0.0107540629491406</c:v>
                </c:pt>
                <c:pt idx="2481">
                  <c:v>-0.000619348048493295</c:v>
                </c:pt>
                <c:pt idx="2482">
                  <c:v>-0.00125178139494209</c:v>
                </c:pt>
                <c:pt idx="2483">
                  <c:v>0.031350043072482</c:v>
                </c:pt>
                <c:pt idx="2484">
                  <c:v>0.0351355620130048</c:v>
                </c:pt>
                <c:pt idx="2485">
                  <c:v>0.0027702155350595</c:v>
                </c:pt>
                <c:pt idx="2486">
                  <c:v>0.0244348778805805</c:v>
                </c:pt>
                <c:pt idx="2487">
                  <c:v>-0.00915121521481356</c:v>
                </c:pt>
                <c:pt idx="2488">
                  <c:v>-0.00749417427315678</c:v>
                </c:pt>
                <c:pt idx="2489">
                  <c:v>-0.0340865377631535</c:v>
                </c:pt>
                <c:pt idx="2490">
                  <c:v>-0.0322756033335492</c:v>
                </c:pt>
                <c:pt idx="2491">
                  <c:v>0.00684046466332913</c:v>
                </c:pt>
                <c:pt idx="2492">
                  <c:v>0.0149136008404992</c:v>
                </c:pt>
                <c:pt idx="2493">
                  <c:v>-0.010653020116883</c:v>
                </c:pt>
                <c:pt idx="2494">
                  <c:v>0.0314966756052306</c:v>
                </c:pt>
                <c:pt idx="2495">
                  <c:v>0.0170959195100353</c:v>
                </c:pt>
                <c:pt idx="2496">
                  <c:v>-0.0272060287654176</c:v>
                </c:pt>
                <c:pt idx="2497">
                  <c:v>-0.048627967921304</c:v>
                </c:pt>
                <c:pt idx="2498">
                  <c:v>-0.021774769437289</c:v>
                </c:pt>
                <c:pt idx="2499">
                  <c:v>-0.0474834167315868</c:v>
                </c:pt>
                <c:pt idx="2500">
                  <c:v>-0.0474368398584189</c:v>
                </c:pt>
                <c:pt idx="2501">
                  <c:v>-0.0409416983404493</c:v>
                </c:pt>
                <c:pt idx="2502">
                  <c:v>-0.0219148101829438</c:v>
                </c:pt>
                <c:pt idx="2503">
                  <c:v>-0.0147492530146947</c:v>
                </c:pt>
                <c:pt idx="2504">
                  <c:v>-0.0121745465727493</c:v>
                </c:pt>
                <c:pt idx="2505">
                  <c:v>-0.00933843413376059</c:v>
                </c:pt>
                <c:pt idx="2506">
                  <c:v>0.000656275186033609</c:v>
                </c:pt>
                <c:pt idx="2507">
                  <c:v>0.000765699095287038</c:v>
                </c:pt>
                <c:pt idx="2508">
                  <c:v>0.00587727831269627</c:v>
                </c:pt>
                <c:pt idx="2509">
                  <c:v>0.0108958787480321</c:v>
                </c:pt>
                <c:pt idx="2510">
                  <c:v>0.0146652995107274</c:v>
                </c:pt>
                <c:pt idx="2511">
                  <c:v>0.0256228176877114</c:v>
                </c:pt>
                <c:pt idx="2512">
                  <c:v>0.0400184047933322</c:v>
                </c:pt>
                <c:pt idx="2513">
                  <c:v>0.0445191119727888</c:v>
                </c:pt>
                <c:pt idx="2514">
                  <c:v>0.00697411310465948</c:v>
                </c:pt>
                <c:pt idx="2515">
                  <c:v>0.0145447180475676</c:v>
                </c:pt>
                <c:pt idx="2516">
                  <c:v>0.0225997961134043</c:v>
                </c:pt>
                <c:pt idx="2517">
                  <c:v>0.0438710921202882</c:v>
                </c:pt>
                <c:pt idx="2518">
                  <c:v>-0.0005487874733013</c:v>
                </c:pt>
                <c:pt idx="2519">
                  <c:v>0.00776001865601167</c:v>
                </c:pt>
                <c:pt idx="2520">
                  <c:v>0.00119996866938916</c:v>
                </c:pt>
                <c:pt idx="2521">
                  <c:v>-0.0271798290504778</c:v>
                </c:pt>
                <c:pt idx="2522">
                  <c:v>-0.0104112669308063</c:v>
                </c:pt>
                <c:pt idx="2523">
                  <c:v>0.0120717387478591</c:v>
                </c:pt>
                <c:pt idx="2524">
                  <c:v>0.00436545707981235</c:v>
                </c:pt>
                <c:pt idx="2525">
                  <c:v>0.0083972103096739</c:v>
                </c:pt>
                <c:pt idx="2526">
                  <c:v>0.0362436496871788</c:v>
                </c:pt>
                <c:pt idx="2527">
                  <c:v>0.028954098106854</c:v>
                </c:pt>
                <c:pt idx="2528">
                  <c:v>0.0446934947551681</c:v>
                </c:pt>
                <c:pt idx="2529">
                  <c:v>0.0217112619937523</c:v>
                </c:pt>
                <c:pt idx="2530">
                  <c:v>0.00166816184375286</c:v>
                </c:pt>
                <c:pt idx="2531">
                  <c:v>-0.011974812162654</c:v>
                </c:pt>
                <c:pt idx="2532">
                  <c:v>-0.0229491211305792</c:v>
                </c:pt>
                <c:pt idx="2533">
                  <c:v>-0.0122839496659505</c:v>
                </c:pt>
                <c:pt idx="2534">
                  <c:v>-0.00236246841947116</c:v>
                </c:pt>
                <c:pt idx="2535">
                  <c:v>0.0304656104244133</c:v>
                </c:pt>
                <c:pt idx="2536">
                  <c:v>0.0393196104838506</c:v>
                </c:pt>
                <c:pt idx="2537">
                  <c:v>-0.0414564447397728</c:v>
                </c:pt>
                <c:pt idx="2538">
                  <c:v>-0.0171346913147377</c:v>
                </c:pt>
                <c:pt idx="2539">
                  <c:v>-7.11224387830075E-5</c:v>
                </c:pt>
                <c:pt idx="2540">
                  <c:v>0.00428495349107671</c:v>
                </c:pt>
                <c:pt idx="2541">
                  <c:v>0.0271399892776667</c:v>
                </c:pt>
                <c:pt idx="2542">
                  <c:v>0.0133857697354656</c:v>
                </c:pt>
                <c:pt idx="2543">
                  <c:v>-0.0323153887326271</c:v>
                </c:pt>
                <c:pt idx="2544">
                  <c:v>-0.0176119433553161</c:v>
                </c:pt>
                <c:pt idx="2545">
                  <c:v>0.0276457062139983</c:v>
                </c:pt>
                <c:pt idx="2546">
                  <c:v>0.00805368559310834</c:v>
                </c:pt>
                <c:pt idx="2547">
                  <c:v>0.0346394089610371</c:v>
                </c:pt>
                <c:pt idx="2548">
                  <c:v>0.0109442763143826</c:v>
                </c:pt>
                <c:pt idx="2549">
                  <c:v>0.00175104059579191</c:v>
                </c:pt>
                <c:pt idx="2550">
                  <c:v>0.0123818125303471</c:v>
                </c:pt>
                <c:pt idx="2551">
                  <c:v>-0.000781005075322687</c:v>
                </c:pt>
                <c:pt idx="2552">
                  <c:v>-0.0248145647213378</c:v>
                </c:pt>
                <c:pt idx="2553">
                  <c:v>-0.0239842993699319</c:v>
                </c:pt>
                <c:pt idx="2554">
                  <c:v>-0.000485379596992195</c:v>
                </c:pt>
                <c:pt idx="2555">
                  <c:v>0.0175723816249115</c:v>
                </c:pt>
                <c:pt idx="2556">
                  <c:v>0.0167618669648216</c:v>
                </c:pt>
                <c:pt idx="2557">
                  <c:v>-0.00494808773226633</c:v>
                </c:pt>
                <c:pt idx="2558">
                  <c:v>0.00708853014068364</c:v>
                </c:pt>
                <c:pt idx="2559">
                  <c:v>0.0253366549946922</c:v>
                </c:pt>
                <c:pt idx="2560">
                  <c:v>0.0067409703164129</c:v>
                </c:pt>
                <c:pt idx="2561">
                  <c:v>0.0335234580911095</c:v>
                </c:pt>
                <c:pt idx="2562">
                  <c:v>-0.0217481835170655</c:v>
                </c:pt>
                <c:pt idx="2563">
                  <c:v>0.00873940856947362</c:v>
                </c:pt>
                <c:pt idx="2564">
                  <c:v>0.0361212066489885</c:v>
                </c:pt>
                <c:pt idx="2565">
                  <c:v>0.00851739330298763</c:v>
                </c:pt>
                <c:pt idx="2566">
                  <c:v>0.0233433009110387</c:v>
                </c:pt>
                <c:pt idx="2567">
                  <c:v>0.0263961199519703</c:v>
                </c:pt>
                <c:pt idx="2568">
                  <c:v>-0.0115924973123061</c:v>
                </c:pt>
                <c:pt idx="2569">
                  <c:v>0.0129347163081443</c:v>
                </c:pt>
                <c:pt idx="2570">
                  <c:v>0.00457482331494146</c:v>
                </c:pt>
                <c:pt idx="2571">
                  <c:v>0.00668780618400336</c:v>
                </c:pt>
                <c:pt idx="2572">
                  <c:v>0.0109064275893663</c:v>
                </c:pt>
                <c:pt idx="2573">
                  <c:v>-0.00890617712330952</c:v>
                </c:pt>
                <c:pt idx="2574">
                  <c:v>0.00419767821848235</c:v>
                </c:pt>
                <c:pt idx="2575">
                  <c:v>0.018358868660181</c:v>
                </c:pt>
                <c:pt idx="2576">
                  <c:v>-0.00503761769201693</c:v>
                </c:pt>
                <c:pt idx="2577">
                  <c:v>-0.0261492456726623</c:v>
                </c:pt>
                <c:pt idx="2578">
                  <c:v>-0.0426407814679908</c:v>
                </c:pt>
                <c:pt idx="2579">
                  <c:v>-0.0312749569914769</c:v>
                </c:pt>
                <c:pt idx="2580">
                  <c:v>-0.0259057545990051</c:v>
                </c:pt>
                <c:pt idx="2581">
                  <c:v>-0.0239137440220608</c:v>
                </c:pt>
                <c:pt idx="2582">
                  <c:v>-0.0205003840904467</c:v>
                </c:pt>
                <c:pt idx="2583">
                  <c:v>-0.0135845015901087</c:v>
                </c:pt>
                <c:pt idx="2584">
                  <c:v>-0.0122712650494308</c:v>
                </c:pt>
                <c:pt idx="2585">
                  <c:v>-0.00945912262597868</c:v>
                </c:pt>
                <c:pt idx="2586">
                  <c:v>-0.00470164412307017</c:v>
                </c:pt>
                <c:pt idx="2587">
                  <c:v>-0.00248068184114155</c:v>
                </c:pt>
                <c:pt idx="2588">
                  <c:v>-0.000972889524741676</c:v>
                </c:pt>
                <c:pt idx="2589">
                  <c:v>0.000417393002259017</c:v>
                </c:pt>
                <c:pt idx="2590">
                  <c:v>0.00630588381779241</c:v>
                </c:pt>
                <c:pt idx="2591">
                  <c:v>0.0172549967344691</c:v>
                </c:pt>
                <c:pt idx="2592">
                  <c:v>0.0173940585068328</c:v>
                </c:pt>
                <c:pt idx="2593">
                  <c:v>0.0220101844562467</c:v>
                </c:pt>
                <c:pt idx="2594">
                  <c:v>0.0368157473129291</c:v>
                </c:pt>
                <c:pt idx="2595">
                  <c:v>0.0389572420902119</c:v>
                </c:pt>
                <c:pt idx="2596">
                  <c:v>0.00781125403669675</c:v>
                </c:pt>
                <c:pt idx="2597">
                  <c:v>0.0172348816169325</c:v>
                </c:pt>
                <c:pt idx="2598">
                  <c:v>0.0445744384039374</c:v>
                </c:pt>
                <c:pt idx="2599">
                  <c:v>0.0450539691156057</c:v>
                </c:pt>
                <c:pt idx="2600">
                  <c:v>0.0173697171914273</c:v>
                </c:pt>
                <c:pt idx="2601">
                  <c:v>-0.00448557678723294</c:v>
                </c:pt>
                <c:pt idx="2602">
                  <c:v>-0.0126312940542288</c:v>
                </c:pt>
                <c:pt idx="2603">
                  <c:v>0.0185544153714033</c:v>
                </c:pt>
                <c:pt idx="2604">
                  <c:v>0.0163340696144959</c:v>
                </c:pt>
                <c:pt idx="2605">
                  <c:v>0.0166685590185105</c:v>
                </c:pt>
                <c:pt idx="2606">
                  <c:v>-0.0214596959173488</c:v>
                </c:pt>
                <c:pt idx="2607">
                  <c:v>-0.0439261520937064</c:v>
                </c:pt>
                <c:pt idx="2608">
                  <c:v>-0.0411220918964893</c:v>
                </c:pt>
                <c:pt idx="2609">
                  <c:v>-0.0357824396145659</c:v>
                </c:pt>
                <c:pt idx="2610">
                  <c:v>-0.0252233156445546</c:v>
                </c:pt>
                <c:pt idx="2611">
                  <c:v>-0.00991578888096678</c:v>
                </c:pt>
                <c:pt idx="2612">
                  <c:v>-0.00836404566944056</c:v>
                </c:pt>
                <c:pt idx="2613">
                  <c:v>-0.00755969860827473</c:v>
                </c:pt>
                <c:pt idx="2614">
                  <c:v>-0.00161093929713347</c:v>
                </c:pt>
                <c:pt idx="2615">
                  <c:v>-0.00101219225530461</c:v>
                </c:pt>
                <c:pt idx="2616">
                  <c:v>0.02648623139266</c:v>
                </c:pt>
                <c:pt idx="2617">
                  <c:v>-0.00187940690775106</c:v>
                </c:pt>
                <c:pt idx="2618">
                  <c:v>0.019393027051698</c:v>
                </c:pt>
                <c:pt idx="2619">
                  <c:v>0.00604154951160541</c:v>
                </c:pt>
                <c:pt idx="2620">
                  <c:v>-0.0333817946011959</c:v>
                </c:pt>
                <c:pt idx="2621">
                  <c:v>0.00391967859939483</c:v>
                </c:pt>
                <c:pt idx="2622">
                  <c:v>-0.0169870189161385</c:v>
                </c:pt>
                <c:pt idx="2623">
                  <c:v>0.0108460866439001</c:v>
                </c:pt>
                <c:pt idx="2624">
                  <c:v>0.0181905036308528</c:v>
                </c:pt>
                <c:pt idx="2625">
                  <c:v>0.0169805430846662</c:v>
                </c:pt>
                <c:pt idx="2626">
                  <c:v>0.0469455084087299</c:v>
                </c:pt>
                <c:pt idx="2627">
                  <c:v>0.0199757374209624</c:v>
                </c:pt>
                <c:pt idx="2628">
                  <c:v>-0.0280674749317329</c:v>
                </c:pt>
                <c:pt idx="2629">
                  <c:v>0.0167993939538083</c:v>
                </c:pt>
                <c:pt idx="2630">
                  <c:v>-0.00222359789983594</c:v>
                </c:pt>
                <c:pt idx="2631">
                  <c:v>0.0152564149110168</c:v>
                </c:pt>
                <c:pt idx="2632">
                  <c:v>0.00443527259103567</c:v>
                </c:pt>
                <c:pt idx="2633">
                  <c:v>0.02311865137675</c:v>
                </c:pt>
                <c:pt idx="2634">
                  <c:v>-0.0375086209915002</c:v>
                </c:pt>
                <c:pt idx="2635">
                  <c:v>-0.0316274669813788</c:v>
                </c:pt>
                <c:pt idx="2636">
                  <c:v>-0.0255956784587377</c:v>
                </c:pt>
                <c:pt idx="2637">
                  <c:v>-0.0222593043485894</c:v>
                </c:pt>
                <c:pt idx="2638">
                  <c:v>-0.021645016122624</c:v>
                </c:pt>
                <c:pt idx="2639">
                  <c:v>-0.0188079053264227</c:v>
                </c:pt>
                <c:pt idx="2640">
                  <c:v>-0.0133187895080744</c:v>
                </c:pt>
                <c:pt idx="2641">
                  <c:v>-0.0111743505427909</c:v>
                </c:pt>
                <c:pt idx="2642">
                  <c:v>-0.00754983864448847</c:v>
                </c:pt>
                <c:pt idx="2643">
                  <c:v>-0.00564899829345196</c:v>
                </c:pt>
                <c:pt idx="2644">
                  <c:v>0.000230479073871931</c:v>
                </c:pt>
                <c:pt idx="2645">
                  <c:v>0.00502677602902774</c:v>
                </c:pt>
                <c:pt idx="2646">
                  <c:v>0.00666299130699169</c:v>
                </c:pt>
                <c:pt idx="2647">
                  <c:v>0.0139588708474984</c:v>
                </c:pt>
                <c:pt idx="2648">
                  <c:v>0.0147811480208762</c:v>
                </c:pt>
                <c:pt idx="2649">
                  <c:v>0.0238543100209181</c:v>
                </c:pt>
                <c:pt idx="2650">
                  <c:v>0.0260340534098048</c:v>
                </c:pt>
                <c:pt idx="2651">
                  <c:v>0.028306010877594</c:v>
                </c:pt>
                <c:pt idx="2652">
                  <c:v>0.0335666381406905</c:v>
                </c:pt>
                <c:pt idx="2653">
                  <c:v>0.0035204270953787</c:v>
                </c:pt>
                <c:pt idx="2654">
                  <c:v>0.0204023589598603</c:v>
                </c:pt>
                <c:pt idx="2655">
                  <c:v>0.0311615010823337</c:v>
                </c:pt>
                <c:pt idx="2656">
                  <c:v>0.0226944504397222</c:v>
                </c:pt>
                <c:pt idx="2657">
                  <c:v>0.0378417794228568</c:v>
                </c:pt>
                <c:pt idx="2658">
                  <c:v>0.02676638871752</c:v>
                </c:pt>
                <c:pt idx="2659">
                  <c:v>0.0145950069724313</c:v>
                </c:pt>
                <c:pt idx="2660">
                  <c:v>-0.0326500875456868</c:v>
                </c:pt>
                <c:pt idx="2661">
                  <c:v>-0.0171179508849781</c:v>
                </c:pt>
                <c:pt idx="2662">
                  <c:v>-0.0103490621328662</c:v>
                </c:pt>
                <c:pt idx="2663">
                  <c:v>0.00788917622233713</c:v>
                </c:pt>
                <c:pt idx="2664">
                  <c:v>0.0206584825359899</c:v>
                </c:pt>
                <c:pt idx="2665">
                  <c:v>0.00775835747762359</c:v>
                </c:pt>
                <c:pt idx="2666">
                  <c:v>0.0165728607589243</c:v>
                </c:pt>
                <c:pt idx="2667">
                  <c:v>-0.011411913629739</c:v>
                </c:pt>
                <c:pt idx="2668">
                  <c:v>0.0109418246648675</c:v>
                </c:pt>
                <c:pt idx="2669">
                  <c:v>-0.00275239910513639</c:v>
                </c:pt>
                <c:pt idx="2670">
                  <c:v>0.0185203327471678</c:v>
                </c:pt>
                <c:pt idx="2671">
                  <c:v>-0.00439603152403924</c:v>
                </c:pt>
                <c:pt idx="2672">
                  <c:v>-0.0318532267387633</c:v>
                </c:pt>
                <c:pt idx="2673">
                  <c:v>0.00419547621020441</c:v>
                </c:pt>
                <c:pt idx="2674">
                  <c:v>0.0158525763590958</c:v>
                </c:pt>
                <c:pt idx="2675">
                  <c:v>0.0162850889056084</c:v>
                </c:pt>
                <c:pt idx="2676">
                  <c:v>-0.00642584030163183</c:v>
                </c:pt>
                <c:pt idx="2677">
                  <c:v>0.00445074895913235</c:v>
                </c:pt>
                <c:pt idx="2678">
                  <c:v>-0.0036102932688968</c:v>
                </c:pt>
                <c:pt idx="2679">
                  <c:v>0.00947549440905834</c:v>
                </c:pt>
                <c:pt idx="2680">
                  <c:v>0.00963455036154402</c:v>
                </c:pt>
                <c:pt idx="2681">
                  <c:v>0.0128155029008644</c:v>
                </c:pt>
                <c:pt idx="2682">
                  <c:v>0.00591716767760237</c:v>
                </c:pt>
                <c:pt idx="2683">
                  <c:v>-0.00324149571716287</c:v>
                </c:pt>
                <c:pt idx="2684">
                  <c:v>-0.00088061579713583</c:v>
                </c:pt>
                <c:pt idx="2685">
                  <c:v>0.00443548188200533</c:v>
                </c:pt>
                <c:pt idx="2686">
                  <c:v>0.0291012171803302</c:v>
                </c:pt>
                <c:pt idx="2687">
                  <c:v>0.00895876698663228</c:v>
                </c:pt>
                <c:pt idx="2688">
                  <c:v>-0.01484368931453</c:v>
                </c:pt>
                <c:pt idx="2689">
                  <c:v>-0.00696061304773024</c:v>
                </c:pt>
                <c:pt idx="2690">
                  <c:v>0.0260269541489323</c:v>
                </c:pt>
                <c:pt idx="2691">
                  <c:v>0.0327339432473079</c:v>
                </c:pt>
                <c:pt idx="2692">
                  <c:v>-0.00314196329279362</c:v>
                </c:pt>
                <c:pt idx="2693">
                  <c:v>0.0230559701827839</c:v>
                </c:pt>
                <c:pt idx="2694">
                  <c:v>0.0144885534405034</c:v>
                </c:pt>
                <c:pt idx="2695">
                  <c:v>0.00168692824854462</c:v>
                </c:pt>
                <c:pt idx="2696">
                  <c:v>-0.0151313929771107</c:v>
                </c:pt>
                <c:pt idx="2697">
                  <c:v>0.0124689020675005</c:v>
                </c:pt>
                <c:pt idx="2698">
                  <c:v>0.0231447769362211</c:v>
                </c:pt>
                <c:pt idx="2699">
                  <c:v>-0.0177616141291916</c:v>
                </c:pt>
                <c:pt idx="2700">
                  <c:v>-0.0357113856478532</c:v>
                </c:pt>
                <c:pt idx="2701">
                  <c:v>-0.049158883793292</c:v>
                </c:pt>
                <c:pt idx="2702">
                  <c:v>-0.0248738336760275</c:v>
                </c:pt>
                <c:pt idx="2703">
                  <c:v>-0.0189135115165522</c:v>
                </c:pt>
                <c:pt idx="2704">
                  <c:v>-0.0146523440467165</c:v>
                </c:pt>
                <c:pt idx="2705">
                  <c:v>-0.01444878153842</c:v>
                </c:pt>
                <c:pt idx="2706">
                  <c:v>-0.0139798686390526</c:v>
                </c:pt>
                <c:pt idx="2707">
                  <c:v>-0.00737989824620801</c:v>
                </c:pt>
                <c:pt idx="2708">
                  <c:v>-0.00700414420265415</c:v>
                </c:pt>
                <c:pt idx="2709">
                  <c:v>0.00155649535878049</c:v>
                </c:pt>
                <c:pt idx="2710">
                  <c:v>0.00508447950521486</c:v>
                </c:pt>
                <c:pt idx="2711">
                  <c:v>0.0100564877399327</c:v>
                </c:pt>
                <c:pt idx="2712">
                  <c:v>0.0242523353828311</c:v>
                </c:pt>
                <c:pt idx="2713">
                  <c:v>-0.00520060818668791</c:v>
                </c:pt>
                <c:pt idx="2714">
                  <c:v>-0.0228235889807588</c:v>
                </c:pt>
                <c:pt idx="2715">
                  <c:v>0.0319264492308148</c:v>
                </c:pt>
                <c:pt idx="2716">
                  <c:v>-0.0317773416280347</c:v>
                </c:pt>
                <c:pt idx="2717">
                  <c:v>-0.0240389401081633</c:v>
                </c:pt>
                <c:pt idx="2718">
                  <c:v>-0.0172012270359158</c:v>
                </c:pt>
                <c:pt idx="2719">
                  <c:v>-0.00824504356642005</c:v>
                </c:pt>
                <c:pt idx="2720">
                  <c:v>-0.00775758352417136</c:v>
                </c:pt>
                <c:pt idx="2721">
                  <c:v>-0.00728582465453778</c:v>
                </c:pt>
                <c:pt idx="2722">
                  <c:v>-0.00132847082155427</c:v>
                </c:pt>
                <c:pt idx="2723">
                  <c:v>-0.000155352587379255</c:v>
                </c:pt>
                <c:pt idx="2724">
                  <c:v>0.00432967950046676</c:v>
                </c:pt>
                <c:pt idx="2725">
                  <c:v>0.00480071028446293</c:v>
                </c:pt>
                <c:pt idx="2726">
                  <c:v>0.0142710358851075</c:v>
                </c:pt>
                <c:pt idx="2727">
                  <c:v>0.0171726733611499</c:v>
                </c:pt>
                <c:pt idx="2728">
                  <c:v>0.0458520261993044</c:v>
                </c:pt>
                <c:pt idx="2729">
                  <c:v>-0.00305943195504525</c:v>
                </c:pt>
                <c:pt idx="2730">
                  <c:v>-0.0160941170308195</c:v>
                </c:pt>
                <c:pt idx="2731">
                  <c:v>-0.0012855284650787</c:v>
                </c:pt>
                <c:pt idx="2732">
                  <c:v>0.00082255049849283</c:v>
                </c:pt>
                <c:pt idx="2733">
                  <c:v>0.00656388735153529</c:v>
                </c:pt>
                <c:pt idx="2734">
                  <c:v>0.00626455774201064</c:v>
                </c:pt>
                <c:pt idx="2735">
                  <c:v>-0.0152966801825143</c:v>
                </c:pt>
                <c:pt idx="2736">
                  <c:v>-0.00944769436013576</c:v>
                </c:pt>
                <c:pt idx="2737">
                  <c:v>0.00991084056307373</c:v>
                </c:pt>
                <c:pt idx="2738">
                  <c:v>-0.0268861607620271</c:v>
                </c:pt>
                <c:pt idx="2739">
                  <c:v>-0.0159564526392198</c:v>
                </c:pt>
                <c:pt idx="2740">
                  <c:v>-0.0101540377886587</c:v>
                </c:pt>
                <c:pt idx="2741">
                  <c:v>0.00270200042744044</c:v>
                </c:pt>
                <c:pt idx="2742">
                  <c:v>0.00546943214229998</c:v>
                </c:pt>
                <c:pt idx="2743">
                  <c:v>0.000302604620982083</c:v>
                </c:pt>
                <c:pt idx="2744">
                  <c:v>0.0042159521099677</c:v>
                </c:pt>
                <c:pt idx="2745">
                  <c:v>0.0313302719105736</c:v>
                </c:pt>
                <c:pt idx="2746">
                  <c:v>-0.0118200292560678</c:v>
                </c:pt>
                <c:pt idx="2747">
                  <c:v>0.026826396614585</c:v>
                </c:pt>
                <c:pt idx="2748">
                  <c:v>0.0277961105763555</c:v>
                </c:pt>
                <c:pt idx="2749">
                  <c:v>0.0174583634092292</c:v>
                </c:pt>
                <c:pt idx="2750">
                  <c:v>0.00722328813127803</c:v>
                </c:pt>
                <c:pt idx="2751">
                  <c:v>-0.0134373546036376</c:v>
                </c:pt>
                <c:pt idx="2752">
                  <c:v>-0.00145450326341749</c:v>
                </c:pt>
                <c:pt idx="2753">
                  <c:v>0.0221062205866474</c:v>
                </c:pt>
                <c:pt idx="2754">
                  <c:v>-0.0330149494678626</c:v>
                </c:pt>
                <c:pt idx="2755">
                  <c:v>0.00889104331438003</c:v>
                </c:pt>
                <c:pt idx="2756">
                  <c:v>-0.0129097469377547</c:v>
                </c:pt>
                <c:pt idx="2757">
                  <c:v>-0.0247315526203764</c:v>
                </c:pt>
                <c:pt idx="2758">
                  <c:v>-0.00688076824947686</c:v>
                </c:pt>
                <c:pt idx="2759">
                  <c:v>-0.0254606190583555</c:v>
                </c:pt>
                <c:pt idx="2760">
                  <c:v>-0.0197778288186564</c:v>
                </c:pt>
                <c:pt idx="2761">
                  <c:v>-0.0457451574010974</c:v>
                </c:pt>
                <c:pt idx="2762">
                  <c:v>-0.0404464052982886</c:v>
                </c:pt>
                <c:pt idx="2763">
                  <c:v>-0.03752983128101</c:v>
                </c:pt>
                <c:pt idx="2764">
                  <c:v>-0.0248711793462417</c:v>
                </c:pt>
                <c:pt idx="2765">
                  <c:v>0.0483308160736415</c:v>
                </c:pt>
                <c:pt idx="2766">
                  <c:v>-0.021003102441043</c:v>
                </c:pt>
                <c:pt idx="2767">
                  <c:v>-0.030106408705245</c:v>
                </c:pt>
                <c:pt idx="2768">
                  <c:v>-0.00797780197490787</c:v>
                </c:pt>
                <c:pt idx="2769">
                  <c:v>-0.00685102496974999</c:v>
                </c:pt>
                <c:pt idx="2770">
                  <c:v>-0.0039617267649054</c:v>
                </c:pt>
                <c:pt idx="2771">
                  <c:v>-0.00243884294089075</c:v>
                </c:pt>
                <c:pt idx="2772">
                  <c:v>-0.001283826913565</c:v>
                </c:pt>
                <c:pt idx="2773">
                  <c:v>-6.38698492709256E-6</c:v>
                </c:pt>
                <c:pt idx="2774">
                  <c:v>0.00269017126264955</c:v>
                </c:pt>
                <c:pt idx="2775">
                  <c:v>0.00324528070058186</c:v>
                </c:pt>
                <c:pt idx="2776">
                  <c:v>0.00511072865195765</c:v>
                </c:pt>
                <c:pt idx="2777">
                  <c:v>0.0115948940420537</c:v>
                </c:pt>
                <c:pt idx="2778">
                  <c:v>0.0222273090621828</c:v>
                </c:pt>
                <c:pt idx="2779">
                  <c:v>0.0240529855841683</c:v>
                </c:pt>
                <c:pt idx="2780">
                  <c:v>-0.0456730837813797</c:v>
                </c:pt>
                <c:pt idx="2781">
                  <c:v>0.044265279886293</c:v>
                </c:pt>
                <c:pt idx="2782">
                  <c:v>0.0154670292630495</c:v>
                </c:pt>
                <c:pt idx="2783">
                  <c:v>-0.0142383173272641</c:v>
                </c:pt>
                <c:pt idx="2784">
                  <c:v>-0.00612533231098721</c:v>
                </c:pt>
                <c:pt idx="2785">
                  <c:v>-0.00238849443612107</c:v>
                </c:pt>
                <c:pt idx="2786">
                  <c:v>0.000757366317385806</c:v>
                </c:pt>
                <c:pt idx="2787">
                  <c:v>0.00138051814300178</c:v>
                </c:pt>
                <c:pt idx="2788">
                  <c:v>0.00253790774417697</c:v>
                </c:pt>
                <c:pt idx="2789">
                  <c:v>0.0134519904247391</c:v>
                </c:pt>
                <c:pt idx="2790">
                  <c:v>0.014505197085463</c:v>
                </c:pt>
                <c:pt idx="2791">
                  <c:v>0.0262475177527202</c:v>
                </c:pt>
                <c:pt idx="2792">
                  <c:v>0.0304913753044068</c:v>
                </c:pt>
                <c:pt idx="2793">
                  <c:v>0.0319349321454395</c:v>
                </c:pt>
                <c:pt idx="2794">
                  <c:v>-0.00569557414605987</c:v>
                </c:pt>
                <c:pt idx="2795">
                  <c:v>0.00382746260577152</c:v>
                </c:pt>
                <c:pt idx="2796">
                  <c:v>0.0103377285093015</c:v>
                </c:pt>
                <c:pt idx="2797">
                  <c:v>0.0178275501942566</c:v>
                </c:pt>
                <c:pt idx="2798">
                  <c:v>0.00227239731521182</c:v>
                </c:pt>
                <c:pt idx="2799">
                  <c:v>0.0171710378466634</c:v>
                </c:pt>
                <c:pt idx="2800">
                  <c:v>-0.0167363729286377</c:v>
                </c:pt>
                <c:pt idx="2801">
                  <c:v>0.0459741595859185</c:v>
                </c:pt>
                <c:pt idx="2802">
                  <c:v>-0.000727672621835296</c:v>
                </c:pt>
                <c:pt idx="2803">
                  <c:v>-0.0342536736554811</c:v>
                </c:pt>
                <c:pt idx="2804">
                  <c:v>-0.0178494017050759</c:v>
                </c:pt>
                <c:pt idx="2805">
                  <c:v>-0.0232174236433188</c:v>
                </c:pt>
                <c:pt idx="2806">
                  <c:v>0.00751147670081241</c:v>
                </c:pt>
                <c:pt idx="2807">
                  <c:v>-0.0352286737142835</c:v>
                </c:pt>
                <c:pt idx="2808">
                  <c:v>-0.0320036735289576</c:v>
                </c:pt>
                <c:pt idx="2809">
                  <c:v>-0.0296455208510596</c:v>
                </c:pt>
                <c:pt idx="2810">
                  <c:v>-0.019830421116104</c:v>
                </c:pt>
                <c:pt idx="2811">
                  <c:v>-0.0177949357239714</c:v>
                </c:pt>
                <c:pt idx="2812">
                  <c:v>-0.017373125007116</c:v>
                </c:pt>
                <c:pt idx="2813">
                  <c:v>-0.0172845001930629</c:v>
                </c:pt>
                <c:pt idx="2814">
                  <c:v>-0.0166251554282527</c:v>
                </c:pt>
                <c:pt idx="2815">
                  <c:v>-0.0145408035330878</c:v>
                </c:pt>
                <c:pt idx="2816">
                  <c:v>-0.0125068952131668</c:v>
                </c:pt>
                <c:pt idx="2817">
                  <c:v>-0.0114593359953887</c:v>
                </c:pt>
                <c:pt idx="2818">
                  <c:v>-0.00841811602943539</c:v>
                </c:pt>
                <c:pt idx="2819">
                  <c:v>-0.00220663096849492</c:v>
                </c:pt>
                <c:pt idx="2820">
                  <c:v>-0.00163091954173191</c:v>
                </c:pt>
                <c:pt idx="2821">
                  <c:v>0.00281481816640308</c:v>
                </c:pt>
                <c:pt idx="2822">
                  <c:v>0.00878886716495303</c:v>
                </c:pt>
                <c:pt idx="2823">
                  <c:v>0.0169665792003318</c:v>
                </c:pt>
                <c:pt idx="2824">
                  <c:v>0.0169717033956839</c:v>
                </c:pt>
                <c:pt idx="2825">
                  <c:v>0.0238401500496502</c:v>
                </c:pt>
                <c:pt idx="2826">
                  <c:v>0.0488548814079856</c:v>
                </c:pt>
                <c:pt idx="2827">
                  <c:v>0.0495015921841356</c:v>
                </c:pt>
                <c:pt idx="2828">
                  <c:v>-0.0027270036002338</c:v>
                </c:pt>
                <c:pt idx="2829">
                  <c:v>0.0139231951470309</c:v>
                </c:pt>
                <c:pt idx="2830">
                  <c:v>-0.00461953068982781</c:v>
                </c:pt>
                <c:pt idx="2831">
                  <c:v>0.0272234669995312</c:v>
                </c:pt>
                <c:pt idx="2832">
                  <c:v>0.0027765775932144</c:v>
                </c:pt>
                <c:pt idx="2833">
                  <c:v>0.0158475700554267</c:v>
                </c:pt>
                <c:pt idx="2834">
                  <c:v>0.0405769924246494</c:v>
                </c:pt>
                <c:pt idx="2835">
                  <c:v>0.00335422892205907</c:v>
                </c:pt>
                <c:pt idx="2836">
                  <c:v>0.00264234245758982</c:v>
                </c:pt>
                <c:pt idx="2837">
                  <c:v>-0.00794822848997703</c:v>
                </c:pt>
                <c:pt idx="2838">
                  <c:v>0.00354137198003295</c:v>
                </c:pt>
                <c:pt idx="2839">
                  <c:v>0.00994120036453088</c:v>
                </c:pt>
                <c:pt idx="2840">
                  <c:v>-0.0234752538679561</c:v>
                </c:pt>
                <c:pt idx="2841">
                  <c:v>0.0364881738109085</c:v>
                </c:pt>
                <c:pt idx="2842">
                  <c:v>-0.0155352965739648</c:v>
                </c:pt>
                <c:pt idx="2843">
                  <c:v>0.0114103080961428</c:v>
                </c:pt>
                <c:pt idx="2844">
                  <c:v>-0.00878463743122571</c:v>
                </c:pt>
                <c:pt idx="2845">
                  <c:v>-0.00837568455837522</c:v>
                </c:pt>
                <c:pt idx="2846">
                  <c:v>0.0122200004378247</c:v>
                </c:pt>
                <c:pt idx="2847">
                  <c:v>-0.0057042784699823</c:v>
                </c:pt>
                <c:pt idx="2848">
                  <c:v>0.0131157949060559</c:v>
                </c:pt>
                <c:pt idx="2849">
                  <c:v>0.0225338200025428</c:v>
                </c:pt>
                <c:pt idx="2850">
                  <c:v>0.0154153411710143</c:v>
                </c:pt>
                <c:pt idx="2851">
                  <c:v>0.0228067101266707</c:v>
                </c:pt>
                <c:pt idx="2852">
                  <c:v>-0.00131260303480195</c:v>
                </c:pt>
                <c:pt idx="2853">
                  <c:v>0.0370562642975934</c:v>
                </c:pt>
                <c:pt idx="2854">
                  <c:v>-0.0287452246369571</c:v>
                </c:pt>
                <c:pt idx="2855">
                  <c:v>-0.0176447312528596</c:v>
                </c:pt>
                <c:pt idx="2856">
                  <c:v>0.00234370702739755</c:v>
                </c:pt>
                <c:pt idx="2857">
                  <c:v>0.00698573579356719</c:v>
                </c:pt>
                <c:pt idx="2858">
                  <c:v>0.0212813078412695</c:v>
                </c:pt>
                <c:pt idx="2859">
                  <c:v>-0.00569410918961435</c:v>
                </c:pt>
                <c:pt idx="2860">
                  <c:v>-0.00018934666392212</c:v>
                </c:pt>
                <c:pt idx="2861">
                  <c:v>-0.00974377752896761</c:v>
                </c:pt>
                <c:pt idx="2862">
                  <c:v>0.0021602619161371</c:v>
                </c:pt>
                <c:pt idx="2863">
                  <c:v>0.0144635103769081</c:v>
                </c:pt>
                <c:pt idx="2864">
                  <c:v>-0.000824698452818198</c:v>
                </c:pt>
                <c:pt idx="2865">
                  <c:v>-0.000277767927832543</c:v>
                </c:pt>
                <c:pt idx="2866">
                  <c:v>0.00693949237863608</c:v>
                </c:pt>
                <c:pt idx="2867">
                  <c:v>-0.00544390313470101</c:v>
                </c:pt>
                <c:pt idx="2868">
                  <c:v>-0.0305129998455844</c:v>
                </c:pt>
                <c:pt idx="2869">
                  <c:v>0.0141919411777014</c:v>
                </c:pt>
                <c:pt idx="2870">
                  <c:v>0.00881239710230738</c:v>
                </c:pt>
                <c:pt idx="2871">
                  <c:v>0.0162796385110841</c:v>
                </c:pt>
                <c:pt idx="2872">
                  <c:v>-0.00746827033883375</c:v>
                </c:pt>
                <c:pt idx="2873">
                  <c:v>0.0180776914809215</c:v>
                </c:pt>
                <c:pt idx="2874">
                  <c:v>0.000127212340118448</c:v>
                </c:pt>
                <c:pt idx="2875">
                  <c:v>0.00579186239169988</c:v>
                </c:pt>
                <c:pt idx="2876">
                  <c:v>0.0126136552336158</c:v>
                </c:pt>
                <c:pt idx="2877">
                  <c:v>0.0158304441656615</c:v>
                </c:pt>
                <c:pt idx="2878">
                  <c:v>0.0166175660249572</c:v>
                </c:pt>
                <c:pt idx="2879">
                  <c:v>0.0301489408896707</c:v>
                </c:pt>
                <c:pt idx="2880">
                  <c:v>-0.00776931682672298</c:v>
                </c:pt>
                <c:pt idx="2881">
                  <c:v>-0.0254894885845524</c:v>
                </c:pt>
                <c:pt idx="2882">
                  <c:v>-0.0181711982066911</c:v>
                </c:pt>
                <c:pt idx="2883">
                  <c:v>0.033231266757802</c:v>
                </c:pt>
                <c:pt idx="2884">
                  <c:v>-0.0338765217721753</c:v>
                </c:pt>
                <c:pt idx="2885">
                  <c:v>0.0222291899111293</c:v>
                </c:pt>
                <c:pt idx="2886">
                  <c:v>-0.0424997090543284</c:v>
                </c:pt>
                <c:pt idx="2887">
                  <c:v>-0.0275293947270233</c:v>
                </c:pt>
                <c:pt idx="2888">
                  <c:v>-0.0240522193107543</c:v>
                </c:pt>
                <c:pt idx="2889">
                  <c:v>-0.00962789181284217</c:v>
                </c:pt>
                <c:pt idx="2890">
                  <c:v>-0.00827038785814964</c:v>
                </c:pt>
                <c:pt idx="2891">
                  <c:v>0.00158550837879423</c:v>
                </c:pt>
                <c:pt idx="2892">
                  <c:v>0.00177337806052116</c:v>
                </c:pt>
                <c:pt idx="2893">
                  <c:v>0.00911552082970698</c:v>
                </c:pt>
                <c:pt idx="2894">
                  <c:v>0.0122451760712226</c:v>
                </c:pt>
                <c:pt idx="2895">
                  <c:v>0.0126832506709374</c:v>
                </c:pt>
                <c:pt idx="2896">
                  <c:v>0.0129964290288791</c:v>
                </c:pt>
                <c:pt idx="2897">
                  <c:v>0.0203911772649657</c:v>
                </c:pt>
                <c:pt idx="2898">
                  <c:v>0.0227876078752554</c:v>
                </c:pt>
                <c:pt idx="2899">
                  <c:v>0.0237053821401555</c:v>
                </c:pt>
                <c:pt idx="2900">
                  <c:v>0.0248902387837298</c:v>
                </c:pt>
                <c:pt idx="2901">
                  <c:v>0.0264174792893424</c:v>
                </c:pt>
                <c:pt idx="2902">
                  <c:v>0.0276922133328677</c:v>
                </c:pt>
                <c:pt idx="2903">
                  <c:v>0.0300292150603994</c:v>
                </c:pt>
                <c:pt idx="2904">
                  <c:v>-0.00645229449791506</c:v>
                </c:pt>
                <c:pt idx="2905">
                  <c:v>-0.0173875811577919</c:v>
                </c:pt>
                <c:pt idx="2906">
                  <c:v>-0.00813223274764707</c:v>
                </c:pt>
                <c:pt idx="2907">
                  <c:v>0.0388628875338893</c:v>
                </c:pt>
                <c:pt idx="2908">
                  <c:v>-0.000612924363067653</c:v>
                </c:pt>
                <c:pt idx="2909">
                  <c:v>0.0105149761609255</c:v>
                </c:pt>
                <c:pt idx="2910">
                  <c:v>-0.0114269961675234</c:v>
                </c:pt>
                <c:pt idx="2911">
                  <c:v>-0.00580390849909453</c:v>
                </c:pt>
                <c:pt idx="2912">
                  <c:v>-0.025426586676524</c:v>
                </c:pt>
                <c:pt idx="2913">
                  <c:v>-0.0106563835171332</c:v>
                </c:pt>
                <c:pt idx="2914">
                  <c:v>0.00121511534685944</c:v>
                </c:pt>
                <c:pt idx="2915">
                  <c:v>0.0141362736958664</c:v>
                </c:pt>
                <c:pt idx="2916">
                  <c:v>-0.0248739184548349</c:v>
                </c:pt>
                <c:pt idx="2917">
                  <c:v>-0.0458030684785071</c:v>
                </c:pt>
                <c:pt idx="2918">
                  <c:v>-7.57993692831313E-5</c:v>
                </c:pt>
                <c:pt idx="2919">
                  <c:v>0.00613537108812764</c:v>
                </c:pt>
                <c:pt idx="2920">
                  <c:v>-0.043401511597129</c:v>
                </c:pt>
                <c:pt idx="2921">
                  <c:v>-0.0432818859941984</c:v>
                </c:pt>
                <c:pt idx="2922">
                  <c:v>-0.0202449650476013</c:v>
                </c:pt>
                <c:pt idx="2923">
                  <c:v>-0.0150680746291516</c:v>
                </c:pt>
                <c:pt idx="2924">
                  <c:v>-0.013779012842403</c:v>
                </c:pt>
                <c:pt idx="2925">
                  <c:v>-0.00987736955707706</c:v>
                </c:pt>
                <c:pt idx="2926">
                  <c:v>-0.00664556410958341</c:v>
                </c:pt>
                <c:pt idx="2927">
                  <c:v>-0.00103098498699582</c:v>
                </c:pt>
                <c:pt idx="2928">
                  <c:v>0.00526003457294632</c:v>
                </c:pt>
                <c:pt idx="2929">
                  <c:v>0.0193601620007128</c:v>
                </c:pt>
                <c:pt idx="2930">
                  <c:v>0.0202445190842973</c:v>
                </c:pt>
                <c:pt idx="2931">
                  <c:v>0.0207671066270991</c:v>
                </c:pt>
                <c:pt idx="2932">
                  <c:v>0.0387654199180893</c:v>
                </c:pt>
                <c:pt idx="2933">
                  <c:v>0.042769655364521</c:v>
                </c:pt>
                <c:pt idx="2934">
                  <c:v>-0.0247342374600907</c:v>
                </c:pt>
                <c:pt idx="2935">
                  <c:v>0.0208398369519674</c:v>
                </c:pt>
                <c:pt idx="2936">
                  <c:v>-0.00639778844801501</c:v>
                </c:pt>
                <c:pt idx="2937">
                  <c:v>0.003321047513928</c:v>
                </c:pt>
                <c:pt idx="2938">
                  <c:v>0.0095899787582031</c:v>
                </c:pt>
                <c:pt idx="2939">
                  <c:v>0.00371839620401601</c:v>
                </c:pt>
                <c:pt idx="2940">
                  <c:v>-0.00116371941842911</c:v>
                </c:pt>
                <c:pt idx="2941">
                  <c:v>0.0244734835865525</c:v>
                </c:pt>
                <c:pt idx="2942">
                  <c:v>0.00544002433946511</c:v>
                </c:pt>
                <c:pt idx="2943">
                  <c:v>-0.0197371851874958</c:v>
                </c:pt>
                <c:pt idx="2944">
                  <c:v>-0.0118901307585598</c:v>
                </c:pt>
                <c:pt idx="2945">
                  <c:v>0.000730067304035967</c:v>
                </c:pt>
                <c:pt idx="2946">
                  <c:v>0.00328764077008977</c:v>
                </c:pt>
                <c:pt idx="2947">
                  <c:v>0.0190887177525827</c:v>
                </c:pt>
                <c:pt idx="2948">
                  <c:v>0.0313258637079342</c:v>
                </c:pt>
                <c:pt idx="2949">
                  <c:v>0.0431815042529116</c:v>
                </c:pt>
                <c:pt idx="2950">
                  <c:v>0.00524631563277743</c:v>
                </c:pt>
                <c:pt idx="2951">
                  <c:v>0.0290504034687395</c:v>
                </c:pt>
                <c:pt idx="2952">
                  <c:v>-0.00580750582447654</c:v>
                </c:pt>
                <c:pt idx="2953">
                  <c:v>0.025433250538516</c:v>
                </c:pt>
                <c:pt idx="2954">
                  <c:v>-0.0215039321981714</c:v>
                </c:pt>
                <c:pt idx="2955">
                  <c:v>-0.0107292731086159</c:v>
                </c:pt>
                <c:pt idx="2956">
                  <c:v>-0.00530591691844206</c:v>
                </c:pt>
                <c:pt idx="2957">
                  <c:v>0.0175380262223614</c:v>
                </c:pt>
                <c:pt idx="2958">
                  <c:v>0.0356504538730492</c:v>
                </c:pt>
                <c:pt idx="2959">
                  <c:v>-0.0228528949778989</c:v>
                </c:pt>
                <c:pt idx="2960">
                  <c:v>-0.0268040254920155</c:v>
                </c:pt>
                <c:pt idx="2961">
                  <c:v>-0.00314306057900701</c:v>
                </c:pt>
                <c:pt idx="2962">
                  <c:v>0.0172294892247367</c:v>
                </c:pt>
                <c:pt idx="2963">
                  <c:v>-0.00408816402996017</c:v>
                </c:pt>
                <c:pt idx="2964">
                  <c:v>-0.0128228987505323</c:v>
                </c:pt>
                <c:pt idx="2965">
                  <c:v>0.012491265868829</c:v>
                </c:pt>
                <c:pt idx="2966">
                  <c:v>-0.0213779044473394</c:v>
                </c:pt>
                <c:pt idx="2967">
                  <c:v>-0.035041647584708</c:v>
                </c:pt>
                <c:pt idx="2968">
                  <c:v>-0.0265431530498476</c:v>
                </c:pt>
                <c:pt idx="2969">
                  <c:v>0.000250919987638751</c:v>
                </c:pt>
                <c:pt idx="2970">
                  <c:v>0.0160047152041879</c:v>
                </c:pt>
                <c:pt idx="2971">
                  <c:v>0.0395809184521646</c:v>
                </c:pt>
                <c:pt idx="2972">
                  <c:v>-0.0119648474307238</c:v>
                </c:pt>
                <c:pt idx="2973">
                  <c:v>-0.00664376939228683</c:v>
                </c:pt>
                <c:pt idx="2974">
                  <c:v>0.000891886534217517</c:v>
                </c:pt>
                <c:pt idx="2975">
                  <c:v>-0.00360471635606918</c:v>
                </c:pt>
                <c:pt idx="2976">
                  <c:v>0.0144246156707978</c:v>
                </c:pt>
                <c:pt idx="2977">
                  <c:v>-0.0127401802720275</c:v>
                </c:pt>
                <c:pt idx="2978">
                  <c:v>0.017882163553622</c:v>
                </c:pt>
                <c:pt idx="2979">
                  <c:v>-0.00319257770895178</c:v>
                </c:pt>
                <c:pt idx="2980">
                  <c:v>-0.0256270739705662</c:v>
                </c:pt>
                <c:pt idx="2981">
                  <c:v>-0.00902180211130589</c:v>
                </c:pt>
                <c:pt idx="2982">
                  <c:v>-0.012021796924037</c:v>
                </c:pt>
                <c:pt idx="2983">
                  <c:v>0.00484214082354729</c:v>
                </c:pt>
                <c:pt idx="2984">
                  <c:v>-0.0153213264145812</c:v>
                </c:pt>
                <c:pt idx="2985">
                  <c:v>-0.0376018497398122</c:v>
                </c:pt>
                <c:pt idx="2986">
                  <c:v>-0.0096034146163014</c:v>
                </c:pt>
                <c:pt idx="2987">
                  <c:v>-0.0148318976173105</c:v>
                </c:pt>
                <c:pt idx="2988">
                  <c:v>-0.00103559653018114</c:v>
                </c:pt>
                <c:pt idx="2989">
                  <c:v>0.0240708849146421</c:v>
                </c:pt>
                <c:pt idx="2990">
                  <c:v>-0.0201644843319957</c:v>
                </c:pt>
                <c:pt idx="2991">
                  <c:v>-0.0412202091270452</c:v>
                </c:pt>
                <c:pt idx="2992">
                  <c:v>-0.0399442707830159</c:v>
                </c:pt>
                <c:pt idx="2993">
                  <c:v>-0.0370831510611098</c:v>
                </c:pt>
                <c:pt idx="2994">
                  <c:v>-0.0370712678467064</c:v>
                </c:pt>
                <c:pt idx="2995">
                  <c:v>-0.0315980726637322</c:v>
                </c:pt>
                <c:pt idx="2996">
                  <c:v>-0.0248995139477607</c:v>
                </c:pt>
                <c:pt idx="2997">
                  <c:v>-0.0187046047995075</c:v>
                </c:pt>
                <c:pt idx="2998">
                  <c:v>-0.0129022970102556</c:v>
                </c:pt>
                <c:pt idx="2999">
                  <c:v>-0.0118640064188649</c:v>
                </c:pt>
                <c:pt idx="3000">
                  <c:v>-0.00929407240798106</c:v>
                </c:pt>
                <c:pt idx="3001">
                  <c:v>-0.00204573929636001</c:v>
                </c:pt>
                <c:pt idx="3002">
                  <c:v>-0.00197409059645964</c:v>
                </c:pt>
                <c:pt idx="3003">
                  <c:v>-0.00191401597023512</c:v>
                </c:pt>
                <c:pt idx="3004">
                  <c:v>-0.00175264967082624</c:v>
                </c:pt>
                <c:pt idx="3005">
                  <c:v>-0.001611020614738</c:v>
                </c:pt>
                <c:pt idx="3006">
                  <c:v>0.00795677304654851</c:v>
                </c:pt>
                <c:pt idx="3007">
                  <c:v>0.0141711084885387</c:v>
                </c:pt>
                <c:pt idx="3008">
                  <c:v>0.0167874604785241</c:v>
                </c:pt>
                <c:pt idx="3009">
                  <c:v>0.025841545761709</c:v>
                </c:pt>
                <c:pt idx="3010">
                  <c:v>0.0353387541779463</c:v>
                </c:pt>
                <c:pt idx="3011">
                  <c:v>0.040935783962244</c:v>
                </c:pt>
                <c:pt idx="3012">
                  <c:v>-0.00714599374370035</c:v>
                </c:pt>
                <c:pt idx="3013">
                  <c:v>0.0180723260877548</c:v>
                </c:pt>
                <c:pt idx="3014">
                  <c:v>0.0234336542352658</c:v>
                </c:pt>
                <c:pt idx="3015">
                  <c:v>0.0155656306555751</c:v>
                </c:pt>
                <c:pt idx="3016">
                  <c:v>0.00210567547350855</c:v>
                </c:pt>
                <c:pt idx="3017">
                  <c:v>-0.00838054051261546</c:v>
                </c:pt>
                <c:pt idx="3018">
                  <c:v>0.00884526227495224</c:v>
                </c:pt>
                <c:pt idx="3019">
                  <c:v>-0.0150925029784807</c:v>
                </c:pt>
                <c:pt idx="3020">
                  <c:v>0.00513503920572506</c:v>
                </c:pt>
                <c:pt idx="3021">
                  <c:v>0.0302447398117046</c:v>
                </c:pt>
                <c:pt idx="3022">
                  <c:v>-0.0413081093631335</c:v>
                </c:pt>
                <c:pt idx="3023">
                  <c:v>-0.00127574020162558</c:v>
                </c:pt>
                <c:pt idx="3024">
                  <c:v>-0.000435776690775407</c:v>
                </c:pt>
                <c:pt idx="3025">
                  <c:v>0.0150707064100007</c:v>
                </c:pt>
                <c:pt idx="3026">
                  <c:v>-0.0209034603747101</c:v>
                </c:pt>
                <c:pt idx="3027">
                  <c:v>-0.00797572426209509</c:v>
                </c:pt>
                <c:pt idx="3028">
                  <c:v>0.00226488731321333</c:v>
                </c:pt>
                <c:pt idx="3029">
                  <c:v>0.00157184415297833</c:v>
                </c:pt>
                <c:pt idx="3030">
                  <c:v>-0.0361576990080887</c:v>
                </c:pt>
                <c:pt idx="3031">
                  <c:v>-0.0282440635594203</c:v>
                </c:pt>
                <c:pt idx="3032">
                  <c:v>-0.0210925925832044</c:v>
                </c:pt>
                <c:pt idx="3033">
                  <c:v>-0.0171357656102533</c:v>
                </c:pt>
                <c:pt idx="3034">
                  <c:v>-0.0169139461028456</c:v>
                </c:pt>
                <c:pt idx="3035">
                  <c:v>-0.0150207020486752</c:v>
                </c:pt>
                <c:pt idx="3036">
                  <c:v>-0.010290541902942</c:v>
                </c:pt>
                <c:pt idx="3037">
                  <c:v>-0.00430621961456672</c:v>
                </c:pt>
                <c:pt idx="3038">
                  <c:v>-0.00290644654805364</c:v>
                </c:pt>
                <c:pt idx="3039">
                  <c:v>0.0018599927803815</c:v>
                </c:pt>
                <c:pt idx="3040">
                  <c:v>0.00834491419599397</c:v>
                </c:pt>
                <c:pt idx="3041">
                  <c:v>0.00968857196335688</c:v>
                </c:pt>
                <c:pt idx="3042">
                  <c:v>0.0125040891667022</c:v>
                </c:pt>
                <c:pt idx="3043">
                  <c:v>0.0160810642734446</c:v>
                </c:pt>
                <c:pt idx="3044">
                  <c:v>0.0293505926672711</c:v>
                </c:pt>
                <c:pt idx="3045">
                  <c:v>0.0476603929932013</c:v>
                </c:pt>
                <c:pt idx="3046">
                  <c:v>0.00279931517168597</c:v>
                </c:pt>
                <c:pt idx="3047">
                  <c:v>0.0207338244562047</c:v>
                </c:pt>
                <c:pt idx="3048">
                  <c:v>0.0396631668931025</c:v>
                </c:pt>
                <c:pt idx="3049">
                  <c:v>-0.0243166018006991</c:v>
                </c:pt>
                <c:pt idx="3050">
                  <c:v>-0.0131096706993928</c:v>
                </c:pt>
                <c:pt idx="3051">
                  <c:v>0.0109635326008917</c:v>
                </c:pt>
                <c:pt idx="3052">
                  <c:v>0.0296353815929747</c:v>
                </c:pt>
                <c:pt idx="3053">
                  <c:v>-0.035036093557925</c:v>
                </c:pt>
                <c:pt idx="3054">
                  <c:v>-0.0159699580100826</c:v>
                </c:pt>
                <c:pt idx="3055">
                  <c:v>-0.00224101075488002</c:v>
                </c:pt>
                <c:pt idx="3056">
                  <c:v>0.00814061219654028</c:v>
                </c:pt>
                <c:pt idx="3057">
                  <c:v>0.011451877345536</c:v>
                </c:pt>
                <c:pt idx="3058">
                  <c:v>0.0156464432413913</c:v>
                </c:pt>
                <c:pt idx="3059">
                  <c:v>-0.0255607728315417</c:v>
                </c:pt>
                <c:pt idx="3060">
                  <c:v>-0.00947406264747064</c:v>
                </c:pt>
                <c:pt idx="3061">
                  <c:v>0.0207167703286937</c:v>
                </c:pt>
                <c:pt idx="3062">
                  <c:v>0.000655595343383417</c:v>
                </c:pt>
                <c:pt idx="3063">
                  <c:v>0.042532725361145</c:v>
                </c:pt>
                <c:pt idx="3064">
                  <c:v>-0.0336939971450251</c:v>
                </c:pt>
                <c:pt idx="3065">
                  <c:v>-0.00404371783569203</c:v>
                </c:pt>
                <c:pt idx="3066">
                  <c:v>0.00578511313477111</c:v>
                </c:pt>
                <c:pt idx="3067">
                  <c:v>0.0302854577610473</c:v>
                </c:pt>
                <c:pt idx="3068">
                  <c:v>0.000793007708410178</c:v>
                </c:pt>
                <c:pt idx="3069">
                  <c:v>-0.00655243276495743</c:v>
                </c:pt>
                <c:pt idx="3070">
                  <c:v>0.00861632166165337</c:v>
                </c:pt>
                <c:pt idx="3071">
                  <c:v>0.00704092063648986</c:v>
                </c:pt>
                <c:pt idx="3072">
                  <c:v>0.000804186390247818</c:v>
                </c:pt>
                <c:pt idx="3073">
                  <c:v>0.024009224976743</c:v>
                </c:pt>
                <c:pt idx="3074">
                  <c:v>-0.0138890987891089</c:v>
                </c:pt>
                <c:pt idx="3075">
                  <c:v>-0.0219748383021088</c:v>
                </c:pt>
                <c:pt idx="3076">
                  <c:v>0.00547879032973304</c:v>
                </c:pt>
                <c:pt idx="3077">
                  <c:v>0.0101334900401213</c:v>
                </c:pt>
                <c:pt idx="3078">
                  <c:v>-0.0115670363729587</c:v>
                </c:pt>
                <c:pt idx="3079">
                  <c:v>0.0142655195577471</c:v>
                </c:pt>
                <c:pt idx="3080">
                  <c:v>0.0397941438065993</c:v>
                </c:pt>
                <c:pt idx="3081">
                  <c:v>-0.0163253069162272</c:v>
                </c:pt>
                <c:pt idx="3082">
                  <c:v>-0.00773681335369583</c:v>
                </c:pt>
                <c:pt idx="3083">
                  <c:v>0.0350276329538542</c:v>
                </c:pt>
                <c:pt idx="3084">
                  <c:v>0.0124536438317794</c:v>
                </c:pt>
                <c:pt idx="3085">
                  <c:v>-0.017345764113</c:v>
                </c:pt>
                <c:pt idx="3086">
                  <c:v>-0.0020980148934941</c:v>
                </c:pt>
                <c:pt idx="3087">
                  <c:v>0.0300904051453804</c:v>
                </c:pt>
                <c:pt idx="3088">
                  <c:v>-0.038365118780991</c:v>
                </c:pt>
                <c:pt idx="3089">
                  <c:v>-0.034312682176156</c:v>
                </c:pt>
                <c:pt idx="3090">
                  <c:v>-0.0330000612133859</c:v>
                </c:pt>
                <c:pt idx="3091">
                  <c:v>-0.0298167626590792</c:v>
                </c:pt>
                <c:pt idx="3092">
                  <c:v>-0.025565822441926</c:v>
                </c:pt>
                <c:pt idx="3093">
                  <c:v>-0.0154227515566159</c:v>
                </c:pt>
                <c:pt idx="3094">
                  <c:v>-0.0095801532302595</c:v>
                </c:pt>
                <c:pt idx="3095">
                  <c:v>-0.00915665841275455</c:v>
                </c:pt>
                <c:pt idx="3096">
                  <c:v>-0.00812608474372387</c:v>
                </c:pt>
                <c:pt idx="3097">
                  <c:v>-0.0019358507582104</c:v>
                </c:pt>
                <c:pt idx="3098">
                  <c:v>-0.00114917160126051</c:v>
                </c:pt>
                <c:pt idx="3099">
                  <c:v>0.000251274568259694</c:v>
                </c:pt>
                <c:pt idx="3100">
                  <c:v>0.00982396479903548</c:v>
                </c:pt>
                <c:pt idx="3101">
                  <c:v>0.0133443310695454</c:v>
                </c:pt>
                <c:pt idx="3102">
                  <c:v>0.0164728482410001</c:v>
                </c:pt>
                <c:pt idx="3103">
                  <c:v>0.0192675790211858</c:v>
                </c:pt>
                <c:pt idx="3104">
                  <c:v>0.0199191998161671</c:v>
                </c:pt>
                <c:pt idx="3105">
                  <c:v>0.0263936430337318</c:v>
                </c:pt>
                <c:pt idx="3106">
                  <c:v>0.0328437313358151</c:v>
                </c:pt>
                <c:pt idx="3107">
                  <c:v>0.0480464822714119</c:v>
                </c:pt>
                <c:pt idx="3108">
                  <c:v>0.00809330005945783</c:v>
                </c:pt>
                <c:pt idx="3109">
                  <c:v>-0.00726752272632585</c:v>
                </c:pt>
                <c:pt idx="3110">
                  <c:v>-0.0179921561367682</c:v>
                </c:pt>
                <c:pt idx="3111">
                  <c:v>-0.041165531918617</c:v>
                </c:pt>
                <c:pt idx="3112">
                  <c:v>-0.0151725077447743</c:v>
                </c:pt>
                <c:pt idx="3113">
                  <c:v>-0.00045808460457908</c:v>
                </c:pt>
                <c:pt idx="3114">
                  <c:v>0.0113654442844155</c:v>
                </c:pt>
                <c:pt idx="3115">
                  <c:v>0.0222950249661083</c:v>
                </c:pt>
                <c:pt idx="3116">
                  <c:v>0.0354793365611405</c:v>
                </c:pt>
                <c:pt idx="3117">
                  <c:v>-0.0111723606907912</c:v>
                </c:pt>
                <c:pt idx="3118">
                  <c:v>0.00206965260005951</c:v>
                </c:pt>
                <c:pt idx="3119">
                  <c:v>-0.0333393918137994</c:v>
                </c:pt>
                <c:pt idx="3120">
                  <c:v>-0.0119887626277144</c:v>
                </c:pt>
                <c:pt idx="3121">
                  <c:v>-3.61077451629257E-5</c:v>
                </c:pt>
                <c:pt idx="3122">
                  <c:v>0.0249770406391835</c:v>
                </c:pt>
                <c:pt idx="3123">
                  <c:v>-0.0227885479653145</c:v>
                </c:pt>
                <c:pt idx="3124">
                  <c:v>-0.00267607436357512</c:v>
                </c:pt>
                <c:pt idx="3125">
                  <c:v>0.0222842237274953</c:v>
                </c:pt>
                <c:pt idx="3126">
                  <c:v>0.0182236041777533</c:v>
                </c:pt>
                <c:pt idx="3127">
                  <c:v>0.0299660888181462</c:v>
                </c:pt>
                <c:pt idx="3128">
                  <c:v>-0.0370068957048058</c:v>
                </c:pt>
                <c:pt idx="3129">
                  <c:v>-0.00367067869014454</c:v>
                </c:pt>
                <c:pt idx="3130">
                  <c:v>0.00747134358149801</c:v>
                </c:pt>
                <c:pt idx="3131">
                  <c:v>0.0345978471960681</c:v>
                </c:pt>
                <c:pt idx="3132">
                  <c:v>-0.0130558379667786</c:v>
                </c:pt>
                <c:pt idx="3133">
                  <c:v>0.0220735725060441</c:v>
                </c:pt>
                <c:pt idx="3134">
                  <c:v>0.0152013730689559</c:v>
                </c:pt>
                <c:pt idx="3135">
                  <c:v>-0.00554094502406781</c:v>
                </c:pt>
                <c:pt idx="3136">
                  <c:v>0.00575164814585412</c:v>
                </c:pt>
                <c:pt idx="3137">
                  <c:v>-0.0128941683007961</c:v>
                </c:pt>
                <c:pt idx="3138">
                  <c:v>0.0109162036792288</c:v>
                </c:pt>
                <c:pt idx="3139">
                  <c:v>0.0427555459900832</c:v>
                </c:pt>
                <c:pt idx="3140">
                  <c:v>-0.00253350552533733</c:v>
                </c:pt>
                <c:pt idx="3141">
                  <c:v>0.0238941803762487</c:v>
                </c:pt>
                <c:pt idx="3142">
                  <c:v>-0.0052691946700372</c:v>
                </c:pt>
                <c:pt idx="3143">
                  <c:v>-0.00509019259648703</c:v>
                </c:pt>
                <c:pt idx="3144">
                  <c:v>0.0162281691862475</c:v>
                </c:pt>
                <c:pt idx="3145">
                  <c:v>-0.0174537122212279</c:v>
                </c:pt>
                <c:pt idx="3146">
                  <c:v>-0.00621209913680274</c:v>
                </c:pt>
                <c:pt idx="3147">
                  <c:v>0.00192569043431736</c:v>
                </c:pt>
                <c:pt idx="3148">
                  <c:v>0.0216498216701667</c:v>
                </c:pt>
                <c:pt idx="3149">
                  <c:v>-0.0100265413464256</c:v>
                </c:pt>
                <c:pt idx="3150">
                  <c:v>0.0241231820907298</c:v>
                </c:pt>
                <c:pt idx="3151">
                  <c:v>0.0289456802279665</c:v>
                </c:pt>
                <c:pt idx="3152">
                  <c:v>0.00425135551576067</c:v>
                </c:pt>
                <c:pt idx="3153">
                  <c:v>-0.00119685121343122</c:v>
                </c:pt>
                <c:pt idx="3154">
                  <c:v>0.0131019066983227</c:v>
                </c:pt>
                <c:pt idx="3155">
                  <c:v>0.000993922965637377</c:v>
                </c:pt>
                <c:pt idx="3156">
                  <c:v>0.00816970596237603</c:v>
                </c:pt>
                <c:pt idx="3157">
                  <c:v>0.027636770636595</c:v>
                </c:pt>
                <c:pt idx="3158">
                  <c:v>0.0459697518635826</c:v>
                </c:pt>
                <c:pt idx="3159">
                  <c:v>0.0035494460793987</c:v>
                </c:pt>
                <c:pt idx="3160">
                  <c:v>-0.0465543447582798</c:v>
                </c:pt>
                <c:pt idx="3161">
                  <c:v>-0.00895630088202976</c:v>
                </c:pt>
                <c:pt idx="3162">
                  <c:v>-0.00346822362236339</c:v>
                </c:pt>
                <c:pt idx="3163">
                  <c:v>0.0167097204035371</c:v>
                </c:pt>
                <c:pt idx="3164">
                  <c:v>-0.0153065076418546</c:v>
                </c:pt>
                <c:pt idx="3165">
                  <c:v>0.0107418924400976</c:v>
                </c:pt>
                <c:pt idx="3166">
                  <c:v>0.0121261948872469</c:v>
                </c:pt>
                <c:pt idx="3167">
                  <c:v>-0.00963402850032123</c:v>
                </c:pt>
                <c:pt idx="3168">
                  <c:v>0.0208054770232497</c:v>
                </c:pt>
                <c:pt idx="3169">
                  <c:v>0.0020908142814264</c:v>
                </c:pt>
                <c:pt idx="3170">
                  <c:v>0.00874834733027911</c:v>
                </c:pt>
                <c:pt idx="3171">
                  <c:v>-0.0186435984634213</c:v>
                </c:pt>
                <c:pt idx="3172">
                  <c:v>0.00774483807084446</c:v>
                </c:pt>
                <c:pt idx="3173">
                  <c:v>-0.00502763180593649</c:v>
                </c:pt>
                <c:pt idx="3174">
                  <c:v>-0.0145276301578617</c:v>
                </c:pt>
                <c:pt idx="3175">
                  <c:v>0.0113144084712538</c:v>
                </c:pt>
                <c:pt idx="3176">
                  <c:v>0.00264725119515525</c:v>
                </c:pt>
                <c:pt idx="3177">
                  <c:v>-0.0191239319452832</c:v>
                </c:pt>
                <c:pt idx="3178">
                  <c:v>0.00619303382092964</c:v>
                </c:pt>
                <c:pt idx="3179">
                  <c:v>0.0271306094452366</c:v>
                </c:pt>
                <c:pt idx="3180">
                  <c:v>0.0297741545194923</c:v>
                </c:pt>
                <c:pt idx="3181">
                  <c:v>-0.0159711101475231</c:v>
                </c:pt>
                <c:pt idx="3182">
                  <c:v>0.0269705427480953</c:v>
                </c:pt>
                <c:pt idx="3183">
                  <c:v>0.0287990359634814</c:v>
                </c:pt>
                <c:pt idx="3184">
                  <c:v>-0.00900538950181989</c:v>
                </c:pt>
                <c:pt idx="3185">
                  <c:v>-0.00779186886579253</c:v>
                </c:pt>
                <c:pt idx="3186">
                  <c:v>0.0238463307430238</c:v>
                </c:pt>
                <c:pt idx="3187">
                  <c:v>0.0421436640249067</c:v>
                </c:pt>
                <c:pt idx="3188">
                  <c:v>0.00251419264230137</c:v>
                </c:pt>
                <c:pt idx="3189">
                  <c:v>-0.0231877663019185</c:v>
                </c:pt>
                <c:pt idx="3190">
                  <c:v>-0.0216480262703812</c:v>
                </c:pt>
                <c:pt idx="3191">
                  <c:v>-0.0412462282909986</c:v>
                </c:pt>
                <c:pt idx="3192">
                  <c:v>0.0102818643402854</c:v>
                </c:pt>
                <c:pt idx="3193">
                  <c:v>0.000893991560576393</c:v>
                </c:pt>
                <c:pt idx="3194">
                  <c:v>-0.00509143164799767</c:v>
                </c:pt>
                <c:pt idx="3195">
                  <c:v>0.00411941927634666</c:v>
                </c:pt>
                <c:pt idx="3196">
                  <c:v>0.0149199927244309</c:v>
                </c:pt>
                <c:pt idx="3197">
                  <c:v>0.00794901315565445</c:v>
                </c:pt>
                <c:pt idx="3198">
                  <c:v>-0.0179872906467862</c:v>
                </c:pt>
                <c:pt idx="3199">
                  <c:v>-0.014963848617837</c:v>
                </c:pt>
                <c:pt idx="3200">
                  <c:v>0.000485241438714334</c:v>
                </c:pt>
                <c:pt idx="3201">
                  <c:v>0.00420839128257496</c:v>
                </c:pt>
                <c:pt idx="3202">
                  <c:v>0.0103493707188889</c:v>
                </c:pt>
                <c:pt idx="3203">
                  <c:v>0.0139958502115264</c:v>
                </c:pt>
                <c:pt idx="3204">
                  <c:v>0.00580617142496501</c:v>
                </c:pt>
                <c:pt idx="3205">
                  <c:v>-0.0206314871530487</c:v>
                </c:pt>
                <c:pt idx="3206">
                  <c:v>0.00331328074182318</c:v>
                </c:pt>
                <c:pt idx="3207">
                  <c:v>0.0339721467532923</c:v>
                </c:pt>
                <c:pt idx="3208">
                  <c:v>-0.00915326312369336</c:v>
                </c:pt>
                <c:pt idx="3209">
                  <c:v>-0.00467073159081068</c:v>
                </c:pt>
                <c:pt idx="3210">
                  <c:v>-0.00220071053334281</c:v>
                </c:pt>
                <c:pt idx="3211">
                  <c:v>0.000721535808879255</c:v>
                </c:pt>
                <c:pt idx="3212">
                  <c:v>-0.00491783847639273</c:v>
                </c:pt>
                <c:pt idx="3213">
                  <c:v>0.0149907401579918</c:v>
                </c:pt>
                <c:pt idx="3214">
                  <c:v>-0.0103506249299725</c:v>
                </c:pt>
                <c:pt idx="3215">
                  <c:v>0.00125340677698511</c:v>
                </c:pt>
                <c:pt idx="3216">
                  <c:v>-0.00545551916177717</c:v>
                </c:pt>
                <c:pt idx="3217">
                  <c:v>0.00123127129191639</c:v>
                </c:pt>
                <c:pt idx="3218">
                  <c:v>-0.00283074537096072</c:v>
                </c:pt>
                <c:pt idx="3219">
                  <c:v>-0.0146198091060699</c:v>
                </c:pt>
                <c:pt idx="3220">
                  <c:v>-0.00652885321240909</c:v>
                </c:pt>
                <c:pt idx="3221">
                  <c:v>-0.000553197905345424</c:v>
                </c:pt>
                <c:pt idx="3222">
                  <c:v>0.0103372744187533</c:v>
                </c:pt>
                <c:pt idx="3223">
                  <c:v>-0.0116504159885553</c:v>
                </c:pt>
                <c:pt idx="3224">
                  <c:v>0.0100427298102297</c:v>
                </c:pt>
                <c:pt idx="3225">
                  <c:v>0.0109482409316548</c:v>
                </c:pt>
                <c:pt idx="3226">
                  <c:v>0.0127404413418196</c:v>
                </c:pt>
                <c:pt idx="3227">
                  <c:v>-0.0161133833508874</c:v>
                </c:pt>
                <c:pt idx="3228">
                  <c:v>-0.0108961287024678</c:v>
                </c:pt>
                <c:pt idx="3229">
                  <c:v>0.00322598971307842</c:v>
                </c:pt>
                <c:pt idx="3230">
                  <c:v>0.0107214695582262</c:v>
                </c:pt>
                <c:pt idx="3231">
                  <c:v>0.0150878709934768</c:v>
                </c:pt>
                <c:pt idx="3232">
                  <c:v>-0.0114486641121521</c:v>
                </c:pt>
                <c:pt idx="3233">
                  <c:v>-0.0114136644037438</c:v>
                </c:pt>
                <c:pt idx="3234">
                  <c:v>0.0223109263216947</c:v>
                </c:pt>
                <c:pt idx="3235">
                  <c:v>0.0189865109663614</c:v>
                </c:pt>
                <c:pt idx="3236">
                  <c:v>-0.015197476949335</c:v>
                </c:pt>
                <c:pt idx="3237">
                  <c:v>-0.0421067447602429</c:v>
                </c:pt>
                <c:pt idx="3238">
                  <c:v>-0.0196371892110984</c:v>
                </c:pt>
                <c:pt idx="3239">
                  <c:v>-0.0127834540801117</c:v>
                </c:pt>
                <c:pt idx="3240">
                  <c:v>0.0272617784995312</c:v>
                </c:pt>
                <c:pt idx="3241">
                  <c:v>-0.00145160713340505</c:v>
                </c:pt>
                <c:pt idx="3242">
                  <c:v>-0.00336520404353956</c:v>
                </c:pt>
                <c:pt idx="3243">
                  <c:v>-0.0144399290901891</c:v>
                </c:pt>
                <c:pt idx="3244">
                  <c:v>-0.0212323817979388</c:v>
                </c:pt>
                <c:pt idx="3245">
                  <c:v>-0.00544593028529823</c:v>
                </c:pt>
                <c:pt idx="3246">
                  <c:v>-0.0190426075272497</c:v>
                </c:pt>
                <c:pt idx="3247">
                  <c:v>-0.0130574696034444</c:v>
                </c:pt>
                <c:pt idx="3248">
                  <c:v>-0.0119415180317145</c:v>
                </c:pt>
                <c:pt idx="3249">
                  <c:v>-0.00764999861373559</c:v>
                </c:pt>
                <c:pt idx="3250">
                  <c:v>0.0175723663082956</c:v>
                </c:pt>
                <c:pt idx="3251">
                  <c:v>0.0148781200795098</c:v>
                </c:pt>
                <c:pt idx="3252">
                  <c:v>-0.0256050510798268</c:v>
                </c:pt>
                <c:pt idx="3253">
                  <c:v>0.0192456322465797</c:v>
                </c:pt>
                <c:pt idx="3254">
                  <c:v>0.0196282633947884</c:v>
                </c:pt>
                <c:pt idx="3255">
                  <c:v>-0.0332050481290085</c:v>
                </c:pt>
                <c:pt idx="3256">
                  <c:v>-0.02765821996541</c:v>
                </c:pt>
                <c:pt idx="3257">
                  <c:v>0.0350514990087468</c:v>
                </c:pt>
                <c:pt idx="3258">
                  <c:v>-0.0228119156102458</c:v>
                </c:pt>
                <c:pt idx="3259">
                  <c:v>-0.0185137443611093</c:v>
                </c:pt>
                <c:pt idx="3260">
                  <c:v>-0.015352831790784</c:v>
                </c:pt>
                <c:pt idx="3261">
                  <c:v>-0.0153129500959769</c:v>
                </c:pt>
                <c:pt idx="3262">
                  <c:v>-0.00893667406612082</c:v>
                </c:pt>
                <c:pt idx="3263">
                  <c:v>0.00281667470493624</c:v>
                </c:pt>
                <c:pt idx="3264">
                  <c:v>-0.0202361777982814</c:v>
                </c:pt>
                <c:pt idx="3265">
                  <c:v>-0.0298022646888906</c:v>
                </c:pt>
                <c:pt idx="3266">
                  <c:v>0.0165929639865456</c:v>
                </c:pt>
                <c:pt idx="3267">
                  <c:v>-0.0253662526297958</c:v>
                </c:pt>
                <c:pt idx="3268">
                  <c:v>0.00390893657721186</c:v>
                </c:pt>
                <c:pt idx="3269">
                  <c:v>-0.0277251473324836</c:v>
                </c:pt>
                <c:pt idx="3270">
                  <c:v>0.00665394212414384</c:v>
                </c:pt>
                <c:pt idx="3271">
                  <c:v>-0.018811877964308</c:v>
                </c:pt>
                <c:pt idx="3272">
                  <c:v>0.00120940897964069</c:v>
                </c:pt>
                <c:pt idx="3273">
                  <c:v>-0.00229282541626517</c:v>
                </c:pt>
                <c:pt idx="3274">
                  <c:v>-0.00949269740855801</c:v>
                </c:pt>
                <c:pt idx="3275">
                  <c:v>0.00596249008912666</c:v>
                </c:pt>
                <c:pt idx="3276">
                  <c:v>0.0141260456510342</c:v>
                </c:pt>
                <c:pt idx="3277">
                  <c:v>0.0105487074592831</c:v>
                </c:pt>
                <c:pt idx="3278">
                  <c:v>-0.0179407345037369</c:v>
                </c:pt>
                <c:pt idx="3279">
                  <c:v>-0.00284158641722491</c:v>
                </c:pt>
                <c:pt idx="3280">
                  <c:v>0.00985654890367619</c:v>
                </c:pt>
                <c:pt idx="3281">
                  <c:v>-0.011906797920938</c:v>
                </c:pt>
                <c:pt idx="3282">
                  <c:v>-0.00122832262144106</c:v>
                </c:pt>
                <c:pt idx="3283">
                  <c:v>0.0177963694969712</c:v>
                </c:pt>
                <c:pt idx="3284">
                  <c:v>-0.0170644769723578</c:v>
                </c:pt>
                <c:pt idx="3285">
                  <c:v>0.00422598602855842</c:v>
                </c:pt>
                <c:pt idx="3286">
                  <c:v>0.00788031918665827</c:v>
                </c:pt>
                <c:pt idx="3287">
                  <c:v>-0.0274570792294093</c:v>
                </c:pt>
                <c:pt idx="3288">
                  <c:v>0.02510474126011</c:v>
                </c:pt>
                <c:pt idx="3289">
                  <c:v>-0.0222690957367158</c:v>
                </c:pt>
                <c:pt idx="3290">
                  <c:v>-0.00594105165382632</c:v>
                </c:pt>
                <c:pt idx="3291">
                  <c:v>-0.0414165103690109</c:v>
                </c:pt>
                <c:pt idx="3292">
                  <c:v>-0.0211359229149664</c:v>
                </c:pt>
                <c:pt idx="3293">
                  <c:v>-0.0180561675947287</c:v>
                </c:pt>
                <c:pt idx="3294">
                  <c:v>-0.0178098862262878</c:v>
                </c:pt>
                <c:pt idx="3295">
                  <c:v>-0.0123512184236056</c:v>
                </c:pt>
                <c:pt idx="3296">
                  <c:v>-0.010384041335194</c:v>
                </c:pt>
                <c:pt idx="3297">
                  <c:v>-0.00965461619954038</c:v>
                </c:pt>
                <c:pt idx="3298">
                  <c:v>-0.00890437971793236</c:v>
                </c:pt>
                <c:pt idx="3299">
                  <c:v>-0.000221433111190203</c:v>
                </c:pt>
                <c:pt idx="3300">
                  <c:v>0.00289642928792451</c:v>
                </c:pt>
                <c:pt idx="3301">
                  <c:v>0.00367243568925852</c:v>
                </c:pt>
                <c:pt idx="3302">
                  <c:v>0.00452999896204196</c:v>
                </c:pt>
                <c:pt idx="3303">
                  <c:v>0.0143974358854881</c:v>
                </c:pt>
                <c:pt idx="3304">
                  <c:v>0.0149090617984587</c:v>
                </c:pt>
                <c:pt idx="3305">
                  <c:v>0.0149521495700835</c:v>
                </c:pt>
                <c:pt idx="3306">
                  <c:v>0.0224059559612885</c:v>
                </c:pt>
                <c:pt idx="3307">
                  <c:v>-0.00500772157747637</c:v>
                </c:pt>
                <c:pt idx="3308">
                  <c:v>-0.0341745107619731</c:v>
                </c:pt>
                <c:pt idx="3309">
                  <c:v>-0.0189553370021181</c:v>
                </c:pt>
                <c:pt idx="3310">
                  <c:v>-0.0173057409100034</c:v>
                </c:pt>
                <c:pt idx="3311">
                  <c:v>-0.00477332512146289</c:v>
                </c:pt>
                <c:pt idx="3312">
                  <c:v>0.00171754861643562</c:v>
                </c:pt>
                <c:pt idx="3313">
                  <c:v>0.0103326092980972</c:v>
                </c:pt>
                <c:pt idx="3314">
                  <c:v>0.0283267157719394</c:v>
                </c:pt>
                <c:pt idx="3315">
                  <c:v>0.0388981173463417</c:v>
                </c:pt>
                <c:pt idx="3316">
                  <c:v>0.0397657721293952</c:v>
                </c:pt>
                <c:pt idx="3317">
                  <c:v>0.0404623212452957</c:v>
                </c:pt>
                <c:pt idx="3318">
                  <c:v>0.00823813958440516</c:v>
                </c:pt>
                <c:pt idx="3319">
                  <c:v>0.0169035061912473</c:v>
                </c:pt>
                <c:pt idx="3320">
                  <c:v>0.0286696672214472</c:v>
                </c:pt>
                <c:pt idx="3321">
                  <c:v>0.00971866638323995</c:v>
                </c:pt>
                <c:pt idx="3322">
                  <c:v>0.0227720428464826</c:v>
                </c:pt>
                <c:pt idx="3323">
                  <c:v>0.00272957773894746</c:v>
                </c:pt>
                <c:pt idx="3324">
                  <c:v>0.00262709907618168</c:v>
                </c:pt>
                <c:pt idx="3325">
                  <c:v>-0.0156784634047585</c:v>
                </c:pt>
                <c:pt idx="3326">
                  <c:v>0.000863778535255206</c:v>
                </c:pt>
                <c:pt idx="3327">
                  <c:v>0.0119586413491895</c:v>
                </c:pt>
                <c:pt idx="3328">
                  <c:v>0.0131373431582614</c:v>
                </c:pt>
                <c:pt idx="3329">
                  <c:v>0.0137378528427003</c:v>
                </c:pt>
                <c:pt idx="3330">
                  <c:v>0.0178180211671547</c:v>
                </c:pt>
                <c:pt idx="3331">
                  <c:v>-0.00889268107136758</c:v>
                </c:pt>
                <c:pt idx="3332">
                  <c:v>-0.0294724192129378</c:v>
                </c:pt>
                <c:pt idx="3333">
                  <c:v>0.00692375198642793</c:v>
                </c:pt>
                <c:pt idx="3334">
                  <c:v>-0.0128157562138997</c:v>
                </c:pt>
                <c:pt idx="3335">
                  <c:v>-0.0363294095008747</c:v>
                </c:pt>
                <c:pt idx="3336">
                  <c:v>-0.0209856053992231</c:v>
                </c:pt>
                <c:pt idx="3337">
                  <c:v>-0.0173059668639226</c:v>
                </c:pt>
                <c:pt idx="3338">
                  <c:v>0.0314377164107463</c:v>
                </c:pt>
                <c:pt idx="3339">
                  <c:v>-0.0361618995989283</c:v>
                </c:pt>
                <c:pt idx="3340">
                  <c:v>-0.0286356360445305</c:v>
                </c:pt>
                <c:pt idx="3341">
                  <c:v>0.0243085578106976</c:v>
                </c:pt>
                <c:pt idx="3342">
                  <c:v>-0.0479569601476884</c:v>
                </c:pt>
                <c:pt idx="3343">
                  <c:v>-0.00685166064916729</c:v>
                </c:pt>
                <c:pt idx="3344">
                  <c:v>-0.0097253977679423</c:v>
                </c:pt>
                <c:pt idx="3345">
                  <c:v>-0.0215425747822881</c:v>
                </c:pt>
                <c:pt idx="3346">
                  <c:v>0.00120368646907846</c:v>
                </c:pt>
                <c:pt idx="3347">
                  <c:v>0.00659184089485968</c:v>
                </c:pt>
                <c:pt idx="3348">
                  <c:v>0.00660793922683528</c:v>
                </c:pt>
                <c:pt idx="3349">
                  <c:v>0.0167166731663602</c:v>
                </c:pt>
                <c:pt idx="3350">
                  <c:v>-0.0236266600132377</c:v>
                </c:pt>
                <c:pt idx="3351">
                  <c:v>-0.00684282910089934</c:v>
                </c:pt>
                <c:pt idx="3352">
                  <c:v>-0.0268886451308994</c:v>
                </c:pt>
                <c:pt idx="3353">
                  <c:v>-0.0111326920704274</c:v>
                </c:pt>
                <c:pt idx="3354">
                  <c:v>0.00490466940295082</c:v>
                </c:pt>
                <c:pt idx="3355">
                  <c:v>0.0237145872544414</c:v>
                </c:pt>
                <c:pt idx="3356">
                  <c:v>-0.00895239933529907</c:v>
                </c:pt>
                <c:pt idx="3357">
                  <c:v>-0.0114614792788893</c:v>
                </c:pt>
                <c:pt idx="3358">
                  <c:v>0.00787380461350421</c:v>
                </c:pt>
                <c:pt idx="3359">
                  <c:v>0.0288621077817011</c:v>
                </c:pt>
                <c:pt idx="3360">
                  <c:v>-0.0233904967803758</c:v>
                </c:pt>
                <c:pt idx="3361">
                  <c:v>0.0325257833688333</c:v>
                </c:pt>
                <c:pt idx="3362">
                  <c:v>1.02077743012552E-5</c:v>
                </c:pt>
                <c:pt idx="3363">
                  <c:v>-0.0031788490760374</c:v>
                </c:pt>
                <c:pt idx="3364">
                  <c:v>0.0172190852872491</c:v>
                </c:pt>
                <c:pt idx="3365">
                  <c:v>-0.0110162320163237</c:v>
                </c:pt>
                <c:pt idx="3366">
                  <c:v>-0.0102234344653816</c:v>
                </c:pt>
                <c:pt idx="3367">
                  <c:v>-0.00857922355683728</c:v>
                </c:pt>
                <c:pt idx="3368">
                  <c:v>0.0172442213500483</c:v>
                </c:pt>
                <c:pt idx="3369">
                  <c:v>-0.0246839086356374</c:v>
                </c:pt>
                <c:pt idx="3370">
                  <c:v>0.0121484378064351</c:v>
                </c:pt>
                <c:pt idx="3371">
                  <c:v>-0.0281837079233441</c:v>
                </c:pt>
                <c:pt idx="3372">
                  <c:v>-0.000234782965767925</c:v>
                </c:pt>
                <c:pt idx="3373">
                  <c:v>0.0128230659319976</c:v>
                </c:pt>
                <c:pt idx="3374">
                  <c:v>-0.0132442047674872</c:v>
                </c:pt>
                <c:pt idx="3375">
                  <c:v>0.037653938431252</c:v>
                </c:pt>
                <c:pt idx="3376">
                  <c:v>0.0224395434585713</c:v>
                </c:pt>
                <c:pt idx="3377">
                  <c:v>-0.0104487558723091</c:v>
                </c:pt>
                <c:pt idx="3378">
                  <c:v>0.0205647064913643</c:v>
                </c:pt>
                <c:pt idx="3379">
                  <c:v>0.0236918956861031</c:v>
                </c:pt>
                <c:pt idx="3380">
                  <c:v>-0.0103646311041727</c:v>
                </c:pt>
                <c:pt idx="3381">
                  <c:v>-0.0198197658654471</c:v>
                </c:pt>
                <c:pt idx="3382">
                  <c:v>-0.00369965974198217</c:v>
                </c:pt>
                <c:pt idx="3383">
                  <c:v>-0.0107177408126707</c:v>
                </c:pt>
                <c:pt idx="3384">
                  <c:v>-0.0187026515195713</c:v>
                </c:pt>
                <c:pt idx="3385">
                  <c:v>-0.00880717260032082</c:v>
                </c:pt>
                <c:pt idx="3386">
                  <c:v>0.0307004821639936</c:v>
                </c:pt>
                <c:pt idx="3387">
                  <c:v>0.00378084670565407</c:v>
                </c:pt>
                <c:pt idx="3388">
                  <c:v>-0.0122868124221238</c:v>
                </c:pt>
                <c:pt idx="3389">
                  <c:v>-0.0253838483040423</c:v>
                </c:pt>
                <c:pt idx="3390">
                  <c:v>-0.0139929084788854</c:v>
                </c:pt>
                <c:pt idx="3391">
                  <c:v>-0.00109773570009365</c:v>
                </c:pt>
                <c:pt idx="3392">
                  <c:v>-0.0408324141640108</c:v>
                </c:pt>
                <c:pt idx="3393">
                  <c:v>-0.0405624113916146</c:v>
                </c:pt>
                <c:pt idx="3394">
                  <c:v>-0.0324281074693372</c:v>
                </c:pt>
                <c:pt idx="3395">
                  <c:v>-0.0291421618790167</c:v>
                </c:pt>
                <c:pt idx="3396">
                  <c:v>-0.0274116940296572</c:v>
                </c:pt>
                <c:pt idx="3397">
                  <c:v>-0.0270419670031589</c:v>
                </c:pt>
                <c:pt idx="3398">
                  <c:v>-0.0163831390031221</c:v>
                </c:pt>
                <c:pt idx="3399">
                  <c:v>-0.0151655348241344</c:v>
                </c:pt>
                <c:pt idx="3400">
                  <c:v>-0.0122477572416334</c:v>
                </c:pt>
                <c:pt idx="3401">
                  <c:v>-0.0104303979382793</c:v>
                </c:pt>
                <c:pt idx="3402">
                  <c:v>-0.0061345049423587</c:v>
                </c:pt>
                <c:pt idx="3403">
                  <c:v>-0.00463024271411331</c:v>
                </c:pt>
                <c:pt idx="3404">
                  <c:v>-0.000859906356517912</c:v>
                </c:pt>
                <c:pt idx="3405">
                  <c:v>0.00276333282861394</c:v>
                </c:pt>
                <c:pt idx="3406">
                  <c:v>0.00281135502851878</c:v>
                </c:pt>
                <c:pt idx="3407">
                  <c:v>0.0168197331154333</c:v>
                </c:pt>
                <c:pt idx="3408">
                  <c:v>0.0190835793331721</c:v>
                </c:pt>
                <c:pt idx="3409">
                  <c:v>0.0216709486539279</c:v>
                </c:pt>
                <c:pt idx="3410">
                  <c:v>0.0246373014995847</c:v>
                </c:pt>
                <c:pt idx="3411">
                  <c:v>0.045590381755379</c:v>
                </c:pt>
                <c:pt idx="3412">
                  <c:v>0.00785700792330991</c:v>
                </c:pt>
                <c:pt idx="3413">
                  <c:v>-0.0080289259084593</c:v>
                </c:pt>
                <c:pt idx="3414">
                  <c:v>-0.00332845335901245</c:v>
                </c:pt>
                <c:pt idx="3415">
                  <c:v>0.00427894561978463</c:v>
                </c:pt>
                <c:pt idx="3416">
                  <c:v>0.0197695523356376</c:v>
                </c:pt>
                <c:pt idx="3417">
                  <c:v>-0.00972021223994108</c:v>
                </c:pt>
                <c:pt idx="3418">
                  <c:v>-0.00519103102954247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1BE-439B-829A-072F15E4D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5214160"/>
        <c:axId val="2115210032"/>
      </c:barChart>
      <c:catAx>
        <c:axId val="211521416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5210032"/>
        <c:crosses val="autoZero"/>
        <c:auto val="1"/>
        <c:lblAlgn val="ctr"/>
        <c:lblOffset val="100"/>
        <c:noMultiLvlLbl val="0"/>
      </c:catAx>
      <c:valAx>
        <c:axId val="211521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521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5" l="0.7" r="0.7" t="0.7874015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% IB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'CROSS-Tab umsortiert'!$AB$1</c:f>
              <c:strCache>
                <c:ptCount val="1"/>
                <c:pt idx="0">
                  <c:v>% IB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'CROSS-Tab umsortiert'!$AB$2:$AB$3421</c:f>
              <c:numCache>
                <c:formatCode>0.00%</c:formatCode>
                <c:ptCount val="3420"/>
                <c:pt idx="2">
                  <c:v>-0.0499437830006654</c:v>
                </c:pt>
                <c:pt idx="3">
                  <c:v>-0.0496089200145914</c:v>
                </c:pt>
                <c:pt idx="4">
                  <c:v>-0.0495928513863889</c:v>
                </c:pt>
                <c:pt idx="5">
                  <c:v>-0.0494426130184319</c:v>
                </c:pt>
                <c:pt idx="6">
                  <c:v>-0.0492139481906815</c:v>
                </c:pt>
                <c:pt idx="7">
                  <c:v>-0.0491890160616696</c:v>
                </c:pt>
                <c:pt idx="8">
                  <c:v>-0.049158883793292</c:v>
                </c:pt>
                <c:pt idx="9">
                  <c:v>-0.0491336882417875</c:v>
                </c:pt>
                <c:pt idx="10">
                  <c:v>-0.0491274701465981</c:v>
                </c:pt>
                <c:pt idx="11">
                  <c:v>-0.0489642258211072</c:v>
                </c:pt>
                <c:pt idx="12">
                  <c:v>-0.048728818359781</c:v>
                </c:pt>
                <c:pt idx="13">
                  <c:v>-0.0486500290765674</c:v>
                </c:pt>
                <c:pt idx="14">
                  <c:v>-0.048627967921304</c:v>
                </c:pt>
                <c:pt idx="15">
                  <c:v>-0.0485296207856272</c:v>
                </c:pt>
                <c:pt idx="16">
                  <c:v>-0.0482969792132147</c:v>
                </c:pt>
                <c:pt idx="17">
                  <c:v>-0.048027735340649</c:v>
                </c:pt>
                <c:pt idx="18">
                  <c:v>-0.0479569601476884</c:v>
                </c:pt>
                <c:pt idx="19">
                  <c:v>-0.0478623365788737</c:v>
                </c:pt>
                <c:pt idx="20">
                  <c:v>-0.0477977891848849</c:v>
                </c:pt>
                <c:pt idx="21">
                  <c:v>-0.047667016363436</c:v>
                </c:pt>
                <c:pt idx="22">
                  <c:v>-0.0474834167315868</c:v>
                </c:pt>
                <c:pt idx="23">
                  <c:v>-0.0474368398584189</c:v>
                </c:pt>
                <c:pt idx="24">
                  <c:v>-0.0472020126503067</c:v>
                </c:pt>
                <c:pt idx="25">
                  <c:v>-0.0470061401811646</c:v>
                </c:pt>
                <c:pt idx="26">
                  <c:v>-0.0468441037412796</c:v>
                </c:pt>
                <c:pt idx="27">
                  <c:v>-0.0468343389816429</c:v>
                </c:pt>
                <c:pt idx="28">
                  <c:v>-0.0468157286331666</c:v>
                </c:pt>
                <c:pt idx="29">
                  <c:v>-0.046638222902811</c:v>
                </c:pt>
                <c:pt idx="30">
                  <c:v>-0.0465543447582798</c:v>
                </c:pt>
                <c:pt idx="31">
                  <c:v>-0.0465140593716827</c:v>
                </c:pt>
                <c:pt idx="32">
                  <c:v>-0.0464851513483382</c:v>
                </c:pt>
                <c:pt idx="33">
                  <c:v>-0.0464490130491848</c:v>
                </c:pt>
                <c:pt idx="34">
                  <c:v>-0.0464419971468433</c:v>
                </c:pt>
                <c:pt idx="35">
                  <c:v>-0.046424006162375</c:v>
                </c:pt>
                <c:pt idx="36">
                  <c:v>-0.0462935660304287</c:v>
                </c:pt>
                <c:pt idx="37">
                  <c:v>-0.0458696690203541</c:v>
                </c:pt>
                <c:pt idx="38">
                  <c:v>-0.0458030684785071</c:v>
                </c:pt>
                <c:pt idx="39">
                  <c:v>-0.0457451574010974</c:v>
                </c:pt>
                <c:pt idx="40">
                  <c:v>-0.0456730837813797</c:v>
                </c:pt>
                <c:pt idx="41">
                  <c:v>-0.0456663292995016</c:v>
                </c:pt>
                <c:pt idx="42">
                  <c:v>-0.0450951058749245</c:v>
                </c:pt>
                <c:pt idx="43">
                  <c:v>-0.0447309453633232</c:v>
                </c:pt>
                <c:pt idx="44">
                  <c:v>-0.0447184042097946</c:v>
                </c:pt>
                <c:pt idx="45">
                  <c:v>-0.04468813911093</c:v>
                </c:pt>
                <c:pt idx="46">
                  <c:v>-0.0446831010327166</c:v>
                </c:pt>
                <c:pt idx="47">
                  <c:v>-0.0446577268724015</c:v>
                </c:pt>
                <c:pt idx="48">
                  <c:v>-0.0445986346029217</c:v>
                </c:pt>
                <c:pt idx="49">
                  <c:v>-0.0444005931417411</c:v>
                </c:pt>
                <c:pt idx="50">
                  <c:v>-0.044211202813785</c:v>
                </c:pt>
                <c:pt idx="51">
                  <c:v>-0.0441139838074731</c:v>
                </c:pt>
                <c:pt idx="52">
                  <c:v>-0.0440691013260517</c:v>
                </c:pt>
                <c:pt idx="53">
                  <c:v>-0.0440607087984731</c:v>
                </c:pt>
                <c:pt idx="54">
                  <c:v>-0.0439261520937064</c:v>
                </c:pt>
                <c:pt idx="55">
                  <c:v>-0.0438548854762136</c:v>
                </c:pt>
                <c:pt idx="56">
                  <c:v>-0.0437879465974914</c:v>
                </c:pt>
                <c:pt idx="57">
                  <c:v>-0.04373347791814</c:v>
                </c:pt>
                <c:pt idx="58">
                  <c:v>-0.0437328524062681</c:v>
                </c:pt>
                <c:pt idx="59">
                  <c:v>-0.0437209509797235</c:v>
                </c:pt>
                <c:pt idx="60">
                  <c:v>-0.043401511597129</c:v>
                </c:pt>
                <c:pt idx="61">
                  <c:v>-0.0432818859941984</c:v>
                </c:pt>
                <c:pt idx="62">
                  <c:v>-0.0432206795207054</c:v>
                </c:pt>
                <c:pt idx="63">
                  <c:v>-0.0430656381016732</c:v>
                </c:pt>
                <c:pt idx="64">
                  <c:v>-0.0430477473532242</c:v>
                </c:pt>
                <c:pt idx="65">
                  <c:v>-0.0426407814679908</c:v>
                </c:pt>
                <c:pt idx="66">
                  <c:v>-0.0425482750105177</c:v>
                </c:pt>
                <c:pt idx="67">
                  <c:v>-0.0425350272504511</c:v>
                </c:pt>
                <c:pt idx="68">
                  <c:v>-0.0424997090543284</c:v>
                </c:pt>
                <c:pt idx="69">
                  <c:v>-0.0424552337705134</c:v>
                </c:pt>
                <c:pt idx="70">
                  <c:v>-0.0423905285592945</c:v>
                </c:pt>
                <c:pt idx="71">
                  <c:v>-0.0423530895832011</c:v>
                </c:pt>
                <c:pt idx="72">
                  <c:v>-0.0422810392443585</c:v>
                </c:pt>
                <c:pt idx="73">
                  <c:v>-0.0422556194817153</c:v>
                </c:pt>
                <c:pt idx="74">
                  <c:v>-0.0421388653826348</c:v>
                </c:pt>
                <c:pt idx="75">
                  <c:v>-0.0421067447602429</c:v>
                </c:pt>
                <c:pt idx="76">
                  <c:v>-0.0419320735816838</c:v>
                </c:pt>
                <c:pt idx="77">
                  <c:v>-0.04165367182018</c:v>
                </c:pt>
                <c:pt idx="78">
                  <c:v>-0.0415002629563496</c:v>
                </c:pt>
                <c:pt idx="79">
                  <c:v>-0.0414798980070404</c:v>
                </c:pt>
                <c:pt idx="80">
                  <c:v>-0.0414564447397728</c:v>
                </c:pt>
                <c:pt idx="81">
                  <c:v>-0.0414340849249515</c:v>
                </c:pt>
                <c:pt idx="82">
                  <c:v>-0.0414180789756875</c:v>
                </c:pt>
                <c:pt idx="83">
                  <c:v>-0.0414165103690109</c:v>
                </c:pt>
                <c:pt idx="84">
                  <c:v>-0.0413081093631335</c:v>
                </c:pt>
                <c:pt idx="85">
                  <c:v>-0.0412579537311462</c:v>
                </c:pt>
                <c:pt idx="86">
                  <c:v>-0.0412462282909986</c:v>
                </c:pt>
                <c:pt idx="87">
                  <c:v>-0.0412202091270452</c:v>
                </c:pt>
                <c:pt idx="88">
                  <c:v>-0.0412070189600397</c:v>
                </c:pt>
                <c:pt idx="89">
                  <c:v>-0.0411718777789165</c:v>
                </c:pt>
                <c:pt idx="90">
                  <c:v>-0.041165531918617</c:v>
                </c:pt>
                <c:pt idx="91">
                  <c:v>-0.0411220918964893</c:v>
                </c:pt>
                <c:pt idx="92">
                  <c:v>-0.0411064389283913</c:v>
                </c:pt>
                <c:pt idx="93">
                  <c:v>-0.0410566174311067</c:v>
                </c:pt>
                <c:pt idx="94">
                  <c:v>-0.0409416983404493</c:v>
                </c:pt>
                <c:pt idx="95">
                  <c:v>-0.0408324141640108</c:v>
                </c:pt>
                <c:pt idx="96">
                  <c:v>-0.0407173595799673</c:v>
                </c:pt>
                <c:pt idx="97">
                  <c:v>-0.0405624113916146</c:v>
                </c:pt>
                <c:pt idx="98">
                  <c:v>-0.0404464052982886</c:v>
                </c:pt>
                <c:pt idx="99">
                  <c:v>-0.0404005697667339</c:v>
                </c:pt>
                <c:pt idx="100">
                  <c:v>-0.0400226635312291</c:v>
                </c:pt>
                <c:pt idx="101">
                  <c:v>-0.0399442707830159</c:v>
                </c:pt>
                <c:pt idx="102">
                  <c:v>-0.0399373097000924</c:v>
                </c:pt>
                <c:pt idx="103">
                  <c:v>-0.0398784958611361</c:v>
                </c:pt>
                <c:pt idx="104">
                  <c:v>-0.0398485663141508</c:v>
                </c:pt>
                <c:pt idx="105">
                  <c:v>-0.0394804398925468</c:v>
                </c:pt>
                <c:pt idx="106">
                  <c:v>-0.0394465335980943</c:v>
                </c:pt>
                <c:pt idx="107">
                  <c:v>-0.039313111645923</c:v>
                </c:pt>
                <c:pt idx="108">
                  <c:v>-0.0390755521819628</c:v>
                </c:pt>
                <c:pt idx="109">
                  <c:v>-0.0390665901480207</c:v>
                </c:pt>
                <c:pt idx="110">
                  <c:v>-0.0390454562789569</c:v>
                </c:pt>
                <c:pt idx="111">
                  <c:v>-0.0389417305334243</c:v>
                </c:pt>
                <c:pt idx="112">
                  <c:v>-0.0388465165430629</c:v>
                </c:pt>
                <c:pt idx="113">
                  <c:v>-0.0387345465730586</c:v>
                </c:pt>
                <c:pt idx="114">
                  <c:v>-0.038667367962277</c:v>
                </c:pt>
                <c:pt idx="115">
                  <c:v>-0.038541290412305</c:v>
                </c:pt>
                <c:pt idx="116">
                  <c:v>-0.0383655893858242</c:v>
                </c:pt>
                <c:pt idx="117">
                  <c:v>-0.038365118780991</c:v>
                </c:pt>
                <c:pt idx="118">
                  <c:v>-0.038331378857192</c:v>
                </c:pt>
                <c:pt idx="119">
                  <c:v>-0.0381313640775297</c:v>
                </c:pt>
                <c:pt idx="120">
                  <c:v>-0.0381100384988065</c:v>
                </c:pt>
                <c:pt idx="121">
                  <c:v>-0.0379268698140024</c:v>
                </c:pt>
                <c:pt idx="122">
                  <c:v>-0.0379050526530523</c:v>
                </c:pt>
                <c:pt idx="123">
                  <c:v>-0.0378943708634014</c:v>
                </c:pt>
                <c:pt idx="124">
                  <c:v>-0.0378428202506084</c:v>
                </c:pt>
                <c:pt idx="125">
                  <c:v>-0.0376018497398122</c:v>
                </c:pt>
                <c:pt idx="126">
                  <c:v>-0.0375708290552683</c:v>
                </c:pt>
                <c:pt idx="127">
                  <c:v>-0.037531731042134</c:v>
                </c:pt>
                <c:pt idx="128">
                  <c:v>-0.03752983128101</c:v>
                </c:pt>
                <c:pt idx="129">
                  <c:v>-0.0375188242325803</c:v>
                </c:pt>
                <c:pt idx="130">
                  <c:v>-0.0375086209915002</c:v>
                </c:pt>
                <c:pt idx="131">
                  <c:v>-0.0374894316209911</c:v>
                </c:pt>
                <c:pt idx="132">
                  <c:v>-0.03746380288216</c:v>
                </c:pt>
                <c:pt idx="133">
                  <c:v>-0.037357098554267</c:v>
                </c:pt>
                <c:pt idx="134">
                  <c:v>-0.037221347056467</c:v>
                </c:pt>
                <c:pt idx="135">
                  <c:v>-0.0372147983057315</c:v>
                </c:pt>
                <c:pt idx="136">
                  <c:v>-0.0371998371963772</c:v>
                </c:pt>
                <c:pt idx="137">
                  <c:v>-0.0371359648666906</c:v>
                </c:pt>
                <c:pt idx="138">
                  <c:v>-0.0371266031984051</c:v>
                </c:pt>
                <c:pt idx="139">
                  <c:v>-0.0370831510611098</c:v>
                </c:pt>
                <c:pt idx="140">
                  <c:v>-0.0370712678467064</c:v>
                </c:pt>
                <c:pt idx="141">
                  <c:v>-0.0370236616495141</c:v>
                </c:pt>
                <c:pt idx="142">
                  <c:v>-0.0370068957048058</c:v>
                </c:pt>
                <c:pt idx="143">
                  <c:v>-0.0369791468397254</c:v>
                </c:pt>
                <c:pt idx="144">
                  <c:v>-0.0368866234583919</c:v>
                </c:pt>
                <c:pt idx="145">
                  <c:v>-0.0364313784557998</c:v>
                </c:pt>
                <c:pt idx="146">
                  <c:v>-0.036423837384175</c:v>
                </c:pt>
                <c:pt idx="147">
                  <c:v>-0.0363294095008747</c:v>
                </c:pt>
                <c:pt idx="148">
                  <c:v>-0.0362453638713149</c:v>
                </c:pt>
                <c:pt idx="149">
                  <c:v>-0.0361618995989283</c:v>
                </c:pt>
                <c:pt idx="150">
                  <c:v>-0.0361576990080887</c:v>
                </c:pt>
                <c:pt idx="151">
                  <c:v>-0.036152080742817</c:v>
                </c:pt>
                <c:pt idx="152">
                  <c:v>-0.0361239005683898</c:v>
                </c:pt>
                <c:pt idx="153">
                  <c:v>-0.0361081926603632</c:v>
                </c:pt>
                <c:pt idx="154">
                  <c:v>-0.0360838365548095</c:v>
                </c:pt>
                <c:pt idx="155">
                  <c:v>-0.035823830850343</c:v>
                </c:pt>
                <c:pt idx="156">
                  <c:v>-0.0357824396145659</c:v>
                </c:pt>
                <c:pt idx="157">
                  <c:v>-0.035739879415256</c:v>
                </c:pt>
                <c:pt idx="158">
                  <c:v>-0.0357113856478532</c:v>
                </c:pt>
                <c:pt idx="159">
                  <c:v>-0.0356930594826834</c:v>
                </c:pt>
                <c:pt idx="160">
                  <c:v>-0.0356888128568888</c:v>
                </c:pt>
                <c:pt idx="161">
                  <c:v>-0.0354370392808727</c:v>
                </c:pt>
                <c:pt idx="162">
                  <c:v>-0.0352673225706788</c:v>
                </c:pt>
                <c:pt idx="163">
                  <c:v>-0.0352421212671727</c:v>
                </c:pt>
                <c:pt idx="164">
                  <c:v>-0.0352286737142835</c:v>
                </c:pt>
                <c:pt idx="165">
                  <c:v>-0.035041647584708</c:v>
                </c:pt>
                <c:pt idx="166">
                  <c:v>-0.035036093557925</c:v>
                </c:pt>
                <c:pt idx="167">
                  <c:v>-0.034970700703765</c:v>
                </c:pt>
                <c:pt idx="168">
                  <c:v>-0.0349324276114839</c:v>
                </c:pt>
                <c:pt idx="169">
                  <c:v>-0.0349102468035265</c:v>
                </c:pt>
                <c:pt idx="170">
                  <c:v>-0.0348774169983272</c:v>
                </c:pt>
                <c:pt idx="171">
                  <c:v>-0.0346233631007141</c:v>
                </c:pt>
                <c:pt idx="172">
                  <c:v>-0.0346226210361801</c:v>
                </c:pt>
                <c:pt idx="173">
                  <c:v>-0.0345942715144573</c:v>
                </c:pt>
                <c:pt idx="174">
                  <c:v>-0.0345487659449272</c:v>
                </c:pt>
                <c:pt idx="175">
                  <c:v>-0.034537807203312</c:v>
                </c:pt>
                <c:pt idx="176">
                  <c:v>-0.0345296626935986</c:v>
                </c:pt>
                <c:pt idx="177">
                  <c:v>-0.0345158691315634</c:v>
                </c:pt>
                <c:pt idx="178">
                  <c:v>-0.034312682176156</c:v>
                </c:pt>
                <c:pt idx="179">
                  <c:v>-0.034285055015085</c:v>
                </c:pt>
                <c:pt idx="180">
                  <c:v>-0.0342833461593317</c:v>
                </c:pt>
                <c:pt idx="181">
                  <c:v>-0.0342536736554811</c:v>
                </c:pt>
                <c:pt idx="182">
                  <c:v>-0.0342234732164503</c:v>
                </c:pt>
                <c:pt idx="183">
                  <c:v>-0.0341745107619731</c:v>
                </c:pt>
                <c:pt idx="184">
                  <c:v>-0.0340865377631535</c:v>
                </c:pt>
                <c:pt idx="185">
                  <c:v>-0.0339768194037196</c:v>
                </c:pt>
                <c:pt idx="186">
                  <c:v>-0.0339211206920972</c:v>
                </c:pt>
                <c:pt idx="187">
                  <c:v>-0.0338765217721753</c:v>
                </c:pt>
                <c:pt idx="188">
                  <c:v>-0.033841756979147</c:v>
                </c:pt>
                <c:pt idx="189">
                  <c:v>-0.0336939971450251</c:v>
                </c:pt>
                <c:pt idx="190">
                  <c:v>-0.0336897898445318</c:v>
                </c:pt>
                <c:pt idx="191">
                  <c:v>-0.0336792621399005</c:v>
                </c:pt>
                <c:pt idx="192">
                  <c:v>-0.0334989055634872</c:v>
                </c:pt>
                <c:pt idx="193">
                  <c:v>-0.033489804335699</c:v>
                </c:pt>
                <c:pt idx="194">
                  <c:v>-0.0334077335290016</c:v>
                </c:pt>
                <c:pt idx="195">
                  <c:v>-0.0333817946011959</c:v>
                </c:pt>
                <c:pt idx="196">
                  <c:v>-0.0333748352379134</c:v>
                </c:pt>
                <c:pt idx="197">
                  <c:v>-0.0333393918137994</c:v>
                </c:pt>
                <c:pt idx="198">
                  <c:v>-0.0332752368925384</c:v>
                </c:pt>
                <c:pt idx="199">
                  <c:v>-0.0332600191995681</c:v>
                </c:pt>
                <c:pt idx="200">
                  <c:v>-0.0332278852356617</c:v>
                </c:pt>
                <c:pt idx="201">
                  <c:v>-0.0332050481290085</c:v>
                </c:pt>
                <c:pt idx="202">
                  <c:v>-0.033176377263431</c:v>
                </c:pt>
                <c:pt idx="203">
                  <c:v>-0.0330432997587216</c:v>
                </c:pt>
                <c:pt idx="204">
                  <c:v>-0.0330374549110818</c:v>
                </c:pt>
                <c:pt idx="205">
                  <c:v>-0.0330149494678626</c:v>
                </c:pt>
                <c:pt idx="206">
                  <c:v>-0.0330000612133859</c:v>
                </c:pt>
                <c:pt idx="207">
                  <c:v>-0.0329141042689335</c:v>
                </c:pt>
                <c:pt idx="208">
                  <c:v>-0.0327105482595524</c:v>
                </c:pt>
                <c:pt idx="209">
                  <c:v>-0.0326558022568658</c:v>
                </c:pt>
                <c:pt idx="210">
                  <c:v>-0.0326500875456868</c:v>
                </c:pt>
                <c:pt idx="211">
                  <c:v>-0.0325981002001839</c:v>
                </c:pt>
                <c:pt idx="212">
                  <c:v>-0.0325125824855325</c:v>
                </c:pt>
                <c:pt idx="213">
                  <c:v>-0.0324281074693372</c:v>
                </c:pt>
                <c:pt idx="214">
                  <c:v>-0.0323353048431771</c:v>
                </c:pt>
                <c:pt idx="215">
                  <c:v>-0.0323240357150256</c:v>
                </c:pt>
                <c:pt idx="216">
                  <c:v>-0.0323153887326271</c:v>
                </c:pt>
                <c:pt idx="217">
                  <c:v>-0.0322756033335492</c:v>
                </c:pt>
                <c:pt idx="218">
                  <c:v>-0.0321762702304305</c:v>
                </c:pt>
                <c:pt idx="219">
                  <c:v>-0.0321510673844816</c:v>
                </c:pt>
                <c:pt idx="220">
                  <c:v>-0.0320169237606812</c:v>
                </c:pt>
                <c:pt idx="221">
                  <c:v>-0.0320036735289576</c:v>
                </c:pt>
                <c:pt idx="222">
                  <c:v>-0.0319708868199246</c:v>
                </c:pt>
                <c:pt idx="223">
                  <c:v>-0.0319521178327542</c:v>
                </c:pt>
                <c:pt idx="224">
                  <c:v>-0.031854652955999</c:v>
                </c:pt>
                <c:pt idx="225">
                  <c:v>-0.0318532267387633</c:v>
                </c:pt>
                <c:pt idx="226">
                  <c:v>-0.0317886334835606</c:v>
                </c:pt>
                <c:pt idx="227">
                  <c:v>-0.0317773416280347</c:v>
                </c:pt>
                <c:pt idx="228">
                  <c:v>-0.0317763269663666</c:v>
                </c:pt>
                <c:pt idx="229">
                  <c:v>-0.0316577704759008</c:v>
                </c:pt>
                <c:pt idx="230">
                  <c:v>-0.0316274669813788</c:v>
                </c:pt>
                <c:pt idx="231">
                  <c:v>-0.0315980726637322</c:v>
                </c:pt>
                <c:pt idx="232">
                  <c:v>-0.0313399904989943</c:v>
                </c:pt>
                <c:pt idx="233">
                  <c:v>-0.0312749569914769</c:v>
                </c:pt>
                <c:pt idx="234">
                  <c:v>-0.0311751763040041</c:v>
                </c:pt>
                <c:pt idx="235">
                  <c:v>-0.0311500178045141</c:v>
                </c:pt>
                <c:pt idx="236">
                  <c:v>-0.0311467931342187</c:v>
                </c:pt>
                <c:pt idx="237">
                  <c:v>-0.031082951908134</c:v>
                </c:pt>
                <c:pt idx="238">
                  <c:v>-0.0310088766747824</c:v>
                </c:pt>
                <c:pt idx="239">
                  <c:v>-0.0307804719145841</c:v>
                </c:pt>
                <c:pt idx="240">
                  <c:v>-0.0307211397511785</c:v>
                </c:pt>
                <c:pt idx="241">
                  <c:v>-0.0305676059951796</c:v>
                </c:pt>
                <c:pt idx="242">
                  <c:v>-0.0305430006013511</c:v>
                </c:pt>
                <c:pt idx="243">
                  <c:v>-0.0305129998455844</c:v>
                </c:pt>
                <c:pt idx="244">
                  <c:v>-0.0304671669818201</c:v>
                </c:pt>
                <c:pt idx="245">
                  <c:v>-0.0304208817638974</c:v>
                </c:pt>
                <c:pt idx="246">
                  <c:v>-0.0302715391103679</c:v>
                </c:pt>
                <c:pt idx="247">
                  <c:v>-0.0302223730264337</c:v>
                </c:pt>
                <c:pt idx="248">
                  <c:v>-0.0302062087508743</c:v>
                </c:pt>
                <c:pt idx="249">
                  <c:v>-0.0301555154523869</c:v>
                </c:pt>
                <c:pt idx="250">
                  <c:v>-0.030106408705245</c:v>
                </c:pt>
                <c:pt idx="251">
                  <c:v>-0.0300256863344307</c:v>
                </c:pt>
                <c:pt idx="252">
                  <c:v>-0.0299710247976211</c:v>
                </c:pt>
                <c:pt idx="253">
                  <c:v>-0.0299641747331061</c:v>
                </c:pt>
                <c:pt idx="254">
                  <c:v>-0.0299497583202032</c:v>
                </c:pt>
                <c:pt idx="255">
                  <c:v>-0.0298889499973315</c:v>
                </c:pt>
                <c:pt idx="256">
                  <c:v>-0.02987456538046</c:v>
                </c:pt>
                <c:pt idx="257">
                  <c:v>-0.0298167626590792</c:v>
                </c:pt>
                <c:pt idx="258">
                  <c:v>-0.0298022646888906</c:v>
                </c:pt>
                <c:pt idx="259">
                  <c:v>-0.0297915617269176</c:v>
                </c:pt>
                <c:pt idx="260">
                  <c:v>-0.0297745207177092</c:v>
                </c:pt>
                <c:pt idx="261">
                  <c:v>-0.029751176708682</c:v>
                </c:pt>
                <c:pt idx="262">
                  <c:v>-0.0296455208510596</c:v>
                </c:pt>
                <c:pt idx="263">
                  <c:v>-0.0295190098913828</c:v>
                </c:pt>
                <c:pt idx="264">
                  <c:v>-0.0295116814601541</c:v>
                </c:pt>
                <c:pt idx="265">
                  <c:v>-0.0294947822057558</c:v>
                </c:pt>
                <c:pt idx="266">
                  <c:v>-0.0294724192129378</c:v>
                </c:pt>
                <c:pt idx="267">
                  <c:v>-0.0291421618790167</c:v>
                </c:pt>
                <c:pt idx="268">
                  <c:v>-0.0291249695188766</c:v>
                </c:pt>
                <c:pt idx="269">
                  <c:v>-0.0290534916418358</c:v>
                </c:pt>
                <c:pt idx="270">
                  <c:v>-0.0290075115709417</c:v>
                </c:pt>
                <c:pt idx="271">
                  <c:v>-0.0288273283818857</c:v>
                </c:pt>
                <c:pt idx="272">
                  <c:v>-0.0288187927942637</c:v>
                </c:pt>
                <c:pt idx="273">
                  <c:v>-0.0287870032778514</c:v>
                </c:pt>
                <c:pt idx="274">
                  <c:v>-0.0287485642877663</c:v>
                </c:pt>
                <c:pt idx="275">
                  <c:v>-0.0287452246369571</c:v>
                </c:pt>
                <c:pt idx="276">
                  <c:v>-0.0286356360445305</c:v>
                </c:pt>
                <c:pt idx="277">
                  <c:v>-0.0284347605487792</c:v>
                </c:pt>
                <c:pt idx="278">
                  <c:v>-0.0283484020116368</c:v>
                </c:pt>
                <c:pt idx="279">
                  <c:v>-0.0283331559530218</c:v>
                </c:pt>
                <c:pt idx="280">
                  <c:v>-0.0282440635594203</c:v>
                </c:pt>
                <c:pt idx="281">
                  <c:v>-0.0281837079233441</c:v>
                </c:pt>
                <c:pt idx="282">
                  <c:v>-0.0280946101309</c:v>
                </c:pt>
                <c:pt idx="283">
                  <c:v>-0.0280674749317329</c:v>
                </c:pt>
                <c:pt idx="284">
                  <c:v>-0.0277251473324836</c:v>
                </c:pt>
                <c:pt idx="285">
                  <c:v>-0.02765821996541</c:v>
                </c:pt>
                <c:pt idx="286">
                  <c:v>-0.0276159105904002</c:v>
                </c:pt>
                <c:pt idx="287">
                  <c:v>-0.0275832656538531</c:v>
                </c:pt>
                <c:pt idx="288">
                  <c:v>-0.0275756329704645</c:v>
                </c:pt>
                <c:pt idx="289">
                  <c:v>-0.0275590527727496</c:v>
                </c:pt>
                <c:pt idx="290">
                  <c:v>-0.0275293947270233</c:v>
                </c:pt>
                <c:pt idx="291">
                  <c:v>-0.0274570792294093</c:v>
                </c:pt>
                <c:pt idx="292">
                  <c:v>-0.0274116940296572</c:v>
                </c:pt>
                <c:pt idx="293">
                  <c:v>-0.0272571911612758</c:v>
                </c:pt>
                <c:pt idx="294">
                  <c:v>-0.0272149061008935</c:v>
                </c:pt>
                <c:pt idx="295">
                  <c:v>-0.0272060287654176</c:v>
                </c:pt>
                <c:pt idx="296">
                  <c:v>-0.0272057950140286</c:v>
                </c:pt>
                <c:pt idx="297">
                  <c:v>-0.0271963388980377</c:v>
                </c:pt>
                <c:pt idx="298">
                  <c:v>-0.0271798290504778</c:v>
                </c:pt>
                <c:pt idx="299">
                  <c:v>-0.0271481197352087</c:v>
                </c:pt>
                <c:pt idx="300">
                  <c:v>-0.0271396952590567</c:v>
                </c:pt>
                <c:pt idx="301">
                  <c:v>-0.0270964626226895</c:v>
                </c:pt>
                <c:pt idx="302">
                  <c:v>-0.0270770230262891</c:v>
                </c:pt>
                <c:pt idx="303">
                  <c:v>-0.0270615547335893</c:v>
                </c:pt>
                <c:pt idx="304">
                  <c:v>-0.0270604301128291</c:v>
                </c:pt>
                <c:pt idx="305">
                  <c:v>-0.0270419670031589</c:v>
                </c:pt>
                <c:pt idx="306">
                  <c:v>-0.0269775662172179</c:v>
                </c:pt>
                <c:pt idx="307">
                  <c:v>-0.0268886451308994</c:v>
                </c:pt>
                <c:pt idx="308">
                  <c:v>-0.0268861607620271</c:v>
                </c:pt>
                <c:pt idx="309">
                  <c:v>-0.0268729060786558</c:v>
                </c:pt>
                <c:pt idx="310">
                  <c:v>-0.0268275497225073</c:v>
                </c:pt>
                <c:pt idx="311">
                  <c:v>-0.0268084701586816</c:v>
                </c:pt>
                <c:pt idx="312">
                  <c:v>-0.0268040254920155</c:v>
                </c:pt>
                <c:pt idx="313">
                  <c:v>-0.0267409528545943</c:v>
                </c:pt>
                <c:pt idx="314">
                  <c:v>-0.0267313364268524</c:v>
                </c:pt>
                <c:pt idx="315">
                  <c:v>-0.0266488237081457</c:v>
                </c:pt>
                <c:pt idx="316">
                  <c:v>-0.0265446196652965</c:v>
                </c:pt>
                <c:pt idx="317">
                  <c:v>-0.0265431530498476</c:v>
                </c:pt>
                <c:pt idx="318">
                  <c:v>-0.0265000953426678</c:v>
                </c:pt>
                <c:pt idx="319">
                  <c:v>-0.0262629934839324</c:v>
                </c:pt>
                <c:pt idx="320">
                  <c:v>-0.0262188062592882</c:v>
                </c:pt>
                <c:pt idx="321">
                  <c:v>-0.0261507348599808</c:v>
                </c:pt>
                <c:pt idx="322">
                  <c:v>-0.0261492456726623</c:v>
                </c:pt>
                <c:pt idx="323">
                  <c:v>-0.0261113792837618</c:v>
                </c:pt>
                <c:pt idx="324">
                  <c:v>-0.0260331186418143</c:v>
                </c:pt>
                <c:pt idx="325">
                  <c:v>-0.0259057545990051</c:v>
                </c:pt>
                <c:pt idx="326">
                  <c:v>-0.0259049196639084</c:v>
                </c:pt>
                <c:pt idx="327">
                  <c:v>-0.0257967651673185</c:v>
                </c:pt>
                <c:pt idx="328">
                  <c:v>-0.0257906258810082</c:v>
                </c:pt>
                <c:pt idx="329">
                  <c:v>-0.0256949793125488</c:v>
                </c:pt>
                <c:pt idx="330">
                  <c:v>-0.0256270739705662</c:v>
                </c:pt>
                <c:pt idx="331">
                  <c:v>-0.0256050510798268</c:v>
                </c:pt>
                <c:pt idx="332">
                  <c:v>-0.0256040755943402</c:v>
                </c:pt>
                <c:pt idx="333">
                  <c:v>-0.0255956784587377</c:v>
                </c:pt>
                <c:pt idx="334">
                  <c:v>-0.025565822441926</c:v>
                </c:pt>
                <c:pt idx="335">
                  <c:v>-0.0255607728315417</c:v>
                </c:pt>
                <c:pt idx="336">
                  <c:v>-0.0254946514266879</c:v>
                </c:pt>
                <c:pt idx="337">
                  <c:v>-0.0254894885845524</c:v>
                </c:pt>
                <c:pt idx="338">
                  <c:v>-0.0254606190583555</c:v>
                </c:pt>
                <c:pt idx="339">
                  <c:v>-0.025426586676524</c:v>
                </c:pt>
                <c:pt idx="340">
                  <c:v>-0.025417152982715</c:v>
                </c:pt>
                <c:pt idx="341">
                  <c:v>-0.0253849087788841</c:v>
                </c:pt>
                <c:pt idx="342">
                  <c:v>-0.0253838483040423</c:v>
                </c:pt>
                <c:pt idx="343">
                  <c:v>-0.025371604811365</c:v>
                </c:pt>
                <c:pt idx="344">
                  <c:v>-0.0253662526297958</c:v>
                </c:pt>
                <c:pt idx="345">
                  <c:v>-0.0253527083388785</c:v>
                </c:pt>
                <c:pt idx="346">
                  <c:v>-0.0253189456026283</c:v>
                </c:pt>
                <c:pt idx="347">
                  <c:v>-0.025297009675484</c:v>
                </c:pt>
                <c:pt idx="348">
                  <c:v>-0.0252754257157852</c:v>
                </c:pt>
                <c:pt idx="349">
                  <c:v>-0.0252483519929603</c:v>
                </c:pt>
                <c:pt idx="350">
                  <c:v>-0.0252481859782666</c:v>
                </c:pt>
                <c:pt idx="351">
                  <c:v>-0.0252233156445546</c:v>
                </c:pt>
                <c:pt idx="352">
                  <c:v>-0.0250966066341562</c:v>
                </c:pt>
                <c:pt idx="353">
                  <c:v>-0.0250963828652449</c:v>
                </c:pt>
                <c:pt idx="354">
                  <c:v>-0.0250859066929454</c:v>
                </c:pt>
                <c:pt idx="355">
                  <c:v>-0.0250421446730564</c:v>
                </c:pt>
                <c:pt idx="356">
                  <c:v>-0.0250326691994237</c:v>
                </c:pt>
                <c:pt idx="357">
                  <c:v>-0.0248995139477607</c:v>
                </c:pt>
                <c:pt idx="358">
                  <c:v>-0.0248754611447468</c:v>
                </c:pt>
                <c:pt idx="359">
                  <c:v>-0.0248739184548349</c:v>
                </c:pt>
                <c:pt idx="360">
                  <c:v>-0.0248738336760275</c:v>
                </c:pt>
                <c:pt idx="361">
                  <c:v>-0.0248711793462417</c:v>
                </c:pt>
                <c:pt idx="362">
                  <c:v>-0.0248626468518109</c:v>
                </c:pt>
                <c:pt idx="363">
                  <c:v>-0.0248582829795888</c:v>
                </c:pt>
                <c:pt idx="364">
                  <c:v>-0.0248158147829849</c:v>
                </c:pt>
                <c:pt idx="365">
                  <c:v>-0.0248145647213378</c:v>
                </c:pt>
                <c:pt idx="366">
                  <c:v>-0.0247689131998596</c:v>
                </c:pt>
                <c:pt idx="367">
                  <c:v>-0.0247342374600907</c:v>
                </c:pt>
                <c:pt idx="368">
                  <c:v>-0.0247315526203764</c:v>
                </c:pt>
                <c:pt idx="369">
                  <c:v>-0.0246839086356374</c:v>
                </c:pt>
                <c:pt idx="370">
                  <c:v>-0.0246585828420257</c:v>
                </c:pt>
                <c:pt idx="371">
                  <c:v>-0.0246245529958727</c:v>
                </c:pt>
                <c:pt idx="372">
                  <c:v>-0.0246081606992166</c:v>
                </c:pt>
                <c:pt idx="373">
                  <c:v>-0.0245682840323317</c:v>
                </c:pt>
                <c:pt idx="374">
                  <c:v>-0.0245412410900904</c:v>
                </c:pt>
                <c:pt idx="375">
                  <c:v>-0.0245384235801425</c:v>
                </c:pt>
                <c:pt idx="376">
                  <c:v>-0.0244302202490722</c:v>
                </c:pt>
                <c:pt idx="377">
                  <c:v>-0.02442423103242</c:v>
                </c:pt>
                <c:pt idx="378">
                  <c:v>-0.0244226775893164</c:v>
                </c:pt>
                <c:pt idx="379">
                  <c:v>-0.0243903794479507</c:v>
                </c:pt>
                <c:pt idx="380">
                  <c:v>-0.0243166018006991</c:v>
                </c:pt>
                <c:pt idx="381">
                  <c:v>-0.024299554299634</c:v>
                </c:pt>
                <c:pt idx="382">
                  <c:v>-0.0241073160396307</c:v>
                </c:pt>
                <c:pt idx="383">
                  <c:v>-0.0240647115644448</c:v>
                </c:pt>
                <c:pt idx="384">
                  <c:v>-0.0240522193107543</c:v>
                </c:pt>
                <c:pt idx="385">
                  <c:v>-0.0240520797995352</c:v>
                </c:pt>
                <c:pt idx="386">
                  <c:v>-0.0240389401081633</c:v>
                </c:pt>
                <c:pt idx="387">
                  <c:v>-0.0239842993699319</c:v>
                </c:pt>
                <c:pt idx="388">
                  <c:v>-0.0239689275591675</c:v>
                </c:pt>
                <c:pt idx="389">
                  <c:v>-0.0239137440220608</c:v>
                </c:pt>
                <c:pt idx="390">
                  <c:v>-0.0237978607989825</c:v>
                </c:pt>
                <c:pt idx="391">
                  <c:v>-0.0237519907671072</c:v>
                </c:pt>
                <c:pt idx="392">
                  <c:v>-0.0237196749050264</c:v>
                </c:pt>
                <c:pt idx="393">
                  <c:v>-0.0237104080411309</c:v>
                </c:pt>
                <c:pt idx="394">
                  <c:v>-0.0236914210486604</c:v>
                </c:pt>
                <c:pt idx="395">
                  <c:v>-0.0236709226402453</c:v>
                </c:pt>
                <c:pt idx="396">
                  <c:v>-0.0236517682008405</c:v>
                </c:pt>
                <c:pt idx="397">
                  <c:v>-0.0236278437233624</c:v>
                </c:pt>
                <c:pt idx="398">
                  <c:v>-0.0236266600132377</c:v>
                </c:pt>
                <c:pt idx="399">
                  <c:v>-0.0236248339421955</c:v>
                </c:pt>
                <c:pt idx="400">
                  <c:v>-0.0234752538679561</c:v>
                </c:pt>
                <c:pt idx="401">
                  <c:v>-0.0234545039812627</c:v>
                </c:pt>
                <c:pt idx="402">
                  <c:v>-0.0234097168804433</c:v>
                </c:pt>
                <c:pt idx="403">
                  <c:v>-0.0233904967803758</c:v>
                </c:pt>
                <c:pt idx="404">
                  <c:v>-0.0233524824909558</c:v>
                </c:pt>
                <c:pt idx="405">
                  <c:v>-0.023349760522137</c:v>
                </c:pt>
                <c:pt idx="406">
                  <c:v>-0.0232740095121203</c:v>
                </c:pt>
                <c:pt idx="407">
                  <c:v>-0.0232174236433188</c:v>
                </c:pt>
                <c:pt idx="408">
                  <c:v>-0.023197026617907</c:v>
                </c:pt>
                <c:pt idx="409">
                  <c:v>-0.0231877663019185</c:v>
                </c:pt>
                <c:pt idx="410">
                  <c:v>-0.0231377368042893</c:v>
                </c:pt>
                <c:pt idx="411">
                  <c:v>-0.0230554097867421</c:v>
                </c:pt>
                <c:pt idx="412">
                  <c:v>-0.0229813571657274</c:v>
                </c:pt>
                <c:pt idx="413">
                  <c:v>-0.0229491211305792</c:v>
                </c:pt>
                <c:pt idx="414">
                  <c:v>-0.0229468476357153</c:v>
                </c:pt>
                <c:pt idx="415">
                  <c:v>-0.0228926627711696</c:v>
                </c:pt>
                <c:pt idx="416">
                  <c:v>-0.0228587983032908</c:v>
                </c:pt>
                <c:pt idx="417">
                  <c:v>-0.0228528949778989</c:v>
                </c:pt>
                <c:pt idx="418">
                  <c:v>-0.0228263588326259</c:v>
                </c:pt>
                <c:pt idx="419">
                  <c:v>-0.0228235889807588</c:v>
                </c:pt>
                <c:pt idx="420">
                  <c:v>-0.0228119156102458</c:v>
                </c:pt>
                <c:pt idx="421">
                  <c:v>-0.0227885479653145</c:v>
                </c:pt>
                <c:pt idx="422">
                  <c:v>-0.0227566182551399</c:v>
                </c:pt>
                <c:pt idx="423">
                  <c:v>-0.0227130564377964</c:v>
                </c:pt>
                <c:pt idx="424">
                  <c:v>-0.0226797145642945</c:v>
                </c:pt>
                <c:pt idx="425">
                  <c:v>-0.0226543930514395</c:v>
                </c:pt>
                <c:pt idx="426">
                  <c:v>-0.0226181323578858</c:v>
                </c:pt>
                <c:pt idx="427">
                  <c:v>-0.0225907749332626</c:v>
                </c:pt>
                <c:pt idx="428">
                  <c:v>-0.0225905223307532</c:v>
                </c:pt>
                <c:pt idx="429">
                  <c:v>-0.022585360783842</c:v>
                </c:pt>
                <c:pt idx="430">
                  <c:v>-0.022563047791562</c:v>
                </c:pt>
                <c:pt idx="431">
                  <c:v>-0.0224909899846046</c:v>
                </c:pt>
                <c:pt idx="432">
                  <c:v>-0.0224629772487109</c:v>
                </c:pt>
                <c:pt idx="433">
                  <c:v>-0.0224424110935633</c:v>
                </c:pt>
                <c:pt idx="434">
                  <c:v>-0.0224157347026363</c:v>
                </c:pt>
                <c:pt idx="435">
                  <c:v>-0.0223939088936351</c:v>
                </c:pt>
                <c:pt idx="436">
                  <c:v>-0.0222690957367158</c:v>
                </c:pt>
                <c:pt idx="437">
                  <c:v>-0.0222664735693608</c:v>
                </c:pt>
                <c:pt idx="438">
                  <c:v>-0.0222593043485894</c:v>
                </c:pt>
                <c:pt idx="439">
                  <c:v>-0.0222321349801031</c:v>
                </c:pt>
                <c:pt idx="440">
                  <c:v>-0.0222129575380178</c:v>
                </c:pt>
                <c:pt idx="441">
                  <c:v>-0.0222069025975444</c:v>
                </c:pt>
                <c:pt idx="442">
                  <c:v>-0.022197946999917</c:v>
                </c:pt>
                <c:pt idx="443">
                  <c:v>-0.0221866619487466</c:v>
                </c:pt>
                <c:pt idx="444">
                  <c:v>-0.0221860609746073</c:v>
                </c:pt>
                <c:pt idx="445">
                  <c:v>-0.0221742335170418</c:v>
                </c:pt>
                <c:pt idx="446">
                  <c:v>-0.0221296489917315</c:v>
                </c:pt>
                <c:pt idx="447">
                  <c:v>-0.0220783037079461</c:v>
                </c:pt>
                <c:pt idx="448">
                  <c:v>-0.0220638620769019</c:v>
                </c:pt>
                <c:pt idx="449">
                  <c:v>-0.0220592567239661</c:v>
                </c:pt>
                <c:pt idx="450">
                  <c:v>-0.022025509593807</c:v>
                </c:pt>
                <c:pt idx="451">
                  <c:v>-0.0219748383021088</c:v>
                </c:pt>
                <c:pt idx="452">
                  <c:v>-0.0219148101829438</c:v>
                </c:pt>
                <c:pt idx="453">
                  <c:v>-0.0218026260794787</c:v>
                </c:pt>
                <c:pt idx="454">
                  <c:v>-0.0217866227172969</c:v>
                </c:pt>
                <c:pt idx="455">
                  <c:v>-0.021774769437289</c:v>
                </c:pt>
                <c:pt idx="456">
                  <c:v>-0.0217481835170655</c:v>
                </c:pt>
                <c:pt idx="457">
                  <c:v>-0.0216480262703812</c:v>
                </c:pt>
                <c:pt idx="458">
                  <c:v>-0.021645016122624</c:v>
                </c:pt>
                <c:pt idx="459">
                  <c:v>-0.0216189013373141</c:v>
                </c:pt>
                <c:pt idx="460">
                  <c:v>-0.0215425747822881</c:v>
                </c:pt>
                <c:pt idx="461">
                  <c:v>-0.0215335546476376</c:v>
                </c:pt>
                <c:pt idx="462">
                  <c:v>-0.0215039321981714</c:v>
                </c:pt>
                <c:pt idx="463">
                  <c:v>-0.0214596959173488</c:v>
                </c:pt>
                <c:pt idx="464">
                  <c:v>-0.021398610167877</c:v>
                </c:pt>
                <c:pt idx="465">
                  <c:v>-0.0213779044473394</c:v>
                </c:pt>
                <c:pt idx="466">
                  <c:v>-0.0213325966610055</c:v>
                </c:pt>
                <c:pt idx="467">
                  <c:v>-0.0212323817979388</c:v>
                </c:pt>
                <c:pt idx="468">
                  <c:v>-0.0212006769056555</c:v>
                </c:pt>
                <c:pt idx="469">
                  <c:v>-0.0211998762690255</c:v>
                </c:pt>
                <c:pt idx="470">
                  <c:v>-0.0211990145683076</c:v>
                </c:pt>
                <c:pt idx="471">
                  <c:v>-0.0211902650252285</c:v>
                </c:pt>
                <c:pt idx="472">
                  <c:v>-0.0211793396128331</c:v>
                </c:pt>
                <c:pt idx="473">
                  <c:v>-0.0211576100680259</c:v>
                </c:pt>
                <c:pt idx="474">
                  <c:v>-0.0211374724788311</c:v>
                </c:pt>
                <c:pt idx="475">
                  <c:v>-0.0211359229149664</c:v>
                </c:pt>
                <c:pt idx="476">
                  <c:v>-0.0211192414648708</c:v>
                </c:pt>
                <c:pt idx="477">
                  <c:v>-0.0210925925832044</c:v>
                </c:pt>
                <c:pt idx="478">
                  <c:v>-0.021003102441043</c:v>
                </c:pt>
                <c:pt idx="479">
                  <c:v>-0.0209982582338317</c:v>
                </c:pt>
                <c:pt idx="480">
                  <c:v>-0.0209934322834979</c:v>
                </c:pt>
                <c:pt idx="481">
                  <c:v>-0.0209856053992231</c:v>
                </c:pt>
                <c:pt idx="482">
                  <c:v>-0.0209724823234041</c:v>
                </c:pt>
                <c:pt idx="483">
                  <c:v>-0.0209645506073933</c:v>
                </c:pt>
                <c:pt idx="484">
                  <c:v>-0.0209309046542305</c:v>
                </c:pt>
                <c:pt idx="485">
                  <c:v>-0.0209260036483724</c:v>
                </c:pt>
                <c:pt idx="486">
                  <c:v>-0.0209034603747101</c:v>
                </c:pt>
                <c:pt idx="487">
                  <c:v>-0.0209028799702956</c:v>
                </c:pt>
                <c:pt idx="488">
                  <c:v>-0.0208720508420358</c:v>
                </c:pt>
                <c:pt idx="489">
                  <c:v>-0.0207883858058192</c:v>
                </c:pt>
                <c:pt idx="490">
                  <c:v>-0.0207569434857832</c:v>
                </c:pt>
                <c:pt idx="491">
                  <c:v>-0.0207395300479699</c:v>
                </c:pt>
                <c:pt idx="492">
                  <c:v>-0.0206902767934656</c:v>
                </c:pt>
                <c:pt idx="493">
                  <c:v>-0.0206479698825948</c:v>
                </c:pt>
                <c:pt idx="494">
                  <c:v>-0.0206349892318525</c:v>
                </c:pt>
                <c:pt idx="495">
                  <c:v>-0.0206314871530487</c:v>
                </c:pt>
                <c:pt idx="496">
                  <c:v>-0.0206123765219782</c:v>
                </c:pt>
                <c:pt idx="497">
                  <c:v>-0.0205749261269464</c:v>
                </c:pt>
                <c:pt idx="498">
                  <c:v>-0.0205003840904467</c:v>
                </c:pt>
                <c:pt idx="499">
                  <c:v>-0.0204668515458887</c:v>
                </c:pt>
                <c:pt idx="500">
                  <c:v>-0.0204667052084271</c:v>
                </c:pt>
                <c:pt idx="501">
                  <c:v>-0.0204367765280724</c:v>
                </c:pt>
                <c:pt idx="502">
                  <c:v>-0.020375426200676</c:v>
                </c:pt>
                <c:pt idx="503">
                  <c:v>-0.0203568707695743</c:v>
                </c:pt>
                <c:pt idx="504">
                  <c:v>-0.0203487592331524</c:v>
                </c:pt>
                <c:pt idx="505">
                  <c:v>-0.0202449650476013</c:v>
                </c:pt>
                <c:pt idx="506">
                  <c:v>-0.0202361777982814</c:v>
                </c:pt>
                <c:pt idx="507">
                  <c:v>-0.0202319229055314</c:v>
                </c:pt>
                <c:pt idx="508">
                  <c:v>-0.0202239864528946</c:v>
                </c:pt>
                <c:pt idx="509">
                  <c:v>-0.0202155082911074</c:v>
                </c:pt>
                <c:pt idx="510">
                  <c:v>-0.0201644843319957</c:v>
                </c:pt>
                <c:pt idx="511">
                  <c:v>-0.0201385350932555</c:v>
                </c:pt>
                <c:pt idx="512">
                  <c:v>-0.0201125661147759</c:v>
                </c:pt>
                <c:pt idx="513">
                  <c:v>-0.020088561044789</c:v>
                </c:pt>
                <c:pt idx="514">
                  <c:v>-0.0200637225681759</c:v>
                </c:pt>
                <c:pt idx="515">
                  <c:v>-0.0200610753145871</c:v>
                </c:pt>
                <c:pt idx="516">
                  <c:v>-0.0200308564401716</c:v>
                </c:pt>
                <c:pt idx="517">
                  <c:v>-0.0200281369340778</c:v>
                </c:pt>
                <c:pt idx="518">
                  <c:v>-0.0200133936115069</c:v>
                </c:pt>
                <c:pt idx="519">
                  <c:v>-0.0199984388147929</c:v>
                </c:pt>
                <c:pt idx="520">
                  <c:v>-0.019965926262625</c:v>
                </c:pt>
                <c:pt idx="521">
                  <c:v>-0.0199110338209792</c:v>
                </c:pt>
                <c:pt idx="522">
                  <c:v>-0.019830421116104</c:v>
                </c:pt>
                <c:pt idx="523">
                  <c:v>-0.0198197658654471</c:v>
                </c:pt>
                <c:pt idx="524">
                  <c:v>-0.0197881851053113</c:v>
                </c:pt>
                <c:pt idx="525">
                  <c:v>-0.0197778288186564</c:v>
                </c:pt>
                <c:pt idx="526">
                  <c:v>-0.0197371851874958</c:v>
                </c:pt>
                <c:pt idx="527">
                  <c:v>-0.019669482902861</c:v>
                </c:pt>
                <c:pt idx="528">
                  <c:v>-0.0196597119112513</c:v>
                </c:pt>
                <c:pt idx="529">
                  <c:v>-0.0196371892110984</c:v>
                </c:pt>
                <c:pt idx="530">
                  <c:v>-0.0195831697181889</c:v>
                </c:pt>
                <c:pt idx="531">
                  <c:v>-0.0195518226764876</c:v>
                </c:pt>
                <c:pt idx="532">
                  <c:v>-0.0195485372056398</c:v>
                </c:pt>
                <c:pt idx="533">
                  <c:v>-0.0194814992543866</c:v>
                </c:pt>
                <c:pt idx="534">
                  <c:v>-0.0194390318787968</c:v>
                </c:pt>
                <c:pt idx="535">
                  <c:v>-0.019418978573957</c:v>
                </c:pt>
                <c:pt idx="536">
                  <c:v>-0.0193235848361294</c:v>
                </c:pt>
                <c:pt idx="537">
                  <c:v>-0.0192613994220544</c:v>
                </c:pt>
                <c:pt idx="538">
                  <c:v>-0.019221707169456</c:v>
                </c:pt>
                <c:pt idx="539">
                  <c:v>-0.0191329098879962</c:v>
                </c:pt>
                <c:pt idx="540">
                  <c:v>-0.0191239319452832</c:v>
                </c:pt>
                <c:pt idx="541">
                  <c:v>-0.0190426075272497</c:v>
                </c:pt>
                <c:pt idx="542">
                  <c:v>-0.0190161428239119</c:v>
                </c:pt>
                <c:pt idx="543">
                  <c:v>-0.0190035720662564</c:v>
                </c:pt>
                <c:pt idx="544">
                  <c:v>-0.0190001951876679</c:v>
                </c:pt>
                <c:pt idx="545">
                  <c:v>-0.0189553370021181</c:v>
                </c:pt>
                <c:pt idx="546">
                  <c:v>-0.0189201015682643</c:v>
                </c:pt>
                <c:pt idx="547">
                  <c:v>-0.0189135115165522</c:v>
                </c:pt>
                <c:pt idx="548">
                  <c:v>-0.0188972280087187</c:v>
                </c:pt>
                <c:pt idx="549">
                  <c:v>-0.018811877964308</c:v>
                </c:pt>
                <c:pt idx="550">
                  <c:v>-0.0188079053264227</c:v>
                </c:pt>
                <c:pt idx="551">
                  <c:v>-0.0187898393356372</c:v>
                </c:pt>
                <c:pt idx="552">
                  <c:v>-0.018772947545617</c:v>
                </c:pt>
                <c:pt idx="553">
                  <c:v>-0.0187046047995075</c:v>
                </c:pt>
                <c:pt idx="554">
                  <c:v>-0.0187026515195713</c:v>
                </c:pt>
                <c:pt idx="555">
                  <c:v>-0.0186965260566455</c:v>
                </c:pt>
                <c:pt idx="556">
                  <c:v>-0.0186437898812626</c:v>
                </c:pt>
                <c:pt idx="557">
                  <c:v>-0.0186435984634213</c:v>
                </c:pt>
                <c:pt idx="558">
                  <c:v>-0.0185964960243722</c:v>
                </c:pt>
                <c:pt idx="559">
                  <c:v>-0.0185789999619753</c:v>
                </c:pt>
                <c:pt idx="560">
                  <c:v>-0.018544556262431</c:v>
                </c:pt>
                <c:pt idx="561">
                  <c:v>-0.0185216344803507</c:v>
                </c:pt>
                <c:pt idx="562">
                  <c:v>-0.0185137443611093</c:v>
                </c:pt>
                <c:pt idx="563">
                  <c:v>-0.0184846957999863</c:v>
                </c:pt>
                <c:pt idx="564">
                  <c:v>-0.0184738354128069</c:v>
                </c:pt>
                <c:pt idx="565">
                  <c:v>-0.0184610847061158</c:v>
                </c:pt>
                <c:pt idx="566">
                  <c:v>-0.0184548291646994</c:v>
                </c:pt>
                <c:pt idx="567">
                  <c:v>-0.0184192526717149</c:v>
                </c:pt>
                <c:pt idx="568">
                  <c:v>-0.018357697112193</c:v>
                </c:pt>
                <c:pt idx="569">
                  <c:v>-0.0183151397535784</c:v>
                </c:pt>
                <c:pt idx="570">
                  <c:v>-0.0182563294611365</c:v>
                </c:pt>
                <c:pt idx="571">
                  <c:v>-0.0181904938193236</c:v>
                </c:pt>
                <c:pt idx="572">
                  <c:v>-0.0181711982066911</c:v>
                </c:pt>
                <c:pt idx="573">
                  <c:v>-0.0181456516315744</c:v>
                </c:pt>
                <c:pt idx="574">
                  <c:v>-0.0181303678273707</c:v>
                </c:pt>
                <c:pt idx="575">
                  <c:v>-0.018128301890206</c:v>
                </c:pt>
                <c:pt idx="576">
                  <c:v>-0.0180849922471081</c:v>
                </c:pt>
                <c:pt idx="577">
                  <c:v>-0.0180561675947287</c:v>
                </c:pt>
                <c:pt idx="578">
                  <c:v>-0.0180463839845949</c:v>
                </c:pt>
                <c:pt idx="579">
                  <c:v>-0.0179921561367682</c:v>
                </c:pt>
                <c:pt idx="580">
                  <c:v>-0.0179872906467862</c:v>
                </c:pt>
                <c:pt idx="581">
                  <c:v>-0.0179616879841572</c:v>
                </c:pt>
                <c:pt idx="582">
                  <c:v>-0.0179534365225343</c:v>
                </c:pt>
                <c:pt idx="583">
                  <c:v>-0.0179407345037369</c:v>
                </c:pt>
                <c:pt idx="584">
                  <c:v>-0.0179064538710634</c:v>
                </c:pt>
                <c:pt idx="585">
                  <c:v>-0.0178494017050759</c:v>
                </c:pt>
                <c:pt idx="586">
                  <c:v>-0.0178111698232862</c:v>
                </c:pt>
                <c:pt idx="587">
                  <c:v>-0.0178098862262878</c:v>
                </c:pt>
                <c:pt idx="588">
                  <c:v>-0.0177949357239714</c:v>
                </c:pt>
                <c:pt idx="589">
                  <c:v>-0.0177616141291916</c:v>
                </c:pt>
                <c:pt idx="590">
                  <c:v>-0.0177365551210378</c:v>
                </c:pt>
                <c:pt idx="591">
                  <c:v>-0.0176697704991908</c:v>
                </c:pt>
                <c:pt idx="592">
                  <c:v>-0.0176531466374566</c:v>
                </c:pt>
                <c:pt idx="593">
                  <c:v>-0.0176447312528596</c:v>
                </c:pt>
                <c:pt idx="594">
                  <c:v>-0.0176186180747291</c:v>
                </c:pt>
                <c:pt idx="595">
                  <c:v>-0.0176119433553161</c:v>
                </c:pt>
                <c:pt idx="596">
                  <c:v>-0.0175866484038127</c:v>
                </c:pt>
                <c:pt idx="597">
                  <c:v>-0.0175224245483564</c:v>
                </c:pt>
                <c:pt idx="598">
                  <c:v>-0.0175199345250471</c:v>
                </c:pt>
                <c:pt idx="599">
                  <c:v>-0.0174810621626467</c:v>
                </c:pt>
                <c:pt idx="600">
                  <c:v>-0.0174537122212279</c:v>
                </c:pt>
                <c:pt idx="601">
                  <c:v>-0.0173875811577919</c:v>
                </c:pt>
                <c:pt idx="602">
                  <c:v>-0.017373125007116</c:v>
                </c:pt>
                <c:pt idx="603">
                  <c:v>-0.017345764113</c:v>
                </c:pt>
                <c:pt idx="604">
                  <c:v>-0.0173059668639226</c:v>
                </c:pt>
                <c:pt idx="605">
                  <c:v>-0.0173057409100034</c:v>
                </c:pt>
                <c:pt idx="606">
                  <c:v>-0.017298312772589</c:v>
                </c:pt>
                <c:pt idx="607">
                  <c:v>-0.0172845001930629</c:v>
                </c:pt>
                <c:pt idx="608">
                  <c:v>-0.0172415212157606</c:v>
                </c:pt>
                <c:pt idx="609">
                  <c:v>-0.0172324777486032</c:v>
                </c:pt>
                <c:pt idx="610">
                  <c:v>-0.0172012270359158</c:v>
                </c:pt>
                <c:pt idx="611">
                  <c:v>-0.0171912742148516</c:v>
                </c:pt>
                <c:pt idx="612">
                  <c:v>-0.0171814257147481</c:v>
                </c:pt>
                <c:pt idx="613">
                  <c:v>-0.0171357656102533</c:v>
                </c:pt>
                <c:pt idx="614">
                  <c:v>-0.0171346913147377</c:v>
                </c:pt>
                <c:pt idx="615">
                  <c:v>-0.0171335262954893</c:v>
                </c:pt>
                <c:pt idx="616">
                  <c:v>-0.0171275286880957</c:v>
                </c:pt>
                <c:pt idx="617">
                  <c:v>-0.0171179508849781</c:v>
                </c:pt>
                <c:pt idx="618">
                  <c:v>-0.0171111964099672</c:v>
                </c:pt>
                <c:pt idx="619">
                  <c:v>-0.0170997645878287</c:v>
                </c:pt>
                <c:pt idx="620">
                  <c:v>-0.0170661697685596</c:v>
                </c:pt>
                <c:pt idx="621">
                  <c:v>-0.0170644769723578</c:v>
                </c:pt>
                <c:pt idx="622">
                  <c:v>-0.0170528143012746</c:v>
                </c:pt>
                <c:pt idx="623">
                  <c:v>-0.0170406849145334</c:v>
                </c:pt>
                <c:pt idx="624">
                  <c:v>-0.0170371690205237</c:v>
                </c:pt>
                <c:pt idx="625">
                  <c:v>-0.0170061661802498</c:v>
                </c:pt>
                <c:pt idx="626">
                  <c:v>-0.0169870189161385</c:v>
                </c:pt>
                <c:pt idx="627">
                  <c:v>-0.0169519764007297</c:v>
                </c:pt>
                <c:pt idx="628">
                  <c:v>-0.0169139461028456</c:v>
                </c:pt>
                <c:pt idx="629">
                  <c:v>-0.0168841653466593</c:v>
                </c:pt>
                <c:pt idx="630">
                  <c:v>-0.0168815460979541</c:v>
                </c:pt>
                <c:pt idx="631">
                  <c:v>-0.0168756694772003</c:v>
                </c:pt>
                <c:pt idx="632">
                  <c:v>-0.0168513868136618</c:v>
                </c:pt>
                <c:pt idx="633">
                  <c:v>-0.0168144970683611</c:v>
                </c:pt>
                <c:pt idx="634">
                  <c:v>-0.0167996596027759</c:v>
                </c:pt>
                <c:pt idx="635">
                  <c:v>-0.016784863578124</c:v>
                </c:pt>
                <c:pt idx="636">
                  <c:v>-0.0167754858820326</c:v>
                </c:pt>
                <c:pt idx="637">
                  <c:v>-0.0167699836713461</c:v>
                </c:pt>
                <c:pt idx="638">
                  <c:v>-0.0167585133288681</c:v>
                </c:pt>
                <c:pt idx="639">
                  <c:v>-0.0167363729286377</c:v>
                </c:pt>
                <c:pt idx="640">
                  <c:v>-0.0167204875761305</c:v>
                </c:pt>
                <c:pt idx="641">
                  <c:v>-0.0166595439236971</c:v>
                </c:pt>
                <c:pt idx="642">
                  <c:v>-0.0166422002710864</c:v>
                </c:pt>
                <c:pt idx="643">
                  <c:v>-0.0166251554282527</c:v>
                </c:pt>
                <c:pt idx="644">
                  <c:v>-0.0165514887471327</c:v>
                </c:pt>
                <c:pt idx="645">
                  <c:v>-0.0165391529983979</c:v>
                </c:pt>
                <c:pt idx="646">
                  <c:v>-0.0164744542772227</c:v>
                </c:pt>
                <c:pt idx="647">
                  <c:v>-0.0164618157907641</c:v>
                </c:pt>
                <c:pt idx="648">
                  <c:v>-0.0164420706687614</c:v>
                </c:pt>
                <c:pt idx="649">
                  <c:v>-0.0164120675756388</c:v>
                </c:pt>
                <c:pt idx="650">
                  <c:v>-0.0164116603863002</c:v>
                </c:pt>
                <c:pt idx="651">
                  <c:v>-0.0163831390031221</c:v>
                </c:pt>
                <c:pt idx="652">
                  <c:v>-0.0163711688308599</c:v>
                </c:pt>
                <c:pt idx="653">
                  <c:v>-0.0163498496128667</c:v>
                </c:pt>
                <c:pt idx="654">
                  <c:v>-0.0163281168871902</c:v>
                </c:pt>
                <c:pt idx="655">
                  <c:v>-0.0163253069162272</c:v>
                </c:pt>
                <c:pt idx="656">
                  <c:v>-0.0162842034824114</c:v>
                </c:pt>
                <c:pt idx="657">
                  <c:v>-0.0162396758606642</c:v>
                </c:pt>
                <c:pt idx="658">
                  <c:v>-0.0162117934765664</c:v>
                </c:pt>
                <c:pt idx="659">
                  <c:v>-0.0161894775391327</c:v>
                </c:pt>
                <c:pt idx="660">
                  <c:v>-0.0161752200305882</c:v>
                </c:pt>
                <c:pt idx="661">
                  <c:v>-0.0161620113928998</c:v>
                </c:pt>
                <c:pt idx="662">
                  <c:v>-0.0161208088541532</c:v>
                </c:pt>
                <c:pt idx="663">
                  <c:v>-0.0161151393090986</c:v>
                </c:pt>
                <c:pt idx="664">
                  <c:v>-0.0161133833508874</c:v>
                </c:pt>
                <c:pt idx="665">
                  <c:v>-0.0160941170308195</c:v>
                </c:pt>
                <c:pt idx="666">
                  <c:v>-0.0160907395431337</c:v>
                </c:pt>
                <c:pt idx="667">
                  <c:v>-0.0160217079131875</c:v>
                </c:pt>
                <c:pt idx="668">
                  <c:v>-0.0160211005313927</c:v>
                </c:pt>
                <c:pt idx="669">
                  <c:v>-0.0159711101475231</c:v>
                </c:pt>
                <c:pt idx="670">
                  <c:v>-0.0159699580100826</c:v>
                </c:pt>
                <c:pt idx="671">
                  <c:v>-0.0159564526392198</c:v>
                </c:pt>
                <c:pt idx="672">
                  <c:v>-0.0159294981932249</c:v>
                </c:pt>
                <c:pt idx="673">
                  <c:v>-0.0159270732129074</c:v>
                </c:pt>
                <c:pt idx="674">
                  <c:v>-0.0159123779954244</c:v>
                </c:pt>
                <c:pt idx="675">
                  <c:v>-0.0158533802581078</c:v>
                </c:pt>
                <c:pt idx="676">
                  <c:v>-0.0157825211954869</c:v>
                </c:pt>
                <c:pt idx="677">
                  <c:v>-0.0156784634047585</c:v>
                </c:pt>
                <c:pt idx="678">
                  <c:v>-0.0156429762195755</c:v>
                </c:pt>
                <c:pt idx="679">
                  <c:v>-0.0156328085133049</c:v>
                </c:pt>
                <c:pt idx="680">
                  <c:v>-0.0156254708541014</c:v>
                </c:pt>
                <c:pt idx="681">
                  <c:v>-0.0156242953385157</c:v>
                </c:pt>
                <c:pt idx="682">
                  <c:v>-0.0156183606086924</c:v>
                </c:pt>
                <c:pt idx="683">
                  <c:v>-0.0156023072465579</c:v>
                </c:pt>
                <c:pt idx="684">
                  <c:v>-0.0155851879823612</c:v>
                </c:pt>
                <c:pt idx="685">
                  <c:v>-0.0155778117863453</c:v>
                </c:pt>
                <c:pt idx="686">
                  <c:v>-0.0155392988445343</c:v>
                </c:pt>
                <c:pt idx="687">
                  <c:v>-0.0155352965739648</c:v>
                </c:pt>
                <c:pt idx="688">
                  <c:v>-0.0154588213960124</c:v>
                </c:pt>
                <c:pt idx="689">
                  <c:v>-0.0154505718960092</c:v>
                </c:pt>
                <c:pt idx="690">
                  <c:v>-0.0154448516685521</c:v>
                </c:pt>
                <c:pt idx="691">
                  <c:v>-0.0154412935382319</c:v>
                </c:pt>
                <c:pt idx="692">
                  <c:v>-0.0154227515566159</c:v>
                </c:pt>
                <c:pt idx="693">
                  <c:v>-0.0154182044106407</c:v>
                </c:pt>
                <c:pt idx="694">
                  <c:v>-0.015352831790784</c:v>
                </c:pt>
                <c:pt idx="695">
                  <c:v>-0.0153213264145812</c:v>
                </c:pt>
                <c:pt idx="696">
                  <c:v>-0.0153129500959769</c:v>
                </c:pt>
                <c:pt idx="697">
                  <c:v>-0.0153065076418546</c:v>
                </c:pt>
                <c:pt idx="698">
                  <c:v>-0.0152966801825143</c:v>
                </c:pt>
                <c:pt idx="699">
                  <c:v>-0.0152918975910322</c:v>
                </c:pt>
                <c:pt idx="700">
                  <c:v>-0.0152420807500437</c:v>
                </c:pt>
                <c:pt idx="701">
                  <c:v>-0.015224813112908</c:v>
                </c:pt>
                <c:pt idx="702">
                  <c:v>-0.015197476949335</c:v>
                </c:pt>
                <c:pt idx="703">
                  <c:v>-0.0151738768461927</c:v>
                </c:pt>
                <c:pt idx="704">
                  <c:v>-0.0151725077447743</c:v>
                </c:pt>
                <c:pt idx="705">
                  <c:v>-0.0151706272613393</c:v>
                </c:pt>
                <c:pt idx="706">
                  <c:v>-0.0151655348241344</c:v>
                </c:pt>
                <c:pt idx="707">
                  <c:v>-0.0151345544167672</c:v>
                </c:pt>
                <c:pt idx="708">
                  <c:v>-0.0151313929771107</c:v>
                </c:pt>
                <c:pt idx="709">
                  <c:v>-0.0151182845681822</c:v>
                </c:pt>
                <c:pt idx="710">
                  <c:v>-0.0150928701064222</c:v>
                </c:pt>
                <c:pt idx="711">
                  <c:v>-0.0150925029784807</c:v>
                </c:pt>
                <c:pt idx="712">
                  <c:v>-0.015069487739521</c:v>
                </c:pt>
                <c:pt idx="713">
                  <c:v>-0.0150680746291516</c:v>
                </c:pt>
                <c:pt idx="714">
                  <c:v>-0.0150627794810798</c:v>
                </c:pt>
                <c:pt idx="715">
                  <c:v>-0.0150569862853822</c:v>
                </c:pt>
                <c:pt idx="716">
                  <c:v>-0.0150438667836036</c:v>
                </c:pt>
                <c:pt idx="717">
                  <c:v>-0.0150241401455752</c:v>
                </c:pt>
                <c:pt idx="718">
                  <c:v>-0.0150207020486752</c:v>
                </c:pt>
                <c:pt idx="719">
                  <c:v>-0.0150036078783353</c:v>
                </c:pt>
                <c:pt idx="720">
                  <c:v>-0.0149654014813312</c:v>
                </c:pt>
                <c:pt idx="721">
                  <c:v>-0.014963848617837</c:v>
                </c:pt>
                <c:pt idx="722">
                  <c:v>-0.0149478540487862</c:v>
                </c:pt>
                <c:pt idx="723">
                  <c:v>-0.0149095741208182</c:v>
                </c:pt>
                <c:pt idx="724">
                  <c:v>-0.0148885479085627</c:v>
                </c:pt>
                <c:pt idx="725">
                  <c:v>-0.0148631014135997</c:v>
                </c:pt>
                <c:pt idx="726">
                  <c:v>-0.0148444168623325</c:v>
                </c:pt>
                <c:pt idx="727">
                  <c:v>-0.01484368931453</c:v>
                </c:pt>
                <c:pt idx="728">
                  <c:v>-0.0148318976173105</c:v>
                </c:pt>
                <c:pt idx="729">
                  <c:v>-0.0148060348887623</c:v>
                </c:pt>
                <c:pt idx="730">
                  <c:v>-0.0147990111504228</c:v>
                </c:pt>
                <c:pt idx="731">
                  <c:v>-0.0147982454612604</c:v>
                </c:pt>
                <c:pt idx="732">
                  <c:v>-0.014749346534867</c:v>
                </c:pt>
                <c:pt idx="733">
                  <c:v>-0.0147492530146947</c:v>
                </c:pt>
                <c:pt idx="734">
                  <c:v>-0.0147314014481085</c:v>
                </c:pt>
                <c:pt idx="735">
                  <c:v>-0.0147128091551391</c:v>
                </c:pt>
                <c:pt idx="736">
                  <c:v>-0.0147074807146861</c:v>
                </c:pt>
                <c:pt idx="737">
                  <c:v>-0.0147032923039038</c:v>
                </c:pt>
                <c:pt idx="738">
                  <c:v>-0.0146523440467165</c:v>
                </c:pt>
                <c:pt idx="739">
                  <c:v>-0.0146480538154699</c:v>
                </c:pt>
                <c:pt idx="740">
                  <c:v>-0.0146323936766361</c:v>
                </c:pt>
                <c:pt idx="741">
                  <c:v>-0.0146198091060699</c:v>
                </c:pt>
                <c:pt idx="742">
                  <c:v>-0.0145968845685548</c:v>
                </c:pt>
                <c:pt idx="743">
                  <c:v>-0.014593522476188</c:v>
                </c:pt>
                <c:pt idx="744">
                  <c:v>-0.0145717264939273</c:v>
                </c:pt>
                <c:pt idx="745">
                  <c:v>-0.0145408035330878</c:v>
                </c:pt>
                <c:pt idx="746">
                  <c:v>-0.0145367846550478</c:v>
                </c:pt>
                <c:pt idx="747">
                  <c:v>-0.0145276301578617</c:v>
                </c:pt>
                <c:pt idx="748">
                  <c:v>-0.0145178215296106</c:v>
                </c:pt>
                <c:pt idx="749">
                  <c:v>-0.014514077245653</c:v>
                </c:pt>
                <c:pt idx="750">
                  <c:v>-0.0144980153336383</c:v>
                </c:pt>
                <c:pt idx="751">
                  <c:v>-0.0144715364444291</c:v>
                </c:pt>
                <c:pt idx="752">
                  <c:v>-0.01444878153842</c:v>
                </c:pt>
                <c:pt idx="753">
                  <c:v>-0.0144431255697186</c:v>
                </c:pt>
                <c:pt idx="754">
                  <c:v>-0.0144399290901891</c:v>
                </c:pt>
                <c:pt idx="755">
                  <c:v>-0.0144015634426718</c:v>
                </c:pt>
                <c:pt idx="756">
                  <c:v>-0.0143419240525367</c:v>
                </c:pt>
                <c:pt idx="757">
                  <c:v>-0.0143036219362279</c:v>
                </c:pt>
                <c:pt idx="758">
                  <c:v>-0.0142867835075744</c:v>
                </c:pt>
                <c:pt idx="759">
                  <c:v>-0.0142673033401336</c:v>
                </c:pt>
                <c:pt idx="760">
                  <c:v>-0.0142383173272641</c:v>
                </c:pt>
                <c:pt idx="761">
                  <c:v>-0.0142071508339715</c:v>
                </c:pt>
                <c:pt idx="762">
                  <c:v>-0.0140693150317293</c:v>
                </c:pt>
                <c:pt idx="763">
                  <c:v>-0.0140649127347295</c:v>
                </c:pt>
                <c:pt idx="764">
                  <c:v>-0.0140596217526258</c:v>
                </c:pt>
                <c:pt idx="765">
                  <c:v>-0.0140265652664737</c:v>
                </c:pt>
                <c:pt idx="766">
                  <c:v>-0.0139929084788854</c:v>
                </c:pt>
                <c:pt idx="767">
                  <c:v>-0.0139798686390526</c:v>
                </c:pt>
                <c:pt idx="768">
                  <c:v>-0.0139335442531899</c:v>
                </c:pt>
                <c:pt idx="769">
                  <c:v>-0.0139114166932777</c:v>
                </c:pt>
                <c:pt idx="770">
                  <c:v>-0.0138890987891089</c:v>
                </c:pt>
                <c:pt idx="771">
                  <c:v>-0.0138649392272956</c:v>
                </c:pt>
                <c:pt idx="772">
                  <c:v>-0.0138399550837555</c:v>
                </c:pt>
                <c:pt idx="773">
                  <c:v>-0.013779012842403</c:v>
                </c:pt>
                <c:pt idx="774">
                  <c:v>-0.0137725202114805</c:v>
                </c:pt>
                <c:pt idx="775">
                  <c:v>-0.0137540984328023</c:v>
                </c:pt>
                <c:pt idx="776">
                  <c:v>-0.0137523025140888</c:v>
                </c:pt>
                <c:pt idx="777">
                  <c:v>-0.0137459705177774</c:v>
                </c:pt>
                <c:pt idx="778">
                  <c:v>-0.0137271070590766</c:v>
                </c:pt>
                <c:pt idx="779">
                  <c:v>-0.0137158485403804</c:v>
                </c:pt>
                <c:pt idx="780">
                  <c:v>-0.0136564997477191</c:v>
                </c:pt>
                <c:pt idx="781">
                  <c:v>-0.0136137456859793</c:v>
                </c:pt>
                <c:pt idx="782">
                  <c:v>-0.0136085510693476</c:v>
                </c:pt>
                <c:pt idx="783">
                  <c:v>-0.0135845015901087</c:v>
                </c:pt>
                <c:pt idx="784">
                  <c:v>-0.0135449514174295</c:v>
                </c:pt>
                <c:pt idx="785">
                  <c:v>-0.0135239290020969</c:v>
                </c:pt>
                <c:pt idx="786">
                  <c:v>-0.0134964838021347</c:v>
                </c:pt>
                <c:pt idx="787">
                  <c:v>-0.0134846834911936</c:v>
                </c:pt>
                <c:pt idx="788">
                  <c:v>-0.013479796905231</c:v>
                </c:pt>
                <c:pt idx="789">
                  <c:v>-0.0134373546036376</c:v>
                </c:pt>
                <c:pt idx="790">
                  <c:v>-0.0133744401393374</c:v>
                </c:pt>
                <c:pt idx="791">
                  <c:v>-0.0133554819380806</c:v>
                </c:pt>
                <c:pt idx="792">
                  <c:v>-0.0133322828815642</c:v>
                </c:pt>
                <c:pt idx="793">
                  <c:v>-0.0133187895080744</c:v>
                </c:pt>
                <c:pt idx="794">
                  <c:v>-0.0132781851906186</c:v>
                </c:pt>
                <c:pt idx="795">
                  <c:v>-0.013275221301682</c:v>
                </c:pt>
                <c:pt idx="796">
                  <c:v>-0.0132486791569273</c:v>
                </c:pt>
                <c:pt idx="797">
                  <c:v>-0.0132453932521476</c:v>
                </c:pt>
                <c:pt idx="798">
                  <c:v>-0.0132442047674872</c:v>
                </c:pt>
                <c:pt idx="799">
                  <c:v>-0.0132399233582438</c:v>
                </c:pt>
                <c:pt idx="800">
                  <c:v>-0.0132278908950878</c:v>
                </c:pt>
                <c:pt idx="801">
                  <c:v>-0.0131797816507058</c:v>
                </c:pt>
                <c:pt idx="802">
                  <c:v>-0.013125452337097</c:v>
                </c:pt>
                <c:pt idx="803">
                  <c:v>-0.0131160852020938</c:v>
                </c:pt>
                <c:pt idx="804">
                  <c:v>-0.0131096706993928</c:v>
                </c:pt>
                <c:pt idx="805">
                  <c:v>-0.0130933925091728</c:v>
                </c:pt>
                <c:pt idx="806">
                  <c:v>-0.0130741181229284</c:v>
                </c:pt>
                <c:pt idx="807">
                  <c:v>-0.0130720789539085</c:v>
                </c:pt>
                <c:pt idx="808">
                  <c:v>-0.0130574696034444</c:v>
                </c:pt>
                <c:pt idx="809">
                  <c:v>-0.0130558379667786</c:v>
                </c:pt>
                <c:pt idx="810">
                  <c:v>-0.0130354731439933</c:v>
                </c:pt>
                <c:pt idx="811">
                  <c:v>-0.013026366302977</c:v>
                </c:pt>
                <c:pt idx="812">
                  <c:v>-0.0129996283774458</c:v>
                </c:pt>
                <c:pt idx="813">
                  <c:v>-0.0129936115642613</c:v>
                </c:pt>
                <c:pt idx="814">
                  <c:v>-0.0129532003646689</c:v>
                </c:pt>
                <c:pt idx="815">
                  <c:v>-0.0129127764708882</c:v>
                </c:pt>
                <c:pt idx="816">
                  <c:v>-0.0129097469377547</c:v>
                </c:pt>
                <c:pt idx="817">
                  <c:v>-0.0129022970102556</c:v>
                </c:pt>
                <c:pt idx="818">
                  <c:v>-0.0128941683007961</c:v>
                </c:pt>
                <c:pt idx="819">
                  <c:v>-0.0128899016579107</c:v>
                </c:pt>
                <c:pt idx="820">
                  <c:v>-0.0128785504632157</c:v>
                </c:pt>
                <c:pt idx="821">
                  <c:v>-0.0128755355504602</c:v>
                </c:pt>
                <c:pt idx="822">
                  <c:v>-0.0128640993338709</c:v>
                </c:pt>
                <c:pt idx="823">
                  <c:v>-0.0128262970452425</c:v>
                </c:pt>
                <c:pt idx="824">
                  <c:v>-0.0128228987505323</c:v>
                </c:pt>
                <c:pt idx="825">
                  <c:v>-0.0128157562138997</c:v>
                </c:pt>
                <c:pt idx="826">
                  <c:v>-0.0127834540801117</c:v>
                </c:pt>
                <c:pt idx="827">
                  <c:v>-0.0127403945164615</c:v>
                </c:pt>
                <c:pt idx="828">
                  <c:v>-0.0127401802720275</c:v>
                </c:pt>
                <c:pt idx="829">
                  <c:v>-0.01268257925914</c:v>
                </c:pt>
                <c:pt idx="830">
                  <c:v>-0.0126536566736948</c:v>
                </c:pt>
                <c:pt idx="831">
                  <c:v>-0.0126512340060348</c:v>
                </c:pt>
                <c:pt idx="832">
                  <c:v>-0.0126471029271151</c:v>
                </c:pt>
                <c:pt idx="833">
                  <c:v>-0.0126384273314395</c:v>
                </c:pt>
                <c:pt idx="834">
                  <c:v>-0.0126363142850101</c:v>
                </c:pt>
                <c:pt idx="835">
                  <c:v>-0.0126312940542288</c:v>
                </c:pt>
                <c:pt idx="836">
                  <c:v>-0.0126258986364448</c:v>
                </c:pt>
                <c:pt idx="837">
                  <c:v>-0.0126137350418601</c:v>
                </c:pt>
                <c:pt idx="838">
                  <c:v>-0.0125600335315852</c:v>
                </c:pt>
                <c:pt idx="839">
                  <c:v>-0.0125400349424097</c:v>
                </c:pt>
                <c:pt idx="840">
                  <c:v>-0.0125202264504117</c:v>
                </c:pt>
                <c:pt idx="841">
                  <c:v>-0.0125068952131668</c:v>
                </c:pt>
                <c:pt idx="842">
                  <c:v>-0.012486893967471</c:v>
                </c:pt>
                <c:pt idx="843">
                  <c:v>-0.0124541108517958</c:v>
                </c:pt>
                <c:pt idx="844">
                  <c:v>-0.0124517286301944</c:v>
                </c:pt>
                <c:pt idx="845">
                  <c:v>-0.0124146887717104</c:v>
                </c:pt>
                <c:pt idx="846">
                  <c:v>-0.0123572392218539</c:v>
                </c:pt>
                <c:pt idx="847">
                  <c:v>-0.0123512184236056</c:v>
                </c:pt>
                <c:pt idx="848">
                  <c:v>-0.0123494358762013</c:v>
                </c:pt>
                <c:pt idx="849">
                  <c:v>-0.0123158777119122</c:v>
                </c:pt>
                <c:pt idx="850">
                  <c:v>-0.0122896903910657</c:v>
                </c:pt>
                <c:pt idx="851">
                  <c:v>-0.0122868124221238</c:v>
                </c:pt>
                <c:pt idx="852">
                  <c:v>-0.0122839496659505</c:v>
                </c:pt>
                <c:pt idx="853">
                  <c:v>-0.0122712650494308</c:v>
                </c:pt>
                <c:pt idx="854">
                  <c:v>-0.0122477572416334</c:v>
                </c:pt>
                <c:pt idx="855">
                  <c:v>-0.0122399514924794</c:v>
                </c:pt>
                <c:pt idx="856">
                  <c:v>-0.0122350420397479</c:v>
                </c:pt>
                <c:pt idx="857">
                  <c:v>-0.0122135879077525</c:v>
                </c:pt>
                <c:pt idx="858">
                  <c:v>-0.0122122682713296</c:v>
                </c:pt>
                <c:pt idx="859">
                  <c:v>-0.0122100216388322</c:v>
                </c:pt>
                <c:pt idx="860">
                  <c:v>-0.0121865494923608</c:v>
                </c:pt>
                <c:pt idx="861">
                  <c:v>-0.0121745465727493</c:v>
                </c:pt>
                <c:pt idx="862">
                  <c:v>-0.0121678387880299</c:v>
                </c:pt>
                <c:pt idx="863">
                  <c:v>-0.0121283957509564</c:v>
                </c:pt>
                <c:pt idx="864">
                  <c:v>-0.0121185438099682</c:v>
                </c:pt>
                <c:pt idx="865">
                  <c:v>-0.0120866506730263</c:v>
                </c:pt>
                <c:pt idx="866">
                  <c:v>-0.012021796924037</c:v>
                </c:pt>
                <c:pt idx="867">
                  <c:v>-0.012003360998979</c:v>
                </c:pt>
                <c:pt idx="868">
                  <c:v>-0.0119956844065334</c:v>
                </c:pt>
                <c:pt idx="869">
                  <c:v>-0.0119887626277144</c:v>
                </c:pt>
                <c:pt idx="870">
                  <c:v>-0.011974812162654</c:v>
                </c:pt>
                <c:pt idx="871">
                  <c:v>-0.0119735106103611</c:v>
                </c:pt>
                <c:pt idx="872">
                  <c:v>-0.0119687385478928</c:v>
                </c:pt>
                <c:pt idx="873">
                  <c:v>-0.0119648474307238</c:v>
                </c:pt>
                <c:pt idx="874">
                  <c:v>-0.0119432650383081</c:v>
                </c:pt>
                <c:pt idx="875">
                  <c:v>-0.0119415180317145</c:v>
                </c:pt>
                <c:pt idx="876">
                  <c:v>-0.011906797920938</c:v>
                </c:pt>
                <c:pt idx="877">
                  <c:v>-0.0118901307585598</c:v>
                </c:pt>
                <c:pt idx="878">
                  <c:v>-0.0118640064188649</c:v>
                </c:pt>
                <c:pt idx="879">
                  <c:v>-0.0118337250954877</c:v>
                </c:pt>
                <c:pt idx="880">
                  <c:v>-0.0118200292560678</c:v>
                </c:pt>
                <c:pt idx="881">
                  <c:v>-0.0118119006384081</c:v>
                </c:pt>
                <c:pt idx="882">
                  <c:v>-0.0117984259696758</c:v>
                </c:pt>
                <c:pt idx="883">
                  <c:v>-0.0117971731029393</c:v>
                </c:pt>
                <c:pt idx="884">
                  <c:v>-0.0117677165387932</c:v>
                </c:pt>
                <c:pt idx="885">
                  <c:v>-0.0117105483676411</c:v>
                </c:pt>
                <c:pt idx="886">
                  <c:v>-0.0116914197008899</c:v>
                </c:pt>
                <c:pt idx="887">
                  <c:v>-0.0116504159885553</c:v>
                </c:pt>
                <c:pt idx="888">
                  <c:v>-0.0116314501974925</c:v>
                </c:pt>
                <c:pt idx="889">
                  <c:v>-0.0116087804284796</c:v>
                </c:pt>
                <c:pt idx="890">
                  <c:v>-0.011593286237949</c:v>
                </c:pt>
                <c:pt idx="891">
                  <c:v>-0.0115924973123061</c:v>
                </c:pt>
                <c:pt idx="892">
                  <c:v>-0.0115742588785833</c:v>
                </c:pt>
                <c:pt idx="893">
                  <c:v>-0.0115686113737077</c:v>
                </c:pt>
                <c:pt idx="894">
                  <c:v>-0.0115670363729587</c:v>
                </c:pt>
                <c:pt idx="895">
                  <c:v>-0.0115060273093724</c:v>
                </c:pt>
                <c:pt idx="896">
                  <c:v>-0.0114963446072356</c:v>
                </c:pt>
                <c:pt idx="897">
                  <c:v>-0.0114866669624955</c:v>
                </c:pt>
                <c:pt idx="898">
                  <c:v>-0.0114614792788893</c:v>
                </c:pt>
                <c:pt idx="899">
                  <c:v>-0.0114593359953887</c:v>
                </c:pt>
                <c:pt idx="900">
                  <c:v>-0.0114486641121521</c:v>
                </c:pt>
                <c:pt idx="901">
                  <c:v>-0.0114269961675234</c:v>
                </c:pt>
                <c:pt idx="902">
                  <c:v>-0.0114136644037438</c:v>
                </c:pt>
                <c:pt idx="903">
                  <c:v>-0.011411913629739</c:v>
                </c:pt>
                <c:pt idx="904">
                  <c:v>-0.011401923838872</c:v>
                </c:pt>
                <c:pt idx="905">
                  <c:v>-0.0113964276982096</c:v>
                </c:pt>
                <c:pt idx="906">
                  <c:v>-0.0113644755856097</c:v>
                </c:pt>
                <c:pt idx="907">
                  <c:v>-0.0113139863010834</c:v>
                </c:pt>
                <c:pt idx="908">
                  <c:v>-0.0112910780163378</c:v>
                </c:pt>
                <c:pt idx="909">
                  <c:v>-0.0112523033433184</c:v>
                </c:pt>
                <c:pt idx="910">
                  <c:v>-0.0112374220213726</c:v>
                </c:pt>
                <c:pt idx="911">
                  <c:v>-0.0112095361514328</c:v>
                </c:pt>
                <c:pt idx="912">
                  <c:v>-0.0111743505427909</c:v>
                </c:pt>
                <c:pt idx="913">
                  <c:v>-0.0111723606907912</c:v>
                </c:pt>
                <c:pt idx="914">
                  <c:v>-0.0111326920704274</c:v>
                </c:pt>
                <c:pt idx="915">
                  <c:v>-0.0111025262723867</c:v>
                </c:pt>
                <c:pt idx="916">
                  <c:v>-0.0110905817121924</c:v>
                </c:pt>
                <c:pt idx="917">
                  <c:v>-0.0110576353293781</c:v>
                </c:pt>
                <c:pt idx="918">
                  <c:v>-0.011027863169491</c:v>
                </c:pt>
                <c:pt idx="919">
                  <c:v>-0.0110162320163237</c:v>
                </c:pt>
                <c:pt idx="920">
                  <c:v>-0.0109765603094636</c:v>
                </c:pt>
                <c:pt idx="921">
                  <c:v>-0.0109554014993801</c:v>
                </c:pt>
                <c:pt idx="922">
                  <c:v>-0.0108961287024678</c:v>
                </c:pt>
                <c:pt idx="923">
                  <c:v>-0.0108935833895723</c:v>
                </c:pt>
                <c:pt idx="924">
                  <c:v>-0.0108626106781877</c:v>
                </c:pt>
                <c:pt idx="925">
                  <c:v>-0.0108028022564376</c:v>
                </c:pt>
                <c:pt idx="926">
                  <c:v>-0.0107554375236006</c:v>
                </c:pt>
                <c:pt idx="927">
                  <c:v>-0.0107292731086159</c:v>
                </c:pt>
                <c:pt idx="928">
                  <c:v>-0.0107177408126707</c:v>
                </c:pt>
                <c:pt idx="929">
                  <c:v>-0.0107111348999885</c:v>
                </c:pt>
                <c:pt idx="930">
                  <c:v>-0.0107109734172394</c:v>
                </c:pt>
                <c:pt idx="931">
                  <c:v>-0.0106930308196367</c:v>
                </c:pt>
                <c:pt idx="932">
                  <c:v>-0.0106689809157624</c:v>
                </c:pt>
                <c:pt idx="933">
                  <c:v>-0.0106563835171332</c:v>
                </c:pt>
                <c:pt idx="934">
                  <c:v>-0.010653020116883</c:v>
                </c:pt>
                <c:pt idx="935">
                  <c:v>-0.010630454388329</c:v>
                </c:pt>
                <c:pt idx="936">
                  <c:v>-0.0106099134097251</c:v>
                </c:pt>
                <c:pt idx="937">
                  <c:v>-0.010581711873093</c:v>
                </c:pt>
                <c:pt idx="938">
                  <c:v>-0.0105691358665406</c:v>
                </c:pt>
                <c:pt idx="939">
                  <c:v>-0.0104822495325683</c:v>
                </c:pt>
                <c:pt idx="940">
                  <c:v>-0.0104522050944801</c:v>
                </c:pt>
                <c:pt idx="941">
                  <c:v>-0.0104515630990559</c:v>
                </c:pt>
                <c:pt idx="942">
                  <c:v>-0.0104496422699648</c:v>
                </c:pt>
                <c:pt idx="943">
                  <c:v>-0.0104487558723091</c:v>
                </c:pt>
                <c:pt idx="944">
                  <c:v>-0.0104303979382793</c:v>
                </c:pt>
                <c:pt idx="945">
                  <c:v>-0.0104296758284264</c:v>
                </c:pt>
                <c:pt idx="946">
                  <c:v>-0.0104281478244937</c:v>
                </c:pt>
                <c:pt idx="947">
                  <c:v>-0.0104184330409345</c:v>
                </c:pt>
                <c:pt idx="948">
                  <c:v>-0.0104112669308063</c:v>
                </c:pt>
                <c:pt idx="949">
                  <c:v>-0.010384041335194</c:v>
                </c:pt>
                <c:pt idx="950">
                  <c:v>-0.0103790165205585</c:v>
                </c:pt>
                <c:pt idx="951">
                  <c:v>-0.0103646311041727</c:v>
                </c:pt>
                <c:pt idx="952">
                  <c:v>-0.0103535869808889</c:v>
                </c:pt>
                <c:pt idx="953">
                  <c:v>-0.0103506249299725</c:v>
                </c:pt>
                <c:pt idx="954">
                  <c:v>-0.0103490621328662</c:v>
                </c:pt>
                <c:pt idx="955">
                  <c:v>-0.0103267017309001</c:v>
                </c:pt>
                <c:pt idx="956">
                  <c:v>-0.0103247142625804</c:v>
                </c:pt>
                <c:pt idx="957">
                  <c:v>-0.0103094022360553</c:v>
                </c:pt>
                <c:pt idx="958">
                  <c:v>-0.010290541902942</c:v>
                </c:pt>
                <c:pt idx="959">
                  <c:v>-0.0102840145489551</c:v>
                </c:pt>
                <c:pt idx="960">
                  <c:v>-0.0102745043252003</c:v>
                </c:pt>
                <c:pt idx="961">
                  <c:v>-0.0102652522837239</c:v>
                </c:pt>
                <c:pt idx="962">
                  <c:v>-0.0102629407278901</c:v>
                </c:pt>
                <c:pt idx="963">
                  <c:v>-0.0102278621076063</c:v>
                </c:pt>
                <c:pt idx="964">
                  <c:v>-0.0102234344653816</c:v>
                </c:pt>
                <c:pt idx="965">
                  <c:v>-0.0101800837430539</c:v>
                </c:pt>
                <c:pt idx="966">
                  <c:v>-0.0101684714912216</c:v>
                </c:pt>
                <c:pt idx="967">
                  <c:v>-0.0101676171012941</c:v>
                </c:pt>
                <c:pt idx="968">
                  <c:v>-0.0101540377886587</c:v>
                </c:pt>
                <c:pt idx="969">
                  <c:v>-0.0100366914217709</c:v>
                </c:pt>
                <c:pt idx="970">
                  <c:v>-0.0100265413464256</c:v>
                </c:pt>
                <c:pt idx="971">
                  <c:v>-0.0100036730472465</c:v>
                </c:pt>
                <c:pt idx="972">
                  <c:v>-0.00995208284975674</c:v>
                </c:pt>
                <c:pt idx="973">
                  <c:v>-0.00994922704890562</c:v>
                </c:pt>
                <c:pt idx="974">
                  <c:v>-0.00991971996050848</c:v>
                </c:pt>
                <c:pt idx="975">
                  <c:v>-0.00991578888096678</c:v>
                </c:pt>
                <c:pt idx="976">
                  <c:v>-0.00991386661768044</c:v>
                </c:pt>
                <c:pt idx="977">
                  <c:v>-0.00990535252629603</c:v>
                </c:pt>
                <c:pt idx="978">
                  <c:v>-0.00987736955707706</c:v>
                </c:pt>
                <c:pt idx="979">
                  <c:v>-0.00981915544202398</c:v>
                </c:pt>
                <c:pt idx="980">
                  <c:v>-0.00976293218028302</c:v>
                </c:pt>
                <c:pt idx="981">
                  <c:v>-0.00974377752896761</c:v>
                </c:pt>
                <c:pt idx="982">
                  <c:v>-0.0097253977679423</c:v>
                </c:pt>
                <c:pt idx="983">
                  <c:v>-0.00972021223994108</c:v>
                </c:pt>
                <c:pt idx="984">
                  <c:v>-0.00970296854721735</c:v>
                </c:pt>
                <c:pt idx="985">
                  <c:v>-0.0096774212766423</c:v>
                </c:pt>
                <c:pt idx="986">
                  <c:v>-0.00967708308951115</c:v>
                </c:pt>
                <c:pt idx="987">
                  <c:v>-0.00965461619954038</c:v>
                </c:pt>
                <c:pt idx="988">
                  <c:v>-0.00964712485112958</c:v>
                </c:pt>
                <c:pt idx="989">
                  <c:v>-0.00963402850032123</c:v>
                </c:pt>
                <c:pt idx="990">
                  <c:v>-0.00962789181284217</c:v>
                </c:pt>
                <c:pt idx="991">
                  <c:v>-0.0096034146163014</c:v>
                </c:pt>
                <c:pt idx="992">
                  <c:v>-0.0095945413633746</c:v>
                </c:pt>
                <c:pt idx="993">
                  <c:v>-0.00959240666355371</c:v>
                </c:pt>
                <c:pt idx="994">
                  <c:v>-0.0095801532302595</c:v>
                </c:pt>
                <c:pt idx="995">
                  <c:v>-0.00957803128998091</c:v>
                </c:pt>
                <c:pt idx="996">
                  <c:v>-0.00957261407198611</c:v>
                </c:pt>
                <c:pt idx="997">
                  <c:v>-0.00949269740855801</c:v>
                </c:pt>
                <c:pt idx="998">
                  <c:v>-0.00948594332304887</c:v>
                </c:pt>
                <c:pt idx="999">
                  <c:v>-0.00948303086566776</c:v>
                </c:pt>
                <c:pt idx="1000">
                  <c:v>-0.00948270736609519</c:v>
                </c:pt>
                <c:pt idx="1001">
                  <c:v>-0.00947406264747064</c:v>
                </c:pt>
                <c:pt idx="1002">
                  <c:v>-0.00945912262597868</c:v>
                </c:pt>
                <c:pt idx="1003">
                  <c:v>-0.00945849319454225</c:v>
                </c:pt>
                <c:pt idx="1004">
                  <c:v>-0.00944769436013576</c:v>
                </c:pt>
                <c:pt idx="1005">
                  <c:v>-0.00943796767628441</c:v>
                </c:pt>
                <c:pt idx="1006">
                  <c:v>-0.0094050660200619</c:v>
                </c:pt>
                <c:pt idx="1007">
                  <c:v>-0.00940373152715731</c:v>
                </c:pt>
                <c:pt idx="1008">
                  <c:v>-0.00940044484967073</c:v>
                </c:pt>
                <c:pt idx="1009">
                  <c:v>-0.00938909067977668</c:v>
                </c:pt>
                <c:pt idx="1010">
                  <c:v>-0.00937153784722134</c:v>
                </c:pt>
                <c:pt idx="1011">
                  <c:v>-0.00933843413376059</c:v>
                </c:pt>
                <c:pt idx="1012">
                  <c:v>-0.00933608897713413</c:v>
                </c:pt>
                <c:pt idx="1013">
                  <c:v>-0.00933501168246516</c:v>
                </c:pt>
                <c:pt idx="1014">
                  <c:v>-0.00929407240798106</c:v>
                </c:pt>
                <c:pt idx="1015">
                  <c:v>-0.00924229088410777</c:v>
                </c:pt>
                <c:pt idx="1016">
                  <c:v>-0.00920689609081624</c:v>
                </c:pt>
                <c:pt idx="1017">
                  <c:v>-0.00919011282943542</c:v>
                </c:pt>
                <c:pt idx="1018">
                  <c:v>-0.0091889084355398</c:v>
                </c:pt>
                <c:pt idx="1019">
                  <c:v>-0.00918857066848928</c:v>
                </c:pt>
                <c:pt idx="1020">
                  <c:v>-0.00918466277839738</c:v>
                </c:pt>
                <c:pt idx="1021">
                  <c:v>-0.00915665841275455</c:v>
                </c:pt>
                <c:pt idx="1022">
                  <c:v>-0.00915657794514203</c:v>
                </c:pt>
                <c:pt idx="1023">
                  <c:v>-0.00915326312369336</c:v>
                </c:pt>
                <c:pt idx="1024">
                  <c:v>-0.00915121521481356</c:v>
                </c:pt>
                <c:pt idx="1025">
                  <c:v>-0.00911163289891306</c:v>
                </c:pt>
                <c:pt idx="1026">
                  <c:v>-0.00910599340426319</c:v>
                </c:pt>
                <c:pt idx="1027">
                  <c:v>-0.00902180211130589</c:v>
                </c:pt>
                <c:pt idx="1028">
                  <c:v>-0.00900538950181989</c:v>
                </c:pt>
                <c:pt idx="1029">
                  <c:v>-0.00899884290680512</c:v>
                </c:pt>
                <c:pt idx="1030">
                  <c:v>-0.00896862293297357</c:v>
                </c:pt>
                <c:pt idx="1031">
                  <c:v>-0.00895630088202976</c:v>
                </c:pt>
                <c:pt idx="1032">
                  <c:v>-0.00895239933529907</c:v>
                </c:pt>
                <c:pt idx="1033">
                  <c:v>-0.00894393387106293</c:v>
                </c:pt>
                <c:pt idx="1034">
                  <c:v>-0.00893667406612082</c:v>
                </c:pt>
                <c:pt idx="1035">
                  <c:v>-0.00893038453792093</c:v>
                </c:pt>
                <c:pt idx="1036">
                  <c:v>-0.00890617712330952</c:v>
                </c:pt>
                <c:pt idx="1037">
                  <c:v>-0.00890437971793236</c:v>
                </c:pt>
                <c:pt idx="1038">
                  <c:v>-0.00889268107136758</c:v>
                </c:pt>
                <c:pt idx="1039">
                  <c:v>-0.00888706112326664</c:v>
                </c:pt>
                <c:pt idx="1040">
                  <c:v>-0.00888312678096694</c:v>
                </c:pt>
                <c:pt idx="1041">
                  <c:v>-0.0088799817821009</c:v>
                </c:pt>
                <c:pt idx="1042">
                  <c:v>-0.0088448692061804</c:v>
                </c:pt>
                <c:pt idx="1043">
                  <c:v>-0.00883293354038468</c:v>
                </c:pt>
                <c:pt idx="1044">
                  <c:v>-0.00882418518969349</c:v>
                </c:pt>
                <c:pt idx="1045">
                  <c:v>-0.00880717260032082</c:v>
                </c:pt>
                <c:pt idx="1046">
                  <c:v>-0.00879470596494355</c:v>
                </c:pt>
                <c:pt idx="1047">
                  <c:v>-0.00878463743122571</c:v>
                </c:pt>
                <c:pt idx="1048">
                  <c:v>-0.00871939065976252</c:v>
                </c:pt>
                <c:pt idx="1049">
                  <c:v>-0.00871458902168541</c:v>
                </c:pt>
                <c:pt idx="1050">
                  <c:v>-0.00871400680908128</c:v>
                </c:pt>
                <c:pt idx="1051">
                  <c:v>-0.00868187353167138</c:v>
                </c:pt>
                <c:pt idx="1052">
                  <c:v>-0.00867590828770068</c:v>
                </c:pt>
                <c:pt idx="1053">
                  <c:v>-0.00863216514454243</c:v>
                </c:pt>
                <c:pt idx="1054">
                  <c:v>-0.00857922355683728</c:v>
                </c:pt>
                <c:pt idx="1055">
                  <c:v>-0.00853867172859495</c:v>
                </c:pt>
                <c:pt idx="1056">
                  <c:v>-0.00853279428987436</c:v>
                </c:pt>
                <c:pt idx="1057">
                  <c:v>-0.00852960144093368</c:v>
                </c:pt>
                <c:pt idx="1058">
                  <c:v>-0.00852479724114256</c:v>
                </c:pt>
                <c:pt idx="1059">
                  <c:v>-0.00852051251825632</c:v>
                </c:pt>
                <c:pt idx="1060">
                  <c:v>-0.00841811602943539</c:v>
                </c:pt>
                <c:pt idx="1061">
                  <c:v>-0.00840539364685938</c:v>
                </c:pt>
                <c:pt idx="1062">
                  <c:v>-0.00838140626789038</c:v>
                </c:pt>
                <c:pt idx="1063">
                  <c:v>-0.00838054051261546</c:v>
                </c:pt>
                <c:pt idx="1064">
                  <c:v>-0.00837568455837522</c:v>
                </c:pt>
                <c:pt idx="1065">
                  <c:v>-0.00837063072525475</c:v>
                </c:pt>
                <c:pt idx="1066">
                  <c:v>-0.00836736348229573</c:v>
                </c:pt>
                <c:pt idx="1067">
                  <c:v>-0.00836404566944056</c:v>
                </c:pt>
                <c:pt idx="1068">
                  <c:v>-0.0083424796683361</c:v>
                </c:pt>
                <c:pt idx="1069">
                  <c:v>-0.0083395324133972</c:v>
                </c:pt>
                <c:pt idx="1070">
                  <c:v>-0.00833389465074008</c:v>
                </c:pt>
                <c:pt idx="1071">
                  <c:v>-0.00827038785814964</c:v>
                </c:pt>
                <c:pt idx="1072">
                  <c:v>-0.00825451668832082</c:v>
                </c:pt>
                <c:pt idx="1073">
                  <c:v>-0.00824504356642005</c:v>
                </c:pt>
                <c:pt idx="1074">
                  <c:v>-0.00821270992969282</c:v>
                </c:pt>
                <c:pt idx="1075">
                  <c:v>-0.00815565932463176</c:v>
                </c:pt>
                <c:pt idx="1076">
                  <c:v>-0.00814203789858403</c:v>
                </c:pt>
                <c:pt idx="1077">
                  <c:v>-0.00814069027284758</c:v>
                </c:pt>
                <c:pt idx="1078">
                  <c:v>-0.00813223274764707</c:v>
                </c:pt>
                <c:pt idx="1079">
                  <c:v>-0.00812739908757991</c:v>
                </c:pt>
                <c:pt idx="1080">
                  <c:v>-0.00812608474372387</c:v>
                </c:pt>
                <c:pt idx="1081">
                  <c:v>-0.00812573738050691</c:v>
                </c:pt>
                <c:pt idx="1082">
                  <c:v>-0.00810751756935676</c:v>
                </c:pt>
                <c:pt idx="1083">
                  <c:v>-0.00805632724821217</c:v>
                </c:pt>
                <c:pt idx="1084">
                  <c:v>-0.00805089465039249</c:v>
                </c:pt>
                <c:pt idx="1085">
                  <c:v>-0.00804566457121554</c:v>
                </c:pt>
                <c:pt idx="1086">
                  <c:v>-0.00804246941920127</c:v>
                </c:pt>
                <c:pt idx="1087">
                  <c:v>-0.0080289259084593</c:v>
                </c:pt>
                <c:pt idx="1088">
                  <c:v>-0.00801744644578009</c:v>
                </c:pt>
                <c:pt idx="1089">
                  <c:v>-0.00801741884756922</c:v>
                </c:pt>
                <c:pt idx="1090">
                  <c:v>-0.00797780197490787</c:v>
                </c:pt>
                <c:pt idx="1091">
                  <c:v>-0.00797572426209509</c:v>
                </c:pt>
                <c:pt idx="1092">
                  <c:v>-0.0079639039162675</c:v>
                </c:pt>
                <c:pt idx="1093">
                  <c:v>-0.00794822848997703</c:v>
                </c:pt>
                <c:pt idx="1094">
                  <c:v>-0.00791170409440753</c:v>
                </c:pt>
                <c:pt idx="1095">
                  <c:v>-0.00790501287862351</c:v>
                </c:pt>
                <c:pt idx="1096">
                  <c:v>-0.00785600755169031</c:v>
                </c:pt>
                <c:pt idx="1097">
                  <c:v>-0.0078502490307483</c:v>
                </c:pt>
                <c:pt idx="1098">
                  <c:v>-0.00784769939809276</c:v>
                </c:pt>
                <c:pt idx="1099">
                  <c:v>-0.00779186886579253</c:v>
                </c:pt>
                <c:pt idx="1100">
                  <c:v>-0.00778834856131886</c:v>
                </c:pt>
                <c:pt idx="1101">
                  <c:v>-0.00776931682672298</c:v>
                </c:pt>
                <c:pt idx="1102">
                  <c:v>-0.00775758352417136</c:v>
                </c:pt>
                <c:pt idx="1103">
                  <c:v>-0.00775106540292824</c:v>
                </c:pt>
                <c:pt idx="1104">
                  <c:v>-0.00773681335369583</c:v>
                </c:pt>
                <c:pt idx="1105">
                  <c:v>-0.00768536793138663</c:v>
                </c:pt>
                <c:pt idx="1106">
                  <c:v>-0.00767302254951604</c:v>
                </c:pt>
                <c:pt idx="1107">
                  <c:v>-0.00765316732753389</c:v>
                </c:pt>
                <c:pt idx="1108">
                  <c:v>-0.00764999861373559</c:v>
                </c:pt>
                <c:pt idx="1109">
                  <c:v>-0.00760383798349663</c:v>
                </c:pt>
                <c:pt idx="1110">
                  <c:v>-0.00760369702947572</c:v>
                </c:pt>
                <c:pt idx="1111">
                  <c:v>-0.00759851502108646</c:v>
                </c:pt>
                <c:pt idx="1112">
                  <c:v>-0.00759040566953411</c:v>
                </c:pt>
                <c:pt idx="1113">
                  <c:v>-0.00758868614857549</c:v>
                </c:pt>
                <c:pt idx="1114">
                  <c:v>-0.00758865674361533</c:v>
                </c:pt>
                <c:pt idx="1115">
                  <c:v>-0.00757919193277685</c:v>
                </c:pt>
                <c:pt idx="1116">
                  <c:v>-0.00755969860827473</c:v>
                </c:pt>
                <c:pt idx="1117">
                  <c:v>-0.00755843637835665</c:v>
                </c:pt>
                <c:pt idx="1118">
                  <c:v>-0.00754983864448847</c:v>
                </c:pt>
                <c:pt idx="1119">
                  <c:v>-0.00753151060648943</c:v>
                </c:pt>
                <c:pt idx="1120">
                  <c:v>-0.00753138309957107</c:v>
                </c:pt>
                <c:pt idx="1121">
                  <c:v>-0.00749646914119272</c:v>
                </c:pt>
                <c:pt idx="1122">
                  <c:v>-0.00749417427315678</c:v>
                </c:pt>
                <c:pt idx="1123">
                  <c:v>-0.00748571104218747</c:v>
                </c:pt>
                <c:pt idx="1124">
                  <c:v>-0.00746827033883375</c:v>
                </c:pt>
                <c:pt idx="1125">
                  <c:v>-0.00746172885151277</c:v>
                </c:pt>
                <c:pt idx="1126">
                  <c:v>-0.00741846579225804</c:v>
                </c:pt>
                <c:pt idx="1127">
                  <c:v>-0.00740884102994889</c:v>
                </c:pt>
                <c:pt idx="1128">
                  <c:v>-0.00738737403020648</c:v>
                </c:pt>
                <c:pt idx="1129">
                  <c:v>-0.00737989824620801</c:v>
                </c:pt>
                <c:pt idx="1130">
                  <c:v>-0.00737587937232047</c:v>
                </c:pt>
                <c:pt idx="1131">
                  <c:v>-0.00735771761689329</c:v>
                </c:pt>
                <c:pt idx="1132">
                  <c:v>-0.0073481333972928</c:v>
                </c:pt>
                <c:pt idx="1133">
                  <c:v>-0.00732063928403862</c:v>
                </c:pt>
                <c:pt idx="1134">
                  <c:v>-0.0072892406557443</c:v>
                </c:pt>
                <c:pt idx="1135">
                  <c:v>-0.00728582465453778</c:v>
                </c:pt>
                <c:pt idx="1136">
                  <c:v>-0.00727700149211702</c:v>
                </c:pt>
                <c:pt idx="1137">
                  <c:v>-0.00726752272632585</c:v>
                </c:pt>
                <c:pt idx="1138">
                  <c:v>-0.00723578612580496</c:v>
                </c:pt>
                <c:pt idx="1139">
                  <c:v>-0.00718440866013288</c:v>
                </c:pt>
                <c:pt idx="1140">
                  <c:v>-0.00717539945169596</c:v>
                </c:pt>
                <c:pt idx="1141">
                  <c:v>-0.00714599374370035</c:v>
                </c:pt>
                <c:pt idx="1142">
                  <c:v>-0.0071384499572787</c:v>
                </c:pt>
                <c:pt idx="1143">
                  <c:v>-0.0071254683713887</c:v>
                </c:pt>
                <c:pt idx="1144">
                  <c:v>-0.00711152451755924</c:v>
                </c:pt>
                <c:pt idx="1145">
                  <c:v>-0.00706073822093793</c:v>
                </c:pt>
                <c:pt idx="1146">
                  <c:v>-0.00703704230053211</c:v>
                </c:pt>
                <c:pt idx="1147">
                  <c:v>-0.00702679341627291</c:v>
                </c:pt>
                <c:pt idx="1148">
                  <c:v>-0.00701492998360308</c:v>
                </c:pt>
                <c:pt idx="1149">
                  <c:v>-0.00701129841149083</c:v>
                </c:pt>
                <c:pt idx="1150">
                  <c:v>-0.00700414420265415</c:v>
                </c:pt>
                <c:pt idx="1151">
                  <c:v>-0.00696061304773024</c:v>
                </c:pt>
                <c:pt idx="1152">
                  <c:v>-0.0069169660655162</c:v>
                </c:pt>
                <c:pt idx="1153">
                  <c:v>-0.00688076824947686</c:v>
                </c:pt>
                <c:pt idx="1154">
                  <c:v>-0.00685166064916729</c:v>
                </c:pt>
                <c:pt idx="1155">
                  <c:v>-0.00685102496974999</c:v>
                </c:pt>
                <c:pt idx="1156">
                  <c:v>-0.00684400181625796</c:v>
                </c:pt>
                <c:pt idx="1157">
                  <c:v>-0.00684282910089934</c:v>
                </c:pt>
                <c:pt idx="1158">
                  <c:v>-0.0068228295559538</c:v>
                </c:pt>
                <c:pt idx="1159">
                  <c:v>-0.00678356072274343</c:v>
                </c:pt>
                <c:pt idx="1160">
                  <c:v>-0.00675383974306671</c:v>
                </c:pt>
                <c:pt idx="1161">
                  <c:v>-0.00675302552148015</c:v>
                </c:pt>
                <c:pt idx="1162">
                  <c:v>-0.00671657023465317</c:v>
                </c:pt>
                <c:pt idx="1163">
                  <c:v>-0.00671223867682005</c:v>
                </c:pt>
                <c:pt idx="1164">
                  <c:v>-0.00666203510229148</c:v>
                </c:pt>
                <c:pt idx="1165">
                  <c:v>-0.00665511747936662</c:v>
                </c:pt>
                <c:pt idx="1166">
                  <c:v>-0.00664556410958341</c:v>
                </c:pt>
                <c:pt idx="1167">
                  <c:v>-0.00664376939228683</c:v>
                </c:pt>
                <c:pt idx="1168">
                  <c:v>-0.00660196004896543</c:v>
                </c:pt>
                <c:pt idx="1169">
                  <c:v>-0.00655243276495743</c:v>
                </c:pt>
                <c:pt idx="1170">
                  <c:v>-0.00652885321240909</c:v>
                </c:pt>
                <c:pt idx="1171">
                  <c:v>-0.00648931100050759</c:v>
                </c:pt>
                <c:pt idx="1172">
                  <c:v>-0.00645229449791506</c:v>
                </c:pt>
                <c:pt idx="1173">
                  <c:v>-0.00643348751805144</c:v>
                </c:pt>
                <c:pt idx="1174">
                  <c:v>-0.00643342102890584</c:v>
                </c:pt>
                <c:pt idx="1175">
                  <c:v>-0.00642584030163183</c:v>
                </c:pt>
                <c:pt idx="1176">
                  <c:v>-0.00642135093639162</c:v>
                </c:pt>
                <c:pt idx="1177">
                  <c:v>-0.00639778844801501</c:v>
                </c:pt>
                <c:pt idx="1178">
                  <c:v>-0.00639556080001036</c:v>
                </c:pt>
                <c:pt idx="1179">
                  <c:v>-0.00634826559487605</c:v>
                </c:pt>
                <c:pt idx="1180">
                  <c:v>-0.00634051971279944</c:v>
                </c:pt>
                <c:pt idx="1181">
                  <c:v>-0.00633763096478876</c:v>
                </c:pt>
                <c:pt idx="1182">
                  <c:v>-0.00632287703864481</c:v>
                </c:pt>
                <c:pt idx="1183">
                  <c:v>-0.00631810189960041</c:v>
                </c:pt>
                <c:pt idx="1184">
                  <c:v>-0.00631216191407183</c:v>
                </c:pt>
                <c:pt idx="1185">
                  <c:v>-0.00626791304009186</c:v>
                </c:pt>
                <c:pt idx="1186">
                  <c:v>-0.00625847369996113</c:v>
                </c:pt>
                <c:pt idx="1187">
                  <c:v>-0.00621411662929133</c:v>
                </c:pt>
                <c:pt idx="1188">
                  <c:v>-0.00621337807075373</c:v>
                </c:pt>
                <c:pt idx="1189">
                  <c:v>-0.00621209913680274</c:v>
                </c:pt>
                <c:pt idx="1190">
                  <c:v>-0.00618871847163176</c:v>
                </c:pt>
                <c:pt idx="1191">
                  <c:v>-0.00617326883570633</c:v>
                </c:pt>
                <c:pt idx="1192">
                  <c:v>-0.00616896566719451</c:v>
                </c:pt>
                <c:pt idx="1193">
                  <c:v>-0.0061430618514524</c:v>
                </c:pt>
                <c:pt idx="1194">
                  <c:v>-0.00613893601330934</c:v>
                </c:pt>
                <c:pt idx="1195">
                  <c:v>-0.0061345049423587</c:v>
                </c:pt>
                <c:pt idx="1196">
                  <c:v>-0.00612533231098721</c:v>
                </c:pt>
                <c:pt idx="1197">
                  <c:v>-0.00612427584908014</c:v>
                </c:pt>
                <c:pt idx="1198">
                  <c:v>-0.0061187383583657</c:v>
                </c:pt>
                <c:pt idx="1199">
                  <c:v>-0.0061180310522408</c:v>
                </c:pt>
                <c:pt idx="1200">
                  <c:v>-0.006117482474669</c:v>
                </c:pt>
                <c:pt idx="1201">
                  <c:v>-0.0061082148824976</c:v>
                </c:pt>
                <c:pt idx="1202">
                  <c:v>-0.00607714108969128</c:v>
                </c:pt>
                <c:pt idx="1203">
                  <c:v>-0.00602938803383241</c:v>
                </c:pt>
                <c:pt idx="1204">
                  <c:v>-0.00602913719108801</c:v>
                </c:pt>
                <c:pt idx="1205">
                  <c:v>-0.00594105165382632</c:v>
                </c:pt>
                <c:pt idx="1206">
                  <c:v>-0.00590474648895189</c:v>
                </c:pt>
                <c:pt idx="1207">
                  <c:v>-0.00590462676022404</c:v>
                </c:pt>
                <c:pt idx="1208">
                  <c:v>-0.0058763571196423</c:v>
                </c:pt>
                <c:pt idx="1209">
                  <c:v>-0.00586856540024854</c:v>
                </c:pt>
                <c:pt idx="1210">
                  <c:v>-0.0058618851798564</c:v>
                </c:pt>
                <c:pt idx="1211">
                  <c:v>-0.00585966841993422</c:v>
                </c:pt>
                <c:pt idx="1212">
                  <c:v>-0.00581682886270923</c:v>
                </c:pt>
                <c:pt idx="1213">
                  <c:v>-0.00581248485686586</c:v>
                </c:pt>
                <c:pt idx="1214">
                  <c:v>-0.00580750582447654</c:v>
                </c:pt>
                <c:pt idx="1215">
                  <c:v>-0.00580390849909453</c:v>
                </c:pt>
                <c:pt idx="1216">
                  <c:v>-0.00579161981203674</c:v>
                </c:pt>
                <c:pt idx="1217">
                  <c:v>-0.00577585079463524</c:v>
                </c:pt>
                <c:pt idx="1218">
                  <c:v>-0.00574799381558966</c:v>
                </c:pt>
                <c:pt idx="1219">
                  <c:v>-0.00573092698309435</c:v>
                </c:pt>
                <c:pt idx="1220">
                  <c:v>-0.00571936462828993</c:v>
                </c:pt>
                <c:pt idx="1221">
                  <c:v>-0.0057042784699823</c:v>
                </c:pt>
                <c:pt idx="1222">
                  <c:v>-0.00569557414605987</c:v>
                </c:pt>
                <c:pt idx="1223">
                  <c:v>-0.00569410918961435</c:v>
                </c:pt>
                <c:pt idx="1224">
                  <c:v>-0.00565643438258494</c:v>
                </c:pt>
                <c:pt idx="1225">
                  <c:v>-0.00565627191182658</c:v>
                </c:pt>
                <c:pt idx="1226">
                  <c:v>-0.00564899829345196</c:v>
                </c:pt>
                <c:pt idx="1227">
                  <c:v>-0.00564071294769496</c:v>
                </c:pt>
                <c:pt idx="1228">
                  <c:v>-0.00561586028928772</c:v>
                </c:pt>
                <c:pt idx="1229">
                  <c:v>-0.00561030112350403</c:v>
                </c:pt>
                <c:pt idx="1230">
                  <c:v>-0.00560880255464461</c:v>
                </c:pt>
                <c:pt idx="1231">
                  <c:v>-0.00559868459053335</c:v>
                </c:pt>
                <c:pt idx="1232">
                  <c:v>-0.00558489487233419</c:v>
                </c:pt>
                <c:pt idx="1233">
                  <c:v>-0.00556300871116157</c:v>
                </c:pt>
                <c:pt idx="1234">
                  <c:v>-0.00554094502406781</c:v>
                </c:pt>
                <c:pt idx="1235">
                  <c:v>-0.00551797845769237</c:v>
                </c:pt>
                <c:pt idx="1236">
                  <c:v>-0.00550925505722542</c:v>
                </c:pt>
                <c:pt idx="1237">
                  <c:v>-0.0054986302212806</c:v>
                </c:pt>
                <c:pt idx="1238">
                  <c:v>-0.0054681224684159</c:v>
                </c:pt>
                <c:pt idx="1239">
                  <c:v>-0.00545691460929987</c:v>
                </c:pt>
                <c:pt idx="1240">
                  <c:v>-0.00545551916177717</c:v>
                </c:pt>
                <c:pt idx="1241">
                  <c:v>-0.00544593028529823</c:v>
                </c:pt>
                <c:pt idx="1242">
                  <c:v>-0.00544390313470101</c:v>
                </c:pt>
                <c:pt idx="1243">
                  <c:v>-0.00544042690755761</c:v>
                </c:pt>
                <c:pt idx="1244">
                  <c:v>-0.00538083054318316</c:v>
                </c:pt>
                <c:pt idx="1245">
                  <c:v>-0.00534958705204531</c:v>
                </c:pt>
                <c:pt idx="1246">
                  <c:v>-0.00533489360128389</c:v>
                </c:pt>
                <c:pt idx="1247">
                  <c:v>-0.00531226716069762</c:v>
                </c:pt>
                <c:pt idx="1248">
                  <c:v>-0.00530591691844206</c:v>
                </c:pt>
                <c:pt idx="1249">
                  <c:v>-0.00530098843829439</c:v>
                </c:pt>
                <c:pt idx="1250">
                  <c:v>-0.00529208252361216</c:v>
                </c:pt>
                <c:pt idx="1251">
                  <c:v>-0.0052691946700372</c:v>
                </c:pt>
                <c:pt idx="1252">
                  <c:v>-0.00520060818668791</c:v>
                </c:pt>
                <c:pt idx="1253">
                  <c:v>-0.00519948099310647</c:v>
                </c:pt>
                <c:pt idx="1254">
                  <c:v>-0.00519267831036335</c:v>
                </c:pt>
                <c:pt idx="1255">
                  <c:v>-0.00519103102954247</c:v>
                </c:pt>
                <c:pt idx="1256">
                  <c:v>-0.00517278968110274</c:v>
                </c:pt>
                <c:pt idx="1257">
                  <c:v>-0.00516028287434673</c:v>
                </c:pt>
                <c:pt idx="1258">
                  <c:v>-0.00514445211216927</c:v>
                </c:pt>
                <c:pt idx="1259">
                  <c:v>-0.00514160842019423</c:v>
                </c:pt>
                <c:pt idx="1260">
                  <c:v>-0.00513479884300641</c:v>
                </c:pt>
                <c:pt idx="1261">
                  <c:v>-0.005130200087333</c:v>
                </c:pt>
                <c:pt idx="1262">
                  <c:v>-0.0051301235628977</c:v>
                </c:pt>
                <c:pt idx="1263">
                  <c:v>-0.00512412158513839</c:v>
                </c:pt>
                <c:pt idx="1264">
                  <c:v>-0.00511466800346919</c:v>
                </c:pt>
                <c:pt idx="1265">
                  <c:v>-0.00509371900258449</c:v>
                </c:pt>
                <c:pt idx="1266">
                  <c:v>-0.00509143164799767</c:v>
                </c:pt>
                <c:pt idx="1267">
                  <c:v>-0.00509019259648703</c:v>
                </c:pt>
                <c:pt idx="1268">
                  <c:v>-0.00508477627402573</c:v>
                </c:pt>
                <c:pt idx="1269">
                  <c:v>-0.00508307621914579</c:v>
                </c:pt>
                <c:pt idx="1270">
                  <c:v>-0.00506365684858867</c:v>
                </c:pt>
                <c:pt idx="1271">
                  <c:v>-0.00505284802036587</c:v>
                </c:pt>
                <c:pt idx="1272">
                  <c:v>-0.00503761769201693</c:v>
                </c:pt>
                <c:pt idx="1273">
                  <c:v>-0.00503480705234031</c:v>
                </c:pt>
                <c:pt idx="1274">
                  <c:v>-0.00502763180593649</c:v>
                </c:pt>
                <c:pt idx="1275">
                  <c:v>-0.00501259450143131</c:v>
                </c:pt>
                <c:pt idx="1276">
                  <c:v>-0.00500772157747637</c:v>
                </c:pt>
                <c:pt idx="1277">
                  <c:v>-0.00500615390955092</c:v>
                </c:pt>
                <c:pt idx="1278">
                  <c:v>-0.00498862547688715</c:v>
                </c:pt>
                <c:pt idx="1279">
                  <c:v>-0.00494808773226633</c:v>
                </c:pt>
                <c:pt idx="1280">
                  <c:v>-0.00492527496650045</c:v>
                </c:pt>
                <c:pt idx="1281">
                  <c:v>-0.00492285655803867</c:v>
                </c:pt>
                <c:pt idx="1282">
                  <c:v>-0.00491783847639273</c:v>
                </c:pt>
                <c:pt idx="1283">
                  <c:v>-0.0049099477485188</c:v>
                </c:pt>
                <c:pt idx="1284">
                  <c:v>-0.0048505212473263</c:v>
                </c:pt>
                <c:pt idx="1285">
                  <c:v>-0.00482864053126972</c:v>
                </c:pt>
                <c:pt idx="1286">
                  <c:v>-0.00481745661329113</c:v>
                </c:pt>
                <c:pt idx="1287">
                  <c:v>-0.00481273377303808</c:v>
                </c:pt>
                <c:pt idx="1288">
                  <c:v>-0.00480643442507179</c:v>
                </c:pt>
                <c:pt idx="1289">
                  <c:v>-0.00477332512146289</c:v>
                </c:pt>
                <c:pt idx="1290">
                  <c:v>-0.0047702194282205</c:v>
                </c:pt>
                <c:pt idx="1291">
                  <c:v>-0.00476545936919427</c:v>
                </c:pt>
                <c:pt idx="1292">
                  <c:v>-0.00476331683700208</c:v>
                </c:pt>
                <c:pt idx="1293">
                  <c:v>-0.00474746407284367</c:v>
                </c:pt>
                <c:pt idx="1294">
                  <c:v>-0.00471180687015052</c:v>
                </c:pt>
                <c:pt idx="1295">
                  <c:v>-0.00470164412307017</c:v>
                </c:pt>
                <c:pt idx="1296">
                  <c:v>-0.0046887256318391</c:v>
                </c:pt>
                <c:pt idx="1297">
                  <c:v>-0.00467073159081068</c:v>
                </c:pt>
                <c:pt idx="1298">
                  <c:v>-0.00466474364430849</c:v>
                </c:pt>
                <c:pt idx="1299">
                  <c:v>-0.00463024271411331</c:v>
                </c:pt>
                <c:pt idx="1300">
                  <c:v>-0.00461953068982781</c:v>
                </c:pt>
                <c:pt idx="1301">
                  <c:v>-0.00460241799779816</c:v>
                </c:pt>
                <c:pt idx="1302">
                  <c:v>-0.00459143307201698</c:v>
                </c:pt>
                <c:pt idx="1303">
                  <c:v>-0.00449468122706142</c:v>
                </c:pt>
                <c:pt idx="1304">
                  <c:v>-0.00448557678723294</c:v>
                </c:pt>
                <c:pt idx="1305">
                  <c:v>-0.00448342075446087</c:v>
                </c:pt>
                <c:pt idx="1306">
                  <c:v>-0.00448271760422969</c:v>
                </c:pt>
                <c:pt idx="1307">
                  <c:v>-0.00446780798898892</c:v>
                </c:pt>
                <c:pt idx="1308">
                  <c:v>-0.00440973169364817</c:v>
                </c:pt>
                <c:pt idx="1309">
                  <c:v>-0.00439603152403924</c:v>
                </c:pt>
                <c:pt idx="1310">
                  <c:v>-0.00432854338092772</c:v>
                </c:pt>
                <c:pt idx="1311">
                  <c:v>-0.00430621961456672</c:v>
                </c:pt>
                <c:pt idx="1312">
                  <c:v>-0.00430185625809155</c:v>
                </c:pt>
                <c:pt idx="1313">
                  <c:v>-0.0042793156584291</c:v>
                </c:pt>
                <c:pt idx="1314">
                  <c:v>-0.00425440031029124</c:v>
                </c:pt>
                <c:pt idx="1315">
                  <c:v>-0.00425377405356393</c:v>
                </c:pt>
                <c:pt idx="1316">
                  <c:v>-0.0042130708922298</c:v>
                </c:pt>
                <c:pt idx="1317">
                  <c:v>-0.00420867350855195</c:v>
                </c:pt>
                <c:pt idx="1318">
                  <c:v>-0.00418170193618516</c:v>
                </c:pt>
                <c:pt idx="1319">
                  <c:v>-0.00417611145834344</c:v>
                </c:pt>
                <c:pt idx="1320">
                  <c:v>-0.00416098074253239</c:v>
                </c:pt>
                <c:pt idx="1321">
                  <c:v>-0.00414143247257523</c:v>
                </c:pt>
                <c:pt idx="1322">
                  <c:v>-0.00411913505549373</c:v>
                </c:pt>
                <c:pt idx="1323">
                  <c:v>-0.00411532372885138</c:v>
                </c:pt>
                <c:pt idx="1324">
                  <c:v>-0.00408816402996017</c:v>
                </c:pt>
                <c:pt idx="1325">
                  <c:v>-0.00407824432402043</c:v>
                </c:pt>
                <c:pt idx="1326">
                  <c:v>-0.00404371783569203</c:v>
                </c:pt>
                <c:pt idx="1327">
                  <c:v>-0.00402685127871572</c:v>
                </c:pt>
                <c:pt idx="1328">
                  <c:v>-0.00400846599555186</c:v>
                </c:pt>
                <c:pt idx="1329">
                  <c:v>-0.00400803635838154</c:v>
                </c:pt>
                <c:pt idx="1330">
                  <c:v>-0.00400455364065326</c:v>
                </c:pt>
                <c:pt idx="1331">
                  <c:v>-0.00400270466851147</c:v>
                </c:pt>
                <c:pt idx="1332">
                  <c:v>-0.00399283518578993</c:v>
                </c:pt>
                <c:pt idx="1333">
                  <c:v>-0.00396462254145854</c:v>
                </c:pt>
                <c:pt idx="1334">
                  <c:v>-0.0039617267649054</c:v>
                </c:pt>
                <c:pt idx="1335">
                  <c:v>-0.00392646290643339</c:v>
                </c:pt>
                <c:pt idx="1336">
                  <c:v>-0.00392326212756383</c:v>
                </c:pt>
                <c:pt idx="1337">
                  <c:v>-0.00390932346811021</c:v>
                </c:pt>
                <c:pt idx="1338">
                  <c:v>-0.00388909968352576</c:v>
                </c:pt>
                <c:pt idx="1339">
                  <c:v>-0.00386855840850055</c:v>
                </c:pt>
                <c:pt idx="1340">
                  <c:v>-0.00385264895142898</c:v>
                </c:pt>
                <c:pt idx="1341">
                  <c:v>-0.00383940403035979</c:v>
                </c:pt>
                <c:pt idx="1342">
                  <c:v>-0.0038215217336823</c:v>
                </c:pt>
                <c:pt idx="1343">
                  <c:v>-0.00381146148595788</c:v>
                </c:pt>
                <c:pt idx="1344">
                  <c:v>-0.00379805991113045</c:v>
                </c:pt>
                <c:pt idx="1345">
                  <c:v>-0.00378132209356058</c:v>
                </c:pt>
                <c:pt idx="1346">
                  <c:v>-0.00377629665319874</c:v>
                </c:pt>
                <c:pt idx="1347">
                  <c:v>-0.00369965974198217</c:v>
                </c:pt>
                <c:pt idx="1348">
                  <c:v>-0.00369751975753768</c:v>
                </c:pt>
                <c:pt idx="1349">
                  <c:v>-0.0036789307753948</c:v>
                </c:pt>
                <c:pt idx="1350">
                  <c:v>-0.00367067869014454</c:v>
                </c:pt>
                <c:pt idx="1351">
                  <c:v>-0.00364426122187143</c:v>
                </c:pt>
                <c:pt idx="1352">
                  <c:v>-0.00363747131240222</c:v>
                </c:pt>
                <c:pt idx="1353">
                  <c:v>-0.00361817507022055</c:v>
                </c:pt>
                <c:pt idx="1354">
                  <c:v>-0.0036102932688968</c:v>
                </c:pt>
                <c:pt idx="1355">
                  <c:v>-0.00360636994327868</c:v>
                </c:pt>
                <c:pt idx="1356">
                  <c:v>-0.00360471635606918</c:v>
                </c:pt>
                <c:pt idx="1357">
                  <c:v>-0.00356589890926003</c:v>
                </c:pt>
                <c:pt idx="1358">
                  <c:v>-0.00355626180688896</c:v>
                </c:pt>
                <c:pt idx="1359">
                  <c:v>-0.00355561110363757</c:v>
                </c:pt>
                <c:pt idx="1360">
                  <c:v>-0.00353007575409831</c:v>
                </c:pt>
                <c:pt idx="1361">
                  <c:v>-0.0035016923600504</c:v>
                </c:pt>
                <c:pt idx="1362">
                  <c:v>-0.00349248500153207</c:v>
                </c:pt>
                <c:pt idx="1363">
                  <c:v>-0.00346822362236339</c:v>
                </c:pt>
                <c:pt idx="1364">
                  <c:v>-0.0034525716031979</c:v>
                </c:pt>
                <c:pt idx="1365">
                  <c:v>-0.00342392596716259</c:v>
                </c:pt>
                <c:pt idx="1366">
                  <c:v>-0.00341876271993644</c:v>
                </c:pt>
                <c:pt idx="1367">
                  <c:v>-0.00339589496519627</c:v>
                </c:pt>
                <c:pt idx="1368">
                  <c:v>-0.00338312979175218</c:v>
                </c:pt>
                <c:pt idx="1369">
                  <c:v>-0.00336520404353956</c:v>
                </c:pt>
                <c:pt idx="1370">
                  <c:v>-0.00333413148939576</c:v>
                </c:pt>
                <c:pt idx="1371">
                  <c:v>-0.00333155341885597</c:v>
                </c:pt>
                <c:pt idx="1372">
                  <c:v>-0.00332845335901245</c:v>
                </c:pt>
                <c:pt idx="1373">
                  <c:v>-0.00330907896088118</c:v>
                </c:pt>
                <c:pt idx="1374">
                  <c:v>-0.00330273671740644</c:v>
                </c:pt>
                <c:pt idx="1375">
                  <c:v>-0.00330207608705463</c:v>
                </c:pt>
                <c:pt idx="1376">
                  <c:v>-0.00329939863549998</c:v>
                </c:pt>
                <c:pt idx="1377">
                  <c:v>-0.00328863714360666</c:v>
                </c:pt>
                <c:pt idx="1378">
                  <c:v>-0.00328851487712992</c:v>
                </c:pt>
                <c:pt idx="1379">
                  <c:v>-0.00324149571716287</c:v>
                </c:pt>
                <c:pt idx="1380">
                  <c:v>-0.00323627247393125</c:v>
                </c:pt>
                <c:pt idx="1381">
                  <c:v>-0.00319257770895178</c:v>
                </c:pt>
                <c:pt idx="1382">
                  <c:v>-0.0031788490760374</c:v>
                </c:pt>
                <c:pt idx="1383">
                  <c:v>-0.0031665983003595</c:v>
                </c:pt>
                <c:pt idx="1384">
                  <c:v>-0.00314306057900701</c:v>
                </c:pt>
                <c:pt idx="1385">
                  <c:v>-0.00314196329279362</c:v>
                </c:pt>
                <c:pt idx="1386">
                  <c:v>-0.0031340021717099</c:v>
                </c:pt>
                <c:pt idx="1387">
                  <c:v>-0.00309080370252399</c:v>
                </c:pt>
                <c:pt idx="1388">
                  <c:v>-0.00305943195504525</c:v>
                </c:pt>
                <c:pt idx="1389">
                  <c:v>-0.00305882022666694</c:v>
                </c:pt>
                <c:pt idx="1390">
                  <c:v>-0.00305188205165068</c:v>
                </c:pt>
                <c:pt idx="1391">
                  <c:v>-0.00304736188665954</c:v>
                </c:pt>
                <c:pt idx="1392">
                  <c:v>-0.00304434879879154</c:v>
                </c:pt>
                <c:pt idx="1393">
                  <c:v>-0.00300665465190226</c:v>
                </c:pt>
                <c:pt idx="1394">
                  <c:v>-0.00300584283816763</c:v>
                </c:pt>
                <c:pt idx="1395">
                  <c:v>-0.00300579879917394</c:v>
                </c:pt>
                <c:pt idx="1396">
                  <c:v>-0.0029769320248838</c:v>
                </c:pt>
                <c:pt idx="1397">
                  <c:v>-0.00296443279599522</c:v>
                </c:pt>
                <c:pt idx="1398">
                  <c:v>-0.00294017891779348</c:v>
                </c:pt>
                <c:pt idx="1399">
                  <c:v>-0.00292959176247431</c:v>
                </c:pt>
                <c:pt idx="1400">
                  <c:v>-0.00290644654805364</c:v>
                </c:pt>
                <c:pt idx="1401">
                  <c:v>-0.00290378488696854</c:v>
                </c:pt>
                <c:pt idx="1402">
                  <c:v>-0.00288883971268589</c:v>
                </c:pt>
                <c:pt idx="1403">
                  <c:v>-0.00286134678466644</c:v>
                </c:pt>
                <c:pt idx="1404">
                  <c:v>-0.00284710244330953</c:v>
                </c:pt>
                <c:pt idx="1405">
                  <c:v>-0.00284158641722491</c:v>
                </c:pt>
                <c:pt idx="1406">
                  <c:v>-0.00283913604412827</c:v>
                </c:pt>
                <c:pt idx="1407">
                  <c:v>-0.0028386131420147</c:v>
                </c:pt>
                <c:pt idx="1408">
                  <c:v>-0.00283074537096072</c:v>
                </c:pt>
                <c:pt idx="1409">
                  <c:v>-0.00282779374414325</c:v>
                </c:pt>
                <c:pt idx="1410">
                  <c:v>-0.00275239910513639</c:v>
                </c:pt>
                <c:pt idx="1411">
                  <c:v>-0.00274170897830627</c:v>
                </c:pt>
                <c:pt idx="1412">
                  <c:v>-0.0027270036002338</c:v>
                </c:pt>
                <c:pt idx="1413">
                  <c:v>-0.00272387034025704</c:v>
                </c:pt>
                <c:pt idx="1414">
                  <c:v>-0.00271463860127975</c:v>
                </c:pt>
                <c:pt idx="1415">
                  <c:v>-0.002676483617621</c:v>
                </c:pt>
                <c:pt idx="1416">
                  <c:v>-0.00267607436357512</c:v>
                </c:pt>
                <c:pt idx="1417">
                  <c:v>-0.00267527153143221</c:v>
                </c:pt>
                <c:pt idx="1418">
                  <c:v>-0.00262792883399124</c:v>
                </c:pt>
                <c:pt idx="1419">
                  <c:v>-0.00262469737524056</c:v>
                </c:pt>
                <c:pt idx="1420">
                  <c:v>-0.00260657826965263</c:v>
                </c:pt>
                <c:pt idx="1421">
                  <c:v>-0.0025745895375155</c:v>
                </c:pt>
                <c:pt idx="1422">
                  <c:v>-0.00257073490138111</c:v>
                </c:pt>
                <c:pt idx="1423">
                  <c:v>-0.00256290856625239</c:v>
                </c:pt>
                <c:pt idx="1424">
                  <c:v>-0.00255104025013374</c:v>
                </c:pt>
                <c:pt idx="1425">
                  <c:v>-0.00254839413214441</c:v>
                </c:pt>
                <c:pt idx="1426">
                  <c:v>-0.00253350552533733</c:v>
                </c:pt>
                <c:pt idx="1427">
                  <c:v>-0.00250200241518179</c:v>
                </c:pt>
                <c:pt idx="1428">
                  <c:v>-0.00248486344148603</c:v>
                </c:pt>
                <c:pt idx="1429">
                  <c:v>-0.00248355877763329</c:v>
                </c:pt>
                <c:pt idx="1430">
                  <c:v>-0.00248068184114155</c:v>
                </c:pt>
                <c:pt idx="1431">
                  <c:v>-0.00246681277099937</c:v>
                </c:pt>
                <c:pt idx="1432">
                  <c:v>-0.00246662335546647</c:v>
                </c:pt>
                <c:pt idx="1433">
                  <c:v>-0.00243884294089075</c:v>
                </c:pt>
                <c:pt idx="1434">
                  <c:v>-0.00240914953610106</c:v>
                </c:pt>
                <c:pt idx="1435">
                  <c:v>-0.00238849443612107</c:v>
                </c:pt>
                <c:pt idx="1436">
                  <c:v>-0.0023726443011076</c:v>
                </c:pt>
                <c:pt idx="1437">
                  <c:v>-0.00236246841947116</c:v>
                </c:pt>
                <c:pt idx="1438">
                  <c:v>-0.00234866645651458</c:v>
                </c:pt>
                <c:pt idx="1439">
                  <c:v>-0.00233643295269505</c:v>
                </c:pt>
                <c:pt idx="1440">
                  <c:v>-0.00232587734593434</c:v>
                </c:pt>
                <c:pt idx="1441">
                  <c:v>-0.00229282541626517</c:v>
                </c:pt>
                <c:pt idx="1442">
                  <c:v>-0.00224101075488002</c:v>
                </c:pt>
                <c:pt idx="1443">
                  <c:v>-0.00223700566222676</c:v>
                </c:pt>
                <c:pt idx="1444">
                  <c:v>-0.00223467011709779</c:v>
                </c:pt>
                <c:pt idx="1445">
                  <c:v>-0.00222738496549585</c:v>
                </c:pt>
                <c:pt idx="1446">
                  <c:v>-0.00222359789983594</c:v>
                </c:pt>
                <c:pt idx="1447">
                  <c:v>-0.00220902606351385</c:v>
                </c:pt>
                <c:pt idx="1448">
                  <c:v>-0.00220663096849492</c:v>
                </c:pt>
                <c:pt idx="1449">
                  <c:v>-0.00220071053334281</c:v>
                </c:pt>
                <c:pt idx="1450">
                  <c:v>-0.00214047965952157</c:v>
                </c:pt>
                <c:pt idx="1451">
                  <c:v>-0.00212361978836337</c:v>
                </c:pt>
                <c:pt idx="1452">
                  <c:v>-0.00212271796340381</c:v>
                </c:pt>
                <c:pt idx="1453">
                  <c:v>-0.00211268713909418</c:v>
                </c:pt>
                <c:pt idx="1454">
                  <c:v>-0.0020980148934941</c:v>
                </c:pt>
                <c:pt idx="1455">
                  <c:v>-0.00208801469240715</c:v>
                </c:pt>
                <c:pt idx="1456">
                  <c:v>-0.00204573929636001</c:v>
                </c:pt>
                <c:pt idx="1457">
                  <c:v>-0.00204514064819572</c:v>
                </c:pt>
                <c:pt idx="1458">
                  <c:v>-0.0020438385368144</c:v>
                </c:pt>
                <c:pt idx="1459">
                  <c:v>-0.00203307027212326</c:v>
                </c:pt>
                <c:pt idx="1460">
                  <c:v>-0.00202883840862466</c:v>
                </c:pt>
                <c:pt idx="1461">
                  <c:v>-0.00202565858387318</c:v>
                </c:pt>
                <c:pt idx="1462">
                  <c:v>-0.00202390038927459</c:v>
                </c:pt>
                <c:pt idx="1463">
                  <c:v>-0.00200059736509843</c:v>
                </c:pt>
                <c:pt idx="1464">
                  <c:v>-0.00197409059645964</c:v>
                </c:pt>
                <c:pt idx="1465">
                  <c:v>-0.00193920836023887</c:v>
                </c:pt>
                <c:pt idx="1466">
                  <c:v>-0.0019358507582104</c:v>
                </c:pt>
                <c:pt idx="1467">
                  <c:v>-0.00192805500995055</c:v>
                </c:pt>
                <c:pt idx="1468">
                  <c:v>-0.00191401597023512</c:v>
                </c:pt>
                <c:pt idx="1469">
                  <c:v>-0.0019060365015715</c:v>
                </c:pt>
                <c:pt idx="1470">
                  <c:v>-0.00189523615075552</c:v>
                </c:pt>
                <c:pt idx="1471">
                  <c:v>-0.00188840737226965</c:v>
                </c:pt>
                <c:pt idx="1472">
                  <c:v>-0.00187940690775106</c:v>
                </c:pt>
                <c:pt idx="1473">
                  <c:v>-0.00185344181566567</c:v>
                </c:pt>
                <c:pt idx="1474">
                  <c:v>-0.00184149680610643</c:v>
                </c:pt>
                <c:pt idx="1475">
                  <c:v>-0.00181767070968702</c:v>
                </c:pt>
                <c:pt idx="1476">
                  <c:v>-0.00180388616354041</c:v>
                </c:pt>
                <c:pt idx="1477">
                  <c:v>-0.00179672719042762</c:v>
                </c:pt>
                <c:pt idx="1478">
                  <c:v>-0.00177566395607665</c:v>
                </c:pt>
                <c:pt idx="1479">
                  <c:v>-0.00175264967082624</c:v>
                </c:pt>
                <c:pt idx="1480">
                  <c:v>-0.00173815805554434</c:v>
                </c:pt>
                <c:pt idx="1481">
                  <c:v>-0.00172216957168529</c:v>
                </c:pt>
                <c:pt idx="1482">
                  <c:v>-0.00169236466072142</c:v>
                </c:pt>
                <c:pt idx="1483">
                  <c:v>-0.00169124204348743</c:v>
                </c:pt>
                <c:pt idx="1484">
                  <c:v>-0.00168399952361478</c:v>
                </c:pt>
                <c:pt idx="1485">
                  <c:v>-0.00163435640960055</c:v>
                </c:pt>
                <c:pt idx="1486">
                  <c:v>-0.00163091954173191</c:v>
                </c:pt>
                <c:pt idx="1487">
                  <c:v>-0.00161645672157665</c:v>
                </c:pt>
                <c:pt idx="1488">
                  <c:v>-0.001611020614738</c:v>
                </c:pt>
                <c:pt idx="1489">
                  <c:v>-0.00161093929713347</c:v>
                </c:pt>
                <c:pt idx="1490">
                  <c:v>-0.00158082033992811</c:v>
                </c:pt>
                <c:pt idx="1491">
                  <c:v>-0.00157803522530856</c:v>
                </c:pt>
                <c:pt idx="1492">
                  <c:v>-0.00157656687285837</c:v>
                </c:pt>
                <c:pt idx="1493">
                  <c:v>-0.00157249945147572</c:v>
                </c:pt>
                <c:pt idx="1494">
                  <c:v>-0.00155852520784593</c:v>
                </c:pt>
                <c:pt idx="1495">
                  <c:v>-0.00148361663228246</c:v>
                </c:pt>
                <c:pt idx="1496">
                  <c:v>-0.00147088569741139</c:v>
                </c:pt>
                <c:pt idx="1497">
                  <c:v>-0.00145450326341749</c:v>
                </c:pt>
                <c:pt idx="1498">
                  <c:v>-0.00145160713340505</c:v>
                </c:pt>
                <c:pt idx="1499">
                  <c:v>-0.00142730386144322</c:v>
                </c:pt>
                <c:pt idx="1500">
                  <c:v>-0.00142279858355462</c:v>
                </c:pt>
                <c:pt idx="1501">
                  <c:v>-0.00141721078185178</c:v>
                </c:pt>
                <c:pt idx="1502">
                  <c:v>-0.00140830393323052</c:v>
                </c:pt>
                <c:pt idx="1503">
                  <c:v>-0.00140343733598552</c:v>
                </c:pt>
                <c:pt idx="1504">
                  <c:v>-0.00138064319240547</c:v>
                </c:pt>
                <c:pt idx="1505">
                  <c:v>-0.00137520680609315</c:v>
                </c:pt>
                <c:pt idx="1506">
                  <c:v>-0.00135572652047097</c:v>
                </c:pt>
                <c:pt idx="1507">
                  <c:v>-0.00134816779983265</c:v>
                </c:pt>
                <c:pt idx="1508">
                  <c:v>-0.0013350148432729</c:v>
                </c:pt>
                <c:pt idx="1509">
                  <c:v>-0.00133107930401597</c:v>
                </c:pt>
                <c:pt idx="1510">
                  <c:v>-0.00132847082155427</c:v>
                </c:pt>
                <c:pt idx="1511">
                  <c:v>-0.00131260303480195</c:v>
                </c:pt>
                <c:pt idx="1512">
                  <c:v>-0.0012855284650787</c:v>
                </c:pt>
                <c:pt idx="1513">
                  <c:v>-0.001283826913565</c:v>
                </c:pt>
                <c:pt idx="1514">
                  <c:v>-0.00127574020162558</c:v>
                </c:pt>
                <c:pt idx="1515">
                  <c:v>-0.00126805919476227</c:v>
                </c:pt>
                <c:pt idx="1516">
                  <c:v>-0.00125178139494209</c:v>
                </c:pt>
                <c:pt idx="1517">
                  <c:v>-0.00124539834445765</c:v>
                </c:pt>
                <c:pt idx="1518">
                  <c:v>-0.00123409770346813</c:v>
                </c:pt>
                <c:pt idx="1519">
                  <c:v>-0.00123248632055415</c:v>
                </c:pt>
                <c:pt idx="1520">
                  <c:v>-0.00122832262144106</c:v>
                </c:pt>
                <c:pt idx="1521">
                  <c:v>-0.00119685121343122</c:v>
                </c:pt>
                <c:pt idx="1522">
                  <c:v>-0.00116371941842911</c:v>
                </c:pt>
                <c:pt idx="1523">
                  <c:v>-0.00115883706882304</c:v>
                </c:pt>
                <c:pt idx="1524">
                  <c:v>-0.00115367331608431</c:v>
                </c:pt>
                <c:pt idx="1525">
                  <c:v>-0.00114917160126051</c:v>
                </c:pt>
                <c:pt idx="1526">
                  <c:v>-0.00114495345482822</c:v>
                </c:pt>
                <c:pt idx="1527">
                  <c:v>-0.00112884445306846</c:v>
                </c:pt>
                <c:pt idx="1528">
                  <c:v>-0.00112533417233468</c:v>
                </c:pt>
                <c:pt idx="1529">
                  <c:v>-0.00109773570009365</c:v>
                </c:pt>
                <c:pt idx="1530">
                  <c:v>-0.00109474776808418</c:v>
                </c:pt>
                <c:pt idx="1531">
                  <c:v>-0.00109468823584008</c:v>
                </c:pt>
                <c:pt idx="1532">
                  <c:v>-0.00108628464749393</c:v>
                </c:pt>
                <c:pt idx="1533">
                  <c:v>-0.00105123531992399</c:v>
                </c:pt>
                <c:pt idx="1534">
                  <c:v>-0.00103559653018114</c:v>
                </c:pt>
                <c:pt idx="1535">
                  <c:v>-0.00103098498699582</c:v>
                </c:pt>
                <c:pt idx="1536">
                  <c:v>-0.00101219225530461</c:v>
                </c:pt>
                <c:pt idx="1537">
                  <c:v>-0.000972889524741676</c:v>
                </c:pt>
                <c:pt idx="1538">
                  <c:v>-0.000952318996205044</c:v>
                </c:pt>
                <c:pt idx="1539">
                  <c:v>-0.00095030667980305</c:v>
                </c:pt>
                <c:pt idx="1540">
                  <c:v>-0.000945739908749735</c:v>
                </c:pt>
                <c:pt idx="1541">
                  <c:v>-0.000938639424942673</c:v>
                </c:pt>
                <c:pt idx="1542">
                  <c:v>-0.000931180587065143</c:v>
                </c:pt>
                <c:pt idx="1543">
                  <c:v>-0.000923661322546863</c:v>
                </c:pt>
                <c:pt idx="1544">
                  <c:v>-0.000889510803237474</c:v>
                </c:pt>
                <c:pt idx="1545">
                  <c:v>-0.00088676552964125</c:v>
                </c:pt>
                <c:pt idx="1546">
                  <c:v>-0.00088061579713583</c:v>
                </c:pt>
                <c:pt idx="1547">
                  <c:v>-0.000874921383269496</c:v>
                </c:pt>
                <c:pt idx="1548">
                  <c:v>-0.000868128791519042</c:v>
                </c:pt>
                <c:pt idx="1549">
                  <c:v>-0.000864211065512111</c:v>
                </c:pt>
                <c:pt idx="1550">
                  <c:v>-0.000859906356517912</c:v>
                </c:pt>
                <c:pt idx="1551">
                  <c:v>-0.000849844234083356</c:v>
                </c:pt>
                <c:pt idx="1552">
                  <c:v>-0.000825013891268204</c:v>
                </c:pt>
                <c:pt idx="1553">
                  <c:v>-0.000824698452818198</c:v>
                </c:pt>
                <c:pt idx="1554">
                  <c:v>-0.000818848576398695</c:v>
                </c:pt>
                <c:pt idx="1555">
                  <c:v>-0.000800994285904704</c:v>
                </c:pt>
                <c:pt idx="1556">
                  <c:v>-0.000781005075322687</c:v>
                </c:pt>
                <c:pt idx="1557">
                  <c:v>-0.000779510280836628</c:v>
                </c:pt>
                <c:pt idx="1558">
                  <c:v>-0.000770985233285818</c:v>
                </c:pt>
                <c:pt idx="1559">
                  <c:v>-0.000738019477973312</c:v>
                </c:pt>
                <c:pt idx="1560">
                  <c:v>-0.000727672621835296</c:v>
                </c:pt>
                <c:pt idx="1561">
                  <c:v>-0.000701968817210993</c:v>
                </c:pt>
                <c:pt idx="1562">
                  <c:v>-0.000677687042998648</c:v>
                </c:pt>
                <c:pt idx="1563">
                  <c:v>-0.000676331666508675</c:v>
                </c:pt>
                <c:pt idx="1564">
                  <c:v>-0.00066379164101629</c:v>
                </c:pt>
                <c:pt idx="1565">
                  <c:v>-0.000661627733508479</c:v>
                </c:pt>
                <c:pt idx="1566">
                  <c:v>-0.000635946777205341</c:v>
                </c:pt>
                <c:pt idx="1567">
                  <c:v>-0.000631458627199622</c:v>
                </c:pt>
                <c:pt idx="1568">
                  <c:v>-0.000630743445981844</c:v>
                </c:pt>
                <c:pt idx="1569">
                  <c:v>-0.000619348048493295</c:v>
                </c:pt>
                <c:pt idx="1570">
                  <c:v>-0.000612924363067653</c:v>
                </c:pt>
                <c:pt idx="1571">
                  <c:v>-0.000586114846840081</c:v>
                </c:pt>
                <c:pt idx="1572">
                  <c:v>-0.000574863961913086</c:v>
                </c:pt>
                <c:pt idx="1573">
                  <c:v>-0.000553197905345424</c:v>
                </c:pt>
                <c:pt idx="1574">
                  <c:v>-0.000551610468899822</c:v>
                </c:pt>
                <c:pt idx="1575">
                  <c:v>-0.0005487874733013</c:v>
                </c:pt>
                <c:pt idx="1576">
                  <c:v>-0.000536708384130354</c:v>
                </c:pt>
                <c:pt idx="1577">
                  <c:v>-0.000531857375972502</c:v>
                </c:pt>
                <c:pt idx="1578">
                  <c:v>-0.000530767850747986</c:v>
                </c:pt>
                <c:pt idx="1579">
                  <c:v>-0.000485379596992195</c:v>
                </c:pt>
                <c:pt idx="1580">
                  <c:v>-0.000482276279844722</c:v>
                </c:pt>
                <c:pt idx="1581">
                  <c:v>-0.00045808460457908</c:v>
                </c:pt>
                <c:pt idx="1582">
                  <c:v>-0.00044305221087711</c:v>
                </c:pt>
                <c:pt idx="1583">
                  <c:v>-0.000435776690775407</c:v>
                </c:pt>
                <c:pt idx="1584">
                  <c:v>-0.000428431996975131</c:v>
                </c:pt>
                <c:pt idx="1585">
                  <c:v>-0.000427229654195278</c:v>
                </c:pt>
                <c:pt idx="1586">
                  <c:v>-0.000406139827572071</c:v>
                </c:pt>
                <c:pt idx="1587">
                  <c:v>-0.000405923559303413</c:v>
                </c:pt>
                <c:pt idx="1588">
                  <c:v>-0.00039295900728753</c:v>
                </c:pt>
                <c:pt idx="1589">
                  <c:v>-0.000369721923168427</c:v>
                </c:pt>
                <c:pt idx="1590">
                  <c:v>-0.000343513536328795</c:v>
                </c:pt>
                <c:pt idx="1591">
                  <c:v>-0.000342888767592198</c:v>
                </c:pt>
                <c:pt idx="1592">
                  <c:v>-0.000277767927832543</c:v>
                </c:pt>
                <c:pt idx="1593">
                  <c:v>-0.000248712838173264</c:v>
                </c:pt>
                <c:pt idx="1594">
                  <c:v>-0.000234782965767925</c:v>
                </c:pt>
                <c:pt idx="1595">
                  <c:v>-0.000231445300710606</c:v>
                </c:pt>
                <c:pt idx="1596">
                  <c:v>-0.000225457073609172</c:v>
                </c:pt>
                <c:pt idx="1597">
                  <c:v>-0.000221433111190203</c:v>
                </c:pt>
                <c:pt idx="1598">
                  <c:v>-0.000216132815158326</c:v>
                </c:pt>
                <c:pt idx="1599">
                  <c:v>-0.00018934666392212</c:v>
                </c:pt>
                <c:pt idx="1600">
                  <c:v>-0.000155352587379255</c:v>
                </c:pt>
                <c:pt idx="1601">
                  <c:v>-0.000109151873827424</c:v>
                </c:pt>
                <c:pt idx="1602">
                  <c:v>-9.40957356644905E-5</c:v>
                </c:pt>
                <c:pt idx="1603">
                  <c:v>-9.28919738611424E-5</c:v>
                </c:pt>
                <c:pt idx="1604">
                  <c:v>-9.23909544209833E-5</c:v>
                </c:pt>
                <c:pt idx="1605">
                  <c:v>-8.53236158557305E-5</c:v>
                </c:pt>
                <c:pt idx="1606">
                  <c:v>-8.12362547330051E-5</c:v>
                </c:pt>
                <c:pt idx="1607">
                  <c:v>-8.03247091367571E-5</c:v>
                </c:pt>
                <c:pt idx="1608">
                  <c:v>-7.57993692831313E-5</c:v>
                </c:pt>
                <c:pt idx="1609">
                  <c:v>-7.11224387830075E-5</c:v>
                </c:pt>
                <c:pt idx="1610">
                  <c:v>-3.61077451629257E-5</c:v>
                </c:pt>
                <c:pt idx="1611">
                  <c:v>-2.30157090792537E-5</c:v>
                </c:pt>
                <c:pt idx="1612">
                  <c:v>-6.38698492709256E-6</c:v>
                </c:pt>
                <c:pt idx="1613">
                  <c:v>5.74304619412307E-6</c:v>
                </c:pt>
                <c:pt idx="1614">
                  <c:v>1.02077743012552E-5</c:v>
                </c:pt>
                <c:pt idx="1615">
                  <c:v>1.68965016661248E-5</c:v>
                </c:pt>
                <c:pt idx="1616">
                  <c:v>2.12471398444368E-5</c:v>
                </c:pt>
                <c:pt idx="1617">
                  <c:v>2.45361320393966E-5</c:v>
                </c:pt>
                <c:pt idx="1618">
                  <c:v>3.05342400587697E-5</c:v>
                </c:pt>
                <c:pt idx="1619">
                  <c:v>6.71398301432027E-5</c:v>
                </c:pt>
                <c:pt idx="1620">
                  <c:v>0.000127212340118448</c:v>
                </c:pt>
                <c:pt idx="1621">
                  <c:v>0.000140304698294612</c:v>
                </c:pt>
                <c:pt idx="1622">
                  <c:v>0.000197425712005529</c:v>
                </c:pt>
                <c:pt idx="1623">
                  <c:v>0.000202861146280252</c:v>
                </c:pt>
                <c:pt idx="1624">
                  <c:v>0.000230479073871931</c:v>
                </c:pt>
                <c:pt idx="1625">
                  <c:v>0.000250919987638751</c:v>
                </c:pt>
                <c:pt idx="1626">
                  <c:v>0.000251274568259694</c:v>
                </c:pt>
                <c:pt idx="1627">
                  <c:v>0.000288759051134163</c:v>
                </c:pt>
                <c:pt idx="1628">
                  <c:v>0.000302604620982083</c:v>
                </c:pt>
                <c:pt idx="1629">
                  <c:v>0.000320857643408223</c:v>
                </c:pt>
                <c:pt idx="1630">
                  <c:v>0.000345504349561598</c:v>
                </c:pt>
                <c:pt idx="1631">
                  <c:v>0.000375327086594497</c:v>
                </c:pt>
                <c:pt idx="1632">
                  <c:v>0.000395505113142387</c:v>
                </c:pt>
                <c:pt idx="1633">
                  <c:v>0.000417393002259017</c:v>
                </c:pt>
                <c:pt idx="1634">
                  <c:v>0.000417592590032489</c:v>
                </c:pt>
                <c:pt idx="1635">
                  <c:v>0.000440802199991134</c:v>
                </c:pt>
                <c:pt idx="1636">
                  <c:v>0.000485241438714334</c:v>
                </c:pt>
                <c:pt idx="1637">
                  <c:v>0.000545422744005869</c:v>
                </c:pt>
                <c:pt idx="1638">
                  <c:v>0.000581511679564993</c:v>
                </c:pt>
                <c:pt idx="1639">
                  <c:v>0.000592530223547625</c:v>
                </c:pt>
                <c:pt idx="1640">
                  <c:v>0.000626486357924999</c:v>
                </c:pt>
                <c:pt idx="1641">
                  <c:v>0.000647338125881066</c:v>
                </c:pt>
                <c:pt idx="1642">
                  <c:v>0.000654283402716597</c:v>
                </c:pt>
                <c:pt idx="1643">
                  <c:v>0.000655595343383417</c:v>
                </c:pt>
                <c:pt idx="1644">
                  <c:v>0.000656275186033609</c:v>
                </c:pt>
                <c:pt idx="1645">
                  <c:v>0.000692977671222798</c:v>
                </c:pt>
                <c:pt idx="1646">
                  <c:v>0.000708272697326519</c:v>
                </c:pt>
                <c:pt idx="1647">
                  <c:v>0.000710578297171639</c:v>
                </c:pt>
                <c:pt idx="1648">
                  <c:v>0.000721535808879255</c:v>
                </c:pt>
                <c:pt idx="1649">
                  <c:v>0.000727074431267183</c:v>
                </c:pt>
                <c:pt idx="1650">
                  <c:v>0.000730067304035967</c:v>
                </c:pt>
                <c:pt idx="1651">
                  <c:v>0.000757366317385806</c:v>
                </c:pt>
                <c:pt idx="1652">
                  <c:v>0.000765699095287038</c:v>
                </c:pt>
                <c:pt idx="1653">
                  <c:v>0.000793007708410178</c:v>
                </c:pt>
                <c:pt idx="1654">
                  <c:v>0.000804186390247818</c:v>
                </c:pt>
                <c:pt idx="1655">
                  <c:v>0.000806642704560749</c:v>
                </c:pt>
                <c:pt idx="1656">
                  <c:v>0.000815054533177876</c:v>
                </c:pt>
                <c:pt idx="1657">
                  <c:v>0.00082255049849283</c:v>
                </c:pt>
                <c:pt idx="1658">
                  <c:v>0.000861071584664996</c:v>
                </c:pt>
                <c:pt idx="1659">
                  <c:v>0.000862395705375764</c:v>
                </c:pt>
                <c:pt idx="1660">
                  <c:v>0.000863778535255206</c:v>
                </c:pt>
                <c:pt idx="1661">
                  <c:v>0.000884654336986156</c:v>
                </c:pt>
                <c:pt idx="1662">
                  <c:v>0.000891886534217517</c:v>
                </c:pt>
                <c:pt idx="1663">
                  <c:v>0.000893991560576393</c:v>
                </c:pt>
                <c:pt idx="1664">
                  <c:v>0.000900724309161086</c:v>
                </c:pt>
                <c:pt idx="1665">
                  <c:v>0.00090239199955322</c:v>
                </c:pt>
                <c:pt idx="1666">
                  <c:v>0.00091688784735354</c:v>
                </c:pt>
                <c:pt idx="1667">
                  <c:v>0.000940764861976937</c:v>
                </c:pt>
                <c:pt idx="1668">
                  <c:v>0.000953378430572509</c:v>
                </c:pt>
                <c:pt idx="1669">
                  <c:v>0.000953697510735079</c:v>
                </c:pt>
                <c:pt idx="1670">
                  <c:v>0.000993922965637377</c:v>
                </c:pt>
                <c:pt idx="1671">
                  <c:v>0.00102177113310424</c:v>
                </c:pt>
                <c:pt idx="1672">
                  <c:v>0.00103913609268668</c:v>
                </c:pt>
                <c:pt idx="1673">
                  <c:v>0.0010704912474776</c:v>
                </c:pt>
                <c:pt idx="1674">
                  <c:v>0.00108655540213201</c:v>
                </c:pt>
                <c:pt idx="1675">
                  <c:v>0.0010901329833503</c:v>
                </c:pt>
                <c:pt idx="1676">
                  <c:v>0.00111865144824319</c:v>
                </c:pt>
                <c:pt idx="1677">
                  <c:v>0.00111936400592944</c:v>
                </c:pt>
                <c:pt idx="1678">
                  <c:v>0.00113251027845489</c:v>
                </c:pt>
                <c:pt idx="1679">
                  <c:v>0.00113569521962651</c:v>
                </c:pt>
                <c:pt idx="1680">
                  <c:v>0.00114142540799627</c:v>
                </c:pt>
                <c:pt idx="1681">
                  <c:v>0.00114745474745124</c:v>
                </c:pt>
                <c:pt idx="1682">
                  <c:v>0.00119912250005757</c:v>
                </c:pt>
                <c:pt idx="1683">
                  <c:v>0.00119996866938916</c:v>
                </c:pt>
                <c:pt idx="1684">
                  <c:v>0.00120368646907846</c:v>
                </c:pt>
                <c:pt idx="1685">
                  <c:v>0.00120940897964069</c:v>
                </c:pt>
                <c:pt idx="1686">
                  <c:v>0.00121511534685944</c:v>
                </c:pt>
                <c:pt idx="1687">
                  <c:v>0.00123127129191639</c:v>
                </c:pt>
                <c:pt idx="1688">
                  <c:v>0.00123893997134817</c:v>
                </c:pt>
                <c:pt idx="1689">
                  <c:v>0.00125218990946936</c:v>
                </c:pt>
                <c:pt idx="1690">
                  <c:v>0.00125340677698511</c:v>
                </c:pt>
                <c:pt idx="1691">
                  <c:v>0.0012673289144374</c:v>
                </c:pt>
                <c:pt idx="1692">
                  <c:v>0.00128702344233199</c:v>
                </c:pt>
                <c:pt idx="1693">
                  <c:v>0.00129322498026494</c:v>
                </c:pt>
                <c:pt idx="1694">
                  <c:v>0.00130330559442173</c:v>
                </c:pt>
                <c:pt idx="1695">
                  <c:v>0.00131220049049034</c:v>
                </c:pt>
                <c:pt idx="1696">
                  <c:v>0.00131968920289602</c:v>
                </c:pt>
                <c:pt idx="1697">
                  <c:v>0.00132456097083503</c:v>
                </c:pt>
                <c:pt idx="1698">
                  <c:v>0.00134299683225535</c:v>
                </c:pt>
                <c:pt idx="1699">
                  <c:v>0.00134679455797152</c:v>
                </c:pt>
                <c:pt idx="1700">
                  <c:v>0.00136656736364405</c:v>
                </c:pt>
                <c:pt idx="1701">
                  <c:v>0.00138051814300178</c:v>
                </c:pt>
                <c:pt idx="1702">
                  <c:v>0.00139548335465146</c:v>
                </c:pt>
                <c:pt idx="1703">
                  <c:v>0.00140034186209611</c:v>
                </c:pt>
                <c:pt idx="1704">
                  <c:v>0.00140311334215144</c:v>
                </c:pt>
                <c:pt idx="1705">
                  <c:v>0.00142306194149302</c:v>
                </c:pt>
                <c:pt idx="1706">
                  <c:v>0.00143469046161592</c:v>
                </c:pt>
                <c:pt idx="1707">
                  <c:v>0.00144196520182927</c:v>
                </c:pt>
                <c:pt idx="1708">
                  <c:v>0.00147665441578355</c:v>
                </c:pt>
                <c:pt idx="1709">
                  <c:v>0.001490968834239</c:v>
                </c:pt>
                <c:pt idx="1710">
                  <c:v>0.00149490369369673</c:v>
                </c:pt>
                <c:pt idx="1711">
                  <c:v>0.00149945700489927</c:v>
                </c:pt>
                <c:pt idx="1712">
                  <c:v>0.00151125403090291</c:v>
                </c:pt>
                <c:pt idx="1713">
                  <c:v>0.00153451711591502</c:v>
                </c:pt>
                <c:pt idx="1714">
                  <c:v>0.00154913097249029</c:v>
                </c:pt>
                <c:pt idx="1715">
                  <c:v>0.00155455699831488</c:v>
                </c:pt>
                <c:pt idx="1716">
                  <c:v>0.00155649535878049</c:v>
                </c:pt>
                <c:pt idx="1717">
                  <c:v>0.00157184415297833</c:v>
                </c:pt>
                <c:pt idx="1718">
                  <c:v>0.00158550837879423</c:v>
                </c:pt>
                <c:pt idx="1719">
                  <c:v>0.00159773504403038</c:v>
                </c:pt>
                <c:pt idx="1720">
                  <c:v>0.00160414550847813</c:v>
                </c:pt>
                <c:pt idx="1721">
                  <c:v>0.00162426591143784</c:v>
                </c:pt>
                <c:pt idx="1722">
                  <c:v>0.00163579547116361</c:v>
                </c:pt>
                <c:pt idx="1723">
                  <c:v>0.00164476238735052</c:v>
                </c:pt>
                <c:pt idx="1724">
                  <c:v>0.00165183154612937</c:v>
                </c:pt>
                <c:pt idx="1725">
                  <c:v>0.00166377906058051</c:v>
                </c:pt>
                <c:pt idx="1726">
                  <c:v>0.00166816184375286</c:v>
                </c:pt>
                <c:pt idx="1727">
                  <c:v>0.00168472997225967</c:v>
                </c:pt>
                <c:pt idx="1728">
                  <c:v>0.00168692824854462</c:v>
                </c:pt>
                <c:pt idx="1729">
                  <c:v>0.00171499543854818</c:v>
                </c:pt>
                <c:pt idx="1730">
                  <c:v>0.00171754861643562</c:v>
                </c:pt>
                <c:pt idx="1731">
                  <c:v>0.00172556483124776</c:v>
                </c:pt>
                <c:pt idx="1732">
                  <c:v>0.00173926197440105</c:v>
                </c:pt>
                <c:pt idx="1733">
                  <c:v>0.00175104059579191</c:v>
                </c:pt>
                <c:pt idx="1734">
                  <c:v>0.00177337806052116</c:v>
                </c:pt>
                <c:pt idx="1735">
                  <c:v>0.00178975393886795</c:v>
                </c:pt>
                <c:pt idx="1736">
                  <c:v>0.00179003005921645</c:v>
                </c:pt>
                <c:pt idx="1737">
                  <c:v>0.00183148073724182</c:v>
                </c:pt>
                <c:pt idx="1738">
                  <c:v>0.0018599927803815</c:v>
                </c:pt>
                <c:pt idx="1739">
                  <c:v>0.00186940209730425</c:v>
                </c:pt>
                <c:pt idx="1740">
                  <c:v>0.00192007746138044</c:v>
                </c:pt>
                <c:pt idx="1741">
                  <c:v>0.00192569043431736</c:v>
                </c:pt>
                <c:pt idx="1742">
                  <c:v>0.00192748865490419</c:v>
                </c:pt>
                <c:pt idx="1743">
                  <c:v>0.00195391142369757</c:v>
                </c:pt>
                <c:pt idx="1744">
                  <c:v>0.00197631929823056</c:v>
                </c:pt>
                <c:pt idx="1745">
                  <c:v>0.00197673488017926</c:v>
                </c:pt>
                <c:pt idx="1746">
                  <c:v>0.00198463999839078</c:v>
                </c:pt>
                <c:pt idx="1747">
                  <c:v>0.00201087008460468</c:v>
                </c:pt>
                <c:pt idx="1748">
                  <c:v>0.00201730445896429</c:v>
                </c:pt>
                <c:pt idx="1749">
                  <c:v>0.00204440607453407</c:v>
                </c:pt>
                <c:pt idx="1750">
                  <c:v>0.00206965260005951</c:v>
                </c:pt>
                <c:pt idx="1751">
                  <c:v>0.00207817859527461</c:v>
                </c:pt>
                <c:pt idx="1752">
                  <c:v>0.00208634107595526</c:v>
                </c:pt>
                <c:pt idx="1753">
                  <c:v>0.0020908142814264</c:v>
                </c:pt>
                <c:pt idx="1754">
                  <c:v>0.00210567547350855</c:v>
                </c:pt>
                <c:pt idx="1755">
                  <c:v>0.00210687598381719</c:v>
                </c:pt>
                <c:pt idx="1756">
                  <c:v>0.0021083240233047</c:v>
                </c:pt>
                <c:pt idx="1757">
                  <c:v>0.00214567873599538</c:v>
                </c:pt>
                <c:pt idx="1758">
                  <c:v>0.00215304884026807</c:v>
                </c:pt>
                <c:pt idx="1759">
                  <c:v>0.00215403136695067</c:v>
                </c:pt>
                <c:pt idx="1760">
                  <c:v>0.0021602619161371</c:v>
                </c:pt>
                <c:pt idx="1761">
                  <c:v>0.00216044622019922</c:v>
                </c:pt>
                <c:pt idx="1762">
                  <c:v>0.00217621356976547</c:v>
                </c:pt>
                <c:pt idx="1763">
                  <c:v>0.00218785685627109</c:v>
                </c:pt>
                <c:pt idx="1764">
                  <c:v>0.00219100417169977</c:v>
                </c:pt>
                <c:pt idx="1765">
                  <c:v>0.00219339418491502</c:v>
                </c:pt>
                <c:pt idx="1766">
                  <c:v>0.00221014828541129</c:v>
                </c:pt>
                <c:pt idx="1767">
                  <c:v>0.00225451030274315</c:v>
                </c:pt>
                <c:pt idx="1768">
                  <c:v>0.00226488731321333</c:v>
                </c:pt>
                <c:pt idx="1769">
                  <c:v>0.00227239731521182</c:v>
                </c:pt>
                <c:pt idx="1770">
                  <c:v>0.00230194303038457</c:v>
                </c:pt>
                <c:pt idx="1771">
                  <c:v>0.00230311111042638</c:v>
                </c:pt>
                <c:pt idx="1772">
                  <c:v>0.00232416017356748</c:v>
                </c:pt>
                <c:pt idx="1773">
                  <c:v>0.00234370702739755</c:v>
                </c:pt>
                <c:pt idx="1774">
                  <c:v>0.00237682125134069</c:v>
                </c:pt>
                <c:pt idx="1775">
                  <c:v>0.00241281356744319</c:v>
                </c:pt>
                <c:pt idx="1776">
                  <c:v>0.00242260710620573</c:v>
                </c:pt>
                <c:pt idx="1777">
                  <c:v>0.00242263910582789</c:v>
                </c:pt>
                <c:pt idx="1778">
                  <c:v>0.00245503467851186</c:v>
                </c:pt>
                <c:pt idx="1779">
                  <c:v>0.00248446537620124</c:v>
                </c:pt>
                <c:pt idx="1780">
                  <c:v>0.00251419264230137</c:v>
                </c:pt>
                <c:pt idx="1781">
                  <c:v>0.00251687253576875</c:v>
                </c:pt>
                <c:pt idx="1782">
                  <c:v>0.00253394709211138</c:v>
                </c:pt>
                <c:pt idx="1783">
                  <c:v>0.00253790774417697</c:v>
                </c:pt>
                <c:pt idx="1784">
                  <c:v>0.00253966462059998</c:v>
                </c:pt>
                <c:pt idx="1785">
                  <c:v>0.00255547804779472</c:v>
                </c:pt>
                <c:pt idx="1786">
                  <c:v>0.00256714978579626</c:v>
                </c:pt>
                <c:pt idx="1787">
                  <c:v>0.00260256866900737</c:v>
                </c:pt>
                <c:pt idx="1788">
                  <c:v>0.00260281572054282</c:v>
                </c:pt>
                <c:pt idx="1789">
                  <c:v>0.00260680842067791</c:v>
                </c:pt>
                <c:pt idx="1790">
                  <c:v>0.00261180535278849</c:v>
                </c:pt>
                <c:pt idx="1791">
                  <c:v>0.00262709907618168</c:v>
                </c:pt>
                <c:pt idx="1792">
                  <c:v>0.00263849835562218</c:v>
                </c:pt>
                <c:pt idx="1793">
                  <c:v>0.00264234245758982</c:v>
                </c:pt>
                <c:pt idx="1794">
                  <c:v>0.00264725119515525</c:v>
                </c:pt>
                <c:pt idx="1795">
                  <c:v>0.00266582994442251</c:v>
                </c:pt>
                <c:pt idx="1796">
                  <c:v>0.00267202588887795</c:v>
                </c:pt>
                <c:pt idx="1797">
                  <c:v>0.00269017126264955</c:v>
                </c:pt>
                <c:pt idx="1798">
                  <c:v>0.00270200042744044</c:v>
                </c:pt>
                <c:pt idx="1799">
                  <c:v>0.00272957773894746</c:v>
                </c:pt>
                <c:pt idx="1800">
                  <c:v>0.00274718240110401</c:v>
                </c:pt>
                <c:pt idx="1801">
                  <c:v>0.00276333282861394</c:v>
                </c:pt>
                <c:pt idx="1802">
                  <c:v>0.0027702155350595</c:v>
                </c:pt>
                <c:pt idx="1803">
                  <c:v>0.0027765775932144</c:v>
                </c:pt>
                <c:pt idx="1804">
                  <c:v>0.00278632304690666</c:v>
                </c:pt>
                <c:pt idx="1805">
                  <c:v>0.00279931517168597</c:v>
                </c:pt>
                <c:pt idx="1806">
                  <c:v>0.00281135502851878</c:v>
                </c:pt>
                <c:pt idx="1807">
                  <c:v>0.00281144567233653</c:v>
                </c:pt>
                <c:pt idx="1808">
                  <c:v>0.00281481816640308</c:v>
                </c:pt>
                <c:pt idx="1809">
                  <c:v>0.00281667470493624</c:v>
                </c:pt>
                <c:pt idx="1810">
                  <c:v>0.00283241590662595</c:v>
                </c:pt>
                <c:pt idx="1811">
                  <c:v>0.00286796187533534</c:v>
                </c:pt>
                <c:pt idx="1812">
                  <c:v>0.00288700780459152</c:v>
                </c:pt>
                <c:pt idx="1813">
                  <c:v>0.00289642928792451</c:v>
                </c:pt>
                <c:pt idx="1814">
                  <c:v>0.00289827643305847</c:v>
                </c:pt>
                <c:pt idx="1815">
                  <c:v>0.002911927481368</c:v>
                </c:pt>
                <c:pt idx="1816">
                  <c:v>0.00292803113932734</c:v>
                </c:pt>
                <c:pt idx="1817">
                  <c:v>0.00293584781432581</c:v>
                </c:pt>
                <c:pt idx="1818">
                  <c:v>0.00294199394547621</c:v>
                </c:pt>
                <c:pt idx="1819">
                  <c:v>0.00294468740380308</c:v>
                </c:pt>
                <c:pt idx="1820">
                  <c:v>0.00294955923042839</c:v>
                </c:pt>
                <c:pt idx="1821">
                  <c:v>0.00297262894336258</c:v>
                </c:pt>
                <c:pt idx="1822">
                  <c:v>0.002980124351943</c:v>
                </c:pt>
                <c:pt idx="1823">
                  <c:v>0.00298159945159777</c:v>
                </c:pt>
                <c:pt idx="1824">
                  <c:v>0.00298902694397285</c:v>
                </c:pt>
                <c:pt idx="1825">
                  <c:v>0.00299886751879616</c:v>
                </c:pt>
                <c:pt idx="1826">
                  <c:v>0.00300560556321085</c:v>
                </c:pt>
                <c:pt idx="1827">
                  <c:v>0.00301620250868432</c:v>
                </c:pt>
                <c:pt idx="1828">
                  <c:v>0.00304606189011404</c:v>
                </c:pt>
                <c:pt idx="1829">
                  <c:v>0.00304868234789165</c:v>
                </c:pt>
                <c:pt idx="1830">
                  <c:v>0.00308319122920968</c:v>
                </c:pt>
                <c:pt idx="1831">
                  <c:v>0.00311562937792061</c:v>
                </c:pt>
                <c:pt idx="1832">
                  <c:v>0.00312843175583252</c:v>
                </c:pt>
                <c:pt idx="1833">
                  <c:v>0.00313100153705125</c:v>
                </c:pt>
                <c:pt idx="1834">
                  <c:v>0.00313368190034121</c:v>
                </c:pt>
                <c:pt idx="1835">
                  <c:v>0.00316728283739712</c:v>
                </c:pt>
                <c:pt idx="1836">
                  <c:v>0.00317187567253831</c:v>
                </c:pt>
                <c:pt idx="1837">
                  <c:v>0.00319994735558102</c:v>
                </c:pt>
                <c:pt idx="1838">
                  <c:v>0.00321098780349912</c:v>
                </c:pt>
                <c:pt idx="1839">
                  <c:v>0.00321873533659813</c:v>
                </c:pt>
                <c:pt idx="1840">
                  <c:v>0.00322598971307842</c:v>
                </c:pt>
                <c:pt idx="1841">
                  <c:v>0.00324528070058186</c:v>
                </c:pt>
                <c:pt idx="1842">
                  <c:v>0.00324570279331233</c:v>
                </c:pt>
                <c:pt idx="1843">
                  <c:v>0.00328764077008977</c:v>
                </c:pt>
                <c:pt idx="1844">
                  <c:v>0.00329540858470633</c:v>
                </c:pt>
                <c:pt idx="1845">
                  <c:v>0.00330089027983768</c:v>
                </c:pt>
                <c:pt idx="1846">
                  <c:v>0.00330182707525649</c:v>
                </c:pt>
                <c:pt idx="1847">
                  <c:v>0.00330753011016473</c:v>
                </c:pt>
                <c:pt idx="1848">
                  <c:v>0.00331327872836962</c:v>
                </c:pt>
                <c:pt idx="1849">
                  <c:v>0.00331328074182318</c:v>
                </c:pt>
                <c:pt idx="1850">
                  <c:v>0.003321047513928</c:v>
                </c:pt>
                <c:pt idx="1851">
                  <c:v>0.0033432340778301</c:v>
                </c:pt>
                <c:pt idx="1852">
                  <c:v>0.00334847264224668</c:v>
                </c:pt>
                <c:pt idx="1853">
                  <c:v>0.00335422892205907</c:v>
                </c:pt>
                <c:pt idx="1854">
                  <c:v>0.00336612463505801</c:v>
                </c:pt>
                <c:pt idx="1855">
                  <c:v>0.00338006408331122</c:v>
                </c:pt>
                <c:pt idx="1856">
                  <c:v>0.00339583912004444</c:v>
                </c:pt>
                <c:pt idx="1857">
                  <c:v>0.00340119867413488</c:v>
                </c:pt>
                <c:pt idx="1858">
                  <c:v>0.00341091689355007</c:v>
                </c:pt>
                <c:pt idx="1859">
                  <c:v>0.00344102876906186</c:v>
                </c:pt>
                <c:pt idx="1860">
                  <c:v>0.00344844648433096</c:v>
                </c:pt>
                <c:pt idx="1861">
                  <c:v>0.00345420945741678</c:v>
                </c:pt>
                <c:pt idx="1862">
                  <c:v>0.00347703249358073</c:v>
                </c:pt>
                <c:pt idx="1863">
                  <c:v>0.00348161549235209</c:v>
                </c:pt>
                <c:pt idx="1864">
                  <c:v>0.00348401700885241</c:v>
                </c:pt>
                <c:pt idx="1865">
                  <c:v>0.0035204270953787</c:v>
                </c:pt>
                <c:pt idx="1866">
                  <c:v>0.00354137198003295</c:v>
                </c:pt>
                <c:pt idx="1867">
                  <c:v>0.0035494460793987</c:v>
                </c:pt>
                <c:pt idx="1868">
                  <c:v>0.00359135248853936</c:v>
                </c:pt>
                <c:pt idx="1869">
                  <c:v>0.0036262877763501</c:v>
                </c:pt>
                <c:pt idx="1870">
                  <c:v>0.00366073280870596</c:v>
                </c:pt>
                <c:pt idx="1871">
                  <c:v>0.0036632271645649</c:v>
                </c:pt>
                <c:pt idx="1872">
                  <c:v>0.00366352971874381</c:v>
                </c:pt>
                <c:pt idx="1873">
                  <c:v>0.0036647068824376</c:v>
                </c:pt>
                <c:pt idx="1874">
                  <c:v>0.00367243568925852</c:v>
                </c:pt>
                <c:pt idx="1875">
                  <c:v>0.00367516588004007</c:v>
                </c:pt>
                <c:pt idx="1876">
                  <c:v>0.00371839620401601</c:v>
                </c:pt>
                <c:pt idx="1877">
                  <c:v>0.00375555205688727</c:v>
                </c:pt>
                <c:pt idx="1878">
                  <c:v>0.00378084670565407</c:v>
                </c:pt>
                <c:pt idx="1879">
                  <c:v>0.00379581655698756</c:v>
                </c:pt>
                <c:pt idx="1880">
                  <c:v>0.00382047491826307</c:v>
                </c:pt>
                <c:pt idx="1881">
                  <c:v>0.00382746260577152</c:v>
                </c:pt>
                <c:pt idx="1882">
                  <c:v>0.00382850838506646</c:v>
                </c:pt>
                <c:pt idx="1883">
                  <c:v>0.0038302474732113</c:v>
                </c:pt>
                <c:pt idx="1884">
                  <c:v>0.00383137342766503</c:v>
                </c:pt>
                <c:pt idx="1885">
                  <c:v>0.003847353484972</c:v>
                </c:pt>
                <c:pt idx="1886">
                  <c:v>0.00384959415933063</c:v>
                </c:pt>
                <c:pt idx="1887">
                  <c:v>0.00390893657721186</c:v>
                </c:pt>
                <c:pt idx="1888">
                  <c:v>0.00391967859939483</c:v>
                </c:pt>
                <c:pt idx="1889">
                  <c:v>0.00391993600493903</c:v>
                </c:pt>
                <c:pt idx="1890">
                  <c:v>0.00392227830892597</c:v>
                </c:pt>
                <c:pt idx="1891">
                  <c:v>0.00392733117257053</c:v>
                </c:pt>
                <c:pt idx="1892">
                  <c:v>0.00393249660267503</c:v>
                </c:pt>
                <c:pt idx="1893">
                  <c:v>0.00395875806286082</c:v>
                </c:pt>
                <c:pt idx="1894">
                  <c:v>0.0039794989323684</c:v>
                </c:pt>
                <c:pt idx="1895">
                  <c:v>0.00398152669717508</c:v>
                </c:pt>
                <c:pt idx="1896">
                  <c:v>0.00399454431584421</c:v>
                </c:pt>
                <c:pt idx="1897">
                  <c:v>0.00400389706574555</c:v>
                </c:pt>
                <c:pt idx="1898">
                  <c:v>0.00402471221157052</c:v>
                </c:pt>
                <c:pt idx="1899">
                  <c:v>0.0040561324266781</c:v>
                </c:pt>
                <c:pt idx="1900">
                  <c:v>0.00407405346993094</c:v>
                </c:pt>
                <c:pt idx="1901">
                  <c:v>0.00409072750835204</c:v>
                </c:pt>
                <c:pt idx="1902">
                  <c:v>0.00409813201440662</c:v>
                </c:pt>
                <c:pt idx="1903">
                  <c:v>0.00410349677898672</c:v>
                </c:pt>
                <c:pt idx="1904">
                  <c:v>0.00410881232083905</c:v>
                </c:pt>
                <c:pt idx="1905">
                  <c:v>0.00411941927634666</c:v>
                </c:pt>
                <c:pt idx="1906">
                  <c:v>0.004159257205194</c:v>
                </c:pt>
                <c:pt idx="1907">
                  <c:v>0.00419547621020441</c:v>
                </c:pt>
                <c:pt idx="1908">
                  <c:v>0.00419767821848235</c:v>
                </c:pt>
                <c:pt idx="1909">
                  <c:v>0.00420839128257496</c:v>
                </c:pt>
                <c:pt idx="1910">
                  <c:v>0.0042159521099677</c:v>
                </c:pt>
                <c:pt idx="1911">
                  <c:v>0.00422046403503507</c:v>
                </c:pt>
                <c:pt idx="1912">
                  <c:v>0.00422598602855842</c:v>
                </c:pt>
                <c:pt idx="1913">
                  <c:v>0.00425135551576067</c:v>
                </c:pt>
                <c:pt idx="1914">
                  <c:v>0.00425936282519144</c:v>
                </c:pt>
                <c:pt idx="1915">
                  <c:v>0.00427389239159938</c:v>
                </c:pt>
                <c:pt idx="1916">
                  <c:v>0.00427894561978463</c:v>
                </c:pt>
                <c:pt idx="1917">
                  <c:v>0.00427933596984352</c:v>
                </c:pt>
                <c:pt idx="1918">
                  <c:v>0.00428082536469107</c:v>
                </c:pt>
                <c:pt idx="1919">
                  <c:v>0.00428495349107671</c:v>
                </c:pt>
                <c:pt idx="1920">
                  <c:v>0.00430743999150764</c:v>
                </c:pt>
                <c:pt idx="1921">
                  <c:v>0.00432436373154526</c:v>
                </c:pt>
                <c:pt idx="1922">
                  <c:v>0.00432967950046676</c:v>
                </c:pt>
                <c:pt idx="1923">
                  <c:v>0.00436545707981235</c:v>
                </c:pt>
                <c:pt idx="1924">
                  <c:v>0.0044017732791855</c:v>
                </c:pt>
                <c:pt idx="1925">
                  <c:v>0.00443527259103567</c:v>
                </c:pt>
                <c:pt idx="1926">
                  <c:v>0.00443548188200533</c:v>
                </c:pt>
                <c:pt idx="1927">
                  <c:v>0.00444107968015938</c:v>
                </c:pt>
                <c:pt idx="1928">
                  <c:v>0.00445074895913235</c:v>
                </c:pt>
                <c:pt idx="1929">
                  <c:v>0.004452042506154</c:v>
                </c:pt>
                <c:pt idx="1930">
                  <c:v>0.00445282071442892</c:v>
                </c:pt>
                <c:pt idx="1931">
                  <c:v>0.0044955233502415</c:v>
                </c:pt>
                <c:pt idx="1932">
                  <c:v>0.0045104462817427</c:v>
                </c:pt>
                <c:pt idx="1933">
                  <c:v>0.00452999896204196</c:v>
                </c:pt>
                <c:pt idx="1934">
                  <c:v>0.00454496901889261</c:v>
                </c:pt>
                <c:pt idx="1935">
                  <c:v>0.00454747120167772</c:v>
                </c:pt>
                <c:pt idx="1936">
                  <c:v>0.00457482331494146</c:v>
                </c:pt>
                <c:pt idx="1937">
                  <c:v>0.00457606219537549</c:v>
                </c:pt>
                <c:pt idx="1938">
                  <c:v>0.00459890295396156</c:v>
                </c:pt>
                <c:pt idx="1939">
                  <c:v>0.00471473500216771</c:v>
                </c:pt>
                <c:pt idx="1940">
                  <c:v>0.00471697935599392</c:v>
                </c:pt>
                <c:pt idx="1941">
                  <c:v>0.00475086814128462</c:v>
                </c:pt>
                <c:pt idx="1942">
                  <c:v>0.00477962632670023</c:v>
                </c:pt>
                <c:pt idx="1943">
                  <c:v>0.00480071028446293</c:v>
                </c:pt>
                <c:pt idx="1944">
                  <c:v>0.00481476124766911</c:v>
                </c:pt>
                <c:pt idx="1945">
                  <c:v>0.00483381661092332</c:v>
                </c:pt>
                <c:pt idx="1946">
                  <c:v>0.00484214082354729</c:v>
                </c:pt>
                <c:pt idx="1947">
                  <c:v>0.00484559024532002</c:v>
                </c:pt>
                <c:pt idx="1948">
                  <c:v>0.00485160598742291</c:v>
                </c:pt>
                <c:pt idx="1949">
                  <c:v>0.00486821178505422</c:v>
                </c:pt>
                <c:pt idx="1950">
                  <c:v>0.00487079081308017</c:v>
                </c:pt>
                <c:pt idx="1951">
                  <c:v>0.00490466940295082</c:v>
                </c:pt>
                <c:pt idx="1952">
                  <c:v>0.00490920334928976</c:v>
                </c:pt>
                <c:pt idx="1953">
                  <c:v>0.00491718397216932</c:v>
                </c:pt>
                <c:pt idx="1954">
                  <c:v>0.00493106590082422</c:v>
                </c:pt>
                <c:pt idx="1955">
                  <c:v>0.00493419523354693</c:v>
                </c:pt>
                <c:pt idx="1956">
                  <c:v>0.00493740260144086</c:v>
                </c:pt>
                <c:pt idx="1957">
                  <c:v>0.00495849510792378</c:v>
                </c:pt>
                <c:pt idx="1958">
                  <c:v>0.00498509730379231</c:v>
                </c:pt>
                <c:pt idx="1959">
                  <c:v>0.00499827736224509</c:v>
                </c:pt>
                <c:pt idx="1960">
                  <c:v>0.00502677602902774</c:v>
                </c:pt>
                <c:pt idx="1961">
                  <c:v>0.00503376564249191</c:v>
                </c:pt>
                <c:pt idx="1962">
                  <c:v>0.00504405370854951</c:v>
                </c:pt>
                <c:pt idx="1963">
                  <c:v>0.00507172474610851</c:v>
                </c:pt>
                <c:pt idx="1964">
                  <c:v>0.00508447950521486</c:v>
                </c:pt>
                <c:pt idx="1965">
                  <c:v>0.00508630657715947</c:v>
                </c:pt>
                <c:pt idx="1966">
                  <c:v>0.00510239926810256</c:v>
                </c:pt>
                <c:pt idx="1967">
                  <c:v>0.00511072865195765</c:v>
                </c:pt>
                <c:pt idx="1968">
                  <c:v>0.00512424374949603</c:v>
                </c:pt>
                <c:pt idx="1969">
                  <c:v>0.00512525911775965</c:v>
                </c:pt>
                <c:pt idx="1970">
                  <c:v>0.00513503920572506</c:v>
                </c:pt>
                <c:pt idx="1971">
                  <c:v>0.00513857058228652</c:v>
                </c:pt>
                <c:pt idx="1972">
                  <c:v>0.00515953893075544</c:v>
                </c:pt>
                <c:pt idx="1973">
                  <c:v>0.00516125835778352</c:v>
                </c:pt>
                <c:pt idx="1974">
                  <c:v>0.0052150903407823</c:v>
                </c:pt>
                <c:pt idx="1975">
                  <c:v>0.00521781814632569</c:v>
                </c:pt>
                <c:pt idx="1976">
                  <c:v>0.00522925712040319</c:v>
                </c:pt>
                <c:pt idx="1977">
                  <c:v>0.00524631563277743</c:v>
                </c:pt>
                <c:pt idx="1978">
                  <c:v>0.00524708669891444</c:v>
                </c:pt>
                <c:pt idx="1979">
                  <c:v>0.00524834937689888</c:v>
                </c:pt>
                <c:pt idx="1980">
                  <c:v>0.00525329807459399</c:v>
                </c:pt>
                <c:pt idx="1981">
                  <c:v>0.00526003457294632</c:v>
                </c:pt>
                <c:pt idx="1982">
                  <c:v>0.00527509442047196</c:v>
                </c:pt>
                <c:pt idx="1983">
                  <c:v>0.00528081892589105</c:v>
                </c:pt>
                <c:pt idx="1984">
                  <c:v>0.00528357906227364</c:v>
                </c:pt>
                <c:pt idx="1985">
                  <c:v>0.00529675879492278</c:v>
                </c:pt>
                <c:pt idx="1986">
                  <c:v>0.00529959162636018</c:v>
                </c:pt>
                <c:pt idx="1987">
                  <c:v>0.00531691545767266</c:v>
                </c:pt>
                <c:pt idx="1988">
                  <c:v>0.00533162727452388</c:v>
                </c:pt>
                <c:pt idx="1989">
                  <c:v>0.00534465275454221</c:v>
                </c:pt>
                <c:pt idx="1990">
                  <c:v>0.00534546192298609</c:v>
                </c:pt>
                <c:pt idx="1991">
                  <c:v>0.00537562217068355</c:v>
                </c:pt>
                <c:pt idx="1992">
                  <c:v>0.00538253669483225</c:v>
                </c:pt>
                <c:pt idx="1993">
                  <c:v>0.00540527244950897</c:v>
                </c:pt>
                <c:pt idx="1994">
                  <c:v>0.00541250656049569</c:v>
                </c:pt>
                <c:pt idx="1995">
                  <c:v>0.00541975978122316</c:v>
                </c:pt>
                <c:pt idx="1996">
                  <c:v>0.00543272471727602</c:v>
                </c:pt>
                <c:pt idx="1997">
                  <c:v>0.00544002433946511</c:v>
                </c:pt>
                <c:pt idx="1998">
                  <c:v>0.0054562737790066</c:v>
                </c:pt>
                <c:pt idx="1999">
                  <c:v>0.00545729411683399</c:v>
                </c:pt>
                <c:pt idx="2000">
                  <c:v>0.00546943214229998</c:v>
                </c:pt>
                <c:pt idx="2001">
                  <c:v>0.00547447344729229</c:v>
                </c:pt>
                <c:pt idx="2002">
                  <c:v>0.00547879032973304</c:v>
                </c:pt>
                <c:pt idx="2003">
                  <c:v>0.00550011276959446</c:v>
                </c:pt>
                <c:pt idx="2004">
                  <c:v>0.00554702426988372</c:v>
                </c:pt>
                <c:pt idx="2005">
                  <c:v>0.00555715272929055</c:v>
                </c:pt>
                <c:pt idx="2006">
                  <c:v>0.00555792924466375</c:v>
                </c:pt>
                <c:pt idx="2007">
                  <c:v>0.00556761319126435</c:v>
                </c:pt>
                <c:pt idx="2008">
                  <c:v>0.0055798002134469</c:v>
                </c:pt>
                <c:pt idx="2009">
                  <c:v>0.00558012058980783</c:v>
                </c:pt>
                <c:pt idx="2010">
                  <c:v>0.00560538726961119</c:v>
                </c:pt>
                <c:pt idx="2011">
                  <c:v>0.00565248843705202</c:v>
                </c:pt>
                <c:pt idx="2012">
                  <c:v>0.0056682787075571</c:v>
                </c:pt>
                <c:pt idx="2013">
                  <c:v>0.00567592221857465</c:v>
                </c:pt>
                <c:pt idx="2014">
                  <c:v>0.0056765321309731</c:v>
                </c:pt>
                <c:pt idx="2015">
                  <c:v>0.00570753346240403</c:v>
                </c:pt>
                <c:pt idx="2016">
                  <c:v>0.00570904052688277</c:v>
                </c:pt>
                <c:pt idx="2017">
                  <c:v>0.00573612404048552</c:v>
                </c:pt>
                <c:pt idx="2018">
                  <c:v>0.00574941941021218</c:v>
                </c:pt>
                <c:pt idx="2019">
                  <c:v>0.00575164814585412</c:v>
                </c:pt>
                <c:pt idx="2020">
                  <c:v>0.00575621818991924</c:v>
                </c:pt>
                <c:pt idx="2021">
                  <c:v>0.00576658884647296</c:v>
                </c:pt>
                <c:pt idx="2022">
                  <c:v>0.00577826573640646</c:v>
                </c:pt>
                <c:pt idx="2023">
                  <c:v>0.00578511313477111</c:v>
                </c:pt>
                <c:pt idx="2024">
                  <c:v>0.00579186239169988</c:v>
                </c:pt>
                <c:pt idx="2025">
                  <c:v>0.00580617142496501</c:v>
                </c:pt>
                <c:pt idx="2026">
                  <c:v>0.00582948911515585</c:v>
                </c:pt>
                <c:pt idx="2027">
                  <c:v>0.00582962412133129</c:v>
                </c:pt>
                <c:pt idx="2028">
                  <c:v>0.00587672120632406</c:v>
                </c:pt>
                <c:pt idx="2029">
                  <c:v>0.00587727831269627</c:v>
                </c:pt>
                <c:pt idx="2030">
                  <c:v>0.00590790242217935</c:v>
                </c:pt>
                <c:pt idx="2031">
                  <c:v>0.00591716767760237</c:v>
                </c:pt>
                <c:pt idx="2032">
                  <c:v>0.00592655807321282</c:v>
                </c:pt>
                <c:pt idx="2033">
                  <c:v>0.00595234927131475</c:v>
                </c:pt>
                <c:pt idx="2034">
                  <c:v>0.00596249008912666</c:v>
                </c:pt>
                <c:pt idx="2035">
                  <c:v>0.00596656250231263</c:v>
                </c:pt>
                <c:pt idx="2036">
                  <c:v>0.0060378023128071</c:v>
                </c:pt>
                <c:pt idx="2037">
                  <c:v>0.00604154951160541</c:v>
                </c:pt>
                <c:pt idx="2038">
                  <c:v>0.00605654102723889</c:v>
                </c:pt>
                <c:pt idx="2039">
                  <c:v>0.00607412526587724</c:v>
                </c:pt>
                <c:pt idx="2040">
                  <c:v>0.00607706465347833</c:v>
                </c:pt>
                <c:pt idx="2041">
                  <c:v>0.00608200938784357</c:v>
                </c:pt>
                <c:pt idx="2042">
                  <c:v>0.0060906255753831</c:v>
                </c:pt>
                <c:pt idx="2043">
                  <c:v>0.00609080705870945</c:v>
                </c:pt>
                <c:pt idx="2044">
                  <c:v>0.00609570549036607</c:v>
                </c:pt>
                <c:pt idx="2045">
                  <c:v>0.00611513079371646</c:v>
                </c:pt>
                <c:pt idx="2046">
                  <c:v>0.00613537108812764</c:v>
                </c:pt>
                <c:pt idx="2047">
                  <c:v>0.0061611712310744</c:v>
                </c:pt>
                <c:pt idx="2048">
                  <c:v>0.00617770454232616</c:v>
                </c:pt>
                <c:pt idx="2049">
                  <c:v>0.0061884023881179</c:v>
                </c:pt>
                <c:pt idx="2050">
                  <c:v>0.00618931375070516</c:v>
                </c:pt>
                <c:pt idx="2051">
                  <c:v>0.00619303382092964</c:v>
                </c:pt>
                <c:pt idx="2052">
                  <c:v>0.00620205856868248</c:v>
                </c:pt>
                <c:pt idx="2053">
                  <c:v>0.00621286298957338</c:v>
                </c:pt>
                <c:pt idx="2054">
                  <c:v>0.00624092027175035</c:v>
                </c:pt>
                <c:pt idx="2055">
                  <c:v>0.00625112370893687</c:v>
                </c:pt>
                <c:pt idx="2056">
                  <c:v>0.00626455774201064</c:v>
                </c:pt>
                <c:pt idx="2057">
                  <c:v>0.00627178340759399</c:v>
                </c:pt>
                <c:pt idx="2058">
                  <c:v>0.00628909897034222</c:v>
                </c:pt>
                <c:pt idx="2059">
                  <c:v>0.00629600676413312</c:v>
                </c:pt>
                <c:pt idx="2060">
                  <c:v>0.00630588381779241</c:v>
                </c:pt>
                <c:pt idx="2061">
                  <c:v>0.00632410087525127</c:v>
                </c:pt>
                <c:pt idx="2062">
                  <c:v>0.00634162425238036</c:v>
                </c:pt>
                <c:pt idx="2063">
                  <c:v>0.00634206017067314</c:v>
                </c:pt>
                <c:pt idx="2064">
                  <c:v>0.00634550968621342</c:v>
                </c:pt>
                <c:pt idx="2065">
                  <c:v>0.00636439286581285</c:v>
                </c:pt>
                <c:pt idx="2066">
                  <c:v>0.00636548993423639</c:v>
                </c:pt>
                <c:pt idx="2067">
                  <c:v>0.00636679062082552</c:v>
                </c:pt>
                <c:pt idx="2068">
                  <c:v>0.00637304368657329</c:v>
                </c:pt>
                <c:pt idx="2069">
                  <c:v>0.00638853321718873</c:v>
                </c:pt>
                <c:pt idx="2070">
                  <c:v>0.00640279970070278</c:v>
                </c:pt>
                <c:pt idx="2071">
                  <c:v>0.00640429003481234</c:v>
                </c:pt>
                <c:pt idx="2072">
                  <c:v>0.00644171982471387</c:v>
                </c:pt>
                <c:pt idx="2073">
                  <c:v>0.0064434175842048</c:v>
                </c:pt>
                <c:pt idx="2074">
                  <c:v>0.00644427763107545</c:v>
                </c:pt>
                <c:pt idx="2075">
                  <c:v>0.00645437055969779</c:v>
                </c:pt>
                <c:pt idx="2076">
                  <c:v>0.00645446153443118</c:v>
                </c:pt>
                <c:pt idx="2077">
                  <c:v>0.00647648666082461</c:v>
                </c:pt>
                <c:pt idx="2078">
                  <c:v>0.00653135722008988</c:v>
                </c:pt>
                <c:pt idx="2079">
                  <c:v>0.00653409019012674</c:v>
                </c:pt>
                <c:pt idx="2080">
                  <c:v>0.0065425567417612</c:v>
                </c:pt>
                <c:pt idx="2081">
                  <c:v>0.00654877199536826</c:v>
                </c:pt>
                <c:pt idx="2082">
                  <c:v>0.00655626221137439</c:v>
                </c:pt>
                <c:pt idx="2083">
                  <c:v>0.00656388735153529</c:v>
                </c:pt>
                <c:pt idx="2084">
                  <c:v>0.00657928242671341</c:v>
                </c:pt>
                <c:pt idx="2085">
                  <c:v>0.00659184089485968</c:v>
                </c:pt>
                <c:pt idx="2086">
                  <c:v>0.00660187924479485</c:v>
                </c:pt>
                <c:pt idx="2087">
                  <c:v>0.00660516074945661</c:v>
                </c:pt>
                <c:pt idx="2088">
                  <c:v>0.00660793922683528</c:v>
                </c:pt>
                <c:pt idx="2089">
                  <c:v>0.00661438203737982</c:v>
                </c:pt>
                <c:pt idx="2090">
                  <c:v>0.00665394212414384</c:v>
                </c:pt>
                <c:pt idx="2091">
                  <c:v>0.00666299130699169</c:v>
                </c:pt>
                <c:pt idx="2092">
                  <c:v>0.00668780618400336</c:v>
                </c:pt>
                <c:pt idx="2093">
                  <c:v>0.00668831144269621</c:v>
                </c:pt>
                <c:pt idx="2094">
                  <c:v>0.00669036729669587</c:v>
                </c:pt>
                <c:pt idx="2095">
                  <c:v>0.00669551502383452</c:v>
                </c:pt>
                <c:pt idx="2096">
                  <c:v>0.00669580825102699</c:v>
                </c:pt>
                <c:pt idx="2097">
                  <c:v>0.00672711603439112</c:v>
                </c:pt>
                <c:pt idx="2098">
                  <c:v>0.0067322825602921</c:v>
                </c:pt>
                <c:pt idx="2099">
                  <c:v>0.0067409703164129</c:v>
                </c:pt>
                <c:pt idx="2100">
                  <c:v>0.00674884082177558</c:v>
                </c:pt>
                <c:pt idx="2101">
                  <c:v>0.00675012885621209</c:v>
                </c:pt>
                <c:pt idx="2102">
                  <c:v>0.00675823705741922</c:v>
                </c:pt>
                <c:pt idx="2103">
                  <c:v>0.00676295052258475</c:v>
                </c:pt>
                <c:pt idx="2104">
                  <c:v>0.00678693900609105</c:v>
                </c:pt>
                <c:pt idx="2105">
                  <c:v>0.00680418980946409</c:v>
                </c:pt>
                <c:pt idx="2106">
                  <c:v>0.00684046466332913</c:v>
                </c:pt>
                <c:pt idx="2107">
                  <c:v>0.0068618409683415</c:v>
                </c:pt>
                <c:pt idx="2108">
                  <c:v>0.00686241795438148</c:v>
                </c:pt>
                <c:pt idx="2109">
                  <c:v>0.00690123726621153</c:v>
                </c:pt>
                <c:pt idx="2110">
                  <c:v>0.00691273412751807</c:v>
                </c:pt>
                <c:pt idx="2111">
                  <c:v>0.00691418345739219</c:v>
                </c:pt>
                <c:pt idx="2112">
                  <c:v>0.00691870821586335</c:v>
                </c:pt>
                <c:pt idx="2113">
                  <c:v>0.00692375198642793</c:v>
                </c:pt>
                <c:pt idx="2114">
                  <c:v>0.00693366770543131</c:v>
                </c:pt>
                <c:pt idx="2115">
                  <c:v>0.00693949237863608</c:v>
                </c:pt>
                <c:pt idx="2116">
                  <c:v>0.0069473270881171</c:v>
                </c:pt>
                <c:pt idx="2117">
                  <c:v>0.00695073971730915</c:v>
                </c:pt>
                <c:pt idx="2118">
                  <c:v>0.00696967202523762</c:v>
                </c:pt>
                <c:pt idx="2119">
                  <c:v>0.006969825693259</c:v>
                </c:pt>
                <c:pt idx="2120">
                  <c:v>0.00697411310465948</c:v>
                </c:pt>
                <c:pt idx="2121">
                  <c:v>0.00698296820902483</c:v>
                </c:pt>
                <c:pt idx="2122">
                  <c:v>0.00698573579356719</c:v>
                </c:pt>
                <c:pt idx="2123">
                  <c:v>0.00699092304854443</c:v>
                </c:pt>
                <c:pt idx="2124">
                  <c:v>0.00699615118435959</c:v>
                </c:pt>
                <c:pt idx="2125">
                  <c:v>0.00699748065394733</c:v>
                </c:pt>
                <c:pt idx="2126">
                  <c:v>0.00702710814008807</c:v>
                </c:pt>
                <c:pt idx="2127">
                  <c:v>0.00702977269663964</c:v>
                </c:pt>
                <c:pt idx="2128">
                  <c:v>0.00704092063648986</c:v>
                </c:pt>
                <c:pt idx="2129">
                  <c:v>0.00704347698292409</c:v>
                </c:pt>
                <c:pt idx="2130">
                  <c:v>0.00704730533353742</c:v>
                </c:pt>
                <c:pt idx="2131">
                  <c:v>0.00708390030522576</c:v>
                </c:pt>
                <c:pt idx="2132">
                  <c:v>0.00708853014068364</c:v>
                </c:pt>
                <c:pt idx="2133">
                  <c:v>0.00710174540748725</c:v>
                </c:pt>
                <c:pt idx="2134">
                  <c:v>0.00714465502038147</c:v>
                </c:pt>
                <c:pt idx="2135">
                  <c:v>0.0071507128220549</c:v>
                </c:pt>
                <c:pt idx="2136">
                  <c:v>0.00715869309949158</c:v>
                </c:pt>
                <c:pt idx="2137">
                  <c:v>0.00717572143344738</c:v>
                </c:pt>
                <c:pt idx="2138">
                  <c:v>0.00719592669536437</c:v>
                </c:pt>
                <c:pt idx="2139">
                  <c:v>0.00719972478799015</c:v>
                </c:pt>
                <c:pt idx="2140">
                  <c:v>0.00720272646945533</c:v>
                </c:pt>
                <c:pt idx="2141">
                  <c:v>0.00722328813127803</c:v>
                </c:pt>
                <c:pt idx="2142">
                  <c:v>0.00726032742469737</c:v>
                </c:pt>
                <c:pt idx="2143">
                  <c:v>0.00726584197096725</c:v>
                </c:pt>
                <c:pt idx="2144">
                  <c:v>0.00727069424426397</c:v>
                </c:pt>
                <c:pt idx="2145">
                  <c:v>0.00729056516617273</c:v>
                </c:pt>
                <c:pt idx="2146">
                  <c:v>0.00729302530142057</c:v>
                </c:pt>
                <c:pt idx="2147">
                  <c:v>0.00731598758552282</c:v>
                </c:pt>
                <c:pt idx="2148">
                  <c:v>0.00734800804184696</c:v>
                </c:pt>
                <c:pt idx="2149">
                  <c:v>0.00735390666967774</c:v>
                </c:pt>
                <c:pt idx="2150">
                  <c:v>0.00735789766793321</c:v>
                </c:pt>
                <c:pt idx="2151">
                  <c:v>0.00736937207910103</c:v>
                </c:pt>
                <c:pt idx="2152">
                  <c:v>0.00737418999503944</c:v>
                </c:pt>
                <c:pt idx="2153">
                  <c:v>0.00744731672444101</c:v>
                </c:pt>
                <c:pt idx="2154">
                  <c:v>0.00747134358149801</c:v>
                </c:pt>
                <c:pt idx="2155">
                  <c:v>0.00751147670081241</c:v>
                </c:pt>
                <c:pt idx="2156">
                  <c:v>0.00751487334418335</c:v>
                </c:pt>
                <c:pt idx="2157">
                  <c:v>0.00751543671666714</c:v>
                </c:pt>
                <c:pt idx="2158">
                  <c:v>0.0075264279161822</c:v>
                </c:pt>
                <c:pt idx="2159">
                  <c:v>0.00752923714909082</c:v>
                </c:pt>
                <c:pt idx="2160">
                  <c:v>0.00753611405904392</c:v>
                </c:pt>
                <c:pt idx="2161">
                  <c:v>0.00755086150852436</c:v>
                </c:pt>
                <c:pt idx="2162">
                  <c:v>0.00758470590312231</c:v>
                </c:pt>
                <c:pt idx="2163">
                  <c:v>0.00759792735692387</c:v>
                </c:pt>
                <c:pt idx="2164">
                  <c:v>0.00763127269016472</c:v>
                </c:pt>
                <c:pt idx="2165">
                  <c:v>0.00764236794877941</c:v>
                </c:pt>
                <c:pt idx="2166">
                  <c:v>0.00765976995608302</c:v>
                </c:pt>
                <c:pt idx="2167">
                  <c:v>0.00768727117272504</c:v>
                </c:pt>
                <c:pt idx="2168">
                  <c:v>0.00770547869466875</c:v>
                </c:pt>
                <c:pt idx="2169">
                  <c:v>0.00770816668263557</c:v>
                </c:pt>
                <c:pt idx="2170">
                  <c:v>0.00773448488698916</c:v>
                </c:pt>
                <c:pt idx="2171">
                  <c:v>0.00773641307574688</c:v>
                </c:pt>
                <c:pt idx="2172">
                  <c:v>0.00774483807084446</c:v>
                </c:pt>
                <c:pt idx="2173">
                  <c:v>0.00775119994906568</c:v>
                </c:pt>
                <c:pt idx="2174">
                  <c:v>0.00775835747762359</c:v>
                </c:pt>
                <c:pt idx="2175">
                  <c:v>0.00776001865601167</c:v>
                </c:pt>
                <c:pt idx="2176">
                  <c:v>0.00778049824862903</c:v>
                </c:pt>
                <c:pt idx="2177">
                  <c:v>0.0077951809103383</c:v>
                </c:pt>
                <c:pt idx="2178">
                  <c:v>0.00780601063083067</c:v>
                </c:pt>
                <c:pt idx="2179">
                  <c:v>0.00780941161615027</c:v>
                </c:pt>
                <c:pt idx="2180">
                  <c:v>0.00781125403669675</c:v>
                </c:pt>
                <c:pt idx="2181">
                  <c:v>0.00784753453965914</c:v>
                </c:pt>
                <c:pt idx="2182">
                  <c:v>0.00785398864444759</c:v>
                </c:pt>
                <c:pt idx="2183">
                  <c:v>0.00785700792330991</c:v>
                </c:pt>
                <c:pt idx="2184">
                  <c:v>0.00786882291574027</c:v>
                </c:pt>
                <c:pt idx="2185">
                  <c:v>0.00787380461350421</c:v>
                </c:pt>
                <c:pt idx="2186">
                  <c:v>0.00787768728713663</c:v>
                </c:pt>
                <c:pt idx="2187">
                  <c:v>0.00788031918665827</c:v>
                </c:pt>
                <c:pt idx="2188">
                  <c:v>0.00788917622233713</c:v>
                </c:pt>
                <c:pt idx="2189">
                  <c:v>0.00789679585525209</c:v>
                </c:pt>
                <c:pt idx="2190">
                  <c:v>0.00790167663982843</c:v>
                </c:pt>
                <c:pt idx="2191">
                  <c:v>0.00791406567963708</c:v>
                </c:pt>
                <c:pt idx="2192">
                  <c:v>0.00794901315565445</c:v>
                </c:pt>
                <c:pt idx="2193">
                  <c:v>0.00795677304654851</c:v>
                </c:pt>
                <c:pt idx="2194">
                  <c:v>0.00796510694685089</c:v>
                </c:pt>
                <c:pt idx="2195">
                  <c:v>0.00797380952811758</c:v>
                </c:pt>
                <c:pt idx="2196">
                  <c:v>0.00798764693229309</c:v>
                </c:pt>
                <c:pt idx="2197">
                  <c:v>0.00799491420477418</c:v>
                </c:pt>
                <c:pt idx="2198">
                  <c:v>0.00801761641964683</c:v>
                </c:pt>
                <c:pt idx="2199">
                  <c:v>0.00802054064983011</c:v>
                </c:pt>
                <c:pt idx="2200">
                  <c:v>0.00803033751510401</c:v>
                </c:pt>
                <c:pt idx="2201">
                  <c:v>0.00803325424346055</c:v>
                </c:pt>
                <c:pt idx="2202">
                  <c:v>0.00805368559310834</c:v>
                </c:pt>
                <c:pt idx="2203">
                  <c:v>0.00809330005945783</c:v>
                </c:pt>
                <c:pt idx="2204">
                  <c:v>0.00809413984453541</c:v>
                </c:pt>
                <c:pt idx="2205">
                  <c:v>0.00809959892246654</c:v>
                </c:pt>
                <c:pt idx="2206">
                  <c:v>0.00810976250633314</c:v>
                </c:pt>
                <c:pt idx="2207">
                  <c:v>0.0081098741509542</c:v>
                </c:pt>
                <c:pt idx="2208">
                  <c:v>0.00812040943928364</c:v>
                </c:pt>
                <c:pt idx="2209">
                  <c:v>0.00814001373375893</c:v>
                </c:pt>
                <c:pt idx="2210">
                  <c:v>0.00814061219654028</c:v>
                </c:pt>
                <c:pt idx="2211">
                  <c:v>0.00816035246627208</c:v>
                </c:pt>
                <c:pt idx="2212">
                  <c:v>0.00816970596237603</c:v>
                </c:pt>
                <c:pt idx="2213">
                  <c:v>0.00817241845756248</c:v>
                </c:pt>
                <c:pt idx="2214">
                  <c:v>0.00820116812064166</c:v>
                </c:pt>
                <c:pt idx="2215">
                  <c:v>0.00821751771288496</c:v>
                </c:pt>
                <c:pt idx="2216">
                  <c:v>0.00822671938574617</c:v>
                </c:pt>
                <c:pt idx="2217">
                  <c:v>0.00823813958440516</c:v>
                </c:pt>
                <c:pt idx="2218">
                  <c:v>0.00824331412589132</c:v>
                </c:pt>
                <c:pt idx="2219">
                  <c:v>0.00828980400584286</c:v>
                </c:pt>
                <c:pt idx="2220">
                  <c:v>0.00833988771732676</c:v>
                </c:pt>
                <c:pt idx="2221">
                  <c:v>0.00834491419599397</c:v>
                </c:pt>
                <c:pt idx="2222">
                  <c:v>0.00836123549515296</c:v>
                </c:pt>
                <c:pt idx="2223">
                  <c:v>0.00836420498959383</c:v>
                </c:pt>
                <c:pt idx="2224">
                  <c:v>0.00837127042225607</c:v>
                </c:pt>
                <c:pt idx="2225">
                  <c:v>0.0083972103096739</c:v>
                </c:pt>
                <c:pt idx="2226">
                  <c:v>0.00840090367131607</c:v>
                </c:pt>
                <c:pt idx="2227">
                  <c:v>0.00840644924784264</c:v>
                </c:pt>
                <c:pt idx="2228">
                  <c:v>0.00843430767702629</c:v>
                </c:pt>
                <c:pt idx="2229">
                  <c:v>0.00845526351900554</c:v>
                </c:pt>
                <c:pt idx="2230">
                  <c:v>0.0084710949572709</c:v>
                </c:pt>
                <c:pt idx="2231">
                  <c:v>0.008493692060767</c:v>
                </c:pt>
                <c:pt idx="2232">
                  <c:v>0.00851739330298763</c:v>
                </c:pt>
                <c:pt idx="2233">
                  <c:v>0.00859717743644807</c:v>
                </c:pt>
                <c:pt idx="2234">
                  <c:v>0.00860862118527705</c:v>
                </c:pt>
                <c:pt idx="2235">
                  <c:v>0.00861632166165337</c:v>
                </c:pt>
                <c:pt idx="2236">
                  <c:v>0.00862179586899036</c:v>
                </c:pt>
                <c:pt idx="2237">
                  <c:v>0.00863761222566848</c:v>
                </c:pt>
                <c:pt idx="2238">
                  <c:v>0.00866194823937857</c:v>
                </c:pt>
                <c:pt idx="2239">
                  <c:v>0.0086881542323589</c:v>
                </c:pt>
                <c:pt idx="2240">
                  <c:v>0.00869203362461427</c:v>
                </c:pt>
                <c:pt idx="2241">
                  <c:v>0.00872517666818782</c:v>
                </c:pt>
                <c:pt idx="2242">
                  <c:v>0.00873530121262745</c:v>
                </c:pt>
                <c:pt idx="2243">
                  <c:v>0.00873940856947362</c:v>
                </c:pt>
                <c:pt idx="2244">
                  <c:v>0.00874834733027911</c:v>
                </c:pt>
                <c:pt idx="2245">
                  <c:v>0.00875753919950216</c:v>
                </c:pt>
                <c:pt idx="2246">
                  <c:v>0.00877159469481646</c:v>
                </c:pt>
                <c:pt idx="2247">
                  <c:v>0.00878886716495303</c:v>
                </c:pt>
                <c:pt idx="2248">
                  <c:v>0.0087969249923635</c:v>
                </c:pt>
                <c:pt idx="2249">
                  <c:v>0.00881239710230738</c:v>
                </c:pt>
                <c:pt idx="2250">
                  <c:v>0.00881560449433608</c:v>
                </c:pt>
                <c:pt idx="2251">
                  <c:v>0.00884526227495224</c:v>
                </c:pt>
                <c:pt idx="2252">
                  <c:v>0.00884556318998987</c:v>
                </c:pt>
                <c:pt idx="2253">
                  <c:v>0.008855669442445</c:v>
                </c:pt>
                <c:pt idx="2254">
                  <c:v>0.00885906512031151</c:v>
                </c:pt>
                <c:pt idx="2255">
                  <c:v>0.00889104331438003</c:v>
                </c:pt>
                <c:pt idx="2256">
                  <c:v>0.00895552375946233</c:v>
                </c:pt>
                <c:pt idx="2257">
                  <c:v>0.00895876698663228</c:v>
                </c:pt>
                <c:pt idx="2258">
                  <c:v>0.00897597995433413</c:v>
                </c:pt>
                <c:pt idx="2259">
                  <c:v>0.00899051423308933</c:v>
                </c:pt>
                <c:pt idx="2260">
                  <c:v>0.00901174170118003</c:v>
                </c:pt>
                <c:pt idx="2261">
                  <c:v>0.00901265132852564</c:v>
                </c:pt>
                <c:pt idx="2262">
                  <c:v>0.00905910503092982</c:v>
                </c:pt>
                <c:pt idx="2263">
                  <c:v>0.00906134674164146</c:v>
                </c:pt>
                <c:pt idx="2264">
                  <c:v>0.00910582195509756</c:v>
                </c:pt>
                <c:pt idx="2265">
                  <c:v>0.00911552082970698</c:v>
                </c:pt>
                <c:pt idx="2266">
                  <c:v>0.00912238266388991</c:v>
                </c:pt>
                <c:pt idx="2267">
                  <c:v>0.0091453140389313</c:v>
                </c:pt>
                <c:pt idx="2268">
                  <c:v>0.00914790191905446</c:v>
                </c:pt>
                <c:pt idx="2269">
                  <c:v>0.00920117297362563</c:v>
                </c:pt>
                <c:pt idx="2270">
                  <c:v>0.0092065914929998</c:v>
                </c:pt>
                <c:pt idx="2271">
                  <c:v>0.00920785975945888</c:v>
                </c:pt>
                <c:pt idx="2272">
                  <c:v>0.00921147439415755</c:v>
                </c:pt>
                <c:pt idx="2273">
                  <c:v>0.0092184971772969</c:v>
                </c:pt>
                <c:pt idx="2274">
                  <c:v>0.00923241635066971</c:v>
                </c:pt>
                <c:pt idx="2275">
                  <c:v>0.00924044458291832</c:v>
                </c:pt>
                <c:pt idx="2276">
                  <c:v>0.00927338827234888</c:v>
                </c:pt>
                <c:pt idx="2277">
                  <c:v>0.0092743612224621</c:v>
                </c:pt>
                <c:pt idx="2278">
                  <c:v>0.00927848832187122</c:v>
                </c:pt>
                <c:pt idx="2279">
                  <c:v>0.00931018514983379</c:v>
                </c:pt>
                <c:pt idx="2280">
                  <c:v>0.00931203786893318</c:v>
                </c:pt>
                <c:pt idx="2281">
                  <c:v>0.0093278953160052</c:v>
                </c:pt>
                <c:pt idx="2282">
                  <c:v>0.00932816765940284</c:v>
                </c:pt>
                <c:pt idx="2283">
                  <c:v>0.00935521071141391</c:v>
                </c:pt>
                <c:pt idx="2284">
                  <c:v>0.00937070334609884</c:v>
                </c:pt>
                <c:pt idx="2285">
                  <c:v>0.00937930704231917</c:v>
                </c:pt>
                <c:pt idx="2286">
                  <c:v>0.00941789390535716</c:v>
                </c:pt>
                <c:pt idx="2287">
                  <c:v>0.00942997785420333</c:v>
                </c:pt>
                <c:pt idx="2288">
                  <c:v>0.00947549440905834</c:v>
                </c:pt>
                <c:pt idx="2289">
                  <c:v>0.00947729287546844</c:v>
                </c:pt>
                <c:pt idx="2290">
                  <c:v>0.00947801809475822</c:v>
                </c:pt>
                <c:pt idx="2291">
                  <c:v>0.00948967850849024</c:v>
                </c:pt>
                <c:pt idx="2292">
                  <c:v>0.00950239313026221</c:v>
                </c:pt>
                <c:pt idx="2293">
                  <c:v>0.00951341776804307</c:v>
                </c:pt>
                <c:pt idx="2294">
                  <c:v>0.00951976751969921</c:v>
                </c:pt>
                <c:pt idx="2295">
                  <c:v>0.00953121516246791</c:v>
                </c:pt>
                <c:pt idx="2296">
                  <c:v>0.00953340285517602</c:v>
                </c:pt>
                <c:pt idx="2297">
                  <c:v>0.00957039286107424</c:v>
                </c:pt>
                <c:pt idx="2298">
                  <c:v>0.00957551737870479</c:v>
                </c:pt>
                <c:pt idx="2299">
                  <c:v>0.00958525381126934</c:v>
                </c:pt>
                <c:pt idx="2300">
                  <c:v>0.0095876678070223</c:v>
                </c:pt>
                <c:pt idx="2301">
                  <c:v>0.0095899787582031</c:v>
                </c:pt>
                <c:pt idx="2302">
                  <c:v>0.00959340974000188</c:v>
                </c:pt>
                <c:pt idx="2303">
                  <c:v>0.00963455036154402</c:v>
                </c:pt>
                <c:pt idx="2304">
                  <c:v>0.00965835789504602</c:v>
                </c:pt>
                <c:pt idx="2305">
                  <c:v>0.00968789638100399</c:v>
                </c:pt>
                <c:pt idx="2306">
                  <c:v>0.00968857196335688</c:v>
                </c:pt>
                <c:pt idx="2307">
                  <c:v>0.00970036620792782</c:v>
                </c:pt>
                <c:pt idx="2308">
                  <c:v>0.00970570739733429</c:v>
                </c:pt>
                <c:pt idx="2309">
                  <c:v>0.00971866638323995</c:v>
                </c:pt>
                <c:pt idx="2310">
                  <c:v>0.00973893221429227</c:v>
                </c:pt>
                <c:pt idx="2311">
                  <c:v>0.00974935552553101</c:v>
                </c:pt>
                <c:pt idx="2312">
                  <c:v>0.00977345355838375</c:v>
                </c:pt>
                <c:pt idx="2313">
                  <c:v>0.00982202958652937</c:v>
                </c:pt>
                <c:pt idx="2314">
                  <c:v>0.00982249442375725</c:v>
                </c:pt>
                <c:pt idx="2315">
                  <c:v>0.00982396479903548</c:v>
                </c:pt>
                <c:pt idx="2316">
                  <c:v>0.00983022749042738</c:v>
                </c:pt>
                <c:pt idx="2317">
                  <c:v>0.00985223052959485</c:v>
                </c:pt>
                <c:pt idx="2318">
                  <c:v>0.00985654890367619</c:v>
                </c:pt>
                <c:pt idx="2319">
                  <c:v>0.00986035701396816</c:v>
                </c:pt>
                <c:pt idx="2320">
                  <c:v>0.00986789918255803</c:v>
                </c:pt>
                <c:pt idx="2321">
                  <c:v>0.00987810590085701</c:v>
                </c:pt>
                <c:pt idx="2322">
                  <c:v>0.00988233437230229</c:v>
                </c:pt>
                <c:pt idx="2323">
                  <c:v>0.00988780491220088</c:v>
                </c:pt>
                <c:pt idx="2324">
                  <c:v>0.00991084056307373</c:v>
                </c:pt>
                <c:pt idx="2325">
                  <c:v>0.00993093981470311</c:v>
                </c:pt>
                <c:pt idx="2326">
                  <c:v>0.00994120036453088</c:v>
                </c:pt>
                <c:pt idx="2327">
                  <c:v>0.00995984729259707</c:v>
                </c:pt>
                <c:pt idx="2328">
                  <c:v>0.00996427625294062</c:v>
                </c:pt>
                <c:pt idx="2329">
                  <c:v>0.00998458760569713</c:v>
                </c:pt>
                <c:pt idx="2330">
                  <c:v>0.0100019230106154</c:v>
                </c:pt>
                <c:pt idx="2331">
                  <c:v>0.0100180925584638</c:v>
                </c:pt>
                <c:pt idx="2332">
                  <c:v>0.0100317161870203</c:v>
                </c:pt>
                <c:pt idx="2333">
                  <c:v>0.0100380445938015</c:v>
                </c:pt>
                <c:pt idx="2334">
                  <c:v>0.0100427298102297</c:v>
                </c:pt>
                <c:pt idx="2335">
                  <c:v>0.0100564877399327</c:v>
                </c:pt>
                <c:pt idx="2336">
                  <c:v>0.010075807259602</c:v>
                </c:pt>
                <c:pt idx="2337">
                  <c:v>0.0100830965283919</c:v>
                </c:pt>
                <c:pt idx="2338">
                  <c:v>0.010085056840541</c:v>
                </c:pt>
                <c:pt idx="2339">
                  <c:v>0.0101334900401213</c:v>
                </c:pt>
                <c:pt idx="2340">
                  <c:v>0.0101979058143723</c:v>
                </c:pt>
                <c:pt idx="2341">
                  <c:v>0.0102226157485181</c:v>
                </c:pt>
                <c:pt idx="2342">
                  <c:v>0.0102248187205029</c:v>
                </c:pt>
                <c:pt idx="2343">
                  <c:v>0.0102355655479305</c:v>
                </c:pt>
                <c:pt idx="2344">
                  <c:v>0.0102475228615196</c:v>
                </c:pt>
                <c:pt idx="2345">
                  <c:v>0.0102764219733461</c:v>
                </c:pt>
                <c:pt idx="2346">
                  <c:v>0.0102818643402854</c:v>
                </c:pt>
                <c:pt idx="2347">
                  <c:v>0.0102860722507857</c:v>
                </c:pt>
                <c:pt idx="2348">
                  <c:v>0.0102989675035027</c:v>
                </c:pt>
                <c:pt idx="2349">
                  <c:v>0.0103326092980972</c:v>
                </c:pt>
                <c:pt idx="2350">
                  <c:v>0.0103372744187533</c:v>
                </c:pt>
                <c:pt idx="2351">
                  <c:v>0.0103377285093015</c:v>
                </c:pt>
                <c:pt idx="2352">
                  <c:v>0.0103493707188889</c:v>
                </c:pt>
                <c:pt idx="2353">
                  <c:v>0.0103533549655</c:v>
                </c:pt>
                <c:pt idx="2354">
                  <c:v>0.0103537660193365</c:v>
                </c:pt>
                <c:pt idx="2355">
                  <c:v>0.010354838543042</c:v>
                </c:pt>
                <c:pt idx="2356">
                  <c:v>0.0103927509042251</c:v>
                </c:pt>
                <c:pt idx="2357">
                  <c:v>0.0104174705925945</c:v>
                </c:pt>
                <c:pt idx="2358">
                  <c:v>0.0104371026426783</c:v>
                </c:pt>
                <c:pt idx="2359">
                  <c:v>0.0104428233558307</c:v>
                </c:pt>
                <c:pt idx="2360">
                  <c:v>0.0104706622524237</c:v>
                </c:pt>
                <c:pt idx="2361">
                  <c:v>0.0104957316140446</c:v>
                </c:pt>
                <c:pt idx="2362">
                  <c:v>0.0105149761609255</c:v>
                </c:pt>
                <c:pt idx="2363">
                  <c:v>0.0105300170982495</c:v>
                </c:pt>
                <c:pt idx="2364">
                  <c:v>0.0105487074592831</c:v>
                </c:pt>
                <c:pt idx="2365">
                  <c:v>0.0105504548487361</c:v>
                </c:pt>
                <c:pt idx="2366">
                  <c:v>0.0105805769709671</c:v>
                </c:pt>
                <c:pt idx="2367">
                  <c:v>0.0105959842151504</c:v>
                </c:pt>
                <c:pt idx="2368">
                  <c:v>0.0105988456061617</c:v>
                </c:pt>
                <c:pt idx="2369">
                  <c:v>0.0106051981107552</c:v>
                </c:pt>
                <c:pt idx="2370">
                  <c:v>0.010627733636618</c:v>
                </c:pt>
                <c:pt idx="2371">
                  <c:v>0.010668250476207</c:v>
                </c:pt>
                <c:pt idx="2372">
                  <c:v>0.0106723113456866</c:v>
                </c:pt>
                <c:pt idx="2373">
                  <c:v>0.010675181171253</c:v>
                </c:pt>
                <c:pt idx="2374">
                  <c:v>0.010683417422089</c:v>
                </c:pt>
                <c:pt idx="2375">
                  <c:v>0.0107025408789595</c:v>
                </c:pt>
                <c:pt idx="2376">
                  <c:v>0.0107214695582262</c:v>
                </c:pt>
                <c:pt idx="2377">
                  <c:v>0.0107418924400976</c:v>
                </c:pt>
                <c:pt idx="2378">
                  <c:v>0.0107482884852491</c:v>
                </c:pt>
                <c:pt idx="2379">
                  <c:v>0.0107497933563956</c:v>
                </c:pt>
                <c:pt idx="2380">
                  <c:v>0.0107540629491406</c:v>
                </c:pt>
                <c:pt idx="2381">
                  <c:v>0.0107724131514156</c:v>
                </c:pt>
                <c:pt idx="2382">
                  <c:v>0.0107918004208756</c:v>
                </c:pt>
                <c:pt idx="2383">
                  <c:v>0.0108104333613656</c:v>
                </c:pt>
                <c:pt idx="2384">
                  <c:v>0.010813970120887</c:v>
                </c:pt>
                <c:pt idx="2385">
                  <c:v>0.0108460866439001</c:v>
                </c:pt>
                <c:pt idx="2386">
                  <c:v>0.0108958787480321</c:v>
                </c:pt>
                <c:pt idx="2387">
                  <c:v>0.0108977007847395</c:v>
                </c:pt>
                <c:pt idx="2388">
                  <c:v>0.0109064275893663</c:v>
                </c:pt>
                <c:pt idx="2389">
                  <c:v>0.0109162036792288</c:v>
                </c:pt>
                <c:pt idx="2390">
                  <c:v>0.0109168941182298</c:v>
                </c:pt>
                <c:pt idx="2391">
                  <c:v>0.0109418246648675</c:v>
                </c:pt>
                <c:pt idx="2392">
                  <c:v>0.0109442763143826</c:v>
                </c:pt>
                <c:pt idx="2393">
                  <c:v>0.0109482409316548</c:v>
                </c:pt>
                <c:pt idx="2394">
                  <c:v>0.0109635326008917</c:v>
                </c:pt>
                <c:pt idx="2395">
                  <c:v>0.011002984240658</c:v>
                </c:pt>
                <c:pt idx="2396">
                  <c:v>0.0110511891119506</c:v>
                </c:pt>
                <c:pt idx="2397">
                  <c:v>0.0110637826882571</c:v>
                </c:pt>
                <c:pt idx="2398">
                  <c:v>0.0110945728616081</c:v>
                </c:pt>
                <c:pt idx="2399">
                  <c:v>0.0110995497734863</c:v>
                </c:pt>
                <c:pt idx="2400">
                  <c:v>0.011101997830106</c:v>
                </c:pt>
                <c:pt idx="2401">
                  <c:v>0.0111126753945704</c:v>
                </c:pt>
                <c:pt idx="2402">
                  <c:v>0.0111167524525359</c:v>
                </c:pt>
                <c:pt idx="2403">
                  <c:v>0.0111172784064825</c:v>
                </c:pt>
                <c:pt idx="2404">
                  <c:v>0.0111284506517405</c:v>
                </c:pt>
                <c:pt idx="2405">
                  <c:v>0.0111937050697353</c:v>
                </c:pt>
                <c:pt idx="2406">
                  <c:v>0.0112060713830977</c:v>
                </c:pt>
                <c:pt idx="2407">
                  <c:v>0.0112143824681801</c:v>
                </c:pt>
                <c:pt idx="2408">
                  <c:v>0.0112369623210649</c:v>
                </c:pt>
                <c:pt idx="2409">
                  <c:v>0.0112492394075324</c:v>
                </c:pt>
                <c:pt idx="2410">
                  <c:v>0.0112752725760425</c:v>
                </c:pt>
                <c:pt idx="2411">
                  <c:v>0.011276154580988</c:v>
                </c:pt>
                <c:pt idx="2412">
                  <c:v>0.0113091510047334</c:v>
                </c:pt>
                <c:pt idx="2413">
                  <c:v>0.0113144084712538</c:v>
                </c:pt>
                <c:pt idx="2414">
                  <c:v>0.011316896567291</c:v>
                </c:pt>
                <c:pt idx="2415">
                  <c:v>0.0113654442844155</c:v>
                </c:pt>
                <c:pt idx="2416">
                  <c:v>0.0114103080961428</c:v>
                </c:pt>
                <c:pt idx="2417">
                  <c:v>0.011451877345536</c:v>
                </c:pt>
                <c:pt idx="2418">
                  <c:v>0.0114951691904111</c:v>
                </c:pt>
                <c:pt idx="2419">
                  <c:v>0.0114985251051071</c:v>
                </c:pt>
                <c:pt idx="2420">
                  <c:v>0.0115474493196836</c:v>
                </c:pt>
                <c:pt idx="2421">
                  <c:v>0.0115779993076822</c:v>
                </c:pt>
                <c:pt idx="2422">
                  <c:v>0.0115884834024093</c:v>
                </c:pt>
                <c:pt idx="2423">
                  <c:v>0.0115948940420537</c:v>
                </c:pt>
                <c:pt idx="2424">
                  <c:v>0.0116460165884175</c:v>
                </c:pt>
                <c:pt idx="2425">
                  <c:v>0.0116525030682012</c:v>
                </c:pt>
                <c:pt idx="2426">
                  <c:v>0.0117115223503106</c:v>
                </c:pt>
                <c:pt idx="2427">
                  <c:v>0.0117127769085835</c:v>
                </c:pt>
                <c:pt idx="2428">
                  <c:v>0.0117508363994352</c:v>
                </c:pt>
                <c:pt idx="2429">
                  <c:v>0.0117665107898878</c:v>
                </c:pt>
                <c:pt idx="2430">
                  <c:v>0.0117666433983805</c:v>
                </c:pt>
                <c:pt idx="2431">
                  <c:v>0.0117772828228875</c:v>
                </c:pt>
                <c:pt idx="2432">
                  <c:v>0.0117995675376231</c:v>
                </c:pt>
                <c:pt idx="2433">
                  <c:v>0.0118024510097272</c:v>
                </c:pt>
                <c:pt idx="2434">
                  <c:v>0.0118298627651844</c:v>
                </c:pt>
                <c:pt idx="2435">
                  <c:v>0.0118316060405087</c:v>
                </c:pt>
                <c:pt idx="2436">
                  <c:v>0.0118390492179761</c:v>
                </c:pt>
                <c:pt idx="2437">
                  <c:v>0.0118424412672232</c:v>
                </c:pt>
                <c:pt idx="2438">
                  <c:v>0.011882025877182</c:v>
                </c:pt>
                <c:pt idx="2439">
                  <c:v>0.0118972813920228</c:v>
                </c:pt>
                <c:pt idx="2440">
                  <c:v>0.011922312617305</c:v>
                </c:pt>
                <c:pt idx="2441">
                  <c:v>0.011942879820961</c:v>
                </c:pt>
                <c:pt idx="2442">
                  <c:v>0.0119586413491895</c:v>
                </c:pt>
                <c:pt idx="2443">
                  <c:v>0.0119864708772059</c:v>
                </c:pt>
                <c:pt idx="2444">
                  <c:v>0.0120187873740124</c:v>
                </c:pt>
                <c:pt idx="2445">
                  <c:v>0.012038810827858</c:v>
                </c:pt>
                <c:pt idx="2446">
                  <c:v>0.0120717387478591</c:v>
                </c:pt>
                <c:pt idx="2447">
                  <c:v>0.0120896324287573</c:v>
                </c:pt>
                <c:pt idx="2448">
                  <c:v>0.0121261948872469</c:v>
                </c:pt>
                <c:pt idx="2449">
                  <c:v>0.0121381795860983</c:v>
                </c:pt>
                <c:pt idx="2450">
                  <c:v>0.0121484378064351</c:v>
                </c:pt>
                <c:pt idx="2451">
                  <c:v>0.012161608441017</c:v>
                </c:pt>
                <c:pt idx="2452">
                  <c:v>0.0122057397049286</c:v>
                </c:pt>
                <c:pt idx="2453">
                  <c:v>0.0122200004378247</c:v>
                </c:pt>
                <c:pt idx="2454">
                  <c:v>0.0122311930266991</c:v>
                </c:pt>
                <c:pt idx="2455">
                  <c:v>0.0122426386765399</c:v>
                </c:pt>
                <c:pt idx="2456">
                  <c:v>0.012243199280596</c:v>
                </c:pt>
                <c:pt idx="2457">
                  <c:v>0.0122451760712226</c:v>
                </c:pt>
                <c:pt idx="2458">
                  <c:v>0.0122782164622376</c:v>
                </c:pt>
                <c:pt idx="2459">
                  <c:v>0.0122914567252243</c:v>
                </c:pt>
                <c:pt idx="2460">
                  <c:v>0.0122977085192028</c:v>
                </c:pt>
                <c:pt idx="2461">
                  <c:v>0.0123096790243851</c:v>
                </c:pt>
                <c:pt idx="2462">
                  <c:v>0.0123662913887689</c:v>
                </c:pt>
                <c:pt idx="2463">
                  <c:v>0.0123818125303471</c:v>
                </c:pt>
                <c:pt idx="2464">
                  <c:v>0.0123838880474925</c:v>
                </c:pt>
                <c:pt idx="2465">
                  <c:v>0.0123904932746218</c:v>
                </c:pt>
                <c:pt idx="2466">
                  <c:v>0.0124138735008547</c:v>
                </c:pt>
                <c:pt idx="2467">
                  <c:v>0.01241695456056</c:v>
                </c:pt>
                <c:pt idx="2468">
                  <c:v>0.0124457856418215</c:v>
                </c:pt>
                <c:pt idx="2469">
                  <c:v>0.0124536438317794</c:v>
                </c:pt>
                <c:pt idx="2470">
                  <c:v>0.0124689020675005</c:v>
                </c:pt>
                <c:pt idx="2471">
                  <c:v>0.0124721889457564</c:v>
                </c:pt>
                <c:pt idx="2472">
                  <c:v>0.0124788121461731</c:v>
                </c:pt>
                <c:pt idx="2473">
                  <c:v>0.0124885671207271</c:v>
                </c:pt>
                <c:pt idx="2474">
                  <c:v>0.012491265868829</c:v>
                </c:pt>
                <c:pt idx="2475">
                  <c:v>0.0125040891667022</c:v>
                </c:pt>
                <c:pt idx="2476">
                  <c:v>0.0125232810766367</c:v>
                </c:pt>
                <c:pt idx="2477">
                  <c:v>0.0125238006899745</c:v>
                </c:pt>
                <c:pt idx="2478">
                  <c:v>0.0125476262123921</c:v>
                </c:pt>
                <c:pt idx="2479">
                  <c:v>0.0125569841350162</c:v>
                </c:pt>
                <c:pt idx="2480">
                  <c:v>0.0125616006054159</c:v>
                </c:pt>
                <c:pt idx="2481">
                  <c:v>0.0125708263746394</c:v>
                </c:pt>
                <c:pt idx="2482">
                  <c:v>0.0126092181206329</c:v>
                </c:pt>
                <c:pt idx="2483">
                  <c:v>0.0126136552336158</c:v>
                </c:pt>
                <c:pt idx="2484">
                  <c:v>0.0126779753751715</c:v>
                </c:pt>
                <c:pt idx="2485">
                  <c:v>0.0126832506709374</c:v>
                </c:pt>
                <c:pt idx="2486">
                  <c:v>0.0127108798572115</c:v>
                </c:pt>
                <c:pt idx="2487">
                  <c:v>0.0127144679656819</c:v>
                </c:pt>
                <c:pt idx="2488">
                  <c:v>0.0127404413418196</c:v>
                </c:pt>
                <c:pt idx="2489">
                  <c:v>0.0127500851096243</c:v>
                </c:pt>
                <c:pt idx="2490">
                  <c:v>0.0127506907068146</c:v>
                </c:pt>
                <c:pt idx="2491">
                  <c:v>0.0128155029008644</c:v>
                </c:pt>
                <c:pt idx="2492">
                  <c:v>0.0128230659319976</c:v>
                </c:pt>
                <c:pt idx="2493">
                  <c:v>0.0128463815465801</c:v>
                </c:pt>
                <c:pt idx="2494">
                  <c:v>0.0128473468882807</c:v>
                </c:pt>
                <c:pt idx="2495">
                  <c:v>0.0128475905169039</c:v>
                </c:pt>
                <c:pt idx="2496">
                  <c:v>0.0128493532845442</c:v>
                </c:pt>
                <c:pt idx="2497">
                  <c:v>0.012871029089938</c:v>
                </c:pt>
                <c:pt idx="2498">
                  <c:v>0.0128873804112257</c:v>
                </c:pt>
                <c:pt idx="2499">
                  <c:v>0.0129132397648627</c:v>
                </c:pt>
                <c:pt idx="2500">
                  <c:v>0.0129277808103004</c:v>
                </c:pt>
                <c:pt idx="2501">
                  <c:v>0.0129347163081443</c:v>
                </c:pt>
                <c:pt idx="2502">
                  <c:v>0.0129601594462831</c:v>
                </c:pt>
                <c:pt idx="2503">
                  <c:v>0.0129964290288791</c:v>
                </c:pt>
                <c:pt idx="2504">
                  <c:v>0.0130595094894811</c:v>
                </c:pt>
                <c:pt idx="2505">
                  <c:v>0.0130606106338037</c:v>
                </c:pt>
                <c:pt idx="2506">
                  <c:v>0.0131019066983227</c:v>
                </c:pt>
                <c:pt idx="2507">
                  <c:v>0.0131157949060559</c:v>
                </c:pt>
                <c:pt idx="2508">
                  <c:v>0.0131373431582614</c:v>
                </c:pt>
                <c:pt idx="2509">
                  <c:v>0.0131423733046144</c:v>
                </c:pt>
                <c:pt idx="2510">
                  <c:v>0.0131427490309703</c:v>
                </c:pt>
                <c:pt idx="2511">
                  <c:v>0.0131505615201737</c:v>
                </c:pt>
                <c:pt idx="2512">
                  <c:v>0.0131873584020186</c:v>
                </c:pt>
                <c:pt idx="2513">
                  <c:v>0.0132507234814632</c:v>
                </c:pt>
                <c:pt idx="2514">
                  <c:v>0.013266989882814</c:v>
                </c:pt>
                <c:pt idx="2515">
                  <c:v>0.0132856469251511</c:v>
                </c:pt>
                <c:pt idx="2516">
                  <c:v>0.0133443310695454</c:v>
                </c:pt>
                <c:pt idx="2517">
                  <c:v>0.0133857697354656</c:v>
                </c:pt>
                <c:pt idx="2518">
                  <c:v>0.01340793396239</c:v>
                </c:pt>
                <c:pt idx="2519">
                  <c:v>0.0134112699950499</c:v>
                </c:pt>
                <c:pt idx="2520">
                  <c:v>0.0134204399799446</c:v>
                </c:pt>
                <c:pt idx="2521">
                  <c:v>0.0134387478427974</c:v>
                </c:pt>
                <c:pt idx="2522">
                  <c:v>0.0134519904247391</c:v>
                </c:pt>
                <c:pt idx="2523">
                  <c:v>0.0134520920276499</c:v>
                </c:pt>
                <c:pt idx="2524">
                  <c:v>0.0135069964438125</c:v>
                </c:pt>
                <c:pt idx="2525">
                  <c:v>0.0135190483543681</c:v>
                </c:pt>
                <c:pt idx="2526">
                  <c:v>0.013520847846942</c:v>
                </c:pt>
                <c:pt idx="2527">
                  <c:v>0.0135594272214381</c:v>
                </c:pt>
                <c:pt idx="2528">
                  <c:v>0.0135772127235211</c:v>
                </c:pt>
                <c:pt idx="2529">
                  <c:v>0.0135802311443689</c:v>
                </c:pt>
                <c:pt idx="2530">
                  <c:v>0.013600074293889</c:v>
                </c:pt>
                <c:pt idx="2531">
                  <c:v>0.013662348189136</c:v>
                </c:pt>
                <c:pt idx="2532">
                  <c:v>0.013669615989767</c:v>
                </c:pt>
                <c:pt idx="2533">
                  <c:v>0.0136972900765712</c:v>
                </c:pt>
                <c:pt idx="2534">
                  <c:v>0.0137378528427003</c:v>
                </c:pt>
                <c:pt idx="2535">
                  <c:v>0.0137485332367649</c:v>
                </c:pt>
                <c:pt idx="2536">
                  <c:v>0.0138137349962277</c:v>
                </c:pt>
                <c:pt idx="2537">
                  <c:v>0.0138601832560147</c:v>
                </c:pt>
                <c:pt idx="2538">
                  <c:v>0.0138758377461388</c:v>
                </c:pt>
                <c:pt idx="2539">
                  <c:v>0.0138792086015366</c:v>
                </c:pt>
                <c:pt idx="2540">
                  <c:v>0.0138796354497459</c:v>
                </c:pt>
                <c:pt idx="2541">
                  <c:v>0.0138836335393933</c:v>
                </c:pt>
                <c:pt idx="2542">
                  <c:v>0.0138913313044887</c:v>
                </c:pt>
                <c:pt idx="2543">
                  <c:v>0.0139087462688793</c:v>
                </c:pt>
                <c:pt idx="2544">
                  <c:v>0.0139231951470309</c:v>
                </c:pt>
                <c:pt idx="2545">
                  <c:v>0.0139284641158301</c:v>
                </c:pt>
                <c:pt idx="2546">
                  <c:v>0.0139588708474984</c:v>
                </c:pt>
                <c:pt idx="2547">
                  <c:v>0.0139924428567974</c:v>
                </c:pt>
                <c:pt idx="2548">
                  <c:v>0.013995615595269</c:v>
                </c:pt>
                <c:pt idx="2549">
                  <c:v>0.0139958502115264</c:v>
                </c:pt>
                <c:pt idx="2550">
                  <c:v>0.0140140252188228</c:v>
                </c:pt>
                <c:pt idx="2551">
                  <c:v>0.0141016421657111</c:v>
                </c:pt>
                <c:pt idx="2552">
                  <c:v>0.0141210065503291</c:v>
                </c:pt>
                <c:pt idx="2553">
                  <c:v>0.0141260456510342</c:v>
                </c:pt>
                <c:pt idx="2554">
                  <c:v>0.0141362736958664</c:v>
                </c:pt>
                <c:pt idx="2555">
                  <c:v>0.0141393415084632</c:v>
                </c:pt>
                <c:pt idx="2556">
                  <c:v>0.0141424766960685</c:v>
                </c:pt>
                <c:pt idx="2557">
                  <c:v>0.0141457964696134</c:v>
                </c:pt>
                <c:pt idx="2558">
                  <c:v>0.0141711084885387</c:v>
                </c:pt>
                <c:pt idx="2559">
                  <c:v>0.0141919411777014</c:v>
                </c:pt>
                <c:pt idx="2560">
                  <c:v>0.0141945143124725</c:v>
                </c:pt>
                <c:pt idx="2561">
                  <c:v>0.0142013917591815</c:v>
                </c:pt>
                <c:pt idx="2562">
                  <c:v>0.0142181474246715</c:v>
                </c:pt>
                <c:pt idx="2563">
                  <c:v>0.0142655195577471</c:v>
                </c:pt>
                <c:pt idx="2564">
                  <c:v>0.0142710358851075</c:v>
                </c:pt>
                <c:pt idx="2565">
                  <c:v>0.0142866882219419</c:v>
                </c:pt>
                <c:pt idx="2566">
                  <c:v>0.0142875346803587</c:v>
                </c:pt>
                <c:pt idx="2567">
                  <c:v>0.0143690310351924</c:v>
                </c:pt>
                <c:pt idx="2568">
                  <c:v>0.0143956127055124</c:v>
                </c:pt>
                <c:pt idx="2569">
                  <c:v>0.0143974358854881</c:v>
                </c:pt>
                <c:pt idx="2570">
                  <c:v>0.0144016484552817</c:v>
                </c:pt>
                <c:pt idx="2571">
                  <c:v>0.0144246156707978</c:v>
                </c:pt>
                <c:pt idx="2572">
                  <c:v>0.0144523978790547</c:v>
                </c:pt>
                <c:pt idx="2573">
                  <c:v>0.0144635103769081</c:v>
                </c:pt>
                <c:pt idx="2574">
                  <c:v>0.0144865917270847</c:v>
                </c:pt>
                <c:pt idx="2575">
                  <c:v>0.0144885534405034</c:v>
                </c:pt>
                <c:pt idx="2576">
                  <c:v>0.0144984578475848</c:v>
                </c:pt>
                <c:pt idx="2577">
                  <c:v>0.014505197085463</c:v>
                </c:pt>
                <c:pt idx="2578">
                  <c:v>0.0145054875309092</c:v>
                </c:pt>
                <c:pt idx="2579">
                  <c:v>0.0145184590344964</c:v>
                </c:pt>
                <c:pt idx="2580">
                  <c:v>0.0145447180475676</c:v>
                </c:pt>
                <c:pt idx="2581">
                  <c:v>0.014557269646287</c:v>
                </c:pt>
                <c:pt idx="2582">
                  <c:v>0.0145930007129753</c:v>
                </c:pt>
                <c:pt idx="2583">
                  <c:v>0.0145950069724313</c:v>
                </c:pt>
                <c:pt idx="2584">
                  <c:v>0.0146474270128327</c:v>
                </c:pt>
                <c:pt idx="2585">
                  <c:v>0.0146583357775544</c:v>
                </c:pt>
                <c:pt idx="2586">
                  <c:v>0.0146652995107274</c:v>
                </c:pt>
                <c:pt idx="2587">
                  <c:v>0.0146731987797282</c:v>
                </c:pt>
                <c:pt idx="2588">
                  <c:v>0.0146873241830971</c:v>
                </c:pt>
                <c:pt idx="2589">
                  <c:v>0.014733198153756</c:v>
                </c:pt>
                <c:pt idx="2590">
                  <c:v>0.0147634666557654</c:v>
                </c:pt>
                <c:pt idx="2591">
                  <c:v>0.0147719282774337</c:v>
                </c:pt>
                <c:pt idx="2592">
                  <c:v>0.0147777411474168</c:v>
                </c:pt>
                <c:pt idx="2593">
                  <c:v>0.0147811480208762</c:v>
                </c:pt>
                <c:pt idx="2594">
                  <c:v>0.0148014828074935</c:v>
                </c:pt>
                <c:pt idx="2595">
                  <c:v>0.0148210525486941</c:v>
                </c:pt>
                <c:pt idx="2596">
                  <c:v>0.0148364711844673</c:v>
                </c:pt>
                <c:pt idx="2597">
                  <c:v>0.0148606130446021</c:v>
                </c:pt>
                <c:pt idx="2598">
                  <c:v>0.0148781200795098</c:v>
                </c:pt>
                <c:pt idx="2599">
                  <c:v>0.0148856737558251</c:v>
                </c:pt>
                <c:pt idx="2600">
                  <c:v>0.0149013883159339</c:v>
                </c:pt>
                <c:pt idx="2601">
                  <c:v>0.0149090617984587</c:v>
                </c:pt>
                <c:pt idx="2602">
                  <c:v>0.0149136008404992</c:v>
                </c:pt>
                <c:pt idx="2603">
                  <c:v>0.0149199927244309</c:v>
                </c:pt>
                <c:pt idx="2604">
                  <c:v>0.0149413481468712</c:v>
                </c:pt>
                <c:pt idx="2605">
                  <c:v>0.0149521495700835</c:v>
                </c:pt>
                <c:pt idx="2606">
                  <c:v>0.0149679307725322</c:v>
                </c:pt>
                <c:pt idx="2607">
                  <c:v>0.0149754155122351</c:v>
                </c:pt>
                <c:pt idx="2608">
                  <c:v>0.0149907401579918</c:v>
                </c:pt>
                <c:pt idx="2609">
                  <c:v>0.0150707064100007</c:v>
                </c:pt>
                <c:pt idx="2610">
                  <c:v>0.0150846199150134</c:v>
                </c:pt>
                <c:pt idx="2611">
                  <c:v>0.0150878709934768</c:v>
                </c:pt>
                <c:pt idx="2612">
                  <c:v>0.0151350559758016</c:v>
                </c:pt>
                <c:pt idx="2613">
                  <c:v>0.015137521737037</c:v>
                </c:pt>
                <c:pt idx="2614">
                  <c:v>0.0151394537715321</c:v>
                </c:pt>
                <c:pt idx="2615">
                  <c:v>0.0151606151953405</c:v>
                </c:pt>
                <c:pt idx="2616">
                  <c:v>0.0151652967008834</c:v>
                </c:pt>
                <c:pt idx="2617">
                  <c:v>0.0152013730689559</c:v>
                </c:pt>
                <c:pt idx="2618">
                  <c:v>0.0152271645187047</c:v>
                </c:pt>
                <c:pt idx="2619">
                  <c:v>0.0152287132843248</c:v>
                </c:pt>
                <c:pt idx="2620">
                  <c:v>0.0152484435295602</c:v>
                </c:pt>
                <c:pt idx="2621">
                  <c:v>0.0152564149110168</c:v>
                </c:pt>
                <c:pt idx="2622">
                  <c:v>0.0152847133879039</c:v>
                </c:pt>
                <c:pt idx="2623">
                  <c:v>0.0153022214782096</c:v>
                </c:pt>
                <c:pt idx="2624">
                  <c:v>0.0153073467684236</c:v>
                </c:pt>
                <c:pt idx="2625">
                  <c:v>0.0153454320611593</c:v>
                </c:pt>
                <c:pt idx="2626">
                  <c:v>0.0153642045039195</c:v>
                </c:pt>
                <c:pt idx="2627">
                  <c:v>0.0153676845633456</c:v>
                </c:pt>
                <c:pt idx="2628">
                  <c:v>0.0154153411710143</c:v>
                </c:pt>
                <c:pt idx="2629">
                  <c:v>0.0154167170242428</c:v>
                </c:pt>
                <c:pt idx="2630">
                  <c:v>0.0154670292630495</c:v>
                </c:pt>
                <c:pt idx="2631">
                  <c:v>0.0154996459416943</c:v>
                </c:pt>
                <c:pt idx="2632">
                  <c:v>0.0155169365738636</c:v>
                </c:pt>
                <c:pt idx="2633">
                  <c:v>0.0155230099380449</c:v>
                </c:pt>
                <c:pt idx="2634">
                  <c:v>0.0155552339435173</c:v>
                </c:pt>
                <c:pt idx="2635">
                  <c:v>0.0155656306555751</c:v>
                </c:pt>
                <c:pt idx="2636">
                  <c:v>0.015610776495947</c:v>
                </c:pt>
                <c:pt idx="2637">
                  <c:v>0.0156148160606951</c:v>
                </c:pt>
                <c:pt idx="2638">
                  <c:v>0.0156464432413913</c:v>
                </c:pt>
                <c:pt idx="2639">
                  <c:v>0.0156982231246649</c:v>
                </c:pt>
                <c:pt idx="2640">
                  <c:v>0.0157066962890471</c:v>
                </c:pt>
                <c:pt idx="2641">
                  <c:v>0.0157728949739892</c:v>
                </c:pt>
                <c:pt idx="2642">
                  <c:v>0.0157979099905031</c:v>
                </c:pt>
                <c:pt idx="2643">
                  <c:v>0.015816524905565</c:v>
                </c:pt>
                <c:pt idx="2644">
                  <c:v>0.0158174359400966</c:v>
                </c:pt>
                <c:pt idx="2645">
                  <c:v>0.0158304441656615</c:v>
                </c:pt>
                <c:pt idx="2646">
                  <c:v>0.0158475700554267</c:v>
                </c:pt>
                <c:pt idx="2647">
                  <c:v>0.0158525763590958</c:v>
                </c:pt>
                <c:pt idx="2648">
                  <c:v>0.0159795515006899</c:v>
                </c:pt>
                <c:pt idx="2649">
                  <c:v>0.015985927365772</c:v>
                </c:pt>
                <c:pt idx="2650">
                  <c:v>0.0160024410467263</c:v>
                </c:pt>
                <c:pt idx="2651">
                  <c:v>0.0160047152041879</c:v>
                </c:pt>
                <c:pt idx="2652">
                  <c:v>0.0160229585220755</c:v>
                </c:pt>
                <c:pt idx="2653">
                  <c:v>0.0160408843997015</c:v>
                </c:pt>
                <c:pt idx="2654">
                  <c:v>0.0160568326739238</c:v>
                </c:pt>
                <c:pt idx="2655">
                  <c:v>0.0160810642734446</c:v>
                </c:pt>
                <c:pt idx="2656">
                  <c:v>0.0161152838717042</c:v>
                </c:pt>
                <c:pt idx="2657">
                  <c:v>0.0161497007732546</c:v>
                </c:pt>
                <c:pt idx="2658">
                  <c:v>0.0161692088374695</c:v>
                </c:pt>
                <c:pt idx="2659">
                  <c:v>0.0161954376900915</c:v>
                </c:pt>
                <c:pt idx="2660">
                  <c:v>0.0162281691862475</c:v>
                </c:pt>
                <c:pt idx="2661">
                  <c:v>0.0162292273565282</c:v>
                </c:pt>
                <c:pt idx="2662">
                  <c:v>0.0162481357000559</c:v>
                </c:pt>
                <c:pt idx="2663">
                  <c:v>0.0162770662094586</c:v>
                </c:pt>
                <c:pt idx="2664">
                  <c:v>0.0162796385110841</c:v>
                </c:pt>
                <c:pt idx="2665">
                  <c:v>0.0162850889056084</c:v>
                </c:pt>
                <c:pt idx="2666">
                  <c:v>0.0162928400215416</c:v>
                </c:pt>
                <c:pt idx="2667">
                  <c:v>0.0163139679492797</c:v>
                </c:pt>
                <c:pt idx="2668">
                  <c:v>0.0163340696144959</c:v>
                </c:pt>
                <c:pt idx="2669">
                  <c:v>0.0163540486844803</c:v>
                </c:pt>
                <c:pt idx="2670">
                  <c:v>0.0164205528960841</c:v>
                </c:pt>
                <c:pt idx="2671">
                  <c:v>0.0164728482410001</c:v>
                </c:pt>
                <c:pt idx="2672">
                  <c:v>0.0164763460854129</c:v>
                </c:pt>
                <c:pt idx="2673">
                  <c:v>0.0164789516359013</c:v>
                </c:pt>
                <c:pt idx="2674">
                  <c:v>0.016512202827478</c:v>
                </c:pt>
                <c:pt idx="2675">
                  <c:v>0.0165728607589243</c:v>
                </c:pt>
                <c:pt idx="2676">
                  <c:v>0.0165929639865456</c:v>
                </c:pt>
                <c:pt idx="2677">
                  <c:v>0.0166005502168921</c:v>
                </c:pt>
                <c:pt idx="2678">
                  <c:v>0.0166175660249572</c:v>
                </c:pt>
                <c:pt idx="2679">
                  <c:v>0.0166331416817947</c:v>
                </c:pt>
                <c:pt idx="2680">
                  <c:v>0.0166522938798357</c:v>
                </c:pt>
                <c:pt idx="2681">
                  <c:v>0.0166685590185105</c:v>
                </c:pt>
                <c:pt idx="2682">
                  <c:v>0.0166697187983368</c:v>
                </c:pt>
                <c:pt idx="2683">
                  <c:v>0.0167097204035371</c:v>
                </c:pt>
                <c:pt idx="2684">
                  <c:v>0.0167166731663602</c:v>
                </c:pt>
                <c:pt idx="2685">
                  <c:v>0.0167618669648216</c:v>
                </c:pt>
                <c:pt idx="2686">
                  <c:v>0.0167874604785241</c:v>
                </c:pt>
                <c:pt idx="2687">
                  <c:v>0.0167993939538083</c:v>
                </c:pt>
                <c:pt idx="2688">
                  <c:v>0.0168197331154333</c:v>
                </c:pt>
                <c:pt idx="2689">
                  <c:v>0.0168311009164311</c:v>
                </c:pt>
                <c:pt idx="2690">
                  <c:v>0.0168403126685653</c:v>
                </c:pt>
                <c:pt idx="2691">
                  <c:v>0.0168799050499367</c:v>
                </c:pt>
                <c:pt idx="2692">
                  <c:v>0.0169035061912473</c:v>
                </c:pt>
                <c:pt idx="2693">
                  <c:v>0.0169351211355795</c:v>
                </c:pt>
                <c:pt idx="2694">
                  <c:v>0.0169665792003318</c:v>
                </c:pt>
                <c:pt idx="2695">
                  <c:v>0.0169717033956839</c:v>
                </c:pt>
                <c:pt idx="2696">
                  <c:v>0.0169768361611484</c:v>
                </c:pt>
                <c:pt idx="2697">
                  <c:v>0.0169805430846662</c:v>
                </c:pt>
                <c:pt idx="2698">
                  <c:v>0.0169906723871787</c:v>
                </c:pt>
                <c:pt idx="2699">
                  <c:v>0.017001446506844</c:v>
                </c:pt>
                <c:pt idx="2700">
                  <c:v>0.0170044695085079</c:v>
                </c:pt>
                <c:pt idx="2701">
                  <c:v>0.0170572735247823</c:v>
                </c:pt>
                <c:pt idx="2702">
                  <c:v>0.0170959195100353</c:v>
                </c:pt>
                <c:pt idx="2703">
                  <c:v>0.0171600732309947</c:v>
                </c:pt>
                <c:pt idx="2704">
                  <c:v>0.0171710378466634</c:v>
                </c:pt>
                <c:pt idx="2705">
                  <c:v>0.0171726733611499</c:v>
                </c:pt>
                <c:pt idx="2706">
                  <c:v>0.0171930475130542</c:v>
                </c:pt>
                <c:pt idx="2707">
                  <c:v>0.0172190852872491</c:v>
                </c:pt>
                <c:pt idx="2708">
                  <c:v>0.0172286460982395</c:v>
                </c:pt>
                <c:pt idx="2709">
                  <c:v>0.0172294892247367</c:v>
                </c:pt>
                <c:pt idx="2710">
                  <c:v>0.0172319753204003</c:v>
                </c:pt>
                <c:pt idx="2711">
                  <c:v>0.0172348816169325</c:v>
                </c:pt>
                <c:pt idx="2712">
                  <c:v>0.0172409064295702</c:v>
                </c:pt>
                <c:pt idx="2713">
                  <c:v>0.0172442213500483</c:v>
                </c:pt>
                <c:pt idx="2714">
                  <c:v>0.0172549967344691</c:v>
                </c:pt>
                <c:pt idx="2715">
                  <c:v>0.0172878915133686</c:v>
                </c:pt>
                <c:pt idx="2716">
                  <c:v>0.0173201925811374</c:v>
                </c:pt>
                <c:pt idx="2717">
                  <c:v>0.0173697171914273</c:v>
                </c:pt>
                <c:pt idx="2718">
                  <c:v>0.0173940585068328</c:v>
                </c:pt>
                <c:pt idx="2719">
                  <c:v>0.017394484353005</c:v>
                </c:pt>
                <c:pt idx="2720">
                  <c:v>0.0174057787261352</c:v>
                </c:pt>
                <c:pt idx="2721">
                  <c:v>0.0174307078261709</c:v>
                </c:pt>
                <c:pt idx="2722">
                  <c:v>0.0174440529932254</c:v>
                </c:pt>
                <c:pt idx="2723">
                  <c:v>0.0174583634092292</c:v>
                </c:pt>
                <c:pt idx="2724">
                  <c:v>0.0174812890297629</c:v>
                </c:pt>
                <c:pt idx="2725">
                  <c:v>0.0174852839576906</c:v>
                </c:pt>
                <c:pt idx="2726">
                  <c:v>0.0174962909286463</c:v>
                </c:pt>
                <c:pt idx="2727">
                  <c:v>0.0175123860821378</c:v>
                </c:pt>
                <c:pt idx="2728">
                  <c:v>0.0175131475630948</c:v>
                </c:pt>
                <c:pt idx="2729">
                  <c:v>0.0175310132346074</c:v>
                </c:pt>
                <c:pt idx="2730">
                  <c:v>0.01753438195655</c:v>
                </c:pt>
                <c:pt idx="2731">
                  <c:v>0.0175380262223614</c:v>
                </c:pt>
                <c:pt idx="2732">
                  <c:v>0.0175709409379539</c:v>
                </c:pt>
                <c:pt idx="2733">
                  <c:v>0.0175723663082956</c:v>
                </c:pt>
                <c:pt idx="2734">
                  <c:v>0.0175723816249115</c:v>
                </c:pt>
                <c:pt idx="2735">
                  <c:v>0.0176004423175271</c:v>
                </c:pt>
                <c:pt idx="2736">
                  <c:v>0.0176258765177659</c:v>
                </c:pt>
                <c:pt idx="2737">
                  <c:v>0.0176483855611625</c:v>
                </c:pt>
                <c:pt idx="2738">
                  <c:v>0.0176521592265808</c:v>
                </c:pt>
                <c:pt idx="2739">
                  <c:v>0.0177384188814686</c:v>
                </c:pt>
                <c:pt idx="2740">
                  <c:v>0.0177521560949521</c:v>
                </c:pt>
                <c:pt idx="2741">
                  <c:v>0.0177830677219835</c:v>
                </c:pt>
                <c:pt idx="2742">
                  <c:v>0.0177848544300689</c:v>
                </c:pt>
                <c:pt idx="2743">
                  <c:v>0.0177963694969712</c:v>
                </c:pt>
                <c:pt idx="2744">
                  <c:v>0.0178180211671547</c:v>
                </c:pt>
                <c:pt idx="2745">
                  <c:v>0.0178275501942566</c:v>
                </c:pt>
                <c:pt idx="2746">
                  <c:v>0.017882163553622</c:v>
                </c:pt>
                <c:pt idx="2747">
                  <c:v>0.0179046171523672</c:v>
                </c:pt>
                <c:pt idx="2748">
                  <c:v>0.0179105804384262</c:v>
                </c:pt>
                <c:pt idx="2749">
                  <c:v>0.0179299468158362</c:v>
                </c:pt>
                <c:pt idx="2750">
                  <c:v>0.0179706871802556</c:v>
                </c:pt>
                <c:pt idx="2751">
                  <c:v>0.0180084728279227</c:v>
                </c:pt>
                <c:pt idx="2752">
                  <c:v>0.0180440286133195</c:v>
                </c:pt>
                <c:pt idx="2753">
                  <c:v>0.0180570748289876</c:v>
                </c:pt>
                <c:pt idx="2754">
                  <c:v>0.0180723260877548</c:v>
                </c:pt>
                <c:pt idx="2755">
                  <c:v>0.0180723416327421</c:v>
                </c:pt>
                <c:pt idx="2756">
                  <c:v>0.0180776914809215</c:v>
                </c:pt>
                <c:pt idx="2757">
                  <c:v>0.0180895112036191</c:v>
                </c:pt>
                <c:pt idx="2758">
                  <c:v>0.0181768473315661</c:v>
                </c:pt>
                <c:pt idx="2759">
                  <c:v>0.0181905036308528</c:v>
                </c:pt>
                <c:pt idx="2760">
                  <c:v>0.0182236041777533</c:v>
                </c:pt>
                <c:pt idx="2761">
                  <c:v>0.018269923496074</c:v>
                </c:pt>
                <c:pt idx="2762">
                  <c:v>0.0182832067646093</c:v>
                </c:pt>
                <c:pt idx="2763">
                  <c:v>0.0182914271187986</c:v>
                </c:pt>
                <c:pt idx="2764">
                  <c:v>0.0182947364537131</c:v>
                </c:pt>
                <c:pt idx="2765">
                  <c:v>0.0183423910429462</c:v>
                </c:pt>
                <c:pt idx="2766">
                  <c:v>0.0183428058535252</c:v>
                </c:pt>
                <c:pt idx="2767">
                  <c:v>0.018358868660181</c:v>
                </c:pt>
                <c:pt idx="2768">
                  <c:v>0.0184275675458881</c:v>
                </c:pt>
                <c:pt idx="2769">
                  <c:v>0.0184919351588009</c:v>
                </c:pt>
                <c:pt idx="2770">
                  <c:v>0.0184937263384918</c:v>
                </c:pt>
                <c:pt idx="2771">
                  <c:v>0.0185009376112338</c:v>
                </c:pt>
                <c:pt idx="2772">
                  <c:v>0.0185133722842065</c:v>
                </c:pt>
                <c:pt idx="2773">
                  <c:v>0.0185203327471678</c:v>
                </c:pt>
                <c:pt idx="2774">
                  <c:v>0.0185544153714033</c:v>
                </c:pt>
                <c:pt idx="2775">
                  <c:v>0.0185599703523426</c:v>
                </c:pt>
                <c:pt idx="2776">
                  <c:v>0.0186005369692498</c:v>
                </c:pt>
                <c:pt idx="2777">
                  <c:v>0.018617592921438</c:v>
                </c:pt>
                <c:pt idx="2778">
                  <c:v>0.0187662734734078</c:v>
                </c:pt>
                <c:pt idx="2779">
                  <c:v>0.0187766756086919</c:v>
                </c:pt>
                <c:pt idx="2780">
                  <c:v>0.0187984778462778</c:v>
                </c:pt>
                <c:pt idx="2781">
                  <c:v>0.0188229299790555</c:v>
                </c:pt>
                <c:pt idx="2782">
                  <c:v>0.0189118431110823</c:v>
                </c:pt>
                <c:pt idx="2783">
                  <c:v>0.0189865109663614</c:v>
                </c:pt>
                <c:pt idx="2784">
                  <c:v>0.019005597455658</c:v>
                </c:pt>
                <c:pt idx="2785">
                  <c:v>0.0190248706516237</c:v>
                </c:pt>
                <c:pt idx="2786">
                  <c:v>0.0190414651035241</c:v>
                </c:pt>
                <c:pt idx="2787">
                  <c:v>0.0190835793331721</c:v>
                </c:pt>
                <c:pt idx="2788">
                  <c:v>0.0190887177525827</c:v>
                </c:pt>
                <c:pt idx="2789">
                  <c:v>0.0190959571316791</c:v>
                </c:pt>
                <c:pt idx="2790">
                  <c:v>0.0191332447495378</c:v>
                </c:pt>
                <c:pt idx="2791">
                  <c:v>0.0191406382934279</c:v>
                </c:pt>
                <c:pt idx="2792">
                  <c:v>0.0192456322465797</c:v>
                </c:pt>
                <c:pt idx="2793">
                  <c:v>0.0192667058336828</c:v>
                </c:pt>
                <c:pt idx="2794">
                  <c:v>0.019266932814044</c:v>
                </c:pt>
                <c:pt idx="2795">
                  <c:v>0.0192675790211858</c:v>
                </c:pt>
                <c:pt idx="2796">
                  <c:v>0.0193392429432248</c:v>
                </c:pt>
                <c:pt idx="2797">
                  <c:v>0.0193601620007128</c:v>
                </c:pt>
                <c:pt idx="2798">
                  <c:v>0.0193737426406072</c:v>
                </c:pt>
                <c:pt idx="2799">
                  <c:v>0.019393027051698</c:v>
                </c:pt>
                <c:pt idx="2800">
                  <c:v>0.0194046789697443</c:v>
                </c:pt>
                <c:pt idx="2801">
                  <c:v>0.0194367087057679</c:v>
                </c:pt>
                <c:pt idx="2802">
                  <c:v>0.0194424628217148</c:v>
                </c:pt>
                <c:pt idx="2803">
                  <c:v>0.0194719765381874</c:v>
                </c:pt>
                <c:pt idx="2804">
                  <c:v>0.0194864651981634</c:v>
                </c:pt>
                <c:pt idx="2805">
                  <c:v>0.0195338781593883</c:v>
                </c:pt>
                <c:pt idx="2806">
                  <c:v>0.0196282633947884</c:v>
                </c:pt>
                <c:pt idx="2807">
                  <c:v>0.0196699187904464</c:v>
                </c:pt>
                <c:pt idx="2808">
                  <c:v>0.0197527840151934</c:v>
                </c:pt>
                <c:pt idx="2809">
                  <c:v>0.0197695523356376</c:v>
                </c:pt>
                <c:pt idx="2810">
                  <c:v>0.0198735923340282</c:v>
                </c:pt>
                <c:pt idx="2811">
                  <c:v>0.0198866496154985</c:v>
                </c:pt>
                <c:pt idx="2812">
                  <c:v>0.0199188023095352</c:v>
                </c:pt>
                <c:pt idx="2813">
                  <c:v>0.0199191998161671</c:v>
                </c:pt>
                <c:pt idx="2814">
                  <c:v>0.0199497765835001</c:v>
                </c:pt>
                <c:pt idx="2815">
                  <c:v>0.0199554564163058</c:v>
                </c:pt>
                <c:pt idx="2816">
                  <c:v>0.0199757374209624</c:v>
                </c:pt>
                <c:pt idx="2817">
                  <c:v>0.0200341652274694</c:v>
                </c:pt>
                <c:pt idx="2818">
                  <c:v>0.020127128187305</c:v>
                </c:pt>
                <c:pt idx="2819">
                  <c:v>0.0201355454948242</c:v>
                </c:pt>
                <c:pt idx="2820">
                  <c:v>0.0201389091206295</c:v>
                </c:pt>
                <c:pt idx="2821">
                  <c:v>0.0202318139015111</c:v>
                </c:pt>
                <c:pt idx="2822">
                  <c:v>0.0202351903386496</c:v>
                </c:pt>
                <c:pt idx="2823">
                  <c:v>0.0202445190842973</c:v>
                </c:pt>
                <c:pt idx="2824">
                  <c:v>0.0203128235497357</c:v>
                </c:pt>
                <c:pt idx="2825">
                  <c:v>0.0203528563405736</c:v>
                </c:pt>
                <c:pt idx="2826">
                  <c:v>0.0203838505819167</c:v>
                </c:pt>
                <c:pt idx="2827">
                  <c:v>0.0203911772649657</c:v>
                </c:pt>
                <c:pt idx="2828">
                  <c:v>0.0203914200182784</c:v>
                </c:pt>
                <c:pt idx="2829">
                  <c:v>0.0204023589598603</c:v>
                </c:pt>
                <c:pt idx="2830">
                  <c:v>0.0204614571387546</c:v>
                </c:pt>
                <c:pt idx="2831">
                  <c:v>0.0205011848010403</c:v>
                </c:pt>
                <c:pt idx="2832">
                  <c:v>0.0205647064913643</c:v>
                </c:pt>
                <c:pt idx="2833">
                  <c:v>0.0205883218153003</c:v>
                </c:pt>
                <c:pt idx="2834">
                  <c:v>0.0205937326885356</c:v>
                </c:pt>
                <c:pt idx="2835">
                  <c:v>0.020596085800014</c:v>
                </c:pt>
                <c:pt idx="2836">
                  <c:v>0.0206297419992124</c:v>
                </c:pt>
                <c:pt idx="2837">
                  <c:v>0.0206584825359899</c:v>
                </c:pt>
                <c:pt idx="2838">
                  <c:v>0.0206959619030705</c:v>
                </c:pt>
                <c:pt idx="2839">
                  <c:v>0.0207167703286937</c:v>
                </c:pt>
                <c:pt idx="2840">
                  <c:v>0.0207254015588594</c:v>
                </c:pt>
                <c:pt idx="2841">
                  <c:v>0.0207303161642887</c:v>
                </c:pt>
                <c:pt idx="2842">
                  <c:v>0.0207338244562047</c:v>
                </c:pt>
                <c:pt idx="2843">
                  <c:v>0.02073959959045</c:v>
                </c:pt>
                <c:pt idx="2844">
                  <c:v>0.0207498979789255</c:v>
                </c:pt>
                <c:pt idx="2845">
                  <c:v>0.0207671066270991</c:v>
                </c:pt>
                <c:pt idx="2846">
                  <c:v>0.0207712326702316</c:v>
                </c:pt>
                <c:pt idx="2847">
                  <c:v>0.020774602330333</c:v>
                </c:pt>
                <c:pt idx="2848">
                  <c:v>0.0207816939325621</c:v>
                </c:pt>
                <c:pt idx="2849">
                  <c:v>0.0207979530498705</c:v>
                </c:pt>
                <c:pt idx="2850">
                  <c:v>0.0208054770232497</c:v>
                </c:pt>
                <c:pt idx="2851">
                  <c:v>0.0208398369519674</c:v>
                </c:pt>
                <c:pt idx="2852">
                  <c:v>0.0209201534266417</c:v>
                </c:pt>
                <c:pt idx="2853">
                  <c:v>0.0209631849953329</c:v>
                </c:pt>
                <c:pt idx="2854">
                  <c:v>0.0209994853086249</c:v>
                </c:pt>
                <c:pt idx="2855">
                  <c:v>0.0210617761888308</c:v>
                </c:pt>
                <c:pt idx="2856">
                  <c:v>0.0211437228438985</c:v>
                </c:pt>
                <c:pt idx="2857">
                  <c:v>0.0211498550612551</c:v>
                </c:pt>
                <c:pt idx="2858">
                  <c:v>0.0211993512954192</c:v>
                </c:pt>
                <c:pt idx="2859">
                  <c:v>0.0212455709683633</c:v>
                </c:pt>
                <c:pt idx="2860">
                  <c:v>0.0212500871609491</c:v>
                </c:pt>
                <c:pt idx="2861">
                  <c:v>0.0212705140543046</c:v>
                </c:pt>
                <c:pt idx="2862">
                  <c:v>0.0212738078859263</c:v>
                </c:pt>
                <c:pt idx="2863">
                  <c:v>0.0212813078412695</c:v>
                </c:pt>
                <c:pt idx="2864">
                  <c:v>0.0213356369120708</c:v>
                </c:pt>
                <c:pt idx="2865">
                  <c:v>0.0213461661152248</c:v>
                </c:pt>
                <c:pt idx="2866">
                  <c:v>0.021411899793629</c:v>
                </c:pt>
                <c:pt idx="2867">
                  <c:v>0.0214342131112195</c:v>
                </c:pt>
                <c:pt idx="2868">
                  <c:v>0.0214418173806955</c:v>
                </c:pt>
                <c:pt idx="2869">
                  <c:v>0.0215040168640849</c:v>
                </c:pt>
                <c:pt idx="2870">
                  <c:v>0.0216008841507565</c:v>
                </c:pt>
                <c:pt idx="2871">
                  <c:v>0.021621207570889</c:v>
                </c:pt>
                <c:pt idx="2872">
                  <c:v>0.0216498216701667</c:v>
                </c:pt>
                <c:pt idx="2873">
                  <c:v>0.0216631150810478</c:v>
                </c:pt>
                <c:pt idx="2874">
                  <c:v>0.0216709486539279</c:v>
                </c:pt>
                <c:pt idx="2875">
                  <c:v>0.0216800998515367</c:v>
                </c:pt>
                <c:pt idx="2876">
                  <c:v>0.0217112619937523</c:v>
                </c:pt>
                <c:pt idx="2877">
                  <c:v>0.0218405088827962</c:v>
                </c:pt>
                <c:pt idx="2878">
                  <c:v>0.0218997492791788</c:v>
                </c:pt>
                <c:pt idx="2879">
                  <c:v>0.0219174992103348</c:v>
                </c:pt>
                <c:pt idx="2880">
                  <c:v>0.0219717424165084</c:v>
                </c:pt>
                <c:pt idx="2881">
                  <c:v>0.0219860320700802</c:v>
                </c:pt>
                <c:pt idx="2882">
                  <c:v>0.0220101844562467</c:v>
                </c:pt>
                <c:pt idx="2883">
                  <c:v>0.0220735725060441</c:v>
                </c:pt>
                <c:pt idx="2884">
                  <c:v>0.0220846061285825</c:v>
                </c:pt>
                <c:pt idx="2885">
                  <c:v>0.0221062205866474</c:v>
                </c:pt>
                <c:pt idx="2886">
                  <c:v>0.022116728721298</c:v>
                </c:pt>
                <c:pt idx="2887">
                  <c:v>0.0221317179449308</c:v>
                </c:pt>
                <c:pt idx="2888">
                  <c:v>0.022171918926632</c:v>
                </c:pt>
                <c:pt idx="2889">
                  <c:v>0.0221862965140096</c:v>
                </c:pt>
                <c:pt idx="2890">
                  <c:v>0.0221876640691152</c:v>
                </c:pt>
                <c:pt idx="2891">
                  <c:v>0.0221993630860355</c:v>
                </c:pt>
                <c:pt idx="2892">
                  <c:v>0.0222238541934356</c:v>
                </c:pt>
                <c:pt idx="2893">
                  <c:v>0.0222273090621828</c:v>
                </c:pt>
                <c:pt idx="2894">
                  <c:v>0.0222291899111293</c:v>
                </c:pt>
                <c:pt idx="2895">
                  <c:v>0.0222539533688623</c:v>
                </c:pt>
                <c:pt idx="2896">
                  <c:v>0.0222842237274953</c:v>
                </c:pt>
                <c:pt idx="2897">
                  <c:v>0.0222950249661083</c:v>
                </c:pt>
                <c:pt idx="2898">
                  <c:v>0.0223109263216947</c:v>
                </c:pt>
                <c:pt idx="2899">
                  <c:v>0.0223380083679012</c:v>
                </c:pt>
                <c:pt idx="2900">
                  <c:v>0.0223950713588873</c:v>
                </c:pt>
                <c:pt idx="2901">
                  <c:v>0.0224059559612885</c:v>
                </c:pt>
                <c:pt idx="2902">
                  <c:v>0.0224395434585713</c:v>
                </c:pt>
                <c:pt idx="2903">
                  <c:v>0.0224712098697632</c:v>
                </c:pt>
                <c:pt idx="2904">
                  <c:v>0.0225338200025428</c:v>
                </c:pt>
                <c:pt idx="2905">
                  <c:v>0.0225814777202091</c:v>
                </c:pt>
                <c:pt idx="2906">
                  <c:v>0.0225847972051133</c:v>
                </c:pt>
                <c:pt idx="2907">
                  <c:v>0.0225997961134043</c:v>
                </c:pt>
                <c:pt idx="2908">
                  <c:v>0.0226714330658678</c:v>
                </c:pt>
                <c:pt idx="2909">
                  <c:v>0.0226846500735591</c:v>
                </c:pt>
                <c:pt idx="2910">
                  <c:v>0.0226922278843256</c:v>
                </c:pt>
                <c:pt idx="2911">
                  <c:v>0.0226944504397222</c:v>
                </c:pt>
                <c:pt idx="2912">
                  <c:v>0.0227346885312909</c:v>
                </c:pt>
                <c:pt idx="2913">
                  <c:v>0.0227444120463919</c:v>
                </c:pt>
                <c:pt idx="2914">
                  <c:v>0.0227720428464826</c:v>
                </c:pt>
                <c:pt idx="2915">
                  <c:v>0.0227876078752554</c:v>
                </c:pt>
                <c:pt idx="2916">
                  <c:v>0.0228067101266707</c:v>
                </c:pt>
                <c:pt idx="2917">
                  <c:v>0.022845876216028</c:v>
                </c:pt>
                <c:pt idx="2918">
                  <c:v>0.0228870310667457</c:v>
                </c:pt>
                <c:pt idx="2919">
                  <c:v>0.0229096769533077</c:v>
                </c:pt>
                <c:pt idx="2920">
                  <c:v>0.0229520726149081</c:v>
                </c:pt>
                <c:pt idx="2921">
                  <c:v>0.0229577273541359</c:v>
                </c:pt>
                <c:pt idx="2922">
                  <c:v>0.0229706733775276</c:v>
                </c:pt>
                <c:pt idx="2923">
                  <c:v>0.023043823796509</c:v>
                </c:pt>
                <c:pt idx="2924">
                  <c:v>0.0230559701827839</c:v>
                </c:pt>
                <c:pt idx="2925">
                  <c:v>0.02307981430556</c:v>
                </c:pt>
                <c:pt idx="2926">
                  <c:v>0.0230878478443778</c:v>
                </c:pt>
                <c:pt idx="2927">
                  <c:v>0.02311865137675</c:v>
                </c:pt>
                <c:pt idx="2928">
                  <c:v>0.0231344421001196</c:v>
                </c:pt>
                <c:pt idx="2929">
                  <c:v>0.0231447769362211</c:v>
                </c:pt>
                <c:pt idx="2930">
                  <c:v>0.0232356732829429</c:v>
                </c:pt>
                <c:pt idx="2931">
                  <c:v>0.0232405389744268</c:v>
                </c:pt>
                <c:pt idx="2932">
                  <c:v>0.0233418875782435</c:v>
                </c:pt>
                <c:pt idx="2933">
                  <c:v>0.0233433009110387</c:v>
                </c:pt>
                <c:pt idx="2934">
                  <c:v>0.0234283331953851</c:v>
                </c:pt>
                <c:pt idx="2935">
                  <c:v>0.0234336542352658</c:v>
                </c:pt>
                <c:pt idx="2936">
                  <c:v>0.0234421390474938</c:v>
                </c:pt>
                <c:pt idx="2937">
                  <c:v>0.0235296142375699</c:v>
                </c:pt>
                <c:pt idx="2938">
                  <c:v>0.0236650822185492</c:v>
                </c:pt>
                <c:pt idx="2939">
                  <c:v>0.0236918956861031</c:v>
                </c:pt>
                <c:pt idx="2940">
                  <c:v>0.0237053821401555</c:v>
                </c:pt>
                <c:pt idx="2941">
                  <c:v>0.0237145872544414</c:v>
                </c:pt>
                <c:pt idx="2942">
                  <c:v>0.0238111738202637</c:v>
                </c:pt>
                <c:pt idx="2943">
                  <c:v>0.0238224155741865</c:v>
                </c:pt>
                <c:pt idx="2944">
                  <c:v>0.0238401500496502</c:v>
                </c:pt>
                <c:pt idx="2945">
                  <c:v>0.0238463307430238</c:v>
                </c:pt>
                <c:pt idx="2946">
                  <c:v>0.0238543100209181</c:v>
                </c:pt>
                <c:pt idx="2947">
                  <c:v>0.0238941803762487</c:v>
                </c:pt>
                <c:pt idx="2948">
                  <c:v>0.0238973985521732</c:v>
                </c:pt>
                <c:pt idx="2949">
                  <c:v>0.023943248508811</c:v>
                </c:pt>
                <c:pt idx="2950">
                  <c:v>0.0239445422967442</c:v>
                </c:pt>
                <c:pt idx="2951">
                  <c:v>0.0239454377613159</c:v>
                </c:pt>
                <c:pt idx="2952">
                  <c:v>0.024009224976743</c:v>
                </c:pt>
                <c:pt idx="2953">
                  <c:v>0.024022735409041</c:v>
                </c:pt>
                <c:pt idx="2954">
                  <c:v>0.0240529855841683</c:v>
                </c:pt>
                <c:pt idx="2955">
                  <c:v>0.0240708849146421</c:v>
                </c:pt>
                <c:pt idx="2956">
                  <c:v>0.0241231820907298</c:v>
                </c:pt>
                <c:pt idx="2957">
                  <c:v>0.0241329593757141</c:v>
                </c:pt>
                <c:pt idx="2958">
                  <c:v>0.0241536053333781</c:v>
                </c:pt>
                <c:pt idx="2959">
                  <c:v>0.0241557086537183</c:v>
                </c:pt>
                <c:pt idx="2960">
                  <c:v>0.0242245382169338</c:v>
                </c:pt>
                <c:pt idx="2961">
                  <c:v>0.0242264108534943</c:v>
                </c:pt>
                <c:pt idx="2962">
                  <c:v>0.024240281043355</c:v>
                </c:pt>
                <c:pt idx="2963">
                  <c:v>0.0242416042112502</c:v>
                </c:pt>
                <c:pt idx="2964">
                  <c:v>0.0242461205228989</c:v>
                </c:pt>
                <c:pt idx="2965">
                  <c:v>0.0242523353828311</c:v>
                </c:pt>
                <c:pt idx="2966">
                  <c:v>0.0242734948877416</c:v>
                </c:pt>
                <c:pt idx="2967">
                  <c:v>0.0243085578106976</c:v>
                </c:pt>
                <c:pt idx="2968">
                  <c:v>0.0243115005540088</c:v>
                </c:pt>
                <c:pt idx="2969">
                  <c:v>0.0243564013961436</c:v>
                </c:pt>
                <c:pt idx="2970">
                  <c:v>0.024366108365566</c:v>
                </c:pt>
                <c:pt idx="2971">
                  <c:v>0.0243986890081325</c:v>
                </c:pt>
                <c:pt idx="2972">
                  <c:v>0.0244348778805805</c:v>
                </c:pt>
                <c:pt idx="2973">
                  <c:v>0.0244651634592819</c:v>
                </c:pt>
                <c:pt idx="2974">
                  <c:v>0.0244734835865525</c:v>
                </c:pt>
                <c:pt idx="2975">
                  <c:v>0.0244804233711552</c:v>
                </c:pt>
                <c:pt idx="2976">
                  <c:v>0.0245247518770539</c:v>
                </c:pt>
                <c:pt idx="2977">
                  <c:v>0.0245317055319222</c:v>
                </c:pt>
                <c:pt idx="2978">
                  <c:v>0.0245722660418975</c:v>
                </c:pt>
                <c:pt idx="2979">
                  <c:v>0.0246200944936592</c:v>
                </c:pt>
                <c:pt idx="2980">
                  <c:v>0.0246323161835681</c:v>
                </c:pt>
                <c:pt idx="2981">
                  <c:v>0.0246373014995847</c:v>
                </c:pt>
                <c:pt idx="2982">
                  <c:v>0.02478348917746</c:v>
                </c:pt>
                <c:pt idx="2983">
                  <c:v>0.0248393733212613</c:v>
                </c:pt>
                <c:pt idx="2984">
                  <c:v>0.0248902387837298</c:v>
                </c:pt>
                <c:pt idx="2985">
                  <c:v>0.0248999352044791</c:v>
                </c:pt>
                <c:pt idx="2986">
                  <c:v>0.0249170449480096</c:v>
                </c:pt>
                <c:pt idx="2987">
                  <c:v>0.0249278529826956</c:v>
                </c:pt>
                <c:pt idx="2988">
                  <c:v>0.0249770406391835</c:v>
                </c:pt>
                <c:pt idx="2989">
                  <c:v>0.0250773832537573</c:v>
                </c:pt>
                <c:pt idx="2990">
                  <c:v>0.02510474126011</c:v>
                </c:pt>
                <c:pt idx="2991">
                  <c:v>0.0251118717160973</c:v>
                </c:pt>
                <c:pt idx="2992">
                  <c:v>0.0251457252425881</c:v>
                </c:pt>
                <c:pt idx="2993">
                  <c:v>0.0251680607462336</c:v>
                </c:pt>
                <c:pt idx="2994">
                  <c:v>0.0252163685833147</c:v>
                </c:pt>
                <c:pt idx="2995">
                  <c:v>0.0253300485025289</c:v>
                </c:pt>
                <c:pt idx="2996">
                  <c:v>0.0253366549946922</c:v>
                </c:pt>
                <c:pt idx="2997">
                  <c:v>0.0253810529813268</c:v>
                </c:pt>
                <c:pt idx="2998">
                  <c:v>0.0254288271949491</c:v>
                </c:pt>
                <c:pt idx="2999">
                  <c:v>0.025433250538516</c:v>
                </c:pt>
                <c:pt idx="3000">
                  <c:v>0.0254391877441918</c:v>
                </c:pt>
                <c:pt idx="3001">
                  <c:v>0.0254980539704759</c:v>
                </c:pt>
                <c:pt idx="3002">
                  <c:v>0.0255802787354703</c:v>
                </c:pt>
                <c:pt idx="3003">
                  <c:v>0.0256228176877114</c:v>
                </c:pt>
                <c:pt idx="3004">
                  <c:v>0.0256951930198847</c:v>
                </c:pt>
                <c:pt idx="3005">
                  <c:v>0.0257176473823129</c:v>
                </c:pt>
                <c:pt idx="3006">
                  <c:v>0.0257195583606886</c:v>
                </c:pt>
                <c:pt idx="3007">
                  <c:v>0.0257599859795609</c:v>
                </c:pt>
                <c:pt idx="3008">
                  <c:v>0.025767495910114</c:v>
                </c:pt>
                <c:pt idx="3009">
                  <c:v>0.0258239474309118</c:v>
                </c:pt>
                <c:pt idx="3010">
                  <c:v>0.025841545761709</c:v>
                </c:pt>
                <c:pt idx="3011">
                  <c:v>0.0258825140683013</c:v>
                </c:pt>
                <c:pt idx="3012">
                  <c:v>0.0259414069208789</c:v>
                </c:pt>
                <c:pt idx="3013">
                  <c:v>0.025944420453326</c:v>
                </c:pt>
                <c:pt idx="3014">
                  <c:v>0.0259663385212308</c:v>
                </c:pt>
                <c:pt idx="3015">
                  <c:v>0.0259831963249348</c:v>
                </c:pt>
                <c:pt idx="3016">
                  <c:v>0.0259926460678743</c:v>
                </c:pt>
                <c:pt idx="3017">
                  <c:v>0.0260269541489323</c:v>
                </c:pt>
                <c:pt idx="3018">
                  <c:v>0.026031370561881</c:v>
                </c:pt>
                <c:pt idx="3019">
                  <c:v>0.0260340534098048</c:v>
                </c:pt>
                <c:pt idx="3020">
                  <c:v>0.0260395693219824</c:v>
                </c:pt>
                <c:pt idx="3021">
                  <c:v>0.0260592232111084</c:v>
                </c:pt>
                <c:pt idx="3022">
                  <c:v>0.0262082520028376</c:v>
                </c:pt>
                <c:pt idx="3023">
                  <c:v>0.0262475177527202</c:v>
                </c:pt>
                <c:pt idx="3024">
                  <c:v>0.0262616823342577</c:v>
                </c:pt>
                <c:pt idx="3025">
                  <c:v>0.0262918232793491</c:v>
                </c:pt>
                <c:pt idx="3026">
                  <c:v>0.0263143653542132</c:v>
                </c:pt>
                <c:pt idx="3027">
                  <c:v>0.0263936430337318</c:v>
                </c:pt>
                <c:pt idx="3028">
                  <c:v>0.0263961199519703</c:v>
                </c:pt>
                <c:pt idx="3029">
                  <c:v>0.0264174792893424</c:v>
                </c:pt>
                <c:pt idx="3030">
                  <c:v>0.0264329411238608</c:v>
                </c:pt>
                <c:pt idx="3031">
                  <c:v>0.0264491628612523</c:v>
                </c:pt>
                <c:pt idx="3032">
                  <c:v>0.0264799331134774</c:v>
                </c:pt>
                <c:pt idx="3033">
                  <c:v>0.02648623139266</c:v>
                </c:pt>
                <c:pt idx="3034">
                  <c:v>0.026508504922097</c:v>
                </c:pt>
                <c:pt idx="3035">
                  <c:v>0.0265220542496879</c:v>
                </c:pt>
                <c:pt idx="3036">
                  <c:v>0.0265855306876069</c:v>
                </c:pt>
                <c:pt idx="3037">
                  <c:v>0.0265951191343533</c:v>
                </c:pt>
                <c:pt idx="3038">
                  <c:v>0.0266014653418219</c:v>
                </c:pt>
                <c:pt idx="3039">
                  <c:v>0.026641987707662</c:v>
                </c:pt>
                <c:pt idx="3040">
                  <c:v>0.02676638871752</c:v>
                </c:pt>
                <c:pt idx="3041">
                  <c:v>0.026781235998238</c:v>
                </c:pt>
                <c:pt idx="3042">
                  <c:v>0.0268032816590442</c:v>
                </c:pt>
                <c:pt idx="3043">
                  <c:v>0.026826396614585</c:v>
                </c:pt>
                <c:pt idx="3044">
                  <c:v>0.0268637986782221</c:v>
                </c:pt>
                <c:pt idx="3045">
                  <c:v>0.0269405428217664</c:v>
                </c:pt>
                <c:pt idx="3046">
                  <c:v>0.0269705427480953</c:v>
                </c:pt>
                <c:pt idx="3047">
                  <c:v>0.0269761197688259</c:v>
                </c:pt>
                <c:pt idx="3048">
                  <c:v>0.0271267929292142</c:v>
                </c:pt>
                <c:pt idx="3049">
                  <c:v>0.0271306094452366</c:v>
                </c:pt>
                <c:pt idx="3050">
                  <c:v>0.027135859709658</c:v>
                </c:pt>
                <c:pt idx="3051">
                  <c:v>0.0271399892776667</c:v>
                </c:pt>
                <c:pt idx="3052">
                  <c:v>0.0272234669995312</c:v>
                </c:pt>
                <c:pt idx="3053">
                  <c:v>0.0272617784995312</c:v>
                </c:pt>
                <c:pt idx="3054">
                  <c:v>0.0272926964942767</c:v>
                </c:pt>
                <c:pt idx="3055">
                  <c:v>0.027301522856713</c:v>
                </c:pt>
                <c:pt idx="3056">
                  <c:v>0.0273154276900694</c:v>
                </c:pt>
                <c:pt idx="3057">
                  <c:v>0.0274872422515888</c:v>
                </c:pt>
                <c:pt idx="3058">
                  <c:v>0.0275377046541307</c:v>
                </c:pt>
                <c:pt idx="3059">
                  <c:v>0.0276068224309792</c:v>
                </c:pt>
                <c:pt idx="3060">
                  <c:v>0.027636770636595</c:v>
                </c:pt>
                <c:pt idx="3061">
                  <c:v>0.0276457062139983</c:v>
                </c:pt>
                <c:pt idx="3062">
                  <c:v>0.0276922133328677</c:v>
                </c:pt>
                <c:pt idx="3063">
                  <c:v>0.0277083473299056</c:v>
                </c:pt>
                <c:pt idx="3064">
                  <c:v>0.0277961105763555</c:v>
                </c:pt>
                <c:pt idx="3065">
                  <c:v>0.0279279249369058</c:v>
                </c:pt>
                <c:pt idx="3066">
                  <c:v>0.0279566650083167</c:v>
                </c:pt>
                <c:pt idx="3067">
                  <c:v>0.0279674137525491</c:v>
                </c:pt>
                <c:pt idx="3068">
                  <c:v>0.0280867625802932</c:v>
                </c:pt>
                <c:pt idx="3069">
                  <c:v>0.0281145980113277</c:v>
                </c:pt>
                <c:pt idx="3070">
                  <c:v>0.0281267421202835</c:v>
                </c:pt>
                <c:pt idx="3071">
                  <c:v>0.0281569779054389</c:v>
                </c:pt>
                <c:pt idx="3072">
                  <c:v>0.0282491248454592</c:v>
                </c:pt>
                <c:pt idx="3073">
                  <c:v>0.028306010877594</c:v>
                </c:pt>
                <c:pt idx="3074">
                  <c:v>0.0283189559668783</c:v>
                </c:pt>
                <c:pt idx="3075">
                  <c:v>0.0283191412850247</c:v>
                </c:pt>
                <c:pt idx="3076">
                  <c:v>0.0283267157719394</c:v>
                </c:pt>
                <c:pt idx="3077">
                  <c:v>0.0283474465224717</c:v>
                </c:pt>
                <c:pt idx="3078">
                  <c:v>0.0284558413911674</c:v>
                </c:pt>
                <c:pt idx="3079">
                  <c:v>0.0284998156743523</c:v>
                </c:pt>
                <c:pt idx="3080">
                  <c:v>0.0285744001576024</c:v>
                </c:pt>
                <c:pt idx="3081">
                  <c:v>0.028582713337614</c:v>
                </c:pt>
                <c:pt idx="3082">
                  <c:v>0.028644246817892</c:v>
                </c:pt>
                <c:pt idx="3083">
                  <c:v>0.0286696672214472</c:v>
                </c:pt>
                <c:pt idx="3084">
                  <c:v>0.0287990359634814</c:v>
                </c:pt>
                <c:pt idx="3085">
                  <c:v>0.0288021445667277</c:v>
                </c:pt>
                <c:pt idx="3086">
                  <c:v>0.0288621077817011</c:v>
                </c:pt>
                <c:pt idx="3087">
                  <c:v>0.0289340462522761</c:v>
                </c:pt>
                <c:pt idx="3088">
                  <c:v>0.0289456802279665</c:v>
                </c:pt>
                <c:pt idx="3089">
                  <c:v>0.028954098106854</c:v>
                </c:pt>
                <c:pt idx="3090">
                  <c:v>0.0290476719455491</c:v>
                </c:pt>
                <c:pt idx="3091">
                  <c:v>0.0290504034687395</c:v>
                </c:pt>
                <c:pt idx="3092">
                  <c:v>0.0290568883801383</c:v>
                </c:pt>
                <c:pt idx="3093">
                  <c:v>0.0291012171803302</c:v>
                </c:pt>
                <c:pt idx="3094">
                  <c:v>0.0291360407837214</c:v>
                </c:pt>
                <c:pt idx="3095">
                  <c:v>0.0292861892959145</c:v>
                </c:pt>
                <c:pt idx="3096">
                  <c:v>0.0293505926672711</c:v>
                </c:pt>
                <c:pt idx="3097">
                  <c:v>0.0293860926259669</c:v>
                </c:pt>
                <c:pt idx="3098">
                  <c:v>0.0293991222762794</c:v>
                </c:pt>
                <c:pt idx="3099">
                  <c:v>0.0294225461740549</c:v>
                </c:pt>
                <c:pt idx="3100">
                  <c:v>0.0294646220443306</c:v>
                </c:pt>
                <c:pt idx="3101">
                  <c:v>0.0294820934377752</c:v>
                </c:pt>
                <c:pt idx="3102">
                  <c:v>0.0294855407520074</c:v>
                </c:pt>
                <c:pt idx="3103">
                  <c:v>0.0295012414159849</c:v>
                </c:pt>
                <c:pt idx="3104">
                  <c:v>0.0296353815929747</c:v>
                </c:pt>
                <c:pt idx="3105">
                  <c:v>0.029689973448031</c:v>
                </c:pt>
                <c:pt idx="3106">
                  <c:v>0.0297262496468419</c:v>
                </c:pt>
                <c:pt idx="3107">
                  <c:v>0.0297722864527118</c:v>
                </c:pt>
                <c:pt idx="3108">
                  <c:v>0.0297741545194923</c:v>
                </c:pt>
                <c:pt idx="3109">
                  <c:v>0.0298068282558285</c:v>
                </c:pt>
                <c:pt idx="3110">
                  <c:v>0.0299660888181462</c:v>
                </c:pt>
                <c:pt idx="3111">
                  <c:v>0.0300292150603994</c:v>
                </c:pt>
                <c:pt idx="3112">
                  <c:v>0.0300348590332185</c:v>
                </c:pt>
                <c:pt idx="3113">
                  <c:v>0.0300537797232587</c:v>
                </c:pt>
                <c:pt idx="3114">
                  <c:v>0.030061253364159</c:v>
                </c:pt>
                <c:pt idx="3115">
                  <c:v>0.0300886012561843</c:v>
                </c:pt>
                <c:pt idx="3116">
                  <c:v>0.0300904051453804</c:v>
                </c:pt>
                <c:pt idx="3117">
                  <c:v>0.0301374774411641</c:v>
                </c:pt>
                <c:pt idx="3118">
                  <c:v>0.0301489408896707</c:v>
                </c:pt>
                <c:pt idx="3119">
                  <c:v>0.0302126307787996</c:v>
                </c:pt>
                <c:pt idx="3120">
                  <c:v>0.0302170344078684</c:v>
                </c:pt>
                <c:pt idx="3121">
                  <c:v>0.0302447398117046</c:v>
                </c:pt>
                <c:pt idx="3122">
                  <c:v>0.0302514987686111</c:v>
                </c:pt>
                <c:pt idx="3123">
                  <c:v>0.0302854577610473</c:v>
                </c:pt>
                <c:pt idx="3124">
                  <c:v>0.0303092913851452</c:v>
                </c:pt>
                <c:pt idx="3125">
                  <c:v>0.0303603113225836</c:v>
                </c:pt>
                <c:pt idx="3126">
                  <c:v>0.0303725199196102</c:v>
                </c:pt>
                <c:pt idx="3127">
                  <c:v>0.0303823335862091</c:v>
                </c:pt>
                <c:pt idx="3128">
                  <c:v>0.0304019738740437</c:v>
                </c:pt>
                <c:pt idx="3129">
                  <c:v>0.0304213121634815</c:v>
                </c:pt>
                <c:pt idx="3130">
                  <c:v>0.0304421132637345</c:v>
                </c:pt>
                <c:pt idx="3131">
                  <c:v>0.0304627927653978</c:v>
                </c:pt>
                <c:pt idx="3132">
                  <c:v>0.0304656104244133</c:v>
                </c:pt>
                <c:pt idx="3133">
                  <c:v>0.0304913753044068</c:v>
                </c:pt>
                <c:pt idx="3134">
                  <c:v>0.0305359964869067</c:v>
                </c:pt>
                <c:pt idx="3135">
                  <c:v>0.0306398542894584</c:v>
                </c:pt>
                <c:pt idx="3136">
                  <c:v>0.0307004821639936</c:v>
                </c:pt>
                <c:pt idx="3137">
                  <c:v>0.0307215637273813</c:v>
                </c:pt>
                <c:pt idx="3138">
                  <c:v>0.030786922999271</c:v>
                </c:pt>
                <c:pt idx="3139">
                  <c:v>0.0307875533005596</c:v>
                </c:pt>
                <c:pt idx="3140">
                  <c:v>0.0308047321546392</c:v>
                </c:pt>
                <c:pt idx="3141">
                  <c:v>0.0309031091795587</c:v>
                </c:pt>
                <c:pt idx="3142">
                  <c:v>0.0309279409054956</c:v>
                </c:pt>
                <c:pt idx="3143">
                  <c:v>0.0309532799469159</c:v>
                </c:pt>
                <c:pt idx="3144">
                  <c:v>0.031001480499256</c:v>
                </c:pt>
                <c:pt idx="3145">
                  <c:v>0.0310080804639517</c:v>
                </c:pt>
                <c:pt idx="3146">
                  <c:v>0.0311088985992557</c:v>
                </c:pt>
                <c:pt idx="3147">
                  <c:v>0.0311615010823337</c:v>
                </c:pt>
                <c:pt idx="3148">
                  <c:v>0.031230559772402</c:v>
                </c:pt>
                <c:pt idx="3149">
                  <c:v>0.0312922540726178</c:v>
                </c:pt>
                <c:pt idx="3150">
                  <c:v>0.0313258637079342</c:v>
                </c:pt>
                <c:pt idx="3151">
                  <c:v>0.0313302719105736</c:v>
                </c:pt>
                <c:pt idx="3152">
                  <c:v>0.031350043072482</c:v>
                </c:pt>
                <c:pt idx="3153">
                  <c:v>0.0314280332860664</c:v>
                </c:pt>
                <c:pt idx="3154">
                  <c:v>0.0314377164107463</c:v>
                </c:pt>
                <c:pt idx="3155">
                  <c:v>0.0314966756052306</c:v>
                </c:pt>
                <c:pt idx="3156">
                  <c:v>0.0315750875582935</c:v>
                </c:pt>
                <c:pt idx="3157">
                  <c:v>0.0316011802555572</c:v>
                </c:pt>
                <c:pt idx="3158">
                  <c:v>0.0316025333437621</c:v>
                </c:pt>
                <c:pt idx="3159">
                  <c:v>0.031607055440876</c:v>
                </c:pt>
                <c:pt idx="3160">
                  <c:v>0.0317205202091078</c:v>
                </c:pt>
                <c:pt idx="3161">
                  <c:v>0.0317997066735191</c:v>
                </c:pt>
                <c:pt idx="3162">
                  <c:v>0.0318035707155587</c:v>
                </c:pt>
                <c:pt idx="3163">
                  <c:v>0.0318390938117837</c:v>
                </c:pt>
                <c:pt idx="3164">
                  <c:v>0.0318505021946772</c:v>
                </c:pt>
                <c:pt idx="3165">
                  <c:v>0.0318707270528662</c:v>
                </c:pt>
                <c:pt idx="3166">
                  <c:v>0.0318802234516811</c:v>
                </c:pt>
                <c:pt idx="3167">
                  <c:v>0.0319239764703472</c:v>
                </c:pt>
                <c:pt idx="3168">
                  <c:v>0.0319264492308148</c:v>
                </c:pt>
                <c:pt idx="3169">
                  <c:v>0.0319349321454395</c:v>
                </c:pt>
                <c:pt idx="3170">
                  <c:v>0.0319546258083983</c:v>
                </c:pt>
                <c:pt idx="3171">
                  <c:v>0.0320007585544111</c:v>
                </c:pt>
                <c:pt idx="3172">
                  <c:v>0.0321170104320009</c:v>
                </c:pt>
                <c:pt idx="3173">
                  <c:v>0.0321411525242895</c:v>
                </c:pt>
                <c:pt idx="3174">
                  <c:v>0.0321783358930553</c:v>
                </c:pt>
                <c:pt idx="3175">
                  <c:v>0.032193129293161</c:v>
                </c:pt>
                <c:pt idx="3176">
                  <c:v>0.0325257833688333</c:v>
                </c:pt>
                <c:pt idx="3177">
                  <c:v>0.0326320446761565</c:v>
                </c:pt>
                <c:pt idx="3178">
                  <c:v>0.0326322360530726</c:v>
                </c:pt>
                <c:pt idx="3179">
                  <c:v>0.0326614819053066</c:v>
                </c:pt>
                <c:pt idx="3180">
                  <c:v>0.0326804637742221</c:v>
                </c:pt>
                <c:pt idx="3181">
                  <c:v>0.0326807969783308</c:v>
                </c:pt>
                <c:pt idx="3182">
                  <c:v>0.0327195016971109</c:v>
                </c:pt>
                <c:pt idx="3183">
                  <c:v>0.0327297703707999</c:v>
                </c:pt>
                <c:pt idx="3184">
                  <c:v>0.0327339432473079</c:v>
                </c:pt>
                <c:pt idx="3185">
                  <c:v>0.0327786062912251</c:v>
                </c:pt>
                <c:pt idx="3186">
                  <c:v>0.0328437313358151</c:v>
                </c:pt>
                <c:pt idx="3187">
                  <c:v>0.032893682071246</c:v>
                </c:pt>
                <c:pt idx="3188">
                  <c:v>0.0329253034764908</c:v>
                </c:pt>
                <c:pt idx="3189">
                  <c:v>0.0330826456003304</c:v>
                </c:pt>
                <c:pt idx="3190">
                  <c:v>0.0331405255154451</c:v>
                </c:pt>
                <c:pt idx="3191">
                  <c:v>0.0331474325545879</c:v>
                </c:pt>
                <c:pt idx="3192">
                  <c:v>0.0331625674094728</c:v>
                </c:pt>
                <c:pt idx="3193">
                  <c:v>0.033231266757802</c:v>
                </c:pt>
                <c:pt idx="3194">
                  <c:v>0.033325750538061</c:v>
                </c:pt>
                <c:pt idx="3195">
                  <c:v>0.0333354835806298</c:v>
                </c:pt>
                <c:pt idx="3196">
                  <c:v>0.0333646074285234</c:v>
                </c:pt>
                <c:pt idx="3197">
                  <c:v>0.0333736748206185</c:v>
                </c:pt>
                <c:pt idx="3198">
                  <c:v>0.0334034333688224</c:v>
                </c:pt>
                <c:pt idx="3199">
                  <c:v>0.0335189165309664</c:v>
                </c:pt>
                <c:pt idx="3200">
                  <c:v>0.0335234580911095</c:v>
                </c:pt>
                <c:pt idx="3201">
                  <c:v>0.0335666381406905</c:v>
                </c:pt>
                <c:pt idx="3202">
                  <c:v>0.0336761414746045</c:v>
                </c:pt>
                <c:pt idx="3203">
                  <c:v>0.0336890484744513</c:v>
                </c:pt>
                <c:pt idx="3204">
                  <c:v>0.0337747558690034</c:v>
                </c:pt>
                <c:pt idx="3205">
                  <c:v>0.0338297281567153</c:v>
                </c:pt>
                <c:pt idx="3206">
                  <c:v>0.0338877847911103</c:v>
                </c:pt>
                <c:pt idx="3207">
                  <c:v>0.0339478172222173</c:v>
                </c:pt>
                <c:pt idx="3208">
                  <c:v>0.0339721467532923</c:v>
                </c:pt>
                <c:pt idx="3209">
                  <c:v>0.0340390341306089</c:v>
                </c:pt>
                <c:pt idx="3210">
                  <c:v>0.0340514746980301</c:v>
                </c:pt>
                <c:pt idx="3211">
                  <c:v>0.0342216378791753</c:v>
                </c:pt>
                <c:pt idx="3212">
                  <c:v>0.0342709983507066</c:v>
                </c:pt>
                <c:pt idx="3213">
                  <c:v>0.0342781198276324</c:v>
                </c:pt>
                <c:pt idx="3214">
                  <c:v>0.0342812760453339</c:v>
                </c:pt>
                <c:pt idx="3215">
                  <c:v>0.0343196523075173</c:v>
                </c:pt>
                <c:pt idx="3216">
                  <c:v>0.0343600926087549</c:v>
                </c:pt>
                <c:pt idx="3217">
                  <c:v>0.0345978471960681</c:v>
                </c:pt>
                <c:pt idx="3218">
                  <c:v>0.0346394089610371</c:v>
                </c:pt>
                <c:pt idx="3219">
                  <c:v>0.0347363660351614</c:v>
                </c:pt>
                <c:pt idx="3220">
                  <c:v>0.0347400105956765</c:v>
                </c:pt>
                <c:pt idx="3221">
                  <c:v>0.0348213069871432</c:v>
                </c:pt>
                <c:pt idx="3222">
                  <c:v>0.0349932610451159</c:v>
                </c:pt>
                <c:pt idx="3223">
                  <c:v>0.0350276329538542</c:v>
                </c:pt>
                <c:pt idx="3224">
                  <c:v>0.0350512777228494</c:v>
                </c:pt>
                <c:pt idx="3225">
                  <c:v>0.0350514990087468</c:v>
                </c:pt>
                <c:pt idx="3226">
                  <c:v>0.0351114455194327</c:v>
                </c:pt>
                <c:pt idx="3227">
                  <c:v>0.0351215066041359</c:v>
                </c:pt>
                <c:pt idx="3228">
                  <c:v>0.0351355620130048</c:v>
                </c:pt>
                <c:pt idx="3229">
                  <c:v>0.0353015378557943</c:v>
                </c:pt>
                <c:pt idx="3230">
                  <c:v>0.0353387541779463</c:v>
                </c:pt>
                <c:pt idx="3231">
                  <c:v>0.0353942813426419</c:v>
                </c:pt>
                <c:pt idx="3232">
                  <c:v>0.035407899183199</c:v>
                </c:pt>
                <c:pt idx="3233">
                  <c:v>0.0354793365611405</c:v>
                </c:pt>
                <c:pt idx="3234">
                  <c:v>0.0355075108539022</c:v>
                </c:pt>
                <c:pt idx="3235">
                  <c:v>0.0355360673382747</c:v>
                </c:pt>
                <c:pt idx="3236">
                  <c:v>0.0355806841699961</c:v>
                </c:pt>
                <c:pt idx="3237">
                  <c:v>0.0356063287680713</c:v>
                </c:pt>
                <c:pt idx="3238">
                  <c:v>0.0356412409101325</c:v>
                </c:pt>
                <c:pt idx="3239">
                  <c:v>0.0356504538730492</c:v>
                </c:pt>
                <c:pt idx="3240">
                  <c:v>0.0356574686340746</c:v>
                </c:pt>
                <c:pt idx="3241">
                  <c:v>0.0357902170217291</c:v>
                </c:pt>
                <c:pt idx="3242">
                  <c:v>0.0358799354902382</c:v>
                </c:pt>
                <c:pt idx="3243">
                  <c:v>0.0358912513657373</c:v>
                </c:pt>
                <c:pt idx="3244">
                  <c:v>0.0359968060245898</c:v>
                </c:pt>
                <c:pt idx="3245">
                  <c:v>0.0360713291834216</c:v>
                </c:pt>
                <c:pt idx="3246">
                  <c:v>0.0360947489498547</c:v>
                </c:pt>
                <c:pt idx="3247">
                  <c:v>0.0361212066489885</c:v>
                </c:pt>
                <c:pt idx="3248">
                  <c:v>0.036133856222737</c:v>
                </c:pt>
                <c:pt idx="3249">
                  <c:v>0.0361509198595169</c:v>
                </c:pt>
                <c:pt idx="3250">
                  <c:v>0.0362301204137976</c:v>
                </c:pt>
                <c:pt idx="3251">
                  <c:v>0.0362436496871788</c:v>
                </c:pt>
                <c:pt idx="3252">
                  <c:v>0.0362652014348732</c:v>
                </c:pt>
                <c:pt idx="3253">
                  <c:v>0.036391751953292</c:v>
                </c:pt>
                <c:pt idx="3254">
                  <c:v>0.0364564299058821</c:v>
                </c:pt>
                <c:pt idx="3255">
                  <c:v>0.0364881738109085</c:v>
                </c:pt>
                <c:pt idx="3256">
                  <c:v>0.036599585273439</c:v>
                </c:pt>
                <c:pt idx="3257">
                  <c:v>0.0367386015437225</c:v>
                </c:pt>
                <c:pt idx="3258">
                  <c:v>0.0367820077345217</c:v>
                </c:pt>
                <c:pt idx="3259">
                  <c:v>0.0368157473129291</c:v>
                </c:pt>
                <c:pt idx="3260">
                  <c:v>0.0368797658462359</c:v>
                </c:pt>
                <c:pt idx="3261">
                  <c:v>0.03689760363344</c:v>
                </c:pt>
                <c:pt idx="3262">
                  <c:v>0.0369147240030215</c:v>
                </c:pt>
                <c:pt idx="3263">
                  <c:v>0.0369561782220428</c:v>
                </c:pt>
                <c:pt idx="3264">
                  <c:v>0.0370562642975934</c:v>
                </c:pt>
                <c:pt idx="3265">
                  <c:v>0.0371221556838508</c:v>
                </c:pt>
                <c:pt idx="3266">
                  <c:v>0.037131555666423</c:v>
                </c:pt>
                <c:pt idx="3267">
                  <c:v>0.0373154902267088</c:v>
                </c:pt>
                <c:pt idx="3268">
                  <c:v>0.0374512814202956</c:v>
                </c:pt>
                <c:pt idx="3269">
                  <c:v>0.0374890937810235</c:v>
                </c:pt>
                <c:pt idx="3270">
                  <c:v>0.0375047199326914</c:v>
                </c:pt>
                <c:pt idx="3271">
                  <c:v>0.037653938431252</c:v>
                </c:pt>
                <c:pt idx="3272">
                  <c:v>0.0376790213937934</c:v>
                </c:pt>
                <c:pt idx="3273">
                  <c:v>0.0377136342853439</c:v>
                </c:pt>
                <c:pt idx="3274">
                  <c:v>0.0378417794228568</c:v>
                </c:pt>
                <c:pt idx="3275">
                  <c:v>0.0379599486664586</c:v>
                </c:pt>
                <c:pt idx="3276">
                  <c:v>0.0379627214492929</c:v>
                </c:pt>
                <c:pt idx="3277">
                  <c:v>0.0381262849180238</c:v>
                </c:pt>
                <c:pt idx="3278">
                  <c:v>0.0382898420594548</c:v>
                </c:pt>
                <c:pt idx="3279">
                  <c:v>0.0383084451400549</c:v>
                </c:pt>
                <c:pt idx="3280">
                  <c:v>0.0383182262920045</c:v>
                </c:pt>
                <c:pt idx="3281">
                  <c:v>0.0383977159772751</c:v>
                </c:pt>
                <c:pt idx="3282">
                  <c:v>0.03840609300048</c:v>
                </c:pt>
                <c:pt idx="3283">
                  <c:v>0.0384232980474725</c:v>
                </c:pt>
                <c:pt idx="3284">
                  <c:v>0.0384456328153849</c:v>
                </c:pt>
                <c:pt idx="3285">
                  <c:v>0.0384641255578994</c:v>
                </c:pt>
                <c:pt idx="3286">
                  <c:v>0.0386783721596205</c:v>
                </c:pt>
                <c:pt idx="3287">
                  <c:v>0.0387042976522207</c:v>
                </c:pt>
                <c:pt idx="3288">
                  <c:v>0.0387654199180893</c:v>
                </c:pt>
                <c:pt idx="3289">
                  <c:v>0.0388274019415064</c:v>
                </c:pt>
                <c:pt idx="3290">
                  <c:v>0.0388628875338893</c:v>
                </c:pt>
                <c:pt idx="3291">
                  <c:v>0.038891710119224</c:v>
                </c:pt>
                <c:pt idx="3292">
                  <c:v>0.0388981173463417</c:v>
                </c:pt>
                <c:pt idx="3293">
                  <c:v>0.0389475652717853</c:v>
                </c:pt>
                <c:pt idx="3294">
                  <c:v>0.0389572420902119</c:v>
                </c:pt>
                <c:pt idx="3295">
                  <c:v>0.0389578518657054</c:v>
                </c:pt>
                <c:pt idx="3296">
                  <c:v>0.0390409763728108</c:v>
                </c:pt>
                <c:pt idx="3297">
                  <c:v>0.0390887848675355</c:v>
                </c:pt>
                <c:pt idx="3298">
                  <c:v>0.0391837865200166</c:v>
                </c:pt>
                <c:pt idx="3299">
                  <c:v>0.0392934234832012</c:v>
                </c:pt>
                <c:pt idx="3300">
                  <c:v>0.0393196104838506</c:v>
                </c:pt>
                <c:pt idx="3301">
                  <c:v>0.0394202190802691</c:v>
                </c:pt>
                <c:pt idx="3302">
                  <c:v>0.0394843866359779</c:v>
                </c:pt>
                <c:pt idx="3303">
                  <c:v>0.039511666756156</c:v>
                </c:pt>
                <c:pt idx="3304">
                  <c:v>0.0395762514554878</c:v>
                </c:pt>
                <c:pt idx="3305">
                  <c:v>0.0395809184521646</c:v>
                </c:pt>
                <c:pt idx="3306">
                  <c:v>0.0396631668931025</c:v>
                </c:pt>
                <c:pt idx="3307">
                  <c:v>0.0396644693264863</c:v>
                </c:pt>
                <c:pt idx="3308">
                  <c:v>0.0396987678273405</c:v>
                </c:pt>
                <c:pt idx="3309">
                  <c:v>0.0397657721293952</c:v>
                </c:pt>
                <c:pt idx="3310">
                  <c:v>0.0397941438065993</c:v>
                </c:pt>
                <c:pt idx="3311">
                  <c:v>0.0398095880323412</c:v>
                </c:pt>
                <c:pt idx="3312">
                  <c:v>0.0398178327610353</c:v>
                </c:pt>
                <c:pt idx="3313">
                  <c:v>0.0398852677116853</c:v>
                </c:pt>
                <c:pt idx="3314">
                  <c:v>0.0400184047933322</c:v>
                </c:pt>
                <c:pt idx="3315">
                  <c:v>0.0401239362441042</c:v>
                </c:pt>
                <c:pt idx="3316">
                  <c:v>0.0401315915387018</c:v>
                </c:pt>
                <c:pt idx="3317">
                  <c:v>0.0402153418670229</c:v>
                </c:pt>
                <c:pt idx="3318">
                  <c:v>0.0402992616223272</c:v>
                </c:pt>
                <c:pt idx="3319">
                  <c:v>0.0404623212452957</c:v>
                </c:pt>
                <c:pt idx="3320">
                  <c:v>0.0404863315556013</c:v>
                </c:pt>
                <c:pt idx="3321">
                  <c:v>0.0404968105014516</c:v>
                </c:pt>
                <c:pt idx="3322">
                  <c:v>0.0405769924246494</c:v>
                </c:pt>
                <c:pt idx="3323">
                  <c:v>0.0407829564899716</c:v>
                </c:pt>
                <c:pt idx="3324">
                  <c:v>0.0408961766369724</c:v>
                </c:pt>
                <c:pt idx="3325">
                  <c:v>0.040935783962244</c:v>
                </c:pt>
                <c:pt idx="3326">
                  <c:v>0.0409553037838551</c:v>
                </c:pt>
                <c:pt idx="3327">
                  <c:v>0.0410410140896416</c:v>
                </c:pt>
                <c:pt idx="3328">
                  <c:v>0.0410752315017211</c:v>
                </c:pt>
                <c:pt idx="3329">
                  <c:v>0.0411460235825688</c:v>
                </c:pt>
                <c:pt idx="3330">
                  <c:v>0.0411781751901567</c:v>
                </c:pt>
                <c:pt idx="3331">
                  <c:v>0.0412500564186946</c:v>
                </c:pt>
                <c:pt idx="3332">
                  <c:v>0.0413658658958346</c:v>
                </c:pt>
                <c:pt idx="3333">
                  <c:v>0.0413779637744759</c:v>
                </c:pt>
                <c:pt idx="3334">
                  <c:v>0.0414732903480592</c:v>
                </c:pt>
                <c:pt idx="3335">
                  <c:v>0.0415103817897507</c:v>
                </c:pt>
                <c:pt idx="3336">
                  <c:v>0.0415457262181092</c:v>
                </c:pt>
                <c:pt idx="3337">
                  <c:v>0.041657115745299</c:v>
                </c:pt>
                <c:pt idx="3338">
                  <c:v>0.0418651254985836</c:v>
                </c:pt>
                <c:pt idx="3339">
                  <c:v>0.0418969305588148</c:v>
                </c:pt>
                <c:pt idx="3340">
                  <c:v>0.0419256563129995</c:v>
                </c:pt>
                <c:pt idx="3341">
                  <c:v>0.0420218486359327</c:v>
                </c:pt>
                <c:pt idx="3342">
                  <c:v>0.0421042337570873</c:v>
                </c:pt>
                <c:pt idx="3343">
                  <c:v>0.0421436640249067</c:v>
                </c:pt>
                <c:pt idx="3344">
                  <c:v>0.042176962804582</c:v>
                </c:pt>
                <c:pt idx="3345">
                  <c:v>0.0422554724827276</c:v>
                </c:pt>
                <c:pt idx="3346">
                  <c:v>0.0423202413439395</c:v>
                </c:pt>
                <c:pt idx="3347">
                  <c:v>0.042532725361145</c:v>
                </c:pt>
                <c:pt idx="3348">
                  <c:v>0.042537900672981</c:v>
                </c:pt>
                <c:pt idx="3349">
                  <c:v>0.0425728156767527</c:v>
                </c:pt>
                <c:pt idx="3350">
                  <c:v>0.0426240190931474</c:v>
                </c:pt>
                <c:pt idx="3351">
                  <c:v>0.0427430375887181</c:v>
                </c:pt>
                <c:pt idx="3352">
                  <c:v>0.0427555459900832</c:v>
                </c:pt>
                <c:pt idx="3353">
                  <c:v>0.042769655364521</c:v>
                </c:pt>
                <c:pt idx="3354">
                  <c:v>0.0429440096183062</c:v>
                </c:pt>
                <c:pt idx="3355">
                  <c:v>0.0429936425963112</c:v>
                </c:pt>
                <c:pt idx="3356">
                  <c:v>0.043014106546009</c:v>
                </c:pt>
                <c:pt idx="3357">
                  <c:v>0.0430809807339823</c:v>
                </c:pt>
                <c:pt idx="3358">
                  <c:v>0.0431815042529116</c:v>
                </c:pt>
                <c:pt idx="3359">
                  <c:v>0.0432104416903103</c:v>
                </c:pt>
                <c:pt idx="3360">
                  <c:v>0.0436018706249582</c:v>
                </c:pt>
                <c:pt idx="3361">
                  <c:v>0.0436134792174405</c:v>
                </c:pt>
                <c:pt idx="3362">
                  <c:v>0.0436802069170438</c:v>
                </c:pt>
                <c:pt idx="3363">
                  <c:v>0.0438710921202882</c:v>
                </c:pt>
                <c:pt idx="3364">
                  <c:v>0.04411669895418</c:v>
                </c:pt>
                <c:pt idx="3365">
                  <c:v>0.044265279886293</c:v>
                </c:pt>
                <c:pt idx="3366">
                  <c:v>0.0443265497796902</c:v>
                </c:pt>
                <c:pt idx="3367">
                  <c:v>0.0443928528158723</c:v>
                </c:pt>
                <c:pt idx="3368">
                  <c:v>0.0445191119727888</c:v>
                </c:pt>
                <c:pt idx="3369">
                  <c:v>0.0445443311365785</c:v>
                </c:pt>
                <c:pt idx="3370">
                  <c:v>0.0445744384039374</c:v>
                </c:pt>
                <c:pt idx="3371">
                  <c:v>0.0446934947551681</c:v>
                </c:pt>
                <c:pt idx="3372">
                  <c:v>0.0449388004275989</c:v>
                </c:pt>
                <c:pt idx="3373">
                  <c:v>0.0450074221714928</c:v>
                </c:pt>
                <c:pt idx="3374">
                  <c:v>0.0450539691156057</c:v>
                </c:pt>
                <c:pt idx="3375">
                  <c:v>0.0451149532522539</c:v>
                </c:pt>
                <c:pt idx="3376">
                  <c:v>0.0453703041051227</c:v>
                </c:pt>
                <c:pt idx="3377">
                  <c:v>0.0453863461549377</c:v>
                </c:pt>
                <c:pt idx="3378">
                  <c:v>0.045590381755379</c:v>
                </c:pt>
                <c:pt idx="3379">
                  <c:v>0.04575502449462</c:v>
                </c:pt>
                <c:pt idx="3380">
                  <c:v>0.0457687785543621</c:v>
                </c:pt>
                <c:pt idx="3381">
                  <c:v>0.0458089396690986</c:v>
                </c:pt>
                <c:pt idx="3382">
                  <c:v>0.0458413399098778</c:v>
                </c:pt>
                <c:pt idx="3383">
                  <c:v>0.0458520261993044</c:v>
                </c:pt>
                <c:pt idx="3384">
                  <c:v>0.0459013807452155</c:v>
                </c:pt>
                <c:pt idx="3385">
                  <c:v>0.0459632095365123</c:v>
                </c:pt>
                <c:pt idx="3386">
                  <c:v>0.0459697518635826</c:v>
                </c:pt>
                <c:pt idx="3387">
                  <c:v>0.0459741595859185</c:v>
                </c:pt>
                <c:pt idx="3388">
                  <c:v>0.0463389983098989</c:v>
                </c:pt>
                <c:pt idx="3389">
                  <c:v>0.0464144680550131</c:v>
                </c:pt>
                <c:pt idx="3390">
                  <c:v>0.0464289930816381</c:v>
                </c:pt>
                <c:pt idx="3391">
                  <c:v>0.0464551774577234</c:v>
                </c:pt>
                <c:pt idx="3392">
                  <c:v>0.0464798228718538</c:v>
                </c:pt>
                <c:pt idx="3393">
                  <c:v>0.0468940150590721</c:v>
                </c:pt>
                <c:pt idx="3394">
                  <c:v>0.0469455084087299</c:v>
                </c:pt>
                <c:pt idx="3395">
                  <c:v>0.0471295602842426</c:v>
                </c:pt>
                <c:pt idx="3396">
                  <c:v>0.0475944223480666</c:v>
                </c:pt>
                <c:pt idx="3397">
                  <c:v>0.0476087747151976</c:v>
                </c:pt>
                <c:pt idx="3398">
                  <c:v>0.0476603929932013</c:v>
                </c:pt>
                <c:pt idx="3399">
                  <c:v>0.0476670268697583</c:v>
                </c:pt>
                <c:pt idx="3400">
                  <c:v>0.0478989669162804</c:v>
                </c:pt>
                <c:pt idx="3401">
                  <c:v>0.0479603811207696</c:v>
                </c:pt>
                <c:pt idx="3402">
                  <c:v>0.0480464822714119</c:v>
                </c:pt>
                <c:pt idx="3403">
                  <c:v>0.0480518077503057</c:v>
                </c:pt>
                <c:pt idx="3404">
                  <c:v>0.0481725540740669</c:v>
                </c:pt>
                <c:pt idx="3405">
                  <c:v>0.048211962098936</c:v>
                </c:pt>
                <c:pt idx="3406">
                  <c:v>0.048305520128159</c:v>
                </c:pt>
                <c:pt idx="3407">
                  <c:v>0.0483308160736415</c:v>
                </c:pt>
                <c:pt idx="3408">
                  <c:v>0.0484964824959661</c:v>
                </c:pt>
                <c:pt idx="3409">
                  <c:v>0.0487038035985974</c:v>
                </c:pt>
                <c:pt idx="3410">
                  <c:v>0.0488534044179226</c:v>
                </c:pt>
                <c:pt idx="3411">
                  <c:v>0.0488543741240468</c:v>
                </c:pt>
                <c:pt idx="3412">
                  <c:v>0.0488548814079856</c:v>
                </c:pt>
                <c:pt idx="3413">
                  <c:v>0.0495015921841356</c:v>
                </c:pt>
                <c:pt idx="3414">
                  <c:v>0.0495981582601409</c:v>
                </c:pt>
                <c:pt idx="3415">
                  <c:v>0.0496264986466998</c:v>
                </c:pt>
                <c:pt idx="3416">
                  <c:v>0.0497944931082929</c:v>
                </c:pt>
                <c:pt idx="3417">
                  <c:v>0.0498677204507133</c:v>
                </c:pt>
                <c:pt idx="3418">
                  <c:v>0.0499375597164462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47F-49DB-8F77-E26997042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7494192"/>
        <c:axId val="2117490912"/>
      </c:barChart>
      <c:catAx>
        <c:axId val="2117494192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7490912"/>
        <c:crosses val="autoZero"/>
        <c:auto val="1"/>
        <c:lblAlgn val="ctr"/>
        <c:lblOffset val="100"/>
        <c:noMultiLvlLbl val="0"/>
      </c:catAx>
      <c:valAx>
        <c:axId val="211749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749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5" l="0.7" r="0.7" t="0.7874015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s-IS" b="1" i="0" baseline="0"/>
              <a:t>Zeitreihe DOC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Wedel Buntwiete</c:v>
          </c:tx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Zeitreihen!$B$3:$B$22</c:f>
              <c:numCache>
                <c:formatCode>General</c:formatCode>
                <c:ptCount val="20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</c:numCache>
            </c:numRef>
          </c:xVal>
          <c:yVal>
            <c:numRef>
              <c:f>Zeitreihen!$C$3:$C$22</c:f>
              <c:numCache>
                <c:formatCode>0.00</c:formatCode>
                <c:ptCount val="20"/>
                <c:pt idx="0">
                  <c:v>2.4</c:v>
                </c:pt>
                <c:pt idx="1">
                  <c:v>2.66</c:v>
                </c:pt>
                <c:pt idx="2">
                  <c:v>11.03333333333333</c:v>
                </c:pt>
                <c:pt idx="3">
                  <c:v>2.586</c:v>
                </c:pt>
                <c:pt idx="4">
                  <c:v>1.2</c:v>
                </c:pt>
                <c:pt idx="5">
                  <c:v>1.9</c:v>
                </c:pt>
                <c:pt idx="6">
                  <c:v>1.1</c:v>
                </c:pt>
                <c:pt idx="9">
                  <c:v>3.75</c:v>
                </c:pt>
                <c:pt idx="10">
                  <c:v>2.0</c:v>
                </c:pt>
                <c:pt idx="15">
                  <c:v>14.5</c:v>
                </c:pt>
                <c:pt idx="16">
                  <c:v>13.66666666666667</c:v>
                </c:pt>
                <c:pt idx="17">
                  <c:v>3.1</c:v>
                </c:pt>
                <c:pt idx="18">
                  <c:v>3.4</c:v>
                </c:pt>
                <c:pt idx="19">
                  <c:v>2.7</c:v>
                </c:pt>
              </c:numCache>
            </c:numRef>
          </c:yVal>
          <c:smooth val="0"/>
        </c:ser>
        <c:ser>
          <c:idx val="1"/>
          <c:order val="1"/>
          <c:tx>
            <c:v>Stadum Süd</c:v>
          </c:tx>
          <c:spPr>
            <a:ln w="15875" cap="rnd">
              <a:solidFill>
                <a:srgbClr val="92D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Zeitreihen!$B$23:$B$43</c:f>
              <c:numCache>
                <c:formatCode>General</c:formatCode>
                <c:ptCount val="21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</c:numCache>
            </c:numRef>
          </c:xVal>
          <c:yVal>
            <c:numRef>
              <c:f>Zeitreihen!$C$23:$C$43</c:f>
              <c:numCache>
                <c:formatCode>0.00</c:formatCode>
                <c:ptCount val="21"/>
                <c:pt idx="0">
                  <c:v>2.775</c:v>
                </c:pt>
                <c:pt idx="1">
                  <c:v>2.533333333333333</c:v>
                </c:pt>
                <c:pt idx="2">
                  <c:v>1.943333333333333</c:v>
                </c:pt>
                <c:pt idx="3">
                  <c:v>3.266666666666667</c:v>
                </c:pt>
                <c:pt idx="4">
                  <c:v>2.7</c:v>
                </c:pt>
                <c:pt idx="5">
                  <c:v>2.733333333333333</c:v>
                </c:pt>
                <c:pt idx="6">
                  <c:v>3.25</c:v>
                </c:pt>
                <c:pt idx="9">
                  <c:v>1.3</c:v>
                </c:pt>
                <c:pt idx="10">
                  <c:v>1.7</c:v>
                </c:pt>
                <c:pt idx="15">
                  <c:v>1.7</c:v>
                </c:pt>
                <c:pt idx="18">
                  <c:v>2.1</c:v>
                </c:pt>
                <c:pt idx="19">
                  <c:v>1.1</c:v>
                </c:pt>
                <c:pt idx="20">
                  <c:v>1.35</c:v>
                </c:pt>
              </c:numCache>
            </c:numRef>
          </c:yVal>
          <c:smooth val="0"/>
        </c:ser>
        <c:ser>
          <c:idx val="2"/>
          <c:order val="2"/>
          <c:tx>
            <c:v>Fitzen</c:v>
          </c:tx>
          <c:spPr>
            <a:ln w="15875" cap="rnd">
              <a:solidFill>
                <a:srgbClr val="00B0F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Zeitreihen!$B$44:$B$68</c:f>
              <c:numCache>
                <c:formatCode>General</c:formatCode>
                <c:ptCount val="25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  <c:pt idx="21">
                  <c:v>1994.0</c:v>
                </c:pt>
                <c:pt idx="22">
                  <c:v>1993.0</c:v>
                </c:pt>
                <c:pt idx="23">
                  <c:v>1992.0</c:v>
                </c:pt>
                <c:pt idx="24">
                  <c:v>1991.0</c:v>
                </c:pt>
              </c:numCache>
            </c:numRef>
          </c:xVal>
          <c:yVal>
            <c:numRef>
              <c:f>Zeitreihen!$C$44:$C$68</c:f>
              <c:numCache>
                <c:formatCode>0.00</c:formatCode>
                <c:ptCount val="25"/>
                <c:pt idx="0">
                  <c:v>0.6</c:v>
                </c:pt>
                <c:pt idx="7">
                  <c:v>6.1</c:v>
                </c:pt>
                <c:pt idx="8">
                  <c:v>3.8625</c:v>
                </c:pt>
                <c:pt idx="11">
                  <c:v>1.0</c:v>
                </c:pt>
                <c:pt idx="12">
                  <c:v>1.1</c:v>
                </c:pt>
                <c:pt idx="13">
                  <c:v>4.6</c:v>
                </c:pt>
                <c:pt idx="14">
                  <c:v>1.366666666666666</c:v>
                </c:pt>
                <c:pt idx="15">
                  <c:v>1.0</c:v>
                </c:pt>
                <c:pt idx="16">
                  <c:v>2.7</c:v>
                </c:pt>
                <c:pt idx="18">
                  <c:v>2.6</c:v>
                </c:pt>
                <c:pt idx="20">
                  <c:v>0.4</c:v>
                </c:pt>
                <c:pt idx="23">
                  <c:v>3.25</c:v>
                </c:pt>
                <c:pt idx="24">
                  <c:v>3.3</c:v>
                </c:pt>
              </c:numCache>
            </c:numRef>
          </c:yVal>
          <c:smooth val="0"/>
        </c:ser>
        <c:ser>
          <c:idx val="3"/>
          <c:order val="3"/>
          <c:tx>
            <c:v>Neuhort am Wall</c:v>
          </c:tx>
          <c:spPr>
            <a:ln w="158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x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Zeitreihen!$B$69:$B$93</c:f>
              <c:numCache>
                <c:formatCode>General</c:formatCode>
                <c:ptCount val="25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  <c:pt idx="21">
                  <c:v>1994.0</c:v>
                </c:pt>
                <c:pt idx="22">
                  <c:v>1993.0</c:v>
                </c:pt>
                <c:pt idx="23">
                  <c:v>1992.0</c:v>
                </c:pt>
                <c:pt idx="24">
                  <c:v>1991.0</c:v>
                </c:pt>
              </c:numCache>
            </c:numRef>
          </c:xVal>
          <c:yVal>
            <c:numRef>
              <c:f>Zeitreihen!$C$69:$C$93</c:f>
              <c:numCache>
                <c:formatCode>0.00</c:formatCode>
                <c:ptCount val="25"/>
                <c:pt idx="7">
                  <c:v>6.899999999999999</c:v>
                </c:pt>
                <c:pt idx="8">
                  <c:v>6.088333333333333</c:v>
                </c:pt>
                <c:pt idx="9">
                  <c:v>6.9</c:v>
                </c:pt>
                <c:pt idx="12">
                  <c:v>3.5</c:v>
                </c:pt>
                <c:pt idx="13">
                  <c:v>9.540000000000001</c:v>
                </c:pt>
                <c:pt idx="18">
                  <c:v>2.6</c:v>
                </c:pt>
                <c:pt idx="21">
                  <c:v>13.0</c:v>
                </c:pt>
                <c:pt idx="22">
                  <c:v>9.2</c:v>
                </c:pt>
                <c:pt idx="24">
                  <c:v>7.575</c:v>
                </c:pt>
              </c:numCache>
            </c:numRef>
          </c:yVal>
          <c:smooth val="0"/>
        </c:ser>
        <c:ser>
          <c:idx val="4"/>
          <c:order val="4"/>
          <c:tx>
            <c:v>Krogaspe</c:v>
          </c:tx>
          <c:spPr>
            <a:ln w="158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Zeitreihen!$B$94:$B$119</c:f>
              <c:numCache>
                <c:formatCode>General</c:formatCode>
                <c:ptCount val="26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  <c:pt idx="21">
                  <c:v>1994.0</c:v>
                </c:pt>
                <c:pt idx="22">
                  <c:v>1993.0</c:v>
                </c:pt>
                <c:pt idx="23">
                  <c:v>1992.0</c:v>
                </c:pt>
                <c:pt idx="24">
                  <c:v>1991.0</c:v>
                </c:pt>
                <c:pt idx="25">
                  <c:v>1990.0</c:v>
                </c:pt>
              </c:numCache>
            </c:numRef>
          </c:xVal>
          <c:yVal>
            <c:numRef>
              <c:f>Zeitreihen!$C$94:$C$119</c:f>
              <c:numCache>
                <c:formatCode>0.00</c:formatCode>
                <c:ptCount val="26"/>
                <c:pt idx="0">
                  <c:v>10.3</c:v>
                </c:pt>
                <c:pt idx="1">
                  <c:v>6.85</c:v>
                </c:pt>
                <c:pt idx="2">
                  <c:v>8.666666666666665</c:v>
                </c:pt>
                <c:pt idx="3">
                  <c:v>14.0</c:v>
                </c:pt>
                <c:pt idx="4">
                  <c:v>5.725</c:v>
                </c:pt>
                <c:pt idx="5">
                  <c:v>3.246666666666667</c:v>
                </c:pt>
                <c:pt idx="6">
                  <c:v>15.0</c:v>
                </c:pt>
                <c:pt idx="9">
                  <c:v>5.533333333333334</c:v>
                </c:pt>
                <c:pt idx="10">
                  <c:v>6.033333333333334</c:v>
                </c:pt>
                <c:pt idx="17">
                  <c:v>1.9</c:v>
                </c:pt>
                <c:pt idx="18">
                  <c:v>1.8</c:v>
                </c:pt>
                <c:pt idx="19">
                  <c:v>1.6</c:v>
                </c:pt>
                <c:pt idx="24">
                  <c:v>1.9</c:v>
                </c:pt>
                <c:pt idx="25">
                  <c:v>9.5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766432"/>
        <c:axId val="2081769072"/>
      </c:scatterChart>
      <c:valAx>
        <c:axId val="2081766432"/>
        <c:scaling>
          <c:orientation val="minMax"/>
          <c:max val="2015.0"/>
          <c:min val="1990.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 i="0" baseline="0"/>
                  <a:t>Jahr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in"/>
        <c:minorTickMark val="none"/>
        <c:tickLblPos val="nextTo"/>
        <c:spPr>
          <a:noFill/>
          <a:ln w="127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81769072"/>
        <c:crosses val="autoZero"/>
        <c:crossBetween val="midCat"/>
      </c:valAx>
      <c:valAx>
        <c:axId val="208176907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 i="0" baseline="0"/>
                  <a:t>DOC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in"/>
        <c:minorTickMark val="none"/>
        <c:tickLblPos val="nextTo"/>
        <c:spPr>
          <a:noFill/>
          <a:ln w="127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8176643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 paperSize="9" orientation="portrait" horizontalDpi="0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s-IS" b="1" i="0" baseline="0"/>
              <a:t>Zeitreihe pH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Wedel Buntwiete</c:v>
          </c:tx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Zeitreihen!$B$3:$B$22</c:f>
              <c:numCache>
                <c:formatCode>General</c:formatCode>
                <c:ptCount val="20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</c:numCache>
            </c:numRef>
          </c:xVal>
          <c:yVal>
            <c:numRef>
              <c:f>Zeitreihen!$D$3:$D$22</c:f>
              <c:numCache>
                <c:formatCode>0.00</c:formatCode>
                <c:ptCount val="20"/>
                <c:pt idx="0">
                  <c:v>6.0875</c:v>
                </c:pt>
                <c:pt idx="1">
                  <c:v>6.053999999999999</c:v>
                </c:pt>
                <c:pt idx="2">
                  <c:v>6.32</c:v>
                </c:pt>
                <c:pt idx="3">
                  <c:v>5.836</c:v>
                </c:pt>
                <c:pt idx="4">
                  <c:v>5.35</c:v>
                </c:pt>
                <c:pt idx="5">
                  <c:v>6.26</c:v>
                </c:pt>
                <c:pt idx="6">
                  <c:v>6.38</c:v>
                </c:pt>
                <c:pt idx="9">
                  <c:v>6.05</c:v>
                </c:pt>
                <c:pt idx="10">
                  <c:v>6.5</c:v>
                </c:pt>
                <c:pt idx="15">
                  <c:v>6.074999999999999</c:v>
                </c:pt>
                <c:pt idx="16">
                  <c:v>6.313333333333333</c:v>
                </c:pt>
                <c:pt idx="17">
                  <c:v>4.34</c:v>
                </c:pt>
                <c:pt idx="18">
                  <c:v>4.46</c:v>
                </c:pt>
                <c:pt idx="19">
                  <c:v>4.3</c:v>
                </c:pt>
              </c:numCache>
            </c:numRef>
          </c:yVal>
          <c:smooth val="0"/>
        </c:ser>
        <c:ser>
          <c:idx val="1"/>
          <c:order val="1"/>
          <c:tx>
            <c:v>Stadum Süd</c:v>
          </c:tx>
          <c:spPr>
            <a:ln w="15875" cap="rnd">
              <a:solidFill>
                <a:srgbClr val="92D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Zeitreihen!$B$23:$B$43</c:f>
              <c:numCache>
                <c:formatCode>General</c:formatCode>
                <c:ptCount val="21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</c:numCache>
            </c:numRef>
          </c:xVal>
          <c:yVal>
            <c:numRef>
              <c:f>Zeitreihen!$D$23:$D$43</c:f>
              <c:numCache>
                <c:formatCode>0.00</c:formatCode>
                <c:ptCount val="21"/>
                <c:pt idx="0">
                  <c:v>6.189999999999999</c:v>
                </c:pt>
                <c:pt idx="1">
                  <c:v>6.89</c:v>
                </c:pt>
                <c:pt idx="2">
                  <c:v>6.41</c:v>
                </c:pt>
                <c:pt idx="3">
                  <c:v>6.756666666666666</c:v>
                </c:pt>
                <c:pt idx="4">
                  <c:v>6.646666666666667</c:v>
                </c:pt>
                <c:pt idx="5">
                  <c:v>6.586666666666665</c:v>
                </c:pt>
                <c:pt idx="6">
                  <c:v>6.665</c:v>
                </c:pt>
                <c:pt idx="9">
                  <c:v>7.29</c:v>
                </c:pt>
                <c:pt idx="10">
                  <c:v>7.2</c:v>
                </c:pt>
                <c:pt idx="15">
                  <c:v>7.06</c:v>
                </c:pt>
                <c:pt idx="18">
                  <c:v>7.15</c:v>
                </c:pt>
                <c:pt idx="19">
                  <c:v>7.085</c:v>
                </c:pt>
                <c:pt idx="20">
                  <c:v>7.08</c:v>
                </c:pt>
              </c:numCache>
            </c:numRef>
          </c:yVal>
          <c:smooth val="0"/>
        </c:ser>
        <c:ser>
          <c:idx val="2"/>
          <c:order val="2"/>
          <c:tx>
            <c:v>Fitzen</c:v>
          </c:tx>
          <c:spPr>
            <a:ln w="15875" cap="rnd">
              <a:solidFill>
                <a:srgbClr val="00B0F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Zeitreihen!$B$44:$B$68</c:f>
              <c:numCache>
                <c:formatCode>General</c:formatCode>
                <c:ptCount val="25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  <c:pt idx="21">
                  <c:v>1994.0</c:v>
                </c:pt>
                <c:pt idx="22">
                  <c:v>1993.0</c:v>
                </c:pt>
                <c:pt idx="23">
                  <c:v>1992.0</c:v>
                </c:pt>
                <c:pt idx="24">
                  <c:v>1991.0</c:v>
                </c:pt>
              </c:numCache>
            </c:numRef>
          </c:xVal>
          <c:yVal>
            <c:numRef>
              <c:f>Zeitreihen!$D$44:$D$68</c:f>
              <c:numCache>
                <c:formatCode>0.00</c:formatCode>
                <c:ptCount val="25"/>
                <c:pt idx="0">
                  <c:v>7.34</c:v>
                </c:pt>
                <c:pt idx="7">
                  <c:v>7.35875</c:v>
                </c:pt>
                <c:pt idx="8">
                  <c:v>7.03375</c:v>
                </c:pt>
                <c:pt idx="11">
                  <c:v>7.83</c:v>
                </c:pt>
                <c:pt idx="12">
                  <c:v>7.25</c:v>
                </c:pt>
                <c:pt idx="13">
                  <c:v>7.23</c:v>
                </c:pt>
                <c:pt idx="14">
                  <c:v>7.383333333333332</c:v>
                </c:pt>
                <c:pt idx="15">
                  <c:v>7.49</c:v>
                </c:pt>
                <c:pt idx="16">
                  <c:v>7.09</c:v>
                </c:pt>
                <c:pt idx="18">
                  <c:v>7.16</c:v>
                </c:pt>
                <c:pt idx="20">
                  <c:v>7.23</c:v>
                </c:pt>
                <c:pt idx="23">
                  <c:v>7.44</c:v>
                </c:pt>
                <c:pt idx="24">
                  <c:v>7.0</c:v>
                </c:pt>
              </c:numCache>
            </c:numRef>
          </c:yVal>
          <c:smooth val="0"/>
        </c:ser>
        <c:ser>
          <c:idx val="3"/>
          <c:order val="3"/>
          <c:tx>
            <c:v>Neuhort am Wall</c:v>
          </c:tx>
          <c:spPr>
            <a:ln w="158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Zeitreihen!$B$69:$B$93</c:f>
              <c:numCache>
                <c:formatCode>General</c:formatCode>
                <c:ptCount val="25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  <c:pt idx="21">
                  <c:v>1994.0</c:v>
                </c:pt>
                <c:pt idx="22">
                  <c:v>1993.0</c:v>
                </c:pt>
                <c:pt idx="23">
                  <c:v>1992.0</c:v>
                </c:pt>
                <c:pt idx="24">
                  <c:v>1991.0</c:v>
                </c:pt>
              </c:numCache>
            </c:numRef>
          </c:xVal>
          <c:yVal>
            <c:numRef>
              <c:f>Zeitreihen!$D$69:$D$93</c:f>
              <c:numCache>
                <c:formatCode>0.00</c:formatCode>
                <c:ptCount val="25"/>
                <c:pt idx="7">
                  <c:v>6.64</c:v>
                </c:pt>
                <c:pt idx="8">
                  <c:v>7.3</c:v>
                </c:pt>
                <c:pt idx="9">
                  <c:v>7.045</c:v>
                </c:pt>
                <c:pt idx="12">
                  <c:v>7.15</c:v>
                </c:pt>
                <c:pt idx="13">
                  <c:v>7.628</c:v>
                </c:pt>
                <c:pt idx="18">
                  <c:v>7.205</c:v>
                </c:pt>
                <c:pt idx="21">
                  <c:v>6.93</c:v>
                </c:pt>
                <c:pt idx="22">
                  <c:v>5.46</c:v>
                </c:pt>
                <c:pt idx="24">
                  <c:v>7.197500000000001</c:v>
                </c:pt>
              </c:numCache>
            </c:numRef>
          </c:yVal>
          <c:smooth val="0"/>
        </c:ser>
        <c:ser>
          <c:idx val="4"/>
          <c:order val="4"/>
          <c:tx>
            <c:v>Krogaspe</c:v>
          </c:tx>
          <c:spPr>
            <a:ln w="158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Zeitreihen!$B$94:$B$119</c:f>
              <c:numCache>
                <c:formatCode>General</c:formatCode>
                <c:ptCount val="26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  <c:pt idx="21">
                  <c:v>1994.0</c:v>
                </c:pt>
                <c:pt idx="22">
                  <c:v>1993.0</c:v>
                </c:pt>
                <c:pt idx="23">
                  <c:v>1992.0</c:v>
                </c:pt>
                <c:pt idx="24">
                  <c:v>1991.0</c:v>
                </c:pt>
                <c:pt idx="25">
                  <c:v>1990.0</c:v>
                </c:pt>
              </c:numCache>
            </c:numRef>
          </c:xVal>
          <c:yVal>
            <c:numRef>
              <c:f>Zeitreihen!$D$94:$D$119</c:f>
              <c:numCache>
                <c:formatCode>0.00</c:formatCode>
                <c:ptCount val="26"/>
                <c:pt idx="0">
                  <c:v>6.045</c:v>
                </c:pt>
                <c:pt idx="1">
                  <c:v>6.86</c:v>
                </c:pt>
                <c:pt idx="2">
                  <c:v>5.94</c:v>
                </c:pt>
                <c:pt idx="3">
                  <c:v>6.75</c:v>
                </c:pt>
                <c:pt idx="4">
                  <c:v>6.39</c:v>
                </c:pt>
                <c:pt idx="5">
                  <c:v>5.79</c:v>
                </c:pt>
                <c:pt idx="6">
                  <c:v>6.81</c:v>
                </c:pt>
                <c:pt idx="9">
                  <c:v>7.306666666666667</c:v>
                </c:pt>
                <c:pt idx="10">
                  <c:v>7.133333333333332</c:v>
                </c:pt>
                <c:pt idx="17">
                  <c:v>7.67</c:v>
                </c:pt>
                <c:pt idx="18">
                  <c:v>5.69</c:v>
                </c:pt>
                <c:pt idx="19">
                  <c:v>5.925</c:v>
                </c:pt>
                <c:pt idx="24">
                  <c:v>7.19</c:v>
                </c:pt>
                <c:pt idx="25">
                  <c:v>6.6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95040"/>
        <c:axId val="2117289280"/>
      </c:scatterChart>
      <c:valAx>
        <c:axId val="2117295040"/>
        <c:scaling>
          <c:orientation val="minMax"/>
          <c:max val="2015.0"/>
          <c:min val="1990.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 i="0" baseline="0"/>
                  <a:t>Jahr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127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7289280"/>
        <c:crosses val="autoZero"/>
        <c:crossBetween val="midCat"/>
      </c:valAx>
      <c:valAx>
        <c:axId val="2117289280"/>
        <c:scaling>
          <c:orientation val="minMax"/>
          <c:max val="8.0"/>
          <c:min val="4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 i="0" baseline="0"/>
                  <a:t>pH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in"/>
        <c:minorTickMark val="none"/>
        <c:tickLblPos val="nextTo"/>
        <c:spPr>
          <a:noFill/>
          <a:ln w="127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7295040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 paperSize="9" orientation="portrait" horizontalDpi="0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s-IS" b="1" i="0" baseline="0"/>
              <a:t>Zeitreihe Kalium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Wedel Buntwiete</c:v>
          </c:tx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Zeitreihen!$B$3:$B$22</c:f>
              <c:numCache>
                <c:formatCode>General</c:formatCode>
                <c:ptCount val="20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</c:numCache>
            </c:numRef>
          </c:xVal>
          <c:yVal>
            <c:numRef>
              <c:f>Zeitreihen!$G$3:$G$22</c:f>
              <c:numCache>
                <c:formatCode>0.00</c:formatCode>
                <c:ptCount val="20"/>
                <c:pt idx="0">
                  <c:v>6.592499999999999</c:v>
                </c:pt>
                <c:pt idx="1">
                  <c:v>7.99</c:v>
                </c:pt>
                <c:pt idx="2">
                  <c:v>24.89</c:v>
                </c:pt>
                <c:pt idx="3">
                  <c:v>9.565999999999998</c:v>
                </c:pt>
                <c:pt idx="4">
                  <c:v>2.79</c:v>
                </c:pt>
                <c:pt idx="5">
                  <c:v>10.3</c:v>
                </c:pt>
                <c:pt idx="6">
                  <c:v>8.52</c:v>
                </c:pt>
                <c:pt idx="9">
                  <c:v>6.065</c:v>
                </c:pt>
                <c:pt idx="10">
                  <c:v>4.9</c:v>
                </c:pt>
                <c:pt idx="15">
                  <c:v>10.5</c:v>
                </c:pt>
                <c:pt idx="16">
                  <c:v>6.8</c:v>
                </c:pt>
                <c:pt idx="17">
                  <c:v>1.5</c:v>
                </c:pt>
                <c:pt idx="18">
                  <c:v>2.4</c:v>
                </c:pt>
                <c:pt idx="19">
                  <c:v>1.4</c:v>
                </c:pt>
              </c:numCache>
            </c:numRef>
          </c:yVal>
          <c:smooth val="0"/>
        </c:ser>
        <c:ser>
          <c:idx val="1"/>
          <c:order val="1"/>
          <c:tx>
            <c:v>Stadum Süd</c:v>
          </c:tx>
          <c:spPr>
            <a:ln w="15875" cap="rnd">
              <a:solidFill>
                <a:srgbClr val="92D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Zeitreihen!$B$23:$B$43</c:f>
              <c:numCache>
                <c:formatCode>General</c:formatCode>
                <c:ptCount val="21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</c:numCache>
            </c:numRef>
          </c:xVal>
          <c:yVal>
            <c:numRef>
              <c:f>Zeitreihen!$G$23:$G$43</c:f>
              <c:numCache>
                <c:formatCode>0.00</c:formatCode>
                <c:ptCount val="21"/>
                <c:pt idx="0">
                  <c:v>8.505</c:v>
                </c:pt>
                <c:pt idx="1">
                  <c:v>4.319999999999999</c:v>
                </c:pt>
                <c:pt idx="2">
                  <c:v>8.363333333333333</c:v>
                </c:pt>
                <c:pt idx="3">
                  <c:v>5.106666666666666</c:v>
                </c:pt>
                <c:pt idx="4">
                  <c:v>4.666666666666667</c:v>
                </c:pt>
                <c:pt idx="5">
                  <c:v>5.196666666666666</c:v>
                </c:pt>
                <c:pt idx="6">
                  <c:v>6.64</c:v>
                </c:pt>
                <c:pt idx="9">
                  <c:v>1.29</c:v>
                </c:pt>
                <c:pt idx="10">
                  <c:v>1.3</c:v>
                </c:pt>
                <c:pt idx="15">
                  <c:v>1.9</c:v>
                </c:pt>
                <c:pt idx="18">
                  <c:v>2.1</c:v>
                </c:pt>
                <c:pt idx="19">
                  <c:v>1.75</c:v>
                </c:pt>
                <c:pt idx="20">
                  <c:v>2.6</c:v>
                </c:pt>
              </c:numCache>
            </c:numRef>
          </c:yVal>
          <c:smooth val="0"/>
        </c:ser>
        <c:ser>
          <c:idx val="2"/>
          <c:order val="2"/>
          <c:tx>
            <c:v>Fitzen</c:v>
          </c:tx>
          <c:spPr>
            <a:ln w="15875" cap="rnd">
              <a:solidFill>
                <a:srgbClr val="00B0F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Zeitreihen!$B$44:$B$68</c:f>
              <c:numCache>
                <c:formatCode>General</c:formatCode>
                <c:ptCount val="25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  <c:pt idx="21">
                  <c:v>1994.0</c:v>
                </c:pt>
                <c:pt idx="22">
                  <c:v>1993.0</c:v>
                </c:pt>
                <c:pt idx="23">
                  <c:v>1992.0</c:v>
                </c:pt>
                <c:pt idx="24">
                  <c:v>1991.0</c:v>
                </c:pt>
              </c:numCache>
            </c:numRef>
          </c:xVal>
          <c:yVal>
            <c:numRef>
              <c:f>Zeitreihen!$G$44:$G$68</c:f>
              <c:numCache>
                <c:formatCode>0.00</c:formatCode>
                <c:ptCount val="25"/>
                <c:pt idx="0">
                  <c:v>2.3</c:v>
                </c:pt>
                <c:pt idx="7">
                  <c:v>4.866666666666666</c:v>
                </c:pt>
                <c:pt idx="8">
                  <c:v>3.035</c:v>
                </c:pt>
                <c:pt idx="11">
                  <c:v>5.41</c:v>
                </c:pt>
                <c:pt idx="12">
                  <c:v>2.76</c:v>
                </c:pt>
                <c:pt idx="13">
                  <c:v>1.18</c:v>
                </c:pt>
                <c:pt idx="14">
                  <c:v>2.86</c:v>
                </c:pt>
                <c:pt idx="15">
                  <c:v>1.02</c:v>
                </c:pt>
                <c:pt idx="16">
                  <c:v>3.5</c:v>
                </c:pt>
                <c:pt idx="18">
                  <c:v>2.7</c:v>
                </c:pt>
                <c:pt idx="20">
                  <c:v>1.0</c:v>
                </c:pt>
                <c:pt idx="23">
                  <c:v>7.45</c:v>
                </c:pt>
                <c:pt idx="24">
                  <c:v>3.5</c:v>
                </c:pt>
              </c:numCache>
            </c:numRef>
          </c:yVal>
          <c:smooth val="0"/>
        </c:ser>
        <c:ser>
          <c:idx val="3"/>
          <c:order val="3"/>
          <c:tx>
            <c:v>Neuhort am Wall</c:v>
          </c:tx>
          <c:spPr>
            <a:ln w="158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Zeitreihen!$B$69:$B$93</c:f>
              <c:numCache>
                <c:formatCode>General</c:formatCode>
                <c:ptCount val="25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  <c:pt idx="21">
                  <c:v>1994.0</c:v>
                </c:pt>
                <c:pt idx="22">
                  <c:v>1993.0</c:v>
                </c:pt>
                <c:pt idx="23">
                  <c:v>1992.0</c:v>
                </c:pt>
                <c:pt idx="24">
                  <c:v>1991.0</c:v>
                </c:pt>
              </c:numCache>
            </c:numRef>
          </c:xVal>
          <c:yVal>
            <c:numRef>
              <c:f>Zeitreihen!$G$69:$G$93</c:f>
              <c:numCache>
                <c:formatCode>0.00</c:formatCode>
                <c:ptCount val="25"/>
                <c:pt idx="7">
                  <c:v>8.02</c:v>
                </c:pt>
                <c:pt idx="8">
                  <c:v>3.635</c:v>
                </c:pt>
                <c:pt idx="9">
                  <c:v>1.555</c:v>
                </c:pt>
                <c:pt idx="12">
                  <c:v>1.09</c:v>
                </c:pt>
                <c:pt idx="13">
                  <c:v>4.488</c:v>
                </c:pt>
                <c:pt idx="18">
                  <c:v>2.25</c:v>
                </c:pt>
                <c:pt idx="21">
                  <c:v>3.3</c:v>
                </c:pt>
                <c:pt idx="22">
                  <c:v>2.55</c:v>
                </c:pt>
                <c:pt idx="24">
                  <c:v>3.1</c:v>
                </c:pt>
              </c:numCache>
            </c:numRef>
          </c:yVal>
          <c:smooth val="0"/>
        </c:ser>
        <c:ser>
          <c:idx val="4"/>
          <c:order val="4"/>
          <c:tx>
            <c:v>Krogaspe</c:v>
          </c:tx>
          <c:spPr>
            <a:ln w="158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Zeitreihen!$B$94:$B$119</c:f>
              <c:numCache>
                <c:formatCode>General</c:formatCode>
                <c:ptCount val="26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  <c:pt idx="21">
                  <c:v>1994.0</c:v>
                </c:pt>
                <c:pt idx="22">
                  <c:v>1993.0</c:v>
                </c:pt>
                <c:pt idx="23">
                  <c:v>1992.0</c:v>
                </c:pt>
                <c:pt idx="24">
                  <c:v>1991.0</c:v>
                </c:pt>
                <c:pt idx="25">
                  <c:v>1990.0</c:v>
                </c:pt>
              </c:numCache>
            </c:numRef>
          </c:xVal>
          <c:yVal>
            <c:numRef>
              <c:f>Zeitreihen!$G$94:$G$119</c:f>
              <c:numCache>
                <c:formatCode>0.00</c:formatCode>
                <c:ptCount val="26"/>
                <c:pt idx="0">
                  <c:v>8.620000000000001</c:v>
                </c:pt>
                <c:pt idx="1">
                  <c:v>5.5475</c:v>
                </c:pt>
                <c:pt idx="2">
                  <c:v>7.916666666666666</c:v>
                </c:pt>
                <c:pt idx="3">
                  <c:v>9.55</c:v>
                </c:pt>
                <c:pt idx="4">
                  <c:v>6.7325</c:v>
                </c:pt>
                <c:pt idx="5">
                  <c:v>6.646666666666665</c:v>
                </c:pt>
                <c:pt idx="6">
                  <c:v>9.81</c:v>
                </c:pt>
                <c:pt idx="9">
                  <c:v>4.443333333333333</c:v>
                </c:pt>
                <c:pt idx="10">
                  <c:v>3.9</c:v>
                </c:pt>
                <c:pt idx="17">
                  <c:v>2.9</c:v>
                </c:pt>
                <c:pt idx="18">
                  <c:v>14.0</c:v>
                </c:pt>
                <c:pt idx="19">
                  <c:v>9.3</c:v>
                </c:pt>
                <c:pt idx="24">
                  <c:v>1.9</c:v>
                </c:pt>
                <c:pt idx="25">
                  <c:v>2.4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29296"/>
        <c:axId val="2117223536"/>
      </c:scatterChart>
      <c:valAx>
        <c:axId val="2117229296"/>
        <c:scaling>
          <c:orientation val="minMax"/>
          <c:max val="2015.0"/>
          <c:min val="1990.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 i="0" baseline="0"/>
                  <a:t>Jahr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7223536"/>
        <c:crosses val="autoZero"/>
        <c:crossBetween val="midCat"/>
      </c:valAx>
      <c:valAx>
        <c:axId val="2117223536"/>
        <c:scaling>
          <c:logBase val="10.0"/>
          <c:orientation val="minMax"/>
          <c:max val="25.0"/>
          <c:min val="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 i="0" baseline="0"/>
                  <a:t>log Kalium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in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7229296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 paperSize="9" orientation="portrait" horizontalDpi="0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s-IS" b="1" i="0" baseline="0"/>
              <a:t>Zeitreihe Nitrat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Wedel Buntwiete</c:v>
          </c:tx>
          <c:spPr>
            <a:ln w="158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Zeitreihen!$B$3:$B$22</c:f>
              <c:numCache>
                <c:formatCode>General</c:formatCode>
                <c:ptCount val="20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</c:numCache>
            </c:numRef>
          </c:xVal>
          <c:yVal>
            <c:numRef>
              <c:f>Zeitreihen!$H$3:$H$22</c:f>
              <c:numCache>
                <c:formatCode>0.00</c:formatCode>
                <c:ptCount val="20"/>
                <c:pt idx="0">
                  <c:v>23.9825</c:v>
                </c:pt>
                <c:pt idx="1">
                  <c:v>45.98</c:v>
                </c:pt>
                <c:pt idx="2">
                  <c:v>59.09333333333333</c:v>
                </c:pt>
                <c:pt idx="3">
                  <c:v>60.98</c:v>
                </c:pt>
                <c:pt idx="4">
                  <c:v>13.67</c:v>
                </c:pt>
                <c:pt idx="5">
                  <c:v>96.94</c:v>
                </c:pt>
                <c:pt idx="6">
                  <c:v>76.58</c:v>
                </c:pt>
                <c:pt idx="9">
                  <c:v>36.23</c:v>
                </c:pt>
                <c:pt idx="10">
                  <c:v>57.54</c:v>
                </c:pt>
                <c:pt idx="15">
                  <c:v>7.43</c:v>
                </c:pt>
                <c:pt idx="16">
                  <c:v>1.36</c:v>
                </c:pt>
                <c:pt idx="17">
                  <c:v>1.68</c:v>
                </c:pt>
                <c:pt idx="18">
                  <c:v>2.12</c:v>
                </c:pt>
                <c:pt idx="19">
                  <c:v>0.92</c:v>
                </c:pt>
              </c:numCache>
            </c:numRef>
          </c:yVal>
          <c:smooth val="0"/>
        </c:ser>
        <c:ser>
          <c:idx val="1"/>
          <c:order val="1"/>
          <c:tx>
            <c:v>Stadum Süd</c:v>
          </c:tx>
          <c:spPr>
            <a:ln w="15875" cap="rnd">
              <a:solidFill>
                <a:srgbClr val="92D05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Zeitreihen!$B$23:$B$43</c:f>
              <c:numCache>
                <c:formatCode>General</c:formatCode>
                <c:ptCount val="21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</c:numCache>
            </c:numRef>
          </c:xVal>
          <c:yVal>
            <c:numRef>
              <c:f>Zeitreihen!$H$23:$H$43</c:f>
              <c:numCache>
                <c:formatCode>0.00</c:formatCode>
                <c:ptCount val="21"/>
                <c:pt idx="0">
                  <c:v>26.1675</c:v>
                </c:pt>
                <c:pt idx="1">
                  <c:v>3.07</c:v>
                </c:pt>
                <c:pt idx="2">
                  <c:v>30.08333333333333</c:v>
                </c:pt>
                <c:pt idx="3">
                  <c:v>2.53</c:v>
                </c:pt>
                <c:pt idx="4">
                  <c:v>2.626666666666666</c:v>
                </c:pt>
                <c:pt idx="5">
                  <c:v>1.89</c:v>
                </c:pt>
                <c:pt idx="6">
                  <c:v>1.285</c:v>
                </c:pt>
                <c:pt idx="9">
                  <c:v>2.03</c:v>
                </c:pt>
                <c:pt idx="10">
                  <c:v>9.73</c:v>
                </c:pt>
                <c:pt idx="15">
                  <c:v>3.455</c:v>
                </c:pt>
                <c:pt idx="18">
                  <c:v>8.165</c:v>
                </c:pt>
                <c:pt idx="19">
                  <c:v>1.995</c:v>
                </c:pt>
                <c:pt idx="20">
                  <c:v>3.505</c:v>
                </c:pt>
              </c:numCache>
            </c:numRef>
          </c:yVal>
          <c:smooth val="0"/>
        </c:ser>
        <c:ser>
          <c:idx val="2"/>
          <c:order val="2"/>
          <c:tx>
            <c:v>Fitzen</c:v>
          </c:tx>
          <c:spPr>
            <a:ln w="15875" cap="rnd">
              <a:solidFill>
                <a:srgbClr val="00B0F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Zeitreihen!$B$44:$B$68</c:f>
              <c:numCache>
                <c:formatCode>General</c:formatCode>
                <c:ptCount val="25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  <c:pt idx="21">
                  <c:v>1994.0</c:v>
                </c:pt>
                <c:pt idx="22">
                  <c:v>1993.0</c:v>
                </c:pt>
                <c:pt idx="23">
                  <c:v>1992.0</c:v>
                </c:pt>
                <c:pt idx="24">
                  <c:v>1991.0</c:v>
                </c:pt>
              </c:numCache>
            </c:numRef>
          </c:xVal>
          <c:yVal>
            <c:numRef>
              <c:f>Zeitreihen!$H$44:$H$68</c:f>
              <c:numCache>
                <c:formatCode>0.00</c:formatCode>
                <c:ptCount val="25"/>
                <c:pt idx="0">
                  <c:v>1.01</c:v>
                </c:pt>
                <c:pt idx="7">
                  <c:v>8.95</c:v>
                </c:pt>
                <c:pt idx="8">
                  <c:v>25.06</c:v>
                </c:pt>
                <c:pt idx="11">
                  <c:v>0.22</c:v>
                </c:pt>
                <c:pt idx="12">
                  <c:v>0.22</c:v>
                </c:pt>
                <c:pt idx="13">
                  <c:v>0.22</c:v>
                </c:pt>
                <c:pt idx="14">
                  <c:v>0.22</c:v>
                </c:pt>
                <c:pt idx="15">
                  <c:v>0.22</c:v>
                </c:pt>
                <c:pt idx="16">
                  <c:v>0.22</c:v>
                </c:pt>
                <c:pt idx="18">
                  <c:v>0.22</c:v>
                </c:pt>
                <c:pt idx="20">
                  <c:v>0.22</c:v>
                </c:pt>
                <c:pt idx="23">
                  <c:v>1.355</c:v>
                </c:pt>
                <c:pt idx="24">
                  <c:v>2.21</c:v>
                </c:pt>
              </c:numCache>
            </c:numRef>
          </c:yVal>
          <c:smooth val="0"/>
        </c:ser>
        <c:ser>
          <c:idx val="3"/>
          <c:order val="3"/>
          <c:tx>
            <c:v>Neuhort am Wall</c:v>
          </c:tx>
          <c:spPr>
            <a:ln w="158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Zeitreihen!$B$69:$B$93</c:f>
              <c:numCache>
                <c:formatCode>General</c:formatCode>
                <c:ptCount val="25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  <c:pt idx="21">
                  <c:v>1994.0</c:v>
                </c:pt>
                <c:pt idx="22">
                  <c:v>1993.0</c:v>
                </c:pt>
                <c:pt idx="23">
                  <c:v>1992.0</c:v>
                </c:pt>
                <c:pt idx="24">
                  <c:v>1991.0</c:v>
                </c:pt>
              </c:numCache>
            </c:numRef>
          </c:xVal>
          <c:yVal>
            <c:numRef>
              <c:f>Zeitreihen!$H$69:$H$93</c:f>
              <c:numCache>
                <c:formatCode>0.00</c:formatCode>
                <c:ptCount val="25"/>
                <c:pt idx="7">
                  <c:v>70.60000000000001</c:v>
                </c:pt>
                <c:pt idx="8">
                  <c:v>17.8525</c:v>
                </c:pt>
                <c:pt idx="9">
                  <c:v>0.225</c:v>
                </c:pt>
                <c:pt idx="12">
                  <c:v>0.22</c:v>
                </c:pt>
                <c:pt idx="13">
                  <c:v>0.2975</c:v>
                </c:pt>
                <c:pt idx="18">
                  <c:v>0.22</c:v>
                </c:pt>
                <c:pt idx="21">
                  <c:v>0.22</c:v>
                </c:pt>
                <c:pt idx="22">
                  <c:v>15.4</c:v>
                </c:pt>
                <c:pt idx="24">
                  <c:v>18.2125</c:v>
                </c:pt>
              </c:numCache>
            </c:numRef>
          </c:yVal>
          <c:smooth val="0"/>
        </c:ser>
        <c:ser>
          <c:idx val="4"/>
          <c:order val="4"/>
          <c:tx>
            <c:v>Krogaspe</c:v>
          </c:tx>
          <c:spPr>
            <a:ln w="158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Zeitreihen!$B$94:$B$119</c:f>
              <c:numCache>
                <c:formatCode>General</c:formatCode>
                <c:ptCount val="26"/>
                <c:pt idx="0">
                  <c:v>2015.0</c:v>
                </c:pt>
                <c:pt idx="1">
                  <c:v>2014.0</c:v>
                </c:pt>
                <c:pt idx="2">
                  <c:v>2013.0</c:v>
                </c:pt>
                <c:pt idx="3">
                  <c:v>2012.0</c:v>
                </c:pt>
                <c:pt idx="4">
                  <c:v>2011.0</c:v>
                </c:pt>
                <c:pt idx="5">
                  <c:v>2010.0</c:v>
                </c:pt>
                <c:pt idx="6">
                  <c:v>2009.0</c:v>
                </c:pt>
                <c:pt idx="7">
                  <c:v>2008.0</c:v>
                </c:pt>
                <c:pt idx="8">
                  <c:v>2007.0</c:v>
                </c:pt>
                <c:pt idx="9">
                  <c:v>2006.0</c:v>
                </c:pt>
                <c:pt idx="10">
                  <c:v>2005.0</c:v>
                </c:pt>
                <c:pt idx="11">
                  <c:v>2004.0</c:v>
                </c:pt>
                <c:pt idx="12">
                  <c:v>2003.0</c:v>
                </c:pt>
                <c:pt idx="13">
                  <c:v>2002.0</c:v>
                </c:pt>
                <c:pt idx="14">
                  <c:v>2001.0</c:v>
                </c:pt>
                <c:pt idx="15">
                  <c:v>2000.0</c:v>
                </c:pt>
                <c:pt idx="16">
                  <c:v>1999.0</c:v>
                </c:pt>
                <c:pt idx="17">
                  <c:v>1998.0</c:v>
                </c:pt>
                <c:pt idx="18">
                  <c:v>1997.0</c:v>
                </c:pt>
                <c:pt idx="19">
                  <c:v>1996.0</c:v>
                </c:pt>
                <c:pt idx="20">
                  <c:v>1995.0</c:v>
                </c:pt>
                <c:pt idx="21">
                  <c:v>1994.0</c:v>
                </c:pt>
                <c:pt idx="22">
                  <c:v>1993.0</c:v>
                </c:pt>
                <c:pt idx="23">
                  <c:v>1992.0</c:v>
                </c:pt>
                <c:pt idx="24">
                  <c:v>1991.0</c:v>
                </c:pt>
                <c:pt idx="25">
                  <c:v>1990.0</c:v>
                </c:pt>
              </c:numCache>
            </c:numRef>
          </c:xVal>
          <c:yVal>
            <c:numRef>
              <c:f>Zeitreihen!$H$94:$H$119</c:f>
              <c:numCache>
                <c:formatCode>0.00</c:formatCode>
                <c:ptCount val="26"/>
                <c:pt idx="0">
                  <c:v>31.98</c:v>
                </c:pt>
                <c:pt idx="1">
                  <c:v>15.105</c:v>
                </c:pt>
                <c:pt idx="2">
                  <c:v>23.31333333333333</c:v>
                </c:pt>
                <c:pt idx="3">
                  <c:v>0.22</c:v>
                </c:pt>
                <c:pt idx="4">
                  <c:v>34.3025</c:v>
                </c:pt>
                <c:pt idx="5">
                  <c:v>53.85666666666666</c:v>
                </c:pt>
                <c:pt idx="6">
                  <c:v>0.22</c:v>
                </c:pt>
                <c:pt idx="9">
                  <c:v>0.716666666666667</c:v>
                </c:pt>
                <c:pt idx="10">
                  <c:v>0.44</c:v>
                </c:pt>
                <c:pt idx="17">
                  <c:v>0.44</c:v>
                </c:pt>
                <c:pt idx="18">
                  <c:v>194.83</c:v>
                </c:pt>
                <c:pt idx="19">
                  <c:v>70.89</c:v>
                </c:pt>
                <c:pt idx="24">
                  <c:v>0.44</c:v>
                </c:pt>
                <c:pt idx="25">
                  <c:v>59.76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161344"/>
        <c:axId val="2117155584"/>
      </c:scatterChart>
      <c:valAx>
        <c:axId val="2117161344"/>
        <c:scaling>
          <c:orientation val="minMax"/>
          <c:max val="2015.0"/>
          <c:min val="1990.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 i="0" baseline="0"/>
                  <a:t>Jahr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127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7155584"/>
        <c:crossesAt val="0.1"/>
        <c:crossBetween val="midCat"/>
      </c:valAx>
      <c:valAx>
        <c:axId val="2117155584"/>
        <c:scaling>
          <c:logBase val="10.0"/>
          <c:orientation val="minMax"/>
          <c:max val="200.0"/>
          <c:min val="0.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 i="0" baseline="0"/>
                  <a:t>log Nitrat (mg/l)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in"/>
        <c:minorTickMark val="none"/>
        <c:tickLblPos val="nextTo"/>
        <c:spPr>
          <a:noFill/>
          <a:ln w="127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17161344"/>
        <c:crosses val="autoZero"/>
        <c:crossBetween val="midCat"/>
        <c:majorUnit val="10.0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 paperSize="9" orientation="portrait" horizontalDpi="0" verticalDpi="0"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% IB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% IB</a:t>
          </a:r>
        </a:p>
      </cx:txPr>
    </cx:title>
    <cx:plotArea>
      <cx:plotAreaRegion>
        <cx:series layoutId="clusteredColumn" uniqueId="{7A1429FB-CF9A-4E4F-9B48-65E60FCD41CE}">
          <cx:tx>
            <cx:txData>
              <cx:f>_xlchart.v1.6</cx:f>
              <cx:v>% IB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1.82000005"/>
        <cx:tickLabels/>
        <cx:numFmt formatCode="#.##0,0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de-DE" sz="900" b="0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Relationship Id="rId2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162719</xdr:colOff>
      <xdr:row>4</xdr:row>
      <xdr:rowOff>144463</xdr:rowOff>
    </xdr:from>
    <xdr:to>
      <xdr:col>38</xdr:col>
      <xdr:colOff>456406</xdr:colOff>
      <xdr:row>19</xdr:row>
      <xdr:rowOff>149225</xdr:rowOff>
    </xdr:to>
    <xdr:graphicFrame macro="">
      <xdr:nvGraphicFramePr>
        <xdr:cNvPr id="2" name="Diagramm 1">
          <a:extLst>
            <a:ext uri="{FF2B5EF4-FFF2-40B4-BE49-F238E27FC236}">
              <a16:creationId xmlns="" xmlns:a16="http://schemas.microsoft.com/office/drawing/2014/main" id="{CD6CAB94-1BB3-4EEC-91D7-2381E0765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31751</xdr:colOff>
      <xdr:row>4</xdr:row>
      <xdr:rowOff>9525</xdr:rowOff>
    </xdr:from>
    <xdr:to>
      <xdr:col>43</xdr:col>
      <xdr:colOff>59532</xdr:colOff>
      <xdr:row>24</xdr:row>
      <xdr:rowOff>150812</xdr:rowOff>
    </xdr:to>
    <mc:AlternateContent xmlns:mc="http://schemas.openxmlformats.org/markup-compatibility/2006">
      <mc:Choice xmlns="" xmlns:cx1="http://schemas.microsoft.com/office/drawing/2015/9/8/chartex" Requires="cx1">
        <xdr:graphicFrame macro="">
          <xdr:nvGraphicFramePr>
            <xdr:cNvPr id="2" name="Diagramm 1">
              <a:extLst>
                <a:ext uri="{FF2B5EF4-FFF2-40B4-BE49-F238E27FC236}">
                  <a16:creationId xmlns:a16="http://schemas.microsoft.com/office/drawing/2014/main" id="{1BD3F951-AF26-427E-B78F-00343475C50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Rechteck 1"/>
            <xdr:cNvSpPr>
              <a:spLocks noTextEdit="1"/>
            </xdr:cNvSpPr>
          </xdr:nvSpPr>
          <xdr:spPr>
            <a:xfrm>
              <a:off x="18224501" y="739775"/>
              <a:ext cx="7362031" cy="3792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31</xdr:col>
      <xdr:colOff>10584</xdr:colOff>
      <xdr:row>25</xdr:row>
      <xdr:rowOff>42334</xdr:rowOff>
    </xdr:from>
    <xdr:to>
      <xdr:col>43</xdr:col>
      <xdr:colOff>33073</xdr:colOff>
      <xdr:row>46</xdr:row>
      <xdr:rowOff>3704</xdr:rowOff>
    </xdr:to>
    <xdr:graphicFrame macro="">
      <xdr:nvGraphicFramePr>
        <xdr:cNvPr id="3" name="Diagramm 2">
          <a:extLst>
            <a:ext uri="{FF2B5EF4-FFF2-40B4-BE49-F238E27FC236}">
              <a16:creationId xmlns="" xmlns:a16="http://schemas.microsoft.com/office/drawing/2014/main" id="{ED389F90-DEF9-456F-A69F-FF7019583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224047</xdr:colOff>
      <xdr:row>0</xdr:row>
      <xdr:rowOff>179955</xdr:rowOff>
    </xdr:from>
    <xdr:to>
      <xdr:col>23</xdr:col>
      <xdr:colOff>263585</xdr:colOff>
      <xdr:row>32</xdr:row>
      <xdr:rowOff>179716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215900</xdr:colOff>
      <xdr:row>35</xdr:row>
      <xdr:rowOff>12700</xdr:rowOff>
    </xdr:from>
    <xdr:to>
      <xdr:col>23</xdr:col>
      <xdr:colOff>255438</xdr:colOff>
      <xdr:row>67</xdr:row>
      <xdr:rowOff>12461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215900</xdr:colOff>
      <xdr:row>68</xdr:row>
      <xdr:rowOff>0</xdr:rowOff>
    </xdr:from>
    <xdr:to>
      <xdr:col>23</xdr:col>
      <xdr:colOff>255438</xdr:colOff>
      <xdr:row>93</xdr:row>
      <xdr:rowOff>12461</xdr:rowOff>
    </xdr:to>
    <xdr:graphicFrame macro="">
      <xdr:nvGraphicFramePr>
        <xdr:cNvPr id="6" name="Diagram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215900</xdr:colOff>
      <xdr:row>94</xdr:row>
      <xdr:rowOff>165100</xdr:rowOff>
    </xdr:from>
    <xdr:to>
      <xdr:col>23</xdr:col>
      <xdr:colOff>255438</xdr:colOff>
      <xdr:row>120</xdr:row>
      <xdr:rowOff>164861</xdr:rowOff>
    </xdr:to>
    <xdr:graphicFrame macro="">
      <xdr:nvGraphicFramePr>
        <xdr:cNvPr id="7" name="Diagram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4310"/>
  <sheetViews>
    <sheetView workbookViewId="0">
      <selection sqref="A1:XFD1"/>
    </sheetView>
  </sheetViews>
  <sheetFormatPr baseColWidth="10" defaultColWidth="8.6640625" defaultRowHeight="15" x14ac:dyDescent="0.2"/>
  <cols>
    <col min="1" max="49" width="13.83203125" customWidth="1"/>
    <col min="50" max="50" width="13" customWidth="1"/>
    <col min="51" max="51" width="18.6640625" customWidth="1"/>
    <col min="52" max="77" width="13.83203125" customWidth="1"/>
  </cols>
  <sheetData>
    <row r="1" spans="1:7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2">
      <c r="A2" s="2" t="s">
        <v>306</v>
      </c>
      <c r="B2" s="3">
        <v>37118</v>
      </c>
      <c r="C2" s="4">
        <v>27</v>
      </c>
      <c r="H2" s="5">
        <v>0.82</v>
      </c>
      <c r="J2" s="5">
        <v>5</v>
      </c>
      <c r="M2" s="5">
        <v>0.66</v>
      </c>
      <c r="N2" s="5">
        <v>1</v>
      </c>
      <c r="Q2" s="5">
        <v>0.2</v>
      </c>
      <c r="S2" s="5">
        <v>136</v>
      </c>
      <c r="T2" s="5">
        <v>44</v>
      </c>
      <c r="U2" s="5">
        <v>1</v>
      </c>
      <c r="V2" s="5">
        <v>1.98</v>
      </c>
      <c r="AB2" s="5">
        <v>16.62</v>
      </c>
      <c r="AE2" s="5">
        <v>3.1</v>
      </c>
      <c r="AI2" s="5">
        <v>9</v>
      </c>
      <c r="AN2" s="5">
        <v>15.4</v>
      </c>
      <c r="AO2" s="5">
        <v>0.26</v>
      </c>
      <c r="AT2" s="5">
        <v>20.5</v>
      </c>
      <c r="AU2" s="5">
        <v>2</v>
      </c>
      <c r="AV2" s="5">
        <v>0.22</v>
      </c>
      <c r="AW2" s="5">
        <v>0.03</v>
      </c>
      <c r="AX2" s="5">
        <v>0.3</v>
      </c>
      <c r="BA2" s="5">
        <v>7.23</v>
      </c>
      <c r="BC2" s="5">
        <v>0.1</v>
      </c>
      <c r="BE2" s="5">
        <v>0.4</v>
      </c>
      <c r="BH2" s="5">
        <v>6.74</v>
      </c>
      <c r="BM2" s="5">
        <v>17200</v>
      </c>
      <c r="BO2" s="5">
        <v>49.8</v>
      </c>
      <c r="BX2" s="5">
        <v>10.5</v>
      </c>
      <c r="BY2" s="5">
        <v>21</v>
      </c>
    </row>
    <row r="3" spans="1:77" x14ac:dyDescent="0.2">
      <c r="A3" s="2" t="s">
        <v>306</v>
      </c>
      <c r="B3" s="3">
        <v>35494</v>
      </c>
      <c r="C3" s="4">
        <v>22</v>
      </c>
      <c r="F3" s="5">
        <v>0.84</v>
      </c>
      <c r="H3" s="5">
        <v>0.56000000000000005</v>
      </c>
      <c r="M3" s="5">
        <v>0.47</v>
      </c>
      <c r="S3" s="5">
        <v>85.8</v>
      </c>
      <c r="T3" s="5">
        <v>28</v>
      </c>
      <c r="V3" s="5">
        <v>13</v>
      </c>
      <c r="W3" s="5">
        <v>3.29</v>
      </c>
      <c r="AB3" s="5">
        <v>11.45</v>
      </c>
      <c r="AE3" s="5">
        <v>4.3499999999999996</v>
      </c>
      <c r="AJ3" s="5">
        <v>61.3</v>
      </c>
      <c r="AN3" s="5">
        <v>12.9</v>
      </c>
      <c r="AO3" s="5">
        <v>0.12</v>
      </c>
      <c r="AT3" s="5">
        <v>34.200000000000003</v>
      </c>
      <c r="AV3" s="5">
        <v>0.44</v>
      </c>
      <c r="AW3" s="5">
        <v>0.03</v>
      </c>
      <c r="AX3" s="5">
        <v>0.52</v>
      </c>
      <c r="BA3" s="5">
        <v>7.52</v>
      </c>
      <c r="BE3" s="5">
        <v>0.3</v>
      </c>
      <c r="BH3" s="5">
        <v>5.8</v>
      </c>
      <c r="BM3" s="5">
        <v>15800</v>
      </c>
      <c r="BO3" s="5">
        <v>3</v>
      </c>
      <c r="BX3" s="5">
        <v>9.6999999999999993</v>
      </c>
    </row>
    <row r="4" spans="1:77" x14ac:dyDescent="0.2">
      <c r="A4" s="2" t="s">
        <v>306</v>
      </c>
      <c r="B4" s="3">
        <v>36768</v>
      </c>
      <c r="C4" s="4">
        <v>21</v>
      </c>
      <c r="F4" s="5">
        <v>0.09</v>
      </c>
      <c r="H4" s="5">
        <v>0.99</v>
      </c>
      <c r="M4" s="5">
        <v>0.53</v>
      </c>
      <c r="S4" s="5">
        <v>60</v>
      </c>
      <c r="T4" s="5">
        <v>25</v>
      </c>
      <c r="V4" s="5">
        <v>11</v>
      </c>
      <c r="W4" s="5">
        <v>3.11</v>
      </c>
      <c r="AE4" s="5">
        <v>2.33</v>
      </c>
      <c r="AJ4" s="5">
        <v>40.299999999999997</v>
      </c>
      <c r="AN4" s="5">
        <v>3</v>
      </c>
      <c r="AO4" s="5">
        <v>0.24</v>
      </c>
      <c r="AT4" s="5">
        <v>14.3</v>
      </c>
      <c r="AV4" s="5">
        <v>0.22</v>
      </c>
      <c r="AW4" s="5">
        <v>0.01</v>
      </c>
      <c r="AX4" s="5">
        <v>0.03</v>
      </c>
      <c r="BA4" s="5">
        <v>7.58</v>
      </c>
      <c r="BE4" s="5">
        <v>0.1</v>
      </c>
      <c r="BH4" s="5">
        <v>3.2</v>
      </c>
      <c r="BM4" s="5">
        <v>12300</v>
      </c>
      <c r="BO4" s="5">
        <v>8</v>
      </c>
      <c r="BX4" s="5">
        <v>9.9</v>
      </c>
    </row>
    <row r="5" spans="1:77" x14ac:dyDescent="0.2">
      <c r="A5" s="2" t="s">
        <v>306</v>
      </c>
      <c r="B5" s="3">
        <v>35494</v>
      </c>
      <c r="C5" s="4">
        <v>22</v>
      </c>
      <c r="F5" s="5">
        <v>7.0000000000000007E-2</v>
      </c>
      <c r="H5" s="5">
        <v>0.15</v>
      </c>
      <c r="M5" s="5">
        <v>0.03</v>
      </c>
      <c r="S5" s="5">
        <v>63.6</v>
      </c>
      <c r="T5" s="5">
        <v>37</v>
      </c>
      <c r="V5" s="5">
        <v>5.2</v>
      </c>
      <c r="W5" s="5">
        <v>0.27</v>
      </c>
      <c r="AB5" s="5">
        <v>22.73</v>
      </c>
      <c r="AE5" s="5">
        <v>0.89</v>
      </c>
      <c r="AJ5" s="5">
        <v>43.5</v>
      </c>
      <c r="AN5" s="5">
        <v>4.58</v>
      </c>
      <c r="AO5" s="5">
        <v>0.12</v>
      </c>
      <c r="AT5" s="5">
        <v>19.2</v>
      </c>
      <c r="AV5" s="5">
        <v>0.44</v>
      </c>
      <c r="AW5" s="5">
        <v>0.03</v>
      </c>
      <c r="AX5" s="5">
        <v>0.33</v>
      </c>
      <c r="BA5" s="5">
        <v>8.11</v>
      </c>
      <c r="BE5" s="5">
        <v>0.8</v>
      </c>
      <c r="BH5" s="5">
        <v>1.8</v>
      </c>
      <c r="BM5" s="5">
        <v>11800</v>
      </c>
      <c r="BO5" s="5">
        <v>66</v>
      </c>
      <c r="BX5" s="5">
        <v>8.8000000000000007</v>
      </c>
    </row>
    <row r="6" spans="1:77" x14ac:dyDescent="0.2">
      <c r="A6" s="2" t="s">
        <v>306</v>
      </c>
      <c r="B6" s="3">
        <v>41940</v>
      </c>
      <c r="C6" s="4">
        <v>37</v>
      </c>
      <c r="S6" s="5">
        <v>135.5</v>
      </c>
      <c r="T6" s="5">
        <v>31.2</v>
      </c>
      <c r="W6" s="5">
        <v>35.25</v>
      </c>
      <c r="AB6" s="5">
        <v>3</v>
      </c>
      <c r="AE6" s="5">
        <v>2.9750000000000001</v>
      </c>
      <c r="AH6" s="5">
        <v>99.1</v>
      </c>
      <c r="AM6" s="5">
        <v>10</v>
      </c>
      <c r="AN6" s="5">
        <v>6.2850000000000001</v>
      </c>
      <c r="AO6" s="5">
        <v>0.81499999999999995</v>
      </c>
      <c r="AR6" s="5">
        <v>26.9</v>
      </c>
      <c r="AT6" s="5">
        <v>34.450000000000003</v>
      </c>
      <c r="AV6" s="5">
        <v>0.32</v>
      </c>
      <c r="AW6" s="5">
        <v>0.06</v>
      </c>
      <c r="BA6" s="5">
        <v>7.02</v>
      </c>
      <c r="BE6" s="5">
        <v>0.28999999999999998</v>
      </c>
      <c r="BM6" s="5">
        <v>11050</v>
      </c>
      <c r="BO6" s="5">
        <v>0.3</v>
      </c>
      <c r="BT6" s="5">
        <v>91.7</v>
      </c>
      <c r="BU6" s="5">
        <v>7.4</v>
      </c>
      <c r="BX6" s="5">
        <v>10.199999999999999</v>
      </c>
    </row>
    <row r="7" spans="1:77" x14ac:dyDescent="0.2">
      <c r="A7" s="2" t="s">
        <v>306</v>
      </c>
      <c r="B7" s="3">
        <v>37040</v>
      </c>
      <c r="C7" s="4">
        <v>23</v>
      </c>
      <c r="F7" s="5">
        <v>0.02</v>
      </c>
      <c r="H7" s="5">
        <v>0.03</v>
      </c>
      <c r="M7" s="5">
        <v>0.57999999999999996</v>
      </c>
      <c r="S7" s="5">
        <v>127</v>
      </c>
      <c r="T7" s="5">
        <v>29</v>
      </c>
      <c r="V7" s="5">
        <v>1.8</v>
      </c>
      <c r="W7" s="5">
        <v>0.03</v>
      </c>
      <c r="AB7" s="5">
        <v>3.44</v>
      </c>
      <c r="AE7" s="5">
        <v>2.81</v>
      </c>
      <c r="AJ7" s="5">
        <v>76.3</v>
      </c>
      <c r="AN7" s="5">
        <v>9.08</v>
      </c>
      <c r="AO7" s="5">
        <v>0.18</v>
      </c>
      <c r="AT7" s="5">
        <v>18.8</v>
      </c>
      <c r="AV7" s="5">
        <v>5.53</v>
      </c>
      <c r="AW7" s="5">
        <v>0.06</v>
      </c>
      <c r="AX7" s="5">
        <v>0.09</v>
      </c>
      <c r="BA7" s="5">
        <v>7.2</v>
      </c>
      <c r="BD7" s="5">
        <v>-0.13</v>
      </c>
      <c r="BE7" s="5">
        <v>0.3</v>
      </c>
      <c r="BH7" s="5">
        <v>5.9</v>
      </c>
      <c r="BM7" s="5">
        <v>9380</v>
      </c>
      <c r="BO7" s="5">
        <v>57.3</v>
      </c>
      <c r="BX7" s="5">
        <v>10.6</v>
      </c>
    </row>
    <row r="8" spans="1:77" x14ac:dyDescent="0.2">
      <c r="A8" s="2" t="s">
        <v>306</v>
      </c>
      <c r="B8" s="3">
        <v>36720</v>
      </c>
      <c r="C8" s="4">
        <v>22</v>
      </c>
      <c r="F8" s="5">
        <v>0.01</v>
      </c>
      <c r="H8" s="5">
        <v>7.0000000000000007E-2</v>
      </c>
      <c r="M8" s="5">
        <v>0.28999999999999998</v>
      </c>
      <c r="S8" s="5">
        <v>94.1</v>
      </c>
      <c r="T8" s="5">
        <v>48</v>
      </c>
      <c r="V8" s="5">
        <v>2.8</v>
      </c>
      <c r="W8" s="5">
        <v>0.17</v>
      </c>
      <c r="AB8" s="5">
        <v>12.13</v>
      </c>
      <c r="AE8" s="5">
        <v>1.32</v>
      </c>
      <c r="AJ8" s="5">
        <v>57.9</v>
      </c>
      <c r="AN8" s="5">
        <v>4.01</v>
      </c>
      <c r="AO8" s="5">
        <v>0.26</v>
      </c>
      <c r="AT8" s="5">
        <v>19.8</v>
      </c>
      <c r="AV8" s="5">
        <v>0.66</v>
      </c>
      <c r="AW8" s="5">
        <v>0.04</v>
      </c>
      <c r="AX8" s="5">
        <v>0.03</v>
      </c>
      <c r="BA8" s="5">
        <v>7.51</v>
      </c>
      <c r="BE8" s="5">
        <v>0.1</v>
      </c>
      <c r="BH8" s="5">
        <v>3.1</v>
      </c>
      <c r="BM8" s="5">
        <v>7670</v>
      </c>
      <c r="BO8" s="5">
        <v>72.2</v>
      </c>
      <c r="BX8" s="5">
        <v>8.9</v>
      </c>
    </row>
    <row r="9" spans="1:77" x14ac:dyDescent="0.2">
      <c r="A9" s="2" t="s">
        <v>306</v>
      </c>
      <c r="B9" s="3">
        <v>37084</v>
      </c>
      <c r="C9" s="4">
        <v>30</v>
      </c>
      <c r="F9" s="5">
        <v>0.01</v>
      </c>
      <c r="H9" s="5">
        <v>0.06</v>
      </c>
      <c r="J9" s="5">
        <v>5</v>
      </c>
      <c r="M9" s="5">
        <v>0.01</v>
      </c>
      <c r="N9" s="5">
        <v>2</v>
      </c>
      <c r="Q9" s="5">
        <v>0.5</v>
      </c>
      <c r="S9" s="5">
        <v>77.2</v>
      </c>
      <c r="T9" s="5">
        <v>35</v>
      </c>
      <c r="U9" s="5">
        <v>0.5</v>
      </c>
      <c r="V9" s="5">
        <v>1.6</v>
      </c>
      <c r="W9" s="5">
        <v>0.33</v>
      </c>
      <c r="AB9" s="5">
        <v>7.74</v>
      </c>
      <c r="AE9" s="5">
        <v>0.68</v>
      </c>
      <c r="AI9" s="5">
        <v>8.9</v>
      </c>
      <c r="AJ9" s="5">
        <v>51.3</v>
      </c>
      <c r="AN9" s="5">
        <v>3.68</v>
      </c>
      <c r="AO9" s="5">
        <v>0.12</v>
      </c>
      <c r="AT9" s="5">
        <v>13.2</v>
      </c>
      <c r="AU9" s="5">
        <v>1</v>
      </c>
      <c r="AV9" s="5">
        <v>0.22</v>
      </c>
      <c r="AW9" s="5">
        <v>0.01</v>
      </c>
      <c r="AX9" s="5">
        <v>0.06</v>
      </c>
      <c r="BA9" s="5">
        <v>6.74</v>
      </c>
      <c r="BC9" s="5">
        <v>0.1</v>
      </c>
      <c r="BE9" s="5">
        <v>0.1</v>
      </c>
      <c r="BH9" s="5">
        <v>1.7</v>
      </c>
      <c r="BM9" s="5">
        <v>7560</v>
      </c>
      <c r="BO9" s="5">
        <v>91</v>
      </c>
      <c r="BX9" s="5">
        <v>9.5</v>
      </c>
      <c r="BY9" s="5">
        <v>13</v>
      </c>
    </row>
    <row r="10" spans="1:77" x14ac:dyDescent="0.2">
      <c r="A10" s="2" t="s">
        <v>306</v>
      </c>
      <c r="B10" s="3">
        <v>35499</v>
      </c>
      <c r="C10" s="4">
        <v>22</v>
      </c>
      <c r="F10" s="5">
        <v>0.06</v>
      </c>
      <c r="H10" s="5">
        <v>0.12</v>
      </c>
      <c r="M10" s="5">
        <v>0.25</v>
      </c>
      <c r="S10" s="5">
        <v>95.1</v>
      </c>
      <c r="T10" s="5">
        <v>37</v>
      </c>
      <c r="V10" s="5">
        <v>1.3</v>
      </c>
      <c r="W10" s="5">
        <v>1.66</v>
      </c>
      <c r="AB10" s="5">
        <v>14.24</v>
      </c>
      <c r="AE10" s="5">
        <v>1.33</v>
      </c>
      <c r="AJ10" s="5">
        <v>58.5</v>
      </c>
      <c r="AN10" s="5">
        <v>4.3600000000000003</v>
      </c>
      <c r="AO10" s="5">
        <v>0.56000000000000005</v>
      </c>
      <c r="AT10" s="5">
        <v>19.2</v>
      </c>
      <c r="AV10" s="5">
        <v>0.44</v>
      </c>
      <c r="AW10" s="5">
        <v>0.03</v>
      </c>
      <c r="AX10" s="5">
        <v>0.21</v>
      </c>
      <c r="BA10" s="5">
        <v>7.5</v>
      </c>
      <c r="BE10" s="5">
        <v>0.6</v>
      </c>
      <c r="BH10" s="5">
        <v>3.4</v>
      </c>
      <c r="BM10" s="5">
        <v>7300</v>
      </c>
      <c r="BO10" s="5">
        <v>69</v>
      </c>
      <c r="BX10" s="5">
        <v>8.6</v>
      </c>
    </row>
    <row r="11" spans="1:77" x14ac:dyDescent="0.2">
      <c r="A11" s="2" t="s">
        <v>306</v>
      </c>
      <c r="B11" s="3">
        <v>35494</v>
      </c>
      <c r="C11" s="4">
        <v>22</v>
      </c>
      <c r="F11" s="5">
        <v>0.13</v>
      </c>
      <c r="H11" s="5">
        <v>0.06</v>
      </c>
      <c r="M11" s="5">
        <v>0.14000000000000001</v>
      </c>
      <c r="S11" s="5">
        <v>81.8</v>
      </c>
      <c r="T11" s="5">
        <v>23</v>
      </c>
      <c r="V11" s="5">
        <v>5.3</v>
      </c>
      <c r="W11" s="5">
        <v>0.42</v>
      </c>
      <c r="AB11" s="5">
        <v>8.3800000000000008</v>
      </c>
      <c r="AE11" s="5">
        <v>3.06</v>
      </c>
      <c r="AJ11" s="5">
        <v>52.4</v>
      </c>
      <c r="AN11" s="5">
        <v>5.79</v>
      </c>
      <c r="AO11" s="5">
        <v>0.01</v>
      </c>
      <c r="AT11" s="5">
        <v>15.7</v>
      </c>
      <c r="AV11" s="5">
        <v>81.010000000000005</v>
      </c>
      <c r="AW11" s="5">
        <v>0.32</v>
      </c>
      <c r="AX11" s="5">
        <v>0.27</v>
      </c>
      <c r="BA11" s="5">
        <v>7.7</v>
      </c>
      <c r="BE11" s="5">
        <v>8.4</v>
      </c>
      <c r="BH11" s="5">
        <v>2.7</v>
      </c>
      <c r="BM11" s="5">
        <v>6500</v>
      </c>
      <c r="BO11" s="5">
        <v>24</v>
      </c>
      <c r="BX11" s="5">
        <v>9.1</v>
      </c>
    </row>
    <row r="12" spans="1:77" x14ac:dyDescent="0.2">
      <c r="A12" s="2" t="s">
        <v>306</v>
      </c>
      <c r="B12" s="3">
        <v>37040</v>
      </c>
      <c r="C12" s="4">
        <v>23</v>
      </c>
      <c r="F12" s="5">
        <v>0.18</v>
      </c>
      <c r="H12" s="5">
        <v>0.02</v>
      </c>
      <c r="M12" s="5">
        <v>1.21</v>
      </c>
      <c r="S12" s="5">
        <v>101</v>
      </c>
      <c r="T12" s="5">
        <v>56</v>
      </c>
      <c r="V12" s="5">
        <v>1.1000000000000001</v>
      </c>
      <c r="W12" s="5">
        <v>0.19</v>
      </c>
      <c r="AB12" s="5">
        <v>13.52</v>
      </c>
      <c r="AE12" s="5">
        <v>8.4600000000000009</v>
      </c>
      <c r="AJ12" s="5">
        <v>66.3</v>
      </c>
      <c r="AN12" s="5">
        <v>13.2</v>
      </c>
      <c r="AO12" s="5">
        <v>0.01</v>
      </c>
      <c r="AT12" s="5">
        <v>20.9</v>
      </c>
      <c r="AV12" s="5">
        <v>181.49</v>
      </c>
      <c r="AW12" s="5">
        <v>0.03</v>
      </c>
      <c r="AX12" s="5">
        <v>0.09</v>
      </c>
      <c r="BA12" s="5">
        <v>7.4</v>
      </c>
      <c r="BD12" s="5">
        <v>-0.54</v>
      </c>
      <c r="BE12" s="5">
        <v>0.2</v>
      </c>
      <c r="BH12" s="5">
        <v>1.8</v>
      </c>
      <c r="BM12" s="5">
        <v>5940</v>
      </c>
      <c r="BO12" s="5">
        <v>57</v>
      </c>
      <c r="BX12" s="5">
        <v>10.199999999999999</v>
      </c>
    </row>
    <row r="13" spans="1:77" x14ac:dyDescent="0.2">
      <c r="A13" s="2" t="s">
        <v>306</v>
      </c>
      <c r="B13" s="3">
        <v>37574</v>
      </c>
      <c r="C13" s="4">
        <v>29</v>
      </c>
      <c r="H13" s="5">
        <v>0.03</v>
      </c>
      <c r="J13" s="5">
        <v>5</v>
      </c>
      <c r="M13" s="5">
        <v>0.1</v>
      </c>
      <c r="N13" s="5">
        <v>10</v>
      </c>
      <c r="Q13" s="5">
        <v>2.7</v>
      </c>
      <c r="S13" s="5">
        <v>54.7</v>
      </c>
      <c r="T13" s="5">
        <v>24</v>
      </c>
      <c r="U13" s="5">
        <v>1</v>
      </c>
      <c r="V13" s="5">
        <v>3.1</v>
      </c>
      <c r="W13" s="5">
        <v>0.03</v>
      </c>
      <c r="AB13" s="5">
        <v>0.87</v>
      </c>
      <c r="AE13" s="5">
        <v>8.1999999999999993</v>
      </c>
      <c r="AI13" s="5">
        <v>21</v>
      </c>
      <c r="AJ13" s="5">
        <v>34</v>
      </c>
      <c r="AN13" s="5">
        <v>5.0999999999999996</v>
      </c>
      <c r="AO13" s="5">
        <v>0.01</v>
      </c>
      <c r="AT13" s="5">
        <v>6.9</v>
      </c>
      <c r="AU13" s="5">
        <v>1</v>
      </c>
      <c r="AV13" s="5">
        <v>28.77</v>
      </c>
      <c r="AW13" s="5">
        <v>0.03</v>
      </c>
      <c r="AX13" s="5">
        <v>0.06</v>
      </c>
      <c r="BA13" s="5">
        <v>8.01</v>
      </c>
      <c r="BC13" s="5">
        <v>0.1</v>
      </c>
      <c r="BE13" s="5">
        <v>6.3</v>
      </c>
      <c r="BH13" s="5">
        <v>1.9</v>
      </c>
      <c r="BM13" s="5">
        <v>4800</v>
      </c>
      <c r="BO13" s="5">
        <v>32</v>
      </c>
      <c r="BX13" s="5">
        <v>10.1</v>
      </c>
      <c r="BY13" s="5">
        <v>24</v>
      </c>
    </row>
    <row r="14" spans="1:77" x14ac:dyDescent="0.2">
      <c r="A14" s="2" t="s">
        <v>213</v>
      </c>
      <c r="B14" s="3">
        <v>37524</v>
      </c>
      <c r="C14" s="4">
        <v>33</v>
      </c>
      <c r="F14" s="5">
        <v>2E-3</v>
      </c>
      <c r="G14" s="5">
        <v>2E-3</v>
      </c>
      <c r="H14" s="5">
        <v>13.61</v>
      </c>
      <c r="J14" s="5">
        <v>0.2</v>
      </c>
      <c r="M14" s="5">
        <v>1.67</v>
      </c>
      <c r="N14" s="5">
        <v>0.2</v>
      </c>
      <c r="O14" s="5">
        <v>670</v>
      </c>
      <c r="Q14" s="5">
        <v>0.02</v>
      </c>
      <c r="S14" s="5">
        <v>610</v>
      </c>
      <c r="T14" s="5">
        <v>4270</v>
      </c>
      <c r="U14" s="5">
        <v>0.3</v>
      </c>
      <c r="V14" s="5">
        <v>8.3000000000000007</v>
      </c>
      <c r="W14" s="5">
        <v>13.7</v>
      </c>
      <c r="AB14" s="5">
        <v>2.39</v>
      </c>
      <c r="AE14" s="5">
        <v>38.799999999999997</v>
      </c>
      <c r="AI14" s="5">
        <v>0.5</v>
      </c>
      <c r="AJ14" s="5">
        <v>137.5</v>
      </c>
      <c r="AN14" s="5">
        <v>140</v>
      </c>
      <c r="AO14" s="5">
        <v>3.36</v>
      </c>
      <c r="AT14" s="5">
        <v>1300</v>
      </c>
      <c r="AU14" s="5">
        <v>0.5</v>
      </c>
      <c r="AV14" s="5">
        <v>0.22</v>
      </c>
      <c r="AW14" s="5">
        <v>0.04</v>
      </c>
      <c r="AX14" s="5">
        <v>0.05</v>
      </c>
      <c r="AZ14" s="5">
        <v>0.01</v>
      </c>
      <c r="BA14" s="5">
        <v>7.02</v>
      </c>
      <c r="BC14" s="5">
        <v>2E-3</v>
      </c>
      <c r="BE14" s="5">
        <v>0</v>
      </c>
      <c r="BH14" s="5">
        <v>10.83</v>
      </c>
      <c r="BN14" s="5">
        <v>62.9</v>
      </c>
      <c r="BO14" s="5">
        <v>174</v>
      </c>
      <c r="BX14" s="5">
        <v>9.8000000000000007</v>
      </c>
      <c r="BY14" s="5">
        <v>5</v>
      </c>
    </row>
    <row r="15" spans="1:77" x14ac:dyDescent="0.2">
      <c r="A15" s="2" t="s">
        <v>213</v>
      </c>
      <c r="B15" s="3">
        <v>33996</v>
      </c>
      <c r="C15" s="4">
        <v>31</v>
      </c>
      <c r="F15" s="5">
        <v>5.8</v>
      </c>
      <c r="H15" s="5">
        <v>1.2880000000000001E-3</v>
      </c>
      <c r="J15" s="5">
        <v>1</v>
      </c>
      <c r="M15" s="5">
        <v>1.21</v>
      </c>
      <c r="N15" s="5">
        <v>1</v>
      </c>
      <c r="O15" s="5">
        <v>100</v>
      </c>
      <c r="Q15" s="5">
        <v>0.85</v>
      </c>
      <c r="S15" s="5">
        <v>8.9</v>
      </c>
      <c r="T15" s="5">
        <v>2.2999999999999998</v>
      </c>
      <c r="U15" s="5">
        <v>1</v>
      </c>
      <c r="V15" s="5">
        <v>3.3</v>
      </c>
      <c r="W15" s="5">
        <v>0.02</v>
      </c>
      <c r="AB15" s="5">
        <v>9.3000000000000007</v>
      </c>
      <c r="AE15" s="5">
        <v>1.5</v>
      </c>
      <c r="AI15" s="5">
        <v>1.7</v>
      </c>
      <c r="AJ15" s="5">
        <v>27.5</v>
      </c>
      <c r="AN15" s="5">
        <v>7.2</v>
      </c>
      <c r="AO15" s="5">
        <v>0.71</v>
      </c>
      <c r="AT15" s="5">
        <v>13</v>
      </c>
      <c r="AU15" s="5">
        <v>11</v>
      </c>
      <c r="AV15" s="5">
        <v>0.02</v>
      </c>
      <c r="AW15" s="5">
        <v>30.14</v>
      </c>
      <c r="AY15" s="5">
        <v>6.08</v>
      </c>
      <c r="BA15" s="5">
        <v>4.17</v>
      </c>
      <c r="BC15" s="5">
        <v>2.2000000000000001E-3</v>
      </c>
      <c r="BE15" s="5">
        <v>11.1</v>
      </c>
      <c r="BH15" s="5">
        <v>0.03</v>
      </c>
      <c r="BN15" s="5">
        <v>49.9</v>
      </c>
      <c r="BO15" s="5">
        <v>22</v>
      </c>
      <c r="BX15" s="5">
        <v>8.9</v>
      </c>
      <c r="BY15" s="5">
        <v>16</v>
      </c>
    </row>
    <row r="16" spans="1:77" x14ac:dyDescent="0.2">
      <c r="A16" s="2" t="s">
        <v>213</v>
      </c>
      <c r="B16" s="3">
        <v>33262</v>
      </c>
      <c r="C16" s="4">
        <v>24</v>
      </c>
      <c r="F16" s="5">
        <v>0.46</v>
      </c>
      <c r="G16" s="5">
        <v>0.08</v>
      </c>
      <c r="H16" s="5">
        <v>0.27</v>
      </c>
      <c r="M16" s="5">
        <v>0.08</v>
      </c>
      <c r="S16" s="5">
        <v>22</v>
      </c>
      <c r="T16" s="5">
        <v>9</v>
      </c>
      <c r="V16" s="5">
        <v>28.7</v>
      </c>
      <c r="W16" s="5">
        <v>0.27</v>
      </c>
      <c r="AB16" s="5">
        <v>26.11</v>
      </c>
      <c r="AE16" s="5">
        <v>1.8</v>
      </c>
      <c r="AJ16" s="5">
        <v>35.9</v>
      </c>
      <c r="AN16" s="5">
        <v>4.0999999999999996</v>
      </c>
      <c r="AO16" s="5">
        <v>0.11</v>
      </c>
      <c r="AT16" s="5">
        <v>55</v>
      </c>
      <c r="AV16" s="5">
        <v>2.21</v>
      </c>
      <c r="AW16" s="5">
        <v>0.21</v>
      </c>
      <c r="AX16" s="5">
        <v>5.23</v>
      </c>
      <c r="AZ16" s="5">
        <v>1.69</v>
      </c>
      <c r="BA16" s="5">
        <v>7.74</v>
      </c>
      <c r="BE16" s="5">
        <v>0.1</v>
      </c>
      <c r="BH16" s="5">
        <v>3.45</v>
      </c>
      <c r="BN16" s="5">
        <v>37.5</v>
      </c>
      <c r="BO16" s="5">
        <v>9.73</v>
      </c>
      <c r="BX16" s="5">
        <v>9.9</v>
      </c>
    </row>
    <row r="17" spans="1:77" x14ac:dyDescent="0.2">
      <c r="A17" s="2" t="s">
        <v>213</v>
      </c>
      <c r="B17" s="3">
        <v>37529</v>
      </c>
      <c r="C17" s="4">
        <v>33</v>
      </c>
      <c r="F17" s="5">
        <v>2E-3</v>
      </c>
      <c r="G17" s="5">
        <v>2E-3</v>
      </c>
      <c r="H17" s="5">
        <v>15.35</v>
      </c>
      <c r="J17" s="5">
        <v>0.2</v>
      </c>
      <c r="M17" s="5">
        <v>0.95</v>
      </c>
      <c r="N17" s="5">
        <v>0.2</v>
      </c>
      <c r="O17" s="5">
        <v>720</v>
      </c>
      <c r="Q17" s="5">
        <v>0.02</v>
      </c>
      <c r="S17" s="5">
        <v>166</v>
      </c>
      <c r="T17" s="5">
        <v>1094</v>
      </c>
      <c r="U17" s="5">
        <v>0.3</v>
      </c>
      <c r="V17" s="5">
        <v>8.1</v>
      </c>
      <c r="W17" s="5">
        <v>3.9</v>
      </c>
      <c r="AB17" s="5">
        <v>1.29</v>
      </c>
      <c r="AE17" s="5">
        <v>52.4</v>
      </c>
      <c r="AI17" s="5">
        <v>3.3</v>
      </c>
      <c r="AJ17" s="5">
        <v>432</v>
      </c>
      <c r="AN17" s="5">
        <v>130</v>
      </c>
      <c r="AO17" s="5">
        <v>0.4</v>
      </c>
      <c r="AT17" s="5">
        <v>315</v>
      </c>
      <c r="AU17" s="5">
        <v>1.2</v>
      </c>
      <c r="AV17" s="5">
        <v>0.22</v>
      </c>
      <c r="AW17" s="5">
        <v>0.01</v>
      </c>
      <c r="AX17" s="5">
        <v>0.76</v>
      </c>
      <c r="AZ17" s="5">
        <v>0.26</v>
      </c>
      <c r="BA17" s="5">
        <v>7.11</v>
      </c>
      <c r="BC17" s="5">
        <v>1.6000000000000001E-3</v>
      </c>
      <c r="BE17" s="5">
        <v>0</v>
      </c>
      <c r="BH17" s="5">
        <v>11.98</v>
      </c>
      <c r="BN17" s="5">
        <v>35.799999999999997</v>
      </c>
      <c r="BO17" s="5">
        <v>3.7</v>
      </c>
      <c r="BX17" s="5">
        <v>10.1</v>
      </c>
      <c r="BY17" s="5">
        <v>1.1000000000000001</v>
      </c>
    </row>
    <row r="18" spans="1:77" x14ac:dyDescent="0.2">
      <c r="A18" s="2" t="s">
        <v>213</v>
      </c>
      <c r="B18" s="3">
        <v>35783</v>
      </c>
      <c r="C18" s="4">
        <v>22</v>
      </c>
      <c r="F18" s="5">
        <v>6.7</v>
      </c>
      <c r="H18" s="5">
        <v>0.45</v>
      </c>
      <c r="M18" s="5">
        <v>0.35</v>
      </c>
      <c r="S18" s="5">
        <v>112</v>
      </c>
      <c r="T18" s="5">
        <v>16.399999999999999</v>
      </c>
      <c r="V18" s="5">
        <v>7.2</v>
      </c>
      <c r="W18" s="5">
        <v>6.4</v>
      </c>
      <c r="AB18" s="5">
        <v>13.78</v>
      </c>
      <c r="AE18" s="5">
        <v>4</v>
      </c>
      <c r="AJ18" s="5">
        <v>61.7</v>
      </c>
      <c r="AN18" s="5">
        <v>12</v>
      </c>
      <c r="AO18" s="5">
        <v>0.26</v>
      </c>
      <c r="AT18" s="5">
        <v>15</v>
      </c>
      <c r="AV18" s="5">
        <v>0.22</v>
      </c>
      <c r="AW18" s="5">
        <v>0.19</v>
      </c>
      <c r="AX18" s="5">
        <v>0.49</v>
      </c>
      <c r="BA18" s="5">
        <v>7.19</v>
      </c>
      <c r="BE18" s="5">
        <v>0.1</v>
      </c>
      <c r="BH18" s="5">
        <v>5.92</v>
      </c>
      <c r="BN18" s="5">
        <v>29.7</v>
      </c>
      <c r="BO18" s="5">
        <v>14.3</v>
      </c>
      <c r="BX18" s="5">
        <v>9.8000000000000007</v>
      </c>
    </row>
    <row r="19" spans="1:77" x14ac:dyDescent="0.2">
      <c r="A19" s="2" t="s">
        <v>213</v>
      </c>
      <c r="B19" s="3">
        <v>33064</v>
      </c>
      <c r="C19" s="4">
        <v>38</v>
      </c>
      <c r="F19" s="5">
        <v>7.0000000000000007E-2</v>
      </c>
      <c r="H19" s="5">
        <v>1</v>
      </c>
      <c r="J19" s="5">
        <v>1</v>
      </c>
      <c r="K19" s="5">
        <v>0.1</v>
      </c>
      <c r="M19" s="5">
        <v>0.21</v>
      </c>
      <c r="N19" s="5">
        <v>2</v>
      </c>
      <c r="O19" s="5">
        <v>260</v>
      </c>
      <c r="P19" s="5">
        <v>0.09</v>
      </c>
      <c r="Q19" s="5">
        <v>0.5</v>
      </c>
      <c r="S19" s="5">
        <v>68</v>
      </c>
      <c r="T19" s="5">
        <v>196</v>
      </c>
      <c r="U19" s="5">
        <v>2</v>
      </c>
      <c r="V19" s="5">
        <v>1.8</v>
      </c>
      <c r="W19" s="5">
        <v>1.8</v>
      </c>
      <c r="Y19" s="5">
        <v>0.41</v>
      </c>
      <c r="AE19" s="5">
        <v>4.5</v>
      </c>
      <c r="AF19" s="5">
        <v>2</v>
      </c>
      <c r="AG19" s="5">
        <v>9.1</v>
      </c>
      <c r="AI19" s="5">
        <v>5</v>
      </c>
      <c r="AN19" s="5">
        <v>13</v>
      </c>
      <c r="AO19" s="5">
        <v>0.17</v>
      </c>
      <c r="AR19" s="5">
        <v>0.1</v>
      </c>
      <c r="AT19" s="5">
        <v>170</v>
      </c>
      <c r="AU19" s="5">
        <v>2</v>
      </c>
      <c r="AV19" s="5">
        <v>0.04</v>
      </c>
      <c r="AW19" s="5">
        <v>0.01</v>
      </c>
      <c r="AX19" s="5">
        <v>0.6</v>
      </c>
      <c r="BC19" s="5">
        <v>0.5</v>
      </c>
      <c r="BD19" s="5">
        <v>0.31</v>
      </c>
      <c r="BE19" s="5">
        <v>0.2</v>
      </c>
      <c r="BH19" s="5">
        <v>6.51</v>
      </c>
      <c r="BK19" s="5">
        <v>1</v>
      </c>
      <c r="BL19" s="5">
        <v>10</v>
      </c>
      <c r="BN19" s="5">
        <v>26</v>
      </c>
      <c r="BO19" s="5">
        <v>6</v>
      </c>
      <c r="BW19" s="5">
        <v>10</v>
      </c>
      <c r="BX19" s="5">
        <v>8.9</v>
      </c>
      <c r="BY19" s="5">
        <v>30</v>
      </c>
    </row>
    <row r="20" spans="1:77" x14ac:dyDescent="0.2">
      <c r="A20" s="2" t="s">
        <v>213</v>
      </c>
      <c r="B20" s="3">
        <v>35768</v>
      </c>
      <c r="C20" s="4">
        <v>21</v>
      </c>
      <c r="H20" s="5">
        <v>0.32</v>
      </c>
      <c r="M20" s="5">
        <v>0.95</v>
      </c>
      <c r="S20" s="5">
        <v>94</v>
      </c>
      <c r="T20" s="5">
        <v>26</v>
      </c>
      <c r="V20" s="5">
        <v>4.9000000000000004</v>
      </c>
      <c r="W20" s="5">
        <v>7.8</v>
      </c>
      <c r="AB20" s="5">
        <v>2.77</v>
      </c>
      <c r="AE20" s="5">
        <v>1.4</v>
      </c>
      <c r="AJ20" s="5">
        <v>39.6</v>
      </c>
      <c r="AN20" s="5">
        <v>7.7</v>
      </c>
      <c r="AO20" s="5">
        <v>0.42</v>
      </c>
      <c r="AT20" s="5">
        <v>9.8000000000000007</v>
      </c>
      <c r="AV20" s="5">
        <v>0.44</v>
      </c>
      <c r="AW20" s="5">
        <v>6.5690000000000002E-3</v>
      </c>
      <c r="AX20" s="5">
        <v>1.71</v>
      </c>
      <c r="BA20" s="5">
        <v>7.19</v>
      </c>
      <c r="BE20" s="5">
        <v>0.4</v>
      </c>
      <c r="BH20" s="5">
        <v>5</v>
      </c>
      <c r="BN20" s="5">
        <v>25</v>
      </c>
      <c r="BO20" s="5">
        <v>4.5</v>
      </c>
      <c r="BX20" s="5">
        <v>9.3000000000000007</v>
      </c>
    </row>
    <row r="21" spans="1:77" x14ac:dyDescent="0.2">
      <c r="A21" s="2" t="s">
        <v>213</v>
      </c>
      <c r="B21" s="3">
        <v>33266</v>
      </c>
      <c r="C21" s="4">
        <v>33</v>
      </c>
      <c r="F21" s="5">
        <v>0.01</v>
      </c>
      <c r="G21" s="5">
        <v>0.01</v>
      </c>
      <c r="H21" s="5">
        <v>1.02</v>
      </c>
      <c r="J21" s="5">
        <v>17</v>
      </c>
      <c r="M21" s="5">
        <v>0.47</v>
      </c>
      <c r="N21" s="5">
        <v>0.2</v>
      </c>
      <c r="Q21" s="5">
        <v>0.05</v>
      </c>
      <c r="S21" s="5">
        <v>62</v>
      </c>
      <c r="T21" s="5">
        <v>209</v>
      </c>
      <c r="U21" s="5">
        <v>0.2</v>
      </c>
      <c r="V21" s="5">
        <v>5.3</v>
      </c>
      <c r="W21" s="5">
        <v>1.5</v>
      </c>
      <c r="AB21" s="5">
        <v>1.26</v>
      </c>
      <c r="AE21" s="5">
        <v>7.6</v>
      </c>
      <c r="AI21" s="5">
        <v>0.2</v>
      </c>
      <c r="AJ21" s="5">
        <v>134.19999999999999</v>
      </c>
      <c r="AN21" s="5">
        <v>21</v>
      </c>
      <c r="AO21" s="5">
        <v>0.09</v>
      </c>
      <c r="AT21" s="5">
        <v>200</v>
      </c>
      <c r="AU21" s="5">
        <v>0.5</v>
      </c>
      <c r="AV21" s="5">
        <v>2.21</v>
      </c>
      <c r="AW21" s="5">
        <v>0.01</v>
      </c>
      <c r="AX21" s="5">
        <v>0.06</v>
      </c>
      <c r="AZ21" s="5">
        <v>0.02</v>
      </c>
      <c r="BA21" s="5">
        <v>7.56</v>
      </c>
      <c r="BC21" s="5">
        <v>1E-3</v>
      </c>
      <c r="BE21" s="5">
        <v>1.5</v>
      </c>
      <c r="BG21" s="5">
        <v>13</v>
      </c>
      <c r="BH21" s="5">
        <v>7.39</v>
      </c>
      <c r="BN21" s="5">
        <v>23.6</v>
      </c>
      <c r="BO21" s="5">
        <v>17.899999999999999</v>
      </c>
      <c r="BX21" s="5">
        <v>8.8000000000000007</v>
      </c>
      <c r="BY21" s="5">
        <v>2.7</v>
      </c>
    </row>
    <row r="22" spans="1:77" x14ac:dyDescent="0.2">
      <c r="A22" s="2" t="s">
        <v>213</v>
      </c>
      <c r="B22" s="3">
        <v>35775</v>
      </c>
      <c r="C22" s="4">
        <v>21</v>
      </c>
      <c r="H22" s="5">
        <v>2.44</v>
      </c>
      <c r="M22" s="5">
        <v>2.2000000000000002</v>
      </c>
      <c r="S22" s="5">
        <v>120</v>
      </c>
      <c r="T22" s="5">
        <v>26</v>
      </c>
      <c r="V22" s="5">
        <v>9.3000000000000007</v>
      </c>
      <c r="W22" s="5">
        <v>35</v>
      </c>
      <c r="AB22" s="5">
        <v>2.78</v>
      </c>
      <c r="AE22" s="5">
        <v>1.9</v>
      </c>
      <c r="AJ22" s="5">
        <v>62</v>
      </c>
      <c r="AN22" s="5">
        <v>6.3</v>
      </c>
      <c r="AO22" s="5">
        <v>0.83</v>
      </c>
      <c r="AT22" s="5">
        <v>22</v>
      </c>
      <c r="AV22" s="5">
        <v>0.44</v>
      </c>
      <c r="AW22" s="5">
        <v>6.5690000000000002E-3</v>
      </c>
      <c r="AX22" s="5">
        <v>0.04</v>
      </c>
      <c r="BA22" s="5">
        <v>6.64</v>
      </c>
      <c r="BE22" s="5">
        <v>0.1</v>
      </c>
      <c r="BH22" s="5">
        <v>7.9</v>
      </c>
      <c r="BN22" s="5">
        <v>22</v>
      </c>
      <c r="BO22" s="5">
        <v>3</v>
      </c>
      <c r="BX22" s="5">
        <v>9.4</v>
      </c>
    </row>
    <row r="23" spans="1:77" x14ac:dyDescent="0.2">
      <c r="A23" s="2" t="s">
        <v>213</v>
      </c>
      <c r="B23" s="3">
        <v>33518</v>
      </c>
      <c r="C23" s="4">
        <v>23</v>
      </c>
      <c r="F23" s="5">
        <v>9.1999999999999998E-3</v>
      </c>
      <c r="G23" s="5">
        <v>5.0000000000000001E-3</v>
      </c>
      <c r="H23" s="5">
        <v>0.92</v>
      </c>
      <c r="M23" s="5">
        <v>0.36</v>
      </c>
      <c r="S23" s="5">
        <v>63</v>
      </c>
      <c r="T23" s="5">
        <v>192</v>
      </c>
      <c r="V23" s="5">
        <v>5.3</v>
      </c>
      <c r="W23" s="5">
        <v>1.6</v>
      </c>
      <c r="AB23" s="5">
        <v>0.1</v>
      </c>
      <c r="AE23" s="5">
        <v>8.4</v>
      </c>
      <c r="AJ23" s="5">
        <v>136.80000000000001</v>
      </c>
      <c r="AN23" s="5">
        <v>20</v>
      </c>
      <c r="AO23" s="5">
        <v>0.08</v>
      </c>
      <c r="AT23" s="5">
        <v>200</v>
      </c>
      <c r="AV23" s="5">
        <v>2.21</v>
      </c>
      <c r="AW23" s="5">
        <v>0.01</v>
      </c>
      <c r="AX23" s="5">
        <v>0.06</v>
      </c>
      <c r="AY23" s="5">
        <v>0.03</v>
      </c>
      <c r="BA23" s="5">
        <v>6.97</v>
      </c>
      <c r="BH23" s="5">
        <v>7.49</v>
      </c>
      <c r="BN23" s="5">
        <v>21.9</v>
      </c>
      <c r="BO23" s="5">
        <v>19.600000000000001</v>
      </c>
      <c r="BX23" s="5">
        <v>9.5</v>
      </c>
    </row>
    <row r="24" spans="1:77" x14ac:dyDescent="0.2">
      <c r="A24" s="2" t="s">
        <v>213</v>
      </c>
      <c r="B24" s="3">
        <v>35334</v>
      </c>
      <c r="C24" s="4">
        <v>33</v>
      </c>
      <c r="F24" s="5">
        <v>4.7999999999999996E-3</v>
      </c>
      <c r="G24" s="5">
        <v>2E-3</v>
      </c>
      <c r="H24" s="5">
        <v>1.1100000000000001</v>
      </c>
      <c r="J24" s="5">
        <v>10</v>
      </c>
      <c r="M24" s="5">
        <v>0.12</v>
      </c>
      <c r="N24" s="5">
        <v>1</v>
      </c>
      <c r="Q24" s="5">
        <v>0.2</v>
      </c>
      <c r="S24" s="5">
        <v>63</v>
      </c>
      <c r="T24" s="5">
        <v>214</v>
      </c>
      <c r="U24" s="5">
        <v>1</v>
      </c>
      <c r="V24" s="5">
        <v>2.6</v>
      </c>
      <c r="W24" s="5">
        <v>1.23</v>
      </c>
      <c r="AB24" s="5">
        <v>2.38</v>
      </c>
      <c r="AE24" s="5">
        <v>8.5</v>
      </c>
      <c r="AI24" s="5">
        <v>1</v>
      </c>
      <c r="AJ24" s="5">
        <v>133.1</v>
      </c>
      <c r="AN24" s="5">
        <v>20</v>
      </c>
      <c r="AO24" s="5">
        <v>7.0000000000000007E-2</v>
      </c>
      <c r="AT24" s="5">
        <v>190</v>
      </c>
      <c r="AU24" s="5">
        <v>4.2</v>
      </c>
      <c r="AV24" s="5">
        <v>0.22</v>
      </c>
      <c r="AW24" s="5">
        <v>3.284E-3</v>
      </c>
      <c r="AX24" s="5">
        <v>0.02</v>
      </c>
      <c r="AY24" s="5">
        <v>0.01</v>
      </c>
      <c r="AZ24" s="5">
        <v>0.01</v>
      </c>
      <c r="BA24" s="5">
        <v>7.08</v>
      </c>
      <c r="BC24" s="5">
        <v>1.1000000000000001E-3</v>
      </c>
      <c r="BE24" s="5">
        <v>0.2</v>
      </c>
      <c r="BH24" s="5">
        <v>7.65</v>
      </c>
      <c r="BN24" s="5">
        <v>21.7</v>
      </c>
      <c r="BO24" s="5">
        <v>18.5</v>
      </c>
      <c r="BX24" s="5">
        <v>9.6</v>
      </c>
      <c r="BY24" s="5">
        <v>7.5</v>
      </c>
    </row>
    <row r="25" spans="1:77" x14ac:dyDescent="0.2">
      <c r="A25" s="2" t="s">
        <v>191</v>
      </c>
      <c r="B25" s="3">
        <v>39706</v>
      </c>
      <c r="C25" s="4">
        <v>33</v>
      </c>
      <c r="G25" s="5">
        <v>0.01</v>
      </c>
      <c r="H25" s="5">
        <v>21.5</v>
      </c>
      <c r="J25" s="5">
        <v>0.5</v>
      </c>
      <c r="M25" s="5">
        <v>1.64</v>
      </c>
      <c r="N25" s="5">
        <v>0.2</v>
      </c>
      <c r="Q25" s="5">
        <v>0.02</v>
      </c>
      <c r="S25" s="5">
        <v>71.8</v>
      </c>
      <c r="T25" s="5">
        <v>208</v>
      </c>
      <c r="U25" s="5">
        <v>0.9</v>
      </c>
      <c r="V25" s="5">
        <v>12</v>
      </c>
      <c r="W25" s="5">
        <v>12.3</v>
      </c>
      <c r="AB25" s="5">
        <v>1.35</v>
      </c>
      <c r="AD25" s="5">
        <v>4.46</v>
      </c>
      <c r="AE25" s="5">
        <v>21.8</v>
      </c>
      <c r="AI25" s="5">
        <v>0.5</v>
      </c>
      <c r="AJ25" s="5">
        <v>174.5</v>
      </c>
      <c r="AN25" s="5">
        <v>62.3</v>
      </c>
      <c r="AO25" s="5">
        <v>0.78</v>
      </c>
      <c r="AT25" s="5">
        <v>183</v>
      </c>
      <c r="AU25" s="5">
        <v>0.5</v>
      </c>
      <c r="AV25" s="5">
        <v>0.22</v>
      </c>
      <c r="AW25" s="5">
        <v>0.02</v>
      </c>
      <c r="AX25" s="5">
        <v>2.59</v>
      </c>
      <c r="AZ25" s="5">
        <v>4.28</v>
      </c>
      <c r="BA25" s="5">
        <v>6.19</v>
      </c>
      <c r="BC25" s="5">
        <v>1E-3</v>
      </c>
      <c r="BF25" s="5">
        <v>0.36</v>
      </c>
      <c r="BH25" s="5">
        <v>12.79</v>
      </c>
      <c r="BN25" s="5">
        <v>21.5</v>
      </c>
      <c r="BO25" s="5">
        <v>28.9</v>
      </c>
      <c r="BW25" s="5">
        <v>1.3</v>
      </c>
      <c r="BX25" s="5">
        <v>10.3</v>
      </c>
      <c r="BY25" s="5">
        <v>1.6</v>
      </c>
    </row>
    <row r="26" spans="1:77" x14ac:dyDescent="0.2">
      <c r="A26" s="2" t="s">
        <v>191</v>
      </c>
      <c r="B26" s="3">
        <v>34961</v>
      </c>
      <c r="C26" s="4">
        <v>33</v>
      </c>
      <c r="F26" s="5">
        <v>0.01</v>
      </c>
      <c r="G26" s="5">
        <v>0.01</v>
      </c>
      <c r="H26" s="5">
        <v>1.06</v>
      </c>
      <c r="J26" s="5">
        <v>11</v>
      </c>
      <c r="M26" s="5">
        <v>0.47</v>
      </c>
      <c r="N26" s="5">
        <v>3.6</v>
      </c>
      <c r="O26" s="5">
        <v>364</v>
      </c>
      <c r="Q26" s="5">
        <v>0.2</v>
      </c>
      <c r="S26" s="5">
        <v>64.2</v>
      </c>
      <c r="T26" s="5">
        <v>217</v>
      </c>
      <c r="U26" s="5">
        <v>1</v>
      </c>
      <c r="V26" s="5">
        <v>2.7</v>
      </c>
      <c r="W26" s="5">
        <v>1.5</v>
      </c>
      <c r="AB26" s="5">
        <v>2.2400000000000002</v>
      </c>
      <c r="AE26" s="5">
        <v>8.1999999999999993</v>
      </c>
      <c r="AI26" s="5">
        <v>7.7</v>
      </c>
      <c r="AJ26" s="5">
        <v>141.19999999999999</v>
      </c>
      <c r="AN26" s="5">
        <v>24.1</v>
      </c>
      <c r="AO26" s="5">
        <v>0.03</v>
      </c>
      <c r="AT26" s="5">
        <v>190</v>
      </c>
      <c r="AU26" s="5">
        <v>24</v>
      </c>
      <c r="AV26" s="5">
        <v>0.22</v>
      </c>
      <c r="AW26" s="5">
        <v>3.2845000000000001E-3</v>
      </c>
      <c r="AX26" s="5">
        <v>0.03</v>
      </c>
      <c r="AY26" s="5">
        <v>0.02</v>
      </c>
      <c r="BA26" s="5">
        <v>7.2</v>
      </c>
      <c r="BC26" s="5">
        <v>7.0000000000000001E-3</v>
      </c>
      <c r="BE26" s="5">
        <v>0.2</v>
      </c>
      <c r="BH26" s="5">
        <v>7.55</v>
      </c>
      <c r="BN26" s="5">
        <v>21.2</v>
      </c>
      <c r="BO26" s="5">
        <v>19.18</v>
      </c>
      <c r="BX26" s="5">
        <v>9.5</v>
      </c>
      <c r="BY26" s="5">
        <v>65</v>
      </c>
    </row>
    <row r="27" spans="1:77" x14ac:dyDescent="0.2">
      <c r="A27" s="2" t="s">
        <v>191</v>
      </c>
      <c r="B27" s="3">
        <v>32883</v>
      </c>
      <c r="C27" s="4">
        <v>37</v>
      </c>
      <c r="F27" s="5">
        <v>0.02</v>
      </c>
      <c r="H27" s="5">
        <v>22</v>
      </c>
      <c r="J27" s="5">
        <v>1</v>
      </c>
      <c r="K27" s="5">
        <v>0.05</v>
      </c>
      <c r="M27" s="5">
        <v>0.67</v>
      </c>
      <c r="N27" s="5">
        <v>1</v>
      </c>
      <c r="O27" s="5">
        <v>350</v>
      </c>
      <c r="P27" s="5">
        <v>0.11</v>
      </c>
      <c r="Q27" s="5">
        <v>0.5</v>
      </c>
      <c r="S27" s="5">
        <v>62</v>
      </c>
      <c r="T27" s="5">
        <v>9</v>
      </c>
      <c r="U27" s="5">
        <v>2</v>
      </c>
      <c r="V27" s="5">
        <v>6.5</v>
      </c>
      <c r="W27" s="5">
        <v>1.9</v>
      </c>
      <c r="Y27" s="5">
        <v>0.05</v>
      </c>
      <c r="AE27" s="5">
        <v>8.3000000000000007</v>
      </c>
      <c r="AF27" s="5">
        <v>2</v>
      </c>
      <c r="AG27" s="5">
        <v>29</v>
      </c>
      <c r="AI27" s="5">
        <v>5</v>
      </c>
      <c r="AN27" s="5">
        <v>20</v>
      </c>
      <c r="AO27" s="5">
        <v>0.25</v>
      </c>
      <c r="AR27" s="5">
        <v>0.3</v>
      </c>
      <c r="AT27" s="5">
        <v>27</v>
      </c>
      <c r="AU27" s="5">
        <v>2</v>
      </c>
      <c r="AV27" s="5">
        <v>0.13</v>
      </c>
      <c r="AW27" s="5">
        <v>0.01</v>
      </c>
      <c r="AX27" s="5">
        <v>9.1999999999999993</v>
      </c>
      <c r="BC27" s="5">
        <v>0.5</v>
      </c>
      <c r="BD27" s="5">
        <v>-0.06</v>
      </c>
      <c r="BH27" s="5">
        <v>6.75</v>
      </c>
      <c r="BK27" s="5">
        <v>1</v>
      </c>
      <c r="BL27" s="5">
        <v>10</v>
      </c>
      <c r="BN27" s="5">
        <v>21.03</v>
      </c>
      <c r="BO27" s="5">
        <v>1</v>
      </c>
      <c r="BW27" s="5">
        <v>10</v>
      </c>
      <c r="BX27" s="5">
        <v>10</v>
      </c>
      <c r="BY27" s="5">
        <v>10</v>
      </c>
    </row>
    <row r="28" spans="1:77" x14ac:dyDescent="0.2">
      <c r="A28" s="2" t="s">
        <v>191</v>
      </c>
      <c r="B28" s="3">
        <v>37573</v>
      </c>
      <c r="C28" s="4">
        <v>22</v>
      </c>
      <c r="F28" s="5">
        <v>0.01</v>
      </c>
      <c r="H28" s="5">
        <v>13.77</v>
      </c>
      <c r="M28" s="5">
        <v>0.54</v>
      </c>
      <c r="S28" s="5">
        <v>65.7</v>
      </c>
      <c r="T28" s="5">
        <v>10.6</v>
      </c>
      <c r="V28" s="5">
        <v>5.7</v>
      </c>
      <c r="W28" s="5">
        <v>1.9</v>
      </c>
      <c r="AB28" s="5">
        <v>15.35</v>
      </c>
      <c r="AE28" s="5">
        <v>5.9</v>
      </c>
      <c r="AJ28" s="5">
        <v>62.5</v>
      </c>
      <c r="AN28" s="5">
        <v>17.399999999999999</v>
      </c>
      <c r="AO28" s="5">
        <v>0.28999999999999998</v>
      </c>
      <c r="AT28" s="5">
        <v>25.2</v>
      </c>
      <c r="AV28" s="5">
        <v>0.3</v>
      </c>
      <c r="AW28" s="5">
        <v>0.03</v>
      </c>
      <c r="AX28" s="5">
        <v>6.34</v>
      </c>
      <c r="BA28" s="5">
        <v>7.27</v>
      </c>
      <c r="BE28" s="5">
        <v>0.3</v>
      </c>
      <c r="BH28" s="5">
        <v>6.55</v>
      </c>
      <c r="BN28" s="5">
        <v>20.94</v>
      </c>
      <c r="BO28" s="5">
        <v>1</v>
      </c>
      <c r="BX28" s="5">
        <v>10.199999999999999</v>
      </c>
    </row>
    <row r="29" spans="1:77" x14ac:dyDescent="0.2">
      <c r="A29" s="2" t="s">
        <v>191</v>
      </c>
      <c r="B29" s="3">
        <v>37529</v>
      </c>
      <c r="C29" s="4">
        <v>33</v>
      </c>
      <c r="F29" s="5">
        <v>3.0000000000000001E-3</v>
      </c>
      <c r="G29" s="5">
        <v>2E-3</v>
      </c>
      <c r="H29" s="5">
        <v>0.45</v>
      </c>
      <c r="J29" s="5">
        <v>0.2</v>
      </c>
      <c r="M29" s="5">
        <v>0.24</v>
      </c>
      <c r="N29" s="5">
        <v>0.2</v>
      </c>
      <c r="O29" s="5">
        <v>84</v>
      </c>
      <c r="Q29" s="5">
        <v>0.02</v>
      </c>
      <c r="S29" s="5">
        <v>74.5</v>
      </c>
      <c r="T29" s="5">
        <v>119</v>
      </c>
      <c r="U29" s="5">
        <v>0.2</v>
      </c>
      <c r="V29" s="5">
        <v>1.4</v>
      </c>
      <c r="W29" s="5">
        <v>0.68</v>
      </c>
      <c r="AB29" s="5">
        <v>1.3</v>
      </c>
      <c r="AE29" s="5">
        <v>2.58</v>
      </c>
      <c r="AI29" s="5">
        <v>0.5</v>
      </c>
      <c r="AJ29" s="5">
        <v>79.099999999999994</v>
      </c>
      <c r="AN29" s="5">
        <v>6.24</v>
      </c>
      <c r="AO29" s="5">
        <v>0.15</v>
      </c>
      <c r="AT29" s="5">
        <v>79</v>
      </c>
      <c r="AU29" s="5">
        <v>1.8</v>
      </c>
      <c r="AV29" s="5">
        <v>0.22</v>
      </c>
      <c r="AW29" s="5">
        <v>3.2845000000000001E-3</v>
      </c>
      <c r="AX29" s="5">
        <v>0.11</v>
      </c>
      <c r="AZ29" s="5">
        <v>7.0000000000000007E-2</v>
      </c>
      <c r="BA29" s="5">
        <v>7.47</v>
      </c>
      <c r="BC29" s="5">
        <v>1.1999999999999999E-3</v>
      </c>
      <c r="BE29" s="5">
        <v>0.2</v>
      </c>
      <c r="BH29" s="5">
        <v>4.3600000000000003</v>
      </c>
      <c r="BN29" s="5">
        <v>20.9</v>
      </c>
      <c r="BO29" s="5">
        <v>5.6</v>
      </c>
      <c r="BX29" s="5">
        <v>9.9</v>
      </c>
      <c r="BY29" s="5">
        <v>2.9</v>
      </c>
    </row>
    <row r="30" spans="1:77" x14ac:dyDescent="0.2">
      <c r="A30" s="2" t="s">
        <v>148</v>
      </c>
      <c r="B30" s="3">
        <v>33261</v>
      </c>
      <c r="C30" s="4">
        <v>32</v>
      </c>
      <c r="F30" s="5">
        <v>0.01</v>
      </c>
      <c r="G30" s="5">
        <v>0.01</v>
      </c>
      <c r="H30" s="5">
        <v>22.02</v>
      </c>
      <c r="J30" s="5">
        <v>0.6</v>
      </c>
      <c r="M30" s="5">
        <v>1.37</v>
      </c>
      <c r="N30" s="5">
        <v>0.2</v>
      </c>
      <c r="Q30" s="5">
        <v>0.05</v>
      </c>
      <c r="S30" s="5">
        <v>63</v>
      </c>
      <c r="T30" s="5">
        <v>177</v>
      </c>
      <c r="U30" s="5">
        <v>0.5</v>
      </c>
      <c r="V30" s="5">
        <v>13.4</v>
      </c>
      <c r="W30" s="5">
        <v>12</v>
      </c>
      <c r="AB30" s="5">
        <v>1.27</v>
      </c>
      <c r="AE30" s="5">
        <v>19</v>
      </c>
      <c r="AI30" s="5">
        <v>0.2</v>
      </c>
      <c r="AJ30" s="5">
        <v>161.6</v>
      </c>
      <c r="AN30" s="5">
        <v>56</v>
      </c>
      <c r="AO30" s="5">
        <v>0.87</v>
      </c>
      <c r="AT30" s="5">
        <v>180</v>
      </c>
      <c r="AU30" s="5">
        <v>0.2</v>
      </c>
      <c r="AV30" s="5">
        <v>2.21</v>
      </c>
      <c r="AW30" s="5">
        <v>0.01</v>
      </c>
      <c r="AX30" s="5">
        <v>0.06</v>
      </c>
      <c r="AY30" s="5">
        <v>0.03</v>
      </c>
      <c r="BA30" s="5">
        <v>7.15</v>
      </c>
      <c r="BC30" s="5">
        <v>1E-3</v>
      </c>
      <c r="BG30" s="5">
        <v>30</v>
      </c>
      <c r="BH30" s="5">
        <v>12.5</v>
      </c>
      <c r="BN30" s="5">
        <v>20.7</v>
      </c>
      <c r="BO30" s="5">
        <v>5</v>
      </c>
      <c r="BX30" s="5">
        <v>9.3000000000000007</v>
      </c>
      <c r="BY30" s="5">
        <v>9.1999999999999993</v>
      </c>
    </row>
    <row r="31" spans="1:77" x14ac:dyDescent="0.2">
      <c r="A31" s="2" t="s">
        <v>148</v>
      </c>
      <c r="B31" s="3">
        <v>34296</v>
      </c>
      <c r="C31" s="4">
        <v>31</v>
      </c>
      <c r="F31" s="5">
        <v>0.01</v>
      </c>
      <c r="G31" s="5">
        <v>0.01</v>
      </c>
      <c r="H31" s="5">
        <v>0.36</v>
      </c>
      <c r="J31" s="5">
        <v>1</v>
      </c>
      <c r="M31" s="5">
        <v>0.34</v>
      </c>
      <c r="N31" s="5">
        <v>1</v>
      </c>
      <c r="O31" s="5">
        <v>100</v>
      </c>
      <c r="Q31" s="5">
        <v>0.2</v>
      </c>
      <c r="T31" s="5">
        <v>9</v>
      </c>
      <c r="U31" s="5">
        <v>1</v>
      </c>
      <c r="V31" s="5">
        <v>1.8</v>
      </c>
      <c r="W31" s="5">
        <v>1.8</v>
      </c>
      <c r="AB31" s="5">
        <v>10.48</v>
      </c>
      <c r="AE31" s="5">
        <v>2.2999999999999998</v>
      </c>
      <c r="AI31" s="5">
        <v>1</v>
      </c>
      <c r="AJ31" s="5">
        <v>42.9</v>
      </c>
      <c r="AN31" s="5">
        <v>9.1999999999999993</v>
      </c>
      <c r="AO31" s="5">
        <v>0.09</v>
      </c>
      <c r="AT31" s="5">
        <v>7.6</v>
      </c>
      <c r="AU31" s="5">
        <v>1</v>
      </c>
      <c r="AV31" s="5">
        <v>0.22</v>
      </c>
      <c r="AW31" s="5">
        <v>3.284E-3</v>
      </c>
      <c r="AX31" s="5">
        <v>0.05</v>
      </c>
      <c r="AY31" s="5">
        <v>0.02</v>
      </c>
      <c r="BA31" s="5">
        <v>6.78</v>
      </c>
      <c r="BC31" s="5">
        <v>5.0000000000000001E-3</v>
      </c>
      <c r="BH31" s="5">
        <v>4.28</v>
      </c>
      <c r="BN31" s="5">
        <v>20.7</v>
      </c>
      <c r="BO31" s="5">
        <v>10.8</v>
      </c>
      <c r="BX31" s="5">
        <v>9.8000000000000007</v>
      </c>
      <c r="BY31" s="5">
        <v>5</v>
      </c>
    </row>
    <row r="32" spans="1:77" x14ac:dyDescent="0.2">
      <c r="A32" s="2" t="s">
        <v>148</v>
      </c>
      <c r="B32" s="3">
        <v>42312</v>
      </c>
      <c r="C32" s="4">
        <v>26</v>
      </c>
      <c r="F32" s="5">
        <v>0.01</v>
      </c>
      <c r="H32" s="5">
        <v>16.350000000000001</v>
      </c>
      <c r="M32" s="5">
        <v>0.96</v>
      </c>
      <c r="P32" s="5">
        <v>0.12</v>
      </c>
      <c r="S32" s="5">
        <v>64</v>
      </c>
      <c r="T32" s="5">
        <v>8.9</v>
      </c>
      <c r="V32" s="5">
        <v>4.5999999999999996</v>
      </c>
      <c r="W32" s="5">
        <v>1.61</v>
      </c>
      <c r="AD32" s="5">
        <v>0.44</v>
      </c>
      <c r="AE32" s="5">
        <v>7.4</v>
      </c>
      <c r="AJ32" s="5">
        <v>63.4</v>
      </c>
      <c r="AN32" s="5">
        <v>16</v>
      </c>
      <c r="AO32" s="5">
        <v>0.27</v>
      </c>
      <c r="AP32" s="5">
        <v>21.5</v>
      </c>
      <c r="AT32" s="5">
        <v>27</v>
      </c>
      <c r="AV32" s="5">
        <v>1.01</v>
      </c>
      <c r="AW32" s="5">
        <v>0.03</v>
      </c>
      <c r="AX32" s="5">
        <v>6.74</v>
      </c>
      <c r="BA32" s="5">
        <v>7.24</v>
      </c>
      <c r="BF32" s="5">
        <v>7.0000000000000007E-2</v>
      </c>
      <c r="BH32" s="5">
        <v>6.54</v>
      </c>
      <c r="BN32" s="5">
        <v>20.239999999999998</v>
      </c>
      <c r="BO32" s="5">
        <v>1</v>
      </c>
      <c r="BQ32" s="5">
        <v>6.82</v>
      </c>
      <c r="BR32" s="5">
        <v>6.85</v>
      </c>
      <c r="BX32" s="5">
        <v>10.1</v>
      </c>
    </row>
    <row r="33" spans="1:77" x14ac:dyDescent="0.2">
      <c r="A33" s="2" t="s">
        <v>148</v>
      </c>
      <c r="B33" s="3">
        <v>34647</v>
      </c>
      <c r="C33" s="4">
        <v>32</v>
      </c>
      <c r="F33" s="5">
        <v>0.01</v>
      </c>
      <c r="G33" s="5">
        <v>0.01</v>
      </c>
      <c r="H33" s="5">
        <v>0.6</v>
      </c>
      <c r="J33" s="5">
        <v>7.7</v>
      </c>
      <c r="M33" s="5">
        <v>0.54</v>
      </c>
      <c r="N33" s="5">
        <v>1</v>
      </c>
      <c r="O33" s="5">
        <v>70</v>
      </c>
      <c r="Q33" s="5">
        <v>0.2</v>
      </c>
      <c r="S33" s="5">
        <v>100</v>
      </c>
      <c r="T33" s="5">
        <v>33</v>
      </c>
      <c r="U33" s="5">
        <v>1</v>
      </c>
      <c r="V33" s="5">
        <v>3</v>
      </c>
      <c r="W33" s="5">
        <v>2.4300000000000002</v>
      </c>
      <c r="AB33" s="5">
        <v>12.2</v>
      </c>
      <c r="AE33" s="5">
        <v>3.8</v>
      </c>
      <c r="AI33" s="5">
        <v>1</v>
      </c>
      <c r="AJ33" s="5">
        <v>70.900000000000006</v>
      </c>
      <c r="AN33" s="5">
        <v>14</v>
      </c>
      <c r="AO33" s="5">
        <v>0.25</v>
      </c>
      <c r="AT33" s="5">
        <v>26</v>
      </c>
      <c r="AU33" s="5">
        <v>1</v>
      </c>
      <c r="AV33" s="5">
        <v>0.22</v>
      </c>
      <c r="AW33" s="5">
        <v>6.5690000000000002E-3</v>
      </c>
      <c r="AX33" s="5">
        <v>0.05</v>
      </c>
      <c r="AY33" s="5">
        <v>0.03</v>
      </c>
      <c r="BA33" s="5">
        <v>6.95</v>
      </c>
      <c r="BC33" s="5">
        <v>5.0000000000000001E-3</v>
      </c>
      <c r="BH33" s="5">
        <v>6.74</v>
      </c>
      <c r="BN33" s="5">
        <v>19.7</v>
      </c>
      <c r="BO33" s="5">
        <v>6.51</v>
      </c>
      <c r="BX33" s="5">
        <v>9.3000000000000007</v>
      </c>
      <c r="BY33" s="5">
        <v>5</v>
      </c>
    </row>
    <row r="34" spans="1:77" x14ac:dyDescent="0.2">
      <c r="A34" s="2" t="s">
        <v>148</v>
      </c>
      <c r="B34" s="3">
        <v>37154</v>
      </c>
      <c r="C34" s="4">
        <v>32</v>
      </c>
      <c r="F34" s="5">
        <v>2E-3</v>
      </c>
      <c r="G34" s="5">
        <v>2E-3</v>
      </c>
      <c r="H34" s="5">
        <v>1.1299999999999999</v>
      </c>
      <c r="J34" s="5">
        <v>15</v>
      </c>
      <c r="M34" s="5">
        <v>0.62</v>
      </c>
      <c r="N34" s="5">
        <v>0.2</v>
      </c>
      <c r="O34" s="5">
        <v>360</v>
      </c>
      <c r="Q34" s="5">
        <v>0.02</v>
      </c>
      <c r="S34" s="5">
        <v>64.7</v>
      </c>
      <c r="T34" s="5">
        <v>213</v>
      </c>
      <c r="U34" s="5">
        <v>0.2</v>
      </c>
      <c r="V34" s="5">
        <v>2.7</v>
      </c>
      <c r="W34" s="5">
        <v>1.42</v>
      </c>
      <c r="AB34" s="5">
        <v>1.62</v>
      </c>
      <c r="AE34" s="5">
        <v>7.72</v>
      </c>
      <c r="AI34" s="5">
        <v>0.5</v>
      </c>
      <c r="AJ34" s="5">
        <v>140</v>
      </c>
      <c r="AN34" s="5">
        <v>19.2</v>
      </c>
      <c r="AT34" s="5">
        <v>170</v>
      </c>
      <c r="AU34" s="5">
        <v>0.5</v>
      </c>
      <c r="AV34" s="5">
        <v>0.22</v>
      </c>
      <c r="AW34" s="5">
        <v>3.2845000000000001E-3</v>
      </c>
      <c r="AX34" s="5">
        <v>0.05</v>
      </c>
      <c r="AZ34" s="5">
        <v>0.03</v>
      </c>
      <c r="BA34" s="5">
        <v>7.23</v>
      </c>
      <c r="BC34" s="5">
        <v>1E-3</v>
      </c>
      <c r="BE34" s="5">
        <v>0.2</v>
      </c>
      <c r="BH34" s="5">
        <v>7.57</v>
      </c>
      <c r="BN34" s="5">
        <v>19.7</v>
      </c>
      <c r="BO34" s="5">
        <v>19.899999999999999</v>
      </c>
      <c r="BX34" s="5">
        <v>9.5</v>
      </c>
      <c r="BY34" s="5">
        <v>1.8</v>
      </c>
    </row>
    <row r="35" spans="1:77" x14ac:dyDescent="0.2">
      <c r="A35" s="2" t="s">
        <v>238</v>
      </c>
      <c r="B35" s="3">
        <v>33192</v>
      </c>
      <c r="C35" s="4">
        <v>24</v>
      </c>
      <c r="F35" s="5">
        <v>0.01</v>
      </c>
      <c r="G35" s="5">
        <v>0.01</v>
      </c>
      <c r="H35" s="5">
        <v>0.48</v>
      </c>
      <c r="M35" s="5">
        <v>0.35</v>
      </c>
      <c r="S35" s="5">
        <v>103</v>
      </c>
      <c r="T35" s="5">
        <v>25</v>
      </c>
      <c r="V35" s="5">
        <v>2.6</v>
      </c>
      <c r="W35" s="5">
        <v>1.8</v>
      </c>
      <c r="AB35" s="5">
        <v>21.27</v>
      </c>
      <c r="AE35" s="5">
        <v>1.9</v>
      </c>
      <c r="AJ35" s="5">
        <v>63.6</v>
      </c>
      <c r="AN35" s="5">
        <v>9.4</v>
      </c>
      <c r="AO35" s="5">
        <v>0.15</v>
      </c>
      <c r="AT35" s="5">
        <v>16</v>
      </c>
      <c r="AV35" s="5">
        <v>2.21</v>
      </c>
      <c r="AW35" s="5">
        <v>0.01</v>
      </c>
      <c r="AX35" s="5">
        <v>0.06</v>
      </c>
      <c r="AY35" s="5">
        <v>0.09</v>
      </c>
      <c r="BA35" s="5">
        <v>7.11</v>
      </c>
      <c r="BE35" s="5">
        <v>1.5</v>
      </c>
      <c r="BH35" s="5">
        <v>5.88</v>
      </c>
      <c r="BN35" s="5">
        <v>19.7</v>
      </c>
      <c r="BO35" s="5">
        <v>8.73</v>
      </c>
      <c r="BX35" s="5">
        <v>10.7</v>
      </c>
    </row>
    <row r="36" spans="1:77" x14ac:dyDescent="0.2">
      <c r="A36" s="2" t="s">
        <v>238</v>
      </c>
      <c r="B36" s="3">
        <v>33189</v>
      </c>
      <c r="C36" s="4">
        <v>24</v>
      </c>
      <c r="F36" s="5">
        <v>0.01</v>
      </c>
      <c r="G36" s="5">
        <v>0.01</v>
      </c>
      <c r="H36" s="5">
        <v>0.61</v>
      </c>
      <c r="M36" s="5">
        <v>0.72</v>
      </c>
      <c r="S36" s="5">
        <v>88</v>
      </c>
      <c r="T36" s="5">
        <v>20</v>
      </c>
      <c r="V36" s="5">
        <v>5.2</v>
      </c>
      <c r="W36" s="5">
        <v>1.5</v>
      </c>
      <c r="AB36" s="5">
        <v>3.83</v>
      </c>
      <c r="AE36" s="5">
        <v>2.5</v>
      </c>
      <c r="AJ36" s="5">
        <v>58</v>
      </c>
      <c r="AN36" s="5">
        <v>7.8</v>
      </c>
      <c r="AO36" s="5">
        <v>0.13</v>
      </c>
      <c r="AT36" s="5">
        <v>19</v>
      </c>
      <c r="AV36" s="5">
        <v>2.21</v>
      </c>
      <c r="AW36" s="5">
        <v>0.01</v>
      </c>
      <c r="AX36" s="5">
        <v>0.06</v>
      </c>
      <c r="AY36" s="5">
        <v>0.2</v>
      </c>
      <c r="BA36" s="5">
        <v>6.89</v>
      </c>
      <c r="BE36" s="5">
        <v>0.2</v>
      </c>
      <c r="BH36" s="5">
        <v>5.51</v>
      </c>
      <c r="BN36" s="5">
        <v>19.2</v>
      </c>
      <c r="BO36" s="5">
        <v>3</v>
      </c>
      <c r="BX36" s="5">
        <v>9.9</v>
      </c>
    </row>
    <row r="37" spans="1:77" x14ac:dyDescent="0.2">
      <c r="A37" s="2" t="s">
        <v>238</v>
      </c>
      <c r="B37" s="3">
        <v>33540</v>
      </c>
      <c r="C37" s="4">
        <v>23</v>
      </c>
      <c r="F37" s="5">
        <v>5.0000000000000001E-3</v>
      </c>
      <c r="G37" s="5">
        <v>5.0000000000000001E-3</v>
      </c>
      <c r="H37" s="5">
        <v>0.5</v>
      </c>
      <c r="M37" s="5">
        <v>0.55000000000000004</v>
      </c>
      <c r="S37" s="5">
        <v>110</v>
      </c>
      <c r="T37" s="5">
        <v>33</v>
      </c>
      <c r="V37" s="5">
        <v>5</v>
      </c>
      <c r="W37" s="5">
        <v>2.5</v>
      </c>
      <c r="AB37" s="5">
        <v>12.43</v>
      </c>
      <c r="AE37" s="5">
        <v>3.6</v>
      </c>
      <c r="AJ37" s="5">
        <v>74</v>
      </c>
      <c r="AN37" s="5">
        <v>14</v>
      </c>
      <c r="AO37" s="5">
        <v>0.24</v>
      </c>
      <c r="AT37" s="5">
        <v>24</v>
      </c>
      <c r="AV37" s="5">
        <v>2.21</v>
      </c>
      <c r="AW37" s="5">
        <v>0.01</v>
      </c>
      <c r="AX37" s="5">
        <v>0.06</v>
      </c>
      <c r="AY37" s="5">
        <v>0.02</v>
      </c>
      <c r="BA37" s="5">
        <v>6.81</v>
      </c>
      <c r="BH37" s="5">
        <v>6.73</v>
      </c>
      <c r="BN37" s="5">
        <v>19.2</v>
      </c>
      <c r="BO37" s="5">
        <v>6.39</v>
      </c>
      <c r="BX37" s="5">
        <v>9.1999999999999993</v>
      </c>
    </row>
    <row r="38" spans="1:77" x14ac:dyDescent="0.2">
      <c r="A38" s="2" t="s">
        <v>238</v>
      </c>
      <c r="B38" s="3">
        <v>33883</v>
      </c>
      <c r="C38" s="4">
        <v>29</v>
      </c>
      <c r="F38" s="5">
        <v>0.01</v>
      </c>
      <c r="G38" s="5">
        <v>0.01</v>
      </c>
      <c r="H38" s="5">
        <v>0.98</v>
      </c>
      <c r="J38" s="5">
        <v>1.8</v>
      </c>
      <c r="M38" s="5">
        <v>0.28000000000000003</v>
      </c>
      <c r="N38" s="5">
        <v>1</v>
      </c>
      <c r="O38" s="5">
        <v>340</v>
      </c>
      <c r="Q38" s="5">
        <v>0.2</v>
      </c>
      <c r="S38" s="5">
        <v>65</v>
      </c>
      <c r="T38" s="5">
        <v>210</v>
      </c>
      <c r="U38" s="5">
        <v>1</v>
      </c>
      <c r="V38" s="5">
        <v>4.5</v>
      </c>
      <c r="AB38" s="5">
        <v>0.53</v>
      </c>
      <c r="AE38" s="5">
        <v>9.1</v>
      </c>
      <c r="AI38" s="5">
        <v>1</v>
      </c>
      <c r="AJ38" s="5">
        <v>136.9</v>
      </c>
      <c r="AN38" s="5">
        <v>21</v>
      </c>
      <c r="AO38" s="5">
        <v>0.08</v>
      </c>
      <c r="AT38" s="5">
        <v>190</v>
      </c>
      <c r="AU38" s="5">
        <v>1</v>
      </c>
      <c r="AV38" s="5">
        <v>2.21</v>
      </c>
      <c r="AW38" s="5">
        <v>0.01</v>
      </c>
      <c r="AX38" s="5">
        <v>0.06</v>
      </c>
      <c r="AY38" s="5">
        <v>0.02</v>
      </c>
      <c r="BA38" s="5">
        <v>6.98</v>
      </c>
      <c r="BC38" s="5">
        <v>5.0000000000000001E-3</v>
      </c>
      <c r="BN38" s="5">
        <v>19</v>
      </c>
      <c r="BX38" s="5">
        <v>9.6</v>
      </c>
      <c r="BY38" s="5">
        <v>5</v>
      </c>
    </row>
    <row r="39" spans="1:77" x14ac:dyDescent="0.2">
      <c r="A39" s="2" t="s">
        <v>238</v>
      </c>
      <c r="B39" s="3">
        <v>33192</v>
      </c>
      <c r="C39" s="4">
        <v>24</v>
      </c>
      <c r="F39" s="5">
        <v>0.01</v>
      </c>
      <c r="G39" s="5">
        <v>0.01</v>
      </c>
      <c r="H39" s="5">
        <v>0.55000000000000004</v>
      </c>
      <c r="M39" s="5">
        <v>0.46</v>
      </c>
      <c r="S39" s="5">
        <v>102</v>
      </c>
      <c r="T39" s="5">
        <v>19</v>
      </c>
      <c r="V39" s="5">
        <v>3</v>
      </c>
      <c r="W39" s="5">
        <v>2.1</v>
      </c>
      <c r="AB39" s="5">
        <v>15.35</v>
      </c>
      <c r="AE39" s="5">
        <v>2.5</v>
      </c>
      <c r="AJ39" s="5">
        <v>63.1</v>
      </c>
      <c r="AN39" s="5">
        <v>10</v>
      </c>
      <c r="AO39" s="5">
        <v>0.19</v>
      </c>
      <c r="AT39" s="5">
        <v>14</v>
      </c>
      <c r="AV39" s="5">
        <v>2.21</v>
      </c>
      <c r="AW39" s="5">
        <v>0.01</v>
      </c>
      <c r="AX39" s="5">
        <v>0.06</v>
      </c>
      <c r="AY39" s="5">
        <v>0.1</v>
      </c>
      <c r="BA39" s="5">
        <v>7.05</v>
      </c>
      <c r="BE39" s="5">
        <v>0.62</v>
      </c>
      <c r="BH39" s="5">
        <v>6.16</v>
      </c>
      <c r="BN39" s="5">
        <v>18.899999999999999</v>
      </c>
      <c r="BO39" s="5">
        <v>3.58</v>
      </c>
      <c r="BX39" s="5">
        <v>10</v>
      </c>
    </row>
    <row r="40" spans="1:77" x14ac:dyDescent="0.2">
      <c r="A40" s="2" t="s">
        <v>158</v>
      </c>
      <c r="B40" s="3">
        <v>39706</v>
      </c>
      <c r="C40" s="4">
        <v>32</v>
      </c>
      <c r="G40" s="5">
        <v>0.01</v>
      </c>
      <c r="H40" s="5">
        <v>11.37</v>
      </c>
      <c r="J40" s="5">
        <v>0.2</v>
      </c>
      <c r="M40" s="5">
        <v>0.86</v>
      </c>
      <c r="N40" s="5">
        <v>0.2</v>
      </c>
      <c r="Q40" s="5">
        <v>0.02</v>
      </c>
      <c r="S40" s="5">
        <v>65.900000000000006</v>
      </c>
      <c r="T40" s="5">
        <v>454</v>
      </c>
      <c r="U40" s="5">
        <v>0.7</v>
      </c>
      <c r="V40" s="5">
        <v>8.1</v>
      </c>
      <c r="W40" s="5">
        <v>3.59</v>
      </c>
      <c r="AD40" s="5">
        <v>3.63</v>
      </c>
      <c r="AE40" s="5">
        <v>15.3</v>
      </c>
      <c r="AI40" s="5">
        <v>0.5</v>
      </c>
      <c r="AJ40" s="5">
        <v>221</v>
      </c>
      <c r="AN40" s="5">
        <v>30.6</v>
      </c>
      <c r="AO40" s="5">
        <v>1.25</v>
      </c>
      <c r="AT40" s="5">
        <v>330</v>
      </c>
      <c r="AU40" s="5">
        <v>0.5</v>
      </c>
      <c r="AV40" s="5">
        <v>0.22</v>
      </c>
      <c r="AW40" s="5">
        <v>3.9399999999999999E-3</v>
      </c>
      <c r="AX40" s="5">
        <v>3.89</v>
      </c>
      <c r="AZ40" s="5">
        <v>3.57</v>
      </c>
      <c r="BA40" s="5">
        <v>6.56</v>
      </c>
      <c r="BC40" s="5">
        <v>4.1999999999999997E-3</v>
      </c>
      <c r="BF40" s="5">
        <v>0.2</v>
      </c>
      <c r="BH40" s="5">
        <v>9.07</v>
      </c>
      <c r="BN40" s="5">
        <v>18.84</v>
      </c>
      <c r="BO40" s="5">
        <v>4.3099999999999996</v>
      </c>
      <c r="BW40" s="5">
        <v>1.8</v>
      </c>
      <c r="BX40" s="5">
        <v>10.199999999999999</v>
      </c>
      <c r="BY40" s="5">
        <v>0.7</v>
      </c>
    </row>
    <row r="41" spans="1:77" x14ac:dyDescent="0.2">
      <c r="A41" s="2" t="s">
        <v>158</v>
      </c>
      <c r="B41" s="3">
        <v>33182</v>
      </c>
      <c r="C41" s="4">
        <v>32</v>
      </c>
      <c r="F41" s="5">
        <v>0.01</v>
      </c>
      <c r="G41" s="5">
        <v>0.01</v>
      </c>
      <c r="H41" s="5">
        <v>0.6</v>
      </c>
      <c r="J41" s="5">
        <v>8.6</v>
      </c>
      <c r="M41" s="5">
        <v>0.3</v>
      </c>
      <c r="N41" s="5">
        <v>0.2</v>
      </c>
      <c r="Q41" s="5">
        <v>0.05</v>
      </c>
      <c r="S41" s="5">
        <v>104</v>
      </c>
      <c r="T41" s="5">
        <v>42</v>
      </c>
      <c r="U41" s="5">
        <v>0.2</v>
      </c>
      <c r="V41" s="5">
        <v>4.5</v>
      </c>
      <c r="W41" s="5">
        <v>2.1</v>
      </c>
      <c r="AB41" s="5">
        <v>12.16</v>
      </c>
      <c r="AE41" s="5">
        <v>2.9</v>
      </c>
      <c r="AI41" s="5">
        <v>0.3</v>
      </c>
      <c r="AJ41" s="5">
        <v>72.7</v>
      </c>
      <c r="AN41" s="5">
        <v>13</v>
      </c>
      <c r="AO41" s="5">
        <v>0.19</v>
      </c>
      <c r="AT41" s="5">
        <v>23</v>
      </c>
      <c r="AU41" s="5">
        <v>0.2</v>
      </c>
      <c r="AV41" s="5">
        <v>2.21</v>
      </c>
      <c r="AW41" s="5">
        <v>0.01</v>
      </c>
      <c r="AX41" s="5">
        <v>0.02</v>
      </c>
      <c r="AY41" s="5">
        <v>0.15</v>
      </c>
      <c r="BA41" s="5">
        <v>6.9</v>
      </c>
      <c r="BC41" s="5">
        <v>1E-3</v>
      </c>
      <c r="BE41" s="5">
        <v>0.5</v>
      </c>
      <c r="BH41" s="5">
        <v>6.68</v>
      </c>
      <c r="BN41" s="5">
        <v>18.8</v>
      </c>
      <c r="BO41" s="5">
        <v>6.81</v>
      </c>
      <c r="BX41" s="5">
        <v>8.9</v>
      </c>
      <c r="BY41" s="5">
        <v>2.2000000000000002</v>
      </c>
    </row>
    <row r="42" spans="1:77" x14ac:dyDescent="0.2">
      <c r="A42" s="2" t="s">
        <v>158</v>
      </c>
      <c r="B42" s="3">
        <v>37552</v>
      </c>
      <c r="C42" s="4">
        <v>33</v>
      </c>
      <c r="F42" s="5">
        <v>2E-3</v>
      </c>
      <c r="G42" s="5">
        <v>2E-3</v>
      </c>
      <c r="H42" s="5">
        <v>1.05</v>
      </c>
      <c r="J42" s="5">
        <v>17</v>
      </c>
      <c r="M42" s="5">
        <v>0.45</v>
      </c>
      <c r="N42" s="5">
        <v>0.2</v>
      </c>
      <c r="O42" s="5">
        <v>350</v>
      </c>
      <c r="Q42" s="5">
        <v>0.02</v>
      </c>
      <c r="S42" s="5">
        <v>69.2</v>
      </c>
      <c r="T42" s="5">
        <v>213</v>
      </c>
      <c r="U42" s="5">
        <v>0.3</v>
      </c>
      <c r="V42" s="5">
        <v>2.9</v>
      </c>
      <c r="W42" s="5">
        <v>1.28</v>
      </c>
      <c r="AB42" s="5">
        <v>2.8</v>
      </c>
      <c r="AE42" s="5">
        <v>8.57</v>
      </c>
      <c r="AI42" s="5">
        <v>0.5</v>
      </c>
      <c r="AJ42" s="5">
        <v>135.69999999999999</v>
      </c>
      <c r="AN42" s="5">
        <v>20.3</v>
      </c>
      <c r="AO42" s="5">
        <v>7.0000000000000007E-2</v>
      </c>
      <c r="AT42" s="5">
        <v>167</v>
      </c>
      <c r="AU42" s="5">
        <v>0.5</v>
      </c>
      <c r="AV42" s="5">
        <v>0.22</v>
      </c>
      <c r="AW42" s="5">
        <v>3.2845000000000001E-3</v>
      </c>
      <c r="AX42" s="5">
        <v>0.03</v>
      </c>
      <c r="AZ42" s="5">
        <v>0.02</v>
      </c>
      <c r="BA42" s="5">
        <v>7.28</v>
      </c>
      <c r="BC42" s="5">
        <v>4.7000000000000002E-3</v>
      </c>
      <c r="BE42" s="5">
        <v>0.2</v>
      </c>
      <c r="BH42" s="5">
        <v>7.4</v>
      </c>
      <c r="BN42" s="5">
        <v>18.510000000000002</v>
      </c>
      <c r="BO42" s="5">
        <v>16.399999999999999</v>
      </c>
      <c r="BX42" s="5">
        <v>9.6</v>
      </c>
      <c r="BY42" s="5">
        <v>0.8</v>
      </c>
    </row>
    <row r="43" spans="1:77" x14ac:dyDescent="0.2">
      <c r="A43" s="2" t="s">
        <v>158</v>
      </c>
      <c r="B43" s="3">
        <v>37573</v>
      </c>
      <c r="C43" s="4">
        <v>22</v>
      </c>
      <c r="F43" s="5">
        <v>0.01</v>
      </c>
      <c r="H43" s="5">
        <v>10.039999999999999</v>
      </c>
      <c r="M43" s="5">
        <v>0.51</v>
      </c>
      <c r="S43" s="5">
        <v>69.3</v>
      </c>
      <c r="T43" s="5">
        <v>12.3</v>
      </c>
      <c r="V43" s="5">
        <v>5.6</v>
      </c>
      <c r="W43" s="5">
        <v>2.2799999999999998</v>
      </c>
      <c r="AB43" s="5">
        <v>15.44</v>
      </c>
      <c r="AE43" s="5">
        <v>5.2</v>
      </c>
      <c r="AJ43" s="5">
        <v>62.7</v>
      </c>
      <c r="AN43" s="5">
        <v>17.3</v>
      </c>
      <c r="AO43" s="5">
        <v>0.28000000000000003</v>
      </c>
      <c r="AT43" s="5">
        <v>27.6</v>
      </c>
      <c r="AV43" s="5">
        <v>0.53</v>
      </c>
      <c r="AW43" s="5">
        <v>0.03</v>
      </c>
      <c r="AX43" s="5">
        <v>4.62</v>
      </c>
      <c r="BA43" s="5">
        <v>7.29</v>
      </c>
      <c r="BE43" s="5">
        <v>0.7</v>
      </c>
      <c r="BH43" s="5">
        <v>6.55</v>
      </c>
      <c r="BN43" s="5">
        <v>18.41</v>
      </c>
      <c r="BO43" s="5">
        <v>3.58</v>
      </c>
      <c r="BX43" s="5">
        <v>10.9</v>
      </c>
    </row>
    <row r="44" spans="1:77" x14ac:dyDescent="0.2">
      <c r="A44" s="2" t="s">
        <v>158</v>
      </c>
      <c r="B44" s="3">
        <v>34673</v>
      </c>
      <c r="C44" s="4">
        <v>32</v>
      </c>
      <c r="F44" s="5">
        <v>0.01</v>
      </c>
      <c r="G44" s="5">
        <v>0.01</v>
      </c>
      <c r="H44" s="5">
        <v>0.3</v>
      </c>
      <c r="J44" s="5">
        <v>1</v>
      </c>
      <c r="M44" s="5">
        <v>0.27</v>
      </c>
      <c r="N44" s="5">
        <v>1</v>
      </c>
      <c r="O44" s="5">
        <v>60</v>
      </c>
      <c r="Q44" s="5">
        <v>0.2</v>
      </c>
      <c r="S44" s="5">
        <v>72</v>
      </c>
      <c r="T44" s="5">
        <v>9</v>
      </c>
      <c r="U44" s="5">
        <v>1</v>
      </c>
      <c r="V44" s="5">
        <v>1.4</v>
      </c>
      <c r="W44" s="5">
        <v>1.6</v>
      </c>
      <c r="AB44" s="5">
        <v>9.74</v>
      </c>
      <c r="AE44" s="5">
        <v>2.4</v>
      </c>
      <c r="AI44" s="5">
        <v>1</v>
      </c>
      <c r="AJ44" s="5">
        <v>44.5</v>
      </c>
      <c r="AN44" s="5">
        <v>9.1</v>
      </c>
      <c r="AO44" s="5">
        <v>0.08</v>
      </c>
      <c r="AT44" s="5">
        <v>7.8</v>
      </c>
      <c r="AU44" s="5">
        <v>1</v>
      </c>
      <c r="AV44" s="5">
        <v>0.22</v>
      </c>
      <c r="AW44" s="5">
        <v>3.284E-3</v>
      </c>
      <c r="AX44" s="5">
        <v>0.1</v>
      </c>
      <c r="AY44" s="5">
        <v>0.03</v>
      </c>
      <c r="BC44" s="5">
        <v>5.0000000000000001E-3</v>
      </c>
      <c r="BE44" s="5">
        <v>0.2</v>
      </c>
      <c r="BH44" s="5">
        <v>4.28</v>
      </c>
      <c r="BN44" s="5">
        <v>18.3</v>
      </c>
      <c r="BO44" s="5">
        <v>11.2</v>
      </c>
      <c r="BX44" s="5">
        <v>9.9</v>
      </c>
      <c r="BY44" s="5">
        <v>5</v>
      </c>
    </row>
    <row r="45" spans="1:77" x14ac:dyDescent="0.2">
      <c r="A45" s="2" t="s">
        <v>158</v>
      </c>
      <c r="B45" s="3">
        <v>34949</v>
      </c>
      <c r="C45" s="4">
        <v>31</v>
      </c>
      <c r="F45" s="5">
        <v>0.01</v>
      </c>
      <c r="G45" s="5">
        <v>0.01</v>
      </c>
      <c r="H45" s="5">
        <v>0.42</v>
      </c>
      <c r="J45" s="5">
        <v>1</v>
      </c>
      <c r="M45" s="5">
        <v>0.4</v>
      </c>
      <c r="N45" s="5">
        <v>1</v>
      </c>
      <c r="O45" s="5">
        <v>60</v>
      </c>
      <c r="Q45" s="5">
        <v>0.2</v>
      </c>
      <c r="S45" s="5">
        <v>91.9</v>
      </c>
      <c r="T45" s="5">
        <v>21</v>
      </c>
      <c r="U45" s="5">
        <v>1</v>
      </c>
      <c r="V45" s="5">
        <v>2.1</v>
      </c>
      <c r="W45" s="5">
        <v>2.19</v>
      </c>
      <c r="AB45" s="5">
        <v>21.1</v>
      </c>
      <c r="AE45" s="5">
        <v>1.9</v>
      </c>
      <c r="AI45" s="5">
        <v>1</v>
      </c>
      <c r="AJ45" s="5">
        <v>61.4</v>
      </c>
      <c r="AN45" s="5">
        <v>10.199999999999999</v>
      </c>
      <c r="AO45" s="5">
        <v>0.12</v>
      </c>
      <c r="AT45" s="5">
        <v>14</v>
      </c>
      <c r="AU45" s="5">
        <v>1</v>
      </c>
      <c r="AV45" s="5">
        <v>0.22</v>
      </c>
      <c r="AW45" s="5">
        <v>6.5690000000000002E-3</v>
      </c>
      <c r="AX45" s="5">
        <v>0.02</v>
      </c>
      <c r="AY45" s="5">
        <v>0.01</v>
      </c>
      <c r="BC45" s="5">
        <v>0.01</v>
      </c>
      <c r="BE45" s="5">
        <v>0.2</v>
      </c>
      <c r="BN45" s="5">
        <v>18.2</v>
      </c>
      <c r="BO45" s="5">
        <v>9.39</v>
      </c>
      <c r="BX45" s="5">
        <v>9.6999999999999993</v>
      </c>
      <c r="BY45" s="5">
        <v>5</v>
      </c>
    </row>
    <row r="46" spans="1:77" x14ac:dyDescent="0.2">
      <c r="A46" s="2" t="s">
        <v>158</v>
      </c>
      <c r="B46" s="3">
        <v>33185</v>
      </c>
      <c r="C46" s="4">
        <v>24</v>
      </c>
      <c r="F46" s="5">
        <v>0.01</v>
      </c>
      <c r="G46" s="5">
        <v>0.01</v>
      </c>
      <c r="H46" s="5">
        <v>0.37</v>
      </c>
      <c r="M46" s="5">
        <v>0.42</v>
      </c>
      <c r="S46" s="5">
        <v>71</v>
      </c>
      <c r="T46" s="5">
        <v>9</v>
      </c>
      <c r="V46" s="5">
        <v>2.1</v>
      </c>
      <c r="W46" s="5">
        <v>1.4</v>
      </c>
      <c r="AB46" s="5">
        <v>10.44</v>
      </c>
      <c r="AE46" s="5">
        <v>1.8</v>
      </c>
      <c r="AJ46" s="5">
        <v>45.2</v>
      </c>
      <c r="AN46" s="5">
        <v>8.5</v>
      </c>
      <c r="AO46" s="5">
        <v>0.06</v>
      </c>
      <c r="AT46" s="5">
        <v>6.4</v>
      </c>
      <c r="AV46" s="5">
        <v>2.21</v>
      </c>
      <c r="AW46" s="5">
        <v>0.01</v>
      </c>
      <c r="AX46" s="5">
        <v>0.1</v>
      </c>
      <c r="AY46" s="5">
        <v>0.1</v>
      </c>
      <c r="BA46" s="5">
        <v>7.07</v>
      </c>
      <c r="BE46" s="5">
        <v>1.1000000000000001</v>
      </c>
      <c r="BH46" s="5">
        <v>4.25</v>
      </c>
      <c r="BN46" s="5">
        <v>18.2</v>
      </c>
      <c r="BO46" s="5">
        <v>11.6</v>
      </c>
      <c r="BX46" s="5">
        <v>9.8000000000000007</v>
      </c>
    </row>
    <row r="47" spans="1:77" x14ac:dyDescent="0.2">
      <c r="A47" s="2" t="s">
        <v>346</v>
      </c>
      <c r="B47" s="3">
        <v>42312</v>
      </c>
      <c r="C47" s="4">
        <v>26</v>
      </c>
      <c r="F47" s="5">
        <v>0.01</v>
      </c>
      <c r="H47" s="5">
        <v>12.74</v>
      </c>
      <c r="M47" s="5">
        <v>0.9</v>
      </c>
      <c r="P47" s="5">
        <v>0.09</v>
      </c>
      <c r="S47" s="5">
        <v>69</v>
      </c>
      <c r="T47" s="5">
        <v>9.5</v>
      </c>
      <c r="V47" s="5">
        <v>4.0999999999999996</v>
      </c>
      <c r="W47" s="5">
        <v>1.45</v>
      </c>
      <c r="AD47" s="5">
        <v>0.71</v>
      </c>
      <c r="AE47" s="5">
        <v>6.4</v>
      </c>
      <c r="AJ47" s="5">
        <v>63.6</v>
      </c>
      <c r="AN47" s="5">
        <v>17</v>
      </c>
      <c r="AO47" s="5">
        <v>0.25</v>
      </c>
      <c r="AP47" s="5">
        <v>21.4</v>
      </c>
      <c r="AT47" s="5">
        <v>29</v>
      </c>
      <c r="AV47" s="5">
        <v>1.01</v>
      </c>
      <c r="AW47" s="5">
        <v>0.03</v>
      </c>
      <c r="AX47" s="5">
        <v>6.43</v>
      </c>
      <c r="BA47" s="5">
        <v>7.26</v>
      </c>
      <c r="BF47" s="5">
        <v>0.04</v>
      </c>
      <c r="BH47" s="5">
        <v>6.68</v>
      </c>
      <c r="BN47" s="5">
        <v>18.04</v>
      </c>
      <c r="BO47" s="5">
        <v>1</v>
      </c>
      <c r="BQ47" s="5">
        <v>6.98</v>
      </c>
      <c r="BR47" s="5">
        <v>7.03</v>
      </c>
      <c r="BX47" s="5">
        <v>10.6</v>
      </c>
    </row>
    <row r="48" spans="1:77" x14ac:dyDescent="0.2">
      <c r="A48" s="2" t="s">
        <v>346</v>
      </c>
      <c r="B48" s="3">
        <v>38882</v>
      </c>
      <c r="C48" s="4">
        <v>36</v>
      </c>
      <c r="F48" s="5">
        <v>7.0000000000000001E-3</v>
      </c>
      <c r="G48" s="5">
        <v>3.0000000000000001E-3</v>
      </c>
      <c r="H48" s="5">
        <v>0.92</v>
      </c>
      <c r="J48" s="5">
        <v>17</v>
      </c>
      <c r="M48" s="5">
        <v>0.46</v>
      </c>
      <c r="N48" s="5">
        <v>0.2</v>
      </c>
      <c r="O48" s="5">
        <v>350</v>
      </c>
      <c r="Q48" s="5">
        <v>0.02</v>
      </c>
      <c r="S48" s="5">
        <v>60.8</v>
      </c>
      <c r="T48" s="5">
        <v>214</v>
      </c>
      <c r="U48" s="5">
        <v>0.3</v>
      </c>
      <c r="V48" s="5">
        <v>2.6</v>
      </c>
      <c r="W48" s="5">
        <v>1.2</v>
      </c>
      <c r="AB48" s="5">
        <v>1.6</v>
      </c>
      <c r="AD48" s="5">
        <v>-12.5</v>
      </c>
      <c r="AE48" s="5">
        <v>7.81</v>
      </c>
      <c r="AI48" s="5">
        <v>0.5</v>
      </c>
      <c r="AJ48" s="5">
        <v>119.5</v>
      </c>
      <c r="AN48" s="5">
        <v>20.2</v>
      </c>
      <c r="AO48" s="5">
        <v>7.0000000000000007E-2</v>
      </c>
      <c r="AT48" s="5">
        <v>171</v>
      </c>
      <c r="AU48" s="5">
        <v>0.5</v>
      </c>
      <c r="AV48" s="5">
        <v>0.22</v>
      </c>
      <c r="AW48" s="5">
        <v>3.2845000000000001E-3</v>
      </c>
      <c r="AX48" s="5">
        <v>0.03</v>
      </c>
      <c r="AZ48" s="5">
        <v>0.02</v>
      </c>
      <c r="BA48" s="5">
        <v>7.23</v>
      </c>
      <c r="BC48" s="5">
        <v>1E-3</v>
      </c>
      <c r="BE48" s="5">
        <v>0.4</v>
      </c>
      <c r="BH48" s="5">
        <v>7.59</v>
      </c>
      <c r="BN48" s="5">
        <v>17.899999999999999</v>
      </c>
      <c r="BO48" s="5">
        <v>19.600000000000001</v>
      </c>
      <c r="BQ48" s="5">
        <v>14</v>
      </c>
      <c r="BR48" s="5">
        <v>12.4</v>
      </c>
      <c r="BX48" s="5">
        <v>9.8000000000000007</v>
      </c>
      <c r="BY48" s="5">
        <v>0.6</v>
      </c>
    </row>
    <row r="49" spans="1:77" x14ac:dyDescent="0.2">
      <c r="A49" s="2" t="s">
        <v>346</v>
      </c>
      <c r="B49" s="3">
        <v>33890</v>
      </c>
      <c r="C49" s="4">
        <v>32</v>
      </c>
      <c r="F49" s="5">
        <v>0.01</v>
      </c>
      <c r="G49" s="5">
        <v>0.01</v>
      </c>
      <c r="H49" s="5">
        <v>0.51</v>
      </c>
      <c r="J49" s="5">
        <v>9.5</v>
      </c>
      <c r="M49" s="5">
        <v>0.79</v>
      </c>
      <c r="N49" s="5">
        <v>1</v>
      </c>
      <c r="O49" s="5">
        <v>100</v>
      </c>
      <c r="Q49" s="5">
        <v>0.2</v>
      </c>
      <c r="S49" s="5">
        <v>107</v>
      </c>
      <c r="T49" s="5">
        <v>32</v>
      </c>
      <c r="U49" s="5">
        <v>1</v>
      </c>
      <c r="V49" s="5">
        <v>3.8</v>
      </c>
      <c r="W49" s="5">
        <v>2.5099999999999998</v>
      </c>
      <c r="AB49" s="5">
        <v>13.05</v>
      </c>
      <c r="AE49" s="5">
        <v>3.8</v>
      </c>
      <c r="AI49" s="5">
        <v>1</v>
      </c>
      <c r="AJ49" s="5">
        <v>74</v>
      </c>
      <c r="AN49" s="5">
        <v>14</v>
      </c>
      <c r="AO49" s="5">
        <v>0.25</v>
      </c>
      <c r="AT49" s="5">
        <v>26</v>
      </c>
      <c r="AU49" s="5">
        <v>1</v>
      </c>
      <c r="AV49" s="5">
        <v>2.21</v>
      </c>
      <c r="AW49" s="5">
        <v>0.01</v>
      </c>
      <c r="AX49" s="5">
        <v>0.06</v>
      </c>
      <c r="AY49" s="5">
        <v>0.02</v>
      </c>
      <c r="BA49" s="5">
        <v>6.75</v>
      </c>
      <c r="BC49" s="5">
        <v>5.0000000000000001E-3</v>
      </c>
      <c r="BH49" s="5">
        <v>6.95</v>
      </c>
      <c r="BN49" s="5">
        <v>17.899999999999999</v>
      </c>
      <c r="BO49" s="5">
        <v>7.91</v>
      </c>
      <c r="BX49" s="5">
        <v>9.1999999999999993</v>
      </c>
      <c r="BY49" s="5">
        <v>5</v>
      </c>
    </row>
    <row r="50" spans="1:77" x14ac:dyDescent="0.2">
      <c r="A50" s="2" t="s">
        <v>346</v>
      </c>
      <c r="B50" s="3">
        <v>39582</v>
      </c>
      <c r="C50" s="4">
        <v>25</v>
      </c>
      <c r="G50" s="5">
        <v>0.02</v>
      </c>
      <c r="H50" s="5">
        <v>0.37</v>
      </c>
      <c r="M50" s="5">
        <v>0.57999999999999996</v>
      </c>
      <c r="S50" s="5">
        <v>119</v>
      </c>
      <c r="T50" s="5">
        <v>23</v>
      </c>
      <c r="V50" s="5">
        <v>2.1</v>
      </c>
      <c r="W50" s="5">
        <v>2.69</v>
      </c>
      <c r="AB50" s="5">
        <v>4.67</v>
      </c>
      <c r="AD50" s="5">
        <v>5.05</v>
      </c>
      <c r="AE50" s="5">
        <v>4.55</v>
      </c>
      <c r="AJ50" s="5">
        <v>70.5</v>
      </c>
      <c r="AN50" s="5">
        <v>15.9</v>
      </c>
      <c r="AO50" s="5">
        <v>0.37</v>
      </c>
      <c r="AT50" s="5">
        <v>18.3</v>
      </c>
      <c r="AV50" s="5">
        <v>0.22</v>
      </c>
      <c r="AW50" s="5">
        <v>7.2300000000000003E-3</v>
      </c>
      <c r="AX50" s="5">
        <v>0.03</v>
      </c>
      <c r="AZ50" s="5">
        <v>0.08</v>
      </c>
      <c r="BA50" s="5">
        <v>7.18</v>
      </c>
      <c r="BE50" s="5">
        <v>0.7</v>
      </c>
      <c r="BF50" s="5">
        <v>0.25</v>
      </c>
      <c r="BH50" s="5">
        <v>6.51</v>
      </c>
      <c r="BN50" s="5">
        <v>17.62</v>
      </c>
      <c r="BO50" s="5">
        <v>29.7</v>
      </c>
      <c r="BX50" s="5">
        <v>9.6</v>
      </c>
    </row>
    <row r="51" spans="1:77" x14ac:dyDescent="0.2">
      <c r="A51" s="2" t="s">
        <v>346</v>
      </c>
      <c r="B51" s="3">
        <v>33567</v>
      </c>
      <c r="C51" s="4">
        <v>23</v>
      </c>
      <c r="F51" s="5">
        <v>5.0000000000000001E-3</v>
      </c>
      <c r="G51" s="5">
        <v>5.0000000000000001E-3</v>
      </c>
      <c r="H51" s="5">
        <v>0.33</v>
      </c>
      <c r="M51" s="5">
        <v>0.33</v>
      </c>
      <c r="S51" s="5">
        <v>73</v>
      </c>
      <c r="T51" s="5">
        <v>9</v>
      </c>
      <c r="V51" s="5">
        <v>1.9</v>
      </c>
      <c r="W51" s="5">
        <v>1.7</v>
      </c>
      <c r="AB51" s="5">
        <v>10.54</v>
      </c>
      <c r="AE51" s="5">
        <v>2.2999999999999998</v>
      </c>
      <c r="AJ51" s="5">
        <v>46.9</v>
      </c>
      <c r="AN51" s="5">
        <v>8.9</v>
      </c>
      <c r="AO51" s="5">
        <v>0.08</v>
      </c>
      <c r="AT51" s="5">
        <v>7.8</v>
      </c>
      <c r="AV51" s="5">
        <v>2.21</v>
      </c>
      <c r="AW51" s="5">
        <v>0.01</v>
      </c>
      <c r="AX51" s="5">
        <v>0.06</v>
      </c>
      <c r="AY51" s="5">
        <v>0.02</v>
      </c>
      <c r="BA51" s="5">
        <v>6.94</v>
      </c>
      <c r="BH51" s="5">
        <v>4.24</v>
      </c>
      <c r="BN51" s="5">
        <v>17.600000000000001</v>
      </c>
      <c r="BO51" s="5">
        <v>11.6</v>
      </c>
      <c r="BX51" s="5">
        <v>9.8000000000000007</v>
      </c>
    </row>
    <row r="52" spans="1:77" x14ac:dyDescent="0.2">
      <c r="A52" s="2" t="s">
        <v>346</v>
      </c>
      <c r="B52" s="3">
        <v>37964</v>
      </c>
      <c r="C52" s="4">
        <v>30</v>
      </c>
      <c r="F52" s="5">
        <v>0.79</v>
      </c>
      <c r="H52" s="5">
        <v>0.75</v>
      </c>
      <c r="J52" s="5">
        <v>10</v>
      </c>
      <c r="M52" s="5">
        <v>0.47</v>
      </c>
      <c r="N52" s="5">
        <v>1</v>
      </c>
      <c r="Q52" s="5">
        <v>0.2</v>
      </c>
      <c r="S52" s="5">
        <v>95.2</v>
      </c>
      <c r="T52" s="5">
        <v>21.1</v>
      </c>
      <c r="U52" s="5">
        <v>1</v>
      </c>
      <c r="V52" s="5">
        <v>30.8</v>
      </c>
      <c r="W52" s="5">
        <v>5.5</v>
      </c>
      <c r="AB52" s="5">
        <v>4.29</v>
      </c>
      <c r="AE52" s="5">
        <v>3.5</v>
      </c>
      <c r="AI52" s="5">
        <v>1</v>
      </c>
      <c r="AJ52" s="5">
        <v>63.4</v>
      </c>
      <c r="AN52" s="5">
        <v>14.6</v>
      </c>
      <c r="AO52" s="5">
        <v>0.38</v>
      </c>
      <c r="AT52" s="5">
        <v>28.4</v>
      </c>
      <c r="AU52" s="5">
        <v>1</v>
      </c>
      <c r="AV52" s="5">
        <v>2.56</v>
      </c>
      <c r="AW52" s="5">
        <v>0.03</v>
      </c>
      <c r="AX52" s="5">
        <v>0.3</v>
      </c>
      <c r="BA52" s="5">
        <v>7.19</v>
      </c>
      <c r="BC52" s="5">
        <v>0.1</v>
      </c>
      <c r="BE52" s="5">
        <v>0.1</v>
      </c>
      <c r="BH52" s="5">
        <v>6.47</v>
      </c>
      <c r="BN52" s="5">
        <v>17.559999999999999</v>
      </c>
      <c r="BO52" s="5">
        <v>7.46</v>
      </c>
      <c r="BX52" s="5">
        <v>9.9</v>
      </c>
      <c r="BY52" s="5">
        <v>2</v>
      </c>
    </row>
    <row r="53" spans="1:77" x14ac:dyDescent="0.2">
      <c r="A53" s="2" t="s">
        <v>222</v>
      </c>
      <c r="B53" s="3">
        <v>36808</v>
      </c>
      <c r="C53" s="4">
        <v>21</v>
      </c>
      <c r="F53" s="5">
        <v>2E-3</v>
      </c>
      <c r="H53" s="5">
        <v>0.56999999999999995</v>
      </c>
      <c r="M53" s="5">
        <v>0.21</v>
      </c>
      <c r="S53" s="5">
        <v>55</v>
      </c>
      <c r="T53" s="5">
        <v>19</v>
      </c>
      <c r="V53" s="5">
        <v>1.6</v>
      </c>
      <c r="AB53" s="5">
        <v>13.45</v>
      </c>
      <c r="AE53" s="5">
        <v>2.61</v>
      </c>
      <c r="AJ53" s="5">
        <v>40.299999999999997</v>
      </c>
      <c r="AN53" s="5">
        <v>5.91</v>
      </c>
      <c r="AT53" s="5">
        <v>21.9</v>
      </c>
      <c r="AV53" s="5">
        <v>0.22</v>
      </c>
      <c r="AW53" s="5">
        <v>3.2845000000000001E-3</v>
      </c>
      <c r="AX53" s="5">
        <v>0.15</v>
      </c>
      <c r="AZ53" s="5">
        <v>0.05</v>
      </c>
      <c r="BA53" s="5">
        <v>7.54</v>
      </c>
      <c r="BE53" s="5">
        <v>0.5</v>
      </c>
      <c r="BH53" s="5">
        <v>3.68</v>
      </c>
      <c r="BN53" s="5">
        <v>17.5</v>
      </c>
      <c r="BO53" s="5">
        <v>5.34</v>
      </c>
      <c r="BX53" s="5">
        <v>10.6</v>
      </c>
    </row>
    <row r="54" spans="1:77" x14ac:dyDescent="0.2">
      <c r="A54" s="2" t="s">
        <v>222</v>
      </c>
      <c r="B54" s="3">
        <v>39582</v>
      </c>
      <c r="C54" s="4">
        <v>25</v>
      </c>
      <c r="G54" s="5">
        <v>0.02</v>
      </c>
      <c r="H54" s="5">
        <v>1.02</v>
      </c>
      <c r="M54" s="5">
        <v>0.5</v>
      </c>
      <c r="S54" s="5">
        <v>68.7</v>
      </c>
      <c r="T54" s="5">
        <v>216</v>
      </c>
      <c r="V54" s="5">
        <v>3.2</v>
      </c>
      <c r="W54" s="5">
        <v>1.38</v>
      </c>
      <c r="AB54" s="5">
        <v>1.2</v>
      </c>
      <c r="AD54" s="5">
        <v>1.25</v>
      </c>
      <c r="AE54" s="5">
        <v>9.2200000000000006</v>
      </c>
      <c r="AJ54" s="5">
        <v>137.69999999999999</v>
      </c>
      <c r="AN54" s="5">
        <v>22</v>
      </c>
      <c r="AO54" s="5">
        <v>0.08</v>
      </c>
      <c r="AT54" s="5">
        <v>193</v>
      </c>
      <c r="AV54" s="5">
        <v>0.22</v>
      </c>
      <c r="AW54" s="5">
        <v>3.2799999999999999E-3</v>
      </c>
      <c r="AX54" s="5">
        <v>7.0000000000000007E-2</v>
      </c>
      <c r="AZ54" s="5">
        <v>0.12</v>
      </c>
      <c r="BA54" s="5">
        <v>7.32</v>
      </c>
      <c r="BE54" s="5">
        <v>0.5</v>
      </c>
      <c r="BF54" s="5">
        <v>0.34</v>
      </c>
      <c r="BH54" s="5">
        <v>7.58</v>
      </c>
      <c r="BN54" s="5">
        <v>17.48</v>
      </c>
      <c r="BO54" s="5">
        <v>20.6</v>
      </c>
      <c r="BX54" s="5">
        <v>9.9</v>
      </c>
    </row>
    <row r="55" spans="1:77" x14ac:dyDescent="0.2">
      <c r="A55" s="2" t="s">
        <v>222</v>
      </c>
      <c r="B55" s="3">
        <v>36808</v>
      </c>
      <c r="C55" s="4">
        <v>22</v>
      </c>
      <c r="F55" s="5">
        <v>2E-3</v>
      </c>
      <c r="H55" s="5">
        <v>0.22</v>
      </c>
      <c r="M55" s="5">
        <v>0.1</v>
      </c>
      <c r="O55" s="5">
        <v>83</v>
      </c>
      <c r="S55" s="5">
        <v>38.5</v>
      </c>
      <c r="T55" s="5">
        <v>14</v>
      </c>
      <c r="V55" s="5">
        <v>1.2</v>
      </c>
      <c r="AB55" s="5">
        <v>7.33</v>
      </c>
      <c r="AE55" s="5">
        <v>1.7</v>
      </c>
      <c r="AJ55" s="5">
        <v>27.6</v>
      </c>
      <c r="AN55" s="5">
        <v>2.89</v>
      </c>
      <c r="AT55" s="5">
        <v>13.4</v>
      </c>
      <c r="AV55" s="5">
        <v>0.22</v>
      </c>
      <c r="AW55" s="5">
        <v>3.2845000000000001E-3</v>
      </c>
      <c r="AX55" s="5">
        <v>0.35</v>
      </c>
      <c r="AZ55" s="5">
        <v>0.11</v>
      </c>
      <c r="BA55" s="5">
        <v>7.78</v>
      </c>
      <c r="BE55" s="5">
        <v>0.5</v>
      </c>
      <c r="BH55" s="5">
        <v>2.4900000000000002</v>
      </c>
      <c r="BN55" s="5">
        <v>17.25</v>
      </c>
      <c r="BO55" s="5">
        <v>2.78</v>
      </c>
      <c r="BX55" s="5">
        <v>10.199999999999999</v>
      </c>
    </row>
    <row r="56" spans="1:77" x14ac:dyDescent="0.2">
      <c r="A56" s="2" t="s">
        <v>222</v>
      </c>
      <c r="B56" s="3">
        <v>34963</v>
      </c>
      <c r="C56" s="4">
        <v>32</v>
      </c>
      <c r="F56" s="5">
        <v>0.01</v>
      </c>
      <c r="G56" s="5">
        <v>0.01</v>
      </c>
      <c r="H56" s="5">
        <v>0.34</v>
      </c>
      <c r="J56" s="5">
        <v>1</v>
      </c>
      <c r="M56" s="5">
        <v>0.23</v>
      </c>
      <c r="N56" s="5">
        <v>1</v>
      </c>
      <c r="O56" s="5">
        <v>61.2</v>
      </c>
      <c r="Q56" s="5">
        <v>0.2</v>
      </c>
      <c r="S56" s="5">
        <v>65</v>
      </c>
      <c r="T56" s="5">
        <v>9</v>
      </c>
      <c r="U56" s="5">
        <v>1</v>
      </c>
      <c r="V56" s="5">
        <v>1.2</v>
      </c>
      <c r="W56" s="5">
        <v>1.7</v>
      </c>
      <c r="AB56" s="5">
        <v>9.49</v>
      </c>
      <c r="AE56" s="5">
        <v>2.2000000000000002</v>
      </c>
      <c r="AI56" s="5">
        <v>1</v>
      </c>
      <c r="AJ56" s="5">
        <v>37.700000000000003</v>
      </c>
      <c r="AN56" s="5">
        <v>9.1</v>
      </c>
      <c r="AO56" s="5">
        <v>0.03</v>
      </c>
      <c r="AU56" s="5">
        <v>1</v>
      </c>
      <c r="AV56" s="5">
        <v>0.22</v>
      </c>
      <c r="AW56" s="5">
        <v>3.284E-3</v>
      </c>
      <c r="AX56" s="5">
        <v>0.02</v>
      </c>
      <c r="AY56" s="5">
        <v>0.01</v>
      </c>
      <c r="BA56" s="5">
        <v>7.14</v>
      </c>
      <c r="BC56" s="5">
        <v>2.8E-3</v>
      </c>
      <c r="BE56" s="5">
        <v>0.2</v>
      </c>
      <c r="BH56" s="5">
        <v>4.2</v>
      </c>
      <c r="BN56" s="5">
        <v>17.2</v>
      </c>
      <c r="BO56" s="5">
        <v>12.1</v>
      </c>
      <c r="BX56" s="5">
        <v>9.9</v>
      </c>
      <c r="BY56" s="5">
        <v>5</v>
      </c>
    </row>
    <row r="57" spans="1:77" x14ac:dyDescent="0.2">
      <c r="A57" s="2" t="s">
        <v>222</v>
      </c>
      <c r="B57" s="3">
        <v>34953</v>
      </c>
      <c r="C57" s="4">
        <v>33</v>
      </c>
      <c r="F57" s="5">
        <v>0.01</v>
      </c>
      <c r="G57" s="5">
        <v>0.01</v>
      </c>
      <c r="H57" s="5">
        <v>0.22</v>
      </c>
      <c r="J57" s="5">
        <v>1</v>
      </c>
      <c r="M57" s="5">
        <v>0.24</v>
      </c>
      <c r="N57" s="5">
        <v>1</v>
      </c>
      <c r="O57" s="5">
        <v>65.599999999999994</v>
      </c>
      <c r="Q57" s="5">
        <v>0.2</v>
      </c>
      <c r="S57" s="5">
        <v>103</v>
      </c>
      <c r="T57" s="5">
        <v>32</v>
      </c>
      <c r="U57" s="5">
        <v>1</v>
      </c>
      <c r="V57" s="5">
        <v>1.4</v>
      </c>
      <c r="W57" s="5">
        <v>0.04</v>
      </c>
      <c r="AB57" s="5">
        <v>8.49</v>
      </c>
      <c r="AE57" s="5">
        <v>1.5</v>
      </c>
      <c r="AI57" s="5">
        <v>1</v>
      </c>
      <c r="AJ57" s="5">
        <v>62.9</v>
      </c>
      <c r="AN57" s="5">
        <v>8.6</v>
      </c>
      <c r="AO57" s="5">
        <v>0.16</v>
      </c>
      <c r="AT57" s="5">
        <v>17.100000000000001</v>
      </c>
      <c r="AU57" s="5">
        <v>1</v>
      </c>
      <c r="AV57" s="5">
        <v>0.26</v>
      </c>
      <c r="AW57" s="5">
        <v>9.8534999999999994E-3</v>
      </c>
      <c r="AX57" s="5">
        <v>0.06</v>
      </c>
      <c r="AY57" s="5">
        <v>0.02</v>
      </c>
      <c r="BA57" s="5">
        <v>7.33</v>
      </c>
      <c r="BC57" s="5">
        <v>3.0999999999999999E-3</v>
      </c>
      <c r="BE57" s="5">
        <v>0.2</v>
      </c>
      <c r="BH57" s="5">
        <v>4.05</v>
      </c>
      <c r="BN57" s="5">
        <v>16.899999999999999</v>
      </c>
      <c r="BO57" s="5">
        <v>69.5</v>
      </c>
      <c r="BX57" s="5">
        <v>8.9</v>
      </c>
      <c r="BY57" s="5">
        <v>5</v>
      </c>
    </row>
    <row r="58" spans="1:77" x14ac:dyDescent="0.2">
      <c r="A58" s="2" t="s">
        <v>130</v>
      </c>
      <c r="B58" s="3">
        <v>32883</v>
      </c>
      <c r="C58" s="4">
        <v>37</v>
      </c>
      <c r="F58" s="5">
        <v>0.04</v>
      </c>
      <c r="H58" s="5">
        <v>15</v>
      </c>
      <c r="J58" s="5">
        <v>14</v>
      </c>
      <c r="K58" s="5">
        <v>7.0000000000000007E-2</v>
      </c>
      <c r="M58" s="5">
        <v>0.48</v>
      </c>
      <c r="N58" s="5">
        <v>1</v>
      </c>
      <c r="O58" s="5">
        <v>330</v>
      </c>
      <c r="P58" s="5">
        <v>0.08</v>
      </c>
      <c r="Q58" s="5">
        <v>0.5</v>
      </c>
      <c r="S58" s="5">
        <v>69</v>
      </c>
      <c r="T58" s="5">
        <v>9</v>
      </c>
      <c r="U58" s="5">
        <v>2</v>
      </c>
      <c r="V58" s="5">
        <v>5.6</v>
      </c>
      <c r="W58" s="5">
        <v>2.2000000000000002</v>
      </c>
      <c r="Y58" s="5">
        <v>0.16</v>
      </c>
      <c r="AE58" s="5">
        <v>6.5</v>
      </c>
      <c r="AF58" s="5">
        <v>2</v>
      </c>
      <c r="AG58" s="5">
        <v>21</v>
      </c>
      <c r="AI58" s="5">
        <v>5</v>
      </c>
      <c r="AN58" s="5">
        <v>19</v>
      </c>
      <c r="AO58" s="5">
        <v>0.24</v>
      </c>
      <c r="AR58" s="5">
        <v>0.3</v>
      </c>
      <c r="AT58" s="5">
        <v>31</v>
      </c>
      <c r="AU58" s="5">
        <v>2</v>
      </c>
      <c r="AV58" s="5">
        <v>0.09</v>
      </c>
      <c r="AW58" s="5">
        <v>0.01</v>
      </c>
      <c r="AX58" s="5">
        <v>5.8</v>
      </c>
      <c r="BC58" s="5">
        <v>0.5</v>
      </c>
      <c r="BD58" s="5">
        <v>7.0000000000000007E-2</v>
      </c>
      <c r="BH58" s="5">
        <v>6.73</v>
      </c>
      <c r="BK58" s="5">
        <v>1</v>
      </c>
      <c r="BL58" s="5">
        <v>10</v>
      </c>
      <c r="BN58" s="5">
        <v>16.829999999999998</v>
      </c>
      <c r="BO58" s="5">
        <v>2</v>
      </c>
      <c r="BW58" s="5">
        <v>10</v>
      </c>
      <c r="BX58" s="5">
        <v>10.8</v>
      </c>
      <c r="BY58" s="5">
        <v>10</v>
      </c>
    </row>
    <row r="59" spans="1:77" x14ac:dyDescent="0.2">
      <c r="A59" s="2" t="s">
        <v>130</v>
      </c>
      <c r="B59" s="3">
        <v>34246</v>
      </c>
      <c r="C59" s="4">
        <v>33</v>
      </c>
      <c r="F59" s="5">
        <v>0.01</v>
      </c>
      <c r="G59" s="5">
        <v>0.01</v>
      </c>
      <c r="H59" s="5">
        <v>0.4</v>
      </c>
      <c r="J59" s="5">
        <v>1</v>
      </c>
      <c r="M59" s="5">
        <v>0.93</v>
      </c>
      <c r="N59" s="5">
        <v>1</v>
      </c>
      <c r="O59" s="5">
        <v>100</v>
      </c>
      <c r="Q59" s="5">
        <v>0.2</v>
      </c>
      <c r="S59" s="5">
        <v>100</v>
      </c>
      <c r="T59" s="5">
        <v>25</v>
      </c>
      <c r="U59" s="5">
        <v>1</v>
      </c>
      <c r="V59" s="5">
        <v>2.8</v>
      </c>
      <c r="W59" s="5">
        <v>2.16</v>
      </c>
      <c r="AB59" s="5">
        <v>21.52</v>
      </c>
      <c r="AE59" s="5">
        <v>2.5</v>
      </c>
      <c r="AI59" s="5">
        <v>1</v>
      </c>
      <c r="AJ59" s="5">
        <v>73</v>
      </c>
      <c r="AN59" s="5">
        <v>10</v>
      </c>
      <c r="AO59" s="5">
        <v>0.21</v>
      </c>
      <c r="AT59" s="5">
        <v>15</v>
      </c>
      <c r="AU59" s="5">
        <v>1</v>
      </c>
      <c r="AV59" s="5">
        <v>0.22</v>
      </c>
      <c r="AW59" s="5">
        <v>3.2845000000000001E-3</v>
      </c>
      <c r="AX59" s="5">
        <v>0.01</v>
      </c>
      <c r="AY59" s="5">
        <v>0.02</v>
      </c>
      <c r="BA59" s="5">
        <v>6.78</v>
      </c>
      <c r="BC59" s="5">
        <v>1.2999999999999999E-3</v>
      </c>
      <c r="BE59" s="5">
        <v>1.9</v>
      </c>
      <c r="BH59" s="5">
        <v>5.74</v>
      </c>
      <c r="BN59" s="5">
        <v>16.8</v>
      </c>
      <c r="BO59" s="5">
        <v>13.8</v>
      </c>
      <c r="BX59" s="5">
        <v>11</v>
      </c>
      <c r="BY59" s="5">
        <v>5</v>
      </c>
    </row>
    <row r="60" spans="1:77" x14ac:dyDescent="0.2">
      <c r="A60" s="2" t="s">
        <v>130</v>
      </c>
      <c r="B60" s="3">
        <v>34659</v>
      </c>
      <c r="C60" s="4">
        <v>33</v>
      </c>
      <c r="F60" s="5">
        <v>0.01</v>
      </c>
      <c r="G60" s="5">
        <v>0.01</v>
      </c>
      <c r="H60" s="5">
        <v>0.23</v>
      </c>
      <c r="J60" s="5">
        <v>1</v>
      </c>
      <c r="M60" s="5">
        <v>0.44</v>
      </c>
      <c r="N60" s="5">
        <v>1</v>
      </c>
      <c r="O60" s="5">
        <v>60</v>
      </c>
      <c r="Q60" s="5">
        <v>0.2</v>
      </c>
      <c r="S60" s="5">
        <v>95</v>
      </c>
      <c r="T60" s="5">
        <v>25</v>
      </c>
      <c r="U60" s="5">
        <v>1</v>
      </c>
      <c r="V60" s="5">
        <v>1.6</v>
      </c>
      <c r="W60" s="5">
        <v>1.94</v>
      </c>
      <c r="AB60" s="5">
        <v>21.3</v>
      </c>
      <c r="AE60" s="5">
        <v>2.5</v>
      </c>
      <c r="AI60" s="5">
        <v>1</v>
      </c>
      <c r="AJ60" s="5">
        <v>65.8</v>
      </c>
      <c r="AN60" s="5">
        <v>9.9</v>
      </c>
      <c r="AO60" s="5">
        <v>0.02</v>
      </c>
      <c r="AT60" s="5">
        <v>17</v>
      </c>
      <c r="AU60" s="5">
        <v>1</v>
      </c>
      <c r="AV60" s="5">
        <v>0.22</v>
      </c>
      <c r="AW60" s="5">
        <v>3.2845000000000001E-3</v>
      </c>
      <c r="AX60" s="5">
        <v>0.01</v>
      </c>
      <c r="AY60" s="5">
        <v>0.02</v>
      </c>
      <c r="BA60" s="5">
        <v>7.03</v>
      </c>
      <c r="BC60" s="5">
        <v>5.0000000000000001E-3</v>
      </c>
      <c r="BE60" s="5">
        <v>0.7</v>
      </c>
      <c r="BH60" s="5">
        <v>5.96</v>
      </c>
      <c r="BN60" s="5">
        <v>16.8</v>
      </c>
      <c r="BO60" s="5">
        <v>8.9600000000000009</v>
      </c>
      <c r="BX60" s="5">
        <v>11</v>
      </c>
      <c r="BY60" s="5">
        <v>5</v>
      </c>
    </row>
    <row r="61" spans="1:77" x14ac:dyDescent="0.2">
      <c r="A61" s="2" t="s">
        <v>130</v>
      </c>
      <c r="B61" s="3">
        <v>33933</v>
      </c>
      <c r="C61" s="4">
        <v>31</v>
      </c>
      <c r="F61" s="5">
        <v>0.01</v>
      </c>
      <c r="G61" s="5">
        <v>0.01</v>
      </c>
      <c r="H61" s="5">
        <v>0.34</v>
      </c>
      <c r="J61" s="5">
        <v>1</v>
      </c>
      <c r="M61" s="5">
        <v>0.41</v>
      </c>
      <c r="N61" s="5">
        <v>1</v>
      </c>
      <c r="O61" s="5">
        <v>100</v>
      </c>
      <c r="Q61" s="5">
        <v>0.2</v>
      </c>
      <c r="S61" s="5">
        <v>66</v>
      </c>
      <c r="T61" s="5">
        <v>10</v>
      </c>
      <c r="U61" s="5">
        <v>1</v>
      </c>
      <c r="V61" s="5">
        <v>2.2000000000000002</v>
      </c>
      <c r="W61" s="5">
        <v>1.8</v>
      </c>
      <c r="AB61" s="5">
        <v>10.5</v>
      </c>
      <c r="AE61" s="5">
        <v>2.9</v>
      </c>
      <c r="AI61" s="5">
        <v>1</v>
      </c>
      <c r="AJ61" s="5">
        <v>53.6</v>
      </c>
      <c r="AN61" s="5">
        <v>8.6999999999999993</v>
      </c>
      <c r="AO61" s="5">
        <v>0.09</v>
      </c>
      <c r="AT61" s="5">
        <v>7.4</v>
      </c>
      <c r="AU61" s="5">
        <v>1</v>
      </c>
      <c r="AV61" s="5">
        <v>2.21</v>
      </c>
      <c r="AW61" s="5">
        <v>0.01</v>
      </c>
      <c r="AX61" s="5">
        <v>0.06</v>
      </c>
      <c r="AY61" s="5">
        <v>0.02</v>
      </c>
      <c r="BA61" s="5">
        <v>6.84</v>
      </c>
      <c r="BC61" s="5">
        <v>5.0000000000000001E-3</v>
      </c>
      <c r="BN61" s="5">
        <v>16.8</v>
      </c>
      <c r="BO61" s="5">
        <v>10</v>
      </c>
      <c r="BX61" s="5">
        <v>9.9</v>
      </c>
      <c r="BY61" s="5">
        <v>5</v>
      </c>
    </row>
    <row r="62" spans="1:77" x14ac:dyDescent="0.2">
      <c r="A62" s="2" t="s">
        <v>130</v>
      </c>
      <c r="B62" s="3">
        <v>37964</v>
      </c>
      <c r="C62" s="4">
        <v>27</v>
      </c>
      <c r="H62" s="5">
        <v>0.72</v>
      </c>
      <c r="M62" s="5">
        <v>0.5</v>
      </c>
      <c r="Q62" s="5">
        <v>0.2</v>
      </c>
      <c r="S62" s="5">
        <v>103</v>
      </c>
      <c r="T62" s="5">
        <v>22.5</v>
      </c>
      <c r="U62" s="5">
        <v>1</v>
      </c>
      <c r="V62" s="5">
        <v>2.6</v>
      </c>
      <c r="W62" s="5">
        <v>1.93</v>
      </c>
      <c r="AB62" s="5">
        <v>18.79</v>
      </c>
      <c r="AE62" s="5">
        <v>2.8</v>
      </c>
      <c r="AI62" s="5">
        <v>1</v>
      </c>
      <c r="AJ62" s="5">
        <v>60.8</v>
      </c>
      <c r="AN62" s="5">
        <v>14.5</v>
      </c>
      <c r="AO62" s="5">
        <v>0.42</v>
      </c>
      <c r="AT62" s="5">
        <v>16.3</v>
      </c>
      <c r="AU62" s="5">
        <v>1</v>
      </c>
      <c r="AV62" s="5">
        <v>0.13</v>
      </c>
      <c r="AW62" s="5">
        <v>0.03</v>
      </c>
      <c r="AX62" s="5">
        <v>0.3</v>
      </c>
      <c r="BA62" s="5">
        <v>7.14</v>
      </c>
      <c r="BC62" s="5">
        <v>0.1</v>
      </c>
      <c r="BE62" s="5">
        <v>0.1</v>
      </c>
      <c r="BH62" s="5">
        <v>6.08</v>
      </c>
      <c r="BN62" s="5">
        <v>16.72</v>
      </c>
      <c r="BO62" s="5">
        <v>12.4</v>
      </c>
      <c r="BX62" s="5">
        <v>9.4</v>
      </c>
      <c r="BY62" s="5">
        <v>2</v>
      </c>
    </row>
    <row r="63" spans="1:77" x14ac:dyDescent="0.2">
      <c r="A63" s="2" t="s">
        <v>130</v>
      </c>
      <c r="B63" s="3">
        <v>33553</v>
      </c>
      <c r="C63" s="4">
        <v>24</v>
      </c>
      <c r="F63" s="5">
        <v>5.0000000000000001E-3</v>
      </c>
      <c r="G63" s="5">
        <v>5.0000000000000001E-3</v>
      </c>
      <c r="H63" s="5">
        <v>0.19</v>
      </c>
      <c r="M63" s="5">
        <v>0.51</v>
      </c>
      <c r="S63" s="5">
        <v>100</v>
      </c>
      <c r="T63" s="5">
        <v>25</v>
      </c>
      <c r="V63" s="5">
        <v>3.7</v>
      </c>
      <c r="W63" s="5">
        <v>2.1</v>
      </c>
      <c r="AB63" s="5">
        <v>21.16</v>
      </c>
      <c r="AE63" s="5">
        <v>2.2999999999999998</v>
      </c>
      <c r="AJ63" s="5">
        <v>64.599999999999994</v>
      </c>
      <c r="AN63" s="5">
        <v>12</v>
      </c>
      <c r="AO63" s="5">
        <v>0.19</v>
      </c>
      <c r="AT63" s="5">
        <v>18</v>
      </c>
      <c r="AV63" s="5">
        <v>2.21</v>
      </c>
      <c r="AW63" s="5">
        <v>0.01</v>
      </c>
      <c r="AX63" s="5">
        <v>0.38</v>
      </c>
      <c r="AY63" s="5">
        <v>0.64</v>
      </c>
      <c r="BA63" s="5">
        <v>7.09</v>
      </c>
      <c r="BE63" s="5">
        <v>1.4</v>
      </c>
      <c r="BH63" s="5">
        <v>5.85</v>
      </c>
      <c r="BN63" s="5">
        <v>16.600000000000001</v>
      </c>
      <c r="BO63" s="5">
        <v>10.7</v>
      </c>
      <c r="BX63" s="5">
        <v>10.9</v>
      </c>
    </row>
    <row r="64" spans="1:77" x14ac:dyDescent="0.2">
      <c r="A64" s="2" t="s">
        <v>130</v>
      </c>
      <c r="B64" s="3">
        <v>39189</v>
      </c>
      <c r="C64" s="4">
        <v>25</v>
      </c>
      <c r="F64" s="5">
        <v>0.03</v>
      </c>
      <c r="G64" s="5">
        <v>0.03</v>
      </c>
      <c r="H64" s="5">
        <v>1.08</v>
      </c>
      <c r="M64" s="5">
        <v>0.48</v>
      </c>
      <c r="O64" s="5">
        <v>314</v>
      </c>
      <c r="S64" s="5">
        <v>62.5</v>
      </c>
      <c r="T64" s="5">
        <v>216</v>
      </c>
      <c r="V64" s="5">
        <v>2.8</v>
      </c>
      <c r="W64" s="5">
        <v>1.21</v>
      </c>
      <c r="AB64" s="5">
        <v>1.19</v>
      </c>
      <c r="AE64" s="5">
        <v>8.1199999999999992</v>
      </c>
      <c r="AJ64" s="5">
        <v>13.47</v>
      </c>
      <c r="AN64" s="5">
        <v>19.899999999999999</v>
      </c>
      <c r="AO64" s="5">
        <v>7.0000000000000007E-2</v>
      </c>
      <c r="AT64" s="5">
        <v>184</v>
      </c>
      <c r="AV64" s="5">
        <v>0.22</v>
      </c>
      <c r="AW64" s="5">
        <v>3.2799999999999999E-3</v>
      </c>
      <c r="AX64" s="5">
        <v>0.03</v>
      </c>
      <c r="AZ64" s="5">
        <v>0.03</v>
      </c>
      <c r="BA64" s="5">
        <v>7.38</v>
      </c>
      <c r="BF64" s="5">
        <v>0.55000000000000004</v>
      </c>
      <c r="BH64" s="5">
        <v>7.59</v>
      </c>
      <c r="BN64" s="5">
        <v>16.54</v>
      </c>
      <c r="BO64" s="5">
        <v>18.899999999999999</v>
      </c>
      <c r="BX64" s="5">
        <v>9.8000000000000007</v>
      </c>
    </row>
    <row r="65" spans="1:77" x14ac:dyDescent="0.2">
      <c r="A65" s="2" t="s">
        <v>130</v>
      </c>
      <c r="B65" s="3">
        <v>33539</v>
      </c>
      <c r="C65" s="4">
        <v>22</v>
      </c>
      <c r="F65" s="5">
        <v>5.0000000000000001E-3</v>
      </c>
      <c r="G65" s="5">
        <v>5.0000000000000001E-3</v>
      </c>
      <c r="H65" s="5">
        <v>0.3</v>
      </c>
      <c r="S65" s="5">
        <v>83</v>
      </c>
      <c r="T65" s="5">
        <v>20</v>
      </c>
      <c r="V65" s="5">
        <v>2.9</v>
      </c>
      <c r="W65" s="5">
        <v>1.5</v>
      </c>
      <c r="AB65" s="5">
        <v>15.83</v>
      </c>
      <c r="AE65" s="5">
        <v>1.8</v>
      </c>
      <c r="AJ65" s="5">
        <v>51.6</v>
      </c>
      <c r="AN65" s="5">
        <v>6.1</v>
      </c>
      <c r="AO65" s="5">
        <v>0.23</v>
      </c>
      <c r="AT65" s="5">
        <v>12</v>
      </c>
      <c r="AV65" s="5">
        <v>2.21</v>
      </c>
      <c r="AW65" s="5">
        <v>0.01</v>
      </c>
      <c r="AX65" s="5">
        <v>0.06</v>
      </c>
      <c r="AY65" s="5">
        <v>0.02</v>
      </c>
      <c r="BA65" s="5">
        <v>6.97</v>
      </c>
      <c r="BH65" s="5">
        <v>5.73</v>
      </c>
      <c r="BN65" s="5">
        <v>16.5</v>
      </c>
      <c r="BO65" s="5">
        <v>18.3</v>
      </c>
      <c r="BX65" s="5">
        <v>10</v>
      </c>
    </row>
    <row r="66" spans="1:77" x14ac:dyDescent="0.2">
      <c r="A66" s="2" t="s">
        <v>130</v>
      </c>
      <c r="B66" s="3">
        <v>36838</v>
      </c>
      <c r="C66" s="4">
        <v>23</v>
      </c>
      <c r="F66" s="5">
        <v>2E-3</v>
      </c>
      <c r="G66" s="5">
        <v>0.01</v>
      </c>
      <c r="H66" s="5">
        <v>0.11</v>
      </c>
      <c r="M66" s="5">
        <v>0.11</v>
      </c>
      <c r="O66" s="5">
        <v>160</v>
      </c>
      <c r="S66" s="5">
        <v>23.8</v>
      </c>
      <c r="T66" s="5">
        <v>6.3</v>
      </c>
      <c r="V66" s="5">
        <v>2.5</v>
      </c>
      <c r="AB66" s="5">
        <v>14.77</v>
      </c>
      <c r="AE66" s="5">
        <v>2.61</v>
      </c>
      <c r="AJ66" s="5">
        <v>27.5</v>
      </c>
      <c r="AN66" s="5">
        <v>4.4000000000000004</v>
      </c>
      <c r="AT66" s="5">
        <v>29.5</v>
      </c>
      <c r="AV66" s="5">
        <v>0.22</v>
      </c>
      <c r="AW66" s="5">
        <v>0.01</v>
      </c>
      <c r="AX66" s="5">
        <v>0.26</v>
      </c>
      <c r="AZ66" s="5">
        <v>0.09</v>
      </c>
      <c r="BA66" s="5">
        <v>7.68</v>
      </c>
      <c r="BE66" s="5">
        <v>0.2</v>
      </c>
      <c r="BH66" s="5">
        <v>2.63</v>
      </c>
      <c r="BN66" s="5">
        <v>16.260000000000002</v>
      </c>
      <c r="BO66" s="5">
        <v>16.100000000000001</v>
      </c>
      <c r="BX66" s="5">
        <v>9.4</v>
      </c>
    </row>
    <row r="67" spans="1:77" x14ac:dyDescent="0.2">
      <c r="A67" s="2" t="s">
        <v>130</v>
      </c>
      <c r="B67" s="3">
        <v>34284</v>
      </c>
      <c r="C67" s="4">
        <v>29</v>
      </c>
      <c r="G67" s="5">
        <v>0.01</v>
      </c>
      <c r="H67" s="5">
        <v>0.5</v>
      </c>
      <c r="J67" s="5">
        <v>1</v>
      </c>
      <c r="N67" s="5">
        <v>1</v>
      </c>
      <c r="O67" s="5">
        <v>100</v>
      </c>
      <c r="Q67" s="5">
        <v>0.2</v>
      </c>
      <c r="S67" s="5">
        <v>350</v>
      </c>
      <c r="T67" s="5">
        <v>25</v>
      </c>
      <c r="U67" s="5">
        <v>1</v>
      </c>
      <c r="V67" s="5">
        <v>3</v>
      </c>
      <c r="W67" s="5">
        <v>3</v>
      </c>
      <c r="AB67" s="5">
        <v>8.9499999999999993</v>
      </c>
      <c r="AE67" s="5">
        <v>3.7</v>
      </c>
      <c r="AI67" s="5">
        <v>1</v>
      </c>
      <c r="AJ67" s="5">
        <v>154.30000000000001</v>
      </c>
      <c r="AN67" s="5">
        <v>19</v>
      </c>
      <c r="AO67" s="5">
        <v>0.33</v>
      </c>
      <c r="AT67" s="5">
        <v>22</v>
      </c>
      <c r="AU67" s="5">
        <v>1</v>
      </c>
      <c r="AV67" s="5">
        <v>0.22</v>
      </c>
      <c r="AW67" s="5">
        <v>3.2845000000000001E-3</v>
      </c>
      <c r="AX67" s="5">
        <v>0.01</v>
      </c>
      <c r="AY67" s="5">
        <v>8.6E-3</v>
      </c>
      <c r="BA67" s="5">
        <v>6.99</v>
      </c>
      <c r="BC67" s="5">
        <v>5.0000000000000001E-3</v>
      </c>
      <c r="BH67" s="5">
        <v>5.34</v>
      </c>
      <c r="BN67" s="5">
        <v>16.2</v>
      </c>
      <c r="BX67" s="5">
        <v>11.2</v>
      </c>
      <c r="BY67" s="5">
        <v>7.8</v>
      </c>
    </row>
    <row r="68" spans="1:77" x14ac:dyDescent="0.2">
      <c r="A68" s="2" t="s">
        <v>130</v>
      </c>
      <c r="B68" s="3">
        <v>34246</v>
      </c>
      <c r="C68" s="4">
        <v>32</v>
      </c>
      <c r="F68" s="5">
        <v>0.01</v>
      </c>
      <c r="G68" s="5">
        <v>0.01</v>
      </c>
      <c r="H68" s="5">
        <v>0.01</v>
      </c>
      <c r="J68" s="5">
        <v>1.1000000000000001</v>
      </c>
      <c r="M68" s="5">
        <v>0.15</v>
      </c>
      <c r="N68" s="5">
        <v>1</v>
      </c>
      <c r="O68" s="5">
        <v>100</v>
      </c>
      <c r="Q68" s="5">
        <v>0.2</v>
      </c>
      <c r="S68" s="5">
        <v>48</v>
      </c>
      <c r="T68" s="5">
        <v>8</v>
      </c>
      <c r="U68" s="5">
        <v>1</v>
      </c>
      <c r="V68" s="5">
        <v>1.2</v>
      </c>
      <c r="W68" s="5">
        <v>0.54</v>
      </c>
      <c r="AB68" s="5">
        <v>9.1300000000000008</v>
      </c>
      <c r="AE68" s="5">
        <v>0.74</v>
      </c>
      <c r="AI68" s="5">
        <v>1</v>
      </c>
      <c r="AJ68" s="5">
        <v>35.200000000000003</v>
      </c>
      <c r="AN68" s="5">
        <v>1.9</v>
      </c>
      <c r="AO68" s="5">
        <v>0.1</v>
      </c>
      <c r="AT68" s="5">
        <v>5.4</v>
      </c>
      <c r="AU68" s="5">
        <v>1</v>
      </c>
      <c r="AV68" s="5">
        <v>0.22</v>
      </c>
      <c r="AW68" s="5">
        <v>6.5690000000000002E-3</v>
      </c>
      <c r="AX68" s="5">
        <v>0.04</v>
      </c>
      <c r="AY68" s="5">
        <v>0.04</v>
      </c>
      <c r="BA68" s="5">
        <v>7.56</v>
      </c>
      <c r="BC68" s="5">
        <v>1E-3</v>
      </c>
      <c r="BH68" s="5">
        <v>2.25</v>
      </c>
      <c r="BN68" s="5">
        <v>16.2</v>
      </c>
      <c r="BO68" s="5">
        <v>17.399999999999999</v>
      </c>
      <c r="BX68" s="5">
        <v>8.6</v>
      </c>
      <c r="BY68" s="5">
        <v>5</v>
      </c>
    </row>
    <row r="69" spans="1:77" x14ac:dyDescent="0.2">
      <c r="A69" s="2" t="s">
        <v>130</v>
      </c>
      <c r="B69" s="3">
        <v>39770</v>
      </c>
      <c r="C69" s="4">
        <v>25</v>
      </c>
      <c r="G69" s="5">
        <v>6.0000000000000001E-3</v>
      </c>
      <c r="H69" s="5">
        <v>0.26</v>
      </c>
      <c r="M69" s="5">
        <v>0.22</v>
      </c>
      <c r="S69" s="5">
        <v>73.2</v>
      </c>
      <c r="T69" s="5">
        <v>7.97</v>
      </c>
      <c r="V69" s="5">
        <v>1.4</v>
      </c>
      <c r="W69" s="5">
        <v>0.9</v>
      </c>
      <c r="AB69" s="5">
        <v>6.5</v>
      </c>
      <c r="AD69" s="5">
        <v>2.2999999999999998</v>
      </c>
      <c r="AE69" s="5">
        <v>1.46</v>
      </c>
      <c r="AJ69" s="5">
        <v>40.700000000000003</v>
      </c>
      <c r="AN69" s="5">
        <v>4.3600000000000003</v>
      </c>
      <c r="AO69" s="5">
        <v>0.1</v>
      </c>
      <c r="AT69" s="5">
        <v>6.19</v>
      </c>
      <c r="AV69" s="5">
        <v>0.22</v>
      </c>
      <c r="AW69" s="5">
        <v>3.2799999999999999E-3</v>
      </c>
      <c r="AX69" s="5">
        <v>0.09</v>
      </c>
      <c r="AZ69" s="5">
        <v>0.11</v>
      </c>
      <c r="BA69" s="5">
        <v>7.64</v>
      </c>
      <c r="BE69" s="5">
        <v>0.8</v>
      </c>
      <c r="BF69" s="5">
        <v>0.28000000000000003</v>
      </c>
      <c r="BH69" s="5">
        <v>4.21</v>
      </c>
      <c r="BN69" s="5">
        <v>16.12</v>
      </c>
      <c r="BO69" s="5">
        <v>1.1000000000000001</v>
      </c>
      <c r="BX69" s="5">
        <v>10</v>
      </c>
    </row>
    <row r="70" spans="1:77" x14ac:dyDescent="0.2">
      <c r="A70" s="2" t="s">
        <v>130</v>
      </c>
      <c r="B70" s="3">
        <v>32846</v>
      </c>
      <c r="C70" s="4">
        <v>38</v>
      </c>
      <c r="F70" s="5">
        <v>0.03</v>
      </c>
      <c r="H70" s="5">
        <v>0.17</v>
      </c>
      <c r="J70" s="5">
        <v>9</v>
      </c>
      <c r="K70" s="5">
        <v>0.06</v>
      </c>
      <c r="M70" s="5">
        <v>0.56999999999999995</v>
      </c>
      <c r="N70" s="5">
        <v>1</v>
      </c>
      <c r="O70" s="5">
        <v>20</v>
      </c>
      <c r="P70" s="5">
        <v>0.03</v>
      </c>
      <c r="Q70" s="5">
        <v>0.5</v>
      </c>
      <c r="S70" s="5">
        <v>110</v>
      </c>
      <c r="T70" s="5">
        <v>30</v>
      </c>
      <c r="U70" s="5">
        <v>2</v>
      </c>
      <c r="V70" s="5">
        <v>6.4</v>
      </c>
      <c r="W70" s="5">
        <v>3.9</v>
      </c>
      <c r="Y70" s="5">
        <v>0.2</v>
      </c>
      <c r="AE70" s="5">
        <v>2.6</v>
      </c>
      <c r="AF70" s="5">
        <v>2</v>
      </c>
      <c r="AG70" s="5">
        <v>25</v>
      </c>
      <c r="AI70" s="5">
        <v>5</v>
      </c>
      <c r="AJ70" s="5">
        <v>66.5</v>
      </c>
      <c r="AN70" s="5">
        <v>8</v>
      </c>
      <c r="AO70" s="5">
        <v>0.12</v>
      </c>
      <c r="AR70" s="5">
        <v>0.1</v>
      </c>
      <c r="AT70" s="5">
        <v>11</v>
      </c>
      <c r="AU70" s="5">
        <v>2</v>
      </c>
      <c r="AV70" s="5">
        <v>0.04</v>
      </c>
      <c r="AW70" s="5">
        <v>0.02</v>
      </c>
      <c r="AX70" s="5">
        <v>0.39</v>
      </c>
      <c r="BA70" s="5">
        <v>7.2</v>
      </c>
      <c r="BC70" s="5">
        <v>0.5</v>
      </c>
      <c r="BD70" s="5">
        <v>-0.09</v>
      </c>
      <c r="BH70" s="5">
        <v>4.83</v>
      </c>
      <c r="BK70" s="5">
        <v>1</v>
      </c>
      <c r="BL70" s="5">
        <v>10</v>
      </c>
      <c r="BN70" s="5">
        <v>16</v>
      </c>
      <c r="BO70" s="5">
        <v>49</v>
      </c>
      <c r="BW70" s="5">
        <v>10</v>
      </c>
      <c r="BY70" s="5">
        <v>10</v>
      </c>
    </row>
    <row r="71" spans="1:77" x14ac:dyDescent="0.2">
      <c r="A71" s="2" t="s">
        <v>130</v>
      </c>
      <c r="B71" s="3">
        <v>34668</v>
      </c>
      <c r="C71" s="4">
        <v>32</v>
      </c>
      <c r="F71" s="5">
        <v>0.04</v>
      </c>
      <c r="G71" s="5">
        <v>0.01</v>
      </c>
      <c r="H71" s="5">
        <v>0.42</v>
      </c>
      <c r="J71" s="5">
        <v>1</v>
      </c>
      <c r="M71" s="5">
        <v>0.04</v>
      </c>
      <c r="N71" s="5">
        <v>1</v>
      </c>
      <c r="O71" s="5">
        <v>60</v>
      </c>
      <c r="Q71" s="5">
        <v>0.2</v>
      </c>
      <c r="S71" s="5">
        <v>37</v>
      </c>
      <c r="T71" s="5">
        <v>14</v>
      </c>
      <c r="U71" s="5">
        <v>1</v>
      </c>
      <c r="V71" s="5">
        <v>0.9</v>
      </c>
      <c r="W71" s="5">
        <v>0.39</v>
      </c>
      <c r="AB71" s="5">
        <v>7.07</v>
      </c>
      <c r="AE71" s="5">
        <v>1.5</v>
      </c>
      <c r="AI71" s="5">
        <v>1</v>
      </c>
      <c r="AJ71" s="5">
        <v>29.8</v>
      </c>
      <c r="AN71" s="5">
        <v>3.1</v>
      </c>
      <c r="AO71" s="5">
        <v>0.1</v>
      </c>
      <c r="AU71" s="5">
        <v>1</v>
      </c>
      <c r="AV71" s="5">
        <v>0.22</v>
      </c>
      <c r="AW71" s="5">
        <v>3.2845000000000001E-3</v>
      </c>
      <c r="AX71" s="5">
        <v>0.26</v>
      </c>
      <c r="AY71" s="5">
        <v>0.11</v>
      </c>
      <c r="BA71" s="5">
        <v>7.75</v>
      </c>
      <c r="BC71" s="5">
        <v>5.0000000000000001E-3</v>
      </c>
      <c r="BE71" s="5">
        <v>0.4</v>
      </c>
      <c r="BH71" s="5">
        <v>2.39</v>
      </c>
      <c r="BN71" s="5">
        <v>15.9</v>
      </c>
      <c r="BO71" s="5">
        <v>3</v>
      </c>
      <c r="BX71" s="5">
        <v>10.199999999999999</v>
      </c>
      <c r="BY71" s="5">
        <v>5</v>
      </c>
    </row>
    <row r="72" spans="1:77" x14ac:dyDescent="0.2">
      <c r="A72" s="2" t="s">
        <v>130</v>
      </c>
      <c r="B72" s="3">
        <v>39385</v>
      </c>
      <c r="C72" s="4">
        <v>26</v>
      </c>
      <c r="F72" s="5">
        <v>0.03</v>
      </c>
      <c r="G72" s="5">
        <v>0.02</v>
      </c>
      <c r="H72" s="5">
        <v>0.57999999999999996</v>
      </c>
      <c r="M72" s="5">
        <v>0.54</v>
      </c>
      <c r="O72" s="5">
        <v>317</v>
      </c>
      <c r="S72" s="5">
        <v>96.4</v>
      </c>
      <c r="T72" s="5">
        <v>14</v>
      </c>
      <c r="V72" s="5">
        <v>2.5</v>
      </c>
      <c r="W72" s="5">
        <v>1.34</v>
      </c>
      <c r="AB72" s="5">
        <v>47.65</v>
      </c>
      <c r="AE72" s="5">
        <v>6.98</v>
      </c>
      <c r="AJ72" s="5">
        <v>71.5</v>
      </c>
      <c r="AN72" s="5">
        <v>16.7</v>
      </c>
      <c r="AO72" s="5">
        <v>0.27</v>
      </c>
      <c r="AT72" s="5">
        <v>55.6</v>
      </c>
      <c r="AV72" s="5">
        <v>0.22</v>
      </c>
      <c r="AW72" s="5">
        <v>3.2799999999999999E-3</v>
      </c>
      <c r="AX72" s="5">
        <v>0.04</v>
      </c>
      <c r="AZ72" s="5">
        <v>0.02</v>
      </c>
      <c r="BA72" s="5">
        <v>7.23</v>
      </c>
      <c r="BE72" s="5">
        <v>0.3</v>
      </c>
      <c r="BF72" s="5">
        <v>0.55000000000000004</v>
      </c>
      <c r="BH72" s="5">
        <v>7.76</v>
      </c>
      <c r="BN72" s="5">
        <v>15.84</v>
      </c>
      <c r="BO72" s="5">
        <v>5.33</v>
      </c>
      <c r="BX72" s="5">
        <v>11.5</v>
      </c>
    </row>
    <row r="73" spans="1:77" x14ac:dyDescent="0.2">
      <c r="A73" s="2" t="s">
        <v>130</v>
      </c>
      <c r="B73" s="3">
        <v>34218</v>
      </c>
      <c r="C73" s="4">
        <v>30</v>
      </c>
      <c r="F73" s="5">
        <v>0.01</v>
      </c>
      <c r="G73" s="5">
        <v>0.01</v>
      </c>
      <c r="H73" s="5">
        <v>0.57999999999999996</v>
      </c>
      <c r="N73" s="5">
        <v>1</v>
      </c>
      <c r="O73" s="5">
        <v>100</v>
      </c>
      <c r="Q73" s="5">
        <v>0.2</v>
      </c>
      <c r="S73" s="5">
        <v>110</v>
      </c>
      <c r="T73" s="5">
        <v>32</v>
      </c>
      <c r="U73" s="5">
        <v>1</v>
      </c>
      <c r="V73" s="5">
        <v>4</v>
      </c>
      <c r="W73" s="5">
        <v>2.4</v>
      </c>
      <c r="AB73" s="5">
        <v>12.71</v>
      </c>
      <c r="AE73" s="5">
        <v>3.5</v>
      </c>
      <c r="AI73" s="5">
        <v>1</v>
      </c>
      <c r="AJ73" s="5">
        <v>72.2</v>
      </c>
      <c r="AN73" s="5">
        <v>14</v>
      </c>
      <c r="AO73" s="5">
        <v>0.24</v>
      </c>
      <c r="AT73" s="5">
        <v>26</v>
      </c>
      <c r="AU73" s="5">
        <v>1</v>
      </c>
      <c r="AV73" s="5">
        <v>0.22</v>
      </c>
      <c r="AW73" s="5">
        <v>3.2845000000000001E-3</v>
      </c>
      <c r="AX73" s="5">
        <v>7.0000000000000007E-2</v>
      </c>
      <c r="AY73" s="5">
        <v>0.03</v>
      </c>
      <c r="BA73" s="5">
        <v>6.53</v>
      </c>
      <c r="BC73" s="5">
        <v>1.6000000000000001E-3</v>
      </c>
      <c r="BH73" s="5">
        <v>6.72</v>
      </c>
      <c r="BN73" s="5">
        <v>15.8</v>
      </c>
      <c r="BO73" s="5">
        <v>6.36</v>
      </c>
      <c r="BX73" s="5">
        <v>9.3000000000000007</v>
      </c>
      <c r="BY73" s="5">
        <v>5</v>
      </c>
    </row>
    <row r="74" spans="1:77" x14ac:dyDescent="0.2">
      <c r="A74" s="2" t="s">
        <v>130</v>
      </c>
      <c r="B74" s="3">
        <v>33553</v>
      </c>
      <c r="C74" s="4">
        <v>23</v>
      </c>
      <c r="F74" s="5">
        <v>5.0000000000000001E-3</v>
      </c>
      <c r="G74" s="5">
        <v>5.0000000000000001E-3</v>
      </c>
      <c r="H74" s="5">
        <v>0.42</v>
      </c>
      <c r="M74" s="5">
        <v>0.57999999999999996</v>
      </c>
      <c r="S74" s="5">
        <v>110</v>
      </c>
      <c r="T74" s="5">
        <v>20</v>
      </c>
      <c r="V74" s="5">
        <v>4.9000000000000004</v>
      </c>
      <c r="W74" s="5">
        <v>3.8</v>
      </c>
      <c r="AB74" s="5">
        <v>15.34</v>
      </c>
      <c r="AE74" s="5">
        <v>3.1</v>
      </c>
      <c r="AJ74" s="5">
        <v>65.7</v>
      </c>
      <c r="AN74" s="5">
        <v>11</v>
      </c>
      <c r="AO74" s="5">
        <v>0.24</v>
      </c>
      <c r="AT74" s="5">
        <v>14</v>
      </c>
      <c r="AV74" s="5">
        <v>2.21</v>
      </c>
      <c r="AW74" s="5">
        <v>0.01</v>
      </c>
      <c r="AX74" s="5">
        <v>0.06</v>
      </c>
      <c r="AY74" s="5">
        <v>0.02</v>
      </c>
      <c r="BA74" s="5">
        <v>6.95</v>
      </c>
      <c r="BH74" s="5">
        <v>6.15</v>
      </c>
      <c r="BN74" s="5">
        <v>15.8</v>
      </c>
      <c r="BO74" s="5">
        <v>5.12</v>
      </c>
      <c r="BX74" s="5">
        <v>10</v>
      </c>
    </row>
    <row r="75" spans="1:77" x14ac:dyDescent="0.2">
      <c r="A75" s="2" t="s">
        <v>130</v>
      </c>
      <c r="B75" s="3">
        <v>34948</v>
      </c>
      <c r="C75" s="4">
        <v>33</v>
      </c>
      <c r="F75" s="5">
        <v>0.01</v>
      </c>
      <c r="G75" s="5">
        <v>0.01</v>
      </c>
      <c r="H75" s="5">
        <v>0.48</v>
      </c>
      <c r="J75" s="5">
        <v>6.4</v>
      </c>
      <c r="M75" s="5">
        <v>0.51</v>
      </c>
      <c r="N75" s="5">
        <v>1</v>
      </c>
      <c r="O75" s="5">
        <v>78</v>
      </c>
      <c r="Q75" s="5">
        <v>0.2</v>
      </c>
      <c r="S75" s="5">
        <v>109</v>
      </c>
      <c r="T75" s="5">
        <v>32</v>
      </c>
      <c r="U75" s="5">
        <v>1</v>
      </c>
      <c r="V75" s="5">
        <v>3.6</v>
      </c>
      <c r="W75" s="5">
        <v>2.73</v>
      </c>
      <c r="AB75" s="5">
        <v>12.76</v>
      </c>
      <c r="AE75" s="5">
        <v>3.3</v>
      </c>
      <c r="AI75" s="5">
        <v>1</v>
      </c>
      <c r="AJ75" s="5">
        <v>74</v>
      </c>
      <c r="AN75" s="5">
        <v>15.9</v>
      </c>
      <c r="AO75" s="5">
        <v>0.21</v>
      </c>
      <c r="AT75" s="5">
        <v>25.5</v>
      </c>
      <c r="AU75" s="5">
        <v>1</v>
      </c>
      <c r="AV75" s="5">
        <v>0.02</v>
      </c>
      <c r="AW75" s="5">
        <v>3.2845000000000001E-3</v>
      </c>
      <c r="AX75" s="5">
        <v>0.02</v>
      </c>
      <c r="AY75" s="5">
        <v>9.5999999999999992E-3</v>
      </c>
      <c r="BA75" s="5">
        <v>7</v>
      </c>
      <c r="BC75" s="5">
        <v>8.8999999999999999E-3</v>
      </c>
      <c r="BE75" s="5">
        <v>0.2</v>
      </c>
      <c r="BH75" s="5">
        <v>6.8</v>
      </c>
      <c r="BN75" s="5">
        <v>15.8</v>
      </c>
      <c r="BO75" s="5">
        <v>8.32</v>
      </c>
      <c r="BX75" s="5">
        <v>9.3000000000000007</v>
      </c>
      <c r="BY75" s="5">
        <v>5.9</v>
      </c>
    </row>
    <row r="76" spans="1:77" x14ac:dyDescent="0.2">
      <c r="A76" s="2" t="s">
        <v>130</v>
      </c>
      <c r="B76" s="3">
        <v>33905</v>
      </c>
      <c r="C76" s="4">
        <v>32</v>
      </c>
      <c r="F76" s="5">
        <v>0.01</v>
      </c>
      <c r="G76" s="5">
        <v>0.01</v>
      </c>
      <c r="H76" s="5">
        <v>0.12</v>
      </c>
      <c r="J76" s="5">
        <v>1.1000000000000001</v>
      </c>
      <c r="M76" s="5">
        <v>0.06</v>
      </c>
      <c r="N76" s="5">
        <v>1</v>
      </c>
      <c r="O76" s="5">
        <v>100</v>
      </c>
      <c r="Q76" s="5">
        <v>0.2</v>
      </c>
      <c r="S76" s="5">
        <v>47</v>
      </c>
      <c r="T76" s="5">
        <v>8</v>
      </c>
      <c r="U76" s="5">
        <v>1</v>
      </c>
      <c r="V76" s="5">
        <v>1.4</v>
      </c>
      <c r="W76" s="5">
        <v>0.53</v>
      </c>
      <c r="AB76" s="5">
        <v>8.98</v>
      </c>
      <c r="AE76" s="5">
        <v>0.71</v>
      </c>
      <c r="AI76" s="5">
        <v>1</v>
      </c>
      <c r="AJ76" s="5">
        <v>31.7</v>
      </c>
      <c r="AN76" s="5">
        <v>1.8</v>
      </c>
      <c r="AO76" s="5">
        <v>0.09</v>
      </c>
      <c r="AT76" s="5">
        <v>6</v>
      </c>
      <c r="AU76" s="5">
        <v>1</v>
      </c>
      <c r="AV76" s="5">
        <v>2.21</v>
      </c>
      <c r="AW76" s="5">
        <v>0.01</v>
      </c>
      <c r="AX76" s="5">
        <v>0.06</v>
      </c>
      <c r="AY76" s="5">
        <v>0.02</v>
      </c>
      <c r="BA76" s="5">
        <v>7.14</v>
      </c>
      <c r="BC76" s="5">
        <v>5.0000000000000001E-3</v>
      </c>
      <c r="BH76" s="5">
        <v>2.29</v>
      </c>
      <c r="BN76" s="5">
        <v>15.8</v>
      </c>
      <c r="BO76" s="5">
        <v>13.6</v>
      </c>
      <c r="BX76" s="5">
        <v>8.6999999999999993</v>
      </c>
      <c r="BY76" s="5">
        <v>5</v>
      </c>
    </row>
    <row r="77" spans="1:77" x14ac:dyDescent="0.2">
      <c r="A77" s="2" t="s">
        <v>221</v>
      </c>
      <c r="B77" s="3">
        <v>33884</v>
      </c>
      <c r="C77" s="4">
        <v>32</v>
      </c>
      <c r="F77" s="5">
        <v>0.01</v>
      </c>
      <c r="G77" s="5">
        <v>0.01</v>
      </c>
      <c r="H77" s="5">
        <v>0.32</v>
      </c>
      <c r="J77" s="5">
        <v>2</v>
      </c>
      <c r="M77" s="5">
        <v>0.35</v>
      </c>
      <c r="N77" s="5">
        <v>1</v>
      </c>
      <c r="O77" s="5">
        <v>100</v>
      </c>
      <c r="Q77" s="5">
        <v>0.2</v>
      </c>
      <c r="S77" s="5">
        <v>83</v>
      </c>
      <c r="T77" s="5">
        <v>21</v>
      </c>
      <c r="U77" s="5">
        <v>1</v>
      </c>
      <c r="V77" s="5">
        <v>2.4</v>
      </c>
      <c r="W77" s="5">
        <v>1.55</v>
      </c>
      <c r="AB77" s="5">
        <v>16.100000000000001</v>
      </c>
      <c r="AE77" s="5">
        <v>1.8</v>
      </c>
      <c r="AI77" s="5">
        <v>1</v>
      </c>
      <c r="AJ77" s="5">
        <v>57.5</v>
      </c>
      <c r="AN77" s="5">
        <v>6.3</v>
      </c>
      <c r="AO77" s="5">
        <v>0.24</v>
      </c>
      <c r="AT77" s="5">
        <v>13</v>
      </c>
      <c r="AU77" s="5">
        <v>1</v>
      </c>
      <c r="AV77" s="5">
        <v>2.21</v>
      </c>
      <c r="AW77" s="5">
        <v>0.16</v>
      </c>
      <c r="AX77" s="5">
        <v>0.06</v>
      </c>
      <c r="AY77" s="5">
        <v>0.02</v>
      </c>
      <c r="BA77" s="5">
        <v>6.85</v>
      </c>
      <c r="BC77" s="5">
        <v>5.0000000000000001E-3</v>
      </c>
      <c r="BH77" s="5">
        <v>4.3</v>
      </c>
      <c r="BN77" s="5">
        <v>15.7</v>
      </c>
      <c r="BO77" s="5">
        <v>17.5</v>
      </c>
      <c r="BX77" s="5">
        <v>10</v>
      </c>
      <c r="BY77" s="5">
        <v>5</v>
      </c>
    </row>
    <row r="78" spans="1:77" x14ac:dyDescent="0.2">
      <c r="A78" s="2" t="s">
        <v>221</v>
      </c>
      <c r="B78" s="3">
        <v>38868</v>
      </c>
      <c r="C78" s="4">
        <v>36</v>
      </c>
      <c r="F78" s="5">
        <v>0.01</v>
      </c>
      <c r="G78" s="5">
        <v>5.0000000000000001E-3</v>
      </c>
      <c r="H78" s="5">
        <v>0.55000000000000004</v>
      </c>
      <c r="J78" s="5">
        <v>0.5</v>
      </c>
      <c r="M78" s="5">
        <v>0.46</v>
      </c>
      <c r="N78" s="5">
        <v>0.2</v>
      </c>
      <c r="O78" s="5">
        <v>18</v>
      </c>
      <c r="Q78" s="5">
        <v>0.02</v>
      </c>
      <c r="S78" s="5">
        <v>103</v>
      </c>
      <c r="T78" s="5">
        <v>22</v>
      </c>
      <c r="U78" s="5">
        <v>0.2</v>
      </c>
      <c r="V78" s="5">
        <v>2.6</v>
      </c>
      <c r="W78" s="5">
        <v>2</v>
      </c>
      <c r="AB78" s="5">
        <v>7.05</v>
      </c>
      <c r="AD78" s="5">
        <v>-4.3</v>
      </c>
      <c r="AE78" s="5">
        <v>2.65</v>
      </c>
      <c r="AI78" s="5">
        <v>0.5</v>
      </c>
      <c r="AJ78" s="5">
        <v>55.6</v>
      </c>
      <c r="AN78" s="5">
        <v>8.9499999999999993</v>
      </c>
      <c r="AO78" s="5">
        <v>0.18</v>
      </c>
      <c r="AT78" s="5">
        <v>15.4</v>
      </c>
      <c r="AU78" s="5">
        <v>0.7</v>
      </c>
      <c r="AV78" s="5">
        <v>0.22</v>
      </c>
      <c r="AW78" s="5">
        <v>5.5836499999999999E-3</v>
      </c>
      <c r="AX78" s="5">
        <v>0.03</v>
      </c>
      <c r="AZ78" s="5">
        <v>0.02</v>
      </c>
      <c r="BA78" s="5">
        <v>7.24</v>
      </c>
      <c r="BC78" s="5">
        <v>2.8E-3</v>
      </c>
      <c r="BE78" s="5">
        <v>0.2</v>
      </c>
      <c r="BH78" s="5">
        <v>5.36</v>
      </c>
      <c r="BN78" s="5">
        <v>15.61</v>
      </c>
      <c r="BO78" s="5">
        <v>45.8</v>
      </c>
      <c r="BQ78" s="5">
        <v>6.9</v>
      </c>
      <c r="BR78" s="5">
        <v>6.6</v>
      </c>
      <c r="BX78" s="5">
        <v>9.4</v>
      </c>
      <c r="BY78" s="5">
        <v>1.9</v>
      </c>
    </row>
    <row r="79" spans="1:77" x14ac:dyDescent="0.2">
      <c r="A79" s="2" t="s">
        <v>221</v>
      </c>
      <c r="B79" s="3">
        <v>33554</v>
      </c>
      <c r="C79" s="4">
        <v>31</v>
      </c>
      <c r="F79" s="5">
        <v>6.7999999999999996E-3</v>
      </c>
      <c r="G79" s="5">
        <v>5.0000000000000001E-3</v>
      </c>
      <c r="H79" s="5">
        <v>0.12</v>
      </c>
      <c r="J79" s="5">
        <v>1.2</v>
      </c>
      <c r="M79" s="5">
        <v>0.1</v>
      </c>
      <c r="N79" s="5">
        <v>0.3</v>
      </c>
      <c r="Q79" s="5">
        <v>0.02</v>
      </c>
      <c r="S79" s="5">
        <v>48</v>
      </c>
      <c r="T79" s="5">
        <v>8</v>
      </c>
      <c r="U79" s="5">
        <v>0.2</v>
      </c>
      <c r="V79" s="5">
        <v>1.1000000000000001</v>
      </c>
      <c r="W79" s="5">
        <v>0.56000000000000005</v>
      </c>
      <c r="AB79" s="5">
        <v>8.85</v>
      </c>
      <c r="AE79" s="5">
        <v>0.68</v>
      </c>
      <c r="AI79" s="5">
        <v>0.5</v>
      </c>
      <c r="AJ79" s="5">
        <v>29.3</v>
      </c>
      <c r="AN79" s="5">
        <v>1.9</v>
      </c>
      <c r="AO79" s="5">
        <v>0.1</v>
      </c>
      <c r="AT79" s="5">
        <v>6.1</v>
      </c>
      <c r="AU79" s="5">
        <v>0.5</v>
      </c>
      <c r="AV79" s="5">
        <v>2.21</v>
      </c>
      <c r="AW79" s="5">
        <v>0.01</v>
      </c>
      <c r="AX79" s="5">
        <v>0.06</v>
      </c>
      <c r="AY79" s="5">
        <v>0.02</v>
      </c>
      <c r="BA79" s="5">
        <v>7.24</v>
      </c>
      <c r="BC79" s="5">
        <v>1E-3</v>
      </c>
      <c r="BH79" s="5">
        <v>2.27</v>
      </c>
      <c r="BN79" s="5">
        <v>15.6</v>
      </c>
      <c r="BO79" s="5">
        <v>15.7</v>
      </c>
      <c r="BX79" s="5">
        <v>8.4</v>
      </c>
      <c r="BY79" s="5">
        <v>1</v>
      </c>
    </row>
    <row r="80" spans="1:77" x14ac:dyDescent="0.2">
      <c r="A80" s="2" t="s">
        <v>221</v>
      </c>
      <c r="B80" s="3">
        <v>39351</v>
      </c>
      <c r="C80" s="4">
        <v>26</v>
      </c>
      <c r="F80" s="5">
        <v>0.02</v>
      </c>
      <c r="G80" s="5">
        <v>0.02</v>
      </c>
      <c r="H80" s="5">
        <v>0.28000000000000003</v>
      </c>
      <c r="M80" s="5">
        <v>0.49</v>
      </c>
      <c r="O80" s="5">
        <v>48</v>
      </c>
      <c r="S80" s="5">
        <v>89.6</v>
      </c>
      <c r="T80" s="5">
        <v>23</v>
      </c>
      <c r="V80" s="5">
        <v>1.9</v>
      </c>
      <c r="W80" s="5">
        <v>3.1</v>
      </c>
      <c r="AB80" s="5">
        <v>8.8699999999999992</v>
      </c>
      <c r="AE80" s="5">
        <v>2.42</v>
      </c>
      <c r="AJ80" s="5">
        <v>53.8</v>
      </c>
      <c r="AN80" s="5">
        <v>6.68</v>
      </c>
      <c r="AO80" s="5">
        <v>0.2</v>
      </c>
      <c r="AT80" s="5">
        <v>14.9</v>
      </c>
      <c r="AV80" s="5">
        <v>0.22</v>
      </c>
      <c r="AW80" s="5">
        <v>5.2599999999999999E-3</v>
      </c>
      <c r="AX80" s="5">
        <v>0.01</v>
      </c>
      <c r="AZ80" s="5">
        <v>0.01</v>
      </c>
      <c r="BA80" s="5">
        <v>7.15</v>
      </c>
      <c r="BE80" s="5">
        <v>0.2</v>
      </c>
      <c r="BF80" s="5">
        <v>0.66</v>
      </c>
      <c r="BH80" s="5">
        <v>5.14</v>
      </c>
      <c r="BN80" s="5">
        <v>15.56</v>
      </c>
      <c r="BO80" s="5">
        <v>4.1399999999999997</v>
      </c>
      <c r="BX80" s="5">
        <v>9.6</v>
      </c>
    </row>
    <row r="81" spans="1:77" x14ac:dyDescent="0.2">
      <c r="A81" s="2" t="s">
        <v>221</v>
      </c>
      <c r="B81" s="3">
        <v>39378</v>
      </c>
      <c r="C81" s="4">
        <v>26</v>
      </c>
      <c r="F81" s="5">
        <v>0.1</v>
      </c>
      <c r="G81" s="5">
        <v>0.03</v>
      </c>
      <c r="H81" s="5">
        <v>10.92</v>
      </c>
      <c r="M81" s="5">
        <v>0.85</v>
      </c>
      <c r="O81" s="5">
        <v>31</v>
      </c>
      <c r="S81" s="5">
        <v>86.8</v>
      </c>
      <c r="T81" s="5">
        <v>13</v>
      </c>
      <c r="V81" s="5">
        <v>4.9000000000000004</v>
      </c>
      <c r="W81" s="5">
        <v>6.7</v>
      </c>
      <c r="AB81" s="5">
        <v>0.92</v>
      </c>
      <c r="AE81" s="5">
        <v>1.44</v>
      </c>
      <c r="AJ81" s="5">
        <v>52.4</v>
      </c>
      <c r="AN81" s="5">
        <v>4.8099999999999996</v>
      </c>
      <c r="AO81" s="5">
        <v>0.28999999999999998</v>
      </c>
      <c r="AT81" s="5">
        <v>12.5</v>
      </c>
      <c r="AV81" s="5">
        <v>0.22</v>
      </c>
      <c r="AW81" s="5">
        <v>0.01</v>
      </c>
      <c r="AX81" s="5">
        <v>0.73</v>
      </c>
      <c r="AZ81" s="5">
        <v>0.25</v>
      </c>
      <c r="BA81" s="5">
        <v>6.85</v>
      </c>
      <c r="BE81" s="5">
        <v>0.2</v>
      </c>
      <c r="BF81" s="5">
        <v>0.59</v>
      </c>
      <c r="BH81" s="5">
        <v>5.26</v>
      </c>
      <c r="BN81" s="5">
        <v>15.52</v>
      </c>
      <c r="BO81" s="5">
        <v>13.9</v>
      </c>
      <c r="BX81" s="5">
        <v>10.199999999999999</v>
      </c>
    </row>
    <row r="82" spans="1:77" x14ac:dyDescent="0.2">
      <c r="A82" s="2" t="s">
        <v>135</v>
      </c>
      <c r="B82" s="3">
        <v>37529</v>
      </c>
      <c r="C82" s="4">
        <v>32</v>
      </c>
      <c r="F82" s="5">
        <v>3.0000000000000001E-3</v>
      </c>
      <c r="G82" s="5">
        <v>2E-3</v>
      </c>
      <c r="H82" s="5">
        <v>23.58</v>
      </c>
      <c r="J82" s="5">
        <v>0.2</v>
      </c>
      <c r="N82" s="5">
        <v>0.2</v>
      </c>
      <c r="O82" s="5">
        <v>550</v>
      </c>
      <c r="Q82" s="5">
        <v>0.02</v>
      </c>
      <c r="S82" s="5">
        <v>690</v>
      </c>
      <c r="T82" s="5">
        <v>8600</v>
      </c>
      <c r="U82" s="5">
        <v>0.5</v>
      </c>
      <c r="V82" s="5">
        <v>11</v>
      </c>
      <c r="W82" s="5">
        <v>16.3</v>
      </c>
      <c r="AB82" s="5">
        <v>3.68</v>
      </c>
      <c r="AE82" s="5">
        <v>119</v>
      </c>
      <c r="AI82" s="5">
        <v>0.5</v>
      </c>
      <c r="AJ82" s="5">
        <v>2590</v>
      </c>
      <c r="AN82" s="5">
        <v>217</v>
      </c>
      <c r="AO82" s="5">
        <v>2.68</v>
      </c>
      <c r="AT82" s="5">
        <v>1970</v>
      </c>
      <c r="AU82" s="5">
        <v>2.4</v>
      </c>
      <c r="AV82" s="5">
        <v>0.22</v>
      </c>
      <c r="AW82" s="5">
        <v>4.5982999999999996E-3</v>
      </c>
      <c r="AX82" s="5">
        <v>0.05</v>
      </c>
      <c r="AZ82" s="5">
        <v>0.01</v>
      </c>
      <c r="BA82" s="5">
        <v>6.89</v>
      </c>
      <c r="BC82" s="5">
        <v>1.1999999999999999E-3</v>
      </c>
      <c r="BE82" s="5">
        <v>0</v>
      </c>
      <c r="BH82" s="5">
        <v>14.11</v>
      </c>
      <c r="BN82" s="5">
        <v>15.5</v>
      </c>
      <c r="BO82" s="5">
        <v>625</v>
      </c>
      <c r="BX82" s="5">
        <v>10</v>
      </c>
      <c r="BY82" s="5">
        <v>0.7</v>
      </c>
    </row>
    <row r="83" spans="1:77" x14ac:dyDescent="0.2">
      <c r="A83" s="2" t="s">
        <v>135</v>
      </c>
      <c r="B83" s="3">
        <v>33939</v>
      </c>
      <c r="C83" s="4">
        <v>33</v>
      </c>
      <c r="F83" s="5">
        <v>0.01</v>
      </c>
      <c r="G83" s="5">
        <v>0.01</v>
      </c>
      <c r="H83" s="5">
        <v>0.4</v>
      </c>
      <c r="J83" s="5">
        <v>0.2</v>
      </c>
      <c r="M83" s="5">
        <v>0.39</v>
      </c>
      <c r="N83" s="5">
        <v>1</v>
      </c>
      <c r="O83" s="5">
        <v>100</v>
      </c>
      <c r="Q83" s="5">
        <v>0.2</v>
      </c>
      <c r="S83" s="5">
        <v>105</v>
      </c>
      <c r="T83" s="5">
        <v>36</v>
      </c>
      <c r="U83" s="5">
        <v>1</v>
      </c>
      <c r="V83" s="5">
        <v>2.7</v>
      </c>
      <c r="W83" s="5">
        <v>2.0699999999999998</v>
      </c>
      <c r="AB83" s="5">
        <v>21.22</v>
      </c>
      <c r="AE83" s="5">
        <v>2.5</v>
      </c>
      <c r="AI83" s="5">
        <v>1</v>
      </c>
      <c r="AJ83" s="5">
        <v>66.599999999999994</v>
      </c>
      <c r="AN83" s="5">
        <v>10</v>
      </c>
      <c r="AO83" s="5">
        <v>0.2</v>
      </c>
      <c r="AT83" s="5">
        <v>18</v>
      </c>
      <c r="AU83" s="5">
        <v>1</v>
      </c>
      <c r="AV83" s="5">
        <v>2.21</v>
      </c>
      <c r="AW83" s="5">
        <v>0.01</v>
      </c>
      <c r="AX83" s="5">
        <v>0.06</v>
      </c>
      <c r="AY83" s="5">
        <v>0.02</v>
      </c>
      <c r="BA83" s="5">
        <v>6.98</v>
      </c>
      <c r="BC83" s="5">
        <v>5.0000000000000001E-3</v>
      </c>
      <c r="BE83" s="5">
        <v>2.5</v>
      </c>
      <c r="BH83" s="5">
        <v>5.88</v>
      </c>
      <c r="BN83" s="5">
        <v>15.5</v>
      </c>
      <c r="BO83" s="5">
        <v>7.79</v>
      </c>
      <c r="BX83" s="5">
        <v>10.9</v>
      </c>
      <c r="BY83" s="5">
        <v>5</v>
      </c>
    </row>
    <row r="84" spans="1:77" x14ac:dyDescent="0.2">
      <c r="A84" s="2" t="s">
        <v>135</v>
      </c>
      <c r="B84" s="3">
        <v>34669</v>
      </c>
      <c r="C84" s="4">
        <v>32</v>
      </c>
      <c r="F84" s="5">
        <v>0.01</v>
      </c>
      <c r="G84" s="5">
        <v>0.01</v>
      </c>
      <c r="H84" s="5">
        <v>0.03</v>
      </c>
      <c r="J84" s="5">
        <v>1.2</v>
      </c>
      <c r="M84" s="5">
        <v>0.05</v>
      </c>
      <c r="O84" s="5">
        <v>60</v>
      </c>
      <c r="Q84" s="5">
        <v>0.2</v>
      </c>
      <c r="S84" s="5">
        <v>46</v>
      </c>
      <c r="T84" s="5">
        <v>8</v>
      </c>
      <c r="U84" s="5">
        <v>1</v>
      </c>
      <c r="V84" s="5">
        <v>0.3</v>
      </c>
      <c r="W84" s="5">
        <v>0.54</v>
      </c>
      <c r="AB84" s="5">
        <v>8.66</v>
      </c>
      <c r="AE84" s="5">
        <v>0.99</v>
      </c>
      <c r="AI84" s="5">
        <v>1</v>
      </c>
      <c r="AJ84" s="5">
        <v>28</v>
      </c>
      <c r="AN84" s="5">
        <v>2</v>
      </c>
      <c r="AO84" s="5">
        <v>0.09</v>
      </c>
      <c r="AT84" s="5">
        <v>6.6</v>
      </c>
      <c r="AU84" s="5">
        <v>1</v>
      </c>
      <c r="AV84" s="5">
        <v>0.22</v>
      </c>
      <c r="AW84" s="5">
        <v>3.2845000000000001E-3</v>
      </c>
      <c r="AX84" s="5">
        <v>0.06</v>
      </c>
      <c r="AY84" s="5">
        <v>0.03</v>
      </c>
      <c r="BA84" s="5">
        <v>7.51</v>
      </c>
      <c r="BC84" s="5">
        <v>5.0000000000000001E-3</v>
      </c>
      <c r="BE84" s="5">
        <v>0.2</v>
      </c>
      <c r="BH84" s="5">
        <v>2.31</v>
      </c>
      <c r="BN84" s="5">
        <v>15.4</v>
      </c>
      <c r="BO84" s="5">
        <v>11.9</v>
      </c>
      <c r="BX84" s="5">
        <v>8.4</v>
      </c>
      <c r="BY84" s="5">
        <v>5.0999999999999996</v>
      </c>
    </row>
    <row r="85" spans="1:77" x14ac:dyDescent="0.2">
      <c r="A85" s="2" t="s">
        <v>135</v>
      </c>
      <c r="B85" s="3">
        <v>37174</v>
      </c>
      <c r="C85" s="4">
        <v>33</v>
      </c>
      <c r="F85" s="5">
        <v>0.01</v>
      </c>
      <c r="G85" s="5">
        <v>2E-3</v>
      </c>
      <c r="H85" s="5">
        <v>0.35</v>
      </c>
      <c r="J85" s="5">
        <v>0.2</v>
      </c>
      <c r="M85" s="5">
        <v>0.15</v>
      </c>
      <c r="N85" s="5">
        <v>0.2</v>
      </c>
      <c r="O85" s="5">
        <v>44</v>
      </c>
      <c r="Q85" s="5">
        <v>0.02</v>
      </c>
      <c r="S85" s="5">
        <v>37.4</v>
      </c>
      <c r="T85" s="5">
        <v>14</v>
      </c>
      <c r="U85" s="5">
        <v>0.2</v>
      </c>
      <c r="V85" s="5">
        <v>0.95</v>
      </c>
      <c r="W85" s="5">
        <v>0.46</v>
      </c>
      <c r="AB85" s="5">
        <v>7.3</v>
      </c>
      <c r="AE85" s="5">
        <v>1.54</v>
      </c>
      <c r="AI85" s="5">
        <v>0.5</v>
      </c>
      <c r="AJ85" s="5">
        <v>27.2</v>
      </c>
      <c r="AN85" s="5">
        <v>2.75</v>
      </c>
      <c r="AO85" s="5">
        <v>7.0000000000000007E-2</v>
      </c>
      <c r="AT85" s="5">
        <v>13.2</v>
      </c>
      <c r="AU85" s="5">
        <v>0.5</v>
      </c>
      <c r="AV85" s="5">
        <v>0.22</v>
      </c>
      <c r="AW85" s="5">
        <v>3.2845000000000001E-3</v>
      </c>
      <c r="AX85" s="5">
        <v>0.31</v>
      </c>
      <c r="AZ85" s="5">
        <v>0.11</v>
      </c>
      <c r="BA85" s="5">
        <v>7.76</v>
      </c>
      <c r="BC85" s="5">
        <v>1E-3</v>
      </c>
      <c r="BE85" s="5">
        <v>0.3</v>
      </c>
      <c r="BH85" s="5">
        <v>2.41</v>
      </c>
      <c r="BN85" s="5">
        <v>15.38</v>
      </c>
      <c r="BO85" s="5">
        <v>2.84</v>
      </c>
      <c r="BX85" s="5">
        <v>10.199999999999999</v>
      </c>
      <c r="BY85" s="5">
        <v>6</v>
      </c>
    </row>
    <row r="86" spans="1:77" x14ac:dyDescent="0.2">
      <c r="A86" s="2" t="s">
        <v>135</v>
      </c>
      <c r="B86" s="3">
        <v>37902</v>
      </c>
      <c r="C86" s="4">
        <v>25</v>
      </c>
      <c r="F86" s="5">
        <v>0.01</v>
      </c>
      <c r="G86" s="5">
        <v>3.3999999999999998E-3</v>
      </c>
      <c r="H86" s="5">
        <v>0.47</v>
      </c>
      <c r="M86" s="5">
        <v>0.14000000000000001</v>
      </c>
      <c r="O86" s="5">
        <v>130</v>
      </c>
      <c r="S86" s="5">
        <v>53.4</v>
      </c>
      <c r="T86" s="5">
        <v>19</v>
      </c>
      <c r="V86" s="5">
        <v>1.6</v>
      </c>
      <c r="W86" s="5">
        <v>0.8</v>
      </c>
      <c r="AB86" s="5">
        <v>13.53</v>
      </c>
      <c r="AE86" s="5">
        <v>2.66</v>
      </c>
      <c r="AJ86" s="5">
        <v>41.3</v>
      </c>
      <c r="AN86" s="5">
        <v>5.95</v>
      </c>
      <c r="AO86" s="5">
        <v>0.15</v>
      </c>
      <c r="AT86" s="5">
        <v>22.5</v>
      </c>
      <c r="AV86" s="5">
        <v>0.22</v>
      </c>
      <c r="AW86" s="5">
        <v>3.2845000000000001E-3</v>
      </c>
      <c r="AX86" s="5">
        <v>0.15</v>
      </c>
      <c r="AZ86" s="5">
        <v>0.06</v>
      </c>
      <c r="BA86" s="5">
        <v>7.5</v>
      </c>
      <c r="BE86" s="5">
        <v>0</v>
      </c>
      <c r="BH86" s="5">
        <v>3.63</v>
      </c>
      <c r="BN86" s="5">
        <v>15.31</v>
      </c>
      <c r="BO86" s="5">
        <v>4.8499999999999996</v>
      </c>
      <c r="BX86" s="5">
        <v>10.6</v>
      </c>
    </row>
    <row r="87" spans="1:77" x14ac:dyDescent="0.2">
      <c r="A87" s="2" t="s">
        <v>135</v>
      </c>
      <c r="B87" s="3">
        <v>34652</v>
      </c>
      <c r="C87" s="4">
        <v>32</v>
      </c>
      <c r="F87" s="5">
        <v>0.01</v>
      </c>
      <c r="G87" s="5">
        <v>0.01</v>
      </c>
      <c r="H87" s="5">
        <v>0.32</v>
      </c>
      <c r="J87" s="5">
        <v>1</v>
      </c>
      <c r="M87" s="5">
        <v>0.2</v>
      </c>
      <c r="N87" s="5">
        <v>1</v>
      </c>
      <c r="O87" s="5">
        <v>60</v>
      </c>
      <c r="Q87" s="5">
        <v>0.2</v>
      </c>
      <c r="S87" s="5">
        <v>77</v>
      </c>
      <c r="T87" s="5">
        <v>20</v>
      </c>
      <c r="U87" s="5">
        <v>1</v>
      </c>
      <c r="V87" s="5">
        <v>1.7</v>
      </c>
      <c r="W87" s="5">
        <v>1.5</v>
      </c>
      <c r="AB87" s="5">
        <v>15.58</v>
      </c>
      <c r="AE87" s="5">
        <v>1.9</v>
      </c>
      <c r="AI87" s="5">
        <v>1</v>
      </c>
      <c r="AJ87" s="5">
        <v>49.2</v>
      </c>
      <c r="AN87" s="5">
        <v>6.4</v>
      </c>
      <c r="AO87" s="5">
        <v>0.24</v>
      </c>
      <c r="AT87" s="5">
        <v>12</v>
      </c>
      <c r="AU87" s="5">
        <v>1</v>
      </c>
      <c r="AV87" s="5">
        <v>0.22</v>
      </c>
      <c r="AW87" s="5">
        <v>3.2845000000000001E-3</v>
      </c>
      <c r="AX87" s="5">
        <v>0.02</v>
      </c>
      <c r="AY87" s="5">
        <v>0.02</v>
      </c>
      <c r="BA87" s="5">
        <v>7.21</v>
      </c>
      <c r="BC87" s="5">
        <v>5.0000000000000001E-3</v>
      </c>
      <c r="BH87" s="5">
        <v>4.26</v>
      </c>
      <c r="BN87" s="5">
        <v>15.3</v>
      </c>
      <c r="BO87" s="5">
        <v>21.8</v>
      </c>
      <c r="BX87" s="5">
        <v>9.6999999999999993</v>
      </c>
      <c r="BY87" s="5">
        <v>5</v>
      </c>
    </row>
    <row r="88" spans="1:77" x14ac:dyDescent="0.2">
      <c r="A88" s="2" t="s">
        <v>135</v>
      </c>
      <c r="B88" s="3">
        <v>39715</v>
      </c>
      <c r="C88" s="4">
        <v>33</v>
      </c>
      <c r="G88" s="5">
        <v>2E-3</v>
      </c>
      <c r="H88" s="5">
        <v>1.02</v>
      </c>
      <c r="J88" s="5">
        <v>2</v>
      </c>
      <c r="M88" s="5">
        <v>0.38</v>
      </c>
      <c r="N88" s="5">
        <v>0.2</v>
      </c>
      <c r="Q88" s="5">
        <v>0.02</v>
      </c>
      <c r="S88" s="5">
        <v>66.5</v>
      </c>
      <c r="T88" s="5">
        <v>192</v>
      </c>
      <c r="U88" s="5">
        <v>0.2</v>
      </c>
      <c r="V88" s="5">
        <v>3.5</v>
      </c>
      <c r="W88" s="5">
        <v>1.73</v>
      </c>
      <c r="AB88" s="5">
        <v>8.07</v>
      </c>
      <c r="AD88" s="5">
        <v>1.1100000000000001</v>
      </c>
      <c r="AE88" s="5">
        <v>4.3600000000000003</v>
      </c>
      <c r="AI88" s="5">
        <v>0.5</v>
      </c>
      <c r="AJ88" s="5">
        <v>120.9</v>
      </c>
      <c r="AN88" s="5">
        <v>13.2</v>
      </c>
      <c r="AO88" s="5">
        <v>0.11</v>
      </c>
      <c r="AT88" s="5">
        <v>174</v>
      </c>
      <c r="AU88" s="5">
        <v>0.5</v>
      </c>
      <c r="AV88" s="5">
        <v>0.22</v>
      </c>
      <c r="AW88" s="5">
        <v>3.2799999999999999E-3</v>
      </c>
      <c r="AX88" s="5">
        <v>0.04</v>
      </c>
      <c r="AZ88" s="5">
        <v>0.22</v>
      </c>
      <c r="BA88" s="5">
        <v>7.47</v>
      </c>
      <c r="BC88" s="5">
        <v>1E-3</v>
      </c>
      <c r="BF88" s="5">
        <v>0.23</v>
      </c>
      <c r="BH88" s="5">
        <v>6.73</v>
      </c>
      <c r="BN88" s="5">
        <v>15.28</v>
      </c>
      <c r="BO88" s="5">
        <v>6.28</v>
      </c>
      <c r="BW88" s="5">
        <v>0.5</v>
      </c>
      <c r="BX88" s="5">
        <v>9.6</v>
      </c>
      <c r="BY88" s="5">
        <v>0.7</v>
      </c>
    </row>
    <row r="89" spans="1:77" x14ac:dyDescent="0.2">
      <c r="A89" s="2" t="s">
        <v>135</v>
      </c>
      <c r="B89" s="3">
        <v>35333</v>
      </c>
      <c r="C89" s="4">
        <v>31</v>
      </c>
      <c r="F89" s="5">
        <v>0.01</v>
      </c>
      <c r="G89" s="5">
        <v>3.0000000000000001E-3</v>
      </c>
      <c r="H89" s="5">
        <v>0.45</v>
      </c>
      <c r="J89" s="5">
        <v>1</v>
      </c>
      <c r="N89" s="5">
        <v>1</v>
      </c>
      <c r="Q89" s="5">
        <v>0.2</v>
      </c>
      <c r="S89" s="5">
        <v>38</v>
      </c>
      <c r="T89" s="5">
        <v>15</v>
      </c>
      <c r="U89" s="5">
        <v>1</v>
      </c>
      <c r="V89" s="5">
        <v>1</v>
      </c>
      <c r="W89" s="5">
        <v>0.43</v>
      </c>
      <c r="AB89" s="5">
        <v>7.57</v>
      </c>
      <c r="AE89" s="5">
        <v>1.6</v>
      </c>
      <c r="AI89" s="5">
        <v>1</v>
      </c>
      <c r="AJ89" s="5">
        <v>27.7</v>
      </c>
      <c r="AN89" s="5">
        <v>2.8</v>
      </c>
      <c r="AO89" s="5">
        <v>0.08</v>
      </c>
      <c r="AT89" s="5">
        <v>14</v>
      </c>
      <c r="AU89" s="5">
        <v>1</v>
      </c>
      <c r="AV89" s="5">
        <v>0.22</v>
      </c>
      <c r="AW89" s="5">
        <v>3.2845000000000001E-3</v>
      </c>
      <c r="AX89" s="5">
        <v>0.25</v>
      </c>
      <c r="AZ89" s="5">
        <v>0.11</v>
      </c>
      <c r="BA89" s="5">
        <v>7.43</v>
      </c>
      <c r="BC89" s="5">
        <v>1E-3</v>
      </c>
      <c r="BE89" s="5">
        <v>0.5</v>
      </c>
      <c r="BH89" s="5">
        <v>2.44</v>
      </c>
      <c r="BN89" s="5">
        <v>15.2</v>
      </c>
      <c r="BO89" s="5">
        <v>3.17</v>
      </c>
      <c r="BX89" s="5">
        <v>10</v>
      </c>
      <c r="BY89" s="5">
        <v>5</v>
      </c>
    </row>
    <row r="90" spans="1:77" x14ac:dyDescent="0.2">
      <c r="A90" s="2" t="s">
        <v>135</v>
      </c>
      <c r="B90" s="3">
        <v>34248</v>
      </c>
      <c r="C90" s="4">
        <v>32</v>
      </c>
      <c r="F90" s="5">
        <v>0.01</v>
      </c>
      <c r="G90" s="5">
        <v>0.01</v>
      </c>
      <c r="H90" s="5">
        <v>0.41</v>
      </c>
      <c r="J90" s="5">
        <v>1</v>
      </c>
      <c r="M90" s="5">
        <v>0.52</v>
      </c>
      <c r="N90" s="5">
        <v>1</v>
      </c>
      <c r="O90" s="5">
        <v>100</v>
      </c>
      <c r="Q90" s="5">
        <v>0.2</v>
      </c>
      <c r="S90" s="5">
        <v>80</v>
      </c>
      <c r="T90" s="5">
        <v>20</v>
      </c>
      <c r="U90" s="5">
        <v>1</v>
      </c>
      <c r="V90" s="5">
        <v>2.5</v>
      </c>
      <c r="W90" s="5">
        <v>1.68</v>
      </c>
      <c r="AB90" s="5">
        <v>15.97</v>
      </c>
      <c r="AE90" s="5">
        <v>1.8</v>
      </c>
      <c r="AI90" s="5">
        <v>1</v>
      </c>
      <c r="AJ90" s="5">
        <v>62.8</v>
      </c>
      <c r="AN90" s="5">
        <v>6.8</v>
      </c>
      <c r="AO90" s="5">
        <v>0.25</v>
      </c>
      <c r="AT90" s="5">
        <v>11</v>
      </c>
      <c r="AU90" s="5">
        <v>1</v>
      </c>
      <c r="AV90" s="5">
        <v>0.22</v>
      </c>
      <c r="AW90" s="5">
        <v>6.5690000000000002E-3</v>
      </c>
      <c r="AX90" s="5">
        <v>7.0000000000000007E-2</v>
      </c>
      <c r="AY90" s="5">
        <v>0.03</v>
      </c>
      <c r="BA90" s="5">
        <v>6.74</v>
      </c>
      <c r="BC90" s="5">
        <v>1E-3</v>
      </c>
      <c r="BH90" s="5">
        <v>4.21</v>
      </c>
      <c r="BN90" s="5">
        <v>15.1</v>
      </c>
      <c r="BO90" s="5">
        <v>17.8</v>
      </c>
      <c r="BX90" s="5">
        <v>9.8000000000000007</v>
      </c>
      <c r="BY90" s="5">
        <v>5</v>
      </c>
    </row>
    <row r="91" spans="1:77" x14ac:dyDescent="0.2">
      <c r="A91" s="2" t="s">
        <v>135</v>
      </c>
      <c r="B91" s="3">
        <v>33905</v>
      </c>
      <c r="C91" s="4">
        <v>32</v>
      </c>
      <c r="F91" s="5">
        <v>0.01</v>
      </c>
      <c r="G91" s="5">
        <v>0.01</v>
      </c>
      <c r="H91" s="5">
        <v>0.36</v>
      </c>
      <c r="J91" s="5">
        <v>1</v>
      </c>
      <c r="M91" s="5">
        <v>0.05</v>
      </c>
      <c r="N91" s="5">
        <v>1</v>
      </c>
      <c r="O91" s="5">
        <v>100</v>
      </c>
      <c r="Q91" s="5">
        <v>0.2</v>
      </c>
      <c r="S91" s="5">
        <v>38</v>
      </c>
      <c r="T91" s="5">
        <v>13</v>
      </c>
      <c r="U91" s="5">
        <v>1</v>
      </c>
      <c r="V91" s="5">
        <v>2.2000000000000002</v>
      </c>
      <c r="W91" s="5">
        <v>0.37</v>
      </c>
      <c r="AB91" s="5">
        <v>7.02</v>
      </c>
      <c r="AE91" s="5">
        <v>1.7</v>
      </c>
      <c r="AI91" s="5">
        <v>1</v>
      </c>
      <c r="AJ91" s="5">
        <v>30.5</v>
      </c>
      <c r="AN91" s="5">
        <v>2.8</v>
      </c>
      <c r="AO91" s="5">
        <v>0.09</v>
      </c>
      <c r="AT91" s="5">
        <v>14</v>
      </c>
      <c r="AU91" s="5">
        <v>1</v>
      </c>
      <c r="AV91" s="5">
        <v>2.21</v>
      </c>
      <c r="AW91" s="5">
        <v>0.01</v>
      </c>
      <c r="AX91" s="5">
        <v>0.37</v>
      </c>
      <c r="AY91" s="5">
        <v>0.13</v>
      </c>
      <c r="BA91" s="5">
        <v>7.22</v>
      </c>
      <c r="BC91" s="5">
        <v>5.0000000000000001E-3</v>
      </c>
      <c r="BH91" s="5">
        <v>2.36</v>
      </c>
      <c r="BN91" s="5">
        <v>15.1</v>
      </c>
      <c r="BO91" s="5">
        <v>3.07</v>
      </c>
      <c r="BX91" s="5">
        <v>10.1</v>
      </c>
      <c r="BY91" s="5">
        <v>5</v>
      </c>
    </row>
    <row r="92" spans="1:77" x14ac:dyDescent="0.2">
      <c r="A92" s="2" t="s">
        <v>135</v>
      </c>
      <c r="B92" s="3">
        <v>34955</v>
      </c>
      <c r="C92" s="4">
        <v>31</v>
      </c>
      <c r="F92" s="5">
        <v>0.01</v>
      </c>
      <c r="G92" s="5">
        <v>0.01</v>
      </c>
      <c r="H92" s="5">
        <v>0.23</v>
      </c>
      <c r="J92" s="5">
        <v>1</v>
      </c>
      <c r="M92" s="5">
        <v>0.04</v>
      </c>
      <c r="N92" s="5">
        <v>1</v>
      </c>
      <c r="O92" s="5">
        <v>87</v>
      </c>
      <c r="Q92" s="5">
        <v>0.2</v>
      </c>
      <c r="S92" s="5">
        <v>42.2</v>
      </c>
      <c r="T92" s="5">
        <v>14</v>
      </c>
      <c r="U92" s="5">
        <v>1</v>
      </c>
      <c r="V92" s="5">
        <v>0.7</v>
      </c>
      <c r="W92" s="5">
        <v>0.48</v>
      </c>
      <c r="AB92" s="5">
        <v>6.94</v>
      </c>
      <c r="AE92" s="5">
        <v>1.7</v>
      </c>
      <c r="AI92" s="5">
        <v>1</v>
      </c>
      <c r="AJ92" s="5">
        <v>29.4</v>
      </c>
      <c r="AN92" s="5">
        <v>3.8</v>
      </c>
      <c r="AO92" s="5">
        <v>0.05</v>
      </c>
      <c r="AT92" s="5">
        <v>13.6</v>
      </c>
      <c r="AU92" s="5">
        <v>1</v>
      </c>
      <c r="AW92" s="5">
        <v>6.5690000000000002E-3</v>
      </c>
      <c r="AX92" s="5">
        <v>0.28999999999999998</v>
      </c>
      <c r="AY92" s="5">
        <v>0.11</v>
      </c>
      <c r="BA92" s="5">
        <v>7.31</v>
      </c>
      <c r="BC92" s="5">
        <v>2.3999999999999998E-3</v>
      </c>
      <c r="BE92" s="5">
        <v>0.2</v>
      </c>
      <c r="BH92" s="5">
        <v>2.4</v>
      </c>
      <c r="BN92" s="5">
        <v>15.1</v>
      </c>
      <c r="BO92" s="5">
        <v>2.54</v>
      </c>
      <c r="BX92" s="5">
        <v>9</v>
      </c>
    </row>
    <row r="93" spans="1:77" x14ac:dyDescent="0.2">
      <c r="A93" s="2" t="s">
        <v>135</v>
      </c>
      <c r="B93" s="3">
        <v>38832</v>
      </c>
      <c r="C93" s="4">
        <v>36</v>
      </c>
      <c r="F93" s="5">
        <v>4.0000000000000001E-3</v>
      </c>
      <c r="G93" s="5">
        <v>4.0000000000000001E-3</v>
      </c>
      <c r="H93" s="5">
        <v>0.56000000000000005</v>
      </c>
      <c r="J93" s="5">
        <v>0.2</v>
      </c>
      <c r="M93" s="5">
        <v>0.54</v>
      </c>
      <c r="N93" s="5">
        <v>0.2</v>
      </c>
      <c r="O93" s="5">
        <v>99</v>
      </c>
      <c r="Q93" s="5">
        <v>0.2</v>
      </c>
      <c r="S93" s="5">
        <v>77.8</v>
      </c>
      <c r="T93" s="5">
        <v>24</v>
      </c>
      <c r="U93" s="5">
        <v>0.2</v>
      </c>
      <c r="V93" s="5">
        <v>1.8</v>
      </c>
      <c r="W93" s="5">
        <v>2.2000000000000002</v>
      </c>
      <c r="AB93" s="5">
        <v>10.67</v>
      </c>
      <c r="AD93" s="5">
        <v>-6.7</v>
      </c>
      <c r="AE93" s="5">
        <v>3.91</v>
      </c>
      <c r="AI93" s="5">
        <v>0.5</v>
      </c>
      <c r="AJ93" s="5">
        <v>56.8</v>
      </c>
      <c r="AN93" s="5">
        <v>12.2</v>
      </c>
      <c r="AO93" s="5">
        <v>0.08</v>
      </c>
      <c r="AT93" s="5">
        <v>21.3</v>
      </c>
      <c r="AU93" s="5">
        <v>1.1000000000000001</v>
      </c>
      <c r="AV93" s="5">
        <v>0.22</v>
      </c>
      <c r="AW93" s="5">
        <v>5.2551999999999998E-3</v>
      </c>
      <c r="AX93" s="5">
        <v>0.03</v>
      </c>
      <c r="AZ93" s="5">
        <v>0.02</v>
      </c>
      <c r="BA93" s="5">
        <v>7.23</v>
      </c>
      <c r="BC93" s="5">
        <v>1E-3</v>
      </c>
      <c r="BE93" s="5">
        <v>0.1</v>
      </c>
      <c r="BH93" s="5">
        <v>5.62</v>
      </c>
      <c r="BN93" s="5">
        <v>15.05</v>
      </c>
      <c r="BO93" s="5">
        <v>2.75</v>
      </c>
      <c r="BQ93" s="5">
        <v>6.4</v>
      </c>
      <c r="BR93" s="5">
        <v>5.9</v>
      </c>
      <c r="BX93" s="5">
        <v>10</v>
      </c>
      <c r="BY93" s="5">
        <v>0.5</v>
      </c>
    </row>
    <row r="94" spans="1:77" x14ac:dyDescent="0.2">
      <c r="A94" s="2" t="s">
        <v>135</v>
      </c>
      <c r="B94" s="3">
        <v>34240</v>
      </c>
      <c r="C94" s="4">
        <v>32</v>
      </c>
      <c r="F94" s="5">
        <v>0.02</v>
      </c>
      <c r="G94" s="5">
        <v>0.01</v>
      </c>
      <c r="H94" s="5">
        <v>0.35</v>
      </c>
      <c r="J94" s="5">
        <v>1</v>
      </c>
      <c r="M94" s="5">
        <v>0.18</v>
      </c>
      <c r="N94" s="5">
        <v>1</v>
      </c>
      <c r="O94" s="5">
        <v>100</v>
      </c>
      <c r="Q94" s="5">
        <v>0.2</v>
      </c>
      <c r="S94" s="5">
        <v>38</v>
      </c>
      <c r="T94" s="5">
        <v>14</v>
      </c>
      <c r="U94" s="5">
        <v>1</v>
      </c>
      <c r="V94" s="5">
        <v>1.6</v>
      </c>
      <c r="W94" s="5">
        <v>0.42</v>
      </c>
      <c r="AB94" s="5">
        <v>6.9</v>
      </c>
      <c r="AE94" s="5">
        <v>1.7</v>
      </c>
      <c r="AI94" s="5">
        <v>1</v>
      </c>
      <c r="AJ94" s="5">
        <v>30.5</v>
      </c>
      <c r="AN94" s="5">
        <v>3</v>
      </c>
      <c r="AO94" s="5">
        <v>0.09</v>
      </c>
      <c r="AT94" s="5">
        <v>13</v>
      </c>
      <c r="AU94" s="5">
        <v>1</v>
      </c>
      <c r="AV94" s="5">
        <v>0.22</v>
      </c>
      <c r="AW94" s="5">
        <v>3.2845000000000001E-3</v>
      </c>
      <c r="AX94" s="5">
        <v>0.33</v>
      </c>
      <c r="AY94" s="5">
        <v>0.12</v>
      </c>
      <c r="BA94" s="5">
        <v>7.21</v>
      </c>
      <c r="BC94" s="5">
        <v>1E-3</v>
      </c>
      <c r="BH94" s="5">
        <v>2.29</v>
      </c>
      <c r="BN94" s="5">
        <v>15</v>
      </c>
      <c r="BO94" s="5">
        <v>3</v>
      </c>
      <c r="BX94" s="5">
        <v>9.6</v>
      </c>
      <c r="BY94" s="5">
        <v>5</v>
      </c>
    </row>
    <row r="95" spans="1:77" x14ac:dyDescent="0.2">
      <c r="A95" s="2" t="s">
        <v>135</v>
      </c>
      <c r="B95" s="3">
        <v>34954</v>
      </c>
      <c r="C95" s="4">
        <v>28</v>
      </c>
      <c r="F95" s="5">
        <v>0.01</v>
      </c>
      <c r="G95" s="5">
        <v>0.01</v>
      </c>
      <c r="H95" s="5">
        <v>0.01</v>
      </c>
      <c r="M95" s="5">
        <v>0.03</v>
      </c>
      <c r="O95" s="5">
        <v>60</v>
      </c>
      <c r="Q95" s="5">
        <v>0.2</v>
      </c>
      <c r="S95" s="5">
        <v>45.5</v>
      </c>
      <c r="T95" s="5">
        <v>9</v>
      </c>
      <c r="U95" s="5">
        <v>1</v>
      </c>
      <c r="V95" s="5">
        <v>0.3</v>
      </c>
      <c r="AB95" s="5">
        <v>8.27</v>
      </c>
      <c r="AE95" s="5">
        <v>1</v>
      </c>
      <c r="AI95" s="5">
        <v>1.5</v>
      </c>
      <c r="AJ95" s="5">
        <v>27.4</v>
      </c>
      <c r="AN95" s="5">
        <v>2</v>
      </c>
      <c r="AU95" s="5">
        <v>1.5</v>
      </c>
      <c r="AV95" s="5">
        <v>0.22</v>
      </c>
      <c r="AW95" s="5">
        <v>3.2845000000000001E-3</v>
      </c>
      <c r="AX95" s="5">
        <v>7.0000000000000007E-2</v>
      </c>
      <c r="AY95" s="5">
        <v>0.03</v>
      </c>
      <c r="BA95" s="5">
        <v>7.62</v>
      </c>
      <c r="BC95" s="5">
        <v>2.3999999999999998E-3</v>
      </c>
      <c r="BE95" s="5">
        <v>0.3</v>
      </c>
      <c r="BH95" s="5">
        <v>2.33</v>
      </c>
      <c r="BN95" s="5">
        <v>15</v>
      </c>
      <c r="BO95" s="5">
        <v>12.7</v>
      </c>
      <c r="BX95" s="5">
        <v>8.3000000000000007</v>
      </c>
      <c r="BY95" s="5">
        <v>5.8</v>
      </c>
    </row>
    <row r="96" spans="1:77" x14ac:dyDescent="0.2">
      <c r="A96" s="2" t="s">
        <v>135</v>
      </c>
      <c r="B96" s="3">
        <v>39765</v>
      </c>
      <c r="C96" s="4">
        <v>24</v>
      </c>
      <c r="G96" s="5">
        <v>7.0000000000000001E-3</v>
      </c>
      <c r="H96" s="5">
        <v>0.1</v>
      </c>
      <c r="M96" s="5">
        <v>0.12</v>
      </c>
      <c r="S96" s="5">
        <v>69.099999999999994</v>
      </c>
      <c r="T96" s="5">
        <v>30</v>
      </c>
      <c r="V96" s="5">
        <v>1.7</v>
      </c>
      <c r="W96" s="5">
        <v>1.1000000000000001</v>
      </c>
      <c r="AB96" s="5">
        <v>1.46</v>
      </c>
      <c r="AD96" s="5">
        <v>3.2</v>
      </c>
      <c r="AE96" s="5">
        <v>0.89</v>
      </c>
      <c r="AJ96" s="5">
        <v>42.8</v>
      </c>
      <c r="AN96" s="5">
        <v>4.1399999999999997</v>
      </c>
      <c r="AO96" s="5">
        <v>0.21</v>
      </c>
      <c r="AT96" s="5">
        <v>9.16</v>
      </c>
      <c r="AV96" s="5">
        <v>0.22</v>
      </c>
      <c r="AW96" s="5">
        <v>3.2799999999999999E-3</v>
      </c>
      <c r="AX96" s="5">
        <v>0.04</v>
      </c>
      <c r="AZ96" s="5">
        <v>0.05</v>
      </c>
      <c r="BA96" s="5">
        <v>7.67</v>
      </c>
      <c r="BF96" s="5">
        <v>0.22</v>
      </c>
      <c r="BH96" s="5">
        <v>2.5099999999999998</v>
      </c>
      <c r="BN96" s="5">
        <v>14.96</v>
      </c>
      <c r="BO96" s="5">
        <v>47.6</v>
      </c>
      <c r="BX96" s="5">
        <v>10.4</v>
      </c>
    </row>
    <row r="97" spans="1:77" x14ac:dyDescent="0.2">
      <c r="A97" s="2" t="s">
        <v>289</v>
      </c>
      <c r="B97" s="3">
        <v>36825</v>
      </c>
      <c r="C97" s="4">
        <v>22</v>
      </c>
      <c r="F97" s="5">
        <v>2E-3</v>
      </c>
      <c r="H97" s="5">
        <v>0.04</v>
      </c>
      <c r="M97" s="5">
        <v>0.16</v>
      </c>
      <c r="O97" s="5">
        <v>12</v>
      </c>
      <c r="S97" s="5">
        <v>50</v>
      </c>
      <c r="T97" s="5">
        <v>9</v>
      </c>
      <c r="V97" s="5">
        <v>0.5</v>
      </c>
      <c r="AB97" s="5">
        <v>8.33</v>
      </c>
      <c r="AE97" s="5">
        <v>0.86</v>
      </c>
      <c r="AJ97" s="5">
        <v>19.5</v>
      </c>
      <c r="AN97" s="5">
        <v>1.87</v>
      </c>
      <c r="AT97" s="5">
        <v>6.21</v>
      </c>
      <c r="AV97" s="5">
        <v>0.22</v>
      </c>
      <c r="AW97" s="5">
        <v>3.2845000000000001E-3</v>
      </c>
      <c r="AX97" s="5">
        <v>0.05</v>
      </c>
      <c r="AZ97" s="5">
        <v>0.05</v>
      </c>
      <c r="BA97" s="5">
        <v>7.48</v>
      </c>
      <c r="BE97" s="5">
        <v>0.2</v>
      </c>
      <c r="BH97" s="5">
        <v>2.35</v>
      </c>
      <c r="BN97" s="5">
        <v>14.86</v>
      </c>
      <c r="BO97" s="5">
        <v>12.4</v>
      </c>
      <c r="BX97" s="5">
        <v>8.6</v>
      </c>
    </row>
    <row r="98" spans="1:77" x14ac:dyDescent="0.2">
      <c r="A98" s="2" t="s">
        <v>289</v>
      </c>
      <c r="B98" s="3">
        <v>36852</v>
      </c>
      <c r="C98" s="4">
        <v>22</v>
      </c>
      <c r="F98" s="5">
        <v>0.05</v>
      </c>
      <c r="H98" s="5">
        <v>0.01</v>
      </c>
      <c r="M98" s="5">
        <v>0.4</v>
      </c>
      <c r="S98" s="5">
        <v>108</v>
      </c>
      <c r="T98" s="5">
        <v>24</v>
      </c>
      <c r="V98" s="5">
        <v>8.2899999999999991</v>
      </c>
      <c r="W98" s="5">
        <v>0.01</v>
      </c>
      <c r="AB98" s="5">
        <v>13.55</v>
      </c>
      <c r="AE98" s="5">
        <v>0.75</v>
      </c>
      <c r="AJ98" s="5">
        <v>63.3</v>
      </c>
      <c r="AN98" s="5">
        <v>7</v>
      </c>
      <c r="AO98" s="5">
        <v>0.01</v>
      </c>
      <c r="AT98" s="5">
        <v>17</v>
      </c>
      <c r="AV98" s="5">
        <v>41.08</v>
      </c>
      <c r="AW98" s="5">
        <v>0.09</v>
      </c>
      <c r="AX98" s="5">
        <v>0.06</v>
      </c>
      <c r="BA98" s="5">
        <v>7.4</v>
      </c>
      <c r="BE98" s="5">
        <v>0.1</v>
      </c>
      <c r="BH98" s="5">
        <v>4.5999999999999996</v>
      </c>
      <c r="BN98" s="5">
        <v>14.76</v>
      </c>
      <c r="BO98" s="5">
        <v>24.1</v>
      </c>
      <c r="BX98" s="5">
        <v>9.1999999999999993</v>
      </c>
    </row>
    <row r="99" spans="1:77" x14ac:dyDescent="0.2">
      <c r="A99" s="2" t="s">
        <v>289</v>
      </c>
      <c r="B99" s="3">
        <v>37193</v>
      </c>
      <c r="C99" s="4">
        <v>31</v>
      </c>
      <c r="F99" s="5">
        <v>0.02</v>
      </c>
      <c r="G99" s="5">
        <v>2E-3</v>
      </c>
      <c r="H99" s="5">
        <v>0.04</v>
      </c>
      <c r="J99" s="5">
        <v>1.1000000000000001</v>
      </c>
      <c r="M99" s="5">
        <v>0.15</v>
      </c>
      <c r="N99" s="5">
        <v>0.2</v>
      </c>
      <c r="O99" s="5">
        <v>12</v>
      </c>
      <c r="Q99" s="5">
        <v>0.02</v>
      </c>
      <c r="S99" s="5">
        <v>50.5</v>
      </c>
      <c r="U99" s="5">
        <v>0.2</v>
      </c>
      <c r="V99" s="5">
        <v>0.8</v>
      </c>
      <c r="W99" s="5">
        <v>0.51</v>
      </c>
      <c r="AB99" s="5">
        <v>9.4</v>
      </c>
      <c r="AE99" s="5">
        <v>0.67</v>
      </c>
      <c r="AI99" s="5">
        <v>0.5</v>
      </c>
      <c r="AJ99" s="5">
        <v>28.3</v>
      </c>
      <c r="AN99" s="5">
        <v>1.73</v>
      </c>
      <c r="AO99" s="5">
        <v>0.09</v>
      </c>
      <c r="AT99" s="5">
        <v>5.61</v>
      </c>
      <c r="AU99" s="5">
        <v>0.5</v>
      </c>
      <c r="AV99" s="5">
        <v>0.22</v>
      </c>
      <c r="AW99" s="5">
        <v>3.2845000000000001E-3</v>
      </c>
      <c r="AX99" s="5">
        <v>0.06</v>
      </c>
      <c r="AZ99" s="5">
        <v>0.02</v>
      </c>
      <c r="BA99" s="5">
        <v>7.59</v>
      </c>
      <c r="BC99" s="5">
        <v>1E-3</v>
      </c>
      <c r="BH99" s="5">
        <v>2.37</v>
      </c>
      <c r="BN99" s="5">
        <v>14.72</v>
      </c>
      <c r="BO99" s="5">
        <v>19.2</v>
      </c>
      <c r="BX99" s="5">
        <v>8.6</v>
      </c>
      <c r="BY99" s="5">
        <v>1</v>
      </c>
    </row>
    <row r="100" spans="1:77" x14ac:dyDescent="0.2">
      <c r="A100" s="2" t="s">
        <v>289</v>
      </c>
      <c r="B100" s="3">
        <v>35730</v>
      </c>
      <c r="C100" s="4">
        <v>22</v>
      </c>
      <c r="F100" s="5">
        <v>0.02</v>
      </c>
      <c r="H100" s="5">
        <v>0.47</v>
      </c>
      <c r="M100" s="5">
        <v>0.28000000000000003</v>
      </c>
      <c r="S100" s="5">
        <v>112</v>
      </c>
      <c r="T100" s="5">
        <v>16</v>
      </c>
      <c r="V100" s="5">
        <v>3.5</v>
      </c>
      <c r="W100" s="5">
        <v>1.3</v>
      </c>
      <c r="AB100" s="5">
        <v>9.09</v>
      </c>
      <c r="AE100" s="5">
        <v>2.5</v>
      </c>
      <c r="AJ100" s="5">
        <v>60.2</v>
      </c>
      <c r="AN100" s="5">
        <v>10</v>
      </c>
      <c r="AO100" s="5">
        <v>0.18</v>
      </c>
      <c r="AT100" s="5">
        <v>14</v>
      </c>
      <c r="AV100" s="5">
        <v>0.22</v>
      </c>
      <c r="AW100" s="5">
        <v>0.01</v>
      </c>
      <c r="AX100" s="5">
        <v>0.09</v>
      </c>
      <c r="BA100" s="5">
        <v>7.2</v>
      </c>
      <c r="BE100" s="5">
        <v>1.8</v>
      </c>
      <c r="BH100" s="5">
        <v>5.58</v>
      </c>
      <c r="BN100" s="5">
        <v>14.7</v>
      </c>
      <c r="BO100" s="5">
        <v>20</v>
      </c>
      <c r="BX100" s="5">
        <v>10.199999999999999</v>
      </c>
    </row>
    <row r="101" spans="1:77" x14ac:dyDescent="0.2">
      <c r="A101" s="2" t="s">
        <v>289</v>
      </c>
      <c r="B101" s="3">
        <v>36770</v>
      </c>
      <c r="C101" s="4">
        <v>21</v>
      </c>
      <c r="F101" s="5">
        <v>7.0000000000000007E-2</v>
      </c>
      <c r="H101" s="5">
        <v>1.03</v>
      </c>
      <c r="M101" s="5">
        <v>0.64</v>
      </c>
      <c r="S101" s="5">
        <v>105</v>
      </c>
      <c r="T101" s="5">
        <v>26.9</v>
      </c>
      <c r="V101" s="5">
        <v>4.0999999999999996</v>
      </c>
      <c r="W101" s="5">
        <v>6.42</v>
      </c>
      <c r="AE101" s="5">
        <v>1.94</v>
      </c>
      <c r="AJ101" s="5">
        <v>67.2</v>
      </c>
      <c r="AN101" s="5">
        <v>5.15</v>
      </c>
      <c r="AO101" s="5">
        <v>0.33</v>
      </c>
      <c r="AT101" s="5">
        <v>24.9</v>
      </c>
      <c r="AV101" s="5">
        <v>0.22</v>
      </c>
      <c r="AW101" s="5">
        <v>0.01</v>
      </c>
      <c r="AX101" s="5">
        <v>0.3</v>
      </c>
      <c r="BA101" s="5">
        <v>7.35</v>
      </c>
      <c r="BE101" s="5">
        <v>0.1</v>
      </c>
      <c r="BH101" s="5">
        <v>5.8</v>
      </c>
      <c r="BN101" s="5">
        <v>14.7</v>
      </c>
      <c r="BO101" s="5">
        <v>9</v>
      </c>
      <c r="BX101" s="5">
        <v>9.4</v>
      </c>
    </row>
    <row r="102" spans="1:77" x14ac:dyDescent="0.2">
      <c r="A102" s="2" t="s">
        <v>387</v>
      </c>
      <c r="B102" s="3">
        <v>39380</v>
      </c>
      <c r="C102" s="4">
        <v>26</v>
      </c>
      <c r="F102" s="5">
        <v>0.02</v>
      </c>
      <c r="G102" s="5">
        <v>0.02</v>
      </c>
      <c r="H102" s="5">
        <v>0.09</v>
      </c>
      <c r="M102" s="5">
        <v>0.13</v>
      </c>
      <c r="O102" s="5">
        <v>10</v>
      </c>
      <c r="S102" s="5">
        <v>78.3</v>
      </c>
      <c r="T102" s="5">
        <v>31</v>
      </c>
      <c r="V102" s="5">
        <v>1.6</v>
      </c>
      <c r="W102" s="5">
        <v>0.93</v>
      </c>
      <c r="AB102" s="5">
        <v>1.9</v>
      </c>
      <c r="AE102" s="5">
        <v>1.07</v>
      </c>
      <c r="AJ102" s="5">
        <v>43.5</v>
      </c>
      <c r="AN102" s="5">
        <v>4.33</v>
      </c>
      <c r="AO102" s="5">
        <v>0.23</v>
      </c>
      <c r="AT102" s="5">
        <v>10.1</v>
      </c>
      <c r="AV102" s="5">
        <v>0.22</v>
      </c>
      <c r="AW102" s="5">
        <v>3.2799999999999999E-3</v>
      </c>
      <c r="AX102" s="5">
        <v>0.04</v>
      </c>
      <c r="AZ102" s="5">
        <v>0.02</v>
      </c>
      <c r="BA102" s="5">
        <v>7.5</v>
      </c>
      <c r="BE102" s="5">
        <v>0.3</v>
      </c>
      <c r="BF102" s="5">
        <v>0.55000000000000004</v>
      </c>
      <c r="BH102" s="5">
        <v>2.4900000000000002</v>
      </c>
      <c r="BN102" s="5">
        <v>14.63</v>
      </c>
      <c r="BO102" s="5">
        <v>48.7</v>
      </c>
      <c r="BX102" s="5">
        <v>10.3</v>
      </c>
    </row>
    <row r="103" spans="1:77" x14ac:dyDescent="0.2">
      <c r="A103" s="2" t="s">
        <v>387</v>
      </c>
      <c r="B103" s="3">
        <v>37544</v>
      </c>
      <c r="C103" s="4">
        <v>25</v>
      </c>
      <c r="F103" s="5">
        <v>0.01</v>
      </c>
      <c r="G103" s="5">
        <v>2E-3</v>
      </c>
      <c r="H103" s="5">
        <v>0.39</v>
      </c>
      <c r="M103" s="5">
        <v>0.41</v>
      </c>
      <c r="O103" s="5">
        <v>10</v>
      </c>
      <c r="S103" s="5">
        <v>73.3</v>
      </c>
      <c r="T103" s="5">
        <v>9.8000000000000007</v>
      </c>
      <c r="V103" s="5">
        <v>1.3</v>
      </c>
      <c r="W103" s="5">
        <v>1.5</v>
      </c>
      <c r="AB103" s="5">
        <v>9.81</v>
      </c>
      <c r="AE103" s="5">
        <v>2.15</v>
      </c>
      <c r="AJ103" s="5">
        <v>40.9</v>
      </c>
      <c r="AN103" s="5">
        <v>9.4600000000000009</v>
      </c>
      <c r="AO103" s="5">
        <v>0.09</v>
      </c>
      <c r="AT103" s="5">
        <v>6.91</v>
      </c>
      <c r="AV103" s="5">
        <v>0.22</v>
      </c>
      <c r="AW103" s="5">
        <v>5.9121E-3</v>
      </c>
      <c r="AX103" s="5">
        <v>0.11</v>
      </c>
      <c r="AZ103" s="5">
        <v>0.04</v>
      </c>
      <c r="BA103" s="5">
        <v>7.23</v>
      </c>
      <c r="BE103" s="5">
        <v>0.2</v>
      </c>
      <c r="BH103" s="5">
        <v>4.18</v>
      </c>
      <c r="BN103" s="5">
        <v>14.63</v>
      </c>
      <c r="BO103" s="5">
        <v>14.6</v>
      </c>
      <c r="BX103" s="5">
        <v>9.9</v>
      </c>
    </row>
    <row r="104" spans="1:77" x14ac:dyDescent="0.2">
      <c r="A104" s="2" t="s">
        <v>387</v>
      </c>
      <c r="B104" s="3">
        <v>41950</v>
      </c>
      <c r="C104" s="4">
        <v>26</v>
      </c>
      <c r="F104" s="5">
        <v>0.01</v>
      </c>
      <c r="H104" s="5">
        <v>1</v>
      </c>
      <c r="M104" s="5">
        <v>0.97</v>
      </c>
      <c r="P104" s="5">
        <v>0.05</v>
      </c>
      <c r="S104" s="5">
        <v>86</v>
      </c>
      <c r="T104" s="5">
        <v>35</v>
      </c>
      <c r="V104" s="5">
        <v>1.5</v>
      </c>
      <c r="W104" s="5">
        <v>1.2</v>
      </c>
      <c r="AD104" s="5">
        <v>1.8</v>
      </c>
      <c r="AE104" s="5">
        <v>5.9</v>
      </c>
      <c r="AJ104" s="5">
        <v>66</v>
      </c>
      <c r="AN104" s="5">
        <v>15</v>
      </c>
      <c r="AO104" s="5">
        <v>0.01</v>
      </c>
      <c r="AP104" s="5">
        <v>13.2</v>
      </c>
      <c r="AT104" s="5">
        <v>32</v>
      </c>
      <c r="AV104" s="5">
        <v>1</v>
      </c>
      <c r="AW104" s="5">
        <v>0.01</v>
      </c>
      <c r="AX104" s="5">
        <v>0.03</v>
      </c>
      <c r="BA104" s="5">
        <v>7.28</v>
      </c>
      <c r="BF104" s="5">
        <v>0.14000000000000001</v>
      </c>
      <c r="BH104" s="5">
        <v>6.09</v>
      </c>
      <c r="BN104" s="5">
        <v>14.58</v>
      </c>
      <c r="BO104" s="5">
        <v>9.6999999999999993</v>
      </c>
      <c r="BQ104" s="5">
        <v>7.3</v>
      </c>
      <c r="BR104" s="5">
        <v>7.17</v>
      </c>
      <c r="BX104" s="5">
        <v>11.1</v>
      </c>
    </row>
    <row r="105" spans="1:77" x14ac:dyDescent="0.2">
      <c r="A105" s="2" t="s">
        <v>387</v>
      </c>
      <c r="B105" s="3">
        <v>38868</v>
      </c>
      <c r="C105" s="4">
        <v>36</v>
      </c>
      <c r="F105" s="5">
        <v>0.01</v>
      </c>
      <c r="G105" s="5">
        <v>4.0000000000000001E-3</v>
      </c>
      <c r="H105" s="5">
        <v>0.18</v>
      </c>
      <c r="J105" s="5">
        <v>2.4</v>
      </c>
      <c r="M105" s="5">
        <v>0.45</v>
      </c>
      <c r="N105" s="5">
        <v>0.4</v>
      </c>
      <c r="O105" s="5">
        <v>17</v>
      </c>
      <c r="Q105" s="5">
        <v>0.02</v>
      </c>
      <c r="S105" s="5">
        <v>94.1</v>
      </c>
      <c r="T105" s="5">
        <v>18</v>
      </c>
      <c r="U105" s="5">
        <v>0.2</v>
      </c>
      <c r="V105" s="5">
        <v>2.8</v>
      </c>
      <c r="W105" s="5">
        <v>2.1</v>
      </c>
      <c r="AB105" s="5">
        <v>2.75</v>
      </c>
      <c r="AD105" s="5">
        <v>-4.7</v>
      </c>
      <c r="AE105" s="5">
        <v>1.63</v>
      </c>
      <c r="AI105" s="5">
        <v>0.5</v>
      </c>
      <c r="AJ105" s="5">
        <v>49.4</v>
      </c>
      <c r="AN105" s="5">
        <v>7.63</v>
      </c>
      <c r="AO105" s="5">
        <v>0.14000000000000001</v>
      </c>
      <c r="AT105" s="5">
        <v>11.5</v>
      </c>
      <c r="AU105" s="5">
        <v>1.9</v>
      </c>
      <c r="AV105" s="5">
        <v>0.22</v>
      </c>
      <c r="AW105" s="5">
        <v>5.2551999999999998E-3</v>
      </c>
      <c r="AX105" s="5">
        <v>0.04</v>
      </c>
      <c r="AZ105" s="5">
        <v>0.02</v>
      </c>
      <c r="BA105" s="5">
        <v>7.29</v>
      </c>
      <c r="BC105" s="5">
        <v>2.5000000000000001E-3</v>
      </c>
      <c r="BE105" s="5">
        <v>0.2</v>
      </c>
      <c r="BH105" s="5">
        <v>4.87</v>
      </c>
      <c r="BN105" s="5">
        <v>14.53</v>
      </c>
      <c r="BO105" s="5">
        <v>37.6</v>
      </c>
      <c r="BQ105" s="5">
        <v>6.2</v>
      </c>
      <c r="BR105" s="5">
        <v>5.9</v>
      </c>
      <c r="BX105" s="5">
        <v>9.6999999999999993</v>
      </c>
      <c r="BY105" s="5">
        <v>3.6</v>
      </c>
    </row>
    <row r="106" spans="1:77" x14ac:dyDescent="0.2">
      <c r="A106" s="2" t="s">
        <v>217</v>
      </c>
      <c r="B106" s="3">
        <v>37219</v>
      </c>
      <c r="C106" s="4">
        <v>22</v>
      </c>
      <c r="F106" s="5">
        <v>5.0000000000000001E-3</v>
      </c>
      <c r="H106" s="5">
        <v>0.47</v>
      </c>
      <c r="M106" s="5">
        <v>0.3</v>
      </c>
      <c r="S106" s="5">
        <v>66</v>
      </c>
      <c r="T106" s="5">
        <v>172</v>
      </c>
      <c r="V106" s="5">
        <v>7.4</v>
      </c>
      <c r="AB106" s="5">
        <v>7.83</v>
      </c>
      <c r="AE106" s="5">
        <v>4.5999999999999996</v>
      </c>
      <c r="AJ106" s="5">
        <v>122.2</v>
      </c>
      <c r="AN106" s="5">
        <v>12</v>
      </c>
      <c r="AO106" s="5">
        <v>0.1</v>
      </c>
      <c r="AT106" s="5">
        <v>170</v>
      </c>
      <c r="AV106" s="5">
        <v>1.32</v>
      </c>
      <c r="AW106" s="5">
        <v>0.19</v>
      </c>
      <c r="AX106" s="5">
        <v>0.21</v>
      </c>
      <c r="BA106" s="5">
        <v>7.3</v>
      </c>
      <c r="BE106" s="5">
        <v>0.8</v>
      </c>
      <c r="BG106" s="5">
        <v>7</v>
      </c>
      <c r="BH106" s="5">
        <v>6.6</v>
      </c>
      <c r="BN106" s="5">
        <v>14.49</v>
      </c>
      <c r="BO106" s="5">
        <v>5</v>
      </c>
      <c r="BX106" s="5">
        <v>9.4</v>
      </c>
    </row>
    <row r="107" spans="1:77" x14ac:dyDescent="0.2">
      <c r="A107" s="2" t="s">
        <v>217</v>
      </c>
      <c r="B107" s="3">
        <v>36122</v>
      </c>
      <c r="C107" s="4">
        <v>22</v>
      </c>
      <c r="F107" s="5">
        <v>0.02</v>
      </c>
      <c r="H107" s="5">
        <v>0.3</v>
      </c>
      <c r="M107" s="5">
        <v>0.64</v>
      </c>
      <c r="S107" s="5">
        <v>92.7</v>
      </c>
      <c r="T107" s="5">
        <v>17</v>
      </c>
      <c r="V107" s="5">
        <v>1.2</v>
      </c>
      <c r="W107" s="5">
        <v>3.32</v>
      </c>
      <c r="AB107" s="5">
        <v>8.66</v>
      </c>
      <c r="AE107" s="5">
        <v>2.2599999999999998</v>
      </c>
      <c r="AJ107" s="5">
        <v>53.3</v>
      </c>
      <c r="AN107" s="5">
        <v>6.88</v>
      </c>
      <c r="AO107" s="5">
        <v>0.22</v>
      </c>
      <c r="AT107" s="5">
        <v>13.4</v>
      </c>
      <c r="AV107" s="5">
        <v>0.44</v>
      </c>
      <c r="AW107" s="5">
        <v>0.03</v>
      </c>
      <c r="AX107" s="5">
        <v>0.39</v>
      </c>
      <c r="BA107" s="5">
        <v>7.3</v>
      </c>
      <c r="BE107" s="5">
        <v>0.4</v>
      </c>
      <c r="BH107" s="5">
        <v>5.2</v>
      </c>
      <c r="BN107" s="5">
        <v>14.49</v>
      </c>
      <c r="BO107" s="5">
        <v>2</v>
      </c>
      <c r="BX107" s="5">
        <v>9</v>
      </c>
    </row>
    <row r="108" spans="1:77" x14ac:dyDescent="0.2">
      <c r="A108" s="2" t="s">
        <v>217</v>
      </c>
      <c r="B108" s="3">
        <v>39778</v>
      </c>
      <c r="C108" s="4">
        <v>26</v>
      </c>
      <c r="G108" s="5">
        <v>3.0000000000000001E-3</v>
      </c>
      <c r="H108" s="5">
        <v>0.53</v>
      </c>
      <c r="J108" s="5">
        <v>9.9</v>
      </c>
      <c r="M108" s="5">
        <v>0.67</v>
      </c>
      <c r="S108" s="5">
        <v>103</v>
      </c>
      <c r="T108" s="5">
        <v>40</v>
      </c>
      <c r="V108" s="5">
        <v>3.1</v>
      </c>
      <c r="W108" s="5">
        <v>2.46</v>
      </c>
      <c r="AB108" s="5">
        <v>12</v>
      </c>
      <c r="AD108" s="5">
        <v>9.6999999999999993</v>
      </c>
      <c r="AE108" s="5">
        <v>3.68</v>
      </c>
      <c r="AJ108" s="5">
        <v>72.3</v>
      </c>
      <c r="AN108" s="5">
        <v>13.5</v>
      </c>
      <c r="AO108" s="5">
        <v>0.23</v>
      </c>
      <c r="AT108" s="5">
        <v>25.9</v>
      </c>
      <c r="AV108" s="5">
        <v>0.22</v>
      </c>
      <c r="AW108" s="5">
        <v>3.2799999999999999E-3</v>
      </c>
      <c r="AX108" s="5">
        <v>0.01</v>
      </c>
      <c r="AZ108" s="5">
        <v>0.13</v>
      </c>
      <c r="BA108" s="5">
        <v>7.15</v>
      </c>
      <c r="BE108" s="5">
        <v>0.3</v>
      </c>
      <c r="BF108" s="5">
        <v>0.21</v>
      </c>
      <c r="BH108" s="5">
        <v>6.96</v>
      </c>
      <c r="BN108" s="5">
        <v>14.39</v>
      </c>
      <c r="BO108" s="5">
        <v>8.49</v>
      </c>
      <c r="BX108" s="5">
        <v>9.5</v>
      </c>
    </row>
    <row r="109" spans="1:77" x14ac:dyDescent="0.2">
      <c r="A109" s="2" t="s">
        <v>217</v>
      </c>
      <c r="B109" s="3">
        <v>34283</v>
      </c>
      <c r="C109" s="4">
        <v>31</v>
      </c>
      <c r="F109" s="5">
        <v>0.01</v>
      </c>
      <c r="G109" s="5">
        <v>0.01</v>
      </c>
      <c r="H109" s="5">
        <v>3.52</v>
      </c>
      <c r="J109" s="5">
        <v>1</v>
      </c>
      <c r="N109" s="5">
        <v>1</v>
      </c>
      <c r="O109" s="5">
        <v>100</v>
      </c>
      <c r="Q109" s="5">
        <v>0.2</v>
      </c>
      <c r="S109" s="5">
        <v>140</v>
      </c>
      <c r="T109" s="5">
        <v>168</v>
      </c>
      <c r="U109" s="5">
        <v>1</v>
      </c>
      <c r="V109" s="5">
        <v>7.5</v>
      </c>
      <c r="W109" s="5">
        <v>11</v>
      </c>
      <c r="AB109" s="5">
        <v>1.17</v>
      </c>
      <c r="AE109" s="5">
        <v>3</v>
      </c>
      <c r="AI109" s="5">
        <v>1</v>
      </c>
      <c r="AJ109" s="5">
        <v>127.7</v>
      </c>
      <c r="AN109" s="5">
        <v>12</v>
      </c>
      <c r="AO109" s="5">
        <v>0.74</v>
      </c>
      <c r="AT109" s="5">
        <v>110</v>
      </c>
      <c r="AU109" s="5">
        <v>1</v>
      </c>
      <c r="AV109" s="5">
        <v>0.22</v>
      </c>
      <c r="AW109" s="5">
        <v>3.2845000000000001E-3</v>
      </c>
      <c r="AX109" s="5">
        <v>0.01</v>
      </c>
      <c r="AY109" s="5">
        <v>8.8000000000000005E-3</v>
      </c>
      <c r="BA109" s="5">
        <v>6.57</v>
      </c>
      <c r="BC109" s="5">
        <v>5.0000000000000001E-3</v>
      </c>
      <c r="BE109" s="5">
        <v>0.3</v>
      </c>
      <c r="BN109" s="5">
        <v>14.3</v>
      </c>
      <c r="BO109" s="5">
        <v>3</v>
      </c>
      <c r="BX109" s="5">
        <v>10</v>
      </c>
      <c r="BY109" s="5">
        <v>5</v>
      </c>
    </row>
    <row r="110" spans="1:77" x14ac:dyDescent="0.2">
      <c r="A110" s="2" t="s">
        <v>217</v>
      </c>
      <c r="B110" s="3">
        <v>39352</v>
      </c>
      <c r="C110" s="4">
        <v>26</v>
      </c>
      <c r="F110" s="5">
        <v>0.02</v>
      </c>
      <c r="G110" s="5">
        <v>0.02</v>
      </c>
      <c r="H110" s="5">
        <v>0.48</v>
      </c>
      <c r="M110" s="5">
        <v>0.18</v>
      </c>
      <c r="O110" s="5">
        <v>118</v>
      </c>
      <c r="S110" s="5">
        <v>55.5</v>
      </c>
      <c r="T110" s="5">
        <v>19</v>
      </c>
      <c r="V110" s="5">
        <v>1.4</v>
      </c>
      <c r="W110" s="5">
        <v>0.83</v>
      </c>
      <c r="AB110" s="5">
        <v>13.17</v>
      </c>
      <c r="AE110" s="5">
        <v>2.5499999999999998</v>
      </c>
      <c r="AJ110" s="5">
        <v>41.1</v>
      </c>
      <c r="AN110" s="5">
        <v>6.01</v>
      </c>
      <c r="AO110" s="5">
        <v>0.14000000000000001</v>
      </c>
      <c r="AT110" s="5">
        <v>23.8</v>
      </c>
      <c r="AV110" s="5">
        <v>0.22</v>
      </c>
      <c r="AW110" s="5">
        <v>3.2799999999999999E-3</v>
      </c>
      <c r="AX110" s="5">
        <v>0.01</v>
      </c>
      <c r="AZ110" s="5">
        <v>0.04</v>
      </c>
      <c r="BA110" s="5">
        <v>7.47</v>
      </c>
      <c r="BE110" s="5">
        <v>0.4</v>
      </c>
      <c r="BF110" s="5">
        <v>0.56999999999999995</v>
      </c>
      <c r="BH110" s="5">
        <v>3.65</v>
      </c>
      <c r="BN110" s="5">
        <v>14.25</v>
      </c>
      <c r="BO110" s="5">
        <v>5.16</v>
      </c>
      <c r="BX110" s="5">
        <v>10.7</v>
      </c>
    </row>
    <row r="111" spans="1:77" x14ac:dyDescent="0.2">
      <c r="A111" s="2" t="s">
        <v>217</v>
      </c>
      <c r="B111" s="3">
        <v>39015</v>
      </c>
      <c r="C111" s="4">
        <v>28</v>
      </c>
      <c r="F111" s="5">
        <v>1E-3</v>
      </c>
      <c r="G111" s="5">
        <v>1E-3</v>
      </c>
      <c r="H111" s="5">
        <v>0.51</v>
      </c>
      <c r="M111" s="5">
        <v>0.18</v>
      </c>
      <c r="O111" s="5">
        <v>120</v>
      </c>
      <c r="S111" s="5">
        <v>56.5</v>
      </c>
      <c r="T111" s="5">
        <v>19</v>
      </c>
      <c r="V111" s="5">
        <v>1.5</v>
      </c>
      <c r="W111" s="5">
        <v>0.6</v>
      </c>
      <c r="AB111" s="5">
        <v>13.47</v>
      </c>
      <c r="AD111" s="5">
        <v>1.1499999999999999</v>
      </c>
      <c r="AE111" s="5">
        <v>2.44</v>
      </c>
      <c r="AJ111" s="5">
        <v>39.6</v>
      </c>
      <c r="AN111" s="5">
        <v>5.7</v>
      </c>
      <c r="AO111" s="5">
        <v>0.15</v>
      </c>
      <c r="AT111" s="5">
        <v>21.5</v>
      </c>
      <c r="AV111" s="5">
        <v>0.22</v>
      </c>
      <c r="AW111" s="5">
        <v>3.2845000000000001E-3</v>
      </c>
      <c r="AX111" s="5">
        <v>0.14000000000000001</v>
      </c>
      <c r="AZ111" s="5">
        <v>0.05</v>
      </c>
      <c r="BA111" s="5">
        <v>7.45</v>
      </c>
      <c r="BE111" s="5">
        <v>0.2</v>
      </c>
      <c r="BH111" s="5">
        <v>3.64</v>
      </c>
      <c r="BN111" s="5">
        <v>14.25</v>
      </c>
      <c r="BO111" s="5">
        <v>4.28</v>
      </c>
      <c r="BQ111" s="5">
        <v>4.26</v>
      </c>
      <c r="BR111" s="5">
        <v>4.3099999999999996</v>
      </c>
      <c r="BX111" s="5">
        <v>10.6</v>
      </c>
    </row>
    <row r="112" spans="1:77" x14ac:dyDescent="0.2">
      <c r="A112" s="2" t="s">
        <v>217</v>
      </c>
      <c r="B112" s="3">
        <v>34962</v>
      </c>
      <c r="C112" s="4">
        <v>29</v>
      </c>
      <c r="G112" s="5">
        <v>0.05</v>
      </c>
      <c r="H112" s="5">
        <v>0.28000000000000003</v>
      </c>
      <c r="J112" s="5">
        <v>8.1</v>
      </c>
      <c r="M112" s="5">
        <v>0.05</v>
      </c>
      <c r="N112" s="5">
        <v>1.4</v>
      </c>
      <c r="O112" s="5">
        <v>145</v>
      </c>
      <c r="Q112" s="5">
        <v>0.2</v>
      </c>
      <c r="S112" s="5">
        <v>24</v>
      </c>
      <c r="T112" s="5">
        <v>8</v>
      </c>
      <c r="U112" s="5">
        <v>2</v>
      </c>
      <c r="V112" s="5">
        <v>37</v>
      </c>
      <c r="W112" s="5">
        <v>1.6</v>
      </c>
      <c r="AB112" s="5">
        <v>25.32</v>
      </c>
      <c r="AE112" s="5">
        <v>2.2000000000000002</v>
      </c>
      <c r="AI112" s="5">
        <v>1</v>
      </c>
      <c r="AJ112" s="5">
        <v>37.700000000000003</v>
      </c>
      <c r="AN112" s="5">
        <v>5</v>
      </c>
      <c r="AO112" s="5">
        <v>7.0000000000000007E-2</v>
      </c>
      <c r="AT112" s="5">
        <v>52</v>
      </c>
      <c r="AU112" s="5">
        <v>2.7</v>
      </c>
      <c r="AW112" s="5">
        <v>0.21</v>
      </c>
      <c r="AX112" s="5">
        <v>5.99</v>
      </c>
      <c r="AY112" s="5">
        <v>2.21</v>
      </c>
      <c r="BA112" s="5">
        <v>7.8</v>
      </c>
      <c r="BC112" s="5">
        <v>8.0000000000000004E-4</v>
      </c>
      <c r="BH112" s="5">
        <v>3.7</v>
      </c>
      <c r="BN112" s="5">
        <v>14.2</v>
      </c>
      <c r="BX112" s="5">
        <v>10.4</v>
      </c>
      <c r="BY112" s="5">
        <v>5</v>
      </c>
    </row>
    <row r="113" spans="1:77" x14ac:dyDescent="0.2">
      <c r="A113" s="2" t="s">
        <v>217</v>
      </c>
      <c r="B113" s="3">
        <v>39379</v>
      </c>
      <c r="C113" s="4">
        <v>26</v>
      </c>
      <c r="F113" s="5">
        <v>0.06</v>
      </c>
      <c r="G113" s="5">
        <v>0.02</v>
      </c>
      <c r="H113" s="5">
        <v>0.12</v>
      </c>
      <c r="M113" s="5">
        <v>0.48</v>
      </c>
      <c r="O113" s="5">
        <v>33</v>
      </c>
      <c r="S113" s="5">
        <v>110</v>
      </c>
      <c r="T113" s="5">
        <v>16</v>
      </c>
      <c r="V113" s="5">
        <v>2</v>
      </c>
      <c r="W113" s="5">
        <v>2.83</v>
      </c>
      <c r="AB113" s="5">
        <v>13.03</v>
      </c>
      <c r="AE113" s="5">
        <v>2.0499999999999998</v>
      </c>
      <c r="AJ113" s="5">
        <v>59.4</v>
      </c>
      <c r="AN113" s="5">
        <v>9.61</v>
      </c>
      <c r="AO113" s="5">
        <v>0.2</v>
      </c>
      <c r="AT113" s="5">
        <v>13</v>
      </c>
      <c r="AV113" s="5">
        <v>0.22</v>
      </c>
      <c r="AW113" s="5">
        <v>5.2599999999999999E-3</v>
      </c>
      <c r="AX113" s="5">
        <v>0.01</v>
      </c>
      <c r="AZ113" s="5">
        <v>0.01</v>
      </c>
      <c r="BA113" s="5">
        <v>7.15</v>
      </c>
      <c r="BE113" s="5">
        <v>0.2</v>
      </c>
      <c r="BF113" s="5">
        <v>0.56999999999999995</v>
      </c>
      <c r="BH113" s="5">
        <v>5.87</v>
      </c>
      <c r="BN113" s="5">
        <v>14.11</v>
      </c>
      <c r="BO113" s="5">
        <v>17.3</v>
      </c>
      <c r="BX113" s="5">
        <v>10</v>
      </c>
    </row>
    <row r="114" spans="1:77" x14ac:dyDescent="0.2">
      <c r="A114" s="2" t="s">
        <v>217</v>
      </c>
      <c r="B114" s="3">
        <v>38623</v>
      </c>
      <c r="C114" s="4">
        <v>37</v>
      </c>
      <c r="F114" s="5">
        <v>1E-3</v>
      </c>
      <c r="G114" s="5">
        <v>1E-3</v>
      </c>
      <c r="H114" s="5">
        <v>0.54</v>
      </c>
      <c r="J114" s="5">
        <v>9.9</v>
      </c>
      <c r="M114" s="5">
        <v>0.44</v>
      </c>
      <c r="N114" s="5">
        <v>0.3</v>
      </c>
      <c r="O114" s="5">
        <v>63</v>
      </c>
      <c r="Q114" s="5">
        <v>0.2</v>
      </c>
      <c r="S114" s="5">
        <v>105</v>
      </c>
      <c r="T114" s="5">
        <v>33</v>
      </c>
      <c r="U114" s="5">
        <v>0.5</v>
      </c>
      <c r="V114" s="5">
        <v>3.4</v>
      </c>
      <c r="W114" s="5">
        <v>2.5</v>
      </c>
      <c r="Y114" s="5">
        <v>0.14000000000000001</v>
      </c>
      <c r="AB114" s="5">
        <v>12.69</v>
      </c>
      <c r="AD114" s="5">
        <v>-5.0199999999999996</v>
      </c>
      <c r="AE114" s="5">
        <v>3.65</v>
      </c>
      <c r="AI114" s="5">
        <v>0.5</v>
      </c>
      <c r="AJ114" s="5">
        <v>72</v>
      </c>
      <c r="AN114" s="5">
        <v>12.7</v>
      </c>
      <c r="AO114" s="5">
        <v>0.25</v>
      </c>
      <c r="AT114" s="5">
        <v>27.3</v>
      </c>
      <c r="AU114" s="5">
        <v>0.5</v>
      </c>
      <c r="AV114" s="5">
        <v>0.22</v>
      </c>
      <c r="AW114" s="5">
        <v>3.6129500000000002E-3</v>
      </c>
      <c r="AX114" s="5">
        <v>0.02</v>
      </c>
      <c r="AZ114" s="5">
        <v>0.11</v>
      </c>
      <c r="BA114" s="5">
        <v>7.1</v>
      </c>
      <c r="BC114" s="5">
        <v>1E-3</v>
      </c>
      <c r="BE114" s="5">
        <v>0.2</v>
      </c>
      <c r="BH114" s="5">
        <v>6.91</v>
      </c>
      <c r="BN114" s="5">
        <v>14.11</v>
      </c>
      <c r="BO114" s="5">
        <v>7.06</v>
      </c>
      <c r="BQ114" s="5">
        <v>7.98</v>
      </c>
      <c r="BR114" s="5">
        <v>7.59</v>
      </c>
      <c r="BX114" s="5">
        <v>9.4</v>
      </c>
      <c r="BY114" s="5">
        <v>0.2</v>
      </c>
    </row>
    <row r="115" spans="1:77" x14ac:dyDescent="0.2">
      <c r="A115" s="2" t="s">
        <v>217</v>
      </c>
      <c r="B115" s="3">
        <v>33548</v>
      </c>
      <c r="C115" s="4">
        <v>23</v>
      </c>
      <c r="F115" s="5">
        <v>0.01</v>
      </c>
      <c r="G115" s="5">
        <v>5.0000000000000001E-3</v>
      </c>
      <c r="H115" s="5">
        <v>0.38</v>
      </c>
      <c r="S115" s="5">
        <v>71</v>
      </c>
      <c r="T115" s="5">
        <v>51</v>
      </c>
      <c r="V115" s="5">
        <v>5.6</v>
      </c>
      <c r="W115" s="5">
        <v>2.6</v>
      </c>
      <c r="AB115" s="5">
        <v>20.239999999999998</v>
      </c>
      <c r="AE115" s="5">
        <v>2.6</v>
      </c>
      <c r="AJ115" s="5">
        <v>85.9</v>
      </c>
      <c r="AN115" s="5">
        <v>11</v>
      </c>
      <c r="AO115" s="5">
        <v>0.14000000000000001</v>
      </c>
      <c r="AT115" s="5">
        <v>18</v>
      </c>
      <c r="AV115" s="5">
        <v>2.21</v>
      </c>
      <c r="AW115" s="5">
        <v>0.01</v>
      </c>
      <c r="AX115" s="5">
        <v>0.06</v>
      </c>
      <c r="AY115" s="5">
        <v>0.03</v>
      </c>
      <c r="BA115" s="5">
        <v>6.75</v>
      </c>
      <c r="BE115" s="5">
        <v>2.2999999999999998</v>
      </c>
      <c r="BH115" s="5">
        <v>5.73</v>
      </c>
      <c r="BN115" s="5">
        <v>14.1</v>
      </c>
      <c r="BO115" s="5">
        <v>86.5</v>
      </c>
      <c r="BX115" s="5">
        <v>8.9</v>
      </c>
    </row>
    <row r="116" spans="1:77" x14ac:dyDescent="0.2">
      <c r="A116" s="2" t="s">
        <v>217</v>
      </c>
      <c r="B116" s="3">
        <v>39386</v>
      </c>
      <c r="C116" s="4">
        <v>26</v>
      </c>
      <c r="F116" s="5">
        <v>0.1</v>
      </c>
      <c r="G116" s="5">
        <v>0.02</v>
      </c>
      <c r="H116" s="5">
        <v>0.53</v>
      </c>
      <c r="M116" s="5">
        <v>0.09</v>
      </c>
      <c r="O116" s="5">
        <v>191</v>
      </c>
      <c r="S116" s="5">
        <v>39.799999999999997</v>
      </c>
      <c r="T116" s="5">
        <v>12</v>
      </c>
      <c r="V116" s="5">
        <v>1.6</v>
      </c>
      <c r="W116" s="5">
        <v>1.23</v>
      </c>
      <c r="AB116" s="5">
        <v>2.09</v>
      </c>
      <c r="AE116" s="5">
        <v>2.06</v>
      </c>
      <c r="AJ116" s="5">
        <v>32.5</v>
      </c>
      <c r="AN116" s="5">
        <v>3.77</v>
      </c>
      <c r="AO116" s="5">
        <v>0.08</v>
      </c>
      <c r="AT116" s="5">
        <v>32.1</v>
      </c>
      <c r="AV116" s="5">
        <v>0.22</v>
      </c>
      <c r="AW116" s="5">
        <v>3.2799999999999999E-3</v>
      </c>
      <c r="AX116" s="5">
        <v>0.28000000000000003</v>
      </c>
      <c r="AZ116" s="5">
        <v>0.09</v>
      </c>
      <c r="BA116" s="5">
        <v>7.68</v>
      </c>
      <c r="BE116" s="5">
        <v>0.3</v>
      </c>
      <c r="BF116" s="5">
        <v>0.44</v>
      </c>
      <c r="BH116" s="5">
        <v>3.07</v>
      </c>
      <c r="BN116" s="5">
        <v>14.07</v>
      </c>
      <c r="BO116" s="5">
        <v>2.2599999999999998</v>
      </c>
      <c r="BX116" s="5">
        <v>9.6</v>
      </c>
    </row>
    <row r="117" spans="1:77" x14ac:dyDescent="0.2">
      <c r="A117" s="2" t="s">
        <v>217</v>
      </c>
      <c r="B117" s="3">
        <v>35333</v>
      </c>
      <c r="C117" s="4">
        <v>21</v>
      </c>
      <c r="H117" s="5">
        <v>0.37</v>
      </c>
      <c r="M117" s="5">
        <v>0.11</v>
      </c>
      <c r="S117" s="5">
        <v>75</v>
      </c>
      <c r="T117" s="5">
        <v>10</v>
      </c>
      <c r="V117" s="5">
        <v>1.4</v>
      </c>
      <c r="W117" s="5">
        <v>2.1</v>
      </c>
      <c r="AB117" s="5">
        <v>6.13</v>
      </c>
      <c r="AE117" s="5">
        <v>1.8</v>
      </c>
      <c r="AJ117" s="5">
        <v>42</v>
      </c>
      <c r="AN117" s="5">
        <v>4.8</v>
      </c>
      <c r="AO117" s="5">
        <v>0.11</v>
      </c>
      <c r="AT117" s="5">
        <v>6.5</v>
      </c>
      <c r="AV117" s="5">
        <v>0.22</v>
      </c>
      <c r="AW117" s="5">
        <v>0.01</v>
      </c>
      <c r="AX117" s="5">
        <v>0.09</v>
      </c>
      <c r="BA117" s="5">
        <v>7.59</v>
      </c>
      <c r="BE117" s="5">
        <v>1.4</v>
      </c>
      <c r="BH117" s="5">
        <v>4.0999999999999996</v>
      </c>
      <c r="BN117" s="5">
        <v>14</v>
      </c>
      <c r="BO117" s="5">
        <v>1</v>
      </c>
      <c r="BX117" s="5">
        <v>10.6</v>
      </c>
    </row>
    <row r="118" spans="1:77" x14ac:dyDescent="0.2">
      <c r="A118" s="2" t="s">
        <v>283</v>
      </c>
      <c r="B118" s="3">
        <v>33554</v>
      </c>
      <c r="C118" s="4">
        <v>31</v>
      </c>
      <c r="F118" s="5">
        <v>0.04</v>
      </c>
      <c r="G118" s="5">
        <v>5.0000000000000001E-3</v>
      </c>
      <c r="H118" s="5">
        <v>0.35</v>
      </c>
      <c r="J118" s="5">
        <v>0.4</v>
      </c>
      <c r="M118" s="5">
        <v>0.08</v>
      </c>
      <c r="N118" s="5">
        <v>0.2</v>
      </c>
      <c r="Q118" s="5">
        <v>0.02</v>
      </c>
      <c r="S118" s="5">
        <v>38</v>
      </c>
      <c r="T118" s="5">
        <v>14</v>
      </c>
      <c r="U118" s="5">
        <v>0.2</v>
      </c>
      <c r="V118" s="5">
        <v>1.5</v>
      </c>
      <c r="W118" s="5">
        <v>0.47</v>
      </c>
      <c r="AB118" s="5">
        <v>6.66</v>
      </c>
      <c r="AE118" s="5">
        <v>1.7</v>
      </c>
      <c r="AI118" s="5">
        <v>0.5</v>
      </c>
      <c r="AJ118" s="5">
        <v>29.8</v>
      </c>
      <c r="AN118" s="5">
        <v>2.9</v>
      </c>
      <c r="AO118" s="5">
        <v>0.09</v>
      </c>
      <c r="AT118" s="5">
        <v>14</v>
      </c>
      <c r="AU118" s="5">
        <v>0.5</v>
      </c>
      <c r="AV118" s="5">
        <v>2.21</v>
      </c>
      <c r="AW118" s="5">
        <v>0.01</v>
      </c>
      <c r="AX118" s="5">
        <v>0.37</v>
      </c>
      <c r="AY118" s="5">
        <v>0.12</v>
      </c>
      <c r="BA118" s="5">
        <v>7.72</v>
      </c>
      <c r="BC118" s="5">
        <v>1.1000000000000001E-3</v>
      </c>
      <c r="BH118" s="5">
        <v>2.36</v>
      </c>
      <c r="BN118" s="5">
        <v>14</v>
      </c>
      <c r="BO118" s="5">
        <v>3.55</v>
      </c>
      <c r="BX118" s="5">
        <v>9.6999999999999993</v>
      </c>
      <c r="BY118" s="5">
        <v>1</v>
      </c>
    </row>
    <row r="119" spans="1:77" x14ac:dyDescent="0.2">
      <c r="A119" s="2" t="s">
        <v>283</v>
      </c>
      <c r="B119" s="3">
        <v>37550</v>
      </c>
      <c r="C119" s="4">
        <v>23</v>
      </c>
      <c r="H119" s="5">
        <v>0.32</v>
      </c>
      <c r="M119" s="5">
        <v>0.43</v>
      </c>
      <c r="O119" s="5">
        <v>10</v>
      </c>
      <c r="S119" s="5">
        <v>102</v>
      </c>
      <c r="T119" s="5">
        <v>26</v>
      </c>
      <c r="V119" s="5">
        <v>2.1</v>
      </c>
      <c r="W119" s="5">
        <v>1.65</v>
      </c>
      <c r="AB119" s="5">
        <v>21.27</v>
      </c>
      <c r="AE119" s="5">
        <v>2.27</v>
      </c>
      <c r="AJ119" s="5">
        <v>59.9</v>
      </c>
      <c r="AN119" s="5">
        <v>9.85</v>
      </c>
      <c r="AO119" s="5">
        <v>0.2</v>
      </c>
      <c r="AT119" s="5">
        <v>16.2</v>
      </c>
      <c r="AV119" s="5">
        <v>0.22</v>
      </c>
      <c r="AW119" s="5">
        <v>7.2259000000000004E-3</v>
      </c>
      <c r="AX119" s="5">
        <v>0.03</v>
      </c>
      <c r="AZ119" s="5">
        <v>0.01</v>
      </c>
      <c r="BA119" s="5">
        <v>7.16</v>
      </c>
      <c r="BE119" s="5">
        <v>0.2</v>
      </c>
      <c r="BH119" s="5">
        <v>5.72</v>
      </c>
      <c r="BN119" s="5">
        <v>13.97</v>
      </c>
      <c r="BO119" s="5">
        <v>9.2899999999999991</v>
      </c>
      <c r="BX119" s="5">
        <v>10.9</v>
      </c>
    </row>
    <row r="120" spans="1:77" x14ac:dyDescent="0.2">
      <c r="A120" s="2" t="s">
        <v>283</v>
      </c>
      <c r="B120" s="3">
        <v>35761</v>
      </c>
      <c r="C120" s="4">
        <v>22</v>
      </c>
      <c r="F120" s="5">
        <v>0.02</v>
      </c>
      <c r="H120" s="5">
        <v>0.24</v>
      </c>
      <c r="M120" s="5">
        <v>0.28999999999999998</v>
      </c>
      <c r="S120" s="5">
        <v>79</v>
      </c>
      <c r="T120" s="5">
        <v>62</v>
      </c>
      <c r="V120" s="5">
        <v>3.7</v>
      </c>
      <c r="W120" s="5">
        <v>0.67</v>
      </c>
      <c r="AB120" s="5">
        <v>2.98</v>
      </c>
      <c r="AE120" s="5">
        <v>2.2999999999999998</v>
      </c>
      <c r="AJ120" s="5">
        <v>61.5</v>
      </c>
      <c r="AN120" s="5">
        <v>8.4</v>
      </c>
      <c r="AO120" s="5">
        <v>0.16</v>
      </c>
      <c r="AT120" s="5">
        <v>39</v>
      </c>
      <c r="AV120" s="5">
        <v>0.22</v>
      </c>
      <c r="AW120" s="5">
        <v>0.01</v>
      </c>
      <c r="AX120" s="5">
        <v>0.45</v>
      </c>
      <c r="BA120" s="5">
        <v>7.07</v>
      </c>
      <c r="BE120" s="5">
        <v>0.1</v>
      </c>
      <c r="BH120" s="5">
        <v>4.01</v>
      </c>
      <c r="BN120" s="5">
        <v>13.9</v>
      </c>
      <c r="BO120" s="5">
        <v>11</v>
      </c>
      <c r="BX120" s="5">
        <v>9.8000000000000007</v>
      </c>
    </row>
    <row r="121" spans="1:77" x14ac:dyDescent="0.2">
      <c r="A121" s="2" t="s">
        <v>283</v>
      </c>
      <c r="B121" s="3">
        <v>33554</v>
      </c>
      <c r="C121" s="4">
        <v>29</v>
      </c>
      <c r="F121" s="5">
        <v>5.0000000000000001E-3</v>
      </c>
      <c r="G121" s="5">
        <v>5.0000000000000001E-3</v>
      </c>
      <c r="H121" s="5">
        <v>0.12</v>
      </c>
      <c r="J121" s="5">
        <v>3.2</v>
      </c>
      <c r="M121" s="5">
        <v>0.1</v>
      </c>
      <c r="N121" s="5">
        <v>0.2</v>
      </c>
      <c r="Q121" s="5">
        <v>0.02</v>
      </c>
      <c r="S121" s="5">
        <v>68</v>
      </c>
      <c r="T121" s="5">
        <v>15</v>
      </c>
      <c r="U121" s="5">
        <v>0.2</v>
      </c>
      <c r="V121" s="5">
        <v>1.1000000000000001</v>
      </c>
      <c r="W121" s="5">
        <v>0.37</v>
      </c>
      <c r="AB121" s="5">
        <v>7.51</v>
      </c>
      <c r="AE121" s="5">
        <v>0.39</v>
      </c>
      <c r="AI121" s="5">
        <v>0.5</v>
      </c>
      <c r="AJ121" s="5">
        <v>39.299999999999997</v>
      </c>
      <c r="AN121" s="5">
        <v>2</v>
      </c>
      <c r="AO121" s="5">
        <v>0.08</v>
      </c>
      <c r="AT121" s="5">
        <v>5.2</v>
      </c>
      <c r="AU121" s="5">
        <v>0.5</v>
      </c>
      <c r="AV121" s="5">
        <v>2.21</v>
      </c>
      <c r="AW121" s="5">
        <v>0.01</v>
      </c>
      <c r="BA121" s="5">
        <v>7.34</v>
      </c>
      <c r="BC121" s="5">
        <v>1.5E-3</v>
      </c>
      <c r="BH121" s="5">
        <v>2.5499999999999998</v>
      </c>
      <c r="BN121" s="5">
        <v>13.9</v>
      </c>
      <c r="BO121" s="5">
        <v>39.700000000000003</v>
      </c>
      <c r="BX121" s="5">
        <v>8.5</v>
      </c>
      <c r="BY121" s="5">
        <v>1</v>
      </c>
    </row>
    <row r="122" spans="1:77" x14ac:dyDescent="0.2">
      <c r="A122" s="2" t="s">
        <v>87</v>
      </c>
      <c r="B122" s="3">
        <v>33932</v>
      </c>
      <c r="C122" s="4">
        <v>32</v>
      </c>
      <c r="F122" s="5">
        <v>0.05</v>
      </c>
      <c r="G122" s="5">
        <v>0.01</v>
      </c>
      <c r="H122" s="5">
        <v>0.46</v>
      </c>
      <c r="J122" s="5">
        <v>1</v>
      </c>
      <c r="M122" s="5">
        <v>0.37</v>
      </c>
      <c r="N122" s="5">
        <v>1</v>
      </c>
      <c r="O122" s="5">
        <v>100</v>
      </c>
      <c r="Q122" s="5">
        <v>0.2</v>
      </c>
      <c r="S122" s="5">
        <v>330</v>
      </c>
      <c r="T122" s="5">
        <v>26</v>
      </c>
      <c r="U122" s="5">
        <v>1</v>
      </c>
      <c r="V122" s="5">
        <v>3.3</v>
      </c>
      <c r="W122" s="5">
        <v>2.92</v>
      </c>
      <c r="AB122" s="5">
        <v>9.19</v>
      </c>
      <c r="AE122" s="5">
        <v>4.0999999999999996</v>
      </c>
      <c r="AI122" s="5">
        <v>1</v>
      </c>
      <c r="AJ122" s="5">
        <v>164.5</v>
      </c>
      <c r="AN122" s="5">
        <v>18</v>
      </c>
      <c r="AO122" s="5">
        <v>0.34</v>
      </c>
      <c r="AT122" s="5">
        <v>20</v>
      </c>
      <c r="AU122" s="5">
        <v>1</v>
      </c>
      <c r="AV122" s="5">
        <v>2.21</v>
      </c>
      <c r="AW122" s="5">
        <v>0.01</v>
      </c>
      <c r="AX122" s="5">
        <v>0.06</v>
      </c>
      <c r="AY122" s="5">
        <v>0.02</v>
      </c>
      <c r="BA122" s="5">
        <v>7.18</v>
      </c>
      <c r="BC122" s="5">
        <v>5.0000000000000001E-3</v>
      </c>
      <c r="BH122" s="5">
        <v>5.36</v>
      </c>
      <c r="BN122" s="5">
        <v>13.9</v>
      </c>
      <c r="BO122" s="5">
        <v>67.5</v>
      </c>
      <c r="BX122" s="5">
        <v>11.3</v>
      </c>
      <c r="BY122" s="5">
        <v>12</v>
      </c>
    </row>
    <row r="123" spans="1:77" x14ac:dyDescent="0.2">
      <c r="A123" s="2" t="s">
        <v>87</v>
      </c>
      <c r="B123" s="3">
        <v>35333</v>
      </c>
      <c r="C123" s="4">
        <v>32</v>
      </c>
      <c r="F123" s="5">
        <v>7.7999999999999996E-3</v>
      </c>
      <c r="G123" s="5">
        <v>5.7000000000000002E-3</v>
      </c>
      <c r="H123" s="5">
        <v>3.14</v>
      </c>
      <c r="J123" s="5">
        <v>1</v>
      </c>
      <c r="M123" s="5">
        <v>1.48</v>
      </c>
      <c r="N123" s="5">
        <v>1</v>
      </c>
      <c r="Q123" s="5">
        <v>0.2</v>
      </c>
      <c r="S123" s="5">
        <v>140</v>
      </c>
      <c r="T123" s="5">
        <v>163</v>
      </c>
      <c r="U123" s="5">
        <v>1</v>
      </c>
      <c r="V123" s="5">
        <v>5.6</v>
      </c>
      <c r="W123" s="5">
        <v>10.7</v>
      </c>
      <c r="AB123" s="5">
        <v>1.38</v>
      </c>
      <c r="AE123" s="5">
        <v>3</v>
      </c>
      <c r="AI123" s="5">
        <v>1</v>
      </c>
      <c r="AJ123" s="5">
        <v>125.9</v>
      </c>
      <c r="AN123" s="5">
        <v>11</v>
      </c>
      <c r="AO123" s="5">
        <v>0.73</v>
      </c>
      <c r="AT123" s="5">
        <v>110</v>
      </c>
      <c r="AU123" s="5">
        <v>1</v>
      </c>
      <c r="AV123" s="5">
        <v>0.22</v>
      </c>
      <c r="AW123" s="5">
        <v>0.01</v>
      </c>
      <c r="AX123" s="5">
        <v>0.01</v>
      </c>
      <c r="AZ123" s="5">
        <v>5.0000000000000001E-3</v>
      </c>
      <c r="BA123" s="5">
        <v>6.85</v>
      </c>
      <c r="BC123" s="5">
        <v>1.4E-3</v>
      </c>
      <c r="BE123" s="5">
        <v>0.2</v>
      </c>
      <c r="BH123" s="5">
        <v>8.98</v>
      </c>
      <c r="BN123" s="5">
        <v>13.9</v>
      </c>
      <c r="BO123" s="5">
        <v>1</v>
      </c>
      <c r="BX123" s="5">
        <v>10.3</v>
      </c>
      <c r="BY123" s="5">
        <v>5</v>
      </c>
    </row>
    <row r="124" spans="1:77" x14ac:dyDescent="0.2">
      <c r="A124" s="2" t="s">
        <v>87</v>
      </c>
      <c r="B124" s="3">
        <v>36829</v>
      </c>
      <c r="C124" s="4">
        <v>21</v>
      </c>
      <c r="F124" s="5">
        <v>2E-3</v>
      </c>
      <c r="H124" s="5">
        <v>0.11</v>
      </c>
      <c r="M124" s="5">
        <v>0.17</v>
      </c>
      <c r="O124" s="5">
        <v>33</v>
      </c>
      <c r="S124" s="5">
        <v>46.9</v>
      </c>
      <c r="T124" s="5">
        <v>10</v>
      </c>
      <c r="V124" s="5">
        <v>0.7</v>
      </c>
      <c r="AB124" s="5">
        <v>25.1</v>
      </c>
      <c r="AE124" s="5">
        <v>1.51</v>
      </c>
      <c r="AJ124" s="5">
        <v>29.9</v>
      </c>
      <c r="AN124" s="5">
        <v>3.87</v>
      </c>
      <c r="AT124" s="5">
        <v>8.75</v>
      </c>
      <c r="AV124" s="5">
        <v>0.22</v>
      </c>
      <c r="AW124" s="5">
        <v>3.2845000000000001E-3</v>
      </c>
      <c r="AX124" s="5">
        <v>0.05</v>
      </c>
      <c r="BA124" s="5">
        <v>7.43</v>
      </c>
      <c r="BE124" s="5">
        <v>0.2</v>
      </c>
      <c r="BH124" s="5">
        <v>2.58</v>
      </c>
      <c r="BN124" s="5">
        <v>13.88</v>
      </c>
      <c r="BO124" s="5">
        <v>13.3</v>
      </c>
      <c r="BX124" s="5">
        <v>10.5</v>
      </c>
    </row>
    <row r="125" spans="1:77" x14ac:dyDescent="0.2">
      <c r="A125" s="2" t="s">
        <v>87</v>
      </c>
      <c r="B125" s="3">
        <v>36825</v>
      </c>
      <c r="C125" s="4">
        <v>32</v>
      </c>
      <c r="F125" s="5">
        <v>2E-3</v>
      </c>
      <c r="H125" s="5">
        <v>0.01</v>
      </c>
      <c r="J125" s="5">
        <v>3.5</v>
      </c>
      <c r="M125" s="5">
        <v>0.2</v>
      </c>
      <c r="N125" s="5">
        <v>0.2</v>
      </c>
      <c r="O125" s="5">
        <v>10</v>
      </c>
      <c r="Q125" s="5">
        <v>0.02</v>
      </c>
      <c r="S125" s="5">
        <v>71.5</v>
      </c>
      <c r="T125" s="5">
        <v>18</v>
      </c>
      <c r="U125" s="5">
        <v>0.2</v>
      </c>
      <c r="V125" s="5">
        <v>0.85</v>
      </c>
      <c r="W125" s="5">
        <v>0.37</v>
      </c>
      <c r="AB125" s="5">
        <v>7.43</v>
      </c>
      <c r="AE125" s="5">
        <v>0.61</v>
      </c>
      <c r="AI125" s="5">
        <v>0.5</v>
      </c>
      <c r="AJ125" s="5">
        <v>26.5</v>
      </c>
      <c r="AN125" s="5">
        <v>2.1</v>
      </c>
      <c r="AO125" s="5">
        <v>0.08</v>
      </c>
      <c r="AT125" s="5">
        <v>6.6</v>
      </c>
      <c r="AU125" s="5">
        <v>0.3</v>
      </c>
      <c r="AV125" s="5">
        <v>0.22</v>
      </c>
      <c r="AW125" s="5">
        <v>3.2845000000000001E-3</v>
      </c>
      <c r="AX125" s="5">
        <v>7.0000000000000007E-2</v>
      </c>
      <c r="AZ125" s="5">
        <v>0.06</v>
      </c>
      <c r="BA125" s="5">
        <v>7.64</v>
      </c>
      <c r="BC125" s="5">
        <v>2.2000000000000001E-3</v>
      </c>
      <c r="BE125" s="5">
        <v>0.3</v>
      </c>
      <c r="BH125" s="5">
        <v>2.73</v>
      </c>
      <c r="BN125" s="5">
        <v>13.88</v>
      </c>
      <c r="BO125" s="5">
        <v>41.2</v>
      </c>
      <c r="BX125" s="5">
        <v>8.4</v>
      </c>
      <c r="BY125" s="5">
        <v>1</v>
      </c>
    </row>
    <row r="126" spans="1:77" x14ac:dyDescent="0.2">
      <c r="A126" s="2" t="s">
        <v>87</v>
      </c>
      <c r="B126" s="3">
        <v>39737</v>
      </c>
      <c r="C126" s="4">
        <v>24</v>
      </c>
      <c r="G126" s="5">
        <v>0.01</v>
      </c>
      <c r="H126" s="5">
        <v>0.32</v>
      </c>
      <c r="M126" s="5">
        <v>0.74</v>
      </c>
      <c r="S126" s="5">
        <v>90.6</v>
      </c>
      <c r="T126" s="5">
        <v>31</v>
      </c>
      <c r="V126" s="5">
        <v>4.2</v>
      </c>
      <c r="W126" s="5">
        <v>7.27</v>
      </c>
      <c r="AB126" s="5">
        <v>2.5299999999999998</v>
      </c>
      <c r="AD126" s="5">
        <v>7.55</v>
      </c>
      <c r="AE126" s="5">
        <v>1.53</v>
      </c>
      <c r="AJ126" s="5">
        <v>54.6</v>
      </c>
      <c r="AN126" s="5">
        <v>7.14</v>
      </c>
      <c r="AO126" s="5">
        <v>0.4</v>
      </c>
      <c r="AT126" s="5">
        <v>9.0500000000000007</v>
      </c>
      <c r="AV126" s="5">
        <v>0.22</v>
      </c>
      <c r="AW126" s="5">
        <v>0.01</v>
      </c>
      <c r="AX126" s="5">
        <v>0.01</v>
      </c>
      <c r="AZ126" s="5">
        <v>0.28000000000000003</v>
      </c>
      <c r="BE126" s="5">
        <v>0.2</v>
      </c>
      <c r="BF126" s="5">
        <v>0.2</v>
      </c>
      <c r="BH126" s="5">
        <v>4.9000000000000004</v>
      </c>
      <c r="BN126" s="5">
        <v>13.88</v>
      </c>
      <c r="BO126" s="5">
        <v>10.6</v>
      </c>
      <c r="BX126" s="5">
        <v>10.4</v>
      </c>
    </row>
    <row r="127" spans="1:77" x14ac:dyDescent="0.2">
      <c r="A127" s="2" t="s">
        <v>87</v>
      </c>
      <c r="B127" s="3">
        <v>39246</v>
      </c>
      <c r="C127" s="4">
        <v>25</v>
      </c>
      <c r="F127" s="5">
        <v>8.0000000000000002E-3</v>
      </c>
      <c r="G127" s="5">
        <v>6.0000000000000001E-3</v>
      </c>
      <c r="H127" s="5">
        <v>0.01</v>
      </c>
      <c r="M127" s="5">
        <v>0.17</v>
      </c>
      <c r="O127" s="5">
        <v>10</v>
      </c>
      <c r="S127" s="5">
        <v>105</v>
      </c>
      <c r="T127" s="5">
        <v>37</v>
      </c>
      <c r="V127" s="5">
        <v>0.83</v>
      </c>
      <c r="W127" s="5">
        <v>1E-3</v>
      </c>
      <c r="AB127" s="5">
        <v>12.72</v>
      </c>
      <c r="AE127" s="5">
        <v>1.27</v>
      </c>
      <c r="AJ127" s="5">
        <v>61.6</v>
      </c>
      <c r="AN127" s="5">
        <v>7.36</v>
      </c>
      <c r="AO127" s="5">
        <v>0.03</v>
      </c>
      <c r="AT127" s="5">
        <v>8.07</v>
      </c>
      <c r="AV127" s="5">
        <v>54.89</v>
      </c>
      <c r="AW127" s="5">
        <v>0.02</v>
      </c>
      <c r="AX127" s="5">
        <v>0.17</v>
      </c>
      <c r="AZ127" s="5">
        <v>0.06</v>
      </c>
      <c r="BA127" s="5">
        <v>7.52</v>
      </c>
      <c r="BF127" s="5">
        <v>3.77</v>
      </c>
      <c r="BH127" s="5">
        <v>3.02</v>
      </c>
      <c r="BN127" s="5">
        <v>13.88</v>
      </c>
      <c r="BO127" s="5">
        <v>56.8</v>
      </c>
      <c r="BX127" s="5">
        <v>9.3000000000000007</v>
      </c>
    </row>
    <row r="128" spans="1:77" x14ac:dyDescent="0.2">
      <c r="A128" s="2" t="s">
        <v>87</v>
      </c>
      <c r="B128" s="3">
        <v>39779</v>
      </c>
      <c r="C128" s="4">
        <v>24</v>
      </c>
      <c r="G128" s="5">
        <v>4.0000000000000001E-3</v>
      </c>
      <c r="H128" s="5">
        <v>0.33</v>
      </c>
      <c r="M128" s="5">
        <v>0.36</v>
      </c>
      <c r="S128" s="5">
        <v>81.900000000000006</v>
      </c>
      <c r="T128" s="5">
        <v>20</v>
      </c>
      <c r="V128" s="5">
        <v>1.7</v>
      </c>
      <c r="W128" s="5">
        <v>1.75</v>
      </c>
      <c r="AB128" s="5">
        <v>15.4</v>
      </c>
      <c r="AD128" s="5">
        <v>5.14</v>
      </c>
      <c r="AE128" s="5">
        <v>1.8</v>
      </c>
      <c r="AJ128" s="5">
        <v>50.1</v>
      </c>
      <c r="AN128" s="5">
        <v>6.29</v>
      </c>
      <c r="AO128" s="5">
        <v>0.22</v>
      </c>
      <c r="AT128" s="5">
        <v>12.6</v>
      </c>
      <c r="AV128" s="5">
        <v>0.22</v>
      </c>
      <c r="AW128" s="5">
        <v>3.9399999999999999E-3</v>
      </c>
      <c r="AX128" s="5">
        <v>0.03</v>
      </c>
      <c r="AZ128" s="5">
        <v>0.09</v>
      </c>
      <c r="BA128" s="5">
        <v>7.35</v>
      </c>
      <c r="BF128" s="5">
        <v>0.25</v>
      </c>
      <c r="BH128" s="5">
        <v>4.41</v>
      </c>
      <c r="BN128" s="5">
        <v>13.88</v>
      </c>
      <c r="BO128" s="5">
        <v>24.9</v>
      </c>
      <c r="BX128" s="5">
        <v>9.8000000000000007</v>
      </c>
    </row>
    <row r="129" spans="1:77" x14ac:dyDescent="0.2">
      <c r="A129" s="2" t="s">
        <v>87</v>
      </c>
      <c r="B129" s="3">
        <v>34669</v>
      </c>
      <c r="C129" s="4">
        <v>33</v>
      </c>
      <c r="F129" s="5">
        <v>0.01</v>
      </c>
      <c r="G129" s="5">
        <v>0.01</v>
      </c>
      <c r="H129" s="5">
        <v>0.11</v>
      </c>
      <c r="J129" s="5">
        <v>1</v>
      </c>
      <c r="M129" s="5">
        <v>0.04</v>
      </c>
      <c r="N129" s="5">
        <v>1</v>
      </c>
      <c r="O129" s="5">
        <v>120</v>
      </c>
      <c r="Q129" s="5">
        <v>0.2</v>
      </c>
      <c r="S129" s="5">
        <v>25</v>
      </c>
      <c r="T129" s="5">
        <v>28</v>
      </c>
      <c r="U129" s="5">
        <v>1</v>
      </c>
      <c r="V129" s="5">
        <v>2.1</v>
      </c>
      <c r="W129" s="5">
        <v>0.34</v>
      </c>
      <c r="AB129" s="5">
        <v>14.55</v>
      </c>
      <c r="AE129" s="5">
        <v>2.8</v>
      </c>
      <c r="AI129" s="5">
        <v>1</v>
      </c>
      <c r="AJ129" s="5">
        <v>29</v>
      </c>
      <c r="AN129" s="5">
        <v>4.4000000000000004</v>
      </c>
      <c r="AO129" s="5">
        <v>0.05</v>
      </c>
      <c r="AT129" s="5">
        <v>30</v>
      </c>
      <c r="AU129" s="5">
        <v>1</v>
      </c>
      <c r="AV129" s="5">
        <v>0.22</v>
      </c>
      <c r="AW129" s="5">
        <v>0.01</v>
      </c>
      <c r="AX129" s="5">
        <v>0.22</v>
      </c>
      <c r="AY129" s="5">
        <v>0.08</v>
      </c>
      <c r="BA129" s="5">
        <v>7.58</v>
      </c>
      <c r="BC129" s="5">
        <v>5.0000000000000001E-3</v>
      </c>
      <c r="BE129" s="5">
        <v>0.2</v>
      </c>
      <c r="BH129" s="5">
        <v>2.5099999999999998</v>
      </c>
      <c r="BN129" s="5">
        <v>13.8</v>
      </c>
      <c r="BO129" s="5">
        <v>10.6</v>
      </c>
      <c r="BX129" s="5">
        <v>9.4</v>
      </c>
      <c r="BY129" s="5">
        <v>5</v>
      </c>
    </row>
    <row r="130" spans="1:77" x14ac:dyDescent="0.2">
      <c r="A130" s="2" t="s">
        <v>87</v>
      </c>
      <c r="B130" s="3">
        <v>34246</v>
      </c>
      <c r="C130" s="4">
        <v>32</v>
      </c>
      <c r="F130" s="5">
        <v>0.01</v>
      </c>
      <c r="G130" s="5">
        <v>0.01</v>
      </c>
      <c r="H130" s="5">
        <v>0.01</v>
      </c>
      <c r="J130" s="5">
        <v>2.8</v>
      </c>
      <c r="M130" s="5">
        <v>0.14000000000000001</v>
      </c>
      <c r="N130" s="5">
        <v>1</v>
      </c>
      <c r="O130" s="5">
        <v>100</v>
      </c>
      <c r="Q130" s="5">
        <v>0.2</v>
      </c>
      <c r="S130" s="5">
        <v>66</v>
      </c>
      <c r="T130" s="5">
        <v>14</v>
      </c>
      <c r="U130" s="5">
        <v>1</v>
      </c>
      <c r="V130" s="5">
        <v>1.3</v>
      </c>
      <c r="W130" s="5">
        <v>0.41</v>
      </c>
      <c r="AB130" s="5">
        <v>7.92</v>
      </c>
      <c r="AE130" s="5">
        <v>0.44</v>
      </c>
      <c r="AI130" s="5">
        <v>1</v>
      </c>
      <c r="AJ130" s="5">
        <v>45.3</v>
      </c>
      <c r="AN130" s="5">
        <v>2.1</v>
      </c>
      <c r="AO130" s="5">
        <v>0.09</v>
      </c>
      <c r="AT130" s="5">
        <v>4.9000000000000004</v>
      </c>
      <c r="AU130" s="5">
        <v>1</v>
      </c>
      <c r="AV130" s="5">
        <v>0.22</v>
      </c>
      <c r="AW130" s="5">
        <v>3.2845000000000001E-3</v>
      </c>
      <c r="AX130" s="5">
        <v>7.0000000000000007E-2</v>
      </c>
      <c r="AY130" s="5">
        <v>0.03</v>
      </c>
      <c r="BA130" s="5">
        <v>7.53</v>
      </c>
      <c r="BC130" s="5">
        <v>1E-3</v>
      </c>
      <c r="BH130" s="5">
        <v>2.48</v>
      </c>
      <c r="BN130" s="5">
        <v>13.8</v>
      </c>
      <c r="BO130" s="5">
        <v>38.4</v>
      </c>
      <c r="BX130" s="5">
        <v>8.6</v>
      </c>
      <c r="BY130" s="5">
        <v>5</v>
      </c>
    </row>
    <row r="131" spans="1:77" x14ac:dyDescent="0.2">
      <c r="A131" s="2" t="s">
        <v>87</v>
      </c>
      <c r="B131" s="3">
        <v>39772</v>
      </c>
      <c r="C131" s="4">
        <v>20</v>
      </c>
      <c r="G131" s="5">
        <v>0.16</v>
      </c>
      <c r="H131" s="5">
        <v>1.59</v>
      </c>
      <c r="M131" s="5">
        <v>0.03</v>
      </c>
      <c r="S131" s="5">
        <v>14.6</v>
      </c>
      <c r="T131" s="5">
        <v>255</v>
      </c>
      <c r="V131" s="5">
        <v>130</v>
      </c>
      <c r="W131" s="5">
        <v>1.36</v>
      </c>
      <c r="AB131" s="5">
        <v>1.25</v>
      </c>
      <c r="AE131" s="5">
        <v>5.78</v>
      </c>
      <c r="AJ131" s="5">
        <v>193.2</v>
      </c>
      <c r="AN131" s="5">
        <v>5.42</v>
      </c>
      <c r="AO131" s="5">
        <v>0.04</v>
      </c>
      <c r="AT131" s="5">
        <v>404</v>
      </c>
      <c r="AX131" s="5">
        <v>10.7</v>
      </c>
      <c r="AZ131" s="5">
        <v>3.66</v>
      </c>
      <c r="BA131" s="5">
        <v>8.24</v>
      </c>
      <c r="BF131" s="5">
        <v>0.09</v>
      </c>
      <c r="BH131" s="5">
        <v>13.06</v>
      </c>
      <c r="BN131" s="5">
        <v>13.74</v>
      </c>
      <c r="BX131" s="5">
        <v>10.8</v>
      </c>
    </row>
    <row r="132" spans="1:77" x14ac:dyDescent="0.2">
      <c r="A132" s="2" t="s">
        <v>87</v>
      </c>
      <c r="B132" s="3">
        <v>39349</v>
      </c>
      <c r="C132" s="4">
        <v>26</v>
      </c>
      <c r="F132" s="5">
        <v>0.03</v>
      </c>
      <c r="G132" s="5">
        <v>0.02</v>
      </c>
      <c r="H132" s="5">
        <v>0.35</v>
      </c>
      <c r="M132" s="5">
        <v>0.37</v>
      </c>
      <c r="O132" s="5">
        <v>25</v>
      </c>
      <c r="S132" s="5">
        <v>83.3</v>
      </c>
      <c r="T132" s="5">
        <v>19</v>
      </c>
      <c r="V132" s="5">
        <v>2.4</v>
      </c>
      <c r="W132" s="5">
        <v>1.82</v>
      </c>
      <c r="AB132" s="5">
        <v>15.22</v>
      </c>
      <c r="AE132" s="5">
        <v>2.0099999999999998</v>
      </c>
      <c r="AJ132" s="5">
        <v>49.2</v>
      </c>
      <c r="AN132" s="5">
        <v>6.58</v>
      </c>
      <c r="AO132" s="5">
        <v>0.21</v>
      </c>
      <c r="AT132" s="5">
        <v>13.8</v>
      </c>
      <c r="AV132" s="5">
        <v>0.22</v>
      </c>
      <c r="AW132" s="5">
        <v>3.2799999999999999E-3</v>
      </c>
      <c r="AX132" s="5">
        <v>0.02</v>
      </c>
      <c r="AZ132" s="5">
        <v>0.01</v>
      </c>
      <c r="BA132" s="5">
        <v>7.22</v>
      </c>
      <c r="BE132" s="5">
        <v>0.2</v>
      </c>
      <c r="BF132" s="5">
        <v>0.68</v>
      </c>
      <c r="BH132" s="5">
        <v>4.3600000000000003</v>
      </c>
      <c r="BN132" s="5">
        <v>13.74</v>
      </c>
      <c r="BO132" s="5">
        <v>21.2</v>
      </c>
      <c r="BX132" s="5">
        <v>9.8000000000000007</v>
      </c>
    </row>
    <row r="133" spans="1:77" x14ac:dyDescent="0.2">
      <c r="A133" s="2" t="s">
        <v>87</v>
      </c>
      <c r="B133" s="3">
        <v>38323</v>
      </c>
      <c r="C133" s="4">
        <v>24</v>
      </c>
      <c r="F133" s="5">
        <v>0.01</v>
      </c>
      <c r="H133" s="5">
        <v>0.34</v>
      </c>
      <c r="M133" s="5">
        <v>0.4</v>
      </c>
      <c r="S133" s="5">
        <v>87.5</v>
      </c>
      <c r="T133" s="5">
        <v>17.600000000000001</v>
      </c>
      <c r="V133" s="5">
        <v>2.42</v>
      </c>
      <c r="W133" s="5">
        <v>3.14</v>
      </c>
      <c r="AD133" s="5">
        <v>0.39</v>
      </c>
      <c r="AE133" s="5">
        <v>2.6</v>
      </c>
      <c r="AJ133" s="5">
        <v>53.5</v>
      </c>
      <c r="AN133" s="5">
        <v>6.7</v>
      </c>
      <c r="AO133" s="5">
        <v>0.22</v>
      </c>
      <c r="AT133" s="5">
        <v>12.4</v>
      </c>
      <c r="AV133" s="5">
        <v>0.39</v>
      </c>
      <c r="AW133" s="5">
        <v>0.06</v>
      </c>
      <c r="AX133" s="5">
        <v>0.1</v>
      </c>
      <c r="BA133" s="5">
        <v>7.7</v>
      </c>
      <c r="BE133" s="5">
        <v>0.21</v>
      </c>
      <c r="BH133" s="5">
        <v>5.0999999999999996</v>
      </c>
      <c r="BN133" s="5">
        <v>13.72</v>
      </c>
      <c r="BO133" s="5">
        <v>2.1</v>
      </c>
      <c r="BQ133" s="5">
        <v>5.66</v>
      </c>
      <c r="BR133" s="5">
        <v>5.68</v>
      </c>
      <c r="BX133" s="5">
        <v>9.4</v>
      </c>
    </row>
    <row r="134" spans="1:77" x14ac:dyDescent="0.2">
      <c r="A134" s="2" t="s">
        <v>93</v>
      </c>
      <c r="B134" s="3">
        <v>33889</v>
      </c>
      <c r="C134" s="4">
        <v>33</v>
      </c>
      <c r="F134" s="5">
        <v>0.01</v>
      </c>
      <c r="G134" s="5">
        <v>0.01</v>
      </c>
      <c r="H134" s="5">
        <v>0.32</v>
      </c>
      <c r="J134" s="5">
        <v>1</v>
      </c>
      <c r="M134" s="5">
        <v>0.73</v>
      </c>
      <c r="N134" s="5">
        <v>1</v>
      </c>
      <c r="O134" s="5">
        <v>100</v>
      </c>
      <c r="Q134" s="5">
        <v>0.2</v>
      </c>
      <c r="S134" s="5">
        <v>140</v>
      </c>
      <c r="T134" s="5">
        <v>51</v>
      </c>
      <c r="U134" s="5">
        <v>1</v>
      </c>
      <c r="V134" s="5">
        <v>4</v>
      </c>
      <c r="W134" s="5">
        <v>2.5</v>
      </c>
      <c r="AB134" s="5">
        <v>20.46</v>
      </c>
      <c r="AE134" s="5">
        <v>2.2999999999999998</v>
      </c>
      <c r="AI134" s="5">
        <v>1</v>
      </c>
      <c r="AJ134" s="5">
        <v>87.3</v>
      </c>
      <c r="AN134" s="5">
        <v>12</v>
      </c>
      <c r="AO134" s="5">
        <v>0.15</v>
      </c>
      <c r="AT134" s="5">
        <v>20</v>
      </c>
      <c r="AU134" s="5">
        <v>1</v>
      </c>
      <c r="AV134" s="5">
        <v>2.21</v>
      </c>
      <c r="AW134" s="5">
        <v>0.01</v>
      </c>
      <c r="AX134" s="5">
        <v>0.06</v>
      </c>
      <c r="AY134" s="5">
        <v>0.04</v>
      </c>
      <c r="BA134" s="5">
        <v>6.85</v>
      </c>
      <c r="BC134" s="5">
        <v>5.0000000000000001E-3</v>
      </c>
      <c r="BE134" s="5">
        <v>2.5</v>
      </c>
      <c r="BH134" s="5">
        <v>6.15</v>
      </c>
      <c r="BN134" s="5">
        <v>13.7</v>
      </c>
      <c r="BO134" s="5">
        <v>85.3</v>
      </c>
      <c r="BX134" s="5">
        <v>9.1</v>
      </c>
      <c r="BY134" s="5">
        <v>5</v>
      </c>
    </row>
    <row r="135" spans="1:77" x14ac:dyDescent="0.2">
      <c r="A135" s="2" t="s">
        <v>93</v>
      </c>
      <c r="B135" s="3">
        <v>34246</v>
      </c>
      <c r="C135" s="4">
        <v>33</v>
      </c>
      <c r="F135" s="5">
        <v>0.01</v>
      </c>
      <c r="G135" s="5">
        <v>0.01</v>
      </c>
      <c r="H135" s="5">
        <v>0.11</v>
      </c>
      <c r="J135" s="5">
        <v>1</v>
      </c>
      <c r="M135" s="5">
        <v>0.14000000000000001</v>
      </c>
      <c r="N135" s="5">
        <v>1</v>
      </c>
      <c r="O135" s="5">
        <v>100</v>
      </c>
      <c r="Q135" s="5">
        <v>0.2</v>
      </c>
      <c r="S135" s="5">
        <v>24</v>
      </c>
      <c r="T135" s="5">
        <v>7</v>
      </c>
      <c r="U135" s="5">
        <v>1</v>
      </c>
      <c r="V135" s="5">
        <v>4.4000000000000004</v>
      </c>
      <c r="W135" s="5">
        <v>0.39</v>
      </c>
      <c r="AB135" s="5">
        <v>14.84</v>
      </c>
      <c r="AE135" s="5">
        <v>2.5</v>
      </c>
      <c r="AI135" s="5">
        <v>1</v>
      </c>
      <c r="AJ135" s="5">
        <v>35.200000000000003</v>
      </c>
      <c r="AN135" s="5">
        <v>4.5999999999999996</v>
      </c>
      <c r="AO135" s="5">
        <v>0.05</v>
      </c>
      <c r="AT135" s="5">
        <v>26</v>
      </c>
      <c r="AU135" s="5">
        <v>1</v>
      </c>
      <c r="AV135" s="5">
        <v>0.22</v>
      </c>
      <c r="AW135" s="5">
        <v>0.02</v>
      </c>
      <c r="AX135" s="5">
        <v>0.28000000000000003</v>
      </c>
      <c r="AY135" s="5">
        <v>0.1</v>
      </c>
      <c r="BA135" s="5">
        <v>7.15</v>
      </c>
      <c r="BC135" s="5">
        <v>1E-3</v>
      </c>
      <c r="BE135" s="5">
        <v>2</v>
      </c>
      <c r="BH135" s="5">
        <v>2.44</v>
      </c>
      <c r="BN135" s="5">
        <v>13.7</v>
      </c>
      <c r="BO135" s="5">
        <v>13.8</v>
      </c>
      <c r="BX135" s="5">
        <v>9.4</v>
      </c>
      <c r="BY135" s="5">
        <v>5</v>
      </c>
    </row>
    <row r="136" spans="1:77" x14ac:dyDescent="0.2">
      <c r="A136" s="2" t="s">
        <v>93</v>
      </c>
      <c r="B136" s="3">
        <v>36822</v>
      </c>
      <c r="C136" s="4">
        <v>22</v>
      </c>
      <c r="F136" s="5">
        <v>2E-3</v>
      </c>
      <c r="H136" s="5">
        <v>0.42</v>
      </c>
      <c r="M136" s="5">
        <v>0.38</v>
      </c>
      <c r="O136" s="5">
        <v>66</v>
      </c>
      <c r="S136" s="5">
        <v>71.5</v>
      </c>
      <c r="T136" s="5">
        <v>9</v>
      </c>
      <c r="V136" s="5">
        <v>1.4</v>
      </c>
      <c r="AB136" s="5">
        <v>10.119999999999999</v>
      </c>
      <c r="AE136" s="5">
        <v>2.42</v>
      </c>
      <c r="AJ136" s="5">
        <v>43.3</v>
      </c>
      <c r="AN136" s="5">
        <v>8.8699999999999992</v>
      </c>
      <c r="AT136" s="5">
        <v>7.53</v>
      </c>
      <c r="AV136" s="5">
        <v>0.22</v>
      </c>
      <c r="AW136" s="5">
        <v>3.2845000000000001E-3</v>
      </c>
      <c r="AX136" s="5">
        <v>0.05</v>
      </c>
      <c r="AZ136" s="5">
        <v>0.02</v>
      </c>
      <c r="BA136" s="5">
        <v>7.23</v>
      </c>
      <c r="BE136" s="5">
        <v>0.2</v>
      </c>
      <c r="BH136" s="5">
        <v>4.32</v>
      </c>
      <c r="BN136" s="5">
        <v>13.7</v>
      </c>
      <c r="BO136" s="5">
        <v>11.9</v>
      </c>
      <c r="BX136" s="5">
        <v>10</v>
      </c>
    </row>
    <row r="137" spans="1:77" x14ac:dyDescent="0.2">
      <c r="A137" s="2" t="s">
        <v>93</v>
      </c>
      <c r="B137" s="3">
        <v>38860</v>
      </c>
      <c r="C137" s="4">
        <v>35</v>
      </c>
      <c r="F137" s="5">
        <v>7.0000000000000001E-3</v>
      </c>
      <c r="G137" s="5">
        <v>5.0000000000000001E-3</v>
      </c>
      <c r="H137" s="5">
        <v>0.24</v>
      </c>
      <c r="J137" s="5">
        <v>0.8</v>
      </c>
      <c r="M137" s="5">
        <v>0.62</v>
      </c>
      <c r="N137" s="5">
        <v>0.2</v>
      </c>
      <c r="O137" s="5">
        <v>24</v>
      </c>
      <c r="Q137" s="5">
        <v>0.02</v>
      </c>
      <c r="S137" s="5">
        <v>102</v>
      </c>
      <c r="T137" s="5">
        <v>20</v>
      </c>
      <c r="U137" s="5">
        <v>0.2</v>
      </c>
      <c r="V137" s="5">
        <v>2.5</v>
      </c>
      <c r="W137" s="5">
        <v>2.35</v>
      </c>
      <c r="AB137" s="5">
        <v>8.61</v>
      </c>
      <c r="AD137" s="5">
        <v>-4</v>
      </c>
      <c r="AE137" s="5">
        <v>1.83</v>
      </c>
      <c r="AI137" s="5">
        <v>0.5</v>
      </c>
      <c r="AN137" s="5">
        <v>8.7899999999999991</v>
      </c>
      <c r="AO137" s="5">
        <v>0.18</v>
      </c>
      <c r="AT137" s="5">
        <v>12.6</v>
      </c>
      <c r="AU137" s="5">
        <v>0.5</v>
      </c>
      <c r="AV137" s="5">
        <v>0.22</v>
      </c>
      <c r="AW137" s="5">
        <v>6.2405500000000001E-3</v>
      </c>
      <c r="AX137" s="5">
        <v>0.02</v>
      </c>
      <c r="AZ137" s="5">
        <v>0.01</v>
      </c>
      <c r="BA137" s="5">
        <v>7.22</v>
      </c>
      <c r="BC137" s="5">
        <v>1E-3</v>
      </c>
      <c r="BE137" s="5">
        <v>0.2</v>
      </c>
      <c r="BH137" s="5">
        <v>5.6</v>
      </c>
      <c r="BN137" s="5">
        <v>13.65</v>
      </c>
      <c r="BO137" s="5">
        <v>24.9</v>
      </c>
      <c r="BQ137" s="5">
        <v>6.7</v>
      </c>
      <c r="BR137" s="5">
        <v>6.4</v>
      </c>
      <c r="BX137" s="5">
        <v>10.1</v>
      </c>
      <c r="BY137" s="5">
        <v>0.9</v>
      </c>
    </row>
    <row r="138" spans="1:77" x14ac:dyDescent="0.2">
      <c r="A138" s="2" t="s">
        <v>93</v>
      </c>
      <c r="B138" s="3">
        <v>33554</v>
      </c>
      <c r="C138" s="4">
        <v>32</v>
      </c>
      <c r="F138" s="5">
        <v>0.02</v>
      </c>
      <c r="G138" s="5">
        <v>6.7000000000000002E-3</v>
      </c>
      <c r="H138" s="5">
        <v>0.12</v>
      </c>
      <c r="J138" s="5">
        <v>0.2</v>
      </c>
      <c r="M138" s="5">
        <v>0.08</v>
      </c>
      <c r="N138" s="5">
        <v>1.3</v>
      </c>
      <c r="Q138" s="5">
        <v>0.02</v>
      </c>
      <c r="S138" s="5">
        <v>24</v>
      </c>
      <c r="T138" s="5">
        <v>7</v>
      </c>
      <c r="U138" s="5">
        <v>0.8</v>
      </c>
      <c r="V138" s="5">
        <v>3.6</v>
      </c>
      <c r="W138" s="5">
        <v>0.39</v>
      </c>
      <c r="AB138" s="5">
        <v>14.69</v>
      </c>
      <c r="AE138" s="5">
        <v>2.5</v>
      </c>
      <c r="AI138" s="5">
        <v>0.5</v>
      </c>
      <c r="AJ138" s="5">
        <v>30</v>
      </c>
      <c r="AN138" s="5">
        <v>4.4000000000000004</v>
      </c>
      <c r="AO138" s="5">
        <v>0.06</v>
      </c>
      <c r="AT138" s="5">
        <v>29</v>
      </c>
      <c r="AU138" s="5">
        <v>0.5</v>
      </c>
      <c r="AV138" s="5">
        <v>2.21</v>
      </c>
      <c r="AW138" s="5">
        <v>0.01</v>
      </c>
      <c r="AX138" s="5">
        <v>0.25</v>
      </c>
      <c r="AY138" s="5">
        <v>0.09</v>
      </c>
      <c r="BA138" s="5">
        <v>7.28</v>
      </c>
      <c r="BC138" s="5">
        <v>2.3E-3</v>
      </c>
      <c r="BE138" s="5">
        <v>2.7</v>
      </c>
      <c r="BH138" s="5">
        <v>2.4900000000000002</v>
      </c>
      <c r="BN138" s="5">
        <v>13.6</v>
      </c>
      <c r="BO138" s="5">
        <v>11.3</v>
      </c>
      <c r="BX138" s="5">
        <v>9.3000000000000007</v>
      </c>
      <c r="BY138" s="5">
        <v>11</v>
      </c>
    </row>
    <row r="139" spans="1:77" x14ac:dyDescent="0.2">
      <c r="A139" s="2" t="s">
        <v>93</v>
      </c>
      <c r="B139" s="3">
        <v>37153</v>
      </c>
      <c r="C139" s="4">
        <v>28</v>
      </c>
      <c r="F139" s="5">
        <v>2E-3</v>
      </c>
      <c r="G139" s="5">
        <v>2E-3</v>
      </c>
      <c r="H139" s="5">
        <v>0.53</v>
      </c>
      <c r="M139" s="5">
        <v>0.23</v>
      </c>
      <c r="O139" s="5">
        <v>86</v>
      </c>
      <c r="Q139" s="5">
        <v>0.02</v>
      </c>
      <c r="S139" s="5">
        <v>57.7</v>
      </c>
      <c r="T139" s="5">
        <v>19</v>
      </c>
      <c r="U139" s="5">
        <v>0.2</v>
      </c>
      <c r="V139" s="5">
        <v>1.3</v>
      </c>
      <c r="W139" s="5">
        <v>0.77</v>
      </c>
      <c r="AE139" s="5">
        <v>2.2999999999999998</v>
      </c>
      <c r="AI139" s="5">
        <v>0.5</v>
      </c>
      <c r="AJ139" s="5">
        <v>40.200000000000003</v>
      </c>
      <c r="AN139" s="5">
        <v>5.61</v>
      </c>
      <c r="AO139" s="5">
        <v>0.14000000000000001</v>
      </c>
      <c r="AT139" s="5">
        <v>20.5</v>
      </c>
      <c r="AU139" s="5">
        <v>0.6</v>
      </c>
      <c r="AV139" s="5">
        <v>0.22</v>
      </c>
      <c r="AW139" s="5">
        <v>3.2845000000000001E-3</v>
      </c>
      <c r="AX139" s="5">
        <v>0.18</v>
      </c>
      <c r="BA139" s="5">
        <v>7.46</v>
      </c>
      <c r="BC139" s="5">
        <v>1.1999999999999999E-3</v>
      </c>
      <c r="BE139" s="5">
        <v>0.2</v>
      </c>
      <c r="BH139" s="5">
        <v>3.58</v>
      </c>
      <c r="BN139" s="5">
        <v>13.6</v>
      </c>
      <c r="BO139" s="5">
        <v>5.26</v>
      </c>
      <c r="BY139" s="5">
        <v>1</v>
      </c>
    </row>
    <row r="140" spans="1:77" x14ac:dyDescent="0.2">
      <c r="A140" s="2" t="s">
        <v>93</v>
      </c>
      <c r="B140" s="3">
        <v>38292</v>
      </c>
      <c r="C140" s="4">
        <v>37</v>
      </c>
      <c r="F140" s="5">
        <v>7.0000000000000001E-3</v>
      </c>
      <c r="G140" s="5">
        <v>4.0000000000000001E-3</v>
      </c>
      <c r="H140" s="5">
        <v>1.01</v>
      </c>
      <c r="J140" s="5">
        <v>16</v>
      </c>
      <c r="M140" s="5">
        <v>0.4</v>
      </c>
      <c r="N140" s="5">
        <v>0.7</v>
      </c>
      <c r="O140" s="5">
        <v>360</v>
      </c>
      <c r="Q140" s="5">
        <v>0.02</v>
      </c>
      <c r="S140" s="5">
        <v>66.900000000000006</v>
      </c>
      <c r="T140" s="5">
        <v>214</v>
      </c>
      <c r="U140" s="5">
        <v>0.5</v>
      </c>
      <c r="V140" s="5">
        <v>2.7</v>
      </c>
      <c r="W140" s="5">
        <v>1.27</v>
      </c>
      <c r="Y140" s="5">
        <v>0.59</v>
      </c>
      <c r="AB140" s="5">
        <v>1.98</v>
      </c>
      <c r="AD140" s="5">
        <v>2.1</v>
      </c>
      <c r="AE140" s="5">
        <v>7.56</v>
      </c>
      <c r="AI140" s="5">
        <v>0.5</v>
      </c>
      <c r="AJ140" s="5">
        <v>139.5</v>
      </c>
      <c r="AN140" s="5">
        <v>20.3</v>
      </c>
      <c r="AO140" s="5">
        <v>0.08</v>
      </c>
      <c r="AT140" s="5">
        <v>151</v>
      </c>
      <c r="AU140" s="5">
        <v>0.5</v>
      </c>
      <c r="AV140" s="5">
        <v>0.22</v>
      </c>
      <c r="AW140" s="5">
        <v>3.6129500000000002E-3</v>
      </c>
      <c r="AX140" s="5">
        <v>0.03</v>
      </c>
      <c r="AZ140" s="5">
        <v>0.02</v>
      </c>
      <c r="BA140" s="5">
        <v>7.16</v>
      </c>
      <c r="BC140" s="5">
        <v>1E-3</v>
      </c>
      <c r="BE140" s="5">
        <v>0.2</v>
      </c>
      <c r="BH140" s="5">
        <v>7.5</v>
      </c>
      <c r="BN140" s="5">
        <v>13.59</v>
      </c>
      <c r="BO140" s="5">
        <v>18.899999999999999</v>
      </c>
      <c r="BQ140" s="5">
        <v>13.93</v>
      </c>
      <c r="BR140" s="5">
        <v>11.83</v>
      </c>
      <c r="BX140" s="5">
        <v>9.6</v>
      </c>
      <c r="BY140" s="5">
        <v>0.8</v>
      </c>
    </row>
    <row r="141" spans="1:77" x14ac:dyDescent="0.2">
      <c r="A141" s="2" t="s">
        <v>93</v>
      </c>
      <c r="B141" s="3">
        <v>36126</v>
      </c>
      <c r="C141" s="4">
        <v>22</v>
      </c>
      <c r="F141" s="5">
        <v>0.01</v>
      </c>
      <c r="H141" s="5">
        <v>0.46</v>
      </c>
      <c r="M141" s="5">
        <v>0.21</v>
      </c>
      <c r="S141" s="5">
        <v>57</v>
      </c>
      <c r="T141" s="5">
        <v>16</v>
      </c>
      <c r="V141" s="5">
        <v>3.5</v>
      </c>
      <c r="W141" s="5">
        <v>0.88</v>
      </c>
      <c r="AB141" s="5">
        <v>12.95</v>
      </c>
      <c r="AE141" s="5">
        <v>2.41</v>
      </c>
      <c r="AJ141" s="5">
        <v>41</v>
      </c>
      <c r="AN141" s="5">
        <v>6.13</v>
      </c>
      <c r="AO141" s="5">
        <v>0.16</v>
      </c>
      <c r="AT141" s="5">
        <v>22.6</v>
      </c>
      <c r="AV141" s="5">
        <v>0.44</v>
      </c>
      <c r="AW141" s="5">
        <v>0.03</v>
      </c>
      <c r="AX141" s="5">
        <v>0.57999999999999996</v>
      </c>
      <c r="BA141" s="5">
        <v>7.69</v>
      </c>
      <c r="BE141" s="5">
        <v>0.4</v>
      </c>
      <c r="BH141" s="5">
        <v>3.6</v>
      </c>
      <c r="BN141" s="5">
        <v>13.55</v>
      </c>
      <c r="BO141" s="5">
        <v>4</v>
      </c>
      <c r="BX141" s="5">
        <v>9.9</v>
      </c>
    </row>
    <row r="142" spans="1:77" x14ac:dyDescent="0.2">
      <c r="A142" s="2" t="s">
        <v>352</v>
      </c>
      <c r="B142" s="3">
        <v>38636</v>
      </c>
      <c r="C142" s="4">
        <v>29</v>
      </c>
      <c r="F142" s="5">
        <v>5.0000000000000001E-3</v>
      </c>
      <c r="G142" s="5">
        <v>3.0000000000000001E-3</v>
      </c>
      <c r="H142" s="5">
        <v>0.04</v>
      </c>
      <c r="M142" s="5">
        <v>0.01</v>
      </c>
      <c r="O142" s="5">
        <v>10</v>
      </c>
      <c r="S142" s="5">
        <v>57.1</v>
      </c>
      <c r="T142" s="5">
        <v>9.1999999999999993</v>
      </c>
      <c r="V142" s="5">
        <v>1.3</v>
      </c>
      <c r="W142" s="5">
        <v>0.56999999999999995</v>
      </c>
      <c r="Y142" s="5">
        <v>0.06</v>
      </c>
      <c r="AB142" s="5">
        <v>10.35</v>
      </c>
      <c r="AD142" s="5">
        <v>7.68</v>
      </c>
      <c r="AE142" s="5">
        <v>0.73</v>
      </c>
      <c r="AJ142" s="5">
        <v>29.9</v>
      </c>
      <c r="AN142" s="5">
        <v>2.09</v>
      </c>
      <c r="AO142" s="5">
        <v>0.12</v>
      </c>
      <c r="AT142" s="5">
        <v>6.58</v>
      </c>
      <c r="AV142" s="5">
        <v>0.22</v>
      </c>
      <c r="AW142" s="5">
        <v>3.2845000000000001E-3</v>
      </c>
      <c r="AX142" s="5">
        <v>0.16</v>
      </c>
      <c r="AZ142" s="5">
        <v>0.09</v>
      </c>
      <c r="BA142" s="5">
        <v>7.72</v>
      </c>
      <c r="BE142" s="5">
        <v>0.5</v>
      </c>
      <c r="BH142" s="5">
        <v>2.44</v>
      </c>
      <c r="BN142" s="5">
        <v>13.51</v>
      </c>
      <c r="BO142" s="5">
        <v>18.399999999999999</v>
      </c>
      <c r="BQ142" s="5">
        <v>3.08</v>
      </c>
      <c r="BR142" s="5">
        <v>3.32</v>
      </c>
      <c r="BX142" s="5">
        <v>8.6</v>
      </c>
    </row>
    <row r="143" spans="1:77" x14ac:dyDescent="0.2">
      <c r="A143" s="2" t="s">
        <v>352</v>
      </c>
      <c r="B143" s="3">
        <v>38875</v>
      </c>
      <c r="C143" s="4">
        <v>34</v>
      </c>
      <c r="F143" s="5">
        <v>0.01</v>
      </c>
      <c r="G143" s="5">
        <v>0.01</v>
      </c>
      <c r="H143" s="5">
        <v>0.7</v>
      </c>
      <c r="J143" s="5">
        <v>12</v>
      </c>
      <c r="M143" s="5">
        <v>0.57999999999999996</v>
      </c>
      <c r="N143" s="5">
        <v>0.2</v>
      </c>
      <c r="O143" s="5">
        <v>180</v>
      </c>
      <c r="Q143" s="5">
        <v>0.02</v>
      </c>
      <c r="S143" s="5">
        <v>79.8</v>
      </c>
      <c r="T143" s="5">
        <v>24</v>
      </c>
      <c r="U143" s="5">
        <v>0.2</v>
      </c>
      <c r="V143" s="5">
        <v>2.1</v>
      </c>
      <c r="W143" s="5">
        <v>1.6</v>
      </c>
      <c r="AD143" s="5">
        <v>-7.5</v>
      </c>
      <c r="AE143" s="5">
        <v>5.2</v>
      </c>
      <c r="AI143" s="5">
        <v>0.5</v>
      </c>
      <c r="AN143" s="5">
        <v>14.3</v>
      </c>
      <c r="AO143" s="5">
        <v>0.19</v>
      </c>
      <c r="AT143" s="5">
        <v>41.3</v>
      </c>
      <c r="AU143" s="5">
        <v>0.9</v>
      </c>
      <c r="AV143" s="5">
        <v>0.22</v>
      </c>
      <c r="AW143" s="5">
        <v>3.2845000000000001E-3</v>
      </c>
      <c r="AX143" s="5">
        <v>7.0000000000000007E-2</v>
      </c>
      <c r="AZ143" s="5">
        <v>0.03</v>
      </c>
      <c r="BA143" s="5">
        <v>7.18</v>
      </c>
      <c r="BC143" s="5">
        <v>1E-3</v>
      </c>
      <c r="BE143" s="5">
        <v>0.2</v>
      </c>
      <c r="BH143" s="5">
        <v>6.6</v>
      </c>
      <c r="BN143" s="5">
        <v>13.51</v>
      </c>
      <c r="BO143" s="5">
        <v>19.5</v>
      </c>
      <c r="BQ143" s="5">
        <v>7.7</v>
      </c>
      <c r="BR143" s="5">
        <v>7.1</v>
      </c>
      <c r="BX143" s="5">
        <v>9.9</v>
      </c>
      <c r="BY143" s="5">
        <v>1.3</v>
      </c>
    </row>
    <row r="144" spans="1:77" x14ac:dyDescent="0.2">
      <c r="A144" s="2" t="s">
        <v>352</v>
      </c>
      <c r="B144" s="3">
        <v>33905</v>
      </c>
      <c r="C144" s="4">
        <v>33</v>
      </c>
      <c r="F144" s="5">
        <v>0.01</v>
      </c>
      <c r="G144" s="5">
        <v>0.01</v>
      </c>
      <c r="H144" s="5">
        <v>0.12</v>
      </c>
      <c r="J144" s="5">
        <v>1</v>
      </c>
      <c r="M144" s="5">
        <v>0.04</v>
      </c>
      <c r="N144" s="5">
        <v>1</v>
      </c>
      <c r="O144" s="5">
        <v>120</v>
      </c>
      <c r="Q144" s="5">
        <v>0.2</v>
      </c>
      <c r="S144" s="5">
        <v>24</v>
      </c>
      <c r="T144" s="5">
        <v>7</v>
      </c>
      <c r="U144" s="5">
        <v>1</v>
      </c>
      <c r="V144" s="5">
        <v>3.9</v>
      </c>
      <c r="W144" s="5">
        <v>0.36</v>
      </c>
      <c r="AB144" s="5">
        <v>14.84</v>
      </c>
      <c r="AE144" s="5">
        <v>2.5</v>
      </c>
      <c r="AI144" s="5">
        <v>1</v>
      </c>
      <c r="AJ144" s="5">
        <v>32.4</v>
      </c>
      <c r="AN144" s="5">
        <v>4.3</v>
      </c>
      <c r="AO144" s="5">
        <v>0.05</v>
      </c>
      <c r="AT144" s="5">
        <v>30</v>
      </c>
      <c r="AU144" s="5">
        <v>1</v>
      </c>
      <c r="AV144" s="5">
        <v>2.21</v>
      </c>
      <c r="AW144" s="5">
        <v>0.01</v>
      </c>
      <c r="AX144" s="5">
        <v>0.26</v>
      </c>
      <c r="AY144" s="5">
        <v>0.09</v>
      </c>
      <c r="BA144" s="5">
        <v>7.47</v>
      </c>
      <c r="BC144" s="5">
        <v>5.0000000000000001E-3</v>
      </c>
      <c r="BE144" s="5">
        <v>2.2999999999999998</v>
      </c>
      <c r="BH144" s="5">
        <v>2.4900000000000002</v>
      </c>
      <c r="BN144" s="5">
        <v>13.5</v>
      </c>
      <c r="BO144" s="5">
        <v>10.6</v>
      </c>
      <c r="BX144" s="5">
        <v>9.5</v>
      </c>
      <c r="BY144" s="5">
        <v>5</v>
      </c>
    </row>
    <row r="145" spans="1:77" x14ac:dyDescent="0.2">
      <c r="A145" s="2" t="s">
        <v>352</v>
      </c>
      <c r="B145" s="3">
        <v>34954</v>
      </c>
      <c r="C145" s="4">
        <v>31</v>
      </c>
      <c r="F145" s="5">
        <v>0.01</v>
      </c>
      <c r="G145" s="5">
        <v>0.01</v>
      </c>
      <c r="J145" s="5">
        <v>1</v>
      </c>
      <c r="M145" s="5">
        <v>0.02</v>
      </c>
      <c r="N145" s="5">
        <v>1</v>
      </c>
      <c r="O145" s="5">
        <v>220</v>
      </c>
      <c r="Q145" s="5">
        <v>0.2</v>
      </c>
      <c r="S145" s="5">
        <v>24.3</v>
      </c>
      <c r="T145" s="5">
        <v>9</v>
      </c>
      <c r="U145" s="5">
        <v>1</v>
      </c>
      <c r="V145" s="5">
        <v>1.4</v>
      </c>
      <c r="W145" s="5">
        <v>0.41</v>
      </c>
      <c r="AB145" s="5">
        <v>14.33</v>
      </c>
      <c r="AE145" s="5">
        <v>2.5</v>
      </c>
      <c r="AI145" s="5">
        <v>1</v>
      </c>
      <c r="AJ145" s="5">
        <v>28</v>
      </c>
      <c r="AN145" s="5">
        <v>5.0999999999999996</v>
      </c>
      <c r="AT145" s="5">
        <v>29.7</v>
      </c>
      <c r="AU145" s="5">
        <v>6.4</v>
      </c>
      <c r="AV145" s="5">
        <v>0.22</v>
      </c>
      <c r="AW145" s="5">
        <v>0.01</v>
      </c>
      <c r="AX145" s="5">
        <v>0.26</v>
      </c>
      <c r="AY145" s="5">
        <v>0.08</v>
      </c>
      <c r="BA145" s="5">
        <v>7.79</v>
      </c>
      <c r="BC145" s="5">
        <v>1.1999999999999999E-3</v>
      </c>
      <c r="BE145" s="5">
        <v>0.2</v>
      </c>
      <c r="BH145" s="5">
        <v>2.56</v>
      </c>
      <c r="BN145" s="5">
        <v>13.5</v>
      </c>
      <c r="BO145" s="5">
        <v>10.7</v>
      </c>
      <c r="BX145" s="5">
        <v>9.1999999999999993</v>
      </c>
      <c r="BY145" s="5">
        <v>9</v>
      </c>
    </row>
    <row r="146" spans="1:77" x14ac:dyDescent="0.2">
      <c r="A146" s="2" t="s">
        <v>352</v>
      </c>
      <c r="B146" s="3">
        <v>38448</v>
      </c>
      <c r="C146" s="4">
        <v>36</v>
      </c>
      <c r="F146" s="5">
        <v>3.0000000000000001E-3</v>
      </c>
      <c r="G146" s="5">
        <v>3.0000000000000001E-3</v>
      </c>
      <c r="H146" s="5">
        <v>0.35</v>
      </c>
      <c r="J146" s="5">
        <v>2.5</v>
      </c>
      <c r="M146" s="5">
        <v>0.35</v>
      </c>
      <c r="N146" s="5">
        <v>0.2</v>
      </c>
      <c r="O146" s="5">
        <v>47</v>
      </c>
      <c r="Q146" s="5">
        <v>0.02</v>
      </c>
      <c r="S146" s="5">
        <v>92.4</v>
      </c>
      <c r="U146" s="5">
        <v>0.2</v>
      </c>
      <c r="V146" s="5">
        <v>3</v>
      </c>
      <c r="W146" s="5">
        <v>2.92</v>
      </c>
      <c r="Y146" s="5">
        <v>0.26</v>
      </c>
      <c r="AB146" s="5">
        <v>29.75</v>
      </c>
      <c r="AD146" s="5">
        <v>0.4</v>
      </c>
      <c r="AE146" s="5">
        <v>2.2599999999999998</v>
      </c>
      <c r="AI146" s="5">
        <v>0.5</v>
      </c>
      <c r="AJ146" s="5">
        <v>53.7</v>
      </c>
      <c r="AN146" s="5">
        <v>10.7</v>
      </c>
      <c r="AO146" s="5">
        <v>0.24</v>
      </c>
      <c r="AT146" s="5">
        <v>9.06</v>
      </c>
      <c r="AU146" s="5">
        <v>0.8</v>
      </c>
      <c r="AV146" s="5">
        <v>0.22</v>
      </c>
      <c r="AW146" s="5">
        <v>4.2698500000000004E-3</v>
      </c>
      <c r="AX146" s="5">
        <v>0.01</v>
      </c>
      <c r="AZ146" s="5">
        <v>0.01</v>
      </c>
      <c r="BA146" s="5">
        <v>7.16</v>
      </c>
      <c r="BC146" s="5">
        <v>2E-3</v>
      </c>
      <c r="BE146" s="5">
        <v>0.2</v>
      </c>
      <c r="BH146" s="5">
        <v>5.18</v>
      </c>
      <c r="BN146" s="5">
        <v>13.5</v>
      </c>
      <c r="BO146" s="5">
        <v>24.4</v>
      </c>
      <c r="BQ146" s="5">
        <v>6.36</v>
      </c>
      <c r="BR146" s="5">
        <v>5.96</v>
      </c>
      <c r="BX146" s="5">
        <v>9.6999999999999993</v>
      </c>
      <c r="BY146" s="5">
        <v>2.7</v>
      </c>
    </row>
    <row r="147" spans="1:77" x14ac:dyDescent="0.2">
      <c r="A147" s="2" t="s">
        <v>352</v>
      </c>
      <c r="B147" s="3">
        <v>38623</v>
      </c>
      <c r="C147" s="4">
        <v>29</v>
      </c>
      <c r="F147" s="5">
        <v>1E-3</v>
      </c>
      <c r="G147" s="5">
        <v>1E-3</v>
      </c>
      <c r="H147" s="5">
        <v>0.33</v>
      </c>
      <c r="M147" s="5">
        <v>0.27</v>
      </c>
      <c r="O147" s="5">
        <v>10</v>
      </c>
      <c r="S147" s="5">
        <v>79.5</v>
      </c>
      <c r="T147" s="5">
        <v>20</v>
      </c>
      <c r="V147" s="5">
        <v>2.2000000000000002</v>
      </c>
      <c r="W147" s="5">
        <v>1.72</v>
      </c>
      <c r="Y147" s="5">
        <v>0.14000000000000001</v>
      </c>
      <c r="AB147" s="5">
        <v>15.64</v>
      </c>
      <c r="AD147" s="5">
        <v>-5.52</v>
      </c>
      <c r="AE147" s="5">
        <v>1.81</v>
      </c>
      <c r="AJ147" s="5">
        <v>49.9</v>
      </c>
      <c r="AN147" s="5">
        <v>5.73</v>
      </c>
      <c r="AO147" s="5">
        <v>0.23</v>
      </c>
      <c r="AT147" s="5">
        <v>12.7</v>
      </c>
      <c r="AV147" s="5">
        <v>0.22</v>
      </c>
      <c r="AW147" s="5">
        <v>3.2845000000000001E-3</v>
      </c>
      <c r="AX147" s="5">
        <v>0.02</v>
      </c>
      <c r="AZ147" s="5">
        <v>0.09</v>
      </c>
      <c r="BA147" s="5">
        <v>7.22</v>
      </c>
      <c r="BE147" s="5">
        <v>0.3</v>
      </c>
      <c r="BH147" s="5">
        <v>4.34</v>
      </c>
      <c r="BN147" s="5">
        <v>13.41</v>
      </c>
      <c r="BO147" s="5">
        <v>21.1</v>
      </c>
      <c r="BQ147" s="5">
        <v>5.34</v>
      </c>
      <c r="BR147" s="5">
        <v>5.05</v>
      </c>
      <c r="BX147" s="5">
        <v>9.8000000000000007</v>
      </c>
    </row>
    <row r="148" spans="1:77" x14ac:dyDescent="0.2">
      <c r="A148" s="2" t="s">
        <v>352</v>
      </c>
      <c r="B148" s="3">
        <v>39737</v>
      </c>
      <c r="C148" s="4">
        <v>23</v>
      </c>
      <c r="G148" s="5">
        <v>0.01</v>
      </c>
      <c r="H148" s="5">
        <v>0.21</v>
      </c>
      <c r="M148" s="5">
        <v>0.09</v>
      </c>
      <c r="S148" s="5">
        <v>49.3</v>
      </c>
      <c r="T148" s="5">
        <v>86</v>
      </c>
      <c r="V148" s="5">
        <v>1.4</v>
      </c>
      <c r="W148" s="5">
        <v>0.33</v>
      </c>
      <c r="AB148" s="5">
        <v>6.35</v>
      </c>
      <c r="AD148" s="5">
        <v>2.71</v>
      </c>
      <c r="AE148" s="5">
        <v>1.77</v>
      </c>
      <c r="AJ148" s="5">
        <v>56.3</v>
      </c>
      <c r="AN148" s="5">
        <v>5.13</v>
      </c>
      <c r="AO148" s="5">
        <v>0.15</v>
      </c>
      <c r="AT148" s="5">
        <v>56</v>
      </c>
      <c r="AV148" s="5">
        <v>0.22</v>
      </c>
      <c r="AW148" s="5">
        <v>3.2799999999999999E-3</v>
      </c>
      <c r="AX148" s="5">
        <v>0.25</v>
      </c>
      <c r="AZ148" s="5">
        <v>0.13</v>
      </c>
      <c r="BF148" s="5">
        <v>0.21</v>
      </c>
      <c r="BH148" s="5">
        <v>2.61</v>
      </c>
      <c r="BN148" s="5">
        <v>13.41</v>
      </c>
      <c r="BO148" s="5">
        <v>23.4</v>
      </c>
      <c r="BX148" s="5">
        <v>9.3000000000000007</v>
      </c>
    </row>
    <row r="149" spans="1:77" x14ac:dyDescent="0.2">
      <c r="A149" s="2" t="s">
        <v>352</v>
      </c>
      <c r="B149" s="3">
        <v>34669</v>
      </c>
      <c r="C149" s="4">
        <v>32</v>
      </c>
      <c r="F149" s="5">
        <v>0.01</v>
      </c>
      <c r="G149" s="5">
        <v>0.01</v>
      </c>
      <c r="H149" s="5">
        <v>0.01</v>
      </c>
      <c r="M149" s="5">
        <v>7.0000000000000007E-2</v>
      </c>
      <c r="N149" s="5">
        <v>1</v>
      </c>
      <c r="O149" s="5">
        <v>60</v>
      </c>
      <c r="Q149" s="5">
        <v>0.2</v>
      </c>
      <c r="S149" s="5">
        <v>67</v>
      </c>
      <c r="T149" s="5">
        <v>17</v>
      </c>
      <c r="U149" s="5">
        <v>1</v>
      </c>
      <c r="V149" s="5">
        <v>0.4</v>
      </c>
      <c r="W149" s="5">
        <v>0.39</v>
      </c>
      <c r="AB149" s="5">
        <v>7.24</v>
      </c>
      <c r="AE149" s="5">
        <v>0.7</v>
      </c>
      <c r="AI149" s="5">
        <v>1</v>
      </c>
      <c r="AJ149" s="5">
        <v>38.799999999999997</v>
      </c>
      <c r="AN149" s="5">
        <v>2.1</v>
      </c>
      <c r="AO149" s="5">
        <v>0.09</v>
      </c>
      <c r="AT149" s="5">
        <v>6</v>
      </c>
      <c r="AU149" s="5">
        <v>1</v>
      </c>
      <c r="AV149" s="5">
        <v>0.22</v>
      </c>
      <c r="AW149" s="5">
        <v>3.2845000000000001E-3</v>
      </c>
      <c r="AX149" s="5">
        <v>0.08</v>
      </c>
      <c r="AY149" s="5">
        <v>0.03</v>
      </c>
      <c r="BA149" s="5">
        <v>7.66</v>
      </c>
      <c r="BC149" s="5">
        <v>5.0000000000000001E-3</v>
      </c>
      <c r="BE149" s="5">
        <v>0.2</v>
      </c>
      <c r="BH149" s="5">
        <v>2.57</v>
      </c>
      <c r="BN149" s="5">
        <v>13.4</v>
      </c>
      <c r="BO149" s="5">
        <v>39.799999999999997</v>
      </c>
      <c r="BX149" s="5">
        <v>8.4</v>
      </c>
      <c r="BY149" s="5">
        <v>5</v>
      </c>
    </row>
    <row r="150" spans="1:77" x14ac:dyDescent="0.2">
      <c r="A150" s="2" t="s">
        <v>352</v>
      </c>
      <c r="B150" s="3">
        <v>34648</v>
      </c>
      <c r="C150" s="4">
        <v>33</v>
      </c>
      <c r="F150" s="5">
        <v>0.01</v>
      </c>
      <c r="G150" s="5">
        <v>0.01</v>
      </c>
      <c r="H150" s="5">
        <v>0.35</v>
      </c>
      <c r="J150" s="5">
        <v>1</v>
      </c>
      <c r="M150" s="5">
        <v>0.43</v>
      </c>
      <c r="N150" s="5">
        <v>1</v>
      </c>
      <c r="O150" s="5">
        <v>60</v>
      </c>
      <c r="Q150" s="5">
        <v>0.2</v>
      </c>
      <c r="S150" s="5">
        <v>140</v>
      </c>
      <c r="T150" s="5">
        <v>50</v>
      </c>
      <c r="U150" s="5">
        <v>1</v>
      </c>
      <c r="V150" s="5">
        <v>3.4</v>
      </c>
      <c r="W150" s="5">
        <v>2.2999999999999998</v>
      </c>
      <c r="AB150" s="5">
        <v>20.149999999999999</v>
      </c>
      <c r="AE150" s="5">
        <v>2.2999999999999998</v>
      </c>
      <c r="AI150" s="5">
        <v>1</v>
      </c>
      <c r="AJ150" s="5">
        <v>82.7</v>
      </c>
      <c r="AN150" s="5">
        <v>13</v>
      </c>
      <c r="AO150" s="5">
        <v>0.15</v>
      </c>
      <c r="AT150" s="5">
        <v>20</v>
      </c>
      <c r="AU150" s="5">
        <v>1</v>
      </c>
      <c r="AV150" s="5">
        <v>0.22</v>
      </c>
      <c r="AW150" s="5">
        <v>3.2799999999999999E-3</v>
      </c>
      <c r="AX150" s="5">
        <v>0.01</v>
      </c>
      <c r="AY150" s="5">
        <v>0.02</v>
      </c>
      <c r="BA150" s="5">
        <v>7.05</v>
      </c>
      <c r="BC150" s="5">
        <v>5.0000000000000001E-3</v>
      </c>
      <c r="BE150" s="5">
        <v>0.5</v>
      </c>
      <c r="BH150" s="5">
        <v>5.9</v>
      </c>
      <c r="BN150" s="5">
        <v>13.4</v>
      </c>
      <c r="BO150" s="5">
        <v>86</v>
      </c>
      <c r="BX150" s="5">
        <v>8.8000000000000007</v>
      </c>
      <c r="BY150" s="5">
        <v>5</v>
      </c>
    </row>
    <row r="151" spans="1:77" x14ac:dyDescent="0.2">
      <c r="A151" s="2" t="s">
        <v>352</v>
      </c>
      <c r="B151" s="3">
        <v>39239</v>
      </c>
      <c r="C151" s="4">
        <v>26</v>
      </c>
      <c r="F151" s="5">
        <v>0.06</v>
      </c>
      <c r="G151" s="5">
        <v>0.02</v>
      </c>
      <c r="H151" s="5">
        <v>0.01</v>
      </c>
      <c r="M151" s="5">
        <v>0.27</v>
      </c>
      <c r="O151" s="5">
        <v>12</v>
      </c>
      <c r="S151" s="5">
        <v>119</v>
      </c>
      <c r="T151" s="5">
        <v>32</v>
      </c>
      <c r="V151" s="5">
        <v>1</v>
      </c>
      <c r="W151" s="5">
        <v>0.17</v>
      </c>
      <c r="AB151" s="5">
        <v>29.56</v>
      </c>
      <c r="AE151" s="5">
        <v>0.8</v>
      </c>
      <c r="AJ151" s="5">
        <v>65.900000000000006</v>
      </c>
      <c r="AN151" s="5">
        <v>5.08</v>
      </c>
      <c r="AO151" s="5">
        <v>7.0000000000000001E-3</v>
      </c>
      <c r="AT151" s="5">
        <v>14.7</v>
      </c>
      <c r="AV151" s="5">
        <v>89.86</v>
      </c>
      <c r="AW151" s="5">
        <v>3.2799999999999999E-3</v>
      </c>
      <c r="AX151" s="5">
        <v>0.06</v>
      </c>
      <c r="AZ151" s="5">
        <v>0.02</v>
      </c>
      <c r="BA151" s="5">
        <v>7.25</v>
      </c>
      <c r="BE151" s="5">
        <v>11.2</v>
      </c>
      <c r="BF151" s="5">
        <v>9.81</v>
      </c>
      <c r="BH151" s="5">
        <v>4.1100000000000003</v>
      </c>
      <c r="BN151" s="5">
        <v>13.32</v>
      </c>
      <c r="BO151" s="5">
        <v>27.4</v>
      </c>
      <c r="BX151" s="5">
        <v>9.6</v>
      </c>
    </row>
    <row r="152" spans="1:77" x14ac:dyDescent="0.2">
      <c r="A152" s="2" t="s">
        <v>352</v>
      </c>
      <c r="B152" s="3">
        <v>39777</v>
      </c>
      <c r="C152" s="4">
        <v>22</v>
      </c>
      <c r="G152" s="5">
        <v>0.06</v>
      </c>
      <c r="H152" s="5">
        <v>0.73</v>
      </c>
      <c r="S152" s="5">
        <v>10.6</v>
      </c>
      <c r="T152" s="5">
        <v>103</v>
      </c>
      <c r="V152" s="5">
        <v>32</v>
      </c>
      <c r="W152" s="5">
        <v>0.33</v>
      </c>
      <c r="AB152" s="5">
        <v>4</v>
      </c>
      <c r="AE152" s="5">
        <v>6.08</v>
      </c>
      <c r="AJ152" s="5">
        <v>85</v>
      </c>
      <c r="AN152" s="5">
        <v>7.44</v>
      </c>
      <c r="AO152" s="5">
        <v>0.01</v>
      </c>
      <c r="AT152" s="5">
        <v>158</v>
      </c>
      <c r="AV152" s="5">
        <v>0.22</v>
      </c>
      <c r="AW152" s="5">
        <v>0.14000000000000001</v>
      </c>
      <c r="AX152" s="5">
        <v>1.95</v>
      </c>
      <c r="AZ152" s="5">
        <v>0.68</v>
      </c>
      <c r="BA152" s="5">
        <v>8.4700000000000006</v>
      </c>
      <c r="BF152" s="5">
        <v>0.2</v>
      </c>
      <c r="BH152" s="5">
        <v>5.53</v>
      </c>
      <c r="BI152" s="5">
        <v>0.06</v>
      </c>
      <c r="BN152" s="5">
        <v>13.32</v>
      </c>
      <c r="BX152" s="5">
        <v>10.8</v>
      </c>
    </row>
    <row r="153" spans="1:77" x14ac:dyDescent="0.2">
      <c r="A153" s="2" t="s">
        <v>282</v>
      </c>
      <c r="B153" s="3">
        <v>33568</v>
      </c>
      <c r="C153" s="4">
        <v>19</v>
      </c>
      <c r="H153" s="5">
        <v>0.35</v>
      </c>
      <c r="M153" s="5">
        <v>0.08</v>
      </c>
      <c r="S153" s="5">
        <v>20</v>
      </c>
      <c r="T153" s="5">
        <v>7</v>
      </c>
      <c r="V153" s="5">
        <v>49</v>
      </c>
      <c r="W153" s="5">
        <v>0.74</v>
      </c>
      <c r="AB153" s="5">
        <v>26.19</v>
      </c>
      <c r="AE153" s="5">
        <v>2.2000000000000002</v>
      </c>
      <c r="AJ153" s="5">
        <v>40</v>
      </c>
      <c r="AN153" s="5">
        <v>3.8</v>
      </c>
      <c r="AO153" s="5">
        <v>0.1</v>
      </c>
      <c r="AT153" s="5">
        <v>73</v>
      </c>
      <c r="AV153" s="5">
        <v>2.21</v>
      </c>
      <c r="AW153" s="5">
        <v>0.32</v>
      </c>
      <c r="AY153" s="5">
        <v>2.2200000000000002</v>
      </c>
      <c r="BA153" s="5">
        <v>7.64</v>
      </c>
      <c r="BH153" s="5">
        <v>4.0199999999999996</v>
      </c>
      <c r="BN153" s="5">
        <v>13.3</v>
      </c>
      <c r="BX153" s="5">
        <v>10.4</v>
      </c>
    </row>
    <row r="154" spans="1:77" x14ac:dyDescent="0.2">
      <c r="A154" s="2" t="s">
        <v>282</v>
      </c>
      <c r="B154" s="3">
        <v>39282</v>
      </c>
      <c r="C154" s="4">
        <v>26</v>
      </c>
      <c r="F154" s="5">
        <v>8.9999999999999993E-3</v>
      </c>
      <c r="G154" s="5">
        <v>4.0000000000000001E-3</v>
      </c>
      <c r="H154" s="5">
        <v>0.53</v>
      </c>
      <c r="M154" s="5">
        <v>0.63</v>
      </c>
      <c r="O154" s="5">
        <v>119</v>
      </c>
      <c r="S154" s="5">
        <v>77.2</v>
      </c>
      <c r="T154" s="5">
        <v>26</v>
      </c>
      <c r="V154" s="5">
        <v>1.9</v>
      </c>
      <c r="W154" s="5">
        <v>1.94</v>
      </c>
      <c r="AB154" s="5">
        <v>22.11</v>
      </c>
      <c r="AE154" s="5">
        <v>4.3</v>
      </c>
      <c r="AJ154" s="5">
        <v>70.599999999999994</v>
      </c>
      <c r="AN154" s="5">
        <v>10.1</v>
      </c>
      <c r="AO154" s="5">
        <v>0.1</v>
      </c>
      <c r="AT154" s="5">
        <v>63.4</v>
      </c>
      <c r="AV154" s="5">
        <v>0.22</v>
      </c>
      <c r="AW154" s="5">
        <v>3.9399999999999999E-3</v>
      </c>
      <c r="AX154" s="5">
        <v>0.02</v>
      </c>
      <c r="AZ154" s="5">
        <v>0.01</v>
      </c>
      <c r="BA154" s="5">
        <v>7.07</v>
      </c>
      <c r="BE154" s="5">
        <v>0.6</v>
      </c>
      <c r="BF154" s="5">
        <v>0.54</v>
      </c>
      <c r="BH154" s="5">
        <v>7.32</v>
      </c>
      <c r="BN154" s="5">
        <v>13.27</v>
      </c>
      <c r="BO154" s="5">
        <v>8.17</v>
      </c>
      <c r="BX154" s="5">
        <v>11.9</v>
      </c>
    </row>
    <row r="155" spans="1:77" x14ac:dyDescent="0.2">
      <c r="A155" s="2" t="s">
        <v>282</v>
      </c>
      <c r="B155" s="3">
        <v>37193</v>
      </c>
      <c r="C155" s="4">
        <v>33</v>
      </c>
      <c r="F155" s="5">
        <v>2E-3</v>
      </c>
      <c r="G155" s="5">
        <v>2E-3</v>
      </c>
      <c r="H155" s="5">
        <v>0.3</v>
      </c>
      <c r="J155" s="5">
        <v>0.2</v>
      </c>
      <c r="M155" s="5">
        <v>0.59</v>
      </c>
      <c r="N155" s="5">
        <v>0.2</v>
      </c>
      <c r="O155" s="5">
        <v>32</v>
      </c>
      <c r="Q155" s="5">
        <v>0.02</v>
      </c>
      <c r="S155" s="5">
        <v>102</v>
      </c>
      <c r="T155" s="5">
        <v>26</v>
      </c>
      <c r="U155" s="5">
        <v>0.2</v>
      </c>
      <c r="V155" s="5">
        <v>1.9</v>
      </c>
      <c r="W155" s="5">
        <v>1.93</v>
      </c>
      <c r="AB155" s="5">
        <v>21.76</v>
      </c>
      <c r="AE155" s="5">
        <v>2.29</v>
      </c>
      <c r="AI155" s="5">
        <v>0.5</v>
      </c>
      <c r="AJ155" s="5">
        <v>60.8</v>
      </c>
      <c r="AN155" s="5">
        <v>9.1300000000000008</v>
      </c>
      <c r="AO155" s="5">
        <v>0.18</v>
      </c>
      <c r="AT155" s="5">
        <v>17.399999999999999</v>
      </c>
      <c r="AU155" s="5">
        <v>0.5</v>
      </c>
      <c r="AV155" s="5">
        <v>0.22</v>
      </c>
      <c r="AW155" s="5">
        <v>3.2845000000000001E-3</v>
      </c>
      <c r="AX155" s="5">
        <v>0.01</v>
      </c>
      <c r="AZ155" s="5">
        <v>0.01</v>
      </c>
      <c r="BA155" s="5">
        <v>7.08</v>
      </c>
      <c r="BC155" s="5">
        <v>1E-3</v>
      </c>
      <c r="BE155" s="5">
        <v>0.2</v>
      </c>
      <c r="BH155" s="5">
        <v>5.89</v>
      </c>
      <c r="BN155" s="5">
        <v>13.27</v>
      </c>
      <c r="BO155" s="5">
        <v>9.06</v>
      </c>
      <c r="BX155" s="5">
        <v>10.9</v>
      </c>
      <c r="BY155" s="5">
        <v>1</v>
      </c>
    </row>
    <row r="156" spans="1:77" x14ac:dyDescent="0.2">
      <c r="A156" s="2" t="s">
        <v>282</v>
      </c>
      <c r="B156" s="3">
        <v>39771</v>
      </c>
      <c r="C156" s="4">
        <v>24</v>
      </c>
      <c r="G156" s="5">
        <v>8.9999999999999993E-3</v>
      </c>
      <c r="H156" s="5">
        <v>0.56000000000000005</v>
      </c>
      <c r="M156" s="5">
        <v>0.08</v>
      </c>
      <c r="S156" s="5">
        <v>35.6</v>
      </c>
      <c r="T156" s="5">
        <v>12</v>
      </c>
      <c r="V156" s="5">
        <v>1.9</v>
      </c>
      <c r="W156" s="5">
        <v>1.2</v>
      </c>
      <c r="AB156" s="5">
        <v>1.58</v>
      </c>
      <c r="AD156" s="5">
        <v>10.33</v>
      </c>
      <c r="AE156" s="5">
        <v>1.92</v>
      </c>
      <c r="AJ156" s="5">
        <v>32.5</v>
      </c>
      <c r="AN156" s="5">
        <v>3.55</v>
      </c>
      <c r="AO156" s="5">
        <v>0.09</v>
      </c>
      <c r="AT156" s="5">
        <v>29.5</v>
      </c>
      <c r="AV156" s="5">
        <v>0.22</v>
      </c>
      <c r="AW156" s="5">
        <v>3.2799999999999999E-3</v>
      </c>
      <c r="AX156" s="5">
        <v>0.35</v>
      </c>
      <c r="AZ156" s="5">
        <v>0.28999999999999998</v>
      </c>
      <c r="BA156" s="5">
        <v>7.87</v>
      </c>
      <c r="BF156" s="5">
        <v>0.26</v>
      </c>
      <c r="BH156" s="5">
        <v>3.08</v>
      </c>
      <c r="BN156" s="5">
        <v>13.23</v>
      </c>
      <c r="BO156" s="5">
        <v>3.31</v>
      </c>
      <c r="BX156" s="5">
        <v>9.6999999999999993</v>
      </c>
    </row>
    <row r="157" spans="1:77" x14ac:dyDescent="0.2">
      <c r="A157" s="2" t="s">
        <v>282</v>
      </c>
      <c r="B157" s="3">
        <v>33568</v>
      </c>
      <c r="C157" s="4">
        <v>23</v>
      </c>
      <c r="F157" s="5">
        <v>5.0000000000000001E-3</v>
      </c>
      <c r="G157" s="5">
        <v>5.0000000000000001E-3</v>
      </c>
      <c r="H157" s="5">
        <v>0.12</v>
      </c>
      <c r="M157" s="5">
        <v>0.16</v>
      </c>
      <c r="S157" s="5">
        <v>49</v>
      </c>
      <c r="T157" s="5">
        <v>9</v>
      </c>
      <c r="V157" s="5">
        <v>1.2</v>
      </c>
      <c r="W157" s="5">
        <v>1.2</v>
      </c>
      <c r="AB157" s="5">
        <v>25.18</v>
      </c>
      <c r="AE157" s="5">
        <v>1.4</v>
      </c>
      <c r="AJ157" s="5">
        <v>33.200000000000003</v>
      </c>
      <c r="AN157" s="5">
        <v>4</v>
      </c>
      <c r="AO157" s="5">
        <v>0.14000000000000001</v>
      </c>
      <c r="AT157" s="5">
        <v>8.6</v>
      </c>
      <c r="AV157" s="5">
        <v>2.21</v>
      </c>
      <c r="AW157" s="5">
        <v>0.01</v>
      </c>
      <c r="AX157" s="5">
        <v>0.06</v>
      </c>
      <c r="AY157" s="5">
        <v>0.02</v>
      </c>
      <c r="BA157" s="5">
        <v>6.97</v>
      </c>
      <c r="BH157" s="5">
        <v>2.61</v>
      </c>
      <c r="BN157" s="5">
        <v>13.2</v>
      </c>
      <c r="BO157" s="5">
        <v>15.1</v>
      </c>
      <c r="BX157" s="5">
        <v>10.3</v>
      </c>
    </row>
    <row r="158" spans="1:77" x14ac:dyDescent="0.2">
      <c r="A158" s="2" t="s">
        <v>282</v>
      </c>
      <c r="B158" s="3">
        <v>33905</v>
      </c>
      <c r="C158" s="4">
        <v>31</v>
      </c>
      <c r="F158" s="5">
        <v>0.01</v>
      </c>
      <c r="G158" s="5">
        <v>0.01</v>
      </c>
      <c r="H158" s="5">
        <v>0.12</v>
      </c>
      <c r="J158" s="5">
        <v>3.3</v>
      </c>
      <c r="M158" s="5">
        <v>0.06</v>
      </c>
      <c r="N158" s="5">
        <v>1</v>
      </c>
      <c r="O158" s="5">
        <v>100</v>
      </c>
      <c r="Q158" s="5">
        <v>0.2</v>
      </c>
      <c r="S158" s="5">
        <v>67</v>
      </c>
      <c r="T158" s="5">
        <v>15</v>
      </c>
      <c r="U158" s="5">
        <v>1</v>
      </c>
      <c r="V158" s="5">
        <v>1.3</v>
      </c>
      <c r="W158" s="5">
        <v>0.36</v>
      </c>
      <c r="AB158" s="5">
        <v>7.68</v>
      </c>
      <c r="AI158" s="5">
        <v>1.3</v>
      </c>
      <c r="AJ158" s="5">
        <v>41.2</v>
      </c>
      <c r="AN158" s="5">
        <v>2</v>
      </c>
      <c r="AO158" s="5">
        <v>0.08</v>
      </c>
      <c r="AT158" s="5">
        <v>5.6</v>
      </c>
      <c r="AU158" s="5">
        <v>1</v>
      </c>
      <c r="AV158" s="5">
        <v>2.21</v>
      </c>
      <c r="AW158" s="5">
        <v>0.01</v>
      </c>
      <c r="AX158" s="5">
        <v>7.0000000000000007E-2</v>
      </c>
      <c r="AY158" s="5">
        <v>0.03</v>
      </c>
      <c r="BA158" s="5">
        <v>7.29</v>
      </c>
      <c r="BC158" s="5">
        <v>5.0000000000000001E-3</v>
      </c>
      <c r="BH158" s="5">
        <v>2.5499999999999998</v>
      </c>
      <c r="BN158" s="5">
        <v>13.2</v>
      </c>
      <c r="BO158" s="5">
        <v>39.299999999999997</v>
      </c>
      <c r="BX158" s="5">
        <v>8.4</v>
      </c>
      <c r="BY158" s="5">
        <v>5</v>
      </c>
    </row>
    <row r="159" spans="1:77" x14ac:dyDescent="0.2">
      <c r="A159" s="2" t="s">
        <v>282</v>
      </c>
      <c r="B159" s="3">
        <v>34956</v>
      </c>
      <c r="C159" s="4">
        <v>33</v>
      </c>
      <c r="F159" s="5">
        <v>0.01</v>
      </c>
      <c r="G159" s="5">
        <v>0.01</v>
      </c>
      <c r="H159" s="5">
        <v>3.56</v>
      </c>
      <c r="J159" s="5">
        <v>1</v>
      </c>
      <c r="M159" s="5">
        <v>1.44</v>
      </c>
      <c r="N159" s="5">
        <v>1</v>
      </c>
      <c r="O159" s="5">
        <v>107</v>
      </c>
      <c r="Q159" s="5">
        <v>0.2</v>
      </c>
      <c r="S159" s="5">
        <v>151</v>
      </c>
      <c r="T159" s="5">
        <v>161</v>
      </c>
      <c r="U159" s="5">
        <v>1</v>
      </c>
      <c r="V159" s="5">
        <v>5.4</v>
      </c>
      <c r="W159" s="5">
        <v>12.48</v>
      </c>
      <c r="AB159" s="5">
        <v>1.2</v>
      </c>
      <c r="AE159" s="5">
        <v>3.1</v>
      </c>
      <c r="AI159" s="5">
        <v>1</v>
      </c>
      <c r="AJ159" s="5">
        <v>131.6</v>
      </c>
      <c r="AN159" s="5">
        <v>14.1</v>
      </c>
      <c r="AO159" s="5">
        <v>0.86</v>
      </c>
      <c r="AT159" s="5">
        <v>106</v>
      </c>
      <c r="AU159" s="5">
        <v>1</v>
      </c>
      <c r="AV159" s="5">
        <v>0.22</v>
      </c>
      <c r="AW159" s="5">
        <v>0.01</v>
      </c>
      <c r="AX159" s="5">
        <v>0.02</v>
      </c>
      <c r="AY159" s="5">
        <v>7.7999999999999996E-3</v>
      </c>
      <c r="BA159" s="5">
        <v>6.94</v>
      </c>
      <c r="BC159" s="5">
        <v>4.0000000000000001E-3</v>
      </c>
      <c r="BE159" s="5">
        <v>0.2</v>
      </c>
      <c r="BH159" s="5">
        <v>8.9600000000000009</v>
      </c>
      <c r="BN159" s="5">
        <v>13.2</v>
      </c>
      <c r="BO159" s="5">
        <v>1</v>
      </c>
      <c r="BX159" s="5">
        <v>10.199999999999999</v>
      </c>
      <c r="BY159" s="5">
        <v>5</v>
      </c>
    </row>
    <row r="160" spans="1:77" x14ac:dyDescent="0.2">
      <c r="A160" s="2" t="s">
        <v>282</v>
      </c>
      <c r="B160" s="3">
        <v>39714</v>
      </c>
      <c r="C160" s="4">
        <v>33</v>
      </c>
      <c r="G160" s="5">
        <v>8.9999999999999993E-3</v>
      </c>
      <c r="H160" s="5">
        <v>0.8</v>
      </c>
      <c r="J160" s="5">
        <v>0.3</v>
      </c>
      <c r="M160" s="5">
        <v>0.62</v>
      </c>
      <c r="N160" s="5">
        <v>0.2</v>
      </c>
      <c r="Q160" s="5">
        <v>0.02</v>
      </c>
      <c r="S160" s="5">
        <v>91.4</v>
      </c>
      <c r="T160" s="5">
        <v>16</v>
      </c>
      <c r="U160" s="5">
        <v>0.2</v>
      </c>
      <c r="V160" s="5">
        <v>2.7</v>
      </c>
      <c r="W160" s="5">
        <v>3.23</v>
      </c>
      <c r="AB160" s="5">
        <v>4.32</v>
      </c>
      <c r="AD160" s="5">
        <v>5.05</v>
      </c>
      <c r="AE160" s="5">
        <v>3.63</v>
      </c>
      <c r="AI160" s="5">
        <v>0.5</v>
      </c>
      <c r="AJ160" s="5">
        <v>64.3</v>
      </c>
      <c r="AN160" s="5">
        <v>14.5</v>
      </c>
      <c r="AO160" s="5">
        <v>0.19</v>
      </c>
      <c r="AT160" s="5">
        <v>23.5</v>
      </c>
      <c r="AU160" s="5">
        <v>0.5</v>
      </c>
      <c r="AV160" s="5">
        <v>0.22</v>
      </c>
      <c r="AW160" s="5">
        <v>4.9300000000000004E-3</v>
      </c>
      <c r="AX160" s="5">
        <v>0.01</v>
      </c>
      <c r="AZ160" s="5">
        <v>0.22</v>
      </c>
      <c r="BA160" s="5">
        <v>7.25</v>
      </c>
      <c r="BC160" s="5">
        <v>1E-3</v>
      </c>
      <c r="BF160" s="5">
        <v>0.34</v>
      </c>
      <c r="BH160" s="5">
        <v>6.66</v>
      </c>
      <c r="BN160" s="5">
        <v>13.18</v>
      </c>
      <c r="BO160" s="5">
        <v>7.69</v>
      </c>
      <c r="BW160" s="5">
        <v>0.5</v>
      </c>
      <c r="BX160" s="5">
        <v>10.3</v>
      </c>
      <c r="BY160" s="5">
        <v>2.7</v>
      </c>
    </row>
    <row r="161" spans="1:77" x14ac:dyDescent="0.2">
      <c r="A161" s="2" t="s">
        <v>282</v>
      </c>
      <c r="B161" s="3">
        <v>38826</v>
      </c>
      <c r="C161" s="4">
        <v>35</v>
      </c>
      <c r="F161" s="5">
        <v>6.0000000000000001E-3</v>
      </c>
      <c r="G161" s="5">
        <v>4.0000000000000001E-3</v>
      </c>
      <c r="H161" s="5">
        <v>0.34</v>
      </c>
      <c r="J161" s="5">
        <v>1.8</v>
      </c>
      <c r="M161" s="5">
        <v>0.38</v>
      </c>
      <c r="N161" s="5">
        <v>0.6</v>
      </c>
      <c r="O161" s="5">
        <v>53</v>
      </c>
      <c r="Q161" s="5">
        <v>0.02</v>
      </c>
      <c r="S161" s="5">
        <v>76.8</v>
      </c>
      <c r="T161" s="5">
        <v>18</v>
      </c>
      <c r="U161" s="5">
        <v>0.2</v>
      </c>
      <c r="V161" s="5">
        <v>1.4</v>
      </c>
      <c r="W161" s="5">
        <v>1.6</v>
      </c>
      <c r="AD161" s="5">
        <v>-5.2</v>
      </c>
      <c r="AE161" s="5">
        <v>2.36</v>
      </c>
      <c r="AI161" s="5">
        <v>0.5</v>
      </c>
      <c r="AJ161" s="5">
        <v>49.3</v>
      </c>
      <c r="AN161" s="5">
        <v>9.26</v>
      </c>
      <c r="AO161" s="5">
        <v>0.25</v>
      </c>
      <c r="AT161" s="5">
        <v>14.6</v>
      </c>
      <c r="AU161" s="5">
        <v>0.5</v>
      </c>
      <c r="AV161" s="5">
        <v>0.22</v>
      </c>
      <c r="AW161" s="5">
        <v>3.2845000000000001E-3</v>
      </c>
      <c r="AX161" s="5">
        <v>0.02</v>
      </c>
      <c r="AZ161" s="5">
        <v>0.02</v>
      </c>
      <c r="BA161" s="5">
        <v>7.27</v>
      </c>
      <c r="BC161" s="5">
        <v>1E-3</v>
      </c>
      <c r="BE161" s="5">
        <v>0.4</v>
      </c>
      <c r="BH161" s="5">
        <v>4.91</v>
      </c>
      <c r="BN161" s="5">
        <v>13.13</v>
      </c>
      <c r="BO161" s="5">
        <v>8.31</v>
      </c>
      <c r="BQ161" s="5">
        <v>5.6</v>
      </c>
      <c r="BR161" s="5">
        <v>5.3</v>
      </c>
      <c r="BX161" s="5">
        <v>9.9</v>
      </c>
      <c r="BY161" s="5">
        <v>4.0999999999999996</v>
      </c>
    </row>
    <row r="162" spans="1:77" x14ac:dyDescent="0.2">
      <c r="A162" s="2" t="s">
        <v>282</v>
      </c>
      <c r="B162" s="3">
        <v>39349</v>
      </c>
      <c r="C162" s="4">
        <v>27</v>
      </c>
      <c r="F162" s="5">
        <v>0.02</v>
      </c>
      <c r="G162" s="5">
        <v>0.02</v>
      </c>
      <c r="H162" s="5">
        <v>0.53</v>
      </c>
      <c r="J162" s="5">
        <v>9.6999999999999993</v>
      </c>
      <c r="M162" s="5">
        <v>0.65</v>
      </c>
      <c r="O162" s="5">
        <v>96</v>
      </c>
      <c r="S162" s="5">
        <v>109</v>
      </c>
      <c r="T162" s="5">
        <v>34</v>
      </c>
      <c r="V162" s="5">
        <v>3.6</v>
      </c>
      <c r="W162" s="5">
        <v>2.52</v>
      </c>
      <c r="AB162" s="5">
        <v>12.27</v>
      </c>
      <c r="AE162" s="5">
        <v>3.76</v>
      </c>
      <c r="AJ162" s="5">
        <v>71.400000000000006</v>
      </c>
      <c r="AN162" s="5">
        <v>14.1</v>
      </c>
      <c r="AO162" s="5">
        <v>0.23</v>
      </c>
      <c r="AT162" s="5">
        <v>29.1</v>
      </c>
      <c r="AV162" s="5">
        <v>0.22</v>
      </c>
      <c r="AW162" s="5">
        <v>4.9300000000000004E-3</v>
      </c>
      <c r="AX162" s="5">
        <v>0.02</v>
      </c>
      <c r="AZ162" s="5">
        <v>0.01</v>
      </c>
      <c r="BA162" s="5">
        <v>7.09</v>
      </c>
      <c r="BE162" s="5">
        <v>0.3</v>
      </c>
      <c r="BF162" s="5">
        <v>0.67</v>
      </c>
      <c r="BH162" s="5">
        <v>6.91</v>
      </c>
      <c r="BN162" s="5">
        <v>13.13</v>
      </c>
      <c r="BO162" s="5">
        <v>7.85</v>
      </c>
      <c r="BX162" s="5">
        <v>9.5</v>
      </c>
    </row>
    <row r="163" spans="1:77" x14ac:dyDescent="0.2">
      <c r="A163" s="2" t="s">
        <v>282</v>
      </c>
      <c r="B163" s="3">
        <v>33884</v>
      </c>
      <c r="C163" s="4">
        <v>32</v>
      </c>
      <c r="F163" s="5">
        <v>0.01</v>
      </c>
      <c r="G163" s="5">
        <v>0.01</v>
      </c>
      <c r="H163" s="5">
        <v>0.15</v>
      </c>
      <c r="J163" s="5">
        <v>1</v>
      </c>
      <c r="M163" s="5">
        <v>0.33</v>
      </c>
      <c r="N163" s="5">
        <v>1</v>
      </c>
      <c r="O163" s="5">
        <v>100</v>
      </c>
      <c r="Q163" s="5">
        <v>0.2</v>
      </c>
      <c r="S163" s="5">
        <v>100</v>
      </c>
      <c r="T163" s="5">
        <v>31</v>
      </c>
      <c r="U163" s="5">
        <v>1</v>
      </c>
      <c r="V163" s="5">
        <v>2.1</v>
      </c>
      <c r="W163" s="5">
        <v>0.37</v>
      </c>
      <c r="AB163" s="5">
        <v>9.18</v>
      </c>
      <c r="AE163" s="5">
        <v>1.3</v>
      </c>
      <c r="AI163" s="5">
        <v>1</v>
      </c>
      <c r="AJ163" s="5">
        <v>67.5</v>
      </c>
      <c r="AN163" s="5">
        <v>7.3</v>
      </c>
      <c r="AO163" s="5">
        <v>0.2</v>
      </c>
      <c r="AT163" s="5">
        <v>17</v>
      </c>
      <c r="AU163" s="5">
        <v>1</v>
      </c>
      <c r="AV163" s="5">
        <v>2.21</v>
      </c>
      <c r="AW163" s="5">
        <v>0.01</v>
      </c>
      <c r="AX163" s="5">
        <v>0.06</v>
      </c>
      <c r="AY163" s="5">
        <v>0.02</v>
      </c>
      <c r="BA163" s="5">
        <v>6.97</v>
      </c>
      <c r="BC163" s="5">
        <v>5.0000000000000001E-3</v>
      </c>
      <c r="BH163" s="5">
        <v>4.2300000000000004</v>
      </c>
      <c r="BN163" s="5">
        <v>13.1</v>
      </c>
      <c r="BO163" s="5">
        <v>65.5</v>
      </c>
      <c r="BX163" s="5">
        <v>9.1999999999999993</v>
      </c>
      <c r="BY163" s="5">
        <v>5</v>
      </c>
    </row>
    <row r="164" spans="1:77" x14ac:dyDescent="0.2">
      <c r="A164" s="2" t="s">
        <v>282</v>
      </c>
      <c r="B164" s="3">
        <v>34962</v>
      </c>
      <c r="C164" s="4">
        <v>31</v>
      </c>
      <c r="F164" s="5">
        <v>0.01</v>
      </c>
      <c r="G164" s="5">
        <v>0.01</v>
      </c>
      <c r="H164" s="5">
        <v>0.09</v>
      </c>
      <c r="J164" s="5">
        <v>1</v>
      </c>
      <c r="M164" s="5">
        <v>0.11</v>
      </c>
      <c r="N164" s="5">
        <v>1</v>
      </c>
      <c r="O164" s="5">
        <v>60</v>
      </c>
      <c r="Q164" s="5">
        <v>0.2</v>
      </c>
      <c r="S164" s="5">
        <v>45</v>
      </c>
      <c r="T164" s="5">
        <v>9</v>
      </c>
      <c r="U164" s="5">
        <v>1</v>
      </c>
      <c r="V164" s="5">
        <v>0.4</v>
      </c>
      <c r="W164" s="5">
        <v>1.3</v>
      </c>
      <c r="AB164" s="5">
        <v>23.71</v>
      </c>
      <c r="AE164" s="5">
        <v>1.4</v>
      </c>
      <c r="AI164" s="5">
        <v>1</v>
      </c>
      <c r="AJ164" s="5">
        <v>29.8</v>
      </c>
      <c r="AN164" s="5">
        <v>4.5999999999999996</v>
      </c>
      <c r="AU164" s="5">
        <v>1</v>
      </c>
      <c r="AV164" s="5">
        <v>0.22</v>
      </c>
      <c r="AW164" s="5">
        <v>3.2799999999999999E-3</v>
      </c>
      <c r="AX164" s="5">
        <v>0.02</v>
      </c>
      <c r="AY164" s="5">
        <v>0.01</v>
      </c>
      <c r="BA164" s="5">
        <v>7.07</v>
      </c>
      <c r="BC164" s="5">
        <v>2.3E-3</v>
      </c>
      <c r="BE164" s="5">
        <v>0.2</v>
      </c>
      <c r="BH164" s="5">
        <v>2.5</v>
      </c>
      <c r="BN164" s="5">
        <v>13.1</v>
      </c>
      <c r="BO164" s="5">
        <v>12.2</v>
      </c>
      <c r="BX164" s="5">
        <v>9.1999999999999993</v>
      </c>
      <c r="BY164" s="5">
        <v>5</v>
      </c>
    </row>
    <row r="165" spans="1:77" x14ac:dyDescent="0.2">
      <c r="A165" s="2" t="s">
        <v>282</v>
      </c>
      <c r="B165" s="3">
        <v>33255</v>
      </c>
      <c r="C165" s="4">
        <v>24</v>
      </c>
      <c r="F165" s="5">
        <v>0.01</v>
      </c>
      <c r="G165" s="5">
        <v>0.01</v>
      </c>
      <c r="H165" s="5">
        <v>0.3</v>
      </c>
      <c r="M165" s="5">
        <v>0.15</v>
      </c>
      <c r="S165" s="5">
        <v>78</v>
      </c>
      <c r="T165" s="5">
        <v>20</v>
      </c>
      <c r="V165" s="5">
        <v>2.6</v>
      </c>
      <c r="W165" s="5">
        <v>1.4</v>
      </c>
      <c r="AB165" s="5">
        <v>15.21</v>
      </c>
      <c r="AE165" s="5">
        <v>1.5</v>
      </c>
      <c r="AJ165" s="5">
        <v>50.3</v>
      </c>
      <c r="AN165" s="5">
        <v>6</v>
      </c>
      <c r="AO165" s="5">
        <v>0.25</v>
      </c>
      <c r="AT165" s="5">
        <v>13</v>
      </c>
      <c r="AV165" s="5">
        <v>2.21</v>
      </c>
      <c r="AW165" s="5">
        <v>0.01</v>
      </c>
      <c r="AX165" s="5">
        <v>0.06</v>
      </c>
      <c r="AY165" s="5">
        <v>0.03</v>
      </c>
      <c r="BA165" s="5">
        <v>7.62</v>
      </c>
      <c r="BE165" s="5">
        <v>3</v>
      </c>
      <c r="BH165" s="5">
        <v>4.55</v>
      </c>
      <c r="BN165" s="5">
        <v>13.1</v>
      </c>
      <c r="BO165" s="5">
        <v>18.600000000000001</v>
      </c>
      <c r="BX165" s="5">
        <v>9.4</v>
      </c>
    </row>
    <row r="166" spans="1:77" x14ac:dyDescent="0.2">
      <c r="A166" s="2" t="s">
        <v>390</v>
      </c>
      <c r="B166" s="3">
        <v>38643</v>
      </c>
      <c r="C166" s="4">
        <v>29</v>
      </c>
      <c r="F166" s="5">
        <v>1E-3</v>
      </c>
      <c r="G166" s="5">
        <v>4.0000000000000001E-3</v>
      </c>
      <c r="H166" s="5">
        <v>0.8</v>
      </c>
      <c r="M166" s="5">
        <v>0.49</v>
      </c>
      <c r="O166" s="5">
        <v>180</v>
      </c>
      <c r="S166" s="5">
        <v>85.8</v>
      </c>
      <c r="T166" s="5">
        <v>34</v>
      </c>
      <c r="V166" s="5">
        <v>1.4</v>
      </c>
      <c r="W166" s="5">
        <v>1.3</v>
      </c>
      <c r="Y166" s="5">
        <v>0.04</v>
      </c>
      <c r="AB166" s="5">
        <v>10.1</v>
      </c>
      <c r="AD166" s="5">
        <v>-3.1</v>
      </c>
      <c r="AE166" s="5">
        <v>5.77</v>
      </c>
      <c r="AJ166" s="5">
        <v>66.2</v>
      </c>
      <c r="AN166" s="5">
        <v>14.4</v>
      </c>
      <c r="AO166" s="5">
        <v>0.01</v>
      </c>
      <c r="AT166" s="5">
        <v>31</v>
      </c>
      <c r="AV166" s="5">
        <v>0.22</v>
      </c>
      <c r="AW166" s="5">
        <v>3.2845000000000001E-3</v>
      </c>
      <c r="AX166" s="5">
        <v>7.0000000000000007E-2</v>
      </c>
      <c r="AZ166" s="5">
        <v>0.06</v>
      </c>
      <c r="BA166" s="5">
        <v>6.75</v>
      </c>
      <c r="BE166" s="5">
        <v>0.2</v>
      </c>
      <c r="BH166" s="5">
        <v>6.08</v>
      </c>
      <c r="BN166" s="5">
        <v>13.04</v>
      </c>
      <c r="BO166" s="5">
        <v>9.09</v>
      </c>
      <c r="BQ166" s="5">
        <v>7.22</v>
      </c>
      <c r="BR166" s="5">
        <v>7</v>
      </c>
      <c r="BX166" s="5">
        <v>11</v>
      </c>
    </row>
    <row r="167" spans="1:77" x14ac:dyDescent="0.2">
      <c r="A167" s="2" t="s">
        <v>390</v>
      </c>
      <c r="B167" s="3">
        <v>38840</v>
      </c>
      <c r="C167" s="4">
        <v>36</v>
      </c>
      <c r="F167" s="5">
        <v>4.0000000000000001E-3</v>
      </c>
      <c r="G167" s="5">
        <v>6.0000000000000001E-3</v>
      </c>
      <c r="H167" s="5">
        <v>0.01</v>
      </c>
      <c r="J167" s="5">
        <v>1.1000000000000001</v>
      </c>
      <c r="M167" s="5">
        <v>0.44</v>
      </c>
      <c r="N167" s="5">
        <v>0.2</v>
      </c>
      <c r="O167" s="5">
        <v>61</v>
      </c>
      <c r="Q167" s="5">
        <v>0.02</v>
      </c>
      <c r="S167" s="5">
        <v>116</v>
      </c>
      <c r="T167" s="5">
        <v>28</v>
      </c>
      <c r="U167" s="5">
        <v>0.2</v>
      </c>
      <c r="V167" s="5">
        <v>1.9</v>
      </c>
      <c r="W167" s="5">
        <v>3.8E-3</v>
      </c>
      <c r="AB167" s="5">
        <v>15.65</v>
      </c>
      <c r="AD167" s="5">
        <v>-5</v>
      </c>
      <c r="AE167" s="5">
        <v>0.84</v>
      </c>
      <c r="AI167" s="5">
        <v>0.5</v>
      </c>
      <c r="AJ167" s="5">
        <v>65.2</v>
      </c>
      <c r="AN167" s="5">
        <v>4.37</v>
      </c>
      <c r="AO167" s="5">
        <v>3.0999999999999999E-3</v>
      </c>
      <c r="AT167" s="5">
        <v>15.9</v>
      </c>
      <c r="AU167" s="5">
        <v>0.8</v>
      </c>
      <c r="AV167" s="5">
        <v>46.92</v>
      </c>
      <c r="AW167" s="5">
        <v>0.01</v>
      </c>
      <c r="AX167" s="5">
        <v>0.06</v>
      </c>
      <c r="AZ167" s="5">
        <v>0.03</v>
      </c>
      <c r="BA167" s="5">
        <v>7.08</v>
      </c>
      <c r="BC167" s="5">
        <v>1E-3</v>
      </c>
      <c r="BE167" s="5">
        <v>1</v>
      </c>
      <c r="BH167" s="5">
        <v>4.9800000000000004</v>
      </c>
      <c r="BN167" s="5">
        <v>13.04</v>
      </c>
      <c r="BO167" s="5">
        <v>32.799999999999997</v>
      </c>
      <c r="BQ167" s="5">
        <v>7.2</v>
      </c>
      <c r="BR167" s="5">
        <v>6.9</v>
      </c>
      <c r="BX167" s="5">
        <v>10.4</v>
      </c>
      <c r="BY167" s="5">
        <v>0.6</v>
      </c>
    </row>
    <row r="168" spans="1:77" x14ac:dyDescent="0.2">
      <c r="A168" s="2" t="s">
        <v>307</v>
      </c>
      <c r="B168" s="3">
        <v>34547</v>
      </c>
      <c r="C168" s="4">
        <v>32</v>
      </c>
      <c r="F168" s="5">
        <v>0.01</v>
      </c>
      <c r="H168" s="5">
        <v>0.13</v>
      </c>
      <c r="J168" s="5">
        <v>2</v>
      </c>
      <c r="M168" s="5">
        <v>0.47</v>
      </c>
      <c r="N168" s="5">
        <v>1</v>
      </c>
      <c r="O168" s="5">
        <v>10</v>
      </c>
      <c r="Q168" s="5">
        <v>0.5</v>
      </c>
      <c r="S168" s="5">
        <v>110</v>
      </c>
      <c r="T168" s="5">
        <v>35</v>
      </c>
      <c r="U168" s="5">
        <v>2</v>
      </c>
      <c r="W168" s="5">
        <v>4.4000000000000004</v>
      </c>
      <c r="AE168" s="5">
        <v>1.3</v>
      </c>
      <c r="AG168" s="5">
        <v>21</v>
      </c>
      <c r="AI168" s="5">
        <v>5</v>
      </c>
      <c r="AJ168" s="5">
        <v>31.5</v>
      </c>
      <c r="AN168" s="5">
        <v>7</v>
      </c>
      <c r="AO168" s="5">
        <v>0.33</v>
      </c>
      <c r="AR168" s="5">
        <v>0.1</v>
      </c>
      <c r="AT168" s="5">
        <v>18</v>
      </c>
      <c r="AU168" s="5">
        <v>2</v>
      </c>
      <c r="AV168" s="5">
        <v>0.04</v>
      </c>
      <c r="AW168" s="5">
        <v>0.01</v>
      </c>
      <c r="AX168" s="5">
        <v>0.46</v>
      </c>
      <c r="BA168" s="5">
        <v>7.07</v>
      </c>
      <c r="BD168" s="5">
        <v>-0.7</v>
      </c>
      <c r="BE168" s="5">
        <v>0.1</v>
      </c>
      <c r="BH168" s="5">
        <v>4.1900000000000004</v>
      </c>
      <c r="BN168" s="5">
        <v>13</v>
      </c>
      <c r="BO168" s="5">
        <v>82</v>
      </c>
      <c r="BU168" s="5">
        <v>7.9</v>
      </c>
      <c r="BX168" s="5">
        <v>10.5</v>
      </c>
      <c r="BY168" s="5">
        <v>10</v>
      </c>
    </row>
    <row r="169" spans="1:77" x14ac:dyDescent="0.2">
      <c r="A169" s="2" t="s">
        <v>307</v>
      </c>
      <c r="B169" s="3">
        <v>34550</v>
      </c>
      <c r="C169" s="4">
        <v>31</v>
      </c>
      <c r="F169" s="5">
        <v>0.01</v>
      </c>
      <c r="H169" s="5">
        <v>0.06</v>
      </c>
      <c r="J169" s="5">
        <v>1</v>
      </c>
      <c r="M169" s="5">
        <v>0.05</v>
      </c>
      <c r="N169" s="5">
        <v>1</v>
      </c>
      <c r="O169" s="5">
        <v>10</v>
      </c>
      <c r="Q169" s="5">
        <v>0.5</v>
      </c>
      <c r="S169" s="5">
        <v>99</v>
      </c>
      <c r="T169" s="5">
        <v>69</v>
      </c>
      <c r="U169" s="5">
        <v>2</v>
      </c>
      <c r="W169" s="5">
        <v>0.68</v>
      </c>
      <c r="AE169" s="5">
        <v>1</v>
      </c>
      <c r="AG169" s="5">
        <v>2.2000000000000002</v>
      </c>
      <c r="AI169" s="5">
        <v>5</v>
      </c>
      <c r="AN169" s="5">
        <v>7</v>
      </c>
      <c r="AO169" s="5">
        <v>0.22</v>
      </c>
      <c r="AR169" s="5">
        <v>0.1</v>
      </c>
      <c r="AT169" s="5">
        <v>19</v>
      </c>
      <c r="AU169" s="5">
        <v>2</v>
      </c>
      <c r="AV169" s="5">
        <v>0.33</v>
      </c>
      <c r="AW169" s="5">
        <v>0.01</v>
      </c>
      <c r="AX169" s="5">
        <v>0.16</v>
      </c>
      <c r="BA169" s="5">
        <v>7.69</v>
      </c>
      <c r="BD169" s="5">
        <v>0.18</v>
      </c>
      <c r="BE169" s="5">
        <v>0.1</v>
      </c>
      <c r="BH169" s="5">
        <v>2.04</v>
      </c>
      <c r="BN169" s="5">
        <v>13</v>
      </c>
      <c r="BO169" s="5">
        <v>122</v>
      </c>
      <c r="BU169" s="5">
        <v>1.1000000000000001</v>
      </c>
      <c r="BX169" s="5">
        <v>10.1</v>
      </c>
      <c r="BY169" s="5">
        <v>10</v>
      </c>
    </row>
    <row r="170" spans="1:77" x14ac:dyDescent="0.2">
      <c r="A170" s="2" t="s">
        <v>307</v>
      </c>
      <c r="B170" s="3">
        <v>39007</v>
      </c>
      <c r="C170" s="4">
        <v>28</v>
      </c>
      <c r="F170" s="5">
        <v>1E-3</v>
      </c>
      <c r="G170" s="5">
        <v>1E-3</v>
      </c>
      <c r="H170" s="5">
        <v>0.46</v>
      </c>
      <c r="M170" s="5">
        <v>0.59</v>
      </c>
      <c r="O170" s="5">
        <v>40</v>
      </c>
      <c r="S170" s="5">
        <v>106</v>
      </c>
      <c r="T170" s="5">
        <v>20</v>
      </c>
      <c r="V170" s="5">
        <v>2.6</v>
      </c>
      <c r="W170" s="5">
        <v>2.4</v>
      </c>
      <c r="AB170" s="5">
        <v>15.62</v>
      </c>
      <c r="AD170" s="5">
        <v>-2.27</v>
      </c>
      <c r="AE170" s="5">
        <v>3.13</v>
      </c>
      <c r="AJ170" s="5">
        <v>61.3</v>
      </c>
      <c r="AN170" s="5">
        <v>10.4</v>
      </c>
      <c r="AO170" s="5">
        <v>0.23</v>
      </c>
      <c r="AT170" s="5">
        <v>14.2</v>
      </c>
      <c r="AV170" s="5">
        <v>0.22</v>
      </c>
      <c r="AW170" s="5">
        <v>6.8974500000000003E-3</v>
      </c>
      <c r="AX170" s="5">
        <v>0.02</v>
      </c>
      <c r="AZ170" s="5">
        <v>0.01</v>
      </c>
      <c r="BA170" s="5">
        <v>7.04</v>
      </c>
      <c r="BE170" s="5">
        <v>0.7</v>
      </c>
      <c r="BH170" s="5">
        <v>6.3</v>
      </c>
      <c r="BN170" s="5">
        <v>12.99</v>
      </c>
      <c r="BO170" s="5">
        <v>7.83</v>
      </c>
      <c r="BQ170" s="5">
        <v>7.02</v>
      </c>
      <c r="BR170" s="5">
        <v>6.86</v>
      </c>
      <c r="BX170" s="5">
        <v>10.199999999999999</v>
      </c>
    </row>
    <row r="171" spans="1:77" x14ac:dyDescent="0.2">
      <c r="A171" s="2" t="s">
        <v>307</v>
      </c>
      <c r="B171" s="3">
        <v>39716</v>
      </c>
      <c r="C171" s="4">
        <v>24</v>
      </c>
      <c r="G171" s="5">
        <v>2E-3</v>
      </c>
      <c r="H171" s="5">
        <v>0.01</v>
      </c>
      <c r="J171" s="5">
        <v>0.5</v>
      </c>
      <c r="M171" s="5">
        <v>0.23</v>
      </c>
      <c r="S171" s="5">
        <v>126</v>
      </c>
      <c r="T171" s="5">
        <v>39</v>
      </c>
      <c r="V171" s="5">
        <v>1.5</v>
      </c>
      <c r="W171" s="5">
        <v>0.15</v>
      </c>
      <c r="AD171" s="5">
        <v>8.9</v>
      </c>
      <c r="AE171" s="5">
        <v>1.92</v>
      </c>
      <c r="AJ171" s="5">
        <v>68.7</v>
      </c>
      <c r="AN171" s="5">
        <v>8.9</v>
      </c>
      <c r="AO171" s="5">
        <v>0.09</v>
      </c>
      <c r="AT171" s="5">
        <v>24.5</v>
      </c>
      <c r="AV171" s="5">
        <v>7.92</v>
      </c>
      <c r="AW171" s="5">
        <v>6.2399999999999999E-3</v>
      </c>
      <c r="AX171" s="5">
        <v>0.02</v>
      </c>
      <c r="AZ171" s="5">
        <v>0.02</v>
      </c>
      <c r="BA171" s="5">
        <v>7.28</v>
      </c>
      <c r="BF171" s="5">
        <v>1.77</v>
      </c>
      <c r="BH171" s="5">
        <v>4.75</v>
      </c>
      <c r="BN171" s="5">
        <v>12.94</v>
      </c>
      <c r="BO171" s="5">
        <v>70.3</v>
      </c>
      <c r="BX171" s="5">
        <v>10.6</v>
      </c>
    </row>
    <row r="172" spans="1:77" x14ac:dyDescent="0.2">
      <c r="A172" s="2" t="s">
        <v>307</v>
      </c>
      <c r="B172" s="3">
        <v>39590</v>
      </c>
      <c r="C172" s="4">
        <v>34</v>
      </c>
      <c r="G172" s="5">
        <v>0.01</v>
      </c>
      <c r="H172" s="5">
        <v>0.01</v>
      </c>
      <c r="J172" s="5">
        <v>1</v>
      </c>
      <c r="M172" s="5">
        <v>0.56000000000000005</v>
      </c>
      <c r="N172" s="5">
        <v>0.2</v>
      </c>
      <c r="Q172" s="5">
        <v>0.02</v>
      </c>
      <c r="S172" s="5">
        <v>115</v>
      </c>
      <c r="T172" s="5">
        <v>25</v>
      </c>
      <c r="U172" s="5">
        <v>2.2000000000000002</v>
      </c>
      <c r="V172" s="5">
        <v>2.8</v>
      </c>
      <c r="W172" s="5">
        <v>0.02</v>
      </c>
      <c r="AB172" s="5">
        <v>14.81</v>
      </c>
      <c r="AD172" s="5">
        <v>0.59</v>
      </c>
      <c r="AE172" s="5">
        <v>0.77</v>
      </c>
      <c r="AI172" s="5">
        <v>0.9</v>
      </c>
      <c r="AJ172" s="5">
        <v>62.2</v>
      </c>
      <c r="AN172" s="5">
        <v>4.5199999999999996</v>
      </c>
      <c r="AO172" s="5">
        <v>0.01</v>
      </c>
      <c r="AT172" s="5">
        <v>13.9</v>
      </c>
      <c r="AU172" s="5">
        <v>6.9</v>
      </c>
      <c r="AV172" s="5">
        <v>5.75</v>
      </c>
      <c r="AW172" s="5">
        <v>0.01</v>
      </c>
      <c r="AX172" s="5">
        <v>0.05</v>
      </c>
      <c r="AZ172" s="5">
        <v>0.02</v>
      </c>
      <c r="BA172" s="5">
        <v>7.14</v>
      </c>
      <c r="BC172" s="5">
        <v>1.5E-3</v>
      </c>
      <c r="BE172" s="5">
        <v>0.3</v>
      </c>
      <c r="BF172" s="5">
        <v>0.26</v>
      </c>
      <c r="BH172" s="5">
        <v>5.25</v>
      </c>
      <c r="BN172" s="5">
        <v>12.94</v>
      </c>
      <c r="BO172" s="5">
        <v>34.9</v>
      </c>
      <c r="BW172" s="5">
        <v>0.75</v>
      </c>
      <c r="BX172" s="5">
        <v>10.5</v>
      </c>
      <c r="BY172" s="5">
        <v>0.5</v>
      </c>
    </row>
    <row r="173" spans="1:77" x14ac:dyDescent="0.2">
      <c r="A173" s="2" t="s">
        <v>307</v>
      </c>
      <c r="B173" s="3">
        <v>39006</v>
      </c>
      <c r="C173" s="4">
        <v>28</v>
      </c>
      <c r="F173" s="5">
        <v>2E-3</v>
      </c>
      <c r="G173" s="5">
        <v>1E-3</v>
      </c>
      <c r="H173" s="5">
        <v>0.34</v>
      </c>
      <c r="M173" s="5">
        <v>0.38</v>
      </c>
      <c r="O173" s="5">
        <v>19</v>
      </c>
      <c r="S173" s="5">
        <v>81.900000000000006</v>
      </c>
      <c r="T173" s="5">
        <v>19</v>
      </c>
      <c r="V173" s="5">
        <v>1.5</v>
      </c>
      <c r="W173" s="5">
        <v>1.7</v>
      </c>
      <c r="AB173" s="5">
        <v>15.84</v>
      </c>
      <c r="AD173" s="5">
        <v>-1.62</v>
      </c>
      <c r="AE173" s="5">
        <v>1.88</v>
      </c>
      <c r="AJ173" s="5">
        <v>49</v>
      </c>
      <c r="AN173" s="5">
        <v>6.23</v>
      </c>
      <c r="AO173" s="5">
        <v>0.22</v>
      </c>
      <c r="AT173" s="5">
        <v>12.4</v>
      </c>
      <c r="AV173" s="5">
        <v>0.22</v>
      </c>
      <c r="AW173" s="5">
        <v>3.2845000000000001E-3</v>
      </c>
      <c r="AX173" s="5">
        <v>0.03</v>
      </c>
      <c r="AZ173" s="5">
        <v>0.01</v>
      </c>
      <c r="BA173" s="5">
        <v>7.2</v>
      </c>
      <c r="BE173" s="5">
        <v>0.2</v>
      </c>
      <c r="BH173" s="5">
        <v>4.37</v>
      </c>
      <c r="BN173" s="5">
        <v>12.94</v>
      </c>
      <c r="BO173" s="5">
        <v>18.5</v>
      </c>
      <c r="BQ173" s="5">
        <v>5.29</v>
      </c>
      <c r="BR173" s="5">
        <v>5.2</v>
      </c>
      <c r="BX173" s="5">
        <v>9.8000000000000007</v>
      </c>
    </row>
    <row r="174" spans="1:77" x14ac:dyDescent="0.2">
      <c r="A174" s="2" t="s">
        <v>307</v>
      </c>
      <c r="B174" s="3">
        <v>34220</v>
      </c>
      <c r="C174" s="4">
        <v>33</v>
      </c>
      <c r="F174" s="5">
        <v>0.01</v>
      </c>
      <c r="G174" s="5">
        <v>0.01</v>
      </c>
      <c r="H174" s="5">
        <v>0.32</v>
      </c>
      <c r="J174" s="5">
        <v>1</v>
      </c>
      <c r="M174" s="5">
        <v>0.81</v>
      </c>
      <c r="N174" s="5">
        <v>1</v>
      </c>
      <c r="O174" s="5">
        <v>100</v>
      </c>
      <c r="Q174" s="5">
        <v>0.2</v>
      </c>
      <c r="S174" s="5">
        <v>140</v>
      </c>
      <c r="T174" s="5">
        <v>49</v>
      </c>
      <c r="U174" s="5">
        <v>1</v>
      </c>
      <c r="V174" s="5">
        <v>4.2</v>
      </c>
      <c r="W174" s="5">
        <v>2.5</v>
      </c>
      <c r="AB174" s="5">
        <v>20.350000000000001</v>
      </c>
      <c r="AE174" s="5">
        <v>2.1</v>
      </c>
      <c r="AI174" s="5">
        <v>1</v>
      </c>
      <c r="AJ174" s="5">
        <v>81</v>
      </c>
      <c r="AN174" s="5">
        <v>12</v>
      </c>
      <c r="AO174" s="5">
        <v>0.14000000000000001</v>
      </c>
      <c r="AT174" s="5">
        <v>20</v>
      </c>
      <c r="AU174" s="5">
        <v>1</v>
      </c>
      <c r="AV174" s="5">
        <v>0.22</v>
      </c>
      <c r="AW174" s="5">
        <v>0.01</v>
      </c>
      <c r="AX174" s="5">
        <v>0.01</v>
      </c>
      <c r="AY174" s="5">
        <v>0.01</v>
      </c>
      <c r="BA174" s="5">
        <v>6.68</v>
      </c>
      <c r="BC174" s="5">
        <v>1.2999999999999999E-3</v>
      </c>
      <c r="BE174" s="5">
        <v>3</v>
      </c>
      <c r="BH174" s="5">
        <v>5.85</v>
      </c>
      <c r="BN174" s="5">
        <v>12.9</v>
      </c>
      <c r="BO174" s="5">
        <v>92.5</v>
      </c>
      <c r="BX174" s="5">
        <v>9.1999999999999993</v>
      </c>
      <c r="BY174" s="5">
        <v>5</v>
      </c>
    </row>
    <row r="175" spans="1:77" x14ac:dyDescent="0.2">
      <c r="A175" s="2" t="s">
        <v>307</v>
      </c>
      <c r="B175" s="3">
        <v>36787</v>
      </c>
      <c r="C175" s="4">
        <v>22</v>
      </c>
      <c r="F175" s="5">
        <v>2E-3</v>
      </c>
      <c r="H175" s="5">
        <v>1.06</v>
      </c>
      <c r="M175" s="5">
        <v>0.62</v>
      </c>
      <c r="O175" s="5">
        <v>49</v>
      </c>
      <c r="S175" s="5">
        <v>63.3</v>
      </c>
      <c r="T175" s="5">
        <v>214</v>
      </c>
      <c r="V175" s="5">
        <v>3.1</v>
      </c>
      <c r="AB175" s="5">
        <v>2.15</v>
      </c>
      <c r="AE175" s="5">
        <v>8.75</v>
      </c>
      <c r="AJ175" s="5">
        <v>139</v>
      </c>
      <c r="AN175" s="5">
        <v>22.2</v>
      </c>
      <c r="AT175" s="5">
        <v>195</v>
      </c>
      <c r="AV175" s="5">
        <v>0.22</v>
      </c>
      <c r="AW175" s="5">
        <v>3.2845000000000001E-3</v>
      </c>
      <c r="AX175" s="5">
        <v>0.02</v>
      </c>
      <c r="AZ175" s="5">
        <v>0.02</v>
      </c>
      <c r="BA175" s="5">
        <v>7.24</v>
      </c>
      <c r="BE175" s="5">
        <v>0.2</v>
      </c>
      <c r="BH175" s="5">
        <v>7.36</v>
      </c>
      <c r="BN175" s="5">
        <v>12.9</v>
      </c>
      <c r="BO175" s="5">
        <v>18.7</v>
      </c>
      <c r="BX175" s="5">
        <v>9.6999999999999993</v>
      </c>
    </row>
    <row r="176" spans="1:77" x14ac:dyDescent="0.2">
      <c r="A176" s="2" t="s">
        <v>307</v>
      </c>
      <c r="B176" s="3">
        <v>33904</v>
      </c>
      <c r="C176" s="4">
        <v>30</v>
      </c>
      <c r="F176" s="5">
        <v>0.01</v>
      </c>
      <c r="G176" s="5">
        <v>0.01</v>
      </c>
      <c r="H176" s="5">
        <v>0.12</v>
      </c>
      <c r="J176" s="5">
        <v>1</v>
      </c>
      <c r="N176" s="5">
        <v>1</v>
      </c>
      <c r="O176" s="5">
        <v>100</v>
      </c>
      <c r="Q176" s="5">
        <v>0.2</v>
      </c>
      <c r="S176" s="5">
        <v>50</v>
      </c>
      <c r="T176" s="5">
        <v>10</v>
      </c>
      <c r="U176" s="5">
        <v>1</v>
      </c>
      <c r="V176" s="5">
        <v>1.2</v>
      </c>
      <c r="W176" s="5">
        <v>1.2</v>
      </c>
      <c r="AB176" s="5">
        <v>25.82</v>
      </c>
      <c r="AE176" s="5">
        <v>1.4</v>
      </c>
      <c r="AI176" s="5">
        <v>1</v>
      </c>
      <c r="AJ176" s="5">
        <v>35.299999999999997</v>
      </c>
      <c r="AN176" s="5">
        <v>4</v>
      </c>
      <c r="AO176" s="5">
        <v>0.15</v>
      </c>
      <c r="AT176" s="5">
        <v>9.1999999999999993</v>
      </c>
      <c r="AU176" s="5">
        <v>1</v>
      </c>
      <c r="AV176" s="5">
        <v>2.21</v>
      </c>
      <c r="AW176" s="5">
        <v>0.01</v>
      </c>
      <c r="AX176" s="5">
        <v>0.06</v>
      </c>
      <c r="AY176" s="5">
        <v>0.02</v>
      </c>
      <c r="BA176" s="5">
        <v>7.12</v>
      </c>
      <c r="BC176" s="5">
        <v>5.0000000000000001E-3</v>
      </c>
      <c r="BN176" s="5">
        <v>12.9</v>
      </c>
      <c r="BO176" s="5">
        <v>14.7</v>
      </c>
      <c r="BX176" s="5">
        <v>10.7</v>
      </c>
      <c r="BY176" s="5">
        <v>5</v>
      </c>
    </row>
    <row r="177" spans="1:77" x14ac:dyDescent="0.2">
      <c r="A177" s="2" t="s">
        <v>307</v>
      </c>
      <c r="B177" s="3">
        <v>38876</v>
      </c>
      <c r="C177" s="4">
        <v>36</v>
      </c>
      <c r="F177" s="5">
        <v>7.0000000000000001E-3</v>
      </c>
      <c r="G177" s="5">
        <v>8.9999999999999993E-3</v>
      </c>
      <c r="H177" s="5">
        <v>0.53</v>
      </c>
      <c r="J177" s="5">
        <v>4.7</v>
      </c>
      <c r="M177" s="5">
        <v>0.36</v>
      </c>
      <c r="N177" s="5">
        <v>0.2</v>
      </c>
      <c r="O177" s="5">
        <v>79</v>
      </c>
      <c r="Q177" s="5">
        <v>0.02</v>
      </c>
      <c r="S177" s="5">
        <v>103</v>
      </c>
      <c r="T177" s="5">
        <v>22</v>
      </c>
      <c r="U177" s="5">
        <v>0.2</v>
      </c>
      <c r="V177" s="5">
        <v>1.8</v>
      </c>
      <c r="W177" s="5">
        <v>3.6</v>
      </c>
      <c r="AB177" s="5">
        <v>7.98</v>
      </c>
      <c r="AD177" s="5">
        <v>-6.6</v>
      </c>
      <c r="AE177" s="5">
        <v>3.7</v>
      </c>
      <c r="AI177" s="5">
        <v>0.5</v>
      </c>
      <c r="AJ177" s="5">
        <v>59.1</v>
      </c>
      <c r="AN177" s="5">
        <v>12.9</v>
      </c>
      <c r="AO177" s="5">
        <v>0.21</v>
      </c>
      <c r="AT177" s="5">
        <v>16</v>
      </c>
      <c r="AU177" s="5">
        <v>0.7</v>
      </c>
      <c r="AV177" s="5">
        <v>0.22</v>
      </c>
      <c r="AW177" s="5">
        <v>4.9267499999999997E-3</v>
      </c>
      <c r="AX177" s="5">
        <v>0.02</v>
      </c>
      <c r="AZ177" s="5">
        <v>0.01</v>
      </c>
      <c r="BA177" s="5">
        <v>7.18</v>
      </c>
      <c r="BC177" s="5">
        <v>1E-3</v>
      </c>
      <c r="BE177" s="5">
        <v>0.2</v>
      </c>
      <c r="BH177" s="5">
        <v>6.02</v>
      </c>
      <c r="BN177" s="5">
        <v>12.9</v>
      </c>
      <c r="BO177" s="5">
        <v>41.2</v>
      </c>
      <c r="BQ177" s="5">
        <v>7.5</v>
      </c>
      <c r="BR177" s="5">
        <v>7</v>
      </c>
      <c r="BX177" s="5">
        <v>9.8000000000000007</v>
      </c>
      <c r="BY177" s="5">
        <v>0.9</v>
      </c>
    </row>
    <row r="178" spans="1:77" x14ac:dyDescent="0.2">
      <c r="A178" s="2" t="s">
        <v>307</v>
      </c>
      <c r="B178" s="3">
        <v>38839</v>
      </c>
      <c r="C178" s="4">
        <v>36</v>
      </c>
      <c r="F178" s="5">
        <v>4.0000000000000001E-3</v>
      </c>
      <c r="G178" s="5">
        <v>6.0000000000000001E-3</v>
      </c>
      <c r="H178" s="5">
        <v>0.06</v>
      </c>
      <c r="J178" s="5">
        <v>3.1</v>
      </c>
      <c r="M178" s="5">
        <v>0.6</v>
      </c>
      <c r="N178" s="5">
        <v>0.2</v>
      </c>
      <c r="O178" s="5">
        <v>23</v>
      </c>
      <c r="Q178" s="5">
        <v>0.02</v>
      </c>
      <c r="S178" s="5">
        <v>123</v>
      </c>
      <c r="T178" s="5">
        <v>30</v>
      </c>
      <c r="U178" s="5">
        <v>0.2</v>
      </c>
      <c r="V178" s="5">
        <v>0.93</v>
      </c>
      <c r="W178" s="5">
        <v>1.1499999999999999</v>
      </c>
      <c r="AB178" s="5">
        <v>6.21</v>
      </c>
      <c r="AD178" s="5">
        <v>-4.7</v>
      </c>
      <c r="AE178" s="5">
        <v>2.1800000000000002</v>
      </c>
      <c r="AI178" s="5">
        <v>0.5</v>
      </c>
      <c r="AJ178" s="5">
        <v>74.599999999999994</v>
      </c>
      <c r="AN178" s="5">
        <v>14.4</v>
      </c>
      <c r="AO178" s="5">
        <v>0.21</v>
      </c>
      <c r="AT178" s="5">
        <v>16.899999999999999</v>
      </c>
      <c r="AU178" s="5">
        <v>1.1000000000000001</v>
      </c>
      <c r="AV178" s="5">
        <v>0.22</v>
      </c>
      <c r="AW178" s="5">
        <v>3.2845000000000001E-3</v>
      </c>
      <c r="AX178" s="5">
        <v>0.04</v>
      </c>
      <c r="AZ178" s="5">
        <v>0.01</v>
      </c>
      <c r="BA178" s="5">
        <v>7.08</v>
      </c>
      <c r="BC178" s="5">
        <v>1E-3</v>
      </c>
      <c r="BE178" s="5">
        <v>0.4</v>
      </c>
      <c r="BH178" s="5">
        <v>5.66</v>
      </c>
      <c r="BN178" s="5">
        <v>12.9</v>
      </c>
      <c r="BO178" s="5">
        <v>96.1</v>
      </c>
      <c r="BQ178" s="5">
        <v>8.5</v>
      </c>
      <c r="BR178" s="5">
        <v>8.1</v>
      </c>
      <c r="BX178" s="5">
        <v>9.4</v>
      </c>
      <c r="BY178" s="5">
        <v>15</v>
      </c>
    </row>
    <row r="179" spans="1:77" x14ac:dyDescent="0.2">
      <c r="A179" s="2" t="s">
        <v>307</v>
      </c>
      <c r="B179" s="3">
        <v>34239</v>
      </c>
      <c r="C179" s="4">
        <v>32</v>
      </c>
      <c r="F179" s="5">
        <v>0.01</v>
      </c>
      <c r="G179" s="5">
        <v>0.01</v>
      </c>
      <c r="H179" s="5">
        <v>0.11</v>
      </c>
      <c r="J179" s="5">
        <v>1</v>
      </c>
      <c r="M179" s="5">
        <v>0.25</v>
      </c>
      <c r="N179" s="5">
        <v>1</v>
      </c>
      <c r="O179" s="5">
        <v>100</v>
      </c>
      <c r="Q179" s="5">
        <v>0.2</v>
      </c>
      <c r="S179" s="5">
        <v>49</v>
      </c>
      <c r="T179" s="5">
        <v>10</v>
      </c>
      <c r="U179" s="5">
        <v>1</v>
      </c>
      <c r="V179" s="5">
        <v>1.4</v>
      </c>
      <c r="W179" s="5">
        <v>1.2</v>
      </c>
      <c r="AB179" s="5">
        <v>25.07</v>
      </c>
      <c r="AE179" s="5">
        <v>1.6</v>
      </c>
      <c r="AI179" s="5">
        <v>1</v>
      </c>
      <c r="AJ179" s="5">
        <v>38.700000000000003</v>
      </c>
      <c r="AN179" s="5">
        <v>4.0999999999999996</v>
      </c>
      <c r="AO179" s="5">
        <v>0.15</v>
      </c>
      <c r="AT179" s="5">
        <v>8.9</v>
      </c>
      <c r="AU179" s="5">
        <v>1</v>
      </c>
      <c r="AV179" s="5">
        <v>0.22</v>
      </c>
      <c r="AW179" s="5">
        <v>3.2799999999999999E-3</v>
      </c>
      <c r="AX179" s="5">
        <v>0.01</v>
      </c>
      <c r="AY179" s="5">
        <v>0.01</v>
      </c>
      <c r="BA179" s="5">
        <v>7.28</v>
      </c>
      <c r="BC179" s="5">
        <v>1E-3</v>
      </c>
      <c r="BH179" s="5">
        <v>2.56</v>
      </c>
      <c r="BN179" s="5">
        <v>12.8</v>
      </c>
      <c r="BO179" s="5">
        <v>15.7</v>
      </c>
      <c r="BX179" s="5">
        <v>10.6</v>
      </c>
      <c r="BY179" s="5">
        <v>5</v>
      </c>
    </row>
    <row r="180" spans="1:77" x14ac:dyDescent="0.2">
      <c r="A180" s="2" t="s">
        <v>307</v>
      </c>
      <c r="B180" s="3">
        <v>38860</v>
      </c>
      <c r="C180" s="4">
        <v>36</v>
      </c>
      <c r="F180" s="5">
        <v>8.0000000000000002E-3</v>
      </c>
      <c r="G180" s="5">
        <v>6.0000000000000001E-3</v>
      </c>
      <c r="H180" s="5">
        <v>0.3</v>
      </c>
      <c r="J180" s="5">
        <v>3.3</v>
      </c>
      <c r="M180" s="5">
        <v>0.57999999999999996</v>
      </c>
      <c r="N180" s="5">
        <v>0.2</v>
      </c>
      <c r="O180" s="5">
        <v>49</v>
      </c>
      <c r="Q180" s="5">
        <v>0.02</v>
      </c>
      <c r="S180" s="5">
        <v>114</v>
      </c>
      <c r="T180" s="5">
        <v>36</v>
      </c>
      <c r="U180" s="5">
        <v>0.2</v>
      </c>
      <c r="V180" s="5">
        <v>1.8</v>
      </c>
      <c r="W180" s="5">
        <v>2.5</v>
      </c>
      <c r="AB180" s="5">
        <v>9.64</v>
      </c>
      <c r="AD180" s="5">
        <v>-4.3</v>
      </c>
      <c r="AE180" s="5">
        <v>2.31</v>
      </c>
      <c r="AI180" s="5">
        <v>0.5</v>
      </c>
      <c r="AJ180" s="5">
        <v>61.6</v>
      </c>
      <c r="AN180" s="5">
        <v>9.0399999999999991</v>
      </c>
      <c r="AO180" s="5">
        <v>0.18</v>
      </c>
      <c r="AT180" s="5">
        <v>19.5</v>
      </c>
      <c r="AU180" s="5">
        <v>0.5</v>
      </c>
      <c r="AV180" s="5">
        <v>0.22</v>
      </c>
      <c r="AW180" s="5">
        <v>5.2551999999999998E-3</v>
      </c>
      <c r="AX180" s="5">
        <v>0.02</v>
      </c>
      <c r="AZ180" s="5">
        <v>0.01</v>
      </c>
      <c r="BA180" s="5">
        <v>7.22</v>
      </c>
      <c r="BC180" s="5">
        <v>1E-3</v>
      </c>
      <c r="BE180" s="5">
        <v>0.2</v>
      </c>
      <c r="BH180" s="5">
        <v>5.62</v>
      </c>
      <c r="BN180" s="5">
        <v>12.8</v>
      </c>
      <c r="BO180" s="5">
        <v>50.1</v>
      </c>
      <c r="BQ180" s="5">
        <v>7.7</v>
      </c>
      <c r="BR180" s="5">
        <v>7.4</v>
      </c>
      <c r="BX180" s="5">
        <v>9.5</v>
      </c>
      <c r="BY180" s="5">
        <v>0.9</v>
      </c>
    </row>
    <row r="181" spans="1:77" x14ac:dyDescent="0.2">
      <c r="A181" s="2" t="s">
        <v>307</v>
      </c>
      <c r="B181" s="3">
        <v>39714</v>
      </c>
      <c r="C181" s="4">
        <v>33</v>
      </c>
      <c r="G181" s="5">
        <v>6.0000000000000001E-3</v>
      </c>
      <c r="H181" s="5">
        <v>0.82</v>
      </c>
      <c r="J181" s="5">
        <v>17</v>
      </c>
      <c r="M181" s="5">
        <v>0.67</v>
      </c>
      <c r="N181" s="5">
        <v>0.2</v>
      </c>
      <c r="Q181" s="5">
        <v>0.02</v>
      </c>
      <c r="S181" s="5">
        <v>99</v>
      </c>
      <c r="T181" s="5">
        <v>80</v>
      </c>
      <c r="U181" s="5">
        <v>0.3</v>
      </c>
      <c r="V181" s="5">
        <v>2.7</v>
      </c>
      <c r="W181" s="5">
        <v>3.01</v>
      </c>
      <c r="AB181" s="5">
        <v>14.65</v>
      </c>
      <c r="AD181" s="5">
        <v>7.7</v>
      </c>
      <c r="AE181" s="5">
        <v>4.37</v>
      </c>
      <c r="AI181" s="5">
        <v>0.5</v>
      </c>
      <c r="AJ181" s="5">
        <v>88.9</v>
      </c>
      <c r="AN181" s="5">
        <v>15.7</v>
      </c>
      <c r="AO181" s="5">
        <v>0.21</v>
      </c>
      <c r="AT181" s="5">
        <v>58.8</v>
      </c>
      <c r="AU181" s="5">
        <v>0.5</v>
      </c>
      <c r="AV181" s="5">
        <v>0.22</v>
      </c>
      <c r="AW181" s="5">
        <v>4.9300000000000004E-3</v>
      </c>
      <c r="AX181" s="5">
        <v>0.02</v>
      </c>
      <c r="AZ181" s="5">
        <v>0.31</v>
      </c>
      <c r="BA181" s="5">
        <v>7.29</v>
      </c>
      <c r="BC181" s="5">
        <v>1E-3</v>
      </c>
      <c r="BF181" s="5">
        <v>0.21</v>
      </c>
      <c r="BH181" s="5">
        <v>7.03</v>
      </c>
      <c r="BN181" s="5">
        <v>12.76</v>
      </c>
      <c r="BO181" s="5">
        <v>18.100000000000001</v>
      </c>
      <c r="BW181" s="5">
        <v>0.5</v>
      </c>
      <c r="BX181" s="5">
        <v>10.3</v>
      </c>
      <c r="BY181" s="5">
        <v>1</v>
      </c>
    </row>
    <row r="182" spans="1:77" x14ac:dyDescent="0.2">
      <c r="A182" s="2" t="s">
        <v>307</v>
      </c>
      <c r="B182" s="3">
        <v>39380</v>
      </c>
      <c r="C182" s="4">
        <v>26</v>
      </c>
      <c r="F182" s="5">
        <v>0.04</v>
      </c>
      <c r="G182" s="5">
        <v>0.02</v>
      </c>
      <c r="H182" s="5">
        <v>0.27</v>
      </c>
      <c r="M182" s="5">
        <v>0.4</v>
      </c>
      <c r="O182" s="5">
        <v>85</v>
      </c>
      <c r="S182" s="5">
        <v>82.9</v>
      </c>
      <c r="T182" s="5">
        <v>64</v>
      </c>
      <c r="V182" s="5">
        <v>1.7</v>
      </c>
      <c r="W182" s="5">
        <v>2.2000000000000002</v>
      </c>
      <c r="AB182" s="5">
        <v>2.5499999999999998</v>
      </c>
      <c r="AE182" s="5">
        <v>2.2400000000000002</v>
      </c>
      <c r="AJ182" s="5">
        <v>58.6</v>
      </c>
      <c r="AN182" s="5">
        <v>7.31</v>
      </c>
      <c r="AO182" s="5">
        <v>0.15</v>
      </c>
      <c r="AT182" s="5">
        <v>37.9</v>
      </c>
      <c r="AV182" s="5">
        <v>0.22</v>
      </c>
      <c r="AW182" s="5">
        <v>3.2799999999999999E-3</v>
      </c>
      <c r="AX182" s="5">
        <v>0.19</v>
      </c>
      <c r="AZ182" s="5">
        <v>0.06</v>
      </c>
      <c r="BA182" s="5">
        <v>7.29</v>
      </c>
      <c r="BE182" s="5">
        <v>0.5</v>
      </c>
      <c r="BF182" s="5">
        <v>0.52</v>
      </c>
      <c r="BH182" s="5">
        <v>3.93</v>
      </c>
      <c r="BN182" s="5">
        <v>12.76</v>
      </c>
      <c r="BO182" s="5">
        <v>13.5</v>
      </c>
      <c r="BX182" s="5">
        <v>10</v>
      </c>
    </row>
    <row r="183" spans="1:77" x14ac:dyDescent="0.2">
      <c r="A183" s="2" t="s">
        <v>216</v>
      </c>
      <c r="B183" s="3">
        <v>39286</v>
      </c>
      <c r="C183" s="4">
        <v>26</v>
      </c>
      <c r="F183" s="5">
        <v>0.01</v>
      </c>
      <c r="G183" s="5">
        <v>4.0000000000000001E-3</v>
      </c>
      <c r="H183" s="5">
        <v>0.36</v>
      </c>
      <c r="M183" s="5">
        <v>0.79</v>
      </c>
      <c r="O183" s="5">
        <v>10</v>
      </c>
      <c r="S183" s="5">
        <v>92.1</v>
      </c>
      <c r="T183" s="5">
        <v>13</v>
      </c>
      <c r="V183" s="5">
        <v>1.7</v>
      </c>
      <c r="W183" s="5">
        <v>3.92</v>
      </c>
      <c r="AB183" s="5">
        <v>12.95</v>
      </c>
      <c r="AE183" s="5">
        <v>2.94</v>
      </c>
      <c r="AJ183" s="5">
        <v>59.7</v>
      </c>
      <c r="AN183" s="5">
        <v>13.4</v>
      </c>
      <c r="AO183" s="5">
        <v>0.28000000000000003</v>
      </c>
      <c r="AT183" s="5">
        <v>11.9</v>
      </c>
      <c r="AV183" s="5">
        <v>0.22</v>
      </c>
      <c r="AW183" s="5">
        <v>0.01</v>
      </c>
      <c r="AX183" s="5">
        <v>0.06</v>
      </c>
      <c r="AZ183" s="5">
        <v>0.02</v>
      </c>
      <c r="BA183" s="5">
        <v>6.86</v>
      </c>
      <c r="BE183" s="5">
        <v>0.2</v>
      </c>
      <c r="BF183" s="5">
        <v>0.24</v>
      </c>
      <c r="BH183" s="5">
        <v>5.83</v>
      </c>
      <c r="BN183" s="5">
        <v>12.71</v>
      </c>
      <c r="BO183" s="5">
        <v>28.6</v>
      </c>
      <c r="BX183" s="5">
        <v>10.8</v>
      </c>
    </row>
    <row r="184" spans="1:77" x14ac:dyDescent="0.2">
      <c r="A184" s="2" t="s">
        <v>216</v>
      </c>
      <c r="B184" s="3">
        <v>34960</v>
      </c>
      <c r="C184" s="4">
        <v>29</v>
      </c>
      <c r="F184" s="5">
        <v>0.04</v>
      </c>
      <c r="G184" s="5">
        <v>0.01</v>
      </c>
      <c r="H184" s="5">
        <v>0.45</v>
      </c>
      <c r="J184" s="5">
        <v>1</v>
      </c>
      <c r="M184" s="5">
        <v>0.36</v>
      </c>
      <c r="N184" s="5">
        <v>1</v>
      </c>
      <c r="Q184" s="5">
        <v>0.2</v>
      </c>
      <c r="S184" s="5">
        <v>333</v>
      </c>
      <c r="T184" s="5">
        <v>22</v>
      </c>
      <c r="U184" s="5">
        <v>1</v>
      </c>
      <c r="V184" s="5">
        <v>2</v>
      </c>
      <c r="AB184" s="5">
        <v>9.17</v>
      </c>
      <c r="AE184" s="5">
        <v>3.2</v>
      </c>
      <c r="AI184" s="5">
        <v>1</v>
      </c>
      <c r="AJ184" s="5">
        <v>157.19999999999999</v>
      </c>
      <c r="AN184" s="5">
        <v>18.2</v>
      </c>
      <c r="AT184" s="5">
        <v>17.899999999999999</v>
      </c>
      <c r="AU184" s="5">
        <v>1</v>
      </c>
      <c r="AV184" s="5">
        <v>0.22</v>
      </c>
      <c r="AW184" s="5">
        <v>9.8534999999999994E-3</v>
      </c>
      <c r="AX184" s="5">
        <v>0.01</v>
      </c>
      <c r="AY184" s="5">
        <v>0.01</v>
      </c>
      <c r="BA184" s="5">
        <v>7.41</v>
      </c>
      <c r="BC184" s="5">
        <v>2.0999999999999999E-3</v>
      </c>
      <c r="BE184" s="5">
        <v>0.2</v>
      </c>
      <c r="BH184" s="5">
        <v>5.59</v>
      </c>
      <c r="BN184" s="5">
        <v>12.7</v>
      </c>
      <c r="BX184" s="5">
        <v>9.5</v>
      </c>
      <c r="BY184" s="5">
        <v>11</v>
      </c>
    </row>
    <row r="185" spans="1:77" x14ac:dyDescent="0.2">
      <c r="A185" s="2" t="s">
        <v>216</v>
      </c>
      <c r="B185" s="3">
        <v>34675</v>
      </c>
      <c r="C185" s="4">
        <v>30</v>
      </c>
      <c r="F185" s="5">
        <v>0.01</v>
      </c>
      <c r="G185" s="5">
        <v>0.01</v>
      </c>
      <c r="H185" s="5">
        <v>0.38</v>
      </c>
      <c r="J185" s="5">
        <v>1</v>
      </c>
      <c r="M185" s="5">
        <v>0.42</v>
      </c>
      <c r="N185" s="5">
        <v>1</v>
      </c>
      <c r="O185" s="5">
        <v>60</v>
      </c>
      <c r="Q185" s="5">
        <v>0.2</v>
      </c>
      <c r="S185" s="5">
        <v>330</v>
      </c>
      <c r="T185" s="5">
        <v>24</v>
      </c>
      <c r="U185" s="5">
        <v>1</v>
      </c>
      <c r="V185" s="5">
        <v>2.2000000000000002</v>
      </c>
      <c r="AB185" s="5">
        <v>8.98</v>
      </c>
      <c r="AE185" s="5">
        <v>3.7</v>
      </c>
      <c r="AI185" s="5">
        <v>1.5</v>
      </c>
      <c r="AJ185" s="5">
        <v>130.9</v>
      </c>
      <c r="AN185" s="5">
        <v>18</v>
      </c>
      <c r="AT185" s="5">
        <v>20</v>
      </c>
      <c r="AU185" s="5">
        <v>1</v>
      </c>
      <c r="AV185" s="5">
        <v>0.22</v>
      </c>
      <c r="AW185" s="5">
        <v>9.8534999999999994E-3</v>
      </c>
      <c r="AX185" s="5">
        <v>0.01</v>
      </c>
      <c r="AY185" s="5">
        <v>0.01</v>
      </c>
      <c r="BA185" s="5">
        <v>7.72</v>
      </c>
      <c r="BC185" s="5">
        <v>5.0000000000000001E-3</v>
      </c>
      <c r="BH185" s="5">
        <v>5.37</v>
      </c>
      <c r="BN185" s="5">
        <v>12.7</v>
      </c>
      <c r="BO185" s="5">
        <v>675</v>
      </c>
      <c r="BX185" s="5">
        <v>9.4</v>
      </c>
      <c r="BY185" s="5">
        <v>11</v>
      </c>
    </row>
    <row r="186" spans="1:77" x14ac:dyDescent="0.2">
      <c r="A186" s="2" t="s">
        <v>216</v>
      </c>
      <c r="B186" s="3">
        <v>37193</v>
      </c>
      <c r="C186" s="4">
        <v>32</v>
      </c>
      <c r="F186" s="5">
        <v>2E-3</v>
      </c>
      <c r="G186" s="5">
        <v>2E-3</v>
      </c>
      <c r="H186" s="5">
        <v>0.01</v>
      </c>
      <c r="M186" s="5">
        <v>0.17</v>
      </c>
      <c r="N186" s="5">
        <v>0.2</v>
      </c>
      <c r="O186" s="5">
        <v>10</v>
      </c>
      <c r="Q186" s="5">
        <v>0.02</v>
      </c>
      <c r="S186" s="5">
        <v>76.2</v>
      </c>
      <c r="T186" s="5">
        <v>19</v>
      </c>
      <c r="U186" s="5">
        <v>0.2</v>
      </c>
      <c r="V186" s="5">
        <v>0.8</v>
      </c>
      <c r="W186" s="5">
        <v>0.41</v>
      </c>
      <c r="AB186" s="5">
        <v>8.1199999999999992</v>
      </c>
      <c r="AE186" s="5">
        <v>0.39</v>
      </c>
      <c r="AI186" s="5">
        <v>0.5</v>
      </c>
      <c r="AJ186" s="5">
        <v>40.9</v>
      </c>
      <c r="AN186" s="5">
        <v>2.04</v>
      </c>
      <c r="AO186" s="5">
        <v>0.08</v>
      </c>
      <c r="AT186" s="5">
        <v>6.11</v>
      </c>
      <c r="AU186" s="5">
        <v>0.5</v>
      </c>
      <c r="AV186" s="5">
        <v>0.22</v>
      </c>
      <c r="AW186" s="5">
        <v>3.2845000000000001E-3</v>
      </c>
      <c r="AX186" s="5">
        <v>0.09</v>
      </c>
      <c r="AZ186" s="5">
        <v>0.04</v>
      </c>
      <c r="BA186" s="5">
        <v>7.65</v>
      </c>
      <c r="BC186" s="5">
        <v>1.5E-3</v>
      </c>
      <c r="BE186" s="5">
        <v>0.4</v>
      </c>
      <c r="BH186" s="5">
        <v>2.7</v>
      </c>
      <c r="BN186" s="5">
        <v>12.66</v>
      </c>
      <c r="BO186" s="5">
        <v>49.4</v>
      </c>
      <c r="BX186" s="5">
        <v>8.3000000000000007</v>
      </c>
      <c r="BY186" s="5">
        <v>1</v>
      </c>
    </row>
    <row r="187" spans="1:77" x14ac:dyDescent="0.2">
      <c r="A187" s="2" t="s">
        <v>216</v>
      </c>
      <c r="B187" s="3">
        <v>33066</v>
      </c>
      <c r="C187" s="4">
        <v>38</v>
      </c>
      <c r="F187" s="5">
        <v>0.01</v>
      </c>
      <c r="H187" s="5">
        <v>0.27</v>
      </c>
      <c r="J187" s="5">
        <v>1</v>
      </c>
      <c r="K187" s="5">
        <v>0.03</v>
      </c>
      <c r="M187" s="5">
        <v>0.23</v>
      </c>
      <c r="N187" s="5">
        <v>1</v>
      </c>
      <c r="O187" s="5">
        <v>40</v>
      </c>
      <c r="P187" s="5">
        <v>0.1</v>
      </c>
      <c r="Q187" s="5">
        <v>0.5</v>
      </c>
      <c r="S187" s="5">
        <v>72</v>
      </c>
      <c r="T187" s="5">
        <v>9</v>
      </c>
      <c r="U187" s="5">
        <v>2</v>
      </c>
      <c r="V187" s="5">
        <v>0.1</v>
      </c>
      <c r="W187" s="5">
        <v>1.7</v>
      </c>
      <c r="Y187" s="5">
        <v>0.24</v>
      </c>
      <c r="AE187" s="5">
        <v>2.5</v>
      </c>
      <c r="AF187" s="5">
        <v>2</v>
      </c>
      <c r="AG187" s="5">
        <v>10</v>
      </c>
      <c r="AI187" s="5">
        <v>5</v>
      </c>
      <c r="AN187" s="5">
        <v>10</v>
      </c>
      <c r="AO187" s="5">
        <v>0.08</v>
      </c>
      <c r="AR187" s="5">
        <v>0.1</v>
      </c>
      <c r="AT187" s="5">
        <v>8</v>
      </c>
      <c r="AU187" s="5">
        <v>2</v>
      </c>
      <c r="AV187" s="5">
        <v>0.04</v>
      </c>
      <c r="AW187" s="5">
        <v>0.01</v>
      </c>
      <c r="AX187" s="5">
        <v>0.48</v>
      </c>
      <c r="BC187" s="5">
        <v>0.5</v>
      </c>
      <c r="BD187" s="5">
        <v>0.13</v>
      </c>
      <c r="BE187" s="5">
        <v>1.5</v>
      </c>
      <c r="BH187" s="5">
        <v>4.28</v>
      </c>
      <c r="BK187" s="5">
        <v>1</v>
      </c>
      <c r="BL187" s="5">
        <v>10</v>
      </c>
      <c r="BN187" s="5">
        <v>12.62</v>
      </c>
      <c r="BO187" s="5">
        <v>13</v>
      </c>
      <c r="BW187" s="5">
        <v>10</v>
      </c>
      <c r="BX187" s="5">
        <v>10.1</v>
      </c>
      <c r="BY187" s="5">
        <v>10</v>
      </c>
    </row>
    <row r="188" spans="1:77" x14ac:dyDescent="0.2">
      <c r="A188" s="2" t="s">
        <v>216</v>
      </c>
      <c r="B188" s="3">
        <v>34954</v>
      </c>
      <c r="C188" s="4">
        <v>30</v>
      </c>
      <c r="F188" s="5">
        <v>0.01</v>
      </c>
      <c r="G188" s="5">
        <v>0.01</v>
      </c>
      <c r="H188" s="5">
        <v>0.01</v>
      </c>
      <c r="M188" s="5">
        <v>0.03</v>
      </c>
      <c r="N188" s="5">
        <v>1</v>
      </c>
      <c r="O188" s="5">
        <v>60</v>
      </c>
      <c r="Q188" s="5">
        <v>0.2</v>
      </c>
      <c r="S188" s="5">
        <v>71.3</v>
      </c>
      <c r="T188" s="5">
        <v>17</v>
      </c>
      <c r="U188" s="5">
        <v>1</v>
      </c>
      <c r="V188" s="5">
        <v>0.4</v>
      </c>
      <c r="W188" s="5">
        <v>0.4</v>
      </c>
      <c r="AB188" s="5">
        <v>6.74</v>
      </c>
      <c r="AI188" s="5">
        <v>1</v>
      </c>
      <c r="AJ188" s="5">
        <v>40.4</v>
      </c>
      <c r="AN188" s="5">
        <v>2.4</v>
      </c>
      <c r="AO188" s="5">
        <v>0.02</v>
      </c>
      <c r="AU188" s="5">
        <v>1</v>
      </c>
      <c r="AV188" s="5">
        <v>0.22</v>
      </c>
      <c r="AW188" s="5">
        <v>3.2845000000000001E-3</v>
      </c>
      <c r="AX188" s="5">
        <v>7.0000000000000007E-2</v>
      </c>
      <c r="AY188" s="5">
        <v>0.02</v>
      </c>
      <c r="BA188" s="5">
        <v>7.81</v>
      </c>
      <c r="BC188" s="5">
        <v>2E-3</v>
      </c>
      <c r="BE188" s="5">
        <v>0.3</v>
      </c>
      <c r="BH188" s="5">
        <v>2.33</v>
      </c>
      <c r="BN188" s="5">
        <v>12.6</v>
      </c>
      <c r="BO188" s="5">
        <v>45.1</v>
      </c>
      <c r="BX188" s="5">
        <v>8.4</v>
      </c>
      <c r="BY188" s="5">
        <v>5</v>
      </c>
    </row>
    <row r="189" spans="1:77" x14ac:dyDescent="0.2">
      <c r="A189" s="2" t="s">
        <v>216</v>
      </c>
      <c r="B189" s="3">
        <v>37973</v>
      </c>
      <c r="C189" s="4">
        <v>21</v>
      </c>
      <c r="F189" s="5">
        <v>0.01</v>
      </c>
      <c r="H189" s="5">
        <v>21</v>
      </c>
      <c r="M189" s="5">
        <v>1.35</v>
      </c>
      <c r="S189" s="5">
        <v>183</v>
      </c>
      <c r="T189" s="5">
        <v>2120</v>
      </c>
      <c r="V189" s="5">
        <v>14</v>
      </c>
      <c r="W189" s="5">
        <v>5.6</v>
      </c>
      <c r="AE189" s="5">
        <v>54</v>
      </c>
      <c r="AJ189" s="5">
        <v>793</v>
      </c>
      <c r="AN189" s="5">
        <v>122</v>
      </c>
      <c r="AO189" s="5">
        <v>1.1000000000000001</v>
      </c>
      <c r="AT189" s="5">
        <v>1220</v>
      </c>
      <c r="AV189" s="5">
        <v>0.5</v>
      </c>
      <c r="AW189" s="5">
        <v>0.01</v>
      </c>
      <c r="AX189" s="5">
        <v>0.89</v>
      </c>
      <c r="BA189" s="5">
        <v>7.2</v>
      </c>
      <c r="BE189" s="5">
        <v>0.17</v>
      </c>
      <c r="BH189" s="5">
        <v>13.7</v>
      </c>
      <c r="BN189" s="5">
        <v>12.6</v>
      </c>
      <c r="BO189" s="5">
        <v>1</v>
      </c>
      <c r="BX189" s="5">
        <v>9.6999999999999993</v>
      </c>
    </row>
    <row r="190" spans="1:77" x14ac:dyDescent="0.2">
      <c r="A190" s="2" t="s">
        <v>216</v>
      </c>
      <c r="B190" s="3">
        <v>33262</v>
      </c>
      <c r="C190" s="4">
        <v>25</v>
      </c>
      <c r="F190" s="5">
        <v>0.01</v>
      </c>
      <c r="G190" s="5">
        <v>0.01</v>
      </c>
      <c r="H190" s="5">
        <v>0.12</v>
      </c>
      <c r="M190" s="5">
        <v>0.11</v>
      </c>
      <c r="S190" s="5">
        <v>44</v>
      </c>
      <c r="T190" s="5">
        <v>10</v>
      </c>
      <c r="V190" s="5">
        <v>1.6</v>
      </c>
      <c r="W190" s="5">
        <v>0.96</v>
      </c>
      <c r="AB190" s="5">
        <v>24.93</v>
      </c>
      <c r="AE190" s="5">
        <v>1.3</v>
      </c>
      <c r="AJ190" s="5">
        <v>30.7</v>
      </c>
      <c r="AN190" s="5">
        <v>3.9</v>
      </c>
      <c r="AO190" s="5">
        <v>0.11</v>
      </c>
      <c r="AT190" s="5">
        <v>10</v>
      </c>
      <c r="AV190" s="5">
        <v>2.21</v>
      </c>
      <c r="AW190" s="5">
        <v>0.01</v>
      </c>
      <c r="AX190" s="5">
        <v>0.15</v>
      </c>
      <c r="AY190" s="5">
        <v>0.05</v>
      </c>
      <c r="BA190" s="5">
        <v>7.55</v>
      </c>
      <c r="BE190" s="5">
        <v>2.5</v>
      </c>
      <c r="BG190" s="5">
        <v>22</v>
      </c>
      <c r="BH190" s="5">
        <v>2.57</v>
      </c>
      <c r="BN190" s="5">
        <v>12.6</v>
      </c>
      <c r="BO190" s="5">
        <v>12.8</v>
      </c>
      <c r="BX190" s="5">
        <v>9.8000000000000007</v>
      </c>
    </row>
    <row r="191" spans="1:77" x14ac:dyDescent="0.2">
      <c r="A191" s="2" t="s">
        <v>216</v>
      </c>
      <c r="B191" s="3">
        <v>39779</v>
      </c>
      <c r="C191" s="4">
        <v>24</v>
      </c>
      <c r="G191" s="5">
        <v>3.0000000000000001E-3</v>
      </c>
      <c r="H191" s="5">
        <v>0.14000000000000001</v>
      </c>
      <c r="M191" s="5">
        <v>0.59</v>
      </c>
      <c r="S191" s="5">
        <v>126</v>
      </c>
      <c r="T191" s="5">
        <v>46</v>
      </c>
      <c r="V191" s="5">
        <v>1.7</v>
      </c>
      <c r="W191" s="5">
        <v>3.73</v>
      </c>
      <c r="AB191" s="5">
        <v>5.22</v>
      </c>
      <c r="AD191" s="5">
        <v>8.3000000000000007</v>
      </c>
      <c r="AE191" s="5">
        <v>1.66</v>
      </c>
      <c r="AJ191" s="5">
        <v>78.900000000000006</v>
      </c>
      <c r="AN191" s="5">
        <v>10.4</v>
      </c>
      <c r="AO191" s="5">
        <v>0.16</v>
      </c>
      <c r="AT191" s="5">
        <v>20</v>
      </c>
      <c r="AV191" s="5">
        <v>0.22</v>
      </c>
      <c r="AW191" s="5">
        <v>7.2300000000000003E-3</v>
      </c>
      <c r="AX191" s="5">
        <v>0.03</v>
      </c>
      <c r="AZ191" s="5">
        <v>7.0000000000000007E-2</v>
      </c>
      <c r="BA191" s="5">
        <v>7.23</v>
      </c>
      <c r="BF191" s="5">
        <v>0.28999999999999998</v>
      </c>
      <c r="BH191" s="5">
        <v>5.62</v>
      </c>
      <c r="BN191" s="5">
        <v>12.57</v>
      </c>
      <c r="BO191" s="5">
        <v>88.6</v>
      </c>
      <c r="BX191" s="5">
        <v>9.9</v>
      </c>
    </row>
    <row r="192" spans="1:77" x14ac:dyDescent="0.2">
      <c r="A192" s="2" t="s">
        <v>216</v>
      </c>
      <c r="B192" s="3">
        <v>39776</v>
      </c>
      <c r="C192" s="4">
        <v>24</v>
      </c>
      <c r="G192" s="5">
        <v>5.0000000000000001E-3</v>
      </c>
      <c r="H192" s="5">
        <v>0.27</v>
      </c>
      <c r="M192" s="5">
        <v>0.47</v>
      </c>
      <c r="S192" s="5">
        <v>83.5</v>
      </c>
      <c r="T192" s="5">
        <v>20</v>
      </c>
      <c r="V192" s="5">
        <v>1.9</v>
      </c>
      <c r="W192" s="5">
        <v>3.04</v>
      </c>
      <c r="AB192" s="5">
        <v>8.33</v>
      </c>
      <c r="AD192" s="5">
        <v>8.94</v>
      </c>
      <c r="AE192" s="5">
        <v>2.08</v>
      </c>
      <c r="AJ192" s="5">
        <v>52.9</v>
      </c>
      <c r="AN192" s="5">
        <v>6.29</v>
      </c>
      <c r="AO192" s="5">
        <v>0.21</v>
      </c>
      <c r="AT192" s="5">
        <v>13.3</v>
      </c>
      <c r="AV192" s="5">
        <v>0.22</v>
      </c>
      <c r="AW192" s="5">
        <v>3.6099999999999999E-3</v>
      </c>
      <c r="AX192" s="5">
        <v>0.01</v>
      </c>
      <c r="AZ192" s="5">
        <v>0.1</v>
      </c>
      <c r="BA192" s="5">
        <v>7.34</v>
      </c>
      <c r="BF192" s="5">
        <v>0.31</v>
      </c>
      <c r="BH192" s="5">
        <v>5.15</v>
      </c>
      <c r="BN192" s="5">
        <v>12.57</v>
      </c>
      <c r="BO192" s="5">
        <v>5.59</v>
      </c>
      <c r="BX192" s="5">
        <v>9.6</v>
      </c>
    </row>
    <row r="193" spans="1:77" x14ac:dyDescent="0.2">
      <c r="A193" s="2" t="s">
        <v>216</v>
      </c>
      <c r="B193" s="3">
        <v>37530</v>
      </c>
      <c r="C193" s="4">
        <v>33</v>
      </c>
      <c r="F193" s="5">
        <v>2E-3</v>
      </c>
      <c r="G193" s="5">
        <v>2E-3</v>
      </c>
      <c r="H193" s="5">
        <v>0.42</v>
      </c>
      <c r="J193" s="5">
        <v>0.2</v>
      </c>
      <c r="M193" s="5">
        <v>0.22</v>
      </c>
      <c r="N193" s="5">
        <v>0.2</v>
      </c>
      <c r="O193" s="5">
        <v>92</v>
      </c>
      <c r="Q193" s="5">
        <v>0.02</v>
      </c>
      <c r="S193" s="5">
        <v>59.4</v>
      </c>
      <c r="T193" s="5">
        <v>19</v>
      </c>
      <c r="U193" s="5">
        <v>0.2</v>
      </c>
      <c r="V193" s="5">
        <v>1.6</v>
      </c>
      <c r="W193" s="5">
        <v>0.8</v>
      </c>
      <c r="AB193" s="5">
        <v>13.21</v>
      </c>
      <c r="AE193" s="5">
        <v>2.5</v>
      </c>
      <c r="AI193" s="5">
        <v>0.5</v>
      </c>
      <c r="AJ193" s="5">
        <v>39.700000000000003</v>
      </c>
      <c r="AN193" s="5">
        <v>6</v>
      </c>
      <c r="AO193" s="5">
        <v>0.15</v>
      </c>
      <c r="AT193" s="5">
        <v>22.6</v>
      </c>
      <c r="AU193" s="5">
        <v>0.5</v>
      </c>
      <c r="AV193" s="5">
        <v>0.22</v>
      </c>
      <c r="AW193" s="5">
        <v>3.2845000000000001E-3</v>
      </c>
      <c r="AX193" s="5">
        <v>0.13</v>
      </c>
      <c r="AZ193" s="5">
        <v>0.08</v>
      </c>
      <c r="BA193" s="5">
        <v>7.57</v>
      </c>
      <c r="BC193" s="5">
        <v>1.2999999999999999E-3</v>
      </c>
      <c r="BE193" s="5">
        <v>0.2</v>
      </c>
      <c r="BH193" s="5">
        <v>3.6</v>
      </c>
      <c r="BN193" s="5">
        <v>12.52</v>
      </c>
      <c r="BO193" s="5">
        <v>5.83</v>
      </c>
      <c r="BX193" s="5">
        <v>10.7</v>
      </c>
      <c r="BY193" s="5">
        <v>0.7</v>
      </c>
    </row>
    <row r="194" spans="1:77" x14ac:dyDescent="0.2">
      <c r="A194" s="2" t="s">
        <v>216</v>
      </c>
      <c r="B194" s="3">
        <v>35783</v>
      </c>
      <c r="C194" s="4">
        <v>22</v>
      </c>
      <c r="F194" s="5">
        <v>1.3</v>
      </c>
      <c r="H194" s="5">
        <v>0.2</v>
      </c>
      <c r="M194" s="5">
        <v>0.47</v>
      </c>
      <c r="S194" s="5">
        <v>135</v>
      </c>
      <c r="T194" s="5">
        <v>30</v>
      </c>
      <c r="V194" s="5">
        <v>9.4</v>
      </c>
      <c r="W194" s="5">
        <v>0.85</v>
      </c>
      <c r="AB194" s="5">
        <v>9.73</v>
      </c>
      <c r="AE194" s="5">
        <v>2</v>
      </c>
      <c r="AJ194" s="5">
        <v>79.400000000000006</v>
      </c>
      <c r="AN194" s="5">
        <v>11</v>
      </c>
      <c r="AO194" s="5">
        <v>0.08</v>
      </c>
      <c r="AT194" s="5">
        <v>26</v>
      </c>
      <c r="AV194" s="5">
        <v>11.28</v>
      </c>
      <c r="AW194" s="5">
        <v>0.82</v>
      </c>
      <c r="AX194" s="5">
        <v>0.09</v>
      </c>
      <c r="BA194" s="5">
        <v>7.16</v>
      </c>
      <c r="BE194" s="5">
        <v>0.1</v>
      </c>
      <c r="BH194" s="5">
        <v>5.76</v>
      </c>
      <c r="BN194" s="5">
        <v>12.5</v>
      </c>
      <c r="BO194" s="5">
        <v>64</v>
      </c>
      <c r="BX194" s="5">
        <v>8.3000000000000007</v>
      </c>
    </row>
    <row r="195" spans="1:77" x14ac:dyDescent="0.2">
      <c r="A195" s="2" t="s">
        <v>216</v>
      </c>
      <c r="B195" s="3">
        <v>34963</v>
      </c>
      <c r="C195" s="4">
        <v>33</v>
      </c>
      <c r="F195" s="5">
        <v>0.01</v>
      </c>
      <c r="G195" s="5">
        <v>0.01</v>
      </c>
      <c r="H195" s="5">
        <v>0.78</v>
      </c>
      <c r="J195" s="5">
        <v>1</v>
      </c>
      <c r="M195" s="5">
        <v>0.36</v>
      </c>
      <c r="N195" s="5">
        <v>1.5</v>
      </c>
      <c r="O195" s="5">
        <v>157</v>
      </c>
      <c r="Q195" s="5">
        <v>0.2</v>
      </c>
      <c r="S195" s="5">
        <v>78</v>
      </c>
      <c r="T195" s="5">
        <v>28</v>
      </c>
      <c r="U195" s="5">
        <v>1</v>
      </c>
      <c r="V195" s="5">
        <v>1.5</v>
      </c>
      <c r="W195" s="5">
        <v>2</v>
      </c>
      <c r="AB195" s="5">
        <v>9.36</v>
      </c>
      <c r="AE195" s="5">
        <v>4.7</v>
      </c>
      <c r="AI195" s="5">
        <v>1</v>
      </c>
      <c r="AJ195" s="5">
        <v>64.5</v>
      </c>
      <c r="AN195" s="5">
        <v>14.3</v>
      </c>
      <c r="AO195" s="5">
        <v>0.02</v>
      </c>
      <c r="AT195" s="5">
        <v>23</v>
      </c>
      <c r="AU195" s="5">
        <v>1</v>
      </c>
      <c r="AV195" s="5">
        <v>0.22</v>
      </c>
      <c r="AW195" s="5">
        <v>3.284E-3</v>
      </c>
      <c r="AX195" s="5">
        <v>0.01</v>
      </c>
      <c r="AY195" s="5">
        <v>6.0000000000000001E-3</v>
      </c>
      <c r="BA195" s="5">
        <v>7.04</v>
      </c>
      <c r="BC195" s="5">
        <v>8.8000000000000005E-3</v>
      </c>
      <c r="BE195" s="5">
        <v>0.2</v>
      </c>
      <c r="BH195" s="5">
        <v>5.79</v>
      </c>
      <c r="BN195" s="5">
        <v>12.5</v>
      </c>
      <c r="BO195" s="5">
        <v>9.3000000000000007</v>
      </c>
      <c r="BX195" s="5">
        <v>10.199999999999999</v>
      </c>
      <c r="BY195" s="5">
        <v>5</v>
      </c>
    </row>
    <row r="196" spans="1:77" x14ac:dyDescent="0.2">
      <c r="A196" s="2" t="s">
        <v>216</v>
      </c>
      <c r="B196" s="3">
        <v>34948</v>
      </c>
      <c r="C196" s="4">
        <v>33</v>
      </c>
      <c r="F196" s="5">
        <v>0.01</v>
      </c>
      <c r="G196" s="5">
        <v>0.01</v>
      </c>
      <c r="H196" s="5">
        <v>0.36</v>
      </c>
      <c r="J196" s="5">
        <v>1</v>
      </c>
      <c r="M196" s="5">
        <v>0.54</v>
      </c>
      <c r="N196" s="5">
        <v>1</v>
      </c>
      <c r="O196" s="5">
        <v>60</v>
      </c>
      <c r="Q196" s="5">
        <v>0.2</v>
      </c>
      <c r="S196" s="5">
        <v>142</v>
      </c>
      <c r="T196" s="5">
        <v>50</v>
      </c>
      <c r="U196" s="5">
        <v>1</v>
      </c>
      <c r="V196" s="5">
        <v>3</v>
      </c>
      <c r="W196" s="5">
        <v>3.1</v>
      </c>
      <c r="AB196" s="5">
        <v>20.23</v>
      </c>
      <c r="AE196" s="5">
        <v>2</v>
      </c>
      <c r="AI196" s="5">
        <v>1</v>
      </c>
      <c r="AJ196" s="5">
        <v>87.5</v>
      </c>
      <c r="AN196" s="5">
        <v>14</v>
      </c>
      <c r="AO196" s="5">
        <v>0.1</v>
      </c>
      <c r="AT196" s="5">
        <v>21</v>
      </c>
      <c r="AU196" s="5">
        <v>1</v>
      </c>
      <c r="AV196" s="5">
        <v>0.22</v>
      </c>
      <c r="AW196" s="5">
        <v>0.01</v>
      </c>
      <c r="AX196" s="5">
        <v>0.01</v>
      </c>
      <c r="AY196" s="5">
        <v>7.0000000000000001E-3</v>
      </c>
      <c r="BA196" s="5">
        <v>7</v>
      </c>
      <c r="BC196" s="5">
        <v>6.6E-3</v>
      </c>
      <c r="BE196" s="5">
        <v>0.2</v>
      </c>
      <c r="BH196" s="5">
        <v>5.96</v>
      </c>
      <c r="BN196" s="5">
        <v>12.5</v>
      </c>
      <c r="BO196" s="5">
        <v>89.8</v>
      </c>
      <c r="BX196" s="5">
        <v>9</v>
      </c>
      <c r="BY196" s="5">
        <v>5</v>
      </c>
    </row>
    <row r="197" spans="1:77" x14ac:dyDescent="0.2">
      <c r="A197" s="2" t="s">
        <v>216</v>
      </c>
      <c r="B197" s="3">
        <v>37193</v>
      </c>
      <c r="C197" s="4">
        <v>32</v>
      </c>
      <c r="F197" s="5">
        <v>0.01</v>
      </c>
      <c r="G197" s="5">
        <v>3.0000000000000001E-3</v>
      </c>
      <c r="H197" s="5">
        <v>0.12</v>
      </c>
      <c r="J197" s="5">
        <v>0.2</v>
      </c>
      <c r="M197" s="5">
        <v>0.13</v>
      </c>
      <c r="N197" s="5">
        <v>0.9</v>
      </c>
      <c r="O197" s="5">
        <v>130</v>
      </c>
      <c r="Q197" s="5">
        <v>0.04</v>
      </c>
      <c r="S197" s="5">
        <v>24.5</v>
      </c>
      <c r="U197" s="5">
        <v>0.9</v>
      </c>
      <c r="V197" s="5">
        <v>2.5</v>
      </c>
      <c r="W197" s="5">
        <v>0.52</v>
      </c>
      <c r="AB197" s="5">
        <v>15.08</v>
      </c>
      <c r="AE197" s="5">
        <v>2.3199999999999998</v>
      </c>
      <c r="AI197" s="5">
        <v>0.5</v>
      </c>
      <c r="AJ197" s="5">
        <v>27.3</v>
      </c>
      <c r="AN197" s="5">
        <v>4.16</v>
      </c>
      <c r="AO197" s="5">
        <v>0.04</v>
      </c>
      <c r="AT197" s="5">
        <v>27.1</v>
      </c>
      <c r="AU197" s="5">
        <v>0.5</v>
      </c>
      <c r="AV197" s="5">
        <v>0.22</v>
      </c>
      <c r="AW197" s="5">
        <v>0.01</v>
      </c>
      <c r="AX197" s="5">
        <v>0.28000000000000003</v>
      </c>
      <c r="AZ197" s="5">
        <v>0.09</v>
      </c>
      <c r="BA197" s="5">
        <v>7.66</v>
      </c>
      <c r="BC197" s="5">
        <v>1E-3</v>
      </c>
      <c r="BE197" s="5">
        <v>0.3</v>
      </c>
      <c r="BH197" s="5">
        <v>2.48</v>
      </c>
      <c r="BN197" s="5">
        <v>12.48</v>
      </c>
      <c r="BO197" s="5">
        <v>18.7</v>
      </c>
      <c r="BX197" s="5">
        <v>9.4</v>
      </c>
      <c r="BY197" s="5">
        <v>1.9</v>
      </c>
    </row>
    <row r="198" spans="1:77" x14ac:dyDescent="0.2">
      <c r="A198" s="2" t="s">
        <v>388</v>
      </c>
      <c r="B198" s="3">
        <v>39379</v>
      </c>
      <c r="C198" s="4">
        <v>26</v>
      </c>
      <c r="F198" s="5">
        <v>0.03</v>
      </c>
      <c r="G198" s="5">
        <v>0.03</v>
      </c>
      <c r="H198" s="5">
        <v>0.47</v>
      </c>
      <c r="M198" s="5">
        <v>0.56999999999999995</v>
      </c>
      <c r="O198" s="5">
        <v>60</v>
      </c>
      <c r="S198" s="5">
        <v>113</v>
      </c>
      <c r="T198" s="5">
        <v>20</v>
      </c>
      <c r="V198" s="5">
        <v>3</v>
      </c>
      <c r="W198" s="5">
        <v>2.81</v>
      </c>
      <c r="AB198" s="5">
        <v>15.34</v>
      </c>
      <c r="AE198" s="5">
        <v>3.36</v>
      </c>
      <c r="AJ198" s="5">
        <v>62.6</v>
      </c>
      <c r="AN198" s="5">
        <v>11.1</v>
      </c>
      <c r="AO198" s="5">
        <v>0.25</v>
      </c>
      <c r="AT198" s="5">
        <v>16</v>
      </c>
      <c r="AV198" s="5">
        <v>0.22</v>
      </c>
      <c r="AW198" s="5">
        <v>4.5999999999999999E-3</v>
      </c>
      <c r="AX198" s="5">
        <v>0.02</v>
      </c>
      <c r="AZ198" s="5">
        <v>0.01</v>
      </c>
      <c r="BA198" s="5">
        <v>7.19</v>
      </c>
      <c r="BE198" s="5">
        <v>0.2</v>
      </c>
      <c r="BF198" s="5">
        <v>0.6</v>
      </c>
      <c r="BH198" s="5">
        <v>6.34</v>
      </c>
      <c r="BN198" s="5">
        <v>12.48</v>
      </c>
      <c r="BO198" s="5">
        <v>6.21</v>
      </c>
      <c r="BX198" s="5">
        <v>10.199999999999999</v>
      </c>
    </row>
    <row r="199" spans="1:77" x14ac:dyDescent="0.2">
      <c r="A199" s="2" t="s">
        <v>388</v>
      </c>
      <c r="B199" s="3">
        <v>39617</v>
      </c>
      <c r="C199" s="4">
        <v>33</v>
      </c>
      <c r="G199" s="5">
        <v>6.0000000000000001E-3</v>
      </c>
      <c r="H199" s="5">
        <v>0.01</v>
      </c>
      <c r="J199" s="5">
        <v>0.8</v>
      </c>
      <c r="M199" s="5">
        <v>0.42</v>
      </c>
      <c r="N199" s="5">
        <v>0.2</v>
      </c>
      <c r="Q199" s="5">
        <v>0.02</v>
      </c>
      <c r="S199" s="5">
        <v>121</v>
      </c>
      <c r="T199" s="5">
        <v>38</v>
      </c>
      <c r="U199" s="5">
        <v>0.8</v>
      </c>
      <c r="V199" s="5">
        <v>1.6</v>
      </c>
      <c r="W199" s="5">
        <v>4.0000000000000001E-3</v>
      </c>
      <c r="AB199" s="5">
        <v>3.81</v>
      </c>
      <c r="AD199" s="5">
        <v>0.15</v>
      </c>
      <c r="AE199" s="5">
        <v>1.23</v>
      </c>
      <c r="AI199" s="5">
        <v>0.6</v>
      </c>
      <c r="AJ199" s="5">
        <v>68.900000000000006</v>
      </c>
      <c r="AN199" s="5">
        <v>4.79</v>
      </c>
      <c r="AO199" s="5">
        <v>1E-3</v>
      </c>
      <c r="AT199" s="5">
        <v>17.100000000000001</v>
      </c>
      <c r="AU199" s="5">
        <v>0.6</v>
      </c>
      <c r="AV199" s="5">
        <v>62.86</v>
      </c>
      <c r="AW199" s="5">
        <v>3.2799999999999999E-3</v>
      </c>
      <c r="AX199" s="5">
        <v>0.08</v>
      </c>
      <c r="AZ199" s="5">
        <v>0.02</v>
      </c>
      <c r="BA199" s="5">
        <v>7.12</v>
      </c>
      <c r="BC199" s="5">
        <v>1E-3</v>
      </c>
      <c r="BF199" s="5">
        <v>8.7799999999999994</v>
      </c>
      <c r="BH199" s="5">
        <v>4.4800000000000004</v>
      </c>
      <c r="BN199" s="5">
        <v>12.48</v>
      </c>
      <c r="BO199" s="5">
        <v>30.3</v>
      </c>
      <c r="BW199" s="5">
        <v>0.5</v>
      </c>
      <c r="BX199" s="5">
        <v>9.9</v>
      </c>
      <c r="BY199" s="5">
        <v>0.5</v>
      </c>
    </row>
    <row r="200" spans="1:77" x14ac:dyDescent="0.2">
      <c r="A200" s="2" t="s">
        <v>388</v>
      </c>
      <c r="B200" s="3">
        <v>37887</v>
      </c>
      <c r="C200" s="4">
        <v>25</v>
      </c>
      <c r="F200" s="5">
        <v>4.0000000000000001E-3</v>
      </c>
      <c r="G200" s="5">
        <v>2E-3</v>
      </c>
      <c r="H200" s="5">
        <v>0.49</v>
      </c>
      <c r="M200" s="5">
        <v>0.53</v>
      </c>
      <c r="O200" s="5">
        <v>17</v>
      </c>
      <c r="S200" s="5">
        <v>102</v>
      </c>
      <c r="T200" s="5">
        <v>33</v>
      </c>
      <c r="V200" s="5">
        <v>2.9</v>
      </c>
      <c r="W200" s="5">
        <v>2.54</v>
      </c>
      <c r="AB200" s="5">
        <v>12.85</v>
      </c>
      <c r="AE200" s="5">
        <v>4.1399999999999997</v>
      </c>
      <c r="AJ200" s="5">
        <v>74.2</v>
      </c>
      <c r="AN200" s="5">
        <v>13.4</v>
      </c>
      <c r="AO200" s="5">
        <v>0.26</v>
      </c>
      <c r="AT200" s="5">
        <v>28.9</v>
      </c>
      <c r="AV200" s="5">
        <v>0.22</v>
      </c>
      <c r="AW200" s="5">
        <v>3.9414000000000003E-3</v>
      </c>
      <c r="AX200" s="5">
        <v>0.03</v>
      </c>
      <c r="AZ200" s="5">
        <v>0.03</v>
      </c>
      <c r="BA200" s="5">
        <v>7.19</v>
      </c>
      <c r="BE200" s="5">
        <v>0.3</v>
      </c>
      <c r="BH200" s="5">
        <v>6.9</v>
      </c>
      <c r="BN200" s="5">
        <v>12.42</v>
      </c>
      <c r="BO200" s="5">
        <v>9.69</v>
      </c>
      <c r="BX200" s="5">
        <v>9.4</v>
      </c>
    </row>
    <row r="201" spans="1:77" x14ac:dyDescent="0.2">
      <c r="A201" s="2" t="s">
        <v>388</v>
      </c>
      <c r="B201" s="3">
        <v>33539</v>
      </c>
      <c r="C201" s="4">
        <v>22</v>
      </c>
      <c r="F201" s="5">
        <v>5.0000000000000001E-3</v>
      </c>
      <c r="G201" s="5">
        <v>5.0000000000000001E-3</v>
      </c>
      <c r="H201" s="5">
        <v>0.34</v>
      </c>
      <c r="S201" s="5">
        <v>94</v>
      </c>
      <c r="T201" s="5">
        <v>43</v>
      </c>
      <c r="V201" s="5">
        <v>7.1</v>
      </c>
      <c r="W201" s="5">
        <v>5.2</v>
      </c>
      <c r="AB201" s="5">
        <v>3.46</v>
      </c>
      <c r="AE201" s="5">
        <v>1.1000000000000001</v>
      </c>
      <c r="AJ201" s="5">
        <v>61.4</v>
      </c>
      <c r="AN201" s="5">
        <v>3.8</v>
      </c>
      <c r="AO201" s="5">
        <v>0.36</v>
      </c>
      <c r="AT201" s="5">
        <v>18</v>
      </c>
      <c r="AV201" s="5">
        <v>2.21</v>
      </c>
      <c r="AW201" s="5">
        <v>0.01</v>
      </c>
      <c r="AX201" s="5">
        <v>0.06</v>
      </c>
      <c r="AY201" s="5">
        <v>0.02</v>
      </c>
      <c r="BE201" s="5">
        <v>1.9</v>
      </c>
      <c r="BH201" s="5">
        <v>3.19</v>
      </c>
      <c r="BN201" s="5">
        <v>12.4</v>
      </c>
      <c r="BO201" s="5">
        <v>42</v>
      </c>
      <c r="BX201" s="5">
        <v>8.6999999999999993</v>
      </c>
    </row>
    <row r="202" spans="1:77" x14ac:dyDescent="0.2">
      <c r="A202" s="2" t="s">
        <v>372</v>
      </c>
      <c r="B202" s="3">
        <v>33539</v>
      </c>
      <c r="C202" s="4">
        <v>22</v>
      </c>
      <c r="F202" s="5">
        <v>5.0000000000000001E-3</v>
      </c>
      <c r="G202" s="5">
        <v>5.0000000000000001E-3</v>
      </c>
      <c r="H202" s="5">
        <v>0.16</v>
      </c>
      <c r="S202" s="5">
        <v>100</v>
      </c>
      <c r="T202" s="5">
        <v>30</v>
      </c>
      <c r="V202" s="5">
        <v>2.7</v>
      </c>
      <c r="W202" s="5">
        <v>0.28999999999999998</v>
      </c>
      <c r="AB202" s="5">
        <v>8.86</v>
      </c>
      <c r="AE202" s="5">
        <v>1.3</v>
      </c>
      <c r="AJ202" s="5">
        <v>61.5</v>
      </c>
      <c r="AN202" s="5">
        <v>6.9</v>
      </c>
      <c r="AO202" s="5">
        <v>0.21</v>
      </c>
      <c r="AT202" s="5">
        <v>15</v>
      </c>
      <c r="AV202" s="5">
        <v>2.25</v>
      </c>
      <c r="AW202" s="5">
        <v>0.01</v>
      </c>
      <c r="AX202" s="5">
        <v>0.06</v>
      </c>
      <c r="AY202" s="5">
        <v>0.05</v>
      </c>
      <c r="BA202" s="5">
        <v>7.01</v>
      </c>
      <c r="BH202" s="5">
        <v>3.84</v>
      </c>
      <c r="BN202" s="5">
        <v>12.4</v>
      </c>
      <c r="BO202" s="5">
        <v>74.5</v>
      </c>
      <c r="BX202" s="5">
        <v>8.9</v>
      </c>
    </row>
    <row r="203" spans="1:77" x14ac:dyDescent="0.2">
      <c r="A203" s="2" t="s">
        <v>372</v>
      </c>
      <c r="B203" s="3">
        <v>38649</v>
      </c>
      <c r="C203" s="4">
        <v>29</v>
      </c>
      <c r="F203" s="5">
        <v>1E-3</v>
      </c>
      <c r="G203" s="5">
        <v>1E-3</v>
      </c>
      <c r="H203" s="5">
        <v>0.36</v>
      </c>
      <c r="M203" s="5">
        <v>0.38</v>
      </c>
      <c r="O203" s="5">
        <v>30</v>
      </c>
      <c r="S203" s="5">
        <v>103</v>
      </c>
      <c r="T203" s="5">
        <v>26</v>
      </c>
      <c r="V203" s="5">
        <v>1.7</v>
      </c>
      <c r="W203" s="5">
        <v>1.87</v>
      </c>
      <c r="Y203" s="5">
        <v>0.22</v>
      </c>
      <c r="AB203" s="5">
        <v>21.42</v>
      </c>
      <c r="AD203" s="5">
        <v>-1.22</v>
      </c>
      <c r="AE203" s="5">
        <v>2.52</v>
      </c>
      <c r="AJ203" s="5">
        <v>61.9</v>
      </c>
      <c r="AN203" s="5">
        <v>10</v>
      </c>
      <c r="AO203" s="5">
        <v>0.2</v>
      </c>
      <c r="AT203" s="5">
        <v>18.2</v>
      </c>
      <c r="AV203" s="5">
        <v>0.22</v>
      </c>
      <c r="AW203" s="5">
        <v>4.5982999999999996E-3</v>
      </c>
      <c r="AX203" s="5">
        <v>0.16</v>
      </c>
      <c r="AZ203" s="5">
        <v>0.1</v>
      </c>
      <c r="BA203" s="5">
        <v>7.08</v>
      </c>
      <c r="BE203" s="5">
        <v>0.2</v>
      </c>
      <c r="BH203" s="5">
        <v>5.98</v>
      </c>
      <c r="BN203" s="5">
        <v>12.38</v>
      </c>
      <c r="BO203" s="5">
        <v>10.1</v>
      </c>
      <c r="BQ203" s="5">
        <v>6.92</v>
      </c>
      <c r="BR203" s="5">
        <v>6.83</v>
      </c>
      <c r="BX203" s="5">
        <v>10.9</v>
      </c>
    </row>
    <row r="204" spans="1:77" x14ac:dyDescent="0.2">
      <c r="A204" s="2" t="s">
        <v>372</v>
      </c>
      <c r="B204" s="3">
        <v>38629</v>
      </c>
      <c r="C204" s="4">
        <v>29</v>
      </c>
      <c r="F204" s="5">
        <v>2E-3</v>
      </c>
      <c r="G204" s="5">
        <v>1E-3</v>
      </c>
      <c r="H204" s="5">
        <v>0.48</v>
      </c>
      <c r="M204" s="5">
        <v>0.15</v>
      </c>
      <c r="O204" s="5">
        <v>51</v>
      </c>
      <c r="S204" s="5">
        <v>51.8</v>
      </c>
      <c r="T204" s="5">
        <v>19</v>
      </c>
      <c r="V204" s="5">
        <v>1.4</v>
      </c>
      <c r="W204" s="5">
        <v>0.81</v>
      </c>
      <c r="Y204" s="5">
        <v>0.22</v>
      </c>
      <c r="AB204" s="5">
        <v>13.9</v>
      </c>
      <c r="AD204" s="5">
        <v>-4.67</v>
      </c>
      <c r="AE204" s="5">
        <v>2.33</v>
      </c>
      <c r="AJ204" s="5">
        <v>40.799999999999997</v>
      </c>
      <c r="AN204" s="5">
        <v>5.49</v>
      </c>
      <c r="AO204" s="5">
        <v>0.15</v>
      </c>
      <c r="AT204" s="5">
        <v>22.6</v>
      </c>
      <c r="AV204" s="5">
        <v>0.22</v>
      </c>
      <c r="AW204" s="5">
        <v>3.2845000000000001E-3</v>
      </c>
      <c r="AX204" s="5">
        <v>0.17</v>
      </c>
      <c r="AZ204" s="5">
        <v>0.12</v>
      </c>
      <c r="BA204" s="5">
        <v>7.57</v>
      </c>
      <c r="BE204" s="5">
        <v>0.4</v>
      </c>
      <c r="BH204" s="5">
        <v>3.66</v>
      </c>
      <c r="BN204" s="5">
        <v>12.38</v>
      </c>
      <c r="BO204" s="5">
        <v>5.1100000000000003</v>
      </c>
      <c r="BQ204" s="5">
        <v>4.3</v>
      </c>
      <c r="BR204" s="5">
        <v>4.0999999999999996</v>
      </c>
      <c r="BX204" s="5">
        <v>10.6</v>
      </c>
    </row>
    <row r="205" spans="1:77" x14ac:dyDescent="0.2">
      <c r="A205" s="2" t="s">
        <v>372</v>
      </c>
      <c r="B205" s="3">
        <v>39776</v>
      </c>
      <c r="C205" s="4">
        <v>24</v>
      </c>
      <c r="G205" s="5">
        <v>4.0000000000000001E-3</v>
      </c>
      <c r="H205" s="5">
        <v>0.46</v>
      </c>
      <c r="M205" s="5">
        <v>0.18</v>
      </c>
      <c r="S205" s="5">
        <v>53.6</v>
      </c>
      <c r="T205" s="5">
        <v>21</v>
      </c>
      <c r="V205" s="5">
        <v>1.7</v>
      </c>
      <c r="W205" s="5">
        <v>0.81</v>
      </c>
      <c r="AB205" s="5">
        <v>12.55</v>
      </c>
      <c r="AD205" s="5">
        <v>4.1399999999999997</v>
      </c>
      <c r="AE205" s="5">
        <v>2.2599999999999998</v>
      </c>
      <c r="AJ205" s="5">
        <v>40.299999999999997</v>
      </c>
      <c r="AN205" s="5">
        <v>5.63</v>
      </c>
      <c r="AO205" s="5">
        <v>0.14000000000000001</v>
      </c>
      <c r="AT205" s="5">
        <v>21.2</v>
      </c>
      <c r="AV205" s="5">
        <v>0.22</v>
      </c>
      <c r="AW205" s="5">
        <v>3.2799999999999999E-3</v>
      </c>
      <c r="AX205" s="5">
        <v>0.18</v>
      </c>
      <c r="AZ205" s="5">
        <v>0.13</v>
      </c>
      <c r="BA205" s="5">
        <v>7.67</v>
      </c>
      <c r="BF205" s="5">
        <v>0.24</v>
      </c>
      <c r="BH205" s="5">
        <v>3.63</v>
      </c>
      <c r="BN205" s="5">
        <v>12.34</v>
      </c>
      <c r="BO205" s="5">
        <v>4.6399999999999997</v>
      </c>
      <c r="BX205" s="5">
        <v>10.7</v>
      </c>
    </row>
    <row r="206" spans="1:77" x14ac:dyDescent="0.2">
      <c r="A206" s="2" t="s">
        <v>372</v>
      </c>
      <c r="B206" s="3">
        <v>38840</v>
      </c>
      <c r="C206" s="4">
        <v>36</v>
      </c>
      <c r="F206" s="5">
        <v>1E-3</v>
      </c>
      <c r="G206" s="5">
        <v>2E-3</v>
      </c>
      <c r="H206" s="5">
        <v>0.01</v>
      </c>
      <c r="J206" s="5">
        <v>4</v>
      </c>
      <c r="M206" s="5">
        <v>0.1</v>
      </c>
      <c r="N206" s="5">
        <v>0.2</v>
      </c>
      <c r="O206" s="5">
        <v>10</v>
      </c>
      <c r="Q206" s="5">
        <v>0.02</v>
      </c>
      <c r="S206" s="5">
        <v>68.3</v>
      </c>
      <c r="T206" s="5">
        <v>17</v>
      </c>
      <c r="U206" s="5">
        <v>0.2</v>
      </c>
      <c r="V206" s="5">
        <v>0.72</v>
      </c>
      <c r="W206" s="5">
        <v>0.35</v>
      </c>
      <c r="AB206" s="5">
        <v>9.1999999999999993</v>
      </c>
      <c r="AD206" s="5">
        <v>-4.7</v>
      </c>
      <c r="AE206" s="5">
        <v>0.44</v>
      </c>
      <c r="AI206" s="5">
        <v>0.5</v>
      </c>
      <c r="AJ206" s="5">
        <v>26.7</v>
      </c>
      <c r="AN206" s="5">
        <v>2.06</v>
      </c>
      <c r="AO206" s="5">
        <v>0.08</v>
      </c>
      <c r="AT206" s="5">
        <v>6.17</v>
      </c>
      <c r="AU206" s="5">
        <v>0.5</v>
      </c>
      <c r="AV206" s="5">
        <v>0.22</v>
      </c>
      <c r="AW206" s="5">
        <v>3.2845000000000001E-3</v>
      </c>
      <c r="AX206" s="5">
        <v>0.09</v>
      </c>
      <c r="AZ206" s="5">
        <v>0.03</v>
      </c>
      <c r="BA206" s="5">
        <v>7.69</v>
      </c>
      <c r="BC206" s="5">
        <v>1E-3</v>
      </c>
      <c r="BE206" s="5">
        <v>0.2</v>
      </c>
      <c r="BH206" s="5">
        <v>2.52</v>
      </c>
      <c r="BN206" s="5">
        <v>12.29</v>
      </c>
      <c r="BO206" s="5">
        <v>50.2</v>
      </c>
      <c r="BQ206" s="5">
        <v>4</v>
      </c>
      <c r="BR206" s="5">
        <v>3.9</v>
      </c>
      <c r="BX206" s="5">
        <v>8.6</v>
      </c>
      <c r="BY206" s="5">
        <v>0.5</v>
      </c>
    </row>
    <row r="207" spans="1:77" x14ac:dyDescent="0.2">
      <c r="A207" s="2" t="s">
        <v>372</v>
      </c>
      <c r="B207" s="3">
        <v>38649</v>
      </c>
      <c r="C207" s="4">
        <v>29</v>
      </c>
      <c r="F207" s="5">
        <v>0.01</v>
      </c>
      <c r="G207" s="5">
        <v>1E-3</v>
      </c>
      <c r="H207" s="5">
        <v>0.5</v>
      </c>
      <c r="M207" s="5">
        <v>0.55000000000000004</v>
      </c>
      <c r="O207" s="5">
        <v>54</v>
      </c>
      <c r="S207" s="5">
        <v>108</v>
      </c>
      <c r="T207" s="5">
        <v>21</v>
      </c>
      <c r="V207" s="5">
        <v>2.9</v>
      </c>
      <c r="W207" s="5">
        <v>2.6</v>
      </c>
      <c r="Y207" s="5">
        <v>0.17</v>
      </c>
      <c r="AB207" s="5">
        <v>15.7</v>
      </c>
      <c r="AD207" s="5">
        <v>-0.69</v>
      </c>
      <c r="AE207" s="5">
        <v>3.25</v>
      </c>
      <c r="AJ207" s="5">
        <v>61.6</v>
      </c>
      <c r="AN207" s="5">
        <v>10.7</v>
      </c>
      <c r="AO207" s="5">
        <v>0.23</v>
      </c>
      <c r="AT207" s="5">
        <v>14.5</v>
      </c>
      <c r="AV207" s="5">
        <v>0.22</v>
      </c>
      <c r="AW207" s="5">
        <v>5.9121E-3</v>
      </c>
      <c r="AX207" s="5">
        <v>0.18</v>
      </c>
      <c r="AZ207" s="5">
        <v>0.1</v>
      </c>
      <c r="BA207" s="5">
        <v>7.14</v>
      </c>
      <c r="BE207" s="5">
        <v>0.2</v>
      </c>
      <c r="BH207" s="5">
        <v>6.25</v>
      </c>
      <c r="BN207" s="5">
        <v>12.29</v>
      </c>
      <c r="BO207" s="5">
        <v>10.5</v>
      </c>
      <c r="BQ207" s="5">
        <v>7.06</v>
      </c>
      <c r="BR207" s="5">
        <v>7.01</v>
      </c>
      <c r="BX207" s="5">
        <v>10</v>
      </c>
    </row>
    <row r="208" spans="1:77" x14ac:dyDescent="0.2">
      <c r="A208" s="2" t="s">
        <v>372</v>
      </c>
      <c r="B208" s="3">
        <v>39363</v>
      </c>
      <c r="C208" s="4">
        <v>26</v>
      </c>
      <c r="F208" s="5">
        <v>0.02</v>
      </c>
      <c r="G208" s="5">
        <v>0.02</v>
      </c>
      <c r="H208" s="5">
        <v>0.27</v>
      </c>
      <c r="M208" s="5">
        <v>7.0000000000000007E-2</v>
      </c>
      <c r="O208" s="5">
        <v>93</v>
      </c>
      <c r="S208" s="5">
        <v>47.1</v>
      </c>
      <c r="T208" s="5">
        <v>94</v>
      </c>
      <c r="V208" s="5">
        <v>1.6</v>
      </c>
      <c r="W208" s="5">
        <v>0.26</v>
      </c>
      <c r="AB208" s="5">
        <v>6.33</v>
      </c>
      <c r="AE208" s="5">
        <v>2.25</v>
      </c>
      <c r="AJ208" s="5">
        <v>61</v>
      </c>
      <c r="AN208" s="5">
        <v>5.8</v>
      </c>
      <c r="AO208" s="5">
        <v>0.13</v>
      </c>
      <c r="AT208" s="5">
        <v>66.099999999999994</v>
      </c>
      <c r="AV208" s="5">
        <v>0.22</v>
      </c>
      <c r="AW208" s="5">
        <v>3.2799999999999999E-3</v>
      </c>
      <c r="AX208" s="5">
        <v>0.22</v>
      </c>
      <c r="AZ208" s="5">
        <v>0.09</v>
      </c>
      <c r="BA208" s="5">
        <v>7.87</v>
      </c>
      <c r="BE208" s="5">
        <v>0.4</v>
      </c>
      <c r="BF208" s="5">
        <v>0.63</v>
      </c>
      <c r="BH208" s="5">
        <v>2.63</v>
      </c>
      <c r="BN208" s="5">
        <v>12.29</v>
      </c>
      <c r="BO208" s="5">
        <v>21.2</v>
      </c>
      <c r="BX208" s="5">
        <v>9.1999999999999993</v>
      </c>
    </row>
    <row r="209" spans="1:77" x14ac:dyDescent="0.2">
      <c r="A209" s="2" t="s">
        <v>372</v>
      </c>
      <c r="B209" s="3">
        <v>37152</v>
      </c>
      <c r="C209" s="4">
        <v>32</v>
      </c>
      <c r="F209" s="5">
        <v>2E-3</v>
      </c>
      <c r="G209" s="5">
        <v>2E-3</v>
      </c>
      <c r="H209" s="5">
        <v>0.52</v>
      </c>
      <c r="J209" s="5">
        <v>9.9</v>
      </c>
      <c r="M209" s="5">
        <v>0.81</v>
      </c>
      <c r="N209" s="5">
        <v>0.2</v>
      </c>
      <c r="O209" s="5">
        <v>62</v>
      </c>
      <c r="Q209" s="5">
        <v>0.02</v>
      </c>
      <c r="S209" s="5">
        <v>113</v>
      </c>
      <c r="T209" s="5">
        <v>33</v>
      </c>
      <c r="U209" s="5">
        <v>0.2</v>
      </c>
      <c r="V209" s="5">
        <v>2.9</v>
      </c>
      <c r="AB209" s="5">
        <v>12.54</v>
      </c>
      <c r="AE209" s="5">
        <v>3.61</v>
      </c>
      <c r="AI209" s="5">
        <v>0.5</v>
      </c>
      <c r="AJ209" s="5">
        <v>64.400000000000006</v>
      </c>
      <c r="AN209" s="5">
        <v>13.6</v>
      </c>
      <c r="AO209" s="5">
        <v>0.21</v>
      </c>
      <c r="AT209" s="5">
        <v>26.3</v>
      </c>
      <c r="AU209" s="5">
        <v>0.5</v>
      </c>
      <c r="AV209" s="5">
        <v>0.22</v>
      </c>
      <c r="AW209" s="5">
        <v>3.6129500000000002E-3</v>
      </c>
      <c r="AX209" s="5">
        <v>0.02</v>
      </c>
      <c r="AZ209" s="5">
        <v>0.01</v>
      </c>
      <c r="BA209" s="5">
        <v>7.09</v>
      </c>
      <c r="BC209" s="5">
        <v>1E-3</v>
      </c>
      <c r="BE209" s="5">
        <v>0.3</v>
      </c>
      <c r="BH209" s="5">
        <v>6.83</v>
      </c>
      <c r="BN209" s="5">
        <v>12.24</v>
      </c>
      <c r="BO209" s="5">
        <v>7.82</v>
      </c>
      <c r="BX209" s="5">
        <v>9.3000000000000007</v>
      </c>
      <c r="BY209" s="5">
        <v>1.2</v>
      </c>
    </row>
    <row r="210" spans="1:77" x14ac:dyDescent="0.2">
      <c r="A210" s="2" t="s">
        <v>372</v>
      </c>
      <c r="B210" s="3">
        <v>39714</v>
      </c>
      <c r="C210" s="4">
        <v>34</v>
      </c>
      <c r="G210" s="5">
        <v>0.01</v>
      </c>
      <c r="H210" s="5">
        <v>0.09</v>
      </c>
      <c r="J210" s="5">
        <v>3.9</v>
      </c>
      <c r="M210" s="5">
        <v>0.76</v>
      </c>
      <c r="N210" s="5">
        <v>0.2</v>
      </c>
      <c r="Q210" s="5">
        <v>0.02</v>
      </c>
      <c r="S210" s="5">
        <v>150</v>
      </c>
      <c r="T210" s="5">
        <v>39</v>
      </c>
      <c r="U210" s="5">
        <v>0.7</v>
      </c>
      <c r="V210" s="5">
        <v>2.5</v>
      </c>
      <c r="W210" s="5">
        <v>2.0499999999999998</v>
      </c>
      <c r="AB210" s="5">
        <v>12.99</v>
      </c>
      <c r="AD210" s="5">
        <v>3.42</v>
      </c>
      <c r="AE210" s="5">
        <v>1.53</v>
      </c>
      <c r="AI210" s="5">
        <v>0.5</v>
      </c>
      <c r="AJ210" s="5">
        <v>87.8</v>
      </c>
      <c r="AN210" s="5">
        <v>13.3</v>
      </c>
      <c r="AO210" s="5">
        <v>0.18</v>
      </c>
      <c r="AT210" s="5">
        <v>20.9</v>
      </c>
      <c r="AU210" s="5">
        <v>0.5</v>
      </c>
      <c r="AV210" s="5">
        <v>0.22</v>
      </c>
      <c r="AW210" s="5">
        <v>3.2799999999999999E-3</v>
      </c>
      <c r="AX210" s="5">
        <v>0.01</v>
      </c>
      <c r="AZ210" s="5">
        <v>0.06</v>
      </c>
      <c r="BA210" s="5">
        <v>7.09</v>
      </c>
      <c r="BC210" s="5">
        <v>1E-3</v>
      </c>
      <c r="BE210" s="5">
        <v>0.2</v>
      </c>
      <c r="BF210" s="5">
        <v>0.25</v>
      </c>
      <c r="BH210" s="5">
        <v>6.86</v>
      </c>
      <c r="BN210" s="5">
        <v>12.24</v>
      </c>
      <c r="BO210" s="5">
        <v>91.5</v>
      </c>
      <c r="BW210" s="5">
        <v>0.5</v>
      </c>
      <c r="BX210" s="5">
        <v>10.199999999999999</v>
      </c>
      <c r="BY210" s="5">
        <v>1</v>
      </c>
    </row>
    <row r="211" spans="1:77" x14ac:dyDescent="0.2">
      <c r="A211" s="2" t="s">
        <v>372</v>
      </c>
      <c r="B211" s="3">
        <v>35783</v>
      </c>
      <c r="C211" s="4">
        <v>22</v>
      </c>
      <c r="F211" s="5">
        <v>0.31</v>
      </c>
      <c r="H211" s="5">
        <v>0.48</v>
      </c>
      <c r="M211" s="5">
        <v>0.64</v>
      </c>
      <c r="S211" s="5">
        <v>97</v>
      </c>
      <c r="T211" s="5">
        <v>13</v>
      </c>
      <c r="V211" s="5">
        <v>3.8</v>
      </c>
      <c r="W211" s="5">
        <v>2.4</v>
      </c>
      <c r="AB211" s="5">
        <v>13.97</v>
      </c>
      <c r="AE211" s="5">
        <v>4</v>
      </c>
      <c r="AJ211" s="5">
        <v>62.6</v>
      </c>
      <c r="AN211" s="5">
        <v>16</v>
      </c>
      <c r="AO211" s="5">
        <v>0.52</v>
      </c>
      <c r="AT211" s="5">
        <v>16</v>
      </c>
      <c r="AV211" s="5">
        <v>0.22</v>
      </c>
      <c r="AW211" s="5">
        <v>0.03</v>
      </c>
      <c r="AX211" s="5">
        <v>0.18</v>
      </c>
      <c r="BA211" s="5">
        <v>7.13</v>
      </c>
      <c r="BE211" s="5">
        <v>0.1</v>
      </c>
      <c r="BH211" s="5">
        <v>5.56</v>
      </c>
      <c r="BN211" s="5">
        <v>12.2</v>
      </c>
      <c r="BO211" s="5">
        <v>25</v>
      </c>
      <c r="BX211" s="5">
        <v>8.9</v>
      </c>
    </row>
    <row r="212" spans="1:77" x14ac:dyDescent="0.2">
      <c r="A212" s="2" t="s">
        <v>372</v>
      </c>
      <c r="B212" s="3">
        <v>39378</v>
      </c>
      <c r="C212" s="4">
        <v>27</v>
      </c>
      <c r="F212" s="5">
        <v>0.11</v>
      </c>
      <c r="G212" s="5">
        <v>0.02</v>
      </c>
      <c r="H212" s="5">
        <v>0.83</v>
      </c>
      <c r="J212" s="5">
        <v>3.5</v>
      </c>
      <c r="M212" s="5">
        <v>0.11</v>
      </c>
      <c r="O212" s="5">
        <v>14</v>
      </c>
      <c r="S212" s="5">
        <v>64.099999999999994</v>
      </c>
      <c r="T212" s="5">
        <v>17</v>
      </c>
      <c r="V212" s="5">
        <v>1.8</v>
      </c>
      <c r="W212" s="5">
        <v>2.25</v>
      </c>
      <c r="AB212" s="5">
        <v>2.4700000000000002</v>
      </c>
      <c r="AE212" s="5">
        <v>1.1100000000000001</v>
      </c>
      <c r="AJ212" s="5">
        <v>34.6</v>
      </c>
      <c r="AN212" s="5">
        <v>3.21</v>
      </c>
      <c r="AO212" s="5">
        <v>0.34</v>
      </c>
      <c r="AT212" s="5">
        <v>8.6199999999999992</v>
      </c>
      <c r="AV212" s="5">
        <v>0.22</v>
      </c>
      <c r="AW212" s="5">
        <v>3.2799999999999999E-3</v>
      </c>
      <c r="AX212" s="5">
        <v>0.12</v>
      </c>
      <c r="AZ212" s="5">
        <v>0.04</v>
      </c>
      <c r="BA212" s="5">
        <v>7.68</v>
      </c>
      <c r="BE212" s="5">
        <v>0.2</v>
      </c>
      <c r="BF212" s="5">
        <v>0.61</v>
      </c>
      <c r="BH212" s="5">
        <v>2.97</v>
      </c>
      <c r="BN212" s="5">
        <v>12.2</v>
      </c>
      <c r="BO212" s="5">
        <v>9.4700000000000006</v>
      </c>
      <c r="BX212" s="5">
        <v>9.8000000000000007</v>
      </c>
    </row>
    <row r="213" spans="1:77" x14ac:dyDescent="0.2">
      <c r="A213" s="2" t="s">
        <v>372</v>
      </c>
      <c r="B213" s="3">
        <v>38266</v>
      </c>
      <c r="C213" s="4">
        <v>37</v>
      </c>
      <c r="F213" s="5">
        <v>1E-3</v>
      </c>
      <c r="G213" s="5">
        <v>1E-3</v>
      </c>
      <c r="H213" s="5">
        <v>0.5</v>
      </c>
      <c r="J213" s="5">
        <v>10</v>
      </c>
      <c r="M213" s="5">
        <v>0.5</v>
      </c>
      <c r="N213" s="5">
        <v>0.2</v>
      </c>
      <c r="O213" s="5">
        <v>22</v>
      </c>
      <c r="Q213" s="5">
        <v>0.02</v>
      </c>
      <c r="S213" s="5">
        <v>114</v>
      </c>
      <c r="T213" s="5">
        <v>33</v>
      </c>
      <c r="U213" s="5">
        <v>0.3</v>
      </c>
      <c r="V213" s="5">
        <v>2.6</v>
      </c>
      <c r="W213" s="5">
        <v>2.5499999999999998</v>
      </c>
      <c r="Y213" s="5">
        <v>0.17</v>
      </c>
      <c r="AB213" s="5">
        <v>12.3</v>
      </c>
      <c r="AD213" s="5">
        <v>0.1</v>
      </c>
      <c r="AE213" s="5">
        <v>3.58</v>
      </c>
      <c r="AI213" s="5">
        <v>0.5</v>
      </c>
      <c r="AJ213" s="5">
        <v>65.900000000000006</v>
      </c>
      <c r="AN213" s="5">
        <v>14.4</v>
      </c>
      <c r="AO213" s="5">
        <v>0.27</v>
      </c>
      <c r="AT213" s="5">
        <v>26.9</v>
      </c>
      <c r="AU213" s="5">
        <v>0.5</v>
      </c>
      <c r="AV213" s="5">
        <v>0.22</v>
      </c>
      <c r="AW213" s="5">
        <v>3.6129500000000002E-3</v>
      </c>
      <c r="AX213" s="5">
        <v>0.02</v>
      </c>
      <c r="AZ213" s="5">
        <v>0.01</v>
      </c>
      <c r="BA213" s="5">
        <v>7.88</v>
      </c>
      <c r="BC213" s="5">
        <v>1.1000000000000001E-3</v>
      </c>
      <c r="BE213" s="5">
        <v>0.3</v>
      </c>
      <c r="BH213" s="5">
        <v>6.92</v>
      </c>
      <c r="BN213" s="5">
        <v>12.19</v>
      </c>
      <c r="BO213" s="5">
        <v>8.23</v>
      </c>
      <c r="BQ213" s="5">
        <v>8.02</v>
      </c>
      <c r="BR213" s="5">
        <v>8.16</v>
      </c>
      <c r="BX213" s="5">
        <v>9.3000000000000007</v>
      </c>
      <c r="BY213" s="5">
        <v>0.9</v>
      </c>
    </row>
    <row r="214" spans="1:77" x14ac:dyDescent="0.2">
      <c r="A214" s="2" t="s">
        <v>120</v>
      </c>
      <c r="B214" s="3">
        <v>34676</v>
      </c>
      <c r="C214" s="4">
        <v>32</v>
      </c>
      <c r="F214" s="5">
        <v>0.01</v>
      </c>
      <c r="H214" s="5">
        <v>0.09</v>
      </c>
      <c r="J214" s="5">
        <v>1</v>
      </c>
      <c r="M214" s="5">
        <v>0.08</v>
      </c>
      <c r="N214" s="5">
        <v>1</v>
      </c>
      <c r="O214" s="5">
        <v>60</v>
      </c>
      <c r="Q214" s="5">
        <v>0.2</v>
      </c>
      <c r="S214" s="5">
        <v>45</v>
      </c>
      <c r="T214" s="5">
        <v>10</v>
      </c>
      <c r="U214" s="5">
        <v>3.6</v>
      </c>
      <c r="V214" s="5">
        <v>0.6</v>
      </c>
      <c r="W214" s="5">
        <v>1</v>
      </c>
      <c r="AB214" s="5">
        <v>24.23</v>
      </c>
      <c r="AE214" s="5">
        <v>1.7</v>
      </c>
      <c r="AI214" s="5">
        <v>1.6</v>
      </c>
      <c r="AJ214" s="5">
        <v>30.4</v>
      </c>
      <c r="AN214" s="5">
        <v>4.5</v>
      </c>
      <c r="AO214" s="5">
        <v>0.1</v>
      </c>
      <c r="AT214" s="5">
        <v>9.5</v>
      </c>
      <c r="AU214" s="5">
        <v>1</v>
      </c>
      <c r="AV214" s="5">
        <v>0.22</v>
      </c>
      <c r="AW214" s="5">
        <v>3.2799999999999999E-3</v>
      </c>
      <c r="AX214" s="5">
        <v>0.03</v>
      </c>
      <c r="AY214" s="5">
        <v>0.02</v>
      </c>
      <c r="BA214" s="5">
        <v>7.36</v>
      </c>
      <c r="BC214" s="5">
        <v>5.0000000000000001E-3</v>
      </c>
      <c r="BE214" s="5">
        <v>0.3</v>
      </c>
      <c r="BH214" s="5">
        <v>2.52</v>
      </c>
      <c r="BN214" s="5">
        <v>12.1</v>
      </c>
      <c r="BO214" s="5">
        <v>15</v>
      </c>
      <c r="BX214" s="5">
        <v>9.9</v>
      </c>
      <c r="BY214" s="5">
        <v>5</v>
      </c>
    </row>
    <row r="215" spans="1:77" x14ac:dyDescent="0.2">
      <c r="A215" s="2" t="s">
        <v>120</v>
      </c>
      <c r="B215" s="3">
        <v>38875</v>
      </c>
      <c r="C215" s="4">
        <v>36</v>
      </c>
      <c r="F215" s="5">
        <v>0.02</v>
      </c>
      <c r="G215" s="5">
        <v>0.01</v>
      </c>
      <c r="H215" s="5">
        <v>0.33</v>
      </c>
      <c r="J215" s="5">
        <v>12</v>
      </c>
      <c r="M215" s="5">
        <v>0.56000000000000005</v>
      </c>
      <c r="N215" s="5">
        <v>0.2</v>
      </c>
      <c r="O215" s="5">
        <v>86</v>
      </c>
      <c r="Q215" s="5">
        <v>0.02</v>
      </c>
      <c r="S215" s="5">
        <v>93.4</v>
      </c>
      <c r="T215" s="5">
        <v>18</v>
      </c>
      <c r="U215" s="5">
        <v>0.5</v>
      </c>
      <c r="V215" s="5">
        <v>2.1</v>
      </c>
      <c r="W215" s="5">
        <v>0.55000000000000004</v>
      </c>
      <c r="AB215" s="5">
        <v>2.63</v>
      </c>
      <c r="AD215" s="5">
        <v>-3.6</v>
      </c>
      <c r="AE215" s="5">
        <v>3.62</v>
      </c>
      <c r="AI215" s="5">
        <v>0.6</v>
      </c>
      <c r="AJ215" s="5">
        <v>53.4</v>
      </c>
      <c r="AN215" s="5">
        <v>12.8</v>
      </c>
      <c r="AO215" s="5">
        <v>0.35</v>
      </c>
      <c r="AT215" s="5">
        <v>16.399999999999999</v>
      </c>
      <c r="AU215" s="5">
        <v>0.5</v>
      </c>
      <c r="AV215" s="5">
        <v>0.22</v>
      </c>
      <c r="AW215" s="5">
        <v>3.2845000000000001E-3</v>
      </c>
      <c r="AX215" s="5">
        <v>0.48</v>
      </c>
      <c r="AZ215" s="5">
        <v>0.17</v>
      </c>
      <c r="BA215" s="5">
        <v>7.07</v>
      </c>
      <c r="BC215" s="5">
        <v>1.2999999999999999E-3</v>
      </c>
      <c r="BE215" s="5">
        <v>0.2</v>
      </c>
      <c r="BH215" s="5">
        <v>5.95</v>
      </c>
      <c r="BN215" s="5">
        <v>12.1</v>
      </c>
      <c r="BO215" s="5">
        <v>15.5</v>
      </c>
      <c r="BQ215" s="5">
        <v>6.8</v>
      </c>
      <c r="BR215" s="5">
        <v>6.5</v>
      </c>
      <c r="BX215" s="5">
        <v>10.3</v>
      </c>
      <c r="BY215" s="5">
        <v>0.7</v>
      </c>
    </row>
    <row r="216" spans="1:77" x14ac:dyDescent="0.2">
      <c r="A216" s="2" t="s">
        <v>120</v>
      </c>
      <c r="B216" s="3">
        <v>39792</v>
      </c>
      <c r="C216" s="4">
        <v>24</v>
      </c>
      <c r="G216" s="5">
        <v>0.01</v>
      </c>
      <c r="H216" s="5">
        <v>0.05</v>
      </c>
      <c r="M216" s="5">
        <v>0.33</v>
      </c>
      <c r="S216" s="5">
        <v>100</v>
      </c>
      <c r="T216" s="5">
        <v>28</v>
      </c>
      <c r="V216" s="5">
        <v>2.5</v>
      </c>
      <c r="W216" s="5">
        <v>1.05</v>
      </c>
      <c r="AB216" s="5">
        <v>7.32</v>
      </c>
      <c r="AD216" s="5">
        <v>6.59</v>
      </c>
      <c r="AE216" s="5">
        <v>0.9</v>
      </c>
      <c r="AJ216" s="5">
        <v>61</v>
      </c>
      <c r="AN216" s="5">
        <v>7.24</v>
      </c>
      <c r="AO216" s="5">
        <v>0.16</v>
      </c>
      <c r="AT216" s="5">
        <v>13.9</v>
      </c>
      <c r="AV216" s="5">
        <v>0.22</v>
      </c>
      <c r="AW216" s="5">
        <v>3.2799999999999999E-3</v>
      </c>
      <c r="AX216" s="5">
        <v>0.02</v>
      </c>
      <c r="AZ216" s="5">
        <v>0.02</v>
      </c>
      <c r="BA216" s="5">
        <v>7.37</v>
      </c>
      <c r="BF216" s="5">
        <v>0.27</v>
      </c>
      <c r="BH216" s="5">
        <v>4.37</v>
      </c>
      <c r="BN216" s="5">
        <v>12.1</v>
      </c>
      <c r="BO216" s="5">
        <v>71.099999999999994</v>
      </c>
      <c r="BX216" s="5">
        <v>10.199999999999999</v>
      </c>
    </row>
    <row r="217" spans="1:77" x14ac:dyDescent="0.2">
      <c r="A217" s="2" t="s">
        <v>120</v>
      </c>
      <c r="B217" s="3">
        <v>38636</v>
      </c>
      <c r="C217" s="4">
        <v>37</v>
      </c>
      <c r="F217" s="5">
        <v>2E-3</v>
      </c>
      <c r="G217" s="5">
        <v>3.0000000000000001E-3</v>
      </c>
      <c r="H217" s="5">
        <v>0.02</v>
      </c>
      <c r="J217" s="5">
        <v>3.9</v>
      </c>
      <c r="M217" s="5">
        <v>0.02</v>
      </c>
      <c r="N217" s="5">
        <v>0.5</v>
      </c>
      <c r="O217" s="5">
        <v>10</v>
      </c>
      <c r="Q217" s="5">
        <v>0.2</v>
      </c>
      <c r="S217" s="5">
        <v>77.5</v>
      </c>
      <c r="T217" s="5">
        <v>18</v>
      </c>
      <c r="U217" s="5">
        <v>0.5</v>
      </c>
      <c r="V217" s="5">
        <v>0.78</v>
      </c>
      <c r="W217" s="5">
        <v>0.39</v>
      </c>
      <c r="Y217" s="5">
        <v>0.04</v>
      </c>
      <c r="AB217" s="5">
        <v>8.9499999999999993</v>
      </c>
      <c r="AD217" s="5">
        <v>9.1</v>
      </c>
      <c r="AE217" s="5">
        <v>0.5</v>
      </c>
      <c r="AI217" s="5">
        <v>0.5</v>
      </c>
      <c r="AJ217" s="5">
        <v>39.200000000000003</v>
      </c>
      <c r="AN217" s="5">
        <v>2.25</v>
      </c>
      <c r="AO217" s="5">
        <v>0.1</v>
      </c>
      <c r="AT217" s="5">
        <v>6.69</v>
      </c>
      <c r="AU217" s="5">
        <v>0.5</v>
      </c>
      <c r="AV217" s="5">
        <v>0.22</v>
      </c>
      <c r="AW217" s="5">
        <v>3.2845000000000001E-3</v>
      </c>
      <c r="AX217" s="5">
        <v>0.16</v>
      </c>
      <c r="AZ217" s="5">
        <v>0.09</v>
      </c>
      <c r="BA217" s="5">
        <v>7.74</v>
      </c>
      <c r="BC217" s="5">
        <v>1E-3</v>
      </c>
      <c r="BE217" s="5">
        <v>0.4</v>
      </c>
      <c r="BH217" s="5">
        <v>2.6</v>
      </c>
      <c r="BN217" s="5">
        <v>12.06</v>
      </c>
      <c r="BO217" s="5">
        <v>41.8</v>
      </c>
      <c r="BQ217" s="5">
        <v>3.97</v>
      </c>
      <c r="BR217" s="5">
        <v>4.3499999999999996</v>
      </c>
      <c r="BX217" s="5">
        <v>8.6</v>
      </c>
      <c r="BY217" s="5">
        <v>0.2</v>
      </c>
    </row>
    <row r="218" spans="1:77" x14ac:dyDescent="0.2">
      <c r="A218" s="2" t="s">
        <v>120</v>
      </c>
      <c r="B218" s="3">
        <v>38636</v>
      </c>
      <c r="C218" s="4">
        <v>28</v>
      </c>
      <c r="F218" s="5">
        <v>0.02</v>
      </c>
      <c r="G218" s="5">
        <v>8.0000000000000002E-3</v>
      </c>
      <c r="H218" s="5">
        <v>0.12</v>
      </c>
      <c r="O218" s="5">
        <v>79</v>
      </c>
      <c r="S218" s="5">
        <v>24.1</v>
      </c>
      <c r="T218" s="5">
        <v>7.8</v>
      </c>
      <c r="V218" s="5">
        <v>2.6</v>
      </c>
      <c r="W218" s="5">
        <v>0.48</v>
      </c>
      <c r="Y218" s="5">
        <v>0.09</v>
      </c>
      <c r="AB218" s="5">
        <v>15.05</v>
      </c>
      <c r="AD218" s="5">
        <v>-4.4400000000000004</v>
      </c>
      <c r="AE218" s="5">
        <v>2.56</v>
      </c>
      <c r="AJ218" s="5">
        <v>27.7</v>
      </c>
      <c r="AN218" s="5">
        <v>4.34</v>
      </c>
      <c r="AO218" s="5">
        <v>0.05</v>
      </c>
      <c r="AT218" s="5">
        <v>29.7</v>
      </c>
      <c r="AV218" s="5">
        <v>0.22</v>
      </c>
      <c r="AW218" s="5">
        <v>0.01</v>
      </c>
      <c r="AX218" s="5">
        <v>0.35</v>
      </c>
      <c r="AZ218" s="5">
        <v>0.11</v>
      </c>
      <c r="BA218" s="5">
        <v>7.86</v>
      </c>
      <c r="BE218" s="5">
        <v>0.4</v>
      </c>
      <c r="BH218" s="5">
        <v>2.56</v>
      </c>
      <c r="BN218" s="5">
        <v>12.06</v>
      </c>
      <c r="BO218" s="5">
        <v>13.3</v>
      </c>
      <c r="BQ218" s="5">
        <v>3.05</v>
      </c>
      <c r="BR218" s="5">
        <v>2.92</v>
      </c>
      <c r="BX218" s="5">
        <v>9.4</v>
      </c>
    </row>
    <row r="219" spans="1:77" x14ac:dyDescent="0.2">
      <c r="A219" s="2" t="s">
        <v>120</v>
      </c>
      <c r="B219" s="3">
        <v>39751</v>
      </c>
      <c r="C219" s="4">
        <v>25</v>
      </c>
      <c r="G219" s="5">
        <v>0.01</v>
      </c>
      <c r="H219" s="5">
        <v>0.01</v>
      </c>
      <c r="J219" s="5">
        <v>3.9</v>
      </c>
      <c r="M219" s="5">
        <v>0.11</v>
      </c>
      <c r="S219" s="5">
        <v>79.3</v>
      </c>
      <c r="T219" s="5">
        <v>21</v>
      </c>
      <c r="V219" s="5">
        <v>0.8</v>
      </c>
      <c r="W219" s="5">
        <v>0.39</v>
      </c>
      <c r="AB219" s="5">
        <v>8.52</v>
      </c>
      <c r="AD219" s="5">
        <v>1.89</v>
      </c>
      <c r="AE219" s="5">
        <v>0.33</v>
      </c>
      <c r="AJ219" s="5">
        <v>40.799999999999997</v>
      </c>
      <c r="AN219" s="5">
        <v>2.25</v>
      </c>
      <c r="AO219" s="5">
        <v>0.09</v>
      </c>
      <c r="AT219" s="5">
        <v>6.22</v>
      </c>
      <c r="AV219" s="5">
        <v>0.22</v>
      </c>
      <c r="AW219" s="5">
        <v>3.2799999999999999E-3</v>
      </c>
      <c r="AX219" s="5">
        <v>0.15</v>
      </c>
      <c r="AZ219" s="5">
        <v>0.06</v>
      </c>
      <c r="BA219" s="5">
        <v>7.85</v>
      </c>
      <c r="BF219" s="5">
        <v>0.28000000000000003</v>
      </c>
      <c r="BH219" s="5">
        <v>2.62</v>
      </c>
      <c r="BN219" s="5">
        <v>12.01</v>
      </c>
      <c r="BO219" s="5">
        <v>54.1</v>
      </c>
      <c r="BX219" s="5">
        <v>8.6999999999999993</v>
      </c>
    </row>
    <row r="220" spans="1:77" x14ac:dyDescent="0.2">
      <c r="A220" s="2" t="s">
        <v>120</v>
      </c>
      <c r="B220" s="3">
        <v>39706</v>
      </c>
      <c r="C220" s="4">
        <v>34</v>
      </c>
      <c r="G220" s="5">
        <v>8.0000000000000002E-3</v>
      </c>
      <c r="H220" s="5">
        <v>9.4700000000000006</v>
      </c>
      <c r="J220" s="5">
        <v>0.4</v>
      </c>
      <c r="M220" s="5">
        <v>0.37</v>
      </c>
      <c r="N220" s="5">
        <v>0.2</v>
      </c>
      <c r="Q220" s="5">
        <v>0.02</v>
      </c>
      <c r="S220" s="5">
        <v>59.2</v>
      </c>
      <c r="T220" s="5">
        <v>293</v>
      </c>
      <c r="U220" s="5">
        <v>0.3</v>
      </c>
      <c r="V220" s="5">
        <v>2.7</v>
      </c>
      <c r="W220" s="5">
        <v>4.45</v>
      </c>
      <c r="AB220" s="5">
        <v>1.35</v>
      </c>
      <c r="AD220" s="5">
        <v>3.24</v>
      </c>
      <c r="AE220" s="5">
        <v>14.5</v>
      </c>
      <c r="AI220" s="5">
        <v>0.5</v>
      </c>
      <c r="AJ220" s="5">
        <v>139.6</v>
      </c>
      <c r="AN220" s="5">
        <v>27.8</v>
      </c>
      <c r="AO220" s="5">
        <v>0.56999999999999995</v>
      </c>
      <c r="AT220" s="5">
        <v>179</v>
      </c>
      <c r="AU220" s="5">
        <v>0.5</v>
      </c>
      <c r="AV220" s="5">
        <v>0.22</v>
      </c>
      <c r="AW220" s="5">
        <v>8.5400000000000007E-3</v>
      </c>
      <c r="AX220" s="5">
        <v>0.22</v>
      </c>
      <c r="AZ220" s="5">
        <v>1.06</v>
      </c>
      <c r="BA220" s="5">
        <v>7</v>
      </c>
      <c r="BC220" s="5">
        <v>1E-3</v>
      </c>
      <c r="BE220" s="5">
        <v>0.2</v>
      </c>
      <c r="BF220" s="5">
        <v>0.24</v>
      </c>
      <c r="BH220" s="5">
        <v>5.05</v>
      </c>
      <c r="BN220" s="5">
        <v>12.01</v>
      </c>
      <c r="BO220" s="5">
        <v>7.98</v>
      </c>
      <c r="BW220" s="5">
        <v>0.5</v>
      </c>
      <c r="BX220" s="5">
        <v>10.8</v>
      </c>
      <c r="BY220" s="5">
        <v>0.5</v>
      </c>
    </row>
    <row r="221" spans="1:77" x14ac:dyDescent="0.2">
      <c r="A221" s="2" t="s">
        <v>120</v>
      </c>
      <c r="B221" s="3">
        <v>38636</v>
      </c>
      <c r="C221" s="4">
        <v>29</v>
      </c>
      <c r="F221" s="5">
        <v>3.0000000000000001E-3</v>
      </c>
      <c r="G221" s="5">
        <v>1E-3</v>
      </c>
      <c r="H221" s="5">
        <v>0.45</v>
      </c>
      <c r="M221" s="5">
        <v>0.11</v>
      </c>
      <c r="O221" s="5">
        <v>71</v>
      </c>
      <c r="S221" s="5">
        <v>357</v>
      </c>
      <c r="T221" s="5">
        <v>27</v>
      </c>
      <c r="V221" s="5">
        <v>2.5</v>
      </c>
      <c r="W221" s="5">
        <v>2.1</v>
      </c>
      <c r="Y221" s="5">
        <v>0.06</v>
      </c>
      <c r="AB221" s="5">
        <v>8.8699999999999992</v>
      </c>
      <c r="AD221" s="5">
        <v>-1.53</v>
      </c>
      <c r="AE221" s="5">
        <v>3.65</v>
      </c>
      <c r="AJ221" s="5">
        <v>162.4</v>
      </c>
      <c r="AN221" s="5">
        <v>19.7</v>
      </c>
      <c r="AO221" s="5">
        <v>0.34</v>
      </c>
      <c r="AT221" s="5">
        <v>23.6</v>
      </c>
      <c r="AV221" s="5">
        <v>0.22</v>
      </c>
      <c r="AW221" s="5">
        <v>3.2845000000000001E-3</v>
      </c>
      <c r="AX221" s="5">
        <v>0.09</v>
      </c>
      <c r="AZ221" s="5">
        <v>7.0000000000000007E-2</v>
      </c>
      <c r="BA221" s="5">
        <v>7.27</v>
      </c>
      <c r="BE221" s="5">
        <v>0.2</v>
      </c>
      <c r="BH221" s="5">
        <v>5.5</v>
      </c>
      <c r="BN221" s="5">
        <v>12.01</v>
      </c>
      <c r="BO221" s="5">
        <v>703</v>
      </c>
      <c r="BQ221" s="5">
        <v>20.89</v>
      </c>
      <c r="BR221" s="5">
        <v>20.58</v>
      </c>
      <c r="BX221" s="5">
        <v>11.4</v>
      </c>
    </row>
    <row r="222" spans="1:77" x14ac:dyDescent="0.2">
      <c r="A222" s="2" t="s">
        <v>120</v>
      </c>
      <c r="B222" s="3">
        <v>35353</v>
      </c>
      <c r="C222" s="4">
        <v>21</v>
      </c>
      <c r="H222" s="5">
        <v>2.31</v>
      </c>
      <c r="M222" s="5">
        <v>1.82</v>
      </c>
      <c r="S222" s="5">
        <v>120</v>
      </c>
      <c r="T222" s="5">
        <v>28</v>
      </c>
      <c r="V222" s="5">
        <v>5.0999999999999996</v>
      </c>
      <c r="W222" s="5">
        <v>23</v>
      </c>
      <c r="AB222" s="5">
        <v>3.02</v>
      </c>
      <c r="AE222" s="5">
        <v>2.2000000000000002</v>
      </c>
      <c r="AJ222" s="5">
        <v>76.900000000000006</v>
      </c>
      <c r="AN222" s="5">
        <v>6.7</v>
      </c>
      <c r="AO222" s="5">
        <v>0.85</v>
      </c>
      <c r="AT222" s="5">
        <v>19</v>
      </c>
      <c r="AV222" s="5">
        <v>0.22</v>
      </c>
      <c r="AW222" s="5">
        <v>0.01</v>
      </c>
      <c r="AX222" s="5">
        <v>0.39</v>
      </c>
      <c r="BA222" s="5">
        <v>6.99</v>
      </c>
      <c r="BE222" s="5">
        <v>2.5</v>
      </c>
      <c r="BH222" s="5">
        <v>7.3</v>
      </c>
      <c r="BN222" s="5">
        <v>12</v>
      </c>
      <c r="BO222" s="5">
        <v>2</v>
      </c>
      <c r="BX222" s="5">
        <v>10</v>
      </c>
    </row>
    <row r="223" spans="1:77" x14ac:dyDescent="0.2">
      <c r="A223" s="2" t="s">
        <v>120</v>
      </c>
      <c r="B223" s="3">
        <v>38831</v>
      </c>
      <c r="C223" s="4">
        <v>36</v>
      </c>
      <c r="F223" s="5">
        <v>3.0000000000000001E-3</v>
      </c>
      <c r="G223" s="5">
        <v>2E-3</v>
      </c>
      <c r="H223" s="5">
        <v>0.47</v>
      </c>
      <c r="J223" s="5">
        <v>10</v>
      </c>
      <c r="M223" s="5">
        <v>0.65</v>
      </c>
      <c r="N223" s="5">
        <v>0.2</v>
      </c>
      <c r="O223" s="5">
        <v>84</v>
      </c>
      <c r="Q223" s="5">
        <v>0.02</v>
      </c>
      <c r="S223" s="5">
        <v>102</v>
      </c>
      <c r="T223" s="5">
        <v>34</v>
      </c>
      <c r="U223" s="5">
        <v>0.2</v>
      </c>
      <c r="V223" s="5">
        <v>3</v>
      </c>
      <c r="W223" s="5">
        <v>2.2999999999999998</v>
      </c>
      <c r="AB223" s="5">
        <v>12.19</v>
      </c>
      <c r="AD223" s="5">
        <v>-7.7</v>
      </c>
      <c r="AE223" s="5">
        <v>3.51</v>
      </c>
      <c r="AI223" s="5">
        <v>0.5</v>
      </c>
      <c r="AJ223" s="5">
        <v>70.8</v>
      </c>
      <c r="AN223" s="5">
        <v>13.4</v>
      </c>
      <c r="AO223" s="5">
        <v>0.24</v>
      </c>
      <c r="AT223" s="5">
        <v>26.1</v>
      </c>
      <c r="AU223" s="5">
        <v>0.8</v>
      </c>
      <c r="AV223" s="5">
        <v>0.22</v>
      </c>
      <c r="AW223" s="5">
        <v>5.9121E-3</v>
      </c>
      <c r="AX223" s="5">
        <v>0.03</v>
      </c>
      <c r="AZ223" s="5">
        <v>0.02</v>
      </c>
      <c r="BA223" s="5">
        <v>7.12</v>
      </c>
      <c r="BC223" s="5">
        <v>1E-3</v>
      </c>
      <c r="BE223" s="5">
        <v>0.4</v>
      </c>
      <c r="BH223" s="5">
        <v>6.93</v>
      </c>
      <c r="BN223" s="5">
        <v>11.96</v>
      </c>
      <c r="BO223" s="5">
        <v>7.24</v>
      </c>
      <c r="BQ223" s="5">
        <v>8</v>
      </c>
      <c r="BR223" s="5">
        <v>7.4</v>
      </c>
      <c r="BX223" s="5">
        <v>9.3000000000000007</v>
      </c>
      <c r="BY223" s="5">
        <v>0.6</v>
      </c>
    </row>
    <row r="224" spans="1:77" x14ac:dyDescent="0.2">
      <c r="A224" s="2" t="s">
        <v>120</v>
      </c>
      <c r="B224" s="3">
        <v>28096</v>
      </c>
      <c r="C224" s="4">
        <v>18</v>
      </c>
      <c r="H224" s="5">
        <v>0.04</v>
      </c>
      <c r="M224" s="5">
        <v>0.2</v>
      </c>
      <c r="S224" s="5">
        <v>55</v>
      </c>
      <c r="T224" s="5">
        <v>12</v>
      </c>
      <c r="W224" s="5">
        <v>1.18</v>
      </c>
      <c r="AE224" s="5">
        <v>1.1000000000000001</v>
      </c>
      <c r="AJ224" s="5">
        <v>28.9</v>
      </c>
      <c r="AN224" s="5">
        <v>5.3</v>
      </c>
      <c r="AO224" s="5">
        <v>0.14000000000000001</v>
      </c>
      <c r="AT224" s="5">
        <v>10</v>
      </c>
      <c r="AV224" s="5">
        <v>0.1</v>
      </c>
      <c r="AW224" s="5">
        <v>4.9199999999999999E-3</v>
      </c>
      <c r="AX224" s="5">
        <v>0.24</v>
      </c>
      <c r="BA224" s="5">
        <v>7.31</v>
      </c>
      <c r="BH224" s="5">
        <v>3.4</v>
      </c>
      <c r="BN224" s="5">
        <v>11.96</v>
      </c>
      <c r="BO224" s="5">
        <v>2</v>
      </c>
      <c r="BX224" s="5">
        <v>13</v>
      </c>
    </row>
    <row r="225" spans="1:77" x14ac:dyDescent="0.2">
      <c r="A225" s="2" t="s">
        <v>120</v>
      </c>
      <c r="B225" s="3">
        <v>38267</v>
      </c>
      <c r="C225" s="4">
        <v>37</v>
      </c>
      <c r="F225" s="5">
        <v>1E-3</v>
      </c>
      <c r="G225" s="5">
        <v>1E-3</v>
      </c>
      <c r="H225" s="5">
        <v>0.54</v>
      </c>
      <c r="J225" s="5">
        <v>0.2</v>
      </c>
      <c r="M225" s="5">
        <v>0.17</v>
      </c>
      <c r="N225" s="5">
        <v>0.2</v>
      </c>
      <c r="O225" s="5">
        <v>100</v>
      </c>
      <c r="Q225" s="5">
        <v>0.02</v>
      </c>
      <c r="S225" s="5">
        <v>57.8</v>
      </c>
      <c r="T225" s="5">
        <v>19</v>
      </c>
      <c r="U225" s="5">
        <v>0.2</v>
      </c>
      <c r="V225" s="5">
        <v>1.1000000000000001</v>
      </c>
      <c r="W225" s="5">
        <v>0.9</v>
      </c>
      <c r="Y225" s="5">
        <v>0.24</v>
      </c>
      <c r="AB225" s="5">
        <v>13.25</v>
      </c>
      <c r="AD225" s="5">
        <v>0.1</v>
      </c>
      <c r="AE225" s="5">
        <v>2.79</v>
      </c>
      <c r="AI225" s="5">
        <v>0.5</v>
      </c>
      <c r="AJ225" s="5">
        <v>36.799999999999997</v>
      </c>
      <c r="AN225" s="5">
        <v>5.89</v>
      </c>
      <c r="AO225" s="5">
        <v>0.17</v>
      </c>
      <c r="AT225" s="5">
        <v>22.1</v>
      </c>
      <c r="AU225" s="5">
        <v>0.5</v>
      </c>
      <c r="AV225" s="5">
        <v>0.22</v>
      </c>
      <c r="AW225" s="5">
        <v>3.2845000000000001E-3</v>
      </c>
      <c r="AX225" s="5">
        <v>0.15</v>
      </c>
      <c r="AZ225" s="5">
        <v>0.06</v>
      </c>
      <c r="BA225" s="5">
        <v>7.48</v>
      </c>
      <c r="BC225" s="5">
        <v>1E-3</v>
      </c>
      <c r="BE225" s="5">
        <v>0.4</v>
      </c>
      <c r="BH225" s="5">
        <v>3.64</v>
      </c>
      <c r="BN225" s="5">
        <v>11.94</v>
      </c>
      <c r="BO225" s="5">
        <v>5.29</v>
      </c>
      <c r="BQ225" s="5">
        <v>4.29</v>
      </c>
      <c r="BR225" s="5">
        <v>4.43</v>
      </c>
      <c r="BX225" s="5">
        <v>10.6</v>
      </c>
      <c r="BY225" s="5">
        <v>0.5</v>
      </c>
    </row>
    <row r="226" spans="1:77" x14ac:dyDescent="0.2">
      <c r="A226" s="2" t="s">
        <v>120</v>
      </c>
      <c r="B226" s="3">
        <v>34652</v>
      </c>
      <c r="C226" s="4">
        <v>32</v>
      </c>
      <c r="F226" s="5">
        <v>0.01</v>
      </c>
      <c r="G226" s="5">
        <v>0.01</v>
      </c>
      <c r="H226" s="5">
        <v>0.13</v>
      </c>
      <c r="J226" s="5">
        <v>1</v>
      </c>
      <c r="M226" s="5">
        <v>0.2</v>
      </c>
      <c r="N226" s="5">
        <v>1</v>
      </c>
      <c r="O226" s="5">
        <v>60</v>
      </c>
      <c r="Q226" s="5">
        <v>0.2</v>
      </c>
      <c r="S226" s="5">
        <v>93</v>
      </c>
      <c r="T226" s="5">
        <v>30</v>
      </c>
      <c r="U226" s="5">
        <v>1</v>
      </c>
      <c r="V226" s="5">
        <v>1.4</v>
      </c>
      <c r="W226" s="5">
        <v>0.22</v>
      </c>
      <c r="AB226" s="5">
        <v>8.64</v>
      </c>
      <c r="AE226" s="5">
        <v>1.4</v>
      </c>
      <c r="AI226" s="5">
        <v>1</v>
      </c>
      <c r="AJ226" s="5">
        <v>58.6</v>
      </c>
      <c r="AN226" s="5">
        <v>7.3</v>
      </c>
      <c r="AO226" s="5">
        <v>0.18</v>
      </c>
      <c r="AT226" s="5">
        <v>15</v>
      </c>
      <c r="AU226" s="5">
        <v>1</v>
      </c>
      <c r="AV226" s="5">
        <v>3.05</v>
      </c>
      <c r="AW226" s="5">
        <v>3.2845000000000001E-3</v>
      </c>
      <c r="AX226" s="5">
        <v>0.05</v>
      </c>
      <c r="AY226" s="5">
        <v>0.02</v>
      </c>
      <c r="BA226" s="5">
        <v>7.18</v>
      </c>
      <c r="BC226" s="5">
        <v>5.0000000000000001E-3</v>
      </c>
      <c r="BH226" s="5">
        <v>4.1399999999999997</v>
      </c>
      <c r="BN226" s="5">
        <v>11.9</v>
      </c>
      <c r="BO226" s="5">
        <v>63.5</v>
      </c>
      <c r="BX226" s="5">
        <v>9.1999999999999993</v>
      </c>
      <c r="BY226" s="5">
        <v>5</v>
      </c>
    </row>
    <row r="227" spans="1:77" x14ac:dyDescent="0.2">
      <c r="A227" s="2" t="s">
        <v>120</v>
      </c>
      <c r="B227" s="3">
        <v>34248</v>
      </c>
      <c r="C227" s="4">
        <v>32</v>
      </c>
      <c r="F227" s="5">
        <v>0.01</v>
      </c>
      <c r="G227" s="5">
        <v>0.01</v>
      </c>
      <c r="H227" s="5">
        <v>0.12</v>
      </c>
      <c r="J227" s="5">
        <v>1</v>
      </c>
      <c r="M227" s="5">
        <v>0.47</v>
      </c>
      <c r="N227" s="5">
        <v>1</v>
      </c>
      <c r="O227" s="5">
        <v>100</v>
      </c>
      <c r="Q227" s="5">
        <v>0.2</v>
      </c>
      <c r="S227" s="5">
        <v>98</v>
      </c>
      <c r="T227" s="5">
        <v>30</v>
      </c>
      <c r="U227" s="5">
        <v>1</v>
      </c>
      <c r="V227" s="5">
        <v>2.2000000000000002</v>
      </c>
      <c r="W227" s="5">
        <v>0.46</v>
      </c>
      <c r="AB227" s="5">
        <v>9.3000000000000007</v>
      </c>
      <c r="AE227" s="5">
        <v>1.3</v>
      </c>
      <c r="AI227" s="5">
        <v>1</v>
      </c>
      <c r="AJ227" s="5">
        <v>72.8</v>
      </c>
      <c r="AN227" s="5">
        <v>7.9</v>
      </c>
      <c r="AO227" s="5">
        <v>0.22</v>
      </c>
      <c r="AT227" s="5">
        <v>14</v>
      </c>
      <c r="AU227" s="5">
        <v>1</v>
      </c>
      <c r="AV227" s="5">
        <v>1.54</v>
      </c>
      <c r="AW227" s="5">
        <v>3.2845000000000001E-3</v>
      </c>
      <c r="AX227" s="5">
        <v>0.06</v>
      </c>
      <c r="AY227" s="5">
        <v>0.02</v>
      </c>
      <c r="BA227" s="5">
        <v>7.14</v>
      </c>
      <c r="BC227" s="5">
        <v>1E-3</v>
      </c>
      <c r="BH227" s="5">
        <v>3.96</v>
      </c>
      <c r="BN227" s="5">
        <v>11.9</v>
      </c>
      <c r="BO227" s="5">
        <v>65.5</v>
      </c>
      <c r="BX227" s="5">
        <v>9.1</v>
      </c>
      <c r="BY227" s="5">
        <v>5</v>
      </c>
    </row>
    <row r="228" spans="1:77" x14ac:dyDescent="0.2">
      <c r="A228" s="2" t="s">
        <v>120</v>
      </c>
      <c r="B228" s="3">
        <v>39014</v>
      </c>
      <c r="C228" s="4">
        <v>27</v>
      </c>
      <c r="F228" s="5">
        <v>5.0000000000000001E-3</v>
      </c>
      <c r="G228" s="5">
        <v>5.0000000000000001E-3</v>
      </c>
      <c r="H228" s="5">
        <v>1.25</v>
      </c>
      <c r="M228" s="5">
        <v>0.12</v>
      </c>
      <c r="O228" s="5">
        <v>900</v>
      </c>
      <c r="S228" s="5">
        <v>14.4</v>
      </c>
      <c r="T228" s="5">
        <v>33</v>
      </c>
      <c r="V228" s="5">
        <v>9.1</v>
      </c>
      <c r="W228" s="5">
        <v>0.51</v>
      </c>
      <c r="AB228" s="5">
        <v>3.37</v>
      </c>
      <c r="AD228" s="5">
        <v>-5.93</v>
      </c>
      <c r="AE228" s="5">
        <v>5.33</v>
      </c>
      <c r="AJ228" s="5">
        <v>91</v>
      </c>
      <c r="AN228" s="5">
        <v>4.3</v>
      </c>
      <c r="AO228" s="5">
        <v>0.01</v>
      </c>
      <c r="AV228" s="5">
        <v>0.22</v>
      </c>
      <c r="AW228" s="5">
        <v>7.8828000000000006E-3</v>
      </c>
      <c r="AX228" s="5">
        <v>2.77</v>
      </c>
      <c r="AZ228" s="5">
        <v>0.95</v>
      </c>
      <c r="BA228" s="5">
        <v>7.73</v>
      </c>
      <c r="BE228" s="5">
        <v>0.2</v>
      </c>
      <c r="BH228" s="5">
        <v>9.33</v>
      </c>
      <c r="BN228" s="5">
        <v>11.87</v>
      </c>
      <c r="BO228" s="5">
        <v>4.63</v>
      </c>
      <c r="BQ228" s="5">
        <v>10.35</v>
      </c>
      <c r="BR228" s="5">
        <v>9.76</v>
      </c>
      <c r="BX228" s="5">
        <v>9.6</v>
      </c>
    </row>
    <row r="229" spans="1:77" x14ac:dyDescent="0.2">
      <c r="A229" s="2" t="s">
        <v>126</v>
      </c>
      <c r="B229" s="3">
        <v>37917</v>
      </c>
      <c r="C229" s="4">
        <v>24</v>
      </c>
      <c r="F229" s="5">
        <v>8.2000000000000007E-3</v>
      </c>
      <c r="G229" s="5">
        <v>2.0999999999999999E-3</v>
      </c>
      <c r="H229" s="5">
        <v>0.35</v>
      </c>
      <c r="M229" s="5">
        <v>0.08</v>
      </c>
      <c r="O229" s="5">
        <v>10</v>
      </c>
      <c r="S229" s="5">
        <v>42.7</v>
      </c>
      <c r="T229" s="5">
        <v>15</v>
      </c>
      <c r="V229" s="5">
        <v>1.1000000000000001</v>
      </c>
      <c r="W229" s="5">
        <v>0.45</v>
      </c>
      <c r="AE229" s="5">
        <v>1.35</v>
      </c>
      <c r="AJ229" s="5">
        <v>28.1</v>
      </c>
      <c r="AN229" s="5">
        <v>2.63</v>
      </c>
      <c r="AO229" s="5">
        <v>0.08</v>
      </c>
      <c r="AT229" s="5">
        <v>11.8</v>
      </c>
      <c r="AV229" s="5">
        <v>0.22</v>
      </c>
      <c r="AW229" s="5">
        <v>3.2845000000000001E-3</v>
      </c>
      <c r="AX229" s="5">
        <v>0.34</v>
      </c>
      <c r="AZ229" s="5">
        <v>0.12</v>
      </c>
      <c r="BA229" s="5">
        <v>7.7</v>
      </c>
      <c r="BE229" s="5">
        <v>0.4</v>
      </c>
      <c r="BH229" s="5">
        <v>2.42</v>
      </c>
      <c r="BN229" s="5">
        <v>11.86</v>
      </c>
      <c r="BO229" s="5">
        <v>3.77</v>
      </c>
      <c r="BX229" s="5">
        <v>10.199999999999999</v>
      </c>
    </row>
    <row r="230" spans="1:77" x14ac:dyDescent="0.2">
      <c r="A230" s="2" t="s">
        <v>126</v>
      </c>
      <c r="B230" s="3">
        <v>37910</v>
      </c>
      <c r="C230" s="4">
        <v>25</v>
      </c>
      <c r="F230" s="5">
        <v>0.01</v>
      </c>
      <c r="G230" s="5">
        <v>2.7000000000000001E-3</v>
      </c>
      <c r="H230" s="5">
        <v>0.03</v>
      </c>
      <c r="M230" s="5">
        <v>0.08</v>
      </c>
      <c r="O230" s="5">
        <v>47</v>
      </c>
      <c r="S230" s="5">
        <v>55</v>
      </c>
      <c r="T230" s="5">
        <v>9</v>
      </c>
      <c r="V230" s="5">
        <v>0.63</v>
      </c>
      <c r="W230" s="5">
        <v>0.51</v>
      </c>
      <c r="AB230" s="5">
        <v>9.07</v>
      </c>
      <c r="AE230" s="5">
        <v>0.79</v>
      </c>
      <c r="AJ230" s="5">
        <v>29.7</v>
      </c>
      <c r="AN230" s="5">
        <v>1.95</v>
      </c>
      <c r="AO230" s="5">
        <v>0.1</v>
      </c>
      <c r="AT230" s="5">
        <v>6.62</v>
      </c>
      <c r="AV230" s="5">
        <v>0.22</v>
      </c>
      <c r="AW230" s="5">
        <v>3.2845000000000001E-3</v>
      </c>
      <c r="AX230" s="5">
        <v>0.06</v>
      </c>
      <c r="AZ230" s="5">
        <v>0.03</v>
      </c>
      <c r="BA230" s="5">
        <v>7.77</v>
      </c>
      <c r="BE230" s="5">
        <v>0.3</v>
      </c>
      <c r="BH230" s="5">
        <v>2.38</v>
      </c>
      <c r="BN230" s="5">
        <v>11.86</v>
      </c>
      <c r="BO230" s="5">
        <v>21.7</v>
      </c>
      <c r="BX230" s="5">
        <v>8.6999999999999993</v>
      </c>
    </row>
    <row r="231" spans="1:77" x14ac:dyDescent="0.2">
      <c r="A231" s="2" t="s">
        <v>126</v>
      </c>
      <c r="B231" s="3">
        <v>37154</v>
      </c>
      <c r="C231" s="4">
        <v>32</v>
      </c>
      <c r="F231" s="5">
        <v>2E-3</v>
      </c>
      <c r="G231" s="5">
        <v>2E-3</v>
      </c>
      <c r="H231" s="5">
        <v>0.38</v>
      </c>
      <c r="J231" s="5">
        <v>2.4</v>
      </c>
      <c r="M231" s="5">
        <v>0.51</v>
      </c>
      <c r="N231" s="5">
        <v>0.2</v>
      </c>
      <c r="Q231" s="5">
        <v>0.02</v>
      </c>
      <c r="S231" s="5">
        <v>92.3</v>
      </c>
      <c r="T231" s="5">
        <v>11</v>
      </c>
      <c r="U231" s="5">
        <v>0.2</v>
      </c>
      <c r="V231" s="5">
        <v>2.2999999999999998</v>
      </c>
      <c r="W231" s="5">
        <v>3.7</v>
      </c>
      <c r="AB231" s="5">
        <v>30.01</v>
      </c>
      <c r="AE231" s="5">
        <v>1.97</v>
      </c>
      <c r="AI231" s="5">
        <v>0.5</v>
      </c>
      <c r="AJ231" s="5">
        <v>52.6</v>
      </c>
      <c r="AN231" s="5">
        <v>9.68</v>
      </c>
      <c r="AO231" s="5">
        <v>0.24</v>
      </c>
      <c r="AT231" s="5">
        <v>7.82</v>
      </c>
      <c r="AU231" s="5">
        <v>1.6</v>
      </c>
      <c r="AV231" s="5">
        <v>0.22</v>
      </c>
      <c r="AW231" s="5">
        <v>5.5760000000000002E-3</v>
      </c>
      <c r="AX231" s="5">
        <v>0.01</v>
      </c>
      <c r="AZ231" s="5">
        <v>8.0000000000000002E-3</v>
      </c>
      <c r="BA231" s="5">
        <v>7.16</v>
      </c>
      <c r="BC231" s="5">
        <v>1E-3</v>
      </c>
      <c r="BE231" s="5">
        <v>0.3</v>
      </c>
      <c r="BH231" s="5">
        <v>5.09</v>
      </c>
      <c r="BN231" s="5">
        <v>11.8</v>
      </c>
      <c r="BO231" s="5">
        <v>23.3</v>
      </c>
      <c r="BX231" s="5">
        <v>9.6999999999999993</v>
      </c>
      <c r="BY231" s="5">
        <v>3.4</v>
      </c>
    </row>
    <row r="232" spans="1:77" x14ac:dyDescent="0.2">
      <c r="A232" s="2" t="s">
        <v>126</v>
      </c>
      <c r="B232" s="3">
        <v>36538</v>
      </c>
      <c r="C232" s="4">
        <v>22</v>
      </c>
      <c r="F232" s="5">
        <v>7.0000000000000001E-3</v>
      </c>
      <c r="H232" s="5">
        <v>0.3</v>
      </c>
      <c r="M232" s="5">
        <v>0.32</v>
      </c>
      <c r="S232" s="5">
        <v>125</v>
      </c>
      <c r="T232" s="5">
        <v>36</v>
      </c>
      <c r="V232" s="5">
        <v>0.5</v>
      </c>
      <c r="W232" s="5">
        <v>2.73</v>
      </c>
      <c r="AB232" s="5">
        <v>9.83</v>
      </c>
      <c r="AE232" s="5">
        <v>2.35</v>
      </c>
      <c r="AJ232" s="5">
        <v>66.900000000000006</v>
      </c>
      <c r="AN232" s="5">
        <v>10.6</v>
      </c>
      <c r="AO232" s="5">
        <v>0.17</v>
      </c>
      <c r="AT232" s="5">
        <v>18.600000000000001</v>
      </c>
      <c r="AV232" s="5">
        <v>0.44</v>
      </c>
      <c r="AW232" s="5">
        <v>6.5690000000000002E-3</v>
      </c>
      <c r="AX232" s="5">
        <v>0.06</v>
      </c>
      <c r="BA232" s="5">
        <v>7.3</v>
      </c>
      <c r="BE232" s="5">
        <v>1</v>
      </c>
      <c r="BH232" s="5">
        <v>5.4</v>
      </c>
      <c r="BN232" s="5">
        <v>11.8</v>
      </c>
      <c r="BO232" s="5">
        <v>47.4</v>
      </c>
      <c r="BX232" s="5">
        <v>9.1</v>
      </c>
    </row>
    <row r="233" spans="1:77" x14ac:dyDescent="0.2">
      <c r="A233" s="2" t="s">
        <v>126</v>
      </c>
      <c r="B233" s="3">
        <v>39736</v>
      </c>
      <c r="C233" s="4">
        <v>24</v>
      </c>
      <c r="G233" s="5">
        <v>0.02</v>
      </c>
      <c r="H233" s="5">
        <v>0.27</v>
      </c>
      <c r="M233" s="5">
        <v>0.14000000000000001</v>
      </c>
      <c r="S233" s="5">
        <v>66.8</v>
      </c>
      <c r="T233" s="5">
        <v>21</v>
      </c>
      <c r="V233" s="5">
        <v>1.6</v>
      </c>
      <c r="W233" s="5">
        <v>1.1499999999999999</v>
      </c>
      <c r="AB233" s="5">
        <v>1.4</v>
      </c>
      <c r="AD233" s="5">
        <v>3.52</v>
      </c>
      <c r="AE233" s="5">
        <v>1.54</v>
      </c>
      <c r="AJ233" s="5">
        <v>41</v>
      </c>
      <c r="AN233" s="5">
        <v>5.43</v>
      </c>
      <c r="AO233" s="5">
        <v>0.15</v>
      </c>
      <c r="AT233" s="5">
        <v>14.2</v>
      </c>
      <c r="AV233" s="5">
        <v>0.22</v>
      </c>
      <c r="AW233" s="5">
        <v>3.2799999999999999E-3</v>
      </c>
      <c r="AX233" s="5">
        <v>0.06</v>
      </c>
      <c r="AZ233" s="5">
        <v>0.14000000000000001</v>
      </c>
      <c r="BA233" s="5">
        <v>7.75</v>
      </c>
      <c r="BF233" s="5">
        <v>0.18</v>
      </c>
      <c r="BH233" s="5">
        <v>3.14</v>
      </c>
      <c r="BN233" s="5">
        <v>11.78</v>
      </c>
      <c r="BO233" s="5">
        <v>27.2</v>
      </c>
      <c r="BX233" s="5">
        <v>10.1</v>
      </c>
    </row>
    <row r="234" spans="1:77" x14ac:dyDescent="0.2">
      <c r="A234" s="2" t="s">
        <v>126</v>
      </c>
      <c r="B234" s="3">
        <v>39379</v>
      </c>
      <c r="C234" s="4">
        <v>26</v>
      </c>
      <c r="F234" s="5">
        <v>0.08</v>
      </c>
      <c r="G234" s="5">
        <v>0.02</v>
      </c>
      <c r="H234" s="5">
        <v>0.26</v>
      </c>
      <c r="M234" s="5">
        <v>0.42</v>
      </c>
      <c r="O234" s="5">
        <v>61</v>
      </c>
      <c r="S234" s="5">
        <v>110</v>
      </c>
      <c r="T234" s="5">
        <v>15</v>
      </c>
      <c r="V234" s="5">
        <v>3</v>
      </c>
      <c r="W234" s="5">
        <v>2</v>
      </c>
      <c r="AB234" s="5">
        <v>6.95</v>
      </c>
      <c r="AE234" s="5">
        <v>1.44</v>
      </c>
      <c r="AJ234" s="5">
        <v>68.3</v>
      </c>
      <c r="AN234" s="5">
        <v>7.49</v>
      </c>
      <c r="AO234" s="5">
        <v>0.22</v>
      </c>
      <c r="AT234" s="5">
        <v>18.899999999999999</v>
      </c>
      <c r="AV234" s="5">
        <v>0.22</v>
      </c>
      <c r="AW234" s="5">
        <v>3.2799999999999999E-3</v>
      </c>
      <c r="AX234" s="5">
        <v>0.02</v>
      </c>
      <c r="AZ234" s="5">
        <v>0.01</v>
      </c>
      <c r="BA234" s="5">
        <v>7.26</v>
      </c>
      <c r="BE234" s="5">
        <v>0.2</v>
      </c>
      <c r="BF234" s="5">
        <v>0.68</v>
      </c>
      <c r="BH234" s="5">
        <v>6.05</v>
      </c>
      <c r="BN234" s="5">
        <v>11.78</v>
      </c>
      <c r="BO234" s="5">
        <v>4.9000000000000004</v>
      </c>
      <c r="BX234" s="5">
        <v>10.199999999999999</v>
      </c>
    </row>
    <row r="235" spans="1:77" x14ac:dyDescent="0.2">
      <c r="A235" s="2" t="s">
        <v>389</v>
      </c>
      <c r="B235" s="3">
        <v>39386</v>
      </c>
      <c r="C235" s="4">
        <v>26</v>
      </c>
      <c r="F235" s="5">
        <v>0.03</v>
      </c>
      <c r="G235" s="5">
        <v>0.03</v>
      </c>
      <c r="H235" s="5">
        <v>0.01</v>
      </c>
      <c r="M235" s="5">
        <v>0.45</v>
      </c>
      <c r="O235" s="5">
        <v>39</v>
      </c>
      <c r="S235" s="5">
        <v>125</v>
      </c>
      <c r="T235" s="5">
        <v>40</v>
      </c>
      <c r="V235" s="5">
        <v>1.5</v>
      </c>
      <c r="W235" s="5">
        <v>0.15</v>
      </c>
      <c r="AB235" s="5">
        <v>39.200000000000003</v>
      </c>
      <c r="AE235" s="5">
        <v>1.84</v>
      </c>
      <c r="AJ235" s="5">
        <v>68.3</v>
      </c>
      <c r="AN235" s="5">
        <v>8.67</v>
      </c>
      <c r="AO235" s="5">
        <v>0.13</v>
      </c>
      <c r="AT235" s="5">
        <v>24.8</v>
      </c>
      <c r="AV235" s="5">
        <v>7.83</v>
      </c>
      <c r="AW235" s="5">
        <v>6.5700000000000003E-3</v>
      </c>
      <c r="AX235" s="5">
        <v>0.01</v>
      </c>
      <c r="AZ235" s="5">
        <v>0.01</v>
      </c>
      <c r="BA235" s="5">
        <v>7.24</v>
      </c>
      <c r="BE235" s="5">
        <v>2.1</v>
      </c>
      <c r="BF235" s="5">
        <v>2.21</v>
      </c>
      <c r="BH235" s="5">
        <v>4.72</v>
      </c>
      <c r="BN235" s="5">
        <v>11.78</v>
      </c>
      <c r="BO235" s="5">
        <v>70.099999999999994</v>
      </c>
      <c r="BX235" s="5">
        <v>10</v>
      </c>
    </row>
    <row r="236" spans="1:77" x14ac:dyDescent="0.2">
      <c r="A236" s="2" t="s">
        <v>389</v>
      </c>
      <c r="B236" s="3">
        <v>39378</v>
      </c>
      <c r="C236" s="4">
        <v>26</v>
      </c>
      <c r="F236" s="5">
        <v>1.44</v>
      </c>
      <c r="G236" s="5">
        <v>0.05</v>
      </c>
      <c r="H236" s="5">
        <v>0.8</v>
      </c>
      <c r="M236" s="5">
        <v>0.28999999999999998</v>
      </c>
      <c r="O236" s="5">
        <v>242</v>
      </c>
      <c r="S236" s="5">
        <v>50.3</v>
      </c>
      <c r="T236" s="5">
        <v>32</v>
      </c>
      <c r="V236" s="5">
        <v>3.1</v>
      </c>
      <c r="W236" s="5">
        <v>16.7</v>
      </c>
      <c r="AB236" s="5">
        <v>10.66</v>
      </c>
      <c r="AE236" s="5">
        <v>4.18</v>
      </c>
      <c r="AJ236" s="5">
        <v>52.6</v>
      </c>
      <c r="AN236" s="5">
        <v>7.6</v>
      </c>
      <c r="AO236" s="5">
        <v>0.16</v>
      </c>
      <c r="AT236" s="5">
        <v>60.6</v>
      </c>
      <c r="AV236" s="5">
        <v>0.22</v>
      </c>
      <c r="AW236" s="5">
        <v>3.2799999999999999E-3</v>
      </c>
      <c r="AX236" s="5">
        <v>0.08</v>
      </c>
      <c r="AZ236" s="5">
        <v>0.03</v>
      </c>
      <c r="BA236" s="5">
        <v>7.44</v>
      </c>
      <c r="BE236" s="5">
        <v>0.2</v>
      </c>
      <c r="BF236" s="5">
        <v>0.57999999999999996</v>
      </c>
      <c r="BH236" s="5">
        <v>4.6100000000000003</v>
      </c>
      <c r="BN236" s="5">
        <v>11.73</v>
      </c>
      <c r="BO236" s="5">
        <v>2.2000000000000002</v>
      </c>
      <c r="BX236" s="5">
        <v>9.9</v>
      </c>
    </row>
    <row r="237" spans="1:77" x14ac:dyDescent="0.2">
      <c r="A237" s="2" t="s">
        <v>389</v>
      </c>
      <c r="B237" s="3">
        <v>39581</v>
      </c>
      <c r="C237" s="4">
        <v>34</v>
      </c>
      <c r="G237" s="5">
        <v>6.0000000000000001E-3</v>
      </c>
      <c r="H237" s="5">
        <v>0.01</v>
      </c>
      <c r="J237" s="5">
        <v>0.3</v>
      </c>
      <c r="M237" s="5">
        <v>0.33</v>
      </c>
      <c r="N237" s="5">
        <v>0.2</v>
      </c>
      <c r="Q237" s="5">
        <v>0.02</v>
      </c>
      <c r="S237" s="5">
        <v>126</v>
      </c>
      <c r="T237" s="5">
        <v>29</v>
      </c>
      <c r="U237" s="5">
        <v>1.5</v>
      </c>
      <c r="V237" s="5">
        <v>1.2</v>
      </c>
      <c r="W237" s="5">
        <v>3.0000000000000001E-3</v>
      </c>
      <c r="AB237" s="5">
        <v>7.6</v>
      </c>
      <c r="AD237" s="5">
        <v>4.55</v>
      </c>
      <c r="AE237" s="5">
        <v>0.72</v>
      </c>
      <c r="AI237" s="5">
        <v>0.5</v>
      </c>
      <c r="AJ237" s="5">
        <v>70.7</v>
      </c>
      <c r="AN237" s="5">
        <v>5.34</v>
      </c>
      <c r="AO237" s="5">
        <v>1E-3</v>
      </c>
      <c r="AT237" s="5">
        <v>19.8</v>
      </c>
      <c r="AU237" s="5">
        <v>0.5</v>
      </c>
      <c r="AV237" s="5">
        <v>77.02</v>
      </c>
      <c r="AW237" s="5">
        <v>3.2799999999999999E-3</v>
      </c>
      <c r="AX237" s="5">
        <v>0.11</v>
      </c>
      <c r="AZ237" s="5">
        <v>0.03</v>
      </c>
      <c r="BA237" s="5">
        <v>7.28</v>
      </c>
      <c r="BC237" s="5">
        <v>1E-3</v>
      </c>
      <c r="BE237" s="5">
        <v>9.5</v>
      </c>
      <c r="BF237" s="5">
        <v>8.76</v>
      </c>
      <c r="BH237" s="5">
        <v>4.1399999999999997</v>
      </c>
      <c r="BN237" s="5">
        <v>11.73</v>
      </c>
      <c r="BO237" s="5">
        <v>51.3</v>
      </c>
      <c r="BW237" s="5">
        <v>0.5</v>
      </c>
      <c r="BX237" s="5">
        <v>9.6999999999999993</v>
      </c>
      <c r="BY237" s="5">
        <v>0.5</v>
      </c>
    </row>
    <row r="238" spans="1:77" x14ac:dyDescent="0.2">
      <c r="A238" s="2" t="s">
        <v>389</v>
      </c>
      <c r="B238" s="3">
        <v>33185</v>
      </c>
      <c r="C238" s="4">
        <v>24</v>
      </c>
      <c r="F238" s="5">
        <v>0.01</v>
      </c>
      <c r="G238" s="5">
        <v>0.01</v>
      </c>
      <c r="H238" s="5">
        <v>0.88</v>
      </c>
      <c r="M238" s="5">
        <v>0.61</v>
      </c>
      <c r="S238" s="5">
        <v>84</v>
      </c>
      <c r="T238" s="5">
        <v>33</v>
      </c>
      <c r="V238" s="5">
        <v>2.6</v>
      </c>
      <c r="W238" s="5">
        <v>1.2</v>
      </c>
      <c r="AB238" s="5">
        <v>10.3</v>
      </c>
      <c r="AE238" s="5">
        <v>4.5999999999999996</v>
      </c>
      <c r="AJ238" s="5">
        <v>66.900000000000006</v>
      </c>
      <c r="AN238" s="5">
        <v>13</v>
      </c>
      <c r="AO238" s="5">
        <v>0.01</v>
      </c>
      <c r="AT238" s="5">
        <v>27</v>
      </c>
      <c r="AV238" s="5">
        <v>2.21</v>
      </c>
      <c r="AW238" s="5">
        <v>0.01</v>
      </c>
      <c r="AX238" s="5">
        <v>0.06</v>
      </c>
      <c r="AY238" s="5">
        <v>0.02</v>
      </c>
      <c r="BA238" s="5">
        <v>6.97</v>
      </c>
      <c r="BE238" s="5">
        <v>0.7</v>
      </c>
      <c r="BH238" s="5">
        <v>6</v>
      </c>
      <c r="BN238" s="5">
        <v>11.7</v>
      </c>
      <c r="BO238" s="5">
        <v>9.3699999999999992</v>
      </c>
      <c r="BX238" s="5">
        <v>10.9</v>
      </c>
    </row>
    <row r="239" spans="1:77" x14ac:dyDescent="0.2">
      <c r="A239" s="2" t="s">
        <v>200</v>
      </c>
      <c r="B239" s="3">
        <v>34283</v>
      </c>
      <c r="C239" s="4">
        <v>32</v>
      </c>
      <c r="F239" s="5">
        <v>0.01</v>
      </c>
      <c r="G239" s="5">
        <v>0.01</v>
      </c>
      <c r="H239" s="5">
        <v>0.5</v>
      </c>
      <c r="J239" s="5">
        <v>1</v>
      </c>
      <c r="M239" s="5">
        <v>0.46</v>
      </c>
      <c r="N239" s="5">
        <v>1</v>
      </c>
      <c r="O239" s="5">
        <v>210</v>
      </c>
      <c r="Q239" s="5">
        <v>0.2</v>
      </c>
      <c r="S239" s="5">
        <v>62</v>
      </c>
      <c r="T239" s="5">
        <v>13</v>
      </c>
      <c r="U239" s="5">
        <v>1</v>
      </c>
      <c r="V239" s="5">
        <v>1.8</v>
      </c>
      <c r="W239" s="5">
        <v>0.31</v>
      </c>
      <c r="AB239" s="5">
        <v>9.2200000000000006</v>
      </c>
      <c r="AE239" s="5">
        <v>4.9000000000000004</v>
      </c>
      <c r="AI239" s="5">
        <v>1</v>
      </c>
      <c r="AJ239" s="5">
        <v>55.4</v>
      </c>
      <c r="AN239" s="5">
        <v>9.3000000000000007</v>
      </c>
      <c r="AO239" s="5">
        <v>7.0000000000000007E-2</v>
      </c>
      <c r="AT239" s="5">
        <v>32</v>
      </c>
      <c r="AU239" s="5">
        <v>1</v>
      </c>
      <c r="AV239" s="5">
        <v>0.22</v>
      </c>
      <c r="AW239" s="5">
        <v>3.2845000000000001E-3</v>
      </c>
      <c r="AX239" s="5">
        <v>0.33</v>
      </c>
      <c r="AY239" s="5">
        <v>0.14000000000000001</v>
      </c>
      <c r="BA239" s="5">
        <v>7.08</v>
      </c>
      <c r="BC239" s="5">
        <v>5.0000000000000001E-3</v>
      </c>
      <c r="BH239" s="5">
        <v>5.01</v>
      </c>
      <c r="BN239" s="5">
        <v>11.7</v>
      </c>
      <c r="BO239" s="5">
        <v>3</v>
      </c>
      <c r="BX239" s="5">
        <v>11.5</v>
      </c>
      <c r="BY239" s="5">
        <v>5</v>
      </c>
    </row>
    <row r="240" spans="1:77" x14ac:dyDescent="0.2">
      <c r="A240" s="2" t="s">
        <v>200</v>
      </c>
      <c r="B240" s="3">
        <v>35327</v>
      </c>
      <c r="C240" s="4">
        <v>30</v>
      </c>
      <c r="G240" s="5">
        <v>3.7000000000000002E-3</v>
      </c>
      <c r="H240" s="5">
        <v>0.56000000000000005</v>
      </c>
      <c r="M240" s="5">
        <v>0.96</v>
      </c>
      <c r="N240" s="5">
        <v>1</v>
      </c>
      <c r="Q240" s="5">
        <v>0.2</v>
      </c>
      <c r="S240" s="5">
        <v>110</v>
      </c>
      <c r="T240" s="5">
        <v>32</v>
      </c>
      <c r="U240" s="5">
        <v>1</v>
      </c>
      <c r="V240" s="5">
        <v>2.9</v>
      </c>
      <c r="W240" s="5">
        <v>2.4300000000000002</v>
      </c>
      <c r="AB240" s="5">
        <v>13.05</v>
      </c>
      <c r="AE240" s="5">
        <v>3.7</v>
      </c>
      <c r="AI240" s="5">
        <v>1</v>
      </c>
      <c r="AJ240" s="5">
        <v>74.900000000000006</v>
      </c>
      <c r="AN240" s="5">
        <v>14</v>
      </c>
      <c r="AO240" s="5">
        <v>0.25</v>
      </c>
      <c r="AT240" s="5">
        <v>26</v>
      </c>
      <c r="AU240" s="5">
        <v>1</v>
      </c>
      <c r="AV240" s="5">
        <v>0.22</v>
      </c>
      <c r="AW240" s="5">
        <v>3.2845000000000001E-3</v>
      </c>
      <c r="AX240" s="5">
        <v>0.01</v>
      </c>
      <c r="AZ240" s="5">
        <v>6.7999999999999996E-3</v>
      </c>
      <c r="BA240" s="5">
        <v>7.15</v>
      </c>
      <c r="BC240" s="5">
        <v>1E-3</v>
      </c>
      <c r="BE240" s="5">
        <v>0.2</v>
      </c>
      <c r="BH240" s="5">
        <v>6.72</v>
      </c>
      <c r="BN240" s="5">
        <v>11.7</v>
      </c>
      <c r="BO240" s="5">
        <v>7.37</v>
      </c>
      <c r="BX240" s="5">
        <v>9.4</v>
      </c>
      <c r="BY240" s="5">
        <v>5</v>
      </c>
    </row>
    <row r="241" spans="1:77" x14ac:dyDescent="0.2">
      <c r="A241" s="2" t="s">
        <v>200</v>
      </c>
      <c r="B241" s="3">
        <v>37222</v>
      </c>
      <c r="C241" s="4">
        <v>23</v>
      </c>
      <c r="F241" s="5">
        <v>0.01</v>
      </c>
      <c r="H241" s="5">
        <v>0.21</v>
      </c>
      <c r="M241" s="5">
        <v>0.35</v>
      </c>
      <c r="S241" s="5">
        <v>86</v>
      </c>
      <c r="T241" s="5">
        <v>15</v>
      </c>
      <c r="V241" s="5">
        <v>3.4</v>
      </c>
      <c r="W241" s="5">
        <v>2.2000000000000002</v>
      </c>
      <c r="AB241" s="5">
        <v>12.98</v>
      </c>
      <c r="AE241" s="5">
        <v>1.7</v>
      </c>
      <c r="AJ241" s="5">
        <v>51.1</v>
      </c>
      <c r="AN241" s="5">
        <v>8.4</v>
      </c>
      <c r="AO241" s="5">
        <v>0.09</v>
      </c>
      <c r="AT241" s="5">
        <v>9.1999999999999993</v>
      </c>
      <c r="AV241" s="5">
        <v>0.44</v>
      </c>
      <c r="AW241" s="5">
        <v>0.01</v>
      </c>
      <c r="AX241" s="5">
        <v>0.03</v>
      </c>
      <c r="BA241" s="5">
        <v>7</v>
      </c>
      <c r="BE241" s="5">
        <v>0.5</v>
      </c>
      <c r="BG241" s="5">
        <v>4</v>
      </c>
      <c r="BH241" s="5">
        <v>4.5</v>
      </c>
      <c r="BN241" s="5">
        <v>11.68</v>
      </c>
      <c r="BO241" s="5">
        <v>26</v>
      </c>
      <c r="BX241" s="5">
        <v>9.1999999999999993</v>
      </c>
    </row>
    <row r="242" spans="1:77" x14ac:dyDescent="0.2">
      <c r="A242" s="2" t="s">
        <v>200</v>
      </c>
      <c r="B242" s="3">
        <v>39751</v>
      </c>
      <c r="C242" s="4">
        <v>25</v>
      </c>
      <c r="G242" s="5">
        <v>7.0000000000000001E-3</v>
      </c>
      <c r="H242" s="5">
        <v>0.38</v>
      </c>
      <c r="M242" s="5">
        <v>0.28000000000000003</v>
      </c>
      <c r="S242" s="5">
        <v>95.9</v>
      </c>
      <c r="T242" s="5">
        <v>43</v>
      </c>
      <c r="V242" s="5">
        <v>1.5</v>
      </c>
      <c r="W242" s="5">
        <v>2.48</v>
      </c>
      <c r="AB242" s="5">
        <v>9.0299999999999994</v>
      </c>
      <c r="AD242" s="5">
        <v>0.79</v>
      </c>
      <c r="AE242" s="5">
        <v>1.81</v>
      </c>
      <c r="AJ242" s="5">
        <v>58.8</v>
      </c>
      <c r="AN242" s="5">
        <v>9.33</v>
      </c>
      <c r="AO242" s="5">
        <v>0.21</v>
      </c>
      <c r="AT242" s="5">
        <v>13</v>
      </c>
      <c r="AV242" s="5">
        <v>0.22</v>
      </c>
      <c r="AW242" s="5">
        <v>4.9300000000000004E-3</v>
      </c>
      <c r="AX242" s="5">
        <v>0.17</v>
      </c>
      <c r="AZ242" s="5">
        <v>0.23</v>
      </c>
      <c r="BA242" s="5">
        <v>7.52</v>
      </c>
      <c r="BE242" s="5">
        <v>0.1</v>
      </c>
      <c r="BF242" s="5">
        <v>0.24</v>
      </c>
      <c r="BH242" s="5">
        <v>3.34</v>
      </c>
      <c r="BN242" s="5">
        <v>11.68</v>
      </c>
      <c r="BO242" s="5">
        <v>76.099999999999994</v>
      </c>
      <c r="BX242" s="5">
        <v>10.4</v>
      </c>
    </row>
    <row r="243" spans="1:77" x14ac:dyDescent="0.2">
      <c r="A243" s="2" t="s">
        <v>200</v>
      </c>
      <c r="B243" s="3">
        <v>34296</v>
      </c>
      <c r="C243" s="4">
        <v>32</v>
      </c>
      <c r="F243" s="5">
        <v>0.04</v>
      </c>
      <c r="G243" s="5">
        <v>0.01</v>
      </c>
      <c r="H243" s="5">
        <v>0.89</v>
      </c>
      <c r="J243" s="5">
        <v>1</v>
      </c>
      <c r="M243" s="5">
        <v>0.51</v>
      </c>
      <c r="N243" s="5">
        <v>1</v>
      </c>
      <c r="O243" s="5">
        <v>200</v>
      </c>
      <c r="Q243" s="5">
        <v>0.2</v>
      </c>
      <c r="S243" s="5">
        <v>86</v>
      </c>
      <c r="T243" s="5">
        <v>33</v>
      </c>
      <c r="U243" s="5">
        <v>1</v>
      </c>
      <c r="V243" s="5">
        <v>2.2999999999999998</v>
      </c>
      <c r="W243" s="5">
        <v>1.5</v>
      </c>
      <c r="AB243" s="5">
        <v>10.35</v>
      </c>
      <c r="AE243" s="5">
        <v>6</v>
      </c>
      <c r="AI243" s="5">
        <v>1</v>
      </c>
      <c r="AJ243" s="5">
        <v>63</v>
      </c>
      <c r="AN243" s="5">
        <v>14</v>
      </c>
      <c r="AO243" s="5">
        <v>0.02</v>
      </c>
      <c r="AT243" s="5">
        <v>31</v>
      </c>
      <c r="AU243" s="5">
        <v>1</v>
      </c>
      <c r="AV243" s="5">
        <v>0.22</v>
      </c>
      <c r="AW243" s="5">
        <v>3.284E-3</v>
      </c>
      <c r="AX243" s="5">
        <v>0.01</v>
      </c>
      <c r="AY243" s="5">
        <v>5.0000000000000001E-3</v>
      </c>
      <c r="BA243" s="5">
        <v>6.68</v>
      </c>
      <c r="BC243" s="5">
        <v>5.0000000000000001E-3</v>
      </c>
      <c r="BH243" s="5">
        <v>6.04</v>
      </c>
      <c r="BN243" s="5">
        <v>11.6</v>
      </c>
      <c r="BO243" s="5">
        <v>8.6999999999999993</v>
      </c>
      <c r="BX243" s="5">
        <v>10.8</v>
      </c>
      <c r="BY243" s="5">
        <v>5</v>
      </c>
    </row>
    <row r="244" spans="1:77" x14ac:dyDescent="0.2">
      <c r="A244" s="2" t="s">
        <v>152</v>
      </c>
      <c r="B244" s="3">
        <v>35404</v>
      </c>
      <c r="C244" s="4">
        <v>22</v>
      </c>
      <c r="F244" s="5">
        <v>0.02</v>
      </c>
      <c r="H244" s="5">
        <v>7.0000000000000007E-2</v>
      </c>
      <c r="M244" s="5">
        <v>0.31</v>
      </c>
      <c r="S244" s="5">
        <v>103</v>
      </c>
      <c r="T244" s="5">
        <v>33</v>
      </c>
      <c r="V244" s="5">
        <v>2.2000000000000002</v>
      </c>
      <c r="W244" s="5">
        <v>0.38</v>
      </c>
      <c r="AB244" s="5">
        <v>39.5</v>
      </c>
      <c r="AE244" s="5">
        <v>1.84</v>
      </c>
      <c r="AJ244" s="5">
        <v>62.6</v>
      </c>
      <c r="AN244" s="5">
        <v>8.3699999999999992</v>
      </c>
      <c r="AO244" s="5">
        <v>0.16</v>
      </c>
      <c r="AT244" s="5">
        <v>20.8</v>
      </c>
      <c r="AV244" s="5">
        <v>10.18</v>
      </c>
      <c r="AW244" s="5">
        <v>0.03</v>
      </c>
      <c r="AX244" s="5">
        <v>0.03</v>
      </c>
      <c r="BA244" s="5">
        <v>7.44</v>
      </c>
      <c r="BE244" s="5">
        <v>2.7</v>
      </c>
      <c r="BH244" s="5">
        <v>4.5</v>
      </c>
      <c r="BN244" s="5">
        <v>11.6</v>
      </c>
      <c r="BO244" s="5">
        <v>71</v>
      </c>
      <c r="BX244" s="5">
        <v>9.8000000000000007</v>
      </c>
    </row>
    <row r="245" spans="1:77" x14ac:dyDescent="0.2">
      <c r="A245" s="2" t="s">
        <v>152</v>
      </c>
      <c r="B245" s="3">
        <v>36536</v>
      </c>
      <c r="C245" s="4">
        <v>22</v>
      </c>
      <c r="F245" s="5">
        <v>0.01</v>
      </c>
      <c r="H245" s="5">
        <v>0.19</v>
      </c>
      <c r="M245" s="5">
        <v>0.4</v>
      </c>
      <c r="S245" s="5">
        <v>102</v>
      </c>
      <c r="T245" s="5">
        <v>18</v>
      </c>
      <c r="V245" s="5">
        <v>0.5</v>
      </c>
      <c r="W245" s="5">
        <v>2.0099999999999998</v>
      </c>
      <c r="AB245" s="5">
        <v>2.73</v>
      </c>
      <c r="AE245" s="5">
        <v>1.5</v>
      </c>
      <c r="AJ245" s="5">
        <v>55.2</v>
      </c>
      <c r="AN245" s="5">
        <v>8.8000000000000007</v>
      </c>
      <c r="AO245" s="5">
        <v>0.13</v>
      </c>
      <c r="AT245" s="5">
        <v>10.9</v>
      </c>
      <c r="AV245" s="5">
        <v>0.44</v>
      </c>
      <c r="AW245" s="5">
        <v>0.01</v>
      </c>
      <c r="AX245" s="5">
        <v>0.64</v>
      </c>
      <c r="BA245" s="5">
        <v>7.4</v>
      </c>
      <c r="BE245" s="5">
        <v>1</v>
      </c>
      <c r="BH245" s="5">
        <v>4.9000000000000004</v>
      </c>
      <c r="BN245" s="5">
        <v>11.6</v>
      </c>
      <c r="BO245" s="5">
        <v>36.1</v>
      </c>
      <c r="BX245" s="5">
        <v>9.1</v>
      </c>
    </row>
    <row r="246" spans="1:77" x14ac:dyDescent="0.2">
      <c r="A246" s="2" t="s">
        <v>152</v>
      </c>
      <c r="B246" s="3">
        <v>39379</v>
      </c>
      <c r="C246" s="4">
        <v>26</v>
      </c>
      <c r="F246" s="5">
        <v>0.03</v>
      </c>
      <c r="G246" s="5">
        <v>0.02</v>
      </c>
      <c r="H246" s="5">
        <v>0.08</v>
      </c>
      <c r="M246" s="5">
        <v>0.48</v>
      </c>
      <c r="O246" s="5">
        <v>28</v>
      </c>
      <c r="S246" s="5">
        <v>139</v>
      </c>
      <c r="T246" s="5">
        <v>29</v>
      </c>
      <c r="V246" s="5">
        <v>1.2</v>
      </c>
      <c r="W246" s="5">
        <v>1.31</v>
      </c>
      <c r="AB246" s="5">
        <v>6.68</v>
      </c>
      <c r="AE246" s="5">
        <v>2.39</v>
      </c>
      <c r="AJ246" s="5">
        <v>76.400000000000006</v>
      </c>
      <c r="AN246" s="5">
        <v>15.6</v>
      </c>
      <c r="AO246" s="5">
        <v>0.21</v>
      </c>
      <c r="AT246" s="5">
        <v>17.899999999999999</v>
      </c>
      <c r="AV246" s="5">
        <v>0.22</v>
      </c>
      <c r="AW246" s="5">
        <v>3.2799999999999999E-3</v>
      </c>
      <c r="AX246" s="5">
        <v>0.01</v>
      </c>
      <c r="AZ246" s="5">
        <v>0.01</v>
      </c>
      <c r="BA246" s="5">
        <v>7.08</v>
      </c>
      <c r="BE246" s="5">
        <v>0.3</v>
      </c>
      <c r="BF246" s="5">
        <v>0.62</v>
      </c>
      <c r="BH246" s="5">
        <v>5.72</v>
      </c>
      <c r="BN246" s="5">
        <v>11.59</v>
      </c>
      <c r="BO246" s="5">
        <v>98.7</v>
      </c>
      <c r="BX246" s="5">
        <v>9.5</v>
      </c>
    </row>
    <row r="247" spans="1:77" x14ac:dyDescent="0.2">
      <c r="A247" s="2" t="s">
        <v>152</v>
      </c>
      <c r="B247" s="3">
        <v>39772</v>
      </c>
      <c r="C247" s="4">
        <v>25</v>
      </c>
      <c r="G247" s="5">
        <v>7.0000000000000001E-3</v>
      </c>
      <c r="H247" s="5">
        <v>0.86</v>
      </c>
      <c r="J247" s="5">
        <v>7.4</v>
      </c>
      <c r="M247" s="5">
        <v>0.11</v>
      </c>
      <c r="S247" s="5">
        <v>75.3</v>
      </c>
      <c r="T247" s="5">
        <v>21</v>
      </c>
      <c r="V247" s="5">
        <v>1.9</v>
      </c>
      <c r="W247" s="5">
        <v>3.06</v>
      </c>
      <c r="AB247" s="5">
        <v>2.33</v>
      </c>
      <c r="AD247" s="5">
        <v>19.04</v>
      </c>
      <c r="AE247" s="5">
        <v>1.43</v>
      </c>
      <c r="AJ247" s="5">
        <v>34.700000000000003</v>
      </c>
      <c r="AN247" s="5">
        <v>3.7</v>
      </c>
      <c r="AO247" s="5">
        <v>0.36</v>
      </c>
      <c r="AT247" s="5">
        <v>7.93</v>
      </c>
      <c r="AV247" s="5">
        <v>0.22</v>
      </c>
      <c r="AW247" s="5">
        <v>5.9100000000000003E-3</v>
      </c>
      <c r="AX247" s="5">
        <v>0.09</v>
      </c>
      <c r="AZ247" s="5">
        <v>0.46</v>
      </c>
      <c r="BA247" s="5">
        <v>7.86</v>
      </c>
      <c r="BF247" s="5">
        <v>0.28999999999999998</v>
      </c>
      <c r="BH247" s="5">
        <v>2.9</v>
      </c>
      <c r="BN247" s="5">
        <v>11.54</v>
      </c>
      <c r="BO247" s="5">
        <v>10.5</v>
      </c>
      <c r="BX247" s="5">
        <v>9.9</v>
      </c>
    </row>
    <row r="248" spans="1:77" x14ac:dyDescent="0.2">
      <c r="A248" s="2" t="s">
        <v>152</v>
      </c>
      <c r="B248" s="3">
        <v>33269</v>
      </c>
      <c r="C248" s="4">
        <v>34</v>
      </c>
      <c r="F248" s="5">
        <v>0.01</v>
      </c>
      <c r="G248" s="5">
        <v>0.01</v>
      </c>
      <c r="H248" s="5">
        <v>0.35</v>
      </c>
      <c r="J248" s="5">
        <v>0.2</v>
      </c>
      <c r="M248" s="5">
        <v>0.2</v>
      </c>
      <c r="N248" s="5">
        <v>0.2</v>
      </c>
      <c r="Q248" s="5">
        <v>0.05</v>
      </c>
      <c r="S248" s="5">
        <v>88</v>
      </c>
      <c r="T248" s="5">
        <v>46</v>
      </c>
      <c r="U248" s="5">
        <v>0.2</v>
      </c>
      <c r="V248" s="5">
        <v>5.7</v>
      </c>
      <c r="W248" s="5">
        <v>4.7</v>
      </c>
      <c r="AB248" s="5">
        <v>2.76</v>
      </c>
      <c r="AE248" s="5">
        <v>0.88</v>
      </c>
      <c r="AI248" s="5">
        <v>0.2</v>
      </c>
      <c r="AJ248" s="5">
        <v>59.3</v>
      </c>
      <c r="AN248" s="5">
        <v>3.6</v>
      </c>
      <c r="AO248" s="5">
        <v>0.62</v>
      </c>
      <c r="AT248" s="5">
        <v>19</v>
      </c>
      <c r="AU248" s="5">
        <v>0.2</v>
      </c>
      <c r="AV248" s="5">
        <v>2.21</v>
      </c>
      <c r="AW248" s="5">
        <v>0.01</v>
      </c>
      <c r="AX248" s="5">
        <v>0.06</v>
      </c>
      <c r="AY248" s="5">
        <v>0.02</v>
      </c>
      <c r="AZ248" s="5">
        <v>0.02</v>
      </c>
      <c r="BA248" s="5">
        <v>7.78</v>
      </c>
      <c r="BC248" s="5">
        <v>1E-3</v>
      </c>
      <c r="BE248" s="5">
        <v>2.2999999999999998</v>
      </c>
      <c r="BG248" s="5">
        <v>21</v>
      </c>
      <c r="BH248" s="5">
        <v>3.62</v>
      </c>
      <c r="BN248" s="5">
        <v>11.5</v>
      </c>
      <c r="BO248" s="5">
        <v>42.2</v>
      </c>
      <c r="BX248" s="5">
        <v>8.6</v>
      </c>
      <c r="BY248" s="5">
        <v>4.0999999999999996</v>
      </c>
    </row>
    <row r="249" spans="1:77" x14ac:dyDescent="0.2">
      <c r="A249" s="2" t="s">
        <v>152</v>
      </c>
      <c r="B249" s="3">
        <v>35327</v>
      </c>
      <c r="C249" s="4">
        <v>31</v>
      </c>
      <c r="F249" s="5">
        <v>5.0000000000000001E-3</v>
      </c>
      <c r="G249" s="5">
        <v>2E-3</v>
      </c>
      <c r="H249" s="5">
        <v>0.17</v>
      </c>
      <c r="J249" s="5">
        <v>1</v>
      </c>
      <c r="M249" s="5">
        <v>0.24</v>
      </c>
      <c r="N249" s="5">
        <v>1</v>
      </c>
      <c r="Q249" s="5">
        <v>0.2</v>
      </c>
      <c r="S249" s="5">
        <v>100</v>
      </c>
      <c r="T249" s="5">
        <v>31</v>
      </c>
      <c r="U249" s="5">
        <v>1</v>
      </c>
      <c r="V249" s="5">
        <v>1.4</v>
      </c>
      <c r="W249" s="5">
        <v>0.42</v>
      </c>
      <c r="AB249" s="5">
        <v>10.24</v>
      </c>
      <c r="AE249" s="5">
        <v>1.4</v>
      </c>
      <c r="AI249" s="5">
        <v>1</v>
      </c>
      <c r="AJ249" s="5">
        <v>63.6</v>
      </c>
      <c r="AN249" s="5">
        <v>7.7</v>
      </c>
      <c r="AO249" s="5">
        <v>0.24</v>
      </c>
      <c r="AT249" s="5">
        <v>15</v>
      </c>
      <c r="AU249" s="5">
        <v>1</v>
      </c>
      <c r="AV249" s="5">
        <v>0.22</v>
      </c>
      <c r="AW249" s="5">
        <v>3.2845000000000001E-3</v>
      </c>
      <c r="AX249" s="5">
        <v>7.0000000000000007E-2</v>
      </c>
      <c r="AY249" s="5">
        <v>0.02</v>
      </c>
      <c r="BA249" s="5">
        <v>7.32</v>
      </c>
      <c r="BC249" s="5">
        <v>1.1999999999999999E-3</v>
      </c>
      <c r="BH249" s="5">
        <v>4.71</v>
      </c>
      <c r="BN249" s="5">
        <v>11.5</v>
      </c>
      <c r="BO249" s="5">
        <v>64.5</v>
      </c>
      <c r="BX249" s="5">
        <v>9.1999999999999993</v>
      </c>
      <c r="BY249" s="5">
        <v>5</v>
      </c>
    </row>
    <row r="250" spans="1:77" x14ac:dyDescent="0.2">
      <c r="A250" s="2" t="s">
        <v>152</v>
      </c>
      <c r="B250" s="3">
        <v>39378</v>
      </c>
      <c r="C250" s="4">
        <v>26</v>
      </c>
      <c r="F250" s="5">
        <v>0.03</v>
      </c>
      <c r="G250" s="5">
        <v>0.02</v>
      </c>
      <c r="H250" s="5">
        <v>0.25</v>
      </c>
      <c r="M250" s="5">
        <v>0.2</v>
      </c>
      <c r="O250" s="5">
        <v>88</v>
      </c>
      <c r="S250" s="5">
        <v>45.7</v>
      </c>
      <c r="T250" s="5">
        <v>8.75</v>
      </c>
      <c r="V250" s="5">
        <v>1.4</v>
      </c>
      <c r="W250" s="5">
        <v>1.29</v>
      </c>
      <c r="AB250" s="5">
        <v>-0.94</v>
      </c>
      <c r="AE250" s="5">
        <v>2.0699999999999998</v>
      </c>
      <c r="AJ250" s="5">
        <v>30.7</v>
      </c>
      <c r="AN250" s="5">
        <v>5.73</v>
      </c>
      <c r="AO250" s="5">
        <v>0.13</v>
      </c>
      <c r="AT250" s="5">
        <v>14.2</v>
      </c>
      <c r="AV250" s="5">
        <v>0.22</v>
      </c>
      <c r="AW250" s="5">
        <v>3.2799999999999999E-3</v>
      </c>
      <c r="AX250" s="5">
        <v>0.04</v>
      </c>
      <c r="AZ250" s="5">
        <v>0.02</v>
      </c>
      <c r="BA250" s="5">
        <v>7.41</v>
      </c>
      <c r="BE250" s="5">
        <v>0.3</v>
      </c>
      <c r="BF250" s="5">
        <v>0.81</v>
      </c>
      <c r="BH250" s="5">
        <v>2.93</v>
      </c>
      <c r="BN250" s="5">
        <v>11.5</v>
      </c>
      <c r="BO250" s="5">
        <v>4.78</v>
      </c>
      <c r="BX250" s="5">
        <v>9.6</v>
      </c>
    </row>
    <row r="251" spans="1:77" x14ac:dyDescent="0.2">
      <c r="A251" s="2" t="s">
        <v>265</v>
      </c>
      <c r="B251" s="3">
        <v>33884</v>
      </c>
      <c r="C251" s="4">
        <v>32</v>
      </c>
      <c r="F251" s="5">
        <v>0.01</v>
      </c>
      <c r="G251" s="5">
        <v>0.01</v>
      </c>
      <c r="H251" s="5">
        <v>0.37</v>
      </c>
      <c r="M251" s="5">
        <v>0.38</v>
      </c>
      <c r="N251" s="5">
        <v>1</v>
      </c>
      <c r="O251" s="5">
        <v>100</v>
      </c>
      <c r="Q251" s="5">
        <v>0.2</v>
      </c>
      <c r="S251" s="5">
        <v>95</v>
      </c>
      <c r="T251" s="5">
        <v>45</v>
      </c>
      <c r="U251" s="5">
        <v>1</v>
      </c>
      <c r="V251" s="5">
        <v>5.3</v>
      </c>
      <c r="W251" s="5">
        <v>5.4</v>
      </c>
      <c r="AB251" s="5">
        <v>3.71</v>
      </c>
      <c r="AE251" s="5">
        <v>1.2</v>
      </c>
      <c r="AI251" s="5">
        <v>1</v>
      </c>
      <c r="AJ251" s="5">
        <v>60.8</v>
      </c>
      <c r="AN251" s="5">
        <v>4.0999999999999996</v>
      </c>
      <c r="AO251" s="5">
        <v>0.37</v>
      </c>
      <c r="AT251" s="5">
        <v>20</v>
      </c>
      <c r="AU251" s="5">
        <v>1</v>
      </c>
      <c r="AV251" s="5">
        <v>2.21</v>
      </c>
      <c r="AW251" s="5">
        <v>0.01</v>
      </c>
      <c r="AX251" s="5">
        <v>0.06</v>
      </c>
      <c r="AY251" s="5">
        <v>0.02</v>
      </c>
      <c r="BA251" s="5">
        <v>6.82</v>
      </c>
      <c r="BC251" s="5">
        <v>5.0000000000000001E-3</v>
      </c>
      <c r="BE251" s="5">
        <v>2.1</v>
      </c>
      <c r="BH251" s="5">
        <v>3.96</v>
      </c>
      <c r="BN251" s="5">
        <v>11.5</v>
      </c>
      <c r="BO251" s="5">
        <v>41.2</v>
      </c>
      <c r="BX251" s="5">
        <v>8.9</v>
      </c>
      <c r="BY251" s="5">
        <v>5</v>
      </c>
    </row>
    <row r="252" spans="1:77" x14ac:dyDescent="0.2">
      <c r="A252" s="2" t="s">
        <v>265</v>
      </c>
      <c r="B252" s="3">
        <v>39343</v>
      </c>
      <c r="C252" s="4">
        <v>26</v>
      </c>
      <c r="F252" s="5">
        <v>0.02</v>
      </c>
      <c r="G252" s="5">
        <v>0.02</v>
      </c>
      <c r="H252" s="5">
        <v>0.42</v>
      </c>
      <c r="M252" s="5">
        <v>0.61</v>
      </c>
      <c r="O252" s="5">
        <v>10</v>
      </c>
      <c r="S252" s="5">
        <v>109</v>
      </c>
      <c r="T252" s="5">
        <v>62</v>
      </c>
      <c r="V252" s="5">
        <v>4.9000000000000004</v>
      </c>
      <c r="W252" s="5">
        <v>6.4</v>
      </c>
      <c r="AB252" s="5">
        <v>3.19</v>
      </c>
      <c r="AE252" s="5">
        <v>1.23</v>
      </c>
      <c r="AJ252" s="5">
        <v>67.900000000000006</v>
      </c>
      <c r="AN252" s="5">
        <v>4.6500000000000004</v>
      </c>
      <c r="AO252" s="5">
        <v>0.42</v>
      </c>
      <c r="AT252" s="5">
        <v>26.7</v>
      </c>
      <c r="AV252" s="5">
        <v>0.22</v>
      </c>
      <c r="AW252" s="5">
        <v>7.8799999999999999E-3</v>
      </c>
      <c r="AX252" s="5">
        <v>0.01</v>
      </c>
      <c r="AZ252" s="5">
        <v>0.01</v>
      </c>
      <c r="BA252" s="5">
        <v>7.09</v>
      </c>
      <c r="BE252" s="5">
        <v>0.7</v>
      </c>
      <c r="BF252" s="5">
        <v>12.7</v>
      </c>
      <c r="BH252" s="5">
        <v>4.0199999999999996</v>
      </c>
      <c r="BN252" s="5">
        <v>11.4</v>
      </c>
      <c r="BO252" s="5">
        <v>65.900000000000006</v>
      </c>
      <c r="BX252" s="5">
        <v>9.1</v>
      </c>
    </row>
    <row r="253" spans="1:77" x14ac:dyDescent="0.2">
      <c r="A253" s="2" t="s">
        <v>265</v>
      </c>
      <c r="B253" s="3">
        <v>36787</v>
      </c>
      <c r="C253" s="4">
        <v>22</v>
      </c>
      <c r="F253" s="5">
        <v>2E-3</v>
      </c>
      <c r="H253" s="5">
        <v>0.33</v>
      </c>
      <c r="M253" s="5">
        <v>0.64</v>
      </c>
      <c r="O253" s="5">
        <v>54</v>
      </c>
      <c r="S253" s="5">
        <v>97.4</v>
      </c>
      <c r="T253" s="5">
        <v>26</v>
      </c>
      <c r="V253" s="5">
        <v>2.1</v>
      </c>
      <c r="AB253" s="5">
        <v>21.7</v>
      </c>
      <c r="AE253" s="5">
        <v>2.4300000000000002</v>
      </c>
      <c r="AJ253" s="5">
        <v>62.4</v>
      </c>
      <c r="AN253" s="5">
        <v>9.81</v>
      </c>
      <c r="AT253" s="5">
        <v>18.100000000000001</v>
      </c>
      <c r="AV253" s="5">
        <v>0.22</v>
      </c>
      <c r="AW253" s="5">
        <v>4.2698500000000004E-3</v>
      </c>
      <c r="AX253" s="5">
        <v>0.03</v>
      </c>
      <c r="AZ253" s="5">
        <v>0.02</v>
      </c>
      <c r="BA253" s="5">
        <v>7.2</v>
      </c>
      <c r="BE253" s="5">
        <v>0.2</v>
      </c>
      <c r="BH253" s="5">
        <v>5.98</v>
      </c>
      <c r="BN253" s="5">
        <v>11.4</v>
      </c>
      <c r="BO253" s="5">
        <v>16.399999999999999</v>
      </c>
      <c r="BX253" s="5">
        <v>11</v>
      </c>
    </row>
    <row r="254" spans="1:77" x14ac:dyDescent="0.2">
      <c r="A254" s="2" t="s">
        <v>265</v>
      </c>
      <c r="B254" s="3">
        <v>35333</v>
      </c>
      <c r="C254" s="4">
        <v>32</v>
      </c>
      <c r="F254" s="5">
        <v>6.4999999999999997E-3</v>
      </c>
      <c r="G254" s="5">
        <v>4.1999999999999997E-3</v>
      </c>
      <c r="H254" s="5">
        <v>0.59</v>
      </c>
      <c r="J254" s="5">
        <v>1</v>
      </c>
      <c r="M254" s="5">
        <v>7.0000000000000007E-2</v>
      </c>
      <c r="N254" s="5">
        <v>1</v>
      </c>
      <c r="Q254" s="5">
        <v>0.2</v>
      </c>
      <c r="S254" s="5">
        <v>61</v>
      </c>
      <c r="T254" s="5">
        <v>13</v>
      </c>
      <c r="U254" s="5">
        <v>1</v>
      </c>
      <c r="V254" s="5">
        <v>1</v>
      </c>
      <c r="W254" s="5">
        <v>0.37</v>
      </c>
      <c r="AB254" s="5">
        <v>9.56</v>
      </c>
      <c r="AE254" s="5">
        <v>4.8</v>
      </c>
      <c r="AI254" s="5">
        <v>1</v>
      </c>
      <c r="AJ254" s="5">
        <v>49.7</v>
      </c>
      <c r="AN254" s="5">
        <v>8.9</v>
      </c>
      <c r="AO254" s="5">
        <v>0.06</v>
      </c>
      <c r="AT254" s="5">
        <v>33</v>
      </c>
      <c r="AU254" s="5">
        <v>1</v>
      </c>
      <c r="AV254" s="5">
        <v>0.22</v>
      </c>
      <c r="AW254" s="5">
        <v>3.2845000000000001E-3</v>
      </c>
      <c r="AX254" s="5">
        <v>0.3</v>
      </c>
      <c r="AZ254" s="5">
        <v>0.12</v>
      </c>
      <c r="BA254" s="5">
        <v>7.27</v>
      </c>
      <c r="BC254" s="5">
        <v>1E-3</v>
      </c>
      <c r="BE254" s="5">
        <v>0.3</v>
      </c>
      <c r="BH254" s="5">
        <v>5.14</v>
      </c>
      <c r="BN254" s="5">
        <v>11.4</v>
      </c>
      <c r="BO254" s="5">
        <v>1.29</v>
      </c>
      <c r="BX254" s="5">
        <v>11</v>
      </c>
      <c r="BY254" s="5">
        <v>5</v>
      </c>
    </row>
    <row r="255" spans="1:77" x14ac:dyDescent="0.2">
      <c r="A255" s="2" t="s">
        <v>265</v>
      </c>
      <c r="B255" s="3">
        <v>34960</v>
      </c>
      <c r="C255" s="4">
        <v>33</v>
      </c>
      <c r="F255" s="5">
        <v>0.01</v>
      </c>
      <c r="G255" s="5">
        <v>0.01</v>
      </c>
      <c r="H255" s="5">
        <v>0.41</v>
      </c>
      <c r="J255" s="5">
        <v>1</v>
      </c>
      <c r="M255" s="5">
        <v>0.09</v>
      </c>
      <c r="N255" s="5">
        <v>1</v>
      </c>
      <c r="O255" s="5">
        <v>232</v>
      </c>
      <c r="Q255" s="5">
        <v>0.2</v>
      </c>
      <c r="S255" s="5">
        <v>65.099999999999994</v>
      </c>
      <c r="T255" s="5">
        <v>13</v>
      </c>
      <c r="U255" s="5">
        <v>1</v>
      </c>
      <c r="V255" s="5">
        <v>0.9</v>
      </c>
      <c r="W255" s="5">
        <v>0.31</v>
      </c>
      <c r="AB255" s="5">
        <v>9.35</v>
      </c>
      <c r="AE255" s="5">
        <v>4.5999999999999996</v>
      </c>
      <c r="AI255" s="5">
        <v>1</v>
      </c>
      <c r="AJ255" s="5">
        <v>50.5</v>
      </c>
      <c r="AN255" s="5">
        <v>10.9</v>
      </c>
      <c r="AO255" s="5">
        <v>0.02</v>
      </c>
      <c r="AT255" s="5">
        <v>30.4</v>
      </c>
      <c r="AU255" s="5">
        <v>1</v>
      </c>
      <c r="AV255" s="5">
        <v>0.22</v>
      </c>
      <c r="AW255" s="5">
        <v>6.5690000000000002E-3</v>
      </c>
      <c r="AX255" s="5">
        <v>0.31</v>
      </c>
      <c r="AY255" s="5">
        <v>0.12</v>
      </c>
      <c r="BA255" s="5">
        <v>7.54</v>
      </c>
      <c r="BC255" s="5">
        <v>2.8E-3</v>
      </c>
      <c r="BE255" s="5">
        <v>0.3</v>
      </c>
      <c r="BH255" s="5">
        <v>5.08</v>
      </c>
      <c r="BN255" s="5">
        <v>11.4</v>
      </c>
      <c r="BO255" s="5">
        <v>1</v>
      </c>
      <c r="BX255" s="5">
        <v>10.3</v>
      </c>
      <c r="BY255" s="5">
        <v>5</v>
      </c>
    </row>
    <row r="256" spans="1:77" x14ac:dyDescent="0.2">
      <c r="A256" s="2" t="s">
        <v>265</v>
      </c>
      <c r="B256" s="3">
        <v>35758</v>
      </c>
      <c r="C256" s="4">
        <v>22</v>
      </c>
      <c r="F256" s="5">
        <v>0.02</v>
      </c>
      <c r="H256" s="5">
        <v>0.78</v>
      </c>
      <c r="M256" s="5">
        <v>0.25</v>
      </c>
      <c r="S256" s="5">
        <v>49</v>
      </c>
      <c r="T256" s="5">
        <v>32</v>
      </c>
      <c r="V256" s="5">
        <v>5</v>
      </c>
      <c r="W256" s="5">
        <v>1.2</v>
      </c>
      <c r="AB256" s="5">
        <v>10.91</v>
      </c>
      <c r="AE256" s="5">
        <v>4</v>
      </c>
      <c r="AJ256" s="5">
        <v>51.2</v>
      </c>
      <c r="AN256" s="5">
        <v>7.4</v>
      </c>
      <c r="AO256" s="5">
        <v>0.11</v>
      </c>
      <c r="AT256" s="5">
        <v>56</v>
      </c>
      <c r="AV256" s="5">
        <v>0.22</v>
      </c>
      <c r="AW256" s="5">
        <v>0.01</v>
      </c>
      <c r="AX256" s="5">
        <v>0.21</v>
      </c>
      <c r="BA256" s="5">
        <v>7.3</v>
      </c>
      <c r="BE256" s="5">
        <v>0.1</v>
      </c>
      <c r="BH256" s="5">
        <v>4.33</v>
      </c>
      <c r="BN256" s="5">
        <v>11.4</v>
      </c>
      <c r="BO256" s="5">
        <v>3.7</v>
      </c>
      <c r="BX256" s="5">
        <v>9.1999999999999993</v>
      </c>
    </row>
    <row r="257" spans="1:77" x14ac:dyDescent="0.2">
      <c r="A257" s="2" t="s">
        <v>265</v>
      </c>
      <c r="B257" s="3">
        <v>38264</v>
      </c>
      <c r="C257" s="4">
        <v>37</v>
      </c>
      <c r="F257" s="5">
        <v>1E-3</v>
      </c>
      <c r="G257" s="5">
        <v>1E-3</v>
      </c>
      <c r="H257" s="5">
        <v>0.35</v>
      </c>
      <c r="J257" s="5">
        <v>0.4</v>
      </c>
      <c r="M257" s="5">
        <v>0.43</v>
      </c>
      <c r="N257" s="5">
        <v>0.2</v>
      </c>
      <c r="O257" s="5">
        <v>17</v>
      </c>
      <c r="Q257" s="5">
        <v>0.02</v>
      </c>
      <c r="S257" s="5">
        <v>80.3</v>
      </c>
      <c r="T257" s="5">
        <v>20</v>
      </c>
      <c r="U257" s="5">
        <v>0.2</v>
      </c>
      <c r="V257" s="5">
        <v>1.5</v>
      </c>
      <c r="W257" s="5">
        <v>1.69</v>
      </c>
      <c r="Y257" s="5">
        <v>0.17</v>
      </c>
      <c r="AB257" s="5">
        <v>15.77</v>
      </c>
      <c r="AD257" s="5">
        <v>0</v>
      </c>
      <c r="AE257" s="5">
        <v>1.91</v>
      </c>
      <c r="AI257" s="5">
        <v>0.5</v>
      </c>
      <c r="AJ257" s="5">
        <v>50</v>
      </c>
      <c r="AN257" s="5">
        <v>6.3</v>
      </c>
      <c r="AO257" s="5">
        <v>0.23</v>
      </c>
      <c r="AT257" s="5">
        <v>12.9</v>
      </c>
      <c r="AU257" s="5">
        <v>0.5</v>
      </c>
      <c r="AV257" s="5">
        <v>0.22</v>
      </c>
      <c r="AW257" s="5">
        <v>3.6129500000000002E-3</v>
      </c>
      <c r="AX257" s="5">
        <v>0.02</v>
      </c>
      <c r="AZ257" s="5">
        <v>0.01</v>
      </c>
      <c r="BA257" s="5">
        <v>7.32</v>
      </c>
      <c r="BC257" s="5">
        <v>1E-3</v>
      </c>
      <c r="BE257" s="5">
        <v>0.2</v>
      </c>
      <c r="BH257" s="5">
        <v>4.25</v>
      </c>
      <c r="BN257" s="5">
        <v>11.38</v>
      </c>
      <c r="BO257" s="5">
        <v>18.5</v>
      </c>
      <c r="BQ257" s="5">
        <v>5.2</v>
      </c>
      <c r="BR257" s="5">
        <v>5.16</v>
      </c>
      <c r="BX257" s="5">
        <v>9.6999999999999993</v>
      </c>
      <c r="BY257" s="5">
        <v>0.6</v>
      </c>
    </row>
    <row r="258" spans="1:77" x14ac:dyDescent="0.2">
      <c r="A258" s="2" t="s">
        <v>265</v>
      </c>
      <c r="B258" s="3">
        <v>42332</v>
      </c>
      <c r="C258" s="4">
        <v>26</v>
      </c>
      <c r="F258" s="5">
        <v>0.03</v>
      </c>
      <c r="H258" s="5">
        <v>0.38</v>
      </c>
      <c r="M258" s="5">
        <v>0.38</v>
      </c>
      <c r="P258" s="5">
        <v>0.06</v>
      </c>
      <c r="S258" s="5">
        <v>96</v>
      </c>
      <c r="T258" s="5">
        <v>45</v>
      </c>
      <c r="V258" s="5">
        <v>1.2</v>
      </c>
      <c r="W258" s="5">
        <v>2.2200000000000002</v>
      </c>
      <c r="AD258" s="5">
        <v>-2.23</v>
      </c>
      <c r="AE258" s="5">
        <v>1.9</v>
      </c>
      <c r="AJ258" s="5">
        <v>61.1</v>
      </c>
      <c r="AN258" s="5">
        <v>9</v>
      </c>
      <c r="AO258" s="5">
        <v>0.19</v>
      </c>
      <c r="AP258" s="5">
        <v>19.5</v>
      </c>
      <c r="AT258" s="5">
        <v>12</v>
      </c>
      <c r="AV258" s="5">
        <v>1.01</v>
      </c>
      <c r="AW258" s="5">
        <v>0.03</v>
      </c>
      <c r="AX258" s="5">
        <v>0.06</v>
      </c>
      <c r="BA258" s="5">
        <v>7.46</v>
      </c>
      <c r="BF258" s="5">
        <v>0.05</v>
      </c>
      <c r="BH258" s="5">
        <v>3.36</v>
      </c>
      <c r="BN258" s="5">
        <v>11.36</v>
      </c>
      <c r="BO258" s="5">
        <v>82</v>
      </c>
      <c r="BQ258" s="5">
        <v>6.35</v>
      </c>
      <c r="BR258" s="5">
        <v>6.21</v>
      </c>
      <c r="BX258" s="5">
        <v>10.199999999999999</v>
      </c>
    </row>
    <row r="259" spans="1:77" x14ac:dyDescent="0.2">
      <c r="A259" s="2" t="s">
        <v>265</v>
      </c>
      <c r="B259" s="3">
        <v>42326</v>
      </c>
      <c r="C259" s="4">
        <v>26</v>
      </c>
      <c r="F259" s="5">
        <v>0.01</v>
      </c>
      <c r="H259" s="5">
        <v>0.11</v>
      </c>
      <c r="M259" s="5">
        <v>0.16</v>
      </c>
      <c r="P259" s="5">
        <v>0.05</v>
      </c>
      <c r="S259" s="5">
        <v>42</v>
      </c>
      <c r="T259" s="5">
        <v>9.1</v>
      </c>
      <c r="V259" s="5">
        <v>0.6</v>
      </c>
      <c r="W259" s="5">
        <v>1.07</v>
      </c>
      <c r="AD259" s="5">
        <v>-4.37</v>
      </c>
      <c r="AE259" s="5">
        <v>1.5</v>
      </c>
      <c r="AJ259" s="5">
        <v>29</v>
      </c>
      <c r="AN259" s="5">
        <v>3.8</v>
      </c>
      <c r="AO259" s="5">
        <v>0.11</v>
      </c>
      <c r="AP259" s="5">
        <v>20.399999999999999</v>
      </c>
      <c r="AT259" s="5">
        <v>8.9</v>
      </c>
      <c r="AV259" s="5">
        <v>1.01</v>
      </c>
      <c r="AW259" s="5">
        <v>0.03</v>
      </c>
      <c r="AX259" s="5">
        <v>0.03</v>
      </c>
      <c r="BA259" s="5">
        <v>7.51</v>
      </c>
      <c r="BF259" s="5">
        <v>0.11</v>
      </c>
      <c r="BH259" s="5">
        <v>2.5</v>
      </c>
      <c r="BN259" s="5">
        <v>11.31</v>
      </c>
      <c r="BO259" s="5">
        <v>13</v>
      </c>
      <c r="BQ259" s="5">
        <v>3.04</v>
      </c>
      <c r="BR259" s="5">
        <v>2.91</v>
      </c>
      <c r="BX259" s="5">
        <v>10.1</v>
      </c>
    </row>
    <row r="260" spans="1:77" x14ac:dyDescent="0.2">
      <c r="A260" s="2" t="s">
        <v>265</v>
      </c>
      <c r="B260" s="3">
        <v>34946</v>
      </c>
      <c r="C260" s="4">
        <v>33</v>
      </c>
      <c r="F260" s="5">
        <v>0.01</v>
      </c>
      <c r="G260" s="5">
        <v>0.01</v>
      </c>
      <c r="H260" s="5">
        <v>0.36</v>
      </c>
      <c r="J260" s="5">
        <v>1</v>
      </c>
      <c r="M260" s="5">
        <v>0.49</v>
      </c>
      <c r="N260" s="5">
        <v>1</v>
      </c>
      <c r="O260" s="5">
        <v>60</v>
      </c>
      <c r="Q260" s="5">
        <v>0.2</v>
      </c>
      <c r="S260" s="5">
        <v>96</v>
      </c>
      <c r="T260" s="5">
        <v>50</v>
      </c>
      <c r="U260" s="5">
        <v>1</v>
      </c>
      <c r="V260" s="5">
        <v>4.9000000000000004</v>
      </c>
      <c r="W260" s="5">
        <v>5.9</v>
      </c>
      <c r="AB260" s="5">
        <v>4.09</v>
      </c>
      <c r="AE260" s="5">
        <v>1</v>
      </c>
      <c r="AI260" s="5">
        <v>1</v>
      </c>
      <c r="AJ260" s="5">
        <v>63.1</v>
      </c>
      <c r="AN260" s="5">
        <v>4.7</v>
      </c>
      <c r="AO260" s="5">
        <v>0.36</v>
      </c>
      <c r="AT260" s="5">
        <v>21</v>
      </c>
      <c r="AU260" s="5">
        <v>1</v>
      </c>
      <c r="AV260" s="5">
        <v>0.22</v>
      </c>
      <c r="AW260" s="5">
        <v>6.5599999999999999E-3</v>
      </c>
      <c r="AX260" s="5">
        <v>0.03</v>
      </c>
      <c r="AY260" s="5">
        <v>0.01</v>
      </c>
      <c r="BA260" s="5">
        <v>6.9</v>
      </c>
      <c r="BC260" s="5">
        <v>2.8E-3</v>
      </c>
      <c r="BE260" s="5">
        <v>0.2</v>
      </c>
      <c r="BH260" s="5">
        <v>3.92</v>
      </c>
      <c r="BN260" s="5">
        <v>11.3</v>
      </c>
      <c r="BO260" s="5">
        <v>46.6</v>
      </c>
      <c r="BX260" s="5">
        <v>8.6999999999999993</v>
      </c>
      <c r="BY260" s="5">
        <v>4.9000000000000004</v>
      </c>
    </row>
    <row r="261" spans="1:77" x14ac:dyDescent="0.2">
      <c r="A261" s="2" t="s">
        <v>265</v>
      </c>
      <c r="B261" s="3">
        <v>35745</v>
      </c>
      <c r="C261" s="4">
        <v>21</v>
      </c>
      <c r="F261" s="5">
        <v>0.03</v>
      </c>
      <c r="H261" s="5">
        <v>0.2</v>
      </c>
      <c r="M261" s="5">
        <v>0.28999999999999998</v>
      </c>
      <c r="S261" s="5">
        <v>48</v>
      </c>
      <c r="T261" s="5">
        <v>8.8000000000000007</v>
      </c>
      <c r="V261" s="5">
        <v>3.9</v>
      </c>
      <c r="W261" s="5">
        <v>1.1000000000000001</v>
      </c>
      <c r="AE261" s="5">
        <v>1.8</v>
      </c>
      <c r="AJ261" s="5">
        <v>30.7</v>
      </c>
      <c r="AN261" s="5">
        <v>6.4</v>
      </c>
      <c r="AO261" s="5">
        <v>0.14000000000000001</v>
      </c>
      <c r="AT261" s="5">
        <v>13</v>
      </c>
      <c r="AV261" s="5">
        <v>0.22</v>
      </c>
      <c r="AW261" s="5">
        <v>0.01</v>
      </c>
      <c r="AX261" s="5">
        <v>0.3</v>
      </c>
      <c r="BA261" s="5">
        <v>7.5</v>
      </c>
      <c r="BE261" s="5">
        <v>0.9</v>
      </c>
      <c r="BH261" s="5">
        <v>2.9</v>
      </c>
      <c r="BN261" s="5">
        <v>11.3</v>
      </c>
      <c r="BO261" s="5">
        <v>4.0999999999999996</v>
      </c>
      <c r="BX261" s="5">
        <v>10.7</v>
      </c>
    </row>
    <row r="262" spans="1:77" x14ac:dyDescent="0.2">
      <c r="A262" s="2" t="s">
        <v>265</v>
      </c>
      <c r="B262" s="3">
        <v>38642</v>
      </c>
      <c r="C262" s="4">
        <v>29</v>
      </c>
      <c r="F262" s="5">
        <v>1E-3</v>
      </c>
      <c r="G262" s="5">
        <v>1E-3</v>
      </c>
      <c r="H262" s="5">
        <v>0.11</v>
      </c>
      <c r="M262" s="5">
        <v>0.21</v>
      </c>
      <c r="O262" s="5">
        <v>10</v>
      </c>
      <c r="S262" s="5">
        <v>46.3</v>
      </c>
      <c r="T262" s="5">
        <v>9.5</v>
      </c>
      <c r="V262" s="5">
        <v>0.77</v>
      </c>
      <c r="W262" s="5">
        <v>1.1000000000000001</v>
      </c>
      <c r="Y262" s="5">
        <v>0.13</v>
      </c>
      <c r="AB262" s="5">
        <v>23.02</v>
      </c>
      <c r="AD262" s="5">
        <v>-2.4300000000000002</v>
      </c>
      <c r="AE262" s="5">
        <v>1.42</v>
      </c>
      <c r="AJ262" s="5">
        <v>29.9</v>
      </c>
      <c r="AN262" s="5">
        <v>3.7</v>
      </c>
      <c r="AO262" s="5">
        <v>0.13</v>
      </c>
      <c r="AT262" s="5">
        <v>8.5500000000000007</v>
      </c>
      <c r="AV262" s="5">
        <v>0.22</v>
      </c>
      <c r="AW262" s="5">
        <v>3.2845000000000001E-3</v>
      </c>
      <c r="AX262" s="5">
        <v>0.08</v>
      </c>
      <c r="AZ262" s="5">
        <v>0.08</v>
      </c>
      <c r="BA262" s="5">
        <v>7.38</v>
      </c>
      <c r="BE262" s="5">
        <v>0.3</v>
      </c>
      <c r="BH262" s="5">
        <v>2.58</v>
      </c>
      <c r="BN262" s="5">
        <v>11.26</v>
      </c>
      <c r="BO262" s="5">
        <v>12.3</v>
      </c>
      <c r="BQ262" s="5">
        <v>3.1</v>
      </c>
      <c r="BR262" s="5">
        <v>3.02</v>
      </c>
      <c r="BX262" s="5">
        <v>10.6</v>
      </c>
    </row>
    <row r="263" spans="1:77" x14ac:dyDescent="0.2">
      <c r="A263" s="2" t="s">
        <v>265</v>
      </c>
      <c r="B263" s="3">
        <v>37222</v>
      </c>
      <c r="C263" s="4">
        <v>23</v>
      </c>
      <c r="F263" s="5">
        <v>8.0000000000000002E-3</v>
      </c>
      <c r="H263" s="5">
        <v>0.43</v>
      </c>
      <c r="M263" s="5">
        <v>0.3</v>
      </c>
      <c r="S263" s="5">
        <v>77</v>
      </c>
      <c r="T263" s="5">
        <v>11</v>
      </c>
      <c r="V263" s="5">
        <v>4.5999999999999996</v>
      </c>
      <c r="W263" s="5">
        <v>4</v>
      </c>
      <c r="AB263" s="5">
        <v>12.5</v>
      </c>
      <c r="AE263" s="5">
        <v>1.7</v>
      </c>
      <c r="AJ263" s="5">
        <v>51.1</v>
      </c>
      <c r="AN263" s="5">
        <v>14</v>
      </c>
      <c r="AO263" s="5">
        <v>0.17</v>
      </c>
      <c r="AT263" s="5">
        <v>7.5</v>
      </c>
      <c r="AV263" s="5">
        <v>0.44</v>
      </c>
      <c r="AW263" s="5">
        <v>0.03</v>
      </c>
      <c r="AX263" s="5">
        <v>0.03</v>
      </c>
      <c r="BA263" s="5">
        <v>6.8</v>
      </c>
      <c r="BE263" s="5">
        <v>0.5</v>
      </c>
      <c r="BG263" s="5">
        <v>4</v>
      </c>
      <c r="BH263" s="5">
        <v>5.0999999999999996</v>
      </c>
      <c r="BN263" s="5">
        <v>11.22</v>
      </c>
      <c r="BO263" s="5">
        <v>6</v>
      </c>
      <c r="BX263" s="5">
        <v>9.8000000000000007</v>
      </c>
    </row>
    <row r="264" spans="1:77" x14ac:dyDescent="0.2">
      <c r="A264" s="2" t="s">
        <v>265</v>
      </c>
      <c r="B264" s="3">
        <v>39349</v>
      </c>
      <c r="C264" s="4">
        <v>26</v>
      </c>
      <c r="F264" s="5">
        <v>0.03</v>
      </c>
      <c r="G264" s="5">
        <v>0.02</v>
      </c>
      <c r="H264" s="5">
        <v>0.16</v>
      </c>
      <c r="M264" s="5">
        <v>0.52</v>
      </c>
      <c r="O264" s="5">
        <v>17</v>
      </c>
      <c r="S264" s="5">
        <v>136</v>
      </c>
      <c r="T264" s="5">
        <v>47</v>
      </c>
      <c r="V264" s="5">
        <v>2.4</v>
      </c>
      <c r="W264" s="5">
        <v>3.82</v>
      </c>
      <c r="AB264" s="5">
        <v>5.48</v>
      </c>
      <c r="AE264" s="5">
        <v>1.76</v>
      </c>
      <c r="AJ264" s="5">
        <v>78.7</v>
      </c>
      <c r="AN264" s="5">
        <v>10.9</v>
      </c>
      <c r="AO264" s="5">
        <v>0.16</v>
      </c>
      <c r="AT264" s="5">
        <v>22.4</v>
      </c>
      <c r="AV264" s="5">
        <v>0.22</v>
      </c>
      <c r="AW264" s="5">
        <v>8.5400000000000007E-3</v>
      </c>
      <c r="AX264" s="5">
        <v>0.01</v>
      </c>
      <c r="AZ264" s="5">
        <v>0.01</v>
      </c>
      <c r="BA264" s="5">
        <v>7.06</v>
      </c>
      <c r="BE264" s="5">
        <v>0.2</v>
      </c>
      <c r="BF264" s="5">
        <v>0.65</v>
      </c>
      <c r="BH264" s="5">
        <v>5.57</v>
      </c>
      <c r="BN264" s="5">
        <v>11.22</v>
      </c>
      <c r="BO264" s="5">
        <v>82.1</v>
      </c>
      <c r="BX264" s="5">
        <v>9.9</v>
      </c>
    </row>
    <row r="265" spans="1:77" x14ac:dyDescent="0.2">
      <c r="A265" s="2" t="s">
        <v>265</v>
      </c>
      <c r="B265" s="3">
        <v>37356</v>
      </c>
      <c r="C265" s="4">
        <v>23</v>
      </c>
      <c r="F265" s="5">
        <v>0.61</v>
      </c>
      <c r="H265" s="5">
        <v>0.05</v>
      </c>
      <c r="M265" s="5">
        <v>0.37</v>
      </c>
      <c r="S265" s="5">
        <v>134</v>
      </c>
      <c r="T265" s="5">
        <v>36</v>
      </c>
      <c r="V265" s="5">
        <v>2.7</v>
      </c>
      <c r="W265" s="5">
        <v>0.42</v>
      </c>
      <c r="AB265" s="5">
        <v>8.1199999999999992</v>
      </c>
      <c r="AE265" s="5">
        <v>1.89</v>
      </c>
      <c r="AJ265" s="5">
        <v>81.099999999999994</v>
      </c>
      <c r="AN265" s="5">
        <v>10</v>
      </c>
      <c r="AO265" s="5">
        <v>0.04</v>
      </c>
      <c r="AT265" s="5">
        <v>25.8</v>
      </c>
      <c r="AV265" s="5">
        <v>8.41</v>
      </c>
      <c r="AW265" s="5">
        <v>0.06</v>
      </c>
      <c r="AX265" s="5">
        <v>0.03</v>
      </c>
      <c r="BA265" s="5">
        <v>7.3</v>
      </c>
      <c r="BD265" s="5">
        <v>-0.13</v>
      </c>
      <c r="BE265" s="5">
        <v>0.4</v>
      </c>
      <c r="BH265" s="5">
        <v>4.7699999999999996</v>
      </c>
      <c r="BN265" s="5">
        <v>11.22</v>
      </c>
      <c r="BO265" s="5">
        <v>120</v>
      </c>
      <c r="BX265" s="5">
        <v>9.6</v>
      </c>
    </row>
    <row r="266" spans="1:77" x14ac:dyDescent="0.2">
      <c r="A266" s="2" t="s">
        <v>265</v>
      </c>
      <c r="B266" s="3">
        <v>38293</v>
      </c>
      <c r="C266" s="4">
        <v>37</v>
      </c>
      <c r="F266" s="5">
        <v>5.0000000000000001E-3</v>
      </c>
      <c r="G266" s="5">
        <v>4.0000000000000001E-3</v>
      </c>
      <c r="H266" s="5">
        <v>0.36</v>
      </c>
      <c r="J266" s="5">
        <v>0.2</v>
      </c>
      <c r="M266" s="5">
        <v>0.09</v>
      </c>
      <c r="N266" s="5">
        <v>0.2</v>
      </c>
      <c r="O266" s="5">
        <v>47</v>
      </c>
      <c r="Q266" s="5">
        <v>0.02</v>
      </c>
      <c r="S266" s="5">
        <v>39.799999999999997</v>
      </c>
      <c r="T266" s="5">
        <v>15</v>
      </c>
      <c r="U266" s="5">
        <v>0.2</v>
      </c>
      <c r="V266" s="5">
        <v>0.9</v>
      </c>
      <c r="W266" s="5">
        <v>0.46</v>
      </c>
      <c r="Y266" s="5">
        <v>0.16</v>
      </c>
      <c r="AB266" s="5">
        <v>7.03</v>
      </c>
      <c r="AD266" s="5">
        <v>0.1</v>
      </c>
      <c r="AE266" s="5">
        <v>1.57</v>
      </c>
      <c r="AI266" s="5">
        <v>0.5</v>
      </c>
      <c r="AJ266" s="5">
        <v>28.2</v>
      </c>
      <c r="AN266" s="5">
        <v>2.75</v>
      </c>
      <c r="AO266" s="5">
        <v>0.09</v>
      </c>
      <c r="AT266" s="5">
        <v>11.6</v>
      </c>
      <c r="AU266" s="5">
        <v>0.5</v>
      </c>
      <c r="AV266" s="5">
        <v>0.22</v>
      </c>
      <c r="AW266" s="5">
        <v>3.2845000000000001E-3</v>
      </c>
      <c r="AX266" s="5">
        <v>0.34</v>
      </c>
      <c r="AZ266" s="5">
        <v>0.12</v>
      </c>
      <c r="BA266" s="5">
        <v>7.72</v>
      </c>
      <c r="BC266" s="5">
        <v>1E-3</v>
      </c>
      <c r="BE266" s="5">
        <v>0.3</v>
      </c>
      <c r="BH266" s="5">
        <v>2.39</v>
      </c>
      <c r="BN266" s="5">
        <v>11.21</v>
      </c>
      <c r="BO266" s="5">
        <v>3.02</v>
      </c>
      <c r="BQ266" s="5">
        <v>2.88</v>
      </c>
      <c r="BR266" s="5">
        <v>2.78</v>
      </c>
      <c r="BX266" s="5">
        <v>10.199999999999999</v>
      </c>
      <c r="BY266" s="5">
        <v>3.5</v>
      </c>
    </row>
    <row r="267" spans="1:77" x14ac:dyDescent="0.2">
      <c r="A267" s="2" t="s">
        <v>265</v>
      </c>
      <c r="B267" s="3">
        <v>30914</v>
      </c>
      <c r="C267" s="4">
        <v>17</v>
      </c>
      <c r="H267" s="5">
        <v>0.22</v>
      </c>
      <c r="M267" s="5">
        <v>0.04</v>
      </c>
      <c r="S267" s="5">
        <v>36.299999999999997</v>
      </c>
      <c r="T267" s="5">
        <v>110</v>
      </c>
      <c r="W267" s="5">
        <v>1.2</v>
      </c>
      <c r="AE267" s="5">
        <v>2.8</v>
      </c>
      <c r="AJ267" s="5">
        <v>59.2</v>
      </c>
      <c r="AN267" s="5">
        <v>7.1</v>
      </c>
      <c r="AO267" s="5">
        <v>0.46</v>
      </c>
      <c r="AT267" s="5">
        <v>78.7</v>
      </c>
      <c r="AV267" s="5">
        <v>0.1</v>
      </c>
      <c r="AW267" s="5">
        <v>0.01</v>
      </c>
      <c r="AZ267" s="5">
        <v>0.15</v>
      </c>
      <c r="BH267" s="5">
        <v>2.8</v>
      </c>
      <c r="BN267" s="5">
        <v>11.21</v>
      </c>
      <c r="BO267" s="5">
        <v>10</v>
      </c>
      <c r="BU267" s="5">
        <v>1.49</v>
      </c>
    </row>
    <row r="268" spans="1:77" x14ac:dyDescent="0.2">
      <c r="A268" s="2" t="s">
        <v>265</v>
      </c>
      <c r="B268" s="3">
        <v>34673</v>
      </c>
      <c r="C268" s="4">
        <v>32</v>
      </c>
      <c r="F268" s="5">
        <v>0.01</v>
      </c>
      <c r="G268" s="5">
        <v>0.01</v>
      </c>
      <c r="H268" s="5">
        <v>0.77</v>
      </c>
      <c r="J268" s="5">
        <v>1</v>
      </c>
      <c r="M268" s="5">
        <v>0.47</v>
      </c>
      <c r="N268" s="5">
        <v>1</v>
      </c>
      <c r="O268" s="5">
        <v>140</v>
      </c>
      <c r="Q268" s="5">
        <v>0.2</v>
      </c>
      <c r="S268" s="5">
        <v>85</v>
      </c>
      <c r="T268" s="5">
        <v>28</v>
      </c>
      <c r="U268" s="5">
        <v>1</v>
      </c>
      <c r="V268" s="5">
        <v>1.6</v>
      </c>
      <c r="W268" s="5">
        <v>1.7</v>
      </c>
      <c r="AB268" s="5">
        <v>9.6</v>
      </c>
      <c r="AE268" s="5">
        <v>5.2</v>
      </c>
      <c r="AI268" s="5">
        <v>1</v>
      </c>
      <c r="AJ268" s="5">
        <v>57.7</v>
      </c>
      <c r="AN268" s="5">
        <v>15</v>
      </c>
      <c r="AO268" s="5">
        <v>0.02</v>
      </c>
      <c r="AT268" s="5">
        <v>32</v>
      </c>
      <c r="AU268" s="5">
        <v>1</v>
      </c>
      <c r="AV268" s="5">
        <v>0.22</v>
      </c>
      <c r="AW268" s="5">
        <v>6.5599999999999999E-3</v>
      </c>
      <c r="AX268" s="5">
        <v>0.01</v>
      </c>
      <c r="AY268" s="5">
        <v>0.01</v>
      </c>
      <c r="BC268" s="5">
        <v>5.0000000000000001E-3</v>
      </c>
      <c r="BE268" s="5">
        <v>0.5</v>
      </c>
      <c r="BH268" s="5">
        <v>5.79</v>
      </c>
      <c r="BN268" s="5">
        <v>11.2</v>
      </c>
      <c r="BO268" s="5">
        <v>9</v>
      </c>
      <c r="BX268" s="5">
        <v>9.5</v>
      </c>
      <c r="BY268" s="5">
        <v>5</v>
      </c>
    </row>
    <row r="269" spans="1:77" x14ac:dyDescent="0.2">
      <c r="A269" s="2" t="s">
        <v>265</v>
      </c>
      <c r="B269" s="3">
        <v>33261</v>
      </c>
      <c r="C269" s="4">
        <v>33</v>
      </c>
      <c r="F269" s="5">
        <v>0.01</v>
      </c>
      <c r="G269" s="5">
        <v>0.01</v>
      </c>
      <c r="H269" s="5">
        <v>0.37</v>
      </c>
      <c r="J269" s="5">
        <v>0.6</v>
      </c>
      <c r="M269" s="5">
        <v>0.48</v>
      </c>
      <c r="N269" s="5">
        <v>0.2</v>
      </c>
      <c r="Q269" s="5">
        <v>0.05</v>
      </c>
      <c r="S269" s="5">
        <v>138</v>
      </c>
      <c r="T269" s="5">
        <v>51</v>
      </c>
      <c r="U269" s="5">
        <v>0.2</v>
      </c>
      <c r="V269" s="5">
        <v>4.4000000000000004</v>
      </c>
      <c r="W269" s="5">
        <v>2.7</v>
      </c>
      <c r="AB269" s="5">
        <v>20.04</v>
      </c>
      <c r="AE269" s="5">
        <v>1.9</v>
      </c>
      <c r="AI269" s="5">
        <v>0.2</v>
      </c>
      <c r="AJ269" s="5">
        <v>83.9</v>
      </c>
      <c r="AN269" s="5">
        <v>12</v>
      </c>
      <c r="AO269" s="5">
        <v>0.17</v>
      </c>
      <c r="AT269" s="5">
        <v>20</v>
      </c>
      <c r="AU269" s="5">
        <v>0.2</v>
      </c>
      <c r="AV269" s="5">
        <v>2.21</v>
      </c>
      <c r="AW269" s="5">
        <v>0.01</v>
      </c>
      <c r="AX269" s="5">
        <v>0.06</v>
      </c>
      <c r="AY269" s="5">
        <v>0.02</v>
      </c>
      <c r="BA269" s="5">
        <v>7.13</v>
      </c>
      <c r="BC269" s="5">
        <v>1E-3</v>
      </c>
      <c r="BE269" s="5">
        <v>2.7</v>
      </c>
      <c r="BG269" s="5">
        <v>24</v>
      </c>
      <c r="BH269" s="5">
        <v>6</v>
      </c>
      <c r="BN269" s="5">
        <v>11.2</v>
      </c>
      <c r="BO269" s="5">
        <v>59.6</v>
      </c>
      <c r="BX269" s="5">
        <v>8.5</v>
      </c>
      <c r="BY269" s="5">
        <v>1.4</v>
      </c>
    </row>
    <row r="270" spans="1:77" x14ac:dyDescent="0.2">
      <c r="A270" s="2" t="s">
        <v>265</v>
      </c>
      <c r="B270" s="3">
        <v>34606</v>
      </c>
      <c r="C270" s="4">
        <v>33</v>
      </c>
      <c r="F270" s="5">
        <v>0.01</v>
      </c>
      <c r="G270" s="5">
        <v>0.01</v>
      </c>
      <c r="H270" s="5">
        <v>0.37</v>
      </c>
      <c r="J270" s="5">
        <v>1</v>
      </c>
      <c r="M270" s="5">
        <v>0.45</v>
      </c>
      <c r="N270" s="5">
        <v>1</v>
      </c>
      <c r="O270" s="5">
        <v>60</v>
      </c>
      <c r="Q270" s="5">
        <v>0.2</v>
      </c>
      <c r="S270" s="5">
        <v>94</v>
      </c>
      <c r="T270" s="5">
        <v>47</v>
      </c>
      <c r="U270" s="5">
        <v>1</v>
      </c>
      <c r="V270" s="5">
        <v>4.8</v>
      </c>
      <c r="W270" s="5">
        <v>5.2</v>
      </c>
      <c r="AB270" s="5">
        <v>3.14</v>
      </c>
      <c r="AE270" s="5">
        <v>1.3</v>
      </c>
      <c r="AI270" s="5">
        <v>1</v>
      </c>
      <c r="AJ270" s="5">
        <v>48.1</v>
      </c>
      <c r="AN270" s="5">
        <v>4.0999999999999996</v>
      </c>
      <c r="AO270" s="5">
        <v>0.37</v>
      </c>
      <c r="AT270" s="5">
        <v>19</v>
      </c>
      <c r="AU270" s="5">
        <v>1</v>
      </c>
      <c r="AV270" s="5">
        <v>0.22</v>
      </c>
      <c r="AW270" s="5">
        <v>6.5599999999999999E-3</v>
      </c>
      <c r="AX270" s="5">
        <v>0.01</v>
      </c>
      <c r="AY270" s="5">
        <v>0.01</v>
      </c>
      <c r="BA270" s="5">
        <v>7.06</v>
      </c>
      <c r="BC270" s="5">
        <v>5.0000000000000001E-3</v>
      </c>
      <c r="BE270" s="5">
        <v>1.3</v>
      </c>
      <c r="BH270" s="5">
        <v>3.84</v>
      </c>
      <c r="BN270" s="5">
        <v>11.2</v>
      </c>
      <c r="BO270" s="5">
        <v>44.5</v>
      </c>
      <c r="BX270" s="5">
        <v>8.8000000000000007</v>
      </c>
      <c r="BY270" s="5">
        <v>5</v>
      </c>
    </row>
    <row r="271" spans="1:77" x14ac:dyDescent="0.2">
      <c r="A271" s="2" t="s">
        <v>265</v>
      </c>
      <c r="B271" s="3">
        <v>37179</v>
      </c>
      <c r="C271" s="4">
        <v>33</v>
      </c>
      <c r="F271" s="5">
        <v>0.01</v>
      </c>
      <c r="G271" s="5">
        <v>2E-3</v>
      </c>
      <c r="H271" s="5">
        <v>0.49</v>
      </c>
      <c r="J271" s="5">
        <v>0.2</v>
      </c>
      <c r="M271" s="5">
        <v>0.52</v>
      </c>
      <c r="N271" s="5">
        <v>0.4</v>
      </c>
      <c r="O271" s="5">
        <v>48</v>
      </c>
      <c r="Q271" s="5">
        <v>0.02</v>
      </c>
      <c r="S271" s="5">
        <v>345</v>
      </c>
      <c r="T271" s="5">
        <v>26</v>
      </c>
      <c r="U271" s="5">
        <v>0.2</v>
      </c>
      <c r="V271" s="5">
        <v>2</v>
      </c>
      <c r="W271" s="5">
        <v>2.37</v>
      </c>
      <c r="AB271" s="5">
        <v>8.9</v>
      </c>
      <c r="AE271" s="5">
        <v>3.12</v>
      </c>
      <c r="AI271" s="5">
        <v>1.4</v>
      </c>
      <c r="AJ271" s="5">
        <v>163</v>
      </c>
      <c r="AN271" s="5">
        <v>16.8</v>
      </c>
      <c r="AO271" s="5">
        <v>0.28000000000000003</v>
      </c>
      <c r="AT271" s="5">
        <v>20.3</v>
      </c>
      <c r="AU271" s="5">
        <v>0.5</v>
      </c>
      <c r="AV271" s="5">
        <v>0.22</v>
      </c>
      <c r="AW271" s="5">
        <v>3.2845000000000001E-3</v>
      </c>
      <c r="AX271" s="5">
        <v>0.02</v>
      </c>
      <c r="AZ271" s="5">
        <v>0.01</v>
      </c>
      <c r="BA271" s="5">
        <v>7.23</v>
      </c>
      <c r="BC271" s="5">
        <v>1E-3</v>
      </c>
      <c r="BE271" s="5">
        <v>0.2</v>
      </c>
      <c r="BH271" s="5">
        <v>5.46</v>
      </c>
      <c r="BN271" s="5">
        <v>11.17</v>
      </c>
      <c r="BO271" s="5">
        <v>696</v>
      </c>
      <c r="BX271" s="5">
        <v>11.4</v>
      </c>
      <c r="BY271" s="5">
        <v>4.2</v>
      </c>
    </row>
    <row r="272" spans="1:77" x14ac:dyDescent="0.2">
      <c r="A272" s="2" t="s">
        <v>265</v>
      </c>
      <c r="B272" s="3">
        <v>38280</v>
      </c>
      <c r="C272" s="4">
        <v>37</v>
      </c>
      <c r="F272" s="5">
        <v>5.0000000000000001E-3</v>
      </c>
      <c r="G272" s="5">
        <v>2E-3</v>
      </c>
      <c r="H272" s="5">
        <v>0.03</v>
      </c>
      <c r="J272" s="5">
        <v>0.7</v>
      </c>
      <c r="M272" s="5">
        <v>0.09</v>
      </c>
      <c r="N272" s="5">
        <v>0.2</v>
      </c>
      <c r="O272" s="5">
        <v>10</v>
      </c>
      <c r="Q272" s="5">
        <v>0.02</v>
      </c>
      <c r="S272" s="5">
        <v>45.3</v>
      </c>
      <c r="T272" s="5">
        <v>8.59</v>
      </c>
      <c r="U272" s="5">
        <v>0.2</v>
      </c>
      <c r="V272" s="5">
        <v>0.45</v>
      </c>
      <c r="W272" s="5">
        <v>0.45</v>
      </c>
      <c r="Y272" s="5">
        <v>7.0000000000000007E-2</v>
      </c>
      <c r="AB272" s="5">
        <v>10.25</v>
      </c>
      <c r="AD272" s="5">
        <v>0.3</v>
      </c>
      <c r="AE272" s="5">
        <v>0.72</v>
      </c>
      <c r="AI272" s="5">
        <v>0.5</v>
      </c>
      <c r="AJ272" s="5">
        <v>30</v>
      </c>
      <c r="AN272" s="5">
        <v>1.65</v>
      </c>
      <c r="AO272" s="5">
        <v>0.09</v>
      </c>
      <c r="AT272" s="5">
        <v>6.37</v>
      </c>
      <c r="AU272" s="5">
        <v>0.5</v>
      </c>
      <c r="AV272" s="5">
        <v>0.22</v>
      </c>
      <c r="AW272" s="5">
        <v>3.2845000000000001E-3</v>
      </c>
      <c r="AX272" s="5">
        <v>0.05</v>
      </c>
      <c r="AZ272" s="5">
        <v>0.02</v>
      </c>
      <c r="BA272" s="5">
        <v>7.69</v>
      </c>
      <c r="BC272" s="5">
        <v>1E-3</v>
      </c>
      <c r="BE272" s="5">
        <v>0.3</v>
      </c>
      <c r="BH272" s="5">
        <v>2.39</v>
      </c>
      <c r="BN272" s="5">
        <v>11.13</v>
      </c>
      <c r="BO272" s="5">
        <v>17.2</v>
      </c>
      <c r="BQ272" s="5">
        <v>2.99</v>
      </c>
      <c r="BR272" s="5">
        <v>2.69</v>
      </c>
      <c r="BX272" s="5">
        <v>8.6</v>
      </c>
      <c r="BY272" s="5">
        <v>1.6</v>
      </c>
    </row>
    <row r="273" spans="1:77" x14ac:dyDescent="0.2">
      <c r="A273" s="2" t="s">
        <v>265</v>
      </c>
      <c r="B273" s="3">
        <v>38623</v>
      </c>
      <c r="C273" s="4">
        <v>37</v>
      </c>
      <c r="F273" s="5">
        <v>1E-3</v>
      </c>
      <c r="G273" s="5">
        <v>3.0000000000000001E-3</v>
      </c>
      <c r="H273" s="5">
        <v>0.15</v>
      </c>
      <c r="J273" s="5">
        <v>0.3</v>
      </c>
      <c r="M273" s="5">
        <v>0.32</v>
      </c>
      <c r="N273" s="5">
        <v>0.4</v>
      </c>
      <c r="O273" s="5">
        <v>10</v>
      </c>
      <c r="Q273" s="5">
        <v>0.2</v>
      </c>
      <c r="S273" s="5">
        <v>111</v>
      </c>
      <c r="T273" s="5">
        <v>31</v>
      </c>
      <c r="U273" s="5">
        <v>0.5</v>
      </c>
      <c r="V273" s="5">
        <v>2.1</v>
      </c>
      <c r="W273" s="5">
        <v>0.41</v>
      </c>
      <c r="Y273" s="5">
        <v>0.09</v>
      </c>
      <c r="AB273" s="5">
        <v>8.7899999999999991</v>
      </c>
      <c r="AD273" s="5">
        <v>-2.88</v>
      </c>
      <c r="AE273" s="5">
        <v>1.32</v>
      </c>
      <c r="AI273" s="5">
        <v>0.7</v>
      </c>
      <c r="AJ273" s="5">
        <v>65.900000000000006</v>
      </c>
      <c r="AN273" s="5">
        <v>7.4</v>
      </c>
      <c r="AO273" s="5">
        <v>0.22</v>
      </c>
      <c r="AT273" s="5">
        <v>17.399999999999999</v>
      </c>
      <c r="AU273" s="5">
        <v>0.5</v>
      </c>
      <c r="AV273" s="5">
        <v>1.61</v>
      </c>
      <c r="AW273" s="5">
        <v>5.5836499999999999E-3</v>
      </c>
      <c r="AX273" s="5">
        <v>0.03</v>
      </c>
      <c r="AZ273" s="5">
        <v>0.06</v>
      </c>
      <c r="BA273" s="5">
        <v>7.21</v>
      </c>
      <c r="BC273" s="5">
        <v>1E-3</v>
      </c>
      <c r="BE273" s="5">
        <v>0.7</v>
      </c>
      <c r="BH273" s="5">
        <v>4.67</v>
      </c>
      <c r="BN273" s="5">
        <v>11.12</v>
      </c>
      <c r="BO273" s="5">
        <v>75.900000000000006</v>
      </c>
      <c r="BQ273" s="5">
        <v>7.15</v>
      </c>
      <c r="BR273" s="5">
        <v>6.94</v>
      </c>
      <c r="BX273" s="5">
        <v>9.4</v>
      </c>
      <c r="BY273" s="5">
        <v>0.2</v>
      </c>
    </row>
    <row r="274" spans="1:77" x14ac:dyDescent="0.2">
      <c r="A274" s="2" t="s">
        <v>265</v>
      </c>
      <c r="B274" s="3">
        <v>33939</v>
      </c>
      <c r="C274" s="4">
        <v>33</v>
      </c>
      <c r="F274" s="5">
        <v>0.01</v>
      </c>
      <c r="G274" s="5">
        <v>0.01</v>
      </c>
      <c r="H274" s="5">
        <v>3.28</v>
      </c>
      <c r="J274" s="5">
        <v>1</v>
      </c>
      <c r="M274" s="5">
        <v>1.1499999999999999</v>
      </c>
      <c r="N274" s="5">
        <v>1</v>
      </c>
      <c r="O274" s="5">
        <v>100</v>
      </c>
      <c r="Q274" s="5">
        <v>0.2</v>
      </c>
      <c r="S274" s="5">
        <v>150</v>
      </c>
      <c r="T274" s="5">
        <v>161</v>
      </c>
      <c r="U274" s="5">
        <v>1</v>
      </c>
      <c r="V274" s="5">
        <v>7.2</v>
      </c>
      <c r="W274" s="5">
        <v>11.5</v>
      </c>
      <c r="AB274" s="5">
        <v>1.33</v>
      </c>
      <c r="AE274" s="5">
        <v>3.2</v>
      </c>
      <c r="AI274" s="5">
        <v>1</v>
      </c>
      <c r="AJ274" s="5">
        <v>133.80000000000001</v>
      </c>
      <c r="AN274" s="5">
        <v>12</v>
      </c>
      <c r="AO274" s="5">
        <v>0.78</v>
      </c>
      <c r="AT274" s="5">
        <v>120</v>
      </c>
      <c r="AU274" s="5">
        <v>1</v>
      </c>
      <c r="AV274" s="5">
        <v>2.21</v>
      </c>
      <c r="AW274" s="5">
        <v>0.01</v>
      </c>
      <c r="AX274" s="5">
        <v>0.06</v>
      </c>
      <c r="AY274" s="5">
        <v>0.02</v>
      </c>
      <c r="BA274" s="5">
        <v>6.55</v>
      </c>
      <c r="BC274" s="5">
        <v>5.0000000000000001E-3</v>
      </c>
      <c r="BE274" s="5">
        <v>1.4</v>
      </c>
      <c r="BH274" s="5">
        <v>8.68</v>
      </c>
      <c r="BN274" s="5">
        <v>11.1</v>
      </c>
      <c r="BO274" s="5">
        <v>3</v>
      </c>
      <c r="BX274" s="5">
        <v>10</v>
      </c>
      <c r="BY274" s="5">
        <v>5</v>
      </c>
    </row>
    <row r="275" spans="1:77" x14ac:dyDescent="0.2">
      <c r="A275" s="2" t="s">
        <v>265</v>
      </c>
      <c r="B275" s="3">
        <v>38645</v>
      </c>
      <c r="C275" s="4">
        <v>29</v>
      </c>
      <c r="F275" s="5">
        <v>4.0000000000000001E-3</v>
      </c>
      <c r="G275" s="5">
        <v>3.0000000000000001E-3</v>
      </c>
      <c r="H275" s="5">
        <v>0.37</v>
      </c>
      <c r="M275" s="5">
        <v>0.51</v>
      </c>
      <c r="O275" s="5">
        <v>21</v>
      </c>
      <c r="S275" s="5">
        <v>118</v>
      </c>
      <c r="T275" s="5">
        <v>37</v>
      </c>
      <c r="V275" s="5">
        <v>2.8</v>
      </c>
      <c r="W275" s="5">
        <v>1.8</v>
      </c>
      <c r="Y275" s="5">
        <v>0.06</v>
      </c>
      <c r="AB275" s="5">
        <v>4.13</v>
      </c>
      <c r="AD275" s="5">
        <v>-2.15</v>
      </c>
      <c r="AE275" s="5">
        <v>1.23</v>
      </c>
      <c r="AJ275" s="5">
        <v>69.599999999999994</v>
      </c>
      <c r="AN275" s="5">
        <v>7.96</v>
      </c>
      <c r="AO275" s="5">
        <v>0.32</v>
      </c>
      <c r="AT275" s="5">
        <v>18.899999999999999</v>
      </c>
      <c r="AV275" s="5">
        <v>0.22</v>
      </c>
      <c r="AW275" s="5">
        <v>3.9414000000000003E-3</v>
      </c>
      <c r="AX275" s="5">
        <v>7.0000000000000007E-2</v>
      </c>
      <c r="AZ275" s="5">
        <v>0.06</v>
      </c>
      <c r="BA275" s="5">
        <v>7.15</v>
      </c>
      <c r="BE275" s="5">
        <v>0.2</v>
      </c>
      <c r="BH275" s="5">
        <v>4.7699999999999996</v>
      </c>
      <c r="BN275" s="5">
        <v>11.07</v>
      </c>
      <c r="BO275" s="5">
        <v>84.8</v>
      </c>
      <c r="BQ275" s="5">
        <v>7.57</v>
      </c>
      <c r="BR275" s="5">
        <v>7.41</v>
      </c>
      <c r="BX275" s="5">
        <v>9.8000000000000007</v>
      </c>
    </row>
    <row r="276" spans="1:77" x14ac:dyDescent="0.2">
      <c r="A276" s="2" t="s">
        <v>265</v>
      </c>
      <c r="B276" s="3">
        <v>37525</v>
      </c>
      <c r="C276" s="4">
        <v>25</v>
      </c>
      <c r="F276" s="5">
        <v>2E-3</v>
      </c>
      <c r="G276" s="5">
        <v>2E-3</v>
      </c>
      <c r="H276" s="5">
        <v>0.47</v>
      </c>
      <c r="M276" s="5">
        <v>0.61</v>
      </c>
      <c r="O276" s="5">
        <v>18</v>
      </c>
      <c r="S276" s="5">
        <v>107</v>
      </c>
      <c r="T276" s="5">
        <v>35</v>
      </c>
      <c r="V276" s="5">
        <v>2.7</v>
      </c>
      <c r="W276" s="5">
        <v>2.35</v>
      </c>
      <c r="AB276" s="5">
        <v>12.53</v>
      </c>
      <c r="AE276" s="5">
        <v>3.86</v>
      </c>
      <c r="AJ276" s="5">
        <v>71.3</v>
      </c>
      <c r="AN276" s="5">
        <v>13.4</v>
      </c>
      <c r="AO276" s="5">
        <v>0.24</v>
      </c>
      <c r="AT276" s="5">
        <v>26.8</v>
      </c>
      <c r="AV276" s="5">
        <v>0.22</v>
      </c>
      <c r="AW276" s="5">
        <v>3.9414000000000003E-3</v>
      </c>
      <c r="AX276" s="5">
        <v>0.04</v>
      </c>
      <c r="AZ276" s="5">
        <v>0.02</v>
      </c>
      <c r="BA276" s="5">
        <v>7.22</v>
      </c>
      <c r="BE276" s="5">
        <v>0.2</v>
      </c>
      <c r="BH276" s="5">
        <v>6.73</v>
      </c>
      <c r="BN276" s="5">
        <v>11.03</v>
      </c>
      <c r="BO276" s="5">
        <v>8.83</v>
      </c>
      <c r="BX276" s="5">
        <v>9.4</v>
      </c>
    </row>
    <row r="277" spans="1:77" x14ac:dyDescent="0.2">
      <c r="A277" s="2" t="s">
        <v>265</v>
      </c>
      <c r="B277" s="3">
        <v>39380</v>
      </c>
      <c r="C277" s="4">
        <v>26</v>
      </c>
      <c r="F277" s="5">
        <v>0.03</v>
      </c>
      <c r="G277" s="5">
        <v>0.02</v>
      </c>
      <c r="H277" s="5">
        <v>0.05</v>
      </c>
      <c r="M277" s="5">
        <v>0.3</v>
      </c>
      <c r="O277" s="5">
        <v>10</v>
      </c>
      <c r="S277" s="5">
        <v>111</v>
      </c>
      <c r="T277" s="5">
        <v>24</v>
      </c>
      <c r="V277" s="5">
        <v>1.8</v>
      </c>
      <c r="W277" s="5">
        <v>1.0900000000000001</v>
      </c>
      <c r="AB277" s="5">
        <v>7.6</v>
      </c>
      <c r="AE277" s="5">
        <v>0.88</v>
      </c>
      <c r="AJ277" s="5">
        <v>59.6</v>
      </c>
      <c r="AN277" s="5">
        <v>7.4</v>
      </c>
      <c r="AO277" s="5">
        <v>0.18</v>
      </c>
      <c r="AT277" s="5">
        <v>17.2</v>
      </c>
      <c r="AV277" s="5">
        <v>0.22</v>
      </c>
      <c r="AW277" s="5">
        <v>3.2799999999999999E-3</v>
      </c>
      <c r="AX277" s="5">
        <v>0.03</v>
      </c>
      <c r="AZ277" s="5">
        <v>0.01</v>
      </c>
      <c r="BA277" s="5">
        <v>7.44</v>
      </c>
      <c r="BE277" s="5">
        <v>0.6</v>
      </c>
      <c r="BF277" s="5">
        <v>0.61</v>
      </c>
      <c r="BH277" s="5">
        <v>4.0999999999999996</v>
      </c>
      <c r="BN277" s="5">
        <v>11.03</v>
      </c>
      <c r="BO277" s="5">
        <v>80.8</v>
      </c>
      <c r="BX277" s="5">
        <v>10.1</v>
      </c>
    </row>
    <row r="278" spans="1:77" x14ac:dyDescent="0.2">
      <c r="A278" s="2" t="s">
        <v>265</v>
      </c>
      <c r="B278" s="3">
        <v>37151</v>
      </c>
      <c r="C278" s="4">
        <v>32</v>
      </c>
      <c r="G278" s="5">
        <v>2E-3</v>
      </c>
      <c r="H278" s="5">
        <v>0.18</v>
      </c>
      <c r="J278" s="5">
        <v>0.3</v>
      </c>
      <c r="M278" s="5">
        <v>0.45</v>
      </c>
      <c r="N278" s="5">
        <v>0.2</v>
      </c>
      <c r="O278" s="5">
        <v>13</v>
      </c>
      <c r="Q278" s="5">
        <v>0.02</v>
      </c>
      <c r="S278" s="5">
        <v>114</v>
      </c>
      <c r="T278" s="5">
        <v>32</v>
      </c>
      <c r="U278" s="5">
        <v>0.2</v>
      </c>
      <c r="V278" s="5">
        <v>1.6</v>
      </c>
      <c r="W278" s="5">
        <v>0.43</v>
      </c>
      <c r="AB278" s="5">
        <v>9.33</v>
      </c>
      <c r="AE278" s="5">
        <v>1.37</v>
      </c>
      <c r="AI278" s="5">
        <v>0.5</v>
      </c>
      <c r="AJ278" s="5">
        <v>65.599999999999994</v>
      </c>
      <c r="AN278" s="5">
        <v>8</v>
      </c>
      <c r="AO278" s="5">
        <v>0.2</v>
      </c>
      <c r="AT278" s="5">
        <v>16.5</v>
      </c>
      <c r="AU278" s="5">
        <v>1</v>
      </c>
      <c r="AV278" s="5">
        <v>1.96</v>
      </c>
      <c r="AW278" s="5">
        <v>3.2845000000000001E-3</v>
      </c>
      <c r="AX278" s="5">
        <v>0.08</v>
      </c>
      <c r="AZ278" s="5">
        <v>0.02</v>
      </c>
      <c r="BA278" s="5">
        <v>6.99</v>
      </c>
      <c r="BC278" s="5">
        <v>2.0999999999999999E-3</v>
      </c>
      <c r="BE278" s="5">
        <v>0.4</v>
      </c>
      <c r="BH278" s="5">
        <v>4.5599999999999996</v>
      </c>
      <c r="BN278" s="5">
        <v>11.03</v>
      </c>
      <c r="BO278" s="5">
        <v>69.8</v>
      </c>
      <c r="BX278" s="5">
        <v>9.3000000000000007</v>
      </c>
      <c r="BY278" s="5">
        <v>1</v>
      </c>
    </row>
    <row r="279" spans="1:77" x14ac:dyDescent="0.2">
      <c r="A279" s="2" t="s">
        <v>265</v>
      </c>
      <c r="B279" s="3">
        <v>35367</v>
      </c>
      <c r="C279" s="4">
        <v>21</v>
      </c>
      <c r="H279" s="5">
        <v>4.24</v>
      </c>
      <c r="M279" s="5">
        <v>0.39</v>
      </c>
      <c r="S279" s="5">
        <v>129</v>
      </c>
      <c r="T279" s="5">
        <v>46</v>
      </c>
      <c r="V279" s="5">
        <v>2.2000000000000002</v>
      </c>
      <c r="W279" s="5">
        <v>0.04</v>
      </c>
      <c r="AB279" s="5">
        <v>15.53</v>
      </c>
      <c r="AE279" s="5">
        <v>0.9</v>
      </c>
      <c r="AJ279" s="5">
        <v>75.7</v>
      </c>
      <c r="AN279" s="5">
        <v>4.3</v>
      </c>
      <c r="AO279" s="5">
        <v>5.0000000000000001E-3</v>
      </c>
      <c r="AT279" s="5">
        <v>17</v>
      </c>
      <c r="AV279" s="5">
        <v>66.400000000000006</v>
      </c>
      <c r="AW279" s="5">
        <v>0.01</v>
      </c>
      <c r="AX279" s="5">
        <v>0.03</v>
      </c>
      <c r="BA279" s="5">
        <v>7.2</v>
      </c>
      <c r="BE279" s="5">
        <v>7.3</v>
      </c>
      <c r="BH279" s="5">
        <v>4.0999999999999996</v>
      </c>
      <c r="BN279" s="5">
        <v>11</v>
      </c>
      <c r="BO279" s="5">
        <v>49</v>
      </c>
      <c r="BX279" s="5">
        <v>9.1</v>
      </c>
    </row>
    <row r="280" spans="1:77" x14ac:dyDescent="0.2">
      <c r="A280" s="2" t="s">
        <v>265</v>
      </c>
      <c r="B280" s="3">
        <v>32842</v>
      </c>
      <c r="C280" s="4">
        <v>38</v>
      </c>
      <c r="F280" s="5">
        <v>0.04</v>
      </c>
      <c r="H280" s="5">
        <v>1.3</v>
      </c>
      <c r="J280" s="5">
        <v>1</v>
      </c>
      <c r="K280" s="5">
        <v>0.27</v>
      </c>
      <c r="M280" s="5">
        <v>0.55000000000000004</v>
      </c>
      <c r="N280" s="5">
        <v>2</v>
      </c>
      <c r="O280" s="5">
        <v>1500</v>
      </c>
      <c r="P280" s="5">
        <v>2.5</v>
      </c>
      <c r="Q280" s="5">
        <v>0.5</v>
      </c>
      <c r="S280" s="5">
        <v>30</v>
      </c>
      <c r="T280" s="5">
        <v>4590</v>
      </c>
      <c r="U280" s="5">
        <v>2</v>
      </c>
      <c r="V280" s="5">
        <v>38</v>
      </c>
      <c r="W280" s="5">
        <v>0.09</v>
      </c>
      <c r="Y280" s="5">
        <v>1.35</v>
      </c>
      <c r="AE280" s="5">
        <v>58</v>
      </c>
      <c r="AF280" s="5">
        <v>2</v>
      </c>
      <c r="AG280" s="5">
        <v>24</v>
      </c>
      <c r="AI280" s="5">
        <v>5</v>
      </c>
      <c r="AJ280" s="5">
        <v>1304</v>
      </c>
      <c r="AN280" s="5">
        <v>16</v>
      </c>
      <c r="AO280" s="5">
        <v>0.03</v>
      </c>
      <c r="AR280" s="5">
        <v>0.3</v>
      </c>
      <c r="AT280" s="5">
        <v>3050</v>
      </c>
      <c r="AU280" s="5">
        <v>2</v>
      </c>
      <c r="AV280" s="5">
        <v>0</v>
      </c>
      <c r="AW280" s="5">
        <v>0.03</v>
      </c>
      <c r="AX280" s="5">
        <v>3.14</v>
      </c>
      <c r="BA280" s="5">
        <v>7.55</v>
      </c>
      <c r="BC280" s="5">
        <v>0.5</v>
      </c>
      <c r="BD280" s="5">
        <v>-0.5</v>
      </c>
      <c r="BH280" s="5">
        <v>9.6</v>
      </c>
      <c r="BK280" s="5">
        <v>1</v>
      </c>
      <c r="BL280" s="5">
        <v>10</v>
      </c>
      <c r="BN280" s="5">
        <v>11</v>
      </c>
      <c r="BO280" s="5">
        <v>16</v>
      </c>
      <c r="BW280" s="5">
        <v>10</v>
      </c>
      <c r="BY280" s="5">
        <v>10</v>
      </c>
    </row>
    <row r="281" spans="1:77" x14ac:dyDescent="0.2">
      <c r="A281" s="2" t="s">
        <v>265</v>
      </c>
      <c r="B281" s="3">
        <v>39377</v>
      </c>
      <c r="C281" s="4">
        <v>27</v>
      </c>
      <c r="F281" s="5">
        <v>0.03</v>
      </c>
      <c r="G281" s="5">
        <v>0.02</v>
      </c>
      <c r="H281" s="5">
        <v>0.01</v>
      </c>
      <c r="J281" s="5">
        <v>3.8</v>
      </c>
      <c r="M281" s="5">
        <v>0.1</v>
      </c>
      <c r="O281" s="5">
        <v>10</v>
      </c>
      <c r="S281" s="5">
        <v>79</v>
      </c>
      <c r="T281" s="5">
        <v>18</v>
      </c>
      <c r="V281" s="5">
        <v>0.93</v>
      </c>
      <c r="W281" s="5">
        <v>0.39</v>
      </c>
      <c r="AB281" s="5">
        <v>8.42</v>
      </c>
      <c r="AE281" s="5">
        <v>0.38</v>
      </c>
      <c r="AJ281" s="5">
        <v>40.1</v>
      </c>
      <c r="AN281" s="5">
        <v>2.1</v>
      </c>
      <c r="AO281" s="5">
        <v>0.09</v>
      </c>
      <c r="AT281" s="5">
        <v>6.88</v>
      </c>
      <c r="AV281" s="5">
        <v>0.22</v>
      </c>
      <c r="AW281" s="5">
        <v>3.2799999999999999E-3</v>
      </c>
      <c r="AX281" s="5">
        <v>0.09</v>
      </c>
      <c r="AZ281" s="5">
        <v>0.04</v>
      </c>
      <c r="BA281" s="5">
        <v>7.64</v>
      </c>
      <c r="BE281" s="5">
        <v>0.4</v>
      </c>
      <c r="BF281" s="5">
        <v>0.59</v>
      </c>
      <c r="BH281" s="5">
        <v>2.63</v>
      </c>
      <c r="BN281" s="5">
        <v>10.93</v>
      </c>
      <c r="BO281" s="5">
        <v>52.3</v>
      </c>
      <c r="BX281" s="5">
        <v>8.5</v>
      </c>
    </row>
    <row r="282" spans="1:77" x14ac:dyDescent="0.2">
      <c r="A282" s="2" t="s">
        <v>265</v>
      </c>
      <c r="B282" s="3">
        <v>37930</v>
      </c>
      <c r="C282" s="4">
        <v>25</v>
      </c>
      <c r="F282" s="5">
        <v>1.1999999999999999E-3</v>
      </c>
      <c r="G282" s="5">
        <v>1.8E-3</v>
      </c>
      <c r="H282" s="5">
        <v>1.07</v>
      </c>
      <c r="M282" s="5">
        <v>0.68</v>
      </c>
      <c r="O282" s="5">
        <v>330</v>
      </c>
      <c r="S282" s="5">
        <v>60.9</v>
      </c>
      <c r="T282" s="5">
        <v>214</v>
      </c>
      <c r="V282" s="5">
        <v>3.1</v>
      </c>
      <c r="W282" s="5">
        <v>1.29</v>
      </c>
      <c r="AB282" s="5">
        <v>2.58</v>
      </c>
      <c r="AE282" s="5">
        <v>10.1</v>
      </c>
      <c r="AJ282" s="5">
        <v>140.80000000000001</v>
      </c>
      <c r="AN282" s="5">
        <v>22</v>
      </c>
      <c r="AO282" s="5">
        <v>0.08</v>
      </c>
      <c r="AT282" s="5">
        <v>205</v>
      </c>
      <c r="AV282" s="5">
        <v>0.22</v>
      </c>
      <c r="AW282" s="5">
        <v>3.2845000000000001E-3</v>
      </c>
      <c r="AX282" s="5">
        <v>0.04</v>
      </c>
      <c r="AZ282" s="5">
        <v>0.03</v>
      </c>
      <c r="BA282" s="5">
        <v>7.28</v>
      </c>
      <c r="BE282" s="5">
        <v>0</v>
      </c>
      <c r="BH282" s="5">
        <v>7.46</v>
      </c>
      <c r="BN282" s="5">
        <v>10.92</v>
      </c>
      <c r="BO282" s="5">
        <v>20.9</v>
      </c>
      <c r="BX282" s="5">
        <v>9.6</v>
      </c>
    </row>
    <row r="283" spans="1:77" x14ac:dyDescent="0.2">
      <c r="A283" s="2" t="s">
        <v>265</v>
      </c>
      <c r="B283" s="3">
        <v>41942</v>
      </c>
      <c r="C283" s="4">
        <v>26</v>
      </c>
      <c r="F283" s="5">
        <v>0.02</v>
      </c>
      <c r="H283" s="5">
        <v>0.28000000000000003</v>
      </c>
      <c r="M283" s="5">
        <v>0.61</v>
      </c>
      <c r="P283" s="5">
        <v>0.04</v>
      </c>
      <c r="S283" s="5">
        <v>85</v>
      </c>
      <c r="T283" s="5">
        <v>19</v>
      </c>
      <c r="V283" s="5">
        <v>1.6</v>
      </c>
      <c r="W283" s="5">
        <v>1.91</v>
      </c>
      <c r="AD283" s="5">
        <v>2.4</v>
      </c>
      <c r="AE283" s="5">
        <v>2.2999999999999998</v>
      </c>
      <c r="AJ283" s="5">
        <v>51.9</v>
      </c>
      <c r="AN283" s="5">
        <v>9.1</v>
      </c>
      <c r="AO283" s="5">
        <v>0.11</v>
      </c>
      <c r="AP283" s="5">
        <v>20.8</v>
      </c>
      <c r="AT283" s="5">
        <v>10</v>
      </c>
      <c r="AV283" s="5">
        <v>1</v>
      </c>
      <c r="AW283" s="5">
        <v>0.01</v>
      </c>
      <c r="AX283" s="5">
        <v>0.25</v>
      </c>
      <c r="BA283" s="5">
        <v>7.31</v>
      </c>
      <c r="BF283" s="5">
        <v>0.2</v>
      </c>
      <c r="BH283" s="5">
        <v>4.47</v>
      </c>
      <c r="BN283" s="5">
        <v>10.89</v>
      </c>
      <c r="BO283" s="5">
        <v>34</v>
      </c>
      <c r="BQ283" s="5">
        <v>5.71</v>
      </c>
      <c r="BR283" s="5">
        <v>5.57</v>
      </c>
      <c r="BX283" s="5">
        <v>9.9</v>
      </c>
    </row>
    <row r="284" spans="1:77" x14ac:dyDescent="0.2">
      <c r="A284" s="2" t="s">
        <v>265</v>
      </c>
      <c r="B284" s="3">
        <v>39751</v>
      </c>
      <c r="C284" s="4">
        <v>24</v>
      </c>
      <c r="G284" s="5">
        <v>8.0000000000000002E-3</v>
      </c>
      <c r="H284" s="5">
        <v>0.24</v>
      </c>
      <c r="M284" s="5">
        <v>0.2</v>
      </c>
      <c r="S284" s="5">
        <v>68.7</v>
      </c>
      <c r="T284" s="5">
        <v>22</v>
      </c>
      <c r="V284" s="5">
        <v>1.1000000000000001</v>
      </c>
      <c r="W284" s="5">
        <v>1.78</v>
      </c>
      <c r="AB284" s="5">
        <v>9.3699999999999992</v>
      </c>
      <c r="AD284" s="5">
        <v>1.23</v>
      </c>
      <c r="AE284" s="5">
        <v>1.43</v>
      </c>
      <c r="AJ284" s="5">
        <v>42.1</v>
      </c>
      <c r="AN284" s="5">
        <v>5.41</v>
      </c>
      <c r="AO284" s="5">
        <v>0.13</v>
      </c>
      <c r="AT284" s="5">
        <v>10.3</v>
      </c>
      <c r="AV284" s="5">
        <v>0.22</v>
      </c>
      <c r="AW284" s="5">
        <v>4.2700000000000004E-3</v>
      </c>
      <c r="AX284" s="5">
        <v>0.16</v>
      </c>
      <c r="AZ284" s="5">
        <v>0.1</v>
      </c>
      <c r="BA284" s="5">
        <v>7.59</v>
      </c>
      <c r="BF284" s="5">
        <v>0.27</v>
      </c>
      <c r="BH284" s="5">
        <v>3.22</v>
      </c>
      <c r="BN284" s="5">
        <v>10.84</v>
      </c>
      <c r="BO284" s="5">
        <v>28.1</v>
      </c>
      <c r="BX284" s="5">
        <v>10.3</v>
      </c>
    </row>
    <row r="285" spans="1:77" x14ac:dyDescent="0.2">
      <c r="A285" s="2" t="s">
        <v>265</v>
      </c>
      <c r="B285" s="3">
        <v>39721</v>
      </c>
      <c r="C285" s="4">
        <v>23</v>
      </c>
      <c r="G285" s="5">
        <v>0.01</v>
      </c>
      <c r="H285" s="5">
        <v>0.27</v>
      </c>
      <c r="M285" s="5">
        <v>0.35</v>
      </c>
      <c r="S285" s="5">
        <v>70.3</v>
      </c>
      <c r="T285" s="5">
        <v>13</v>
      </c>
      <c r="V285" s="5">
        <v>2.1</v>
      </c>
      <c r="W285" s="5">
        <v>9.1300000000000008</v>
      </c>
      <c r="AB285" s="5">
        <v>19.2</v>
      </c>
      <c r="AD285" s="5">
        <v>2.2999999999999998</v>
      </c>
      <c r="AE285" s="5">
        <v>2.14</v>
      </c>
      <c r="AJ285" s="5">
        <v>41</v>
      </c>
      <c r="AN285" s="5">
        <v>7.72</v>
      </c>
      <c r="AO285" s="5">
        <v>0.28000000000000003</v>
      </c>
      <c r="AT285" s="5">
        <v>8.35</v>
      </c>
      <c r="AV285" s="5">
        <v>0.22</v>
      </c>
      <c r="AW285" s="5">
        <v>3.2799999999999999E-3</v>
      </c>
      <c r="AX285" s="5">
        <v>0.04</v>
      </c>
      <c r="AZ285" s="5">
        <v>0.61</v>
      </c>
      <c r="BF285" s="5">
        <v>0.17</v>
      </c>
      <c r="BH285" s="5">
        <v>3.75</v>
      </c>
      <c r="BN285" s="5">
        <v>10.84</v>
      </c>
      <c r="BO285" s="5">
        <v>17.100000000000001</v>
      </c>
      <c r="BX285" s="5">
        <v>11</v>
      </c>
    </row>
    <row r="286" spans="1:77" x14ac:dyDescent="0.2">
      <c r="A286" s="2" t="s">
        <v>265</v>
      </c>
      <c r="B286" s="3">
        <v>35752</v>
      </c>
      <c r="C286" s="4">
        <v>22</v>
      </c>
      <c r="F286" s="5">
        <v>0.02</v>
      </c>
      <c r="H286" s="5">
        <v>0.5</v>
      </c>
      <c r="M286" s="5">
        <v>0.09</v>
      </c>
      <c r="S286" s="5">
        <v>33</v>
      </c>
      <c r="T286" s="5">
        <v>23</v>
      </c>
      <c r="V286" s="5">
        <v>4</v>
      </c>
      <c r="W286" s="5">
        <v>0.6</v>
      </c>
      <c r="AB286" s="5">
        <v>4.59</v>
      </c>
      <c r="AE286" s="5">
        <v>3.2</v>
      </c>
      <c r="AJ286" s="5">
        <v>37.4</v>
      </c>
      <c r="AN286" s="5">
        <v>4.5999999999999996</v>
      </c>
      <c r="AO286" s="5">
        <v>0.06</v>
      </c>
      <c r="AT286" s="5">
        <v>43</v>
      </c>
      <c r="AV286" s="5">
        <v>0.22</v>
      </c>
      <c r="AW286" s="5">
        <v>0.01</v>
      </c>
      <c r="AX286" s="5">
        <v>0.39</v>
      </c>
      <c r="BA286" s="5">
        <v>7.34</v>
      </c>
      <c r="BE286" s="5">
        <v>0.5</v>
      </c>
      <c r="BH286" s="5">
        <v>3.04</v>
      </c>
      <c r="BN286" s="5">
        <v>10.8</v>
      </c>
      <c r="BO286" s="5">
        <v>1</v>
      </c>
      <c r="BX286" s="5">
        <v>9.5</v>
      </c>
    </row>
    <row r="287" spans="1:77" x14ac:dyDescent="0.2">
      <c r="A287" s="2" t="s">
        <v>265</v>
      </c>
      <c r="B287" s="3">
        <v>34689</v>
      </c>
      <c r="C287" s="4">
        <v>32</v>
      </c>
      <c r="F287" s="5">
        <v>0.01</v>
      </c>
      <c r="G287" s="5">
        <v>0.01</v>
      </c>
      <c r="H287" s="5">
        <v>3.59</v>
      </c>
      <c r="J287" s="5">
        <v>1</v>
      </c>
      <c r="M287" s="5">
        <v>1.82</v>
      </c>
      <c r="N287" s="5">
        <v>1</v>
      </c>
      <c r="O287" s="5">
        <v>70</v>
      </c>
      <c r="Q287" s="5">
        <v>0.2</v>
      </c>
      <c r="S287" s="5">
        <v>150</v>
      </c>
      <c r="T287" s="5">
        <v>162</v>
      </c>
      <c r="U287" s="5">
        <v>1</v>
      </c>
      <c r="V287" s="5">
        <v>6.9</v>
      </c>
      <c r="W287" s="5">
        <v>10.3</v>
      </c>
      <c r="AB287" s="5">
        <v>1.02</v>
      </c>
      <c r="AE287" s="5">
        <v>3.2</v>
      </c>
      <c r="AI287" s="5">
        <v>1</v>
      </c>
      <c r="AJ287" s="5">
        <v>108.7</v>
      </c>
      <c r="AN287" s="5">
        <v>14</v>
      </c>
      <c r="AO287" s="5">
        <v>0.72</v>
      </c>
      <c r="AT287" s="5">
        <v>110</v>
      </c>
      <c r="AU287" s="5">
        <v>1</v>
      </c>
      <c r="AV287" s="5">
        <v>0.22</v>
      </c>
      <c r="AW287" s="5">
        <v>0.01</v>
      </c>
      <c r="AX287" s="5">
        <v>0.01</v>
      </c>
      <c r="BA287" s="5">
        <v>6.94</v>
      </c>
      <c r="BC287" s="5">
        <v>5.0000000000000001E-3</v>
      </c>
      <c r="BE287" s="5">
        <v>0.3</v>
      </c>
      <c r="BH287" s="5">
        <v>8.89</v>
      </c>
      <c r="BN287" s="5">
        <v>10.8</v>
      </c>
      <c r="BO287" s="5">
        <v>3</v>
      </c>
      <c r="BX287" s="5">
        <v>10</v>
      </c>
      <c r="BY287" s="5">
        <v>5</v>
      </c>
    </row>
    <row r="288" spans="1:77" x14ac:dyDescent="0.2">
      <c r="A288" s="2" t="s">
        <v>265</v>
      </c>
      <c r="B288" s="3">
        <v>33939</v>
      </c>
      <c r="C288" s="4">
        <v>32</v>
      </c>
      <c r="F288" s="5">
        <v>0.02</v>
      </c>
      <c r="G288" s="5">
        <v>0.01</v>
      </c>
      <c r="H288" s="5">
        <v>0.47</v>
      </c>
      <c r="J288" s="5">
        <v>1</v>
      </c>
      <c r="M288" s="5">
        <v>0.11</v>
      </c>
      <c r="N288" s="5">
        <v>1</v>
      </c>
      <c r="O288" s="5">
        <v>220</v>
      </c>
      <c r="Q288" s="5">
        <v>0.2</v>
      </c>
      <c r="S288" s="5">
        <v>64</v>
      </c>
      <c r="T288" s="5">
        <v>13</v>
      </c>
      <c r="U288" s="5">
        <v>1</v>
      </c>
      <c r="V288" s="5">
        <v>1.5</v>
      </c>
      <c r="W288" s="5">
        <v>0.35</v>
      </c>
      <c r="AB288" s="5">
        <v>9.4499999999999993</v>
      </c>
      <c r="AE288" s="5">
        <v>5</v>
      </c>
      <c r="AI288" s="5">
        <v>1</v>
      </c>
      <c r="AJ288" s="5">
        <v>58.8</v>
      </c>
      <c r="AN288" s="5">
        <v>9.3000000000000007</v>
      </c>
      <c r="AO288" s="5">
        <v>0.09</v>
      </c>
      <c r="AT288" s="5">
        <v>34</v>
      </c>
      <c r="AU288" s="5">
        <v>1</v>
      </c>
      <c r="AV288" s="5">
        <v>0.02</v>
      </c>
      <c r="AW288" s="5">
        <v>1.64</v>
      </c>
      <c r="AX288" s="5">
        <v>0.3</v>
      </c>
      <c r="AY288" s="5">
        <v>0.14000000000000001</v>
      </c>
      <c r="BA288" s="5">
        <v>7.44</v>
      </c>
      <c r="BC288" s="5">
        <v>5.0000000000000001E-3</v>
      </c>
      <c r="BH288" s="5">
        <v>5.04</v>
      </c>
      <c r="BN288" s="5">
        <v>10.8</v>
      </c>
      <c r="BO288" s="5">
        <v>3</v>
      </c>
      <c r="BX288" s="5">
        <v>11.5</v>
      </c>
      <c r="BY288" s="5">
        <v>5</v>
      </c>
    </row>
    <row r="289" spans="1:77" x14ac:dyDescent="0.2">
      <c r="A289" s="2" t="s">
        <v>265</v>
      </c>
      <c r="B289" s="3">
        <v>34213</v>
      </c>
      <c r="C289" s="4">
        <v>33</v>
      </c>
      <c r="F289" s="5">
        <v>0.01</v>
      </c>
      <c r="G289" s="5">
        <v>0.01</v>
      </c>
      <c r="H289" s="5">
        <v>0.37</v>
      </c>
      <c r="J289" s="5">
        <v>1</v>
      </c>
      <c r="M289" s="5">
        <v>0.62</v>
      </c>
      <c r="N289" s="5">
        <v>1</v>
      </c>
      <c r="O289" s="5">
        <v>100</v>
      </c>
      <c r="Q289" s="5">
        <v>0.2</v>
      </c>
      <c r="S289" s="5">
        <v>95</v>
      </c>
      <c r="T289" s="5">
        <v>45</v>
      </c>
      <c r="U289" s="5">
        <v>1</v>
      </c>
      <c r="V289" s="5">
        <v>5.6</v>
      </c>
      <c r="W289" s="5">
        <v>5.3</v>
      </c>
      <c r="AB289" s="5">
        <v>3.93</v>
      </c>
      <c r="AE289" s="5">
        <v>1</v>
      </c>
      <c r="AI289" s="5">
        <v>1</v>
      </c>
      <c r="AJ289" s="5">
        <v>57.1</v>
      </c>
      <c r="AN289" s="5">
        <v>4.0999999999999996</v>
      </c>
      <c r="AO289" s="5">
        <v>0.37</v>
      </c>
      <c r="AT289" s="5">
        <v>19</v>
      </c>
      <c r="AU289" s="5">
        <v>1</v>
      </c>
      <c r="AV289" s="5">
        <v>0.22</v>
      </c>
      <c r="AW289" s="5">
        <v>6.5599999999999999E-3</v>
      </c>
      <c r="AX289" s="5">
        <v>0.01</v>
      </c>
      <c r="AY289" s="5">
        <v>0.01</v>
      </c>
      <c r="BA289" s="5">
        <v>6.61</v>
      </c>
      <c r="BC289" s="5">
        <v>1E-3</v>
      </c>
      <c r="BE289" s="5">
        <v>1.3</v>
      </c>
      <c r="BH289" s="5">
        <v>3.76</v>
      </c>
      <c r="BN289" s="5">
        <v>10.8</v>
      </c>
      <c r="BO289" s="5">
        <v>39.6</v>
      </c>
      <c r="BX289" s="5">
        <v>8.9</v>
      </c>
      <c r="BY289" s="5">
        <v>5</v>
      </c>
    </row>
    <row r="290" spans="1:77" x14ac:dyDescent="0.2">
      <c r="A290" s="2" t="s">
        <v>338</v>
      </c>
      <c r="B290" s="3">
        <v>38644</v>
      </c>
      <c r="C290" s="4">
        <v>29</v>
      </c>
      <c r="F290" s="5">
        <v>2E-3</v>
      </c>
      <c r="G290" s="5">
        <v>3.0000000000000001E-3</v>
      </c>
      <c r="H290" s="5">
        <v>0.17</v>
      </c>
      <c r="M290" s="5">
        <v>0.38</v>
      </c>
      <c r="O290" s="5">
        <v>30</v>
      </c>
      <c r="S290" s="5">
        <v>90.2</v>
      </c>
      <c r="T290" s="5">
        <v>14</v>
      </c>
      <c r="V290" s="5">
        <v>1.6</v>
      </c>
      <c r="W290" s="5">
        <v>2.2999999999999998</v>
      </c>
      <c r="Y290" s="5">
        <v>0.11</v>
      </c>
      <c r="AB290" s="5">
        <v>18.940000000000001</v>
      </c>
      <c r="AD290" s="5">
        <v>-0.67</v>
      </c>
      <c r="AE290" s="5">
        <v>1.74</v>
      </c>
      <c r="AJ290" s="5">
        <v>51.5</v>
      </c>
      <c r="AN290" s="5">
        <v>6.57</v>
      </c>
      <c r="AO290" s="5">
        <v>0.2</v>
      </c>
      <c r="AT290" s="5">
        <v>11</v>
      </c>
      <c r="AV290" s="5">
        <v>0.22</v>
      </c>
      <c r="AW290" s="5">
        <v>3.2845000000000001E-3</v>
      </c>
      <c r="AX290" s="5">
        <v>0.1</v>
      </c>
      <c r="AZ290" s="5">
        <v>0.08</v>
      </c>
      <c r="BA290" s="5">
        <v>7.14</v>
      </c>
      <c r="BE290" s="5">
        <v>0.2</v>
      </c>
      <c r="BH290" s="5">
        <v>4.88</v>
      </c>
      <c r="BN290" s="5">
        <v>10.79</v>
      </c>
      <c r="BO290" s="5">
        <v>16.2</v>
      </c>
      <c r="BQ290" s="5">
        <v>5.61</v>
      </c>
      <c r="BR290" s="5">
        <v>5.57</v>
      </c>
      <c r="BX290" s="5">
        <v>9.6</v>
      </c>
    </row>
    <row r="291" spans="1:77" x14ac:dyDescent="0.2">
      <c r="A291" s="2" t="s">
        <v>338</v>
      </c>
      <c r="B291" s="3">
        <v>37546</v>
      </c>
      <c r="C291" s="4">
        <v>24</v>
      </c>
      <c r="G291" s="5">
        <v>2E-3</v>
      </c>
      <c r="H291" s="5">
        <v>0.12</v>
      </c>
      <c r="M291" s="5">
        <v>0.2</v>
      </c>
      <c r="O291" s="5">
        <v>10</v>
      </c>
      <c r="S291" s="5">
        <v>47.7</v>
      </c>
      <c r="T291" s="5">
        <v>9.6999999999999993</v>
      </c>
      <c r="V291" s="5">
        <v>0.7</v>
      </c>
      <c r="W291" s="5">
        <v>1</v>
      </c>
      <c r="AB291" s="5">
        <v>23.01</v>
      </c>
      <c r="AE291" s="5">
        <v>1.24</v>
      </c>
      <c r="AJ291" s="5">
        <v>28.5</v>
      </c>
      <c r="AN291" s="5">
        <v>4.07</v>
      </c>
      <c r="AO291" s="5">
        <v>0.14000000000000001</v>
      </c>
      <c r="AT291" s="5">
        <v>7.55</v>
      </c>
      <c r="AV291" s="5">
        <v>0.22</v>
      </c>
      <c r="AW291" s="5">
        <v>3.9414000000000003E-3</v>
      </c>
      <c r="AX291" s="5">
        <v>0.04</v>
      </c>
      <c r="AZ291" s="5">
        <v>0.02</v>
      </c>
      <c r="BA291" s="5">
        <v>7.47</v>
      </c>
      <c r="BE291" s="5">
        <v>0.3</v>
      </c>
      <c r="BH291" s="5">
        <v>2.48</v>
      </c>
      <c r="BN291" s="5">
        <v>10.79</v>
      </c>
      <c r="BO291" s="5">
        <v>13.1</v>
      </c>
      <c r="BX291" s="5">
        <v>10.6</v>
      </c>
    </row>
    <row r="292" spans="1:77" x14ac:dyDescent="0.2">
      <c r="A292" s="2" t="s">
        <v>338</v>
      </c>
      <c r="B292" s="3">
        <v>37971</v>
      </c>
      <c r="C292" s="4">
        <v>22</v>
      </c>
      <c r="F292" s="5">
        <v>0.05</v>
      </c>
      <c r="H292" s="5">
        <v>0.56999999999999995</v>
      </c>
      <c r="M292" s="5">
        <v>0.01</v>
      </c>
      <c r="S292" s="5">
        <v>13</v>
      </c>
      <c r="T292" s="5">
        <v>56</v>
      </c>
      <c r="V292" s="5">
        <v>18</v>
      </c>
      <c r="W292" s="5">
        <v>0.36</v>
      </c>
      <c r="AE292" s="5">
        <v>8.3000000000000007</v>
      </c>
      <c r="AJ292" s="5">
        <v>56.6</v>
      </c>
      <c r="AN292" s="5">
        <v>7.1</v>
      </c>
      <c r="AO292" s="5">
        <v>0.05</v>
      </c>
      <c r="AT292" s="5">
        <v>108</v>
      </c>
      <c r="AV292" s="5">
        <v>0.5</v>
      </c>
      <c r="AW292" s="5">
        <v>0.01</v>
      </c>
      <c r="AX292" s="5">
        <v>2.4</v>
      </c>
      <c r="BA292" s="5">
        <v>8.3000000000000007</v>
      </c>
      <c r="BE292" s="5">
        <v>0.1</v>
      </c>
      <c r="BH292" s="5">
        <v>4.5</v>
      </c>
      <c r="BI292" s="5">
        <v>0.05</v>
      </c>
      <c r="BN292" s="5">
        <v>10.74</v>
      </c>
      <c r="BO292" s="5">
        <v>1</v>
      </c>
      <c r="BX292" s="5">
        <v>11.1</v>
      </c>
    </row>
    <row r="293" spans="1:77" x14ac:dyDescent="0.2">
      <c r="A293" s="2" t="s">
        <v>338</v>
      </c>
      <c r="B293" s="3">
        <v>34962</v>
      </c>
      <c r="C293" s="4">
        <v>29</v>
      </c>
      <c r="F293" s="5">
        <v>0.01</v>
      </c>
      <c r="G293" s="5">
        <v>0.01</v>
      </c>
      <c r="J293" s="5">
        <v>1</v>
      </c>
      <c r="M293" s="5">
        <v>0.08</v>
      </c>
      <c r="N293" s="5">
        <v>1.1000000000000001</v>
      </c>
      <c r="O293" s="5">
        <v>240</v>
      </c>
      <c r="Q293" s="5">
        <v>0.2</v>
      </c>
      <c r="S293" s="5">
        <v>46</v>
      </c>
      <c r="T293" s="5">
        <v>9</v>
      </c>
      <c r="U293" s="5">
        <v>1</v>
      </c>
      <c r="V293" s="5">
        <v>0.5</v>
      </c>
      <c r="W293" s="5">
        <v>0.47</v>
      </c>
      <c r="AB293" s="5">
        <v>17.71</v>
      </c>
      <c r="AE293" s="5">
        <v>1</v>
      </c>
      <c r="AI293" s="5">
        <v>1</v>
      </c>
      <c r="AJ293" s="5">
        <v>30.1</v>
      </c>
      <c r="AN293" s="5">
        <v>3.1</v>
      </c>
      <c r="AO293" s="5">
        <v>0.02</v>
      </c>
      <c r="AU293" s="5">
        <v>1</v>
      </c>
      <c r="AW293" s="5">
        <v>3.284E-3</v>
      </c>
      <c r="AX293" s="5">
        <v>0.04</v>
      </c>
      <c r="AY293" s="5">
        <v>0.02</v>
      </c>
      <c r="BA293" s="5">
        <v>7.33</v>
      </c>
      <c r="BC293" s="5">
        <v>3.3E-3</v>
      </c>
      <c r="BH293" s="5">
        <v>2.2000000000000002</v>
      </c>
      <c r="BN293" s="5">
        <v>10.7</v>
      </c>
      <c r="BO293" s="5">
        <v>27</v>
      </c>
      <c r="BX293" s="5">
        <v>8.9</v>
      </c>
      <c r="BY293" s="5">
        <v>5</v>
      </c>
    </row>
    <row r="294" spans="1:77" x14ac:dyDescent="0.2">
      <c r="A294" s="2" t="s">
        <v>338</v>
      </c>
      <c r="B294" s="3">
        <v>34682</v>
      </c>
      <c r="C294" s="4">
        <v>33</v>
      </c>
      <c r="F294" s="5">
        <v>0.01</v>
      </c>
      <c r="G294" s="5">
        <v>0.01</v>
      </c>
      <c r="H294" s="5">
        <v>0.41</v>
      </c>
      <c r="J294" s="5">
        <v>1</v>
      </c>
      <c r="M294" s="5">
        <v>0.11</v>
      </c>
      <c r="N294" s="5">
        <v>1</v>
      </c>
      <c r="O294" s="5">
        <v>200</v>
      </c>
      <c r="Q294" s="5">
        <v>0.2</v>
      </c>
      <c r="S294" s="5">
        <v>64</v>
      </c>
      <c r="T294" s="5">
        <v>13</v>
      </c>
      <c r="U294" s="5">
        <v>1</v>
      </c>
      <c r="V294" s="5">
        <v>1</v>
      </c>
      <c r="W294" s="5">
        <v>0.44</v>
      </c>
      <c r="AB294" s="5">
        <v>9.23</v>
      </c>
      <c r="AE294" s="5">
        <v>5</v>
      </c>
      <c r="AI294" s="5">
        <v>5.0999999999999996</v>
      </c>
      <c r="AJ294" s="5">
        <v>47.5</v>
      </c>
      <c r="AN294" s="5">
        <v>10</v>
      </c>
      <c r="AO294" s="5">
        <v>0.08</v>
      </c>
      <c r="AT294" s="5">
        <v>33</v>
      </c>
      <c r="AU294" s="5">
        <v>1</v>
      </c>
      <c r="AV294" s="5">
        <v>0.02</v>
      </c>
      <c r="AW294" s="5">
        <v>3.2845000000000001E-3</v>
      </c>
      <c r="AX294" s="5">
        <v>0.21</v>
      </c>
      <c r="AY294" s="5">
        <v>0.08</v>
      </c>
      <c r="BA294" s="5">
        <v>7.49</v>
      </c>
      <c r="BC294" s="5">
        <v>5.0000000000000001E-3</v>
      </c>
      <c r="BE294" s="5">
        <v>0.4</v>
      </c>
      <c r="BH294" s="5">
        <v>5.05</v>
      </c>
      <c r="BN294" s="5">
        <v>10.7</v>
      </c>
      <c r="BO294" s="5">
        <v>3</v>
      </c>
      <c r="BX294" s="5">
        <v>10.9</v>
      </c>
      <c r="BY294" s="5">
        <v>5</v>
      </c>
    </row>
    <row r="295" spans="1:77" x14ac:dyDescent="0.2">
      <c r="A295" s="2" t="s">
        <v>338</v>
      </c>
      <c r="B295" s="3">
        <v>39191</v>
      </c>
      <c r="C295" s="4">
        <v>25</v>
      </c>
      <c r="F295" s="5">
        <v>0.03</v>
      </c>
      <c r="G295" s="5">
        <v>0.03</v>
      </c>
      <c r="H295" s="5">
        <v>0.01</v>
      </c>
      <c r="M295" s="5">
        <v>0.3</v>
      </c>
      <c r="O295" s="5">
        <v>10</v>
      </c>
      <c r="S295" s="5">
        <v>113</v>
      </c>
      <c r="T295" s="5">
        <v>30</v>
      </c>
      <c r="V295" s="5">
        <v>1.7</v>
      </c>
      <c r="W295" s="5">
        <v>0.01</v>
      </c>
      <c r="AB295" s="5">
        <v>3.65</v>
      </c>
      <c r="AE295" s="5">
        <v>1.02</v>
      </c>
      <c r="AJ295" s="5">
        <v>64.3</v>
      </c>
      <c r="AN295" s="5">
        <v>4.24</v>
      </c>
      <c r="AO295" s="5">
        <v>1E-3</v>
      </c>
      <c r="AT295" s="5">
        <v>16.2</v>
      </c>
      <c r="AV295" s="5">
        <v>66.400000000000006</v>
      </c>
      <c r="AW295" s="5">
        <v>3.2799999999999999E-3</v>
      </c>
      <c r="AX295" s="5">
        <v>0.1</v>
      </c>
      <c r="AZ295" s="5">
        <v>0.05</v>
      </c>
      <c r="BA295" s="5">
        <v>7.29</v>
      </c>
      <c r="BF295" s="5">
        <v>9.3000000000000007</v>
      </c>
      <c r="BH295" s="5">
        <v>4.4000000000000004</v>
      </c>
      <c r="BN295" s="5">
        <v>10.7</v>
      </c>
      <c r="BO295" s="5">
        <v>25.7</v>
      </c>
      <c r="BX295" s="5">
        <v>9.3000000000000007</v>
      </c>
    </row>
    <row r="296" spans="1:77" x14ac:dyDescent="0.2">
      <c r="A296" s="2" t="s">
        <v>338</v>
      </c>
      <c r="B296" s="3">
        <v>39189</v>
      </c>
      <c r="C296" s="4">
        <v>25</v>
      </c>
      <c r="F296" s="5">
        <v>0.03</v>
      </c>
      <c r="G296" s="5">
        <v>0.02</v>
      </c>
      <c r="H296" s="5">
        <v>0.39</v>
      </c>
      <c r="M296" s="5">
        <v>0.57999999999999996</v>
      </c>
      <c r="O296" s="5">
        <v>58</v>
      </c>
      <c r="S296" s="5">
        <v>110</v>
      </c>
      <c r="T296" s="5">
        <v>24</v>
      </c>
      <c r="V296" s="5">
        <v>1.9</v>
      </c>
      <c r="W296" s="5">
        <v>2.36</v>
      </c>
      <c r="AB296" s="5">
        <v>4.71</v>
      </c>
      <c r="AE296" s="5">
        <v>4.09</v>
      </c>
      <c r="AJ296" s="5">
        <v>69.2</v>
      </c>
      <c r="AN296" s="5">
        <v>14.6</v>
      </c>
      <c r="AO296" s="5">
        <v>0.34</v>
      </c>
      <c r="AT296" s="5">
        <v>17.2</v>
      </c>
      <c r="AV296" s="5">
        <v>0.22</v>
      </c>
      <c r="AW296" s="5">
        <v>6.8999999999999999E-3</v>
      </c>
      <c r="AX296" s="5">
        <v>0.02</v>
      </c>
      <c r="AZ296" s="5">
        <v>0.02</v>
      </c>
      <c r="BA296" s="5">
        <v>7.3</v>
      </c>
      <c r="BF296" s="5">
        <v>0.72</v>
      </c>
      <c r="BH296" s="5">
        <v>6.54</v>
      </c>
      <c r="BN296" s="5">
        <v>10.7</v>
      </c>
      <c r="BO296" s="5">
        <v>30.5</v>
      </c>
      <c r="BX296" s="5">
        <v>9.6</v>
      </c>
    </row>
    <row r="297" spans="1:77" x14ac:dyDescent="0.2">
      <c r="A297" s="2" t="s">
        <v>338</v>
      </c>
      <c r="B297" s="3">
        <v>39370</v>
      </c>
      <c r="C297" s="4">
        <v>26</v>
      </c>
      <c r="F297" s="5">
        <v>0.02</v>
      </c>
      <c r="G297" s="5">
        <v>0.02</v>
      </c>
      <c r="H297" s="5">
        <v>0.14000000000000001</v>
      </c>
      <c r="M297" s="5">
        <v>0.13</v>
      </c>
      <c r="O297" s="5">
        <v>57</v>
      </c>
      <c r="S297" s="5">
        <v>63.2</v>
      </c>
      <c r="T297" s="5">
        <v>21</v>
      </c>
      <c r="V297" s="5">
        <v>1.9</v>
      </c>
      <c r="W297" s="5">
        <v>1.04</v>
      </c>
      <c r="AB297" s="5">
        <v>1.37</v>
      </c>
      <c r="AE297" s="5">
        <v>1.61</v>
      </c>
      <c r="AJ297" s="5">
        <v>40.5</v>
      </c>
      <c r="AN297" s="5">
        <v>5</v>
      </c>
      <c r="AO297" s="5">
        <v>0.14000000000000001</v>
      </c>
      <c r="AT297" s="5">
        <v>15</v>
      </c>
      <c r="AV297" s="5">
        <v>0.22</v>
      </c>
      <c r="AW297" s="5">
        <v>3.2799999999999999E-3</v>
      </c>
      <c r="AX297" s="5">
        <v>0.03</v>
      </c>
      <c r="AZ297" s="5">
        <v>0.01</v>
      </c>
      <c r="BA297" s="5">
        <v>7.63</v>
      </c>
      <c r="BE297" s="5">
        <v>0.3</v>
      </c>
      <c r="BF297" s="5">
        <v>0.56000000000000005</v>
      </c>
      <c r="BH297" s="5">
        <v>3.07</v>
      </c>
      <c r="BN297" s="5">
        <v>10.65</v>
      </c>
      <c r="BO297" s="5">
        <v>66</v>
      </c>
      <c r="BX297" s="5">
        <v>9.9</v>
      </c>
    </row>
    <row r="298" spans="1:77" x14ac:dyDescent="0.2">
      <c r="A298" s="2" t="s">
        <v>338</v>
      </c>
      <c r="B298" s="3">
        <v>37525</v>
      </c>
      <c r="C298" s="4">
        <v>33</v>
      </c>
      <c r="F298" s="5">
        <v>6.0000000000000001E-3</v>
      </c>
      <c r="G298" s="5">
        <v>2E-3</v>
      </c>
      <c r="H298" s="5">
        <v>0.32</v>
      </c>
      <c r="J298" s="5">
        <v>0.6</v>
      </c>
      <c r="M298" s="5">
        <v>0.34</v>
      </c>
      <c r="N298" s="5">
        <v>0.2</v>
      </c>
      <c r="O298" s="5">
        <v>10</v>
      </c>
      <c r="Q298" s="5">
        <v>0.02</v>
      </c>
      <c r="S298" s="5">
        <v>78.900000000000006</v>
      </c>
      <c r="T298" s="5">
        <v>20</v>
      </c>
      <c r="U298" s="5">
        <v>0.2</v>
      </c>
      <c r="V298" s="5">
        <v>1.7</v>
      </c>
      <c r="W298" s="5">
        <v>1.43</v>
      </c>
      <c r="AB298" s="5">
        <v>15.51</v>
      </c>
      <c r="AE298" s="5">
        <v>1.9</v>
      </c>
      <c r="AI298" s="5">
        <v>0.5</v>
      </c>
      <c r="AJ298" s="5">
        <v>48.5</v>
      </c>
      <c r="AN298" s="5">
        <v>5.82</v>
      </c>
      <c r="AO298" s="5">
        <v>0.2</v>
      </c>
      <c r="AT298" s="5">
        <v>18.100000000000001</v>
      </c>
      <c r="AU298" s="5">
        <v>2.5</v>
      </c>
      <c r="AV298" s="5">
        <v>0.22</v>
      </c>
      <c r="AW298" s="5">
        <v>4.2698500000000004E-3</v>
      </c>
      <c r="AX298" s="5">
        <v>0.02</v>
      </c>
      <c r="AZ298" s="5">
        <v>0.01</v>
      </c>
      <c r="BA298" s="5">
        <v>7.39</v>
      </c>
      <c r="BC298" s="5">
        <v>1E-3</v>
      </c>
      <c r="BE298" s="5">
        <v>0.2</v>
      </c>
      <c r="BH298" s="5">
        <v>4.26</v>
      </c>
      <c r="BN298" s="5">
        <v>10.56</v>
      </c>
      <c r="BO298" s="5">
        <v>20.6</v>
      </c>
      <c r="BX298" s="5">
        <v>9.6999999999999993</v>
      </c>
      <c r="BY298" s="5">
        <v>0.8</v>
      </c>
    </row>
    <row r="299" spans="1:77" x14ac:dyDescent="0.2">
      <c r="A299" s="2" t="s">
        <v>338</v>
      </c>
      <c r="B299" s="3">
        <v>39749</v>
      </c>
      <c r="C299" s="4">
        <v>24</v>
      </c>
      <c r="G299" s="5">
        <v>0.01</v>
      </c>
      <c r="H299" s="5">
        <v>0.08</v>
      </c>
      <c r="M299" s="5">
        <v>0.1</v>
      </c>
      <c r="S299" s="5">
        <v>72.8</v>
      </c>
      <c r="T299" s="5">
        <v>28</v>
      </c>
      <c r="V299" s="5">
        <v>1.1000000000000001</v>
      </c>
      <c r="W299" s="5">
        <v>0.45</v>
      </c>
      <c r="AB299" s="5">
        <v>3.18</v>
      </c>
      <c r="AD299" s="5">
        <v>3.02</v>
      </c>
      <c r="AE299" s="5">
        <v>1.48</v>
      </c>
      <c r="AJ299" s="5">
        <v>43.8</v>
      </c>
      <c r="AN299" s="5">
        <v>5.49</v>
      </c>
      <c r="AO299" s="5">
        <v>0.17</v>
      </c>
      <c r="AT299" s="5">
        <v>11.2</v>
      </c>
      <c r="AV299" s="5">
        <v>0.22</v>
      </c>
      <c r="AW299" s="5">
        <v>0.03</v>
      </c>
      <c r="AX299" s="5">
        <v>0.21</v>
      </c>
      <c r="AZ299" s="5">
        <v>0.16</v>
      </c>
      <c r="BA299" s="5">
        <v>7.71</v>
      </c>
      <c r="BF299" s="5">
        <v>0.24</v>
      </c>
      <c r="BH299" s="5">
        <v>2.34</v>
      </c>
      <c r="BN299" s="5">
        <v>10.56</v>
      </c>
      <c r="BO299" s="5">
        <v>64.7</v>
      </c>
      <c r="BX299" s="5">
        <v>9.4</v>
      </c>
    </row>
    <row r="300" spans="1:77" x14ac:dyDescent="0.2">
      <c r="A300" s="2" t="s">
        <v>338</v>
      </c>
      <c r="B300" s="3">
        <v>38293</v>
      </c>
      <c r="C300" s="4">
        <v>37</v>
      </c>
      <c r="F300" s="5">
        <v>3.0000000000000001E-3</v>
      </c>
      <c r="G300" s="5">
        <v>1E-3</v>
      </c>
      <c r="H300" s="5">
        <v>0.48</v>
      </c>
      <c r="J300" s="5">
        <v>0.2</v>
      </c>
      <c r="M300" s="5">
        <v>0.48</v>
      </c>
      <c r="N300" s="5">
        <v>0.3</v>
      </c>
      <c r="O300" s="5">
        <v>49</v>
      </c>
      <c r="Q300" s="5">
        <v>0.02</v>
      </c>
      <c r="S300" s="5">
        <v>109</v>
      </c>
      <c r="T300" s="5">
        <v>20</v>
      </c>
      <c r="U300" s="5">
        <v>0.2</v>
      </c>
      <c r="V300" s="5">
        <v>2.6</v>
      </c>
      <c r="W300" s="5">
        <v>2.84</v>
      </c>
      <c r="Y300" s="5">
        <v>0.21</v>
      </c>
      <c r="AB300" s="5">
        <v>15.67</v>
      </c>
      <c r="AD300" s="5">
        <v>0.2</v>
      </c>
      <c r="AE300" s="5">
        <v>2.73</v>
      </c>
      <c r="AI300" s="5">
        <v>0.5</v>
      </c>
      <c r="AJ300" s="5">
        <v>63.8</v>
      </c>
      <c r="AN300" s="5">
        <v>9.7100000000000009</v>
      </c>
      <c r="AO300" s="5">
        <v>0.24</v>
      </c>
      <c r="AT300" s="5">
        <v>12</v>
      </c>
      <c r="AU300" s="5">
        <v>0.5</v>
      </c>
      <c r="AV300" s="5">
        <v>0.22</v>
      </c>
      <c r="AW300" s="5">
        <v>4.5982999999999996E-3</v>
      </c>
      <c r="AX300" s="5">
        <v>0.01</v>
      </c>
      <c r="AZ300" s="5">
        <v>0.01</v>
      </c>
      <c r="BA300" s="5">
        <v>7.11</v>
      </c>
      <c r="BC300" s="5">
        <v>1E-3</v>
      </c>
      <c r="BE300" s="5">
        <v>0.3</v>
      </c>
      <c r="BH300" s="5">
        <v>6.29</v>
      </c>
      <c r="BN300" s="5">
        <v>10.53</v>
      </c>
      <c r="BO300" s="5">
        <v>8.69</v>
      </c>
      <c r="BQ300" s="5">
        <v>7.04</v>
      </c>
      <c r="BR300" s="5">
        <v>6.86</v>
      </c>
      <c r="BX300" s="5">
        <v>10.1</v>
      </c>
      <c r="BY300" s="5">
        <v>7.1</v>
      </c>
    </row>
    <row r="301" spans="1:77" x14ac:dyDescent="0.2">
      <c r="A301" s="2" t="s">
        <v>338</v>
      </c>
      <c r="B301" s="3">
        <v>42332</v>
      </c>
      <c r="C301" s="4">
        <v>26</v>
      </c>
      <c r="F301" s="5">
        <v>0.01</v>
      </c>
      <c r="H301" s="5">
        <v>0.24</v>
      </c>
      <c r="M301" s="5">
        <v>0.28000000000000003</v>
      </c>
      <c r="P301" s="5">
        <v>0.05</v>
      </c>
      <c r="S301" s="5">
        <v>73</v>
      </c>
      <c r="T301" s="5">
        <v>32</v>
      </c>
      <c r="V301" s="5">
        <v>0.7</v>
      </c>
      <c r="W301" s="5">
        <v>1.83</v>
      </c>
      <c r="AD301" s="5">
        <v>-3.15</v>
      </c>
      <c r="AE301" s="5">
        <v>1.7</v>
      </c>
      <c r="AJ301" s="5">
        <v>45.8</v>
      </c>
      <c r="AN301" s="5">
        <v>5.9</v>
      </c>
      <c r="AO301" s="5">
        <v>0.13</v>
      </c>
      <c r="AP301" s="5">
        <v>19.8</v>
      </c>
      <c r="AT301" s="5">
        <v>10</v>
      </c>
      <c r="AV301" s="5">
        <v>1.01</v>
      </c>
      <c r="AW301" s="5">
        <v>0.03</v>
      </c>
      <c r="AX301" s="5">
        <v>0.03</v>
      </c>
      <c r="BA301" s="5">
        <v>7.56</v>
      </c>
      <c r="BF301" s="5">
        <v>0.05</v>
      </c>
      <c r="BH301" s="5">
        <v>3.05</v>
      </c>
      <c r="BN301" s="5">
        <v>10.51</v>
      </c>
      <c r="BO301" s="5">
        <v>42</v>
      </c>
      <c r="BQ301" s="5">
        <v>4.84</v>
      </c>
      <c r="BR301" s="5">
        <v>4.6900000000000004</v>
      </c>
      <c r="BX301" s="5">
        <v>10.199999999999999</v>
      </c>
    </row>
    <row r="302" spans="1:77" x14ac:dyDescent="0.2">
      <c r="A302" s="2" t="s">
        <v>338</v>
      </c>
      <c r="B302" s="3">
        <v>39051</v>
      </c>
      <c r="C302" s="4">
        <v>27</v>
      </c>
      <c r="F302" s="5">
        <v>1.28</v>
      </c>
      <c r="G302" s="5">
        <v>0.56000000000000005</v>
      </c>
      <c r="H302" s="5">
        <v>0.23</v>
      </c>
      <c r="M302" s="5">
        <v>0.04</v>
      </c>
      <c r="O302" s="5">
        <v>34</v>
      </c>
      <c r="S302" s="5">
        <v>24.3</v>
      </c>
      <c r="T302" s="5">
        <v>18</v>
      </c>
      <c r="V302" s="5">
        <v>6</v>
      </c>
      <c r="W302" s="5">
        <v>1.8</v>
      </c>
      <c r="AB302" s="5">
        <v>14.41</v>
      </c>
      <c r="AD302" s="5">
        <v>2.71</v>
      </c>
      <c r="AE302" s="5">
        <v>3.52</v>
      </c>
      <c r="AJ302" s="5">
        <v>35.700000000000003</v>
      </c>
      <c r="AN302" s="5">
        <v>7.65</v>
      </c>
      <c r="AO302" s="5">
        <v>0.08</v>
      </c>
      <c r="AT302" s="5">
        <v>54.7</v>
      </c>
      <c r="AV302" s="5">
        <v>0.22</v>
      </c>
      <c r="AW302" s="5">
        <v>0.02</v>
      </c>
      <c r="AX302" s="5">
        <v>0.59</v>
      </c>
      <c r="AZ302" s="5">
        <v>0.19</v>
      </c>
      <c r="BA302" s="5">
        <v>8.01</v>
      </c>
      <c r="BH302" s="5">
        <v>3.42</v>
      </c>
      <c r="BN302" s="5">
        <v>10.51</v>
      </c>
      <c r="BO302" s="5">
        <v>13.5</v>
      </c>
      <c r="BQ302" s="5">
        <v>4.2</v>
      </c>
      <c r="BR302" s="5">
        <v>4.32</v>
      </c>
      <c r="BX302" s="5">
        <v>11.7</v>
      </c>
    </row>
    <row r="303" spans="1:77" x14ac:dyDescent="0.2">
      <c r="A303" s="2" t="s">
        <v>338</v>
      </c>
      <c r="B303" s="3">
        <v>37550</v>
      </c>
      <c r="C303" s="4">
        <v>33</v>
      </c>
      <c r="F303" s="5">
        <v>0.02</v>
      </c>
      <c r="G303" s="5">
        <v>0.02</v>
      </c>
      <c r="H303" s="5">
        <v>0.17</v>
      </c>
      <c r="J303" s="5">
        <v>0.2</v>
      </c>
      <c r="M303" s="5">
        <v>0.37</v>
      </c>
      <c r="N303" s="5">
        <v>0.4</v>
      </c>
      <c r="O303" s="5">
        <v>29</v>
      </c>
      <c r="Q303" s="5">
        <v>0.02</v>
      </c>
      <c r="S303" s="5">
        <v>93.9</v>
      </c>
      <c r="T303" s="5">
        <v>14</v>
      </c>
      <c r="U303" s="5">
        <v>0.2</v>
      </c>
      <c r="V303" s="5">
        <v>2.1</v>
      </c>
      <c r="W303" s="5">
        <v>2.5499999999999998</v>
      </c>
      <c r="AB303" s="5">
        <v>18.7</v>
      </c>
      <c r="AE303" s="5">
        <v>1.88</v>
      </c>
      <c r="AI303" s="5">
        <v>0.5</v>
      </c>
      <c r="AJ303" s="5">
        <v>48</v>
      </c>
      <c r="AN303" s="5">
        <v>7.78</v>
      </c>
      <c r="AO303" s="5">
        <v>0.21</v>
      </c>
      <c r="AT303" s="5">
        <v>10.199999999999999</v>
      </c>
      <c r="AU303" s="5">
        <v>0.5</v>
      </c>
      <c r="AV303" s="5">
        <v>0.22</v>
      </c>
      <c r="AW303" s="5">
        <v>6.2405500000000001E-3</v>
      </c>
      <c r="AX303" s="5">
        <v>0.01</v>
      </c>
      <c r="AZ303" s="5">
        <v>6.4999999999999997E-3</v>
      </c>
      <c r="BA303" s="5">
        <v>7.22</v>
      </c>
      <c r="BC303" s="5">
        <v>1.4E-3</v>
      </c>
      <c r="BE303" s="5">
        <v>0.2</v>
      </c>
      <c r="BH303" s="5">
        <v>4.87</v>
      </c>
      <c r="BN303" s="5">
        <v>10.47</v>
      </c>
      <c r="BO303" s="5">
        <v>16.8</v>
      </c>
      <c r="BX303" s="5">
        <v>9.5</v>
      </c>
      <c r="BY303" s="5">
        <v>1.9</v>
      </c>
    </row>
    <row r="304" spans="1:77" x14ac:dyDescent="0.2">
      <c r="A304" s="2" t="s">
        <v>338</v>
      </c>
      <c r="B304" s="3">
        <v>39736</v>
      </c>
      <c r="C304" s="4">
        <v>24</v>
      </c>
      <c r="G304" s="5">
        <v>0.01</v>
      </c>
      <c r="H304" s="5">
        <v>0.48</v>
      </c>
      <c r="M304" s="5">
        <v>0.2</v>
      </c>
      <c r="S304" s="5">
        <v>46.2</v>
      </c>
      <c r="T304" s="5">
        <v>6.75</v>
      </c>
      <c r="V304" s="5">
        <v>1.1000000000000001</v>
      </c>
      <c r="W304" s="5">
        <v>0.16</v>
      </c>
      <c r="AB304" s="5">
        <v>12.33</v>
      </c>
      <c r="AD304" s="5">
        <v>4.87</v>
      </c>
      <c r="AE304" s="5">
        <v>3.11</v>
      </c>
      <c r="AJ304" s="5">
        <v>38.6</v>
      </c>
      <c r="AN304" s="5">
        <v>10.5</v>
      </c>
      <c r="AO304" s="5">
        <v>0.1</v>
      </c>
      <c r="AT304" s="5">
        <v>23.6</v>
      </c>
      <c r="AV304" s="5">
        <v>0.22</v>
      </c>
      <c r="AW304" s="5">
        <v>3.2799999999999999E-3</v>
      </c>
      <c r="AX304" s="5">
        <v>0.03</v>
      </c>
      <c r="AZ304" s="5">
        <v>0.02</v>
      </c>
      <c r="BA304" s="5">
        <v>7.64</v>
      </c>
      <c r="BF304" s="5">
        <v>0.22</v>
      </c>
      <c r="BH304" s="5">
        <v>3.98</v>
      </c>
      <c r="BN304" s="5">
        <v>10.47</v>
      </c>
      <c r="BO304" s="5">
        <v>5.66</v>
      </c>
      <c r="BX304" s="5">
        <v>11.8</v>
      </c>
    </row>
    <row r="305" spans="1:77" x14ac:dyDescent="0.2">
      <c r="A305" s="2" t="s">
        <v>338</v>
      </c>
      <c r="B305" s="3">
        <v>37525</v>
      </c>
      <c r="C305" s="4">
        <v>25</v>
      </c>
      <c r="F305" s="5">
        <v>0.01</v>
      </c>
      <c r="G305" s="5">
        <v>2E-3</v>
      </c>
      <c r="H305" s="5">
        <v>0.12</v>
      </c>
      <c r="M305" s="5">
        <v>0.45</v>
      </c>
      <c r="O305" s="5">
        <v>10</v>
      </c>
      <c r="S305" s="5">
        <v>113</v>
      </c>
      <c r="T305" s="5">
        <v>31</v>
      </c>
      <c r="V305" s="5">
        <v>1.3</v>
      </c>
      <c r="W305" s="5">
        <v>0.13</v>
      </c>
      <c r="AB305" s="5">
        <v>8.6300000000000008</v>
      </c>
      <c r="AE305" s="5">
        <v>1.55</v>
      </c>
      <c r="AJ305" s="5">
        <v>65.400000000000006</v>
      </c>
      <c r="AN305" s="5">
        <v>8.2799999999999994</v>
      </c>
      <c r="AO305" s="5">
        <v>0.19</v>
      </c>
      <c r="AT305" s="5">
        <v>17.600000000000001</v>
      </c>
      <c r="AV305" s="5">
        <v>2.15</v>
      </c>
      <c r="AW305" s="5">
        <v>3.6129500000000002E-3</v>
      </c>
      <c r="AX305" s="5">
        <v>0.06</v>
      </c>
      <c r="AZ305" s="5">
        <v>0.03</v>
      </c>
      <c r="BA305" s="5">
        <v>7.26</v>
      </c>
      <c r="BE305" s="5">
        <v>0.7</v>
      </c>
      <c r="BH305" s="5">
        <v>4.67</v>
      </c>
      <c r="BN305" s="5">
        <v>10.47</v>
      </c>
      <c r="BO305" s="5">
        <v>67.7</v>
      </c>
      <c r="BX305" s="5">
        <v>9.1</v>
      </c>
    </row>
    <row r="306" spans="1:77" x14ac:dyDescent="0.2">
      <c r="A306" s="2" t="s">
        <v>338</v>
      </c>
      <c r="B306" s="3">
        <v>38286</v>
      </c>
      <c r="C306" s="4">
        <v>37</v>
      </c>
      <c r="F306" s="5">
        <v>2E-3</v>
      </c>
      <c r="G306" s="5">
        <v>1E-3</v>
      </c>
      <c r="H306" s="5">
        <v>0.34</v>
      </c>
      <c r="J306" s="5">
        <v>0.2</v>
      </c>
      <c r="M306" s="5">
        <v>0.32</v>
      </c>
      <c r="N306" s="5">
        <v>0.2</v>
      </c>
      <c r="O306" s="5">
        <v>15</v>
      </c>
      <c r="Q306" s="5">
        <v>0.02</v>
      </c>
      <c r="S306" s="5">
        <v>61.5</v>
      </c>
      <c r="T306" s="5">
        <v>11</v>
      </c>
      <c r="U306" s="5">
        <v>0.6</v>
      </c>
      <c r="V306" s="5">
        <v>1</v>
      </c>
      <c r="W306" s="5">
        <v>1.47</v>
      </c>
      <c r="Y306" s="5">
        <v>0.24</v>
      </c>
      <c r="AB306" s="5">
        <v>10.18</v>
      </c>
      <c r="AD306" s="5">
        <v>0.7</v>
      </c>
      <c r="AE306" s="5">
        <v>2.4700000000000002</v>
      </c>
      <c r="AI306" s="5">
        <v>0.5</v>
      </c>
      <c r="AJ306" s="5">
        <v>44.5</v>
      </c>
      <c r="AN306" s="5">
        <v>7.87</v>
      </c>
      <c r="AO306" s="5">
        <v>7.0000000000000007E-2</v>
      </c>
      <c r="AT306" s="5">
        <v>8.17</v>
      </c>
      <c r="AU306" s="5">
        <v>0.5</v>
      </c>
      <c r="AV306" s="5">
        <v>0.22</v>
      </c>
      <c r="AW306" s="5">
        <v>3.6129500000000002E-3</v>
      </c>
      <c r="AX306" s="5">
        <v>7.0000000000000007E-2</v>
      </c>
      <c r="AZ306" s="5">
        <v>0.02</v>
      </c>
      <c r="BA306" s="5">
        <v>7.25</v>
      </c>
      <c r="BC306" s="5">
        <v>1E-3</v>
      </c>
      <c r="BE306" s="5">
        <v>0.2</v>
      </c>
      <c r="BH306" s="5">
        <v>4.26</v>
      </c>
      <c r="BN306" s="5">
        <v>10.45</v>
      </c>
      <c r="BO306" s="5">
        <v>13.3</v>
      </c>
      <c r="BQ306" s="5">
        <v>4.8499999999999996</v>
      </c>
      <c r="BR306" s="5">
        <v>4.1500000000000004</v>
      </c>
      <c r="BX306" s="5">
        <v>9.9</v>
      </c>
      <c r="BY306" s="5">
        <v>0.5</v>
      </c>
    </row>
    <row r="307" spans="1:77" x14ac:dyDescent="0.2">
      <c r="A307" s="2" t="s">
        <v>338</v>
      </c>
      <c r="B307" s="3">
        <v>39771</v>
      </c>
      <c r="C307" s="4">
        <v>24</v>
      </c>
      <c r="G307" s="5">
        <v>0.02</v>
      </c>
      <c r="H307" s="5">
        <v>0.53</v>
      </c>
      <c r="M307" s="5">
        <v>0.09</v>
      </c>
      <c r="S307" s="5">
        <v>28.9</v>
      </c>
      <c r="T307" s="5">
        <v>28</v>
      </c>
      <c r="V307" s="5">
        <v>2.8</v>
      </c>
      <c r="W307" s="5">
        <v>0.1</v>
      </c>
      <c r="AB307" s="5">
        <v>4.17</v>
      </c>
      <c r="AD307" s="5">
        <v>8.48</v>
      </c>
      <c r="AE307" s="5">
        <v>3.02</v>
      </c>
      <c r="AJ307" s="5">
        <v>36.5</v>
      </c>
      <c r="AN307" s="5">
        <v>5</v>
      </c>
      <c r="AO307" s="5">
        <v>0.04</v>
      </c>
      <c r="AT307" s="5">
        <v>40.9</v>
      </c>
      <c r="AV307" s="5">
        <v>0.22</v>
      </c>
      <c r="AW307" s="5">
        <v>7.2300000000000003E-3</v>
      </c>
      <c r="AX307" s="5">
        <v>0.51</v>
      </c>
      <c r="AZ307" s="5">
        <v>0.14000000000000001</v>
      </c>
      <c r="BA307" s="5">
        <v>7.82</v>
      </c>
      <c r="BF307" s="5">
        <v>0.31</v>
      </c>
      <c r="BH307" s="5">
        <v>3.2</v>
      </c>
      <c r="BN307" s="5">
        <v>10.42</v>
      </c>
      <c r="BO307" s="5">
        <v>3.87</v>
      </c>
      <c r="BX307" s="5">
        <v>9.8000000000000007</v>
      </c>
    </row>
    <row r="308" spans="1:77" x14ac:dyDescent="0.2">
      <c r="A308" s="2" t="s">
        <v>338</v>
      </c>
      <c r="B308" s="3">
        <v>33933</v>
      </c>
      <c r="C308" s="4">
        <v>30</v>
      </c>
      <c r="F308" s="5">
        <v>0.01</v>
      </c>
      <c r="G308" s="5">
        <v>0.01</v>
      </c>
      <c r="H308" s="5">
        <v>0.89</v>
      </c>
      <c r="J308" s="5">
        <v>1</v>
      </c>
      <c r="N308" s="5">
        <v>1</v>
      </c>
      <c r="O308" s="5">
        <v>180</v>
      </c>
      <c r="Q308" s="5">
        <v>0.2</v>
      </c>
      <c r="S308" s="5">
        <v>80</v>
      </c>
      <c r="T308" s="5">
        <v>33</v>
      </c>
      <c r="U308" s="5">
        <v>1</v>
      </c>
      <c r="V308" s="5">
        <v>2.4</v>
      </c>
      <c r="W308" s="5">
        <v>1.5</v>
      </c>
      <c r="AB308" s="5">
        <v>10.46</v>
      </c>
      <c r="AE308" s="5">
        <v>6.2</v>
      </c>
      <c r="AI308" s="5">
        <v>1</v>
      </c>
      <c r="AJ308" s="5">
        <v>74.2</v>
      </c>
      <c r="AN308" s="5">
        <v>14</v>
      </c>
      <c r="AO308" s="5">
        <v>0.02</v>
      </c>
      <c r="AT308" s="5">
        <v>29</v>
      </c>
      <c r="AU308" s="5">
        <v>1</v>
      </c>
      <c r="AV308" s="5">
        <v>2.21</v>
      </c>
      <c r="AW308" s="5">
        <v>0.01</v>
      </c>
      <c r="AX308" s="5">
        <v>0.06</v>
      </c>
      <c r="AY308" s="5">
        <v>0.02</v>
      </c>
      <c r="BA308" s="5">
        <v>6.89</v>
      </c>
      <c r="BC308" s="5">
        <v>5.0000000000000001E-3</v>
      </c>
      <c r="BN308" s="5">
        <v>10.4</v>
      </c>
      <c r="BO308" s="5">
        <v>4.9000000000000004</v>
      </c>
      <c r="BX308" s="5">
        <v>11</v>
      </c>
      <c r="BY308" s="5">
        <v>5</v>
      </c>
    </row>
    <row r="309" spans="1:77" x14ac:dyDescent="0.2">
      <c r="A309" s="2" t="s">
        <v>338</v>
      </c>
      <c r="B309" s="3">
        <v>33882</v>
      </c>
      <c r="C309" s="4">
        <v>31</v>
      </c>
      <c r="F309" s="5">
        <v>0.01</v>
      </c>
      <c r="G309" s="5">
        <v>0.01</v>
      </c>
      <c r="H309" s="5">
        <v>0.4</v>
      </c>
      <c r="J309" s="5">
        <v>1</v>
      </c>
      <c r="N309" s="5">
        <v>1</v>
      </c>
      <c r="O309" s="5">
        <v>100</v>
      </c>
      <c r="Q309" s="5">
        <v>0.2</v>
      </c>
      <c r="S309" s="5">
        <v>32</v>
      </c>
      <c r="T309" s="5">
        <v>8</v>
      </c>
      <c r="U309" s="5">
        <v>1</v>
      </c>
      <c r="V309" s="5">
        <v>2</v>
      </c>
      <c r="W309" s="5">
        <v>0.41</v>
      </c>
      <c r="AB309" s="5">
        <v>13.09</v>
      </c>
      <c r="AE309" s="5">
        <v>5.7</v>
      </c>
      <c r="AI309" s="5">
        <v>1</v>
      </c>
      <c r="AJ309" s="5">
        <v>40.1</v>
      </c>
      <c r="AN309" s="5">
        <v>7.1</v>
      </c>
      <c r="AO309" s="5">
        <v>0.03</v>
      </c>
      <c r="AT309" s="5">
        <v>40</v>
      </c>
      <c r="AU309" s="5">
        <v>1</v>
      </c>
      <c r="AV309" s="5">
        <v>2.21</v>
      </c>
      <c r="AW309" s="5">
        <v>0.01</v>
      </c>
      <c r="AX309" s="5">
        <v>0.08</v>
      </c>
      <c r="AY309" s="5">
        <v>0.05</v>
      </c>
      <c r="BA309" s="5">
        <v>7.5</v>
      </c>
      <c r="BC309" s="5">
        <v>5.0000000000000001E-3</v>
      </c>
      <c r="BH309" s="5">
        <v>3.86</v>
      </c>
      <c r="BN309" s="5">
        <v>10.4</v>
      </c>
      <c r="BO309" s="5">
        <v>3</v>
      </c>
      <c r="BX309" s="5">
        <v>10</v>
      </c>
      <c r="BY309" s="5">
        <v>5</v>
      </c>
    </row>
    <row r="310" spans="1:77" x14ac:dyDescent="0.2">
      <c r="A310" s="2" t="s">
        <v>338</v>
      </c>
      <c r="B310" s="3">
        <v>39372</v>
      </c>
      <c r="C310" s="4">
        <v>26</v>
      </c>
      <c r="F310" s="5">
        <v>0.02</v>
      </c>
      <c r="G310" s="5">
        <v>0.02</v>
      </c>
      <c r="H310" s="5">
        <v>0.64</v>
      </c>
      <c r="M310" s="5">
        <v>0.4</v>
      </c>
      <c r="O310" s="5">
        <v>91</v>
      </c>
      <c r="S310" s="5">
        <v>57.7</v>
      </c>
      <c r="T310" s="5">
        <v>8.48</v>
      </c>
      <c r="V310" s="5">
        <v>2</v>
      </c>
      <c r="W310" s="5">
        <v>0.14000000000000001</v>
      </c>
      <c r="AB310" s="5">
        <v>1.92</v>
      </c>
      <c r="AE310" s="5">
        <v>3.8</v>
      </c>
      <c r="AJ310" s="5">
        <v>42.4</v>
      </c>
      <c r="AN310" s="5">
        <v>15.9</v>
      </c>
      <c r="AO310" s="5">
        <v>0.13</v>
      </c>
      <c r="AT310" s="5">
        <v>6.54</v>
      </c>
      <c r="AV310" s="5">
        <v>0.22</v>
      </c>
      <c r="AW310" s="5">
        <v>3.2799999999999999E-3</v>
      </c>
      <c r="AX310" s="5">
        <v>0.36</v>
      </c>
      <c r="AZ310" s="5">
        <v>0.12</v>
      </c>
      <c r="BA310" s="5">
        <v>7.08</v>
      </c>
      <c r="BE310" s="5">
        <v>0.6</v>
      </c>
      <c r="BF310" s="5">
        <v>0.51</v>
      </c>
      <c r="BH310" s="5">
        <v>4.2699999999999996</v>
      </c>
      <c r="BN310" s="5">
        <v>10.37</v>
      </c>
      <c r="BO310" s="5">
        <v>3.31</v>
      </c>
      <c r="BX310" s="5">
        <v>11.3</v>
      </c>
    </row>
    <row r="311" spans="1:77" x14ac:dyDescent="0.2">
      <c r="A311" s="2" t="s">
        <v>338</v>
      </c>
      <c r="B311" s="3">
        <v>36829</v>
      </c>
      <c r="C311" s="4">
        <v>18</v>
      </c>
      <c r="G311" s="5">
        <v>0.12</v>
      </c>
      <c r="H311" s="5">
        <v>0.56999999999999995</v>
      </c>
      <c r="O311" s="5">
        <v>340</v>
      </c>
      <c r="S311" s="5">
        <v>16.399999999999999</v>
      </c>
      <c r="T311" s="5">
        <v>11</v>
      </c>
      <c r="V311" s="5">
        <v>63</v>
      </c>
      <c r="AB311" s="5">
        <v>25.76</v>
      </c>
      <c r="AE311" s="5">
        <v>2.75</v>
      </c>
      <c r="AJ311" s="5">
        <v>46.1</v>
      </c>
      <c r="AN311" s="5">
        <v>3.28</v>
      </c>
      <c r="AT311" s="5">
        <v>97.5</v>
      </c>
      <c r="AX311" s="5">
        <v>10.39</v>
      </c>
      <c r="AZ311" s="5">
        <v>3.2</v>
      </c>
      <c r="BA311" s="5">
        <v>8.32</v>
      </c>
      <c r="BH311" s="5">
        <v>4.8</v>
      </c>
      <c r="BN311" s="5">
        <v>10.33</v>
      </c>
      <c r="BO311" s="5">
        <v>93.3</v>
      </c>
      <c r="BX311" s="5">
        <v>11.3</v>
      </c>
    </row>
    <row r="312" spans="1:77" x14ac:dyDescent="0.2">
      <c r="A312" s="2" t="s">
        <v>338</v>
      </c>
      <c r="B312" s="3">
        <v>37901</v>
      </c>
      <c r="C312" s="4">
        <v>25</v>
      </c>
      <c r="F312" s="5">
        <v>6.0000000000000001E-3</v>
      </c>
      <c r="G312" s="5">
        <v>2E-3</v>
      </c>
      <c r="H312" s="5">
        <v>0.18</v>
      </c>
      <c r="M312" s="5">
        <v>0.37</v>
      </c>
      <c r="O312" s="5">
        <v>39</v>
      </c>
      <c r="S312" s="5">
        <v>106</v>
      </c>
      <c r="T312" s="5">
        <v>31</v>
      </c>
      <c r="V312" s="5">
        <v>1.8</v>
      </c>
      <c r="W312" s="5">
        <v>0.36</v>
      </c>
      <c r="AB312" s="5">
        <v>9.2100000000000009</v>
      </c>
      <c r="AE312" s="5">
        <v>1.49</v>
      </c>
      <c r="AJ312" s="5">
        <v>67.7</v>
      </c>
      <c r="AN312" s="5">
        <v>8.14</v>
      </c>
      <c r="AO312" s="5">
        <v>0.24</v>
      </c>
      <c r="AT312" s="5">
        <v>17.7</v>
      </c>
      <c r="AV312" s="5">
        <v>1.52</v>
      </c>
      <c r="AW312" s="5">
        <v>3.2845000000000001E-3</v>
      </c>
      <c r="AX312" s="5">
        <v>0.05</v>
      </c>
      <c r="AZ312" s="5">
        <v>0.02</v>
      </c>
      <c r="BA312" s="5">
        <v>7.2</v>
      </c>
      <c r="BE312" s="5">
        <v>0</v>
      </c>
      <c r="BH312" s="5">
        <v>4.57</v>
      </c>
      <c r="BN312" s="5">
        <v>10.32</v>
      </c>
      <c r="BO312" s="5">
        <v>77.8</v>
      </c>
      <c r="BX312" s="5">
        <v>9.3000000000000007</v>
      </c>
    </row>
    <row r="313" spans="1:77" x14ac:dyDescent="0.2">
      <c r="A313" s="2" t="s">
        <v>338</v>
      </c>
      <c r="B313" s="3">
        <v>35318</v>
      </c>
      <c r="C313" s="4">
        <v>32</v>
      </c>
      <c r="F313" s="5">
        <v>0.01</v>
      </c>
      <c r="G313" s="5">
        <v>7.1000000000000004E-3</v>
      </c>
      <c r="H313" s="5">
        <v>0.3</v>
      </c>
      <c r="J313" s="5">
        <v>1</v>
      </c>
      <c r="M313" s="5">
        <v>0.28999999999999998</v>
      </c>
      <c r="N313" s="5">
        <v>1</v>
      </c>
      <c r="Q313" s="5">
        <v>0.2</v>
      </c>
      <c r="S313" s="5">
        <v>86</v>
      </c>
      <c r="T313" s="5">
        <v>39</v>
      </c>
      <c r="U313" s="5">
        <v>1</v>
      </c>
      <c r="V313" s="5">
        <v>4.5999999999999996</v>
      </c>
      <c r="W313" s="5">
        <v>4.6500000000000004</v>
      </c>
      <c r="AB313" s="5">
        <v>4.1100000000000003</v>
      </c>
      <c r="AE313" s="5">
        <v>1</v>
      </c>
      <c r="AI313" s="5">
        <v>1</v>
      </c>
      <c r="AJ313" s="5">
        <v>51.9</v>
      </c>
      <c r="AN313" s="5">
        <v>3.3</v>
      </c>
      <c r="AO313" s="5">
        <v>0.32</v>
      </c>
      <c r="AT313" s="5">
        <v>17</v>
      </c>
      <c r="AU313" s="5">
        <v>1</v>
      </c>
      <c r="AV313" s="5">
        <v>0.22</v>
      </c>
      <c r="AW313" s="5">
        <v>7.8816000000000008E-3</v>
      </c>
      <c r="AX313" s="5">
        <v>0.01</v>
      </c>
      <c r="AY313" s="5">
        <v>0.01</v>
      </c>
      <c r="BA313" s="5">
        <v>6.92</v>
      </c>
      <c r="BC313" s="5">
        <v>1.1999999999999999E-3</v>
      </c>
      <c r="BE313" s="5">
        <v>0.2</v>
      </c>
      <c r="BH313" s="5">
        <v>3.8</v>
      </c>
      <c r="BN313" s="5">
        <v>10.3</v>
      </c>
      <c r="BO313" s="5">
        <v>23</v>
      </c>
      <c r="BX313" s="5">
        <v>8.6</v>
      </c>
      <c r="BY313" s="5">
        <v>5</v>
      </c>
    </row>
    <row r="314" spans="1:77" x14ac:dyDescent="0.2">
      <c r="A314" s="2" t="s">
        <v>338</v>
      </c>
      <c r="B314" s="3">
        <v>33938</v>
      </c>
      <c r="C314" s="4">
        <v>28</v>
      </c>
      <c r="H314" s="5">
        <v>0.36</v>
      </c>
      <c r="J314" s="5">
        <v>4.9000000000000004</v>
      </c>
      <c r="M314" s="5">
        <v>0.25</v>
      </c>
      <c r="N314" s="5">
        <v>1</v>
      </c>
      <c r="O314" s="5">
        <v>100</v>
      </c>
      <c r="Q314" s="5">
        <v>0.2</v>
      </c>
      <c r="S314" s="5">
        <v>85</v>
      </c>
      <c r="T314" s="5">
        <v>13</v>
      </c>
      <c r="U314" s="5">
        <v>1</v>
      </c>
      <c r="V314" s="5">
        <v>1.7</v>
      </c>
      <c r="AB314" s="5">
        <v>29.73</v>
      </c>
      <c r="AE314" s="5">
        <v>2.7</v>
      </c>
      <c r="AI314" s="5">
        <v>1</v>
      </c>
      <c r="AJ314" s="5">
        <v>67.8</v>
      </c>
      <c r="AN314" s="5">
        <v>10</v>
      </c>
      <c r="AO314" s="5">
        <v>0.27</v>
      </c>
      <c r="AT314" s="5">
        <v>9</v>
      </c>
      <c r="AU314" s="5">
        <v>1</v>
      </c>
      <c r="AV314" s="5">
        <v>2.21</v>
      </c>
      <c r="AW314" s="5">
        <v>0.01</v>
      </c>
      <c r="AX314" s="5">
        <v>0.06</v>
      </c>
      <c r="AZ314" s="5">
        <v>0.02</v>
      </c>
      <c r="BA314" s="5">
        <v>6.67</v>
      </c>
      <c r="BC314" s="5">
        <v>5.0000000000000001E-3</v>
      </c>
      <c r="BH314" s="5">
        <v>5.16</v>
      </c>
      <c r="BN314" s="5">
        <v>10.3</v>
      </c>
      <c r="BX314" s="5">
        <v>9.5</v>
      </c>
      <c r="BY314" s="5">
        <v>5</v>
      </c>
    </row>
    <row r="315" spans="1:77" x14ac:dyDescent="0.2">
      <c r="A315" s="2" t="s">
        <v>338</v>
      </c>
      <c r="B315" s="3">
        <v>34662</v>
      </c>
      <c r="C315" s="4">
        <v>33</v>
      </c>
      <c r="F315" s="5">
        <v>0.01</v>
      </c>
      <c r="G315" s="5">
        <v>0.01</v>
      </c>
      <c r="H315" s="5">
        <v>0.64</v>
      </c>
      <c r="J315" s="5">
        <v>1</v>
      </c>
      <c r="M315" s="5">
        <v>0.06</v>
      </c>
      <c r="N315" s="5">
        <v>1</v>
      </c>
      <c r="O315" s="5">
        <v>90</v>
      </c>
      <c r="Q315" s="5">
        <v>0.2</v>
      </c>
      <c r="S315" s="5">
        <v>32</v>
      </c>
      <c r="T315" s="5">
        <v>7</v>
      </c>
      <c r="U315" s="5">
        <v>1</v>
      </c>
      <c r="V315" s="5">
        <v>1.1000000000000001</v>
      </c>
      <c r="W315" s="5">
        <v>0.38</v>
      </c>
      <c r="AB315" s="5">
        <v>12.75</v>
      </c>
      <c r="AE315" s="5">
        <v>5.4</v>
      </c>
      <c r="AI315" s="5">
        <v>1.2</v>
      </c>
      <c r="AJ315" s="5">
        <v>37.6</v>
      </c>
      <c r="AN315" s="5">
        <v>7</v>
      </c>
      <c r="AO315" s="5">
        <v>0.03</v>
      </c>
      <c r="AT315" s="5">
        <v>37</v>
      </c>
      <c r="AU315" s="5">
        <v>1</v>
      </c>
      <c r="AV315" s="5">
        <v>0.22</v>
      </c>
      <c r="AW315" s="5">
        <v>3.2845000000000001E-3</v>
      </c>
      <c r="AX315" s="5">
        <v>0.13</v>
      </c>
      <c r="AY315" s="5">
        <v>0.05</v>
      </c>
      <c r="BA315" s="5">
        <v>7.48</v>
      </c>
      <c r="BC315" s="5">
        <v>5.0000000000000001E-3</v>
      </c>
      <c r="BE315" s="5">
        <v>0.6</v>
      </c>
      <c r="BH315" s="5">
        <v>3.77</v>
      </c>
      <c r="BN315" s="5">
        <v>10.3</v>
      </c>
      <c r="BO315" s="5">
        <v>3</v>
      </c>
      <c r="BX315" s="5">
        <v>10.1</v>
      </c>
      <c r="BY315" s="5">
        <v>5</v>
      </c>
    </row>
    <row r="316" spans="1:77" x14ac:dyDescent="0.2">
      <c r="A316" s="2" t="s">
        <v>338</v>
      </c>
      <c r="B316" s="3">
        <v>37524</v>
      </c>
      <c r="C316" s="4">
        <v>33</v>
      </c>
      <c r="F316" s="5">
        <v>7.0000000000000007E-2</v>
      </c>
      <c r="G316" s="5">
        <v>0.02</v>
      </c>
      <c r="H316" s="5">
        <v>0.56999999999999995</v>
      </c>
      <c r="J316" s="5">
        <v>9.5</v>
      </c>
      <c r="M316" s="5">
        <v>1.36</v>
      </c>
      <c r="N316" s="5">
        <v>0.2</v>
      </c>
      <c r="O316" s="5">
        <v>32</v>
      </c>
      <c r="Q316" s="5">
        <v>0.02</v>
      </c>
      <c r="S316" s="5">
        <v>56.7</v>
      </c>
      <c r="T316" s="5">
        <v>46</v>
      </c>
      <c r="U316" s="5">
        <v>1</v>
      </c>
      <c r="V316" s="5">
        <v>13</v>
      </c>
      <c r="W316" s="5">
        <v>5.27</v>
      </c>
      <c r="AB316" s="5">
        <v>2.4300000000000002</v>
      </c>
      <c r="AE316" s="5">
        <v>9.35</v>
      </c>
      <c r="AI316" s="5">
        <v>0.5</v>
      </c>
      <c r="AJ316" s="5">
        <v>54.2</v>
      </c>
      <c r="AN316" s="5">
        <v>14</v>
      </c>
      <c r="AO316" s="5">
        <v>0.33</v>
      </c>
      <c r="AT316" s="5">
        <v>26.7</v>
      </c>
      <c r="AU316" s="5">
        <v>2.2000000000000002</v>
      </c>
      <c r="AV316" s="5">
        <v>0.22</v>
      </c>
      <c r="AW316" s="5">
        <v>0.03</v>
      </c>
      <c r="AX316" s="5">
        <v>0.26</v>
      </c>
      <c r="AZ316" s="5">
        <v>0.09</v>
      </c>
      <c r="BA316" s="5">
        <v>6.29</v>
      </c>
      <c r="BC316" s="5">
        <v>1.8E-3</v>
      </c>
      <c r="BE316" s="5">
        <v>0</v>
      </c>
      <c r="BH316" s="5">
        <v>3.57</v>
      </c>
      <c r="BN316" s="5">
        <v>10.3</v>
      </c>
      <c r="BO316" s="5">
        <v>33.700000000000003</v>
      </c>
      <c r="BX316" s="5">
        <v>14.1</v>
      </c>
      <c r="BY316" s="5">
        <v>3.3</v>
      </c>
    </row>
    <row r="317" spans="1:77" x14ac:dyDescent="0.2">
      <c r="A317" s="2" t="s">
        <v>338</v>
      </c>
      <c r="B317" s="3">
        <v>34962</v>
      </c>
      <c r="C317" s="4">
        <v>31</v>
      </c>
      <c r="F317" s="5">
        <v>0.01</v>
      </c>
      <c r="G317" s="5">
        <v>0.01</v>
      </c>
      <c r="H317" s="5">
        <v>0.18</v>
      </c>
      <c r="J317" s="5">
        <v>8.6999999999999993</v>
      </c>
      <c r="M317" s="5">
        <v>0.66</v>
      </c>
      <c r="N317" s="5">
        <v>1</v>
      </c>
      <c r="Q317" s="5">
        <v>0.2</v>
      </c>
      <c r="S317" s="5">
        <v>116</v>
      </c>
      <c r="T317" s="5">
        <v>34</v>
      </c>
      <c r="U317" s="5">
        <v>2.9</v>
      </c>
      <c r="V317" s="5">
        <v>1.7</v>
      </c>
      <c r="W317" s="5">
        <v>4.7</v>
      </c>
      <c r="AB317" s="5">
        <v>27.71</v>
      </c>
      <c r="AE317" s="5">
        <v>2.2999999999999998</v>
      </c>
      <c r="AI317" s="5">
        <v>1</v>
      </c>
      <c r="AJ317" s="5">
        <v>69.599999999999994</v>
      </c>
      <c r="AN317" s="5">
        <v>9</v>
      </c>
      <c r="AO317" s="5">
        <v>0.09</v>
      </c>
      <c r="AU317" s="5">
        <v>1</v>
      </c>
      <c r="AV317" s="5">
        <v>0.22</v>
      </c>
      <c r="AW317" s="5">
        <v>3.284E-3</v>
      </c>
      <c r="AX317" s="5">
        <v>0.01</v>
      </c>
      <c r="AY317" s="5">
        <v>8.9999999999999993E-3</v>
      </c>
      <c r="BA317" s="5">
        <v>6.92</v>
      </c>
      <c r="BC317" s="5">
        <v>3.7000000000000002E-3</v>
      </c>
      <c r="BE317" s="5">
        <v>0.2</v>
      </c>
      <c r="BH317" s="5">
        <v>5.0999999999999996</v>
      </c>
      <c r="BN317" s="5">
        <v>10.3</v>
      </c>
      <c r="BO317" s="5">
        <v>50</v>
      </c>
      <c r="BX317" s="5">
        <v>9.9</v>
      </c>
      <c r="BY317" s="5">
        <v>5</v>
      </c>
    </row>
    <row r="318" spans="1:77" x14ac:dyDescent="0.2">
      <c r="A318" s="2" t="s">
        <v>338</v>
      </c>
      <c r="B318" s="3">
        <v>32891</v>
      </c>
      <c r="C318" s="4">
        <v>37</v>
      </c>
      <c r="F318" s="5">
        <v>0.02</v>
      </c>
      <c r="H318" s="5">
        <v>0.11</v>
      </c>
      <c r="J318" s="5">
        <v>1</v>
      </c>
      <c r="K318" s="5">
        <v>0.02</v>
      </c>
      <c r="M318" s="5">
        <v>0.1</v>
      </c>
      <c r="N318" s="5">
        <v>1</v>
      </c>
      <c r="O318" s="5">
        <v>30</v>
      </c>
      <c r="P318" s="5">
        <v>0.02</v>
      </c>
      <c r="Q318" s="5">
        <v>0.5</v>
      </c>
      <c r="S318" s="5">
        <v>50</v>
      </c>
      <c r="T318" s="5">
        <v>9</v>
      </c>
      <c r="U318" s="5">
        <v>2</v>
      </c>
      <c r="V318" s="5">
        <v>0.8</v>
      </c>
      <c r="W318" s="5">
        <v>1.2</v>
      </c>
      <c r="Y318" s="5">
        <v>0.17</v>
      </c>
      <c r="AE318" s="5">
        <v>1.5</v>
      </c>
      <c r="AF318" s="5">
        <v>2</v>
      </c>
      <c r="AG318" s="5">
        <v>4.3</v>
      </c>
      <c r="AI318" s="5">
        <v>5</v>
      </c>
      <c r="AN318" s="5">
        <v>5</v>
      </c>
      <c r="AO318" s="5">
        <v>0.15</v>
      </c>
      <c r="AR318" s="5">
        <v>0.1</v>
      </c>
      <c r="AT318" s="5">
        <v>9</v>
      </c>
      <c r="AU318" s="5">
        <v>2</v>
      </c>
      <c r="AV318" s="5">
        <v>0.04</v>
      </c>
      <c r="AW318" s="5">
        <v>0.01</v>
      </c>
      <c r="AX318" s="5">
        <v>0.3</v>
      </c>
      <c r="BC318" s="5">
        <v>0.5</v>
      </c>
      <c r="BD318" s="5">
        <v>-0.15</v>
      </c>
      <c r="BE318" s="5">
        <v>0.1</v>
      </c>
      <c r="BH318" s="5">
        <v>2.66</v>
      </c>
      <c r="BK318" s="5">
        <v>1</v>
      </c>
      <c r="BL318" s="5">
        <v>10</v>
      </c>
      <c r="BN318" s="5">
        <v>10.28</v>
      </c>
      <c r="BO318" s="5">
        <v>14</v>
      </c>
      <c r="BW318" s="5">
        <v>10</v>
      </c>
      <c r="BY318" s="5">
        <v>10</v>
      </c>
    </row>
    <row r="319" spans="1:77" x14ac:dyDescent="0.2">
      <c r="A319" s="2" t="s">
        <v>338</v>
      </c>
      <c r="B319" s="3">
        <v>38148</v>
      </c>
      <c r="C319" s="4">
        <v>25</v>
      </c>
      <c r="F319" s="5">
        <v>0.02</v>
      </c>
      <c r="H319" s="5">
        <v>0.6</v>
      </c>
      <c r="M319" s="5">
        <v>2.97</v>
      </c>
      <c r="S319" s="5">
        <v>76.900000000000006</v>
      </c>
      <c r="T319" s="5">
        <v>61</v>
      </c>
      <c r="V319" s="5">
        <v>7.3</v>
      </c>
      <c r="W319" s="5">
        <v>23.47</v>
      </c>
      <c r="AB319" s="5">
        <v>3.5</v>
      </c>
      <c r="AD319" s="5">
        <v>0.05</v>
      </c>
      <c r="AE319" s="5">
        <v>1</v>
      </c>
      <c r="AJ319" s="5">
        <v>65.5</v>
      </c>
      <c r="AN319" s="5">
        <v>5.72</v>
      </c>
      <c r="AO319" s="5">
        <v>3.05</v>
      </c>
      <c r="AT319" s="5">
        <v>24.6</v>
      </c>
      <c r="AV319" s="5">
        <v>0.48</v>
      </c>
      <c r="AW319" s="5">
        <v>0.02</v>
      </c>
      <c r="AX319" s="5">
        <v>0.06</v>
      </c>
      <c r="BA319" s="5">
        <v>6.78</v>
      </c>
      <c r="BE319" s="5">
        <v>0.1</v>
      </c>
      <c r="BH319" s="5">
        <v>3.91</v>
      </c>
      <c r="BN319" s="5">
        <v>10.28</v>
      </c>
      <c r="BO319" s="5">
        <v>36</v>
      </c>
      <c r="BQ319" s="5">
        <v>6.39</v>
      </c>
      <c r="BR319" s="5">
        <v>6.39</v>
      </c>
      <c r="BX319" s="5">
        <v>10.199999999999999</v>
      </c>
    </row>
    <row r="320" spans="1:77" x14ac:dyDescent="0.2">
      <c r="A320" s="2" t="s">
        <v>338</v>
      </c>
      <c r="B320" s="3">
        <v>37230</v>
      </c>
      <c r="C320" s="4">
        <v>23</v>
      </c>
      <c r="F320" s="5">
        <v>8.0000000000000002E-3</v>
      </c>
      <c r="H320" s="5">
        <v>0.54</v>
      </c>
      <c r="M320" s="5">
        <v>0.1</v>
      </c>
      <c r="S320" s="5">
        <v>42</v>
      </c>
      <c r="T320" s="5">
        <v>7</v>
      </c>
      <c r="V320" s="5">
        <v>4.4000000000000004</v>
      </c>
      <c r="W320" s="5">
        <v>1.2</v>
      </c>
      <c r="AB320" s="5">
        <v>2.41</v>
      </c>
      <c r="AE320" s="5">
        <v>1.6</v>
      </c>
      <c r="AJ320" s="5">
        <v>29.5</v>
      </c>
      <c r="AN320" s="5">
        <v>8</v>
      </c>
      <c r="AO320" s="5">
        <v>0.13</v>
      </c>
      <c r="AT320" s="5">
        <v>4.8</v>
      </c>
      <c r="AV320" s="5">
        <v>0.44</v>
      </c>
      <c r="AW320" s="5">
        <v>0.01</v>
      </c>
      <c r="AX320" s="5">
        <v>0.03</v>
      </c>
      <c r="BA320" s="5">
        <v>6.8</v>
      </c>
      <c r="BE320" s="5">
        <v>0.5</v>
      </c>
      <c r="BG320" s="5">
        <v>4</v>
      </c>
      <c r="BH320" s="5">
        <v>2.8</v>
      </c>
      <c r="BN320" s="5">
        <v>10.28</v>
      </c>
      <c r="BO320" s="5">
        <v>1</v>
      </c>
      <c r="BX320" s="5">
        <v>12.3</v>
      </c>
    </row>
    <row r="321" spans="1:77" x14ac:dyDescent="0.2">
      <c r="A321" s="2" t="s">
        <v>338</v>
      </c>
      <c r="B321" s="3">
        <v>37230</v>
      </c>
      <c r="C321" s="4">
        <v>23</v>
      </c>
      <c r="F321" s="5">
        <v>5.0000000000000001E-3</v>
      </c>
      <c r="H321" s="5">
        <v>0.54</v>
      </c>
      <c r="M321" s="5">
        <v>0.23</v>
      </c>
      <c r="S321" s="5">
        <v>59</v>
      </c>
      <c r="T321" s="5">
        <v>9</v>
      </c>
      <c r="V321" s="5">
        <v>6</v>
      </c>
      <c r="W321" s="5">
        <v>0.14000000000000001</v>
      </c>
      <c r="AB321" s="5">
        <v>2.0099999999999998</v>
      </c>
      <c r="AE321" s="5">
        <v>2.6</v>
      </c>
      <c r="AJ321" s="5">
        <v>42.7</v>
      </c>
      <c r="AN321" s="5">
        <v>15</v>
      </c>
      <c r="AO321" s="5">
        <v>0.12</v>
      </c>
      <c r="AT321" s="5">
        <v>5.3</v>
      </c>
      <c r="AV321" s="5">
        <v>0.44</v>
      </c>
      <c r="AW321" s="5">
        <v>0.01</v>
      </c>
      <c r="AX321" s="5">
        <v>0.06</v>
      </c>
      <c r="BA321" s="5">
        <v>6.9</v>
      </c>
      <c r="BE321" s="5">
        <v>0.5</v>
      </c>
      <c r="BG321" s="5">
        <v>4</v>
      </c>
      <c r="BH321" s="5">
        <v>4.0999999999999996</v>
      </c>
      <c r="BN321" s="5">
        <v>10.28</v>
      </c>
      <c r="BO321" s="5">
        <v>3</v>
      </c>
      <c r="BX321" s="5">
        <v>11.1</v>
      </c>
    </row>
    <row r="322" spans="1:77" x14ac:dyDescent="0.2">
      <c r="A322" s="2" t="s">
        <v>188</v>
      </c>
      <c r="B322" s="3">
        <v>39385</v>
      </c>
      <c r="C322" s="4">
        <v>26</v>
      </c>
      <c r="F322" s="5">
        <v>0.04</v>
      </c>
      <c r="G322" s="5">
        <v>0.02</v>
      </c>
      <c r="H322" s="5">
        <v>0.33</v>
      </c>
      <c r="M322" s="5">
        <v>0.62</v>
      </c>
      <c r="O322" s="5">
        <v>127</v>
      </c>
      <c r="S322" s="5">
        <v>106</v>
      </c>
      <c r="T322" s="5">
        <v>12</v>
      </c>
      <c r="V322" s="5">
        <v>2</v>
      </c>
      <c r="W322" s="5">
        <v>2.85</v>
      </c>
      <c r="AB322" s="5">
        <v>46.48</v>
      </c>
      <c r="AE322" s="5">
        <v>5.23</v>
      </c>
      <c r="AJ322" s="5">
        <v>58.3</v>
      </c>
      <c r="AN322" s="5">
        <v>12.2</v>
      </c>
      <c r="AO322" s="5">
        <v>0.39</v>
      </c>
      <c r="AT322" s="5">
        <v>13.2</v>
      </c>
      <c r="AV322" s="5">
        <v>0.22</v>
      </c>
      <c r="AW322" s="5">
        <v>8.8699999999999994E-3</v>
      </c>
      <c r="AX322" s="5">
        <v>0.01</v>
      </c>
      <c r="AZ322" s="5">
        <v>0.01</v>
      </c>
      <c r="BA322" s="5">
        <v>7.15</v>
      </c>
      <c r="BE322" s="5">
        <v>0.2</v>
      </c>
      <c r="BF322" s="5">
        <v>0.56000000000000005</v>
      </c>
      <c r="BH322" s="5">
        <v>6.07</v>
      </c>
      <c r="BN322" s="5">
        <v>10.28</v>
      </c>
      <c r="BO322" s="5">
        <v>11.3</v>
      </c>
      <c r="BX322" s="5">
        <v>10.9</v>
      </c>
    </row>
    <row r="323" spans="1:77" x14ac:dyDescent="0.2">
      <c r="A323" s="2" t="s">
        <v>188</v>
      </c>
      <c r="B323" s="3">
        <v>37543</v>
      </c>
      <c r="C323" s="4">
        <v>33</v>
      </c>
      <c r="F323" s="5">
        <v>0.01</v>
      </c>
      <c r="G323" s="5">
        <v>4.0000000000000001E-3</v>
      </c>
      <c r="H323" s="5">
        <v>0.01</v>
      </c>
      <c r="J323" s="5">
        <v>3.1</v>
      </c>
      <c r="M323" s="5">
        <v>0.15</v>
      </c>
      <c r="N323" s="5">
        <v>0.2</v>
      </c>
      <c r="O323" s="5">
        <v>10</v>
      </c>
      <c r="Q323" s="5">
        <v>0.02</v>
      </c>
      <c r="S323" s="5">
        <v>77.099999999999994</v>
      </c>
      <c r="T323" s="5">
        <v>19</v>
      </c>
      <c r="U323" s="5">
        <v>0.2</v>
      </c>
      <c r="V323" s="5">
        <v>0.7</v>
      </c>
      <c r="W323" s="5">
        <v>0.39</v>
      </c>
      <c r="AB323" s="5">
        <v>7.25</v>
      </c>
      <c r="AE323" s="5">
        <v>0.5</v>
      </c>
      <c r="AI323" s="5">
        <v>0.5</v>
      </c>
      <c r="AJ323" s="5">
        <v>39</v>
      </c>
      <c r="AN323" s="5">
        <v>2.19</v>
      </c>
      <c r="AO323" s="5">
        <v>0.09</v>
      </c>
      <c r="AT323" s="5">
        <v>6.08</v>
      </c>
      <c r="AU323" s="5">
        <v>0.5</v>
      </c>
      <c r="AV323" s="5">
        <v>0.22</v>
      </c>
      <c r="AW323" s="5">
        <v>3.2845000000000001E-3</v>
      </c>
      <c r="AX323" s="5">
        <v>0.08</v>
      </c>
      <c r="AZ323" s="5">
        <v>0.05</v>
      </c>
      <c r="BA323" s="5">
        <v>7.77</v>
      </c>
      <c r="BC323" s="5">
        <v>1E-3</v>
      </c>
      <c r="BE323" s="5">
        <v>0.2</v>
      </c>
      <c r="BH323" s="5">
        <v>2.61</v>
      </c>
      <c r="BN323" s="5">
        <v>10.23</v>
      </c>
      <c r="BO323" s="5">
        <v>47.6</v>
      </c>
      <c r="BX323" s="5">
        <v>8.4</v>
      </c>
      <c r="BY323" s="5">
        <v>0.3</v>
      </c>
    </row>
    <row r="324" spans="1:77" x14ac:dyDescent="0.2">
      <c r="A324" s="2" t="s">
        <v>188</v>
      </c>
      <c r="B324" s="3">
        <v>38876</v>
      </c>
      <c r="C324" s="4">
        <v>36</v>
      </c>
      <c r="F324" s="5">
        <v>2E-3</v>
      </c>
      <c r="G324" s="5">
        <v>6.0000000000000001E-3</v>
      </c>
      <c r="H324" s="5">
        <v>0.62</v>
      </c>
      <c r="J324" s="5">
        <v>3.2</v>
      </c>
      <c r="M324" s="5">
        <v>0.6</v>
      </c>
      <c r="N324" s="5">
        <v>0.2</v>
      </c>
      <c r="O324" s="5">
        <v>73</v>
      </c>
      <c r="Q324" s="5">
        <v>0.02</v>
      </c>
      <c r="S324" s="5">
        <v>123</v>
      </c>
      <c r="T324" s="5">
        <v>61</v>
      </c>
      <c r="U324" s="5">
        <v>0.3</v>
      </c>
      <c r="V324" s="5">
        <v>7.1</v>
      </c>
      <c r="W324" s="5">
        <v>6.2</v>
      </c>
      <c r="AB324" s="5">
        <v>7.54</v>
      </c>
      <c r="AD324" s="5">
        <v>-6.4</v>
      </c>
      <c r="AE324" s="5">
        <v>3.22</v>
      </c>
      <c r="AI324" s="5">
        <v>0.5</v>
      </c>
      <c r="AJ324" s="5">
        <v>70</v>
      </c>
      <c r="AN324" s="5">
        <v>9.4499999999999993</v>
      </c>
      <c r="AO324" s="5">
        <v>0.33</v>
      </c>
      <c r="AT324" s="5">
        <v>25</v>
      </c>
      <c r="AU324" s="5">
        <v>0.9</v>
      </c>
      <c r="AV324" s="5">
        <v>0.22</v>
      </c>
      <c r="AW324" s="5">
        <v>8.86815E-3</v>
      </c>
      <c r="AX324" s="5">
        <v>0.02</v>
      </c>
      <c r="AZ324" s="5">
        <v>0.01</v>
      </c>
      <c r="BA324" s="5">
        <v>7.08</v>
      </c>
      <c r="BC324" s="5">
        <v>1E-3</v>
      </c>
      <c r="BE324" s="5">
        <v>0.2</v>
      </c>
      <c r="BH324" s="5">
        <v>5.71</v>
      </c>
      <c r="BN324" s="5">
        <v>10.19</v>
      </c>
      <c r="BO324" s="5">
        <v>58.8</v>
      </c>
      <c r="BQ324" s="5">
        <v>8.6999999999999993</v>
      </c>
      <c r="BR324" s="5">
        <v>8.1</v>
      </c>
      <c r="BX324" s="5">
        <v>10.9</v>
      </c>
      <c r="BY324" s="5">
        <v>2.6</v>
      </c>
    </row>
    <row r="325" spans="1:77" x14ac:dyDescent="0.2">
      <c r="A325" s="2" t="s">
        <v>188</v>
      </c>
      <c r="B325" s="3">
        <v>38826</v>
      </c>
      <c r="C325" s="4">
        <v>36</v>
      </c>
      <c r="F325" s="5">
        <v>1E-3</v>
      </c>
      <c r="G325" s="5">
        <v>1E-3</v>
      </c>
      <c r="H325" s="5">
        <v>0.09</v>
      </c>
      <c r="J325" s="5">
        <v>0.3</v>
      </c>
      <c r="M325" s="5">
        <v>0.41</v>
      </c>
      <c r="N325" s="5">
        <v>0.2</v>
      </c>
      <c r="O325" s="5">
        <v>26</v>
      </c>
      <c r="Q325" s="5">
        <v>0.02</v>
      </c>
      <c r="S325" s="5">
        <v>106</v>
      </c>
      <c r="T325" s="5">
        <v>30</v>
      </c>
      <c r="U325" s="5">
        <v>0.2</v>
      </c>
      <c r="V325" s="5">
        <v>1.3</v>
      </c>
      <c r="W325" s="5">
        <v>0.26</v>
      </c>
      <c r="AB325" s="5">
        <v>8.5299999999999994</v>
      </c>
      <c r="AD325" s="5">
        <v>-5.6</v>
      </c>
      <c r="AE325" s="5">
        <v>1.54</v>
      </c>
      <c r="AI325" s="5">
        <v>0.5</v>
      </c>
      <c r="AJ325" s="5">
        <v>62.3</v>
      </c>
      <c r="AN325" s="5">
        <v>7.77</v>
      </c>
      <c r="AO325" s="5">
        <v>0.14000000000000001</v>
      </c>
      <c r="AT325" s="5">
        <v>16.399999999999999</v>
      </c>
      <c r="AU325" s="5">
        <v>0.5</v>
      </c>
      <c r="AV325" s="5">
        <v>11.95</v>
      </c>
      <c r="AW325" s="5">
        <v>0.01</v>
      </c>
      <c r="AX325" s="5">
        <v>0.05</v>
      </c>
      <c r="AZ325" s="5">
        <v>0.02</v>
      </c>
      <c r="BA325" s="5">
        <v>7.19</v>
      </c>
      <c r="BC325" s="5">
        <v>1E-3</v>
      </c>
      <c r="BE325" s="5">
        <v>2.2000000000000002</v>
      </c>
      <c r="BH325" s="5">
        <v>4.68</v>
      </c>
      <c r="BN325" s="5">
        <v>10.19</v>
      </c>
      <c r="BO325" s="5">
        <v>65.099999999999994</v>
      </c>
      <c r="BQ325" s="5">
        <v>7.1</v>
      </c>
      <c r="BR325" s="5">
        <v>6.7</v>
      </c>
      <c r="BX325" s="5">
        <v>9.3000000000000007</v>
      </c>
      <c r="BY325" s="5">
        <v>0.9</v>
      </c>
    </row>
    <row r="326" spans="1:77" x14ac:dyDescent="0.2">
      <c r="A326" s="2" t="s">
        <v>188</v>
      </c>
      <c r="B326" s="3">
        <v>41949</v>
      </c>
      <c r="C326" s="4">
        <v>26</v>
      </c>
      <c r="F326" s="5">
        <v>0.01</v>
      </c>
      <c r="H326" s="5">
        <v>0.67</v>
      </c>
      <c r="M326" s="5">
        <v>0.7</v>
      </c>
      <c r="P326" s="5">
        <v>0.03</v>
      </c>
      <c r="S326" s="5">
        <v>54</v>
      </c>
      <c r="T326" s="5">
        <v>8.5</v>
      </c>
      <c r="V326" s="5">
        <v>1.4</v>
      </c>
      <c r="W326" s="5">
        <v>0.19</v>
      </c>
      <c r="AD326" s="5">
        <v>4.5</v>
      </c>
      <c r="AE326" s="5">
        <v>3.9</v>
      </c>
      <c r="AJ326" s="5">
        <v>40.799999999999997</v>
      </c>
      <c r="AN326" s="5">
        <v>16</v>
      </c>
      <c r="AO326" s="5">
        <v>0.13</v>
      </c>
      <c r="AP326" s="5">
        <v>19.3</v>
      </c>
      <c r="AT326" s="5">
        <v>6.5</v>
      </c>
      <c r="AV326" s="5">
        <v>1</v>
      </c>
      <c r="AW326" s="5">
        <v>0.01</v>
      </c>
      <c r="AX326" s="5">
        <v>0.25</v>
      </c>
      <c r="BA326" s="5">
        <v>7.12</v>
      </c>
      <c r="BF326" s="5">
        <v>0.22</v>
      </c>
      <c r="BH326" s="5">
        <v>4.34</v>
      </c>
      <c r="BN326" s="5">
        <v>10.19</v>
      </c>
      <c r="BO326" s="5">
        <v>3</v>
      </c>
      <c r="BQ326" s="5">
        <v>4.6500000000000004</v>
      </c>
      <c r="BR326" s="5">
        <v>4.4400000000000004</v>
      </c>
      <c r="BX326" s="5">
        <v>11.4</v>
      </c>
    </row>
    <row r="327" spans="1:77" x14ac:dyDescent="0.2">
      <c r="A327" s="2" t="s">
        <v>188</v>
      </c>
      <c r="B327" s="3">
        <v>39765</v>
      </c>
      <c r="C327" s="4">
        <v>25</v>
      </c>
      <c r="G327" s="5">
        <v>8.9999999999999993E-3</v>
      </c>
      <c r="H327" s="5">
        <v>0.3</v>
      </c>
      <c r="M327" s="5">
        <v>0.41</v>
      </c>
      <c r="S327" s="5">
        <v>105</v>
      </c>
      <c r="T327" s="5">
        <v>23</v>
      </c>
      <c r="V327" s="5">
        <v>3.3</v>
      </c>
      <c r="W327" s="5">
        <v>0.38</v>
      </c>
      <c r="AB327" s="5">
        <v>15.4</v>
      </c>
      <c r="AD327" s="5">
        <v>1.82</v>
      </c>
      <c r="AE327" s="5">
        <v>3.21</v>
      </c>
      <c r="AJ327" s="5">
        <v>63.3</v>
      </c>
      <c r="AN327" s="5">
        <v>10.1</v>
      </c>
      <c r="AO327" s="5">
        <v>0.21</v>
      </c>
      <c r="AT327" s="5">
        <v>16.899999999999999</v>
      </c>
      <c r="AV327" s="5">
        <v>0.22</v>
      </c>
      <c r="AW327" s="5">
        <v>5.5799999999999999E-3</v>
      </c>
      <c r="AX327" s="5">
        <v>0.04</v>
      </c>
      <c r="AZ327" s="5">
        <v>0.02</v>
      </c>
      <c r="BA327" s="5">
        <v>7.2</v>
      </c>
      <c r="BE327" s="5">
        <v>0.2</v>
      </c>
      <c r="BF327" s="5">
        <v>0.25</v>
      </c>
      <c r="BH327" s="5">
        <v>6.01</v>
      </c>
      <c r="BN327" s="5">
        <v>10.19</v>
      </c>
      <c r="BO327" s="5">
        <v>17.899999999999999</v>
      </c>
      <c r="BX327" s="5">
        <v>10.3</v>
      </c>
    </row>
    <row r="328" spans="1:77" x14ac:dyDescent="0.2">
      <c r="A328" s="2" t="s">
        <v>188</v>
      </c>
      <c r="B328" s="3">
        <v>37151</v>
      </c>
      <c r="C328" s="4">
        <v>31</v>
      </c>
      <c r="F328" s="5">
        <v>2E-3</v>
      </c>
      <c r="G328" s="5">
        <v>2E-3</v>
      </c>
      <c r="H328" s="5">
        <v>0.3</v>
      </c>
      <c r="J328" s="5">
        <v>2.2000000000000002</v>
      </c>
      <c r="M328" s="5">
        <v>0.36</v>
      </c>
      <c r="N328" s="5">
        <v>0.2</v>
      </c>
      <c r="O328" s="5">
        <v>10</v>
      </c>
      <c r="Q328" s="5">
        <v>0.02</v>
      </c>
      <c r="S328" s="5">
        <v>96.3</v>
      </c>
      <c r="T328" s="5">
        <v>30</v>
      </c>
      <c r="U328" s="5">
        <v>0.2</v>
      </c>
      <c r="V328" s="5">
        <v>1.6</v>
      </c>
      <c r="W328" s="5">
        <v>1.55</v>
      </c>
      <c r="AB328" s="5">
        <v>15.91</v>
      </c>
      <c r="AE328" s="5">
        <v>1.26</v>
      </c>
      <c r="AI328" s="5">
        <v>0.5</v>
      </c>
      <c r="AJ328" s="5">
        <v>40.799999999999997</v>
      </c>
      <c r="AN328" s="5">
        <v>6.4</v>
      </c>
      <c r="AO328" s="5">
        <v>0.23</v>
      </c>
      <c r="AT328" s="5">
        <v>13.7</v>
      </c>
      <c r="AU328" s="5">
        <v>0.6</v>
      </c>
      <c r="AV328" s="5">
        <v>0.22</v>
      </c>
      <c r="AW328" s="5">
        <v>3.2845000000000001E-3</v>
      </c>
      <c r="AX328" s="5">
        <v>0.08</v>
      </c>
      <c r="BA328" s="5">
        <v>7.05</v>
      </c>
      <c r="BC328" s="5">
        <v>1.1999999999999999E-3</v>
      </c>
      <c r="BE328" s="5">
        <v>0.2</v>
      </c>
      <c r="BH328" s="5">
        <v>4.0199999999999996</v>
      </c>
      <c r="BN328" s="5">
        <v>10.14</v>
      </c>
      <c r="BX328" s="5">
        <v>9.6999999999999993</v>
      </c>
      <c r="BY328" s="5">
        <v>1</v>
      </c>
    </row>
    <row r="329" spans="1:77" x14ac:dyDescent="0.2">
      <c r="A329" s="2" t="s">
        <v>188</v>
      </c>
      <c r="B329" s="3">
        <v>41949</v>
      </c>
      <c r="C329" s="4">
        <v>26</v>
      </c>
      <c r="F329" s="5">
        <v>0.01</v>
      </c>
      <c r="H329" s="5">
        <v>0.64</v>
      </c>
      <c r="M329" s="5">
        <v>0.56999999999999995</v>
      </c>
      <c r="P329" s="5">
        <v>0.03</v>
      </c>
      <c r="S329" s="5">
        <v>39</v>
      </c>
      <c r="T329" s="5">
        <v>6.8</v>
      </c>
      <c r="V329" s="5">
        <v>1.3</v>
      </c>
      <c r="W329" s="5">
        <v>1.19</v>
      </c>
      <c r="AD329" s="5">
        <v>5</v>
      </c>
      <c r="AE329" s="5">
        <v>2.4</v>
      </c>
      <c r="AJ329" s="5">
        <v>28.3</v>
      </c>
      <c r="AN329" s="5">
        <v>8</v>
      </c>
      <c r="AO329" s="5">
        <v>0.14000000000000001</v>
      </c>
      <c r="AP329" s="5">
        <v>19</v>
      </c>
      <c r="AT329" s="5">
        <v>5.5</v>
      </c>
      <c r="AV329" s="5">
        <v>1</v>
      </c>
      <c r="AW329" s="5">
        <v>0.01</v>
      </c>
      <c r="AX329" s="5">
        <v>0.43</v>
      </c>
      <c r="BA329" s="5">
        <v>7.11</v>
      </c>
      <c r="BF329" s="5">
        <v>0.22</v>
      </c>
      <c r="BH329" s="5">
        <v>2.93</v>
      </c>
      <c r="BN329" s="5">
        <v>10.14</v>
      </c>
      <c r="BO329" s="5">
        <v>1</v>
      </c>
      <c r="BQ329" s="5">
        <v>3.14</v>
      </c>
      <c r="BR329" s="5">
        <v>3</v>
      </c>
      <c r="BX329" s="5">
        <v>12.3</v>
      </c>
    </row>
    <row r="330" spans="1:77" x14ac:dyDescent="0.2">
      <c r="A330" s="2" t="s">
        <v>188</v>
      </c>
      <c r="B330" s="3">
        <v>37910</v>
      </c>
      <c r="C330" s="4">
        <v>25</v>
      </c>
      <c r="F330" s="5">
        <v>0.01</v>
      </c>
      <c r="G330" s="5">
        <v>2.5000000000000001E-3</v>
      </c>
      <c r="H330" s="5">
        <v>0.01</v>
      </c>
      <c r="M330" s="5">
        <v>0.08</v>
      </c>
      <c r="O330" s="5">
        <v>40</v>
      </c>
      <c r="S330" s="5">
        <v>62.9</v>
      </c>
      <c r="T330" s="5">
        <v>21</v>
      </c>
      <c r="V330" s="5">
        <v>0.86</v>
      </c>
      <c r="W330" s="5">
        <v>0.28999999999999998</v>
      </c>
      <c r="AB330" s="5">
        <v>7.64</v>
      </c>
      <c r="AE330" s="5">
        <v>0.48</v>
      </c>
      <c r="AJ330" s="5">
        <v>40.799999999999997</v>
      </c>
      <c r="AN330" s="5">
        <v>1.78</v>
      </c>
      <c r="AO330" s="5">
        <v>7.0000000000000007E-2</v>
      </c>
      <c r="AT330" s="5">
        <v>6.14</v>
      </c>
      <c r="AV330" s="5">
        <v>0.22</v>
      </c>
      <c r="AW330" s="5">
        <v>3.2845000000000001E-3</v>
      </c>
      <c r="AX330" s="5">
        <v>0.08</v>
      </c>
      <c r="AZ330" s="5">
        <v>0.04</v>
      </c>
      <c r="BA330" s="5">
        <v>7.81</v>
      </c>
      <c r="BE330" s="5">
        <v>0.4</v>
      </c>
      <c r="BH330" s="5">
        <v>2.6</v>
      </c>
      <c r="BN330" s="5">
        <v>10.130000000000001</v>
      </c>
      <c r="BO330" s="5">
        <v>48.7</v>
      </c>
      <c r="BX330" s="5">
        <v>8.5</v>
      </c>
    </row>
    <row r="331" spans="1:77" x14ac:dyDescent="0.2">
      <c r="A331" s="2" t="s">
        <v>188</v>
      </c>
      <c r="B331" s="3">
        <v>35752</v>
      </c>
      <c r="C331" s="4">
        <v>22</v>
      </c>
      <c r="F331" s="5">
        <v>0.02</v>
      </c>
      <c r="H331" s="5">
        <v>0.59</v>
      </c>
      <c r="M331" s="5">
        <v>0.12</v>
      </c>
      <c r="S331" s="5">
        <v>29</v>
      </c>
      <c r="T331" s="5">
        <v>17</v>
      </c>
      <c r="V331" s="5">
        <v>1.9</v>
      </c>
      <c r="W331" s="5">
        <v>0.17</v>
      </c>
      <c r="AB331" s="5">
        <v>4.4000000000000004</v>
      </c>
      <c r="AE331" s="5">
        <v>3.8</v>
      </c>
      <c r="AJ331" s="5">
        <v>37.200000000000003</v>
      </c>
      <c r="AN331" s="5">
        <v>11.3</v>
      </c>
      <c r="AO331" s="5">
        <v>0.02</v>
      </c>
      <c r="AT331" s="5">
        <v>38</v>
      </c>
      <c r="AV331" s="5">
        <v>0.22</v>
      </c>
      <c r="AW331" s="5">
        <v>0.01</v>
      </c>
      <c r="AX331" s="5">
        <v>0.52</v>
      </c>
      <c r="BA331" s="5">
        <v>7.47</v>
      </c>
      <c r="BE331" s="5">
        <v>0.1</v>
      </c>
      <c r="BH331" s="5">
        <v>3.4</v>
      </c>
      <c r="BN331" s="5">
        <v>10.1</v>
      </c>
      <c r="BO331" s="5">
        <v>1</v>
      </c>
      <c r="BX331" s="5">
        <v>10.4</v>
      </c>
    </row>
    <row r="332" spans="1:77" x14ac:dyDescent="0.2">
      <c r="A332" s="2" t="s">
        <v>188</v>
      </c>
      <c r="B332" s="3">
        <v>35369</v>
      </c>
      <c r="C332" s="4">
        <v>32</v>
      </c>
      <c r="F332" s="5">
        <v>2.5999999999999999E-3</v>
      </c>
      <c r="G332" s="5">
        <v>4.1999999999999997E-3</v>
      </c>
      <c r="H332" s="5">
        <v>0.48</v>
      </c>
      <c r="J332" s="5">
        <v>1</v>
      </c>
      <c r="M332" s="5">
        <v>0.05</v>
      </c>
      <c r="N332" s="5">
        <v>1</v>
      </c>
      <c r="Q332" s="5">
        <v>0.2</v>
      </c>
      <c r="S332" s="5">
        <v>32</v>
      </c>
      <c r="T332" s="5">
        <v>7.1</v>
      </c>
      <c r="U332" s="5">
        <v>1</v>
      </c>
      <c r="V332" s="5">
        <v>1</v>
      </c>
      <c r="W332" s="5">
        <v>0.4</v>
      </c>
      <c r="AB332" s="5">
        <v>13.5</v>
      </c>
      <c r="AE332" s="5">
        <v>5.2</v>
      </c>
      <c r="AI332" s="5">
        <v>1</v>
      </c>
      <c r="AJ332" s="5">
        <v>35.4</v>
      </c>
      <c r="AN332" s="5">
        <v>6.8</v>
      </c>
      <c r="AO332" s="5">
        <v>0.03</v>
      </c>
      <c r="AT332" s="5">
        <v>36</v>
      </c>
      <c r="AU332" s="5">
        <v>1</v>
      </c>
      <c r="AV332" s="5">
        <v>0.22</v>
      </c>
      <c r="AW332" s="5">
        <v>3.2845000000000001E-3</v>
      </c>
      <c r="AX332" s="5">
        <v>0.14000000000000001</v>
      </c>
      <c r="AZ332" s="5">
        <v>0.04</v>
      </c>
      <c r="BA332" s="5">
        <v>7.8</v>
      </c>
      <c r="BC332" s="5">
        <v>1.1000000000000001E-3</v>
      </c>
      <c r="BE332" s="5">
        <v>0.2</v>
      </c>
      <c r="BH332" s="5">
        <v>3.79</v>
      </c>
      <c r="BN332" s="5">
        <v>10.1</v>
      </c>
      <c r="BO332" s="5">
        <v>1</v>
      </c>
      <c r="BX332" s="5">
        <v>10</v>
      </c>
      <c r="BY332" s="5">
        <v>5</v>
      </c>
    </row>
    <row r="333" spans="1:77" x14ac:dyDescent="0.2">
      <c r="A333" s="2" t="s">
        <v>188</v>
      </c>
      <c r="B333" s="3">
        <v>34690</v>
      </c>
      <c r="C333" s="4">
        <v>32</v>
      </c>
      <c r="G333" s="5">
        <v>0.01</v>
      </c>
      <c r="H333" s="5">
        <v>0.16</v>
      </c>
      <c r="J333" s="5">
        <v>6.6</v>
      </c>
      <c r="M333" s="5">
        <v>1.05</v>
      </c>
      <c r="N333" s="5">
        <v>1</v>
      </c>
      <c r="O333" s="5">
        <v>60</v>
      </c>
      <c r="Q333" s="5">
        <v>0.2</v>
      </c>
      <c r="S333" s="5">
        <v>120</v>
      </c>
      <c r="T333" s="5">
        <v>34</v>
      </c>
      <c r="U333" s="5">
        <v>1</v>
      </c>
      <c r="V333" s="5">
        <v>2</v>
      </c>
      <c r="W333" s="5">
        <v>4.3</v>
      </c>
      <c r="AB333" s="5">
        <v>27.97</v>
      </c>
      <c r="AE333" s="5">
        <v>2.7</v>
      </c>
      <c r="AI333" s="5">
        <v>1.8</v>
      </c>
      <c r="AJ333" s="5">
        <v>59.3</v>
      </c>
      <c r="AN333" s="5">
        <v>8.9</v>
      </c>
      <c r="AO333" s="5">
        <v>0.1</v>
      </c>
      <c r="AT333" s="5">
        <v>11</v>
      </c>
      <c r="AU333" s="5">
        <v>1.7</v>
      </c>
      <c r="AV333" s="5">
        <v>0.22</v>
      </c>
      <c r="AW333" s="5">
        <v>3.2799999999999999E-3</v>
      </c>
      <c r="AX333" s="5">
        <v>0.01</v>
      </c>
      <c r="AY333" s="5">
        <v>0.01</v>
      </c>
      <c r="BA333" s="5">
        <v>6.97</v>
      </c>
      <c r="BC333" s="5">
        <v>5.0000000000000001E-3</v>
      </c>
      <c r="BE333" s="5">
        <v>0.1</v>
      </c>
      <c r="BH333" s="5">
        <v>5.15</v>
      </c>
      <c r="BN333" s="5">
        <v>10.1</v>
      </c>
      <c r="BO333" s="5">
        <v>54.5</v>
      </c>
      <c r="BX333" s="5">
        <v>9.5</v>
      </c>
      <c r="BY333" s="5">
        <v>5</v>
      </c>
    </row>
    <row r="334" spans="1:77" x14ac:dyDescent="0.2">
      <c r="A334" s="2" t="s">
        <v>188</v>
      </c>
      <c r="B334" s="3">
        <v>39380</v>
      </c>
      <c r="C334" s="4">
        <v>26</v>
      </c>
      <c r="F334" s="5">
        <v>0.03</v>
      </c>
      <c r="G334" s="5">
        <v>0.02</v>
      </c>
      <c r="H334" s="5">
        <v>0.18</v>
      </c>
      <c r="M334" s="5">
        <v>0.28000000000000003</v>
      </c>
      <c r="O334" s="5">
        <v>11</v>
      </c>
      <c r="S334" s="5">
        <v>107</v>
      </c>
      <c r="T334" s="5">
        <v>32</v>
      </c>
      <c r="V334" s="5">
        <v>2.7</v>
      </c>
      <c r="W334" s="5">
        <v>1.56</v>
      </c>
      <c r="AB334" s="5">
        <v>2.63</v>
      </c>
      <c r="AE334" s="5">
        <v>1.1299999999999999</v>
      </c>
      <c r="AJ334" s="5">
        <v>56.9</v>
      </c>
      <c r="AN334" s="5">
        <v>4.46</v>
      </c>
      <c r="AO334" s="5">
        <v>0.19</v>
      </c>
      <c r="AT334" s="5">
        <v>19</v>
      </c>
      <c r="AV334" s="5">
        <v>0.22</v>
      </c>
      <c r="AW334" s="5">
        <v>3.2799999999999999E-3</v>
      </c>
      <c r="AX334" s="5">
        <v>0.01</v>
      </c>
      <c r="AZ334" s="5">
        <v>0.01</v>
      </c>
      <c r="BA334" s="5">
        <v>7.41</v>
      </c>
      <c r="BE334" s="5">
        <v>0.3</v>
      </c>
      <c r="BF334" s="5">
        <v>0.56000000000000005</v>
      </c>
      <c r="BH334" s="5">
        <v>4.0599999999999996</v>
      </c>
      <c r="BN334" s="5">
        <v>10.09</v>
      </c>
      <c r="BO334" s="5">
        <v>51.6</v>
      </c>
      <c r="BX334" s="5">
        <v>10.9</v>
      </c>
    </row>
    <row r="335" spans="1:77" x14ac:dyDescent="0.2">
      <c r="A335" s="2" t="s">
        <v>188</v>
      </c>
      <c r="B335" s="3">
        <v>39370</v>
      </c>
      <c r="C335" s="4">
        <v>25</v>
      </c>
      <c r="F335" s="5">
        <v>0.49</v>
      </c>
      <c r="G335" s="5">
        <v>0.32</v>
      </c>
      <c r="H335" s="5">
        <v>0.17</v>
      </c>
      <c r="M335" s="5">
        <v>0.05</v>
      </c>
      <c r="O335" s="5">
        <v>437</v>
      </c>
      <c r="S335" s="5">
        <v>19.899999999999999</v>
      </c>
      <c r="T335" s="5">
        <v>16</v>
      </c>
      <c r="V335" s="5">
        <v>4.4000000000000004</v>
      </c>
      <c r="W335" s="5">
        <v>0.5</v>
      </c>
      <c r="AB335" s="5">
        <v>14.01</v>
      </c>
      <c r="AE335" s="5">
        <v>3.21</v>
      </c>
      <c r="AJ335" s="5">
        <v>34.6</v>
      </c>
      <c r="AN335" s="5">
        <v>6.06</v>
      </c>
      <c r="AO335" s="5">
        <v>0.05</v>
      </c>
      <c r="AT335" s="5">
        <v>57.4</v>
      </c>
      <c r="AV335" s="5">
        <v>0.22</v>
      </c>
      <c r="AW335" s="5">
        <v>0.02</v>
      </c>
      <c r="AX335" s="5">
        <v>0.53</v>
      </c>
      <c r="AZ335" s="5">
        <v>0.18</v>
      </c>
      <c r="BA335" s="5">
        <v>7.84</v>
      </c>
      <c r="BF335" s="5">
        <v>0.4</v>
      </c>
      <c r="BH335" s="5">
        <v>3.24</v>
      </c>
      <c r="BN335" s="5">
        <v>10.09</v>
      </c>
      <c r="BO335" s="5">
        <v>12.3</v>
      </c>
      <c r="BX335" s="5">
        <v>11.8</v>
      </c>
    </row>
    <row r="336" spans="1:77" x14ac:dyDescent="0.2">
      <c r="A336" s="2" t="s">
        <v>305</v>
      </c>
      <c r="B336" s="3">
        <v>41942</v>
      </c>
      <c r="C336" s="4">
        <v>26</v>
      </c>
      <c r="F336" s="5">
        <v>0.01</v>
      </c>
      <c r="H336" s="5">
        <v>0.42</v>
      </c>
      <c r="M336" s="5">
        <v>1.1200000000000001</v>
      </c>
      <c r="P336" s="5">
        <v>0.03</v>
      </c>
      <c r="S336" s="5">
        <v>75</v>
      </c>
      <c r="T336" s="5">
        <v>11</v>
      </c>
      <c r="V336" s="5">
        <v>2.4</v>
      </c>
      <c r="W336" s="5">
        <v>3.43</v>
      </c>
      <c r="AD336" s="5">
        <v>-1.7</v>
      </c>
      <c r="AE336" s="5">
        <v>2.4</v>
      </c>
      <c r="AJ336" s="5">
        <v>48.8</v>
      </c>
      <c r="AN336" s="5">
        <v>14</v>
      </c>
      <c r="AO336" s="5">
        <v>0.2</v>
      </c>
      <c r="AP336" s="5">
        <v>20.9</v>
      </c>
      <c r="AT336" s="5">
        <v>8.5</v>
      </c>
      <c r="AV336" s="5">
        <v>1</v>
      </c>
      <c r="AW336" s="5">
        <v>0.01</v>
      </c>
      <c r="AX336" s="5">
        <v>0.31</v>
      </c>
      <c r="BA336" s="5">
        <v>7.09</v>
      </c>
      <c r="BF336" s="5">
        <v>0.14000000000000001</v>
      </c>
      <c r="BH336" s="5">
        <v>1.77</v>
      </c>
      <c r="BN336" s="5">
        <v>10.09</v>
      </c>
      <c r="BO336" s="5">
        <v>8.1999999999999993</v>
      </c>
      <c r="BQ336" s="5">
        <v>5.39</v>
      </c>
      <c r="BR336" s="5">
        <v>5.48</v>
      </c>
      <c r="BX336" s="5">
        <v>10.3</v>
      </c>
    </row>
    <row r="337" spans="1:77" x14ac:dyDescent="0.2">
      <c r="A337" s="2" t="s">
        <v>305</v>
      </c>
      <c r="B337" s="3">
        <v>39762</v>
      </c>
      <c r="C337" s="4">
        <v>24</v>
      </c>
      <c r="G337" s="5">
        <v>0.11</v>
      </c>
      <c r="H337" s="5">
        <v>7.0000000000000007E-2</v>
      </c>
      <c r="M337" s="5">
        <v>0.16</v>
      </c>
      <c r="S337" s="5">
        <v>91.4</v>
      </c>
      <c r="T337" s="5">
        <v>30</v>
      </c>
      <c r="V337" s="5">
        <v>1.7</v>
      </c>
      <c r="W337" s="5">
        <v>0.66</v>
      </c>
      <c r="AB337" s="5">
        <v>8.74</v>
      </c>
      <c r="AD337" s="5">
        <v>4.9800000000000004</v>
      </c>
      <c r="AE337" s="5">
        <v>3.68</v>
      </c>
      <c r="AJ337" s="5">
        <v>55.4</v>
      </c>
      <c r="AN337" s="5">
        <v>4.25</v>
      </c>
      <c r="AO337" s="5">
        <v>0.35</v>
      </c>
      <c r="AT337" s="5">
        <v>17.399999999999999</v>
      </c>
      <c r="AV337" s="5">
        <v>0.22</v>
      </c>
      <c r="AW337" s="5">
        <v>3.2799999999999999E-3</v>
      </c>
      <c r="AX337" s="5">
        <v>0.05</v>
      </c>
      <c r="AZ337" s="5">
        <v>0.03</v>
      </c>
      <c r="BA337" s="5">
        <v>7.36</v>
      </c>
      <c r="BF337" s="5">
        <v>0.36</v>
      </c>
      <c r="BH337" s="5">
        <v>4.1900000000000004</v>
      </c>
      <c r="BN337" s="5">
        <v>10.09</v>
      </c>
      <c r="BO337" s="5">
        <v>49.2</v>
      </c>
      <c r="BX337" s="5">
        <v>11.5</v>
      </c>
    </row>
    <row r="338" spans="1:77" x14ac:dyDescent="0.2">
      <c r="A338" s="2" t="s">
        <v>305</v>
      </c>
      <c r="B338" s="3">
        <v>39750</v>
      </c>
      <c r="C338" s="4">
        <v>24</v>
      </c>
      <c r="G338" s="5">
        <v>7.0000000000000001E-3</v>
      </c>
      <c r="H338" s="5">
        <v>0.08</v>
      </c>
      <c r="M338" s="5">
        <v>0.18</v>
      </c>
      <c r="S338" s="5">
        <v>94.6</v>
      </c>
      <c r="T338" s="5">
        <v>44</v>
      </c>
      <c r="V338" s="5">
        <v>1.4</v>
      </c>
      <c r="W338" s="5">
        <v>1.19</v>
      </c>
      <c r="AB338" s="5">
        <v>9.73</v>
      </c>
      <c r="AD338" s="5">
        <v>0.18</v>
      </c>
      <c r="AE338" s="5">
        <v>1.26</v>
      </c>
      <c r="AJ338" s="5">
        <v>56.9</v>
      </c>
      <c r="AN338" s="5">
        <v>7.46</v>
      </c>
      <c r="AO338" s="5">
        <v>0.24</v>
      </c>
      <c r="AT338" s="5">
        <v>12.2</v>
      </c>
      <c r="AV338" s="5">
        <v>0.22</v>
      </c>
      <c r="AW338" s="5">
        <v>3.2799999999999999E-3</v>
      </c>
      <c r="AX338" s="5">
        <v>0.02</v>
      </c>
      <c r="AZ338" s="5">
        <v>7.0000000000000007E-2</v>
      </c>
      <c r="BA338" s="5">
        <v>7.57</v>
      </c>
      <c r="BF338" s="5">
        <v>0.25</v>
      </c>
      <c r="BH338" s="5">
        <v>2.92</v>
      </c>
      <c r="BN338" s="5">
        <v>10.09</v>
      </c>
      <c r="BO338" s="5">
        <v>83.1</v>
      </c>
      <c r="BX338" s="5">
        <v>10.5</v>
      </c>
    </row>
    <row r="339" spans="1:77" x14ac:dyDescent="0.2">
      <c r="A339" s="2" t="s">
        <v>305</v>
      </c>
      <c r="B339" s="3">
        <v>37910</v>
      </c>
      <c r="C339" s="4">
        <v>25</v>
      </c>
      <c r="F339" s="5">
        <v>0.01</v>
      </c>
      <c r="G339" s="5">
        <v>6.7999999999999996E-3</v>
      </c>
      <c r="H339" s="5">
        <v>0.11</v>
      </c>
      <c r="M339" s="5">
        <v>0.06</v>
      </c>
      <c r="O339" s="5">
        <v>160</v>
      </c>
      <c r="S339" s="5">
        <v>25.5</v>
      </c>
      <c r="T339" s="5">
        <v>7.28</v>
      </c>
      <c r="V339" s="5">
        <v>2.5</v>
      </c>
      <c r="W339" s="5">
        <v>0.5</v>
      </c>
      <c r="AB339" s="5">
        <v>14.93</v>
      </c>
      <c r="AE339" s="5">
        <v>2.86</v>
      </c>
      <c r="AJ339" s="5">
        <v>27.8</v>
      </c>
      <c r="AN339" s="5">
        <v>4.47</v>
      </c>
      <c r="AO339" s="5">
        <v>0.05</v>
      </c>
      <c r="AT339" s="5">
        <v>29.9</v>
      </c>
      <c r="AV339" s="5">
        <v>0.22</v>
      </c>
      <c r="AW339" s="5">
        <v>0.01</v>
      </c>
      <c r="AX339" s="5">
        <v>0.31</v>
      </c>
      <c r="AZ339" s="5">
        <v>0.1</v>
      </c>
      <c r="BA339" s="5">
        <v>7.86</v>
      </c>
      <c r="BE339" s="5">
        <v>0.3</v>
      </c>
      <c r="BH339" s="5">
        <v>2.52</v>
      </c>
      <c r="BN339" s="5">
        <v>10.08</v>
      </c>
      <c r="BO339" s="5">
        <v>14.8</v>
      </c>
      <c r="BX339" s="5">
        <v>9.4</v>
      </c>
    </row>
    <row r="340" spans="1:77" x14ac:dyDescent="0.2">
      <c r="A340" s="2" t="s">
        <v>305</v>
      </c>
      <c r="B340" s="3">
        <v>39749</v>
      </c>
      <c r="C340" s="4">
        <v>24</v>
      </c>
      <c r="G340" s="5">
        <v>0.02</v>
      </c>
      <c r="H340" s="5">
        <v>7.0000000000000007E-2</v>
      </c>
      <c r="M340" s="5">
        <v>0.66</v>
      </c>
      <c r="S340" s="5">
        <v>143</v>
      </c>
      <c r="T340" s="5">
        <v>37</v>
      </c>
      <c r="V340" s="5">
        <v>1.5</v>
      </c>
      <c r="W340" s="5">
        <v>2.4</v>
      </c>
      <c r="AB340" s="5">
        <v>1.32</v>
      </c>
      <c r="AD340" s="5">
        <v>2.12</v>
      </c>
      <c r="AE340" s="5">
        <v>2.0099999999999998</v>
      </c>
      <c r="AJ340" s="5">
        <v>77</v>
      </c>
      <c r="AN340" s="5">
        <v>8.61</v>
      </c>
      <c r="AO340" s="5">
        <v>0.17</v>
      </c>
      <c r="AT340" s="5">
        <v>18.7</v>
      </c>
      <c r="AV340" s="5">
        <v>0.22</v>
      </c>
      <c r="AW340" s="5">
        <v>4.5999999999999999E-3</v>
      </c>
      <c r="AX340" s="5">
        <v>0.03</v>
      </c>
      <c r="AZ340" s="5">
        <v>0.06</v>
      </c>
      <c r="BA340" s="5">
        <v>7.11</v>
      </c>
      <c r="BF340" s="5">
        <v>0.23</v>
      </c>
      <c r="BH340" s="5">
        <v>5.64</v>
      </c>
      <c r="BN340" s="5">
        <v>10.050000000000001</v>
      </c>
      <c r="BO340" s="5">
        <v>88.7</v>
      </c>
      <c r="BX340" s="5">
        <v>10.7</v>
      </c>
    </row>
    <row r="341" spans="1:77" x14ac:dyDescent="0.2">
      <c r="A341" s="2" t="s">
        <v>305</v>
      </c>
      <c r="B341" s="3">
        <v>39384</v>
      </c>
      <c r="C341" s="4">
        <v>26</v>
      </c>
      <c r="F341" s="5">
        <v>0.04</v>
      </c>
      <c r="G341" s="5">
        <v>0.02</v>
      </c>
      <c r="H341" s="5">
        <v>0.57999999999999996</v>
      </c>
      <c r="M341" s="5">
        <v>0.11</v>
      </c>
      <c r="O341" s="5">
        <v>280</v>
      </c>
      <c r="S341" s="5">
        <v>28.1</v>
      </c>
      <c r="T341" s="5">
        <v>16</v>
      </c>
      <c r="V341" s="5">
        <v>2.5</v>
      </c>
      <c r="W341" s="5">
        <v>0.18</v>
      </c>
      <c r="AB341" s="5">
        <v>4.4400000000000004</v>
      </c>
      <c r="AE341" s="5">
        <v>3.92</v>
      </c>
      <c r="AJ341" s="5">
        <v>36.200000000000003</v>
      </c>
      <c r="AN341" s="5">
        <v>11.1</v>
      </c>
      <c r="AO341" s="5">
        <v>0.02</v>
      </c>
      <c r="AT341" s="5">
        <v>39.200000000000003</v>
      </c>
      <c r="AV341" s="5">
        <v>0.22</v>
      </c>
      <c r="AW341" s="5">
        <v>4.2700000000000004E-3</v>
      </c>
      <c r="AX341" s="5">
        <v>0.56999999999999995</v>
      </c>
      <c r="AZ341" s="5">
        <v>0.2</v>
      </c>
      <c r="BA341" s="5">
        <v>7.55</v>
      </c>
      <c r="BE341" s="5">
        <v>0.9</v>
      </c>
      <c r="BF341" s="5">
        <v>0.6</v>
      </c>
      <c r="BH341" s="5">
        <v>3.46</v>
      </c>
      <c r="BN341" s="5">
        <v>10.050000000000001</v>
      </c>
      <c r="BO341" s="5">
        <v>1.44</v>
      </c>
      <c r="BX341" s="5">
        <v>10.199999999999999</v>
      </c>
    </row>
    <row r="342" spans="1:77" x14ac:dyDescent="0.2">
      <c r="A342" s="2" t="s">
        <v>305</v>
      </c>
      <c r="B342" s="3">
        <v>39351</v>
      </c>
      <c r="C342" s="4">
        <v>26</v>
      </c>
      <c r="F342" s="5">
        <v>0.02</v>
      </c>
      <c r="G342" s="5">
        <v>0.02</v>
      </c>
      <c r="H342" s="5">
        <v>0.01</v>
      </c>
      <c r="M342" s="5">
        <v>0.56999999999999995</v>
      </c>
      <c r="O342" s="5">
        <v>25</v>
      </c>
      <c r="S342" s="5">
        <v>125</v>
      </c>
      <c r="T342" s="5">
        <v>34</v>
      </c>
      <c r="V342" s="5">
        <v>4.0999999999999996</v>
      </c>
      <c r="W342" s="5">
        <v>5.0000000000000001E-3</v>
      </c>
      <c r="AB342" s="5">
        <v>3.5</v>
      </c>
      <c r="AE342" s="5">
        <v>3.11</v>
      </c>
      <c r="AJ342" s="5">
        <v>71</v>
      </c>
      <c r="AN342" s="5">
        <v>8.11</v>
      </c>
      <c r="AO342" s="5">
        <v>0.33</v>
      </c>
      <c r="AT342" s="5">
        <v>22.9</v>
      </c>
      <c r="AV342" s="5">
        <v>6.46</v>
      </c>
      <c r="AW342" s="5">
        <v>8.5400000000000007E-3</v>
      </c>
      <c r="AX342" s="5">
        <v>0.21</v>
      </c>
      <c r="AZ342" s="5">
        <v>7.0000000000000007E-2</v>
      </c>
      <c r="BA342" s="5">
        <v>7.03</v>
      </c>
      <c r="BE342" s="5">
        <v>0.5</v>
      </c>
      <c r="BF342" s="5">
        <v>0.65</v>
      </c>
      <c r="BH342" s="5">
        <v>5.51</v>
      </c>
      <c r="BN342" s="5">
        <v>10.050000000000001</v>
      </c>
      <c r="BO342" s="5">
        <v>59.5</v>
      </c>
      <c r="BX342" s="5">
        <v>11.4</v>
      </c>
    </row>
    <row r="343" spans="1:77" x14ac:dyDescent="0.2">
      <c r="A343" s="2" t="s">
        <v>305</v>
      </c>
      <c r="B343" s="3">
        <v>34311</v>
      </c>
      <c r="C343" s="4">
        <v>32</v>
      </c>
      <c r="F343" s="5">
        <v>0.01</v>
      </c>
      <c r="G343" s="5">
        <v>0.01</v>
      </c>
      <c r="H343" s="5">
        <v>0.78</v>
      </c>
      <c r="J343" s="5">
        <v>1</v>
      </c>
      <c r="M343" s="5">
        <v>0.05</v>
      </c>
      <c r="N343" s="5">
        <v>1.2</v>
      </c>
      <c r="O343" s="5">
        <v>100</v>
      </c>
      <c r="Q343" s="5">
        <v>0.2</v>
      </c>
      <c r="S343" s="5">
        <v>52</v>
      </c>
      <c r="T343" s="5">
        <v>9</v>
      </c>
      <c r="U343" s="5">
        <v>1</v>
      </c>
      <c r="V343" s="5">
        <v>1.2</v>
      </c>
      <c r="W343" s="5">
        <v>0.85</v>
      </c>
      <c r="AB343" s="5">
        <v>19.04</v>
      </c>
      <c r="AE343" s="5">
        <v>0.6</v>
      </c>
      <c r="AI343" s="5">
        <v>1</v>
      </c>
      <c r="AJ343" s="5">
        <v>35.799999999999997</v>
      </c>
      <c r="AN343" s="5">
        <v>2.7</v>
      </c>
      <c r="AO343" s="5">
        <v>0.08</v>
      </c>
      <c r="AT343" s="5">
        <v>6.4</v>
      </c>
      <c r="AU343" s="5">
        <v>1</v>
      </c>
      <c r="AV343" s="5">
        <v>0.22</v>
      </c>
      <c r="AW343" s="5">
        <v>3.2799999999999999E-3</v>
      </c>
      <c r="AX343" s="5">
        <v>0.01</v>
      </c>
      <c r="AY343" s="5">
        <v>0.01</v>
      </c>
      <c r="BA343" s="5">
        <v>7.14</v>
      </c>
      <c r="BC343" s="5">
        <v>5.0000000000000001E-3</v>
      </c>
      <c r="BH343" s="5">
        <v>2.4</v>
      </c>
      <c r="BN343" s="5">
        <v>10</v>
      </c>
      <c r="BO343" s="5">
        <v>29.1</v>
      </c>
      <c r="BX343" s="5">
        <v>9.1999999999999993</v>
      </c>
      <c r="BY343" s="5">
        <v>5</v>
      </c>
    </row>
    <row r="344" spans="1:77" x14ac:dyDescent="0.2">
      <c r="A344" s="2" t="s">
        <v>305</v>
      </c>
      <c r="B344" s="3">
        <v>35810</v>
      </c>
      <c r="C344" s="4">
        <v>22</v>
      </c>
      <c r="F344" s="5">
        <v>0.01</v>
      </c>
      <c r="H344" s="5">
        <v>0.19</v>
      </c>
      <c r="M344" s="5">
        <v>0.31</v>
      </c>
      <c r="S344" s="5">
        <v>96</v>
      </c>
      <c r="T344" s="5">
        <v>33</v>
      </c>
      <c r="V344" s="5">
        <v>6.8</v>
      </c>
      <c r="W344" s="5">
        <v>1.1000000000000001</v>
      </c>
      <c r="AB344" s="5">
        <v>8.25</v>
      </c>
      <c r="AE344" s="5">
        <v>1.1000000000000001</v>
      </c>
      <c r="AJ344" s="5">
        <v>60.4</v>
      </c>
      <c r="AN344" s="5">
        <v>6.8</v>
      </c>
      <c r="AO344" s="5">
        <v>0.21</v>
      </c>
      <c r="AT344" s="5">
        <v>12</v>
      </c>
      <c r="AV344" s="5">
        <v>0.44</v>
      </c>
      <c r="AW344" s="5">
        <v>0.01</v>
      </c>
      <c r="AX344" s="5">
        <v>0.06</v>
      </c>
      <c r="BA344" s="5">
        <v>7.37</v>
      </c>
      <c r="BE344" s="5">
        <v>0.6</v>
      </c>
      <c r="BH344" s="5">
        <v>3.88</v>
      </c>
      <c r="BN344" s="5">
        <v>10</v>
      </c>
      <c r="BO344" s="5">
        <v>77</v>
      </c>
      <c r="BX344" s="5">
        <v>9.4</v>
      </c>
    </row>
    <row r="345" spans="1:77" x14ac:dyDescent="0.2">
      <c r="A345" s="2" t="s">
        <v>305</v>
      </c>
      <c r="B345" s="3">
        <v>39384</v>
      </c>
      <c r="C345" s="4">
        <v>26</v>
      </c>
      <c r="F345" s="5">
        <v>0.03</v>
      </c>
      <c r="G345" s="5">
        <v>0.03</v>
      </c>
      <c r="H345" s="5">
        <v>0.41</v>
      </c>
      <c r="M345" s="5">
        <v>0.15</v>
      </c>
      <c r="O345" s="5">
        <v>194</v>
      </c>
      <c r="S345" s="5">
        <v>45.4</v>
      </c>
      <c r="T345" s="5">
        <v>24</v>
      </c>
      <c r="V345" s="5">
        <v>3.3</v>
      </c>
      <c r="W345" s="5">
        <v>0.56000000000000005</v>
      </c>
      <c r="AB345" s="5">
        <v>4.4400000000000004</v>
      </c>
      <c r="AE345" s="5">
        <v>3.49</v>
      </c>
      <c r="AJ345" s="5">
        <v>39.6</v>
      </c>
      <c r="AN345" s="5">
        <v>5.93</v>
      </c>
      <c r="AO345" s="5">
        <v>0.1</v>
      </c>
      <c r="AT345" s="5">
        <v>39</v>
      </c>
      <c r="AV345" s="5">
        <v>0.81</v>
      </c>
      <c r="AW345" s="5">
        <v>0.01</v>
      </c>
      <c r="AX345" s="5">
        <v>0.26</v>
      </c>
      <c r="AZ345" s="5">
        <v>0.09</v>
      </c>
      <c r="BA345" s="5">
        <v>7.51</v>
      </c>
      <c r="BE345" s="5">
        <v>0.7</v>
      </c>
      <c r="BF345" s="5">
        <v>0.47</v>
      </c>
      <c r="BH345" s="5">
        <v>3.36</v>
      </c>
      <c r="BN345" s="5">
        <v>10</v>
      </c>
      <c r="BO345" s="5">
        <v>8.81</v>
      </c>
      <c r="BX345" s="5">
        <v>9.8000000000000007</v>
      </c>
    </row>
    <row r="346" spans="1:77" x14ac:dyDescent="0.2">
      <c r="A346" s="2" t="s">
        <v>305</v>
      </c>
      <c r="B346" s="3">
        <v>35376</v>
      </c>
      <c r="C346" s="4">
        <v>21</v>
      </c>
      <c r="H346" s="5">
        <v>0.02</v>
      </c>
      <c r="M346" s="5">
        <v>0.3</v>
      </c>
      <c r="S346" s="5">
        <v>125</v>
      </c>
      <c r="T346" s="5">
        <v>24</v>
      </c>
      <c r="V346" s="5">
        <v>1.5</v>
      </c>
      <c r="W346" s="5">
        <v>0.28000000000000003</v>
      </c>
      <c r="AB346" s="5">
        <v>19.54</v>
      </c>
      <c r="AE346" s="5">
        <v>1</v>
      </c>
      <c r="AJ346" s="5">
        <v>72.3</v>
      </c>
      <c r="AN346" s="5">
        <v>4.9000000000000004</v>
      </c>
      <c r="AO346" s="5">
        <v>0.03</v>
      </c>
      <c r="AT346" s="5">
        <v>14</v>
      </c>
      <c r="AV346" s="5">
        <v>128.37</v>
      </c>
      <c r="AW346" s="5">
        <v>0.01</v>
      </c>
      <c r="AX346" s="5">
        <v>0.03</v>
      </c>
      <c r="BA346" s="5">
        <v>7.3</v>
      </c>
      <c r="BE346" s="5">
        <v>9.3000000000000007</v>
      </c>
      <c r="BH346" s="5">
        <v>3.5</v>
      </c>
      <c r="BN346" s="5">
        <v>10</v>
      </c>
      <c r="BO346" s="5">
        <v>39</v>
      </c>
      <c r="BX346" s="5">
        <v>9</v>
      </c>
    </row>
    <row r="347" spans="1:77" x14ac:dyDescent="0.2">
      <c r="A347" s="2" t="s">
        <v>305</v>
      </c>
      <c r="B347" s="3">
        <v>35723</v>
      </c>
      <c r="C347" s="4">
        <v>30</v>
      </c>
      <c r="H347" s="5">
        <v>0.39</v>
      </c>
      <c r="J347" s="5">
        <v>0.2</v>
      </c>
      <c r="M347" s="5">
        <v>0.5</v>
      </c>
      <c r="N347" s="5">
        <v>1</v>
      </c>
      <c r="O347" s="5">
        <v>50</v>
      </c>
      <c r="Q347" s="5">
        <v>0.2</v>
      </c>
      <c r="S347" s="5">
        <v>73</v>
      </c>
      <c r="T347" s="5">
        <v>9.4</v>
      </c>
      <c r="U347" s="5">
        <v>0.2</v>
      </c>
      <c r="V347" s="5">
        <v>1.1000000000000001</v>
      </c>
      <c r="W347" s="5">
        <v>1.69</v>
      </c>
      <c r="AB347" s="5">
        <v>10.73</v>
      </c>
      <c r="AE347" s="5">
        <v>1.8</v>
      </c>
      <c r="AI347" s="5">
        <v>1</v>
      </c>
      <c r="AJ347" s="5">
        <v>44.7</v>
      </c>
      <c r="AN347" s="5">
        <v>9.1</v>
      </c>
      <c r="AT347" s="5">
        <v>7</v>
      </c>
      <c r="AU347" s="5">
        <v>1</v>
      </c>
      <c r="AV347" s="5">
        <v>0.22</v>
      </c>
      <c r="AW347" s="5">
        <v>3.284E-3</v>
      </c>
      <c r="AX347" s="5">
        <v>0.01</v>
      </c>
      <c r="AZ347" s="5">
        <v>0.01</v>
      </c>
      <c r="BA347" s="5">
        <v>7.23</v>
      </c>
      <c r="BC347" s="5">
        <v>2.2000000000000001E-3</v>
      </c>
      <c r="BE347" s="5">
        <v>0.2</v>
      </c>
      <c r="BH347" s="5">
        <v>4.28</v>
      </c>
      <c r="BN347" s="5">
        <v>10</v>
      </c>
      <c r="BO347" s="5">
        <v>12.4</v>
      </c>
      <c r="BX347" s="5">
        <v>9.6999999999999993</v>
      </c>
      <c r="BY347" s="5">
        <v>1</v>
      </c>
    </row>
    <row r="348" spans="1:77" x14ac:dyDescent="0.2">
      <c r="A348" s="2" t="s">
        <v>305</v>
      </c>
      <c r="B348" s="3">
        <v>35772</v>
      </c>
      <c r="C348" s="4">
        <v>22</v>
      </c>
      <c r="F348" s="5">
        <v>0.2</v>
      </c>
      <c r="H348" s="5">
        <v>0.05</v>
      </c>
      <c r="M348" s="5">
        <v>1.2</v>
      </c>
      <c r="S348" s="5">
        <v>29</v>
      </c>
      <c r="T348" s="5">
        <v>33</v>
      </c>
      <c r="V348" s="5">
        <v>12</v>
      </c>
      <c r="W348" s="5">
        <v>0.01</v>
      </c>
      <c r="AB348" s="5">
        <v>6.04</v>
      </c>
      <c r="AE348" s="5">
        <v>8.9</v>
      </c>
      <c r="AJ348" s="5">
        <v>31.2</v>
      </c>
      <c r="AN348" s="5">
        <v>4.0999999999999996</v>
      </c>
      <c r="AO348" s="5">
        <v>0.06</v>
      </c>
      <c r="AT348" s="5">
        <v>19</v>
      </c>
      <c r="AV348" s="5">
        <v>48.69</v>
      </c>
      <c r="AW348" s="5">
        <v>6.5690000000000002E-3</v>
      </c>
      <c r="AX348" s="5">
        <v>0.04</v>
      </c>
      <c r="BA348" s="5">
        <v>4.78</v>
      </c>
      <c r="BE348" s="5">
        <v>9.5</v>
      </c>
      <c r="BH348" s="5">
        <v>0.25</v>
      </c>
      <c r="BN348" s="5">
        <v>10</v>
      </c>
      <c r="BO348" s="5">
        <v>45</v>
      </c>
      <c r="BX348" s="5">
        <v>9</v>
      </c>
    </row>
    <row r="349" spans="1:77" x14ac:dyDescent="0.2">
      <c r="A349" s="2" t="s">
        <v>305</v>
      </c>
      <c r="B349" s="3">
        <v>37909</v>
      </c>
      <c r="C349" s="4">
        <v>25</v>
      </c>
      <c r="F349" s="5">
        <v>0.01</v>
      </c>
      <c r="G349" s="5">
        <v>1.2999999999999999E-3</v>
      </c>
      <c r="H349" s="5">
        <v>0.11</v>
      </c>
      <c r="M349" s="5">
        <v>0.12</v>
      </c>
      <c r="O349" s="5">
        <v>86</v>
      </c>
      <c r="S349" s="5">
        <v>49.4</v>
      </c>
      <c r="T349" s="5">
        <v>9.58</v>
      </c>
      <c r="V349" s="5">
        <v>0.72</v>
      </c>
      <c r="W349" s="5">
        <v>1.22</v>
      </c>
      <c r="AB349" s="5">
        <v>23.45</v>
      </c>
      <c r="AE349" s="5">
        <v>1.54</v>
      </c>
      <c r="AJ349" s="5">
        <v>30.4</v>
      </c>
      <c r="AN349" s="5">
        <v>4.13</v>
      </c>
      <c r="AO349" s="5">
        <v>0.14000000000000001</v>
      </c>
      <c r="AT349" s="5">
        <v>9.48</v>
      </c>
      <c r="AV349" s="5">
        <v>0.22</v>
      </c>
      <c r="AW349" s="5">
        <v>3.2845000000000001E-3</v>
      </c>
      <c r="AX349" s="5">
        <v>0.05</v>
      </c>
      <c r="AZ349" s="5">
        <v>0.02</v>
      </c>
      <c r="BA349" s="5">
        <v>7.48</v>
      </c>
      <c r="BE349" s="5">
        <v>0.3</v>
      </c>
      <c r="BH349" s="5">
        <v>2.56</v>
      </c>
      <c r="BN349" s="5">
        <v>9.99</v>
      </c>
      <c r="BO349" s="5">
        <v>15.9</v>
      </c>
      <c r="BX349" s="5">
        <v>10.6</v>
      </c>
    </row>
    <row r="350" spans="1:77" x14ac:dyDescent="0.2">
      <c r="A350" s="2" t="s">
        <v>305</v>
      </c>
      <c r="B350" s="3">
        <v>38622</v>
      </c>
      <c r="C350" s="4">
        <v>37</v>
      </c>
      <c r="F350" s="5">
        <v>3.0000000000000001E-3</v>
      </c>
      <c r="G350" s="5">
        <v>2E-3</v>
      </c>
      <c r="H350" s="5">
        <v>0.41</v>
      </c>
      <c r="J350" s="5">
        <v>0.2</v>
      </c>
      <c r="M350" s="5">
        <v>0.45</v>
      </c>
      <c r="N350" s="5">
        <v>0.3</v>
      </c>
      <c r="O350" s="5">
        <v>10</v>
      </c>
      <c r="Q350" s="5">
        <v>0.02</v>
      </c>
      <c r="S350" s="5">
        <v>110</v>
      </c>
      <c r="T350" s="5">
        <v>68</v>
      </c>
      <c r="U350" s="5">
        <v>0.2</v>
      </c>
      <c r="V350" s="5">
        <v>5.5</v>
      </c>
      <c r="W350" s="5">
        <v>6.62</v>
      </c>
      <c r="Y350" s="5">
        <v>0.11</v>
      </c>
      <c r="AB350" s="5">
        <v>3.56</v>
      </c>
      <c r="AD350" s="5">
        <v>-4.87</v>
      </c>
      <c r="AE350" s="5">
        <v>1.1399999999999999</v>
      </c>
      <c r="AI350" s="5">
        <v>0.5</v>
      </c>
      <c r="AJ350" s="5">
        <v>71.900000000000006</v>
      </c>
      <c r="AN350" s="5">
        <v>3.98</v>
      </c>
      <c r="AO350" s="5">
        <v>0.45</v>
      </c>
      <c r="AT350" s="5">
        <v>26.1</v>
      </c>
      <c r="AU350" s="5">
        <v>0.5</v>
      </c>
      <c r="AV350" s="5">
        <v>0.22</v>
      </c>
      <c r="AW350" s="5">
        <v>8.2112499999999998E-3</v>
      </c>
      <c r="AX350" s="5">
        <v>0.01</v>
      </c>
      <c r="AZ350" s="5">
        <v>0.05</v>
      </c>
      <c r="BA350" s="5">
        <v>7.05</v>
      </c>
      <c r="BC350" s="5">
        <v>1E-3</v>
      </c>
      <c r="BE350" s="5">
        <v>0.2</v>
      </c>
      <c r="BH350" s="5">
        <v>3.91</v>
      </c>
      <c r="BN350" s="5">
        <v>9.9499999999999993</v>
      </c>
      <c r="BO350" s="5">
        <v>73.3</v>
      </c>
      <c r="BQ350" s="5">
        <v>7.35</v>
      </c>
      <c r="BR350" s="5">
        <v>7</v>
      </c>
      <c r="BX350" s="5">
        <v>8.9</v>
      </c>
      <c r="BY350" s="5">
        <v>0.5</v>
      </c>
    </row>
    <row r="351" spans="1:77" x14ac:dyDescent="0.2">
      <c r="A351" s="2" t="s">
        <v>355</v>
      </c>
      <c r="B351" s="3">
        <v>38264</v>
      </c>
      <c r="C351" s="4">
        <v>37</v>
      </c>
      <c r="F351" s="5">
        <v>1E-3</v>
      </c>
      <c r="G351" s="5">
        <v>1E-3</v>
      </c>
      <c r="H351" s="5">
        <v>0.17</v>
      </c>
      <c r="J351" s="5">
        <v>0.3</v>
      </c>
      <c r="M351" s="5">
        <v>0.52</v>
      </c>
      <c r="N351" s="5">
        <v>0.2</v>
      </c>
      <c r="O351" s="5">
        <v>14</v>
      </c>
      <c r="Q351" s="5">
        <v>0.02</v>
      </c>
      <c r="S351" s="5">
        <v>110</v>
      </c>
      <c r="T351" s="5">
        <v>31</v>
      </c>
      <c r="U351" s="5">
        <v>0.2</v>
      </c>
      <c r="V351" s="5">
        <v>1.6</v>
      </c>
      <c r="W351" s="5">
        <v>0.44</v>
      </c>
      <c r="Y351" s="5">
        <v>0.14000000000000001</v>
      </c>
      <c r="AB351" s="5">
        <v>9.18</v>
      </c>
      <c r="AD351" s="5">
        <v>0.1</v>
      </c>
      <c r="AE351" s="5">
        <v>1.44</v>
      </c>
      <c r="AI351" s="5">
        <v>0.5</v>
      </c>
      <c r="AJ351" s="5">
        <v>6.75</v>
      </c>
      <c r="AN351" s="5">
        <v>8.3699999999999992</v>
      </c>
      <c r="AO351" s="5">
        <v>0.23</v>
      </c>
      <c r="AT351" s="5">
        <v>17.600000000000001</v>
      </c>
      <c r="AU351" s="5">
        <v>0.6</v>
      </c>
      <c r="AV351" s="5">
        <v>1.61</v>
      </c>
      <c r="AW351" s="5">
        <v>5.5836499999999999E-3</v>
      </c>
      <c r="AX351" s="5">
        <v>0.04</v>
      </c>
      <c r="AZ351" s="5">
        <v>0.01</v>
      </c>
      <c r="BA351" s="5">
        <v>7.22</v>
      </c>
      <c r="BC351" s="5">
        <v>2.3E-3</v>
      </c>
      <c r="BE351" s="5">
        <v>0.4</v>
      </c>
      <c r="BH351" s="5">
        <v>4.62</v>
      </c>
      <c r="BN351" s="5">
        <v>9.94</v>
      </c>
      <c r="BO351" s="5">
        <v>75.900000000000006</v>
      </c>
      <c r="BQ351" s="5">
        <v>7.1</v>
      </c>
      <c r="BR351" s="5">
        <v>6.99</v>
      </c>
      <c r="BX351" s="5">
        <v>9.3000000000000007</v>
      </c>
      <c r="BY351" s="5">
        <v>2.1</v>
      </c>
    </row>
    <row r="352" spans="1:77" x14ac:dyDescent="0.2">
      <c r="A352" s="2" t="s">
        <v>355</v>
      </c>
      <c r="B352" s="3">
        <v>38280</v>
      </c>
      <c r="C352" s="4">
        <v>37</v>
      </c>
      <c r="F352" s="5">
        <v>1E-3</v>
      </c>
      <c r="G352" s="5">
        <v>3.0000000000000001E-3</v>
      </c>
      <c r="H352" s="5">
        <v>0.01</v>
      </c>
      <c r="J352" s="5">
        <v>3.6</v>
      </c>
      <c r="M352" s="5">
        <v>0.09</v>
      </c>
      <c r="N352" s="5">
        <v>0.2</v>
      </c>
      <c r="O352" s="5">
        <v>10</v>
      </c>
      <c r="Q352" s="5">
        <v>0.02</v>
      </c>
      <c r="S352" s="5">
        <v>63.1</v>
      </c>
      <c r="T352" s="5">
        <v>18</v>
      </c>
      <c r="U352" s="5">
        <v>0.2</v>
      </c>
      <c r="V352" s="5">
        <v>0.68</v>
      </c>
      <c r="W352" s="5">
        <v>0.31</v>
      </c>
      <c r="Y352" s="5">
        <v>7.0000000000000007E-2</v>
      </c>
      <c r="AB352" s="5">
        <v>8.9</v>
      </c>
      <c r="AD352" s="5">
        <v>0.5</v>
      </c>
      <c r="AE352" s="5">
        <v>0.45</v>
      </c>
      <c r="AI352" s="5">
        <v>0.5</v>
      </c>
      <c r="AJ352" s="5">
        <v>40.200000000000003</v>
      </c>
      <c r="AN352" s="5">
        <v>1.85</v>
      </c>
      <c r="AO352" s="5">
        <v>0.08</v>
      </c>
      <c r="AT352" s="5">
        <v>6.66</v>
      </c>
      <c r="AU352" s="5">
        <v>0.5</v>
      </c>
      <c r="AV352" s="5">
        <v>0.22</v>
      </c>
      <c r="AW352" s="5">
        <v>3.2845000000000001E-3</v>
      </c>
      <c r="AX352" s="5">
        <v>0.08</v>
      </c>
      <c r="AZ352" s="5">
        <v>0.03</v>
      </c>
      <c r="BA352" s="5">
        <v>7.65</v>
      </c>
      <c r="BC352" s="5">
        <v>1E-3</v>
      </c>
      <c r="BE352" s="5">
        <v>0.5</v>
      </c>
      <c r="BH352" s="5">
        <v>2.57</v>
      </c>
      <c r="BN352" s="5">
        <v>9.94</v>
      </c>
      <c r="BO352" s="5">
        <v>47.5</v>
      </c>
      <c r="BQ352" s="5">
        <v>4.07</v>
      </c>
      <c r="BR352" s="5">
        <v>3.6</v>
      </c>
      <c r="BX352" s="5">
        <v>8.5</v>
      </c>
      <c r="BY352" s="5">
        <v>0.5</v>
      </c>
    </row>
    <row r="353" spans="1:77" x14ac:dyDescent="0.2">
      <c r="A353" s="2" t="s">
        <v>355</v>
      </c>
      <c r="B353" s="3">
        <v>38832</v>
      </c>
      <c r="C353" s="4">
        <v>36</v>
      </c>
      <c r="F353" s="5">
        <v>5.0000000000000001E-3</v>
      </c>
      <c r="G353" s="5">
        <v>5.0000000000000001E-3</v>
      </c>
      <c r="H353" s="5">
        <v>0.15</v>
      </c>
      <c r="J353" s="5">
        <v>2.2000000000000002</v>
      </c>
      <c r="M353" s="5">
        <v>0.65</v>
      </c>
      <c r="N353" s="5">
        <v>0.3</v>
      </c>
      <c r="O353" s="5">
        <v>15</v>
      </c>
      <c r="Q353" s="5">
        <v>0.02</v>
      </c>
      <c r="S353" s="5">
        <v>125</v>
      </c>
      <c r="T353" s="5">
        <v>48</v>
      </c>
      <c r="U353" s="5">
        <v>0.2</v>
      </c>
      <c r="V353" s="5">
        <v>1.6</v>
      </c>
      <c r="W353" s="5">
        <v>3.6</v>
      </c>
      <c r="AB353" s="5">
        <v>5.32</v>
      </c>
      <c r="AD353" s="5">
        <v>-6.7</v>
      </c>
      <c r="AE353" s="5">
        <v>1.64</v>
      </c>
      <c r="AI353" s="5">
        <v>0.5</v>
      </c>
      <c r="AJ353" s="5">
        <v>77.5</v>
      </c>
      <c r="AN353" s="5">
        <v>10.3</v>
      </c>
      <c r="AO353" s="5">
        <v>0.19</v>
      </c>
      <c r="AT353" s="5">
        <v>22.1</v>
      </c>
      <c r="AU353" s="5">
        <v>1.5</v>
      </c>
      <c r="AV353" s="5">
        <v>0.22</v>
      </c>
      <c r="AW353" s="5">
        <v>8.5397000000000008E-3</v>
      </c>
      <c r="AX353" s="5">
        <v>0.02</v>
      </c>
      <c r="AZ353" s="5">
        <v>0.02</v>
      </c>
      <c r="BA353" s="5">
        <v>7.11</v>
      </c>
      <c r="BC353" s="5">
        <v>1E-3</v>
      </c>
      <c r="BE353" s="5">
        <v>0.2</v>
      </c>
      <c r="BH353" s="5">
        <v>5.56</v>
      </c>
      <c r="BN353" s="5">
        <v>9.91</v>
      </c>
      <c r="BO353" s="5">
        <v>83.6</v>
      </c>
      <c r="BQ353" s="5">
        <v>8.6999999999999993</v>
      </c>
      <c r="BR353" s="5">
        <v>8.1</v>
      </c>
      <c r="BX353" s="5">
        <v>9.8000000000000007</v>
      </c>
      <c r="BY353" s="5">
        <v>1.2</v>
      </c>
    </row>
    <row r="354" spans="1:77" x14ac:dyDescent="0.2">
      <c r="A354" s="2" t="s">
        <v>369</v>
      </c>
      <c r="B354" s="3">
        <v>34225</v>
      </c>
      <c r="C354" s="4">
        <v>31</v>
      </c>
      <c r="F354" s="5">
        <v>0.01</v>
      </c>
      <c r="G354" s="5">
        <v>0.01</v>
      </c>
      <c r="H354" s="5">
        <v>0.37</v>
      </c>
      <c r="J354" s="5">
        <v>1</v>
      </c>
      <c r="M354" s="5">
        <v>0.18</v>
      </c>
      <c r="N354" s="5">
        <v>1</v>
      </c>
      <c r="O354" s="5">
        <v>100</v>
      </c>
      <c r="Q354" s="5">
        <v>0.2</v>
      </c>
      <c r="S354" s="5">
        <v>32</v>
      </c>
      <c r="T354" s="5">
        <v>7</v>
      </c>
      <c r="U354" s="5">
        <v>1</v>
      </c>
      <c r="V354" s="5">
        <v>1.8</v>
      </c>
      <c r="W354" s="5">
        <v>0.39</v>
      </c>
      <c r="AB354" s="5">
        <v>12.97</v>
      </c>
      <c r="AE354" s="5">
        <v>5.2</v>
      </c>
      <c r="AI354" s="5">
        <v>1</v>
      </c>
      <c r="AJ354" s="5">
        <v>39.799999999999997</v>
      </c>
      <c r="AN354" s="5">
        <v>7.1</v>
      </c>
      <c r="AO354" s="5">
        <v>0.03</v>
      </c>
      <c r="AT354" s="5">
        <v>35</v>
      </c>
      <c r="AU354" s="5">
        <v>1</v>
      </c>
      <c r="AV354" s="5">
        <v>0.22</v>
      </c>
      <c r="AW354" s="5">
        <v>3.2845000000000001E-3</v>
      </c>
      <c r="AX354" s="5">
        <v>0.15</v>
      </c>
      <c r="AY354" s="5">
        <v>0.06</v>
      </c>
      <c r="BA354" s="5">
        <v>7.27</v>
      </c>
      <c r="BC354" s="5">
        <v>1.8E-3</v>
      </c>
      <c r="BH354" s="5">
        <v>3.75</v>
      </c>
      <c r="BN354" s="5">
        <v>9.8800000000000008</v>
      </c>
      <c r="BX354" s="5">
        <v>10</v>
      </c>
      <c r="BY354" s="5">
        <v>5</v>
      </c>
    </row>
    <row r="355" spans="1:77" x14ac:dyDescent="0.2">
      <c r="A355" s="2" t="s">
        <v>369</v>
      </c>
      <c r="B355" s="3">
        <v>38882</v>
      </c>
      <c r="C355" s="4">
        <v>35</v>
      </c>
      <c r="F355" s="5">
        <v>1E-3</v>
      </c>
      <c r="G355" s="5">
        <v>6.0000000000000001E-3</v>
      </c>
      <c r="H355" s="5">
        <v>0.35</v>
      </c>
      <c r="J355" s="5">
        <v>0.8</v>
      </c>
      <c r="M355" s="5">
        <v>0.49</v>
      </c>
      <c r="N355" s="5">
        <v>0.2</v>
      </c>
      <c r="O355" s="5">
        <v>77</v>
      </c>
      <c r="Q355" s="5">
        <v>0.02</v>
      </c>
      <c r="S355" s="5">
        <v>99.2</v>
      </c>
      <c r="T355" s="5">
        <v>22</v>
      </c>
      <c r="U355" s="5">
        <v>0.3</v>
      </c>
      <c r="V355" s="5">
        <v>1.8</v>
      </c>
      <c r="W355" s="5">
        <v>3.2</v>
      </c>
      <c r="AB355" s="5">
        <v>18.73</v>
      </c>
      <c r="AD355" s="5">
        <v>-5.8</v>
      </c>
      <c r="AE355" s="5">
        <v>2.89</v>
      </c>
      <c r="AI355" s="5">
        <v>0.5</v>
      </c>
      <c r="AN355" s="5">
        <v>13</v>
      </c>
      <c r="AO355" s="5">
        <v>0.31</v>
      </c>
      <c r="AT355" s="5">
        <v>17.399999999999999</v>
      </c>
      <c r="AU355" s="5">
        <v>0.8</v>
      </c>
      <c r="AV355" s="5">
        <v>0.22</v>
      </c>
      <c r="AW355" s="5">
        <v>3.9414000000000003E-3</v>
      </c>
      <c r="AX355" s="5">
        <v>0.01</v>
      </c>
      <c r="AZ355" s="5">
        <v>0.01</v>
      </c>
      <c r="BA355" s="5">
        <v>7.13</v>
      </c>
      <c r="BC355" s="5">
        <v>1E-3</v>
      </c>
      <c r="BE355" s="5">
        <v>0.2</v>
      </c>
      <c r="BH355" s="5">
        <v>6.41</v>
      </c>
      <c r="BN355" s="5">
        <v>9.86</v>
      </c>
      <c r="BO355" s="5">
        <v>12.1</v>
      </c>
      <c r="BQ355" s="5">
        <v>7.3</v>
      </c>
      <c r="BR355" s="5">
        <v>6.9</v>
      </c>
      <c r="BX355" s="5">
        <v>9.9</v>
      </c>
      <c r="BY355" s="5">
        <v>0.9</v>
      </c>
    </row>
    <row r="356" spans="1:77" x14ac:dyDescent="0.2">
      <c r="A356" s="2" t="s">
        <v>369</v>
      </c>
      <c r="B356" s="3">
        <v>34303</v>
      </c>
      <c r="C356" s="4">
        <v>32</v>
      </c>
      <c r="F356" s="5">
        <v>0.01</v>
      </c>
      <c r="G356" s="5">
        <v>0.01</v>
      </c>
      <c r="H356" s="5">
        <v>0.17</v>
      </c>
      <c r="J356" s="5">
        <v>9.5</v>
      </c>
      <c r="M356" s="5">
        <v>0.53</v>
      </c>
      <c r="N356" s="5">
        <v>1</v>
      </c>
      <c r="O356" s="5">
        <v>100</v>
      </c>
      <c r="Q356" s="5">
        <v>0.2</v>
      </c>
      <c r="S356" s="5">
        <v>120</v>
      </c>
      <c r="T356" s="5">
        <v>33</v>
      </c>
      <c r="U356" s="5">
        <v>1</v>
      </c>
      <c r="V356" s="5">
        <v>2.2999999999999998</v>
      </c>
      <c r="W356" s="5">
        <v>4.5</v>
      </c>
      <c r="AB356" s="5">
        <v>27.82</v>
      </c>
      <c r="AE356" s="5">
        <v>2.4</v>
      </c>
      <c r="AI356" s="5">
        <v>1</v>
      </c>
      <c r="AJ356" s="5">
        <v>62.9</v>
      </c>
      <c r="AN356" s="5">
        <v>8</v>
      </c>
      <c r="AO356" s="5">
        <v>0.12</v>
      </c>
      <c r="AT356" s="5">
        <v>11</v>
      </c>
      <c r="AU356" s="5">
        <v>1.3</v>
      </c>
      <c r="AV356" s="5">
        <v>0.22</v>
      </c>
      <c r="AW356" s="5">
        <v>6.5599999999999999E-3</v>
      </c>
      <c r="AX356" s="5">
        <v>0.03</v>
      </c>
      <c r="AY356" s="5">
        <v>0.01</v>
      </c>
      <c r="BA356" s="5">
        <v>6.81</v>
      </c>
      <c r="BC356" s="5">
        <v>5.0000000000000001E-3</v>
      </c>
      <c r="BH356" s="5">
        <v>5.03</v>
      </c>
      <c r="BN356" s="5">
        <v>9.84</v>
      </c>
      <c r="BO356" s="5">
        <v>49.1</v>
      </c>
      <c r="BX356" s="5">
        <v>9.4</v>
      </c>
      <c r="BY356" s="5">
        <v>5</v>
      </c>
    </row>
    <row r="357" spans="1:77" x14ac:dyDescent="0.2">
      <c r="A357" s="2" t="s">
        <v>369</v>
      </c>
      <c r="B357" s="3">
        <v>30965</v>
      </c>
      <c r="C357" s="4">
        <v>20</v>
      </c>
      <c r="H357" s="5">
        <v>0.13</v>
      </c>
      <c r="M357" s="5">
        <v>0.1</v>
      </c>
      <c r="S357" s="5">
        <v>32.5</v>
      </c>
      <c r="T357" s="5">
        <v>14</v>
      </c>
      <c r="W357" s="5">
        <v>2.17</v>
      </c>
      <c r="AB357" s="5">
        <v>6.96</v>
      </c>
      <c r="AE357" s="5">
        <v>3.1</v>
      </c>
      <c r="AJ357" s="5">
        <v>27</v>
      </c>
      <c r="AN357" s="5">
        <v>5.7</v>
      </c>
      <c r="AO357" s="5">
        <v>0.3</v>
      </c>
      <c r="AT357" s="5">
        <v>18.3</v>
      </c>
      <c r="AV357" s="5">
        <v>0.09</v>
      </c>
      <c r="AW357" s="5">
        <v>5.0000009190000003E-3</v>
      </c>
      <c r="AY357" s="5">
        <v>0.14000000000000001</v>
      </c>
      <c r="BA357" s="5">
        <v>7.4</v>
      </c>
      <c r="BH357" s="5">
        <v>2.5499999999999998</v>
      </c>
      <c r="BN357" s="5">
        <v>9.81</v>
      </c>
      <c r="BO357" s="5">
        <v>6</v>
      </c>
      <c r="BU357" s="5">
        <v>2.7</v>
      </c>
      <c r="BX357" s="5">
        <v>10.4</v>
      </c>
    </row>
    <row r="358" spans="1:77" x14ac:dyDescent="0.2">
      <c r="A358" s="2" t="s">
        <v>369</v>
      </c>
      <c r="B358" s="3">
        <v>33065</v>
      </c>
      <c r="C358" s="4">
        <v>38</v>
      </c>
      <c r="F358" s="5">
        <v>0.02</v>
      </c>
      <c r="H358" s="5">
        <v>0.3</v>
      </c>
      <c r="J358" s="5">
        <v>1</v>
      </c>
      <c r="K358" s="5">
        <v>0.05</v>
      </c>
      <c r="M358" s="5">
        <v>0.13</v>
      </c>
      <c r="N358" s="5">
        <v>2</v>
      </c>
      <c r="O358" s="5">
        <v>60</v>
      </c>
      <c r="P358" s="5">
        <v>0.03</v>
      </c>
      <c r="Q358" s="5">
        <v>0.5</v>
      </c>
      <c r="S358" s="5">
        <v>73</v>
      </c>
      <c r="T358" s="5">
        <v>24</v>
      </c>
      <c r="U358" s="5">
        <v>2</v>
      </c>
      <c r="V358" s="5">
        <v>0.1</v>
      </c>
      <c r="W358" s="5">
        <v>1.8</v>
      </c>
      <c r="Y358" s="5">
        <v>0.16</v>
      </c>
      <c r="AE358" s="5">
        <v>1.8</v>
      </c>
      <c r="AF358" s="5">
        <v>2</v>
      </c>
      <c r="AG358" s="5">
        <v>5.7</v>
      </c>
      <c r="AI358" s="5">
        <v>5</v>
      </c>
      <c r="AN358" s="5">
        <v>8</v>
      </c>
      <c r="AO358" s="5">
        <v>0.16</v>
      </c>
      <c r="AR358" s="5">
        <v>0.1</v>
      </c>
      <c r="AT358" s="5">
        <v>12</v>
      </c>
      <c r="AU358" s="5">
        <v>2</v>
      </c>
      <c r="AV358" s="5">
        <v>0.04</v>
      </c>
      <c r="AW358" s="5">
        <v>0.01</v>
      </c>
      <c r="AX358" s="5">
        <v>0.62</v>
      </c>
      <c r="BC358" s="5">
        <v>0.5</v>
      </c>
      <c r="BD358" s="5">
        <v>0.14000000000000001</v>
      </c>
      <c r="BE358" s="5">
        <v>0.2</v>
      </c>
      <c r="BH358" s="5">
        <v>3.38</v>
      </c>
      <c r="BK358" s="5">
        <v>1</v>
      </c>
      <c r="BL358" s="5">
        <v>10</v>
      </c>
      <c r="BN358" s="5">
        <v>9.81</v>
      </c>
      <c r="BO358" s="5">
        <v>33</v>
      </c>
      <c r="BW358" s="5">
        <v>10</v>
      </c>
      <c r="BX358" s="5">
        <v>10.199999999999999</v>
      </c>
      <c r="BY358" s="5">
        <v>10</v>
      </c>
    </row>
    <row r="359" spans="1:77" x14ac:dyDescent="0.2">
      <c r="A359" s="2" t="s">
        <v>369</v>
      </c>
      <c r="B359" s="3">
        <v>33492</v>
      </c>
      <c r="C359" s="4">
        <v>37</v>
      </c>
      <c r="H359" s="5">
        <v>0.25</v>
      </c>
      <c r="J359" s="5">
        <v>1</v>
      </c>
      <c r="K359" s="5">
        <v>0.01</v>
      </c>
      <c r="M359" s="5">
        <v>7.0000000000000007E-2</v>
      </c>
      <c r="N359" s="5">
        <v>2</v>
      </c>
      <c r="O359" s="5">
        <v>20</v>
      </c>
      <c r="P359" s="5">
        <v>0.1</v>
      </c>
      <c r="Q359" s="5">
        <v>0.5</v>
      </c>
      <c r="S359" s="5">
        <v>61</v>
      </c>
      <c r="T359" s="5">
        <v>7</v>
      </c>
      <c r="U359" s="5">
        <v>2</v>
      </c>
      <c r="W359" s="5">
        <v>1.4</v>
      </c>
      <c r="Y359" s="5">
        <v>0.22</v>
      </c>
      <c r="AE359" s="5">
        <v>1.4</v>
      </c>
      <c r="AF359" s="5">
        <v>2</v>
      </c>
      <c r="AG359" s="5">
        <v>2.9</v>
      </c>
      <c r="AI359" s="5">
        <v>5</v>
      </c>
      <c r="AN359" s="5">
        <v>5</v>
      </c>
      <c r="AO359" s="5">
        <v>0.11</v>
      </c>
      <c r="AR359" s="5">
        <v>0.1</v>
      </c>
      <c r="AT359" s="5">
        <v>7</v>
      </c>
      <c r="AU359" s="5">
        <v>2</v>
      </c>
      <c r="AV359" s="5">
        <v>0.04</v>
      </c>
      <c r="AW359" s="5">
        <v>0.01</v>
      </c>
      <c r="AX359" s="5">
        <v>0.31</v>
      </c>
      <c r="BA359" s="5">
        <v>7.66</v>
      </c>
      <c r="BC359" s="5">
        <v>0.5</v>
      </c>
      <c r="BD359" s="5">
        <v>0.01</v>
      </c>
      <c r="BE359" s="5">
        <v>0.1</v>
      </c>
      <c r="BH359" s="5">
        <v>3.43</v>
      </c>
      <c r="BK359" s="5">
        <v>1</v>
      </c>
      <c r="BL359" s="5">
        <v>10</v>
      </c>
      <c r="BN359" s="5">
        <v>9.81</v>
      </c>
      <c r="BO359" s="5">
        <v>1</v>
      </c>
      <c r="BU359" s="5">
        <v>0.9</v>
      </c>
      <c r="BW359" s="5">
        <v>10</v>
      </c>
      <c r="BY359" s="5">
        <v>10100</v>
      </c>
    </row>
    <row r="360" spans="1:77" x14ac:dyDescent="0.2">
      <c r="A360" s="2" t="s">
        <v>369</v>
      </c>
      <c r="B360" s="3">
        <v>33065</v>
      </c>
      <c r="C360" s="4">
        <v>38</v>
      </c>
      <c r="F360" s="5">
        <v>0.01</v>
      </c>
      <c r="H360" s="5">
        <v>0.22</v>
      </c>
      <c r="J360" s="5">
        <v>1</v>
      </c>
      <c r="K360" s="5">
        <v>0.02</v>
      </c>
      <c r="M360" s="5">
        <v>0.1</v>
      </c>
      <c r="N360" s="5">
        <v>1</v>
      </c>
      <c r="O360" s="5">
        <v>30</v>
      </c>
      <c r="P360" s="5">
        <v>0.02</v>
      </c>
      <c r="Q360" s="5">
        <v>0.5</v>
      </c>
      <c r="S360" s="5">
        <v>63</v>
      </c>
      <c r="T360" s="5">
        <v>14</v>
      </c>
      <c r="U360" s="5">
        <v>2</v>
      </c>
      <c r="V360" s="5">
        <v>0.1</v>
      </c>
      <c r="W360" s="5">
        <v>1.7</v>
      </c>
      <c r="Y360" s="5">
        <v>0.15</v>
      </c>
      <c r="AE360" s="5">
        <v>2</v>
      </c>
      <c r="AF360" s="5">
        <v>2</v>
      </c>
      <c r="AG360" s="5">
        <v>4.5999999999999996</v>
      </c>
      <c r="AI360" s="5">
        <v>5</v>
      </c>
      <c r="AN360" s="5">
        <v>6</v>
      </c>
      <c r="AO360" s="5">
        <v>0.14000000000000001</v>
      </c>
      <c r="AR360" s="5">
        <v>0.1</v>
      </c>
      <c r="AT360" s="5">
        <v>11</v>
      </c>
      <c r="AU360" s="5">
        <v>2</v>
      </c>
      <c r="AV360" s="5">
        <v>0.04</v>
      </c>
      <c r="AW360" s="5">
        <v>0.01</v>
      </c>
      <c r="AX360" s="5">
        <v>0.34</v>
      </c>
      <c r="BC360" s="5">
        <v>0.5</v>
      </c>
      <c r="BD360" s="5">
        <v>0.11</v>
      </c>
      <c r="BE360" s="5">
        <v>0.7</v>
      </c>
      <c r="BH360" s="5">
        <v>3.34</v>
      </c>
      <c r="BK360" s="5">
        <v>1</v>
      </c>
      <c r="BL360" s="5">
        <v>10</v>
      </c>
      <c r="BN360" s="5">
        <v>9.81</v>
      </c>
      <c r="BO360" s="5">
        <v>21</v>
      </c>
      <c r="BW360" s="5">
        <v>10</v>
      </c>
      <c r="BX360" s="5">
        <v>10.3</v>
      </c>
      <c r="BY360" s="5">
        <v>20</v>
      </c>
    </row>
    <row r="361" spans="1:77" x14ac:dyDescent="0.2">
      <c r="A361" s="2" t="s">
        <v>369</v>
      </c>
      <c r="B361" s="3">
        <v>28221</v>
      </c>
      <c r="C361" s="4">
        <v>18</v>
      </c>
      <c r="H361" s="5">
        <v>0.04</v>
      </c>
      <c r="M361" s="5">
        <v>0.1</v>
      </c>
      <c r="S361" s="5">
        <v>37</v>
      </c>
      <c r="T361" s="5">
        <v>15</v>
      </c>
      <c r="W361" s="5">
        <v>0.56000000000000005</v>
      </c>
      <c r="AE361" s="5">
        <v>0.8</v>
      </c>
      <c r="AJ361" s="5">
        <v>20</v>
      </c>
      <c r="AN361" s="5">
        <v>2</v>
      </c>
      <c r="AO361" s="5">
        <v>0.12</v>
      </c>
      <c r="AT361" s="5">
        <v>9</v>
      </c>
      <c r="AV361" s="5">
        <v>0.28999999999999998</v>
      </c>
      <c r="AW361" s="5">
        <v>5.0000009190000003E-3</v>
      </c>
      <c r="AX361" s="5">
        <v>0.69</v>
      </c>
      <c r="BA361" s="5">
        <v>7.69</v>
      </c>
      <c r="BH361" s="5">
        <v>1.3</v>
      </c>
      <c r="BN361" s="5">
        <v>9.81</v>
      </c>
      <c r="BO361" s="5">
        <v>31</v>
      </c>
      <c r="BX361" s="5">
        <v>9.6</v>
      </c>
    </row>
    <row r="362" spans="1:77" x14ac:dyDescent="0.2">
      <c r="A362" s="2" t="s">
        <v>308</v>
      </c>
      <c r="B362" s="3">
        <v>37218</v>
      </c>
      <c r="C362" s="4">
        <v>23</v>
      </c>
      <c r="F362" s="5">
        <v>0.01</v>
      </c>
      <c r="H362" s="5">
        <v>0.06</v>
      </c>
      <c r="M362" s="5">
        <v>0.1</v>
      </c>
      <c r="S362" s="5">
        <v>77</v>
      </c>
      <c r="T362" s="5">
        <v>29</v>
      </c>
      <c r="V362" s="5">
        <v>1.9</v>
      </c>
      <c r="W362" s="5">
        <v>0.32</v>
      </c>
      <c r="AB362" s="5">
        <v>3.25</v>
      </c>
      <c r="AE362" s="5">
        <v>1.1000000000000001</v>
      </c>
      <c r="AJ362" s="5">
        <v>47.1</v>
      </c>
      <c r="AN362" s="5">
        <v>5.5</v>
      </c>
      <c r="AO362" s="5">
        <v>0.15</v>
      </c>
      <c r="AT362" s="5">
        <v>10</v>
      </c>
      <c r="AV362" s="5">
        <v>3.98</v>
      </c>
      <c r="AW362" s="5">
        <v>0.06</v>
      </c>
      <c r="AX362" s="5">
        <v>0.55000000000000004</v>
      </c>
      <c r="BA362" s="5">
        <v>7.5</v>
      </c>
      <c r="BE362" s="5">
        <v>0.5</v>
      </c>
      <c r="BG362" s="5">
        <v>4</v>
      </c>
      <c r="BH362" s="5">
        <v>2.4</v>
      </c>
      <c r="BN362" s="5">
        <v>9.81</v>
      </c>
      <c r="BO362" s="5">
        <v>64</v>
      </c>
      <c r="BX362" s="5">
        <v>9.1</v>
      </c>
    </row>
    <row r="363" spans="1:77" x14ac:dyDescent="0.2">
      <c r="A363" s="2" t="s">
        <v>308</v>
      </c>
      <c r="B363" s="3">
        <v>37950</v>
      </c>
      <c r="C363" s="4">
        <v>21</v>
      </c>
      <c r="F363" s="5">
        <v>0.06</v>
      </c>
      <c r="H363" s="5">
        <v>1.28</v>
      </c>
      <c r="M363" s="5">
        <v>0.01</v>
      </c>
      <c r="S363" s="5">
        <v>14</v>
      </c>
      <c r="T363" s="5">
        <v>290</v>
      </c>
      <c r="V363" s="5">
        <v>160</v>
      </c>
      <c r="W363" s="5">
        <v>1.8</v>
      </c>
      <c r="AE363" s="5">
        <v>8</v>
      </c>
      <c r="AJ363" s="5">
        <v>191</v>
      </c>
      <c r="AN363" s="5">
        <v>4.9000000000000004</v>
      </c>
      <c r="AO363" s="5">
        <v>0.05</v>
      </c>
      <c r="AT363" s="5">
        <v>480</v>
      </c>
      <c r="AV363" s="5">
        <v>0.5</v>
      </c>
      <c r="AW363" s="5">
        <v>0.01</v>
      </c>
      <c r="AX363" s="5">
        <v>22</v>
      </c>
      <c r="BA363" s="5">
        <v>8.1</v>
      </c>
      <c r="BE363" s="5">
        <v>0.01</v>
      </c>
      <c r="BH363" s="5">
        <v>12.7</v>
      </c>
      <c r="BN363" s="5">
        <v>9.8000000000000007</v>
      </c>
      <c r="BO363" s="5">
        <v>23</v>
      </c>
      <c r="BX363" s="5">
        <v>10.6</v>
      </c>
    </row>
    <row r="364" spans="1:77" x14ac:dyDescent="0.2">
      <c r="A364" s="2" t="s">
        <v>308</v>
      </c>
      <c r="B364" s="3">
        <v>37973</v>
      </c>
      <c r="C364" s="4">
        <v>21</v>
      </c>
      <c r="F364" s="5">
        <v>0.01</v>
      </c>
      <c r="H364" s="5">
        <v>52</v>
      </c>
      <c r="M364" s="5">
        <v>1.1100000000000001</v>
      </c>
      <c r="S364" s="5">
        <v>98</v>
      </c>
      <c r="T364" s="5">
        <v>1970</v>
      </c>
      <c r="V364" s="5">
        <v>13</v>
      </c>
      <c r="W364" s="5">
        <v>5.5</v>
      </c>
      <c r="AE364" s="5">
        <v>85</v>
      </c>
      <c r="AJ364" s="5">
        <v>739</v>
      </c>
      <c r="AN364" s="5">
        <v>111</v>
      </c>
      <c r="AO364" s="5">
        <v>1.2</v>
      </c>
      <c r="AT364" s="5">
        <v>1210</v>
      </c>
      <c r="AV364" s="5">
        <v>0.5</v>
      </c>
      <c r="AW364" s="5">
        <v>0.01</v>
      </c>
      <c r="AX364" s="5">
        <v>6</v>
      </c>
      <c r="BA364" s="5">
        <v>7.1</v>
      </c>
      <c r="BE364" s="5">
        <v>0.13</v>
      </c>
      <c r="BH364" s="5">
        <v>15.9</v>
      </c>
      <c r="BN364" s="5">
        <v>9.8000000000000007</v>
      </c>
      <c r="BO364" s="5">
        <v>1</v>
      </c>
      <c r="BX364" s="5">
        <v>10.1</v>
      </c>
    </row>
    <row r="365" spans="1:77" x14ac:dyDescent="0.2">
      <c r="A365" s="2" t="s">
        <v>308</v>
      </c>
      <c r="B365" s="3">
        <v>37951</v>
      </c>
      <c r="C365" s="4">
        <v>21</v>
      </c>
      <c r="F365" s="5">
        <v>0.04</v>
      </c>
      <c r="H365" s="5">
        <v>0.99</v>
      </c>
      <c r="M365" s="5">
        <v>1.1599999999999999</v>
      </c>
      <c r="S365" s="5">
        <v>19</v>
      </c>
      <c r="T365" s="5">
        <v>17</v>
      </c>
      <c r="V365" s="5">
        <v>10</v>
      </c>
      <c r="W365" s="5">
        <v>3.8</v>
      </c>
      <c r="AE365" s="5">
        <v>13</v>
      </c>
      <c r="AJ365" s="5">
        <v>24.9</v>
      </c>
      <c r="AN365" s="5">
        <v>5.0999999999999996</v>
      </c>
      <c r="AO365" s="5">
        <v>0.3</v>
      </c>
      <c r="AT365" s="5">
        <v>11</v>
      </c>
      <c r="AV365" s="5">
        <v>0.5</v>
      </c>
      <c r="AW365" s="5">
        <v>0.01</v>
      </c>
      <c r="AX365" s="5">
        <v>2.2000000000000002</v>
      </c>
      <c r="BA365" s="5">
        <v>6.6</v>
      </c>
      <c r="BE365" s="5">
        <v>0.14000000000000001</v>
      </c>
      <c r="BH365" s="5">
        <v>1.29</v>
      </c>
      <c r="BN365" s="5">
        <v>9.8000000000000007</v>
      </c>
      <c r="BO365" s="5">
        <v>22</v>
      </c>
      <c r="BX365" s="5">
        <v>10.9</v>
      </c>
    </row>
    <row r="366" spans="1:77" x14ac:dyDescent="0.2">
      <c r="A366" s="2" t="s">
        <v>308</v>
      </c>
      <c r="B366" s="3">
        <v>36822</v>
      </c>
      <c r="C366" s="4">
        <v>22</v>
      </c>
      <c r="F366" s="5">
        <v>2E-3</v>
      </c>
      <c r="H366" s="5">
        <v>0.95</v>
      </c>
      <c r="M366" s="5">
        <v>0.56000000000000005</v>
      </c>
      <c r="O366" s="5">
        <v>260</v>
      </c>
      <c r="S366" s="5">
        <v>87.6</v>
      </c>
      <c r="T366" s="5">
        <v>35</v>
      </c>
      <c r="V366" s="5">
        <v>1.5</v>
      </c>
      <c r="AB366" s="5">
        <v>10</v>
      </c>
      <c r="AE366" s="5">
        <v>5.85</v>
      </c>
      <c r="AJ366" s="5">
        <v>66.099999999999994</v>
      </c>
      <c r="AN366" s="5">
        <v>14.7</v>
      </c>
      <c r="AT366" s="5">
        <v>30.5</v>
      </c>
      <c r="AV366" s="5">
        <v>0.22</v>
      </c>
      <c r="AW366" s="5">
        <v>4.5982999999999996E-3</v>
      </c>
      <c r="AX366" s="5">
        <v>0.01</v>
      </c>
      <c r="AZ366" s="5">
        <v>0.01</v>
      </c>
      <c r="BA366" s="5">
        <v>7.18</v>
      </c>
      <c r="BE366" s="5">
        <v>0.2</v>
      </c>
      <c r="BH366" s="5">
        <v>6.04</v>
      </c>
      <c r="BN366" s="5">
        <v>9.76</v>
      </c>
      <c r="BO366" s="5">
        <v>8.99</v>
      </c>
      <c r="BX366" s="5">
        <v>11.1</v>
      </c>
    </row>
    <row r="367" spans="1:77" x14ac:dyDescent="0.2">
      <c r="A367" s="2" t="s">
        <v>297</v>
      </c>
      <c r="B367" s="3">
        <v>35719</v>
      </c>
      <c r="C367" s="4">
        <v>32</v>
      </c>
      <c r="F367" s="5">
        <v>6.0000000000000001E-3</v>
      </c>
      <c r="G367" s="5">
        <v>4.0000000000000001E-3</v>
      </c>
      <c r="H367" s="5">
        <v>1.1100000000000001</v>
      </c>
      <c r="J367" s="5">
        <v>8.6999999999999993</v>
      </c>
      <c r="M367" s="5">
        <v>0.64</v>
      </c>
      <c r="N367" s="5">
        <v>1</v>
      </c>
      <c r="O367" s="5">
        <v>340</v>
      </c>
      <c r="Q367" s="5">
        <v>0.2</v>
      </c>
      <c r="S367" s="5">
        <v>61</v>
      </c>
      <c r="T367" s="5">
        <v>211</v>
      </c>
      <c r="U367" s="5">
        <v>0.2</v>
      </c>
      <c r="V367" s="5">
        <v>2.9</v>
      </c>
      <c r="W367" s="5">
        <v>1.23</v>
      </c>
      <c r="AB367" s="5">
        <v>2.25</v>
      </c>
      <c r="AI367" s="5">
        <v>1</v>
      </c>
      <c r="AJ367" s="5">
        <v>140.69999999999999</v>
      </c>
      <c r="AN367" s="5">
        <v>20</v>
      </c>
      <c r="AO367" s="5">
        <v>0.06</v>
      </c>
      <c r="AT367" s="5">
        <v>150</v>
      </c>
      <c r="AU367" s="5">
        <v>1</v>
      </c>
      <c r="AV367" s="5">
        <v>0.22</v>
      </c>
      <c r="AW367" s="5">
        <v>3.284E-3</v>
      </c>
      <c r="AX367" s="5">
        <v>0.05</v>
      </c>
      <c r="AZ367" s="5">
        <v>0.02</v>
      </c>
      <c r="BA367" s="5">
        <v>7.31</v>
      </c>
      <c r="BC367" s="5">
        <v>2.2000000000000001E-3</v>
      </c>
      <c r="BE367" s="5">
        <v>0.2</v>
      </c>
      <c r="BH367" s="5">
        <v>7.52</v>
      </c>
      <c r="BN367" s="5">
        <v>9.76</v>
      </c>
      <c r="BO367" s="5">
        <v>21.4</v>
      </c>
      <c r="BX367" s="5">
        <v>9.1999999999999993</v>
      </c>
      <c r="BY367" s="5">
        <v>5</v>
      </c>
    </row>
    <row r="368" spans="1:77" x14ac:dyDescent="0.2">
      <c r="A368" s="2" t="s">
        <v>297</v>
      </c>
      <c r="B368" s="3">
        <v>33567</v>
      </c>
      <c r="C368" s="4">
        <v>31</v>
      </c>
      <c r="F368" s="5">
        <v>5.0000000000000001E-3</v>
      </c>
      <c r="G368" s="5">
        <v>5.0000000000000001E-3</v>
      </c>
      <c r="H368" s="5">
        <v>0.12</v>
      </c>
      <c r="J368" s="5">
        <v>1.1000000000000001</v>
      </c>
      <c r="M368" s="5">
        <v>0.13</v>
      </c>
      <c r="N368" s="5">
        <v>0.2</v>
      </c>
      <c r="Q368" s="5">
        <v>0.02</v>
      </c>
      <c r="S368" s="5">
        <v>49</v>
      </c>
      <c r="T368" s="5">
        <v>9</v>
      </c>
      <c r="U368" s="5">
        <v>0.2</v>
      </c>
      <c r="V368" s="5">
        <v>1.3</v>
      </c>
      <c r="W368" s="5">
        <v>0.82</v>
      </c>
      <c r="AB368" s="5">
        <v>19.239999999999998</v>
      </c>
      <c r="AE368" s="5">
        <v>1</v>
      </c>
      <c r="AI368" s="5">
        <v>0.5</v>
      </c>
      <c r="AJ368" s="5">
        <v>32.4</v>
      </c>
      <c r="AN368" s="5">
        <v>2.6</v>
      </c>
      <c r="AO368" s="5">
        <v>0.08</v>
      </c>
      <c r="AT368" s="5">
        <v>5.9</v>
      </c>
      <c r="AU368" s="5">
        <v>0.5</v>
      </c>
      <c r="AV368" s="5">
        <v>2.21</v>
      </c>
      <c r="AW368" s="5">
        <v>0.01</v>
      </c>
      <c r="AX368" s="5">
        <v>0.06</v>
      </c>
      <c r="AY368" s="5">
        <v>0.02</v>
      </c>
      <c r="BA368" s="5">
        <v>7.07</v>
      </c>
      <c r="BC368" s="5">
        <v>1.1999999999999999E-3</v>
      </c>
      <c r="BH368" s="5">
        <v>2.2000000000000002</v>
      </c>
      <c r="BN368" s="5">
        <v>9.74</v>
      </c>
      <c r="BO368" s="5">
        <v>27.4</v>
      </c>
      <c r="BX368" s="5">
        <v>9.4</v>
      </c>
      <c r="BY368" s="5">
        <v>1.2</v>
      </c>
    </row>
    <row r="369" spans="1:77" x14ac:dyDescent="0.2">
      <c r="A369" s="2" t="s">
        <v>297</v>
      </c>
      <c r="B369" s="3">
        <v>38645</v>
      </c>
      <c r="C369" s="4">
        <v>35</v>
      </c>
      <c r="F369" s="5">
        <v>0.02</v>
      </c>
      <c r="G369" s="5">
        <v>0.02</v>
      </c>
      <c r="H369" s="5">
        <v>2.33</v>
      </c>
      <c r="J369" s="5">
        <v>1.8</v>
      </c>
      <c r="M369" s="5">
        <v>0.67</v>
      </c>
      <c r="O369" s="5">
        <v>10</v>
      </c>
      <c r="Q369" s="5">
        <v>0.2</v>
      </c>
      <c r="S369" s="5">
        <v>126</v>
      </c>
      <c r="T369" s="5">
        <v>40</v>
      </c>
      <c r="U369" s="5">
        <v>1.2</v>
      </c>
      <c r="V369" s="5">
        <v>8.9</v>
      </c>
      <c r="W369" s="5">
        <v>0.88</v>
      </c>
      <c r="Y369" s="5">
        <v>7.0000000000000007E-2</v>
      </c>
      <c r="AB369" s="5">
        <v>3.39</v>
      </c>
      <c r="AD369" s="5">
        <v>-1.55</v>
      </c>
      <c r="AE369" s="5">
        <v>2.2400000000000002</v>
      </c>
      <c r="AI369" s="5">
        <v>0.5</v>
      </c>
      <c r="AJ369" s="5">
        <v>73.400000000000006</v>
      </c>
      <c r="AN369" s="5">
        <v>7.91</v>
      </c>
      <c r="AO369" s="5">
        <v>0.35</v>
      </c>
      <c r="AT369" s="5">
        <v>18.2</v>
      </c>
      <c r="AU369" s="5">
        <v>0.5</v>
      </c>
      <c r="AV369" s="5">
        <v>0.22</v>
      </c>
      <c r="AW369" s="5">
        <v>6.8974500000000003E-3</v>
      </c>
      <c r="AX369" s="5">
        <v>0.4</v>
      </c>
      <c r="BA369" s="5">
        <v>6.9</v>
      </c>
      <c r="BC369" s="5">
        <v>1E-3</v>
      </c>
      <c r="BE369" s="5">
        <v>0.2</v>
      </c>
      <c r="BH369" s="5">
        <v>4.97</v>
      </c>
      <c r="BN369" s="5">
        <v>9.7200000000000006</v>
      </c>
      <c r="BO369" s="5">
        <v>93.3</v>
      </c>
      <c r="BQ369" s="5">
        <v>8.0399999999999991</v>
      </c>
      <c r="BR369" s="5">
        <v>7.91</v>
      </c>
      <c r="BX369" s="5">
        <v>9.5</v>
      </c>
      <c r="BY369" s="5">
        <v>0.6</v>
      </c>
    </row>
    <row r="370" spans="1:77" x14ac:dyDescent="0.2">
      <c r="A370" s="2" t="s">
        <v>297</v>
      </c>
      <c r="B370" s="3">
        <v>39736</v>
      </c>
      <c r="C370" s="4">
        <v>24</v>
      </c>
      <c r="G370" s="5">
        <v>0.02</v>
      </c>
      <c r="H370" s="5">
        <v>0.02</v>
      </c>
      <c r="M370" s="5">
        <v>0.6</v>
      </c>
      <c r="S370" s="5">
        <v>157</v>
      </c>
      <c r="T370" s="5">
        <v>65</v>
      </c>
      <c r="V370" s="5">
        <v>1.5</v>
      </c>
      <c r="W370" s="5">
        <v>2.83</v>
      </c>
      <c r="AB370" s="5">
        <v>6.62</v>
      </c>
      <c r="AD370" s="5">
        <v>1.33</v>
      </c>
      <c r="AE370" s="5">
        <v>1.23</v>
      </c>
      <c r="AJ370" s="5">
        <v>85.7</v>
      </c>
      <c r="AN370" s="5">
        <v>7.75</v>
      </c>
      <c r="AO370" s="5">
        <v>0.31</v>
      </c>
      <c r="AT370" s="5">
        <v>20.399999999999999</v>
      </c>
      <c r="AV370" s="5">
        <v>0.22</v>
      </c>
      <c r="AW370" s="5">
        <v>4.9300000000000004E-3</v>
      </c>
      <c r="AX370" s="5">
        <v>0.01</v>
      </c>
      <c r="AZ370" s="5">
        <v>0.02</v>
      </c>
      <c r="BA370" s="5">
        <v>7.3</v>
      </c>
      <c r="BF370" s="5">
        <v>0.18</v>
      </c>
      <c r="BH370" s="5">
        <v>5.04</v>
      </c>
      <c r="BN370" s="5">
        <v>9.7200000000000006</v>
      </c>
      <c r="BO370" s="5">
        <v>127</v>
      </c>
      <c r="BX370" s="5">
        <v>9.9</v>
      </c>
    </row>
    <row r="371" spans="1:77" x14ac:dyDescent="0.2">
      <c r="A371" s="2" t="s">
        <v>297</v>
      </c>
      <c r="B371" s="3">
        <v>37543</v>
      </c>
      <c r="C371" s="4">
        <v>25</v>
      </c>
      <c r="F371" s="5">
        <v>0.01</v>
      </c>
      <c r="G371" s="5">
        <v>2E-3</v>
      </c>
      <c r="H371" s="5">
        <v>0.04</v>
      </c>
      <c r="M371" s="5">
        <v>0.15</v>
      </c>
      <c r="O371" s="5">
        <v>10</v>
      </c>
      <c r="S371" s="5">
        <v>52</v>
      </c>
      <c r="T371" s="5">
        <v>8.9</v>
      </c>
      <c r="V371" s="5">
        <v>0.6</v>
      </c>
      <c r="W371" s="5">
        <v>0.47</v>
      </c>
      <c r="AB371" s="5">
        <v>8.85</v>
      </c>
      <c r="AE371" s="5">
        <v>0.67</v>
      </c>
      <c r="AJ371" s="5">
        <v>27.5</v>
      </c>
      <c r="AN371" s="5">
        <v>2.0499999999999998</v>
      </c>
      <c r="AO371" s="5">
        <v>0.11</v>
      </c>
      <c r="AT371" s="5">
        <v>5.17</v>
      </c>
      <c r="AV371" s="5">
        <v>0.22</v>
      </c>
      <c r="AW371" s="5">
        <v>3.2845000000000001E-3</v>
      </c>
      <c r="AX371" s="5">
        <v>0.06</v>
      </c>
      <c r="AZ371" s="5">
        <v>0.02</v>
      </c>
      <c r="BA371" s="5">
        <v>7.74</v>
      </c>
      <c r="BE371" s="5">
        <v>0.2</v>
      </c>
      <c r="BH371" s="5">
        <v>2.33</v>
      </c>
      <c r="BN371" s="5">
        <v>9.7200000000000006</v>
      </c>
      <c r="BO371" s="5">
        <v>17.899999999999999</v>
      </c>
      <c r="BX371" s="5">
        <v>8.6</v>
      </c>
    </row>
    <row r="372" spans="1:77" x14ac:dyDescent="0.2">
      <c r="A372" s="2" t="s">
        <v>297</v>
      </c>
      <c r="B372" s="3">
        <v>39750</v>
      </c>
      <c r="C372" s="4">
        <v>24</v>
      </c>
      <c r="G372" s="5">
        <v>0.01</v>
      </c>
      <c r="H372" s="5">
        <v>0.13</v>
      </c>
      <c r="M372" s="5">
        <v>0.15</v>
      </c>
      <c r="S372" s="5">
        <v>56.2</v>
      </c>
      <c r="T372" s="5">
        <v>8.92</v>
      </c>
      <c r="V372" s="5">
        <v>1.3</v>
      </c>
      <c r="W372" s="5">
        <v>1.08</v>
      </c>
      <c r="AB372" s="5">
        <v>18.670000000000002</v>
      </c>
      <c r="AD372" s="5">
        <v>11.87</v>
      </c>
      <c r="AE372" s="5">
        <v>1.24</v>
      </c>
      <c r="AJ372" s="5">
        <v>31</v>
      </c>
      <c r="AN372" s="5">
        <v>3.04</v>
      </c>
      <c r="AO372" s="5">
        <v>0.09</v>
      </c>
      <c r="AT372" s="5">
        <v>5.94</v>
      </c>
      <c r="AV372" s="5">
        <v>0.22</v>
      </c>
      <c r="AW372" s="5">
        <v>3.2799999999999999E-3</v>
      </c>
      <c r="AX372" s="5">
        <v>0.03</v>
      </c>
      <c r="AZ372" s="5">
        <v>0.1</v>
      </c>
      <c r="BA372" s="5">
        <v>7.61</v>
      </c>
      <c r="BF372" s="5">
        <v>0.26</v>
      </c>
      <c r="BH372" s="5">
        <v>2.5099999999999998</v>
      </c>
      <c r="BN372" s="5">
        <v>9.7200000000000006</v>
      </c>
      <c r="BO372" s="5">
        <v>22.4</v>
      </c>
      <c r="BX372" s="5">
        <v>9.6</v>
      </c>
    </row>
    <row r="373" spans="1:77" x14ac:dyDescent="0.2">
      <c r="A373" s="2" t="s">
        <v>297</v>
      </c>
      <c r="B373" s="3">
        <v>39239</v>
      </c>
      <c r="C373" s="4">
        <v>25</v>
      </c>
      <c r="F373" s="5">
        <v>0.02</v>
      </c>
      <c r="G373" s="5">
        <v>0.02</v>
      </c>
      <c r="H373" s="5">
        <v>0.02</v>
      </c>
      <c r="M373" s="5">
        <v>0.66</v>
      </c>
      <c r="O373" s="5">
        <v>11</v>
      </c>
      <c r="S373" s="5">
        <v>146</v>
      </c>
      <c r="T373" s="5">
        <v>31</v>
      </c>
      <c r="V373" s="5">
        <v>1.8</v>
      </c>
      <c r="W373" s="5">
        <v>3.0000000000000001E-3</v>
      </c>
      <c r="AB373" s="5">
        <v>15.05</v>
      </c>
      <c r="AE373" s="5">
        <v>0.88</v>
      </c>
      <c r="AJ373" s="5">
        <v>73.099999999999994</v>
      </c>
      <c r="AN373" s="5">
        <v>5.38</v>
      </c>
      <c r="AO373" s="5">
        <v>7.0000000000000001E-3</v>
      </c>
      <c r="AT373" s="5">
        <v>14.7</v>
      </c>
      <c r="AV373" s="5">
        <v>18.68</v>
      </c>
      <c r="AW373" s="5">
        <v>0.01</v>
      </c>
      <c r="AX373" s="5">
        <v>7.0000000000000007E-2</v>
      </c>
      <c r="AZ373" s="5">
        <v>0.02</v>
      </c>
      <c r="BA373" s="5">
        <v>7.03</v>
      </c>
      <c r="BF373" s="5">
        <v>0.55000000000000004</v>
      </c>
      <c r="BH373" s="5">
        <v>6.34</v>
      </c>
      <c r="BN373" s="5">
        <v>9.7200000000000006</v>
      </c>
      <c r="BO373" s="5">
        <v>39.299999999999997</v>
      </c>
      <c r="BX373" s="5">
        <v>10.8</v>
      </c>
    </row>
    <row r="374" spans="1:77" x14ac:dyDescent="0.2">
      <c r="A374" s="2" t="s">
        <v>297</v>
      </c>
      <c r="B374" s="3">
        <v>39715</v>
      </c>
      <c r="C374" s="4">
        <v>33</v>
      </c>
      <c r="G374" s="5">
        <v>3.0000000000000001E-3</v>
      </c>
      <c r="H374" s="5">
        <v>0.3</v>
      </c>
      <c r="J374" s="5">
        <v>3.6</v>
      </c>
      <c r="M374" s="5">
        <v>0.71</v>
      </c>
      <c r="N374" s="5">
        <v>0.2</v>
      </c>
      <c r="Q374" s="5">
        <v>0.02</v>
      </c>
      <c r="S374" s="5">
        <v>128</v>
      </c>
      <c r="T374" s="5">
        <v>29</v>
      </c>
      <c r="U374" s="5">
        <v>0.3</v>
      </c>
      <c r="V374" s="5">
        <v>2.1</v>
      </c>
      <c r="W374" s="5">
        <v>3.47</v>
      </c>
      <c r="AD374" s="5">
        <v>6.57</v>
      </c>
      <c r="AE374" s="5">
        <v>3.33</v>
      </c>
      <c r="AI374" s="5">
        <v>0.5</v>
      </c>
      <c r="AJ374" s="5">
        <v>69.900000000000006</v>
      </c>
      <c r="AN374" s="5">
        <v>13.9</v>
      </c>
      <c r="AO374" s="5">
        <v>0.1</v>
      </c>
      <c r="AT374" s="5">
        <v>17.399999999999999</v>
      </c>
      <c r="AU374" s="5">
        <v>0.5</v>
      </c>
      <c r="AV374" s="5">
        <v>0.22</v>
      </c>
      <c r="AW374" s="5">
        <v>5.9100000000000003E-3</v>
      </c>
      <c r="AX374" s="5">
        <v>0.01</v>
      </c>
      <c r="AZ374" s="5">
        <v>0.23</v>
      </c>
      <c r="BA374" s="5">
        <v>7.1</v>
      </c>
      <c r="BC374" s="5">
        <v>1E-3</v>
      </c>
      <c r="BE374" s="5">
        <v>0.1</v>
      </c>
      <c r="BF374" s="5">
        <v>0.24</v>
      </c>
      <c r="BH374" s="5">
        <v>6.68</v>
      </c>
      <c r="BN374" s="5">
        <v>9.7200000000000006</v>
      </c>
      <c r="BO374" s="5">
        <v>17.2</v>
      </c>
      <c r="BW374" s="5">
        <v>0.5</v>
      </c>
      <c r="BX374" s="5">
        <v>9.8000000000000007</v>
      </c>
      <c r="BY374" s="5">
        <v>0.9</v>
      </c>
    </row>
    <row r="375" spans="1:77" x14ac:dyDescent="0.2">
      <c r="A375" s="2" t="s">
        <v>297</v>
      </c>
      <c r="B375" s="3">
        <v>33933</v>
      </c>
      <c r="C375" s="4">
        <v>32</v>
      </c>
      <c r="F375" s="5">
        <v>0.01</v>
      </c>
      <c r="G375" s="5">
        <v>0.01</v>
      </c>
      <c r="H375" s="5">
        <v>0.12</v>
      </c>
      <c r="J375" s="5">
        <v>1</v>
      </c>
      <c r="M375" s="5">
        <v>0.08</v>
      </c>
      <c r="N375" s="5">
        <v>1</v>
      </c>
      <c r="O375" s="5">
        <v>100</v>
      </c>
      <c r="Q375" s="5">
        <v>0.2</v>
      </c>
      <c r="S375" s="5">
        <v>47</v>
      </c>
      <c r="T375" s="5">
        <v>10</v>
      </c>
      <c r="U375" s="5">
        <v>1</v>
      </c>
      <c r="V375" s="5">
        <v>1.4</v>
      </c>
      <c r="W375" s="5">
        <v>0.85</v>
      </c>
      <c r="AB375" s="5">
        <v>19.21</v>
      </c>
      <c r="AE375" s="5">
        <v>1.4</v>
      </c>
      <c r="AI375" s="5">
        <v>1</v>
      </c>
      <c r="AJ375" s="5">
        <v>38.799999999999997</v>
      </c>
      <c r="AN375" s="5">
        <v>2.6</v>
      </c>
      <c r="AO375" s="5">
        <v>0.08</v>
      </c>
      <c r="AT375" s="5">
        <v>6</v>
      </c>
      <c r="AU375" s="5">
        <v>1</v>
      </c>
      <c r="AV375" s="5">
        <v>2.21</v>
      </c>
      <c r="AW375" s="5">
        <v>0.01</v>
      </c>
      <c r="AX375" s="5">
        <v>0.06</v>
      </c>
      <c r="AY375" s="5">
        <v>0.02</v>
      </c>
      <c r="BA375" s="5">
        <v>7.31</v>
      </c>
      <c r="BC375" s="5">
        <v>5.0000000000000001E-3</v>
      </c>
      <c r="BH375" s="5">
        <v>2.2000000000000002</v>
      </c>
      <c r="BN375" s="5">
        <v>9.7200000000000006</v>
      </c>
      <c r="BO375" s="5">
        <v>28.8</v>
      </c>
      <c r="BX375" s="5">
        <v>9.4</v>
      </c>
      <c r="BY375" s="5">
        <v>5</v>
      </c>
    </row>
    <row r="376" spans="1:77" x14ac:dyDescent="0.2">
      <c r="A376" s="2" t="s">
        <v>297</v>
      </c>
      <c r="B376" s="3">
        <v>33560</v>
      </c>
      <c r="C376" s="4">
        <v>31</v>
      </c>
      <c r="F376" s="5">
        <v>5.0000000000000001E-3</v>
      </c>
      <c r="G376" s="5">
        <v>5.0000000000000001E-3</v>
      </c>
      <c r="H376" s="5">
        <v>0.15</v>
      </c>
      <c r="J376" s="5">
        <v>0.8</v>
      </c>
      <c r="M376" s="5">
        <v>0.78</v>
      </c>
      <c r="N376" s="5">
        <v>0.2</v>
      </c>
      <c r="Q376" s="5">
        <v>0.02</v>
      </c>
      <c r="S376" s="5">
        <v>120</v>
      </c>
      <c r="T376" s="5">
        <v>33</v>
      </c>
      <c r="U376" s="5">
        <v>0.2</v>
      </c>
      <c r="V376" s="5">
        <v>2.8</v>
      </c>
      <c r="W376" s="5">
        <v>4.0999999999999996</v>
      </c>
      <c r="AB376" s="5">
        <v>27.35</v>
      </c>
      <c r="AE376" s="5">
        <v>2.5</v>
      </c>
      <c r="AI376" s="5">
        <v>0.5</v>
      </c>
      <c r="AJ376" s="5">
        <v>66.7</v>
      </c>
      <c r="AN376" s="5">
        <v>7.8</v>
      </c>
      <c r="AO376" s="5">
        <v>0.12</v>
      </c>
      <c r="AT376" s="5">
        <v>11</v>
      </c>
      <c r="AU376" s="5">
        <v>0.5</v>
      </c>
      <c r="AV376" s="5">
        <v>2.21</v>
      </c>
      <c r="AW376" s="5">
        <v>0.01</v>
      </c>
      <c r="AX376" s="5">
        <v>0.06</v>
      </c>
      <c r="AY376" s="5">
        <v>0.02</v>
      </c>
      <c r="BA376" s="5">
        <v>7.08</v>
      </c>
      <c r="BC376" s="5">
        <v>2.2000000000000001E-3</v>
      </c>
      <c r="BH376" s="5">
        <v>4.83</v>
      </c>
      <c r="BN376" s="5">
        <v>9.68</v>
      </c>
      <c r="BO376" s="5">
        <v>54</v>
      </c>
      <c r="BX376" s="5">
        <v>9.5</v>
      </c>
      <c r="BY376" s="5">
        <v>1</v>
      </c>
    </row>
    <row r="377" spans="1:77" x14ac:dyDescent="0.2">
      <c r="A377" s="2" t="s">
        <v>297</v>
      </c>
      <c r="B377" s="3">
        <v>38826</v>
      </c>
      <c r="C377" s="4">
        <v>36</v>
      </c>
      <c r="F377" s="5">
        <v>8.0000000000000002E-3</v>
      </c>
      <c r="G377" s="5">
        <v>5.0000000000000001E-3</v>
      </c>
      <c r="H377" s="5">
        <v>0.12</v>
      </c>
      <c r="J377" s="5">
        <v>1.3</v>
      </c>
      <c r="M377" s="5">
        <v>0.37</v>
      </c>
      <c r="N377" s="5">
        <v>0.2</v>
      </c>
      <c r="O377" s="5">
        <v>13</v>
      </c>
      <c r="Q377" s="5">
        <v>0.02</v>
      </c>
      <c r="S377" s="5">
        <v>100</v>
      </c>
      <c r="T377" s="5">
        <v>31</v>
      </c>
      <c r="U377" s="5">
        <v>0.2</v>
      </c>
      <c r="V377" s="5">
        <v>1.3</v>
      </c>
      <c r="W377" s="5">
        <v>2.2000000000000002</v>
      </c>
      <c r="AB377" s="5">
        <v>12.12</v>
      </c>
      <c r="AD377" s="5">
        <v>-5.6</v>
      </c>
      <c r="AE377" s="5">
        <v>1.5</v>
      </c>
      <c r="AI377" s="5">
        <v>0.5</v>
      </c>
      <c r="AJ377" s="5">
        <v>57.8</v>
      </c>
      <c r="AN377" s="5">
        <v>6.94</v>
      </c>
      <c r="AO377" s="5">
        <v>0.16</v>
      </c>
      <c r="AT377" s="5">
        <v>12.3</v>
      </c>
      <c r="AU377" s="5">
        <v>0.5</v>
      </c>
      <c r="AV377" s="5">
        <v>0.22</v>
      </c>
      <c r="AW377" s="5">
        <v>4.2698500000000004E-3</v>
      </c>
      <c r="AX377" s="5">
        <v>0.02</v>
      </c>
      <c r="AZ377" s="5">
        <v>0.01</v>
      </c>
      <c r="BA377" s="5">
        <v>7.34</v>
      </c>
      <c r="BC377" s="5">
        <v>1E-3</v>
      </c>
      <c r="BE377" s="5">
        <v>0.9</v>
      </c>
      <c r="BH377" s="5">
        <v>4.74</v>
      </c>
      <c r="BN377" s="5">
        <v>9.67</v>
      </c>
      <c r="BO377" s="5">
        <v>42.2</v>
      </c>
      <c r="BQ377" s="5">
        <v>6.5</v>
      </c>
      <c r="BR377" s="5">
        <v>6.1</v>
      </c>
      <c r="BX377" s="5">
        <v>8.9</v>
      </c>
      <c r="BY377" s="5">
        <v>0.5</v>
      </c>
    </row>
    <row r="378" spans="1:77" x14ac:dyDescent="0.2">
      <c r="A378" s="2" t="s">
        <v>297</v>
      </c>
      <c r="B378" s="3">
        <v>37544</v>
      </c>
      <c r="C378" s="4">
        <v>32</v>
      </c>
      <c r="G378" s="5">
        <v>2E-3</v>
      </c>
      <c r="H378" s="5">
        <v>0.1</v>
      </c>
      <c r="J378" s="5">
        <v>0.2</v>
      </c>
      <c r="M378" s="5">
        <v>0.18</v>
      </c>
      <c r="N378" s="5">
        <v>0.2</v>
      </c>
      <c r="O378" s="5">
        <v>10</v>
      </c>
      <c r="Q378" s="5">
        <v>0.02</v>
      </c>
      <c r="S378" s="5">
        <v>51.7</v>
      </c>
      <c r="T378" s="5">
        <v>9.1</v>
      </c>
      <c r="U378" s="5">
        <v>0.2</v>
      </c>
      <c r="V378" s="5">
        <v>1.1000000000000001</v>
      </c>
      <c r="W378" s="5">
        <v>0.84</v>
      </c>
      <c r="AB378" s="5">
        <v>18.350000000000001</v>
      </c>
      <c r="AE378" s="5">
        <v>1</v>
      </c>
      <c r="AI378" s="5">
        <v>0.5</v>
      </c>
      <c r="AJ378" s="5">
        <v>29</v>
      </c>
      <c r="AN378" s="5">
        <v>2.69</v>
      </c>
      <c r="AO378" s="5">
        <v>7.0000000000000007E-2</v>
      </c>
      <c r="AT378" s="5">
        <v>5.56</v>
      </c>
      <c r="AU378" s="5">
        <v>0.5</v>
      </c>
      <c r="AV378" s="5">
        <v>0.22</v>
      </c>
      <c r="AW378" s="5">
        <v>3.2845000000000001E-3</v>
      </c>
      <c r="AX378" s="5">
        <v>0.03</v>
      </c>
      <c r="AZ378" s="5">
        <v>0.01</v>
      </c>
      <c r="BA378" s="5">
        <v>7.56</v>
      </c>
      <c r="BC378" s="5">
        <v>3.7000000000000002E-3</v>
      </c>
      <c r="BE378" s="5">
        <v>0.4</v>
      </c>
      <c r="BH378" s="5">
        <v>2.5299999999999998</v>
      </c>
      <c r="BN378" s="5">
        <v>9.67</v>
      </c>
      <c r="BO378" s="5">
        <v>18.8</v>
      </c>
      <c r="BX378" s="5">
        <v>9.4</v>
      </c>
      <c r="BY378" s="5">
        <v>1.3</v>
      </c>
    </row>
    <row r="379" spans="1:77" x14ac:dyDescent="0.2">
      <c r="A379" s="2" t="s">
        <v>297</v>
      </c>
      <c r="B379" s="3">
        <v>39282</v>
      </c>
      <c r="C379" s="4">
        <v>26</v>
      </c>
      <c r="F379" s="5">
        <v>0.01</v>
      </c>
      <c r="G379" s="5">
        <v>3.0000000000000001E-3</v>
      </c>
      <c r="H379" s="5">
        <v>0.53</v>
      </c>
      <c r="M379" s="5">
        <v>0.44</v>
      </c>
      <c r="O379" s="5">
        <v>245</v>
      </c>
      <c r="S379" s="5">
        <v>52.3</v>
      </c>
      <c r="T379" s="5">
        <v>116</v>
      </c>
      <c r="V379" s="5">
        <v>1.8</v>
      </c>
      <c r="W379" s="5">
        <v>0.91</v>
      </c>
      <c r="AB379" s="5">
        <v>24.8</v>
      </c>
      <c r="AE379" s="5">
        <v>5.76</v>
      </c>
      <c r="AJ379" s="5">
        <v>91.7</v>
      </c>
      <c r="AN379" s="5">
        <v>8.6</v>
      </c>
      <c r="AO379" s="5">
        <v>0.09</v>
      </c>
      <c r="AT379" s="5">
        <v>126</v>
      </c>
      <c r="AV379" s="5">
        <v>0.22</v>
      </c>
      <c r="AW379" s="5">
        <v>3.2799999999999999E-3</v>
      </c>
      <c r="AX379" s="5">
        <v>0.11</v>
      </c>
      <c r="AZ379" s="5">
        <v>0.04</v>
      </c>
      <c r="BA379" s="5">
        <v>7.12</v>
      </c>
      <c r="BE379" s="5">
        <v>0.5</v>
      </c>
      <c r="BF379" s="5">
        <v>0.3</v>
      </c>
      <c r="BH379" s="5">
        <v>6.43</v>
      </c>
      <c r="BN379" s="5">
        <v>9.67</v>
      </c>
      <c r="BO379" s="5">
        <v>10.1</v>
      </c>
      <c r="BX379" s="5">
        <v>12.7</v>
      </c>
    </row>
    <row r="380" spans="1:77" x14ac:dyDescent="0.2">
      <c r="A380" s="2" t="s">
        <v>297</v>
      </c>
      <c r="B380" s="3">
        <v>33882</v>
      </c>
      <c r="C380" s="4">
        <v>31</v>
      </c>
      <c r="F380" s="5">
        <v>0.01</v>
      </c>
      <c r="G380" s="5">
        <v>0.01</v>
      </c>
      <c r="H380" s="5">
        <v>0.36</v>
      </c>
      <c r="J380" s="5">
        <v>1</v>
      </c>
      <c r="N380" s="5">
        <v>1</v>
      </c>
      <c r="O380" s="5">
        <v>100</v>
      </c>
      <c r="Q380" s="5">
        <v>0.2</v>
      </c>
      <c r="S380" s="5">
        <v>52</v>
      </c>
      <c r="T380" s="5">
        <v>9</v>
      </c>
      <c r="U380" s="5">
        <v>1</v>
      </c>
      <c r="V380" s="5">
        <v>2.2000000000000002</v>
      </c>
      <c r="W380" s="5">
        <v>0.69</v>
      </c>
      <c r="AB380" s="5">
        <v>10.48</v>
      </c>
      <c r="AE380" s="5">
        <v>3.8</v>
      </c>
      <c r="AI380" s="5">
        <v>1</v>
      </c>
      <c r="AJ380" s="5">
        <v>41.8</v>
      </c>
      <c r="AN380" s="5">
        <v>8.8000000000000007</v>
      </c>
      <c r="AO380" s="5">
        <v>0.03</v>
      </c>
      <c r="AT380" s="5">
        <v>18</v>
      </c>
      <c r="AU380" s="5">
        <v>1</v>
      </c>
      <c r="AV380" s="5">
        <v>2.21</v>
      </c>
      <c r="AW380" s="5">
        <v>0.01</v>
      </c>
      <c r="AX380" s="5">
        <v>0.08</v>
      </c>
      <c r="AY380" s="5">
        <v>0.05</v>
      </c>
      <c r="BA380" s="5">
        <v>7.52</v>
      </c>
      <c r="BC380" s="5">
        <v>5.0000000000000001E-3</v>
      </c>
      <c r="BH380" s="5">
        <v>3.95</v>
      </c>
      <c r="BN380" s="5">
        <v>9.65</v>
      </c>
      <c r="BO380" s="5">
        <v>3</v>
      </c>
      <c r="BX380" s="5">
        <v>9.9</v>
      </c>
      <c r="BY380" s="5">
        <v>5</v>
      </c>
    </row>
    <row r="381" spans="1:77" x14ac:dyDescent="0.2">
      <c r="A381" s="2" t="s">
        <v>297</v>
      </c>
      <c r="B381" s="3">
        <v>38292</v>
      </c>
      <c r="C381" s="4">
        <v>37</v>
      </c>
      <c r="F381" s="5">
        <v>5.0000000000000001E-3</v>
      </c>
      <c r="G381" s="5">
        <v>1E-3</v>
      </c>
      <c r="H381" s="5">
        <v>0.16</v>
      </c>
      <c r="J381" s="5">
        <v>0.2</v>
      </c>
      <c r="M381" s="5">
        <v>0.39</v>
      </c>
      <c r="N381" s="5">
        <v>0.2</v>
      </c>
      <c r="O381" s="5">
        <v>24</v>
      </c>
      <c r="Q381" s="5">
        <v>0.02</v>
      </c>
      <c r="S381" s="5">
        <v>94.9</v>
      </c>
      <c r="T381" s="5">
        <v>14</v>
      </c>
      <c r="U381" s="5">
        <v>0.2</v>
      </c>
      <c r="V381" s="5">
        <v>1.6</v>
      </c>
      <c r="W381" s="5">
        <v>2.5299999999999998</v>
      </c>
      <c r="Y381" s="5">
        <v>0.17</v>
      </c>
      <c r="AB381" s="5">
        <v>18.940000000000001</v>
      </c>
      <c r="AD381" s="5">
        <v>0.1</v>
      </c>
      <c r="AE381" s="5">
        <v>1.57</v>
      </c>
      <c r="AI381" s="5">
        <v>0.5</v>
      </c>
      <c r="AJ381" s="5">
        <v>52.9</v>
      </c>
      <c r="AN381" s="5">
        <v>6.54</v>
      </c>
      <c r="AO381" s="5">
        <v>0.22</v>
      </c>
      <c r="AT381" s="5">
        <v>9.1999999999999993</v>
      </c>
      <c r="AU381" s="5">
        <v>0.5</v>
      </c>
      <c r="AV381" s="5">
        <v>0.22</v>
      </c>
      <c r="AW381" s="5">
        <v>5.9121E-3</v>
      </c>
      <c r="AX381" s="5">
        <v>0.01</v>
      </c>
      <c r="AZ381" s="5">
        <v>0.01</v>
      </c>
      <c r="BA381" s="5">
        <v>7.07</v>
      </c>
      <c r="BC381" s="5">
        <v>1E-3</v>
      </c>
      <c r="BE381" s="5">
        <v>0.2</v>
      </c>
      <c r="BH381" s="5">
        <v>4.8499999999999996</v>
      </c>
      <c r="BN381" s="5">
        <v>9.64</v>
      </c>
      <c r="BO381" s="5">
        <v>19.5</v>
      </c>
      <c r="BQ381" s="5">
        <v>5.65</v>
      </c>
      <c r="BR381" s="5">
        <v>5.72</v>
      </c>
      <c r="BX381" s="5">
        <v>9.6</v>
      </c>
      <c r="BY381" s="5">
        <v>1.2</v>
      </c>
    </row>
    <row r="382" spans="1:77" x14ac:dyDescent="0.2">
      <c r="A382" s="2" t="s">
        <v>297</v>
      </c>
      <c r="B382" s="3">
        <v>38294</v>
      </c>
      <c r="C382" s="4">
        <v>37</v>
      </c>
      <c r="F382" s="5">
        <v>2.8999999999999998E-3</v>
      </c>
      <c r="G382" s="5">
        <v>2E-3</v>
      </c>
      <c r="H382" s="5">
        <v>0.35</v>
      </c>
      <c r="J382" s="5">
        <v>0.2</v>
      </c>
      <c r="M382" s="5">
        <v>0.44</v>
      </c>
      <c r="N382" s="5">
        <v>0.2</v>
      </c>
      <c r="O382" s="5">
        <v>10</v>
      </c>
      <c r="Q382" s="5">
        <v>0.02</v>
      </c>
      <c r="S382" s="5">
        <v>98.4</v>
      </c>
      <c r="T382" s="5">
        <v>26</v>
      </c>
      <c r="U382" s="5">
        <v>0.6</v>
      </c>
      <c r="V382" s="5">
        <v>1.3</v>
      </c>
      <c r="W382" s="5">
        <v>1.77</v>
      </c>
      <c r="Y382" s="5">
        <v>0.27</v>
      </c>
      <c r="AB382" s="5">
        <v>21.47</v>
      </c>
      <c r="AD382" s="5">
        <v>0.3</v>
      </c>
      <c r="AE382" s="5">
        <v>1.95</v>
      </c>
      <c r="AI382" s="5">
        <v>0.5</v>
      </c>
      <c r="AJ382" s="5">
        <v>63.8</v>
      </c>
      <c r="AN382" s="5">
        <v>9.6199999999999992</v>
      </c>
      <c r="AO382" s="5">
        <v>0.18</v>
      </c>
      <c r="AT382" s="5">
        <v>16.7</v>
      </c>
      <c r="AU382" s="5">
        <v>1</v>
      </c>
      <c r="AV382" s="5">
        <v>0.22</v>
      </c>
      <c r="AW382" s="5">
        <v>5.9121E-3</v>
      </c>
      <c r="AX382" s="5">
        <v>0.03</v>
      </c>
      <c r="AZ382" s="5">
        <v>0.01</v>
      </c>
      <c r="BA382" s="5">
        <v>7.03</v>
      </c>
      <c r="BC382" s="5">
        <v>1E-3</v>
      </c>
      <c r="BE382" s="5">
        <v>0.3</v>
      </c>
      <c r="BH382" s="5">
        <v>5.84</v>
      </c>
      <c r="BN382" s="5">
        <v>9.64</v>
      </c>
      <c r="BO382" s="5">
        <v>12.3</v>
      </c>
      <c r="BQ382" s="5">
        <v>6.83</v>
      </c>
      <c r="BR382" s="5">
        <v>6.5</v>
      </c>
      <c r="BX382" s="5">
        <v>10.9</v>
      </c>
      <c r="BY382" s="5">
        <v>0.8</v>
      </c>
    </row>
    <row r="383" spans="1:77" x14ac:dyDescent="0.2">
      <c r="A383" s="2" t="s">
        <v>297</v>
      </c>
      <c r="B383" s="3">
        <v>39594</v>
      </c>
      <c r="C383" s="4">
        <v>34</v>
      </c>
      <c r="G383" s="5">
        <v>7.0000000000000001E-3</v>
      </c>
      <c r="H383" s="5">
        <v>0.01</v>
      </c>
      <c r="J383" s="5">
        <v>0.3</v>
      </c>
      <c r="M383" s="5">
        <v>0.64</v>
      </c>
      <c r="N383" s="5">
        <v>0.3</v>
      </c>
      <c r="Q383" s="5">
        <v>7.0000000000000007E-2</v>
      </c>
      <c r="S383" s="5">
        <v>134</v>
      </c>
      <c r="T383" s="5">
        <v>31</v>
      </c>
      <c r="U383" s="5">
        <v>0.4</v>
      </c>
      <c r="V383" s="5">
        <v>1.4</v>
      </c>
      <c r="W383" s="5">
        <v>0.05</v>
      </c>
      <c r="AB383" s="5">
        <v>9.09</v>
      </c>
      <c r="AD383" s="5">
        <v>0.87</v>
      </c>
      <c r="AE383" s="5">
        <v>1.1599999999999999</v>
      </c>
      <c r="AI383" s="5">
        <v>1.4</v>
      </c>
      <c r="AJ383" s="5">
        <v>76.5</v>
      </c>
      <c r="AN383" s="5">
        <v>9.86</v>
      </c>
      <c r="AO383" s="5">
        <v>3.0000000000000001E-3</v>
      </c>
      <c r="AT383" s="5">
        <v>16.7</v>
      </c>
      <c r="AU383" s="5">
        <v>1.1000000000000001</v>
      </c>
      <c r="AV383" s="5">
        <v>18.190000000000001</v>
      </c>
      <c r="AW383" s="5">
        <v>5.5799999999999999E-3</v>
      </c>
      <c r="AX383" s="5">
        <v>0.11</v>
      </c>
      <c r="AZ383" s="5">
        <v>0.04</v>
      </c>
      <c r="BA383" s="5">
        <v>7.05</v>
      </c>
      <c r="BC383" s="5">
        <v>1E-3</v>
      </c>
      <c r="BE383" s="5">
        <v>3.5</v>
      </c>
      <c r="BF383" s="5">
        <v>3.3</v>
      </c>
      <c r="BH383" s="5">
        <v>5.82</v>
      </c>
      <c r="BN383" s="5">
        <v>9.6300000000000008</v>
      </c>
      <c r="BO383" s="5">
        <v>57.4</v>
      </c>
      <c r="BW383" s="5">
        <v>0.65</v>
      </c>
      <c r="BX383" s="5">
        <v>8.9</v>
      </c>
      <c r="BY383" s="5">
        <v>1</v>
      </c>
    </row>
    <row r="384" spans="1:77" x14ac:dyDescent="0.2">
      <c r="A384" s="2" t="s">
        <v>297</v>
      </c>
      <c r="B384" s="3">
        <v>39785</v>
      </c>
      <c r="C384" s="4">
        <v>24</v>
      </c>
      <c r="G384" s="5">
        <v>4.0000000000000001E-3</v>
      </c>
      <c r="H384" s="5">
        <v>0.41</v>
      </c>
      <c r="M384" s="5">
        <v>0.6</v>
      </c>
      <c r="S384" s="5">
        <v>110</v>
      </c>
      <c r="T384" s="5">
        <v>69</v>
      </c>
      <c r="V384" s="5">
        <v>5</v>
      </c>
      <c r="W384" s="5">
        <v>6.62</v>
      </c>
      <c r="AB384" s="5">
        <v>2.83</v>
      </c>
      <c r="AD384" s="5">
        <v>5.18</v>
      </c>
      <c r="AE384" s="5">
        <v>1.17</v>
      </c>
      <c r="AJ384" s="5">
        <v>72.5</v>
      </c>
      <c r="AN384" s="5">
        <v>4.6500000000000004</v>
      </c>
      <c r="AO384" s="5">
        <v>0.44</v>
      </c>
      <c r="AT384" s="5">
        <v>26.2</v>
      </c>
      <c r="AV384" s="5">
        <v>0.22</v>
      </c>
      <c r="AW384" s="5">
        <v>5.2599999999999999E-3</v>
      </c>
      <c r="AX384" s="5">
        <v>0.01</v>
      </c>
      <c r="AZ384" s="5">
        <v>0.16</v>
      </c>
      <c r="BA384" s="5">
        <v>7.22</v>
      </c>
      <c r="BF384" s="5">
        <v>0.28000000000000003</v>
      </c>
      <c r="BH384" s="5">
        <v>3.98</v>
      </c>
      <c r="BN384" s="5">
        <v>9.6300000000000008</v>
      </c>
      <c r="BO384" s="5">
        <v>72.7</v>
      </c>
      <c r="BX384" s="5">
        <v>9.1999999999999993</v>
      </c>
    </row>
    <row r="385" spans="1:77" x14ac:dyDescent="0.2">
      <c r="A385" s="2" t="s">
        <v>297</v>
      </c>
      <c r="B385" s="3">
        <v>39736</v>
      </c>
      <c r="C385" s="4">
        <v>25</v>
      </c>
      <c r="G385" s="5">
        <v>0.01</v>
      </c>
      <c r="H385" s="5">
        <v>0.09</v>
      </c>
      <c r="M385" s="5">
        <v>0.19</v>
      </c>
      <c r="S385" s="5">
        <v>52.8</v>
      </c>
      <c r="T385" s="5">
        <v>11</v>
      </c>
      <c r="V385" s="5">
        <v>2</v>
      </c>
      <c r="W385" s="5">
        <v>1.85</v>
      </c>
      <c r="AB385" s="5">
        <v>2.66</v>
      </c>
      <c r="AD385" s="5">
        <v>0.62</v>
      </c>
      <c r="AE385" s="5">
        <v>1.5</v>
      </c>
      <c r="AJ385" s="5">
        <v>31.2</v>
      </c>
      <c r="AN385" s="5">
        <v>4.57</v>
      </c>
      <c r="AO385" s="5">
        <v>0.17</v>
      </c>
      <c r="AT385" s="5">
        <v>6.47</v>
      </c>
      <c r="AV385" s="5">
        <v>4.6399999999999997</v>
      </c>
      <c r="AW385" s="5">
        <v>6.5700000000000003E-3</v>
      </c>
      <c r="AX385" s="5">
        <v>0.01</v>
      </c>
      <c r="AZ385" s="5">
        <v>0.06</v>
      </c>
      <c r="BA385" s="5">
        <v>7.63</v>
      </c>
      <c r="BE385" s="5">
        <v>0.5</v>
      </c>
      <c r="BF385" s="5">
        <v>0.22</v>
      </c>
      <c r="BH385" s="5">
        <v>2.72</v>
      </c>
      <c r="BN385" s="5">
        <v>9.6300000000000008</v>
      </c>
      <c r="BO385" s="5">
        <v>10.1</v>
      </c>
      <c r="BX385" s="5">
        <v>10</v>
      </c>
    </row>
    <row r="386" spans="1:77" x14ac:dyDescent="0.2">
      <c r="A386" s="2" t="s">
        <v>297</v>
      </c>
      <c r="B386" s="3">
        <v>39765</v>
      </c>
      <c r="C386" s="4">
        <v>24</v>
      </c>
      <c r="G386" s="5">
        <v>0.06</v>
      </c>
      <c r="H386" s="5">
        <v>0.05</v>
      </c>
      <c r="M386" s="5">
        <v>0.11</v>
      </c>
      <c r="S386" s="5">
        <v>86.5</v>
      </c>
      <c r="T386" s="5">
        <v>34</v>
      </c>
      <c r="V386" s="5">
        <v>1.6</v>
      </c>
      <c r="W386" s="5">
        <v>0.5</v>
      </c>
      <c r="AB386" s="5">
        <v>7.4</v>
      </c>
      <c r="AD386" s="5">
        <v>0.38</v>
      </c>
      <c r="AE386" s="5">
        <v>1.22</v>
      </c>
      <c r="AJ386" s="5">
        <v>52.6</v>
      </c>
      <c r="AN386" s="5">
        <v>5.05</v>
      </c>
      <c r="AO386" s="5">
        <v>0.14000000000000001</v>
      </c>
      <c r="AT386" s="5">
        <v>14.6</v>
      </c>
      <c r="AV386" s="5">
        <v>0.22</v>
      </c>
      <c r="AW386" s="5">
        <v>3.2799999999999999E-3</v>
      </c>
      <c r="AX386" s="5">
        <v>0.02</v>
      </c>
      <c r="AZ386" s="5">
        <v>0.02</v>
      </c>
      <c r="BA386" s="5">
        <v>7.66</v>
      </c>
      <c r="BF386" s="5">
        <v>0.27</v>
      </c>
      <c r="BH386" s="5">
        <v>2.63</v>
      </c>
      <c r="BN386" s="5">
        <v>9.6300000000000008</v>
      </c>
      <c r="BO386" s="5">
        <v>85.9</v>
      </c>
      <c r="BX386" s="5">
        <v>10.5</v>
      </c>
    </row>
    <row r="387" spans="1:77" x14ac:dyDescent="0.2">
      <c r="A387" s="2" t="s">
        <v>297</v>
      </c>
      <c r="B387" s="3">
        <v>39772</v>
      </c>
      <c r="C387" s="4">
        <v>22</v>
      </c>
      <c r="G387" s="5">
        <v>0.08</v>
      </c>
      <c r="H387" s="5">
        <v>0.59</v>
      </c>
      <c r="S387" s="5">
        <v>14.2</v>
      </c>
      <c r="T387" s="5">
        <v>64</v>
      </c>
      <c r="V387" s="5">
        <v>16</v>
      </c>
      <c r="W387" s="5">
        <v>0.24</v>
      </c>
      <c r="AB387" s="5">
        <v>1.32</v>
      </c>
      <c r="AE387" s="5">
        <v>6.33</v>
      </c>
      <c r="AJ387" s="5">
        <v>56.4</v>
      </c>
      <c r="AN387" s="5">
        <v>7.23</v>
      </c>
      <c r="AO387" s="5">
        <v>0.03</v>
      </c>
      <c r="AT387" s="5">
        <v>92.4</v>
      </c>
      <c r="AV387" s="5">
        <v>0.22</v>
      </c>
      <c r="AW387" s="5">
        <v>0.05</v>
      </c>
      <c r="AX387" s="5">
        <v>2.23</v>
      </c>
      <c r="AZ387" s="5">
        <v>0.79</v>
      </c>
      <c r="BA387" s="5">
        <v>8.4700000000000006</v>
      </c>
      <c r="BF387" s="5">
        <v>0.18</v>
      </c>
      <c r="BH387" s="5">
        <v>4.04</v>
      </c>
      <c r="BI387" s="5">
        <v>0.03</v>
      </c>
      <c r="BN387" s="5">
        <v>9.6300000000000008</v>
      </c>
      <c r="BX387" s="5">
        <v>11.5</v>
      </c>
    </row>
    <row r="388" spans="1:77" x14ac:dyDescent="0.2">
      <c r="A388" s="2" t="s">
        <v>297</v>
      </c>
      <c r="B388" s="3">
        <v>39008</v>
      </c>
      <c r="C388" s="4">
        <v>28</v>
      </c>
      <c r="F388" s="5">
        <v>3.0000000000000001E-3</v>
      </c>
      <c r="G388" s="5">
        <v>1E-3</v>
      </c>
      <c r="H388" s="5">
        <v>0.12</v>
      </c>
      <c r="M388" s="5">
        <v>0.13</v>
      </c>
      <c r="O388" s="5">
        <v>10</v>
      </c>
      <c r="S388" s="5">
        <v>53.5</v>
      </c>
      <c r="T388" s="5">
        <v>9.11</v>
      </c>
      <c r="V388" s="5">
        <v>0.91</v>
      </c>
      <c r="W388" s="5">
        <v>0.92</v>
      </c>
      <c r="AB388" s="5">
        <v>19.38</v>
      </c>
      <c r="AD388" s="5">
        <v>0.81</v>
      </c>
      <c r="AE388" s="5">
        <v>0.95</v>
      </c>
      <c r="AJ388" s="5">
        <v>26.1</v>
      </c>
      <c r="AN388" s="5">
        <v>2.83</v>
      </c>
      <c r="AO388" s="5">
        <v>0.08</v>
      </c>
      <c r="AT388" s="5">
        <v>6.22</v>
      </c>
      <c r="AV388" s="5">
        <v>0.22</v>
      </c>
      <c r="AW388" s="5">
        <v>3.2845000000000001E-3</v>
      </c>
      <c r="AX388" s="5">
        <v>0.03</v>
      </c>
      <c r="AZ388" s="5">
        <v>0.01</v>
      </c>
      <c r="BA388" s="5">
        <v>7.26</v>
      </c>
      <c r="BE388" s="5">
        <v>0.1</v>
      </c>
      <c r="BH388" s="5">
        <v>2.48</v>
      </c>
      <c r="BN388" s="5">
        <v>9.6300000000000008</v>
      </c>
      <c r="BO388" s="5">
        <v>21.2</v>
      </c>
      <c r="BQ388" s="5">
        <v>3.17</v>
      </c>
      <c r="BR388" s="5">
        <v>3.2</v>
      </c>
      <c r="BX388" s="5">
        <v>9.5</v>
      </c>
    </row>
    <row r="389" spans="1:77" x14ac:dyDescent="0.2">
      <c r="A389" s="2" t="s">
        <v>297</v>
      </c>
      <c r="B389" s="3">
        <v>34956</v>
      </c>
      <c r="C389" s="4">
        <v>33</v>
      </c>
      <c r="F389" s="5">
        <v>0.01</v>
      </c>
      <c r="G389" s="5">
        <v>0.01</v>
      </c>
      <c r="H389" s="5">
        <v>0.43</v>
      </c>
      <c r="J389" s="5">
        <v>1</v>
      </c>
      <c r="M389" s="5">
        <v>0.05</v>
      </c>
      <c r="N389" s="5">
        <v>1</v>
      </c>
      <c r="O389" s="5">
        <v>64</v>
      </c>
      <c r="Q389" s="5">
        <v>0.2</v>
      </c>
      <c r="S389" s="5">
        <v>34.4</v>
      </c>
      <c r="T389" s="5">
        <v>7</v>
      </c>
      <c r="U389" s="5">
        <v>1</v>
      </c>
      <c r="V389" s="5">
        <v>1.4</v>
      </c>
      <c r="W389" s="5">
        <v>0.4</v>
      </c>
      <c r="AB389" s="5">
        <v>12.74</v>
      </c>
      <c r="AE389" s="5">
        <v>5.2</v>
      </c>
      <c r="AI389" s="5">
        <v>1</v>
      </c>
      <c r="AJ389" s="5">
        <v>37.299999999999997</v>
      </c>
      <c r="AN389" s="5">
        <v>8.4</v>
      </c>
      <c r="AO389" s="5">
        <v>0.02</v>
      </c>
      <c r="AT389" s="5">
        <v>34.9</v>
      </c>
      <c r="AU389" s="5">
        <v>1</v>
      </c>
      <c r="AV389" s="5">
        <v>0.22</v>
      </c>
      <c r="AW389" s="5">
        <v>3.2845000000000001E-3</v>
      </c>
      <c r="AX389" s="5">
        <v>0.16</v>
      </c>
      <c r="AY389" s="5">
        <v>0.05</v>
      </c>
      <c r="BA389" s="5">
        <v>7.83</v>
      </c>
      <c r="BC389" s="5">
        <v>5.4000000000000003E-3</v>
      </c>
      <c r="BE389" s="5">
        <v>0.2</v>
      </c>
      <c r="BH389" s="5">
        <v>3.8</v>
      </c>
      <c r="BN389" s="5">
        <v>9.61</v>
      </c>
      <c r="BO389" s="5">
        <v>1</v>
      </c>
      <c r="BX389" s="5">
        <v>9</v>
      </c>
      <c r="BY389" s="5">
        <v>5</v>
      </c>
    </row>
    <row r="390" spans="1:77" x14ac:dyDescent="0.2">
      <c r="A390" s="2" t="s">
        <v>297</v>
      </c>
      <c r="B390" s="3">
        <v>39384</v>
      </c>
      <c r="C390" s="4">
        <v>26</v>
      </c>
      <c r="F390" s="5">
        <v>0.06</v>
      </c>
      <c r="G390" s="5">
        <v>0.02</v>
      </c>
      <c r="H390" s="5">
        <v>0.16</v>
      </c>
      <c r="M390" s="5">
        <v>0.65</v>
      </c>
      <c r="O390" s="5">
        <v>26</v>
      </c>
      <c r="S390" s="5">
        <v>131</v>
      </c>
      <c r="T390" s="5">
        <v>41</v>
      </c>
      <c r="V390" s="5">
        <v>2.5</v>
      </c>
      <c r="W390" s="5">
        <v>5.76</v>
      </c>
      <c r="AB390" s="5">
        <v>2.5499999999999998</v>
      </c>
      <c r="AE390" s="5">
        <v>2.0299999999999998</v>
      </c>
      <c r="AJ390" s="5">
        <v>69.900000000000006</v>
      </c>
      <c r="AN390" s="5">
        <v>6.9</v>
      </c>
      <c r="AO390" s="5">
        <v>0.44</v>
      </c>
      <c r="AT390" s="5">
        <v>22.3</v>
      </c>
      <c r="AV390" s="5">
        <v>0.22</v>
      </c>
      <c r="AW390" s="5">
        <v>0.01</v>
      </c>
      <c r="AX390" s="5">
        <v>0.15</v>
      </c>
      <c r="AZ390" s="5">
        <v>0.01</v>
      </c>
      <c r="BA390" s="5">
        <v>7.15</v>
      </c>
      <c r="BE390" s="5">
        <v>0.2</v>
      </c>
      <c r="BF390" s="5">
        <v>0.48</v>
      </c>
      <c r="BH390" s="5">
        <v>6.25</v>
      </c>
      <c r="BN390" s="5">
        <v>9.58</v>
      </c>
      <c r="BO390" s="5">
        <v>15.8</v>
      </c>
      <c r="BX390" s="5">
        <v>10.199999999999999</v>
      </c>
    </row>
    <row r="391" spans="1:77" x14ac:dyDescent="0.2">
      <c r="A391" s="2" t="s">
        <v>253</v>
      </c>
      <c r="B391" s="3">
        <v>37903</v>
      </c>
      <c r="C391" s="4">
        <v>25</v>
      </c>
      <c r="F391" s="5">
        <v>0.01</v>
      </c>
      <c r="G391" s="5">
        <v>2E-3</v>
      </c>
      <c r="H391" s="5">
        <v>0.44</v>
      </c>
      <c r="M391" s="5">
        <v>0.19</v>
      </c>
      <c r="O391" s="5">
        <v>190</v>
      </c>
      <c r="S391" s="5">
        <v>60.5</v>
      </c>
      <c r="T391" s="5">
        <v>13</v>
      </c>
      <c r="V391" s="5">
        <v>1.1000000000000001</v>
      </c>
      <c r="W391" s="5">
        <v>0.28999999999999998</v>
      </c>
      <c r="AB391" s="5">
        <v>9.4600000000000009</v>
      </c>
      <c r="AE391" s="5">
        <v>5.3</v>
      </c>
      <c r="AJ391" s="5">
        <v>51</v>
      </c>
      <c r="AN391" s="5">
        <v>9.4700000000000006</v>
      </c>
      <c r="AO391" s="5">
        <v>0.05</v>
      </c>
      <c r="AT391" s="5">
        <v>34</v>
      </c>
      <c r="AV391" s="5">
        <v>0.22</v>
      </c>
      <c r="AW391" s="5">
        <v>3.2845000000000001E-3</v>
      </c>
      <c r="AX391" s="5">
        <v>0.43</v>
      </c>
      <c r="AZ391" s="5">
        <v>0.15</v>
      </c>
      <c r="BA391" s="5">
        <v>7.45</v>
      </c>
      <c r="BE391" s="5">
        <v>0</v>
      </c>
      <c r="BH391" s="5">
        <v>5.09</v>
      </c>
      <c r="BN391" s="5">
        <v>9.57</v>
      </c>
      <c r="BO391" s="5">
        <v>0.5</v>
      </c>
      <c r="BX391" s="5">
        <v>11.7</v>
      </c>
    </row>
    <row r="392" spans="1:77" x14ac:dyDescent="0.2">
      <c r="A392" s="2" t="s">
        <v>253</v>
      </c>
      <c r="B392" s="3">
        <v>39715</v>
      </c>
      <c r="C392" s="4">
        <v>24</v>
      </c>
      <c r="G392" s="5">
        <v>0.01</v>
      </c>
      <c r="H392" s="5">
        <v>0.36</v>
      </c>
      <c r="M392" s="5">
        <v>0.34</v>
      </c>
      <c r="S392" s="5">
        <v>44</v>
      </c>
      <c r="T392" s="5">
        <v>95</v>
      </c>
      <c r="V392" s="5">
        <v>2.2999999999999998</v>
      </c>
      <c r="W392" s="5">
        <v>7.0000000000000007E-2</v>
      </c>
      <c r="AB392" s="5">
        <v>15.9</v>
      </c>
      <c r="AD392" s="5">
        <v>7.09</v>
      </c>
      <c r="AE392" s="5">
        <v>2.93</v>
      </c>
      <c r="AJ392" s="5">
        <v>72.45</v>
      </c>
      <c r="AN392" s="5">
        <v>7.87</v>
      </c>
      <c r="AO392" s="5">
        <v>0.08</v>
      </c>
      <c r="AT392" s="5">
        <v>90.7</v>
      </c>
      <c r="AV392" s="5">
        <v>0.22</v>
      </c>
      <c r="AW392" s="5">
        <v>3.2799999999999999E-3</v>
      </c>
      <c r="AX392" s="5">
        <v>0.45</v>
      </c>
      <c r="AZ392" s="5">
        <v>0.19</v>
      </c>
      <c r="BA392" s="5">
        <v>7.34</v>
      </c>
      <c r="BF392" s="5">
        <v>0.24</v>
      </c>
      <c r="BH392" s="5">
        <v>4.62</v>
      </c>
      <c r="BN392" s="5">
        <v>9.5299999999999994</v>
      </c>
      <c r="BO392" s="5">
        <v>4.34</v>
      </c>
      <c r="BX392" s="5">
        <v>17.899999999999999</v>
      </c>
    </row>
    <row r="393" spans="1:77" x14ac:dyDescent="0.2">
      <c r="A393" s="2" t="s">
        <v>253</v>
      </c>
      <c r="B393" s="3">
        <v>37181</v>
      </c>
      <c r="C393" s="4">
        <v>33</v>
      </c>
      <c r="F393" s="5">
        <v>4.0000000000000001E-3</v>
      </c>
      <c r="G393" s="5">
        <v>2E-3</v>
      </c>
      <c r="H393" s="5">
        <v>0.11</v>
      </c>
      <c r="J393" s="5">
        <v>0.2</v>
      </c>
      <c r="M393" s="5">
        <v>0.2</v>
      </c>
      <c r="N393" s="5">
        <v>0.2</v>
      </c>
      <c r="O393" s="5">
        <v>28</v>
      </c>
      <c r="Q393" s="5">
        <v>0.02</v>
      </c>
      <c r="S393" s="5">
        <v>47.1</v>
      </c>
      <c r="T393" s="5">
        <v>10.3</v>
      </c>
      <c r="U393" s="5">
        <v>0.2</v>
      </c>
      <c r="V393" s="5">
        <v>0.61</v>
      </c>
      <c r="W393" s="5">
        <v>1.2</v>
      </c>
      <c r="AB393" s="5">
        <v>24.65</v>
      </c>
      <c r="AE393" s="5">
        <v>1.34</v>
      </c>
      <c r="AI393" s="5">
        <v>0.5</v>
      </c>
      <c r="AJ393" s="5">
        <v>29.8</v>
      </c>
      <c r="AN393" s="5">
        <v>3.64</v>
      </c>
      <c r="AO393" s="5">
        <v>0.12</v>
      </c>
      <c r="AT393" s="5">
        <v>8.08</v>
      </c>
      <c r="AU393" s="5">
        <v>0.5</v>
      </c>
      <c r="AV393" s="5">
        <v>0.22</v>
      </c>
      <c r="AW393" s="5">
        <v>3.2845000000000001E-3</v>
      </c>
      <c r="AX393" s="5">
        <v>0.04</v>
      </c>
      <c r="AZ393" s="5">
        <v>0.02</v>
      </c>
      <c r="BA393" s="5">
        <v>7.37</v>
      </c>
      <c r="BC393" s="5">
        <v>1E-3</v>
      </c>
      <c r="BE393" s="5">
        <v>0.2</v>
      </c>
      <c r="BH393" s="5">
        <v>2.59</v>
      </c>
      <c r="BN393" s="5">
        <v>9.5299999999999994</v>
      </c>
      <c r="BO393" s="5">
        <v>16.2</v>
      </c>
      <c r="BX393" s="5">
        <v>10.6</v>
      </c>
      <c r="BY393" s="5">
        <v>5.7</v>
      </c>
    </row>
    <row r="394" spans="1:77" x14ac:dyDescent="0.2">
      <c r="A394" s="2" t="s">
        <v>253</v>
      </c>
      <c r="B394" s="3">
        <v>39380</v>
      </c>
      <c r="C394" s="4">
        <v>26</v>
      </c>
      <c r="F394" s="5">
        <v>0.03</v>
      </c>
      <c r="G394" s="5">
        <v>0.02</v>
      </c>
      <c r="H394" s="5">
        <v>0.05</v>
      </c>
      <c r="M394" s="5">
        <v>0.13</v>
      </c>
      <c r="O394" s="5">
        <v>11</v>
      </c>
      <c r="S394" s="5">
        <v>95.2</v>
      </c>
      <c r="T394" s="5">
        <v>34</v>
      </c>
      <c r="V394" s="5">
        <v>1.5</v>
      </c>
      <c r="W394" s="5">
        <v>0.54</v>
      </c>
      <c r="AB394" s="5">
        <v>7.58</v>
      </c>
      <c r="AE394" s="5">
        <v>1.1200000000000001</v>
      </c>
      <c r="AJ394" s="5">
        <v>53.1</v>
      </c>
      <c r="AN394" s="5">
        <v>5</v>
      </c>
      <c r="AO394" s="5">
        <v>0.14000000000000001</v>
      </c>
      <c r="AT394" s="5">
        <v>15</v>
      </c>
      <c r="AV394" s="5">
        <v>0.22</v>
      </c>
      <c r="AW394" s="5">
        <v>3.2799999999999999E-3</v>
      </c>
      <c r="AX394" s="5">
        <v>0.04</v>
      </c>
      <c r="AZ394" s="5">
        <v>0.02</v>
      </c>
      <c r="BA394" s="5">
        <v>7.66</v>
      </c>
      <c r="BE394" s="5">
        <v>0.6</v>
      </c>
      <c r="BF394" s="5">
        <v>0.57999999999999996</v>
      </c>
      <c r="BH394" s="5">
        <v>2.64</v>
      </c>
      <c r="BN394" s="5">
        <v>9.5299999999999994</v>
      </c>
      <c r="BO394" s="5">
        <v>83</v>
      </c>
      <c r="BX394" s="5">
        <v>10.199999999999999</v>
      </c>
    </row>
    <row r="395" spans="1:77" x14ac:dyDescent="0.2">
      <c r="A395" s="2" t="s">
        <v>253</v>
      </c>
      <c r="B395" s="3">
        <v>39762</v>
      </c>
      <c r="C395" s="4">
        <v>24</v>
      </c>
      <c r="G395" s="5">
        <v>8.9999999999999993E-3</v>
      </c>
      <c r="H395" s="5">
        <v>0.37</v>
      </c>
      <c r="M395" s="5">
        <v>0.22</v>
      </c>
      <c r="S395" s="5">
        <v>91.7</v>
      </c>
      <c r="T395" s="5">
        <v>33</v>
      </c>
      <c r="V395" s="5">
        <v>3.4</v>
      </c>
      <c r="W395" s="5">
        <v>3.81</v>
      </c>
      <c r="AB395" s="5">
        <v>2.36</v>
      </c>
      <c r="AD395" s="5">
        <v>1.1599999999999999</v>
      </c>
      <c r="AE395" s="5">
        <v>2.1</v>
      </c>
      <c r="AJ395" s="5">
        <v>54.2</v>
      </c>
      <c r="AN395" s="5">
        <v>5.13</v>
      </c>
      <c r="AO395" s="5">
        <v>0.28999999999999998</v>
      </c>
      <c r="AT395" s="5">
        <v>16.399999999999999</v>
      </c>
      <c r="AV395" s="5">
        <v>0.22</v>
      </c>
      <c r="AW395" s="5">
        <v>4.2700000000000004E-3</v>
      </c>
      <c r="AX395" s="5">
        <v>0.01</v>
      </c>
      <c r="AZ395" s="5">
        <v>0.09</v>
      </c>
      <c r="BA395" s="5">
        <v>7.1</v>
      </c>
      <c r="BF395" s="5">
        <v>0.27</v>
      </c>
      <c r="BH395" s="5">
        <v>3.79</v>
      </c>
      <c r="BN395" s="5">
        <v>9.5299999999999994</v>
      </c>
      <c r="BO395" s="5">
        <v>54.4</v>
      </c>
      <c r="BX395" s="5">
        <v>10.199999999999999</v>
      </c>
    </row>
    <row r="396" spans="1:77" x14ac:dyDescent="0.2">
      <c r="A396" s="2" t="s">
        <v>253</v>
      </c>
      <c r="B396" s="3">
        <v>34284</v>
      </c>
      <c r="C396" s="4">
        <v>30</v>
      </c>
      <c r="F396" s="5">
        <v>0.02</v>
      </c>
      <c r="G396" s="5">
        <v>0.02</v>
      </c>
      <c r="H396" s="5">
        <v>0.59</v>
      </c>
      <c r="J396" s="5">
        <v>1</v>
      </c>
      <c r="M396" s="5">
        <v>0.28000000000000003</v>
      </c>
      <c r="N396" s="5">
        <v>1</v>
      </c>
      <c r="Q396" s="5">
        <v>0.2</v>
      </c>
      <c r="S396" s="5">
        <v>320</v>
      </c>
      <c r="T396" s="5">
        <v>173</v>
      </c>
      <c r="U396" s="5">
        <v>1</v>
      </c>
      <c r="V396" s="5">
        <v>2.8</v>
      </c>
      <c r="W396" s="5">
        <v>0.38</v>
      </c>
      <c r="AB396" s="5">
        <v>11.27</v>
      </c>
      <c r="AE396" s="5">
        <v>11</v>
      </c>
      <c r="AI396" s="5">
        <v>1</v>
      </c>
      <c r="AJ396" s="5">
        <v>196.9</v>
      </c>
      <c r="AN396" s="5">
        <v>27</v>
      </c>
      <c r="AO396" s="5">
        <v>0.23</v>
      </c>
      <c r="AT396" s="5">
        <v>130</v>
      </c>
      <c r="AU396" s="5">
        <v>1</v>
      </c>
      <c r="AV396" s="5">
        <v>0.22</v>
      </c>
      <c r="AW396" s="5">
        <v>3.2845000000000001E-3</v>
      </c>
      <c r="AX396" s="5">
        <v>0.13</v>
      </c>
      <c r="AY396" s="5">
        <v>0.04</v>
      </c>
      <c r="BA396" s="5">
        <v>7.34</v>
      </c>
      <c r="BC396" s="5">
        <v>5.0000000000000001E-3</v>
      </c>
      <c r="BH396" s="5">
        <v>2.89</v>
      </c>
      <c r="BN396" s="5">
        <v>9.51</v>
      </c>
      <c r="BX396" s="5">
        <v>11.8</v>
      </c>
      <c r="BY396" s="5">
        <v>5</v>
      </c>
    </row>
    <row r="397" spans="1:77" x14ac:dyDescent="0.2">
      <c r="A397" s="2" t="s">
        <v>253</v>
      </c>
      <c r="B397" s="3">
        <v>33574</v>
      </c>
      <c r="C397" s="4">
        <v>33</v>
      </c>
      <c r="F397" s="5">
        <v>5.0000000000000001E-3</v>
      </c>
      <c r="G397" s="5">
        <v>5.0000000000000001E-3</v>
      </c>
      <c r="H397" s="5">
        <v>3.24</v>
      </c>
      <c r="J397" s="5">
        <v>0.2</v>
      </c>
      <c r="M397" s="5">
        <v>1.0900000000000001</v>
      </c>
      <c r="N397" s="5">
        <v>0.2</v>
      </c>
      <c r="Q397" s="5">
        <v>0.02</v>
      </c>
      <c r="S397" s="5">
        <v>140</v>
      </c>
      <c r="T397" s="5">
        <v>164</v>
      </c>
      <c r="U397" s="5">
        <v>0.2</v>
      </c>
      <c r="V397" s="5">
        <v>7.3</v>
      </c>
      <c r="W397" s="5">
        <v>11</v>
      </c>
      <c r="AB397" s="5">
        <v>1.22</v>
      </c>
      <c r="AE397" s="5">
        <v>3</v>
      </c>
      <c r="AI397" s="5">
        <v>0.5</v>
      </c>
      <c r="AJ397" s="5">
        <v>127.6</v>
      </c>
      <c r="AN397" s="5">
        <v>11</v>
      </c>
      <c r="AO397" s="5">
        <v>0.73</v>
      </c>
      <c r="AT397" s="5">
        <v>110</v>
      </c>
      <c r="AU397" s="5">
        <v>0.5</v>
      </c>
      <c r="AV397" s="5">
        <v>2.21</v>
      </c>
      <c r="AW397" s="5">
        <v>0.01</v>
      </c>
      <c r="AX397" s="5">
        <v>0.06</v>
      </c>
      <c r="AY397" s="5">
        <v>0.02</v>
      </c>
      <c r="BA397" s="5">
        <v>6.55</v>
      </c>
      <c r="BC397" s="5">
        <v>1E-3</v>
      </c>
      <c r="BE397" s="5">
        <v>1.1000000000000001</v>
      </c>
      <c r="BG397" s="5">
        <v>10</v>
      </c>
      <c r="BH397" s="5">
        <v>8.65</v>
      </c>
      <c r="BN397" s="5">
        <v>9.51</v>
      </c>
      <c r="BO397" s="5">
        <v>3.22</v>
      </c>
      <c r="BX397" s="5">
        <v>9.9</v>
      </c>
      <c r="BY397" s="5">
        <v>1</v>
      </c>
    </row>
    <row r="398" spans="1:77" x14ac:dyDescent="0.2">
      <c r="A398" s="2" t="s">
        <v>253</v>
      </c>
      <c r="B398" s="3">
        <v>35332</v>
      </c>
      <c r="C398" s="4">
        <v>29</v>
      </c>
      <c r="F398" s="5">
        <v>0.04</v>
      </c>
      <c r="G398" s="5">
        <v>0.04</v>
      </c>
      <c r="H398" s="5">
        <v>0.46</v>
      </c>
      <c r="J398" s="5">
        <v>3</v>
      </c>
      <c r="N398" s="5">
        <v>1</v>
      </c>
      <c r="Q398" s="5">
        <v>0.2</v>
      </c>
      <c r="S398" s="5">
        <v>130</v>
      </c>
      <c r="T398" s="5">
        <v>25</v>
      </c>
      <c r="U398" s="5">
        <v>1</v>
      </c>
      <c r="V398" s="5">
        <v>3.5</v>
      </c>
      <c r="W398" s="5">
        <v>1.04</v>
      </c>
      <c r="AB398" s="5">
        <v>4.07</v>
      </c>
      <c r="AE398" s="5">
        <v>2.8</v>
      </c>
      <c r="AI398" s="5">
        <v>1</v>
      </c>
      <c r="AJ398" s="5">
        <v>71.2</v>
      </c>
      <c r="AN398" s="5">
        <v>6.9</v>
      </c>
      <c r="AO398" s="5">
        <v>0.38</v>
      </c>
      <c r="AT398" s="5">
        <v>17</v>
      </c>
      <c r="AU398" s="5">
        <v>1</v>
      </c>
      <c r="AV398" s="5">
        <v>0.22</v>
      </c>
      <c r="AW398" s="5">
        <v>3.2845000000000001E-3</v>
      </c>
      <c r="BA398" s="5">
        <v>6.52</v>
      </c>
      <c r="BC398" s="5">
        <v>1E-3</v>
      </c>
      <c r="BE398" s="5">
        <v>0.2</v>
      </c>
      <c r="BH398" s="5">
        <v>5.31</v>
      </c>
      <c r="BN398" s="5">
        <v>9.49</v>
      </c>
      <c r="BO398" s="5">
        <v>18.3</v>
      </c>
      <c r="BX398" s="5">
        <v>9.5</v>
      </c>
      <c r="BY398" s="5">
        <v>5</v>
      </c>
    </row>
    <row r="399" spans="1:77" x14ac:dyDescent="0.2">
      <c r="A399" s="2" t="s">
        <v>253</v>
      </c>
      <c r="B399" s="3">
        <v>37174</v>
      </c>
      <c r="C399" s="4">
        <v>33</v>
      </c>
      <c r="F399" s="5">
        <v>2E-3</v>
      </c>
      <c r="G399" s="5">
        <v>2E-3</v>
      </c>
      <c r="H399" s="5">
        <v>0.42</v>
      </c>
      <c r="J399" s="5">
        <v>0.2</v>
      </c>
      <c r="M399" s="5">
        <v>0.17</v>
      </c>
      <c r="N399" s="5">
        <v>0.2</v>
      </c>
      <c r="O399" s="5">
        <v>560</v>
      </c>
      <c r="Q399" s="5">
        <v>0.02</v>
      </c>
      <c r="S399" s="5">
        <v>33.700000000000003</v>
      </c>
      <c r="T399" s="5">
        <v>7.45</v>
      </c>
      <c r="U399" s="5">
        <v>0.2</v>
      </c>
      <c r="V399" s="5">
        <v>1.2</v>
      </c>
      <c r="W399" s="5">
        <v>0.41</v>
      </c>
      <c r="AB399" s="5">
        <v>12.95</v>
      </c>
      <c r="AE399" s="5">
        <v>4.79</v>
      </c>
      <c r="AI399" s="5">
        <v>1.1000000000000001</v>
      </c>
      <c r="AJ399" s="5">
        <v>36.700000000000003</v>
      </c>
      <c r="AN399" s="5">
        <v>6.75</v>
      </c>
      <c r="AO399" s="5">
        <v>0.02</v>
      </c>
      <c r="AT399" s="5">
        <v>34.4</v>
      </c>
      <c r="AU399" s="5">
        <v>0.5</v>
      </c>
      <c r="AV399" s="5">
        <v>0.22</v>
      </c>
      <c r="AW399" s="5">
        <v>3.2845000000000001E-3</v>
      </c>
      <c r="AX399" s="5">
        <v>0.15</v>
      </c>
      <c r="AZ399" s="5">
        <v>0.05</v>
      </c>
      <c r="BA399" s="5">
        <v>7.76</v>
      </c>
      <c r="BC399" s="5">
        <v>1E-3</v>
      </c>
      <c r="BE399" s="5">
        <v>0.3</v>
      </c>
      <c r="BH399" s="5">
        <v>3.84</v>
      </c>
      <c r="BN399" s="5">
        <v>9.49</v>
      </c>
      <c r="BO399" s="5">
        <v>0.5</v>
      </c>
      <c r="BX399" s="5">
        <v>10.1</v>
      </c>
      <c r="BY399" s="5">
        <v>1</v>
      </c>
    </row>
    <row r="400" spans="1:77" x14ac:dyDescent="0.2">
      <c r="A400" s="2" t="s">
        <v>253</v>
      </c>
      <c r="B400" s="3">
        <v>36789</v>
      </c>
      <c r="C400" s="4">
        <v>21</v>
      </c>
      <c r="F400" s="5">
        <v>2E-3</v>
      </c>
      <c r="H400" s="5">
        <v>0.51</v>
      </c>
      <c r="M400" s="5">
        <v>0.74</v>
      </c>
      <c r="O400" s="5">
        <v>12</v>
      </c>
      <c r="S400" s="5">
        <v>97.7</v>
      </c>
      <c r="T400" s="5">
        <v>33</v>
      </c>
      <c r="V400" s="5">
        <v>3</v>
      </c>
      <c r="AB400" s="5">
        <v>12.85</v>
      </c>
      <c r="AE400" s="5">
        <v>3.78</v>
      </c>
      <c r="AJ400" s="5">
        <v>73.400000000000006</v>
      </c>
      <c r="AN400" s="5">
        <v>14.2</v>
      </c>
      <c r="AT400" s="5">
        <v>26.8</v>
      </c>
      <c r="AV400" s="5">
        <v>0.22</v>
      </c>
      <c r="AW400" s="5">
        <v>4.9267499999999997E-3</v>
      </c>
      <c r="AX400" s="5">
        <v>0.02</v>
      </c>
      <c r="AZ400" s="5">
        <v>0.01</v>
      </c>
      <c r="BA400" s="5">
        <v>7.21</v>
      </c>
      <c r="BE400" s="5">
        <v>0.2</v>
      </c>
      <c r="BH400" s="5">
        <v>6.86</v>
      </c>
      <c r="BN400" s="5">
        <v>9.49</v>
      </c>
      <c r="BX400" s="5">
        <v>9.3000000000000007</v>
      </c>
    </row>
    <row r="401" spans="1:77" x14ac:dyDescent="0.2">
      <c r="A401" s="2" t="s">
        <v>253</v>
      </c>
      <c r="B401" s="3">
        <v>37182</v>
      </c>
      <c r="C401" s="4">
        <v>33</v>
      </c>
      <c r="F401" s="5">
        <v>2E-3</v>
      </c>
      <c r="G401" s="5">
        <v>2E-3</v>
      </c>
      <c r="H401" s="5">
        <v>0.11</v>
      </c>
      <c r="J401" s="5">
        <v>0.2</v>
      </c>
      <c r="M401" s="5">
        <v>0.17</v>
      </c>
      <c r="N401" s="5">
        <v>0.2</v>
      </c>
      <c r="O401" s="5">
        <v>12</v>
      </c>
      <c r="Q401" s="5">
        <v>0.02</v>
      </c>
      <c r="S401" s="5">
        <v>53</v>
      </c>
      <c r="T401" s="5">
        <v>9.57</v>
      </c>
      <c r="U401" s="5">
        <v>0.2</v>
      </c>
      <c r="V401" s="5">
        <v>0.68</v>
      </c>
      <c r="W401" s="5">
        <v>0.96</v>
      </c>
      <c r="AB401" s="5">
        <v>19.14</v>
      </c>
      <c r="AE401" s="5">
        <v>0.97</v>
      </c>
      <c r="AI401" s="5">
        <v>0.5</v>
      </c>
      <c r="AJ401" s="5">
        <v>30.3</v>
      </c>
      <c r="AN401" s="5">
        <v>2.61</v>
      </c>
      <c r="AO401" s="5">
        <v>7.0000000000000007E-2</v>
      </c>
      <c r="AT401" s="5">
        <v>5.61</v>
      </c>
      <c r="AU401" s="5">
        <v>0.5</v>
      </c>
      <c r="AV401" s="5">
        <v>0.22</v>
      </c>
      <c r="AW401" s="5">
        <v>3.2845000000000001E-3</v>
      </c>
      <c r="AX401" s="5">
        <v>0.03</v>
      </c>
      <c r="AZ401" s="5">
        <v>0.01</v>
      </c>
      <c r="BA401" s="5">
        <v>7.46</v>
      </c>
      <c r="BC401" s="5">
        <v>2.8999999999999998E-3</v>
      </c>
      <c r="BE401" s="5">
        <v>0.2</v>
      </c>
      <c r="BH401" s="5">
        <v>2.56</v>
      </c>
      <c r="BN401" s="5">
        <v>9.48</v>
      </c>
      <c r="BO401" s="5">
        <v>19.600000000000001</v>
      </c>
      <c r="BX401" s="5">
        <v>9.5</v>
      </c>
      <c r="BY401" s="5">
        <v>4.3</v>
      </c>
    </row>
    <row r="402" spans="1:77" x14ac:dyDescent="0.2">
      <c r="A402" s="2" t="s">
        <v>253</v>
      </c>
      <c r="B402" s="3">
        <v>34662</v>
      </c>
      <c r="C402" s="4">
        <v>32</v>
      </c>
      <c r="F402" s="5">
        <v>0.03</v>
      </c>
      <c r="G402" s="5">
        <v>0.01</v>
      </c>
      <c r="H402" s="5">
        <v>0.59</v>
      </c>
      <c r="J402" s="5">
        <v>1</v>
      </c>
      <c r="M402" s="5">
        <v>7.0000000000000007E-2</v>
      </c>
      <c r="N402" s="5">
        <v>1</v>
      </c>
      <c r="O402" s="5">
        <v>80</v>
      </c>
      <c r="Q402" s="5">
        <v>0.2</v>
      </c>
      <c r="S402" s="5">
        <v>49</v>
      </c>
      <c r="T402" s="5">
        <v>8</v>
      </c>
      <c r="U402" s="5">
        <v>1</v>
      </c>
      <c r="V402" s="5">
        <v>1.2</v>
      </c>
      <c r="W402" s="5">
        <v>0.67</v>
      </c>
      <c r="AB402" s="5">
        <v>9.9600000000000009</v>
      </c>
      <c r="AE402" s="5">
        <v>3.7</v>
      </c>
      <c r="AI402" s="5">
        <v>1</v>
      </c>
      <c r="AJ402" s="5">
        <v>39.5</v>
      </c>
      <c r="AN402" s="5">
        <v>8.6</v>
      </c>
      <c r="AO402" s="5">
        <v>0.03</v>
      </c>
      <c r="AT402" s="5">
        <v>17</v>
      </c>
      <c r="AU402" s="5">
        <v>1</v>
      </c>
      <c r="AV402" s="5">
        <v>0.22</v>
      </c>
      <c r="AW402" s="5">
        <v>3.2845000000000001E-3</v>
      </c>
      <c r="AX402" s="5">
        <v>0.11</v>
      </c>
      <c r="AY402" s="5">
        <v>0.04</v>
      </c>
      <c r="BA402" s="5">
        <v>7.59</v>
      </c>
      <c r="BC402" s="5">
        <v>5.0000000000000001E-3</v>
      </c>
      <c r="BE402" s="5">
        <v>0.9</v>
      </c>
      <c r="BN402" s="5">
        <v>9.4600000000000009</v>
      </c>
      <c r="BO402" s="5">
        <v>3</v>
      </c>
      <c r="BX402" s="5">
        <v>10.1</v>
      </c>
      <c r="BY402" s="5">
        <v>5</v>
      </c>
    </row>
    <row r="403" spans="1:77" x14ac:dyDescent="0.2">
      <c r="A403" s="2" t="s">
        <v>253</v>
      </c>
      <c r="B403" s="3">
        <v>37551</v>
      </c>
      <c r="C403" s="4">
        <v>25</v>
      </c>
      <c r="F403" s="5">
        <v>0.01</v>
      </c>
      <c r="G403" s="5">
        <v>0.02</v>
      </c>
      <c r="H403" s="5">
        <v>2.2599999999999998</v>
      </c>
      <c r="M403" s="5">
        <v>0.71</v>
      </c>
      <c r="O403" s="5">
        <v>10</v>
      </c>
      <c r="S403" s="5">
        <v>125</v>
      </c>
      <c r="T403" s="5">
        <v>43</v>
      </c>
      <c r="V403" s="5">
        <v>13</v>
      </c>
      <c r="W403" s="5">
        <v>0.89</v>
      </c>
      <c r="AB403" s="5">
        <v>2.81</v>
      </c>
      <c r="AE403" s="5">
        <v>3.04</v>
      </c>
      <c r="AJ403" s="5">
        <v>70.5</v>
      </c>
      <c r="AN403" s="5">
        <v>7.47</v>
      </c>
      <c r="AO403" s="5">
        <v>0.37</v>
      </c>
      <c r="AT403" s="5">
        <v>18.7</v>
      </c>
      <c r="AV403" s="5">
        <v>0.22</v>
      </c>
      <c r="AW403" s="5">
        <v>0.01</v>
      </c>
      <c r="AX403" s="5">
        <v>0.17</v>
      </c>
      <c r="AZ403" s="5">
        <v>0.09</v>
      </c>
      <c r="BA403" s="5">
        <v>6.95</v>
      </c>
      <c r="BE403" s="5">
        <v>0.2</v>
      </c>
      <c r="BH403" s="5">
        <v>4.96</v>
      </c>
      <c r="BN403" s="5">
        <v>9.44</v>
      </c>
      <c r="BO403" s="5">
        <v>92.9</v>
      </c>
      <c r="BX403" s="5">
        <v>9.5</v>
      </c>
    </row>
    <row r="404" spans="1:77" x14ac:dyDescent="0.2">
      <c r="A404" s="2" t="s">
        <v>253</v>
      </c>
      <c r="B404" s="3">
        <v>39237</v>
      </c>
      <c r="C404" s="4">
        <v>25</v>
      </c>
      <c r="F404" s="5">
        <v>0.11</v>
      </c>
      <c r="G404" s="5">
        <v>6.0000000000000001E-3</v>
      </c>
      <c r="H404" s="5">
        <v>0.06</v>
      </c>
      <c r="M404" s="5">
        <v>0.81</v>
      </c>
      <c r="O404" s="5">
        <v>100</v>
      </c>
      <c r="S404" s="5">
        <v>158</v>
      </c>
      <c r="T404" s="5">
        <v>40</v>
      </c>
      <c r="V404" s="5">
        <v>1.7</v>
      </c>
      <c r="W404" s="5">
        <v>7.0000000000000001E-3</v>
      </c>
      <c r="AB404" s="5">
        <v>6.55</v>
      </c>
      <c r="AE404" s="5">
        <v>1.28</v>
      </c>
      <c r="AJ404" s="5">
        <v>83.2</v>
      </c>
      <c r="AN404" s="5">
        <v>13.9</v>
      </c>
      <c r="AO404" s="5">
        <v>0.01</v>
      </c>
      <c r="AT404" s="5">
        <v>10.4</v>
      </c>
      <c r="AV404" s="5">
        <v>3.61</v>
      </c>
      <c r="AW404" s="5">
        <v>5.5799999999999999E-3</v>
      </c>
      <c r="AX404" s="5">
        <v>0.04</v>
      </c>
      <c r="AZ404" s="5">
        <v>0.01</v>
      </c>
      <c r="BA404" s="5">
        <v>7.11</v>
      </c>
      <c r="BF404" s="5">
        <v>0.9</v>
      </c>
      <c r="BH404" s="5">
        <v>6.04</v>
      </c>
      <c r="BN404" s="5">
        <v>9.44</v>
      </c>
      <c r="BO404" s="5">
        <v>105</v>
      </c>
      <c r="BX404" s="5">
        <v>9.9</v>
      </c>
    </row>
    <row r="405" spans="1:77" x14ac:dyDescent="0.2">
      <c r="A405" s="2" t="s">
        <v>264</v>
      </c>
      <c r="B405" s="3">
        <v>39750</v>
      </c>
      <c r="C405" s="4">
        <v>25</v>
      </c>
      <c r="G405" s="5">
        <v>7.0000000000000001E-3</v>
      </c>
      <c r="H405" s="5">
        <v>0.18</v>
      </c>
      <c r="M405" s="5">
        <v>0.16</v>
      </c>
      <c r="S405" s="5">
        <v>76.599999999999994</v>
      </c>
      <c r="T405" s="5">
        <v>24</v>
      </c>
      <c r="V405" s="5">
        <v>2.1</v>
      </c>
      <c r="W405" s="5">
        <v>0.21</v>
      </c>
      <c r="AB405" s="5">
        <v>23.51</v>
      </c>
      <c r="AD405" s="5">
        <v>2.73</v>
      </c>
      <c r="AE405" s="5">
        <v>1</v>
      </c>
      <c r="AJ405" s="5">
        <v>44.5</v>
      </c>
      <c r="AN405" s="5">
        <v>5.29</v>
      </c>
      <c r="AO405" s="5">
        <v>0.1</v>
      </c>
      <c r="AT405" s="5">
        <v>11.1</v>
      </c>
      <c r="AV405" s="5">
        <v>1.39</v>
      </c>
      <c r="AW405" s="5">
        <v>3.2799999999999999E-3</v>
      </c>
      <c r="AX405" s="5">
        <v>0.05</v>
      </c>
      <c r="AZ405" s="5">
        <v>0.04</v>
      </c>
      <c r="BA405" s="5">
        <v>7.58</v>
      </c>
      <c r="BE405" s="5">
        <v>1.2</v>
      </c>
      <c r="BF405" s="5">
        <v>0.79</v>
      </c>
      <c r="BH405" s="5">
        <v>2.98</v>
      </c>
      <c r="BN405" s="5">
        <v>9.44</v>
      </c>
      <c r="BO405" s="5">
        <v>46.5</v>
      </c>
      <c r="BX405" s="5">
        <v>9.4</v>
      </c>
    </row>
    <row r="406" spans="1:77" x14ac:dyDescent="0.2">
      <c r="A406" s="2" t="s">
        <v>264</v>
      </c>
      <c r="B406" s="3">
        <v>37536</v>
      </c>
      <c r="C406" s="4">
        <v>33</v>
      </c>
      <c r="F406" s="5">
        <v>7.0000000000000001E-3</v>
      </c>
      <c r="G406" s="5">
        <v>2E-3</v>
      </c>
      <c r="H406" s="5">
        <v>0.49</v>
      </c>
      <c r="J406" s="5">
        <v>0.2</v>
      </c>
      <c r="M406" s="5">
        <v>0.22</v>
      </c>
      <c r="N406" s="5">
        <v>0.2</v>
      </c>
      <c r="O406" s="5">
        <v>200</v>
      </c>
      <c r="Q406" s="5">
        <v>0.02</v>
      </c>
      <c r="S406" s="5">
        <v>68.2</v>
      </c>
      <c r="T406" s="5">
        <v>13</v>
      </c>
      <c r="U406" s="5">
        <v>0.2</v>
      </c>
      <c r="V406" s="5">
        <v>1</v>
      </c>
      <c r="W406" s="5">
        <v>0.27</v>
      </c>
      <c r="AB406" s="5">
        <v>9.14</v>
      </c>
      <c r="AE406" s="5">
        <v>5.07</v>
      </c>
      <c r="AI406" s="5">
        <v>0.5</v>
      </c>
      <c r="AJ406" s="5">
        <v>48.9</v>
      </c>
      <c r="AN406" s="5">
        <v>9.4600000000000009</v>
      </c>
      <c r="AO406" s="5">
        <v>0.04</v>
      </c>
      <c r="AT406" s="5">
        <v>33.5</v>
      </c>
      <c r="AU406" s="5">
        <v>0.5</v>
      </c>
      <c r="AV406" s="5">
        <v>0.22</v>
      </c>
      <c r="AW406" s="5">
        <v>3.2845000000000001E-3</v>
      </c>
      <c r="AX406" s="5">
        <v>0.32</v>
      </c>
      <c r="AZ406" s="5">
        <v>0.19</v>
      </c>
      <c r="BA406" s="5">
        <v>7.46</v>
      </c>
      <c r="BC406" s="5">
        <v>1E-3</v>
      </c>
      <c r="BE406" s="5">
        <v>0.3</v>
      </c>
      <c r="BH406" s="5">
        <v>4.97</v>
      </c>
      <c r="BN406" s="5">
        <v>9.44</v>
      </c>
      <c r="BO406" s="5">
        <v>1.1000000000000001</v>
      </c>
      <c r="BX406" s="5">
        <v>11.4</v>
      </c>
      <c r="BY406" s="5">
        <v>1.6</v>
      </c>
    </row>
    <row r="407" spans="1:77" x14ac:dyDescent="0.2">
      <c r="A407" s="2" t="s">
        <v>264</v>
      </c>
      <c r="B407" s="3">
        <v>37158</v>
      </c>
      <c r="C407" s="4">
        <v>31</v>
      </c>
      <c r="F407" s="5">
        <v>3.0000000000000001E-3</v>
      </c>
      <c r="G407" s="5">
        <v>2E-3</v>
      </c>
      <c r="H407" s="5">
        <v>0.54</v>
      </c>
      <c r="J407" s="5">
        <v>0.2</v>
      </c>
      <c r="M407" s="5">
        <v>0.28999999999999998</v>
      </c>
      <c r="N407" s="5">
        <v>0.2</v>
      </c>
      <c r="O407" s="5">
        <v>190</v>
      </c>
      <c r="Q407" s="5">
        <v>0.02</v>
      </c>
      <c r="S407" s="5">
        <v>63.5</v>
      </c>
      <c r="T407" s="5">
        <v>13</v>
      </c>
      <c r="U407" s="5">
        <v>0.2</v>
      </c>
      <c r="V407" s="5">
        <v>0.91</v>
      </c>
      <c r="W407" s="5">
        <v>0.44</v>
      </c>
      <c r="AB407" s="5">
        <v>9.3000000000000007</v>
      </c>
      <c r="AE407" s="5">
        <v>4.24</v>
      </c>
      <c r="AI407" s="5">
        <v>0.5</v>
      </c>
      <c r="AJ407" s="5">
        <v>49</v>
      </c>
      <c r="AN407" s="5">
        <v>8.34</v>
      </c>
      <c r="AO407" s="5">
        <v>0.06</v>
      </c>
      <c r="AT407" s="5">
        <v>28.8</v>
      </c>
      <c r="AU407" s="5">
        <v>0.6</v>
      </c>
      <c r="AV407" s="5">
        <v>0.22</v>
      </c>
      <c r="AW407" s="5">
        <v>3.2845000000000001E-3</v>
      </c>
      <c r="BA407" s="5">
        <v>7.4</v>
      </c>
      <c r="BC407" s="5">
        <v>2.3999999999999998E-3</v>
      </c>
      <c r="BE407" s="5">
        <v>0.2</v>
      </c>
      <c r="BH407" s="5">
        <v>5.1100000000000003</v>
      </c>
      <c r="BN407" s="5">
        <v>9.44</v>
      </c>
      <c r="BO407" s="5">
        <v>0.5</v>
      </c>
      <c r="BX407" s="5">
        <v>11.6</v>
      </c>
      <c r="BY407" s="5">
        <v>1.8</v>
      </c>
    </row>
    <row r="408" spans="1:77" x14ac:dyDescent="0.2">
      <c r="A408" s="2" t="s">
        <v>264</v>
      </c>
      <c r="B408" s="3">
        <v>39778</v>
      </c>
      <c r="C408" s="4">
        <v>24</v>
      </c>
      <c r="G408" s="5">
        <v>2E-3</v>
      </c>
      <c r="H408" s="5">
        <v>0.03</v>
      </c>
      <c r="M408" s="5">
        <v>0.24</v>
      </c>
      <c r="S408" s="5">
        <v>80.5</v>
      </c>
      <c r="T408" s="5">
        <v>31</v>
      </c>
      <c r="V408" s="5">
        <v>1.8</v>
      </c>
      <c r="W408" s="5">
        <v>1.98</v>
      </c>
      <c r="AB408" s="5">
        <v>4.83</v>
      </c>
      <c r="AD408" s="5">
        <v>7.65</v>
      </c>
      <c r="AE408" s="5">
        <v>1.32</v>
      </c>
      <c r="AJ408" s="5">
        <v>48.4</v>
      </c>
      <c r="AN408" s="5">
        <v>2.2000000000000002</v>
      </c>
      <c r="AO408" s="5">
        <v>0.16</v>
      </c>
      <c r="AT408" s="5">
        <v>13.7</v>
      </c>
      <c r="AV408" s="5">
        <v>0.22</v>
      </c>
      <c r="AW408" s="5">
        <v>3.2799999999999999E-3</v>
      </c>
      <c r="AX408" s="5">
        <v>0.01</v>
      </c>
      <c r="AZ408" s="5">
        <v>0.02</v>
      </c>
      <c r="BA408" s="5">
        <v>7.43</v>
      </c>
      <c r="BF408" s="5">
        <v>0.28999999999999998</v>
      </c>
      <c r="BH408" s="5">
        <v>2.98</v>
      </c>
      <c r="BN408" s="5">
        <v>9.44</v>
      </c>
      <c r="BO408" s="5">
        <v>65.2</v>
      </c>
      <c r="BX408" s="5">
        <v>9.8000000000000007</v>
      </c>
    </row>
    <row r="409" spans="1:77" x14ac:dyDescent="0.2">
      <c r="A409" s="2" t="s">
        <v>264</v>
      </c>
      <c r="B409" s="3">
        <v>38279</v>
      </c>
      <c r="C409" s="4">
        <v>37</v>
      </c>
      <c r="F409" s="5">
        <v>4.0000000000000001E-3</v>
      </c>
      <c r="G409" s="5">
        <v>1E-3</v>
      </c>
      <c r="H409" s="5">
        <v>0.44</v>
      </c>
      <c r="J409" s="5">
        <v>0.2</v>
      </c>
      <c r="M409" s="5">
        <v>0.42</v>
      </c>
      <c r="N409" s="5">
        <v>0.2</v>
      </c>
      <c r="O409" s="5">
        <v>40</v>
      </c>
      <c r="Q409" s="5">
        <v>0.02</v>
      </c>
      <c r="S409" s="5">
        <v>314</v>
      </c>
      <c r="T409" s="5">
        <v>26</v>
      </c>
      <c r="U409" s="5">
        <v>0.2</v>
      </c>
      <c r="V409" s="5">
        <v>1.9</v>
      </c>
      <c r="W409" s="5">
        <v>1.99</v>
      </c>
      <c r="Y409" s="5">
        <v>7.0000000000000007E-2</v>
      </c>
      <c r="AB409" s="5">
        <v>8.9</v>
      </c>
      <c r="AD409" s="5">
        <v>2.8</v>
      </c>
      <c r="AE409" s="5">
        <v>3.85</v>
      </c>
      <c r="AI409" s="5">
        <v>1.4</v>
      </c>
      <c r="AJ409" s="5">
        <v>168.3</v>
      </c>
      <c r="AN409" s="5">
        <v>16.399999999999999</v>
      </c>
      <c r="AO409" s="5">
        <v>0.3</v>
      </c>
      <c r="AT409" s="5">
        <v>24.2</v>
      </c>
      <c r="AU409" s="5">
        <v>0.5</v>
      </c>
      <c r="AV409" s="5">
        <v>0.22</v>
      </c>
      <c r="AW409" s="5">
        <v>7.2259000000000004E-3</v>
      </c>
      <c r="AX409" s="5">
        <v>0.03</v>
      </c>
      <c r="AZ409" s="5">
        <v>0.01</v>
      </c>
      <c r="BA409" s="5">
        <v>7.25</v>
      </c>
      <c r="BC409" s="5">
        <v>1.2999999999999999E-3</v>
      </c>
      <c r="BE409" s="5">
        <v>0.7</v>
      </c>
      <c r="BH409" s="5">
        <v>5.45</v>
      </c>
      <c r="BN409" s="5">
        <v>9.43</v>
      </c>
      <c r="BO409" s="5">
        <v>712</v>
      </c>
      <c r="BQ409" s="5">
        <v>21.01</v>
      </c>
      <c r="BR409" s="5">
        <v>18.190000000000001</v>
      </c>
      <c r="BX409" s="5">
        <v>11.4</v>
      </c>
      <c r="BY409" s="5">
        <v>0.5</v>
      </c>
    </row>
    <row r="410" spans="1:77" x14ac:dyDescent="0.2">
      <c r="A410" s="2" t="s">
        <v>264</v>
      </c>
      <c r="B410" s="3">
        <v>35801</v>
      </c>
      <c r="C410" s="4">
        <v>21</v>
      </c>
      <c r="H410" s="5">
        <v>0.05</v>
      </c>
      <c r="M410" s="5">
        <v>0.2</v>
      </c>
      <c r="S410" s="5">
        <v>71</v>
      </c>
      <c r="T410" s="5">
        <v>39</v>
      </c>
      <c r="V410" s="5">
        <v>6</v>
      </c>
      <c r="W410" s="5">
        <v>1.4</v>
      </c>
      <c r="AB410" s="5">
        <v>10.06</v>
      </c>
      <c r="AE410" s="5">
        <v>1.3</v>
      </c>
      <c r="AJ410" s="5">
        <v>51.1</v>
      </c>
      <c r="AN410" s="5">
        <v>6.6</v>
      </c>
      <c r="AO410" s="5">
        <v>0.23</v>
      </c>
      <c r="AT410" s="5">
        <v>15</v>
      </c>
      <c r="AV410" s="5">
        <v>0.44</v>
      </c>
      <c r="AW410" s="5">
        <v>6.5690000000000002E-3</v>
      </c>
      <c r="AX410" s="5">
        <v>0.16</v>
      </c>
      <c r="BA410" s="5">
        <v>7.55</v>
      </c>
      <c r="BE410" s="5">
        <v>0.2</v>
      </c>
      <c r="BH410" s="5">
        <v>3</v>
      </c>
      <c r="BN410" s="5">
        <v>9.4</v>
      </c>
      <c r="BO410" s="5">
        <v>48</v>
      </c>
      <c r="BX410" s="5">
        <v>9.5</v>
      </c>
    </row>
    <row r="411" spans="1:77" x14ac:dyDescent="0.2">
      <c r="A411" s="2" t="s">
        <v>264</v>
      </c>
      <c r="B411" s="3">
        <v>39590</v>
      </c>
      <c r="C411" s="4">
        <v>33</v>
      </c>
      <c r="G411" s="5">
        <v>0.01</v>
      </c>
      <c r="H411" s="5">
        <v>0.01</v>
      </c>
      <c r="J411" s="5">
        <v>0.7</v>
      </c>
      <c r="M411" s="5">
        <v>0.39</v>
      </c>
      <c r="N411" s="5">
        <v>0.2</v>
      </c>
      <c r="Q411" s="5">
        <v>0.02</v>
      </c>
      <c r="S411" s="5">
        <v>123</v>
      </c>
      <c r="T411" s="5">
        <v>27</v>
      </c>
      <c r="U411" s="5">
        <v>0.9</v>
      </c>
      <c r="V411" s="5">
        <v>1.9</v>
      </c>
      <c r="W411" s="5">
        <v>0.02</v>
      </c>
      <c r="AB411" s="5">
        <v>24.85</v>
      </c>
      <c r="AD411" s="5">
        <v>0.14000000000000001</v>
      </c>
      <c r="AE411" s="5">
        <v>1.18</v>
      </c>
      <c r="AI411" s="5">
        <v>0.9</v>
      </c>
      <c r="AJ411" s="5">
        <v>73.599999999999994</v>
      </c>
      <c r="AN411" s="5">
        <v>8.11</v>
      </c>
      <c r="AO411" s="5">
        <v>0.01</v>
      </c>
      <c r="AT411" s="5">
        <v>16.2</v>
      </c>
      <c r="AU411" s="5">
        <v>1.8</v>
      </c>
      <c r="AV411" s="5">
        <v>119.96</v>
      </c>
      <c r="AW411" s="5">
        <v>8.2100000000000003E-3</v>
      </c>
      <c r="AX411" s="5">
        <v>0.09</v>
      </c>
      <c r="AZ411" s="5">
        <v>0.03</v>
      </c>
      <c r="BC411" s="5">
        <v>1E-3</v>
      </c>
      <c r="BE411" s="5">
        <v>9.3000000000000007</v>
      </c>
      <c r="BF411" s="5">
        <v>9.73</v>
      </c>
      <c r="BH411" s="5">
        <v>4.2</v>
      </c>
      <c r="BN411" s="5">
        <v>9.39</v>
      </c>
      <c r="BO411" s="5">
        <v>30.4</v>
      </c>
      <c r="BW411" s="5">
        <v>0.5</v>
      </c>
      <c r="BX411" s="5">
        <v>10.1</v>
      </c>
      <c r="BY411" s="5">
        <v>1.7</v>
      </c>
    </row>
    <row r="412" spans="1:77" x14ac:dyDescent="0.2">
      <c r="A412" s="2" t="s">
        <v>264</v>
      </c>
      <c r="B412" s="3">
        <v>39770</v>
      </c>
      <c r="C412" s="4">
        <v>24</v>
      </c>
      <c r="G412" s="5">
        <v>6.0000000000000001E-3</v>
      </c>
      <c r="H412" s="5">
        <v>0.01</v>
      </c>
      <c r="M412" s="5">
        <v>0.24</v>
      </c>
      <c r="S412" s="5">
        <v>75.400000000000006</v>
      </c>
      <c r="T412" s="5">
        <v>48</v>
      </c>
      <c r="V412" s="5">
        <v>1.4</v>
      </c>
      <c r="W412" s="5">
        <v>2.71</v>
      </c>
      <c r="AB412" s="5">
        <v>1.53</v>
      </c>
      <c r="AD412" s="5">
        <v>8.33</v>
      </c>
      <c r="AE412" s="5">
        <v>1.1399999999999999</v>
      </c>
      <c r="AJ412" s="5">
        <v>55.2</v>
      </c>
      <c r="AN412" s="5">
        <v>4.96</v>
      </c>
      <c r="AO412" s="5">
        <v>0.15</v>
      </c>
      <c r="AT412" s="5">
        <v>23.2</v>
      </c>
      <c r="AV412" s="5">
        <v>0.22</v>
      </c>
      <c r="AW412" s="5">
        <v>3.2799999999999999E-3</v>
      </c>
      <c r="AX412" s="5">
        <v>0.01</v>
      </c>
      <c r="AZ412" s="5">
        <v>0.04</v>
      </c>
      <c r="BA412" s="5">
        <v>7.61</v>
      </c>
      <c r="BF412" s="5">
        <v>0.28999999999999998</v>
      </c>
      <c r="BH412" s="5">
        <v>2.74</v>
      </c>
      <c r="BN412" s="5">
        <v>9.39</v>
      </c>
      <c r="BO412" s="5">
        <v>75.3</v>
      </c>
      <c r="BX412" s="5">
        <v>9.5</v>
      </c>
    </row>
    <row r="413" spans="1:77" x14ac:dyDescent="0.2">
      <c r="A413" s="2" t="s">
        <v>264</v>
      </c>
      <c r="B413" s="3">
        <v>38644</v>
      </c>
      <c r="C413" s="4">
        <v>27</v>
      </c>
      <c r="F413" s="5">
        <v>2E-3</v>
      </c>
      <c r="G413" s="5">
        <v>3.0000000000000001E-3</v>
      </c>
      <c r="H413" s="5">
        <v>0.34</v>
      </c>
      <c r="M413" s="5">
        <v>0.44</v>
      </c>
      <c r="O413" s="5">
        <v>40</v>
      </c>
      <c r="S413" s="5">
        <v>91</v>
      </c>
      <c r="T413" s="5">
        <v>11</v>
      </c>
      <c r="V413" s="5">
        <v>2.4</v>
      </c>
      <c r="W413" s="5">
        <v>2.9</v>
      </c>
      <c r="Y413" s="5">
        <v>0.22</v>
      </c>
      <c r="AB413" s="5">
        <v>29.95</v>
      </c>
      <c r="AD413" s="5">
        <v>0.14000000000000001</v>
      </c>
      <c r="AE413" s="5">
        <v>2.1</v>
      </c>
      <c r="AJ413" s="5">
        <v>53.6</v>
      </c>
      <c r="AN413" s="5">
        <v>10.7</v>
      </c>
      <c r="AO413" s="5">
        <v>0.23</v>
      </c>
      <c r="AT413" s="5">
        <v>9.1</v>
      </c>
      <c r="AV413" s="5">
        <v>0.22</v>
      </c>
      <c r="AW413" s="5">
        <v>4.2698500000000004E-3</v>
      </c>
      <c r="BA413" s="5">
        <v>7.15</v>
      </c>
      <c r="BE413" s="5">
        <v>0.2</v>
      </c>
      <c r="BH413" s="5">
        <v>5.18</v>
      </c>
      <c r="BN413" s="5">
        <v>9.39</v>
      </c>
      <c r="BO413" s="5">
        <v>18.8</v>
      </c>
      <c r="BQ413" s="5">
        <v>5.88</v>
      </c>
      <c r="BR413" s="5">
        <v>5.88</v>
      </c>
      <c r="BX413" s="5">
        <v>9.6</v>
      </c>
    </row>
    <row r="414" spans="1:77" x14ac:dyDescent="0.2">
      <c r="A414" s="2" t="s">
        <v>264</v>
      </c>
      <c r="B414" s="3">
        <v>39344</v>
      </c>
      <c r="C414" s="4">
        <v>26</v>
      </c>
      <c r="F414" s="5">
        <v>0.03</v>
      </c>
      <c r="G414" s="5">
        <v>0.02</v>
      </c>
      <c r="H414" s="5">
        <v>0.01</v>
      </c>
      <c r="M414" s="5">
        <v>0.56999999999999995</v>
      </c>
      <c r="O414" s="5">
        <v>36</v>
      </c>
      <c r="S414" s="5">
        <v>120</v>
      </c>
      <c r="T414" s="5">
        <v>31</v>
      </c>
      <c r="V414" s="5">
        <v>1.8</v>
      </c>
      <c r="W414" s="5">
        <v>0.5</v>
      </c>
      <c r="AB414" s="5">
        <v>12.57</v>
      </c>
      <c r="AE414" s="5">
        <v>3.49</v>
      </c>
      <c r="AJ414" s="5">
        <v>69.2</v>
      </c>
      <c r="AN414" s="5">
        <v>8.57</v>
      </c>
      <c r="AO414" s="5">
        <v>0.2</v>
      </c>
      <c r="AT414" s="5">
        <v>19.5</v>
      </c>
      <c r="AV414" s="5">
        <v>3.57</v>
      </c>
      <c r="AW414" s="5">
        <v>3.2799999999999999E-3</v>
      </c>
      <c r="AX414" s="5">
        <v>0.01</v>
      </c>
      <c r="AZ414" s="5">
        <v>0.05</v>
      </c>
      <c r="BA414" s="5">
        <v>7.09</v>
      </c>
      <c r="BE414" s="5">
        <v>1.3</v>
      </c>
      <c r="BF414" s="5">
        <v>1.48</v>
      </c>
      <c r="BH414" s="5">
        <v>5.0599999999999996</v>
      </c>
      <c r="BN414" s="5">
        <v>9.39</v>
      </c>
      <c r="BO414" s="5">
        <v>68.2</v>
      </c>
      <c r="BX414" s="5">
        <v>9.3000000000000007</v>
      </c>
    </row>
    <row r="415" spans="1:77" x14ac:dyDescent="0.2">
      <c r="A415" s="2" t="s">
        <v>264</v>
      </c>
      <c r="B415" s="3">
        <v>35369</v>
      </c>
      <c r="C415" s="4">
        <v>31</v>
      </c>
      <c r="F415" s="5">
        <v>0.01</v>
      </c>
      <c r="H415" s="5">
        <v>0.41</v>
      </c>
      <c r="J415" s="5">
        <v>1</v>
      </c>
      <c r="M415" s="5">
        <v>0.08</v>
      </c>
      <c r="N415" s="5">
        <v>1</v>
      </c>
      <c r="Q415" s="5">
        <v>0.2</v>
      </c>
      <c r="S415" s="5">
        <v>51</v>
      </c>
      <c r="T415" s="5">
        <v>7.2</v>
      </c>
      <c r="U415" s="5">
        <v>1</v>
      </c>
      <c r="V415" s="5">
        <v>1</v>
      </c>
      <c r="W415" s="5">
        <v>0.64</v>
      </c>
      <c r="AB415" s="5">
        <v>10.79</v>
      </c>
      <c r="AE415" s="5">
        <v>3.6</v>
      </c>
      <c r="AI415" s="5">
        <v>1</v>
      </c>
      <c r="AJ415" s="5">
        <v>36.700000000000003</v>
      </c>
      <c r="AN415" s="5">
        <v>8.4</v>
      </c>
      <c r="AO415" s="5">
        <v>0.03</v>
      </c>
      <c r="AT415" s="5">
        <v>17</v>
      </c>
      <c r="AU415" s="5">
        <v>1</v>
      </c>
      <c r="AV415" s="5">
        <v>0.22</v>
      </c>
      <c r="AW415" s="5">
        <v>3.2845000000000001E-3</v>
      </c>
      <c r="AX415" s="5">
        <v>0.13</v>
      </c>
      <c r="AZ415" s="5">
        <v>0.04</v>
      </c>
      <c r="BA415" s="5">
        <v>7.75</v>
      </c>
      <c r="BC415" s="5">
        <v>1E-3</v>
      </c>
      <c r="BE415" s="5">
        <v>0.3</v>
      </c>
      <c r="BH415" s="5">
        <v>4</v>
      </c>
      <c r="BN415" s="5">
        <v>9.3800000000000008</v>
      </c>
      <c r="BO415" s="5">
        <v>1</v>
      </c>
      <c r="BX415" s="5">
        <v>9.4</v>
      </c>
      <c r="BY415" s="5">
        <v>5</v>
      </c>
    </row>
    <row r="416" spans="1:77" x14ac:dyDescent="0.2">
      <c r="A416" s="2" t="s">
        <v>264</v>
      </c>
      <c r="B416" s="3">
        <v>37297</v>
      </c>
      <c r="C416" s="4">
        <v>23</v>
      </c>
      <c r="F416" s="5">
        <v>0.11</v>
      </c>
      <c r="H416" s="5">
        <v>0.54</v>
      </c>
      <c r="M416" s="5">
        <v>0.05</v>
      </c>
      <c r="S416" s="5">
        <v>12</v>
      </c>
      <c r="T416" s="5">
        <v>110</v>
      </c>
      <c r="V416" s="5">
        <v>31</v>
      </c>
      <c r="W416" s="5">
        <v>0.4</v>
      </c>
      <c r="AB416" s="5">
        <v>3.7</v>
      </c>
      <c r="AE416" s="5">
        <v>9.1</v>
      </c>
      <c r="AJ416" s="5">
        <v>86.1</v>
      </c>
      <c r="AN416" s="5">
        <v>7.5</v>
      </c>
      <c r="AO416" s="5">
        <v>0.04</v>
      </c>
      <c r="AT416" s="5">
        <v>170</v>
      </c>
      <c r="AV416" s="5">
        <v>0.44</v>
      </c>
      <c r="AW416" s="5">
        <v>6.5690000000000002E-3</v>
      </c>
      <c r="AX416" s="5">
        <v>11.03</v>
      </c>
      <c r="BA416" s="5">
        <v>6.99</v>
      </c>
      <c r="BD416" s="5">
        <v>0.14000000000000001</v>
      </c>
      <c r="BE416" s="5">
        <v>0.1</v>
      </c>
      <c r="BH416" s="5">
        <v>5.6</v>
      </c>
      <c r="BN416" s="5">
        <v>9.35</v>
      </c>
      <c r="BO416" s="5">
        <v>20</v>
      </c>
      <c r="BX416" s="5">
        <v>10.3</v>
      </c>
    </row>
    <row r="417" spans="1:77" x14ac:dyDescent="0.2">
      <c r="A417" s="2" t="s">
        <v>264</v>
      </c>
      <c r="B417" s="3">
        <v>33492</v>
      </c>
      <c r="C417" s="4">
        <v>38</v>
      </c>
      <c r="F417" s="5">
        <v>0.21</v>
      </c>
      <c r="H417" s="5">
        <v>0.37</v>
      </c>
      <c r="J417" s="5">
        <v>1</v>
      </c>
      <c r="K417" s="5">
        <v>0.01</v>
      </c>
      <c r="M417" s="5">
        <v>0.17</v>
      </c>
      <c r="N417" s="5">
        <v>1</v>
      </c>
      <c r="O417" s="5">
        <v>50</v>
      </c>
      <c r="P417" s="5">
        <v>0.1</v>
      </c>
      <c r="Q417" s="5">
        <v>0.5</v>
      </c>
      <c r="S417" s="5">
        <v>61</v>
      </c>
      <c r="T417" s="5">
        <v>8</v>
      </c>
      <c r="U417" s="5">
        <v>2</v>
      </c>
      <c r="W417" s="5">
        <v>0.45</v>
      </c>
      <c r="Y417" s="5">
        <v>0.15</v>
      </c>
      <c r="AE417" s="5">
        <v>2.2999999999999998</v>
      </c>
      <c r="AF417" s="5">
        <v>2</v>
      </c>
      <c r="AG417" s="5">
        <v>7.3</v>
      </c>
      <c r="AI417" s="5">
        <v>5</v>
      </c>
      <c r="AN417" s="5">
        <v>8</v>
      </c>
      <c r="AO417" s="5">
        <v>0.27</v>
      </c>
      <c r="AR417" s="5">
        <v>0.1</v>
      </c>
      <c r="AT417" s="5">
        <v>17</v>
      </c>
      <c r="AU417" s="5">
        <v>2</v>
      </c>
      <c r="AV417" s="5">
        <v>0.04</v>
      </c>
      <c r="AW417" s="5">
        <v>0.01</v>
      </c>
      <c r="AX417" s="5">
        <v>0.22</v>
      </c>
      <c r="BA417" s="5">
        <v>7.3</v>
      </c>
      <c r="BC417" s="5">
        <v>0.5</v>
      </c>
      <c r="BD417" s="5">
        <v>-0.15</v>
      </c>
      <c r="BE417" s="5">
        <v>0.1</v>
      </c>
      <c r="BH417" s="5">
        <v>3.99</v>
      </c>
      <c r="BK417" s="5">
        <v>1</v>
      </c>
      <c r="BL417" s="5">
        <v>10</v>
      </c>
      <c r="BN417" s="5">
        <v>9.35</v>
      </c>
      <c r="BO417" s="5">
        <v>6</v>
      </c>
      <c r="BU417" s="5">
        <v>0.7</v>
      </c>
      <c r="BW417" s="5">
        <v>10</v>
      </c>
      <c r="BY417" s="5">
        <v>5370</v>
      </c>
    </row>
    <row r="418" spans="1:77" x14ac:dyDescent="0.2">
      <c r="A418" s="2" t="s">
        <v>264</v>
      </c>
      <c r="B418" s="3">
        <v>37237</v>
      </c>
      <c r="C418" s="4">
        <v>23</v>
      </c>
      <c r="F418" s="5">
        <v>0.14000000000000001</v>
      </c>
      <c r="H418" s="5">
        <v>0.02</v>
      </c>
      <c r="M418" s="5">
        <v>0.3</v>
      </c>
      <c r="S418" s="5">
        <v>82</v>
      </c>
      <c r="T418" s="5">
        <v>22</v>
      </c>
      <c r="V418" s="5">
        <v>4</v>
      </c>
      <c r="W418" s="5">
        <v>3.9</v>
      </c>
      <c r="AB418" s="5">
        <v>19.54</v>
      </c>
      <c r="AE418" s="5">
        <v>2.4</v>
      </c>
      <c r="AJ418" s="5">
        <v>50.1</v>
      </c>
      <c r="AN418" s="5">
        <v>7.3</v>
      </c>
      <c r="AO418" s="5">
        <v>0.05</v>
      </c>
      <c r="AT418" s="5">
        <v>8.6</v>
      </c>
      <c r="AV418" s="5">
        <v>3.09</v>
      </c>
      <c r="AW418" s="5">
        <v>0.01</v>
      </c>
      <c r="AX418" s="5">
        <v>0.15</v>
      </c>
      <c r="BA418" s="5">
        <v>6.8</v>
      </c>
      <c r="BE418" s="5">
        <v>0.5</v>
      </c>
      <c r="BG418" s="5">
        <v>4</v>
      </c>
      <c r="BH418" s="5">
        <v>3.6</v>
      </c>
      <c r="BN418" s="5">
        <v>9.35</v>
      </c>
      <c r="BO418" s="5">
        <v>43</v>
      </c>
      <c r="BX418" s="5">
        <v>10.5</v>
      </c>
    </row>
    <row r="419" spans="1:77" x14ac:dyDescent="0.2">
      <c r="A419" s="2" t="s">
        <v>161</v>
      </c>
      <c r="B419" s="3">
        <v>32881</v>
      </c>
      <c r="C419" s="4">
        <v>37</v>
      </c>
      <c r="F419" s="5">
        <v>0.02</v>
      </c>
      <c r="H419" s="5">
        <v>0.67</v>
      </c>
      <c r="J419" s="5">
        <v>1</v>
      </c>
      <c r="K419" s="5">
        <v>0.01</v>
      </c>
      <c r="M419" s="5">
        <v>0.28999999999999998</v>
      </c>
      <c r="N419" s="5">
        <v>1</v>
      </c>
      <c r="O419" s="5">
        <v>90</v>
      </c>
      <c r="P419" s="5">
        <v>0.1</v>
      </c>
      <c r="Q419" s="5">
        <v>0.5</v>
      </c>
      <c r="S419" s="5">
        <v>57</v>
      </c>
      <c r="T419" s="5">
        <v>9</v>
      </c>
      <c r="U419" s="5">
        <v>2</v>
      </c>
      <c r="V419" s="5">
        <v>1.6</v>
      </c>
      <c r="W419" s="5">
        <v>0.17</v>
      </c>
      <c r="Y419" s="5">
        <v>0.13</v>
      </c>
      <c r="AE419" s="5">
        <v>4</v>
      </c>
      <c r="AF419" s="5">
        <v>2</v>
      </c>
      <c r="AG419" s="5">
        <v>13</v>
      </c>
      <c r="AI419" s="5">
        <v>5</v>
      </c>
      <c r="AN419" s="5">
        <v>17</v>
      </c>
      <c r="AO419" s="5">
        <v>0.13</v>
      </c>
      <c r="AR419" s="5">
        <v>0.2</v>
      </c>
      <c r="AT419" s="5">
        <v>6</v>
      </c>
      <c r="AU419" s="5">
        <v>2</v>
      </c>
      <c r="AV419" s="5">
        <v>0.04</v>
      </c>
      <c r="AW419" s="5">
        <v>0.01</v>
      </c>
      <c r="AX419" s="5">
        <v>0.39</v>
      </c>
      <c r="BC419" s="5">
        <v>0.5</v>
      </c>
      <c r="BD419" s="5">
        <v>-0.18</v>
      </c>
      <c r="BH419" s="5">
        <v>4.21</v>
      </c>
      <c r="BK419" s="5">
        <v>1</v>
      </c>
      <c r="BL419" s="5">
        <v>10</v>
      </c>
      <c r="BN419" s="5">
        <v>9.35</v>
      </c>
      <c r="BO419" s="5">
        <v>4</v>
      </c>
      <c r="BW419" s="5">
        <v>10</v>
      </c>
      <c r="BX419" s="5">
        <v>10.7</v>
      </c>
      <c r="BY419" s="5">
        <v>20</v>
      </c>
    </row>
    <row r="420" spans="1:77" x14ac:dyDescent="0.2">
      <c r="A420" s="2" t="s">
        <v>161</v>
      </c>
      <c r="B420" s="3">
        <v>32881</v>
      </c>
      <c r="C420" s="4">
        <v>38</v>
      </c>
      <c r="F420" s="5">
        <v>0.04</v>
      </c>
      <c r="H420" s="5">
        <v>0.63</v>
      </c>
      <c r="J420" s="5">
        <v>1</v>
      </c>
      <c r="K420" s="5">
        <v>0.01</v>
      </c>
      <c r="M420" s="5">
        <v>0.26</v>
      </c>
      <c r="N420" s="5">
        <v>1</v>
      </c>
      <c r="O420" s="5">
        <v>70</v>
      </c>
      <c r="P420" s="5">
        <v>0.1</v>
      </c>
      <c r="Q420" s="5">
        <v>0.5</v>
      </c>
      <c r="S420" s="5">
        <v>41</v>
      </c>
      <c r="T420" s="5">
        <v>7</v>
      </c>
      <c r="U420" s="5">
        <v>2</v>
      </c>
      <c r="V420" s="5">
        <v>1.7</v>
      </c>
      <c r="W420" s="5">
        <v>1.4</v>
      </c>
      <c r="Y420" s="5">
        <v>0.14000000000000001</v>
      </c>
      <c r="AE420" s="5">
        <v>2.6</v>
      </c>
      <c r="AF420" s="5">
        <v>2</v>
      </c>
      <c r="AG420" s="5">
        <v>11</v>
      </c>
      <c r="AI420" s="5">
        <v>5</v>
      </c>
      <c r="AN420" s="5">
        <v>9</v>
      </c>
      <c r="AO420" s="5">
        <v>0.14000000000000001</v>
      </c>
      <c r="AR420" s="5">
        <v>0.1</v>
      </c>
      <c r="AT420" s="5">
        <v>6</v>
      </c>
      <c r="AU420" s="5">
        <v>2</v>
      </c>
      <c r="AV420" s="5">
        <v>0.04</v>
      </c>
      <c r="AW420" s="5">
        <v>0.01</v>
      </c>
      <c r="AX420" s="5">
        <v>0.56999999999999995</v>
      </c>
      <c r="BC420" s="5">
        <v>0.5</v>
      </c>
      <c r="BD420" s="5">
        <v>-0.54</v>
      </c>
      <c r="BE420" s="5">
        <v>0.1</v>
      </c>
      <c r="BH420" s="5">
        <v>2.85</v>
      </c>
      <c r="BK420" s="5">
        <v>1</v>
      </c>
      <c r="BL420" s="5">
        <v>10</v>
      </c>
      <c r="BN420" s="5">
        <v>9.35</v>
      </c>
      <c r="BO420" s="5">
        <v>1</v>
      </c>
      <c r="BW420" s="5">
        <v>10</v>
      </c>
      <c r="BX420" s="5">
        <v>12.2</v>
      </c>
      <c r="BY420" s="5">
        <v>80</v>
      </c>
    </row>
    <row r="421" spans="1:77" x14ac:dyDescent="0.2">
      <c r="A421" s="2" t="s">
        <v>161</v>
      </c>
      <c r="B421" s="3">
        <v>33101</v>
      </c>
      <c r="C421" s="4">
        <v>39</v>
      </c>
      <c r="F421" s="5">
        <v>7.0000000000000007E-2</v>
      </c>
      <c r="H421" s="5">
        <v>0.16</v>
      </c>
      <c r="J421" s="5">
        <v>1</v>
      </c>
      <c r="K421" s="5">
        <v>0.05</v>
      </c>
      <c r="M421" s="5">
        <v>0.22</v>
      </c>
      <c r="N421" s="5">
        <v>1</v>
      </c>
      <c r="O421" s="5">
        <v>50</v>
      </c>
      <c r="P421" s="5">
        <v>0.03</v>
      </c>
      <c r="Q421" s="5">
        <v>0.5</v>
      </c>
      <c r="S421" s="5">
        <v>79</v>
      </c>
      <c r="U421" s="5">
        <v>2</v>
      </c>
      <c r="V421" s="5">
        <v>0.9</v>
      </c>
      <c r="W421" s="5">
        <v>1.6</v>
      </c>
      <c r="Y421" s="5">
        <v>0.2</v>
      </c>
      <c r="AE421" s="5">
        <v>2.2999999999999998</v>
      </c>
      <c r="AF421" s="5">
        <v>2</v>
      </c>
      <c r="AG421" s="5">
        <v>9.8000000000000007</v>
      </c>
      <c r="AI421" s="5">
        <v>5</v>
      </c>
      <c r="AJ421" s="5">
        <v>49</v>
      </c>
      <c r="AN421" s="5">
        <v>10</v>
      </c>
      <c r="AO421" s="5">
        <v>0.1</v>
      </c>
      <c r="AR421" s="5">
        <v>0.1</v>
      </c>
      <c r="AT421" s="5">
        <v>10</v>
      </c>
      <c r="AU421" s="5">
        <v>2</v>
      </c>
      <c r="AV421" s="5">
        <v>0.18</v>
      </c>
      <c r="AW421" s="5">
        <v>0.01</v>
      </c>
      <c r="AX421" s="5">
        <v>0.43</v>
      </c>
      <c r="BA421" s="5">
        <v>7.5</v>
      </c>
      <c r="BC421" s="5">
        <v>0.5</v>
      </c>
      <c r="BD421" s="5">
        <v>0.09</v>
      </c>
      <c r="BE421" s="5">
        <v>1.7</v>
      </c>
      <c r="BH421" s="5">
        <v>4.3099999999999996</v>
      </c>
      <c r="BK421" s="5">
        <v>1</v>
      </c>
      <c r="BL421" s="5">
        <v>10</v>
      </c>
      <c r="BN421" s="5">
        <v>9.34</v>
      </c>
      <c r="BO421" s="5">
        <v>22</v>
      </c>
      <c r="BW421" s="5">
        <v>10</v>
      </c>
      <c r="BX421" s="5">
        <v>9.9</v>
      </c>
      <c r="BY421" s="5">
        <v>60</v>
      </c>
    </row>
    <row r="422" spans="1:77" x14ac:dyDescent="0.2">
      <c r="A422" s="2" t="s">
        <v>161</v>
      </c>
      <c r="B422" s="3">
        <v>39771</v>
      </c>
      <c r="C422" s="4">
        <v>24</v>
      </c>
      <c r="G422" s="5">
        <v>6.0000000000000001E-3</v>
      </c>
      <c r="H422" s="5">
        <v>0.04</v>
      </c>
      <c r="M422" s="5">
        <v>0.14000000000000001</v>
      </c>
      <c r="S422" s="5">
        <v>87.8</v>
      </c>
      <c r="T422" s="5">
        <v>22</v>
      </c>
      <c r="V422" s="5">
        <v>1.2</v>
      </c>
      <c r="W422" s="5">
        <v>0.34</v>
      </c>
      <c r="AB422" s="5">
        <v>2.74</v>
      </c>
      <c r="AD422" s="5">
        <v>0.73</v>
      </c>
      <c r="AE422" s="5">
        <v>0.7</v>
      </c>
      <c r="AJ422" s="5">
        <v>53.3</v>
      </c>
      <c r="AN422" s="5">
        <v>3.57</v>
      </c>
      <c r="AO422" s="5">
        <v>0.14000000000000001</v>
      </c>
      <c r="AT422" s="5">
        <v>19</v>
      </c>
      <c r="AV422" s="5">
        <v>0.22</v>
      </c>
      <c r="AW422" s="5">
        <v>3.2799999999999999E-3</v>
      </c>
      <c r="AX422" s="5">
        <v>0.01</v>
      </c>
      <c r="AZ422" s="5">
        <v>0.02</v>
      </c>
      <c r="BA422" s="5">
        <v>7.61</v>
      </c>
      <c r="BF422" s="5">
        <v>0.31</v>
      </c>
      <c r="BH422" s="5">
        <v>2.98</v>
      </c>
      <c r="BN422" s="5">
        <v>9.3000000000000007</v>
      </c>
      <c r="BO422" s="5">
        <v>94.1</v>
      </c>
      <c r="BX422" s="5">
        <v>10.4</v>
      </c>
    </row>
    <row r="423" spans="1:77" x14ac:dyDescent="0.2">
      <c r="A423" s="2" t="s">
        <v>161</v>
      </c>
      <c r="B423" s="3">
        <v>39013</v>
      </c>
      <c r="C423" s="4">
        <v>28</v>
      </c>
      <c r="F423" s="5">
        <v>1E-3</v>
      </c>
      <c r="G423" s="5">
        <v>3.0000000000000001E-3</v>
      </c>
      <c r="H423" s="5">
        <v>0.46</v>
      </c>
      <c r="M423" s="5">
        <v>0.28000000000000003</v>
      </c>
      <c r="O423" s="5">
        <v>220</v>
      </c>
      <c r="S423" s="5">
        <v>62.9</v>
      </c>
      <c r="T423" s="5">
        <v>13</v>
      </c>
      <c r="V423" s="5">
        <v>0.99</v>
      </c>
      <c r="W423" s="5">
        <v>0.09</v>
      </c>
      <c r="AB423" s="5">
        <v>9.2200000000000006</v>
      </c>
      <c r="AD423" s="5">
        <v>-0.03</v>
      </c>
      <c r="AE423" s="5">
        <v>5.17</v>
      </c>
      <c r="AJ423" s="5">
        <v>48.7</v>
      </c>
      <c r="AN423" s="5">
        <v>9.1199999999999992</v>
      </c>
      <c r="AO423" s="5">
        <v>0.04</v>
      </c>
      <c r="AT423" s="5">
        <v>33.799999999999997</v>
      </c>
      <c r="AV423" s="5">
        <v>0.22</v>
      </c>
      <c r="AW423" s="5">
        <v>3.2845000000000001E-3</v>
      </c>
      <c r="AX423" s="5">
        <v>0.43</v>
      </c>
      <c r="AZ423" s="5">
        <v>0.15</v>
      </c>
      <c r="BA423" s="5">
        <v>7.28</v>
      </c>
      <c r="BE423" s="5">
        <v>0.4</v>
      </c>
      <c r="BH423" s="5">
        <v>5.14</v>
      </c>
      <c r="BN423" s="5">
        <v>9.3000000000000007</v>
      </c>
      <c r="BO423" s="5">
        <v>0.57999999999999996</v>
      </c>
      <c r="BQ423" s="5">
        <v>5.51</v>
      </c>
      <c r="BR423" s="5">
        <v>5.51</v>
      </c>
      <c r="BX423" s="5">
        <v>10.7</v>
      </c>
    </row>
    <row r="424" spans="1:77" x14ac:dyDescent="0.2">
      <c r="A424" s="2" t="s">
        <v>347</v>
      </c>
      <c r="B424" s="3">
        <v>38630</v>
      </c>
      <c r="C424" s="4">
        <v>29</v>
      </c>
      <c r="F424" s="5">
        <v>2E-3</v>
      </c>
      <c r="G424" s="5">
        <v>1E-3</v>
      </c>
      <c r="H424" s="5">
        <v>0.42</v>
      </c>
      <c r="M424" s="5">
        <v>0.19</v>
      </c>
      <c r="O424" s="5">
        <v>150</v>
      </c>
      <c r="S424" s="5">
        <v>59.4</v>
      </c>
      <c r="T424" s="5">
        <v>14</v>
      </c>
      <c r="V424" s="5">
        <v>0.89</v>
      </c>
      <c r="W424" s="5">
        <v>0.27</v>
      </c>
      <c r="Y424" s="5">
        <v>0.11</v>
      </c>
      <c r="AB424" s="5">
        <v>9.3800000000000008</v>
      </c>
      <c r="AD424" s="5">
        <v>-3.91</v>
      </c>
      <c r="AE424" s="5">
        <v>4.91</v>
      </c>
      <c r="AJ424" s="5">
        <v>50.2</v>
      </c>
      <c r="AN424" s="5">
        <v>8.4600000000000009</v>
      </c>
      <c r="AO424" s="5">
        <v>0.04</v>
      </c>
      <c r="AT424" s="5">
        <v>35</v>
      </c>
      <c r="AV424" s="5">
        <v>0.22</v>
      </c>
      <c r="AW424" s="5">
        <v>3.2845000000000001E-3</v>
      </c>
      <c r="AX424" s="5">
        <v>0.37</v>
      </c>
      <c r="AZ424" s="5">
        <v>0.14000000000000001</v>
      </c>
      <c r="BA424" s="5">
        <v>7.48</v>
      </c>
      <c r="BE424" s="5">
        <v>0.4</v>
      </c>
      <c r="BH424" s="5">
        <v>5.15</v>
      </c>
      <c r="BN424" s="5">
        <v>9.3000000000000007</v>
      </c>
      <c r="BO424" s="5">
        <v>0.5</v>
      </c>
      <c r="BQ424" s="5">
        <v>5.54</v>
      </c>
      <c r="BR424" s="5">
        <v>5.33</v>
      </c>
      <c r="BX424" s="5">
        <v>11.6</v>
      </c>
    </row>
    <row r="425" spans="1:77" x14ac:dyDescent="0.2">
      <c r="A425" s="2" t="s">
        <v>347</v>
      </c>
      <c r="B425" s="3">
        <v>39014</v>
      </c>
      <c r="C425" s="4">
        <v>28</v>
      </c>
      <c r="F425" s="5">
        <v>0.02</v>
      </c>
      <c r="G425" s="5">
        <v>0.01</v>
      </c>
      <c r="H425" s="5">
        <v>0.28999999999999998</v>
      </c>
      <c r="M425" s="5">
        <v>0.16</v>
      </c>
      <c r="O425" s="5">
        <v>71</v>
      </c>
      <c r="S425" s="5">
        <v>35.799999999999997</v>
      </c>
      <c r="T425" s="5">
        <v>11</v>
      </c>
      <c r="V425" s="5">
        <v>0.87</v>
      </c>
      <c r="W425" s="5">
        <v>1.78</v>
      </c>
      <c r="AB425" s="5">
        <v>20.38</v>
      </c>
      <c r="AD425" s="5">
        <v>1.33</v>
      </c>
      <c r="AE425" s="5">
        <v>1.77</v>
      </c>
      <c r="AJ425" s="5">
        <v>25.9</v>
      </c>
      <c r="AN425" s="5">
        <v>3.61</v>
      </c>
      <c r="AO425" s="5">
        <v>0.13</v>
      </c>
      <c r="AT425" s="5">
        <v>13.8</v>
      </c>
      <c r="AV425" s="5">
        <v>0.22</v>
      </c>
      <c r="AW425" s="5">
        <v>3.2845000000000001E-3</v>
      </c>
      <c r="AX425" s="5">
        <v>0.04</v>
      </c>
      <c r="AZ425" s="5">
        <v>0.02</v>
      </c>
      <c r="BA425" s="5">
        <v>7.67</v>
      </c>
      <c r="BE425" s="5">
        <v>0.2</v>
      </c>
      <c r="BH425" s="5">
        <v>2.36</v>
      </c>
      <c r="BN425" s="5">
        <v>9.3000000000000007</v>
      </c>
      <c r="BO425" s="5">
        <v>1.86</v>
      </c>
      <c r="BQ425" s="5">
        <v>2.7</v>
      </c>
      <c r="BR425" s="5">
        <v>2.74</v>
      </c>
      <c r="BX425" s="5">
        <v>10.1</v>
      </c>
    </row>
    <row r="426" spans="1:77" x14ac:dyDescent="0.2">
      <c r="A426" s="2" t="s">
        <v>347</v>
      </c>
      <c r="B426" s="3">
        <v>42333</v>
      </c>
      <c r="C426" s="4">
        <v>26</v>
      </c>
      <c r="F426" s="5">
        <v>0.01</v>
      </c>
      <c r="H426" s="5">
        <v>0.1</v>
      </c>
      <c r="M426" s="5">
        <v>0.21</v>
      </c>
      <c r="P426" s="5">
        <v>0.09</v>
      </c>
      <c r="S426" s="5">
        <v>85</v>
      </c>
      <c r="T426" s="5">
        <v>47</v>
      </c>
      <c r="V426" s="5">
        <v>0.9</v>
      </c>
      <c r="W426" s="5">
        <v>0.8</v>
      </c>
      <c r="AD426" s="5">
        <v>-4.58</v>
      </c>
      <c r="AE426" s="5">
        <v>1.6</v>
      </c>
      <c r="AJ426" s="5">
        <v>53.7</v>
      </c>
      <c r="AN426" s="5">
        <v>6.5</v>
      </c>
      <c r="AO426" s="5">
        <v>0.2</v>
      </c>
      <c r="AP426" s="5">
        <v>18.8</v>
      </c>
      <c r="AT426" s="5">
        <v>11</v>
      </c>
      <c r="AV426" s="5">
        <v>1.01</v>
      </c>
      <c r="AW426" s="5">
        <v>0.03</v>
      </c>
      <c r="AX426" s="5">
        <v>0.12</v>
      </c>
      <c r="BA426" s="5">
        <v>7.6</v>
      </c>
      <c r="BF426" s="5">
        <v>0.24</v>
      </c>
      <c r="BH426" s="5">
        <v>2.75</v>
      </c>
      <c r="BN426" s="5">
        <v>9.3000000000000007</v>
      </c>
      <c r="BO426" s="5">
        <v>72</v>
      </c>
      <c r="BQ426" s="5">
        <v>5.59</v>
      </c>
      <c r="BR426" s="5">
        <v>5.34</v>
      </c>
      <c r="BX426" s="5">
        <v>10.3</v>
      </c>
    </row>
    <row r="427" spans="1:77" x14ac:dyDescent="0.2">
      <c r="A427" s="2" t="s">
        <v>347</v>
      </c>
      <c r="B427" s="3">
        <v>38834</v>
      </c>
      <c r="C427" s="4">
        <v>36</v>
      </c>
      <c r="F427" s="5">
        <v>4.0000000000000001E-3</v>
      </c>
      <c r="G427" s="5">
        <v>6.0000000000000001E-3</v>
      </c>
      <c r="H427" s="5">
        <v>0.63</v>
      </c>
      <c r="J427" s="5">
        <v>0.3</v>
      </c>
      <c r="M427" s="5">
        <v>0.6</v>
      </c>
      <c r="N427" s="5">
        <v>0.2</v>
      </c>
      <c r="O427" s="5">
        <v>81</v>
      </c>
      <c r="Q427" s="5">
        <v>0.02</v>
      </c>
      <c r="S427" s="5">
        <v>87.8</v>
      </c>
      <c r="T427" s="5">
        <v>20</v>
      </c>
      <c r="U427" s="5">
        <v>0.2</v>
      </c>
      <c r="V427" s="5">
        <v>2.1</v>
      </c>
      <c r="W427" s="5">
        <v>2</v>
      </c>
      <c r="AB427" s="5">
        <v>12.51</v>
      </c>
      <c r="AD427" s="5">
        <v>-5.7</v>
      </c>
      <c r="AE427" s="5">
        <v>3.57</v>
      </c>
      <c r="AI427" s="5">
        <v>0.5</v>
      </c>
      <c r="AJ427" s="5">
        <v>58.6</v>
      </c>
      <c r="AN427" s="5">
        <v>13.1</v>
      </c>
      <c r="AO427" s="5">
        <v>0.14000000000000001</v>
      </c>
      <c r="AT427" s="5">
        <v>16.8</v>
      </c>
      <c r="AU427" s="5">
        <v>0.8</v>
      </c>
      <c r="AV427" s="5">
        <v>0.22</v>
      </c>
      <c r="AW427" s="5">
        <v>3.2845000000000001E-3</v>
      </c>
      <c r="AX427" s="5">
        <v>0.02</v>
      </c>
      <c r="AZ427" s="5">
        <v>0.01</v>
      </c>
      <c r="BA427" s="5">
        <v>7.1</v>
      </c>
      <c r="BC427" s="5">
        <v>1E-3</v>
      </c>
      <c r="BE427" s="5">
        <v>0.3</v>
      </c>
      <c r="BH427" s="5">
        <v>6.07</v>
      </c>
      <c r="BN427" s="5">
        <v>9.3000000000000007</v>
      </c>
      <c r="BO427" s="5">
        <v>2.4500000000000002</v>
      </c>
      <c r="BQ427" s="5">
        <v>6.7</v>
      </c>
      <c r="BR427" s="5">
        <v>6.3</v>
      </c>
      <c r="BX427" s="5">
        <v>9.6999999999999993</v>
      </c>
      <c r="BY427" s="5">
        <v>0.5</v>
      </c>
    </row>
    <row r="428" spans="1:77" x14ac:dyDescent="0.2">
      <c r="A428" s="2" t="s">
        <v>347</v>
      </c>
      <c r="B428" s="3">
        <v>39385</v>
      </c>
      <c r="C428" s="4">
        <v>26</v>
      </c>
      <c r="F428" s="5">
        <v>0.02</v>
      </c>
      <c r="G428" s="5">
        <v>0.02</v>
      </c>
      <c r="H428" s="5">
        <v>0.14000000000000001</v>
      </c>
      <c r="M428" s="5">
        <v>0.15</v>
      </c>
      <c r="O428" s="5">
        <v>10</v>
      </c>
      <c r="S428" s="5">
        <v>58.9</v>
      </c>
      <c r="T428" s="5">
        <v>9.48</v>
      </c>
      <c r="V428" s="5">
        <v>1.8</v>
      </c>
      <c r="W428" s="5">
        <v>1.0900000000000001</v>
      </c>
      <c r="AB428" s="5">
        <v>19.11</v>
      </c>
      <c r="AE428" s="5">
        <v>1.1000000000000001</v>
      </c>
      <c r="AJ428" s="5">
        <v>31</v>
      </c>
      <c r="AN428" s="5">
        <v>3.02</v>
      </c>
      <c r="AO428" s="5">
        <v>0.09</v>
      </c>
      <c r="AT428" s="5">
        <v>6.65</v>
      </c>
      <c r="AV428" s="5">
        <v>0.22</v>
      </c>
      <c r="AW428" s="5">
        <v>3.2799999999999999E-3</v>
      </c>
      <c r="AX428" s="5">
        <v>0.02</v>
      </c>
      <c r="AZ428" s="5">
        <v>0.01</v>
      </c>
      <c r="BA428" s="5">
        <v>7.44</v>
      </c>
      <c r="BE428" s="5">
        <v>0.4</v>
      </c>
      <c r="BF428" s="5">
        <v>0.61</v>
      </c>
      <c r="BH428" s="5">
        <v>2.5099999999999998</v>
      </c>
      <c r="BN428" s="5">
        <v>9.3000000000000007</v>
      </c>
      <c r="BO428" s="5">
        <v>23.7</v>
      </c>
      <c r="BX428" s="5">
        <v>9.6</v>
      </c>
    </row>
    <row r="429" spans="1:77" x14ac:dyDescent="0.2">
      <c r="A429" s="2" t="s">
        <v>347</v>
      </c>
      <c r="B429" s="3">
        <v>37182</v>
      </c>
      <c r="C429" s="4">
        <v>33</v>
      </c>
      <c r="F429" s="5">
        <v>4.0000000000000001E-3</v>
      </c>
      <c r="G429" s="5">
        <v>2E-3</v>
      </c>
      <c r="H429" s="5">
        <v>0.91</v>
      </c>
      <c r="J429" s="5">
        <v>0.2</v>
      </c>
      <c r="M429" s="5">
        <v>0.55000000000000004</v>
      </c>
      <c r="N429" s="5">
        <v>0.2</v>
      </c>
      <c r="O429" s="5">
        <v>210</v>
      </c>
      <c r="Q429" s="5">
        <v>0.02</v>
      </c>
      <c r="S429" s="5">
        <v>87.7</v>
      </c>
      <c r="T429" s="5">
        <v>34</v>
      </c>
      <c r="U429" s="5">
        <v>0.2</v>
      </c>
      <c r="V429" s="5">
        <v>1.1000000000000001</v>
      </c>
      <c r="W429" s="5">
        <v>1.42</v>
      </c>
      <c r="AB429" s="5">
        <v>10.28</v>
      </c>
      <c r="AE429" s="5">
        <v>5.57</v>
      </c>
      <c r="AI429" s="5">
        <v>0.5</v>
      </c>
      <c r="AJ429" s="5">
        <v>66.2</v>
      </c>
      <c r="AN429" s="5">
        <v>13.7</v>
      </c>
      <c r="AO429" s="5">
        <v>0.01</v>
      </c>
      <c r="AT429" s="5">
        <v>29.2</v>
      </c>
      <c r="AU429" s="5">
        <v>0.5</v>
      </c>
      <c r="AV429" s="5">
        <v>0.22</v>
      </c>
      <c r="AW429" s="5">
        <v>3.2845000000000001E-3</v>
      </c>
      <c r="AX429" s="5">
        <v>0.15</v>
      </c>
      <c r="AZ429" s="5">
        <v>0.01</v>
      </c>
      <c r="BA429" s="5">
        <v>7.13</v>
      </c>
      <c r="BC429" s="5">
        <v>1E-3</v>
      </c>
      <c r="BE429" s="5">
        <v>0.2</v>
      </c>
      <c r="BH429" s="5">
        <v>6.07</v>
      </c>
      <c r="BN429" s="5">
        <v>9.2899999999999991</v>
      </c>
      <c r="BO429" s="5">
        <v>11.5</v>
      </c>
      <c r="BX429" s="5">
        <v>11.1</v>
      </c>
      <c r="BY429" s="5">
        <v>5.2</v>
      </c>
    </row>
    <row r="430" spans="1:77" x14ac:dyDescent="0.2">
      <c r="A430" s="2" t="s">
        <v>347</v>
      </c>
      <c r="B430" s="3">
        <v>33255</v>
      </c>
      <c r="C430" s="4">
        <v>33</v>
      </c>
      <c r="F430" s="5">
        <v>0.01</v>
      </c>
      <c r="G430" s="5">
        <v>0.01</v>
      </c>
      <c r="H430" s="5">
        <v>0.12</v>
      </c>
      <c r="J430" s="5">
        <v>0.4</v>
      </c>
      <c r="M430" s="5">
        <v>0.05</v>
      </c>
      <c r="N430" s="5">
        <v>0.2</v>
      </c>
      <c r="Q430" s="5">
        <v>0.05</v>
      </c>
      <c r="S430" s="5">
        <v>94</v>
      </c>
      <c r="T430" s="5">
        <v>30</v>
      </c>
      <c r="U430" s="5">
        <v>0.2</v>
      </c>
      <c r="V430" s="5">
        <v>2.9</v>
      </c>
      <c r="W430" s="5">
        <v>0.1</v>
      </c>
      <c r="AB430" s="5">
        <v>8.07</v>
      </c>
      <c r="AE430" s="5">
        <v>3.2</v>
      </c>
      <c r="AI430" s="5">
        <v>0.8</v>
      </c>
      <c r="AJ430" s="5">
        <v>59.9</v>
      </c>
      <c r="AN430" s="5">
        <v>6</v>
      </c>
      <c r="AO430" s="5">
        <v>0.06</v>
      </c>
      <c r="AT430" s="5">
        <v>17</v>
      </c>
      <c r="AU430" s="5">
        <v>0.6</v>
      </c>
      <c r="AV430" s="5">
        <v>27.13</v>
      </c>
      <c r="AW430" s="5">
        <v>0.05</v>
      </c>
      <c r="AX430" s="5">
        <v>0.19</v>
      </c>
      <c r="AY430" s="5">
        <v>7.0000000000000007E-2</v>
      </c>
      <c r="BA430" s="5">
        <v>7.62</v>
      </c>
      <c r="BC430" s="5">
        <v>1.6000000000000001E-3</v>
      </c>
      <c r="BE430" s="5">
        <v>5</v>
      </c>
      <c r="BG430" s="5">
        <v>45</v>
      </c>
      <c r="BH430" s="5">
        <v>4.62</v>
      </c>
      <c r="BN430" s="5">
        <v>9.2899999999999991</v>
      </c>
      <c r="BO430" s="5">
        <v>48.2</v>
      </c>
      <c r="BX430" s="5">
        <v>8.8000000000000007</v>
      </c>
      <c r="BY430" s="5">
        <v>1.4</v>
      </c>
    </row>
    <row r="431" spans="1:77" x14ac:dyDescent="0.2">
      <c r="A431" s="2" t="s">
        <v>347</v>
      </c>
      <c r="B431" s="3">
        <v>37907</v>
      </c>
      <c r="C431" s="4">
        <v>25</v>
      </c>
      <c r="F431" s="5">
        <v>0.01</v>
      </c>
      <c r="G431" s="5">
        <v>2.5999999999999999E-3</v>
      </c>
      <c r="H431" s="5">
        <v>0.34</v>
      </c>
      <c r="M431" s="5">
        <v>0.11</v>
      </c>
      <c r="O431" s="5">
        <v>90</v>
      </c>
      <c r="S431" s="5">
        <v>50.8</v>
      </c>
      <c r="T431" s="5">
        <v>7.21</v>
      </c>
      <c r="V431" s="5">
        <v>1.5</v>
      </c>
      <c r="W431" s="5">
        <v>0.61</v>
      </c>
      <c r="AB431" s="5">
        <v>10.43</v>
      </c>
      <c r="AE431" s="5">
        <v>4.04</v>
      </c>
      <c r="AJ431" s="5">
        <v>38.9</v>
      </c>
      <c r="AN431" s="5">
        <v>9.06</v>
      </c>
      <c r="AO431" s="5">
        <v>0.03</v>
      </c>
      <c r="AT431" s="5">
        <v>17.8</v>
      </c>
      <c r="AV431" s="5">
        <v>0.22</v>
      </c>
      <c r="AW431" s="5">
        <v>3.2845000000000001E-3</v>
      </c>
      <c r="AX431" s="5">
        <v>0.13</v>
      </c>
      <c r="AZ431" s="5">
        <v>0.05</v>
      </c>
      <c r="BA431" s="5">
        <v>7.73</v>
      </c>
      <c r="BE431" s="5">
        <v>0.3</v>
      </c>
      <c r="BH431" s="5">
        <v>3.95</v>
      </c>
      <c r="BN431" s="5">
        <v>9.2899999999999991</v>
      </c>
      <c r="BO431" s="5">
        <v>0.5</v>
      </c>
      <c r="BX431" s="5">
        <v>10.1</v>
      </c>
    </row>
    <row r="432" spans="1:77" x14ac:dyDescent="0.2">
      <c r="A432" s="2" t="s">
        <v>347</v>
      </c>
      <c r="B432" s="3">
        <v>39189</v>
      </c>
      <c r="C432" s="4">
        <v>25</v>
      </c>
      <c r="F432" s="5">
        <v>7.0000000000000007E-2</v>
      </c>
      <c r="G432" s="5">
        <v>0.03</v>
      </c>
      <c r="H432" s="5">
        <v>0.01</v>
      </c>
      <c r="M432" s="5">
        <v>0.28000000000000003</v>
      </c>
      <c r="O432" s="5">
        <v>11</v>
      </c>
      <c r="S432" s="5">
        <v>119</v>
      </c>
      <c r="T432" s="5">
        <v>33</v>
      </c>
      <c r="V432" s="5">
        <v>1.7</v>
      </c>
      <c r="W432" s="5">
        <v>0.1</v>
      </c>
      <c r="AB432" s="5">
        <v>25</v>
      </c>
      <c r="AE432" s="5">
        <v>1.28</v>
      </c>
      <c r="AJ432" s="5">
        <v>71</v>
      </c>
      <c r="AN432" s="5">
        <v>7.9</v>
      </c>
      <c r="AO432" s="5">
        <v>0.02</v>
      </c>
      <c r="AT432" s="5">
        <v>16.5</v>
      </c>
      <c r="AV432" s="5">
        <v>95.17</v>
      </c>
      <c r="AW432" s="5">
        <v>8.8699999999999994E-3</v>
      </c>
      <c r="AX432" s="5">
        <v>0.09</v>
      </c>
      <c r="AZ432" s="5">
        <v>0.05</v>
      </c>
      <c r="BA432" s="5">
        <v>7.44</v>
      </c>
      <c r="BF432" s="5">
        <v>9.2799999999999994</v>
      </c>
      <c r="BH432" s="5">
        <v>4.43</v>
      </c>
      <c r="BN432" s="5">
        <v>9.25</v>
      </c>
      <c r="BO432" s="5">
        <v>28.8</v>
      </c>
      <c r="BX432" s="5">
        <v>9.9</v>
      </c>
    </row>
    <row r="433" spans="1:77" x14ac:dyDescent="0.2">
      <c r="A433" s="2" t="s">
        <v>347</v>
      </c>
      <c r="B433" s="3">
        <v>39706</v>
      </c>
      <c r="C433" s="4">
        <v>33</v>
      </c>
      <c r="G433" s="5">
        <v>7.0000000000000001E-3</v>
      </c>
      <c r="H433" s="5">
        <v>4.4800000000000004</v>
      </c>
      <c r="J433" s="5">
        <v>0.2</v>
      </c>
      <c r="M433" s="5">
        <v>1.19</v>
      </c>
      <c r="N433" s="5">
        <v>0.2</v>
      </c>
      <c r="Q433" s="5">
        <v>0.02</v>
      </c>
      <c r="S433" s="5">
        <v>146</v>
      </c>
      <c r="T433" s="5">
        <v>188</v>
      </c>
      <c r="U433" s="5">
        <v>0.4</v>
      </c>
      <c r="V433" s="5">
        <v>7.2</v>
      </c>
      <c r="W433" s="5">
        <v>11.1</v>
      </c>
      <c r="AB433" s="5">
        <v>2.06</v>
      </c>
      <c r="AD433" s="5">
        <v>5.67</v>
      </c>
      <c r="AE433" s="5">
        <v>3.71</v>
      </c>
      <c r="AI433" s="5">
        <v>0.5</v>
      </c>
      <c r="AJ433" s="5">
        <v>135</v>
      </c>
      <c r="AN433" s="5">
        <v>13.4</v>
      </c>
      <c r="AO433" s="5">
        <v>0.72</v>
      </c>
      <c r="AT433" s="5">
        <v>126</v>
      </c>
      <c r="AU433" s="5">
        <v>0.5</v>
      </c>
      <c r="AV433" s="5">
        <v>0.22</v>
      </c>
      <c r="AW433" s="5">
        <v>8.2100000000000003E-3</v>
      </c>
      <c r="AX433" s="5">
        <v>0.01</v>
      </c>
      <c r="AZ433" s="5">
        <v>0.36</v>
      </c>
      <c r="BA433" s="5">
        <v>6.56</v>
      </c>
      <c r="BC433" s="5">
        <v>1E-3</v>
      </c>
      <c r="BF433" s="5">
        <v>0.23</v>
      </c>
      <c r="BH433" s="5">
        <v>8.7200000000000006</v>
      </c>
      <c r="BN433" s="5">
        <v>9.25</v>
      </c>
      <c r="BO433" s="5">
        <v>48.9</v>
      </c>
      <c r="BW433" s="5">
        <v>0.54</v>
      </c>
      <c r="BX433" s="5">
        <v>10.4</v>
      </c>
      <c r="BY433" s="5">
        <v>0.5</v>
      </c>
    </row>
    <row r="434" spans="1:77" x14ac:dyDescent="0.2">
      <c r="A434" s="2" t="s">
        <v>347</v>
      </c>
      <c r="B434" s="3">
        <v>39790</v>
      </c>
      <c r="C434" s="4">
        <v>24</v>
      </c>
      <c r="G434" s="5">
        <v>3.0000000000000001E-3</v>
      </c>
      <c r="H434" s="5">
        <v>0.01</v>
      </c>
      <c r="M434" s="5">
        <v>0.48</v>
      </c>
      <c r="S434" s="5">
        <v>110</v>
      </c>
      <c r="T434" s="5">
        <v>34</v>
      </c>
      <c r="V434" s="5">
        <v>1.6</v>
      </c>
      <c r="W434" s="5">
        <v>0.54</v>
      </c>
      <c r="AB434" s="5">
        <v>12.55</v>
      </c>
      <c r="AD434" s="5">
        <v>5.76</v>
      </c>
      <c r="AE434" s="5">
        <v>3.21</v>
      </c>
      <c r="AJ434" s="5">
        <v>69</v>
      </c>
      <c r="AN434" s="5">
        <v>8.2200000000000006</v>
      </c>
      <c r="AO434" s="5">
        <v>0.21</v>
      </c>
      <c r="AT434" s="5">
        <v>17.600000000000001</v>
      </c>
      <c r="AV434" s="5">
        <v>5.17</v>
      </c>
      <c r="AW434" s="5">
        <v>5.5799999999999999E-3</v>
      </c>
      <c r="AX434" s="5">
        <v>0.02</v>
      </c>
      <c r="AZ434" s="5">
        <v>0.02</v>
      </c>
      <c r="BA434" s="5">
        <v>7.09</v>
      </c>
      <c r="BF434" s="5">
        <v>0.62</v>
      </c>
      <c r="BH434" s="5">
        <v>5.01</v>
      </c>
      <c r="BN434" s="5">
        <v>9.25</v>
      </c>
      <c r="BO434" s="5">
        <v>66.099999999999994</v>
      </c>
      <c r="BX434" s="5">
        <v>9.8000000000000007</v>
      </c>
    </row>
    <row r="435" spans="1:77" x14ac:dyDescent="0.2">
      <c r="A435" s="2" t="s">
        <v>347</v>
      </c>
      <c r="B435" s="3">
        <v>39364</v>
      </c>
      <c r="C435" s="4">
        <v>26</v>
      </c>
      <c r="F435" s="5">
        <v>0.02</v>
      </c>
      <c r="G435" s="5">
        <v>0.02</v>
      </c>
      <c r="H435" s="5">
        <v>0.28999999999999998</v>
      </c>
      <c r="M435" s="5">
        <v>0.69</v>
      </c>
      <c r="O435" s="5">
        <v>26</v>
      </c>
      <c r="S435" s="5">
        <v>93.5</v>
      </c>
      <c r="T435" s="5">
        <v>28</v>
      </c>
      <c r="V435" s="5">
        <v>4.3</v>
      </c>
      <c r="W435" s="5">
        <v>7.19</v>
      </c>
      <c r="AB435" s="5">
        <v>2.57</v>
      </c>
      <c r="AE435" s="5">
        <v>1.55</v>
      </c>
      <c r="AJ435" s="5">
        <v>56.5</v>
      </c>
      <c r="AN435" s="5">
        <v>7.28</v>
      </c>
      <c r="AO435" s="5">
        <v>0.38</v>
      </c>
      <c r="AT435" s="5">
        <v>10.199999999999999</v>
      </c>
      <c r="AV435" s="5">
        <v>0.22</v>
      </c>
      <c r="AW435" s="5">
        <v>0.02</v>
      </c>
      <c r="AX435" s="5">
        <v>0.01</v>
      </c>
      <c r="AZ435" s="5">
        <v>0.01</v>
      </c>
      <c r="BA435" s="5">
        <v>7.14</v>
      </c>
      <c r="BE435" s="5">
        <v>0.2</v>
      </c>
      <c r="BF435" s="5">
        <v>0.55000000000000004</v>
      </c>
      <c r="BH435" s="5">
        <v>4.8499999999999996</v>
      </c>
      <c r="BN435" s="5">
        <v>9.25</v>
      </c>
      <c r="BO435" s="5">
        <v>19.5</v>
      </c>
      <c r="BX435" s="5">
        <v>10.3</v>
      </c>
    </row>
    <row r="436" spans="1:77" x14ac:dyDescent="0.2">
      <c r="A436" s="2" t="s">
        <v>108</v>
      </c>
      <c r="B436" s="3">
        <v>38834</v>
      </c>
      <c r="C436" s="4">
        <v>36</v>
      </c>
      <c r="F436" s="5">
        <v>3.0000000000000001E-3</v>
      </c>
      <c r="G436" s="5">
        <v>5.0000000000000001E-3</v>
      </c>
      <c r="H436" s="5">
        <v>0.77</v>
      </c>
      <c r="J436" s="5">
        <v>3.3</v>
      </c>
      <c r="M436" s="5">
        <v>0.49</v>
      </c>
      <c r="N436" s="5">
        <v>0.2</v>
      </c>
      <c r="O436" s="5">
        <v>29</v>
      </c>
      <c r="Q436" s="5">
        <v>0.02</v>
      </c>
      <c r="S436" s="5">
        <v>124</v>
      </c>
      <c r="T436" s="5">
        <v>50</v>
      </c>
      <c r="U436" s="5">
        <v>0.2</v>
      </c>
      <c r="V436" s="5">
        <v>3.4</v>
      </c>
      <c r="W436" s="5">
        <v>5</v>
      </c>
      <c r="AB436" s="5">
        <v>22.47</v>
      </c>
      <c r="AD436" s="5">
        <v>-7.1</v>
      </c>
      <c r="AE436" s="5">
        <v>2.2999999999999998</v>
      </c>
      <c r="AI436" s="5">
        <v>0.5</v>
      </c>
      <c r="AJ436" s="5">
        <v>74.099999999999994</v>
      </c>
      <c r="AN436" s="5">
        <v>7.71</v>
      </c>
      <c r="AO436" s="5">
        <v>0.23</v>
      </c>
      <c r="AT436" s="5">
        <v>18</v>
      </c>
      <c r="AU436" s="5">
        <v>1.6</v>
      </c>
      <c r="AV436" s="5">
        <v>0.22</v>
      </c>
      <c r="AW436" s="5">
        <v>9.5250500000000002E-3</v>
      </c>
      <c r="AX436" s="5">
        <v>0.02</v>
      </c>
      <c r="AZ436" s="5">
        <v>0.01</v>
      </c>
      <c r="BA436" s="5">
        <v>7.14</v>
      </c>
      <c r="BC436" s="5">
        <v>1E-3</v>
      </c>
      <c r="BE436" s="5">
        <v>0.2</v>
      </c>
      <c r="BH436" s="5">
        <v>5.37</v>
      </c>
      <c r="BN436" s="5">
        <v>9.25</v>
      </c>
      <c r="BO436" s="5">
        <v>71.7</v>
      </c>
      <c r="BQ436" s="5">
        <v>8.3000000000000007</v>
      </c>
      <c r="BR436" s="5">
        <v>7.7</v>
      </c>
      <c r="BX436" s="5">
        <v>9.3000000000000007</v>
      </c>
      <c r="BY436" s="5">
        <v>0.9</v>
      </c>
    </row>
    <row r="437" spans="1:77" x14ac:dyDescent="0.2">
      <c r="A437" s="2" t="s">
        <v>108</v>
      </c>
      <c r="B437" s="3">
        <v>39786</v>
      </c>
      <c r="C437" s="4">
        <v>26</v>
      </c>
      <c r="G437" s="5">
        <v>2E-3</v>
      </c>
      <c r="H437" s="5">
        <v>0.71</v>
      </c>
      <c r="J437" s="5">
        <v>6.4</v>
      </c>
      <c r="M437" s="5">
        <v>0.32</v>
      </c>
      <c r="S437" s="5">
        <v>63.1</v>
      </c>
      <c r="T437" s="5">
        <v>19</v>
      </c>
      <c r="V437" s="5">
        <v>2.2000000000000002</v>
      </c>
      <c r="W437" s="5">
        <v>3.01</v>
      </c>
      <c r="AB437" s="5">
        <v>4.33</v>
      </c>
      <c r="AD437" s="5">
        <v>3.98</v>
      </c>
      <c r="AE437" s="5">
        <v>1.82</v>
      </c>
      <c r="AJ437" s="5">
        <v>43.4</v>
      </c>
      <c r="AN437" s="5">
        <v>6.34</v>
      </c>
      <c r="AO437" s="5">
        <v>0.18</v>
      </c>
      <c r="AT437" s="5">
        <v>17.7</v>
      </c>
      <c r="AV437" s="5">
        <v>0.22</v>
      </c>
      <c r="AW437" s="5">
        <v>3.2799999999999999E-3</v>
      </c>
      <c r="AX437" s="5">
        <v>0.03</v>
      </c>
      <c r="AZ437" s="5">
        <v>0.31</v>
      </c>
      <c r="BA437" s="5">
        <v>7.54</v>
      </c>
      <c r="BE437" s="5">
        <v>0.2</v>
      </c>
      <c r="BF437" s="5">
        <v>0.33</v>
      </c>
      <c r="BH437" s="5">
        <v>4.1500000000000004</v>
      </c>
      <c r="BN437" s="5">
        <v>9.1999999999999993</v>
      </c>
      <c r="BO437" s="5">
        <v>1.17</v>
      </c>
      <c r="BX437" s="5">
        <v>9.4</v>
      </c>
    </row>
    <row r="438" spans="1:77" x14ac:dyDescent="0.2">
      <c r="A438" s="2" t="s">
        <v>108</v>
      </c>
      <c r="B438" s="3">
        <v>30916</v>
      </c>
      <c r="C438" s="4">
        <v>21</v>
      </c>
      <c r="H438" s="5">
        <v>0.1</v>
      </c>
      <c r="M438" s="5">
        <v>0.2</v>
      </c>
      <c r="S438" s="5">
        <v>36.5</v>
      </c>
      <c r="T438" s="5">
        <v>3</v>
      </c>
      <c r="W438" s="5">
        <v>1.73</v>
      </c>
      <c r="AB438" s="5">
        <v>24.7</v>
      </c>
      <c r="AE438" s="5">
        <v>2.2000000000000002</v>
      </c>
      <c r="AJ438" s="5">
        <v>27.7</v>
      </c>
      <c r="AN438" s="5">
        <v>11.6</v>
      </c>
      <c r="AO438" s="5">
        <v>0.38</v>
      </c>
      <c r="AT438" s="5">
        <v>7.3</v>
      </c>
      <c r="AV438" s="5">
        <v>0.1</v>
      </c>
      <c r="AW438" s="5">
        <v>6.5599999999999999E-3</v>
      </c>
      <c r="AX438" s="5">
        <v>0.06</v>
      </c>
      <c r="BA438" s="5">
        <v>7.5</v>
      </c>
      <c r="BE438" s="5">
        <v>0.1</v>
      </c>
      <c r="BH438" s="5">
        <v>2.86</v>
      </c>
      <c r="BN438" s="5">
        <v>9.1999999999999993</v>
      </c>
      <c r="BO438" s="5">
        <v>9</v>
      </c>
      <c r="BU438" s="5">
        <v>0.1</v>
      </c>
      <c r="BX438" s="5">
        <v>11</v>
      </c>
    </row>
    <row r="439" spans="1:77" x14ac:dyDescent="0.2">
      <c r="A439" s="2" t="s">
        <v>108</v>
      </c>
      <c r="B439" s="3">
        <v>35745</v>
      </c>
      <c r="C439" s="4">
        <v>22</v>
      </c>
      <c r="F439" s="5">
        <v>0.02</v>
      </c>
      <c r="H439" s="5">
        <v>0.03</v>
      </c>
      <c r="M439" s="5">
        <v>0.19</v>
      </c>
      <c r="S439" s="5">
        <v>109</v>
      </c>
      <c r="T439" s="5">
        <v>30</v>
      </c>
      <c r="V439" s="5">
        <v>2.9</v>
      </c>
      <c r="W439" s="5">
        <v>0.1</v>
      </c>
      <c r="AB439" s="5">
        <v>7.22</v>
      </c>
      <c r="AE439" s="5">
        <v>0.7</v>
      </c>
      <c r="AJ439" s="5">
        <v>62.5</v>
      </c>
      <c r="AN439" s="5">
        <v>3.8</v>
      </c>
      <c r="AO439" s="5">
        <v>0.2</v>
      </c>
      <c r="AT439" s="5">
        <v>22</v>
      </c>
      <c r="AV439" s="5">
        <v>0.22</v>
      </c>
      <c r="AW439" s="5">
        <v>0.01</v>
      </c>
      <c r="AX439" s="5">
        <v>0.03</v>
      </c>
      <c r="BA439" s="5">
        <v>7.4</v>
      </c>
      <c r="BE439" s="5">
        <v>1.3</v>
      </c>
      <c r="BH439" s="5">
        <v>3.82</v>
      </c>
      <c r="BN439" s="5">
        <v>9.1999999999999993</v>
      </c>
      <c r="BO439" s="5">
        <v>91</v>
      </c>
      <c r="BX439" s="5">
        <v>8.5</v>
      </c>
    </row>
    <row r="440" spans="1:77" x14ac:dyDescent="0.2">
      <c r="A440" s="2" t="s">
        <v>108</v>
      </c>
      <c r="B440" s="3">
        <v>42318</v>
      </c>
      <c r="C440" s="4">
        <v>26</v>
      </c>
      <c r="F440" s="5">
        <v>0.11</v>
      </c>
      <c r="H440" s="5">
        <v>0.24</v>
      </c>
      <c r="M440" s="5">
        <v>0.22</v>
      </c>
      <c r="P440" s="5">
        <v>0.05</v>
      </c>
      <c r="S440" s="5">
        <v>56</v>
      </c>
      <c r="T440" s="5">
        <v>8.1</v>
      </c>
      <c r="V440" s="5">
        <v>0.6</v>
      </c>
      <c r="W440" s="5">
        <v>0.94</v>
      </c>
      <c r="AD440" s="5">
        <v>-3.05</v>
      </c>
      <c r="AE440" s="5">
        <v>1.2</v>
      </c>
      <c r="AJ440" s="5">
        <v>33.9</v>
      </c>
      <c r="AN440" s="5">
        <v>4.5</v>
      </c>
      <c r="AO440" s="5">
        <v>0.09</v>
      </c>
      <c r="AP440" s="5">
        <v>22.6</v>
      </c>
      <c r="AT440" s="5">
        <v>7</v>
      </c>
      <c r="AV440" s="5">
        <v>1.01</v>
      </c>
      <c r="AW440" s="5">
        <v>0.03</v>
      </c>
      <c r="AX440" s="5">
        <v>0.03</v>
      </c>
      <c r="BA440" s="5">
        <v>7.72</v>
      </c>
      <c r="BF440" s="5">
        <v>0.14000000000000001</v>
      </c>
      <c r="BH440" s="5">
        <v>3.37</v>
      </c>
      <c r="BN440" s="5">
        <v>9.1999999999999993</v>
      </c>
      <c r="BO440" s="5">
        <v>2.1</v>
      </c>
      <c r="BQ440" s="5">
        <v>3.66</v>
      </c>
      <c r="BR440" s="5">
        <v>3.55</v>
      </c>
      <c r="BX440" s="5">
        <v>10.3</v>
      </c>
    </row>
    <row r="441" spans="1:77" x14ac:dyDescent="0.2">
      <c r="A441" s="2" t="s">
        <v>108</v>
      </c>
      <c r="B441" s="3">
        <v>37538</v>
      </c>
      <c r="C441" s="4">
        <v>23</v>
      </c>
      <c r="G441" s="5">
        <v>2E-3</v>
      </c>
      <c r="H441" s="5">
        <v>0.27</v>
      </c>
      <c r="M441" s="5">
        <v>0.14000000000000001</v>
      </c>
      <c r="S441" s="5">
        <v>34.1</v>
      </c>
      <c r="T441" s="5">
        <v>7.2</v>
      </c>
      <c r="V441" s="5">
        <v>1.2</v>
      </c>
      <c r="W441" s="5">
        <v>0.32</v>
      </c>
      <c r="AB441" s="5">
        <v>12.66</v>
      </c>
      <c r="AE441" s="5">
        <v>5.04</v>
      </c>
      <c r="AJ441" s="5">
        <v>36.4</v>
      </c>
      <c r="AN441" s="5">
        <v>6.58</v>
      </c>
      <c r="AO441" s="5">
        <v>0.03</v>
      </c>
      <c r="AT441" s="5">
        <v>33.6</v>
      </c>
      <c r="AV441" s="5">
        <v>0.22</v>
      </c>
      <c r="AW441" s="5">
        <v>3.2845000000000001E-3</v>
      </c>
      <c r="AX441" s="5">
        <v>0.12</v>
      </c>
      <c r="AZ441" s="5">
        <v>0.05</v>
      </c>
      <c r="BA441" s="5">
        <v>7.78</v>
      </c>
      <c r="BE441" s="5">
        <v>0.3</v>
      </c>
      <c r="BH441" s="5">
        <v>3.8</v>
      </c>
      <c r="BN441" s="5">
        <v>9.16</v>
      </c>
      <c r="BO441" s="5">
        <v>0.3</v>
      </c>
      <c r="BX441" s="5">
        <v>10</v>
      </c>
    </row>
    <row r="442" spans="1:77" x14ac:dyDescent="0.2">
      <c r="A442" s="2" t="s">
        <v>108</v>
      </c>
      <c r="B442" s="3">
        <v>39716</v>
      </c>
      <c r="C442" s="4">
        <v>25</v>
      </c>
      <c r="G442" s="5">
        <v>2E-3</v>
      </c>
      <c r="H442" s="5">
        <v>0.36</v>
      </c>
      <c r="M442" s="5">
        <v>0.27</v>
      </c>
      <c r="S442" s="5">
        <v>102</v>
      </c>
      <c r="T442" s="5">
        <v>12</v>
      </c>
      <c r="V442" s="5">
        <v>3.1</v>
      </c>
      <c r="W442" s="5">
        <v>3.43</v>
      </c>
      <c r="AB442" s="5">
        <v>29.99</v>
      </c>
      <c r="AD442" s="5">
        <v>6.55</v>
      </c>
      <c r="AE442" s="5">
        <v>2.6</v>
      </c>
      <c r="AJ442" s="5">
        <v>54.3</v>
      </c>
      <c r="AN442" s="5">
        <v>11.9</v>
      </c>
      <c r="AO442" s="5">
        <v>0.23</v>
      </c>
      <c r="AT442" s="5">
        <v>9.99</v>
      </c>
      <c r="AV442" s="5">
        <v>0.22</v>
      </c>
      <c r="AW442" s="5">
        <v>6.2399999999999999E-3</v>
      </c>
      <c r="AX442" s="5">
        <v>0.01</v>
      </c>
      <c r="AZ442" s="5">
        <v>0.18</v>
      </c>
      <c r="BA442" s="5">
        <v>7.29</v>
      </c>
      <c r="BE442" s="5">
        <v>0.1</v>
      </c>
      <c r="BF442" s="5">
        <v>0.22</v>
      </c>
      <c r="BH442" s="5">
        <v>5.33</v>
      </c>
      <c r="BN442" s="5">
        <v>9.16</v>
      </c>
      <c r="BO442" s="5">
        <v>24.2</v>
      </c>
      <c r="BX442" s="5">
        <v>10.3</v>
      </c>
    </row>
    <row r="443" spans="1:77" x14ac:dyDescent="0.2">
      <c r="A443" s="2" t="s">
        <v>108</v>
      </c>
      <c r="B443" s="3">
        <v>36088</v>
      </c>
      <c r="C443" s="4">
        <v>23</v>
      </c>
      <c r="G443" s="5">
        <v>2E-3</v>
      </c>
      <c r="H443" s="5">
        <v>1.08</v>
      </c>
      <c r="M443" s="5">
        <v>0.66</v>
      </c>
      <c r="O443" s="5">
        <v>340</v>
      </c>
      <c r="S443" s="5">
        <v>57</v>
      </c>
      <c r="T443" s="5">
        <v>213</v>
      </c>
      <c r="V443" s="5">
        <v>2.6</v>
      </c>
      <c r="AB443" s="5">
        <v>1.88</v>
      </c>
      <c r="AE443" s="5">
        <v>8.3000000000000007</v>
      </c>
      <c r="AJ443" s="5">
        <v>139</v>
      </c>
      <c r="AN443" s="5">
        <v>18</v>
      </c>
      <c r="AO443" s="5">
        <v>7.0000000000000007E-2</v>
      </c>
      <c r="AT443" s="5">
        <v>160</v>
      </c>
      <c r="AV443" s="5">
        <v>0.22</v>
      </c>
      <c r="AW443" s="5">
        <v>3.284E-3</v>
      </c>
      <c r="AX443" s="5">
        <v>0.04</v>
      </c>
      <c r="AZ443" s="5">
        <v>0.02</v>
      </c>
      <c r="BA443" s="5">
        <v>7.22</v>
      </c>
      <c r="BE443" s="5">
        <v>0.2</v>
      </c>
      <c r="BH443" s="5">
        <v>7.52</v>
      </c>
      <c r="BN443" s="5">
        <v>9.15</v>
      </c>
      <c r="BO443" s="5">
        <v>16.899999999999999</v>
      </c>
      <c r="BX443" s="5">
        <v>9.6</v>
      </c>
    </row>
    <row r="444" spans="1:77" x14ac:dyDescent="0.2">
      <c r="A444" s="2" t="s">
        <v>108</v>
      </c>
      <c r="B444" s="3">
        <v>36696</v>
      </c>
      <c r="C444" s="4">
        <v>25</v>
      </c>
      <c r="F444" s="5">
        <v>1.2</v>
      </c>
      <c r="G444" s="5">
        <v>1</v>
      </c>
      <c r="H444" s="5">
        <v>0.31</v>
      </c>
      <c r="M444" s="5">
        <v>0.1</v>
      </c>
      <c r="O444" s="5">
        <v>52</v>
      </c>
      <c r="S444" s="5">
        <v>39</v>
      </c>
      <c r="T444" s="5">
        <v>56</v>
      </c>
      <c r="V444" s="5">
        <v>1.4</v>
      </c>
      <c r="W444" s="5">
        <v>0.66</v>
      </c>
      <c r="AB444" s="5">
        <v>6.97</v>
      </c>
      <c r="AE444" s="5">
        <v>4.0999999999999996</v>
      </c>
      <c r="AJ444" s="5">
        <v>45.4</v>
      </c>
      <c r="AN444" s="5">
        <v>5.9</v>
      </c>
      <c r="AO444" s="5">
        <v>6.0000000000000001E-3</v>
      </c>
      <c r="AT444" s="5">
        <v>32</v>
      </c>
      <c r="AV444" s="5">
        <v>0.36</v>
      </c>
      <c r="AW444" s="5">
        <v>9.8534999999999994E-3</v>
      </c>
      <c r="AX444" s="5">
        <v>0.17</v>
      </c>
      <c r="AZ444" s="5">
        <v>0.08</v>
      </c>
      <c r="BA444" s="5">
        <v>7.9</v>
      </c>
      <c r="BE444" s="5">
        <v>1</v>
      </c>
      <c r="BH444" s="5">
        <v>2.87</v>
      </c>
      <c r="BN444" s="5">
        <v>9.15</v>
      </c>
      <c r="BO444" s="5">
        <v>6.9</v>
      </c>
      <c r="BX444" s="5">
        <v>11.2</v>
      </c>
    </row>
    <row r="445" spans="1:77" x14ac:dyDescent="0.2">
      <c r="A445" s="2" t="s">
        <v>108</v>
      </c>
      <c r="B445" s="3">
        <v>34225</v>
      </c>
      <c r="C445" s="4">
        <v>31</v>
      </c>
      <c r="F445" s="5">
        <v>0.02</v>
      </c>
      <c r="G445" s="5">
        <v>0.01</v>
      </c>
      <c r="H445" s="5">
        <v>0.3</v>
      </c>
      <c r="J445" s="5">
        <v>1</v>
      </c>
      <c r="M445" s="5">
        <v>0.21</v>
      </c>
      <c r="N445" s="5">
        <v>1</v>
      </c>
      <c r="O445" s="5">
        <v>100</v>
      </c>
      <c r="Q445" s="5">
        <v>0.2</v>
      </c>
      <c r="S445" s="5">
        <v>52</v>
      </c>
      <c r="T445" s="5">
        <v>7</v>
      </c>
      <c r="U445" s="5">
        <v>1</v>
      </c>
      <c r="V445" s="5">
        <v>1.9</v>
      </c>
      <c r="W445" s="5">
        <v>0.68</v>
      </c>
      <c r="AB445" s="5">
        <v>10.41</v>
      </c>
      <c r="AE445" s="5">
        <v>3.7</v>
      </c>
      <c r="AI445" s="5">
        <v>1</v>
      </c>
      <c r="AJ445" s="5">
        <v>41.5</v>
      </c>
      <c r="AN445" s="5">
        <v>8.6</v>
      </c>
      <c r="AO445" s="5">
        <v>0.03</v>
      </c>
      <c r="AT445" s="5">
        <v>16</v>
      </c>
      <c r="AU445" s="5">
        <v>1</v>
      </c>
      <c r="AV445" s="5">
        <v>0.22</v>
      </c>
      <c r="AW445" s="5">
        <v>3.2845000000000001E-3</v>
      </c>
      <c r="AX445" s="5">
        <v>0.12</v>
      </c>
      <c r="AY445" s="5">
        <v>0.04</v>
      </c>
      <c r="BA445" s="5">
        <v>7.22</v>
      </c>
      <c r="BC445" s="5">
        <v>4.7000000000000002E-3</v>
      </c>
      <c r="BH445" s="5">
        <v>3.85</v>
      </c>
      <c r="BN445" s="5">
        <v>9.1199999999999992</v>
      </c>
      <c r="BX445" s="5">
        <v>10</v>
      </c>
      <c r="BY445" s="5">
        <v>5</v>
      </c>
    </row>
    <row r="446" spans="1:77" x14ac:dyDescent="0.2">
      <c r="A446" s="2" t="s">
        <v>108</v>
      </c>
      <c r="B446" s="3">
        <v>41948</v>
      </c>
      <c r="C446" s="4">
        <v>26</v>
      </c>
      <c r="F446" s="5">
        <v>0.01</v>
      </c>
      <c r="H446" s="5">
        <v>0.14000000000000001</v>
      </c>
      <c r="M446" s="5">
        <v>0.24</v>
      </c>
      <c r="P446" s="5">
        <v>0.04</v>
      </c>
      <c r="S446" s="5">
        <v>52</v>
      </c>
      <c r="T446" s="5">
        <v>10</v>
      </c>
      <c r="V446" s="5">
        <v>0.9</v>
      </c>
      <c r="W446" s="5">
        <v>0.85</v>
      </c>
      <c r="AD446" s="5">
        <v>4.2</v>
      </c>
      <c r="AE446" s="5">
        <v>1</v>
      </c>
      <c r="AJ446" s="5">
        <v>30.7</v>
      </c>
      <c r="AN446" s="5">
        <v>3.2</v>
      </c>
      <c r="AO446" s="5">
        <v>0.08</v>
      </c>
      <c r="AP446" s="5">
        <v>21.5</v>
      </c>
      <c r="AT446" s="5">
        <v>6.1</v>
      </c>
      <c r="AV446" s="5">
        <v>1</v>
      </c>
      <c r="AW446" s="5">
        <v>0.01</v>
      </c>
      <c r="AX446" s="5">
        <v>0.25</v>
      </c>
      <c r="BA446" s="5">
        <v>7.5</v>
      </c>
      <c r="BF446" s="5">
        <v>0.18</v>
      </c>
      <c r="BH446" s="5">
        <v>2.54</v>
      </c>
      <c r="BN446" s="5">
        <v>9.11</v>
      </c>
      <c r="BO446" s="5">
        <v>24</v>
      </c>
      <c r="BQ446" s="5">
        <v>3.33</v>
      </c>
      <c r="BR446" s="5">
        <v>3.19</v>
      </c>
      <c r="BX446" s="5">
        <v>9.8000000000000007</v>
      </c>
    </row>
    <row r="447" spans="1:77" x14ac:dyDescent="0.2">
      <c r="A447" s="2" t="s">
        <v>108</v>
      </c>
      <c r="B447" s="3">
        <v>38635</v>
      </c>
      <c r="C447" s="4">
        <v>28</v>
      </c>
      <c r="F447" s="5">
        <v>3.0000000000000001E-3</v>
      </c>
      <c r="G447" s="5">
        <v>1E-3</v>
      </c>
      <c r="H447" s="5">
        <v>0.36</v>
      </c>
      <c r="O447" s="5">
        <v>74</v>
      </c>
      <c r="S447" s="5">
        <v>33.4</v>
      </c>
      <c r="T447" s="5">
        <v>7.2</v>
      </c>
      <c r="V447" s="5">
        <v>1.6</v>
      </c>
      <c r="W447" s="5">
        <v>0.4</v>
      </c>
      <c r="Y447" s="5">
        <v>0.04</v>
      </c>
      <c r="AB447" s="5">
        <v>13</v>
      </c>
      <c r="AD447" s="5">
        <v>-7.32</v>
      </c>
      <c r="AE447" s="5">
        <v>4.74</v>
      </c>
      <c r="AJ447" s="5">
        <v>37.299999999999997</v>
      </c>
      <c r="AN447" s="5">
        <v>6.81</v>
      </c>
      <c r="AO447" s="5">
        <v>0.03</v>
      </c>
      <c r="AT447" s="5">
        <v>33</v>
      </c>
      <c r="AV447" s="5">
        <v>0.22</v>
      </c>
      <c r="AW447" s="5">
        <v>3.2845000000000001E-3</v>
      </c>
      <c r="AX447" s="5">
        <v>0.21</v>
      </c>
      <c r="AZ447" s="5">
        <v>0.1</v>
      </c>
      <c r="BA447" s="5">
        <v>7.66</v>
      </c>
      <c r="BE447" s="5">
        <v>0.6</v>
      </c>
      <c r="BH447" s="5">
        <v>3.89</v>
      </c>
      <c r="BN447" s="5">
        <v>9.11</v>
      </c>
      <c r="BO447" s="5">
        <v>0.5</v>
      </c>
      <c r="BQ447" s="5">
        <v>4.09</v>
      </c>
      <c r="BR447" s="5">
        <v>3.8</v>
      </c>
      <c r="BX447" s="5">
        <v>10</v>
      </c>
    </row>
    <row r="448" spans="1:77" x14ac:dyDescent="0.2">
      <c r="A448" s="2" t="s">
        <v>108</v>
      </c>
      <c r="B448" s="3">
        <v>34956</v>
      </c>
      <c r="C448" s="4">
        <v>33</v>
      </c>
      <c r="F448" s="5">
        <v>0.01</v>
      </c>
      <c r="G448" s="5">
        <v>0.01</v>
      </c>
      <c r="H448" s="5">
        <v>0.35</v>
      </c>
      <c r="J448" s="5">
        <v>1</v>
      </c>
      <c r="M448" s="5">
        <v>7.0000000000000007E-2</v>
      </c>
      <c r="N448" s="5">
        <v>1</v>
      </c>
      <c r="O448" s="5">
        <v>88</v>
      </c>
      <c r="Q448" s="5">
        <v>0.2</v>
      </c>
      <c r="S448" s="5">
        <v>54.2</v>
      </c>
      <c r="T448" s="5">
        <v>7</v>
      </c>
      <c r="U448" s="5">
        <v>1</v>
      </c>
      <c r="V448" s="5">
        <v>1.2</v>
      </c>
      <c r="W448" s="5">
        <v>0.62</v>
      </c>
      <c r="AB448" s="5">
        <v>10.08</v>
      </c>
      <c r="AE448" s="5">
        <v>3.6</v>
      </c>
      <c r="AI448" s="5">
        <v>1</v>
      </c>
      <c r="AJ448" s="5">
        <v>38.5</v>
      </c>
      <c r="AN448" s="5">
        <v>10.4</v>
      </c>
      <c r="AO448" s="5">
        <v>0.02</v>
      </c>
      <c r="AT448" s="5">
        <v>15.6</v>
      </c>
      <c r="AU448" s="5">
        <v>1</v>
      </c>
      <c r="AV448" s="5">
        <v>0.22</v>
      </c>
      <c r="AW448" s="5">
        <v>3.2845000000000001E-3</v>
      </c>
      <c r="AX448" s="5">
        <v>0.14000000000000001</v>
      </c>
      <c r="AY448" s="5">
        <v>0.05</v>
      </c>
      <c r="BA448" s="5">
        <v>7.82</v>
      </c>
      <c r="BC448" s="5">
        <v>7.0000000000000001E-3</v>
      </c>
      <c r="BE448" s="5">
        <v>0.2</v>
      </c>
      <c r="BH448" s="5">
        <v>3.94</v>
      </c>
      <c r="BN448" s="5">
        <v>9.11</v>
      </c>
      <c r="BO448" s="5">
        <v>1</v>
      </c>
      <c r="BX448" s="5">
        <v>8.8000000000000007</v>
      </c>
      <c r="BY448" s="5">
        <v>5</v>
      </c>
    </row>
    <row r="449" spans="1:77" x14ac:dyDescent="0.2">
      <c r="A449" s="2" t="s">
        <v>108</v>
      </c>
      <c r="B449" s="3">
        <v>39603</v>
      </c>
      <c r="C449" s="4">
        <v>33</v>
      </c>
      <c r="G449" s="5">
        <v>0.03</v>
      </c>
      <c r="H449" s="5">
        <v>0.45</v>
      </c>
      <c r="J449" s="5">
        <v>0.2</v>
      </c>
      <c r="M449" s="5">
        <v>1.56</v>
      </c>
      <c r="N449" s="5">
        <v>0.2</v>
      </c>
      <c r="Q449" s="5">
        <v>0.02</v>
      </c>
      <c r="S449" s="5">
        <v>52.5</v>
      </c>
      <c r="T449" s="5">
        <v>41</v>
      </c>
      <c r="U449" s="5">
        <v>1.2</v>
      </c>
      <c r="V449" s="5">
        <v>14</v>
      </c>
      <c r="W449" s="5">
        <v>4.62</v>
      </c>
      <c r="AB449" s="5">
        <v>2.39</v>
      </c>
      <c r="AD449" s="5">
        <v>3.67</v>
      </c>
      <c r="AE449" s="5">
        <v>6.95</v>
      </c>
      <c r="AI449" s="5">
        <v>0.6</v>
      </c>
      <c r="AJ449" s="5">
        <v>47.3</v>
      </c>
      <c r="AN449" s="5">
        <v>8.99</v>
      </c>
      <c r="AO449" s="5">
        <v>0.25</v>
      </c>
      <c r="AT449" s="5">
        <v>25.3</v>
      </c>
      <c r="AU449" s="5">
        <v>1.5</v>
      </c>
      <c r="AV449" s="5">
        <v>0.22</v>
      </c>
      <c r="AW449" s="5">
        <v>5.9100000000000003E-3</v>
      </c>
      <c r="AX449" s="5">
        <v>0.49</v>
      </c>
      <c r="AZ449" s="5">
        <v>0.2</v>
      </c>
      <c r="BA449" s="5">
        <v>5.84</v>
      </c>
      <c r="BC449" s="5">
        <v>1.1000000000000001E-3</v>
      </c>
      <c r="BF449" s="5">
        <v>0.36</v>
      </c>
      <c r="BH449" s="5">
        <v>3.24</v>
      </c>
      <c r="BN449" s="5">
        <v>9.11</v>
      </c>
      <c r="BO449" s="5">
        <v>21.2</v>
      </c>
      <c r="BW449" s="5">
        <v>3.1</v>
      </c>
      <c r="BX449" s="5">
        <v>11.1</v>
      </c>
      <c r="BY449" s="5">
        <v>2.1</v>
      </c>
    </row>
    <row r="450" spans="1:77" x14ac:dyDescent="0.2">
      <c r="A450" s="2" t="s">
        <v>108</v>
      </c>
      <c r="B450" s="3">
        <v>39777</v>
      </c>
      <c r="C450" s="4">
        <v>24</v>
      </c>
      <c r="G450" s="5">
        <v>5.0000000000000001E-3</v>
      </c>
      <c r="H450" s="5">
        <v>0.14000000000000001</v>
      </c>
      <c r="M450" s="5">
        <v>0.6</v>
      </c>
      <c r="S450" s="5">
        <v>113</v>
      </c>
      <c r="T450" s="5">
        <v>41</v>
      </c>
      <c r="V450" s="5">
        <v>2.2000000000000002</v>
      </c>
      <c r="W450" s="5">
        <v>4.99</v>
      </c>
      <c r="AB450" s="5">
        <v>2.1800000000000002</v>
      </c>
      <c r="AD450" s="5">
        <v>10.029999999999999</v>
      </c>
      <c r="AE450" s="5">
        <v>1.8</v>
      </c>
      <c r="AJ450" s="5">
        <v>71.400000000000006</v>
      </c>
      <c r="AN450" s="5">
        <v>6.88</v>
      </c>
      <c r="AO450" s="5">
        <v>0.36</v>
      </c>
      <c r="AT450" s="5">
        <v>20.5</v>
      </c>
      <c r="AV450" s="5">
        <v>0.22</v>
      </c>
      <c r="AW450" s="5">
        <v>7.5500000000000003E-3</v>
      </c>
      <c r="AX450" s="5">
        <v>0.02</v>
      </c>
      <c r="AZ450" s="5">
        <v>0.15</v>
      </c>
      <c r="BA450" s="5">
        <v>7.14</v>
      </c>
      <c r="BF450" s="5">
        <v>0.27</v>
      </c>
      <c r="BH450" s="5">
        <v>6.32</v>
      </c>
      <c r="BN450" s="5">
        <v>9.11</v>
      </c>
      <c r="BO450" s="5">
        <v>20.6</v>
      </c>
      <c r="BX450" s="5">
        <v>10.199999999999999</v>
      </c>
    </row>
    <row r="451" spans="1:77" x14ac:dyDescent="0.2">
      <c r="A451" s="2" t="s">
        <v>108</v>
      </c>
      <c r="B451" s="3">
        <v>36815</v>
      </c>
      <c r="C451" s="4">
        <v>22</v>
      </c>
      <c r="F451" s="5">
        <v>2E-3</v>
      </c>
      <c r="H451" s="5">
        <v>0.52</v>
      </c>
      <c r="M451" s="5">
        <v>0.61</v>
      </c>
      <c r="O451" s="5">
        <v>110</v>
      </c>
      <c r="S451" s="5">
        <v>329</v>
      </c>
      <c r="T451" s="5">
        <v>26</v>
      </c>
      <c r="V451" s="5">
        <v>2.2999999999999998</v>
      </c>
      <c r="AB451" s="5">
        <v>9.23</v>
      </c>
      <c r="AE451" s="5">
        <v>3.74</v>
      </c>
      <c r="AJ451" s="5">
        <v>163.6</v>
      </c>
      <c r="AN451" s="5">
        <v>19.2</v>
      </c>
      <c r="AT451" s="5">
        <v>22.5</v>
      </c>
      <c r="AV451" s="5">
        <v>0.22</v>
      </c>
      <c r="AW451" s="5">
        <v>3.9414000000000003E-3</v>
      </c>
      <c r="AX451" s="5">
        <v>0.01</v>
      </c>
      <c r="AZ451" s="5">
        <v>9.7999999999999997E-3</v>
      </c>
      <c r="BA451" s="5">
        <v>7.36</v>
      </c>
      <c r="BE451" s="5">
        <v>0.7</v>
      </c>
      <c r="BH451" s="5">
        <v>5.44</v>
      </c>
      <c r="BN451" s="5">
        <v>9.11</v>
      </c>
      <c r="BO451" s="5">
        <v>681</v>
      </c>
      <c r="BX451" s="5">
        <v>11.4</v>
      </c>
    </row>
    <row r="452" spans="1:77" x14ac:dyDescent="0.2">
      <c r="A452" s="2" t="s">
        <v>108</v>
      </c>
      <c r="B452" s="3">
        <v>36811</v>
      </c>
      <c r="C452" s="4">
        <v>22</v>
      </c>
      <c r="F452" s="5">
        <v>2E-3</v>
      </c>
      <c r="H452" s="5">
        <v>0.53</v>
      </c>
      <c r="M452" s="5">
        <v>0.17</v>
      </c>
      <c r="O452" s="5">
        <v>120</v>
      </c>
      <c r="S452" s="5">
        <v>51.4</v>
      </c>
      <c r="T452" s="5">
        <v>6</v>
      </c>
      <c r="V452" s="5">
        <v>1.3</v>
      </c>
      <c r="AB452" s="5">
        <v>10.39</v>
      </c>
      <c r="AE452" s="5">
        <v>3.56</v>
      </c>
      <c r="AJ452" s="5">
        <v>38</v>
      </c>
      <c r="AN452" s="5">
        <v>8.7100000000000009</v>
      </c>
      <c r="AT452" s="5">
        <v>16.8</v>
      </c>
      <c r="AV452" s="5">
        <v>0.02</v>
      </c>
      <c r="AW452" s="5">
        <v>3.2845000000000001E-3</v>
      </c>
      <c r="AX452" s="5">
        <v>0.13</v>
      </c>
      <c r="AZ452" s="5">
        <v>0.05</v>
      </c>
      <c r="BA452" s="5">
        <v>7.69</v>
      </c>
      <c r="BE452" s="5">
        <v>0.7</v>
      </c>
      <c r="BH452" s="5">
        <v>4.01</v>
      </c>
      <c r="BN452" s="5">
        <v>9.06</v>
      </c>
      <c r="BO452" s="5">
        <v>0.51</v>
      </c>
      <c r="BX452" s="5">
        <v>10.1</v>
      </c>
    </row>
    <row r="453" spans="1:77" x14ac:dyDescent="0.2">
      <c r="A453" s="2" t="s">
        <v>108</v>
      </c>
      <c r="B453" s="3">
        <v>36810</v>
      </c>
      <c r="C453" s="4">
        <v>22</v>
      </c>
      <c r="F453" s="5">
        <v>2E-3</v>
      </c>
      <c r="H453" s="5">
        <v>0.5</v>
      </c>
      <c r="M453" s="5">
        <v>0.28999999999999998</v>
      </c>
      <c r="O453" s="5">
        <v>280</v>
      </c>
      <c r="S453" s="5">
        <v>61.4</v>
      </c>
      <c r="T453" s="5">
        <v>13</v>
      </c>
      <c r="V453" s="5">
        <v>1</v>
      </c>
      <c r="AB453" s="5">
        <v>9.39</v>
      </c>
      <c r="AE453" s="5">
        <v>4.8099999999999996</v>
      </c>
      <c r="AJ453" s="5">
        <v>49.9</v>
      </c>
      <c r="AN453" s="5">
        <v>9.31</v>
      </c>
      <c r="AT453" s="5">
        <v>32.4</v>
      </c>
      <c r="AV453" s="5">
        <v>0.22</v>
      </c>
      <c r="AW453" s="5">
        <v>3.2845000000000001E-3</v>
      </c>
      <c r="AX453" s="5">
        <v>0.44</v>
      </c>
      <c r="AZ453" s="5">
        <v>0.15</v>
      </c>
      <c r="BA453" s="5">
        <v>7.49</v>
      </c>
      <c r="BE453" s="5">
        <v>0.6</v>
      </c>
      <c r="BH453" s="5">
        <v>5.18</v>
      </c>
      <c r="BN453" s="5">
        <v>9.06</v>
      </c>
      <c r="BO453" s="5">
        <v>0.66</v>
      </c>
      <c r="BX453" s="5">
        <v>11.7</v>
      </c>
    </row>
    <row r="454" spans="1:77" x14ac:dyDescent="0.2">
      <c r="A454" s="2" t="s">
        <v>108</v>
      </c>
      <c r="B454" s="3">
        <v>39238</v>
      </c>
      <c r="C454" s="4">
        <v>25</v>
      </c>
      <c r="F454" s="5">
        <v>8.9999999999999993E-3</v>
      </c>
      <c r="G454" s="5">
        <v>5.0000000000000001E-3</v>
      </c>
      <c r="H454" s="5">
        <v>0.02</v>
      </c>
      <c r="M454" s="5">
        <v>0.72</v>
      </c>
      <c r="O454" s="5">
        <v>10</v>
      </c>
      <c r="S454" s="5">
        <v>135</v>
      </c>
      <c r="T454" s="5">
        <v>20</v>
      </c>
      <c r="V454" s="5">
        <v>1.5</v>
      </c>
      <c r="W454" s="5">
        <v>0.36</v>
      </c>
      <c r="AB454" s="5">
        <v>0.75</v>
      </c>
      <c r="AE454" s="5">
        <v>1.65</v>
      </c>
      <c r="AJ454" s="5">
        <v>70.099999999999994</v>
      </c>
      <c r="AN454" s="5">
        <v>9.67</v>
      </c>
      <c r="AO454" s="5">
        <v>0.14000000000000001</v>
      </c>
      <c r="AT454" s="5">
        <v>10.3</v>
      </c>
      <c r="AV454" s="5">
        <v>3.32</v>
      </c>
      <c r="AW454" s="5">
        <v>0.03</v>
      </c>
      <c r="AX454" s="5">
        <v>0.02</v>
      </c>
      <c r="AZ454" s="5">
        <v>8.9999999999999993E-3</v>
      </c>
      <c r="BA454" s="5">
        <v>7.05</v>
      </c>
      <c r="BF454" s="5">
        <v>0.59</v>
      </c>
      <c r="BH454" s="5">
        <v>6.39</v>
      </c>
      <c r="BN454" s="5">
        <v>9.06</v>
      </c>
      <c r="BO454" s="5">
        <v>52.7</v>
      </c>
      <c r="BX454" s="5">
        <v>9.6999999999999993</v>
      </c>
    </row>
    <row r="455" spans="1:77" x14ac:dyDescent="0.2">
      <c r="A455" s="2" t="s">
        <v>108</v>
      </c>
      <c r="B455" s="3">
        <v>42319</v>
      </c>
      <c r="C455" s="4">
        <v>26</v>
      </c>
      <c r="F455" s="5">
        <v>0.01</v>
      </c>
      <c r="H455" s="5">
        <v>0.47</v>
      </c>
      <c r="M455" s="5">
        <v>0.6</v>
      </c>
      <c r="P455" s="5">
        <v>0.05</v>
      </c>
      <c r="S455" s="5">
        <v>53</v>
      </c>
      <c r="T455" s="5">
        <v>9.3000000000000007</v>
      </c>
      <c r="V455" s="5">
        <v>1.1000000000000001</v>
      </c>
      <c r="W455" s="5">
        <v>1.1499999999999999</v>
      </c>
      <c r="AD455" s="5">
        <v>-2.16</v>
      </c>
      <c r="AE455" s="5">
        <v>1.6</v>
      </c>
      <c r="AJ455" s="5">
        <v>34.5</v>
      </c>
      <c r="AN455" s="5">
        <v>5.0999999999999996</v>
      </c>
      <c r="AO455" s="5">
        <v>0.25</v>
      </c>
      <c r="AP455" s="5">
        <v>21.7</v>
      </c>
      <c r="AT455" s="5">
        <v>11</v>
      </c>
      <c r="AV455" s="5">
        <v>1.01</v>
      </c>
      <c r="AW455" s="5">
        <v>0.03</v>
      </c>
      <c r="AX455" s="5">
        <v>0.33</v>
      </c>
      <c r="BA455" s="5">
        <v>7.06</v>
      </c>
      <c r="BF455" s="5">
        <v>0.1</v>
      </c>
      <c r="BH455" s="5">
        <v>3.43</v>
      </c>
      <c r="BN455" s="5">
        <v>9.06</v>
      </c>
      <c r="BO455" s="5">
        <v>1.4</v>
      </c>
      <c r="BQ455" s="5">
        <v>3.74</v>
      </c>
      <c r="BR455" s="5">
        <v>3.66</v>
      </c>
      <c r="BX455" s="5">
        <v>12.1</v>
      </c>
    </row>
    <row r="456" spans="1:77" x14ac:dyDescent="0.2">
      <c r="A456" s="2" t="s">
        <v>108</v>
      </c>
      <c r="B456" s="3">
        <v>39589</v>
      </c>
      <c r="C456" s="4">
        <v>34</v>
      </c>
      <c r="G456" s="5">
        <v>4.0000000000000001E-3</v>
      </c>
      <c r="H456" s="5">
        <v>0.01</v>
      </c>
      <c r="J456" s="5">
        <v>2.2000000000000002</v>
      </c>
      <c r="M456" s="5">
        <v>0.17</v>
      </c>
      <c r="N456" s="5">
        <v>0.2</v>
      </c>
      <c r="Q456" s="5">
        <v>0.02</v>
      </c>
      <c r="S456" s="5">
        <v>112</v>
      </c>
      <c r="T456" s="5">
        <v>39</v>
      </c>
      <c r="U456" s="5">
        <v>0.6</v>
      </c>
      <c r="V456" s="5">
        <v>1.1000000000000001</v>
      </c>
      <c r="W456" s="5">
        <v>2E-3</v>
      </c>
      <c r="AB456" s="5">
        <v>12.19</v>
      </c>
      <c r="AD456" s="5">
        <v>1.05</v>
      </c>
      <c r="AE456" s="5">
        <v>1.41</v>
      </c>
      <c r="AI456" s="5">
        <v>0.5</v>
      </c>
      <c r="AJ456" s="5">
        <v>65.3</v>
      </c>
      <c r="AN456" s="5">
        <v>8.23</v>
      </c>
      <c r="AO456" s="5">
        <v>0.02</v>
      </c>
      <c r="AT456" s="5">
        <v>9.15</v>
      </c>
      <c r="AU456" s="5">
        <v>1.9</v>
      </c>
      <c r="AV456" s="5">
        <v>71.27</v>
      </c>
      <c r="AW456" s="5">
        <v>0.02</v>
      </c>
      <c r="AX456" s="5">
        <v>0.16</v>
      </c>
      <c r="AZ456" s="5">
        <v>0.06</v>
      </c>
      <c r="BA456" s="5">
        <v>7.52</v>
      </c>
      <c r="BC456" s="5">
        <v>1E-3</v>
      </c>
      <c r="BE456" s="5">
        <v>2.4</v>
      </c>
      <c r="BF456" s="5">
        <v>4.05</v>
      </c>
      <c r="BH456" s="5">
        <v>3.19</v>
      </c>
      <c r="BN456" s="5">
        <v>9.06</v>
      </c>
      <c r="BO456" s="5">
        <v>57.2</v>
      </c>
      <c r="BW456" s="5">
        <v>1.9</v>
      </c>
      <c r="BX456" s="5">
        <v>9.4</v>
      </c>
      <c r="BY456" s="5">
        <v>1.7</v>
      </c>
    </row>
    <row r="457" spans="1:77" x14ac:dyDescent="0.2">
      <c r="A457" s="2" t="s">
        <v>276</v>
      </c>
      <c r="B457" s="3">
        <v>34647</v>
      </c>
      <c r="C457" s="4">
        <v>32</v>
      </c>
      <c r="F457" s="5">
        <v>8.57</v>
      </c>
      <c r="G457" s="5">
        <v>8.94</v>
      </c>
      <c r="J457" s="5">
        <v>1</v>
      </c>
      <c r="M457" s="5">
        <v>1.37</v>
      </c>
      <c r="N457" s="5">
        <v>1</v>
      </c>
      <c r="O457" s="5">
        <v>60</v>
      </c>
      <c r="Q457" s="5">
        <v>0.39</v>
      </c>
      <c r="S457" s="5">
        <v>5.5</v>
      </c>
      <c r="T457" s="5">
        <v>51</v>
      </c>
      <c r="U457" s="5">
        <v>1</v>
      </c>
      <c r="V457" s="5">
        <v>3.8</v>
      </c>
      <c r="W457" s="5">
        <v>0.05</v>
      </c>
      <c r="AB457" s="5">
        <v>2.77</v>
      </c>
      <c r="AE457" s="5">
        <v>1.5</v>
      </c>
      <c r="AI457" s="5">
        <v>3.3</v>
      </c>
      <c r="AJ457" s="5">
        <v>33</v>
      </c>
      <c r="AN457" s="5">
        <v>3</v>
      </c>
      <c r="AO457" s="5">
        <v>0.13</v>
      </c>
      <c r="AT457" s="5">
        <v>28</v>
      </c>
      <c r="AU457" s="5">
        <v>8</v>
      </c>
      <c r="AV457" s="5">
        <v>15.93</v>
      </c>
      <c r="AW457" s="5">
        <v>3.2845000000000001E-3</v>
      </c>
      <c r="AX457" s="5">
        <v>0.01</v>
      </c>
      <c r="AY457" s="5">
        <v>0.01</v>
      </c>
      <c r="BA457" s="5">
        <v>4.1399999999999997</v>
      </c>
      <c r="BC457" s="5">
        <v>5.8999999999999999E-3</v>
      </c>
      <c r="BE457" s="5">
        <v>6.1</v>
      </c>
      <c r="BH457" s="5">
        <v>0.04</v>
      </c>
      <c r="BN457" s="5">
        <v>9.0399999999999991</v>
      </c>
      <c r="BO457" s="5">
        <v>46.5</v>
      </c>
      <c r="BX457" s="5">
        <v>9.6</v>
      </c>
      <c r="BY457" s="5">
        <v>154</v>
      </c>
    </row>
    <row r="458" spans="1:77" x14ac:dyDescent="0.2">
      <c r="A458" s="2" t="s">
        <v>276</v>
      </c>
      <c r="B458" s="3">
        <v>38860</v>
      </c>
      <c r="C458" s="4">
        <v>35</v>
      </c>
      <c r="F458" s="5">
        <v>5.0000000000000001E-3</v>
      </c>
      <c r="G458" s="5">
        <v>4.0000000000000001E-3</v>
      </c>
      <c r="H458" s="5">
        <v>0.28999999999999998</v>
      </c>
      <c r="J458" s="5">
        <v>5.8</v>
      </c>
      <c r="M458" s="5">
        <v>0.45</v>
      </c>
      <c r="N458" s="5">
        <v>0.2</v>
      </c>
      <c r="O458" s="5">
        <v>24</v>
      </c>
      <c r="Q458" s="5">
        <v>0.02</v>
      </c>
      <c r="S458" s="5">
        <v>92.4</v>
      </c>
      <c r="T458" s="5">
        <v>24</v>
      </c>
      <c r="U458" s="5">
        <v>0.2</v>
      </c>
      <c r="V458" s="5">
        <v>2.7</v>
      </c>
      <c r="W458" s="5">
        <v>3.15</v>
      </c>
      <c r="AB458" s="5">
        <v>9.83</v>
      </c>
      <c r="AD458" s="5">
        <v>-5.2</v>
      </c>
      <c r="AE458" s="5">
        <v>2.09</v>
      </c>
      <c r="AI458" s="5">
        <v>0.5</v>
      </c>
      <c r="AN458" s="5">
        <v>7.12</v>
      </c>
      <c r="AO458" s="5">
        <v>0.31</v>
      </c>
      <c r="AT458" s="5">
        <v>12</v>
      </c>
      <c r="AU458" s="5">
        <v>1.6</v>
      </c>
      <c r="AV458" s="5">
        <v>0.22</v>
      </c>
      <c r="AW458" s="5">
        <v>7.2259000000000004E-3</v>
      </c>
      <c r="AX458" s="5">
        <v>0.01</v>
      </c>
      <c r="AZ458" s="5">
        <v>0.01</v>
      </c>
      <c r="BA458" s="5">
        <v>7.3</v>
      </c>
      <c r="BC458" s="5">
        <v>1E-3</v>
      </c>
      <c r="BE458" s="5">
        <v>0.2</v>
      </c>
      <c r="BH458" s="5">
        <v>4.51</v>
      </c>
      <c r="BN458" s="5">
        <v>9.02</v>
      </c>
      <c r="BO458" s="5">
        <v>43.7</v>
      </c>
      <c r="BQ458" s="5">
        <v>6.1</v>
      </c>
      <c r="BR458" s="5">
        <v>5.8</v>
      </c>
      <c r="BX458" s="5">
        <v>9.5</v>
      </c>
      <c r="BY458" s="5">
        <v>8.3000000000000007</v>
      </c>
    </row>
    <row r="459" spans="1:77" x14ac:dyDescent="0.2">
      <c r="A459" s="2" t="s">
        <v>276</v>
      </c>
      <c r="B459" s="3">
        <v>39763</v>
      </c>
      <c r="C459" s="4">
        <v>24</v>
      </c>
      <c r="G459" s="5">
        <v>4.0000000000000001E-3</v>
      </c>
      <c r="H459" s="5">
        <v>0.47</v>
      </c>
      <c r="M459" s="5">
        <v>0.22</v>
      </c>
      <c r="S459" s="5">
        <v>62.7</v>
      </c>
      <c r="T459" s="5">
        <v>13</v>
      </c>
      <c r="V459" s="5">
        <v>1.3</v>
      </c>
      <c r="W459" s="5">
        <v>0.28999999999999998</v>
      </c>
      <c r="AB459" s="5">
        <v>9.14</v>
      </c>
      <c r="AD459" s="5">
        <v>0.77</v>
      </c>
      <c r="AE459" s="5">
        <v>4.88</v>
      </c>
      <c r="AJ459" s="5">
        <v>49.8</v>
      </c>
      <c r="AN459" s="5">
        <v>9.23</v>
      </c>
      <c r="AO459" s="5">
        <v>0.04</v>
      </c>
      <c r="AT459" s="5">
        <v>33.5</v>
      </c>
      <c r="AV459" s="5">
        <v>0.22</v>
      </c>
      <c r="AW459" s="5">
        <v>3.2799999999999999E-3</v>
      </c>
      <c r="AX459" s="5">
        <v>0.42</v>
      </c>
      <c r="AZ459" s="5">
        <v>0.22</v>
      </c>
      <c r="BA459" s="5">
        <v>7.59</v>
      </c>
      <c r="BF459" s="5">
        <v>0.25</v>
      </c>
      <c r="BH459" s="5">
        <v>5.16</v>
      </c>
      <c r="BN459" s="5">
        <v>9.02</v>
      </c>
      <c r="BO459" s="5">
        <v>0.59</v>
      </c>
      <c r="BX459" s="5">
        <v>11.8</v>
      </c>
    </row>
    <row r="460" spans="1:77" x14ac:dyDescent="0.2">
      <c r="A460" s="2" t="s">
        <v>276</v>
      </c>
      <c r="B460" s="3">
        <v>38883</v>
      </c>
      <c r="C460" s="4">
        <v>28</v>
      </c>
      <c r="F460" s="5">
        <v>0.01</v>
      </c>
      <c r="G460" s="5">
        <v>2E-3</v>
      </c>
      <c r="H460" s="5">
        <v>0.02</v>
      </c>
      <c r="M460" s="5">
        <v>0.5</v>
      </c>
      <c r="O460" s="5">
        <v>18</v>
      </c>
      <c r="S460" s="5">
        <v>128</v>
      </c>
      <c r="T460" s="5">
        <v>21</v>
      </c>
      <c r="V460" s="5">
        <v>1.2</v>
      </c>
      <c r="W460" s="5">
        <v>0.41</v>
      </c>
      <c r="AB460" s="5">
        <v>0.93</v>
      </c>
      <c r="AD460" s="5">
        <v>-4.5999999999999996</v>
      </c>
      <c r="AE460" s="5">
        <v>1.69</v>
      </c>
      <c r="AJ460" s="5">
        <v>62.8</v>
      </c>
      <c r="AN460" s="5">
        <v>9.7200000000000006</v>
      </c>
      <c r="AO460" s="5">
        <v>0.14000000000000001</v>
      </c>
      <c r="AT460" s="5">
        <v>10.9</v>
      </c>
      <c r="AV460" s="5">
        <v>3.4</v>
      </c>
      <c r="AW460" s="5">
        <v>0.03</v>
      </c>
      <c r="AX460" s="5">
        <v>0.02</v>
      </c>
      <c r="AZ460" s="5">
        <v>0.01</v>
      </c>
      <c r="BA460" s="5">
        <v>7.08</v>
      </c>
      <c r="BE460" s="5">
        <v>0.7</v>
      </c>
      <c r="BH460" s="5">
        <v>6.23</v>
      </c>
      <c r="BN460" s="5">
        <v>9.02</v>
      </c>
      <c r="BO460" s="5">
        <v>57.1</v>
      </c>
      <c r="BQ460" s="5">
        <v>8.1</v>
      </c>
      <c r="BR460" s="5">
        <v>7.7</v>
      </c>
      <c r="BX460" s="5">
        <v>8.6</v>
      </c>
    </row>
    <row r="461" spans="1:77" x14ac:dyDescent="0.2">
      <c r="A461" s="2" t="s">
        <v>276</v>
      </c>
      <c r="B461" s="3">
        <v>39610</v>
      </c>
      <c r="C461" s="4">
        <v>33</v>
      </c>
      <c r="G461" s="5">
        <v>0.01</v>
      </c>
      <c r="H461" s="5">
        <v>0.01</v>
      </c>
      <c r="J461" s="5">
        <v>0.2</v>
      </c>
      <c r="M461" s="5">
        <v>0.77</v>
      </c>
      <c r="N461" s="5">
        <v>0.2</v>
      </c>
      <c r="Q461" s="5">
        <v>0.06</v>
      </c>
      <c r="S461" s="5">
        <v>146</v>
      </c>
      <c r="T461" s="5">
        <v>34</v>
      </c>
      <c r="U461" s="5">
        <v>1.8</v>
      </c>
      <c r="V461" s="5">
        <v>2.6</v>
      </c>
      <c r="W461" s="5">
        <v>0.02</v>
      </c>
      <c r="AB461" s="5">
        <v>2.54</v>
      </c>
      <c r="AD461" s="5">
        <v>1.4</v>
      </c>
      <c r="AE461" s="5">
        <v>1.28</v>
      </c>
      <c r="AI461" s="5">
        <v>1.3</v>
      </c>
      <c r="AJ461" s="5">
        <v>79.900000000000006</v>
      </c>
      <c r="AN461" s="5">
        <v>8.7899999999999991</v>
      </c>
      <c r="AO461" s="5">
        <v>1E-3</v>
      </c>
      <c r="AT461" s="5">
        <v>14.4</v>
      </c>
      <c r="AU461" s="5">
        <v>4.8</v>
      </c>
      <c r="AV461" s="5">
        <v>46.48</v>
      </c>
      <c r="AW461" s="5">
        <v>3.2799999999999999E-3</v>
      </c>
      <c r="AX461" s="5">
        <v>7.0000000000000007E-2</v>
      </c>
      <c r="AZ461" s="5">
        <v>0.02</v>
      </c>
      <c r="BA461" s="5">
        <v>6.85</v>
      </c>
      <c r="BC461" s="5">
        <v>1E-3</v>
      </c>
      <c r="BF461" s="5">
        <v>1.59</v>
      </c>
      <c r="BH461" s="5">
        <v>6</v>
      </c>
      <c r="BN461" s="5">
        <v>9.02</v>
      </c>
      <c r="BO461" s="5">
        <v>40.299999999999997</v>
      </c>
      <c r="BW461" s="5">
        <v>0.5</v>
      </c>
      <c r="BX461" s="5">
        <v>10.8</v>
      </c>
      <c r="BY461" s="5">
        <v>0.7</v>
      </c>
    </row>
    <row r="462" spans="1:77" x14ac:dyDescent="0.2">
      <c r="A462" s="2" t="s">
        <v>276</v>
      </c>
      <c r="B462" s="3">
        <v>37543</v>
      </c>
      <c r="C462" s="4">
        <v>25</v>
      </c>
      <c r="F462" s="5">
        <v>0.01</v>
      </c>
      <c r="G462" s="5">
        <v>2E-3</v>
      </c>
      <c r="H462" s="5">
        <v>0.43</v>
      </c>
      <c r="M462" s="5">
        <v>0.6</v>
      </c>
      <c r="O462" s="5">
        <v>10</v>
      </c>
      <c r="S462" s="5">
        <v>350</v>
      </c>
      <c r="T462" s="5">
        <v>26</v>
      </c>
      <c r="V462" s="5">
        <v>2.2000000000000002</v>
      </c>
      <c r="W462" s="5">
        <v>1.68</v>
      </c>
      <c r="AB462" s="5">
        <v>9.0299999999999994</v>
      </c>
      <c r="AE462" s="5">
        <v>3.56</v>
      </c>
      <c r="AJ462" s="5">
        <v>147.19999999999999</v>
      </c>
      <c r="AN462" s="5">
        <v>15.8</v>
      </c>
      <c r="AO462" s="5">
        <v>0.27</v>
      </c>
      <c r="AT462" s="5">
        <v>22</v>
      </c>
      <c r="AV462" s="5">
        <v>0.22</v>
      </c>
      <c r="AW462" s="5">
        <v>3.9414000000000003E-3</v>
      </c>
      <c r="AX462" s="5">
        <v>0.01</v>
      </c>
      <c r="AZ462" s="5">
        <v>0.01</v>
      </c>
      <c r="BA462" s="5">
        <v>7.29</v>
      </c>
      <c r="BE462" s="5">
        <v>0.2</v>
      </c>
      <c r="BH462" s="5">
        <v>5.38</v>
      </c>
      <c r="BN462" s="5">
        <v>9.02</v>
      </c>
      <c r="BO462" s="5">
        <v>701</v>
      </c>
      <c r="BX462" s="5">
        <v>11.3</v>
      </c>
    </row>
    <row r="463" spans="1:77" x14ac:dyDescent="0.2">
      <c r="A463" s="2" t="s">
        <v>276</v>
      </c>
      <c r="B463" s="3">
        <v>36917</v>
      </c>
      <c r="C463" s="4">
        <v>29</v>
      </c>
      <c r="H463" s="5">
        <v>0.15</v>
      </c>
      <c r="J463" s="5">
        <v>0.5</v>
      </c>
      <c r="M463" s="5">
        <v>0.7</v>
      </c>
      <c r="N463" s="5">
        <v>19</v>
      </c>
      <c r="Q463" s="5">
        <v>0.3</v>
      </c>
      <c r="S463" s="5">
        <v>110</v>
      </c>
      <c r="T463" s="5">
        <v>19</v>
      </c>
      <c r="U463" s="5">
        <v>2</v>
      </c>
      <c r="V463" s="5">
        <v>4.7</v>
      </c>
      <c r="W463" s="5">
        <v>2.1</v>
      </c>
      <c r="AB463" s="5">
        <v>46.35</v>
      </c>
      <c r="AE463" s="5">
        <v>3.9</v>
      </c>
      <c r="AI463" s="5">
        <v>2</v>
      </c>
      <c r="AJ463" s="5">
        <v>65.599999999999994</v>
      </c>
      <c r="AN463" s="5">
        <v>13</v>
      </c>
      <c r="AO463" s="5">
        <v>0.4</v>
      </c>
      <c r="AT463" s="5">
        <v>21</v>
      </c>
      <c r="AU463" s="5">
        <v>2</v>
      </c>
      <c r="AV463" s="5">
        <v>0.44</v>
      </c>
      <c r="AW463" s="5">
        <v>6.5690000000000002E-3</v>
      </c>
      <c r="AX463" s="5">
        <v>0.79</v>
      </c>
      <c r="BA463" s="5">
        <v>7.19</v>
      </c>
      <c r="BC463" s="5">
        <v>0.2</v>
      </c>
      <c r="BE463" s="5">
        <v>0.5</v>
      </c>
      <c r="BH463" s="5">
        <v>6.5</v>
      </c>
      <c r="BN463" s="5">
        <v>9</v>
      </c>
      <c r="BO463" s="5">
        <v>11</v>
      </c>
      <c r="BX463" s="5">
        <v>10.3</v>
      </c>
      <c r="BY463" s="5">
        <v>30</v>
      </c>
    </row>
    <row r="464" spans="1:77" x14ac:dyDescent="0.2">
      <c r="A464" s="2" t="s">
        <v>276</v>
      </c>
      <c r="B464" s="3">
        <v>41950</v>
      </c>
      <c r="C464" s="4">
        <v>26</v>
      </c>
      <c r="F464" s="5">
        <v>0.01</v>
      </c>
      <c r="H464" s="5">
        <v>0.38</v>
      </c>
      <c r="M464" s="5">
        <v>0.61</v>
      </c>
      <c r="P464" s="5">
        <v>0.03</v>
      </c>
      <c r="S464" s="5">
        <v>69</v>
      </c>
      <c r="T464" s="5">
        <v>9.6</v>
      </c>
      <c r="V464" s="5">
        <v>1</v>
      </c>
      <c r="W464" s="5">
        <v>1.41</v>
      </c>
      <c r="AD464" s="5">
        <v>4.5</v>
      </c>
      <c r="AE464" s="5">
        <v>2.2999999999999998</v>
      </c>
      <c r="AJ464" s="5">
        <v>43.2</v>
      </c>
      <c r="AN464" s="5">
        <v>8.8000000000000007</v>
      </c>
      <c r="AO464" s="5">
        <v>7.0000000000000007E-2</v>
      </c>
      <c r="AP464" s="5">
        <v>13.3</v>
      </c>
      <c r="AT464" s="5">
        <v>7.9</v>
      </c>
      <c r="AV464" s="5">
        <v>1</v>
      </c>
      <c r="AW464" s="5">
        <v>0.01</v>
      </c>
      <c r="AX464" s="5">
        <v>0.37</v>
      </c>
      <c r="BA464" s="5">
        <v>7.29</v>
      </c>
      <c r="BF464" s="5">
        <v>0.7</v>
      </c>
      <c r="BH464" s="5">
        <v>4.32</v>
      </c>
      <c r="BN464" s="5">
        <v>8.9700000000000006</v>
      </c>
      <c r="BO464" s="5">
        <v>12</v>
      </c>
      <c r="BQ464" s="5">
        <v>4.8600000000000003</v>
      </c>
      <c r="BR464" s="5">
        <v>4.6399999999999997</v>
      </c>
      <c r="BX464" s="5">
        <v>10.199999999999999</v>
      </c>
    </row>
    <row r="465" spans="1:77" x14ac:dyDescent="0.2">
      <c r="A465" s="2" t="s">
        <v>276</v>
      </c>
      <c r="B465" s="3">
        <v>39372</v>
      </c>
      <c r="C465" s="4">
        <v>26</v>
      </c>
      <c r="F465" s="5">
        <v>0.03</v>
      </c>
      <c r="G465" s="5">
        <v>0.02</v>
      </c>
      <c r="H465" s="5">
        <v>0.59</v>
      </c>
      <c r="M465" s="5">
        <v>0.33</v>
      </c>
      <c r="O465" s="5">
        <v>70</v>
      </c>
      <c r="S465" s="5">
        <v>42.5</v>
      </c>
      <c r="T465" s="5">
        <v>6.65</v>
      </c>
      <c r="V465" s="5">
        <v>1.9</v>
      </c>
      <c r="W465" s="5">
        <v>1.44</v>
      </c>
      <c r="AB465" s="5">
        <v>2</v>
      </c>
      <c r="AE465" s="5">
        <v>2.48</v>
      </c>
      <c r="AJ465" s="5">
        <v>29.7</v>
      </c>
      <c r="AN465" s="5">
        <v>8.11</v>
      </c>
      <c r="AO465" s="5">
        <v>0.15</v>
      </c>
      <c r="AT465" s="5">
        <v>5.97</v>
      </c>
      <c r="AV465" s="5">
        <v>0.22</v>
      </c>
      <c r="AW465" s="5">
        <v>3.2799999999999999E-3</v>
      </c>
      <c r="AX465" s="5">
        <v>0.27</v>
      </c>
      <c r="AZ465" s="5">
        <v>0.09</v>
      </c>
      <c r="BA465" s="5">
        <v>6.94</v>
      </c>
      <c r="BE465" s="5">
        <v>0.5</v>
      </c>
      <c r="BF465" s="5">
        <v>0.46</v>
      </c>
      <c r="BH465" s="5">
        <v>2.91</v>
      </c>
      <c r="BN465" s="5">
        <v>8.9700000000000006</v>
      </c>
      <c r="BO465" s="5">
        <v>1.99</v>
      </c>
      <c r="BX465" s="5">
        <v>12.4</v>
      </c>
    </row>
    <row r="466" spans="1:77" x14ac:dyDescent="0.2">
      <c r="A466" s="2" t="s">
        <v>276</v>
      </c>
      <c r="B466" s="3">
        <v>37931</v>
      </c>
      <c r="C466" s="4">
        <v>25</v>
      </c>
      <c r="F466" s="5">
        <v>5.5999999999999999E-3</v>
      </c>
      <c r="G466" s="5">
        <v>2E-3</v>
      </c>
      <c r="H466" s="5">
        <v>0.16</v>
      </c>
      <c r="M466" s="5">
        <v>0.49</v>
      </c>
      <c r="O466" s="5">
        <v>41</v>
      </c>
      <c r="S466" s="5">
        <v>89.4</v>
      </c>
      <c r="T466" s="5">
        <v>15</v>
      </c>
      <c r="V466" s="5">
        <v>2.1</v>
      </c>
      <c r="W466" s="5">
        <v>2.4</v>
      </c>
      <c r="AB466" s="5">
        <v>18.87</v>
      </c>
      <c r="AE466" s="5">
        <v>1.85</v>
      </c>
      <c r="AJ466" s="5">
        <v>52.2</v>
      </c>
      <c r="AN466" s="5">
        <v>7.29</v>
      </c>
      <c r="AO466" s="5">
        <v>0.2</v>
      </c>
      <c r="AT466" s="5">
        <v>11</v>
      </c>
      <c r="AV466" s="5">
        <v>0.22</v>
      </c>
      <c r="AW466" s="5">
        <v>3.6129500000000002E-3</v>
      </c>
      <c r="AX466" s="5">
        <v>0.01</v>
      </c>
      <c r="AZ466" s="5">
        <v>0.01</v>
      </c>
      <c r="BA466" s="5">
        <v>7.17</v>
      </c>
      <c r="BE466" s="5">
        <v>0.3</v>
      </c>
      <c r="BH466" s="5">
        <v>4.99</v>
      </c>
      <c r="BN466" s="5">
        <v>8.9600000000000009</v>
      </c>
      <c r="BO466" s="5">
        <v>18.899999999999999</v>
      </c>
      <c r="BX466" s="5">
        <v>9.6999999999999993</v>
      </c>
    </row>
    <row r="467" spans="1:77" x14ac:dyDescent="0.2">
      <c r="A467" s="2" t="s">
        <v>276</v>
      </c>
      <c r="B467" s="3">
        <v>38832</v>
      </c>
      <c r="C467" s="4">
        <v>35</v>
      </c>
      <c r="F467" s="5">
        <v>7.0000000000000001E-3</v>
      </c>
      <c r="G467" s="5">
        <v>3.0000000000000001E-3</v>
      </c>
      <c r="H467" s="5">
        <v>0.04</v>
      </c>
      <c r="J467" s="5">
        <v>0.8</v>
      </c>
      <c r="M467" s="5">
        <v>0.62</v>
      </c>
      <c r="N467" s="5">
        <v>0.2</v>
      </c>
      <c r="O467" s="5">
        <v>69</v>
      </c>
      <c r="Q467" s="5">
        <v>0.2</v>
      </c>
      <c r="S467" s="5">
        <v>134</v>
      </c>
      <c r="T467" s="5">
        <v>48</v>
      </c>
      <c r="U467" s="5">
        <v>0.2</v>
      </c>
      <c r="V467" s="5">
        <v>1.5</v>
      </c>
      <c r="W467" s="5">
        <v>0.83</v>
      </c>
      <c r="AD467" s="5">
        <v>-4</v>
      </c>
      <c r="AE467" s="5">
        <v>1.71</v>
      </c>
      <c r="AI467" s="5">
        <v>0.5</v>
      </c>
      <c r="AJ467" s="5">
        <v>89.8</v>
      </c>
      <c r="AN467" s="5">
        <v>12.3</v>
      </c>
      <c r="AO467" s="5">
        <v>0.17</v>
      </c>
      <c r="AT467" s="5">
        <v>44</v>
      </c>
      <c r="AU467" s="5">
        <v>1.8</v>
      </c>
      <c r="AV467" s="5">
        <v>0.22</v>
      </c>
      <c r="AW467" s="5">
        <v>4.5982999999999996E-3</v>
      </c>
      <c r="AX467" s="5">
        <v>0.03</v>
      </c>
      <c r="AZ467" s="5">
        <v>0.02</v>
      </c>
      <c r="BA467" s="5">
        <v>7.07</v>
      </c>
      <c r="BC467" s="5">
        <v>1E-3</v>
      </c>
      <c r="BE467" s="5">
        <v>0.4</v>
      </c>
      <c r="BH467" s="5">
        <v>6.28</v>
      </c>
      <c r="BN467" s="5">
        <v>8.92</v>
      </c>
      <c r="BO467" s="5">
        <v>116</v>
      </c>
      <c r="BQ467" s="5">
        <v>10</v>
      </c>
      <c r="BR467" s="5">
        <v>9.6999999999999993</v>
      </c>
      <c r="BX467" s="5">
        <v>10.4</v>
      </c>
      <c r="BY467" s="5">
        <v>0.5</v>
      </c>
    </row>
    <row r="468" spans="1:77" x14ac:dyDescent="0.2">
      <c r="A468" s="2" t="s">
        <v>394</v>
      </c>
      <c r="B468" s="3">
        <v>37915</v>
      </c>
      <c r="C468" s="4">
        <v>25</v>
      </c>
      <c r="F468" s="5">
        <v>0.01</v>
      </c>
      <c r="G468" s="5">
        <v>2.0999999999999999E-3</v>
      </c>
      <c r="H468" s="5">
        <v>0.12</v>
      </c>
      <c r="M468" s="5">
        <v>0.13</v>
      </c>
      <c r="O468" s="5">
        <v>19</v>
      </c>
      <c r="S468" s="5">
        <v>61</v>
      </c>
      <c r="T468" s="5">
        <v>10</v>
      </c>
      <c r="V468" s="5">
        <v>0.84</v>
      </c>
      <c r="W468" s="5">
        <v>1.04</v>
      </c>
      <c r="AB468" s="5">
        <v>18.47</v>
      </c>
      <c r="AE468" s="5">
        <v>1.1499999999999999</v>
      </c>
      <c r="AJ468" s="5">
        <v>31.1</v>
      </c>
      <c r="AN468" s="5">
        <v>2.9</v>
      </c>
      <c r="AO468" s="5">
        <v>0.09</v>
      </c>
      <c r="AT468" s="5">
        <v>6.78</v>
      </c>
      <c r="AV468" s="5">
        <v>0.22</v>
      </c>
      <c r="AW468" s="5">
        <v>3.2845000000000001E-3</v>
      </c>
      <c r="AX468" s="5">
        <v>0.03</v>
      </c>
      <c r="AZ468" s="5">
        <v>0.02</v>
      </c>
      <c r="BA468" s="5">
        <v>7.6</v>
      </c>
      <c r="BE468" s="5">
        <v>0.2</v>
      </c>
      <c r="BH468" s="5">
        <v>2.44</v>
      </c>
      <c r="BN468" s="5">
        <v>8.91</v>
      </c>
      <c r="BO468" s="5">
        <v>26.9</v>
      </c>
      <c r="BX468" s="5">
        <v>9.4</v>
      </c>
    </row>
    <row r="469" spans="1:77" x14ac:dyDescent="0.2">
      <c r="A469" s="2" t="s">
        <v>394</v>
      </c>
      <c r="B469" s="3">
        <v>36811</v>
      </c>
      <c r="C469" s="4">
        <v>22</v>
      </c>
      <c r="F469" s="5">
        <v>2E-3</v>
      </c>
      <c r="H469" s="5">
        <v>0.42</v>
      </c>
      <c r="M469" s="5">
        <v>0.13</v>
      </c>
      <c r="O469" s="5">
        <v>120</v>
      </c>
      <c r="S469" s="5">
        <v>34.1</v>
      </c>
      <c r="T469" s="5">
        <v>6</v>
      </c>
      <c r="V469" s="5">
        <v>1.2</v>
      </c>
      <c r="AB469" s="5">
        <v>12.95</v>
      </c>
      <c r="AE469" s="5">
        <v>5.12</v>
      </c>
      <c r="AJ469" s="5">
        <v>36.9</v>
      </c>
      <c r="AN469" s="5">
        <v>7.2</v>
      </c>
      <c r="AT469" s="5">
        <v>34.9</v>
      </c>
      <c r="AV469" s="5">
        <v>0.22</v>
      </c>
      <c r="AW469" s="5">
        <v>3.2845000000000001E-3</v>
      </c>
      <c r="AX469" s="5">
        <v>0.13</v>
      </c>
      <c r="AZ469" s="5">
        <v>0.05</v>
      </c>
      <c r="BA469" s="5">
        <v>7.13</v>
      </c>
      <c r="BE469" s="5">
        <v>0.5</v>
      </c>
      <c r="BH469" s="5">
        <v>3.84</v>
      </c>
      <c r="BN469" s="5">
        <v>8.8800000000000008</v>
      </c>
      <c r="BO469" s="5">
        <v>1.1499999999999999</v>
      </c>
      <c r="BX469" s="5">
        <v>10.1</v>
      </c>
    </row>
    <row r="470" spans="1:77" x14ac:dyDescent="0.2">
      <c r="A470" s="2" t="s">
        <v>270</v>
      </c>
      <c r="B470" s="3">
        <v>38265</v>
      </c>
      <c r="C470" s="4">
        <v>37</v>
      </c>
      <c r="F470" s="5">
        <v>2E-3</v>
      </c>
      <c r="G470" s="5">
        <v>3.0000000000000001E-3</v>
      </c>
      <c r="H470" s="5">
        <v>0.4</v>
      </c>
      <c r="J470" s="5">
        <v>0.2</v>
      </c>
      <c r="M470" s="5">
        <v>0.48</v>
      </c>
      <c r="N470" s="5">
        <v>0.2</v>
      </c>
      <c r="O470" s="5">
        <v>10</v>
      </c>
      <c r="Q470" s="5">
        <v>0.02</v>
      </c>
      <c r="S470" s="5">
        <v>96</v>
      </c>
      <c r="T470" s="5">
        <v>62</v>
      </c>
      <c r="U470" s="5">
        <v>0.3</v>
      </c>
      <c r="V470" s="5">
        <v>4.7</v>
      </c>
      <c r="W470" s="5">
        <v>5.62</v>
      </c>
      <c r="Y470" s="5">
        <v>0.14000000000000001</v>
      </c>
      <c r="AB470" s="5">
        <v>2.83</v>
      </c>
      <c r="AD470" s="5">
        <v>0.6</v>
      </c>
      <c r="AE470" s="5">
        <v>1.18</v>
      </c>
      <c r="AI470" s="5">
        <v>0.5</v>
      </c>
      <c r="AJ470" s="5">
        <v>58.6</v>
      </c>
      <c r="AN470" s="5">
        <v>3.94</v>
      </c>
      <c r="AO470" s="5">
        <v>0.4</v>
      </c>
      <c r="AT470" s="5">
        <v>21.3</v>
      </c>
      <c r="AU470" s="5">
        <v>0.5</v>
      </c>
      <c r="AV470" s="5">
        <v>0.22</v>
      </c>
      <c r="AW470" s="5">
        <v>0.01</v>
      </c>
      <c r="AX470" s="5">
        <v>0.02</v>
      </c>
      <c r="AZ470" s="5">
        <v>0.01</v>
      </c>
      <c r="BA470" s="5">
        <v>7.18</v>
      </c>
      <c r="BC470" s="5">
        <v>1E-3</v>
      </c>
      <c r="BE470" s="5">
        <v>0.3</v>
      </c>
      <c r="BH470" s="5">
        <v>3.67</v>
      </c>
      <c r="BN470" s="5">
        <v>8.8800000000000008</v>
      </c>
      <c r="BO470" s="5">
        <v>59.9</v>
      </c>
      <c r="BQ470" s="5">
        <v>6.67</v>
      </c>
      <c r="BR470" s="5">
        <v>6.09</v>
      </c>
      <c r="BX470" s="5">
        <v>8.9</v>
      </c>
      <c r="BY470" s="5">
        <v>1.5</v>
      </c>
    </row>
    <row r="471" spans="1:77" x14ac:dyDescent="0.2">
      <c r="A471" s="2" t="s">
        <v>270</v>
      </c>
      <c r="B471" s="3">
        <v>30970</v>
      </c>
      <c r="C471" s="4">
        <v>17</v>
      </c>
      <c r="H471" s="5">
        <v>0.25</v>
      </c>
      <c r="M471" s="5">
        <v>0.28000000000000003</v>
      </c>
      <c r="S471" s="5">
        <v>29.3</v>
      </c>
      <c r="T471" s="5">
        <v>19</v>
      </c>
      <c r="W471" s="5">
        <v>0.7</v>
      </c>
      <c r="AB471" s="5">
        <v>2.82</v>
      </c>
      <c r="AE471" s="5">
        <v>4.2</v>
      </c>
      <c r="AN471" s="5">
        <v>6.8</v>
      </c>
      <c r="AO471" s="5">
        <v>0.25</v>
      </c>
      <c r="AV471" s="5">
        <v>0.09</v>
      </c>
      <c r="AW471" s="5">
        <v>5.0000009190000003E-3</v>
      </c>
      <c r="AY471" s="5">
        <v>0.21</v>
      </c>
      <c r="BA471" s="5">
        <v>7.6</v>
      </c>
      <c r="BN471" s="5">
        <v>8.8800000000000008</v>
      </c>
      <c r="BO471" s="5">
        <v>3</v>
      </c>
      <c r="BU471" s="5">
        <v>3.2</v>
      </c>
      <c r="BX471" s="5">
        <v>11</v>
      </c>
    </row>
    <row r="472" spans="1:77" x14ac:dyDescent="0.2">
      <c r="A472" s="2" t="s">
        <v>270</v>
      </c>
      <c r="B472" s="3">
        <v>39384</v>
      </c>
      <c r="C472" s="4">
        <v>26</v>
      </c>
      <c r="F472" s="5">
        <v>0.02</v>
      </c>
      <c r="G472" s="5">
        <v>0.02</v>
      </c>
      <c r="H472" s="5">
        <v>0.03</v>
      </c>
      <c r="M472" s="5">
        <v>0.28999999999999998</v>
      </c>
      <c r="O472" s="5">
        <v>10</v>
      </c>
      <c r="S472" s="5">
        <v>88.6</v>
      </c>
      <c r="T472" s="5">
        <v>23</v>
      </c>
      <c r="V472" s="5">
        <v>2.2000000000000002</v>
      </c>
      <c r="W472" s="5">
        <v>1.45</v>
      </c>
      <c r="AB472" s="5">
        <v>5</v>
      </c>
      <c r="AE472" s="5">
        <v>1.5</v>
      </c>
      <c r="AJ472" s="5">
        <v>47</v>
      </c>
      <c r="AN472" s="5">
        <v>2.21</v>
      </c>
      <c r="AO472" s="5">
        <v>0.17</v>
      </c>
      <c r="AT472" s="5">
        <v>15.8</v>
      </c>
      <c r="AV472" s="5">
        <v>0.22</v>
      </c>
      <c r="AW472" s="5">
        <v>3.6099999999999999E-3</v>
      </c>
      <c r="AX472" s="5">
        <v>0.15</v>
      </c>
      <c r="AZ472" s="5">
        <v>8.0000000000000002E-3</v>
      </c>
      <c r="BA472" s="5">
        <v>7.3</v>
      </c>
      <c r="BE472" s="5">
        <v>0.6</v>
      </c>
      <c r="BF472" s="5">
        <v>0.56999999999999995</v>
      </c>
      <c r="BH472" s="5">
        <v>3.04</v>
      </c>
      <c r="BN472" s="5">
        <v>8.8800000000000008</v>
      </c>
      <c r="BO472" s="5">
        <v>63.8</v>
      </c>
      <c r="BX472" s="5">
        <v>9.6999999999999993</v>
      </c>
    </row>
    <row r="473" spans="1:77" x14ac:dyDescent="0.2">
      <c r="A473" s="2" t="s">
        <v>270</v>
      </c>
      <c r="B473" s="3">
        <v>33105</v>
      </c>
      <c r="C473" s="4">
        <v>40</v>
      </c>
      <c r="F473" s="5">
        <v>0.01</v>
      </c>
      <c r="H473" s="5">
        <v>0.27</v>
      </c>
      <c r="J473" s="5">
        <v>1</v>
      </c>
      <c r="K473" s="5">
        <v>0.01</v>
      </c>
      <c r="M473" s="5">
        <v>0.46</v>
      </c>
      <c r="N473" s="5">
        <v>1</v>
      </c>
      <c r="O473" s="5">
        <v>50</v>
      </c>
      <c r="P473" s="5">
        <v>0.1</v>
      </c>
      <c r="Q473" s="5">
        <v>0.5</v>
      </c>
      <c r="S473" s="5">
        <v>73</v>
      </c>
      <c r="T473" s="5">
        <v>11</v>
      </c>
      <c r="U473" s="5">
        <v>2</v>
      </c>
      <c r="V473" s="5">
        <v>1.5</v>
      </c>
      <c r="W473" s="5">
        <v>3.1</v>
      </c>
      <c r="Y473" s="5">
        <v>0.18</v>
      </c>
      <c r="AE473" s="5">
        <v>2.5</v>
      </c>
      <c r="AF473" s="5">
        <v>2</v>
      </c>
      <c r="AG473" s="5">
        <v>20</v>
      </c>
      <c r="AI473" s="5">
        <v>5</v>
      </c>
      <c r="AJ473" s="5">
        <v>41</v>
      </c>
      <c r="AN473" s="5">
        <v>14</v>
      </c>
      <c r="AO473" s="5">
        <v>0.17</v>
      </c>
      <c r="AR473" s="5">
        <v>0.1</v>
      </c>
      <c r="AT473" s="5">
        <v>9</v>
      </c>
      <c r="AU473" s="5">
        <v>2</v>
      </c>
      <c r="AV473" s="5">
        <v>0.13</v>
      </c>
      <c r="AW473" s="5">
        <v>0.01</v>
      </c>
      <c r="AX473" s="5">
        <v>0.56999999999999995</v>
      </c>
      <c r="BA473" s="5">
        <v>7.31</v>
      </c>
      <c r="BC473" s="5">
        <v>0.5</v>
      </c>
      <c r="BD473" s="5">
        <v>-0.08</v>
      </c>
      <c r="BE473" s="5">
        <v>0.1</v>
      </c>
      <c r="BH473" s="5">
        <v>4.7300000000000004</v>
      </c>
      <c r="BK473" s="5">
        <v>1</v>
      </c>
      <c r="BL473" s="5">
        <v>10</v>
      </c>
      <c r="BN473" s="5">
        <v>8.8699999999999992</v>
      </c>
      <c r="BO473" s="5">
        <v>7</v>
      </c>
      <c r="BW473" s="5">
        <v>10</v>
      </c>
      <c r="BX473" s="5">
        <v>9.8000000000000007</v>
      </c>
      <c r="BY473" s="5">
        <v>10</v>
      </c>
    </row>
    <row r="474" spans="1:77" x14ac:dyDescent="0.2">
      <c r="A474" s="2" t="s">
        <v>270</v>
      </c>
      <c r="B474" s="3">
        <v>33574</v>
      </c>
      <c r="C474" s="4">
        <v>32</v>
      </c>
      <c r="F474" s="5">
        <v>0.01</v>
      </c>
      <c r="G474" s="5">
        <v>5.0000000000000001E-3</v>
      </c>
      <c r="H474" s="5">
        <v>0.47</v>
      </c>
      <c r="J474" s="5">
        <v>0.2</v>
      </c>
      <c r="M474" s="5">
        <v>0.17</v>
      </c>
      <c r="N474" s="5">
        <v>0.2</v>
      </c>
      <c r="Q474" s="5">
        <v>0.02</v>
      </c>
      <c r="S474" s="5">
        <v>59</v>
      </c>
      <c r="T474" s="5">
        <v>13</v>
      </c>
      <c r="U474" s="5">
        <v>0.2</v>
      </c>
      <c r="V474" s="5">
        <v>1.9</v>
      </c>
      <c r="W474" s="5">
        <v>0.35</v>
      </c>
      <c r="AB474" s="5">
        <v>9.35</v>
      </c>
      <c r="AE474" s="5">
        <v>4.7</v>
      </c>
      <c r="AI474" s="5">
        <v>0.5</v>
      </c>
      <c r="AJ474" s="5">
        <v>51.4</v>
      </c>
      <c r="AN474" s="5">
        <v>9</v>
      </c>
      <c r="AO474" s="5">
        <v>0.1</v>
      </c>
      <c r="AT474" s="5">
        <v>30</v>
      </c>
      <c r="AU474" s="5">
        <v>0.5</v>
      </c>
      <c r="AV474" s="5">
        <v>2.21</v>
      </c>
      <c r="AW474" s="5">
        <v>0.01</v>
      </c>
      <c r="AX474" s="5">
        <v>0.3</v>
      </c>
      <c r="AY474" s="5">
        <v>0.12</v>
      </c>
      <c r="BA474" s="5">
        <v>7.1</v>
      </c>
      <c r="BC474" s="5">
        <v>1E-3</v>
      </c>
      <c r="BG474" s="5">
        <v>25</v>
      </c>
      <c r="BH474" s="5">
        <v>5.01</v>
      </c>
      <c r="BN474" s="5">
        <v>8.85</v>
      </c>
      <c r="BO474" s="5">
        <v>3</v>
      </c>
      <c r="BX474" s="5">
        <v>11.5</v>
      </c>
      <c r="BY474" s="5">
        <v>2.8</v>
      </c>
    </row>
    <row r="475" spans="1:77" x14ac:dyDescent="0.2">
      <c r="A475" s="2" t="s">
        <v>270</v>
      </c>
      <c r="B475" s="3">
        <v>37550</v>
      </c>
      <c r="C475" s="4">
        <v>31</v>
      </c>
      <c r="H475" s="5">
        <v>0.53</v>
      </c>
      <c r="J475" s="5">
        <v>0.2</v>
      </c>
      <c r="M475" s="5">
        <v>0.5</v>
      </c>
      <c r="N475" s="5">
        <v>0.2</v>
      </c>
      <c r="O475" s="5">
        <v>49</v>
      </c>
      <c r="Q475" s="5">
        <v>0.02</v>
      </c>
      <c r="S475" s="5">
        <v>115</v>
      </c>
      <c r="T475" s="5">
        <v>20</v>
      </c>
      <c r="U475" s="5">
        <v>0.2</v>
      </c>
      <c r="V475" s="5">
        <v>3</v>
      </c>
      <c r="W475" s="5">
        <v>2.58</v>
      </c>
      <c r="AB475" s="5">
        <v>15.41</v>
      </c>
      <c r="AE475" s="5">
        <v>3.12</v>
      </c>
      <c r="AI475" s="5">
        <v>0.5</v>
      </c>
      <c r="AJ475" s="5">
        <v>60.7</v>
      </c>
      <c r="AN475" s="5">
        <v>11.1</v>
      </c>
      <c r="AO475" s="5">
        <v>0.25</v>
      </c>
      <c r="AT475" s="5">
        <v>13.5</v>
      </c>
      <c r="AU475" s="5">
        <v>0.9</v>
      </c>
      <c r="AV475" s="5">
        <v>0.22</v>
      </c>
      <c r="AW475" s="5">
        <v>5.5836499999999999E-3</v>
      </c>
      <c r="AX475" s="5">
        <v>0.01</v>
      </c>
      <c r="AZ475" s="5">
        <v>7.4000000000000003E-3</v>
      </c>
      <c r="BA475" s="5">
        <v>7.15</v>
      </c>
      <c r="BC475" s="5">
        <v>2E-3</v>
      </c>
      <c r="BE475" s="5">
        <v>0.2</v>
      </c>
      <c r="BH475" s="5">
        <v>6.09</v>
      </c>
      <c r="BN475" s="5">
        <v>8.83</v>
      </c>
      <c r="BO475" s="5">
        <v>6.93</v>
      </c>
      <c r="BX475" s="5">
        <v>10</v>
      </c>
      <c r="BY475" s="5">
        <v>4.8</v>
      </c>
    </row>
    <row r="476" spans="1:77" x14ac:dyDescent="0.2">
      <c r="A476" s="2" t="s">
        <v>270</v>
      </c>
      <c r="B476" s="3">
        <v>34960</v>
      </c>
      <c r="C476" s="4">
        <v>33</v>
      </c>
      <c r="F476" s="5">
        <v>0.01</v>
      </c>
      <c r="G476" s="5">
        <v>0.01</v>
      </c>
      <c r="H476" s="5">
        <v>0.68</v>
      </c>
      <c r="J476" s="5">
        <v>1</v>
      </c>
      <c r="M476" s="5">
        <v>0.09</v>
      </c>
      <c r="N476" s="5">
        <v>1</v>
      </c>
      <c r="O476" s="5">
        <v>362</v>
      </c>
      <c r="Q476" s="5">
        <v>0.2</v>
      </c>
      <c r="S476" s="5">
        <v>320</v>
      </c>
      <c r="T476" s="5">
        <v>168</v>
      </c>
      <c r="U476" s="5">
        <v>1</v>
      </c>
      <c r="V476" s="5">
        <v>1.1000000000000001</v>
      </c>
      <c r="W476" s="5">
        <v>0.28999999999999998</v>
      </c>
      <c r="AB476" s="5">
        <v>11.6</v>
      </c>
      <c r="AE476" s="5">
        <v>10.6</v>
      </c>
      <c r="AI476" s="5">
        <v>1</v>
      </c>
      <c r="AJ476" s="5">
        <v>216</v>
      </c>
      <c r="AN476" s="5">
        <v>28.4</v>
      </c>
      <c r="AO476" s="5">
        <v>0.19</v>
      </c>
      <c r="AT476" s="5">
        <v>116</v>
      </c>
      <c r="AU476" s="5">
        <v>2</v>
      </c>
      <c r="AV476" s="5">
        <v>0.22</v>
      </c>
      <c r="AW476" s="5">
        <v>3.2845000000000001E-3</v>
      </c>
      <c r="AX476" s="5">
        <v>0.19</v>
      </c>
      <c r="AY476" s="5">
        <v>0.05</v>
      </c>
      <c r="BA476" s="5">
        <v>7.63</v>
      </c>
      <c r="BC476" s="5">
        <v>5.4999999999999997E-3</v>
      </c>
      <c r="BE476" s="5">
        <v>0.2</v>
      </c>
      <c r="BH476" s="5">
        <v>2.95</v>
      </c>
      <c r="BN476" s="5">
        <v>8.81</v>
      </c>
      <c r="BO476" s="5">
        <v>740</v>
      </c>
      <c r="BX476" s="5">
        <v>9.5</v>
      </c>
      <c r="BY476" s="5">
        <v>5</v>
      </c>
    </row>
    <row r="477" spans="1:77" x14ac:dyDescent="0.2">
      <c r="A477" s="2" t="s">
        <v>270</v>
      </c>
      <c r="B477" s="3">
        <v>34949</v>
      </c>
      <c r="C477" s="4">
        <v>33</v>
      </c>
      <c r="F477" s="5">
        <v>0.02</v>
      </c>
      <c r="G477" s="5">
        <v>0.02</v>
      </c>
      <c r="H477" s="5">
        <v>2.54</v>
      </c>
      <c r="J477" s="5">
        <v>4.3</v>
      </c>
      <c r="M477" s="5">
        <v>0.48</v>
      </c>
      <c r="N477" s="5">
        <v>1</v>
      </c>
      <c r="O477" s="5">
        <v>60</v>
      </c>
      <c r="Q477" s="5">
        <v>0.2</v>
      </c>
      <c r="S477" s="5">
        <v>118</v>
      </c>
      <c r="T477" s="5">
        <v>48</v>
      </c>
      <c r="U477" s="5">
        <v>1</v>
      </c>
      <c r="V477" s="5">
        <v>11</v>
      </c>
      <c r="W477" s="5">
        <v>1.19</v>
      </c>
      <c r="AB477" s="5">
        <v>2.9</v>
      </c>
      <c r="AE477" s="5">
        <v>2.6</v>
      </c>
      <c r="AI477" s="5">
        <v>1</v>
      </c>
      <c r="AJ477" s="5">
        <v>74.8</v>
      </c>
      <c r="AN477" s="5">
        <v>8.5</v>
      </c>
      <c r="AO477" s="5">
        <v>0.33</v>
      </c>
      <c r="AT477" s="5">
        <v>16.899999999999999</v>
      </c>
      <c r="AU477" s="5">
        <v>1</v>
      </c>
      <c r="AV477" s="5">
        <v>0.22</v>
      </c>
      <c r="AW477" s="5">
        <v>6.5690000000000002E-3</v>
      </c>
      <c r="AX477" s="5">
        <v>0.5</v>
      </c>
      <c r="AY477" s="5">
        <v>0.15</v>
      </c>
      <c r="BA477" s="5">
        <v>6.74</v>
      </c>
      <c r="BC477" s="5">
        <v>2.7000000000000001E-3</v>
      </c>
      <c r="BE477" s="5">
        <v>0.2</v>
      </c>
      <c r="BH477" s="5">
        <v>4.66</v>
      </c>
      <c r="BN477" s="5">
        <v>8.81</v>
      </c>
      <c r="BO477" s="5">
        <v>80.5</v>
      </c>
      <c r="BX477" s="5">
        <v>9.9</v>
      </c>
      <c r="BY477" s="5">
        <v>5</v>
      </c>
    </row>
    <row r="478" spans="1:77" x14ac:dyDescent="0.2">
      <c r="A478" s="2" t="s">
        <v>393</v>
      </c>
      <c r="B478" s="3">
        <v>39366</v>
      </c>
      <c r="C478" s="4">
        <v>26</v>
      </c>
      <c r="F478" s="5">
        <v>0.02</v>
      </c>
      <c r="G478" s="5">
        <v>0.02</v>
      </c>
      <c r="H478" s="5">
        <v>0.06</v>
      </c>
      <c r="M478" s="5">
        <v>0.35</v>
      </c>
      <c r="O478" s="5">
        <v>59</v>
      </c>
      <c r="S478" s="5">
        <v>92</v>
      </c>
      <c r="T478" s="5">
        <v>25</v>
      </c>
      <c r="V478" s="5">
        <v>1.8</v>
      </c>
      <c r="W478" s="5">
        <v>0.63</v>
      </c>
      <c r="AB478" s="5">
        <v>8.7200000000000006</v>
      </c>
      <c r="AE478" s="5">
        <v>3.89</v>
      </c>
      <c r="AJ478" s="5">
        <v>54.3</v>
      </c>
      <c r="AN478" s="5">
        <v>4.42</v>
      </c>
      <c r="AO478" s="5">
        <v>0.35</v>
      </c>
      <c r="AT478" s="5">
        <v>19.3</v>
      </c>
      <c r="AV478" s="5">
        <v>0.22</v>
      </c>
      <c r="AW478" s="5">
        <v>3.2799999999999999E-3</v>
      </c>
      <c r="AX478" s="5">
        <v>7.0000000000000007E-2</v>
      </c>
      <c r="AZ478" s="5">
        <v>0.03</v>
      </c>
      <c r="BA478" s="5">
        <v>7.23</v>
      </c>
      <c r="BE478" s="5">
        <v>0.5</v>
      </c>
      <c r="BF478" s="5">
        <v>0.54</v>
      </c>
      <c r="BH478" s="5">
        <v>4.1399999999999997</v>
      </c>
      <c r="BN478" s="5">
        <v>8.7799999999999994</v>
      </c>
      <c r="BO478" s="5">
        <v>43.4</v>
      </c>
      <c r="BX478" s="5">
        <v>11.1</v>
      </c>
    </row>
    <row r="479" spans="1:77" x14ac:dyDescent="0.2">
      <c r="A479" s="2" t="s">
        <v>393</v>
      </c>
      <c r="B479" s="3">
        <v>39379</v>
      </c>
      <c r="C479" s="4">
        <v>26</v>
      </c>
      <c r="F479" s="5">
        <v>0.03</v>
      </c>
      <c r="G479" s="5">
        <v>0.02</v>
      </c>
      <c r="H479" s="5">
        <v>0.63</v>
      </c>
      <c r="M479" s="5">
        <v>0.65</v>
      </c>
      <c r="O479" s="5">
        <v>117</v>
      </c>
      <c r="S479" s="5">
        <v>142</v>
      </c>
      <c r="T479" s="5">
        <v>42</v>
      </c>
      <c r="V479" s="5">
        <v>8.1999999999999993</v>
      </c>
      <c r="W479" s="5">
        <v>2.96</v>
      </c>
      <c r="AB479" s="5">
        <v>1.38</v>
      </c>
      <c r="AE479" s="5">
        <v>10.4</v>
      </c>
      <c r="AJ479" s="5">
        <v>81.599999999999994</v>
      </c>
      <c r="AN479" s="5">
        <v>10.8</v>
      </c>
      <c r="AO479" s="5">
        <v>0.4</v>
      </c>
      <c r="AT479" s="5">
        <v>29.2</v>
      </c>
      <c r="AV479" s="5">
        <v>0.22</v>
      </c>
      <c r="AW479" s="5">
        <v>9.1999999999999998E-3</v>
      </c>
      <c r="AX479" s="5">
        <v>7.0000000000000007E-2</v>
      </c>
      <c r="AZ479" s="5">
        <v>0.02</v>
      </c>
      <c r="BA479" s="5">
        <v>6.98</v>
      </c>
      <c r="BE479" s="5">
        <v>0.2</v>
      </c>
      <c r="BF479" s="5">
        <v>0.56999999999999995</v>
      </c>
      <c r="BH479" s="5">
        <v>5.94</v>
      </c>
      <c r="BN479" s="5">
        <v>8.7799999999999994</v>
      </c>
      <c r="BO479" s="5">
        <v>91.8</v>
      </c>
      <c r="BX479" s="5">
        <v>10.3</v>
      </c>
    </row>
    <row r="480" spans="1:77" x14ac:dyDescent="0.2">
      <c r="A480" s="2" t="s">
        <v>393</v>
      </c>
      <c r="B480" s="3">
        <v>39191</v>
      </c>
      <c r="C480" s="4">
        <v>25</v>
      </c>
      <c r="F480" s="5">
        <v>0.05</v>
      </c>
      <c r="G480" s="5">
        <v>0.02</v>
      </c>
      <c r="H480" s="5">
        <v>0.02</v>
      </c>
      <c r="M480" s="5">
        <v>0.65</v>
      </c>
      <c r="O480" s="5">
        <v>28</v>
      </c>
      <c r="S480" s="5">
        <v>164</v>
      </c>
      <c r="T480" s="5">
        <v>43</v>
      </c>
      <c r="V480" s="5">
        <v>1.8</v>
      </c>
      <c r="W480" s="5">
        <v>2.2000000000000002</v>
      </c>
      <c r="AB480" s="5">
        <v>2.15</v>
      </c>
      <c r="AE480" s="5">
        <v>10.4</v>
      </c>
      <c r="AJ480" s="5">
        <v>91.1</v>
      </c>
      <c r="AN480" s="5">
        <v>9.9600000000000009</v>
      </c>
      <c r="AO480" s="5">
        <v>0.3</v>
      </c>
      <c r="AT480" s="5">
        <v>19.8</v>
      </c>
      <c r="AV480" s="5">
        <v>0.22</v>
      </c>
      <c r="AW480" s="5">
        <v>3.6099999999999999E-3</v>
      </c>
      <c r="AX480" s="5">
        <v>0.02</v>
      </c>
      <c r="AZ480" s="5">
        <v>0.03</v>
      </c>
      <c r="BA480" s="5">
        <v>7.14</v>
      </c>
      <c r="BF480" s="5">
        <v>7.15</v>
      </c>
      <c r="BH480" s="5">
        <v>6.54</v>
      </c>
      <c r="BN480" s="5">
        <v>8.7799999999999994</v>
      </c>
      <c r="BO480" s="5">
        <v>123</v>
      </c>
      <c r="BX480" s="5">
        <v>9.8000000000000007</v>
      </c>
    </row>
    <row r="481" spans="1:77" x14ac:dyDescent="0.2">
      <c r="A481" s="2" t="s">
        <v>393</v>
      </c>
      <c r="B481" s="3">
        <v>39373</v>
      </c>
      <c r="C481" s="4">
        <v>26</v>
      </c>
      <c r="F481" s="5">
        <v>0.02</v>
      </c>
      <c r="G481" s="5">
        <v>0.02</v>
      </c>
      <c r="H481" s="5">
        <v>0.05</v>
      </c>
      <c r="M481" s="5">
        <v>0.13</v>
      </c>
      <c r="O481" s="5">
        <v>36</v>
      </c>
      <c r="S481" s="5">
        <v>116</v>
      </c>
      <c r="T481" s="5">
        <v>28</v>
      </c>
      <c r="V481" s="5">
        <v>1</v>
      </c>
      <c r="W481" s="5">
        <v>0.92</v>
      </c>
      <c r="AB481" s="5">
        <v>5.73</v>
      </c>
      <c r="AE481" s="5">
        <v>1.29</v>
      </c>
      <c r="AJ481" s="5">
        <v>63.1</v>
      </c>
      <c r="AN481" s="5">
        <v>7.8</v>
      </c>
      <c r="AO481" s="5">
        <v>0.28999999999999998</v>
      </c>
      <c r="AT481" s="5">
        <v>10.3</v>
      </c>
      <c r="AV481" s="5">
        <v>0.56000000000000005</v>
      </c>
      <c r="AW481" s="5">
        <v>0.01</v>
      </c>
      <c r="AX481" s="5">
        <v>0.22</v>
      </c>
      <c r="AZ481" s="5">
        <v>0.08</v>
      </c>
      <c r="BA481" s="5">
        <v>7.2</v>
      </c>
      <c r="BE481" s="5">
        <v>0.3</v>
      </c>
      <c r="BF481" s="5">
        <v>0.61</v>
      </c>
      <c r="BH481" s="5">
        <v>2.37</v>
      </c>
      <c r="BN481" s="5">
        <v>8.7799999999999994</v>
      </c>
      <c r="BO481" s="5">
        <v>63.7</v>
      </c>
      <c r="BX481" s="5">
        <v>9.6</v>
      </c>
    </row>
    <row r="482" spans="1:77" x14ac:dyDescent="0.2">
      <c r="A482" s="2" t="s">
        <v>393</v>
      </c>
      <c r="B482" s="3">
        <v>42326</v>
      </c>
      <c r="C482" s="4">
        <v>26</v>
      </c>
      <c r="F482" s="5">
        <v>0.01</v>
      </c>
      <c r="H482" s="5">
        <v>0.05</v>
      </c>
      <c r="M482" s="5">
        <v>0.33</v>
      </c>
      <c r="P482" s="5">
        <v>0.06</v>
      </c>
      <c r="S482" s="5">
        <v>110</v>
      </c>
      <c r="T482" s="5">
        <v>31</v>
      </c>
      <c r="V482" s="5">
        <v>0.9</v>
      </c>
      <c r="W482" s="5">
        <v>0.32</v>
      </c>
      <c r="AD482" s="5">
        <v>-3.84</v>
      </c>
      <c r="AE482" s="5">
        <v>1.2</v>
      </c>
      <c r="AJ482" s="5">
        <v>69.2</v>
      </c>
      <c r="AN482" s="5">
        <v>8</v>
      </c>
      <c r="AO482" s="5">
        <v>0.25</v>
      </c>
      <c r="AP482" s="5">
        <v>19.8</v>
      </c>
      <c r="AT482" s="5">
        <v>22</v>
      </c>
      <c r="AV482" s="5">
        <v>1.01</v>
      </c>
      <c r="AW482" s="5">
        <v>0.03</v>
      </c>
      <c r="AX482" s="5">
        <v>0.09</v>
      </c>
      <c r="BA482" s="5">
        <v>7.4</v>
      </c>
      <c r="BF482" s="5">
        <v>0.13</v>
      </c>
      <c r="BH482" s="5">
        <v>4.28</v>
      </c>
      <c r="BN482" s="5">
        <v>8.7799999999999994</v>
      </c>
      <c r="BO482" s="5">
        <v>109</v>
      </c>
      <c r="BQ482" s="5">
        <v>7.44</v>
      </c>
      <c r="BR482" s="5">
        <v>7.16</v>
      </c>
      <c r="BX482" s="5">
        <v>9.8000000000000007</v>
      </c>
    </row>
    <row r="483" spans="1:77" x14ac:dyDescent="0.2">
      <c r="A483" s="2" t="s">
        <v>393</v>
      </c>
      <c r="B483" s="3">
        <v>37903</v>
      </c>
      <c r="C483" s="4">
        <v>25</v>
      </c>
      <c r="F483" s="5">
        <v>0.01</v>
      </c>
      <c r="G483" s="5">
        <v>3.7000000000000002E-3</v>
      </c>
      <c r="H483" s="5">
        <v>3.74</v>
      </c>
      <c r="M483" s="5">
        <v>1.18</v>
      </c>
      <c r="O483" s="5">
        <v>120</v>
      </c>
      <c r="S483" s="5">
        <v>131</v>
      </c>
      <c r="T483" s="5">
        <v>167</v>
      </c>
      <c r="V483" s="5">
        <v>6.7</v>
      </c>
      <c r="W483" s="5">
        <v>10.4</v>
      </c>
      <c r="AB483" s="5">
        <v>1.35</v>
      </c>
      <c r="AE483" s="5">
        <v>3.46</v>
      </c>
      <c r="AJ483" s="5">
        <v>129.69999999999999</v>
      </c>
      <c r="AN483" s="5">
        <v>11.8</v>
      </c>
      <c r="AO483" s="5">
        <v>0.71</v>
      </c>
      <c r="AT483" s="5">
        <v>110</v>
      </c>
      <c r="AV483" s="5">
        <v>0.22</v>
      </c>
      <c r="AW483" s="5">
        <v>0.02</v>
      </c>
      <c r="AX483" s="5">
        <v>0.02</v>
      </c>
      <c r="AZ483" s="5">
        <v>0.02</v>
      </c>
      <c r="BA483" s="5">
        <v>6.89</v>
      </c>
      <c r="BE483" s="5">
        <v>0</v>
      </c>
      <c r="BH483" s="5">
        <v>8.6</v>
      </c>
      <c r="BN483" s="5">
        <v>8.77</v>
      </c>
      <c r="BO483" s="5">
        <v>10</v>
      </c>
      <c r="BX483" s="5">
        <v>10.199999999999999</v>
      </c>
    </row>
    <row r="484" spans="1:77" x14ac:dyDescent="0.2">
      <c r="A484" s="2" t="s">
        <v>196</v>
      </c>
      <c r="B484" s="3">
        <v>33883</v>
      </c>
      <c r="C484" s="4">
        <v>30</v>
      </c>
      <c r="F484" s="5">
        <v>0.05</v>
      </c>
      <c r="G484" s="5">
        <v>0.02</v>
      </c>
      <c r="H484" s="5">
        <v>0.12</v>
      </c>
      <c r="J484" s="5">
        <v>1</v>
      </c>
      <c r="M484" s="5">
        <v>0.48</v>
      </c>
      <c r="N484" s="5">
        <v>1</v>
      </c>
      <c r="O484" s="5">
        <v>100</v>
      </c>
      <c r="Q484" s="5">
        <v>0.2</v>
      </c>
      <c r="S484" s="5">
        <v>110</v>
      </c>
      <c r="T484" s="5">
        <v>101</v>
      </c>
      <c r="U484" s="5">
        <v>1</v>
      </c>
      <c r="V484" s="5">
        <v>3.4</v>
      </c>
      <c r="W484" s="5">
        <v>0.18</v>
      </c>
      <c r="AE484" s="5">
        <v>3.8</v>
      </c>
      <c r="AI484" s="5">
        <v>1.1000000000000001</v>
      </c>
      <c r="AJ484" s="5">
        <v>113</v>
      </c>
      <c r="AN484" s="5">
        <v>15</v>
      </c>
      <c r="AO484" s="5">
        <v>0.13</v>
      </c>
      <c r="AT484" s="5">
        <v>120</v>
      </c>
      <c r="AU484" s="5">
        <v>4.8</v>
      </c>
      <c r="AV484" s="5">
        <v>2.67</v>
      </c>
      <c r="AW484" s="5">
        <v>0.01</v>
      </c>
      <c r="AY484" s="5">
        <v>0.02</v>
      </c>
      <c r="BA484" s="5">
        <v>7.13</v>
      </c>
      <c r="BC484" s="5">
        <v>5.0000000000000001E-3</v>
      </c>
      <c r="BE484" s="5">
        <v>2.9</v>
      </c>
      <c r="BN484" s="5">
        <v>8.75</v>
      </c>
      <c r="BO484" s="5">
        <v>134</v>
      </c>
      <c r="BX484" s="5">
        <v>10.3</v>
      </c>
      <c r="BY484" s="5">
        <v>23</v>
      </c>
    </row>
    <row r="485" spans="1:77" x14ac:dyDescent="0.2">
      <c r="A485" s="2" t="s">
        <v>196</v>
      </c>
      <c r="B485" s="3">
        <v>34675</v>
      </c>
      <c r="C485" s="4">
        <v>32</v>
      </c>
      <c r="F485" s="5">
        <v>0.01</v>
      </c>
      <c r="G485" s="5">
        <v>0.01</v>
      </c>
      <c r="H485" s="5">
        <v>0.61</v>
      </c>
      <c r="J485" s="5">
        <v>1</v>
      </c>
      <c r="M485" s="5">
        <v>0.11</v>
      </c>
      <c r="N485" s="5">
        <v>1</v>
      </c>
      <c r="O485" s="5">
        <v>200</v>
      </c>
      <c r="Q485" s="5">
        <v>0.2</v>
      </c>
      <c r="S485" s="5">
        <v>330</v>
      </c>
      <c r="T485" s="5">
        <v>172</v>
      </c>
      <c r="U485" s="5">
        <v>1</v>
      </c>
      <c r="V485" s="5">
        <v>1.7</v>
      </c>
      <c r="W485" s="5">
        <v>0.32</v>
      </c>
      <c r="AB485" s="5">
        <v>11.35</v>
      </c>
      <c r="AE485" s="5">
        <v>11</v>
      </c>
      <c r="AI485" s="5">
        <v>1</v>
      </c>
      <c r="AJ485" s="5">
        <v>176.3</v>
      </c>
      <c r="AN485" s="5">
        <v>36</v>
      </c>
      <c r="AO485" s="5">
        <v>0.23</v>
      </c>
      <c r="AT485" s="5">
        <v>130</v>
      </c>
      <c r="AU485" s="5">
        <v>1</v>
      </c>
      <c r="AV485" s="5">
        <v>0.22</v>
      </c>
      <c r="AW485" s="5">
        <v>3.2845000000000001E-3</v>
      </c>
      <c r="AX485" s="5">
        <v>0.16</v>
      </c>
      <c r="AY485" s="5">
        <v>0.05</v>
      </c>
      <c r="BA485" s="5">
        <v>7.57</v>
      </c>
      <c r="BC485" s="5">
        <v>5.0000000000000001E-3</v>
      </c>
      <c r="BH485" s="5">
        <v>2.92</v>
      </c>
      <c r="BN485" s="5">
        <v>8.74</v>
      </c>
      <c r="BO485" s="5">
        <v>750</v>
      </c>
      <c r="BX485" s="5">
        <v>9.8000000000000007</v>
      </c>
      <c r="BY485" s="5">
        <v>5</v>
      </c>
    </row>
    <row r="486" spans="1:77" x14ac:dyDescent="0.2">
      <c r="A486" s="2" t="s">
        <v>196</v>
      </c>
      <c r="B486" s="3">
        <v>36076</v>
      </c>
      <c r="C486" s="4">
        <v>25</v>
      </c>
      <c r="F486" s="5">
        <v>2E-3</v>
      </c>
      <c r="G486" s="5">
        <v>2E-3</v>
      </c>
      <c r="H486" s="5">
        <v>0.41</v>
      </c>
      <c r="M486" s="5">
        <v>0.45</v>
      </c>
      <c r="O486" s="5">
        <v>50</v>
      </c>
      <c r="S486" s="5">
        <v>77</v>
      </c>
      <c r="T486" s="5">
        <v>9.4</v>
      </c>
      <c r="V486" s="5">
        <v>1</v>
      </c>
      <c r="W486" s="5">
        <v>1.5</v>
      </c>
      <c r="AB486" s="5">
        <v>10.81</v>
      </c>
      <c r="AE486" s="5">
        <v>2</v>
      </c>
      <c r="AJ486" s="5">
        <v>44.5</v>
      </c>
      <c r="AN486" s="5">
        <v>9.6999999999999993</v>
      </c>
      <c r="AO486" s="5">
        <v>7.0000000000000007E-2</v>
      </c>
      <c r="AT486" s="5">
        <v>7.6</v>
      </c>
      <c r="AV486" s="5">
        <v>0.22</v>
      </c>
      <c r="AW486" s="5">
        <v>3.284E-3</v>
      </c>
      <c r="AX486" s="5">
        <v>0.03</v>
      </c>
      <c r="AZ486" s="5">
        <v>0.01</v>
      </c>
      <c r="BA486" s="5">
        <v>7.14</v>
      </c>
      <c r="BE486" s="5">
        <v>0.2</v>
      </c>
      <c r="BH486" s="5">
        <v>4.2300000000000004</v>
      </c>
      <c r="BN486" s="5">
        <v>8.69</v>
      </c>
      <c r="BO486" s="5">
        <v>14.4</v>
      </c>
      <c r="BX486" s="5">
        <v>9.9</v>
      </c>
    </row>
    <row r="487" spans="1:77" x14ac:dyDescent="0.2">
      <c r="A487" s="2" t="s">
        <v>196</v>
      </c>
      <c r="B487" s="3">
        <v>39378</v>
      </c>
      <c r="C487" s="4">
        <v>26</v>
      </c>
      <c r="F487" s="5">
        <v>0.02</v>
      </c>
      <c r="G487" s="5">
        <v>0.02</v>
      </c>
      <c r="H487" s="5">
        <v>0.04</v>
      </c>
      <c r="M487" s="5">
        <v>0.13</v>
      </c>
      <c r="O487" s="5">
        <v>11</v>
      </c>
      <c r="S487" s="5">
        <v>94.5</v>
      </c>
      <c r="T487" s="5">
        <v>23</v>
      </c>
      <c r="V487" s="5">
        <v>1.1000000000000001</v>
      </c>
      <c r="W487" s="5">
        <v>0.4</v>
      </c>
      <c r="AB487" s="5">
        <v>3.13</v>
      </c>
      <c r="AE487" s="5">
        <v>0.81</v>
      </c>
      <c r="AJ487" s="5">
        <v>53.1</v>
      </c>
      <c r="AN487" s="5">
        <v>3.58</v>
      </c>
      <c r="AO487" s="5">
        <v>0.15</v>
      </c>
      <c r="AT487" s="5">
        <v>20.6</v>
      </c>
      <c r="AV487" s="5">
        <v>0.22</v>
      </c>
      <c r="AW487" s="5">
        <v>3.2799999999999999E-3</v>
      </c>
      <c r="AX487" s="5">
        <v>0.02</v>
      </c>
      <c r="AZ487" s="5">
        <v>0.01</v>
      </c>
      <c r="BA487" s="5">
        <v>7.57</v>
      </c>
      <c r="BE487" s="5">
        <v>0.3</v>
      </c>
      <c r="BF487" s="5">
        <v>0.54</v>
      </c>
      <c r="BH487" s="5">
        <v>2.88</v>
      </c>
      <c r="BN487" s="5">
        <v>8.69</v>
      </c>
      <c r="BO487" s="5">
        <v>93.8</v>
      </c>
      <c r="BX487" s="5">
        <v>10.4</v>
      </c>
    </row>
    <row r="488" spans="1:77" x14ac:dyDescent="0.2">
      <c r="A488" s="2" t="s">
        <v>196</v>
      </c>
      <c r="B488" s="3">
        <v>38869</v>
      </c>
      <c r="C488" s="4">
        <v>36</v>
      </c>
      <c r="F488" s="5">
        <v>8.0000000000000002E-3</v>
      </c>
      <c r="G488" s="5">
        <v>8.0000000000000002E-3</v>
      </c>
      <c r="H488" s="5">
        <v>0.46</v>
      </c>
      <c r="J488" s="5">
        <v>9.3000000000000007</v>
      </c>
      <c r="M488" s="5">
        <v>0.45</v>
      </c>
      <c r="N488" s="5">
        <v>0.2</v>
      </c>
      <c r="O488" s="5">
        <v>129</v>
      </c>
      <c r="Q488" s="5">
        <v>0.02</v>
      </c>
      <c r="S488" s="5">
        <v>93.6</v>
      </c>
      <c r="T488" s="5">
        <v>39</v>
      </c>
      <c r="U488" s="5">
        <v>0.2</v>
      </c>
      <c r="V488" s="5">
        <v>1.2</v>
      </c>
      <c r="W488" s="5">
        <v>1.8</v>
      </c>
      <c r="AB488" s="5">
        <v>2.19</v>
      </c>
      <c r="AD488" s="5">
        <v>-0.6</v>
      </c>
      <c r="AE488" s="5">
        <v>4.8099999999999996</v>
      </c>
      <c r="AI488" s="5">
        <v>0.5</v>
      </c>
      <c r="AJ488" s="5">
        <v>62.1</v>
      </c>
      <c r="AN488" s="5">
        <v>19.2</v>
      </c>
      <c r="AO488" s="5">
        <v>0.15</v>
      </c>
      <c r="AT488" s="5">
        <v>31</v>
      </c>
      <c r="AU488" s="5">
        <v>0.5</v>
      </c>
      <c r="AV488" s="5">
        <v>0.22</v>
      </c>
      <c r="AW488" s="5">
        <v>4.2698500000000004E-3</v>
      </c>
      <c r="AX488" s="5">
        <v>0.02</v>
      </c>
      <c r="AZ488" s="5">
        <v>0.02</v>
      </c>
      <c r="BA488" s="5">
        <v>7.17</v>
      </c>
      <c r="BC488" s="5">
        <v>1.1000000000000001E-3</v>
      </c>
      <c r="BE488" s="5">
        <v>0.3</v>
      </c>
      <c r="BH488" s="5">
        <v>6.01</v>
      </c>
      <c r="BN488" s="5">
        <v>8.69</v>
      </c>
      <c r="BO488" s="5">
        <v>32.9</v>
      </c>
      <c r="BQ488" s="5">
        <v>7.8</v>
      </c>
      <c r="BR488" s="5">
        <v>7.7</v>
      </c>
      <c r="BX488" s="5">
        <v>9.4</v>
      </c>
      <c r="BY488" s="5">
        <v>1.2</v>
      </c>
    </row>
    <row r="489" spans="1:77" x14ac:dyDescent="0.2">
      <c r="A489" s="2" t="s">
        <v>196</v>
      </c>
      <c r="B489" s="3">
        <v>38834</v>
      </c>
      <c r="C489" s="4">
        <v>36</v>
      </c>
      <c r="F489" s="5">
        <v>0.13</v>
      </c>
      <c r="G489" s="5">
        <v>0.02</v>
      </c>
      <c r="H489" s="5">
        <v>0.34</v>
      </c>
      <c r="J489" s="5">
        <v>0.8</v>
      </c>
      <c r="M489" s="5">
        <v>0.59</v>
      </c>
      <c r="N489" s="5">
        <v>0.2</v>
      </c>
      <c r="O489" s="5">
        <v>18</v>
      </c>
      <c r="Q489" s="5">
        <v>0.02</v>
      </c>
      <c r="S489" s="5">
        <v>144</v>
      </c>
      <c r="T489" s="5">
        <v>53</v>
      </c>
      <c r="U489" s="5">
        <v>0.2</v>
      </c>
      <c r="V489" s="5">
        <v>3.2</v>
      </c>
      <c r="W489" s="5">
        <v>2.9</v>
      </c>
      <c r="AB489" s="5">
        <v>20.3</v>
      </c>
      <c r="AD489" s="5">
        <v>-6.2</v>
      </c>
      <c r="AE489" s="5">
        <v>2.1</v>
      </c>
      <c r="AI489" s="5">
        <v>0.5</v>
      </c>
      <c r="AJ489" s="5">
        <v>84.7</v>
      </c>
      <c r="AN489" s="5">
        <v>12.5</v>
      </c>
      <c r="AO489" s="5">
        <v>0.16</v>
      </c>
      <c r="AT489" s="5">
        <v>19.899999999999999</v>
      </c>
      <c r="AU489" s="5">
        <v>1.4</v>
      </c>
      <c r="AV489" s="5">
        <v>0.22</v>
      </c>
      <c r="AW489" s="5">
        <v>6.8974500000000003E-3</v>
      </c>
      <c r="AX489" s="5">
        <v>0.02</v>
      </c>
      <c r="AZ489" s="5">
        <v>0.01</v>
      </c>
      <c r="BA489" s="5">
        <v>7.03</v>
      </c>
      <c r="BC489" s="5">
        <v>1E-3</v>
      </c>
      <c r="BE489" s="5">
        <v>0.2</v>
      </c>
      <c r="BH489" s="5">
        <v>6.14</v>
      </c>
      <c r="BN489" s="5">
        <v>8.69</v>
      </c>
      <c r="BO489" s="5">
        <v>101</v>
      </c>
      <c r="BQ489" s="5">
        <v>9.6999999999999993</v>
      </c>
      <c r="BR489" s="5">
        <v>9.1999999999999993</v>
      </c>
      <c r="BX489" s="5">
        <v>9.3000000000000007</v>
      </c>
      <c r="BY489" s="5">
        <v>0.9</v>
      </c>
    </row>
    <row r="490" spans="1:77" x14ac:dyDescent="0.2">
      <c r="A490" s="2" t="s">
        <v>196</v>
      </c>
      <c r="B490" s="3">
        <v>38869</v>
      </c>
      <c r="C490" s="4">
        <v>36</v>
      </c>
      <c r="F490" s="5">
        <v>5.0000000000000001E-3</v>
      </c>
      <c r="G490" s="5">
        <v>4.0000000000000001E-3</v>
      </c>
      <c r="H490" s="5">
        <v>0.4</v>
      </c>
      <c r="J490" s="5">
        <v>17</v>
      </c>
      <c r="M490" s="5">
        <v>0.71</v>
      </c>
      <c r="N490" s="5">
        <v>0.2</v>
      </c>
      <c r="O490" s="5">
        <v>80</v>
      </c>
      <c r="Q490" s="5">
        <v>0.02</v>
      </c>
      <c r="S490" s="5">
        <v>108</v>
      </c>
      <c r="T490" s="5">
        <v>24</v>
      </c>
      <c r="U490" s="5">
        <v>0.2</v>
      </c>
      <c r="V490" s="5">
        <v>1.8</v>
      </c>
      <c r="W490" s="5">
        <v>2.4</v>
      </c>
      <c r="AB490" s="5">
        <v>4.75</v>
      </c>
      <c r="AD490" s="5">
        <v>-5.5</v>
      </c>
      <c r="AE490" s="5">
        <v>3.99</v>
      </c>
      <c r="AI490" s="5">
        <v>0.5</v>
      </c>
      <c r="AJ490" s="5">
        <v>61.6</v>
      </c>
      <c r="AN490" s="5">
        <v>15</v>
      </c>
      <c r="AO490" s="5">
        <v>0.35</v>
      </c>
      <c r="AT490" s="5">
        <v>16.600000000000001</v>
      </c>
      <c r="AU490" s="5">
        <v>0.7</v>
      </c>
      <c r="AV490" s="5">
        <v>0.22</v>
      </c>
      <c r="AW490" s="5">
        <v>4.2698500000000004E-3</v>
      </c>
      <c r="AX490" s="5">
        <v>0.02</v>
      </c>
      <c r="AZ490" s="5">
        <v>0.01</v>
      </c>
      <c r="BA490" s="5">
        <v>7.13</v>
      </c>
      <c r="BC490" s="5">
        <v>1.8E-3</v>
      </c>
      <c r="BE490" s="5">
        <v>0.2</v>
      </c>
      <c r="BH490" s="5">
        <v>6.52</v>
      </c>
      <c r="BN490" s="5">
        <v>8.69</v>
      </c>
      <c r="BO490" s="5">
        <v>33.4</v>
      </c>
      <c r="BQ490" s="5">
        <v>7.9</v>
      </c>
      <c r="BR490" s="5">
        <v>7.5</v>
      </c>
      <c r="BX490" s="5">
        <v>9.4</v>
      </c>
      <c r="BY490" s="5">
        <v>1</v>
      </c>
    </row>
    <row r="491" spans="1:77" x14ac:dyDescent="0.2">
      <c r="A491" s="2" t="s">
        <v>196</v>
      </c>
      <c r="B491" s="3">
        <v>39191</v>
      </c>
      <c r="C491" s="4">
        <v>25</v>
      </c>
      <c r="F491" s="5">
        <v>0.03</v>
      </c>
      <c r="G491" s="5">
        <v>0.03</v>
      </c>
      <c r="H491" s="5">
        <v>0.01</v>
      </c>
      <c r="M491" s="5">
        <v>0.21</v>
      </c>
      <c r="O491" s="5">
        <v>10</v>
      </c>
      <c r="S491" s="5">
        <v>101</v>
      </c>
      <c r="T491" s="5">
        <v>16</v>
      </c>
      <c r="V491" s="5">
        <v>1.5</v>
      </c>
      <c r="W491" s="5">
        <v>0.01</v>
      </c>
      <c r="AB491" s="5">
        <v>18.79</v>
      </c>
      <c r="AE491" s="5">
        <v>0.79</v>
      </c>
      <c r="AJ491" s="5">
        <v>56.4</v>
      </c>
      <c r="AN491" s="5">
        <v>3.64</v>
      </c>
      <c r="AO491" s="5">
        <v>1E-3</v>
      </c>
      <c r="AT491" s="5">
        <v>10.4</v>
      </c>
      <c r="AV491" s="5">
        <v>83.22</v>
      </c>
      <c r="AW491" s="5">
        <v>3.2799999999999999E-3</v>
      </c>
      <c r="AX491" s="5">
        <v>0.06</v>
      </c>
      <c r="AZ491" s="5">
        <v>0.02</v>
      </c>
      <c r="BA491" s="5">
        <v>7.48</v>
      </c>
      <c r="BF491" s="5">
        <v>10.57</v>
      </c>
      <c r="BH491" s="5">
        <v>3.58</v>
      </c>
      <c r="BN491" s="5">
        <v>8.69</v>
      </c>
      <c r="BO491" s="5">
        <v>23.5</v>
      </c>
      <c r="BX491" s="5">
        <v>9.3000000000000007</v>
      </c>
    </row>
    <row r="492" spans="1:77" x14ac:dyDescent="0.2">
      <c r="A492" s="2" t="s">
        <v>196</v>
      </c>
      <c r="B492" s="3">
        <v>37151</v>
      </c>
      <c r="C492" s="4">
        <v>31</v>
      </c>
      <c r="F492" s="5">
        <v>3.0000000000000001E-3</v>
      </c>
      <c r="G492" s="5">
        <v>2E-3</v>
      </c>
      <c r="H492" s="5">
        <v>0.41</v>
      </c>
      <c r="J492" s="5">
        <v>0.2</v>
      </c>
      <c r="N492" s="5">
        <v>0.2</v>
      </c>
      <c r="O492" s="5">
        <v>10</v>
      </c>
      <c r="Q492" s="5">
        <v>0.02</v>
      </c>
      <c r="S492" s="5">
        <v>94.2</v>
      </c>
      <c r="T492" s="5">
        <v>52</v>
      </c>
      <c r="U492" s="5">
        <v>0.2</v>
      </c>
      <c r="V492" s="5">
        <v>4.8</v>
      </c>
      <c r="AB492" s="5">
        <v>3.38</v>
      </c>
      <c r="AE492" s="5">
        <v>0.98</v>
      </c>
      <c r="AI492" s="5">
        <v>0.5</v>
      </c>
      <c r="AJ492" s="5">
        <v>59.4</v>
      </c>
      <c r="AN492" s="5">
        <v>3.58</v>
      </c>
      <c r="AO492" s="5">
        <v>0.28999999999999998</v>
      </c>
      <c r="AT492" s="5">
        <v>18.8</v>
      </c>
      <c r="AU492" s="5">
        <v>0.5</v>
      </c>
      <c r="AV492" s="5">
        <v>0.22</v>
      </c>
      <c r="AW492" s="5">
        <v>3.9414000000000003E-3</v>
      </c>
      <c r="AX492" s="5">
        <v>0.01</v>
      </c>
      <c r="AZ492" s="5">
        <v>8.9999999999999993E-3</v>
      </c>
      <c r="BA492" s="5">
        <v>7.1</v>
      </c>
      <c r="BC492" s="5">
        <v>3.5000000000000001E-3</v>
      </c>
      <c r="BE492" s="5">
        <v>0.2</v>
      </c>
      <c r="BH492" s="5">
        <v>3.81</v>
      </c>
      <c r="BN492" s="5">
        <v>8.69</v>
      </c>
      <c r="BO492" s="5">
        <v>39.700000000000003</v>
      </c>
      <c r="BX492" s="5">
        <v>8.9</v>
      </c>
      <c r="BY492" s="5">
        <v>1</v>
      </c>
    </row>
    <row r="493" spans="1:77" x14ac:dyDescent="0.2">
      <c r="A493" s="2" t="s">
        <v>196</v>
      </c>
      <c r="B493" s="3">
        <v>38889</v>
      </c>
      <c r="C493" s="4">
        <v>36</v>
      </c>
      <c r="F493" s="5">
        <v>8.0000000000000002E-3</v>
      </c>
      <c r="G493" s="5">
        <v>0.01</v>
      </c>
      <c r="H493" s="5">
        <v>0.04</v>
      </c>
      <c r="J493" s="5">
        <v>0.2</v>
      </c>
      <c r="M493" s="5">
        <v>0.62</v>
      </c>
      <c r="N493" s="5">
        <v>0.2</v>
      </c>
      <c r="O493" s="5">
        <v>10</v>
      </c>
      <c r="Q493" s="5">
        <v>0.02</v>
      </c>
      <c r="S493" s="5">
        <v>161</v>
      </c>
      <c r="T493" s="5">
        <v>37</v>
      </c>
      <c r="U493" s="5">
        <v>0.2</v>
      </c>
      <c r="V493" s="5">
        <v>1.8</v>
      </c>
      <c r="W493" s="5">
        <v>0.01</v>
      </c>
      <c r="AB493" s="5">
        <v>6.95</v>
      </c>
      <c r="AD493" s="5">
        <v>0.6</v>
      </c>
      <c r="AE493" s="5">
        <v>1.22</v>
      </c>
      <c r="AI493" s="5">
        <v>0.7</v>
      </c>
      <c r="AJ493" s="5">
        <v>75.2</v>
      </c>
      <c r="AN493" s="5">
        <v>14.5</v>
      </c>
      <c r="AO493" s="5">
        <v>0.01</v>
      </c>
      <c r="AT493" s="5">
        <v>10.3</v>
      </c>
      <c r="AU493" s="5">
        <v>0.5</v>
      </c>
      <c r="AV493" s="5">
        <v>6.33</v>
      </c>
      <c r="AW493" s="5">
        <v>0.01</v>
      </c>
      <c r="AX493" s="5">
        <v>0.05</v>
      </c>
      <c r="AZ493" s="5">
        <v>0.02</v>
      </c>
      <c r="BA493" s="5">
        <v>7.08</v>
      </c>
      <c r="BC493" s="5">
        <v>1E-3</v>
      </c>
      <c r="BE493" s="5">
        <v>0.7</v>
      </c>
      <c r="BH493" s="5">
        <v>6.24</v>
      </c>
      <c r="BN493" s="5">
        <v>8.69</v>
      </c>
      <c r="BO493" s="5">
        <v>109</v>
      </c>
      <c r="BQ493" s="5">
        <v>9.6999999999999993</v>
      </c>
      <c r="BR493" s="5">
        <v>9.6999999999999993</v>
      </c>
      <c r="BX493" s="5">
        <v>9.1999999999999993</v>
      </c>
      <c r="BY493" s="5">
        <v>0.9</v>
      </c>
    </row>
    <row r="494" spans="1:77" x14ac:dyDescent="0.2">
      <c r="A494" s="2" t="s">
        <v>196</v>
      </c>
      <c r="B494" s="3">
        <v>37538</v>
      </c>
      <c r="C494" s="4">
        <v>24</v>
      </c>
      <c r="F494" s="5">
        <v>0.01</v>
      </c>
      <c r="G494" s="5">
        <v>2E-3</v>
      </c>
      <c r="H494" s="5">
        <v>0.41</v>
      </c>
      <c r="M494" s="5">
        <v>0.15</v>
      </c>
      <c r="S494" s="5">
        <v>50.9</v>
      </c>
      <c r="T494" s="5">
        <v>7</v>
      </c>
      <c r="V494" s="5">
        <v>1.2</v>
      </c>
      <c r="W494" s="5">
        <v>0.44</v>
      </c>
      <c r="AB494" s="5">
        <v>9.93</v>
      </c>
      <c r="AE494" s="5">
        <v>3.36</v>
      </c>
      <c r="AJ494" s="5">
        <v>37.299999999999997</v>
      </c>
      <c r="AN494" s="5">
        <v>7.87</v>
      </c>
      <c r="AO494" s="5">
        <v>0.03</v>
      </c>
      <c r="AT494" s="5">
        <v>16.2</v>
      </c>
      <c r="AV494" s="5">
        <v>0.02</v>
      </c>
      <c r="AW494" s="5">
        <v>3.2845000000000001E-3</v>
      </c>
      <c r="AX494" s="5">
        <v>0.12</v>
      </c>
      <c r="AZ494" s="5">
        <v>0.05</v>
      </c>
      <c r="BA494" s="5">
        <v>7.76</v>
      </c>
      <c r="BE494" s="5">
        <v>0.3</v>
      </c>
      <c r="BH494" s="5">
        <v>3.93</v>
      </c>
      <c r="BN494" s="5">
        <v>8.69</v>
      </c>
      <c r="BO494" s="5">
        <v>0.3</v>
      </c>
      <c r="BX494" s="5">
        <v>10</v>
      </c>
    </row>
    <row r="495" spans="1:77" x14ac:dyDescent="0.2">
      <c r="A495" s="2" t="s">
        <v>169</v>
      </c>
      <c r="B495" s="3">
        <v>37551</v>
      </c>
      <c r="C495" s="4">
        <v>25</v>
      </c>
      <c r="F495" s="5">
        <v>0.01</v>
      </c>
      <c r="G495" s="5">
        <v>3.0000000000000001E-3</v>
      </c>
      <c r="H495" s="5">
        <v>0.31</v>
      </c>
      <c r="M495" s="5">
        <v>0.54</v>
      </c>
      <c r="O495" s="5">
        <v>10</v>
      </c>
      <c r="S495" s="5">
        <v>119</v>
      </c>
      <c r="T495" s="5">
        <v>42</v>
      </c>
      <c r="V495" s="5">
        <v>3.3</v>
      </c>
      <c r="W495" s="5">
        <v>1.77</v>
      </c>
      <c r="AB495" s="5">
        <v>3.6</v>
      </c>
      <c r="AE495" s="5">
        <v>1.23</v>
      </c>
      <c r="AJ495" s="5">
        <v>67.5</v>
      </c>
      <c r="AN495" s="5">
        <v>8.1199999999999992</v>
      </c>
      <c r="AO495" s="5">
        <v>0.33</v>
      </c>
      <c r="AT495" s="5">
        <v>17.8</v>
      </c>
      <c r="AV495" s="5">
        <v>0.22</v>
      </c>
      <c r="AW495" s="5">
        <v>4.9267499999999997E-3</v>
      </c>
      <c r="AX495" s="5">
        <v>0.02</v>
      </c>
      <c r="AZ495" s="5">
        <v>8.5000000000000006E-3</v>
      </c>
      <c r="BA495" s="5">
        <v>7.22</v>
      </c>
      <c r="BE495" s="5">
        <v>0.2</v>
      </c>
      <c r="BH495" s="5">
        <v>4.26</v>
      </c>
      <c r="BN495" s="5">
        <v>8.69</v>
      </c>
      <c r="BO495" s="5">
        <v>97.7</v>
      </c>
      <c r="BX495" s="5">
        <v>9.9</v>
      </c>
    </row>
    <row r="496" spans="1:77" x14ac:dyDescent="0.2">
      <c r="A496" s="2" t="s">
        <v>169</v>
      </c>
      <c r="B496" s="3">
        <v>39239</v>
      </c>
      <c r="C496" s="4">
        <v>26</v>
      </c>
      <c r="F496" s="5">
        <v>0.05</v>
      </c>
      <c r="G496" s="5">
        <v>0.04</v>
      </c>
      <c r="H496" s="5">
        <v>0.63</v>
      </c>
      <c r="M496" s="5">
        <v>0.56999999999999995</v>
      </c>
      <c r="O496" s="5">
        <v>16</v>
      </c>
      <c r="S496" s="5">
        <v>102</v>
      </c>
      <c r="T496" s="5">
        <v>13</v>
      </c>
      <c r="V496" s="5">
        <v>4.7</v>
      </c>
      <c r="W496" s="5">
        <v>3.72</v>
      </c>
      <c r="AB496" s="5">
        <v>11.32</v>
      </c>
      <c r="AE496" s="5">
        <v>1.84</v>
      </c>
      <c r="AJ496" s="5">
        <v>56.2</v>
      </c>
      <c r="AN496" s="5">
        <v>8.82</v>
      </c>
      <c r="AO496" s="5">
        <v>0.24</v>
      </c>
      <c r="AT496" s="5">
        <v>11.1</v>
      </c>
      <c r="AV496" s="5">
        <v>0.22</v>
      </c>
      <c r="AW496" s="5">
        <v>7.2300000000000003E-3</v>
      </c>
      <c r="AX496" s="5">
        <v>0.04</v>
      </c>
      <c r="AZ496" s="5">
        <v>0.01</v>
      </c>
      <c r="BA496" s="5">
        <v>7.11</v>
      </c>
      <c r="BE496" s="5">
        <v>0.2</v>
      </c>
      <c r="BF496" s="5">
        <v>0.5</v>
      </c>
      <c r="BH496" s="5">
        <v>6.09</v>
      </c>
      <c r="BN496" s="5">
        <v>8.64</v>
      </c>
      <c r="BO496" s="5">
        <v>4.03</v>
      </c>
      <c r="BX496" s="5">
        <v>9.8000000000000007</v>
      </c>
    </row>
    <row r="497" spans="1:77" x14ac:dyDescent="0.2">
      <c r="A497" s="2" t="s">
        <v>169</v>
      </c>
      <c r="B497" s="3">
        <v>37180</v>
      </c>
      <c r="C497" s="4">
        <v>29</v>
      </c>
      <c r="F497" s="5">
        <v>2E-3</v>
      </c>
      <c r="G497" s="5">
        <v>2E-3</v>
      </c>
      <c r="H497" s="5">
        <v>0.48</v>
      </c>
      <c r="J497" s="5">
        <v>0.2</v>
      </c>
      <c r="M497" s="5">
        <v>0.59</v>
      </c>
      <c r="N497" s="5">
        <v>0.2</v>
      </c>
      <c r="O497" s="5">
        <v>62</v>
      </c>
      <c r="Q497" s="5">
        <v>0.02</v>
      </c>
      <c r="T497" s="5">
        <v>20</v>
      </c>
      <c r="U497" s="5">
        <v>0.2</v>
      </c>
      <c r="V497" s="5">
        <v>2.6</v>
      </c>
      <c r="W497" s="5">
        <v>3.97</v>
      </c>
      <c r="AB497" s="5">
        <v>15.92</v>
      </c>
      <c r="AI497" s="5">
        <v>0.5</v>
      </c>
      <c r="AJ497" s="5">
        <v>63</v>
      </c>
      <c r="AO497" s="5">
        <v>0.24</v>
      </c>
      <c r="AU497" s="5">
        <v>0.5</v>
      </c>
      <c r="AV497" s="5">
        <v>0.22</v>
      </c>
      <c r="AW497" s="5">
        <v>6.8974500000000003E-3</v>
      </c>
      <c r="AX497" s="5">
        <v>0.04</v>
      </c>
      <c r="AZ497" s="5">
        <v>0.01</v>
      </c>
      <c r="BA497" s="5">
        <v>7.1</v>
      </c>
      <c r="BC497" s="5">
        <v>1.6999999999999999E-3</v>
      </c>
      <c r="BE497" s="5">
        <v>0.2</v>
      </c>
      <c r="BH497" s="5">
        <v>6.23</v>
      </c>
      <c r="BN497" s="5">
        <v>8.64</v>
      </c>
      <c r="BO497" s="5">
        <v>10.8</v>
      </c>
      <c r="BX497" s="5">
        <v>10.1</v>
      </c>
      <c r="BY497" s="5">
        <v>6.6</v>
      </c>
    </row>
    <row r="498" spans="1:77" x14ac:dyDescent="0.2">
      <c r="A498" s="2" t="s">
        <v>169</v>
      </c>
      <c r="B498" s="3">
        <v>38635</v>
      </c>
      <c r="C498" s="4">
        <v>29</v>
      </c>
      <c r="F498" s="5">
        <v>6.0000000000000001E-3</v>
      </c>
      <c r="G498" s="5">
        <v>3.0000000000000001E-3</v>
      </c>
      <c r="H498" s="5">
        <v>0.3</v>
      </c>
      <c r="M498" s="5">
        <v>0.04</v>
      </c>
      <c r="O498" s="5">
        <v>78</v>
      </c>
      <c r="S498" s="5">
        <v>49</v>
      </c>
      <c r="T498" s="5">
        <v>7.1</v>
      </c>
      <c r="V498" s="5">
        <v>1.6</v>
      </c>
      <c r="W498" s="5">
        <v>0.55000000000000004</v>
      </c>
      <c r="Y498" s="5">
        <v>0.05</v>
      </c>
      <c r="AB498" s="5">
        <v>11.84</v>
      </c>
      <c r="AD498" s="5">
        <v>-7.3</v>
      </c>
      <c r="AE498" s="5">
        <v>3.33</v>
      </c>
      <c r="AJ498" s="5">
        <v>38.5</v>
      </c>
      <c r="AN498" s="5">
        <v>8.27</v>
      </c>
      <c r="AO498" s="5">
        <v>0.03</v>
      </c>
      <c r="AT498" s="5">
        <v>16.2</v>
      </c>
      <c r="AV498" s="5">
        <v>0.22</v>
      </c>
      <c r="AW498" s="5">
        <v>3.2845000000000001E-3</v>
      </c>
      <c r="AX498" s="5">
        <v>0.19</v>
      </c>
      <c r="AZ498" s="5">
        <v>0.1</v>
      </c>
      <c r="BA498" s="5">
        <v>7.63</v>
      </c>
      <c r="BE498" s="5">
        <v>0.5</v>
      </c>
      <c r="BH498" s="5">
        <v>4.03</v>
      </c>
      <c r="BN498" s="5">
        <v>8.64</v>
      </c>
      <c r="BO498" s="5">
        <v>0.5</v>
      </c>
      <c r="BQ498" s="5">
        <v>4.2300000000000004</v>
      </c>
      <c r="BR498" s="5">
        <v>3.93</v>
      </c>
      <c r="BX498" s="5">
        <v>10</v>
      </c>
    </row>
    <row r="499" spans="1:77" x14ac:dyDescent="0.2">
      <c r="A499" s="2" t="s">
        <v>169</v>
      </c>
      <c r="B499" s="3">
        <v>38869</v>
      </c>
      <c r="C499" s="4">
        <v>36</v>
      </c>
      <c r="F499" s="5">
        <v>5.0000000000000001E-3</v>
      </c>
      <c r="G499" s="5">
        <v>2E-3</v>
      </c>
      <c r="H499" s="5">
        <v>0.36</v>
      </c>
      <c r="J499" s="5">
        <v>7</v>
      </c>
      <c r="M499" s="5">
        <v>0.48</v>
      </c>
      <c r="N499" s="5">
        <v>0.2</v>
      </c>
      <c r="O499" s="5">
        <v>52</v>
      </c>
      <c r="Q499" s="5">
        <v>0.02</v>
      </c>
      <c r="S499" s="5">
        <v>106</v>
      </c>
      <c r="T499" s="5">
        <v>25</v>
      </c>
      <c r="U499" s="5">
        <v>0.2</v>
      </c>
      <c r="V499" s="5">
        <v>2.8</v>
      </c>
      <c r="W499" s="5">
        <v>3.24</v>
      </c>
      <c r="AB499" s="5">
        <v>21.83</v>
      </c>
      <c r="AD499" s="5">
        <v>-5.4</v>
      </c>
      <c r="AE499" s="5">
        <v>3.1</v>
      </c>
      <c r="AI499" s="5">
        <v>0.5</v>
      </c>
      <c r="AJ499" s="5">
        <v>58.6</v>
      </c>
      <c r="AN499" s="5">
        <v>12.3</v>
      </c>
      <c r="AO499" s="5">
        <v>0.18</v>
      </c>
      <c r="AT499" s="5">
        <v>14.1</v>
      </c>
      <c r="AU499" s="5">
        <v>0.6</v>
      </c>
      <c r="AV499" s="5">
        <v>0.22</v>
      </c>
      <c r="AW499" s="5">
        <v>9.5250500000000002E-3</v>
      </c>
      <c r="AX499" s="5">
        <v>0.02</v>
      </c>
      <c r="AZ499" s="5">
        <v>0.02</v>
      </c>
      <c r="BA499" s="5">
        <v>7.13</v>
      </c>
      <c r="BC499" s="5">
        <v>1E-3</v>
      </c>
      <c r="BE499" s="5">
        <v>0.2</v>
      </c>
      <c r="BH499" s="5">
        <v>6.11</v>
      </c>
      <c r="BN499" s="5">
        <v>8.6</v>
      </c>
      <c r="BO499" s="5">
        <v>28.1</v>
      </c>
      <c r="BQ499" s="5">
        <v>7.4</v>
      </c>
      <c r="BR499" s="5">
        <v>7</v>
      </c>
      <c r="BX499" s="5">
        <v>9.6</v>
      </c>
      <c r="BY499" s="5">
        <v>2.4</v>
      </c>
    </row>
    <row r="500" spans="1:77" x14ac:dyDescent="0.2">
      <c r="A500" s="2" t="s">
        <v>169</v>
      </c>
      <c r="B500" s="3">
        <v>39370</v>
      </c>
      <c r="C500" s="4">
        <v>26</v>
      </c>
      <c r="F500" s="5">
        <v>0.02</v>
      </c>
      <c r="G500" s="5">
        <v>0.02</v>
      </c>
      <c r="H500" s="5">
        <v>0.06</v>
      </c>
      <c r="M500" s="5">
        <v>0.49</v>
      </c>
      <c r="O500" s="5">
        <v>15</v>
      </c>
      <c r="S500" s="5">
        <v>157</v>
      </c>
      <c r="T500" s="5">
        <v>69</v>
      </c>
      <c r="V500" s="5">
        <v>2.2000000000000002</v>
      </c>
      <c r="W500" s="5">
        <v>2.52</v>
      </c>
      <c r="AB500" s="5">
        <v>6.18</v>
      </c>
      <c r="AE500" s="5">
        <v>1.23</v>
      </c>
      <c r="AJ500" s="5">
        <v>85.1</v>
      </c>
      <c r="AN500" s="5">
        <v>7.06</v>
      </c>
      <c r="AO500" s="5">
        <v>0.28999999999999998</v>
      </c>
      <c r="AT500" s="5">
        <v>19.8</v>
      </c>
      <c r="AV500" s="5">
        <v>4.16</v>
      </c>
      <c r="AW500" s="5">
        <v>6.8999999999999999E-3</v>
      </c>
      <c r="AX500" s="5">
        <v>0.02</v>
      </c>
      <c r="AZ500" s="5">
        <v>0.01</v>
      </c>
      <c r="BA500" s="5">
        <v>7.18</v>
      </c>
      <c r="BE500" s="5">
        <v>0.3</v>
      </c>
      <c r="BF500" s="5">
        <v>0.53</v>
      </c>
      <c r="BH500" s="5">
        <v>4.9800000000000004</v>
      </c>
      <c r="BN500" s="5">
        <v>8.6</v>
      </c>
      <c r="BO500" s="5">
        <v>68.400000000000006</v>
      </c>
      <c r="BX500" s="5">
        <v>9.6999999999999993</v>
      </c>
    </row>
    <row r="501" spans="1:77" x14ac:dyDescent="0.2">
      <c r="A501" s="2" t="s">
        <v>172</v>
      </c>
      <c r="B501" s="3">
        <v>39720</v>
      </c>
      <c r="C501" s="4">
        <v>21</v>
      </c>
      <c r="G501" s="5">
        <v>8.0000000000000002E-3</v>
      </c>
      <c r="H501" s="5">
        <v>0.8</v>
      </c>
      <c r="S501" s="5">
        <v>39.1</v>
      </c>
      <c r="T501" s="5">
        <v>10</v>
      </c>
      <c r="V501" s="5">
        <v>1.8</v>
      </c>
      <c r="W501" s="5">
        <v>0.37</v>
      </c>
      <c r="AB501" s="5">
        <v>48</v>
      </c>
      <c r="AE501" s="5">
        <v>4.88</v>
      </c>
      <c r="AJ501" s="5">
        <v>47.5</v>
      </c>
      <c r="AN501" s="5">
        <v>8.17</v>
      </c>
      <c r="AO501" s="5">
        <v>0.1</v>
      </c>
      <c r="AT501" s="5">
        <v>61.9</v>
      </c>
      <c r="AV501" s="5">
        <v>0.22</v>
      </c>
      <c r="AW501" s="5">
        <v>3.2799999999999999E-3</v>
      </c>
      <c r="AX501" s="5">
        <v>0.25</v>
      </c>
      <c r="AZ501" s="5">
        <v>0.15</v>
      </c>
      <c r="BA501" s="5">
        <v>7.92</v>
      </c>
      <c r="BF501" s="5">
        <v>0.31</v>
      </c>
      <c r="BN501" s="5">
        <v>8.5500000000000007</v>
      </c>
      <c r="BO501" s="5">
        <v>0.5</v>
      </c>
      <c r="BX501" s="5">
        <v>11.4</v>
      </c>
    </row>
    <row r="502" spans="1:77" x14ac:dyDescent="0.2">
      <c r="A502" s="2" t="s">
        <v>172</v>
      </c>
      <c r="B502" s="3">
        <v>39715</v>
      </c>
      <c r="C502" s="4">
        <v>24</v>
      </c>
      <c r="G502" s="5">
        <v>0.03</v>
      </c>
      <c r="H502" s="5">
        <v>1.01</v>
      </c>
      <c r="M502" s="5">
        <v>0.14000000000000001</v>
      </c>
      <c r="S502" s="5">
        <v>1.81</v>
      </c>
      <c r="T502" s="5">
        <v>231</v>
      </c>
      <c r="V502" s="5">
        <v>1.9</v>
      </c>
      <c r="W502" s="5">
        <v>0.15</v>
      </c>
      <c r="AB502" s="5">
        <v>18.84</v>
      </c>
      <c r="AD502" s="5">
        <v>12.72</v>
      </c>
      <c r="AE502" s="5">
        <v>7.43</v>
      </c>
      <c r="AJ502" s="5">
        <v>125.6</v>
      </c>
      <c r="AN502" s="5">
        <v>0.61</v>
      </c>
      <c r="AO502" s="5">
        <v>2E-3</v>
      </c>
      <c r="AT502" s="5">
        <v>240</v>
      </c>
      <c r="AV502" s="5">
        <v>0.22</v>
      </c>
      <c r="AW502" s="5">
        <v>3.2799999999999999E-3</v>
      </c>
      <c r="AX502" s="5">
        <v>0.64</v>
      </c>
      <c r="AZ502" s="5">
        <v>0.24</v>
      </c>
      <c r="BA502" s="5">
        <v>7.79</v>
      </c>
      <c r="BF502" s="5">
        <v>0.2</v>
      </c>
      <c r="BH502" s="5">
        <v>5.66</v>
      </c>
      <c r="BN502" s="5">
        <v>8.5500000000000007</v>
      </c>
      <c r="BO502" s="5">
        <v>5.84</v>
      </c>
      <c r="BX502" s="5">
        <v>15.5</v>
      </c>
    </row>
    <row r="503" spans="1:77" x14ac:dyDescent="0.2">
      <c r="A503" s="2" t="s">
        <v>172</v>
      </c>
      <c r="B503" s="3">
        <v>36917</v>
      </c>
      <c r="C503" s="4">
        <v>29</v>
      </c>
      <c r="H503" s="5">
        <v>0.11</v>
      </c>
      <c r="J503" s="5">
        <v>2.2000000000000002</v>
      </c>
      <c r="M503" s="5">
        <v>0.4</v>
      </c>
      <c r="N503" s="5">
        <v>13</v>
      </c>
      <c r="Q503" s="5">
        <v>0.3</v>
      </c>
      <c r="S503" s="5">
        <v>110</v>
      </c>
      <c r="T503" s="5">
        <v>19</v>
      </c>
      <c r="U503" s="5">
        <v>2</v>
      </c>
      <c r="V503" s="5">
        <v>1.4</v>
      </c>
      <c r="W503" s="5">
        <v>0.73</v>
      </c>
      <c r="AB503" s="5">
        <v>45.6</v>
      </c>
      <c r="AE503" s="5">
        <v>5</v>
      </c>
      <c r="AI503" s="5">
        <v>2</v>
      </c>
      <c r="AJ503" s="5">
        <v>68.5</v>
      </c>
      <c r="AN503" s="5">
        <v>14</v>
      </c>
      <c r="AO503" s="5">
        <v>0.26</v>
      </c>
      <c r="AT503" s="5">
        <v>29</v>
      </c>
      <c r="AU503" s="5">
        <v>2</v>
      </c>
      <c r="AV503" s="5">
        <v>0.44</v>
      </c>
      <c r="AW503" s="5">
        <v>6.5690000000000002E-3</v>
      </c>
      <c r="AX503" s="5">
        <v>0.57999999999999996</v>
      </c>
      <c r="BA503" s="5">
        <v>7.43</v>
      </c>
      <c r="BC503" s="5">
        <v>0.2</v>
      </c>
      <c r="BE503" s="5">
        <v>1.8</v>
      </c>
      <c r="BH503" s="5">
        <v>6.7</v>
      </c>
      <c r="BN503" s="5">
        <v>8.5</v>
      </c>
      <c r="BO503" s="5">
        <v>34</v>
      </c>
      <c r="BX503" s="5">
        <v>10.1</v>
      </c>
      <c r="BY503" s="5">
        <v>22</v>
      </c>
    </row>
    <row r="504" spans="1:77" x14ac:dyDescent="0.2">
      <c r="A504" s="2" t="s">
        <v>172</v>
      </c>
      <c r="B504" s="3">
        <v>35236</v>
      </c>
      <c r="C504" s="4">
        <v>22</v>
      </c>
      <c r="F504" s="5">
        <v>0.1</v>
      </c>
      <c r="H504" s="5">
        <v>0.06</v>
      </c>
      <c r="M504" s="5">
        <v>0.1</v>
      </c>
      <c r="S504" s="5">
        <v>38.1</v>
      </c>
      <c r="T504" s="5">
        <v>13.1</v>
      </c>
      <c r="V504" s="5">
        <v>0.1</v>
      </c>
      <c r="W504" s="5">
        <v>0.7</v>
      </c>
      <c r="AB504" s="5">
        <v>4.2</v>
      </c>
      <c r="AE504" s="5">
        <v>0.86</v>
      </c>
      <c r="AJ504" s="5">
        <v>25.7</v>
      </c>
      <c r="AN504" s="5">
        <v>1.59</v>
      </c>
      <c r="AO504" s="5">
        <v>0.13</v>
      </c>
      <c r="AT504" s="5">
        <v>7.63</v>
      </c>
      <c r="AV504" s="5">
        <v>0.97</v>
      </c>
      <c r="AW504" s="5">
        <v>0.03</v>
      </c>
      <c r="AX504" s="5">
        <v>0.15</v>
      </c>
      <c r="BA504" s="5">
        <v>7.57</v>
      </c>
      <c r="BE504" s="5">
        <v>0.1</v>
      </c>
      <c r="BH504" s="5">
        <v>1.4</v>
      </c>
      <c r="BN504" s="5">
        <v>8.5</v>
      </c>
      <c r="BO504" s="5">
        <v>33.799999999999997</v>
      </c>
      <c r="BX504" s="5">
        <v>9.9</v>
      </c>
    </row>
    <row r="505" spans="1:77" x14ac:dyDescent="0.2">
      <c r="A505" s="2" t="s">
        <v>172</v>
      </c>
      <c r="B505" s="3">
        <v>41947</v>
      </c>
      <c r="C505" s="4">
        <v>25</v>
      </c>
      <c r="F505" s="5">
        <v>0.02</v>
      </c>
      <c r="H505" s="5">
        <v>0.09</v>
      </c>
      <c r="M505" s="5">
        <v>1.35</v>
      </c>
      <c r="P505" s="5">
        <v>0.06</v>
      </c>
      <c r="S505" s="5">
        <v>130</v>
      </c>
      <c r="T505" s="5">
        <v>42</v>
      </c>
      <c r="V505" s="5">
        <v>1.8</v>
      </c>
      <c r="W505" s="5">
        <v>2.38</v>
      </c>
      <c r="AD505" s="5">
        <v>2.6</v>
      </c>
      <c r="AE505" s="5">
        <v>2.7</v>
      </c>
      <c r="AJ505" s="5">
        <v>71.2</v>
      </c>
      <c r="AN505" s="5">
        <v>8.1</v>
      </c>
      <c r="AO505" s="5">
        <v>7.0000000000000007E-2</v>
      </c>
      <c r="AP505" s="5">
        <v>21.3</v>
      </c>
      <c r="AT505" s="5">
        <v>11</v>
      </c>
      <c r="AV505" s="5">
        <v>1</v>
      </c>
      <c r="AW505" s="5">
        <v>0.01</v>
      </c>
      <c r="AX505" s="5">
        <v>0.15</v>
      </c>
      <c r="BA505" s="5">
        <v>6.97</v>
      </c>
      <c r="BF505" s="5">
        <v>0.22</v>
      </c>
      <c r="BH505" s="5">
        <v>5.53</v>
      </c>
      <c r="BN505" s="5">
        <v>8.5</v>
      </c>
      <c r="BO505" s="5">
        <v>61</v>
      </c>
      <c r="BQ505" s="5">
        <v>8</v>
      </c>
      <c r="BR505" s="5">
        <v>7.79</v>
      </c>
    </row>
    <row r="506" spans="1:77" x14ac:dyDescent="0.2">
      <c r="A506" s="2" t="s">
        <v>172</v>
      </c>
      <c r="B506" s="3">
        <v>39764</v>
      </c>
      <c r="C506" s="4">
        <v>26</v>
      </c>
      <c r="G506" s="5">
        <v>5.0000000000000001E-3</v>
      </c>
      <c r="H506" s="5">
        <v>0.1</v>
      </c>
      <c r="M506" s="5">
        <v>0.25</v>
      </c>
      <c r="S506" s="5">
        <v>76.900000000000006</v>
      </c>
      <c r="T506" s="5">
        <v>23</v>
      </c>
      <c r="V506" s="5">
        <v>2.1</v>
      </c>
      <c r="W506" s="5">
        <v>0.11</v>
      </c>
      <c r="AB506" s="5">
        <v>33.4</v>
      </c>
      <c r="AD506" s="5">
        <v>6.61</v>
      </c>
      <c r="AE506" s="5">
        <v>2.31</v>
      </c>
      <c r="AJ506" s="5">
        <v>48.5</v>
      </c>
      <c r="AN506" s="5">
        <v>4.95</v>
      </c>
      <c r="AO506" s="5">
        <v>0.22</v>
      </c>
      <c r="AT506" s="5">
        <v>11.6</v>
      </c>
      <c r="AU506" s="5">
        <v>2.4</v>
      </c>
      <c r="AV506" s="5">
        <v>0.22</v>
      </c>
      <c r="AW506" s="5">
        <v>3.2799999999999999E-3</v>
      </c>
      <c r="AX506" s="5">
        <v>0.1</v>
      </c>
      <c r="AZ506" s="5">
        <v>0.02</v>
      </c>
      <c r="BA506" s="5">
        <v>7.46</v>
      </c>
      <c r="BF506" s="5">
        <v>0.27</v>
      </c>
      <c r="BH506" s="5">
        <v>3.67</v>
      </c>
      <c r="BN506" s="5">
        <v>8.5</v>
      </c>
      <c r="BO506" s="5">
        <v>39.299999999999997</v>
      </c>
      <c r="BX506" s="5">
        <v>9.8000000000000007</v>
      </c>
      <c r="BY506" s="5">
        <v>3.1</v>
      </c>
    </row>
    <row r="507" spans="1:77" x14ac:dyDescent="0.2">
      <c r="A507" s="2" t="s">
        <v>296</v>
      </c>
      <c r="B507" s="3">
        <v>39349</v>
      </c>
      <c r="C507" s="4">
        <v>26</v>
      </c>
      <c r="F507" s="5">
        <v>0.02</v>
      </c>
      <c r="G507" s="5">
        <v>0.02</v>
      </c>
      <c r="H507" s="5">
        <v>0.03</v>
      </c>
      <c r="M507" s="5">
        <v>0.61</v>
      </c>
      <c r="O507" s="5">
        <v>71</v>
      </c>
      <c r="S507" s="5">
        <v>149</v>
      </c>
      <c r="T507" s="5">
        <v>48</v>
      </c>
      <c r="V507" s="5">
        <v>2.1</v>
      </c>
      <c r="W507" s="5">
        <v>0.93</v>
      </c>
      <c r="AB507" s="5">
        <v>10.79</v>
      </c>
      <c r="AE507" s="5">
        <v>1.94</v>
      </c>
      <c r="AJ507" s="5">
        <v>90.3</v>
      </c>
      <c r="AN507" s="5">
        <v>12.8</v>
      </c>
      <c r="AO507" s="5">
        <v>0.18</v>
      </c>
      <c r="AT507" s="5">
        <v>47.4</v>
      </c>
      <c r="AV507" s="5">
        <v>0.22</v>
      </c>
      <c r="AW507" s="5">
        <v>4.2700000000000004E-3</v>
      </c>
      <c r="AX507" s="5">
        <v>0.01</v>
      </c>
      <c r="AZ507" s="5">
        <v>0.01</v>
      </c>
      <c r="BA507" s="5">
        <v>7.03</v>
      </c>
      <c r="BE507" s="5">
        <v>0.2</v>
      </c>
      <c r="BF507" s="5">
        <v>0.7</v>
      </c>
      <c r="BH507" s="5">
        <v>6.24</v>
      </c>
      <c r="BN507" s="5">
        <v>8.5</v>
      </c>
      <c r="BO507" s="5">
        <v>118</v>
      </c>
      <c r="BX507" s="5">
        <v>10.4</v>
      </c>
    </row>
    <row r="508" spans="1:77" x14ac:dyDescent="0.2">
      <c r="A508" s="2" t="s">
        <v>296</v>
      </c>
      <c r="B508" s="3">
        <v>37915</v>
      </c>
      <c r="C508" s="4">
        <v>25</v>
      </c>
      <c r="F508" s="5">
        <v>0.01</v>
      </c>
      <c r="G508" s="5">
        <v>6.8999999999999999E-3</v>
      </c>
      <c r="H508" s="5">
        <v>0.37</v>
      </c>
      <c r="M508" s="5">
        <v>0.33</v>
      </c>
      <c r="O508" s="5">
        <v>56</v>
      </c>
      <c r="S508" s="5">
        <v>80.7</v>
      </c>
      <c r="T508" s="5">
        <v>10</v>
      </c>
      <c r="V508" s="5">
        <v>1.1000000000000001</v>
      </c>
      <c r="W508" s="5">
        <v>1.83</v>
      </c>
      <c r="AB508" s="5">
        <v>9.81</v>
      </c>
      <c r="AE508" s="5">
        <v>2.76</v>
      </c>
      <c r="AJ508" s="5">
        <v>44.3</v>
      </c>
      <c r="AN508" s="5">
        <v>8.99</v>
      </c>
      <c r="AO508" s="5">
        <v>0.08</v>
      </c>
      <c r="AT508" s="5">
        <v>8.84</v>
      </c>
      <c r="AV508" s="5">
        <v>0.22</v>
      </c>
      <c r="AW508" s="5">
        <v>4.2698500000000004E-3</v>
      </c>
      <c r="AX508" s="5">
        <v>0.1</v>
      </c>
      <c r="AZ508" s="5">
        <v>0.05</v>
      </c>
      <c r="BA508" s="5">
        <v>7.25</v>
      </c>
      <c r="BE508" s="5">
        <v>0.2</v>
      </c>
      <c r="BH508" s="5">
        <v>4.2300000000000004</v>
      </c>
      <c r="BN508" s="5">
        <v>8.49</v>
      </c>
      <c r="BO508" s="5">
        <v>17.100000000000001</v>
      </c>
      <c r="BX508" s="5">
        <v>10</v>
      </c>
    </row>
    <row r="509" spans="1:77" x14ac:dyDescent="0.2">
      <c r="A509" s="2" t="s">
        <v>296</v>
      </c>
      <c r="B509" s="3">
        <v>37174</v>
      </c>
      <c r="C509" s="4">
        <v>33</v>
      </c>
      <c r="F509" s="5">
        <v>0.01</v>
      </c>
      <c r="G509" s="5">
        <v>2E-3</v>
      </c>
      <c r="H509" s="5">
        <v>0.37</v>
      </c>
      <c r="J509" s="5">
        <v>0.2</v>
      </c>
      <c r="M509" s="5">
        <v>0.2</v>
      </c>
      <c r="N509" s="5">
        <v>0.2</v>
      </c>
      <c r="O509" s="5">
        <v>65</v>
      </c>
      <c r="Q509" s="5">
        <v>0.02</v>
      </c>
      <c r="S509" s="5">
        <v>50.3</v>
      </c>
      <c r="T509" s="5">
        <v>7.62</v>
      </c>
      <c r="U509" s="5">
        <v>0.2</v>
      </c>
      <c r="V509" s="5">
        <v>1.2</v>
      </c>
      <c r="W509" s="5">
        <v>0.65</v>
      </c>
      <c r="AB509" s="5">
        <v>10.26</v>
      </c>
      <c r="AE509" s="5">
        <v>3.27</v>
      </c>
      <c r="AI509" s="5">
        <v>0.5</v>
      </c>
      <c r="AJ509" s="5">
        <v>37.5</v>
      </c>
      <c r="AN509" s="5">
        <v>8.19</v>
      </c>
      <c r="AO509" s="5">
        <v>0.03</v>
      </c>
      <c r="AT509" s="5">
        <v>16.3</v>
      </c>
      <c r="AU509" s="5">
        <v>0.7</v>
      </c>
      <c r="AV509" s="5">
        <v>0.22</v>
      </c>
      <c r="AW509" s="5">
        <v>3.2845000000000001E-3</v>
      </c>
      <c r="AX509" s="5">
        <v>0.12</v>
      </c>
      <c r="AZ509" s="5">
        <v>0.05</v>
      </c>
      <c r="BA509" s="5">
        <v>7.69</v>
      </c>
      <c r="BC509" s="5">
        <v>1.4E-3</v>
      </c>
      <c r="BE509" s="5">
        <v>0.2</v>
      </c>
      <c r="BH509" s="5">
        <v>3.99</v>
      </c>
      <c r="BN509" s="5">
        <v>8.4600000000000009</v>
      </c>
      <c r="BO509" s="5">
        <v>0.69</v>
      </c>
      <c r="BX509" s="5">
        <v>9.9</v>
      </c>
      <c r="BY509" s="5">
        <v>1</v>
      </c>
    </row>
    <row r="510" spans="1:77" x14ac:dyDescent="0.2">
      <c r="A510" s="2" t="s">
        <v>296</v>
      </c>
      <c r="B510" s="3">
        <v>39366</v>
      </c>
      <c r="C510" s="4">
        <v>26</v>
      </c>
      <c r="F510" s="5">
        <v>0.33</v>
      </c>
      <c r="G510" s="5">
        <v>0.02</v>
      </c>
      <c r="H510" s="5">
        <v>0.28000000000000003</v>
      </c>
      <c r="M510" s="5">
        <v>0.21</v>
      </c>
      <c r="O510" s="5">
        <v>28</v>
      </c>
      <c r="S510" s="5">
        <v>80.400000000000006</v>
      </c>
      <c r="T510" s="5">
        <v>8.07</v>
      </c>
      <c r="V510" s="5">
        <v>1.2</v>
      </c>
      <c r="W510" s="5">
        <v>2.2400000000000002</v>
      </c>
      <c r="AB510" s="5">
        <v>6.71</v>
      </c>
      <c r="AE510" s="5">
        <v>1.73</v>
      </c>
      <c r="AJ510" s="5">
        <v>41</v>
      </c>
      <c r="AN510" s="5">
        <v>4.83</v>
      </c>
      <c r="AO510" s="5">
        <v>0.13</v>
      </c>
      <c r="AT510" s="5">
        <v>6.8</v>
      </c>
      <c r="AV510" s="5">
        <v>0.22</v>
      </c>
      <c r="AW510" s="5">
        <v>3.2799999999999999E-3</v>
      </c>
      <c r="AX510" s="5">
        <v>0.09</v>
      </c>
      <c r="AZ510" s="5">
        <v>0.05</v>
      </c>
      <c r="BA510" s="5">
        <v>7.51</v>
      </c>
      <c r="BE510" s="5">
        <v>0.3</v>
      </c>
      <c r="BF510" s="5">
        <v>0.67</v>
      </c>
      <c r="BH510" s="5">
        <v>4.2699999999999996</v>
      </c>
      <c r="BN510" s="5">
        <v>8.4600000000000009</v>
      </c>
      <c r="BO510" s="5">
        <v>0.59</v>
      </c>
      <c r="BX510" s="5">
        <v>10.1</v>
      </c>
    </row>
    <row r="511" spans="1:77" x14ac:dyDescent="0.2">
      <c r="A511" s="2" t="s">
        <v>296</v>
      </c>
      <c r="B511" s="3">
        <v>30587</v>
      </c>
      <c r="C511" s="4">
        <v>20</v>
      </c>
      <c r="H511" s="5">
        <v>0.24</v>
      </c>
      <c r="M511" s="5">
        <v>26.4</v>
      </c>
      <c r="S511" s="5">
        <v>27.15</v>
      </c>
      <c r="T511" s="5">
        <v>28</v>
      </c>
      <c r="W511" s="5">
        <v>2.82</v>
      </c>
      <c r="AE511" s="5">
        <v>3.25</v>
      </c>
      <c r="AJ511" s="5">
        <v>26.4</v>
      </c>
      <c r="AN511" s="5">
        <v>7.36</v>
      </c>
      <c r="AO511" s="5">
        <v>0.13</v>
      </c>
      <c r="AT511" s="5">
        <v>17.5</v>
      </c>
      <c r="AV511" s="5">
        <v>0.09</v>
      </c>
      <c r="AW511" s="5">
        <v>9.9999985535000006E-3</v>
      </c>
      <c r="AX511" s="5">
        <v>0.26</v>
      </c>
      <c r="BA511" s="5">
        <v>7.41</v>
      </c>
      <c r="BD511" s="5">
        <v>-0.91</v>
      </c>
      <c r="BE511" s="5">
        <v>1.3</v>
      </c>
      <c r="BH511" s="5">
        <v>2.3199999999999998</v>
      </c>
      <c r="BN511" s="5">
        <v>8.41</v>
      </c>
      <c r="BO511" s="5">
        <v>5</v>
      </c>
      <c r="BX511" s="5">
        <v>9.9</v>
      </c>
    </row>
    <row r="512" spans="1:77" x14ac:dyDescent="0.2">
      <c r="A512" s="2" t="s">
        <v>296</v>
      </c>
      <c r="B512" s="3">
        <v>42319</v>
      </c>
      <c r="C512" s="4">
        <v>26</v>
      </c>
      <c r="F512" s="5">
        <v>0.01</v>
      </c>
      <c r="H512" s="5">
        <v>0.24</v>
      </c>
      <c r="M512" s="5">
        <v>0.22</v>
      </c>
      <c r="P512" s="5">
        <v>0.05</v>
      </c>
      <c r="S512" s="5">
        <v>35</v>
      </c>
      <c r="T512" s="5">
        <v>10</v>
      </c>
      <c r="V512" s="5">
        <v>0.6</v>
      </c>
      <c r="W512" s="5">
        <v>0.78</v>
      </c>
      <c r="AD512" s="5">
        <v>-3.56</v>
      </c>
      <c r="AE512" s="5">
        <v>2.2999999999999998</v>
      </c>
      <c r="AJ512" s="5">
        <v>26.8</v>
      </c>
      <c r="AN512" s="5">
        <v>6</v>
      </c>
      <c r="AO512" s="5">
        <v>0.09</v>
      </c>
      <c r="AP512" s="5">
        <v>21.2</v>
      </c>
      <c r="AT512" s="5">
        <v>9.6</v>
      </c>
      <c r="AV512" s="5">
        <v>1.01</v>
      </c>
      <c r="AW512" s="5">
        <v>0.03</v>
      </c>
      <c r="AX512" s="5">
        <v>0.03</v>
      </c>
      <c r="BA512" s="5">
        <v>7.34</v>
      </c>
      <c r="BF512" s="5">
        <v>0.1</v>
      </c>
      <c r="BH512" s="5">
        <v>2.41</v>
      </c>
      <c r="BN512" s="5">
        <v>8.41</v>
      </c>
      <c r="BO512" s="5">
        <v>7.3</v>
      </c>
      <c r="BQ512" s="5">
        <v>2.86</v>
      </c>
      <c r="BR512" s="5">
        <v>2.76</v>
      </c>
      <c r="BX512" s="5">
        <v>11.6</v>
      </c>
    </row>
    <row r="513" spans="1:77" x14ac:dyDescent="0.2">
      <c r="A513" s="2" t="s">
        <v>296</v>
      </c>
      <c r="B513" s="3">
        <v>34962</v>
      </c>
      <c r="C513" s="4">
        <v>33</v>
      </c>
      <c r="F513" s="5">
        <v>0.01</v>
      </c>
      <c r="G513" s="5">
        <v>0.01</v>
      </c>
      <c r="H513" s="5">
        <v>0.02</v>
      </c>
      <c r="J513" s="5">
        <v>1.3</v>
      </c>
      <c r="M513" s="5">
        <v>0.16</v>
      </c>
      <c r="N513" s="5">
        <v>1</v>
      </c>
      <c r="O513" s="5">
        <v>60</v>
      </c>
      <c r="Q513" s="5">
        <v>0.2</v>
      </c>
      <c r="S513" s="5">
        <v>82</v>
      </c>
      <c r="T513" s="5">
        <v>13</v>
      </c>
      <c r="U513" s="5">
        <v>1</v>
      </c>
      <c r="V513" s="5">
        <v>0.4</v>
      </c>
      <c r="W513" s="5">
        <v>0.11</v>
      </c>
      <c r="AB513" s="5">
        <v>17.600000000000001</v>
      </c>
      <c r="AE513" s="5">
        <v>1</v>
      </c>
      <c r="AI513" s="5">
        <v>6.2</v>
      </c>
      <c r="AJ513" s="5">
        <v>50.4</v>
      </c>
      <c r="AN513" s="5">
        <v>5.4</v>
      </c>
      <c r="AO513" s="5">
        <v>0.02</v>
      </c>
      <c r="AT513" s="5">
        <v>12</v>
      </c>
      <c r="AU513" s="5">
        <v>1</v>
      </c>
      <c r="AV513" s="5">
        <v>0.22</v>
      </c>
      <c r="AW513" s="5">
        <v>6.5680000000000001E-3</v>
      </c>
      <c r="AX513" s="5">
        <v>0.05</v>
      </c>
      <c r="AY513" s="5">
        <v>0.02</v>
      </c>
      <c r="BA513" s="5">
        <v>7.23</v>
      </c>
      <c r="BC513" s="5">
        <v>8.0999999999999996E-3</v>
      </c>
      <c r="BE513" s="5">
        <v>0.3</v>
      </c>
      <c r="BH513" s="5">
        <v>3.89</v>
      </c>
      <c r="BN513" s="5">
        <v>8.4</v>
      </c>
      <c r="BO513" s="5">
        <v>44.9</v>
      </c>
      <c r="BX513" s="5">
        <v>8.6999999999999993</v>
      </c>
      <c r="BY513" s="5">
        <v>5</v>
      </c>
    </row>
    <row r="514" spans="1:77" x14ac:dyDescent="0.2">
      <c r="A514" s="2" t="s">
        <v>296</v>
      </c>
      <c r="B514" s="3">
        <v>37181</v>
      </c>
      <c r="C514" s="4">
        <v>33</v>
      </c>
      <c r="F514" s="5">
        <v>5.0000000000000001E-3</v>
      </c>
      <c r="G514" s="5">
        <v>2E-3</v>
      </c>
      <c r="H514" s="5">
        <v>0.15</v>
      </c>
      <c r="J514" s="5">
        <v>10</v>
      </c>
      <c r="M514" s="5">
        <v>0.69</v>
      </c>
      <c r="N514" s="5">
        <v>0.2</v>
      </c>
      <c r="O514" s="5">
        <v>17</v>
      </c>
      <c r="Q514" s="5">
        <v>0.02</v>
      </c>
      <c r="S514" s="5">
        <v>125</v>
      </c>
      <c r="T514" s="5">
        <v>37</v>
      </c>
      <c r="U514" s="5">
        <v>0.2</v>
      </c>
      <c r="V514" s="5">
        <v>1.8</v>
      </c>
      <c r="W514" s="5">
        <v>4.5199999999999996</v>
      </c>
      <c r="AB514" s="5">
        <v>29.19</v>
      </c>
      <c r="AE514" s="5">
        <v>2.4500000000000002</v>
      </c>
      <c r="AI514" s="5">
        <v>0.5</v>
      </c>
      <c r="AJ514" s="5">
        <v>70</v>
      </c>
      <c r="AN514" s="5">
        <v>7.36</v>
      </c>
      <c r="AO514" s="5">
        <v>0.11</v>
      </c>
      <c r="AT514" s="5">
        <v>11.1</v>
      </c>
      <c r="AU514" s="5">
        <v>0.8</v>
      </c>
      <c r="AV514" s="5">
        <v>0.22</v>
      </c>
      <c r="AW514" s="5">
        <v>0.01</v>
      </c>
      <c r="AX514" s="5">
        <v>0.02</v>
      </c>
      <c r="AZ514" s="5">
        <v>0.01</v>
      </c>
      <c r="BA514" s="5">
        <v>6.96</v>
      </c>
      <c r="BC514" s="5">
        <v>1E-3</v>
      </c>
      <c r="BE514" s="5">
        <v>0.2</v>
      </c>
      <c r="BH514" s="5">
        <v>5.4</v>
      </c>
      <c r="BN514" s="5">
        <v>8.36</v>
      </c>
      <c r="BO514" s="5">
        <v>67.2</v>
      </c>
      <c r="BX514" s="5">
        <v>9.8000000000000007</v>
      </c>
      <c r="BY514" s="5">
        <v>1.5</v>
      </c>
    </row>
    <row r="515" spans="1:77" x14ac:dyDescent="0.2">
      <c r="A515" s="2" t="s">
        <v>296</v>
      </c>
      <c r="B515" s="3">
        <v>39370</v>
      </c>
      <c r="C515" s="4">
        <v>25</v>
      </c>
      <c r="F515" s="5">
        <v>0.03</v>
      </c>
      <c r="G515" s="5">
        <v>0.02</v>
      </c>
      <c r="H515" s="5">
        <v>0.08</v>
      </c>
      <c r="M515" s="5">
        <v>0.23</v>
      </c>
      <c r="O515" s="5">
        <v>11</v>
      </c>
      <c r="S515" s="5">
        <v>48.9</v>
      </c>
      <c r="T515" s="5">
        <v>11</v>
      </c>
      <c r="V515" s="5">
        <v>2.7</v>
      </c>
      <c r="W515" s="5">
        <v>2.2799999999999998</v>
      </c>
      <c r="AE515" s="5">
        <v>1.59</v>
      </c>
      <c r="AJ515" s="5">
        <v>30.6</v>
      </c>
      <c r="AN515" s="5">
        <v>4.22</v>
      </c>
      <c r="AO515" s="5">
        <v>0.17</v>
      </c>
      <c r="AT515" s="5">
        <v>7.1</v>
      </c>
      <c r="AV515" s="5">
        <v>5.22</v>
      </c>
      <c r="AW515" s="5">
        <v>3.6099999999999999E-3</v>
      </c>
      <c r="AX515" s="5">
        <v>0.04</v>
      </c>
      <c r="AZ515" s="5">
        <v>0.02</v>
      </c>
      <c r="BA515" s="5">
        <v>7.21</v>
      </c>
      <c r="BE515" s="5">
        <v>0.2</v>
      </c>
      <c r="BF515" s="5">
        <v>0.62</v>
      </c>
      <c r="BH515" s="5">
        <v>2.48</v>
      </c>
      <c r="BN515" s="5">
        <v>8.36</v>
      </c>
      <c r="BO515" s="5">
        <v>23.2</v>
      </c>
      <c r="BX515" s="5">
        <v>10</v>
      </c>
    </row>
    <row r="516" spans="1:77" x14ac:dyDescent="0.2">
      <c r="A516" s="2" t="s">
        <v>296</v>
      </c>
      <c r="B516" s="3">
        <v>39238</v>
      </c>
      <c r="C516" s="4">
        <v>25</v>
      </c>
      <c r="F516" s="5">
        <v>7.0000000000000001E-3</v>
      </c>
      <c r="G516" s="5">
        <v>7.0000000000000001E-3</v>
      </c>
      <c r="H516" s="5">
        <v>0.01</v>
      </c>
      <c r="M516" s="5">
        <v>0.88</v>
      </c>
      <c r="O516" s="5">
        <v>17</v>
      </c>
      <c r="S516" s="5">
        <v>151</v>
      </c>
      <c r="T516" s="5">
        <v>37</v>
      </c>
      <c r="V516" s="5">
        <v>2.5</v>
      </c>
      <c r="W516" s="5">
        <v>1E-3</v>
      </c>
      <c r="AB516" s="5">
        <v>2.61</v>
      </c>
      <c r="AE516" s="5">
        <v>0.94</v>
      </c>
      <c r="AJ516" s="5">
        <v>79.400000000000006</v>
      </c>
      <c r="AN516" s="5">
        <v>8.3699999999999992</v>
      </c>
      <c r="AO516" s="5">
        <v>2E-3</v>
      </c>
      <c r="AT516" s="5">
        <v>14.7</v>
      </c>
      <c r="AV516" s="5">
        <v>38.33</v>
      </c>
      <c r="AW516" s="5">
        <v>0.01</v>
      </c>
      <c r="AX516" s="5">
        <v>0.08</v>
      </c>
      <c r="AZ516" s="5">
        <v>0.02</v>
      </c>
      <c r="BA516" s="5">
        <v>6.9</v>
      </c>
      <c r="BF516" s="5">
        <v>0.75</v>
      </c>
      <c r="BH516" s="5">
        <v>6.57</v>
      </c>
      <c r="BN516" s="5">
        <v>8.36</v>
      </c>
      <c r="BO516" s="5">
        <v>35.299999999999997</v>
      </c>
      <c r="BX516" s="5">
        <v>10.199999999999999</v>
      </c>
    </row>
    <row r="517" spans="1:77" x14ac:dyDescent="0.2">
      <c r="A517" s="2" t="s">
        <v>296</v>
      </c>
      <c r="B517" s="3">
        <v>39777</v>
      </c>
      <c r="C517" s="4">
        <v>24</v>
      </c>
      <c r="G517" s="5">
        <v>0.13</v>
      </c>
      <c r="H517" s="5">
        <v>0.66</v>
      </c>
      <c r="S517" s="5">
        <v>6.7</v>
      </c>
      <c r="T517" s="5">
        <v>303</v>
      </c>
      <c r="V517" s="5">
        <v>32</v>
      </c>
      <c r="W517" s="5">
        <v>0.36</v>
      </c>
      <c r="AB517" s="5">
        <v>3.1</v>
      </c>
      <c r="AD517" s="5">
        <v>5.42</v>
      </c>
      <c r="AE517" s="5">
        <v>6.44</v>
      </c>
      <c r="AJ517" s="5">
        <v>144.30000000000001</v>
      </c>
      <c r="AN517" s="5">
        <v>5.83</v>
      </c>
      <c r="AO517" s="5">
        <v>0.02</v>
      </c>
      <c r="AT517" s="5">
        <v>271</v>
      </c>
      <c r="AV517" s="5">
        <v>0.22</v>
      </c>
      <c r="AW517" s="5">
        <v>0.14000000000000001</v>
      </c>
      <c r="AX517" s="5">
        <v>3.43</v>
      </c>
      <c r="AZ517" s="5">
        <v>1.2</v>
      </c>
      <c r="BA517" s="5">
        <v>8.57</v>
      </c>
      <c r="BF517" s="5">
        <v>0.15</v>
      </c>
      <c r="BH517" s="5">
        <v>4.97</v>
      </c>
      <c r="BI517" s="5">
        <v>0.09</v>
      </c>
      <c r="BN517" s="5">
        <v>8.32</v>
      </c>
      <c r="BO517" s="5">
        <v>0.5</v>
      </c>
      <c r="BX517" s="5">
        <v>12</v>
      </c>
    </row>
    <row r="518" spans="1:77" x14ac:dyDescent="0.2">
      <c r="A518" s="2" t="s">
        <v>296</v>
      </c>
      <c r="B518" s="3">
        <v>39211</v>
      </c>
      <c r="C518" s="4">
        <v>25</v>
      </c>
      <c r="F518" s="5">
        <v>0.01</v>
      </c>
      <c r="G518" s="5">
        <v>0.01</v>
      </c>
      <c r="H518" s="5">
        <v>0.01</v>
      </c>
      <c r="M518" s="5">
        <v>1.39</v>
      </c>
      <c r="O518" s="5">
        <v>10</v>
      </c>
      <c r="S518" s="5">
        <v>176</v>
      </c>
      <c r="T518" s="5">
        <v>32</v>
      </c>
      <c r="V518" s="5">
        <v>2.6</v>
      </c>
      <c r="W518" s="5">
        <v>4.0000000000000001E-3</v>
      </c>
      <c r="AB518" s="5">
        <v>6.11</v>
      </c>
      <c r="AE518" s="5">
        <v>1.02</v>
      </c>
      <c r="AJ518" s="5">
        <v>90.9</v>
      </c>
      <c r="AN518" s="5">
        <v>9.32</v>
      </c>
      <c r="AO518" s="5">
        <v>5.0000000000000001E-3</v>
      </c>
      <c r="AT518" s="5">
        <v>16.100000000000001</v>
      </c>
      <c r="AV518" s="5">
        <v>21.42</v>
      </c>
      <c r="AW518" s="5">
        <v>3.2799999999999999E-3</v>
      </c>
      <c r="AX518" s="5">
        <v>0.02</v>
      </c>
      <c r="AZ518" s="5">
        <v>0.08</v>
      </c>
      <c r="BA518" s="5">
        <v>6.74</v>
      </c>
      <c r="BF518" s="5">
        <v>0.85</v>
      </c>
      <c r="BH518" s="5">
        <v>7.63</v>
      </c>
      <c r="BN518" s="5">
        <v>8.32</v>
      </c>
      <c r="BO518" s="5">
        <v>77.7</v>
      </c>
      <c r="BX518" s="5">
        <v>10.199999999999999</v>
      </c>
    </row>
    <row r="519" spans="1:77" x14ac:dyDescent="0.2">
      <c r="A519" s="2" t="s">
        <v>296</v>
      </c>
      <c r="B519" s="3">
        <v>39539</v>
      </c>
      <c r="C519" s="4">
        <v>25</v>
      </c>
      <c r="G519" s="5">
        <v>4.0000000000000001E-3</v>
      </c>
      <c r="H519" s="5">
        <v>0.01</v>
      </c>
      <c r="M519" s="5">
        <v>0.42</v>
      </c>
      <c r="S519" s="5">
        <v>123</v>
      </c>
      <c r="T519" s="5">
        <v>21</v>
      </c>
      <c r="V519" s="5">
        <v>1.8</v>
      </c>
      <c r="W519" s="5">
        <v>7.0000000000000001E-3</v>
      </c>
      <c r="AB519" s="5">
        <v>2.3199999999999998</v>
      </c>
      <c r="AD519" s="5">
        <v>4.74</v>
      </c>
      <c r="AE519" s="5">
        <v>7.93</v>
      </c>
      <c r="AJ519" s="5">
        <v>71.5</v>
      </c>
      <c r="AN519" s="5">
        <v>8.58</v>
      </c>
      <c r="AO519" s="5">
        <v>1E-3</v>
      </c>
      <c r="AT519" s="5">
        <v>18.7</v>
      </c>
      <c r="AV519" s="5">
        <v>78.790000000000006</v>
      </c>
      <c r="AW519" s="5">
        <v>3.2799999999999999E-3</v>
      </c>
      <c r="AX519" s="5">
        <v>0.04</v>
      </c>
      <c r="AZ519" s="5">
        <v>0.02</v>
      </c>
      <c r="BA519" s="5">
        <v>7.21</v>
      </c>
      <c r="BE519" s="5">
        <v>6.5</v>
      </c>
      <c r="BF519" s="5">
        <v>5.68</v>
      </c>
      <c r="BH519" s="5">
        <v>4.75</v>
      </c>
      <c r="BN519" s="5">
        <v>8.32</v>
      </c>
      <c r="BO519" s="5">
        <v>42.4</v>
      </c>
      <c r="BX519" s="5">
        <v>10</v>
      </c>
    </row>
    <row r="520" spans="1:77" x14ac:dyDescent="0.2">
      <c r="A520" s="2" t="s">
        <v>296</v>
      </c>
      <c r="B520" s="3">
        <v>39707</v>
      </c>
      <c r="C520" s="4">
        <v>33</v>
      </c>
      <c r="G520" s="5">
        <v>0.03</v>
      </c>
      <c r="H520" s="5">
        <v>0.64</v>
      </c>
      <c r="J520" s="5">
        <v>1.1000000000000001</v>
      </c>
      <c r="M520" s="5">
        <v>0.62</v>
      </c>
      <c r="N520" s="5">
        <v>0.2</v>
      </c>
      <c r="Q520" s="5">
        <v>0.02</v>
      </c>
      <c r="S520" s="5">
        <v>106</v>
      </c>
      <c r="T520" s="5">
        <v>13</v>
      </c>
      <c r="U520" s="5">
        <v>0.3</v>
      </c>
      <c r="V520" s="5">
        <v>4.2</v>
      </c>
      <c r="W520" s="5">
        <v>4.42</v>
      </c>
      <c r="AB520" s="5">
        <v>11.52</v>
      </c>
      <c r="AD520" s="5">
        <v>0.63</v>
      </c>
      <c r="AE520" s="5">
        <v>1.67</v>
      </c>
      <c r="AI520" s="5">
        <v>1.2</v>
      </c>
      <c r="AJ520" s="5">
        <v>58.5</v>
      </c>
      <c r="AN520" s="5">
        <v>10.5</v>
      </c>
      <c r="AO520" s="5">
        <v>0.21</v>
      </c>
      <c r="AT520" s="5">
        <v>10.199999999999999</v>
      </c>
      <c r="AU520" s="5">
        <v>0.5</v>
      </c>
      <c r="AV520" s="5">
        <v>0.22</v>
      </c>
      <c r="AW520" s="5">
        <v>4.2700000000000004E-3</v>
      </c>
      <c r="AX520" s="5">
        <v>0.01</v>
      </c>
      <c r="AZ520" s="5">
        <v>0.22</v>
      </c>
      <c r="BA520" s="5">
        <v>6.65</v>
      </c>
      <c r="BC520" s="5">
        <v>1E-3</v>
      </c>
      <c r="BF520" s="5">
        <v>0.25</v>
      </c>
      <c r="BH520" s="5">
        <v>6.03</v>
      </c>
      <c r="BN520" s="5">
        <v>8.32</v>
      </c>
      <c r="BO520" s="5">
        <v>11.4</v>
      </c>
      <c r="BW520" s="5">
        <v>0.56000000000000005</v>
      </c>
      <c r="BX520" s="5">
        <v>10</v>
      </c>
      <c r="BY520" s="5">
        <v>0.5</v>
      </c>
    </row>
    <row r="521" spans="1:77" x14ac:dyDescent="0.2">
      <c r="A521" s="2" t="s">
        <v>296</v>
      </c>
      <c r="B521" s="3">
        <v>36430</v>
      </c>
      <c r="C521" s="4">
        <v>25</v>
      </c>
      <c r="F521" s="5">
        <v>2E-3</v>
      </c>
      <c r="G521" s="5">
        <v>2E-3</v>
      </c>
      <c r="H521" s="5">
        <v>0.52</v>
      </c>
      <c r="M521" s="5">
        <v>0.71</v>
      </c>
      <c r="O521" s="5">
        <v>76</v>
      </c>
      <c r="S521" s="5">
        <v>88</v>
      </c>
      <c r="T521" s="5">
        <v>32</v>
      </c>
      <c r="V521" s="5">
        <v>2.7</v>
      </c>
      <c r="W521" s="5">
        <v>2.2999999999999998</v>
      </c>
      <c r="AB521" s="5">
        <v>12.77</v>
      </c>
      <c r="AE521" s="5">
        <v>3.5</v>
      </c>
      <c r="AJ521" s="5">
        <v>72.7</v>
      </c>
      <c r="AN521" s="5">
        <v>13</v>
      </c>
      <c r="AO521" s="5">
        <v>0.23</v>
      </c>
      <c r="AT521" s="5">
        <v>25</v>
      </c>
      <c r="AV521" s="5">
        <v>0.22</v>
      </c>
      <c r="AW521" s="5">
        <v>3.2845000000000001E-3</v>
      </c>
      <c r="AX521" s="5">
        <v>0.01</v>
      </c>
      <c r="AZ521" s="5">
        <v>0.01</v>
      </c>
      <c r="BA521" s="5">
        <v>7.09</v>
      </c>
      <c r="BE521" s="5">
        <v>0.2</v>
      </c>
      <c r="BH521" s="5">
        <v>6.8</v>
      </c>
      <c r="BN521" s="5">
        <v>8.31</v>
      </c>
      <c r="BO521" s="5">
        <v>9.3699999999999992</v>
      </c>
      <c r="BX521" s="5">
        <v>9.3000000000000007</v>
      </c>
    </row>
    <row r="522" spans="1:77" x14ac:dyDescent="0.2">
      <c r="A522" s="2" t="s">
        <v>296</v>
      </c>
      <c r="B522" s="3">
        <v>36822</v>
      </c>
      <c r="C522" s="4">
        <v>22</v>
      </c>
      <c r="F522" s="5">
        <v>2E-3</v>
      </c>
      <c r="H522" s="5">
        <v>0.09</v>
      </c>
      <c r="M522" s="5">
        <v>0.16</v>
      </c>
      <c r="O522" s="5">
        <v>19</v>
      </c>
      <c r="S522" s="5">
        <v>53.1</v>
      </c>
      <c r="T522" s="5">
        <v>9</v>
      </c>
      <c r="V522" s="5">
        <v>1</v>
      </c>
      <c r="AB522" s="5">
        <v>18.920000000000002</v>
      </c>
      <c r="AE522" s="5">
        <v>1.02</v>
      </c>
      <c r="AJ522" s="5">
        <v>30.4</v>
      </c>
      <c r="AN522" s="5">
        <v>2.76</v>
      </c>
      <c r="AT522" s="5">
        <v>5.9</v>
      </c>
      <c r="AV522" s="5">
        <v>0.22</v>
      </c>
      <c r="AW522" s="5">
        <v>3.2845000000000001E-3</v>
      </c>
      <c r="AX522" s="5">
        <v>0.04</v>
      </c>
      <c r="AZ522" s="5">
        <v>0.01</v>
      </c>
      <c r="BA522" s="5">
        <v>7.49</v>
      </c>
      <c r="BE522" s="5">
        <v>0.2</v>
      </c>
      <c r="BH522" s="5">
        <v>2.52</v>
      </c>
      <c r="BN522" s="5">
        <v>8.31</v>
      </c>
      <c r="BO522" s="5">
        <v>20</v>
      </c>
      <c r="BX522" s="5">
        <v>9.5</v>
      </c>
    </row>
    <row r="523" spans="1:77" x14ac:dyDescent="0.2">
      <c r="A523" s="2" t="s">
        <v>296</v>
      </c>
      <c r="B523" s="3">
        <v>38274</v>
      </c>
      <c r="C523" s="4">
        <v>37</v>
      </c>
      <c r="F523" s="5">
        <v>1E-3</v>
      </c>
      <c r="G523" s="5">
        <v>1E-3</v>
      </c>
      <c r="H523" s="5">
        <v>0.47</v>
      </c>
      <c r="J523" s="5">
        <v>0.2</v>
      </c>
      <c r="M523" s="5">
        <v>0.12</v>
      </c>
      <c r="N523" s="5">
        <v>0.3</v>
      </c>
      <c r="O523" s="5">
        <v>85</v>
      </c>
      <c r="Q523" s="5">
        <v>0.02</v>
      </c>
      <c r="S523" s="5">
        <v>33.299999999999997</v>
      </c>
      <c r="T523" s="5">
        <v>7</v>
      </c>
      <c r="U523" s="5">
        <v>0.3</v>
      </c>
      <c r="V523" s="5">
        <v>1</v>
      </c>
      <c r="W523" s="5">
        <v>0.42</v>
      </c>
      <c r="Y523" s="5">
        <v>7.0000000000000007E-2</v>
      </c>
      <c r="AB523" s="5">
        <v>12.88</v>
      </c>
      <c r="AD523" s="5">
        <v>0.1</v>
      </c>
      <c r="AE523" s="5">
        <v>5.41</v>
      </c>
      <c r="AI523" s="5">
        <v>0.5</v>
      </c>
      <c r="AJ523" s="5">
        <v>37.5</v>
      </c>
      <c r="AN523" s="5">
        <v>7.15</v>
      </c>
      <c r="AO523" s="5">
        <v>0.03</v>
      </c>
      <c r="AT523" s="5">
        <v>34</v>
      </c>
      <c r="AU523" s="5">
        <v>0.5</v>
      </c>
      <c r="AV523" s="5">
        <v>0.22</v>
      </c>
      <c r="AW523" s="5">
        <v>3.2845000000000001E-3</v>
      </c>
      <c r="AX523" s="5">
        <v>0.14000000000000001</v>
      </c>
      <c r="AZ523" s="5">
        <v>0.05</v>
      </c>
      <c r="BA523" s="5">
        <v>7.83</v>
      </c>
      <c r="BC523" s="5">
        <v>1E-3</v>
      </c>
      <c r="BE523" s="5">
        <v>0.2</v>
      </c>
      <c r="BH523" s="5">
        <v>3.84</v>
      </c>
      <c r="BN523" s="5">
        <v>8.2799999999999994</v>
      </c>
      <c r="BO523" s="5">
        <v>0.5</v>
      </c>
      <c r="BQ523" s="5">
        <v>4.04</v>
      </c>
      <c r="BR523" s="5">
        <v>3.89</v>
      </c>
      <c r="BX523" s="5">
        <v>10</v>
      </c>
      <c r="BY523" s="5">
        <v>0.5</v>
      </c>
    </row>
    <row r="524" spans="1:77" x14ac:dyDescent="0.2">
      <c r="A524" s="2" t="s">
        <v>296</v>
      </c>
      <c r="B524" s="3">
        <v>39372</v>
      </c>
      <c r="C524" s="4">
        <v>26</v>
      </c>
      <c r="F524" s="5">
        <v>0.04</v>
      </c>
      <c r="G524" s="5">
        <v>0.02</v>
      </c>
      <c r="H524" s="5">
        <v>0.01</v>
      </c>
      <c r="M524" s="5">
        <v>0.53</v>
      </c>
      <c r="O524" s="5">
        <v>35</v>
      </c>
      <c r="S524" s="5">
        <v>113</v>
      </c>
      <c r="T524" s="5">
        <v>27</v>
      </c>
      <c r="V524" s="5">
        <v>1.8</v>
      </c>
      <c r="W524" s="5">
        <v>7.0000000000000007E-2</v>
      </c>
      <c r="AB524" s="5">
        <v>18.2</v>
      </c>
      <c r="AE524" s="5">
        <v>1.01</v>
      </c>
      <c r="AJ524" s="5">
        <v>64.3</v>
      </c>
      <c r="AN524" s="5">
        <v>6.83</v>
      </c>
      <c r="AO524" s="5">
        <v>1E-3</v>
      </c>
      <c r="AT524" s="5">
        <v>12.6</v>
      </c>
      <c r="AV524" s="5">
        <v>51.35</v>
      </c>
      <c r="AW524" s="5">
        <v>0.13</v>
      </c>
      <c r="AX524" s="5">
        <v>0.1</v>
      </c>
      <c r="AZ524" s="5">
        <v>46</v>
      </c>
      <c r="BA524" s="5">
        <v>6.9</v>
      </c>
      <c r="BE524" s="5">
        <v>3.4</v>
      </c>
      <c r="BF524" s="5">
        <v>3.24</v>
      </c>
      <c r="BH524" s="5">
        <v>3.93</v>
      </c>
      <c r="BN524" s="5">
        <v>8.27</v>
      </c>
      <c r="BO524" s="5">
        <v>55.5</v>
      </c>
      <c r="BX524" s="5">
        <v>10.3</v>
      </c>
    </row>
    <row r="525" spans="1:77" x14ac:dyDescent="0.2">
      <c r="A525" s="2" t="s">
        <v>296</v>
      </c>
      <c r="B525" s="3">
        <v>39765</v>
      </c>
      <c r="C525" s="4">
        <v>24</v>
      </c>
      <c r="G525" s="5">
        <v>0.02</v>
      </c>
      <c r="H525" s="5">
        <v>0.61</v>
      </c>
      <c r="M525" s="5">
        <v>0.89</v>
      </c>
      <c r="S525" s="5">
        <v>133</v>
      </c>
      <c r="T525" s="5">
        <v>47</v>
      </c>
      <c r="V525" s="5">
        <v>9</v>
      </c>
      <c r="W525" s="5">
        <v>2.81</v>
      </c>
      <c r="AB525" s="5">
        <v>1.2</v>
      </c>
      <c r="AD525" s="5">
        <v>5.37</v>
      </c>
      <c r="AE525" s="5">
        <v>10.7</v>
      </c>
      <c r="AJ525" s="5">
        <v>86.1</v>
      </c>
      <c r="AN525" s="5">
        <v>11.1</v>
      </c>
      <c r="AO525" s="5">
        <v>0.4</v>
      </c>
      <c r="AT525" s="5">
        <v>30.2</v>
      </c>
      <c r="AV525" s="5">
        <v>0.22</v>
      </c>
      <c r="AW525" s="5">
        <v>4.2700000000000004E-3</v>
      </c>
      <c r="AX525" s="5">
        <v>0.02</v>
      </c>
      <c r="AZ525" s="5">
        <v>0.06</v>
      </c>
      <c r="BA525" s="5">
        <v>6.98</v>
      </c>
      <c r="BF525" s="5">
        <v>0.21</v>
      </c>
      <c r="BH525" s="5">
        <v>6.67</v>
      </c>
      <c r="BN525" s="5">
        <v>8.27</v>
      </c>
      <c r="BO525" s="5">
        <v>80.8</v>
      </c>
      <c r="BX525" s="5">
        <v>10.4</v>
      </c>
    </row>
    <row r="526" spans="1:77" x14ac:dyDescent="0.2">
      <c r="A526" s="2" t="s">
        <v>296</v>
      </c>
      <c r="B526" s="3">
        <v>39716</v>
      </c>
      <c r="C526" s="4">
        <v>24</v>
      </c>
      <c r="G526" s="5">
        <v>4.0000000000000001E-3</v>
      </c>
      <c r="H526" s="5">
        <v>7.0000000000000007E-2</v>
      </c>
      <c r="M526" s="5">
        <v>0.28999999999999998</v>
      </c>
      <c r="S526" s="5">
        <v>137</v>
      </c>
      <c r="T526" s="5">
        <v>29</v>
      </c>
      <c r="V526" s="5">
        <v>1.1000000000000001</v>
      </c>
      <c r="W526" s="5">
        <v>1.28</v>
      </c>
      <c r="AB526" s="5">
        <v>6.1</v>
      </c>
      <c r="AD526" s="5">
        <v>3.1</v>
      </c>
      <c r="AE526" s="5">
        <v>2.62</v>
      </c>
      <c r="AJ526" s="5">
        <v>76.900000000000006</v>
      </c>
      <c r="AN526" s="5">
        <v>15.5</v>
      </c>
      <c r="AO526" s="5">
        <v>0.19</v>
      </c>
      <c r="AT526" s="5">
        <v>17.3</v>
      </c>
      <c r="AV526" s="5">
        <v>0.22</v>
      </c>
      <c r="AW526" s="5">
        <v>3.2799999999999999E-3</v>
      </c>
      <c r="AX526" s="5">
        <v>0.05</v>
      </c>
      <c r="AZ526" s="5">
        <v>0.06</v>
      </c>
      <c r="BA526" s="5">
        <v>7.23</v>
      </c>
      <c r="BF526" s="5">
        <v>0.32</v>
      </c>
      <c r="BH526" s="5">
        <v>5.7</v>
      </c>
      <c r="BN526" s="5">
        <v>8.27</v>
      </c>
      <c r="BO526" s="5">
        <v>103</v>
      </c>
      <c r="BX526" s="5">
        <v>9.9</v>
      </c>
    </row>
    <row r="527" spans="1:77" x14ac:dyDescent="0.2">
      <c r="A527" s="2" t="s">
        <v>296</v>
      </c>
      <c r="B527" s="3">
        <v>33569</v>
      </c>
      <c r="C527" s="4">
        <v>32</v>
      </c>
      <c r="F527" s="5">
        <v>0.02</v>
      </c>
      <c r="G527" s="5">
        <v>5.0000000000000001E-3</v>
      </c>
      <c r="H527" s="5">
        <v>0.47</v>
      </c>
      <c r="J527" s="5">
        <v>0.2</v>
      </c>
      <c r="M527" s="5">
        <v>0.48</v>
      </c>
      <c r="N527" s="5">
        <v>0.2</v>
      </c>
      <c r="Q527" s="5">
        <v>0.02</v>
      </c>
      <c r="S527" s="5">
        <v>360</v>
      </c>
      <c r="T527" s="5">
        <v>25</v>
      </c>
      <c r="U527" s="5">
        <v>0.2</v>
      </c>
      <c r="V527" s="5">
        <v>3.3</v>
      </c>
      <c r="W527" s="5">
        <v>2.7</v>
      </c>
      <c r="AB527" s="5">
        <v>8.82</v>
      </c>
      <c r="AE527" s="5">
        <v>3.5</v>
      </c>
      <c r="AI527" s="5">
        <v>0.5</v>
      </c>
      <c r="AJ527" s="5">
        <v>160</v>
      </c>
      <c r="AN527" s="5">
        <v>17</v>
      </c>
      <c r="AO527" s="5">
        <v>0.31</v>
      </c>
      <c r="AT527" s="5">
        <v>20</v>
      </c>
      <c r="AU527" s="5">
        <v>0.5</v>
      </c>
      <c r="AV527" s="5">
        <v>2.21</v>
      </c>
      <c r="AW527" s="5">
        <v>0.01</v>
      </c>
      <c r="AX527" s="5">
        <v>0.06</v>
      </c>
      <c r="AZ527" s="5">
        <v>0.04</v>
      </c>
      <c r="BA527" s="5">
        <v>7</v>
      </c>
      <c r="BC527" s="5">
        <v>1E-3</v>
      </c>
      <c r="BG527" s="5">
        <v>25</v>
      </c>
      <c r="BH527" s="5">
        <v>5.39</v>
      </c>
      <c r="BN527" s="5">
        <v>8.26</v>
      </c>
      <c r="BO527" s="5">
        <v>645</v>
      </c>
      <c r="BX527" s="5">
        <v>11.4</v>
      </c>
      <c r="BY527" s="5">
        <v>56</v>
      </c>
    </row>
    <row r="528" spans="1:77" x14ac:dyDescent="0.2">
      <c r="A528" s="2" t="s">
        <v>296</v>
      </c>
      <c r="B528" s="3">
        <v>33864</v>
      </c>
      <c r="C528" s="4">
        <v>20</v>
      </c>
      <c r="F528" s="5">
        <v>0.11</v>
      </c>
      <c r="H528" s="5">
        <v>0.59</v>
      </c>
      <c r="M528" s="5">
        <v>0.5</v>
      </c>
      <c r="S528" s="5">
        <v>100</v>
      </c>
      <c r="T528" s="5">
        <v>10</v>
      </c>
      <c r="V528" s="5">
        <v>3.3</v>
      </c>
      <c r="W528" s="5">
        <v>2.4</v>
      </c>
      <c r="AE528" s="5">
        <v>3.9</v>
      </c>
      <c r="AJ528" s="5">
        <v>54.9</v>
      </c>
      <c r="AN528" s="5">
        <v>11</v>
      </c>
      <c r="AO528" s="5">
        <v>0.23</v>
      </c>
      <c r="AT528" s="5">
        <v>9.5</v>
      </c>
      <c r="AV528" s="5">
        <v>0.5</v>
      </c>
      <c r="AW528" s="5">
        <v>4.9199999999999999E-3</v>
      </c>
      <c r="AX528" s="5">
        <v>0.28999999999999998</v>
      </c>
      <c r="BA528" s="5">
        <v>7.36</v>
      </c>
      <c r="BE528" s="5">
        <v>1.8</v>
      </c>
      <c r="BH528" s="5">
        <v>5.0999999999999996</v>
      </c>
      <c r="BN528" s="5">
        <v>8.23</v>
      </c>
      <c r="BO528" s="5">
        <v>17</v>
      </c>
    </row>
    <row r="529" spans="1:77" x14ac:dyDescent="0.2">
      <c r="A529" s="2" t="s">
        <v>296</v>
      </c>
      <c r="B529" s="3">
        <v>37179</v>
      </c>
      <c r="C529" s="4">
        <v>30</v>
      </c>
      <c r="F529" s="5">
        <v>8.9999999999999993E-3</v>
      </c>
      <c r="G529" s="5">
        <v>2E-3</v>
      </c>
      <c r="H529" s="5">
        <v>0.75</v>
      </c>
      <c r="J529" s="5">
        <v>0.2</v>
      </c>
      <c r="M529" s="5">
        <v>0.22</v>
      </c>
      <c r="N529" s="5">
        <v>0.2</v>
      </c>
      <c r="O529" s="5">
        <v>320</v>
      </c>
      <c r="Q529" s="5">
        <v>0.02</v>
      </c>
      <c r="S529" s="5">
        <v>274</v>
      </c>
      <c r="T529" s="5">
        <v>164</v>
      </c>
      <c r="U529" s="5">
        <v>0.2</v>
      </c>
      <c r="V529" s="5">
        <v>1.1000000000000001</v>
      </c>
      <c r="W529" s="5">
        <v>0.19</v>
      </c>
      <c r="AB529" s="5">
        <v>11.22</v>
      </c>
      <c r="AI529" s="5">
        <v>0.5</v>
      </c>
      <c r="AJ529" s="5">
        <v>211</v>
      </c>
      <c r="AO529" s="5">
        <v>0.22</v>
      </c>
      <c r="AU529" s="5">
        <v>0.5</v>
      </c>
      <c r="AV529" s="5">
        <v>0.22</v>
      </c>
      <c r="AW529" s="5">
        <v>3.2845000000000001E-3</v>
      </c>
      <c r="AX529" s="5">
        <v>0.23</v>
      </c>
      <c r="AZ529" s="5">
        <v>0.08</v>
      </c>
      <c r="BA529" s="5">
        <v>7.5</v>
      </c>
      <c r="BC529" s="5">
        <v>1.1999999999999999E-3</v>
      </c>
      <c r="BE529" s="5">
        <v>0.2</v>
      </c>
      <c r="BH529" s="5">
        <v>2.96</v>
      </c>
      <c r="BN529" s="5">
        <v>8.2200000000000006</v>
      </c>
      <c r="BO529" s="5">
        <v>802</v>
      </c>
      <c r="BX529" s="5">
        <v>12.2</v>
      </c>
      <c r="BY529" s="5">
        <v>6.4</v>
      </c>
    </row>
    <row r="530" spans="1:77" x14ac:dyDescent="0.2">
      <c r="A530" s="2" t="s">
        <v>296</v>
      </c>
      <c r="B530" s="3">
        <v>39191</v>
      </c>
      <c r="C530" s="4">
        <v>25</v>
      </c>
      <c r="F530" s="5">
        <v>0.03</v>
      </c>
      <c r="G530" s="5">
        <v>0.03</v>
      </c>
      <c r="H530" s="5">
        <v>0.01</v>
      </c>
      <c r="M530" s="5">
        <v>0.21</v>
      </c>
      <c r="O530" s="5">
        <v>10</v>
      </c>
      <c r="S530" s="5">
        <v>112</v>
      </c>
      <c r="T530" s="5">
        <v>26</v>
      </c>
      <c r="V530" s="5">
        <v>1</v>
      </c>
      <c r="W530" s="5">
        <v>5.0000000000000001E-3</v>
      </c>
      <c r="AB530" s="5">
        <v>7.54</v>
      </c>
      <c r="AE530" s="5">
        <v>0.65</v>
      </c>
      <c r="AJ530" s="5">
        <v>64.5</v>
      </c>
      <c r="AN530" s="5">
        <v>4.5599999999999996</v>
      </c>
      <c r="AO530" s="5">
        <v>1E-3</v>
      </c>
      <c r="AT530" s="5">
        <v>16.8</v>
      </c>
      <c r="AV530" s="5">
        <v>82.33</v>
      </c>
      <c r="AW530" s="5">
        <v>3.2799999999999999E-3</v>
      </c>
      <c r="AX530" s="5">
        <v>0.12</v>
      </c>
      <c r="AZ530" s="5">
        <v>0.04</v>
      </c>
      <c r="BA530" s="5">
        <v>7.38</v>
      </c>
      <c r="BF530" s="5">
        <v>8.4499999999999993</v>
      </c>
      <c r="BH530" s="5">
        <v>3.68</v>
      </c>
      <c r="BN530" s="5">
        <v>8.2200000000000006</v>
      </c>
      <c r="BO530" s="5">
        <v>50.2</v>
      </c>
      <c r="BX530" s="5">
        <v>9.4</v>
      </c>
    </row>
    <row r="531" spans="1:77" x14ac:dyDescent="0.2">
      <c r="A531" s="2" t="s">
        <v>296</v>
      </c>
      <c r="B531" s="3">
        <v>39581</v>
      </c>
      <c r="C531" s="4">
        <v>25</v>
      </c>
      <c r="G531" s="5">
        <v>5.0000000000000001E-3</v>
      </c>
      <c r="H531" s="5">
        <v>0.02</v>
      </c>
      <c r="M531" s="5">
        <v>0.81</v>
      </c>
      <c r="S531" s="5">
        <v>165</v>
      </c>
      <c r="T531" s="5">
        <v>39</v>
      </c>
      <c r="V531" s="5">
        <v>1.9</v>
      </c>
      <c r="W531" s="5">
        <v>2.2599999999999998</v>
      </c>
      <c r="AB531" s="5">
        <v>2.21</v>
      </c>
      <c r="AD531" s="5">
        <v>5.36</v>
      </c>
      <c r="AE531" s="5">
        <v>11.6</v>
      </c>
      <c r="AJ531" s="5">
        <v>89.6</v>
      </c>
      <c r="AN531" s="5">
        <v>10.6</v>
      </c>
      <c r="AO531" s="5">
        <v>0.03</v>
      </c>
      <c r="AT531" s="5">
        <v>21.8</v>
      </c>
      <c r="AV531" s="5">
        <v>0.22</v>
      </c>
      <c r="AW531" s="5">
        <v>4.9300000000000004E-3</v>
      </c>
      <c r="AX531" s="5">
        <v>0.01</v>
      </c>
      <c r="AZ531" s="5">
        <v>0.05</v>
      </c>
      <c r="BA531" s="5">
        <v>7.07</v>
      </c>
      <c r="BE531" s="5">
        <v>0.5</v>
      </c>
      <c r="BF531" s="5">
        <v>0.31</v>
      </c>
      <c r="BH531" s="5">
        <v>6.38</v>
      </c>
      <c r="BN531" s="5">
        <v>8.18</v>
      </c>
      <c r="BO531" s="5">
        <v>112</v>
      </c>
      <c r="BX531" s="5">
        <v>9.8000000000000007</v>
      </c>
    </row>
    <row r="532" spans="1:77" x14ac:dyDescent="0.2">
      <c r="A532" s="2" t="s">
        <v>296</v>
      </c>
      <c r="B532" s="3">
        <v>39762</v>
      </c>
      <c r="C532" s="4">
        <v>24</v>
      </c>
      <c r="G532" s="5">
        <v>6.0000000000000001E-3</v>
      </c>
      <c r="H532" s="5">
        <v>7.0000000000000007E-2</v>
      </c>
      <c r="M532" s="5">
        <v>0.09</v>
      </c>
      <c r="S532" s="5">
        <v>80.5</v>
      </c>
      <c r="T532" s="5">
        <v>28</v>
      </c>
      <c r="V532" s="5">
        <v>1.9</v>
      </c>
      <c r="W532" s="5">
        <v>3.29</v>
      </c>
      <c r="AB532" s="5">
        <v>9.76</v>
      </c>
      <c r="AD532" s="5">
        <v>3.9</v>
      </c>
      <c r="AE532" s="5">
        <v>1.05</v>
      </c>
      <c r="AJ532" s="5">
        <v>49.1</v>
      </c>
      <c r="AN532" s="5">
        <v>3.96</v>
      </c>
      <c r="AO532" s="5">
        <v>0.2</v>
      </c>
      <c r="AT532" s="5">
        <v>14.5</v>
      </c>
      <c r="AV532" s="5">
        <v>0.22</v>
      </c>
      <c r="AW532" s="5">
        <v>4.9300000000000004E-3</v>
      </c>
      <c r="AX532" s="5">
        <v>0.01</v>
      </c>
      <c r="AZ532" s="5">
        <v>0.06</v>
      </c>
      <c r="BA532" s="5">
        <v>7.61</v>
      </c>
      <c r="BF532" s="5">
        <v>0.27</v>
      </c>
      <c r="BH532" s="5">
        <v>2.75</v>
      </c>
      <c r="BN532" s="5">
        <v>8.18</v>
      </c>
      <c r="BO532" s="5">
        <v>79.7</v>
      </c>
      <c r="BX532" s="5">
        <v>11</v>
      </c>
    </row>
    <row r="533" spans="1:77" x14ac:dyDescent="0.2">
      <c r="A533" s="2" t="s">
        <v>296</v>
      </c>
      <c r="B533" s="3">
        <v>39721</v>
      </c>
      <c r="C533" s="4">
        <v>23</v>
      </c>
      <c r="G533" s="5">
        <v>0.05</v>
      </c>
      <c r="H533" s="5">
        <v>0.09</v>
      </c>
      <c r="M533" s="5">
        <v>0.83</v>
      </c>
      <c r="S533" s="5">
        <v>67</v>
      </c>
      <c r="T533" s="5">
        <v>11</v>
      </c>
      <c r="V533" s="5">
        <v>1.8</v>
      </c>
      <c r="W533" s="5">
        <v>0.81</v>
      </c>
      <c r="AB533" s="5">
        <v>14.14</v>
      </c>
      <c r="AD533" s="5">
        <v>4.1900000000000004</v>
      </c>
      <c r="AE533" s="5">
        <v>0.97</v>
      </c>
      <c r="AJ533" s="5">
        <v>36.6</v>
      </c>
      <c r="AN533" s="5">
        <v>4.6100000000000003</v>
      </c>
      <c r="AO533" s="5">
        <v>0.1</v>
      </c>
      <c r="AT533" s="5">
        <v>8.6</v>
      </c>
      <c r="AV533" s="5">
        <v>0.22</v>
      </c>
      <c r="AW533" s="5">
        <v>3.2799999999999999E-3</v>
      </c>
      <c r="AX533" s="5">
        <v>7.0000000000000007E-2</v>
      </c>
      <c r="AZ533" s="5">
        <v>0.06</v>
      </c>
      <c r="BF533" s="5">
        <v>0.21</v>
      </c>
      <c r="BH533" s="5">
        <v>3.21</v>
      </c>
      <c r="BN533" s="5">
        <v>8.18</v>
      </c>
      <c r="BO533" s="5">
        <v>21</v>
      </c>
      <c r="BX533" s="5">
        <v>10.4</v>
      </c>
    </row>
    <row r="534" spans="1:77" x14ac:dyDescent="0.2">
      <c r="A534" s="2" t="s">
        <v>296</v>
      </c>
      <c r="B534" s="3">
        <v>38875</v>
      </c>
      <c r="C534" s="4">
        <v>36</v>
      </c>
      <c r="F534" s="5">
        <v>0.01</v>
      </c>
      <c r="G534" s="5">
        <v>0.01</v>
      </c>
      <c r="H534" s="5">
        <v>0.01</v>
      </c>
      <c r="J534" s="5">
        <v>0.9</v>
      </c>
      <c r="M534" s="5">
        <v>0.38</v>
      </c>
      <c r="N534" s="5">
        <v>0.6</v>
      </c>
      <c r="O534" s="5">
        <v>33</v>
      </c>
      <c r="Q534" s="5">
        <v>0.02</v>
      </c>
      <c r="S534" s="5">
        <v>112</v>
      </c>
      <c r="T534" s="5">
        <v>36</v>
      </c>
      <c r="U534" s="5">
        <v>2.7</v>
      </c>
      <c r="V534" s="5">
        <v>2.1</v>
      </c>
      <c r="W534" s="5">
        <v>0.04</v>
      </c>
      <c r="AB534" s="5">
        <v>25.11</v>
      </c>
      <c r="AD534" s="5">
        <v>-3.6</v>
      </c>
      <c r="AE534" s="5">
        <v>1.1599999999999999</v>
      </c>
      <c r="AI534" s="5">
        <v>1</v>
      </c>
      <c r="AJ534" s="5">
        <v>61.4</v>
      </c>
      <c r="AN534" s="5">
        <v>7.6</v>
      </c>
      <c r="AO534" s="5">
        <v>0.01</v>
      </c>
      <c r="AT534" s="5">
        <v>17.899999999999999</v>
      </c>
      <c r="AU534" s="5">
        <v>3.1</v>
      </c>
      <c r="AV534" s="5">
        <v>72.06</v>
      </c>
      <c r="AW534" s="5">
        <v>8.86815E-3</v>
      </c>
      <c r="AX534" s="5">
        <v>0.09</v>
      </c>
      <c r="AZ534" s="5">
        <v>0.03</v>
      </c>
      <c r="BA534" s="5">
        <v>7.27</v>
      </c>
      <c r="BC534" s="5">
        <v>3.5000000000000001E-3</v>
      </c>
      <c r="BE534" s="5">
        <v>9.6999999999999993</v>
      </c>
      <c r="BH534" s="5">
        <v>4.54</v>
      </c>
      <c r="BN534" s="5">
        <v>8.18</v>
      </c>
      <c r="BO534" s="5">
        <v>27</v>
      </c>
      <c r="BQ534" s="5">
        <v>7.3</v>
      </c>
      <c r="BR534" s="5">
        <v>7</v>
      </c>
      <c r="BX534" s="5">
        <v>10.1</v>
      </c>
      <c r="BY534" s="5">
        <v>5.3</v>
      </c>
    </row>
    <row r="535" spans="1:77" x14ac:dyDescent="0.2">
      <c r="A535" s="2" t="s">
        <v>296</v>
      </c>
      <c r="B535" s="3">
        <v>33932</v>
      </c>
      <c r="C535" s="4">
        <v>28</v>
      </c>
      <c r="F535" s="5">
        <v>7.0000000000000007E-2</v>
      </c>
      <c r="G535" s="5">
        <v>0.01</v>
      </c>
      <c r="H535" s="5">
        <v>0.72</v>
      </c>
      <c r="J535" s="5">
        <v>1</v>
      </c>
      <c r="M535" s="5">
        <v>0.13</v>
      </c>
      <c r="N535" s="5">
        <v>1</v>
      </c>
      <c r="Q535" s="5">
        <v>0.2</v>
      </c>
      <c r="S535" s="5">
        <v>320</v>
      </c>
      <c r="T535" s="5">
        <v>175</v>
      </c>
      <c r="U535" s="5">
        <v>1</v>
      </c>
      <c r="V535" s="5">
        <v>3.2</v>
      </c>
      <c r="W535" s="5">
        <v>0.51</v>
      </c>
      <c r="AB535" s="5">
        <v>11.53</v>
      </c>
      <c r="AE535" s="5">
        <v>11</v>
      </c>
      <c r="AI535" s="5">
        <v>1</v>
      </c>
      <c r="AJ535" s="5">
        <v>292.10000000000002</v>
      </c>
      <c r="AN535" s="5">
        <v>24</v>
      </c>
      <c r="AO535" s="5">
        <v>0.23</v>
      </c>
      <c r="AT535" s="5">
        <v>130</v>
      </c>
      <c r="AU535" s="5">
        <v>1</v>
      </c>
      <c r="AV535" s="5">
        <v>2.21</v>
      </c>
      <c r="AW535" s="5">
        <v>0.01</v>
      </c>
      <c r="BA535" s="5">
        <v>7.52</v>
      </c>
      <c r="BC535" s="5">
        <v>5.0000000000000001E-3</v>
      </c>
      <c r="BH535" s="5">
        <v>2.9</v>
      </c>
      <c r="BN535" s="5">
        <v>8.15</v>
      </c>
      <c r="BX535" s="5">
        <v>12.1</v>
      </c>
      <c r="BY535" s="5">
        <v>5</v>
      </c>
    </row>
    <row r="536" spans="1:77" x14ac:dyDescent="0.2">
      <c r="A536" s="2" t="s">
        <v>296</v>
      </c>
      <c r="B536" s="3">
        <v>35724</v>
      </c>
      <c r="C536" s="4">
        <v>33</v>
      </c>
      <c r="F536" s="5">
        <v>5.0000000000000001E-3</v>
      </c>
      <c r="G536" s="5">
        <v>2E-3</v>
      </c>
      <c r="H536" s="5">
        <v>0.47</v>
      </c>
      <c r="J536" s="5">
        <v>0.2</v>
      </c>
      <c r="M536" s="5">
        <v>0.72</v>
      </c>
      <c r="N536" s="5">
        <v>1</v>
      </c>
      <c r="O536" s="5">
        <v>50</v>
      </c>
      <c r="Q536" s="5">
        <v>0.2</v>
      </c>
      <c r="S536" s="5">
        <v>98</v>
      </c>
      <c r="T536" s="5">
        <v>20</v>
      </c>
      <c r="U536" s="5">
        <v>0.2</v>
      </c>
      <c r="V536" s="5">
        <v>2.6</v>
      </c>
      <c r="W536" s="5">
        <v>2.41</v>
      </c>
      <c r="AB536" s="5">
        <v>15.87</v>
      </c>
      <c r="AE536" s="5">
        <v>2.7</v>
      </c>
      <c r="AI536" s="5">
        <v>1</v>
      </c>
      <c r="AJ536" s="5">
        <v>64.400000000000006</v>
      </c>
      <c r="AN536" s="5">
        <v>10</v>
      </c>
      <c r="AO536" s="5">
        <v>0.23</v>
      </c>
      <c r="AT536" s="5">
        <v>12</v>
      </c>
      <c r="AU536" s="5">
        <v>1</v>
      </c>
      <c r="AV536" s="5">
        <v>0.22</v>
      </c>
      <c r="AW536" s="5">
        <v>3.9414000000000003E-3</v>
      </c>
      <c r="AX536" s="5">
        <v>0.03</v>
      </c>
      <c r="AZ536" s="5">
        <v>0.01</v>
      </c>
      <c r="BA536" s="5">
        <v>7.16</v>
      </c>
      <c r="BC536" s="5">
        <v>2.3E-3</v>
      </c>
      <c r="BE536" s="5">
        <v>0.2</v>
      </c>
      <c r="BH536" s="5">
        <v>6.2</v>
      </c>
      <c r="BN536" s="5">
        <v>8.1300000000000008</v>
      </c>
      <c r="BO536" s="5">
        <v>4.8600000000000003</v>
      </c>
      <c r="BX536" s="5">
        <v>9.9</v>
      </c>
      <c r="BY536" s="5">
        <v>1</v>
      </c>
    </row>
    <row r="537" spans="1:77" x14ac:dyDescent="0.2">
      <c r="A537" s="2" t="s">
        <v>296</v>
      </c>
      <c r="B537" s="3">
        <v>39778</v>
      </c>
      <c r="C537" s="4">
        <v>24</v>
      </c>
      <c r="G537" s="5">
        <v>3.0000000000000001E-3</v>
      </c>
      <c r="H537" s="5">
        <v>0.01</v>
      </c>
      <c r="M537" s="5">
        <v>0.13</v>
      </c>
      <c r="S537" s="5">
        <v>73.900000000000006</v>
      </c>
      <c r="T537" s="5">
        <v>19</v>
      </c>
      <c r="V537" s="5">
        <v>1.2</v>
      </c>
      <c r="W537" s="5">
        <v>0.77</v>
      </c>
      <c r="AB537" s="5">
        <v>1.1000000000000001</v>
      </c>
      <c r="AD537" s="5">
        <v>17.989999999999998</v>
      </c>
      <c r="AE537" s="5">
        <v>0.82</v>
      </c>
      <c r="AJ537" s="5">
        <v>49.5</v>
      </c>
      <c r="AN537" s="5">
        <v>3.21</v>
      </c>
      <c r="AO537" s="5">
        <v>0.09</v>
      </c>
      <c r="AT537" s="5">
        <v>18</v>
      </c>
      <c r="AV537" s="5">
        <v>0.22</v>
      </c>
      <c r="AW537" s="5">
        <v>3.2799999999999999E-3</v>
      </c>
      <c r="AX537" s="5">
        <v>0.01</v>
      </c>
      <c r="AZ537" s="5">
        <v>0.02</v>
      </c>
      <c r="BA537" s="5">
        <v>7.55</v>
      </c>
      <c r="BF537" s="5">
        <v>0.3</v>
      </c>
      <c r="BH537" s="5">
        <v>2.2400000000000002</v>
      </c>
      <c r="BN537" s="5">
        <v>8.1300000000000008</v>
      </c>
      <c r="BO537" s="5">
        <v>57.4</v>
      </c>
      <c r="BX537" s="5">
        <v>9.9</v>
      </c>
    </row>
    <row r="538" spans="1:77" x14ac:dyDescent="0.2">
      <c r="A538" s="2" t="s">
        <v>296</v>
      </c>
      <c r="B538" s="3">
        <v>37523</v>
      </c>
      <c r="C538" s="4">
        <v>25</v>
      </c>
      <c r="F538" s="5">
        <v>0.01</v>
      </c>
      <c r="G538" s="5">
        <v>2E-3</v>
      </c>
      <c r="H538" s="5">
        <v>0.55000000000000004</v>
      </c>
      <c r="M538" s="5">
        <v>0.45</v>
      </c>
      <c r="O538" s="5">
        <v>10</v>
      </c>
      <c r="S538" s="5">
        <v>101</v>
      </c>
      <c r="T538" s="5">
        <v>62</v>
      </c>
      <c r="V538" s="5">
        <v>4.5999999999999996</v>
      </c>
      <c r="W538" s="5">
        <v>4.53</v>
      </c>
      <c r="AB538" s="5">
        <v>3.55</v>
      </c>
      <c r="AE538" s="5">
        <v>1.18</v>
      </c>
      <c r="AJ538" s="5">
        <v>66.099999999999994</v>
      </c>
      <c r="AN538" s="5">
        <v>4.46</v>
      </c>
      <c r="AO538" s="5">
        <v>0.4</v>
      </c>
      <c r="AT538" s="5">
        <v>22</v>
      </c>
      <c r="AV538" s="5">
        <v>0.22</v>
      </c>
      <c r="AW538" s="5">
        <v>6.2405500000000001E-3</v>
      </c>
      <c r="AX538" s="5">
        <v>0.01</v>
      </c>
      <c r="AZ538" s="5">
        <v>0.01</v>
      </c>
      <c r="BA538" s="5">
        <v>7.23</v>
      </c>
      <c r="BE538" s="5">
        <v>0</v>
      </c>
      <c r="BH538" s="5">
        <v>3.78</v>
      </c>
      <c r="BN538" s="5">
        <v>8.1300000000000008</v>
      </c>
      <c r="BO538" s="5">
        <v>61.7</v>
      </c>
      <c r="BX538" s="5">
        <v>8.9</v>
      </c>
    </row>
    <row r="539" spans="1:77" x14ac:dyDescent="0.2">
      <c r="A539" s="2" t="s">
        <v>296</v>
      </c>
      <c r="B539" s="3">
        <v>39344</v>
      </c>
      <c r="C539" s="4">
        <v>26</v>
      </c>
      <c r="F539" s="5">
        <v>0.14000000000000001</v>
      </c>
      <c r="G539" s="5">
        <v>0.13</v>
      </c>
      <c r="H539" s="5">
        <v>0.28000000000000003</v>
      </c>
      <c r="M539" s="5">
        <v>0.89</v>
      </c>
      <c r="O539" s="5">
        <v>35</v>
      </c>
      <c r="S539" s="5">
        <v>89</v>
      </c>
      <c r="T539" s="5">
        <v>49</v>
      </c>
      <c r="V539" s="5">
        <v>17</v>
      </c>
      <c r="W539" s="5">
        <v>4.88</v>
      </c>
      <c r="AB539" s="5">
        <v>1.99</v>
      </c>
      <c r="AE539" s="5">
        <v>15.4</v>
      </c>
      <c r="AJ539" s="5">
        <v>61.5</v>
      </c>
      <c r="AN539" s="5">
        <v>5.72</v>
      </c>
      <c r="AO539" s="5">
        <v>0.38</v>
      </c>
      <c r="AT539" s="5">
        <v>22</v>
      </c>
      <c r="AV539" s="5">
        <v>1.39</v>
      </c>
      <c r="AW539" s="5">
        <v>0.03</v>
      </c>
      <c r="AX539" s="5">
        <v>0.38</v>
      </c>
      <c r="AZ539" s="5">
        <v>0.12</v>
      </c>
      <c r="BA539" s="5">
        <v>6.6</v>
      </c>
      <c r="BE539" s="5">
        <v>0.2</v>
      </c>
      <c r="BF539" s="5">
        <v>0.6</v>
      </c>
      <c r="BH539" s="5">
        <v>3.29</v>
      </c>
      <c r="BN539" s="5">
        <v>8.08</v>
      </c>
      <c r="BO539" s="5">
        <v>77.099999999999994</v>
      </c>
      <c r="BX539" s="5">
        <v>11.4</v>
      </c>
    </row>
    <row r="540" spans="1:77" x14ac:dyDescent="0.2">
      <c r="A540" s="2" t="s">
        <v>392</v>
      </c>
      <c r="B540" s="3">
        <v>37180</v>
      </c>
      <c r="C540" s="4">
        <v>33</v>
      </c>
      <c r="F540" s="5">
        <v>7.0000000000000001E-3</v>
      </c>
      <c r="G540" s="5">
        <v>7.0000000000000001E-3</v>
      </c>
      <c r="H540" s="5">
        <v>0.4</v>
      </c>
      <c r="J540" s="5">
        <v>1.3</v>
      </c>
      <c r="M540" s="5">
        <v>0.41</v>
      </c>
      <c r="N540" s="5">
        <v>0.2</v>
      </c>
      <c r="O540" s="5">
        <v>10</v>
      </c>
      <c r="Q540" s="5">
        <v>0.02</v>
      </c>
      <c r="S540" s="5">
        <v>116</v>
      </c>
      <c r="T540" s="5">
        <v>44</v>
      </c>
      <c r="U540" s="5">
        <v>0.2</v>
      </c>
      <c r="V540" s="5">
        <v>3.7</v>
      </c>
      <c r="W540" s="5">
        <v>2.5</v>
      </c>
      <c r="AB540" s="5">
        <v>4.1399999999999997</v>
      </c>
      <c r="AE540" s="5">
        <v>1.2</v>
      </c>
      <c r="AI540" s="5">
        <v>0.5</v>
      </c>
      <c r="AJ540" s="5">
        <v>71.599999999999994</v>
      </c>
      <c r="AN540" s="5">
        <v>7.77</v>
      </c>
      <c r="AO540" s="5">
        <v>0.4</v>
      </c>
      <c r="AT540" s="5">
        <v>17.5</v>
      </c>
      <c r="AU540" s="5">
        <v>0.5</v>
      </c>
      <c r="AV540" s="5">
        <v>0.22</v>
      </c>
      <c r="AW540" s="5">
        <v>4.9267499999999997E-3</v>
      </c>
      <c r="AX540" s="5">
        <v>0.03</v>
      </c>
      <c r="AZ540" s="5">
        <v>0.01</v>
      </c>
      <c r="BA540" s="5">
        <v>7.16</v>
      </c>
      <c r="BC540" s="5">
        <v>1E-3</v>
      </c>
      <c r="BE540" s="5">
        <v>1.8</v>
      </c>
      <c r="BH540" s="5">
        <v>4.29</v>
      </c>
      <c r="BN540" s="5">
        <v>8.08</v>
      </c>
      <c r="BO540" s="5">
        <v>96</v>
      </c>
      <c r="BX540" s="5">
        <v>9.9</v>
      </c>
      <c r="BY540" s="5">
        <v>5</v>
      </c>
    </row>
    <row r="541" spans="1:77" x14ac:dyDescent="0.2">
      <c r="A541" s="2" t="s">
        <v>392</v>
      </c>
      <c r="B541" s="3">
        <v>39352</v>
      </c>
      <c r="C541" s="4">
        <v>26</v>
      </c>
      <c r="F541" s="5">
        <v>0.02</v>
      </c>
      <c r="G541" s="5">
        <v>0.02</v>
      </c>
      <c r="H541" s="5">
        <v>0.01</v>
      </c>
      <c r="M541" s="5">
        <v>0.22</v>
      </c>
      <c r="O541" s="5">
        <v>10</v>
      </c>
      <c r="S541" s="5">
        <v>79.7</v>
      </c>
      <c r="T541" s="5">
        <v>49</v>
      </c>
      <c r="V541" s="5">
        <v>0.8</v>
      </c>
      <c r="W541" s="5">
        <v>3.13</v>
      </c>
      <c r="AB541" s="5">
        <v>1.63</v>
      </c>
      <c r="AE541" s="5">
        <v>1.64</v>
      </c>
      <c r="AJ541" s="5">
        <v>55.8</v>
      </c>
      <c r="AN541" s="5">
        <v>5.26</v>
      </c>
      <c r="AO541" s="5">
        <v>0.15</v>
      </c>
      <c r="AT541" s="5">
        <v>25.7</v>
      </c>
      <c r="AV541" s="5">
        <v>0.22</v>
      </c>
      <c r="AW541" s="5">
        <v>4.2700000000000004E-3</v>
      </c>
      <c r="AX541" s="5">
        <v>0.01</v>
      </c>
      <c r="AZ541" s="5">
        <v>0.01</v>
      </c>
      <c r="BA541" s="5">
        <v>7.44</v>
      </c>
      <c r="BE541" s="5">
        <v>0.2</v>
      </c>
      <c r="BF541" s="5">
        <v>0.64</v>
      </c>
      <c r="BH541" s="5">
        <v>2.69</v>
      </c>
      <c r="BN541" s="5">
        <v>8.08</v>
      </c>
      <c r="BO541" s="5">
        <v>68.099999999999994</v>
      </c>
      <c r="BX541" s="5">
        <v>9.6</v>
      </c>
    </row>
    <row r="542" spans="1:77" x14ac:dyDescent="0.2">
      <c r="A542" s="2" t="s">
        <v>392</v>
      </c>
      <c r="B542" s="3">
        <v>39590</v>
      </c>
      <c r="C542" s="4">
        <v>34</v>
      </c>
      <c r="G542" s="5">
        <v>6.0000000000000001E-3</v>
      </c>
      <c r="H542" s="5">
        <v>0.01</v>
      </c>
      <c r="J542" s="5">
        <v>0.6</v>
      </c>
      <c r="M542" s="5">
        <v>0.43</v>
      </c>
      <c r="N542" s="5">
        <v>0.4</v>
      </c>
      <c r="Q542" s="5">
        <v>0.02</v>
      </c>
      <c r="S542" s="5">
        <v>133</v>
      </c>
      <c r="T542" s="5">
        <v>66</v>
      </c>
      <c r="U542" s="5">
        <v>0.7</v>
      </c>
      <c r="V542" s="5">
        <v>1.3</v>
      </c>
      <c r="W542" s="5">
        <v>4.0000000000000001E-3</v>
      </c>
      <c r="AB542" s="5">
        <v>29.44</v>
      </c>
      <c r="AD542" s="5">
        <v>0.05</v>
      </c>
      <c r="AE542" s="5">
        <v>0.86</v>
      </c>
      <c r="AI542" s="5">
        <v>0.7</v>
      </c>
      <c r="AJ542" s="5">
        <v>79.400000000000006</v>
      </c>
      <c r="AN542" s="5">
        <v>5.92</v>
      </c>
      <c r="AO542" s="5">
        <v>1E-3</v>
      </c>
      <c r="AT542" s="5">
        <v>20.100000000000001</v>
      </c>
      <c r="AU542" s="5">
        <v>0.5</v>
      </c>
      <c r="AV542" s="5">
        <v>73.92</v>
      </c>
      <c r="AW542" s="5">
        <v>3.2799999999999999E-3</v>
      </c>
      <c r="AX542" s="5">
        <v>0.05</v>
      </c>
      <c r="AZ542" s="5">
        <v>0.02</v>
      </c>
      <c r="BA542" s="5">
        <v>7.61</v>
      </c>
      <c r="BC542" s="5">
        <v>1E-3</v>
      </c>
      <c r="BE542" s="5">
        <v>10.7</v>
      </c>
      <c r="BF542" s="5">
        <v>10.86</v>
      </c>
      <c r="BH542" s="5">
        <v>4.41</v>
      </c>
      <c r="BN542" s="5">
        <v>8.0399999999999991</v>
      </c>
      <c r="BO542" s="5">
        <v>26.9</v>
      </c>
      <c r="BW542" s="5">
        <v>0.5</v>
      </c>
      <c r="BX542" s="5">
        <v>9.6</v>
      </c>
      <c r="BY542" s="5">
        <v>0.9</v>
      </c>
    </row>
    <row r="543" spans="1:77" x14ac:dyDescent="0.2">
      <c r="A543" s="2" t="s">
        <v>255</v>
      </c>
      <c r="B543" s="3">
        <v>39344</v>
      </c>
      <c r="C543" s="4">
        <v>26</v>
      </c>
      <c r="F543" s="5">
        <v>0.03</v>
      </c>
      <c r="G543" s="5">
        <v>0.02</v>
      </c>
      <c r="H543" s="5">
        <v>0.04</v>
      </c>
      <c r="M543" s="5">
        <v>0.83</v>
      </c>
      <c r="O543" s="5">
        <v>10</v>
      </c>
      <c r="S543" s="5">
        <v>47.4</v>
      </c>
      <c r="T543" s="5">
        <v>60</v>
      </c>
      <c r="V543" s="5">
        <v>1.4</v>
      </c>
      <c r="W543" s="5">
        <v>5.88</v>
      </c>
      <c r="AB543" s="5">
        <v>3.45</v>
      </c>
      <c r="AE543" s="5">
        <v>1.17</v>
      </c>
      <c r="AJ543" s="5">
        <v>41.5</v>
      </c>
      <c r="AN543" s="5">
        <v>7.09</v>
      </c>
      <c r="AO543" s="5">
        <v>0.22</v>
      </c>
      <c r="AT543" s="5">
        <v>18.8</v>
      </c>
      <c r="AV543" s="5">
        <v>0.22</v>
      </c>
      <c r="AW543" s="5">
        <v>0.01</v>
      </c>
      <c r="AX543" s="5">
        <v>0.15</v>
      </c>
      <c r="AZ543" s="5">
        <v>0.12</v>
      </c>
      <c r="BA543" s="5">
        <v>6.44</v>
      </c>
      <c r="BE543" s="5">
        <v>0.4</v>
      </c>
      <c r="BF543" s="5">
        <v>0.81</v>
      </c>
      <c r="BH543" s="5">
        <v>1.37</v>
      </c>
      <c r="BN543" s="5">
        <v>8.0399999999999991</v>
      </c>
      <c r="BO543" s="5">
        <v>40.6</v>
      </c>
      <c r="BX543" s="5">
        <v>9.3000000000000007</v>
      </c>
    </row>
    <row r="544" spans="1:77" x14ac:dyDescent="0.2">
      <c r="A544" s="2" t="s">
        <v>255</v>
      </c>
      <c r="B544" s="3">
        <v>39772</v>
      </c>
      <c r="C544" s="4">
        <v>25</v>
      </c>
      <c r="G544" s="5">
        <v>8.0000000000000002E-3</v>
      </c>
      <c r="H544" s="5">
        <v>10.7</v>
      </c>
      <c r="M544" s="5">
        <v>0.94</v>
      </c>
      <c r="S544" s="5">
        <v>83</v>
      </c>
      <c r="T544" s="5">
        <v>16</v>
      </c>
      <c r="V544" s="5">
        <v>5</v>
      </c>
      <c r="W544" s="5">
        <v>6.47</v>
      </c>
      <c r="AB544" s="5">
        <v>0.55000000000000004</v>
      </c>
      <c r="AD544" s="5">
        <v>5.69</v>
      </c>
      <c r="AE544" s="5">
        <v>1.25</v>
      </c>
      <c r="AJ544" s="5">
        <v>53.3</v>
      </c>
      <c r="AN544" s="5">
        <v>4.9400000000000004</v>
      </c>
      <c r="AO544" s="5">
        <v>0.28000000000000003</v>
      </c>
      <c r="AT544" s="5">
        <v>11.2</v>
      </c>
      <c r="AV544" s="5">
        <v>0.22</v>
      </c>
      <c r="AW544" s="5">
        <v>0.01</v>
      </c>
      <c r="AX544" s="5">
        <v>0.43</v>
      </c>
      <c r="AZ544" s="5">
        <v>1.44</v>
      </c>
      <c r="BA544" s="5">
        <v>7</v>
      </c>
      <c r="BE544" s="5">
        <v>0.2</v>
      </c>
      <c r="BF544" s="5">
        <v>0.21</v>
      </c>
      <c r="BH544" s="5">
        <v>5.32</v>
      </c>
      <c r="BN544" s="5">
        <v>8.0399999999999991</v>
      </c>
      <c r="BO544" s="5">
        <v>10.6</v>
      </c>
      <c r="BX544" s="5">
        <v>10.199999999999999</v>
      </c>
    </row>
    <row r="545" spans="1:77" x14ac:dyDescent="0.2">
      <c r="A545" s="2" t="s">
        <v>255</v>
      </c>
      <c r="B545" s="3">
        <v>32841</v>
      </c>
      <c r="C545" s="4">
        <v>37</v>
      </c>
      <c r="F545" s="5">
        <v>0.04</v>
      </c>
      <c r="H545" s="5">
        <v>1</v>
      </c>
      <c r="J545" s="5">
        <v>1</v>
      </c>
      <c r="K545" s="5">
        <v>0.01</v>
      </c>
      <c r="M545" s="5">
        <v>0.32</v>
      </c>
      <c r="N545" s="5">
        <v>11</v>
      </c>
      <c r="O545" s="5">
        <v>750</v>
      </c>
      <c r="P545" s="5">
        <v>0.23</v>
      </c>
      <c r="Q545" s="5">
        <v>0.5</v>
      </c>
      <c r="S545" s="5">
        <v>5</v>
      </c>
      <c r="T545" s="5">
        <v>628</v>
      </c>
      <c r="U545" s="5">
        <v>2</v>
      </c>
      <c r="V545" s="5">
        <v>11</v>
      </c>
      <c r="W545" s="5">
        <v>0.26</v>
      </c>
      <c r="Y545" s="5">
        <v>0.76</v>
      </c>
      <c r="AE545" s="5">
        <v>7.6</v>
      </c>
      <c r="AF545" s="5">
        <v>2</v>
      </c>
      <c r="AI545" s="5">
        <v>5</v>
      </c>
      <c r="AJ545" s="5">
        <v>243</v>
      </c>
      <c r="AN545" s="5">
        <v>2</v>
      </c>
      <c r="AO545" s="5">
        <v>0.02</v>
      </c>
      <c r="AR545" s="5">
        <v>0.1</v>
      </c>
      <c r="AT545" s="5">
        <v>540</v>
      </c>
      <c r="AU545" s="5">
        <v>2</v>
      </c>
      <c r="AV545" s="5">
        <v>0.04</v>
      </c>
      <c r="AW545" s="5">
        <v>0.04</v>
      </c>
      <c r="AX545" s="5">
        <v>2.64</v>
      </c>
      <c r="BA545" s="5">
        <v>8.4600000000000009</v>
      </c>
      <c r="BC545" s="5">
        <v>0.5</v>
      </c>
      <c r="BD545" s="5">
        <v>-0.23</v>
      </c>
      <c r="BH545" s="5">
        <v>6.9</v>
      </c>
      <c r="BK545" s="5">
        <v>1</v>
      </c>
      <c r="BL545" s="5">
        <v>10</v>
      </c>
      <c r="BN545" s="5">
        <v>8</v>
      </c>
      <c r="BO545" s="5">
        <v>18</v>
      </c>
      <c r="BW545" s="5">
        <v>10</v>
      </c>
      <c r="BY545" s="5">
        <v>10</v>
      </c>
    </row>
    <row r="546" spans="1:77" x14ac:dyDescent="0.2">
      <c r="A546" s="2" t="s">
        <v>255</v>
      </c>
      <c r="B546" s="3">
        <v>36075</v>
      </c>
      <c r="C546" s="4">
        <v>25</v>
      </c>
      <c r="F546" s="5">
        <v>3.0000000000000001E-3</v>
      </c>
      <c r="G546" s="5">
        <v>2E-3</v>
      </c>
      <c r="H546" s="5">
        <v>0.44</v>
      </c>
      <c r="M546" s="5">
        <v>0.81</v>
      </c>
      <c r="O546" s="5">
        <v>50</v>
      </c>
      <c r="S546" s="5">
        <v>110</v>
      </c>
      <c r="T546" s="5">
        <v>20</v>
      </c>
      <c r="V546" s="5">
        <v>2.8</v>
      </c>
      <c r="W546" s="5">
        <v>1.4</v>
      </c>
      <c r="AB546" s="5">
        <v>15.66</v>
      </c>
      <c r="AE546" s="5">
        <v>2.9</v>
      </c>
      <c r="AJ546" s="5">
        <v>63.9</v>
      </c>
      <c r="AN546" s="5">
        <v>12</v>
      </c>
      <c r="AO546" s="5">
        <v>0.25</v>
      </c>
      <c r="AT546" s="5">
        <v>15</v>
      </c>
      <c r="AV546" s="5">
        <v>0.22</v>
      </c>
      <c r="AW546" s="5">
        <v>3.2845000000000001E-3</v>
      </c>
      <c r="AX546" s="5">
        <v>0.04</v>
      </c>
      <c r="AZ546" s="5">
        <v>0.02</v>
      </c>
      <c r="BA546" s="5">
        <v>6.82</v>
      </c>
      <c r="BE546" s="5">
        <v>0.2</v>
      </c>
      <c r="BH546" s="5">
        <v>6.28</v>
      </c>
      <c r="BN546" s="5">
        <v>7.99</v>
      </c>
      <c r="BO546" s="5">
        <v>5.51</v>
      </c>
      <c r="BX546" s="5">
        <v>10.1</v>
      </c>
    </row>
    <row r="547" spans="1:77" x14ac:dyDescent="0.2">
      <c r="A547" s="2" t="s">
        <v>255</v>
      </c>
      <c r="B547" s="3">
        <v>38638</v>
      </c>
      <c r="C547" s="4">
        <v>29</v>
      </c>
      <c r="F547" s="5">
        <v>1E-3</v>
      </c>
      <c r="G547" s="5">
        <v>3.0000000000000001E-3</v>
      </c>
      <c r="H547" s="5">
        <v>0.12</v>
      </c>
      <c r="M547" s="5">
        <v>0.13</v>
      </c>
      <c r="O547" s="5">
        <v>10</v>
      </c>
      <c r="S547" s="5">
        <v>52.6</v>
      </c>
      <c r="T547" s="5">
        <v>9.5</v>
      </c>
      <c r="V547" s="5">
        <v>0.9</v>
      </c>
      <c r="W547" s="5">
        <v>0.9</v>
      </c>
      <c r="Y547" s="5">
        <v>0.08</v>
      </c>
      <c r="AB547" s="5">
        <v>19.2</v>
      </c>
      <c r="AD547" s="5">
        <v>-0.6</v>
      </c>
      <c r="AE547" s="5">
        <v>0.86</v>
      </c>
      <c r="AJ547" s="5">
        <v>31</v>
      </c>
      <c r="AN547" s="5">
        <v>2.82</v>
      </c>
      <c r="AO547" s="5">
        <v>0.08</v>
      </c>
      <c r="AT547" s="5">
        <v>6.08</v>
      </c>
      <c r="AV547" s="5">
        <v>0.22</v>
      </c>
      <c r="AW547" s="5">
        <v>3.2845000000000001E-3</v>
      </c>
      <c r="AX547" s="5">
        <v>0.08</v>
      </c>
      <c r="AZ547" s="5">
        <v>0.06</v>
      </c>
      <c r="BA547" s="5">
        <v>7.41</v>
      </c>
      <c r="BE547" s="5">
        <v>0.3</v>
      </c>
      <c r="BH547" s="5">
        <v>2.5099999999999998</v>
      </c>
      <c r="BN547" s="5">
        <v>7.99</v>
      </c>
      <c r="BO547" s="5">
        <v>18.8</v>
      </c>
      <c r="BQ547" s="5">
        <v>3.16</v>
      </c>
      <c r="BR547" s="5">
        <v>3.15</v>
      </c>
      <c r="BX547" s="5">
        <v>9.5</v>
      </c>
    </row>
    <row r="548" spans="1:77" x14ac:dyDescent="0.2">
      <c r="A548" s="2" t="s">
        <v>255</v>
      </c>
      <c r="B548" s="3">
        <v>39167</v>
      </c>
      <c r="C548" s="4">
        <v>25</v>
      </c>
      <c r="F548" s="5">
        <v>0.03</v>
      </c>
      <c r="G548" s="5">
        <v>0.03</v>
      </c>
      <c r="H548" s="5">
        <v>0.02</v>
      </c>
      <c r="M548" s="5">
        <v>0.41</v>
      </c>
      <c r="O548" s="5">
        <v>10</v>
      </c>
      <c r="S548" s="5">
        <v>89.2</v>
      </c>
      <c r="T548" s="5">
        <v>41</v>
      </c>
      <c r="V548" s="5">
        <v>1.6</v>
      </c>
      <c r="W548" s="5">
        <v>8.9999999999999993E-3</v>
      </c>
      <c r="AB548" s="5">
        <v>8.89</v>
      </c>
      <c r="AE548" s="5">
        <v>8.23</v>
      </c>
      <c r="AJ548" s="5">
        <v>81.099999999999994</v>
      </c>
      <c r="AN548" s="5">
        <v>5.86</v>
      </c>
      <c r="AO548" s="5">
        <v>0.02</v>
      </c>
      <c r="AT548" s="5">
        <v>18.399999999999999</v>
      </c>
      <c r="AV548" s="5">
        <v>12.92</v>
      </c>
      <c r="AW548" s="5">
        <v>3.2799999999999999E-3</v>
      </c>
      <c r="AX548" s="5">
        <v>0.05</v>
      </c>
      <c r="AZ548" s="5">
        <v>0.02</v>
      </c>
      <c r="BA548" s="5">
        <v>7.21</v>
      </c>
      <c r="BF548" s="5">
        <v>1.82</v>
      </c>
      <c r="BH548" s="5">
        <v>5.0599999999999996</v>
      </c>
      <c r="BN548" s="5">
        <v>7.99</v>
      </c>
      <c r="BO548" s="5">
        <v>112</v>
      </c>
      <c r="BX548" s="5">
        <v>9.9</v>
      </c>
    </row>
    <row r="549" spans="1:77" x14ac:dyDescent="0.2">
      <c r="A549" s="2" t="s">
        <v>255</v>
      </c>
      <c r="B549" s="3">
        <v>38286</v>
      </c>
      <c r="C549" s="4">
        <v>37</v>
      </c>
      <c r="F549" s="5">
        <v>5.0000000000000001E-3</v>
      </c>
      <c r="G549" s="5">
        <v>1E-3</v>
      </c>
      <c r="H549" s="5">
        <v>0.13</v>
      </c>
      <c r="J549" s="5">
        <v>0.2</v>
      </c>
      <c r="M549" s="5">
        <v>0.11</v>
      </c>
      <c r="N549" s="5">
        <v>0.2</v>
      </c>
      <c r="O549" s="5">
        <v>10</v>
      </c>
      <c r="Q549" s="5">
        <v>0.02</v>
      </c>
      <c r="S549" s="5">
        <v>46.4</v>
      </c>
      <c r="T549" s="5">
        <v>9.89</v>
      </c>
      <c r="U549" s="5">
        <v>0.8</v>
      </c>
      <c r="V549" s="5">
        <v>0.8</v>
      </c>
      <c r="W549" s="5">
        <v>0.84</v>
      </c>
      <c r="Y549" s="5">
        <v>0.11</v>
      </c>
      <c r="AB549" s="5">
        <v>19</v>
      </c>
      <c r="AD549" s="5">
        <v>0.3</v>
      </c>
      <c r="AE549" s="5">
        <v>0.97</v>
      </c>
      <c r="AI549" s="5">
        <v>0.5</v>
      </c>
      <c r="AJ549" s="5">
        <v>31.3</v>
      </c>
      <c r="AN549" s="5">
        <v>2.52</v>
      </c>
      <c r="AO549" s="5">
        <v>7.0000000000000007E-2</v>
      </c>
      <c r="AT549" s="5">
        <v>6.19</v>
      </c>
      <c r="AU549" s="5">
        <v>0.5</v>
      </c>
      <c r="AV549" s="5">
        <v>0.22</v>
      </c>
      <c r="AW549" s="5">
        <v>3.2845000000000001E-3</v>
      </c>
      <c r="AX549" s="5">
        <v>0.03</v>
      </c>
      <c r="AZ549" s="5">
        <v>0.01</v>
      </c>
      <c r="BA549" s="5">
        <v>7.51</v>
      </c>
      <c r="BC549" s="5">
        <v>1E-3</v>
      </c>
      <c r="BE549" s="5">
        <v>0.2</v>
      </c>
      <c r="BH549" s="5">
        <v>2.4</v>
      </c>
      <c r="BN549" s="5">
        <v>7.98</v>
      </c>
      <c r="BO549" s="5">
        <v>21.7</v>
      </c>
      <c r="BQ549" s="5">
        <v>3.13</v>
      </c>
      <c r="BR549" s="5">
        <v>2.82</v>
      </c>
      <c r="BX549" s="5">
        <v>9.5</v>
      </c>
      <c r="BY549" s="5">
        <v>0.5</v>
      </c>
    </row>
    <row r="550" spans="1:77" x14ac:dyDescent="0.2">
      <c r="A550" s="2" t="s">
        <v>255</v>
      </c>
      <c r="B550" s="3">
        <v>37924</v>
      </c>
      <c r="C550" s="4">
        <v>25</v>
      </c>
      <c r="F550" s="5">
        <v>9.7000000000000003E-3</v>
      </c>
      <c r="G550" s="5">
        <v>2.2000000000000001E-3</v>
      </c>
      <c r="H550" s="5">
        <v>0.44</v>
      </c>
      <c r="M550" s="5">
        <v>0.67</v>
      </c>
      <c r="O550" s="5">
        <v>10</v>
      </c>
      <c r="S550" s="5">
        <v>321</v>
      </c>
      <c r="T550" s="5">
        <v>29</v>
      </c>
      <c r="V550" s="5">
        <v>2.2999999999999998</v>
      </c>
      <c r="W550" s="5">
        <v>2.2599999999999998</v>
      </c>
      <c r="AB550" s="5">
        <v>9.1300000000000008</v>
      </c>
      <c r="AE550" s="5">
        <v>3.64</v>
      </c>
      <c r="AJ550" s="5">
        <v>169.4</v>
      </c>
      <c r="AN550" s="5">
        <v>16.5</v>
      </c>
      <c r="AO550" s="5">
        <v>0.31</v>
      </c>
      <c r="AT550" s="5">
        <v>25.1</v>
      </c>
      <c r="AV550" s="5">
        <v>0.22</v>
      </c>
      <c r="AW550" s="5">
        <v>3.6129500000000002E-3</v>
      </c>
      <c r="AX550" s="5">
        <v>0.01</v>
      </c>
      <c r="AZ550" s="5">
        <v>0.01</v>
      </c>
      <c r="BA550" s="5">
        <v>7.31</v>
      </c>
      <c r="BE550" s="5">
        <v>0</v>
      </c>
      <c r="BH550" s="5">
        <v>5.48</v>
      </c>
      <c r="BN550" s="5">
        <v>7.98</v>
      </c>
      <c r="BO550" s="5">
        <v>657</v>
      </c>
      <c r="BX550" s="5">
        <v>11.4</v>
      </c>
    </row>
    <row r="551" spans="1:77" x14ac:dyDescent="0.2">
      <c r="A551" s="2" t="s">
        <v>255</v>
      </c>
      <c r="B551" s="3">
        <v>33686</v>
      </c>
      <c r="C551" s="4">
        <v>39</v>
      </c>
      <c r="F551" s="5">
        <v>0.45</v>
      </c>
      <c r="H551" s="5">
        <v>0.08</v>
      </c>
      <c r="J551" s="5">
        <v>1</v>
      </c>
      <c r="K551" s="5">
        <v>0.03</v>
      </c>
      <c r="M551" s="5">
        <v>0.08</v>
      </c>
      <c r="N551" s="5">
        <v>1</v>
      </c>
      <c r="O551" s="5">
        <v>40</v>
      </c>
      <c r="P551" s="5">
        <v>0.1</v>
      </c>
      <c r="Q551" s="5">
        <v>0.5</v>
      </c>
      <c r="S551" s="5">
        <v>68</v>
      </c>
      <c r="T551" s="5">
        <v>22</v>
      </c>
      <c r="U551" s="5">
        <v>2</v>
      </c>
      <c r="W551" s="5">
        <v>0.26</v>
      </c>
      <c r="Y551" s="5">
        <v>0.15</v>
      </c>
      <c r="AE551" s="5">
        <v>1.6</v>
      </c>
      <c r="AF551" s="5">
        <v>2</v>
      </c>
      <c r="AG551" s="5">
        <v>3.4</v>
      </c>
      <c r="AI551" s="5">
        <v>5</v>
      </c>
      <c r="AJ551" s="5">
        <v>29.8</v>
      </c>
      <c r="AN551" s="5">
        <v>6</v>
      </c>
      <c r="AO551" s="5">
        <v>0.14000000000000001</v>
      </c>
      <c r="AR551" s="5">
        <v>0.1</v>
      </c>
      <c r="AT551" s="5">
        <v>11</v>
      </c>
      <c r="AU551" s="5">
        <v>2</v>
      </c>
      <c r="AV551" s="5">
        <v>3.4</v>
      </c>
      <c r="AW551" s="5">
        <v>0.04</v>
      </c>
      <c r="AX551" s="5">
        <v>0.32</v>
      </c>
      <c r="BA551" s="5">
        <v>7.35</v>
      </c>
      <c r="BC551" s="5">
        <v>0.5</v>
      </c>
      <c r="BD551" s="5">
        <v>0.06</v>
      </c>
      <c r="BH551" s="5">
        <v>2.52</v>
      </c>
      <c r="BK551" s="5">
        <v>1</v>
      </c>
      <c r="BL551" s="5">
        <v>10</v>
      </c>
      <c r="BN551" s="5">
        <v>7.94</v>
      </c>
      <c r="BO551" s="5">
        <v>54</v>
      </c>
      <c r="BU551" s="5">
        <v>1.1000000000000001</v>
      </c>
      <c r="BW551" s="5">
        <v>10</v>
      </c>
      <c r="BX551" s="5">
        <v>8.4</v>
      </c>
      <c r="BY551" s="5">
        <v>30</v>
      </c>
    </row>
    <row r="552" spans="1:77" x14ac:dyDescent="0.2">
      <c r="A552" s="2" t="s">
        <v>255</v>
      </c>
      <c r="B552" s="3">
        <v>38278</v>
      </c>
      <c r="C552" s="4">
        <v>37</v>
      </c>
      <c r="F552" s="5">
        <v>3.0000000000000001E-3</v>
      </c>
      <c r="G552" s="5">
        <v>1E-3</v>
      </c>
      <c r="H552" s="5">
        <v>0.48</v>
      </c>
      <c r="J552" s="5">
        <v>0.2</v>
      </c>
      <c r="M552" s="5">
        <v>0.22</v>
      </c>
      <c r="N552" s="5">
        <v>0.2</v>
      </c>
      <c r="O552" s="5">
        <v>190</v>
      </c>
      <c r="Q552" s="5">
        <v>0.02</v>
      </c>
      <c r="S552" s="5">
        <v>50.6</v>
      </c>
      <c r="T552" s="5">
        <v>13</v>
      </c>
      <c r="U552" s="5">
        <v>0.3</v>
      </c>
      <c r="V552" s="5">
        <v>0.8</v>
      </c>
      <c r="W552" s="5">
        <v>0.27</v>
      </c>
      <c r="Y552" s="5">
        <v>0.11</v>
      </c>
      <c r="AB552" s="5">
        <v>9.25</v>
      </c>
      <c r="AD552" s="5">
        <v>0.5</v>
      </c>
      <c r="AE552" s="5">
        <v>5.39</v>
      </c>
      <c r="AI552" s="5">
        <v>0.5</v>
      </c>
      <c r="AJ552" s="5">
        <v>50.7</v>
      </c>
      <c r="AN552" s="5">
        <v>8.44</v>
      </c>
      <c r="AO552" s="5">
        <v>0.04</v>
      </c>
      <c r="AT552" s="5">
        <v>35.700000000000003</v>
      </c>
      <c r="AU552" s="5">
        <v>0.5</v>
      </c>
      <c r="AV552" s="5">
        <v>0.22</v>
      </c>
      <c r="AW552" s="5">
        <v>3.6129500000000002E-3</v>
      </c>
      <c r="AX552" s="5">
        <v>0.45</v>
      </c>
      <c r="AZ552" s="5">
        <v>0.15</v>
      </c>
      <c r="BA552" s="5">
        <v>7.39</v>
      </c>
      <c r="BC552" s="5">
        <v>1E-3</v>
      </c>
      <c r="BE552" s="5">
        <v>0.2</v>
      </c>
      <c r="BH552" s="5">
        <v>5.0999999999999996</v>
      </c>
      <c r="BN552" s="5">
        <v>7.94</v>
      </c>
      <c r="BO552" s="5">
        <v>0.5</v>
      </c>
      <c r="BQ552" s="5">
        <v>5.47</v>
      </c>
      <c r="BR552" s="5">
        <v>4.9400000000000004</v>
      </c>
      <c r="BX552" s="5">
        <v>11.5</v>
      </c>
      <c r="BY552" s="5">
        <v>0.7</v>
      </c>
    </row>
    <row r="553" spans="1:77" x14ac:dyDescent="0.2">
      <c r="A553" s="2" t="s">
        <v>255</v>
      </c>
      <c r="B553" s="3">
        <v>36125</v>
      </c>
      <c r="C553" s="4">
        <v>22</v>
      </c>
      <c r="F553" s="5">
        <v>0.11</v>
      </c>
      <c r="H553" s="5">
        <v>0.01</v>
      </c>
      <c r="M553" s="5">
        <v>1.6</v>
      </c>
      <c r="S553" s="5">
        <v>168</v>
      </c>
      <c r="T553" s="5">
        <v>55</v>
      </c>
      <c r="V553" s="5">
        <v>0.9</v>
      </c>
      <c r="W553" s="5">
        <v>0.01</v>
      </c>
      <c r="AB553" s="5">
        <v>5.21</v>
      </c>
      <c r="AE553" s="5">
        <v>1.54</v>
      </c>
      <c r="AJ553" s="5">
        <v>95.1</v>
      </c>
      <c r="AN553" s="5">
        <v>15.4</v>
      </c>
      <c r="AO553" s="5">
        <v>0.01</v>
      </c>
      <c r="AT553" s="5">
        <v>25.8</v>
      </c>
      <c r="AV553" s="5">
        <v>96.94</v>
      </c>
      <c r="AW553" s="5">
        <v>0.03</v>
      </c>
      <c r="AX553" s="5">
        <v>0.12</v>
      </c>
      <c r="BA553" s="5">
        <v>7.01</v>
      </c>
      <c r="BE553" s="5">
        <v>1.6</v>
      </c>
      <c r="BH553" s="5">
        <v>6.3</v>
      </c>
      <c r="BN553" s="5">
        <v>7.94</v>
      </c>
      <c r="BO553" s="5">
        <v>28</v>
      </c>
      <c r="BX553" s="5">
        <v>9.1</v>
      </c>
    </row>
    <row r="554" spans="1:77" x14ac:dyDescent="0.2">
      <c r="A554" s="2" t="s">
        <v>255</v>
      </c>
      <c r="B554" s="3">
        <v>42313</v>
      </c>
      <c r="C554" s="4">
        <v>26</v>
      </c>
      <c r="F554" s="5">
        <v>0.02</v>
      </c>
      <c r="H554" s="5">
        <v>0.43</v>
      </c>
      <c r="M554" s="5">
        <v>0.35</v>
      </c>
      <c r="P554" s="5">
        <v>0.08</v>
      </c>
      <c r="S554" s="5">
        <v>53</v>
      </c>
      <c r="T554" s="5">
        <v>17</v>
      </c>
      <c r="V554" s="5">
        <v>5.0999999999999996</v>
      </c>
      <c r="W554" s="5">
        <v>2.66</v>
      </c>
      <c r="AD554" s="5">
        <v>1.27</v>
      </c>
      <c r="AE554" s="5">
        <v>3.4</v>
      </c>
      <c r="AJ554" s="5">
        <v>44.3</v>
      </c>
      <c r="AN554" s="5">
        <v>7.4</v>
      </c>
      <c r="AO554" s="5">
        <v>0.09</v>
      </c>
      <c r="AP554" s="5">
        <v>21.5</v>
      </c>
      <c r="AT554" s="5">
        <v>30</v>
      </c>
      <c r="AV554" s="5">
        <v>1.01</v>
      </c>
      <c r="AW554" s="5">
        <v>0.06</v>
      </c>
      <c r="AX554" s="5">
        <v>0.09</v>
      </c>
      <c r="BA554" s="5">
        <v>7.48</v>
      </c>
      <c r="BF554" s="5">
        <v>0.05</v>
      </c>
      <c r="BH554" s="5">
        <v>3.65</v>
      </c>
      <c r="BN554" s="5">
        <v>7.9</v>
      </c>
      <c r="BO554" s="5">
        <v>27</v>
      </c>
      <c r="BQ554" s="5">
        <v>4.71</v>
      </c>
      <c r="BR554" s="5">
        <v>4.7699999999999996</v>
      </c>
      <c r="BX554" s="5">
        <v>11.3</v>
      </c>
    </row>
    <row r="555" spans="1:77" x14ac:dyDescent="0.2">
      <c r="A555" s="2" t="s">
        <v>309</v>
      </c>
      <c r="B555" s="3">
        <v>37180</v>
      </c>
      <c r="C555" s="4">
        <v>33</v>
      </c>
      <c r="F555" s="5">
        <v>0.02</v>
      </c>
      <c r="G555" s="5">
        <v>0.03</v>
      </c>
      <c r="H555" s="5">
        <v>2.76</v>
      </c>
      <c r="J555" s="5">
        <v>2</v>
      </c>
      <c r="M555" s="5">
        <v>0.72</v>
      </c>
      <c r="N555" s="5">
        <v>0.2</v>
      </c>
      <c r="O555" s="5">
        <v>10</v>
      </c>
      <c r="Q555" s="5">
        <v>0.02</v>
      </c>
      <c r="S555" s="5">
        <v>129</v>
      </c>
      <c r="T555" s="5">
        <v>43</v>
      </c>
      <c r="U555" s="5">
        <v>0.4</v>
      </c>
      <c r="V555" s="5">
        <v>14</v>
      </c>
      <c r="W555" s="5">
        <v>1.06</v>
      </c>
      <c r="AB555" s="5">
        <v>3.45</v>
      </c>
      <c r="AE555" s="5">
        <v>3.02</v>
      </c>
      <c r="AI555" s="5">
        <v>0.5</v>
      </c>
      <c r="AJ555" s="5">
        <v>76.2</v>
      </c>
      <c r="AN555" s="5">
        <v>6.59</v>
      </c>
      <c r="AO555" s="5">
        <v>0.35</v>
      </c>
      <c r="AT555" s="5">
        <v>16.7</v>
      </c>
      <c r="AU555" s="5">
        <v>0.8</v>
      </c>
      <c r="AV555" s="5">
        <v>0.22</v>
      </c>
      <c r="AW555" s="5">
        <v>3.2845000000000001E-3</v>
      </c>
      <c r="AX555" s="5">
        <v>0.34</v>
      </c>
      <c r="AZ555" s="5">
        <v>0.11</v>
      </c>
      <c r="BA555" s="5">
        <v>6.87</v>
      </c>
      <c r="BC555" s="5">
        <v>1E-3</v>
      </c>
      <c r="BE555" s="5">
        <v>1.5</v>
      </c>
      <c r="BH555" s="5">
        <v>5.3</v>
      </c>
      <c r="BN555" s="5">
        <v>7.9</v>
      </c>
      <c r="BO555" s="5">
        <v>84.4</v>
      </c>
      <c r="BX555" s="5">
        <v>9.4</v>
      </c>
      <c r="BY555" s="5">
        <v>1</v>
      </c>
    </row>
    <row r="556" spans="1:77" x14ac:dyDescent="0.2">
      <c r="A556" s="2" t="s">
        <v>309</v>
      </c>
      <c r="B556" s="3">
        <v>39721</v>
      </c>
      <c r="C556" s="4">
        <v>24</v>
      </c>
      <c r="G556" s="5">
        <v>0.02</v>
      </c>
      <c r="H556" s="5">
        <v>0.52</v>
      </c>
      <c r="M556" s="5">
        <v>0.27</v>
      </c>
      <c r="S556" s="5">
        <v>51.8</v>
      </c>
      <c r="T556" s="5">
        <v>15</v>
      </c>
      <c r="V556" s="5">
        <v>6.7</v>
      </c>
      <c r="W556" s="5">
        <v>2.79</v>
      </c>
      <c r="AB556" s="5">
        <v>28.08</v>
      </c>
      <c r="AD556" s="5">
        <v>1.4</v>
      </c>
      <c r="AE556" s="5">
        <v>3.45</v>
      </c>
      <c r="AJ556" s="5">
        <v>40.9</v>
      </c>
      <c r="AN556" s="5">
        <v>7.13</v>
      </c>
      <c r="AO556" s="5">
        <v>0.08</v>
      </c>
      <c r="AT556" s="5">
        <v>28.3</v>
      </c>
      <c r="AV556" s="5">
        <v>0.22</v>
      </c>
      <c r="AW556" s="5">
        <v>0.02</v>
      </c>
      <c r="AX556" s="5">
        <v>0.12</v>
      </c>
      <c r="AZ556" s="5">
        <v>0.21</v>
      </c>
      <c r="BA556" s="5">
        <v>7.51</v>
      </c>
      <c r="BF556" s="5">
        <v>0.17</v>
      </c>
      <c r="BH556" s="5">
        <v>3.63</v>
      </c>
      <c r="BN556" s="5">
        <v>7.9</v>
      </c>
      <c r="BO556" s="5">
        <v>25.5</v>
      </c>
      <c r="BX556" s="5">
        <v>11.3</v>
      </c>
    </row>
    <row r="557" spans="1:77" x14ac:dyDescent="0.2">
      <c r="A557" s="2" t="s">
        <v>309</v>
      </c>
      <c r="B557" s="3">
        <v>38826</v>
      </c>
      <c r="C557" s="4">
        <v>36</v>
      </c>
      <c r="F557" s="5">
        <v>0.01</v>
      </c>
      <c r="G557" s="5">
        <v>4.0000000000000001E-3</v>
      </c>
      <c r="H557" s="5">
        <v>0.01</v>
      </c>
      <c r="J557" s="5">
        <v>0.9</v>
      </c>
      <c r="M557" s="5">
        <v>0.48</v>
      </c>
      <c r="N557" s="5">
        <v>0.2</v>
      </c>
      <c r="O557" s="5">
        <v>38</v>
      </c>
      <c r="Q557" s="5">
        <v>0.02</v>
      </c>
      <c r="S557" s="5">
        <v>112</v>
      </c>
      <c r="T557" s="5">
        <v>31</v>
      </c>
      <c r="U557" s="5">
        <v>0.2</v>
      </c>
      <c r="V557" s="5">
        <v>1.4</v>
      </c>
      <c r="W557" s="5">
        <v>0.47</v>
      </c>
      <c r="AB557" s="5">
        <v>13.07</v>
      </c>
      <c r="AD557" s="5">
        <v>-4.4000000000000004</v>
      </c>
      <c r="AE557" s="5">
        <v>3.13</v>
      </c>
      <c r="AI557" s="5">
        <v>0.5</v>
      </c>
      <c r="AJ557" s="5">
        <v>65.7</v>
      </c>
      <c r="AN557" s="5">
        <v>7.96</v>
      </c>
      <c r="AO557" s="5">
        <v>0.21</v>
      </c>
      <c r="AT557" s="5">
        <v>18</v>
      </c>
      <c r="AU557" s="5">
        <v>0.5</v>
      </c>
      <c r="AV557" s="5">
        <v>2.17</v>
      </c>
      <c r="AW557" s="5">
        <v>3.2845000000000001E-3</v>
      </c>
      <c r="AX557" s="5">
        <v>0.01</v>
      </c>
      <c r="AZ557" s="5">
        <v>0.01</v>
      </c>
      <c r="BA557" s="5">
        <v>7.15</v>
      </c>
      <c r="BC557" s="5">
        <v>1E-3</v>
      </c>
      <c r="BE557" s="5">
        <v>2.1</v>
      </c>
      <c r="BH557" s="5">
        <v>5.0999999999999996</v>
      </c>
      <c r="BN557" s="5">
        <v>7.9</v>
      </c>
      <c r="BO557" s="5">
        <v>68.2</v>
      </c>
      <c r="BQ557" s="5">
        <v>7.4</v>
      </c>
      <c r="BR557" s="5">
        <v>7.1</v>
      </c>
      <c r="BX557" s="5">
        <v>9.1</v>
      </c>
      <c r="BY557" s="5">
        <v>0.7</v>
      </c>
    </row>
    <row r="558" spans="1:77" x14ac:dyDescent="0.2">
      <c r="A558" s="2" t="s">
        <v>309</v>
      </c>
      <c r="B558" s="3">
        <v>38280</v>
      </c>
      <c r="C558" s="4">
        <v>37</v>
      </c>
      <c r="F558" s="5">
        <v>0.01</v>
      </c>
      <c r="G558" s="5">
        <v>2E-3</v>
      </c>
      <c r="H558" s="5">
        <v>0.11</v>
      </c>
      <c r="J558" s="5">
        <v>0.2</v>
      </c>
      <c r="M558" s="5">
        <v>7.0000000000000007E-2</v>
      </c>
      <c r="N558" s="5">
        <v>0.3</v>
      </c>
      <c r="O558" s="5">
        <v>78</v>
      </c>
      <c r="Q558" s="5">
        <v>0.02</v>
      </c>
      <c r="S558" s="5">
        <v>21.7</v>
      </c>
      <c r="T558" s="5">
        <v>7.63</v>
      </c>
      <c r="U558" s="5">
        <v>1.1000000000000001</v>
      </c>
      <c r="V558" s="5">
        <v>2</v>
      </c>
      <c r="W558" s="5">
        <v>0.41</v>
      </c>
      <c r="Y558" s="5">
        <v>0.11</v>
      </c>
      <c r="AB558" s="5">
        <v>15</v>
      </c>
      <c r="AD558" s="5">
        <v>0.3</v>
      </c>
      <c r="AE558" s="5">
        <v>2.6</v>
      </c>
      <c r="AI558" s="5">
        <v>0.5</v>
      </c>
      <c r="AJ558" s="5">
        <v>27.8</v>
      </c>
      <c r="AN558" s="5">
        <v>3.97</v>
      </c>
      <c r="AO558" s="5">
        <v>0.04</v>
      </c>
      <c r="AT558" s="5">
        <v>29</v>
      </c>
      <c r="AU558" s="5">
        <v>0.5</v>
      </c>
      <c r="AV558" s="5">
        <v>0.22</v>
      </c>
      <c r="AW558" s="5">
        <v>0.01</v>
      </c>
      <c r="AX558" s="5">
        <v>0.28000000000000003</v>
      </c>
      <c r="AZ558" s="5">
        <v>0.09</v>
      </c>
      <c r="BA558" s="5">
        <v>7.67</v>
      </c>
      <c r="BC558" s="5">
        <v>1E-3</v>
      </c>
      <c r="BE558" s="5">
        <v>0.3</v>
      </c>
      <c r="BH558" s="5">
        <v>2.5</v>
      </c>
      <c r="BN558" s="5">
        <v>7.9</v>
      </c>
      <c r="BO558" s="5">
        <v>18.100000000000001</v>
      </c>
      <c r="BQ558" s="5">
        <v>3.09</v>
      </c>
      <c r="BR558" s="5">
        <v>2.74</v>
      </c>
      <c r="BX558" s="5">
        <v>9.4</v>
      </c>
      <c r="BY558" s="5">
        <v>0.8</v>
      </c>
    </row>
    <row r="559" spans="1:77" x14ac:dyDescent="0.2">
      <c r="A559" s="2" t="s">
        <v>309</v>
      </c>
      <c r="B559" s="3">
        <v>39210</v>
      </c>
      <c r="C559" s="4">
        <v>25</v>
      </c>
      <c r="F559" s="5">
        <v>6.0000000000000001E-3</v>
      </c>
      <c r="G559" s="5">
        <v>0.01</v>
      </c>
      <c r="H559" s="5">
        <v>0.01</v>
      </c>
      <c r="M559" s="5">
        <v>0.19</v>
      </c>
      <c r="O559" s="5">
        <v>163</v>
      </c>
      <c r="S559" s="5">
        <v>89.8</v>
      </c>
      <c r="T559" s="5">
        <v>33</v>
      </c>
      <c r="V559" s="5">
        <v>1.1000000000000001</v>
      </c>
      <c r="W559" s="5">
        <v>1E-3</v>
      </c>
      <c r="AB559" s="5">
        <v>6</v>
      </c>
      <c r="AE559" s="5">
        <v>7.22</v>
      </c>
      <c r="AJ559" s="5">
        <v>62.7</v>
      </c>
      <c r="AN559" s="5">
        <v>13.2</v>
      </c>
      <c r="AO559" s="5">
        <v>1E-3</v>
      </c>
      <c r="AT559" s="5">
        <v>20.7</v>
      </c>
      <c r="AV559" s="5">
        <v>16.149999999999999</v>
      </c>
      <c r="AW559" s="5">
        <v>3.2799999999999999E-3</v>
      </c>
      <c r="AX559" s="5">
        <v>0.08</v>
      </c>
      <c r="AZ559" s="5">
        <v>0.04</v>
      </c>
      <c r="BA559" s="5">
        <v>7.53</v>
      </c>
      <c r="BF559" s="5">
        <v>5.9</v>
      </c>
      <c r="BH559" s="5">
        <v>3.62</v>
      </c>
      <c r="BN559" s="5">
        <v>7.9</v>
      </c>
      <c r="BO559" s="5">
        <v>91</v>
      </c>
      <c r="BX559" s="5">
        <v>11.9</v>
      </c>
    </row>
    <row r="560" spans="1:77" x14ac:dyDescent="0.2">
      <c r="A560" s="2" t="s">
        <v>309</v>
      </c>
      <c r="B560" s="3">
        <v>38831</v>
      </c>
      <c r="C560" s="4">
        <v>36</v>
      </c>
      <c r="F560" s="5">
        <v>0.06</v>
      </c>
      <c r="G560" s="5">
        <v>0.01</v>
      </c>
      <c r="H560" s="5">
        <v>0.01</v>
      </c>
      <c r="J560" s="5">
        <v>0.2</v>
      </c>
      <c r="M560" s="5">
        <v>0.43</v>
      </c>
      <c r="N560" s="5">
        <v>0.2</v>
      </c>
      <c r="O560" s="5">
        <v>48</v>
      </c>
      <c r="Q560" s="5">
        <v>0.02</v>
      </c>
      <c r="S560" s="5">
        <v>129</v>
      </c>
      <c r="T560" s="5">
        <v>42</v>
      </c>
      <c r="U560" s="5">
        <v>0.2</v>
      </c>
      <c r="V560" s="5">
        <v>1.7</v>
      </c>
      <c r="W560" s="5">
        <v>0.15</v>
      </c>
      <c r="AB560" s="5">
        <v>9.65</v>
      </c>
      <c r="AD560" s="5">
        <v>-3</v>
      </c>
      <c r="AE560" s="5">
        <v>1.67</v>
      </c>
      <c r="AI560" s="5">
        <v>0.5</v>
      </c>
      <c r="AJ560" s="5">
        <v>79.2</v>
      </c>
      <c r="AN560" s="5">
        <v>8.82</v>
      </c>
      <c r="AO560" s="5">
        <v>0.01</v>
      </c>
      <c r="AT560" s="5">
        <v>25.7</v>
      </c>
      <c r="AU560" s="5">
        <v>1.4</v>
      </c>
      <c r="AV560" s="5">
        <v>10.84</v>
      </c>
      <c r="AW560" s="5">
        <v>0.01</v>
      </c>
      <c r="AX560" s="5">
        <v>0.03</v>
      </c>
      <c r="AZ560" s="5">
        <v>0.02</v>
      </c>
      <c r="BA560" s="5">
        <v>7.1</v>
      </c>
      <c r="BC560" s="5">
        <v>1E-3</v>
      </c>
      <c r="BE560" s="5">
        <v>1.2</v>
      </c>
      <c r="BH560" s="5">
        <v>5.01</v>
      </c>
      <c r="BN560" s="5">
        <v>7.9</v>
      </c>
      <c r="BO560" s="5">
        <v>106</v>
      </c>
      <c r="BQ560" s="5">
        <v>8.6</v>
      </c>
      <c r="BR560" s="5">
        <v>8.3000000000000007</v>
      </c>
      <c r="BX560" s="5">
        <v>9.5</v>
      </c>
      <c r="BY560" s="5">
        <v>1</v>
      </c>
    </row>
    <row r="561" spans="1:77" x14ac:dyDescent="0.2">
      <c r="A561" s="2" t="s">
        <v>309</v>
      </c>
      <c r="B561" s="3">
        <v>35397</v>
      </c>
      <c r="C561" s="4">
        <v>31</v>
      </c>
      <c r="F561" s="5">
        <v>9.4000000000000004E-3</v>
      </c>
      <c r="G561" s="5">
        <v>2.3E-3</v>
      </c>
      <c r="H561" s="5">
        <v>0.32</v>
      </c>
      <c r="J561" s="5">
        <v>1</v>
      </c>
      <c r="M561" s="5">
        <v>0.66</v>
      </c>
      <c r="N561" s="5">
        <v>1</v>
      </c>
      <c r="Q561" s="5">
        <v>0.2</v>
      </c>
      <c r="S561" s="5">
        <v>72</v>
      </c>
      <c r="T561" s="5">
        <v>9.1999999999999993</v>
      </c>
      <c r="U561" s="5">
        <v>1</v>
      </c>
      <c r="V561" s="5">
        <v>1.5</v>
      </c>
      <c r="W561" s="5">
        <v>1.65</v>
      </c>
      <c r="AB561" s="5">
        <v>10.45</v>
      </c>
      <c r="AE561" s="5">
        <v>2.5</v>
      </c>
      <c r="AI561" s="5">
        <v>1</v>
      </c>
      <c r="AJ561" s="5">
        <v>40.799999999999997</v>
      </c>
      <c r="AN561" s="5">
        <v>8.6999999999999993</v>
      </c>
      <c r="AO561" s="5">
        <v>0.08</v>
      </c>
      <c r="AT561" s="5">
        <v>7.8</v>
      </c>
      <c r="AU561" s="5">
        <v>1</v>
      </c>
      <c r="AV561" s="5">
        <v>0.22</v>
      </c>
      <c r="AW561" s="5">
        <v>3.284E-3</v>
      </c>
      <c r="AX561" s="5">
        <v>0.02</v>
      </c>
      <c r="AZ561" s="5">
        <v>0.01</v>
      </c>
      <c r="BA561" s="5">
        <v>7.23</v>
      </c>
      <c r="BC561" s="5">
        <v>6.8999999999999999E-3</v>
      </c>
      <c r="BE561" s="5">
        <v>0.2</v>
      </c>
      <c r="BN561" s="5">
        <v>7.89</v>
      </c>
      <c r="BO561" s="5">
        <v>13.3</v>
      </c>
      <c r="BX561" s="5">
        <v>9.6</v>
      </c>
      <c r="BY561" s="5">
        <v>5</v>
      </c>
    </row>
    <row r="562" spans="1:77" x14ac:dyDescent="0.2">
      <c r="A562" s="2" t="s">
        <v>309</v>
      </c>
      <c r="B562" s="3">
        <v>36465</v>
      </c>
      <c r="C562" s="4">
        <v>25</v>
      </c>
      <c r="F562" s="5">
        <v>3.0000000000000001E-3</v>
      </c>
      <c r="G562" s="5">
        <v>2E-3</v>
      </c>
      <c r="H562" s="5">
        <v>1.1100000000000001</v>
      </c>
      <c r="M562" s="5">
        <v>0.56999999999999995</v>
      </c>
      <c r="O562" s="5">
        <v>340</v>
      </c>
      <c r="S562" s="5">
        <v>59</v>
      </c>
      <c r="T562" s="5">
        <v>211</v>
      </c>
      <c r="V562" s="5">
        <v>2.8</v>
      </c>
      <c r="W562" s="5">
        <v>1.24</v>
      </c>
      <c r="AB562" s="5">
        <v>2.42</v>
      </c>
      <c r="AE562" s="5">
        <v>8.6</v>
      </c>
      <c r="AJ562" s="5">
        <v>37.5</v>
      </c>
      <c r="AN562" s="5">
        <v>21</v>
      </c>
      <c r="AO562" s="5">
        <v>7.0000000000000007E-2</v>
      </c>
      <c r="AT562" s="5">
        <v>190</v>
      </c>
      <c r="AV562" s="5">
        <v>0.22</v>
      </c>
      <c r="AW562" s="5">
        <v>3.3E-3</v>
      </c>
      <c r="AX562" s="5">
        <v>0.03</v>
      </c>
      <c r="AZ562" s="5">
        <v>0.02</v>
      </c>
      <c r="BA562" s="5">
        <v>7.17</v>
      </c>
      <c r="BE562" s="5">
        <v>0.2</v>
      </c>
      <c r="BH562" s="5">
        <v>7.46</v>
      </c>
      <c r="BN562" s="5">
        <v>7.89</v>
      </c>
      <c r="BO562" s="5">
        <v>18.899999999999999</v>
      </c>
      <c r="BX562" s="5">
        <v>10.1</v>
      </c>
    </row>
    <row r="563" spans="1:77" x14ac:dyDescent="0.2">
      <c r="A563" s="2" t="s">
        <v>309</v>
      </c>
      <c r="B563" s="3">
        <v>33569</v>
      </c>
      <c r="C563" s="4">
        <v>32</v>
      </c>
      <c r="F563" s="5">
        <v>0.03</v>
      </c>
      <c r="G563" s="5">
        <v>5.0000000000000001E-3</v>
      </c>
      <c r="H563" s="5">
        <v>0.74</v>
      </c>
      <c r="J563" s="5">
        <v>0.2</v>
      </c>
      <c r="M563" s="5">
        <v>0.2</v>
      </c>
      <c r="N563" s="5">
        <v>0.6</v>
      </c>
      <c r="Q563" s="5">
        <v>0.02</v>
      </c>
      <c r="S563" s="5">
        <v>320</v>
      </c>
      <c r="T563" s="5">
        <v>178</v>
      </c>
      <c r="U563" s="5">
        <v>0.5</v>
      </c>
      <c r="V563" s="5">
        <v>3.2</v>
      </c>
      <c r="W563" s="5">
        <v>0.52</v>
      </c>
      <c r="AB563" s="5">
        <v>11.21</v>
      </c>
      <c r="AE563" s="5">
        <v>10</v>
      </c>
      <c r="AI563" s="5">
        <v>0.5</v>
      </c>
      <c r="AJ563" s="5">
        <v>209</v>
      </c>
      <c r="AN563" s="5">
        <v>24</v>
      </c>
      <c r="AO563" s="5">
        <v>0.22</v>
      </c>
      <c r="AT563" s="5">
        <v>130</v>
      </c>
      <c r="AU563" s="5">
        <v>0.6</v>
      </c>
      <c r="AV563" s="5">
        <v>2.21</v>
      </c>
      <c r="AW563" s="5">
        <v>0.01</v>
      </c>
      <c r="AX563" s="5">
        <v>0.1</v>
      </c>
      <c r="AZ563" s="5">
        <v>0.05</v>
      </c>
      <c r="BA563" s="5">
        <v>7.86</v>
      </c>
      <c r="BC563" s="5">
        <v>1.1000000000000001E-3</v>
      </c>
      <c r="BG563" s="5">
        <v>23</v>
      </c>
      <c r="BH563" s="5">
        <v>2.92</v>
      </c>
      <c r="BN563" s="5">
        <v>7.87</v>
      </c>
      <c r="BO563" s="5">
        <v>708</v>
      </c>
      <c r="BX563" s="5">
        <v>12.3</v>
      </c>
      <c r="BY563" s="5">
        <v>6.3</v>
      </c>
    </row>
    <row r="564" spans="1:77" x14ac:dyDescent="0.2">
      <c r="A564" s="2" t="s">
        <v>309</v>
      </c>
      <c r="B564" s="3">
        <v>38285</v>
      </c>
      <c r="C564" s="4">
        <v>37</v>
      </c>
      <c r="F564" s="5">
        <v>2E-3</v>
      </c>
      <c r="G564" s="5">
        <v>3.0000000000000001E-3</v>
      </c>
      <c r="H564" s="5">
        <v>0.1</v>
      </c>
      <c r="J564" s="5">
        <v>0.2</v>
      </c>
      <c r="M564" s="5">
        <v>0.16</v>
      </c>
      <c r="N564" s="5">
        <v>0.2</v>
      </c>
      <c r="O564" s="5">
        <v>10</v>
      </c>
      <c r="Q564" s="5">
        <v>0.02</v>
      </c>
      <c r="S564" s="5">
        <v>43.8</v>
      </c>
      <c r="T564" s="5">
        <v>9.5</v>
      </c>
      <c r="U564" s="5">
        <v>0.2</v>
      </c>
      <c r="V564" s="5">
        <v>0.61</v>
      </c>
      <c r="W564" s="5">
        <v>0.99</v>
      </c>
      <c r="Y564" s="5">
        <v>0.14000000000000001</v>
      </c>
      <c r="AB564" s="5">
        <v>22.93</v>
      </c>
      <c r="AD564" s="5">
        <v>0.4</v>
      </c>
      <c r="AE564" s="5">
        <v>1.49</v>
      </c>
      <c r="AI564" s="5">
        <v>0.5</v>
      </c>
      <c r="AJ564" s="5">
        <v>30.3</v>
      </c>
      <c r="AN564" s="5">
        <v>3.37</v>
      </c>
      <c r="AO564" s="5">
        <v>0.12</v>
      </c>
      <c r="AT564" s="5">
        <v>9.51</v>
      </c>
      <c r="AU564" s="5">
        <v>0.5</v>
      </c>
      <c r="AV564" s="5">
        <v>0.22</v>
      </c>
      <c r="AW564" s="5">
        <v>3.2845000000000001E-3</v>
      </c>
      <c r="AX564" s="5">
        <v>0.03</v>
      </c>
      <c r="AZ564" s="5">
        <v>0.01</v>
      </c>
      <c r="BA564" s="5">
        <v>7.52</v>
      </c>
      <c r="BC564" s="5">
        <v>1E-3</v>
      </c>
      <c r="BE564" s="5">
        <v>0.2</v>
      </c>
      <c r="BH564" s="5">
        <v>2.56</v>
      </c>
      <c r="BN564" s="5">
        <v>7.86</v>
      </c>
      <c r="BO564" s="5">
        <v>12.6</v>
      </c>
      <c r="BQ564" s="5">
        <v>3.09</v>
      </c>
      <c r="BR564" s="5">
        <v>2.74</v>
      </c>
      <c r="BX564" s="5">
        <v>10.6</v>
      </c>
      <c r="BY564" s="5">
        <v>1.1000000000000001</v>
      </c>
    </row>
    <row r="565" spans="1:77" x14ac:dyDescent="0.2">
      <c r="A565" s="2" t="s">
        <v>395</v>
      </c>
      <c r="B565" s="3">
        <v>39721</v>
      </c>
      <c r="C565" s="4">
        <v>23</v>
      </c>
      <c r="G565" s="5">
        <v>6.0000000000000001E-3</v>
      </c>
      <c r="H565" s="5">
        <v>0.09</v>
      </c>
      <c r="M565" s="5">
        <v>0.34</v>
      </c>
      <c r="S565" s="5">
        <v>49.4</v>
      </c>
      <c r="T565" s="5">
        <v>8.67</v>
      </c>
      <c r="V565" s="5">
        <v>1.6</v>
      </c>
      <c r="W565" s="5">
        <v>2.73</v>
      </c>
      <c r="AB565" s="5">
        <v>28.02</v>
      </c>
      <c r="AD565" s="5">
        <v>11.74</v>
      </c>
      <c r="AE565" s="5">
        <v>1.17</v>
      </c>
      <c r="AJ565" s="5">
        <v>27.1</v>
      </c>
      <c r="AN565" s="5">
        <v>2.27</v>
      </c>
      <c r="AO565" s="5">
        <v>0.06</v>
      </c>
      <c r="AT565" s="5">
        <v>7.03</v>
      </c>
      <c r="AV565" s="5">
        <v>0.22</v>
      </c>
      <c r="AW565" s="5">
        <v>4.5999999999999999E-3</v>
      </c>
      <c r="AX565" s="5">
        <v>0.01</v>
      </c>
      <c r="AZ565" s="5">
        <v>0.08</v>
      </c>
      <c r="BF565" s="5">
        <v>0.22</v>
      </c>
      <c r="BH565" s="5">
        <v>2.38</v>
      </c>
      <c r="BN565" s="5">
        <v>7.85</v>
      </c>
      <c r="BO565" s="5">
        <v>13.5</v>
      </c>
      <c r="BX565" s="5">
        <v>12.2</v>
      </c>
    </row>
    <row r="566" spans="1:77" x14ac:dyDescent="0.2">
      <c r="A566" s="2" t="s">
        <v>395</v>
      </c>
      <c r="B566" s="3">
        <v>30908</v>
      </c>
      <c r="C566" s="4">
        <v>21</v>
      </c>
      <c r="H566" s="5">
        <v>0.09</v>
      </c>
      <c r="M566" s="5">
        <v>0.08</v>
      </c>
      <c r="S566" s="5">
        <v>89.4</v>
      </c>
      <c r="T566" s="5">
        <v>60</v>
      </c>
      <c r="W566" s="5">
        <v>0.94</v>
      </c>
      <c r="AB566" s="5">
        <v>11.14</v>
      </c>
      <c r="AE566" s="5">
        <v>1.2</v>
      </c>
      <c r="AJ566" s="5">
        <v>52</v>
      </c>
      <c r="AN566" s="5">
        <v>11.1</v>
      </c>
      <c r="AO566" s="5">
        <v>0.25</v>
      </c>
      <c r="AT566" s="5">
        <v>15.9</v>
      </c>
      <c r="AV566" s="5">
        <v>0.81</v>
      </c>
      <c r="AW566" s="5">
        <v>5.0020000000000004E-3</v>
      </c>
      <c r="AX566" s="5">
        <v>0.01</v>
      </c>
      <c r="BA566" s="5">
        <v>7.7</v>
      </c>
      <c r="BE566" s="5">
        <v>0.1</v>
      </c>
      <c r="BH566" s="5">
        <v>3.12</v>
      </c>
      <c r="BN566" s="5">
        <v>7.82</v>
      </c>
      <c r="BO566" s="5">
        <v>64</v>
      </c>
      <c r="BU566" s="5">
        <v>2.1</v>
      </c>
      <c r="BX566" s="5">
        <v>9.5</v>
      </c>
    </row>
    <row r="567" spans="1:77" x14ac:dyDescent="0.2">
      <c r="A567" s="2" t="s">
        <v>269</v>
      </c>
      <c r="B567" s="3">
        <v>41954</v>
      </c>
      <c r="C567" s="4">
        <v>26</v>
      </c>
      <c r="F567" s="5">
        <v>0.03</v>
      </c>
      <c r="H567" s="5">
        <v>0.05</v>
      </c>
      <c r="M567" s="5">
        <v>1.1299999999999999</v>
      </c>
      <c r="P567" s="5">
        <v>0.06</v>
      </c>
      <c r="S567" s="5">
        <v>156</v>
      </c>
      <c r="T567" s="5">
        <v>30</v>
      </c>
      <c r="V567" s="5">
        <v>1</v>
      </c>
      <c r="W567" s="5">
        <v>0.01</v>
      </c>
      <c r="AD567" s="5">
        <v>2</v>
      </c>
      <c r="AE567" s="5">
        <v>1.3</v>
      </c>
      <c r="AJ567" s="5">
        <v>83.9</v>
      </c>
      <c r="AN567" s="5">
        <v>14</v>
      </c>
      <c r="AO567" s="5">
        <v>0.01</v>
      </c>
      <c r="AP567" s="5">
        <v>20.3</v>
      </c>
      <c r="AT567" s="5">
        <v>11</v>
      </c>
      <c r="AV567" s="5">
        <v>12</v>
      </c>
      <c r="AW567" s="5">
        <v>0.02</v>
      </c>
      <c r="AX567" s="5">
        <v>0.03</v>
      </c>
      <c r="BA567" s="5">
        <v>7.12</v>
      </c>
      <c r="BF567" s="5">
        <v>5.22</v>
      </c>
      <c r="BH567" s="5">
        <v>6.42</v>
      </c>
      <c r="BN567" s="5">
        <v>7.8</v>
      </c>
      <c r="BO567" s="5">
        <v>104</v>
      </c>
      <c r="BQ567" s="5">
        <v>9.64</v>
      </c>
      <c r="BR567" s="5">
        <v>9.4499999999999993</v>
      </c>
      <c r="BX567" s="5">
        <v>10.6</v>
      </c>
    </row>
    <row r="568" spans="1:77" x14ac:dyDescent="0.2">
      <c r="A568" s="2" t="s">
        <v>269</v>
      </c>
      <c r="B568" s="3">
        <v>38839</v>
      </c>
      <c r="C568" s="4">
        <v>36</v>
      </c>
      <c r="F568" s="5">
        <v>6.0000000000000001E-3</v>
      </c>
      <c r="G568" s="5">
        <v>5.0000000000000001E-3</v>
      </c>
      <c r="H568" s="5">
        <v>0.01</v>
      </c>
      <c r="J568" s="5">
        <v>0.8</v>
      </c>
      <c r="M568" s="5">
        <v>0.44</v>
      </c>
      <c r="N568" s="5">
        <v>0.2</v>
      </c>
      <c r="O568" s="5">
        <v>16</v>
      </c>
      <c r="Q568" s="5">
        <v>0.02</v>
      </c>
      <c r="S568" s="5">
        <v>112</v>
      </c>
      <c r="T568" s="5">
        <v>30</v>
      </c>
      <c r="U568" s="5">
        <v>0.4</v>
      </c>
      <c r="V568" s="5">
        <v>1.5</v>
      </c>
      <c r="W568" s="5">
        <v>0.02</v>
      </c>
      <c r="AB568" s="5">
        <v>3.85</v>
      </c>
      <c r="AD568" s="5">
        <v>-3.1</v>
      </c>
      <c r="AE568" s="5">
        <v>0.96</v>
      </c>
      <c r="AI568" s="5">
        <v>0.6</v>
      </c>
      <c r="AJ568" s="5">
        <v>64.7</v>
      </c>
      <c r="AN568" s="5">
        <v>4.4800000000000004</v>
      </c>
      <c r="AO568" s="5">
        <v>1E-3</v>
      </c>
      <c r="AT568" s="5">
        <v>16.399999999999999</v>
      </c>
      <c r="AU568" s="5">
        <v>0.5</v>
      </c>
      <c r="AV568" s="5">
        <v>61.97</v>
      </c>
      <c r="AW568" s="5">
        <v>3.6129500000000002E-3</v>
      </c>
      <c r="AX568" s="5">
        <v>0.09</v>
      </c>
      <c r="AZ568" s="5">
        <v>0.03</v>
      </c>
      <c r="BA568" s="5">
        <v>7.16</v>
      </c>
      <c r="BC568" s="5">
        <v>1E-3</v>
      </c>
      <c r="BE568" s="5">
        <v>9.8000000000000007</v>
      </c>
      <c r="BH568" s="5">
        <v>4.59</v>
      </c>
      <c r="BN568" s="5">
        <v>7.8</v>
      </c>
      <c r="BO568" s="5">
        <v>22.6</v>
      </c>
      <c r="BQ568" s="5">
        <v>6.9</v>
      </c>
      <c r="BR568" s="5">
        <v>6.7</v>
      </c>
      <c r="BX568" s="5">
        <v>8.6999999999999993</v>
      </c>
      <c r="BY568" s="5">
        <v>0.7</v>
      </c>
    </row>
    <row r="569" spans="1:77" x14ac:dyDescent="0.2">
      <c r="A569" s="2" t="s">
        <v>269</v>
      </c>
      <c r="B569" s="3">
        <v>34311</v>
      </c>
      <c r="C569" s="4">
        <v>32</v>
      </c>
      <c r="F569" s="5">
        <v>0.01</v>
      </c>
      <c r="G569" s="5">
        <v>0.01</v>
      </c>
      <c r="H569" s="5">
        <v>0.01</v>
      </c>
      <c r="J569" s="5">
        <v>1</v>
      </c>
      <c r="M569" s="5">
        <v>0.18</v>
      </c>
      <c r="N569" s="5">
        <v>1</v>
      </c>
      <c r="O569" s="5">
        <v>100</v>
      </c>
      <c r="Q569" s="5">
        <v>0.2</v>
      </c>
      <c r="S569" s="5">
        <v>81</v>
      </c>
      <c r="T569" s="5">
        <v>12</v>
      </c>
      <c r="U569" s="5">
        <v>1</v>
      </c>
      <c r="V569" s="5">
        <v>1.3</v>
      </c>
      <c r="W569" s="5">
        <v>0.23</v>
      </c>
      <c r="AB569" s="5">
        <v>18.989999999999998</v>
      </c>
      <c r="AE569" s="5">
        <v>0.6</v>
      </c>
      <c r="AI569" s="5">
        <v>1</v>
      </c>
      <c r="AJ569" s="5">
        <v>51.1</v>
      </c>
      <c r="AN569" s="5">
        <v>4.8</v>
      </c>
      <c r="AO569" s="5">
        <v>0.03</v>
      </c>
      <c r="AT569" s="5">
        <v>12</v>
      </c>
      <c r="AU569" s="5">
        <v>1</v>
      </c>
      <c r="AV569" s="5">
        <v>4.4270000000000004E-3</v>
      </c>
      <c r="AW569" s="5">
        <v>0.16</v>
      </c>
      <c r="AX569" s="5">
        <v>0.04</v>
      </c>
      <c r="AY569" s="5">
        <v>0.02</v>
      </c>
      <c r="BA569" s="5">
        <v>7.01</v>
      </c>
      <c r="BC569" s="5">
        <v>5.0000000000000001E-3</v>
      </c>
      <c r="BH569" s="5">
        <v>3.73</v>
      </c>
      <c r="BN569" s="5">
        <v>7.78</v>
      </c>
      <c r="BO569" s="5">
        <v>46.6</v>
      </c>
      <c r="BX569" s="5">
        <v>8.5</v>
      </c>
      <c r="BY569" s="5">
        <v>5</v>
      </c>
    </row>
    <row r="570" spans="1:77" x14ac:dyDescent="0.2">
      <c r="A570" s="2" t="s">
        <v>269</v>
      </c>
      <c r="B570" s="3">
        <v>36810</v>
      </c>
      <c r="C570" s="4">
        <v>22</v>
      </c>
      <c r="F570" s="5">
        <v>2E-3</v>
      </c>
      <c r="H570" s="5">
        <v>4.13</v>
      </c>
      <c r="M570" s="5">
        <v>1.51</v>
      </c>
      <c r="O570" s="5">
        <v>140</v>
      </c>
      <c r="S570" s="5">
        <v>136</v>
      </c>
      <c r="T570" s="5">
        <v>168</v>
      </c>
      <c r="V570" s="5">
        <v>6.1</v>
      </c>
      <c r="AB570" s="5">
        <v>1.33</v>
      </c>
      <c r="AE570" s="5">
        <v>3.18</v>
      </c>
      <c r="AJ570" s="5">
        <v>130</v>
      </c>
      <c r="AN570" s="5">
        <v>11.8</v>
      </c>
      <c r="AT570" s="5">
        <v>106</v>
      </c>
      <c r="AV570" s="5">
        <v>0.22</v>
      </c>
      <c r="AW570" s="5">
        <v>0.01</v>
      </c>
      <c r="AX570" s="5">
        <v>0.01</v>
      </c>
      <c r="AZ570" s="5">
        <v>0.01</v>
      </c>
      <c r="BA570" s="5">
        <v>6.9</v>
      </c>
      <c r="BE570" s="5">
        <v>0.2</v>
      </c>
      <c r="BH570" s="5">
        <v>8.7799999999999994</v>
      </c>
      <c r="BN570" s="5">
        <v>7.76</v>
      </c>
      <c r="BO570" s="5">
        <v>14.7</v>
      </c>
      <c r="BX570" s="5">
        <v>10.1</v>
      </c>
    </row>
    <row r="571" spans="1:77" x14ac:dyDescent="0.2">
      <c r="A571" s="2" t="s">
        <v>269</v>
      </c>
      <c r="B571" s="3">
        <v>38286</v>
      </c>
      <c r="C571" s="4">
        <v>37</v>
      </c>
      <c r="F571" s="5">
        <v>8.0000000000000002E-3</v>
      </c>
      <c r="G571" s="5">
        <v>1E-3</v>
      </c>
      <c r="H571" s="5">
        <v>0.86</v>
      </c>
      <c r="J571" s="5">
        <v>0.2</v>
      </c>
      <c r="M571" s="5">
        <v>0.42</v>
      </c>
      <c r="N571" s="5">
        <v>0.2</v>
      </c>
      <c r="O571" s="5">
        <v>140</v>
      </c>
      <c r="Q571" s="5">
        <v>0.02</v>
      </c>
      <c r="S571" s="5">
        <v>74.599999999999994</v>
      </c>
      <c r="T571" s="5">
        <v>34</v>
      </c>
      <c r="U571" s="5">
        <v>3</v>
      </c>
      <c r="V571" s="5">
        <v>1.3</v>
      </c>
      <c r="W571" s="5">
        <v>1.24</v>
      </c>
      <c r="Y571" s="5">
        <v>7.0000000000000007E-2</v>
      </c>
      <c r="AB571" s="5">
        <v>10.06</v>
      </c>
      <c r="AD571" s="5">
        <v>0.9</v>
      </c>
      <c r="AE571" s="5">
        <v>6.18</v>
      </c>
      <c r="AI571" s="5">
        <v>0.5</v>
      </c>
      <c r="AJ571" s="5">
        <v>67.5</v>
      </c>
      <c r="AN571" s="5">
        <v>12.4</v>
      </c>
      <c r="AO571" s="5">
        <v>0.01</v>
      </c>
      <c r="AT571" s="5">
        <v>31.3</v>
      </c>
      <c r="AU571" s="5">
        <v>1.5</v>
      </c>
      <c r="AV571" s="5">
        <v>0.22</v>
      </c>
      <c r="AW571" s="5">
        <v>3.6129500000000002E-3</v>
      </c>
      <c r="AX571" s="5">
        <v>0.01</v>
      </c>
      <c r="AZ571" s="5">
        <v>8.6E-3</v>
      </c>
      <c r="BA571" s="5">
        <v>7.15</v>
      </c>
      <c r="BC571" s="5">
        <v>1E-3</v>
      </c>
      <c r="BE571" s="5">
        <v>0.3</v>
      </c>
      <c r="BH571" s="5">
        <v>5.99</v>
      </c>
      <c r="BN571" s="5">
        <v>7.73</v>
      </c>
      <c r="BO571" s="5">
        <v>13.2</v>
      </c>
      <c r="BQ571" s="5">
        <v>7.22</v>
      </c>
      <c r="BR571" s="5">
        <v>6.31</v>
      </c>
      <c r="BX571" s="5">
        <v>11</v>
      </c>
      <c r="BY571" s="5">
        <v>0.7</v>
      </c>
    </row>
    <row r="572" spans="1:77" x14ac:dyDescent="0.2">
      <c r="A572" s="2" t="s">
        <v>269</v>
      </c>
      <c r="B572" s="3">
        <v>39209</v>
      </c>
      <c r="C572" s="4">
        <v>25</v>
      </c>
      <c r="F572" s="5">
        <v>7.0000000000000001E-3</v>
      </c>
      <c r="G572" s="5">
        <v>5.0000000000000001E-3</v>
      </c>
      <c r="H572" s="5">
        <v>0.05</v>
      </c>
      <c r="M572" s="5">
        <v>0.49</v>
      </c>
      <c r="O572" s="5">
        <v>13</v>
      </c>
      <c r="S572" s="5">
        <v>115</v>
      </c>
      <c r="T572" s="5">
        <v>15</v>
      </c>
      <c r="V572" s="5">
        <v>2.2000000000000002</v>
      </c>
      <c r="W572" s="5">
        <v>7.0000000000000001E-3</v>
      </c>
      <c r="AB572" s="5">
        <v>7.93</v>
      </c>
      <c r="AE572" s="5">
        <v>8.33</v>
      </c>
      <c r="AJ572" s="5">
        <v>71.400000000000006</v>
      </c>
      <c r="AN572" s="5">
        <v>9.5299999999999994</v>
      </c>
      <c r="AO572" s="5">
        <v>0.42</v>
      </c>
      <c r="AT572" s="5">
        <v>13.7</v>
      </c>
      <c r="AV572" s="5">
        <v>68.17</v>
      </c>
      <c r="AW572" s="5">
        <v>0.11</v>
      </c>
      <c r="AX572" s="5">
        <v>0.01</v>
      </c>
      <c r="AZ572" s="5">
        <v>6.0000000000000001E-3</v>
      </c>
      <c r="BA572" s="5">
        <v>6.85</v>
      </c>
      <c r="BF572" s="5">
        <v>0.57999999999999996</v>
      </c>
      <c r="BH572" s="5">
        <v>3.2</v>
      </c>
      <c r="BN572" s="5">
        <v>7.71</v>
      </c>
      <c r="BO572" s="5">
        <v>124</v>
      </c>
      <c r="BX572" s="5">
        <v>10.9</v>
      </c>
    </row>
    <row r="573" spans="1:77" x14ac:dyDescent="0.2">
      <c r="A573" s="2" t="s">
        <v>269</v>
      </c>
      <c r="B573" s="3">
        <v>39720</v>
      </c>
      <c r="C573" s="4">
        <v>21</v>
      </c>
      <c r="G573" s="5">
        <v>5.0000000000000001E-3</v>
      </c>
      <c r="H573" s="5">
        <v>0.25</v>
      </c>
      <c r="S573" s="5">
        <v>37</v>
      </c>
      <c r="T573" s="5">
        <v>11</v>
      </c>
      <c r="V573" s="5">
        <v>1.3</v>
      </c>
      <c r="W573" s="5">
        <v>0.87</v>
      </c>
      <c r="AB573" s="5">
        <v>16.8</v>
      </c>
      <c r="AE573" s="5">
        <v>2.37</v>
      </c>
      <c r="AJ573" s="5">
        <v>26.8</v>
      </c>
      <c r="AN573" s="5">
        <v>5.9</v>
      </c>
      <c r="AO573" s="5">
        <v>0.1</v>
      </c>
      <c r="AT573" s="5">
        <v>10.1</v>
      </c>
      <c r="AV573" s="5">
        <v>0.22</v>
      </c>
      <c r="AW573" s="5">
        <v>3.2799999999999999E-3</v>
      </c>
      <c r="AX573" s="5">
        <v>0.1</v>
      </c>
      <c r="AZ573" s="5">
        <v>7.0000000000000007E-2</v>
      </c>
      <c r="BA573" s="5">
        <v>7.47</v>
      </c>
      <c r="BF573" s="5">
        <v>0.22</v>
      </c>
      <c r="BN573" s="5">
        <v>7.71</v>
      </c>
      <c r="BO573" s="5">
        <v>8.61</v>
      </c>
      <c r="BX573" s="5">
        <v>11.6</v>
      </c>
    </row>
    <row r="574" spans="1:77" x14ac:dyDescent="0.2">
      <c r="A574" s="2" t="s">
        <v>269</v>
      </c>
      <c r="B574" s="3">
        <v>39190</v>
      </c>
      <c r="C574" s="4">
        <v>25</v>
      </c>
      <c r="F574" s="5">
        <v>0.06</v>
      </c>
      <c r="G574" s="5">
        <v>0.03</v>
      </c>
      <c r="H574" s="5">
        <v>0.01</v>
      </c>
      <c r="M574" s="5">
        <v>0.37</v>
      </c>
      <c r="O574" s="5">
        <v>10</v>
      </c>
      <c r="S574" s="5">
        <v>143</v>
      </c>
      <c r="T574" s="5">
        <v>35</v>
      </c>
      <c r="V574" s="5">
        <v>1</v>
      </c>
      <c r="W574" s="5">
        <v>0.06</v>
      </c>
      <c r="AB574" s="5">
        <v>11.8</v>
      </c>
      <c r="AE574" s="5">
        <v>1.03</v>
      </c>
      <c r="AJ574" s="5">
        <v>79.7</v>
      </c>
      <c r="AN574" s="5">
        <v>11.2</v>
      </c>
      <c r="AO574" s="5">
        <v>2E-3</v>
      </c>
      <c r="AT574" s="5">
        <v>13</v>
      </c>
      <c r="AV574" s="5">
        <v>64.180000000000007</v>
      </c>
      <c r="AW574" s="5">
        <v>4.2700000000000004E-3</v>
      </c>
      <c r="AX574" s="5">
        <v>0.03</v>
      </c>
      <c r="AZ574" s="5">
        <v>0.02</v>
      </c>
      <c r="BA574" s="5">
        <v>7.31</v>
      </c>
      <c r="BF574" s="5">
        <v>6.51</v>
      </c>
      <c r="BH574" s="5">
        <v>5.59</v>
      </c>
      <c r="BN574" s="5">
        <v>7.71</v>
      </c>
      <c r="BO574" s="5">
        <v>51</v>
      </c>
      <c r="BX574" s="5">
        <v>10</v>
      </c>
    </row>
    <row r="575" spans="1:77" x14ac:dyDescent="0.2">
      <c r="A575" s="2" t="s">
        <v>269</v>
      </c>
      <c r="B575" s="3">
        <v>36815</v>
      </c>
      <c r="C575" s="4">
        <v>22</v>
      </c>
      <c r="F575" s="5">
        <v>2E-3</v>
      </c>
      <c r="H575" s="5">
        <v>0.77</v>
      </c>
      <c r="M575" s="5">
        <v>0.22</v>
      </c>
      <c r="O575" s="5">
        <v>410</v>
      </c>
      <c r="S575" s="5">
        <v>320</v>
      </c>
      <c r="T575" s="5">
        <v>168</v>
      </c>
      <c r="V575" s="5">
        <v>1.2</v>
      </c>
      <c r="AB575" s="5">
        <v>11.55</v>
      </c>
      <c r="AE575" s="5">
        <v>12.1</v>
      </c>
      <c r="AJ575" s="5">
        <v>212</v>
      </c>
      <c r="AN575" s="5">
        <v>27.7</v>
      </c>
      <c r="AT575" s="5">
        <v>135</v>
      </c>
      <c r="AV575" s="5">
        <v>0.22</v>
      </c>
      <c r="AW575" s="5">
        <v>3.2845000000000001E-3</v>
      </c>
      <c r="AX575" s="5">
        <v>0.23</v>
      </c>
      <c r="AZ575" s="5">
        <v>7.0000000000000007E-2</v>
      </c>
      <c r="BA575" s="5">
        <v>7.61</v>
      </c>
      <c r="BE575" s="5">
        <v>0.7</v>
      </c>
      <c r="BH575" s="5">
        <v>3.1</v>
      </c>
      <c r="BN575" s="5">
        <v>7.71</v>
      </c>
      <c r="BO575" s="5">
        <v>786</v>
      </c>
      <c r="BX575" s="5">
        <v>12.2</v>
      </c>
    </row>
    <row r="576" spans="1:77" x14ac:dyDescent="0.2">
      <c r="A576" s="2" t="s">
        <v>269</v>
      </c>
      <c r="B576" s="3">
        <v>38274</v>
      </c>
      <c r="C576" s="4">
        <v>37</v>
      </c>
      <c r="F576" s="5">
        <v>5.0000000000000001E-3</v>
      </c>
      <c r="G576" s="5">
        <v>1E-3</v>
      </c>
      <c r="H576" s="5">
        <v>0.37</v>
      </c>
      <c r="J576" s="5">
        <v>0.2</v>
      </c>
      <c r="M576" s="5">
        <v>0.15</v>
      </c>
      <c r="N576" s="5">
        <v>0.2</v>
      </c>
      <c r="O576" s="5">
        <v>90</v>
      </c>
      <c r="Q576" s="5">
        <v>0.02</v>
      </c>
      <c r="S576" s="5">
        <v>48.9</v>
      </c>
      <c r="T576" s="5">
        <v>7</v>
      </c>
      <c r="U576" s="5">
        <v>0.2</v>
      </c>
      <c r="V576" s="5">
        <v>1.1000000000000001</v>
      </c>
      <c r="W576" s="5">
        <v>0.57999999999999996</v>
      </c>
      <c r="Y576" s="5">
        <v>7.0000000000000007E-2</v>
      </c>
      <c r="AB576" s="5">
        <v>10.25</v>
      </c>
      <c r="AD576" s="5">
        <v>0.1</v>
      </c>
      <c r="AE576" s="5">
        <v>3.73</v>
      </c>
      <c r="AI576" s="5">
        <v>0.5</v>
      </c>
      <c r="AJ576" s="5">
        <v>38.9</v>
      </c>
      <c r="AN576" s="5">
        <v>8.5</v>
      </c>
      <c r="AO576" s="5">
        <v>0.03</v>
      </c>
      <c r="AT576" s="5">
        <v>16.600000000000001</v>
      </c>
      <c r="AU576" s="5">
        <v>0.5</v>
      </c>
      <c r="AV576" s="5">
        <v>0.22</v>
      </c>
      <c r="AW576" s="5">
        <v>3.2845000000000001E-3</v>
      </c>
      <c r="AX576" s="5">
        <v>0.15</v>
      </c>
      <c r="AZ576" s="5">
        <v>0.05</v>
      </c>
      <c r="BA576" s="5">
        <v>7.8</v>
      </c>
      <c r="BC576" s="5">
        <v>1E-3</v>
      </c>
      <c r="BE576" s="5">
        <v>0.2</v>
      </c>
      <c r="BH576" s="5">
        <v>3.93</v>
      </c>
      <c r="BN576" s="5">
        <v>7.69</v>
      </c>
      <c r="BO576" s="5">
        <v>0.5</v>
      </c>
      <c r="BQ576" s="5">
        <v>4.13</v>
      </c>
      <c r="BR576" s="5">
        <v>3.98</v>
      </c>
      <c r="BX576" s="5">
        <v>9.9</v>
      </c>
      <c r="BY576" s="5">
        <v>0.5</v>
      </c>
    </row>
    <row r="577" spans="1:77" x14ac:dyDescent="0.2">
      <c r="A577" s="2" t="s">
        <v>269</v>
      </c>
      <c r="B577" s="3">
        <v>34647</v>
      </c>
      <c r="C577" s="4">
        <v>33</v>
      </c>
      <c r="F577" s="5">
        <v>7.0000000000000007E-2</v>
      </c>
      <c r="G577" s="5">
        <v>0.01</v>
      </c>
      <c r="H577" s="5">
        <v>1.1200000000000001</v>
      </c>
      <c r="J577" s="5">
        <v>1</v>
      </c>
      <c r="M577" s="5">
        <v>0.03</v>
      </c>
      <c r="N577" s="5">
        <v>1</v>
      </c>
      <c r="O577" s="5">
        <v>320</v>
      </c>
      <c r="Q577" s="5">
        <v>0.2</v>
      </c>
      <c r="S577" s="5">
        <v>26</v>
      </c>
      <c r="T577" s="5">
        <v>22</v>
      </c>
      <c r="U577" s="5">
        <v>1</v>
      </c>
      <c r="V577" s="5">
        <v>1.9</v>
      </c>
      <c r="W577" s="5">
        <v>0.61</v>
      </c>
      <c r="AB577" s="5">
        <v>9.91</v>
      </c>
      <c r="AE577" s="5">
        <v>5.4</v>
      </c>
      <c r="AI577" s="5">
        <v>1</v>
      </c>
      <c r="AJ577" s="5">
        <v>49.6</v>
      </c>
      <c r="AN577" s="5">
        <v>16</v>
      </c>
      <c r="AO577" s="5">
        <v>0.01</v>
      </c>
      <c r="AT577" s="5">
        <v>59</v>
      </c>
      <c r="AU577" s="5">
        <v>1</v>
      </c>
      <c r="AV577" s="5">
        <v>0.22</v>
      </c>
      <c r="AW577" s="5">
        <v>3.2845000000000001E-3</v>
      </c>
      <c r="AX577" s="5">
        <v>0.23</v>
      </c>
      <c r="AY577" s="5">
        <v>0.08</v>
      </c>
      <c r="BA577" s="5">
        <v>7.82</v>
      </c>
      <c r="BC577" s="5">
        <v>5.0000000000000001E-3</v>
      </c>
      <c r="BE577" s="5">
        <v>0.7</v>
      </c>
      <c r="BH577" s="5">
        <v>4.8499999999999996</v>
      </c>
      <c r="BN577" s="5">
        <v>7.68</v>
      </c>
      <c r="BO577" s="5">
        <v>3</v>
      </c>
      <c r="BX577" s="5">
        <v>10.4</v>
      </c>
      <c r="BY577" s="5">
        <v>5</v>
      </c>
    </row>
    <row r="578" spans="1:77" x14ac:dyDescent="0.2">
      <c r="A578" s="2" t="s">
        <v>329</v>
      </c>
      <c r="B578" s="3">
        <v>39163</v>
      </c>
      <c r="C578" s="4">
        <v>25</v>
      </c>
      <c r="F578" s="5">
        <v>0.03</v>
      </c>
      <c r="G578" s="5">
        <v>0.03</v>
      </c>
      <c r="H578" s="5">
        <v>0.01</v>
      </c>
      <c r="M578" s="5">
        <v>0.5</v>
      </c>
      <c r="O578" s="5">
        <v>37</v>
      </c>
      <c r="S578" s="5">
        <v>123</v>
      </c>
      <c r="T578" s="5">
        <v>26</v>
      </c>
      <c r="V578" s="5">
        <v>1.2</v>
      </c>
      <c r="W578" s="5">
        <v>5.0000000000000001E-3</v>
      </c>
      <c r="AB578" s="5">
        <v>2.1</v>
      </c>
      <c r="AE578" s="5">
        <v>6.32</v>
      </c>
      <c r="AJ578" s="5">
        <v>74.900000000000006</v>
      </c>
      <c r="AN578" s="5">
        <v>8.48</v>
      </c>
      <c r="AO578" s="5">
        <v>1E-3</v>
      </c>
      <c r="AT578" s="5">
        <v>18.600000000000001</v>
      </c>
      <c r="AV578" s="5">
        <v>54.44</v>
      </c>
      <c r="AW578" s="5">
        <v>3.2799999999999999E-3</v>
      </c>
      <c r="AX578" s="5">
        <v>0.05</v>
      </c>
      <c r="AZ578" s="5">
        <v>0.03</v>
      </c>
      <c r="BA578" s="5">
        <v>7.29</v>
      </c>
      <c r="BF578" s="5">
        <v>2.86</v>
      </c>
      <c r="BH578" s="5">
        <v>4.92</v>
      </c>
      <c r="BN578" s="5">
        <v>7.66</v>
      </c>
      <c r="BO578" s="5">
        <v>63.1</v>
      </c>
      <c r="BX578" s="5">
        <v>9.8000000000000007</v>
      </c>
    </row>
    <row r="579" spans="1:77" x14ac:dyDescent="0.2">
      <c r="A579" s="2" t="s">
        <v>329</v>
      </c>
      <c r="B579" s="3">
        <v>38636</v>
      </c>
      <c r="C579" s="4">
        <v>28</v>
      </c>
      <c r="F579" s="5">
        <v>2E-3</v>
      </c>
      <c r="G579" s="5">
        <v>2E-3</v>
      </c>
      <c r="H579" s="5">
        <v>0.73</v>
      </c>
      <c r="M579" s="5">
        <v>0.03</v>
      </c>
      <c r="O579" s="5">
        <v>320</v>
      </c>
      <c r="S579" s="5">
        <v>342</v>
      </c>
      <c r="T579" s="5">
        <v>171</v>
      </c>
      <c r="V579" s="5">
        <v>1.6</v>
      </c>
      <c r="W579" s="5">
        <v>0.06</v>
      </c>
      <c r="Y579" s="5">
        <v>0.15</v>
      </c>
      <c r="AB579" s="5">
        <v>11.1</v>
      </c>
      <c r="AD579" s="5">
        <v>7.24</v>
      </c>
      <c r="AE579" s="5">
        <v>11.3</v>
      </c>
      <c r="AJ579" s="5">
        <v>210</v>
      </c>
      <c r="AN579" s="5">
        <v>27.7</v>
      </c>
      <c r="AO579" s="5">
        <v>0.22</v>
      </c>
      <c r="AT579" s="5">
        <v>126</v>
      </c>
      <c r="AV579" s="5">
        <v>0.22</v>
      </c>
      <c r="AW579" s="5">
        <v>3.2845000000000001E-3</v>
      </c>
      <c r="AX579" s="5">
        <v>0.34</v>
      </c>
      <c r="BA579" s="5">
        <v>7.49</v>
      </c>
      <c r="BE579" s="5">
        <v>0.4</v>
      </c>
      <c r="BH579" s="5">
        <v>2.98</v>
      </c>
      <c r="BN579" s="5">
        <v>7.66</v>
      </c>
      <c r="BO579" s="5">
        <v>749</v>
      </c>
      <c r="BQ579" s="5">
        <v>23.39</v>
      </c>
      <c r="BR579" s="5">
        <v>25.15</v>
      </c>
      <c r="BX579" s="5">
        <v>12.2</v>
      </c>
    </row>
    <row r="580" spans="1:77" x14ac:dyDescent="0.2">
      <c r="A580" s="2" t="s">
        <v>329</v>
      </c>
      <c r="B580" s="3">
        <v>34092</v>
      </c>
      <c r="C580" s="4">
        <v>33</v>
      </c>
      <c r="F580" s="5">
        <v>11.5</v>
      </c>
      <c r="G580" s="5">
        <v>10.199999999999999</v>
      </c>
      <c r="H580" s="5">
        <v>0.01</v>
      </c>
      <c r="J580" s="5">
        <v>1</v>
      </c>
      <c r="M580" s="5">
        <v>7.73</v>
      </c>
      <c r="N580" s="5">
        <v>1</v>
      </c>
      <c r="O580" s="5">
        <v>100</v>
      </c>
      <c r="Q580" s="5">
        <v>0.32</v>
      </c>
      <c r="S580" s="5">
        <v>3</v>
      </c>
      <c r="T580" s="5">
        <v>31</v>
      </c>
      <c r="U580" s="5">
        <v>1</v>
      </c>
      <c r="V580" s="5">
        <v>3.5</v>
      </c>
      <c r="W580" s="5">
        <v>0.02</v>
      </c>
      <c r="AB580" s="5">
        <v>4.42</v>
      </c>
      <c r="AE580" s="5">
        <v>3</v>
      </c>
      <c r="AI580" s="5">
        <v>1</v>
      </c>
      <c r="AJ580" s="5">
        <v>26.8</v>
      </c>
      <c r="AN580" s="5">
        <v>1.6</v>
      </c>
      <c r="AO580" s="5">
        <v>0.15</v>
      </c>
      <c r="AT580" s="5">
        <v>16</v>
      </c>
      <c r="AU580" s="5">
        <v>3.9</v>
      </c>
      <c r="AV580" s="5">
        <v>33.200000000000003</v>
      </c>
      <c r="AW580" s="5">
        <v>3.2845000000000001E-3</v>
      </c>
      <c r="AX580" s="5">
        <v>0.01</v>
      </c>
      <c r="AY580" s="5">
        <v>0.01</v>
      </c>
      <c r="BA580" s="5">
        <v>3.65</v>
      </c>
      <c r="BC580" s="5">
        <v>2.7000000000000001E-3</v>
      </c>
      <c r="BE580" s="5">
        <v>11.2</v>
      </c>
      <c r="BH580" s="5">
        <v>0.03</v>
      </c>
      <c r="BN580" s="5">
        <v>7.63</v>
      </c>
      <c r="BO580" s="5">
        <v>44.7</v>
      </c>
      <c r="BX580" s="5">
        <v>7.3</v>
      </c>
      <c r="BY580" s="5">
        <v>24</v>
      </c>
    </row>
    <row r="581" spans="1:77" x14ac:dyDescent="0.2">
      <c r="A581" s="2" t="s">
        <v>329</v>
      </c>
      <c r="B581" s="3">
        <v>39366</v>
      </c>
      <c r="C581" s="4">
        <v>26</v>
      </c>
      <c r="F581" s="5">
        <v>5.0000000000000001E-3</v>
      </c>
      <c r="G581" s="5">
        <v>5.0000000000000001E-3</v>
      </c>
      <c r="H581" s="5">
        <v>0.4</v>
      </c>
      <c r="M581" s="5">
        <v>0.49</v>
      </c>
      <c r="O581" s="5">
        <v>13</v>
      </c>
      <c r="S581" s="5">
        <v>89.9</v>
      </c>
      <c r="T581" s="5">
        <v>34</v>
      </c>
      <c r="V581" s="5">
        <v>4.5999999999999996</v>
      </c>
      <c r="W581" s="5">
        <v>3.82</v>
      </c>
      <c r="AB581" s="5">
        <v>2.29</v>
      </c>
      <c r="AE581" s="5">
        <v>1.8</v>
      </c>
      <c r="AJ581" s="5">
        <v>54.2</v>
      </c>
      <c r="AN581" s="5">
        <v>5.14</v>
      </c>
      <c r="AO581" s="5">
        <v>0.27</v>
      </c>
      <c r="AT581" s="5">
        <v>16.899999999999999</v>
      </c>
      <c r="AV581" s="5">
        <v>0.22</v>
      </c>
      <c r="AW581" s="5">
        <v>7.8799999999999999E-3</v>
      </c>
      <c r="AX581" s="5">
        <v>0.02</v>
      </c>
      <c r="AZ581" s="5">
        <v>0.01</v>
      </c>
      <c r="BA581" s="5">
        <v>7</v>
      </c>
      <c r="BE581" s="5">
        <v>0.2</v>
      </c>
      <c r="BF581" s="5">
        <v>0.59</v>
      </c>
      <c r="BH581" s="5">
        <v>3.7</v>
      </c>
      <c r="BN581" s="5">
        <v>7.62</v>
      </c>
      <c r="BO581" s="5">
        <v>51.5</v>
      </c>
      <c r="BX581" s="5">
        <v>10</v>
      </c>
    </row>
    <row r="582" spans="1:77" x14ac:dyDescent="0.2">
      <c r="A582" s="2" t="s">
        <v>329</v>
      </c>
      <c r="B582" s="3">
        <v>39771</v>
      </c>
      <c r="C582" s="4">
        <v>24</v>
      </c>
      <c r="G582" s="5">
        <v>8.0000000000000002E-3</v>
      </c>
      <c r="H582" s="5">
        <v>0.05</v>
      </c>
      <c r="M582" s="5">
        <v>0.21</v>
      </c>
      <c r="S582" s="5">
        <v>50.4</v>
      </c>
      <c r="T582" s="5">
        <v>28</v>
      </c>
      <c r="V582" s="5">
        <v>1.1000000000000001</v>
      </c>
      <c r="W582" s="5">
        <v>4.28</v>
      </c>
      <c r="AB582" s="5">
        <v>2.2000000000000002</v>
      </c>
      <c r="AD582" s="5">
        <v>11.16</v>
      </c>
      <c r="AE582" s="5">
        <v>1.1100000000000001</v>
      </c>
      <c r="AJ582" s="5">
        <v>38.299999999999997</v>
      </c>
      <c r="AN582" s="5">
        <v>4.53</v>
      </c>
      <c r="AO582" s="5">
        <v>0.17</v>
      </c>
      <c r="AT582" s="5">
        <v>12.7</v>
      </c>
      <c r="AV582" s="5">
        <v>0.22</v>
      </c>
      <c r="AW582" s="5">
        <v>5.2599999999999999E-3</v>
      </c>
      <c r="AX582" s="5">
        <v>0.01</v>
      </c>
      <c r="AZ582" s="5">
        <v>0.1</v>
      </c>
      <c r="BA582" s="5">
        <v>7.41</v>
      </c>
      <c r="BF582" s="5">
        <v>0.28999999999999998</v>
      </c>
      <c r="BH582" s="5">
        <v>1.6</v>
      </c>
      <c r="BN582" s="5">
        <v>7.57</v>
      </c>
      <c r="BO582" s="5">
        <v>71.5</v>
      </c>
      <c r="BX582" s="5">
        <v>9.8000000000000007</v>
      </c>
    </row>
    <row r="583" spans="1:77" x14ac:dyDescent="0.2">
      <c r="A583" s="2" t="s">
        <v>329</v>
      </c>
      <c r="B583" s="3">
        <v>39184</v>
      </c>
      <c r="C583" s="4">
        <v>25</v>
      </c>
      <c r="F583" s="5">
        <v>0.03</v>
      </c>
      <c r="G583" s="5">
        <v>0.02</v>
      </c>
      <c r="H583" s="5">
        <v>0.01</v>
      </c>
      <c r="M583" s="5">
        <v>0.34</v>
      </c>
      <c r="O583" s="5">
        <v>10</v>
      </c>
      <c r="S583" s="5">
        <v>118</v>
      </c>
      <c r="T583" s="5">
        <v>35</v>
      </c>
      <c r="V583" s="5">
        <v>1.5</v>
      </c>
      <c r="W583" s="5">
        <v>3.0000000000000001E-3</v>
      </c>
      <c r="AB583" s="5">
        <v>13.31</v>
      </c>
      <c r="AE583" s="5">
        <v>0.75</v>
      </c>
      <c r="AJ583" s="5">
        <v>66.099999999999994</v>
      </c>
      <c r="AN583" s="5">
        <v>6.78</v>
      </c>
      <c r="AO583" s="5">
        <v>0.02</v>
      </c>
      <c r="AT583" s="5">
        <v>14.5</v>
      </c>
      <c r="AV583" s="5">
        <v>65.95</v>
      </c>
      <c r="AW583" s="5">
        <v>3.2799999999999999E-3</v>
      </c>
      <c r="AX583" s="5">
        <v>0.1</v>
      </c>
      <c r="AZ583" s="5">
        <v>0.05</v>
      </c>
      <c r="BA583" s="5">
        <v>7.31</v>
      </c>
      <c r="BF583" s="5">
        <v>0.63</v>
      </c>
      <c r="BH583" s="5">
        <v>5.09</v>
      </c>
      <c r="BN583" s="5">
        <v>7.57</v>
      </c>
      <c r="BO583" s="5">
        <v>39</v>
      </c>
      <c r="BX583" s="5">
        <v>9.6999999999999993</v>
      </c>
    </row>
    <row r="584" spans="1:77" x14ac:dyDescent="0.2">
      <c r="A584" s="2" t="s">
        <v>329</v>
      </c>
      <c r="B584" s="3">
        <v>37907</v>
      </c>
      <c r="C584" s="4">
        <v>25</v>
      </c>
      <c r="F584" s="5">
        <v>0.01</v>
      </c>
      <c r="G584" s="5">
        <v>1.4E-3</v>
      </c>
      <c r="H584" s="5">
        <v>0.42</v>
      </c>
      <c r="M584" s="5">
        <v>0.09</v>
      </c>
      <c r="O584" s="5">
        <v>83</v>
      </c>
      <c r="S584" s="5">
        <v>35.4</v>
      </c>
      <c r="T584" s="5">
        <v>7.03</v>
      </c>
      <c r="V584" s="5">
        <v>1.5</v>
      </c>
      <c r="W584" s="5">
        <v>0.46</v>
      </c>
      <c r="AB584" s="5">
        <v>13.05</v>
      </c>
      <c r="AE584" s="5">
        <v>5.61</v>
      </c>
      <c r="AJ584" s="5">
        <v>37.6</v>
      </c>
      <c r="AN584" s="5">
        <v>7.59</v>
      </c>
      <c r="AO584" s="5">
        <v>0.03</v>
      </c>
      <c r="AT584" s="5">
        <v>36.299999999999997</v>
      </c>
      <c r="AV584" s="5">
        <v>0.22</v>
      </c>
      <c r="AW584" s="5">
        <v>3.2845000000000001E-3</v>
      </c>
      <c r="AX584" s="5">
        <v>0.14000000000000001</v>
      </c>
      <c r="AZ584" s="5">
        <v>0.05</v>
      </c>
      <c r="BA584" s="5">
        <v>7.7</v>
      </c>
      <c r="BE584" s="5">
        <v>0.5</v>
      </c>
      <c r="BH584" s="5">
        <v>3.88</v>
      </c>
      <c r="BN584" s="5">
        <v>7.56</v>
      </c>
      <c r="BO584" s="5">
        <v>0.5</v>
      </c>
      <c r="BX584" s="5">
        <v>10.1</v>
      </c>
    </row>
    <row r="585" spans="1:77" x14ac:dyDescent="0.2">
      <c r="A585" s="2" t="s">
        <v>329</v>
      </c>
      <c r="B585" s="3">
        <v>33933</v>
      </c>
      <c r="C585" s="4">
        <v>32</v>
      </c>
      <c r="F585" s="5">
        <v>0.01</v>
      </c>
      <c r="G585" s="5">
        <v>0.01</v>
      </c>
      <c r="H585" s="5">
        <v>0.12</v>
      </c>
      <c r="J585" s="5">
        <v>1</v>
      </c>
      <c r="M585" s="5">
        <v>0.14000000000000001</v>
      </c>
      <c r="N585" s="5">
        <v>1</v>
      </c>
      <c r="O585" s="5">
        <v>100</v>
      </c>
      <c r="Q585" s="5">
        <v>0.2</v>
      </c>
      <c r="S585" s="5">
        <v>73</v>
      </c>
      <c r="T585" s="5">
        <v>12</v>
      </c>
      <c r="U585" s="5">
        <v>1</v>
      </c>
      <c r="V585" s="5">
        <v>2</v>
      </c>
      <c r="W585" s="5">
        <v>0.22</v>
      </c>
      <c r="AB585" s="5">
        <v>19.13</v>
      </c>
      <c r="AE585" s="5">
        <v>1.5</v>
      </c>
      <c r="AI585" s="5">
        <v>1</v>
      </c>
      <c r="AJ585" s="5">
        <v>55.3</v>
      </c>
      <c r="AN585" s="5">
        <v>4.7</v>
      </c>
      <c r="AO585" s="5">
        <v>0.03</v>
      </c>
      <c r="AT585" s="5">
        <v>12</v>
      </c>
      <c r="AU585" s="5">
        <v>1</v>
      </c>
      <c r="AV585" s="5">
        <v>2.21</v>
      </c>
      <c r="AW585" s="5">
        <v>0.01</v>
      </c>
      <c r="AX585" s="5">
        <v>0.06</v>
      </c>
      <c r="AY585" s="5">
        <v>0.02</v>
      </c>
      <c r="BA585" s="5">
        <v>7.07</v>
      </c>
      <c r="BC585" s="5">
        <v>5.0000000000000001E-3</v>
      </c>
      <c r="BH585" s="5">
        <v>3.61</v>
      </c>
      <c r="BN585" s="5">
        <v>7.54</v>
      </c>
      <c r="BO585" s="5">
        <v>47.7</v>
      </c>
      <c r="BX585" s="5">
        <v>8.6999999999999993</v>
      </c>
      <c r="BY585" s="5">
        <v>5</v>
      </c>
    </row>
    <row r="586" spans="1:77" x14ac:dyDescent="0.2">
      <c r="A586" s="2" t="s">
        <v>329</v>
      </c>
      <c r="B586" s="3">
        <v>39776</v>
      </c>
      <c r="C586" s="4">
        <v>25</v>
      </c>
      <c r="G586" s="5">
        <v>0.01</v>
      </c>
      <c r="H586" s="5">
        <v>0.01</v>
      </c>
      <c r="M586" s="5">
        <v>0.54</v>
      </c>
      <c r="S586" s="5">
        <v>121</v>
      </c>
      <c r="T586" s="5">
        <v>36</v>
      </c>
      <c r="V586" s="5">
        <v>4</v>
      </c>
      <c r="W586" s="5">
        <v>0.01</v>
      </c>
      <c r="AB586" s="5">
        <v>3.08</v>
      </c>
      <c r="AD586" s="5">
        <v>1.37</v>
      </c>
      <c r="AE586" s="5">
        <v>2.61</v>
      </c>
      <c r="AJ586" s="5">
        <v>71.2</v>
      </c>
      <c r="AN586" s="5">
        <v>7.84</v>
      </c>
      <c r="AO586" s="5">
        <v>0.33</v>
      </c>
      <c r="AT586" s="5">
        <v>19.899999999999999</v>
      </c>
      <c r="AV586" s="5">
        <v>4.0199999999999996</v>
      </c>
      <c r="AW586" s="5">
        <v>7.2300000000000003E-3</v>
      </c>
      <c r="AX586" s="5">
        <v>0.21</v>
      </c>
      <c r="AZ586" s="5">
        <v>0.04</v>
      </c>
      <c r="BA586" s="5">
        <v>7.12</v>
      </c>
      <c r="BE586" s="5">
        <v>0.6</v>
      </c>
      <c r="BF586" s="5">
        <v>0.21</v>
      </c>
      <c r="BH586" s="5">
        <v>5.62</v>
      </c>
      <c r="BN586" s="5">
        <v>7.52</v>
      </c>
      <c r="BO586" s="5">
        <v>49</v>
      </c>
      <c r="BX586" s="5">
        <v>11.5</v>
      </c>
    </row>
    <row r="587" spans="1:77" x14ac:dyDescent="0.2">
      <c r="A587" s="2" t="s">
        <v>329</v>
      </c>
      <c r="B587" s="3">
        <v>38832</v>
      </c>
      <c r="C587" s="4">
        <v>28</v>
      </c>
      <c r="F587" s="5">
        <v>5.0000000000000001E-3</v>
      </c>
      <c r="G587" s="5">
        <v>1E-3</v>
      </c>
      <c r="H587" s="5">
        <v>0.01</v>
      </c>
      <c r="M587" s="5">
        <v>0.53</v>
      </c>
      <c r="O587" s="5">
        <v>49</v>
      </c>
      <c r="S587" s="5">
        <v>117</v>
      </c>
      <c r="T587" s="5">
        <v>25</v>
      </c>
      <c r="V587" s="5">
        <v>1.6</v>
      </c>
      <c r="W587" s="5">
        <v>8.9999999999999993E-3</v>
      </c>
      <c r="AB587" s="5">
        <v>2.5499999999999998</v>
      </c>
      <c r="AD587" s="5">
        <v>-0.6</v>
      </c>
      <c r="AE587" s="5">
        <v>6.19</v>
      </c>
      <c r="AJ587" s="5">
        <v>72.8</v>
      </c>
      <c r="AN587" s="5">
        <v>8.43</v>
      </c>
      <c r="AO587" s="5">
        <v>1E-3</v>
      </c>
      <c r="AT587" s="5">
        <v>18.3</v>
      </c>
      <c r="AV587" s="5">
        <v>54.75</v>
      </c>
      <c r="AW587" s="5">
        <v>3.2845000000000001E-3</v>
      </c>
      <c r="AX587" s="5">
        <v>0.04</v>
      </c>
      <c r="AZ587" s="5">
        <v>0.02</v>
      </c>
      <c r="BA587" s="5">
        <v>7.11</v>
      </c>
      <c r="BE587" s="5">
        <v>4.5999999999999996</v>
      </c>
      <c r="BH587" s="5">
        <v>4.95</v>
      </c>
      <c r="BN587" s="5">
        <v>7.52</v>
      </c>
      <c r="BO587" s="5">
        <v>47.8</v>
      </c>
      <c r="BQ587" s="5">
        <v>7.5</v>
      </c>
      <c r="BR587" s="5">
        <v>7.5</v>
      </c>
      <c r="BX587" s="5">
        <v>8.9</v>
      </c>
    </row>
    <row r="588" spans="1:77" x14ac:dyDescent="0.2">
      <c r="A588" s="2" t="s">
        <v>329</v>
      </c>
      <c r="B588" s="3">
        <v>39778</v>
      </c>
      <c r="C588" s="4">
        <v>24</v>
      </c>
      <c r="G588" s="5">
        <v>3.0000000000000001E-3</v>
      </c>
      <c r="H588" s="5">
        <v>0.02</v>
      </c>
      <c r="M588" s="5">
        <v>0.26</v>
      </c>
      <c r="S588" s="5">
        <v>85.9</v>
      </c>
      <c r="T588" s="5">
        <v>45</v>
      </c>
      <c r="V588" s="5">
        <v>1.3</v>
      </c>
      <c r="W588" s="5">
        <v>0.93</v>
      </c>
      <c r="AB588" s="5">
        <v>11.9</v>
      </c>
      <c r="AD588" s="5">
        <v>10.58</v>
      </c>
      <c r="AE588" s="5">
        <v>1.2</v>
      </c>
      <c r="AJ588" s="5">
        <v>56</v>
      </c>
      <c r="AN588" s="5">
        <v>4</v>
      </c>
      <c r="AO588" s="5">
        <v>0.26</v>
      </c>
      <c r="AT588" s="5">
        <v>18.899999999999999</v>
      </c>
      <c r="AV588" s="5">
        <v>0.22</v>
      </c>
      <c r="AW588" s="5">
        <v>3.2799999999999999E-3</v>
      </c>
      <c r="AX588" s="5">
        <v>0.02</v>
      </c>
      <c r="AZ588" s="5">
        <v>0.02</v>
      </c>
      <c r="BA588" s="5">
        <v>7.39</v>
      </c>
      <c r="BF588" s="5">
        <v>0.26</v>
      </c>
      <c r="BH588" s="5">
        <v>3.6</v>
      </c>
      <c r="BN588" s="5">
        <v>7.52</v>
      </c>
      <c r="BO588" s="5">
        <v>58.1</v>
      </c>
      <c r="BX588" s="5">
        <v>9.1999999999999993</v>
      </c>
    </row>
    <row r="589" spans="1:77" x14ac:dyDescent="0.2">
      <c r="A589" s="2" t="s">
        <v>329</v>
      </c>
      <c r="B589" s="3">
        <v>38278</v>
      </c>
      <c r="C589" s="4">
        <v>37</v>
      </c>
      <c r="F589" s="5">
        <v>2E-3</v>
      </c>
      <c r="G589" s="5">
        <v>1E-3</v>
      </c>
      <c r="H589" s="5">
        <v>3.96</v>
      </c>
      <c r="J589" s="5">
        <v>0.2</v>
      </c>
      <c r="M589" s="5">
        <v>1.1299999999999999</v>
      </c>
      <c r="N589" s="5">
        <v>0.2</v>
      </c>
      <c r="O589" s="5">
        <v>130</v>
      </c>
      <c r="Q589" s="5">
        <v>0.02</v>
      </c>
      <c r="S589" s="5">
        <v>113</v>
      </c>
      <c r="T589" s="5">
        <v>170</v>
      </c>
      <c r="U589" s="5">
        <v>0.4</v>
      </c>
      <c r="V589" s="5">
        <v>6.1</v>
      </c>
      <c r="W589" s="5">
        <v>8.56</v>
      </c>
      <c r="Y589" s="5">
        <v>7.0000000000000007E-2</v>
      </c>
      <c r="AB589" s="5">
        <v>2.19</v>
      </c>
      <c r="AD589" s="5">
        <v>1.8</v>
      </c>
      <c r="AE589" s="5">
        <v>3.56</v>
      </c>
      <c r="AI589" s="5">
        <v>0.5</v>
      </c>
      <c r="AJ589" s="5">
        <v>130.19999999999999</v>
      </c>
      <c r="AN589" s="5">
        <v>10.5</v>
      </c>
      <c r="AO589" s="5">
        <v>0.62</v>
      </c>
      <c r="AT589" s="5">
        <v>115</v>
      </c>
      <c r="AU589" s="5">
        <v>0.5</v>
      </c>
      <c r="AV589" s="5">
        <v>0.22</v>
      </c>
      <c r="AW589" s="5">
        <v>0.01</v>
      </c>
      <c r="AX589" s="5">
        <v>0.02</v>
      </c>
      <c r="AZ589" s="5">
        <v>0.01</v>
      </c>
      <c r="BA589" s="5">
        <v>6.84</v>
      </c>
      <c r="BC589" s="5">
        <v>1.8E-3</v>
      </c>
      <c r="BE589" s="5">
        <v>0.2</v>
      </c>
      <c r="BH589" s="5">
        <v>8.4700000000000006</v>
      </c>
      <c r="BN589" s="5">
        <v>7.52</v>
      </c>
      <c r="BO589" s="5">
        <v>18.2</v>
      </c>
      <c r="BQ589" s="5">
        <v>13.64</v>
      </c>
      <c r="BR589" s="5">
        <v>11.82</v>
      </c>
      <c r="BX589" s="5">
        <v>10.199999999999999</v>
      </c>
      <c r="BY589" s="5">
        <v>0.5</v>
      </c>
    </row>
    <row r="590" spans="1:77" x14ac:dyDescent="0.2">
      <c r="A590" s="2" t="s">
        <v>329</v>
      </c>
      <c r="B590" s="3">
        <v>39749</v>
      </c>
      <c r="C590" s="4">
        <v>25</v>
      </c>
      <c r="G590" s="5">
        <v>0.01</v>
      </c>
      <c r="H590" s="5">
        <v>0.03</v>
      </c>
      <c r="M590" s="5">
        <v>0.33</v>
      </c>
      <c r="S590" s="5">
        <v>113</v>
      </c>
      <c r="T590" s="5">
        <v>39</v>
      </c>
      <c r="V590" s="5">
        <v>0.88</v>
      </c>
      <c r="W590" s="5">
        <v>0.2</v>
      </c>
      <c r="AB590" s="5">
        <v>8.3800000000000008</v>
      </c>
      <c r="AD590" s="5">
        <v>5.4</v>
      </c>
      <c r="AE590" s="5">
        <v>1.49</v>
      </c>
      <c r="AJ590" s="5">
        <v>61.3</v>
      </c>
      <c r="AN590" s="5">
        <v>8.0500000000000007</v>
      </c>
      <c r="AO590" s="5">
        <v>0.01</v>
      </c>
      <c r="AT590" s="5">
        <v>12.2</v>
      </c>
      <c r="AV590" s="5">
        <v>2.16</v>
      </c>
      <c r="AW590" s="5">
        <v>0.05</v>
      </c>
      <c r="AX590" s="5">
        <v>0.13</v>
      </c>
      <c r="AZ590" s="5">
        <v>0.06</v>
      </c>
      <c r="BA590" s="5">
        <v>7.2</v>
      </c>
      <c r="BE590" s="5">
        <v>0.5</v>
      </c>
      <c r="BF590" s="5">
        <v>0.26</v>
      </c>
      <c r="BH590" s="5">
        <v>3.21</v>
      </c>
      <c r="BN590" s="5">
        <v>7.52</v>
      </c>
      <c r="BO590" s="5">
        <v>104</v>
      </c>
      <c r="BX590" s="5">
        <v>9.6</v>
      </c>
    </row>
    <row r="591" spans="1:77" x14ac:dyDescent="0.2">
      <c r="A591" s="2" t="s">
        <v>329</v>
      </c>
      <c r="B591" s="3">
        <v>35327</v>
      </c>
      <c r="C591" s="4">
        <v>32</v>
      </c>
      <c r="F591" s="5">
        <v>6.3E-3</v>
      </c>
      <c r="G591" s="5">
        <v>2.2000000000000001E-3</v>
      </c>
      <c r="H591" s="5">
        <v>0.38</v>
      </c>
      <c r="J591" s="5">
        <v>1</v>
      </c>
      <c r="M591" s="5">
        <v>0.38</v>
      </c>
      <c r="N591" s="5">
        <v>1</v>
      </c>
      <c r="Q591" s="5">
        <v>0.2</v>
      </c>
      <c r="S591" s="5">
        <v>80</v>
      </c>
      <c r="T591" s="5">
        <v>19</v>
      </c>
      <c r="U591" s="5">
        <v>1</v>
      </c>
      <c r="V591" s="5">
        <v>1.7</v>
      </c>
      <c r="W591" s="5">
        <v>1.61</v>
      </c>
      <c r="AB591" s="5">
        <v>16.77</v>
      </c>
      <c r="AE591" s="5">
        <v>1.9</v>
      </c>
      <c r="AI591" s="5">
        <v>1</v>
      </c>
      <c r="AJ591" s="5">
        <v>51.2</v>
      </c>
      <c r="AN591" s="5">
        <v>6.2</v>
      </c>
      <c r="AO591" s="5">
        <v>0.23</v>
      </c>
      <c r="AT591" s="5">
        <v>13</v>
      </c>
      <c r="AU591" s="5">
        <v>1</v>
      </c>
      <c r="AV591" s="5">
        <v>0.22</v>
      </c>
      <c r="AW591" s="5">
        <v>3.2845000000000001E-3</v>
      </c>
      <c r="AX591" s="5">
        <v>0.02</v>
      </c>
      <c r="AY591" s="5">
        <v>7.9000000000000008E-3</v>
      </c>
      <c r="BA591" s="5">
        <v>7.29</v>
      </c>
      <c r="BC591" s="5">
        <v>1.2999999999999999E-3</v>
      </c>
      <c r="BE591" s="5">
        <v>0.2</v>
      </c>
      <c r="BH591" s="5">
        <v>4.3099999999999996</v>
      </c>
      <c r="BN591" s="5">
        <v>7.49</v>
      </c>
      <c r="BO591" s="5">
        <v>16.3</v>
      </c>
      <c r="BX591" s="5">
        <v>10</v>
      </c>
      <c r="BY591" s="5">
        <v>5</v>
      </c>
    </row>
    <row r="592" spans="1:77" x14ac:dyDescent="0.2">
      <c r="A592" s="2" t="s">
        <v>329</v>
      </c>
      <c r="B592" s="3">
        <v>33094</v>
      </c>
      <c r="C592" s="4">
        <v>38</v>
      </c>
      <c r="F592" s="5">
        <v>0.01</v>
      </c>
      <c r="H592" s="5">
        <v>0.04</v>
      </c>
      <c r="J592" s="5">
        <v>1</v>
      </c>
      <c r="K592" s="5">
        <v>0.02</v>
      </c>
      <c r="M592" s="5">
        <v>7.0000000000000007E-2</v>
      </c>
      <c r="N592" s="5">
        <v>1</v>
      </c>
      <c r="O592" s="5">
        <v>10</v>
      </c>
      <c r="P592" s="5">
        <v>0.02</v>
      </c>
      <c r="Q592" s="5">
        <v>0.5</v>
      </c>
      <c r="S592" s="5">
        <v>51</v>
      </c>
      <c r="T592" s="5">
        <v>8</v>
      </c>
      <c r="U592" s="5">
        <v>2</v>
      </c>
      <c r="V592" s="5">
        <v>0.1</v>
      </c>
      <c r="W592" s="5">
        <v>0.81</v>
      </c>
      <c r="Y592" s="5">
        <v>0.13</v>
      </c>
      <c r="AE592" s="5">
        <v>1</v>
      </c>
      <c r="AF592" s="5">
        <v>2</v>
      </c>
      <c r="AG592" s="5">
        <v>3</v>
      </c>
      <c r="AI592" s="5">
        <v>5</v>
      </c>
      <c r="AN592" s="5">
        <v>3</v>
      </c>
      <c r="AO592" s="5">
        <v>0.09</v>
      </c>
      <c r="AR592" s="5">
        <v>0.1</v>
      </c>
      <c r="AT592" s="5">
        <v>7</v>
      </c>
      <c r="AU592" s="5">
        <v>2</v>
      </c>
      <c r="AV592" s="5">
        <v>0.14000000000000001</v>
      </c>
      <c r="AW592" s="5">
        <v>0.01</v>
      </c>
      <c r="AX592" s="5">
        <v>0.21</v>
      </c>
      <c r="BC592" s="5">
        <v>0.5</v>
      </c>
      <c r="BD592" s="5">
        <v>-0.13</v>
      </c>
      <c r="BE592" s="5">
        <v>0.2</v>
      </c>
      <c r="BH592" s="5">
        <v>2.23</v>
      </c>
      <c r="BK592" s="5">
        <v>1</v>
      </c>
      <c r="BL592" s="5">
        <v>10</v>
      </c>
      <c r="BN592" s="5">
        <v>7.48</v>
      </c>
      <c r="BO592" s="5">
        <v>27</v>
      </c>
      <c r="BW592" s="5">
        <v>10</v>
      </c>
      <c r="BX592" s="5">
        <v>9.3000000000000007</v>
      </c>
      <c r="BY592" s="5">
        <v>10</v>
      </c>
    </row>
    <row r="593" spans="1:77" x14ac:dyDescent="0.2">
      <c r="A593" s="2" t="s">
        <v>329</v>
      </c>
      <c r="B593" s="3">
        <v>37572</v>
      </c>
      <c r="C593" s="4">
        <v>22</v>
      </c>
      <c r="F593" s="5">
        <v>0.02</v>
      </c>
      <c r="H593" s="5">
        <v>0.39</v>
      </c>
      <c r="M593" s="5">
        <v>0.33</v>
      </c>
      <c r="S593" s="5">
        <v>58.3</v>
      </c>
      <c r="T593" s="5">
        <v>11.9</v>
      </c>
      <c r="V593" s="5">
        <v>2.2000000000000002</v>
      </c>
      <c r="W593" s="5">
        <v>1.22</v>
      </c>
      <c r="AB593" s="5">
        <v>18.68</v>
      </c>
      <c r="AE593" s="5">
        <v>1.2</v>
      </c>
      <c r="AJ593" s="5">
        <v>33.700000000000003</v>
      </c>
      <c r="AN593" s="5">
        <v>5.8</v>
      </c>
      <c r="AO593" s="5">
        <v>0.28000000000000003</v>
      </c>
      <c r="AT593" s="5">
        <v>10.8</v>
      </c>
      <c r="AV593" s="5">
        <v>0.39</v>
      </c>
      <c r="AW593" s="5">
        <v>1.31</v>
      </c>
      <c r="AX593" s="5">
        <v>0.3</v>
      </c>
      <c r="BA593" s="5">
        <v>7.17</v>
      </c>
      <c r="BE593" s="5">
        <v>0.1</v>
      </c>
      <c r="BH593" s="5">
        <v>3.5</v>
      </c>
      <c r="BN593" s="5">
        <v>7.48</v>
      </c>
      <c r="BO593" s="5">
        <v>2.4</v>
      </c>
      <c r="BX593" s="5">
        <v>11.8</v>
      </c>
    </row>
    <row r="594" spans="1:77" x14ac:dyDescent="0.2">
      <c r="A594" s="2" t="s">
        <v>329</v>
      </c>
      <c r="B594" s="3">
        <v>33107</v>
      </c>
      <c r="C594" s="4">
        <v>38</v>
      </c>
      <c r="F594" s="5">
        <v>7.0000000000000007E-2</v>
      </c>
      <c r="H594" s="5">
        <v>0.76</v>
      </c>
      <c r="J594" s="5">
        <v>1</v>
      </c>
      <c r="K594" s="5">
        <v>0.04</v>
      </c>
      <c r="M594" s="5">
        <v>0.04</v>
      </c>
      <c r="N594" s="5">
        <v>1</v>
      </c>
      <c r="O594" s="5">
        <v>150</v>
      </c>
      <c r="P594" s="5">
        <v>0.02</v>
      </c>
      <c r="Q594" s="5">
        <v>0.5</v>
      </c>
      <c r="S594" s="5">
        <v>38</v>
      </c>
      <c r="T594" s="5">
        <v>9</v>
      </c>
      <c r="U594" s="5">
        <v>2</v>
      </c>
      <c r="V594" s="5">
        <v>0.7</v>
      </c>
      <c r="W594" s="5">
        <v>0.37</v>
      </c>
      <c r="Y594" s="5">
        <v>0.11</v>
      </c>
      <c r="AE594" s="5">
        <v>4.5</v>
      </c>
      <c r="AF594" s="5">
        <v>2</v>
      </c>
      <c r="AG594" s="5">
        <v>1.8</v>
      </c>
      <c r="AI594" s="5">
        <v>5</v>
      </c>
      <c r="AN594" s="5">
        <v>8</v>
      </c>
      <c r="AO594" s="5">
        <v>0.1</v>
      </c>
      <c r="AR594" s="5">
        <v>0.1</v>
      </c>
      <c r="AT594" s="5">
        <v>63</v>
      </c>
      <c r="AU594" s="5">
        <v>2</v>
      </c>
      <c r="AV594" s="5">
        <v>0.04</v>
      </c>
      <c r="AW594" s="5">
        <v>0.01</v>
      </c>
      <c r="AX594" s="5">
        <v>0.4</v>
      </c>
      <c r="BC594" s="5">
        <v>0.5</v>
      </c>
      <c r="BD594" s="5">
        <v>0.28999999999999998</v>
      </c>
      <c r="BE594" s="5">
        <v>0.4</v>
      </c>
      <c r="BH594" s="5">
        <v>5.01</v>
      </c>
      <c r="BK594" s="5">
        <v>1</v>
      </c>
      <c r="BL594" s="5">
        <v>10</v>
      </c>
      <c r="BN594" s="5">
        <v>7.48</v>
      </c>
      <c r="BO594" s="5">
        <v>1</v>
      </c>
      <c r="BW594" s="5">
        <v>10</v>
      </c>
      <c r="BX594" s="5">
        <v>11.3</v>
      </c>
      <c r="BY594" s="5">
        <v>10</v>
      </c>
    </row>
    <row r="595" spans="1:77" x14ac:dyDescent="0.2">
      <c r="A595" s="2" t="s">
        <v>329</v>
      </c>
      <c r="B595" s="3">
        <v>30963</v>
      </c>
      <c r="C595" s="4">
        <v>22</v>
      </c>
      <c r="F595" s="5">
        <v>0.76</v>
      </c>
      <c r="H595" s="5">
        <v>0.42</v>
      </c>
      <c r="M595" s="5">
        <v>0.62</v>
      </c>
      <c r="S595" s="5">
        <v>44.7</v>
      </c>
      <c r="T595" s="5">
        <v>12</v>
      </c>
      <c r="W595" s="5">
        <v>3.72</v>
      </c>
      <c r="AB595" s="5">
        <v>27.32</v>
      </c>
      <c r="AE595" s="5">
        <v>3.8</v>
      </c>
      <c r="AJ595" s="5">
        <v>33</v>
      </c>
      <c r="AN595" s="5">
        <v>6.8</v>
      </c>
      <c r="AO595" s="5">
        <v>0.25</v>
      </c>
      <c r="AT595" s="5">
        <v>18.100000000000001</v>
      </c>
      <c r="AV595" s="5">
        <v>0.1</v>
      </c>
      <c r="AW595" s="5">
        <v>6.5690000000000002E-3</v>
      </c>
      <c r="AX595" s="5">
        <v>2.11</v>
      </c>
      <c r="BA595" s="5">
        <v>6.9</v>
      </c>
      <c r="BE595" s="5">
        <v>0.1</v>
      </c>
      <c r="BH595" s="5">
        <v>3.42</v>
      </c>
      <c r="BN595" s="5">
        <v>7.48</v>
      </c>
      <c r="BO595" s="5">
        <v>4</v>
      </c>
      <c r="BU595" s="5">
        <v>3.8</v>
      </c>
      <c r="BX595" s="5">
        <v>11.1</v>
      </c>
    </row>
    <row r="596" spans="1:77" x14ac:dyDescent="0.2">
      <c r="A596" s="2" t="s">
        <v>329</v>
      </c>
      <c r="B596" s="3">
        <v>32897</v>
      </c>
      <c r="C596" s="4">
        <v>37</v>
      </c>
      <c r="F596" s="5">
        <v>0.15</v>
      </c>
      <c r="H596" s="5">
        <v>0.6</v>
      </c>
      <c r="J596" s="5">
        <v>1</v>
      </c>
      <c r="K596" s="5">
        <v>0.01</v>
      </c>
      <c r="M596" s="5">
        <v>0.19</v>
      </c>
      <c r="N596" s="5">
        <v>1</v>
      </c>
      <c r="O596" s="5">
        <v>190</v>
      </c>
      <c r="P596" s="5">
        <v>0.02</v>
      </c>
      <c r="Q596" s="5">
        <v>0.5</v>
      </c>
      <c r="S596" s="5">
        <v>48</v>
      </c>
      <c r="T596" s="5">
        <v>9</v>
      </c>
      <c r="U596" s="5">
        <v>2</v>
      </c>
      <c r="V596" s="5">
        <v>1.2</v>
      </c>
      <c r="W596" s="5">
        <v>2.5</v>
      </c>
      <c r="Y596" s="5">
        <v>0.18</v>
      </c>
      <c r="AE596" s="5">
        <v>3.1</v>
      </c>
      <c r="AF596" s="5">
        <v>2</v>
      </c>
      <c r="AG596" s="5">
        <v>8.1999999999999993</v>
      </c>
      <c r="AI596" s="5">
        <v>5</v>
      </c>
      <c r="AN596" s="5">
        <v>7</v>
      </c>
      <c r="AO596" s="5">
        <v>0.11</v>
      </c>
      <c r="AR596" s="5">
        <v>0.2</v>
      </c>
      <c r="AT596" s="5">
        <v>21</v>
      </c>
      <c r="AU596" s="5">
        <v>2</v>
      </c>
      <c r="AV596" s="5">
        <v>0.04</v>
      </c>
      <c r="AW596" s="5">
        <v>0.01</v>
      </c>
      <c r="AX596" s="5">
        <v>0.74</v>
      </c>
      <c r="BC596" s="5">
        <v>0.5</v>
      </c>
      <c r="BD596" s="5">
        <v>-0.2</v>
      </c>
      <c r="BE596" s="5">
        <v>0.1</v>
      </c>
      <c r="BH596" s="5">
        <v>3.64</v>
      </c>
      <c r="BK596" s="5">
        <v>1</v>
      </c>
      <c r="BL596" s="5">
        <v>10</v>
      </c>
      <c r="BN596" s="5">
        <v>7.48</v>
      </c>
      <c r="BO596" s="5">
        <v>1</v>
      </c>
      <c r="BW596" s="5">
        <v>10</v>
      </c>
      <c r="BY596" s="5">
        <v>10</v>
      </c>
    </row>
    <row r="597" spans="1:77" x14ac:dyDescent="0.2">
      <c r="A597" s="2" t="s">
        <v>329</v>
      </c>
      <c r="B597" s="3">
        <v>41451</v>
      </c>
      <c r="C597" s="4">
        <v>21</v>
      </c>
      <c r="H597" s="5">
        <v>0.45</v>
      </c>
      <c r="M597" s="5">
        <v>0.6</v>
      </c>
      <c r="S597" s="5">
        <v>54</v>
      </c>
      <c r="T597" s="5">
        <v>9</v>
      </c>
      <c r="W597" s="5">
        <v>1.1499999999999999</v>
      </c>
      <c r="AE597" s="5">
        <v>1.5</v>
      </c>
      <c r="AG597" s="5">
        <v>26.6</v>
      </c>
      <c r="AK597" s="5">
        <v>34.5</v>
      </c>
      <c r="AM597" s="5">
        <v>14.4</v>
      </c>
      <c r="AN597" s="5">
        <v>5</v>
      </c>
      <c r="AO597" s="5">
        <v>0.24</v>
      </c>
      <c r="AT597" s="5">
        <v>11</v>
      </c>
      <c r="AX597" s="5">
        <v>0.44</v>
      </c>
      <c r="BD597" s="5">
        <v>-0.41</v>
      </c>
      <c r="BH597" s="5">
        <v>3.42</v>
      </c>
      <c r="BN597" s="5">
        <v>7.48</v>
      </c>
      <c r="BO597" s="5">
        <v>2</v>
      </c>
      <c r="BQ597" s="5">
        <v>3.71</v>
      </c>
      <c r="BR597" s="5">
        <v>3.69</v>
      </c>
      <c r="BU597" s="5">
        <v>2</v>
      </c>
      <c r="BX597" s="5">
        <v>12</v>
      </c>
    </row>
    <row r="598" spans="1:77" x14ac:dyDescent="0.2">
      <c r="A598" s="2" t="s">
        <v>329</v>
      </c>
      <c r="B598" s="3">
        <v>37230</v>
      </c>
      <c r="C598" s="4">
        <v>23</v>
      </c>
      <c r="F598" s="5">
        <v>0.34</v>
      </c>
      <c r="H598" s="5">
        <v>0.14000000000000001</v>
      </c>
      <c r="M598" s="5">
        <v>0.1</v>
      </c>
      <c r="S598" s="5">
        <v>126</v>
      </c>
      <c r="T598" s="5">
        <v>33</v>
      </c>
      <c r="V598" s="5">
        <v>4.3</v>
      </c>
      <c r="W598" s="5">
        <v>2.5</v>
      </c>
      <c r="AB598" s="5">
        <v>1.87</v>
      </c>
      <c r="AE598" s="5">
        <v>0.7</v>
      </c>
      <c r="AJ598" s="5">
        <v>57.4</v>
      </c>
      <c r="AN598" s="5">
        <v>5.0999999999999996</v>
      </c>
      <c r="AO598" s="5">
        <v>0.25</v>
      </c>
      <c r="AT598" s="5">
        <v>9.3000000000000007</v>
      </c>
      <c r="AV598" s="5">
        <v>0.44</v>
      </c>
      <c r="AW598" s="5">
        <v>0.03</v>
      </c>
      <c r="AX598" s="5">
        <v>0.06</v>
      </c>
      <c r="BA598" s="5">
        <v>7.3</v>
      </c>
      <c r="BE598" s="5">
        <v>0.5</v>
      </c>
      <c r="BG598" s="5">
        <v>4</v>
      </c>
      <c r="BH598" s="5">
        <v>3.5</v>
      </c>
      <c r="BN598" s="5">
        <v>7.48</v>
      </c>
      <c r="BO598" s="5">
        <v>126</v>
      </c>
      <c r="BX598" s="5">
        <v>10.1</v>
      </c>
    </row>
    <row r="599" spans="1:77" x14ac:dyDescent="0.2">
      <c r="A599" s="2" t="s">
        <v>329</v>
      </c>
      <c r="B599" s="3">
        <v>33120</v>
      </c>
      <c r="C599" s="4">
        <v>38</v>
      </c>
      <c r="F599" s="5">
        <v>0.01</v>
      </c>
      <c r="H599" s="5">
        <v>0.34</v>
      </c>
      <c r="J599" s="5">
        <v>1</v>
      </c>
      <c r="K599" s="5">
        <v>0.02</v>
      </c>
      <c r="M599" s="5">
        <v>0.24</v>
      </c>
      <c r="N599" s="5">
        <v>1</v>
      </c>
      <c r="O599" s="5">
        <v>120</v>
      </c>
      <c r="P599" s="5">
        <v>0.08</v>
      </c>
      <c r="Q599" s="5">
        <v>0.5</v>
      </c>
      <c r="S599" s="5">
        <v>44</v>
      </c>
      <c r="T599" s="5">
        <v>92</v>
      </c>
      <c r="U599" s="5">
        <v>2</v>
      </c>
      <c r="V599" s="5">
        <v>0.8</v>
      </c>
      <c r="W599" s="5">
        <v>0.14000000000000001</v>
      </c>
      <c r="Y599" s="5">
        <v>0.17</v>
      </c>
      <c r="AE599" s="5">
        <v>3.8</v>
      </c>
      <c r="AF599" s="5">
        <v>2</v>
      </c>
      <c r="AG599" s="5">
        <v>10</v>
      </c>
      <c r="AI599" s="5">
        <v>5</v>
      </c>
      <c r="AN599" s="5">
        <v>9</v>
      </c>
      <c r="AO599" s="5">
        <v>0.08</v>
      </c>
      <c r="AR599" s="5">
        <v>0.1</v>
      </c>
      <c r="AT599" s="5">
        <v>103</v>
      </c>
      <c r="AU599" s="5">
        <v>2</v>
      </c>
      <c r="AV599" s="5">
        <v>0.04</v>
      </c>
      <c r="AW599" s="5">
        <v>0.01</v>
      </c>
      <c r="AX599" s="5">
        <v>0.47</v>
      </c>
      <c r="BC599" s="5">
        <v>0.5</v>
      </c>
      <c r="BD599" s="5">
        <v>-0.14000000000000001</v>
      </c>
      <c r="BE599" s="5">
        <v>0.2</v>
      </c>
      <c r="BH599" s="5">
        <v>4.5599999999999996</v>
      </c>
      <c r="BK599" s="5">
        <v>1</v>
      </c>
      <c r="BL599" s="5">
        <v>10</v>
      </c>
      <c r="BN599" s="5">
        <v>7.48</v>
      </c>
      <c r="BO599" s="5">
        <v>6</v>
      </c>
      <c r="BW599" s="5">
        <v>10</v>
      </c>
      <c r="BX599" s="5">
        <v>21.2</v>
      </c>
      <c r="BY599" s="5">
        <v>10</v>
      </c>
    </row>
    <row r="600" spans="1:77" x14ac:dyDescent="0.2">
      <c r="A600" s="2" t="s">
        <v>329</v>
      </c>
      <c r="B600" s="3">
        <v>36126</v>
      </c>
      <c r="C600" s="4">
        <v>22</v>
      </c>
      <c r="F600" s="5">
        <v>0.01</v>
      </c>
      <c r="H600" s="5">
        <v>0.02</v>
      </c>
      <c r="M600" s="5">
        <v>0.38</v>
      </c>
      <c r="S600" s="5">
        <v>121</v>
      </c>
      <c r="T600" s="5">
        <v>53</v>
      </c>
      <c r="V600" s="5">
        <v>1.2</v>
      </c>
      <c r="W600" s="5">
        <v>1.25</v>
      </c>
      <c r="AB600" s="5">
        <v>5.0999999999999996</v>
      </c>
      <c r="AE600" s="5">
        <v>1.02</v>
      </c>
      <c r="AJ600" s="5">
        <v>68.7</v>
      </c>
      <c r="AN600" s="5">
        <v>5.94</v>
      </c>
      <c r="AO600" s="5">
        <v>0.19</v>
      </c>
      <c r="AT600" s="5">
        <v>20</v>
      </c>
      <c r="AV600" s="5">
        <v>0.44</v>
      </c>
      <c r="AW600" s="5">
        <v>0.03</v>
      </c>
      <c r="AX600" s="5">
        <v>0.15</v>
      </c>
      <c r="BA600" s="5">
        <v>7.51</v>
      </c>
      <c r="BE600" s="5">
        <v>0.8</v>
      </c>
      <c r="BH600" s="5">
        <v>3.5</v>
      </c>
      <c r="BN600" s="5">
        <v>7.48</v>
      </c>
      <c r="BO600" s="5">
        <v>95</v>
      </c>
      <c r="BX600" s="5">
        <v>8.9</v>
      </c>
    </row>
    <row r="601" spans="1:77" x14ac:dyDescent="0.2">
      <c r="A601" s="2" t="s">
        <v>329</v>
      </c>
      <c r="B601" s="3">
        <v>39539</v>
      </c>
      <c r="C601" s="4">
        <v>34</v>
      </c>
      <c r="G601" s="5">
        <v>0.02</v>
      </c>
      <c r="H601" s="5">
        <v>0.01</v>
      </c>
      <c r="J601" s="5">
        <v>0.2</v>
      </c>
      <c r="M601" s="5">
        <v>0.45</v>
      </c>
      <c r="N601" s="5">
        <v>0.2</v>
      </c>
      <c r="Q601" s="5">
        <v>0.02</v>
      </c>
      <c r="S601" s="5">
        <v>145</v>
      </c>
      <c r="T601" s="5">
        <v>43</v>
      </c>
      <c r="U601" s="5">
        <v>0.2</v>
      </c>
      <c r="V601" s="5">
        <v>1.8</v>
      </c>
      <c r="W601" s="5">
        <v>0.17</v>
      </c>
      <c r="AB601" s="5">
        <v>8.8800000000000008</v>
      </c>
      <c r="AD601" s="5">
        <v>5.82</v>
      </c>
      <c r="AE601" s="5">
        <v>1.89</v>
      </c>
      <c r="AI601" s="5">
        <v>0.8</v>
      </c>
      <c r="AJ601" s="5">
        <v>81.5</v>
      </c>
      <c r="AN601" s="5">
        <v>9.56</v>
      </c>
      <c r="AO601" s="5">
        <v>0.03</v>
      </c>
      <c r="AT601" s="5">
        <v>26.4</v>
      </c>
      <c r="AU601" s="5">
        <v>0.5</v>
      </c>
      <c r="AV601" s="5">
        <v>13.36</v>
      </c>
      <c r="AW601" s="5">
        <v>0.01</v>
      </c>
      <c r="AX601" s="5">
        <v>0.03</v>
      </c>
      <c r="AZ601" s="5">
        <v>0.02</v>
      </c>
      <c r="BA601" s="5">
        <v>7.19</v>
      </c>
      <c r="BC601" s="5">
        <v>1E-3</v>
      </c>
      <c r="BE601" s="5">
        <v>1.4</v>
      </c>
      <c r="BF601" s="5">
        <v>1.2</v>
      </c>
      <c r="BH601" s="5">
        <v>5.0199999999999996</v>
      </c>
      <c r="BN601" s="5">
        <v>7.48</v>
      </c>
      <c r="BO601" s="5">
        <v>108</v>
      </c>
      <c r="BW601" s="5">
        <v>0.52</v>
      </c>
      <c r="BX601" s="5">
        <v>10.199999999999999</v>
      </c>
      <c r="BY601" s="5">
        <v>1</v>
      </c>
    </row>
    <row r="602" spans="1:77" x14ac:dyDescent="0.2">
      <c r="A602" s="2" t="s">
        <v>329</v>
      </c>
      <c r="B602" s="3">
        <v>39366</v>
      </c>
      <c r="C602" s="4">
        <v>26</v>
      </c>
      <c r="F602" s="5">
        <v>5.0000000000000001E-3</v>
      </c>
      <c r="G602" s="5">
        <v>5.0000000000000001E-3</v>
      </c>
      <c r="H602" s="5">
        <v>0.06</v>
      </c>
      <c r="M602" s="5">
        <v>0.22</v>
      </c>
      <c r="O602" s="5">
        <v>10</v>
      </c>
      <c r="S602" s="5">
        <v>80.7</v>
      </c>
      <c r="T602" s="5">
        <v>27</v>
      </c>
      <c r="V602" s="5">
        <v>2.2000000000000002</v>
      </c>
      <c r="W602" s="5">
        <v>3.45</v>
      </c>
      <c r="AB602" s="5">
        <v>9.64</v>
      </c>
      <c r="AE602" s="5">
        <v>1.04</v>
      </c>
      <c r="AJ602" s="5">
        <v>49.5</v>
      </c>
      <c r="AN602" s="5">
        <v>4.03</v>
      </c>
      <c r="AO602" s="5">
        <v>0.21</v>
      </c>
      <c r="AT602" s="5">
        <v>15.3</v>
      </c>
      <c r="AV602" s="5">
        <v>0.22</v>
      </c>
      <c r="AW602" s="5">
        <v>3.6099999999999999E-3</v>
      </c>
      <c r="AX602" s="5">
        <v>0.01</v>
      </c>
      <c r="AZ602" s="5">
        <v>8.0000000000000002E-3</v>
      </c>
      <c r="BA602" s="5">
        <v>7.46</v>
      </c>
      <c r="BE602" s="5">
        <v>0.2</v>
      </c>
      <c r="BF602" s="5">
        <v>0.61</v>
      </c>
      <c r="BH602" s="5">
        <v>2.71</v>
      </c>
      <c r="BN602" s="5">
        <v>7.48</v>
      </c>
      <c r="BO602" s="5">
        <v>75.8</v>
      </c>
      <c r="BX602" s="5">
        <v>10.6</v>
      </c>
    </row>
    <row r="603" spans="1:77" x14ac:dyDescent="0.2">
      <c r="A603" s="2" t="s">
        <v>329</v>
      </c>
      <c r="B603" s="3">
        <v>37237</v>
      </c>
      <c r="C603" s="4">
        <v>23</v>
      </c>
      <c r="F603" s="5">
        <v>0.03</v>
      </c>
      <c r="H603" s="5">
        <v>0.03</v>
      </c>
      <c r="M603" s="5">
        <v>1.1000000000000001</v>
      </c>
      <c r="S603" s="5">
        <v>80</v>
      </c>
      <c r="T603" s="5">
        <v>18</v>
      </c>
      <c r="V603" s="5">
        <v>6</v>
      </c>
      <c r="W603" s="5">
        <v>0.03</v>
      </c>
      <c r="AB603" s="5">
        <v>18.22</v>
      </c>
      <c r="AE603" s="5">
        <v>0.6</v>
      </c>
      <c r="AJ603" s="5">
        <v>50.1</v>
      </c>
      <c r="AN603" s="5">
        <v>6.6</v>
      </c>
      <c r="AO603" s="5">
        <v>0.01</v>
      </c>
      <c r="AT603" s="5">
        <v>8.5</v>
      </c>
      <c r="AV603" s="5">
        <v>15.93</v>
      </c>
      <c r="AW603" s="5">
        <v>0.24</v>
      </c>
      <c r="AX603" s="5">
        <v>0.09</v>
      </c>
      <c r="BA603" s="5">
        <v>5.9</v>
      </c>
      <c r="BE603" s="5">
        <v>4.4000000000000004</v>
      </c>
      <c r="BG603" s="5">
        <v>39</v>
      </c>
      <c r="BH603" s="5">
        <v>2.6</v>
      </c>
      <c r="BN603" s="5">
        <v>7.48</v>
      </c>
      <c r="BO603" s="5">
        <v>68</v>
      </c>
      <c r="BX603" s="5">
        <v>10.199999999999999</v>
      </c>
    </row>
    <row r="604" spans="1:77" x14ac:dyDescent="0.2">
      <c r="A604" s="2" t="s">
        <v>329</v>
      </c>
      <c r="B604" s="3">
        <v>39841</v>
      </c>
      <c r="C604" s="4">
        <v>23</v>
      </c>
      <c r="E604" s="5">
        <v>50</v>
      </c>
      <c r="H604" s="5">
        <v>0.43</v>
      </c>
      <c r="M604" s="5">
        <v>0.22</v>
      </c>
      <c r="S604" s="5">
        <v>55</v>
      </c>
      <c r="T604" s="5">
        <v>9</v>
      </c>
      <c r="W604" s="5">
        <v>1.2</v>
      </c>
      <c r="AE604" s="5">
        <v>1.4</v>
      </c>
      <c r="AG604" s="5">
        <v>9.6999999999999993</v>
      </c>
      <c r="AJ604" s="5">
        <v>34.5</v>
      </c>
      <c r="AM604" s="5">
        <v>-2.8</v>
      </c>
      <c r="AN604" s="5">
        <v>5</v>
      </c>
      <c r="AO604" s="5">
        <v>0.26</v>
      </c>
      <c r="AT604" s="5">
        <v>12</v>
      </c>
      <c r="AX604" s="5">
        <v>0.45</v>
      </c>
      <c r="BA604" s="5">
        <v>7.11</v>
      </c>
      <c r="BD604" s="5">
        <v>-0.44</v>
      </c>
      <c r="BH604" s="5">
        <v>3.49</v>
      </c>
      <c r="BN604" s="5">
        <v>7.48</v>
      </c>
      <c r="BO604" s="5">
        <v>2</v>
      </c>
      <c r="BQ604" s="5">
        <v>3.79</v>
      </c>
      <c r="BR604" s="5">
        <v>3.79</v>
      </c>
      <c r="BU604" s="5">
        <v>1.5</v>
      </c>
      <c r="BX604" s="5">
        <v>12.5</v>
      </c>
    </row>
    <row r="605" spans="1:77" x14ac:dyDescent="0.2">
      <c r="A605" s="2" t="s">
        <v>329</v>
      </c>
      <c r="B605" s="3">
        <v>41974</v>
      </c>
      <c r="C605" s="4">
        <v>31</v>
      </c>
      <c r="F605" s="5">
        <v>0.02</v>
      </c>
      <c r="H605" s="5">
        <v>8.0000000000000002E-3</v>
      </c>
      <c r="M605" s="5">
        <v>0.15</v>
      </c>
      <c r="P605" s="5">
        <v>0.11</v>
      </c>
      <c r="S605" s="5">
        <v>79.3</v>
      </c>
      <c r="T605" s="5">
        <v>48</v>
      </c>
      <c r="U605" s="5">
        <v>0.15</v>
      </c>
      <c r="V605" s="5">
        <v>0.6</v>
      </c>
      <c r="W605" s="5">
        <v>3</v>
      </c>
      <c r="AB605" s="5">
        <v>19.239999999999998</v>
      </c>
      <c r="AD605" s="5">
        <v>-3.45</v>
      </c>
      <c r="AE605" s="5">
        <v>1.4</v>
      </c>
      <c r="AG605" s="5">
        <v>6.6</v>
      </c>
      <c r="AJ605" s="5">
        <v>56</v>
      </c>
      <c r="AN605" s="5">
        <v>5.03</v>
      </c>
      <c r="AO605" s="5">
        <v>0.16</v>
      </c>
      <c r="AQ605" s="5">
        <v>18.5</v>
      </c>
      <c r="AT605" s="5">
        <v>22.7</v>
      </c>
      <c r="AV605" s="5">
        <v>1.1000000000000001</v>
      </c>
      <c r="AW605" s="5">
        <v>8.0000000000000002E-3</v>
      </c>
      <c r="AX605" s="5">
        <v>0.31</v>
      </c>
      <c r="BA605" s="5">
        <v>7.46</v>
      </c>
      <c r="BB605" s="5">
        <v>7.48</v>
      </c>
      <c r="BF605" s="5">
        <v>0.8</v>
      </c>
      <c r="BH605" s="5">
        <v>2.68</v>
      </c>
      <c r="BN605" s="5">
        <v>7.48</v>
      </c>
      <c r="BO605" s="5">
        <v>78.599999999999994</v>
      </c>
      <c r="BQ605" s="5">
        <v>5.7</v>
      </c>
      <c r="BR605" s="5">
        <v>5.51</v>
      </c>
      <c r="BV605" s="5">
        <v>0.02</v>
      </c>
      <c r="BX605" s="5">
        <v>8.9</v>
      </c>
    </row>
    <row r="606" spans="1:77" x14ac:dyDescent="0.2">
      <c r="A606" s="2" t="s">
        <v>329</v>
      </c>
      <c r="B606" s="3">
        <v>33665</v>
      </c>
      <c r="C606" s="4">
        <v>39</v>
      </c>
      <c r="F606" s="5">
        <v>0.09</v>
      </c>
      <c r="H606" s="5">
        <v>0.01</v>
      </c>
      <c r="J606" s="5">
        <v>1</v>
      </c>
      <c r="K606" s="5">
        <v>0.02</v>
      </c>
      <c r="M606" s="5">
        <v>0.41</v>
      </c>
      <c r="N606" s="5">
        <v>1</v>
      </c>
      <c r="O606" s="5">
        <v>20</v>
      </c>
      <c r="P606" s="5">
        <v>0.1</v>
      </c>
      <c r="Q606" s="5">
        <v>0.5</v>
      </c>
      <c r="S606" s="5">
        <v>73</v>
      </c>
      <c r="T606" s="5">
        <v>13</v>
      </c>
      <c r="U606" s="5">
        <v>2</v>
      </c>
      <c r="W606" s="5">
        <v>0.04</v>
      </c>
      <c r="Y606" s="5">
        <v>0.1</v>
      </c>
      <c r="AE606" s="5">
        <v>1</v>
      </c>
      <c r="AF606" s="5">
        <v>2</v>
      </c>
      <c r="AG606" s="5">
        <v>18</v>
      </c>
      <c r="AI606" s="5">
        <v>5</v>
      </c>
      <c r="AJ606" s="5">
        <v>31.7</v>
      </c>
      <c r="AN606" s="5">
        <v>7</v>
      </c>
      <c r="AO606" s="5">
        <v>0.01</v>
      </c>
      <c r="AR606" s="5">
        <v>0.2</v>
      </c>
      <c r="AT606" s="5">
        <v>10</v>
      </c>
      <c r="AU606" s="5">
        <v>2</v>
      </c>
      <c r="AV606" s="5">
        <v>0.63</v>
      </c>
      <c r="AW606" s="5">
        <v>0.03</v>
      </c>
      <c r="AX606" s="5">
        <v>7.0000000000000007E-2</v>
      </c>
      <c r="BA606" s="5">
        <v>6.7</v>
      </c>
      <c r="BC606" s="5">
        <v>0.5</v>
      </c>
      <c r="BD606" s="5">
        <v>-0.41</v>
      </c>
      <c r="BH606" s="5">
        <v>3.03</v>
      </c>
      <c r="BK606" s="5">
        <v>1</v>
      </c>
      <c r="BL606" s="5">
        <v>10</v>
      </c>
      <c r="BN606" s="5">
        <v>7.48</v>
      </c>
      <c r="BO606" s="5">
        <v>55</v>
      </c>
      <c r="BU606" s="5">
        <v>1.3</v>
      </c>
      <c r="BW606" s="5">
        <v>10</v>
      </c>
      <c r="BX606" s="5">
        <v>9.6</v>
      </c>
      <c r="BY606" s="5">
        <v>20</v>
      </c>
    </row>
    <row r="607" spans="1:77" x14ac:dyDescent="0.2">
      <c r="A607" s="2" t="s">
        <v>329</v>
      </c>
      <c r="B607" s="3">
        <v>30571</v>
      </c>
      <c r="C607" s="4">
        <v>21</v>
      </c>
      <c r="H607" s="5">
        <v>0.04</v>
      </c>
      <c r="M607" s="5">
        <v>1.65</v>
      </c>
      <c r="S607" s="5">
        <v>45.03</v>
      </c>
      <c r="T607" s="5">
        <v>73</v>
      </c>
      <c r="W607" s="5">
        <v>0.11</v>
      </c>
      <c r="AB607" s="5">
        <v>4.4000000000000004</v>
      </c>
      <c r="AE607" s="5">
        <v>5.5</v>
      </c>
      <c r="AJ607" s="5">
        <v>59.5</v>
      </c>
      <c r="AN607" s="5">
        <v>12.58</v>
      </c>
      <c r="AO607" s="5">
        <v>0.18</v>
      </c>
      <c r="AT607" s="5">
        <v>14</v>
      </c>
      <c r="AV607" s="5">
        <v>3.94</v>
      </c>
      <c r="AW607" s="5">
        <v>0.01</v>
      </c>
      <c r="AX607" s="5">
        <v>0</v>
      </c>
      <c r="BA607" s="5">
        <v>6.22</v>
      </c>
      <c r="BD607" s="5">
        <v>-2.19</v>
      </c>
      <c r="BE607" s="5">
        <v>9.4</v>
      </c>
      <c r="BH607" s="5">
        <v>1.25</v>
      </c>
      <c r="BN607" s="5">
        <v>7.47</v>
      </c>
      <c r="BO607" s="5">
        <v>26</v>
      </c>
      <c r="BX607" s="5">
        <v>11</v>
      </c>
    </row>
    <row r="608" spans="1:77" x14ac:dyDescent="0.2">
      <c r="A608" s="2" t="s">
        <v>329</v>
      </c>
      <c r="B608" s="3">
        <v>38643</v>
      </c>
      <c r="C608" s="4">
        <v>37</v>
      </c>
      <c r="F608" s="5">
        <v>0.09</v>
      </c>
      <c r="G608" s="5">
        <v>7.0000000000000007E-2</v>
      </c>
      <c r="H608" s="5">
        <v>0.01</v>
      </c>
      <c r="J608" s="5">
        <v>0.2</v>
      </c>
      <c r="M608" s="5">
        <v>0.09</v>
      </c>
      <c r="N608" s="5">
        <v>0.7</v>
      </c>
      <c r="O608" s="5">
        <v>10</v>
      </c>
      <c r="Q608" s="5">
        <v>0.36</v>
      </c>
      <c r="S608" s="5">
        <v>30.7</v>
      </c>
      <c r="T608" s="5">
        <v>13</v>
      </c>
      <c r="U608" s="5">
        <v>3.2</v>
      </c>
      <c r="V608" s="5">
        <v>1.4</v>
      </c>
      <c r="W608" s="5">
        <v>0.01</v>
      </c>
      <c r="Y608" s="5">
        <v>0.18</v>
      </c>
      <c r="AB608" s="5">
        <v>4.5199999999999996</v>
      </c>
      <c r="AD608" s="5">
        <v>-0.05</v>
      </c>
      <c r="AE608" s="5">
        <v>0.71</v>
      </c>
      <c r="AI608" s="5">
        <v>7</v>
      </c>
      <c r="AJ608" s="5">
        <v>25.6</v>
      </c>
      <c r="AN608" s="5">
        <v>4.62</v>
      </c>
      <c r="AO608" s="5">
        <v>0.01</v>
      </c>
      <c r="AT608" s="5">
        <v>9.93</v>
      </c>
      <c r="AU608" s="5">
        <v>0.5</v>
      </c>
      <c r="AV608" s="5">
        <v>12.35</v>
      </c>
      <c r="AW608" s="5">
        <v>3.2845000000000001E-3</v>
      </c>
      <c r="AX608" s="5">
        <v>0.09</v>
      </c>
      <c r="AZ608" s="5">
        <v>0.05</v>
      </c>
      <c r="BA608" s="5">
        <v>7.18</v>
      </c>
      <c r="BC608" s="5">
        <v>1.6000000000000001E-3</v>
      </c>
      <c r="BE608" s="5">
        <v>4.9000000000000004</v>
      </c>
      <c r="BH608" s="5">
        <v>0.94</v>
      </c>
      <c r="BN608" s="5">
        <v>7.43</v>
      </c>
      <c r="BO608" s="5">
        <v>41.2</v>
      </c>
      <c r="BQ608" s="5">
        <v>2.36</v>
      </c>
      <c r="BR608" s="5">
        <v>2.36</v>
      </c>
      <c r="BX608" s="5">
        <v>10.199999999999999</v>
      </c>
      <c r="BY608" s="5">
        <v>0.3</v>
      </c>
    </row>
    <row r="609" spans="1:77" x14ac:dyDescent="0.2">
      <c r="A609" s="2" t="s">
        <v>329</v>
      </c>
      <c r="B609" s="3">
        <v>39373</v>
      </c>
      <c r="C609" s="4">
        <v>26</v>
      </c>
      <c r="F609" s="5">
        <v>0.03</v>
      </c>
      <c r="G609" s="5">
        <v>0.02</v>
      </c>
      <c r="H609" s="5">
        <v>0.27</v>
      </c>
      <c r="M609" s="5">
        <v>0.37</v>
      </c>
      <c r="O609" s="5">
        <v>53</v>
      </c>
      <c r="S609" s="5">
        <v>88.4</v>
      </c>
      <c r="T609" s="5">
        <v>17</v>
      </c>
      <c r="V609" s="5">
        <v>1.7</v>
      </c>
      <c r="W609" s="5">
        <v>1.88</v>
      </c>
      <c r="AB609" s="5">
        <v>12.95</v>
      </c>
      <c r="AE609" s="5">
        <v>2.17</v>
      </c>
      <c r="AJ609" s="5">
        <v>50.5</v>
      </c>
      <c r="AN609" s="5">
        <v>9.2100000000000009</v>
      </c>
      <c r="AO609" s="5">
        <v>0.1</v>
      </c>
      <c r="AT609" s="5">
        <v>11</v>
      </c>
      <c r="AV609" s="5">
        <v>0.22</v>
      </c>
      <c r="AW609" s="5">
        <v>5.2599999999999999E-3</v>
      </c>
      <c r="AX609" s="5">
        <v>0.04</v>
      </c>
      <c r="AZ609" s="5">
        <v>0.01</v>
      </c>
      <c r="BA609" s="5">
        <v>7.28</v>
      </c>
      <c r="BE609" s="5">
        <v>0.2</v>
      </c>
      <c r="BF609" s="5">
        <v>0.56000000000000005</v>
      </c>
      <c r="BH609" s="5">
        <v>4.37</v>
      </c>
      <c r="BN609" s="5">
        <v>7.43</v>
      </c>
      <c r="BO609" s="5">
        <v>31.1</v>
      </c>
      <c r="BX609" s="5">
        <v>9.5</v>
      </c>
    </row>
    <row r="610" spans="1:77" x14ac:dyDescent="0.2">
      <c r="A610" s="2" t="s">
        <v>396</v>
      </c>
      <c r="B610" s="3">
        <v>39370</v>
      </c>
      <c r="C610" s="4">
        <v>26</v>
      </c>
      <c r="F610" s="5">
        <v>8.9999999999999993E-3</v>
      </c>
      <c r="G610" s="5">
        <v>7.0000000000000001E-3</v>
      </c>
      <c r="H610" s="5">
        <v>0.14000000000000001</v>
      </c>
      <c r="M610" s="5">
        <v>0.24</v>
      </c>
      <c r="O610" s="5">
        <v>94</v>
      </c>
      <c r="S610" s="5">
        <v>79.900000000000006</v>
      </c>
      <c r="T610" s="5">
        <v>21</v>
      </c>
      <c r="V610" s="5">
        <v>2.8</v>
      </c>
      <c r="W610" s="5">
        <v>0.01</v>
      </c>
      <c r="AB610" s="5">
        <v>33.450000000000003</v>
      </c>
      <c r="AE610" s="5">
        <v>3.59</v>
      </c>
      <c r="AJ610" s="5">
        <v>46.3</v>
      </c>
      <c r="AN610" s="5">
        <v>4.47</v>
      </c>
      <c r="AO610" s="5">
        <v>0.18</v>
      </c>
      <c r="AT610" s="5">
        <v>13.2</v>
      </c>
      <c r="AV610" s="5">
        <v>0.22</v>
      </c>
      <c r="AW610" s="5">
        <v>3.2799999999999999E-3</v>
      </c>
      <c r="AX610" s="5">
        <v>0.04</v>
      </c>
      <c r="AZ610" s="5">
        <v>0.02</v>
      </c>
      <c r="BA610" s="5">
        <v>7.36</v>
      </c>
      <c r="BE610" s="5">
        <v>0.5</v>
      </c>
      <c r="BF610" s="5">
        <v>0.57999999999999996</v>
      </c>
      <c r="BH610" s="5">
        <v>3.63</v>
      </c>
      <c r="BN610" s="5">
        <v>7.43</v>
      </c>
      <c r="BO610" s="5">
        <v>31.1</v>
      </c>
      <c r="BX610" s="5">
        <v>9.6</v>
      </c>
    </row>
    <row r="611" spans="1:77" x14ac:dyDescent="0.2">
      <c r="A611" s="2" t="s">
        <v>396</v>
      </c>
      <c r="B611" s="3">
        <v>39590</v>
      </c>
      <c r="C611" s="4">
        <v>34</v>
      </c>
      <c r="G611" s="5">
        <v>0.01</v>
      </c>
      <c r="H611" s="5">
        <v>0.01</v>
      </c>
      <c r="J611" s="5">
        <v>0.6</v>
      </c>
      <c r="M611" s="5">
        <v>0.28000000000000003</v>
      </c>
      <c r="N611" s="5">
        <v>0.2</v>
      </c>
      <c r="Q611" s="5">
        <v>0.02</v>
      </c>
      <c r="S611" s="5">
        <v>104</v>
      </c>
      <c r="T611" s="5">
        <v>17</v>
      </c>
      <c r="U611" s="5">
        <v>0.5</v>
      </c>
      <c r="V611" s="5">
        <v>1.5</v>
      </c>
      <c r="W611" s="5">
        <v>2E-3</v>
      </c>
      <c r="AB611" s="5">
        <v>18.579999999999998</v>
      </c>
      <c r="AD611" s="5">
        <v>0.16</v>
      </c>
      <c r="AE611" s="5">
        <v>0.57999999999999996</v>
      </c>
      <c r="AI611" s="5">
        <v>0.6</v>
      </c>
      <c r="AJ611" s="5">
        <v>58.7</v>
      </c>
      <c r="AN611" s="5">
        <v>3.86</v>
      </c>
      <c r="AO611" s="5">
        <v>1E-3</v>
      </c>
      <c r="AT611" s="5">
        <v>10.7</v>
      </c>
      <c r="AU611" s="5">
        <v>0.5</v>
      </c>
      <c r="AV611" s="5">
        <v>85.87</v>
      </c>
      <c r="AW611" s="5">
        <v>3.2799999999999999E-3</v>
      </c>
      <c r="AX611" s="5">
        <v>0.05</v>
      </c>
      <c r="AZ611" s="5">
        <v>0.02</v>
      </c>
      <c r="BA611" s="5">
        <v>7.42</v>
      </c>
      <c r="BC611" s="5">
        <v>1E-3</v>
      </c>
      <c r="BE611" s="5">
        <v>10.5</v>
      </c>
      <c r="BF611" s="5">
        <v>10.4</v>
      </c>
      <c r="BH611" s="5">
        <v>3.62</v>
      </c>
      <c r="BN611" s="5">
        <v>7.43</v>
      </c>
      <c r="BO611" s="5">
        <v>23.7</v>
      </c>
      <c r="BW611" s="5">
        <v>0.5</v>
      </c>
      <c r="BX611" s="5">
        <v>9.5</v>
      </c>
      <c r="BY611" s="5">
        <v>1.2</v>
      </c>
    </row>
    <row r="612" spans="1:77" x14ac:dyDescent="0.2">
      <c r="A612" s="2" t="s">
        <v>396</v>
      </c>
      <c r="B612" s="3">
        <v>33185</v>
      </c>
      <c r="C612" s="4">
        <v>32</v>
      </c>
      <c r="F612" s="5">
        <v>0.01</v>
      </c>
      <c r="G612" s="5">
        <v>0.01</v>
      </c>
      <c r="H612" s="5">
        <v>0.12</v>
      </c>
      <c r="J612" s="5">
        <v>0.2</v>
      </c>
      <c r="M612" s="5">
        <v>1.33</v>
      </c>
      <c r="N612" s="5">
        <v>0.3</v>
      </c>
      <c r="Q612" s="5">
        <v>0.05</v>
      </c>
      <c r="S612" s="5">
        <v>153</v>
      </c>
      <c r="T612" s="5">
        <v>47</v>
      </c>
      <c r="U612" s="5">
        <v>0.2</v>
      </c>
      <c r="V612" s="5">
        <v>3.3</v>
      </c>
      <c r="W612" s="5">
        <v>0.1</v>
      </c>
      <c r="AB612" s="5">
        <v>7.44</v>
      </c>
      <c r="AE612" s="5">
        <v>1.1000000000000001</v>
      </c>
      <c r="AI612" s="5">
        <v>5.6</v>
      </c>
      <c r="AJ612" s="5">
        <v>88.7</v>
      </c>
      <c r="AN612" s="5">
        <v>8.4</v>
      </c>
      <c r="AO612" s="5">
        <v>7.0000000000000007E-2</v>
      </c>
      <c r="AT612" s="5">
        <v>16</v>
      </c>
      <c r="AU612" s="5">
        <v>1.3</v>
      </c>
      <c r="AV612" s="5">
        <v>8.17</v>
      </c>
      <c r="AW612" s="5">
        <v>0.02</v>
      </c>
      <c r="AX612" s="5">
        <v>0.06</v>
      </c>
      <c r="AY612" s="5">
        <v>0.02</v>
      </c>
      <c r="BA612" s="5">
        <v>6.7</v>
      </c>
      <c r="BC612" s="5">
        <v>1E-3</v>
      </c>
      <c r="BE612" s="5">
        <v>0.6</v>
      </c>
      <c r="BH612" s="5">
        <v>6.37</v>
      </c>
      <c r="BN612" s="5">
        <v>7.42</v>
      </c>
      <c r="BO612" s="5">
        <v>57.6</v>
      </c>
      <c r="BX612" s="5">
        <v>9.6</v>
      </c>
      <c r="BY612" s="5">
        <v>8.5</v>
      </c>
    </row>
    <row r="613" spans="1:77" x14ac:dyDescent="0.2">
      <c r="A613" s="2" t="s">
        <v>396</v>
      </c>
      <c r="B613" s="3">
        <v>34218</v>
      </c>
      <c r="C613" s="4">
        <v>31</v>
      </c>
      <c r="F613" s="5">
        <v>8.44</v>
      </c>
      <c r="G613" s="5">
        <v>8.7799999999999994</v>
      </c>
      <c r="H613" s="5">
        <v>0.01</v>
      </c>
      <c r="J613" s="5">
        <v>1</v>
      </c>
      <c r="N613" s="5">
        <v>1.3</v>
      </c>
      <c r="O613" s="5">
        <v>100</v>
      </c>
      <c r="Q613" s="5">
        <v>0.84</v>
      </c>
      <c r="S613" s="5">
        <v>7.4</v>
      </c>
      <c r="T613" s="5">
        <v>54</v>
      </c>
      <c r="U613" s="5">
        <v>1</v>
      </c>
      <c r="V613" s="5">
        <v>4.4000000000000004</v>
      </c>
      <c r="W613" s="5">
        <v>0.03</v>
      </c>
      <c r="AB613" s="5">
        <v>3.3</v>
      </c>
      <c r="AE613" s="5">
        <v>1.6</v>
      </c>
      <c r="AI613" s="5">
        <v>3</v>
      </c>
      <c r="AJ613" s="5">
        <v>38.200000000000003</v>
      </c>
      <c r="AN613" s="5">
        <v>3.8</v>
      </c>
      <c r="AO613" s="5">
        <v>0.14000000000000001</v>
      </c>
      <c r="AT613" s="5">
        <v>27</v>
      </c>
      <c r="AU613" s="5">
        <v>7.7</v>
      </c>
      <c r="AV613" s="5">
        <v>28.06</v>
      </c>
      <c r="AW613" s="5">
        <v>3.2845000000000001E-3</v>
      </c>
      <c r="AX613" s="5">
        <v>0.03</v>
      </c>
      <c r="AY613" s="5">
        <v>0.01</v>
      </c>
      <c r="BA613" s="5">
        <v>4.07</v>
      </c>
      <c r="BC613" s="5">
        <v>2.8999999999999998E-3</v>
      </c>
      <c r="BE613" s="5">
        <v>7.4</v>
      </c>
      <c r="BN613" s="5">
        <v>7.42</v>
      </c>
      <c r="BO613" s="5">
        <v>46.2</v>
      </c>
      <c r="BX613" s="5">
        <v>9.8000000000000007</v>
      </c>
      <c r="BY613" s="5">
        <v>135</v>
      </c>
    </row>
    <row r="614" spans="1:77" x14ac:dyDescent="0.2">
      <c r="A614" s="2" t="s">
        <v>396</v>
      </c>
      <c r="B614" s="3">
        <v>37886</v>
      </c>
      <c r="C614" s="4">
        <v>24</v>
      </c>
      <c r="F614" s="5">
        <v>0.01</v>
      </c>
      <c r="H614" s="5">
        <v>0.38</v>
      </c>
      <c r="M614" s="5">
        <v>0.48</v>
      </c>
      <c r="O614" s="5">
        <v>10</v>
      </c>
      <c r="S614" s="5">
        <v>95.3</v>
      </c>
      <c r="T614" s="5">
        <v>58</v>
      </c>
      <c r="V614" s="5">
        <v>4.8</v>
      </c>
      <c r="W614" s="5">
        <v>5.58</v>
      </c>
      <c r="AB614" s="5">
        <v>3.88</v>
      </c>
      <c r="AE614" s="5">
        <v>1.36</v>
      </c>
      <c r="AJ614" s="5">
        <v>65.599999999999994</v>
      </c>
      <c r="AN614" s="5">
        <v>4.0599999999999996</v>
      </c>
      <c r="AO614" s="5">
        <v>0.42</v>
      </c>
      <c r="AT614" s="5">
        <v>23.1</v>
      </c>
      <c r="AV614" s="5">
        <v>0.22</v>
      </c>
      <c r="AW614" s="5">
        <v>0.01</v>
      </c>
      <c r="AX614" s="5">
        <v>0.09</v>
      </c>
      <c r="AZ614" s="5">
        <v>0.03</v>
      </c>
      <c r="BA614" s="5">
        <v>7.22</v>
      </c>
      <c r="BE614" s="5">
        <v>0.2</v>
      </c>
      <c r="BH614" s="5">
        <v>3.72</v>
      </c>
      <c r="BN614" s="5">
        <v>7.42</v>
      </c>
      <c r="BO614" s="5">
        <v>68.400000000000006</v>
      </c>
      <c r="BX614" s="5">
        <v>9.1</v>
      </c>
    </row>
    <row r="615" spans="1:77" x14ac:dyDescent="0.2">
      <c r="A615" s="2" t="s">
        <v>396</v>
      </c>
      <c r="B615" s="3">
        <v>34092</v>
      </c>
      <c r="C615" s="4">
        <v>33</v>
      </c>
      <c r="F615" s="5">
        <v>6.5</v>
      </c>
      <c r="G615" s="5">
        <v>4.88</v>
      </c>
      <c r="H615" s="5">
        <v>0.01</v>
      </c>
      <c r="J615" s="5">
        <v>1</v>
      </c>
      <c r="M615" s="5">
        <v>0.99</v>
      </c>
      <c r="N615" s="5">
        <v>1</v>
      </c>
      <c r="O615" s="5">
        <v>100</v>
      </c>
      <c r="Q615" s="5">
        <v>1.6</v>
      </c>
      <c r="S615" s="5">
        <v>8.8000000000000007</v>
      </c>
      <c r="T615" s="5">
        <v>23</v>
      </c>
      <c r="U615" s="5">
        <v>1</v>
      </c>
      <c r="V615" s="5">
        <v>2.9</v>
      </c>
      <c r="W615" s="5">
        <v>0.02</v>
      </c>
      <c r="AB615" s="5">
        <v>9.1300000000000008</v>
      </c>
      <c r="AE615" s="5">
        <v>1.1000000000000001</v>
      </c>
      <c r="AI615" s="5">
        <v>1</v>
      </c>
      <c r="AJ615" s="5">
        <v>26.9</v>
      </c>
      <c r="AN615" s="5">
        <v>7</v>
      </c>
      <c r="AO615" s="5">
        <v>0.71</v>
      </c>
      <c r="AT615" s="5">
        <v>13</v>
      </c>
      <c r="AU615" s="5">
        <v>12</v>
      </c>
      <c r="AV615" s="5">
        <v>35.36</v>
      </c>
      <c r="AW615" s="5">
        <v>3.2799999999999999E-3</v>
      </c>
      <c r="AX615" s="5">
        <v>0.01</v>
      </c>
      <c r="AY615" s="5">
        <v>9.7000000000000003E-3</v>
      </c>
      <c r="BA615" s="5">
        <v>3.74</v>
      </c>
      <c r="BC615" s="5">
        <v>3.3999999999999998E-3</v>
      </c>
      <c r="BE615" s="5">
        <v>11.9</v>
      </c>
      <c r="BH615" s="5">
        <v>0.04</v>
      </c>
      <c r="BN615" s="5">
        <v>7.39</v>
      </c>
      <c r="BO615" s="5">
        <v>51.5</v>
      </c>
      <c r="BX615" s="5">
        <v>8.6999999999999993</v>
      </c>
      <c r="BY615" s="5">
        <v>11</v>
      </c>
    </row>
    <row r="616" spans="1:77" x14ac:dyDescent="0.2">
      <c r="A616" s="2" t="s">
        <v>396</v>
      </c>
      <c r="B616" s="3">
        <v>39609</v>
      </c>
      <c r="C616" s="4">
        <v>25</v>
      </c>
      <c r="G616" s="5">
        <v>0.02</v>
      </c>
      <c r="H616" s="5">
        <v>0.02</v>
      </c>
      <c r="M616" s="5">
        <v>0.67</v>
      </c>
      <c r="S616" s="5">
        <v>144</v>
      </c>
      <c r="T616" s="5">
        <v>21</v>
      </c>
      <c r="V616" s="5">
        <v>1.7</v>
      </c>
      <c r="W616" s="5">
        <v>0.5</v>
      </c>
      <c r="AB616" s="5">
        <v>1.0900000000000001</v>
      </c>
      <c r="AD616" s="5">
        <v>4.33</v>
      </c>
      <c r="AE616" s="5">
        <v>2.16</v>
      </c>
      <c r="AJ616" s="5">
        <v>74.2</v>
      </c>
      <c r="AN616" s="5">
        <v>10.8</v>
      </c>
      <c r="AO616" s="5">
        <v>0.16</v>
      </c>
      <c r="AT616" s="5">
        <v>12.1</v>
      </c>
      <c r="AV616" s="5">
        <v>6.9</v>
      </c>
      <c r="AW616" s="5">
        <v>0.03</v>
      </c>
      <c r="AX616" s="5">
        <v>0.01</v>
      </c>
      <c r="AZ616" s="5">
        <v>0.02</v>
      </c>
      <c r="BA616" s="5">
        <v>7</v>
      </c>
      <c r="BE616" s="5">
        <v>1</v>
      </c>
      <c r="BF616" s="5">
        <v>0.55000000000000004</v>
      </c>
      <c r="BH616" s="5">
        <v>6.44</v>
      </c>
      <c r="BN616" s="5">
        <v>7.38</v>
      </c>
      <c r="BO616" s="5">
        <v>55.1</v>
      </c>
      <c r="BX616" s="5">
        <v>9.4</v>
      </c>
    </row>
    <row r="617" spans="1:77" x14ac:dyDescent="0.2">
      <c r="A617" s="2" t="s">
        <v>212</v>
      </c>
      <c r="B617" s="3">
        <v>39343</v>
      </c>
      <c r="C617" s="4">
        <v>26</v>
      </c>
      <c r="F617" s="5">
        <v>0.72</v>
      </c>
      <c r="G617" s="5">
        <v>0.71</v>
      </c>
      <c r="H617" s="5">
        <v>0.04</v>
      </c>
      <c r="M617" s="5">
        <v>1.41</v>
      </c>
      <c r="O617" s="5">
        <v>10</v>
      </c>
      <c r="S617" s="5">
        <v>7.21</v>
      </c>
      <c r="T617" s="5">
        <v>28</v>
      </c>
      <c r="V617" s="5">
        <v>2.1</v>
      </c>
      <c r="W617" s="5">
        <v>0.42</v>
      </c>
      <c r="AB617" s="5">
        <v>4.1100000000000003</v>
      </c>
      <c r="AE617" s="5">
        <v>0.97</v>
      </c>
      <c r="AJ617" s="5">
        <v>15.36</v>
      </c>
      <c r="AN617" s="5">
        <v>2.09</v>
      </c>
      <c r="AO617" s="5">
        <v>0.24</v>
      </c>
      <c r="AT617" s="5">
        <v>16.3</v>
      </c>
      <c r="AV617" s="5">
        <v>6.02</v>
      </c>
      <c r="AW617" s="5">
        <v>0.03</v>
      </c>
      <c r="AX617" s="5">
        <v>0.01</v>
      </c>
      <c r="AZ617" s="5">
        <v>7.0000000000000001E-3</v>
      </c>
      <c r="BA617" s="5">
        <v>4.74</v>
      </c>
      <c r="BE617" s="5">
        <v>1.4</v>
      </c>
      <c r="BF617" s="5">
        <v>18.600000000000001</v>
      </c>
      <c r="BH617" s="5">
        <v>0.16</v>
      </c>
      <c r="BN617" s="5">
        <v>7.38</v>
      </c>
      <c r="BO617" s="5">
        <v>11.1</v>
      </c>
      <c r="BX617" s="5">
        <v>11.1</v>
      </c>
    </row>
    <row r="618" spans="1:77" x14ac:dyDescent="0.2">
      <c r="A618" s="2" t="s">
        <v>212</v>
      </c>
      <c r="B618" s="3">
        <v>39371</v>
      </c>
      <c r="C618" s="4">
        <v>26</v>
      </c>
      <c r="F618" s="5">
        <v>0.02</v>
      </c>
      <c r="G618" s="5">
        <v>0.02</v>
      </c>
      <c r="H618" s="5">
        <v>0.03</v>
      </c>
      <c r="M618" s="5">
        <v>0.21</v>
      </c>
      <c r="O618" s="5">
        <v>10</v>
      </c>
      <c r="S618" s="5">
        <v>101</v>
      </c>
      <c r="T618" s="5">
        <v>31</v>
      </c>
      <c r="V618" s="5">
        <v>2.1</v>
      </c>
      <c r="W618" s="5">
        <v>0.55000000000000004</v>
      </c>
      <c r="AB618" s="5">
        <v>11.32</v>
      </c>
      <c r="AE618" s="5">
        <v>1.05</v>
      </c>
      <c r="AJ618" s="5">
        <v>59.8</v>
      </c>
      <c r="AN618" s="5">
        <v>6.9</v>
      </c>
      <c r="AO618" s="5">
        <v>0.23</v>
      </c>
      <c r="AT618" s="5">
        <v>19.399999999999999</v>
      </c>
      <c r="AV618" s="5">
        <v>0.22</v>
      </c>
      <c r="AW618" s="5">
        <v>3.2799999999999999E-3</v>
      </c>
      <c r="AX618" s="5">
        <v>7.0000000000000007E-2</v>
      </c>
      <c r="AZ618" s="5">
        <v>0.02</v>
      </c>
      <c r="BA618" s="5">
        <v>7.42</v>
      </c>
      <c r="BE618" s="5">
        <v>0.5</v>
      </c>
      <c r="BF618" s="5">
        <v>10.4</v>
      </c>
      <c r="BH618" s="5">
        <v>3.28</v>
      </c>
      <c r="BN618" s="5">
        <v>7.38</v>
      </c>
      <c r="BO618" s="5">
        <v>111</v>
      </c>
      <c r="BX618" s="5">
        <v>9.5</v>
      </c>
    </row>
    <row r="619" spans="1:77" x14ac:dyDescent="0.2">
      <c r="A619" s="2" t="s">
        <v>212</v>
      </c>
      <c r="B619" s="3">
        <v>34220</v>
      </c>
      <c r="C619" s="4">
        <v>31</v>
      </c>
      <c r="F619" s="5">
        <v>0.01</v>
      </c>
      <c r="G619" s="5">
        <v>0.01</v>
      </c>
      <c r="H619" s="5">
        <v>2.39</v>
      </c>
      <c r="J619" s="5">
        <v>4.9000000000000004</v>
      </c>
      <c r="M619" s="5">
        <v>0.9</v>
      </c>
      <c r="N619" s="5">
        <v>1</v>
      </c>
      <c r="O619" s="5">
        <v>100</v>
      </c>
      <c r="Q619" s="5">
        <v>0.2</v>
      </c>
      <c r="S619" s="5">
        <v>130</v>
      </c>
      <c r="T619" s="5">
        <v>47</v>
      </c>
      <c r="U619" s="5">
        <v>1</v>
      </c>
      <c r="V619" s="5">
        <v>13</v>
      </c>
      <c r="W619" s="5">
        <v>1.01</v>
      </c>
      <c r="AB619" s="5">
        <v>3.4</v>
      </c>
      <c r="AE619" s="5">
        <v>3.2</v>
      </c>
      <c r="AI619" s="5">
        <v>1</v>
      </c>
      <c r="AJ619" s="5">
        <v>70.900000000000006</v>
      </c>
      <c r="AN619" s="5">
        <v>7.5</v>
      </c>
      <c r="AO619" s="5">
        <v>0.36</v>
      </c>
      <c r="AT619" s="5">
        <v>17</v>
      </c>
      <c r="AU619" s="5">
        <v>1</v>
      </c>
      <c r="AV619" s="5">
        <v>0.22</v>
      </c>
      <c r="AW619" s="5">
        <v>6.5690000000000002E-3</v>
      </c>
      <c r="AX619" s="5">
        <v>0.4</v>
      </c>
      <c r="BA619" s="5">
        <v>6.61</v>
      </c>
      <c r="BC619" s="5">
        <v>1E-3</v>
      </c>
      <c r="BH619" s="5">
        <v>4.7300000000000004</v>
      </c>
      <c r="BN619" s="5">
        <v>7.38</v>
      </c>
      <c r="BO619" s="5">
        <v>82</v>
      </c>
      <c r="BX619" s="5">
        <v>9.5</v>
      </c>
      <c r="BY619" s="5">
        <v>5</v>
      </c>
    </row>
    <row r="620" spans="1:77" x14ac:dyDescent="0.2">
      <c r="A620" s="2" t="s">
        <v>212</v>
      </c>
      <c r="B620" s="3">
        <v>39371</v>
      </c>
      <c r="C620" s="4">
        <v>26</v>
      </c>
      <c r="F620" s="5">
        <v>0.06</v>
      </c>
      <c r="G620" s="5">
        <v>0.02</v>
      </c>
      <c r="H620" s="5">
        <v>7.0000000000000007E-2</v>
      </c>
      <c r="M620" s="5">
        <v>0.16</v>
      </c>
      <c r="O620" s="5">
        <v>19</v>
      </c>
      <c r="S620" s="5">
        <v>95.3</v>
      </c>
      <c r="T620" s="5">
        <v>42</v>
      </c>
      <c r="V620" s="5">
        <v>1.9</v>
      </c>
      <c r="W620" s="5">
        <v>1.22</v>
      </c>
      <c r="AB620" s="5">
        <v>9.83</v>
      </c>
      <c r="AE620" s="5">
        <v>1.33</v>
      </c>
      <c r="AJ620" s="5">
        <v>55.4</v>
      </c>
      <c r="AN620" s="5">
        <v>6.91</v>
      </c>
      <c r="AO620" s="5">
        <v>0.23</v>
      </c>
      <c r="AT620" s="5">
        <v>12.7</v>
      </c>
      <c r="AV620" s="5">
        <v>0.22</v>
      </c>
      <c r="AW620" s="5">
        <v>3.2799999999999999E-3</v>
      </c>
      <c r="AX620" s="5">
        <v>0.02</v>
      </c>
      <c r="AZ620" s="5">
        <v>0.01</v>
      </c>
      <c r="BA620" s="5">
        <v>7.44</v>
      </c>
      <c r="BE620" s="5">
        <v>0.6</v>
      </c>
      <c r="BF620" s="5">
        <v>0.49</v>
      </c>
      <c r="BH620" s="5">
        <v>2.9</v>
      </c>
      <c r="BN620" s="5">
        <v>7.33</v>
      </c>
      <c r="BO620" s="5">
        <v>76.900000000000006</v>
      </c>
      <c r="BX620" s="5">
        <v>10.3</v>
      </c>
    </row>
    <row r="621" spans="1:77" x14ac:dyDescent="0.2">
      <c r="A621" s="2" t="s">
        <v>212</v>
      </c>
      <c r="B621" s="3">
        <v>39566</v>
      </c>
      <c r="C621" s="4">
        <v>25</v>
      </c>
      <c r="G621" s="5">
        <v>2E-3</v>
      </c>
      <c r="H621" s="5">
        <v>0.02</v>
      </c>
      <c r="M621" s="5">
        <v>1.32</v>
      </c>
      <c r="S621" s="5">
        <v>24.7</v>
      </c>
      <c r="T621" s="5">
        <v>13</v>
      </c>
      <c r="V621" s="5">
        <v>17</v>
      </c>
      <c r="W621" s="5">
        <v>0.13</v>
      </c>
      <c r="AB621" s="5">
        <v>0.95</v>
      </c>
      <c r="AD621" s="5">
        <v>117.72</v>
      </c>
      <c r="AE621" s="5">
        <v>20.7</v>
      </c>
      <c r="AJ621" s="5">
        <v>26</v>
      </c>
      <c r="AN621" s="5">
        <v>3.64</v>
      </c>
      <c r="AO621" s="5">
        <v>0.06</v>
      </c>
      <c r="AT621" s="5">
        <v>5.56</v>
      </c>
      <c r="AV621" s="5">
        <v>44.04</v>
      </c>
      <c r="AW621" s="5">
        <v>8.5400000000000007E-3</v>
      </c>
      <c r="AX621" s="5">
        <v>0.01</v>
      </c>
      <c r="AZ621" s="5">
        <v>0.02</v>
      </c>
      <c r="BA621" s="5">
        <v>5.41</v>
      </c>
      <c r="BE621" s="5">
        <v>0.6</v>
      </c>
      <c r="BF621" s="5">
        <v>2.25</v>
      </c>
      <c r="BH621" s="5">
        <v>0.37</v>
      </c>
      <c r="BN621" s="5">
        <v>7.33</v>
      </c>
      <c r="BO621" s="5">
        <v>34.299999999999997</v>
      </c>
      <c r="BX621" s="5">
        <v>8.3000000000000007</v>
      </c>
    </row>
    <row r="622" spans="1:77" x14ac:dyDescent="0.2">
      <c r="A622" s="2" t="s">
        <v>212</v>
      </c>
      <c r="B622" s="3">
        <v>39611</v>
      </c>
      <c r="C622" s="4">
        <v>34</v>
      </c>
      <c r="G622" s="5">
        <v>0.01</v>
      </c>
      <c r="H622" s="5">
        <v>0.01</v>
      </c>
      <c r="J622" s="5">
        <v>0.5</v>
      </c>
      <c r="M622" s="5">
        <v>0.43</v>
      </c>
      <c r="N622" s="5">
        <v>0.2</v>
      </c>
      <c r="Q622" s="5">
        <v>0.04</v>
      </c>
      <c r="S622" s="5">
        <v>134</v>
      </c>
      <c r="T622" s="5">
        <v>24</v>
      </c>
      <c r="U622" s="5">
        <v>1.2</v>
      </c>
      <c r="V622" s="5">
        <v>2.2999999999999998</v>
      </c>
      <c r="W622" s="5">
        <v>0.02</v>
      </c>
      <c r="AB622" s="5">
        <v>4.28</v>
      </c>
      <c r="AD622" s="5">
        <v>1.35</v>
      </c>
      <c r="AE622" s="5">
        <v>0.93</v>
      </c>
      <c r="AI622" s="5">
        <v>1</v>
      </c>
      <c r="AJ622" s="5">
        <v>77.400000000000006</v>
      </c>
      <c r="AN622" s="5">
        <v>11.6</v>
      </c>
      <c r="AO622" s="5">
        <v>1E-3</v>
      </c>
      <c r="AT622" s="5">
        <v>11.7</v>
      </c>
      <c r="AU622" s="5">
        <v>1</v>
      </c>
      <c r="AV622" s="5">
        <v>98.71</v>
      </c>
      <c r="AW622" s="5">
        <v>3.2799999999999999E-3</v>
      </c>
      <c r="AX622" s="5">
        <v>0.1</v>
      </c>
      <c r="AZ622" s="5">
        <v>0.03</v>
      </c>
      <c r="BA622" s="5">
        <v>7.16</v>
      </c>
      <c r="BC622" s="5">
        <v>1E-3</v>
      </c>
      <c r="BE622" s="5">
        <v>10.1</v>
      </c>
      <c r="BF622" s="5">
        <v>8.8699999999999992</v>
      </c>
      <c r="BH622" s="5">
        <v>4.6399999999999997</v>
      </c>
      <c r="BN622" s="5">
        <v>7.33</v>
      </c>
      <c r="BO622" s="5">
        <v>55.5</v>
      </c>
      <c r="BW622" s="5">
        <v>0.5</v>
      </c>
      <c r="BX622" s="5">
        <v>9.4</v>
      </c>
      <c r="BY622" s="5">
        <v>0.5</v>
      </c>
    </row>
    <row r="623" spans="1:77" x14ac:dyDescent="0.2">
      <c r="A623" s="2" t="s">
        <v>212</v>
      </c>
      <c r="B623" s="3">
        <v>39365</v>
      </c>
      <c r="C623" s="4">
        <v>26</v>
      </c>
      <c r="F623" s="5">
        <v>0.02</v>
      </c>
      <c r="G623" s="5">
        <v>0.02</v>
      </c>
      <c r="H623" s="5">
        <v>0.48</v>
      </c>
      <c r="M623" s="5">
        <v>0.53</v>
      </c>
      <c r="O623" s="5">
        <v>223</v>
      </c>
      <c r="S623" s="5">
        <v>63.2</v>
      </c>
      <c r="T623" s="5">
        <v>13</v>
      </c>
      <c r="V623" s="5">
        <v>1.4</v>
      </c>
      <c r="W623" s="5">
        <v>0.2</v>
      </c>
      <c r="AB623" s="5">
        <v>9.18</v>
      </c>
      <c r="AE623" s="5">
        <v>5.2</v>
      </c>
      <c r="AJ623" s="5">
        <v>51.7</v>
      </c>
      <c r="AN623" s="5">
        <v>9.4499999999999993</v>
      </c>
      <c r="AO623" s="5">
        <v>0.03</v>
      </c>
      <c r="AT623" s="5">
        <v>36</v>
      </c>
      <c r="AV623" s="5">
        <v>0.22</v>
      </c>
      <c r="AW623" s="5">
        <v>0.03</v>
      </c>
      <c r="AX623" s="5">
        <v>0.44</v>
      </c>
      <c r="AZ623" s="5">
        <v>0.16</v>
      </c>
      <c r="BA623" s="5">
        <v>7.47</v>
      </c>
      <c r="BE623" s="5">
        <v>0.4</v>
      </c>
      <c r="BF623" s="5">
        <v>0.62</v>
      </c>
      <c r="BH623" s="5">
        <v>5.04</v>
      </c>
      <c r="BN623" s="5">
        <v>7.33</v>
      </c>
      <c r="BO623" s="5">
        <v>0.5</v>
      </c>
      <c r="BX623" s="5">
        <v>11.7</v>
      </c>
    </row>
    <row r="624" spans="1:77" x14ac:dyDescent="0.2">
      <c r="A624" s="2" t="s">
        <v>212</v>
      </c>
      <c r="B624" s="3">
        <v>35719</v>
      </c>
      <c r="C624" s="4">
        <v>31</v>
      </c>
      <c r="H624" s="5">
        <v>0.36</v>
      </c>
      <c r="J624" s="5">
        <v>2.6</v>
      </c>
      <c r="M624" s="5">
        <v>0.63</v>
      </c>
      <c r="N624" s="5">
        <v>1</v>
      </c>
      <c r="O624" s="5">
        <v>50</v>
      </c>
      <c r="Q624" s="5">
        <v>0.2</v>
      </c>
      <c r="S624" s="5">
        <v>100</v>
      </c>
      <c r="T624" s="5">
        <v>11</v>
      </c>
      <c r="U624" s="5">
        <v>0.2</v>
      </c>
      <c r="V624" s="5">
        <v>2.4</v>
      </c>
      <c r="W624" s="5">
        <v>3.52</v>
      </c>
      <c r="AB624" s="5">
        <v>29.97</v>
      </c>
      <c r="AE624" s="5">
        <v>2</v>
      </c>
      <c r="AI624" s="5">
        <v>1</v>
      </c>
      <c r="AJ624" s="5">
        <v>54.6</v>
      </c>
      <c r="AN624" s="5">
        <v>11</v>
      </c>
      <c r="AO624" s="5">
        <v>0.23</v>
      </c>
      <c r="AT624" s="5">
        <v>8.5</v>
      </c>
      <c r="AU624" s="5">
        <v>1</v>
      </c>
      <c r="AV624" s="5">
        <v>0.22</v>
      </c>
      <c r="AW624" s="5">
        <v>4.9259999999999998E-3</v>
      </c>
      <c r="AX624" s="5">
        <v>0.01</v>
      </c>
      <c r="AZ624" s="5">
        <v>9.2999999999999992E-3</v>
      </c>
      <c r="BA624" s="5">
        <v>7.22</v>
      </c>
      <c r="BC624" s="5">
        <v>1.9E-3</v>
      </c>
      <c r="BE624" s="5">
        <v>0.2</v>
      </c>
      <c r="BH624" s="5">
        <v>5.19</v>
      </c>
      <c r="BN624" s="5">
        <v>7.29</v>
      </c>
      <c r="BO624" s="5">
        <v>23.7</v>
      </c>
      <c r="BX624" s="5">
        <v>9.5</v>
      </c>
      <c r="BY624" s="5">
        <v>1</v>
      </c>
    </row>
    <row r="625" spans="1:77" x14ac:dyDescent="0.2">
      <c r="A625" s="2" t="s">
        <v>212</v>
      </c>
      <c r="B625" s="3">
        <v>39351</v>
      </c>
      <c r="C625" s="4">
        <v>26</v>
      </c>
      <c r="F625" s="5">
        <v>4.0000000000000001E-3</v>
      </c>
      <c r="G625" s="5">
        <v>5.0000000000000001E-3</v>
      </c>
      <c r="H625" s="5">
        <v>0.02</v>
      </c>
      <c r="M625" s="5">
        <v>0.33</v>
      </c>
      <c r="O625" s="5">
        <v>11</v>
      </c>
      <c r="S625" s="5">
        <v>127</v>
      </c>
      <c r="T625" s="5">
        <v>59</v>
      </c>
      <c r="V625" s="5">
        <v>1</v>
      </c>
      <c r="W625" s="5">
        <v>1.27</v>
      </c>
      <c r="AB625" s="5">
        <v>5.16</v>
      </c>
      <c r="AE625" s="5">
        <v>1.04</v>
      </c>
      <c r="AJ625" s="5">
        <v>75.900000000000006</v>
      </c>
      <c r="AN625" s="5">
        <v>6.49</v>
      </c>
      <c r="AO625" s="5">
        <v>0.19</v>
      </c>
      <c r="AT625" s="5">
        <v>23.8</v>
      </c>
      <c r="AV625" s="5">
        <v>0.22</v>
      </c>
      <c r="AW625" s="5">
        <v>3.2799999999999999E-3</v>
      </c>
      <c r="AX625" s="5">
        <v>0.01</v>
      </c>
      <c r="AZ625" s="5">
        <v>0.01</v>
      </c>
      <c r="BA625" s="5">
        <v>7.23</v>
      </c>
      <c r="BE625" s="5">
        <v>0.4</v>
      </c>
      <c r="BF625" s="5">
        <v>0.66</v>
      </c>
      <c r="BH625" s="5">
        <v>3.99</v>
      </c>
      <c r="BN625" s="5">
        <v>7.29</v>
      </c>
      <c r="BO625" s="5">
        <v>105</v>
      </c>
      <c r="BX625" s="5">
        <v>9.9</v>
      </c>
    </row>
    <row r="626" spans="1:77" x14ac:dyDescent="0.2">
      <c r="A626" s="2" t="s">
        <v>212</v>
      </c>
      <c r="B626" s="3">
        <v>38839</v>
      </c>
      <c r="C626" s="4">
        <v>36</v>
      </c>
      <c r="F626" s="5">
        <v>0.02</v>
      </c>
      <c r="G626" s="5">
        <v>0.02</v>
      </c>
      <c r="H626" s="5">
        <v>2.98</v>
      </c>
      <c r="J626" s="5">
        <v>1.6</v>
      </c>
      <c r="M626" s="5">
        <v>0.87</v>
      </c>
      <c r="N626" s="5">
        <v>0.2</v>
      </c>
      <c r="O626" s="5">
        <v>10</v>
      </c>
      <c r="Q626" s="5">
        <v>0.02</v>
      </c>
      <c r="S626" s="5">
        <v>126</v>
      </c>
      <c r="T626" s="5">
        <v>39</v>
      </c>
      <c r="U626" s="5">
        <v>0.6</v>
      </c>
      <c r="V626" s="5">
        <v>13</v>
      </c>
      <c r="W626" s="5">
        <v>0.96</v>
      </c>
      <c r="AB626" s="5">
        <v>3.12</v>
      </c>
      <c r="AD626" s="5">
        <v>-4.8</v>
      </c>
      <c r="AE626" s="5">
        <v>2.3199999999999998</v>
      </c>
      <c r="AI626" s="5">
        <v>0.5</v>
      </c>
      <c r="AJ626" s="5">
        <v>72.2</v>
      </c>
      <c r="AN626" s="5">
        <v>7.39</v>
      </c>
      <c r="AO626" s="5">
        <v>0.36</v>
      </c>
      <c r="AT626" s="5">
        <v>17.399999999999999</v>
      </c>
      <c r="AU626" s="5">
        <v>1.5</v>
      </c>
      <c r="AV626" s="5">
        <v>0.22</v>
      </c>
      <c r="AW626" s="5">
        <v>0.01</v>
      </c>
      <c r="AX626" s="5">
        <v>0.43</v>
      </c>
      <c r="AZ626" s="5">
        <v>0.14000000000000001</v>
      </c>
      <c r="BA626" s="5">
        <v>6.85</v>
      </c>
      <c r="BC626" s="5">
        <v>1E-3</v>
      </c>
      <c r="BE626" s="5">
        <v>0.3</v>
      </c>
      <c r="BH626" s="5">
        <v>5.3</v>
      </c>
      <c r="BN626" s="5">
        <v>7.29</v>
      </c>
      <c r="BO626" s="5">
        <v>89.6</v>
      </c>
      <c r="BQ626" s="5">
        <v>8.3000000000000007</v>
      </c>
      <c r="BR626" s="5">
        <v>7.9</v>
      </c>
      <c r="BX626" s="5">
        <v>9.6999999999999993</v>
      </c>
      <c r="BY626" s="5">
        <v>0.5</v>
      </c>
    </row>
    <row r="627" spans="1:77" x14ac:dyDescent="0.2">
      <c r="A627" s="2" t="s">
        <v>212</v>
      </c>
      <c r="B627" s="3">
        <v>37544</v>
      </c>
      <c r="C627" s="4">
        <v>25</v>
      </c>
      <c r="F627" s="5">
        <v>0.02</v>
      </c>
      <c r="G627" s="5">
        <v>2E-3</v>
      </c>
      <c r="H627" s="5">
        <v>0.89</v>
      </c>
      <c r="M627" s="5">
        <v>0.49</v>
      </c>
      <c r="O627" s="5">
        <v>116</v>
      </c>
      <c r="S627" s="5">
        <v>88.6</v>
      </c>
      <c r="T627" s="5">
        <v>34</v>
      </c>
      <c r="V627" s="5">
        <v>1.4</v>
      </c>
      <c r="W627" s="5">
        <v>1.21</v>
      </c>
      <c r="AB627" s="5">
        <v>10.68</v>
      </c>
      <c r="AE627" s="5">
        <v>5.45</v>
      </c>
      <c r="AJ627" s="5">
        <v>63</v>
      </c>
      <c r="AN627" s="5">
        <v>14.6</v>
      </c>
      <c r="AO627" s="5">
        <v>0.02</v>
      </c>
      <c r="AT627" s="5">
        <v>27.3</v>
      </c>
      <c r="AV627" s="5">
        <v>0.22</v>
      </c>
      <c r="AW627" s="5">
        <v>3.2845000000000001E-3</v>
      </c>
      <c r="AX627" s="5">
        <v>0.02</v>
      </c>
      <c r="AZ627" s="5">
        <v>8.3999999999999995E-3</v>
      </c>
      <c r="BA627" s="5">
        <v>7.18</v>
      </c>
      <c r="BE627" s="5">
        <v>0.3</v>
      </c>
      <c r="BH627" s="5">
        <v>5.98</v>
      </c>
      <c r="BN627" s="5">
        <v>7.29</v>
      </c>
      <c r="BO627" s="5">
        <v>13.3</v>
      </c>
      <c r="BX627" s="5">
        <v>11</v>
      </c>
    </row>
    <row r="628" spans="1:77" x14ac:dyDescent="0.2">
      <c r="A628" s="2" t="s">
        <v>212</v>
      </c>
      <c r="B628" s="3">
        <v>39238</v>
      </c>
      <c r="C628" s="4">
        <v>25</v>
      </c>
      <c r="F628" s="5">
        <v>0.06</v>
      </c>
      <c r="G628" s="5">
        <v>0.06</v>
      </c>
      <c r="H628" s="5">
        <v>0.01</v>
      </c>
      <c r="M628" s="5">
        <v>0.25</v>
      </c>
      <c r="O628" s="5">
        <v>16</v>
      </c>
      <c r="S628" s="5">
        <v>116</v>
      </c>
      <c r="T628" s="5">
        <v>32</v>
      </c>
      <c r="V628" s="5">
        <v>0.89</v>
      </c>
      <c r="W628" s="5">
        <v>0.12</v>
      </c>
      <c r="AB628" s="5">
        <v>19.57</v>
      </c>
      <c r="AE628" s="5">
        <v>0.64</v>
      </c>
      <c r="AJ628" s="5">
        <v>62.5</v>
      </c>
      <c r="AN628" s="5">
        <v>6.02</v>
      </c>
      <c r="AO628" s="5">
        <v>8.9999999999999993E-3</v>
      </c>
      <c r="AT628" s="5">
        <v>9.61</v>
      </c>
      <c r="AV628" s="5">
        <v>59.76</v>
      </c>
      <c r="AW628" s="5">
        <v>9.5300000000000003E-3</v>
      </c>
      <c r="AX628" s="5">
        <v>7.0000000000000007E-2</v>
      </c>
      <c r="AZ628" s="5">
        <v>0.03</v>
      </c>
      <c r="BA628" s="5">
        <v>7.27</v>
      </c>
      <c r="BF628" s="5">
        <v>6.32</v>
      </c>
      <c r="BH628" s="5">
        <v>3.67</v>
      </c>
      <c r="BN628" s="5">
        <v>7.29</v>
      </c>
      <c r="BO628" s="5">
        <v>57.7</v>
      </c>
      <c r="BX628" s="5">
        <v>9.3000000000000007</v>
      </c>
    </row>
    <row r="629" spans="1:77" x14ac:dyDescent="0.2">
      <c r="A629" s="2" t="s">
        <v>212</v>
      </c>
      <c r="B629" s="3">
        <v>37546</v>
      </c>
      <c r="C629" s="4">
        <v>21</v>
      </c>
      <c r="F629" s="5">
        <v>0.01</v>
      </c>
      <c r="G629" s="5">
        <v>0.1</v>
      </c>
      <c r="H629" s="5">
        <v>0.39</v>
      </c>
      <c r="M629" s="5">
        <v>0.11</v>
      </c>
      <c r="O629" s="5">
        <v>124</v>
      </c>
      <c r="S629" s="5">
        <v>20.5</v>
      </c>
      <c r="T629" s="5">
        <v>9</v>
      </c>
      <c r="V629" s="5">
        <v>42</v>
      </c>
      <c r="W629" s="5">
        <v>0.56000000000000005</v>
      </c>
      <c r="AB629" s="5">
        <v>24.86</v>
      </c>
      <c r="AE629" s="5">
        <v>2.2200000000000002</v>
      </c>
      <c r="AJ629" s="5">
        <v>40.700000000000003</v>
      </c>
      <c r="AN629" s="5">
        <v>4.16</v>
      </c>
      <c r="AO629" s="5">
        <v>0.11</v>
      </c>
      <c r="AT629" s="5">
        <v>65.900000000000006</v>
      </c>
      <c r="AX629" s="5">
        <v>8.43</v>
      </c>
      <c r="BA629" s="5">
        <v>8.09</v>
      </c>
      <c r="BH629" s="5">
        <v>4.09</v>
      </c>
      <c r="BN629" s="5">
        <v>7.29</v>
      </c>
      <c r="BO629" s="5">
        <v>114</v>
      </c>
      <c r="BX629" s="5">
        <v>11.1</v>
      </c>
    </row>
    <row r="630" spans="1:77" x14ac:dyDescent="0.2">
      <c r="A630" s="2" t="s">
        <v>212</v>
      </c>
      <c r="B630" s="3">
        <v>37917</v>
      </c>
      <c r="C630" s="4">
        <v>25</v>
      </c>
      <c r="F630" s="5">
        <v>6.6E-3</v>
      </c>
      <c r="G630" s="5">
        <v>6.1000000000000004E-3</v>
      </c>
      <c r="H630" s="5">
        <v>0.35</v>
      </c>
      <c r="M630" s="5">
        <v>0.47</v>
      </c>
      <c r="O630" s="5">
        <v>10</v>
      </c>
      <c r="S630" s="5">
        <v>130</v>
      </c>
      <c r="T630" s="5">
        <v>43</v>
      </c>
      <c r="V630" s="5">
        <v>3.5</v>
      </c>
      <c r="W630" s="5">
        <v>2.0099999999999998</v>
      </c>
      <c r="AB630" s="5">
        <v>4.16</v>
      </c>
      <c r="AE630" s="5">
        <v>1.0900000000000001</v>
      </c>
      <c r="AJ630" s="5">
        <v>73.400000000000006</v>
      </c>
      <c r="AN630" s="5">
        <v>7.35</v>
      </c>
      <c r="AO630" s="5">
        <v>0.36</v>
      </c>
      <c r="AT630" s="5">
        <v>16</v>
      </c>
      <c r="AV630" s="5">
        <v>0.22</v>
      </c>
      <c r="AW630" s="5">
        <v>4.2698500000000004E-3</v>
      </c>
      <c r="AX630" s="5">
        <v>0.01</v>
      </c>
      <c r="AZ630" s="5">
        <v>0.01</v>
      </c>
      <c r="BA630" s="5">
        <v>7.15</v>
      </c>
      <c r="BE630" s="5">
        <v>0</v>
      </c>
      <c r="BH630" s="5">
        <v>4.55</v>
      </c>
      <c r="BN630" s="5">
        <v>7.28</v>
      </c>
      <c r="BO630" s="5">
        <v>103</v>
      </c>
      <c r="BX630" s="5">
        <v>9.9</v>
      </c>
    </row>
    <row r="631" spans="1:77" x14ac:dyDescent="0.2">
      <c r="A631" s="2" t="s">
        <v>212</v>
      </c>
      <c r="B631" s="3">
        <v>33267</v>
      </c>
      <c r="C631" s="4">
        <v>33</v>
      </c>
      <c r="F631" s="5">
        <v>0.14000000000000001</v>
      </c>
      <c r="G631" s="5">
        <v>0.01</v>
      </c>
      <c r="H631" s="5">
        <v>0.12</v>
      </c>
      <c r="J631" s="5">
        <v>2</v>
      </c>
      <c r="M631" s="5">
        <v>0.28000000000000003</v>
      </c>
      <c r="N631" s="5">
        <v>0.4</v>
      </c>
      <c r="Q631" s="5">
        <v>0.05</v>
      </c>
      <c r="S631" s="5">
        <v>130</v>
      </c>
      <c r="T631" s="5">
        <v>98</v>
      </c>
      <c r="U631" s="5">
        <v>0.4</v>
      </c>
      <c r="V631" s="5">
        <v>3.6</v>
      </c>
      <c r="W631" s="5">
        <v>0.45</v>
      </c>
      <c r="AB631" s="5">
        <v>1.68</v>
      </c>
      <c r="AE631" s="5">
        <v>2.5</v>
      </c>
      <c r="AI631" s="5">
        <v>1.4</v>
      </c>
      <c r="AJ631" s="5">
        <v>111</v>
      </c>
      <c r="AN631" s="5">
        <v>17</v>
      </c>
      <c r="AO631" s="5">
        <v>0.2</v>
      </c>
      <c r="AT631" s="5">
        <v>92</v>
      </c>
      <c r="AU631" s="5">
        <v>3.5</v>
      </c>
      <c r="AV631" s="5">
        <v>19.3</v>
      </c>
      <c r="AW631" s="5">
        <v>7.0000000000000007E-2</v>
      </c>
      <c r="AX631" s="5">
        <v>0.06</v>
      </c>
      <c r="AZ631" s="5">
        <v>0.02</v>
      </c>
      <c r="BA631" s="5">
        <v>7.6</v>
      </c>
      <c r="BC631" s="5">
        <v>2.8E-3</v>
      </c>
      <c r="BE631" s="5">
        <v>3.1</v>
      </c>
      <c r="BG631" s="5">
        <v>27</v>
      </c>
      <c r="BH631" s="5">
        <v>5.84</v>
      </c>
      <c r="BN631" s="5">
        <v>7.27</v>
      </c>
      <c r="BO631" s="5">
        <v>133</v>
      </c>
      <c r="BX631" s="5">
        <v>8.8000000000000007</v>
      </c>
      <c r="BY631" s="5">
        <v>20</v>
      </c>
    </row>
    <row r="632" spans="1:77" x14ac:dyDescent="0.2">
      <c r="A632" s="2" t="s">
        <v>212</v>
      </c>
      <c r="B632" s="3">
        <v>33511</v>
      </c>
      <c r="C632" s="4">
        <v>31</v>
      </c>
      <c r="F632" s="5">
        <v>0.01</v>
      </c>
      <c r="G632" s="5">
        <v>5.0000000000000001E-3</v>
      </c>
      <c r="H632" s="5">
        <v>0.34</v>
      </c>
      <c r="J632" s="5">
        <v>0.2</v>
      </c>
      <c r="M632" s="5">
        <v>0.11</v>
      </c>
      <c r="N632" s="5">
        <v>0.2</v>
      </c>
      <c r="Q632" s="5">
        <v>0.02</v>
      </c>
      <c r="S632" s="5">
        <v>52</v>
      </c>
      <c r="T632" s="5">
        <v>7</v>
      </c>
      <c r="U632" s="5">
        <v>0.2</v>
      </c>
      <c r="V632" s="5">
        <v>2.2000000000000002</v>
      </c>
      <c r="W632" s="5">
        <v>0.64</v>
      </c>
      <c r="AB632" s="5">
        <v>10.37</v>
      </c>
      <c r="AE632" s="5">
        <v>3.7</v>
      </c>
      <c r="AI632" s="5">
        <v>0.5</v>
      </c>
      <c r="AJ632" s="5">
        <v>39.700000000000003</v>
      </c>
      <c r="AN632" s="5">
        <v>8.6999999999999993</v>
      </c>
      <c r="AO632" s="5">
        <v>0.02</v>
      </c>
      <c r="AT632" s="5">
        <v>18</v>
      </c>
      <c r="AU632" s="5">
        <v>0.5</v>
      </c>
      <c r="AV632" s="5">
        <v>2.21</v>
      </c>
      <c r="AW632" s="5">
        <v>0.01</v>
      </c>
      <c r="AX632" s="5">
        <v>0.08</v>
      </c>
      <c r="AY632" s="5">
        <v>0.09</v>
      </c>
      <c r="BA632" s="5">
        <v>7.43</v>
      </c>
      <c r="BC632" s="5">
        <v>1E-3</v>
      </c>
      <c r="BH632" s="5">
        <v>3.92</v>
      </c>
      <c r="BN632" s="5">
        <v>7.26</v>
      </c>
      <c r="BO632" s="5">
        <v>3</v>
      </c>
      <c r="BX632" s="5">
        <v>9.9</v>
      </c>
      <c r="BY632" s="5">
        <v>1.5</v>
      </c>
    </row>
    <row r="633" spans="1:77" x14ac:dyDescent="0.2">
      <c r="A633" s="2" t="s">
        <v>212</v>
      </c>
      <c r="B633" s="3">
        <v>33995</v>
      </c>
      <c r="C633" s="4">
        <v>33</v>
      </c>
      <c r="F633" s="5">
        <v>8.9</v>
      </c>
      <c r="G633" s="5">
        <v>7.8</v>
      </c>
      <c r="H633" s="5">
        <v>0.01</v>
      </c>
      <c r="J633" s="5">
        <v>1</v>
      </c>
      <c r="M633" s="5">
        <v>1.6</v>
      </c>
      <c r="N633" s="5">
        <v>1</v>
      </c>
      <c r="O633" s="5">
        <v>100</v>
      </c>
      <c r="Q633" s="5">
        <v>0.6</v>
      </c>
      <c r="S633" s="5">
        <v>7.4</v>
      </c>
      <c r="T633" s="5">
        <v>66</v>
      </c>
      <c r="U633" s="5">
        <v>1</v>
      </c>
      <c r="V633" s="5">
        <v>5.4</v>
      </c>
      <c r="W633" s="5">
        <v>0.03</v>
      </c>
      <c r="AB633" s="5">
        <v>2.57</v>
      </c>
      <c r="AE633" s="5">
        <v>1.9</v>
      </c>
      <c r="AI633" s="5">
        <v>3</v>
      </c>
      <c r="AJ633" s="5">
        <v>36.700000000000003</v>
      </c>
      <c r="AN633" s="5">
        <v>4.2</v>
      </c>
      <c r="AO633" s="5">
        <v>0.17</v>
      </c>
      <c r="AT633" s="5">
        <v>30</v>
      </c>
      <c r="AU633" s="5">
        <v>7</v>
      </c>
      <c r="AV633" s="5">
        <v>30.58</v>
      </c>
      <c r="AW633" s="5">
        <v>3.2845000000000001E-3</v>
      </c>
      <c r="AX633" s="5">
        <v>0.01</v>
      </c>
      <c r="AY633" s="5">
        <v>0.01</v>
      </c>
      <c r="BA633" s="5">
        <v>4.3099999999999996</v>
      </c>
      <c r="BC633" s="5">
        <v>1E-3</v>
      </c>
      <c r="BE633" s="5">
        <v>7.2</v>
      </c>
      <c r="BH633" s="5">
        <v>0.03</v>
      </c>
      <c r="BN633" s="5">
        <v>7.25</v>
      </c>
      <c r="BO633" s="5">
        <v>46.4</v>
      </c>
      <c r="BX633" s="5">
        <v>7.7</v>
      </c>
      <c r="BY633" s="5">
        <v>32</v>
      </c>
    </row>
    <row r="634" spans="1:77" x14ac:dyDescent="0.2">
      <c r="A634" s="2" t="s">
        <v>212</v>
      </c>
      <c r="B634" s="3">
        <v>37543</v>
      </c>
      <c r="C634" s="4">
        <v>24</v>
      </c>
      <c r="G634" s="5">
        <v>2E-3</v>
      </c>
      <c r="H634" s="5">
        <v>0.69</v>
      </c>
      <c r="M634" s="5">
        <v>0.25</v>
      </c>
      <c r="O634" s="5">
        <v>220</v>
      </c>
      <c r="S634" s="5">
        <v>307</v>
      </c>
      <c r="T634" s="5">
        <v>160</v>
      </c>
      <c r="V634" s="5">
        <v>1.2</v>
      </c>
      <c r="W634" s="5">
        <v>0.18</v>
      </c>
      <c r="AB634" s="5">
        <v>10.99</v>
      </c>
      <c r="AE634" s="5">
        <v>10.6</v>
      </c>
      <c r="AJ634" s="5">
        <v>199.2</v>
      </c>
      <c r="AN634" s="5">
        <v>22.6</v>
      </c>
      <c r="AO634" s="5">
        <v>0.2</v>
      </c>
      <c r="AT634" s="5">
        <v>106</v>
      </c>
      <c r="AV634" s="5">
        <v>0.22</v>
      </c>
      <c r="AW634" s="5">
        <v>3.2845000000000001E-3</v>
      </c>
      <c r="AX634" s="5">
        <v>0.32</v>
      </c>
      <c r="AZ634" s="5">
        <v>0.11</v>
      </c>
      <c r="BA634" s="5">
        <v>7.61</v>
      </c>
      <c r="BE634" s="5">
        <v>0.7</v>
      </c>
      <c r="BH634" s="5">
        <v>2.95</v>
      </c>
      <c r="BN634" s="5">
        <v>7.24</v>
      </c>
      <c r="BO634" s="5">
        <v>779</v>
      </c>
      <c r="BX634" s="5">
        <v>11.6</v>
      </c>
    </row>
    <row r="635" spans="1:77" x14ac:dyDescent="0.2">
      <c r="A635" s="2" t="s">
        <v>212</v>
      </c>
      <c r="B635" s="3">
        <v>39364</v>
      </c>
      <c r="C635" s="4">
        <v>26</v>
      </c>
      <c r="F635" s="5">
        <v>0.04</v>
      </c>
      <c r="G635" s="5">
        <v>0.02</v>
      </c>
      <c r="H635" s="5">
        <v>0.28999999999999998</v>
      </c>
      <c r="M635" s="5">
        <v>0.04</v>
      </c>
      <c r="O635" s="5">
        <v>62</v>
      </c>
      <c r="S635" s="5">
        <v>50.1</v>
      </c>
      <c r="T635" s="5">
        <v>54</v>
      </c>
      <c r="V635" s="5">
        <v>0.9</v>
      </c>
      <c r="W635" s="5">
        <v>0.38</v>
      </c>
      <c r="AB635" s="5">
        <v>7.2</v>
      </c>
      <c r="AE635" s="5">
        <v>3.9</v>
      </c>
      <c r="AJ635" s="5">
        <v>46.6</v>
      </c>
      <c r="AN635" s="5">
        <v>6.19</v>
      </c>
      <c r="AO635" s="5">
        <v>3.0000000000000001E-3</v>
      </c>
      <c r="AT635" s="5">
        <v>34.299999999999997</v>
      </c>
      <c r="AV635" s="5">
        <v>0.22</v>
      </c>
      <c r="AW635" s="5">
        <v>3.2799999999999999E-3</v>
      </c>
      <c r="AX635" s="5">
        <v>0.17</v>
      </c>
      <c r="AZ635" s="5">
        <v>0.06</v>
      </c>
      <c r="BA635" s="5">
        <v>8.17</v>
      </c>
      <c r="BE635" s="5">
        <v>0.7</v>
      </c>
      <c r="BF635" s="5">
        <v>0.88</v>
      </c>
      <c r="BH635" s="5">
        <v>2.9</v>
      </c>
      <c r="BN635" s="5">
        <v>7.24</v>
      </c>
      <c r="BO635" s="5">
        <v>5.31</v>
      </c>
      <c r="BX635" s="5">
        <v>10.4</v>
      </c>
    </row>
    <row r="636" spans="1:77" x14ac:dyDescent="0.2">
      <c r="A636" s="2" t="s">
        <v>212</v>
      </c>
      <c r="B636" s="3">
        <v>33548</v>
      </c>
      <c r="C636" s="4">
        <v>22</v>
      </c>
      <c r="F636" s="5">
        <v>0.03</v>
      </c>
      <c r="G636" s="5">
        <v>0.02</v>
      </c>
      <c r="H636" s="5">
        <v>2.91</v>
      </c>
      <c r="M636" s="5">
        <v>0.94</v>
      </c>
      <c r="S636" s="5">
        <v>130</v>
      </c>
      <c r="T636" s="5">
        <v>42</v>
      </c>
      <c r="V636" s="5">
        <v>21.3</v>
      </c>
      <c r="W636" s="5">
        <v>1.7</v>
      </c>
      <c r="AB636" s="5">
        <v>3.19</v>
      </c>
      <c r="AE636" s="5">
        <v>4.2</v>
      </c>
      <c r="AJ636" s="5">
        <v>76.7</v>
      </c>
      <c r="AN636" s="5">
        <v>7</v>
      </c>
      <c r="AO636" s="5">
        <v>0.44</v>
      </c>
      <c r="AT636" s="5">
        <v>16</v>
      </c>
      <c r="AV636" s="5">
        <v>2.21</v>
      </c>
      <c r="AW636" s="5">
        <v>0.01</v>
      </c>
      <c r="AX636" s="5">
        <v>0.28999999999999998</v>
      </c>
      <c r="AY636" s="5">
        <v>0.13</v>
      </c>
      <c r="BA636" s="5">
        <v>6.57</v>
      </c>
      <c r="BN636" s="5">
        <v>7.24</v>
      </c>
      <c r="BO636" s="5">
        <v>63</v>
      </c>
      <c r="BX636" s="5">
        <v>9.3000000000000007</v>
      </c>
    </row>
    <row r="637" spans="1:77" x14ac:dyDescent="0.2">
      <c r="A637" s="2" t="s">
        <v>212</v>
      </c>
      <c r="B637" s="3">
        <v>39377</v>
      </c>
      <c r="C637" s="4">
        <v>26</v>
      </c>
      <c r="F637" s="5">
        <v>0.02</v>
      </c>
      <c r="G637" s="5">
        <v>0.02</v>
      </c>
      <c r="H637" s="5">
        <v>0.33</v>
      </c>
      <c r="M637" s="5">
        <v>0.54</v>
      </c>
      <c r="O637" s="5">
        <v>45</v>
      </c>
      <c r="S637" s="5">
        <v>95.7</v>
      </c>
      <c r="T637" s="5">
        <v>11</v>
      </c>
      <c r="V637" s="5">
        <v>2.7</v>
      </c>
      <c r="W637" s="5">
        <v>3.23</v>
      </c>
      <c r="AB637" s="5">
        <v>28.92</v>
      </c>
      <c r="AE637" s="5">
        <v>2.41</v>
      </c>
      <c r="AJ637" s="5">
        <v>53.6</v>
      </c>
      <c r="AN637" s="5">
        <v>11.1</v>
      </c>
      <c r="AO637" s="5">
        <v>0.23</v>
      </c>
      <c r="AT637" s="5">
        <v>10</v>
      </c>
      <c r="AV637" s="5">
        <v>0.22</v>
      </c>
      <c r="AW637" s="5">
        <v>5.9100000000000003E-3</v>
      </c>
      <c r="AX637" s="5">
        <v>0.01</v>
      </c>
      <c r="AZ637" s="5">
        <v>0.01</v>
      </c>
      <c r="BA637" s="5">
        <v>7.13</v>
      </c>
      <c r="BE637" s="5">
        <v>0.2</v>
      </c>
      <c r="BF637" s="5">
        <v>0.5</v>
      </c>
      <c r="BH637" s="5">
        <v>5.29</v>
      </c>
      <c r="BN637" s="5">
        <v>7.24</v>
      </c>
      <c r="BO637" s="5">
        <v>22.4</v>
      </c>
      <c r="BX637" s="5">
        <v>9.6999999999999993</v>
      </c>
    </row>
    <row r="638" spans="1:77" x14ac:dyDescent="0.2">
      <c r="A638" s="2" t="s">
        <v>212</v>
      </c>
      <c r="B638" s="3">
        <v>34648</v>
      </c>
      <c r="C638" s="4">
        <v>32</v>
      </c>
      <c r="F638" s="5">
        <v>0.03</v>
      </c>
      <c r="G638" s="5">
        <v>0.02</v>
      </c>
      <c r="H638" s="5">
        <v>2.65</v>
      </c>
      <c r="J638" s="5">
        <v>3.6</v>
      </c>
      <c r="M638" s="5">
        <v>0.56999999999999995</v>
      </c>
      <c r="N638" s="5">
        <v>1</v>
      </c>
      <c r="O638" s="5">
        <v>60</v>
      </c>
      <c r="Q638" s="5">
        <v>0.2</v>
      </c>
      <c r="S638" s="5">
        <v>120</v>
      </c>
      <c r="T638" s="5">
        <v>46</v>
      </c>
      <c r="U638" s="5">
        <v>1</v>
      </c>
      <c r="V638" s="5">
        <v>13</v>
      </c>
      <c r="W638" s="5">
        <v>1.0900000000000001</v>
      </c>
      <c r="AB638" s="5">
        <v>3.04</v>
      </c>
      <c r="AE638" s="5">
        <v>3.3</v>
      </c>
      <c r="AI638" s="5">
        <v>1</v>
      </c>
      <c r="AJ638" s="5">
        <v>72.2</v>
      </c>
      <c r="AN638" s="5">
        <v>7.3</v>
      </c>
      <c r="AO638" s="5">
        <v>0.39</v>
      </c>
      <c r="AT638" s="5">
        <v>17</v>
      </c>
      <c r="AU638" s="5">
        <v>1</v>
      </c>
      <c r="AV638" s="5">
        <v>0.22</v>
      </c>
      <c r="AW638" s="5">
        <v>9.8534999999999994E-3</v>
      </c>
      <c r="AX638" s="5">
        <v>0.3</v>
      </c>
      <c r="AY638" s="5">
        <v>0.13</v>
      </c>
      <c r="BA638" s="5">
        <v>6.93</v>
      </c>
      <c r="BC638" s="5">
        <v>5.0000000000000001E-3</v>
      </c>
      <c r="BE638" s="5">
        <v>1.1000000000000001</v>
      </c>
      <c r="BN638" s="5">
        <v>7.23</v>
      </c>
      <c r="BO638" s="5">
        <v>76.5</v>
      </c>
      <c r="BX638" s="5">
        <v>9.3000000000000007</v>
      </c>
      <c r="BY638" s="5">
        <v>5</v>
      </c>
    </row>
    <row r="639" spans="1:77" x14ac:dyDescent="0.2">
      <c r="A639" s="2" t="s">
        <v>212</v>
      </c>
      <c r="B639" s="3">
        <v>33889</v>
      </c>
      <c r="C639" s="4">
        <v>29</v>
      </c>
      <c r="F639" s="5">
        <v>0.01</v>
      </c>
      <c r="G639" s="5">
        <v>0.01</v>
      </c>
      <c r="H639" s="5">
        <v>2.02</v>
      </c>
      <c r="M639" s="5">
        <v>0.73</v>
      </c>
      <c r="N639" s="5">
        <v>1</v>
      </c>
      <c r="O639" s="5">
        <v>100</v>
      </c>
      <c r="Q639" s="5">
        <v>0.2</v>
      </c>
      <c r="S639" s="5">
        <v>128</v>
      </c>
      <c r="T639" s="5">
        <v>40</v>
      </c>
      <c r="U639" s="5">
        <v>1</v>
      </c>
      <c r="V639" s="5">
        <v>14</v>
      </c>
      <c r="W639" s="5">
        <v>1.18</v>
      </c>
      <c r="AB639" s="5">
        <v>3.42</v>
      </c>
      <c r="AE639" s="5">
        <v>3.7</v>
      </c>
      <c r="AI639" s="5">
        <v>1</v>
      </c>
      <c r="AJ639" s="5">
        <v>74.099999999999994</v>
      </c>
      <c r="AN639" s="5">
        <v>7.7</v>
      </c>
      <c r="AO639" s="5">
        <v>0.38</v>
      </c>
      <c r="AT639" s="5">
        <v>16</v>
      </c>
      <c r="AU639" s="5">
        <v>1</v>
      </c>
      <c r="AV639" s="5">
        <v>2.21</v>
      </c>
      <c r="AW639" s="5">
        <v>0.01</v>
      </c>
      <c r="BA639" s="5">
        <v>6.71</v>
      </c>
      <c r="BC639" s="5">
        <v>5.0000000000000001E-3</v>
      </c>
      <c r="BH639" s="5">
        <v>5.12</v>
      </c>
      <c r="BN639" s="5">
        <v>7.21</v>
      </c>
      <c r="BO639" s="5">
        <v>73.900000000000006</v>
      </c>
      <c r="BX639" s="5">
        <v>9.3000000000000007</v>
      </c>
      <c r="BY639" s="5">
        <v>5</v>
      </c>
    </row>
    <row r="640" spans="1:77" x14ac:dyDescent="0.2">
      <c r="A640" s="2" t="s">
        <v>212</v>
      </c>
      <c r="B640" s="3">
        <v>33266</v>
      </c>
      <c r="C640" s="4">
        <v>32</v>
      </c>
      <c r="F640" s="5">
        <v>0.01</v>
      </c>
      <c r="G640" s="5">
        <v>0.01</v>
      </c>
      <c r="H640" s="5">
        <v>0.12</v>
      </c>
      <c r="J640" s="5">
        <v>0.2</v>
      </c>
      <c r="M640" s="5">
        <v>0.87</v>
      </c>
      <c r="N640" s="5">
        <v>0.2</v>
      </c>
      <c r="Q640" s="5">
        <v>0.18</v>
      </c>
      <c r="S640" s="5">
        <v>100</v>
      </c>
      <c r="T640" s="5">
        <v>47</v>
      </c>
      <c r="U640" s="5">
        <v>0.2</v>
      </c>
      <c r="V640" s="5">
        <v>3.2</v>
      </c>
      <c r="W640" s="5">
        <v>0.1</v>
      </c>
      <c r="AB640" s="5">
        <v>4.2300000000000004</v>
      </c>
      <c r="AE640" s="5">
        <v>2</v>
      </c>
      <c r="AI640" s="5">
        <v>0.7</v>
      </c>
      <c r="AJ640" s="5">
        <v>73.099999999999994</v>
      </c>
      <c r="AO640" s="5">
        <v>0.01</v>
      </c>
      <c r="AT640" s="5">
        <v>33</v>
      </c>
      <c r="AU640" s="5">
        <v>4.8</v>
      </c>
      <c r="AV640" s="5">
        <v>49.13</v>
      </c>
      <c r="AW640" s="5">
        <v>0.01</v>
      </c>
      <c r="AX640" s="5">
        <v>0.1</v>
      </c>
      <c r="AZ640" s="5">
        <v>0.05</v>
      </c>
      <c r="BA640" s="5">
        <v>7.19</v>
      </c>
      <c r="BC640" s="5">
        <v>1E-3</v>
      </c>
      <c r="BE640" s="5">
        <v>7.7</v>
      </c>
      <c r="BG640" s="5">
        <v>69</v>
      </c>
      <c r="BH640" s="5">
        <v>4.38</v>
      </c>
      <c r="BN640" s="5">
        <v>7.2</v>
      </c>
      <c r="BO640" s="5">
        <v>46.2</v>
      </c>
      <c r="BX640" s="5">
        <v>9.1999999999999993</v>
      </c>
      <c r="BY640" s="5">
        <v>2.6</v>
      </c>
    </row>
    <row r="641" spans="1:77" x14ac:dyDescent="0.2">
      <c r="A641" s="2" t="s">
        <v>212</v>
      </c>
      <c r="B641" s="3">
        <v>39589</v>
      </c>
      <c r="C641" s="4">
        <v>25</v>
      </c>
      <c r="G641" s="5">
        <v>0.02</v>
      </c>
      <c r="H641" s="5">
        <v>0.01</v>
      </c>
      <c r="M641" s="5">
        <v>0.43</v>
      </c>
      <c r="S641" s="5">
        <v>152</v>
      </c>
      <c r="T641" s="5">
        <v>88</v>
      </c>
      <c r="V641" s="5">
        <v>1.4</v>
      </c>
      <c r="W641" s="5">
        <v>2E-3</v>
      </c>
      <c r="AB641" s="5">
        <v>14.45</v>
      </c>
      <c r="AD641" s="5">
        <v>3.52</v>
      </c>
      <c r="AE641" s="5">
        <v>2.4300000000000002</v>
      </c>
      <c r="AJ641" s="5">
        <v>96.8</v>
      </c>
      <c r="AN641" s="5">
        <v>12.1</v>
      </c>
      <c r="AO641" s="5">
        <v>1E-3</v>
      </c>
      <c r="AT641" s="5">
        <v>41.2</v>
      </c>
      <c r="AV641" s="5">
        <v>69.05</v>
      </c>
      <c r="AW641" s="5">
        <v>3.2799999999999999E-3</v>
      </c>
      <c r="AX641" s="5">
        <v>0.05</v>
      </c>
      <c r="AZ641" s="5">
        <v>0.02</v>
      </c>
      <c r="BA641" s="5">
        <v>7.35</v>
      </c>
      <c r="BE641" s="5">
        <v>2.4</v>
      </c>
      <c r="BF641" s="5">
        <v>2.89</v>
      </c>
      <c r="BH641" s="5">
        <v>5.47</v>
      </c>
      <c r="BN641" s="5">
        <v>7.19</v>
      </c>
      <c r="BO641" s="5">
        <v>48.4</v>
      </c>
      <c r="BX641" s="5">
        <v>10</v>
      </c>
    </row>
    <row r="642" spans="1:77" x14ac:dyDescent="0.2">
      <c r="A642" s="2" t="s">
        <v>212</v>
      </c>
      <c r="B642" s="3">
        <v>35724</v>
      </c>
      <c r="C642" s="4">
        <v>33</v>
      </c>
      <c r="F642" s="5">
        <v>0.25</v>
      </c>
      <c r="G642" s="5">
        <v>0.22</v>
      </c>
      <c r="H642" s="5">
        <v>0.33</v>
      </c>
      <c r="J642" s="5">
        <v>0.9</v>
      </c>
      <c r="M642" s="5">
        <v>0.72</v>
      </c>
      <c r="N642" s="5">
        <v>1</v>
      </c>
      <c r="O642" s="5">
        <v>50</v>
      </c>
      <c r="Q642" s="5">
        <v>0.2</v>
      </c>
      <c r="S642" s="5">
        <v>130</v>
      </c>
      <c r="T642" s="5">
        <v>47</v>
      </c>
      <c r="U642" s="5">
        <v>0.4</v>
      </c>
      <c r="V642" s="5">
        <v>2.8</v>
      </c>
      <c r="W642" s="5">
        <v>4.0199999999999996</v>
      </c>
      <c r="AB642" s="5">
        <v>20.75</v>
      </c>
      <c r="AE642" s="5">
        <v>2.5</v>
      </c>
      <c r="AI642" s="5">
        <v>1</v>
      </c>
      <c r="AJ642" s="5">
        <v>86.1</v>
      </c>
      <c r="AN642" s="5">
        <v>11</v>
      </c>
      <c r="AO642" s="5">
        <v>29</v>
      </c>
      <c r="AT642" s="5">
        <v>15</v>
      </c>
      <c r="AU642" s="5">
        <v>1</v>
      </c>
      <c r="AV642" s="5">
        <v>0.22</v>
      </c>
      <c r="AW642" s="5">
        <v>3.2799999999999999E-3</v>
      </c>
      <c r="AX642" s="5">
        <v>0.01</v>
      </c>
      <c r="AZ642" s="5">
        <v>0.01</v>
      </c>
      <c r="BA642" s="5">
        <v>7.19</v>
      </c>
      <c r="BC642" s="5">
        <v>2.3999999999999998E-3</v>
      </c>
      <c r="BE642" s="5">
        <v>1.1000000000000001</v>
      </c>
      <c r="BH642" s="5">
        <v>6.01</v>
      </c>
      <c r="BN642" s="5">
        <v>7.19</v>
      </c>
      <c r="BO642" s="5">
        <v>89.2</v>
      </c>
      <c r="BX642" s="5">
        <v>8.6999999999999993</v>
      </c>
      <c r="BY642" s="5">
        <v>8.1999999999999993</v>
      </c>
    </row>
    <row r="643" spans="1:77" x14ac:dyDescent="0.2">
      <c r="A643" s="2" t="s">
        <v>212</v>
      </c>
      <c r="B643" s="3">
        <v>39210</v>
      </c>
      <c r="C643" s="4">
        <v>25</v>
      </c>
      <c r="F643" s="5">
        <v>0.01</v>
      </c>
      <c r="G643" s="5">
        <v>8.9999999999999993E-3</v>
      </c>
      <c r="H643" s="5">
        <v>0.01</v>
      </c>
      <c r="M643" s="5">
        <v>0.39</v>
      </c>
      <c r="O643" s="5">
        <v>10</v>
      </c>
      <c r="S643" s="5">
        <v>132</v>
      </c>
      <c r="T643" s="5">
        <v>61</v>
      </c>
      <c r="V643" s="5">
        <v>1.4</v>
      </c>
      <c r="W643" s="5">
        <v>1E-3</v>
      </c>
      <c r="AB643" s="5">
        <v>15.36</v>
      </c>
      <c r="AE643" s="5">
        <v>2.04</v>
      </c>
      <c r="AJ643" s="5">
        <v>84.2</v>
      </c>
      <c r="AN643" s="5">
        <v>10.6</v>
      </c>
      <c r="AO643" s="5">
        <v>1E-3</v>
      </c>
      <c r="AT643" s="5">
        <v>28.7</v>
      </c>
      <c r="AV643" s="5">
        <v>77.02</v>
      </c>
      <c r="AW643" s="5">
        <v>3.2799999999999999E-3</v>
      </c>
      <c r="AX643" s="5">
        <v>0.02</v>
      </c>
      <c r="AZ643" s="5">
        <v>0.02</v>
      </c>
      <c r="BA643" s="5">
        <v>7.36</v>
      </c>
      <c r="BF643" s="5">
        <v>3.18</v>
      </c>
      <c r="BH643" s="5">
        <v>5.14</v>
      </c>
      <c r="BN643" s="5">
        <v>7.15</v>
      </c>
      <c r="BO643" s="5">
        <v>41.7</v>
      </c>
      <c r="BX643" s="5">
        <v>9.8000000000000007</v>
      </c>
    </row>
    <row r="644" spans="1:77" x14ac:dyDescent="0.2">
      <c r="A644" s="2" t="s">
        <v>212</v>
      </c>
      <c r="B644" s="3">
        <v>37543</v>
      </c>
      <c r="C644" s="4">
        <v>24</v>
      </c>
      <c r="F644" s="5">
        <v>0.01</v>
      </c>
      <c r="G644" s="5">
        <v>4.0000000000000001E-3</v>
      </c>
      <c r="H644" s="5">
        <v>0.11</v>
      </c>
      <c r="M644" s="5">
        <v>0.19</v>
      </c>
      <c r="S644" s="5">
        <v>24.4</v>
      </c>
      <c r="T644" s="5">
        <v>7.6</v>
      </c>
      <c r="V644" s="5">
        <v>2.4</v>
      </c>
      <c r="W644" s="5">
        <v>0.38</v>
      </c>
      <c r="AB644" s="5">
        <v>14.36</v>
      </c>
      <c r="AE644" s="5">
        <v>2.37</v>
      </c>
      <c r="AJ644" s="5">
        <v>26.7</v>
      </c>
      <c r="AN644" s="5">
        <v>4.2300000000000004</v>
      </c>
      <c r="AO644" s="5">
        <v>0.05</v>
      </c>
      <c r="AT644" s="5">
        <v>27.1</v>
      </c>
      <c r="AV644" s="5">
        <v>0.22</v>
      </c>
      <c r="AW644" s="5">
        <v>0.01</v>
      </c>
      <c r="AX644" s="5">
        <v>0.22</v>
      </c>
      <c r="AZ644" s="5">
        <v>0.11</v>
      </c>
      <c r="BA644" s="5">
        <v>7.84</v>
      </c>
      <c r="BE644" s="5">
        <v>0.2</v>
      </c>
      <c r="BH644" s="5">
        <v>2.4700000000000002</v>
      </c>
      <c r="BN644" s="5">
        <v>7.15</v>
      </c>
      <c r="BO644" s="5">
        <v>16.399999999999999</v>
      </c>
      <c r="BX644" s="5">
        <v>9.1999999999999993</v>
      </c>
    </row>
    <row r="645" spans="1:77" x14ac:dyDescent="0.2">
      <c r="A645" s="2" t="s">
        <v>212</v>
      </c>
      <c r="B645" s="3">
        <v>39184</v>
      </c>
      <c r="C645" s="4">
        <v>25</v>
      </c>
      <c r="F645" s="5">
        <v>0.03</v>
      </c>
      <c r="G645" s="5">
        <v>0.03</v>
      </c>
      <c r="H645" s="5">
        <v>0.01</v>
      </c>
      <c r="M645" s="5">
        <v>0.28000000000000003</v>
      </c>
      <c r="O645" s="5">
        <v>10</v>
      </c>
      <c r="S645" s="5">
        <v>105</v>
      </c>
      <c r="T645" s="5">
        <v>32</v>
      </c>
      <c r="V645" s="5">
        <v>1.8</v>
      </c>
      <c r="W645" s="5">
        <v>0.01</v>
      </c>
      <c r="AB645" s="5">
        <v>5.81</v>
      </c>
      <c r="AE645" s="5">
        <v>2.11</v>
      </c>
      <c r="AJ645" s="5">
        <v>65.2</v>
      </c>
      <c r="AN645" s="5">
        <v>8.35</v>
      </c>
      <c r="AO645" s="5">
        <v>1E-3</v>
      </c>
      <c r="AT645" s="5">
        <v>16</v>
      </c>
      <c r="AV645" s="5">
        <v>29.43</v>
      </c>
      <c r="AW645" s="5">
        <v>7.0000000000000007E-2</v>
      </c>
      <c r="AX645" s="5">
        <v>0.02</v>
      </c>
      <c r="AZ645" s="5">
        <v>0.03</v>
      </c>
      <c r="BA645" s="5">
        <v>7.44</v>
      </c>
      <c r="BF645" s="5">
        <v>7.51</v>
      </c>
      <c r="BH645" s="5">
        <v>3.96</v>
      </c>
      <c r="BN645" s="5">
        <v>7.15</v>
      </c>
      <c r="BO645" s="5">
        <v>32.6</v>
      </c>
      <c r="BX645" s="5">
        <v>9.6</v>
      </c>
    </row>
    <row r="646" spans="1:77" x14ac:dyDescent="0.2">
      <c r="A646" s="2" t="s">
        <v>212</v>
      </c>
      <c r="B646" s="3">
        <v>39167</v>
      </c>
      <c r="C646" s="4">
        <v>26</v>
      </c>
      <c r="F646" s="5">
        <v>0.42</v>
      </c>
      <c r="G646" s="5">
        <v>0.26</v>
      </c>
      <c r="H646" s="5">
        <v>0.01</v>
      </c>
      <c r="M646" s="5">
        <v>0.18</v>
      </c>
      <c r="O646" s="5">
        <v>10</v>
      </c>
      <c r="S646" s="5">
        <v>43.6</v>
      </c>
      <c r="T646" s="5">
        <v>33</v>
      </c>
      <c r="V646" s="5">
        <v>0.87</v>
      </c>
      <c r="W646" s="5">
        <v>0.04</v>
      </c>
      <c r="AB646" s="5">
        <v>5.34</v>
      </c>
      <c r="AE646" s="5">
        <v>19.899999999999999</v>
      </c>
      <c r="AJ646" s="5">
        <v>59</v>
      </c>
      <c r="AN646" s="5">
        <v>5.63</v>
      </c>
      <c r="AO646" s="5">
        <v>0.12</v>
      </c>
      <c r="AT646" s="5">
        <v>10.7</v>
      </c>
      <c r="AV646" s="5">
        <v>40.46</v>
      </c>
      <c r="AW646" s="5">
        <v>3.2799999999999999E-3</v>
      </c>
      <c r="AX646" s="5">
        <v>0.09</v>
      </c>
      <c r="AZ646" s="5">
        <v>0.03</v>
      </c>
      <c r="BA646" s="5">
        <v>7.52</v>
      </c>
      <c r="BE646" s="5">
        <v>3.2</v>
      </c>
      <c r="BF646" s="5">
        <v>2.97</v>
      </c>
      <c r="BH646" s="5">
        <v>3.33</v>
      </c>
      <c r="BN646" s="5">
        <v>7.15</v>
      </c>
      <c r="BO646" s="5">
        <v>50.9</v>
      </c>
      <c r="BX646" s="5">
        <v>10.7</v>
      </c>
    </row>
    <row r="647" spans="1:77" x14ac:dyDescent="0.2">
      <c r="A647" s="2" t="s">
        <v>212</v>
      </c>
      <c r="B647" s="3">
        <v>37572</v>
      </c>
      <c r="C647" s="4">
        <v>22</v>
      </c>
      <c r="F647" s="5">
        <v>0.01</v>
      </c>
      <c r="H647" s="5">
        <v>0.25</v>
      </c>
      <c r="M647" s="5">
        <v>0.11</v>
      </c>
      <c r="S647" s="5">
        <v>38.200000000000003</v>
      </c>
      <c r="T647" s="5">
        <v>12.3</v>
      </c>
      <c r="V647" s="5">
        <v>0.7</v>
      </c>
      <c r="W647" s="5">
        <v>0.81</v>
      </c>
      <c r="AB647" s="5">
        <v>16.82</v>
      </c>
      <c r="AE647" s="5">
        <v>1.8</v>
      </c>
      <c r="AJ647" s="5">
        <v>26.2</v>
      </c>
      <c r="AN647" s="5">
        <v>5.3</v>
      </c>
      <c r="AO647" s="5">
        <v>0.1</v>
      </c>
      <c r="AT647" s="5">
        <v>8.8000000000000007</v>
      </c>
      <c r="AV647" s="5">
        <v>0.53</v>
      </c>
      <c r="AW647" s="5">
        <v>0.85</v>
      </c>
      <c r="AX647" s="5">
        <v>0.3</v>
      </c>
      <c r="BA647" s="5">
        <v>7.42</v>
      </c>
      <c r="BE647" s="5">
        <v>0.1</v>
      </c>
      <c r="BH647" s="5">
        <v>2.31</v>
      </c>
      <c r="BN647" s="5">
        <v>7.15</v>
      </c>
      <c r="BO647" s="5">
        <v>6.77</v>
      </c>
      <c r="BX647" s="5">
        <v>11.3</v>
      </c>
    </row>
    <row r="648" spans="1:77" x14ac:dyDescent="0.2">
      <c r="A648" s="2" t="s">
        <v>212</v>
      </c>
      <c r="B648" s="3">
        <v>38890</v>
      </c>
      <c r="C648" s="4">
        <v>36</v>
      </c>
      <c r="F648" s="5">
        <v>7.0000000000000001E-3</v>
      </c>
      <c r="G648" s="5">
        <v>1E-3</v>
      </c>
      <c r="H648" s="5">
        <v>0.01</v>
      </c>
      <c r="J648" s="5">
        <v>1.8</v>
      </c>
      <c r="M648" s="5">
        <v>0.25</v>
      </c>
      <c r="N648" s="5">
        <v>0.2</v>
      </c>
      <c r="O648" s="5">
        <v>10</v>
      </c>
      <c r="Q648" s="5">
        <v>0.02</v>
      </c>
      <c r="S648" s="5">
        <v>83.9</v>
      </c>
      <c r="T648" s="5">
        <v>14</v>
      </c>
      <c r="U648" s="5">
        <v>0.2</v>
      </c>
      <c r="V648" s="5">
        <v>0.8</v>
      </c>
      <c r="W648" s="5">
        <v>0.12</v>
      </c>
      <c r="AB648" s="5">
        <v>19.23</v>
      </c>
      <c r="AD648" s="5">
        <v>0.1</v>
      </c>
      <c r="AE648" s="5">
        <v>0.79</v>
      </c>
      <c r="AI648" s="5">
        <v>0.6</v>
      </c>
      <c r="AJ648" s="5">
        <v>41.7</v>
      </c>
      <c r="AN648" s="5">
        <v>4.78</v>
      </c>
      <c r="AO648" s="5">
        <v>0.03</v>
      </c>
      <c r="AT648" s="5">
        <v>11.6</v>
      </c>
      <c r="AU648" s="5">
        <v>0.7</v>
      </c>
      <c r="AV648" s="5">
        <v>0.23</v>
      </c>
      <c r="AW648" s="5">
        <v>4.9267499999999997E-3</v>
      </c>
      <c r="AX648" s="5">
        <v>7.0000000000000007E-2</v>
      </c>
      <c r="AZ648" s="5">
        <v>0.03</v>
      </c>
      <c r="BA648" s="5">
        <v>7.24</v>
      </c>
      <c r="BC648" s="5">
        <v>1.1999999999999999E-3</v>
      </c>
      <c r="BE648" s="5">
        <v>1.4</v>
      </c>
      <c r="BH648" s="5">
        <v>3.75</v>
      </c>
      <c r="BN648" s="5">
        <v>7.15</v>
      </c>
      <c r="BO648" s="5">
        <v>45.7</v>
      </c>
      <c r="BQ648" s="5">
        <v>5.0999999999999996</v>
      </c>
      <c r="BR648" s="5">
        <v>5.0999999999999996</v>
      </c>
      <c r="BX648" s="5">
        <v>8.8000000000000007</v>
      </c>
      <c r="BY648" s="5">
        <v>1.1000000000000001</v>
      </c>
    </row>
    <row r="649" spans="1:77" x14ac:dyDescent="0.2">
      <c r="A649" s="2" t="s">
        <v>212</v>
      </c>
      <c r="B649" s="3">
        <v>39370</v>
      </c>
      <c r="C649" s="4">
        <v>25</v>
      </c>
      <c r="F649" s="5">
        <v>0.22</v>
      </c>
      <c r="G649" s="5">
        <v>0.16</v>
      </c>
      <c r="H649" s="5">
        <v>0.38</v>
      </c>
      <c r="O649" s="5">
        <v>338</v>
      </c>
      <c r="S649" s="5">
        <v>4.43</v>
      </c>
      <c r="T649" s="5">
        <v>29</v>
      </c>
      <c r="V649" s="5">
        <v>56</v>
      </c>
      <c r="W649" s="5">
        <v>0.13</v>
      </c>
      <c r="AB649" s="5">
        <v>3.24</v>
      </c>
      <c r="AE649" s="5">
        <v>3.03</v>
      </c>
      <c r="AJ649" s="5">
        <v>47.8</v>
      </c>
      <c r="AN649" s="5">
        <v>0.78</v>
      </c>
      <c r="AO649" s="5">
        <v>0.03</v>
      </c>
      <c r="AT649" s="5">
        <v>114</v>
      </c>
      <c r="AV649" s="5">
        <v>0.22</v>
      </c>
      <c r="AW649" s="5">
        <v>0.16</v>
      </c>
      <c r="AX649" s="5">
        <v>1.25</v>
      </c>
      <c r="AZ649" s="5">
        <v>0.33</v>
      </c>
      <c r="BA649" s="5">
        <v>8.41</v>
      </c>
      <c r="BF649" s="5">
        <v>0.39</v>
      </c>
      <c r="BH649" s="5">
        <v>4.55</v>
      </c>
      <c r="BI649" s="5">
        <v>0.08</v>
      </c>
      <c r="BN649" s="5">
        <v>7.15</v>
      </c>
      <c r="BO649" s="5">
        <v>101</v>
      </c>
      <c r="BX649" s="5">
        <v>12</v>
      </c>
    </row>
    <row r="650" spans="1:77" x14ac:dyDescent="0.2">
      <c r="A650" s="2" t="s">
        <v>287</v>
      </c>
      <c r="B650" s="3">
        <v>41941</v>
      </c>
      <c r="C650" s="4">
        <v>26</v>
      </c>
      <c r="F650" s="5">
        <v>0.03</v>
      </c>
      <c r="H650" s="5">
        <v>0.05</v>
      </c>
      <c r="M650" s="5">
        <v>0.55000000000000004</v>
      </c>
      <c r="P650" s="5">
        <v>0.04</v>
      </c>
      <c r="S650" s="5">
        <v>120</v>
      </c>
      <c r="T650" s="5">
        <v>31</v>
      </c>
      <c r="V650" s="5">
        <v>0.7</v>
      </c>
      <c r="W650" s="5">
        <v>0.01</v>
      </c>
      <c r="AD650" s="5">
        <v>3.7</v>
      </c>
      <c r="AE650" s="5">
        <v>0.8</v>
      </c>
      <c r="AJ650" s="5">
        <v>67.2</v>
      </c>
      <c r="AN650" s="5">
        <v>7.4</v>
      </c>
      <c r="AO650" s="5">
        <v>0.01</v>
      </c>
      <c r="AP650" s="5">
        <v>17.899999999999999</v>
      </c>
      <c r="AT650" s="5">
        <v>10</v>
      </c>
      <c r="AV650" s="5">
        <v>58</v>
      </c>
      <c r="AW650" s="5">
        <v>0.01</v>
      </c>
      <c r="AX650" s="5">
        <v>0.09</v>
      </c>
      <c r="BA650" s="5">
        <v>7.31</v>
      </c>
      <c r="BF650" s="5">
        <v>5.67</v>
      </c>
      <c r="BH650" s="5">
        <v>4.21</v>
      </c>
      <c r="BN650" s="5">
        <v>7.15</v>
      </c>
      <c r="BO650" s="5">
        <v>62</v>
      </c>
      <c r="BQ650" s="5">
        <v>7.32</v>
      </c>
      <c r="BR650" s="5">
        <v>7.05</v>
      </c>
      <c r="BX650" s="5">
        <v>9.1999999999999993</v>
      </c>
    </row>
    <row r="651" spans="1:77" x14ac:dyDescent="0.2">
      <c r="A651" s="2" t="s">
        <v>287</v>
      </c>
      <c r="B651" s="3">
        <v>37924</v>
      </c>
      <c r="C651" s="4">
        <v>25</v>
      </c>
      <c r="F651" s="5">
        <v>2.5000000000000001E-3</v>
      </c>
      <c r="G651" s="5">
        <v>3.0999999999999999E-3</v>
      </c>
      <c r="H651" s="5">
        <v>0.47</v>
      </c>
      <c r="M651" s="5">
        <v>0.61</v>
      </c>
      <c r="O651" s="5">
        <v>10</v>
      </c>
      <c r="S651" s="5">
        <v>114</v>
      </c>
      <c r="T651" s="5">
        <v>21</v>
      </c>
      <c r="V651" s="5">
        <v>3.1</v>
      </c>
      <c r="W651" s="5">
        <v>2.83</v>
      </c>
      <c r="AB651" s="5">
        <v>15.66</v>
      </c>
      <c r="AE651" s="5">
        <v>2.89</v>
      </c>
      <c r="AJ651" s="5">
        <v>63.5</v>
      </c>
      <c r="AN651" s="5">
        <v>9.65</v>
      </c>
      <c r="AO651" s="5">
        <v>0.25</v>
      </c>
      <c r="AT651" s="5">
        <v>13.2</v>
      </c>
      <c r="AV651" s="5">
        <v>0.22</v>
      </c>
      <c r="AW651" s="5">
        <v>6.2405500000000001E-3</v>
      </c>
      <c r="AX651" s="5">
        <v>0.03</v>
      </c>
      <c r="AZ651" s="5">
        <v>0.02</v>
      </c>
      <c r="BA651" s="5">
        <v>7.14</v>
      </c>
      <c r="BE651" s="5">
        <v>0.2</v>
      </c>
      <c r="BH651" s="5">
        <v>6.22</v>
      </c>
      <c r="BN651" s="5">
        <v>7.14</v>
      </c>
      <c r="BO651" s="5">
        <v>9.7799999999999994</v>
      </c>
      <c r="BX651" s="5">
        <v>10.1</v>
      </c>
    </row>
    <row r="652" spans="1:77" x14ac:dyDescent="0.2">
      <c r="A652" s="2" t="s">
        <v>287</v>
      </c>
      <c r="B652" s="3">
        <v>39771</v>
      </c>
      <c r="C652" s="4">
        <v>25</v>
      </c>
      <c r="G652" s="5">
        <v>0.14000000000000001</v>
      </c>
      <c r="H652" s="5">
        <v>0.05</v>
      </c>
      <c r="M652" s="5">
        <v>0.77</v>
      </c>
      <c r="S652" s="5">
        <v>24.4</v>
      </c>
      <c r="T652" s="5">
        <v>49</v>
      </c>
      <c r="V652" s="5">
        <v>1.9</v>
      </c>
      <c r="W652" s="5">
        <v>0.49</v>
      </c>
      <c r="AB652" s="5">
        <v>2.46</v>
      </c>
      <c r="AD652" s="5">
        <v>6.31</v>
      </c>
      <c r="AE652" s="5">
        <v>4.03</v>
      </c>
      <c r="AJ652" s="5">
        <v>31</v>
      </c>
      <c r="AN652" s="5">
        <v>2.73</v>
      </c>
      <c r="AO652" s="5">
        <v>0.02</v>
      </c>
      <c r="AT652" s="5">
        <v>24.2</v>
      </c>
      <c r="AV652" s="5">
        <v>3.28</v>
      </c>
      <c r="AW652" s="5">
        <v>3.2799999999999999E-3</v>
      </c>
      <c r="AX652" s="5">
        <v>0.04</v>
      </c>
      <c r="AZ652" s="5">
        <v>0.02</v>
      </c>
      <c r="BA652" s="5">
        <v>5.8</v>
      </c>
      <c r="BE652" s="5">
        <v>0.8</v>
      </c>
      <c r="BF652" s="5">
        <v>0.75</v>
      </c>
      <c r="BH652" s="5">
        <v>0.49</v>
      </c>
      <c r="BN652" s="5">
        <v>7.1</v>
      </c>
      <c r="BO652" s="5">
        <v>40.5</v>
      </c>
      <c r="BX652" s="5">
        <v>9.5</v>
      </c>
    </row>
    <row r="653" spans="1:77" x14ac:dyDescent="0.2">
      <c r="A653" s="2" t="s">
        <v>287</v>
      </c>
      <c r="B653" s="3">
        <v>36467</v>
      </c>
      <c r="C653" s="4">
        <v>24</v>
      </c>
      <c r="F653" s="5">
        <v>8.0000000000000002E-3</v>
      </c>
      <c r="G653" s="5">
        <v>7.0000000000000001E-3</v>
      </c>
      <c r="H653" s="5">
        <v>0.12</v>
      </c>
      <c r="M653" s="5">
        <v>0.1</v>
      </c>
      <c r="O653" s="5">
        <v>130</v>
      </c>
      <c r="S653" s="5">
        <v>23</v>
      </c>
      <c r="T653" s="5">
        <v>6.1</v>
      </c>
      <c r="V653" s="5">
        <v>2.4</v>
      </c>
      <c r="W653" s="5">
        <v>0.44</v>
      </c>
      <c r="AB653" s="5">
        <v>14.84</v>
      </c>
      <c r="AE653" s="5">
        <v>2.8</v>
      </c>
      <c r="AJ653" s="5">
        <v>27.4</v>
      </c>
      <c r="AN653" s="5">
        <v>4.5</v>
      </c>
      <c r="AT653" s="5">
        <v>28</v>
      </c>
      <c r="AV653" s="5">
        <v>0.22</v>
      </c>
      <c r="AW653" s="5">
        <v>0.01</v>
      </c>
      <c r="AX653" s="5">
        <v>0.26</v>
      </c>
      <c r="AZ653" s="5">
        <v>0.09</v>
      </c>
      <c r="BA653" s="5">
        <v>7.66</v>
      </c>
      <c r="BE653" s="5">
        <v>0.3</v>
      </c>
      <c r="BH653" s="5">
        <v>2.62</v>
      </c>
      <c r="BN653" s="5">
        <v>7.1</v>
      </c>
      <c r="BO653" s="5">
        <v>17.399999999999999</v>
      </c>
      <c r="BX653" s="5">
        <v>9.4</v>
      </c>
    </row>
    <row r="654" spans="1:77" x14ac:dyDescent="0.2">
      <c r="A654" s="2" t="s">
        <v>287</v>
      </c>
      <c r="B654" s="3">
        <v>37566</v>
      </c>
      <c r="C654" s="4">
        <v>22</v>
      </c>
      <c r="F654" s="5">
        <v>0.05</v>
      </c>
      <c r="H654" s="5">
        <v>0.55000000000000004</v>
      </c>
      <c r="M654" s="5">
        <v>0.15</v>
      </c>
      <c r="S654" s="5">
        <v>92.1</v>
      </c>
      <c r="T654" s="5">
        <v>38</v>
      </c>
      <c r="V654" s="5">
        <v>2</v>
      </c>
      <c r="W654" s="5">
        <v>2.94</v>
      </c>
      <c r="AB654" s="5">
        <v>9.25</v>
      </c>
      <c r="AE654" s="5">
        <v>1.5</v>
      </c>
      <c r="AJ654" s="5">
        <v>56.6</v>
      </c>
      <c r="AN654" s="5">
        <v>9.1999999999999993</v>
      </c>
      <c r="AO654" s="5">
        <v>0.22</v>
      </c>
      <c r="AT654" s="5">
        <v>11.3</v>
      </c>
      <c r="AV654" s="5">
        <v>0.39</v>
      </c>
      <c r="AW654" s="5">
        <v>0.03</v>
      </c>
      <c r="AX654" s="5">
        <v>0.3</v>
      </c>
      <c r="BA654" s="5">
        <v>7.42</v>
      </c>
      <c r="BE654" s="5">
        <v>0.3</v>
      </c>
      <c r="BH654" s="5">
        <v>3.54</v>
      </c>
      <c r="BN654" s="5">
        <v>7.1</v>
      </c>
      <c r="BO654" s="5">
        <v>61.4</v>
      </c>
      <c r="BX654" s="5">
        <v>9.9</v>
      </c>
    </row>
    <row r="655" spans="1:77" x14ac:dyDescent="0.2">
      <c r="A655" s="2" t="s">
        <v>287</v>
      </c>
      <c r="B655" s="3">
        <v>35450</v>
      </c>
      <c r="C655" s="4">
        <v>29</v>
      </c>
      <c r="F655" s="5">
        <v>6.1999999999999998E-3</v>
      </c>
      <c r="G655" s="5">
        <v>2.7000000000000001E-3</v>
      </c>
      <c r="H655" s="5">
        <v>0.11</v>
      </c>
      <c r="J655" s="5">
        <v>1</v>
      </c>
      <c r="N655" s="5">
        <v>1</v>
      </c>
      <c r="Q655" s="5">
        <v>0.2</v>
      </c>
      <c r="T655" s="5">
        <v>10</v>
      </c>
      <c r="U655" s="5">
        <v>1</v>
      </c>
      <c r="V655" s="5">
        <v>1</v>
      </c>
      <c r="W655" s="5">
        <v>1.17</v>
      </c>
      <c r="AB655" s="5">
        <v>24.34</v>
      </c>
      <c r="AE655" s="5">
        <v>1.8</v>
      </c>
      <c r="AI655" s="5">
        <v>1</v>
      </c>
      <c r="AJ655" s="5">
        <v>31.5</v>
      </c>
      <c r="AN655" s="5">
        <v>3.5</v>
      </c>
      <c r="AO655" s="5">
        <v>0.14000000000000001</v>
      </c>
      <c r="AT655" s="5">
        <v>9.8000000000000007</v>
      </c>
      <c r="AU655" s="5">
        <v>1</v>
      </c>
      <c r="AV655" s="5">
        <v>0.22</v>
      </c>
      <c r="AW655" s="5">
        <v>3.2799999999999999E-3</v>
      </c>
      <c r="AX655" s="5">
        <v>0.02</v>
      </c>
      <c r="AY655" s="5">
        <v>0.01</v>
      </c>
      <c r="BA655" s="5">
        <v>7.52</v>
      </c>
      <c r="BC655" s="5">
        <v>1E-3</v>
      </c>
      <c r="BE655" s="5">
        <v>0.2</v>
      </c>
      <c r="BN655" s="5">
        <v>7.1</v>
      </c>
      <c r="BO655" s="5">
        <v>16.399999999999999</v>
      </c>
      <c r="BX655" s="5">
        <v>10.4</v>
      </c>
      <c r="BY655" s="5">
        <v>5</v>
      </c>
    </row>
    <row r="656" spans="1:77" x14ac:dyDescent="0.2">
      <c r="A656" s="2" t="s">
        <v>287</v>
      </c>
      <c r="B656" s="3">
        <v>39581</v>
      </c>
      <c r="C656" s="4">
        <v>25</v>
      </c>
      <c r="G656" s="5">
        <v>6.0000000000000001E-3</v>
      </c>
      <c r="H656" s="5">
        <v>0.01</v>
      </c>
      <c r="M656" s="5">
        <v>0.49</v>
      </c>
      <c r="S656" s="5">
        <v>121</v>
      </c>
      <c r="T656" s="5">
        <v>18</v>
      </c>
      <c r="V656" s="5">
        <v>3.4</v>
      </c>
      <c r="W656" s="5">
        <v>8.9999999999999993E-3</v>
      </c>
      <c r="AB656" s="5">
        <v>2.62</v>
      </c>
      <c r="AD656" s="5">
        <v>3.47</v>
      </c>
      <c r="AE656" s="5">
        <v>11.7</v>
      </c>
      <c r="AJ656" s="5">
        <v>68.8</v>
      </c>
      <c r="AN656" s="5">
        <v>7.27</v>
      </c>
      <c r="AO656" s="5">
        <v>1E-3</v>
      </c>
      <c r="AT656" s="5">
        <v>10.199999999999999</v>
      </c>
      <c r="AV656" s="5">
        <v>88.09</v>
      </c>
      <c r="AW656" s="5">
        <v>3.2799999999999999E-3</v>
      </c>
      <c r="AX656" s="5">
        <v>0.06</v>
      </c>
      <c r="AZ656" s="5">
        <v>0.02</v>
      </c>
      <c r="BA656" s="5">
        <v>7.14</v>
      </c>
      <c r="BE656" s="5">
        <v>11.3</v>
      </c>
      <c r="BF656" s="5">
        <v>10.4</v>
      </c>
      <c r="BH656" s="5">
        <v>4</v>
      </c>
      <c r="BN656" s="5">
        <v>7.1</v>
      </c>
      <c r="BO656" s="5">
        <v>57.6</v>
      </c>
      <c r="BX656" s="5">
        <v>8.8000000000000007</v>
      </c>
    </row>
    <row r="657" spans="1:77" x14ac:dyDescent="0.2">
      <c r="A657" s="2" t="s">
        <v>287</v>
      </c>
      <c r="B657" s="3">
        <v>39777</v>
      </c>
      <c r="C657" s="4">
        <v>24</v>
      </c>
      <c r="G657" s="5">
        <v>5.0000000000000001E-3</v>
      </c>
      <c r="H657" s="5">
        <v>0.06</v>
      </c>
      <c r="M657" s="5">
        <v>0.35</v>
      </c>
      <c r="S657" s="5">
        <v>91.2</v>
      </c>
      <c r="T657" s="5">
        <v>24</v>
      </c>
      <c r="V657" s="5">
        <v>2.6</v>
      </c>
      <c r="W657" s="5">
        <v>3.7</v>
      </c>
      <c r="AB657" s="5">
        <v>2.1</v>
      </c>
      <c r="AD657" s="5">
        <v>4.82</v>
      </c>
      <c r="AE657" s="5">
        <v>1.44</v>
      </c>
      <c r="AJ657" s="5">
        <v>61.3</v>
      </c>
      <c r="AN657" s="5">
        <v>4.4800000000000004</v>
      </c>
      <c r="AO657" s="5">
        <v>0.19</v>
      </c>
      <c r="AT657" s="5">
        <v>22.9</v>
      </c>
      <c r="AV657" s="5">
        <v>0.22</v>
      </c>
      <c r="AW657" s="5">
        <v>3.2799999999999999E-3</v>
      </c>
      <c r="AX657" s="5">
        <v>0.01</v>
      </c>
      <c r="AZ657" s="5">
        <v>0.11</v>
      </c>
      <c r="BA657" s="5">
        <v>7.38</v>
      </c>
      <c r="BF657" s="5">
        <v>0.18</v>
      </c>
      <c r="BH657" s="5">
        <v>3.89</v>
      </c>
      <c r="BN657" s="5">
        <v>7.05</v>
      </c>
      <c r="BO657" s="5">
        <v>53.1</v>
      </c>
      <c r="BX657" s="5">
        <v>10.1</v>
      </c>
    </row>
    <row r="658" spans="1:77" x14ac:dyDescent="0.2">
      <c r="A658" s="2" t="s">
        <v>287</v>
      </c>
      <c r="B658" s="3">
        <v>39350</v>
      </c>
      <c r="C658" s="4">
        <v>26</v>
      </c>
      <c r="F658" s="5">
        <v>0.03</v>
      </c>
      <c r="G658" s="5">
        <v>0.02</v>
      </c>
      <c r="H658" s="5">
        <v>0.02</v>
      </c>
      <c r="M658" s="5">
        <v>0.11</v>
      </c>
      <c r="O658" s="5">
        <v>10</v>
      </c>
      <c r="S658" s="5">
        <v>76.400000000000006</v>
      </c>
      <c r="T658" s="5">
        <v>51</v>
      </c>
      <c r="V658" s="5">
        <v>1.6</v>
      </c>
      <c r="W658" s="5">
        <v>0.87</v>
      </c>
      <c r="AB658" s="5">
        <v>1.31</v>
      </c>
      <c r="AE658" s="5">
        <v>1.04</v>
      </c>
      <c r="AJ658" s="5">
        <v>51.1</v>
      </c>
      <c r="AN658" s="5">
        <v>3.43</v>
      </c>
      <c r="AO658" s="5">
        <v>0.09</v>
      </c>
      <c r="AT658" s="5">
        <v>20.5</v>
      </c>
      <c r="AV658" s="5">
        <v>0.22</v>
      </c>
      <c r="AW658" s="5">
        <v>3.2799999999999999E-3</v>
      </c>
      <c r="AX658" s="5">
        <v>0.01</v>
      </c>
      <c r="AZ658" s="5">
        <v>0.01</v>
      </c>
      <c r="BA658" s="5">
        <v>7.49</v>
      </c>
      <c r="BE658" s="5">
        <v>0.3</v>
      </c>
      <c r="BF658" s="5">
        <v>0.6</v>
      </c>
      <c r="BH658" s="5">
        <v>2.29</v>
      </c>
      <c r="BN658" s="5">
        <v>7.05</v>
      </c>
      <c r="BO658" s="5">
        <v>56.7</v>
      </c>
      <c r="BX658" s="5">
        <v>9.9</v>
      </c>
    </row>
    <row r="659" spans="1:77" x14ac:dyDescent="0.2">
      <c r="A659" s="2" t="s">
        <v>287</v>
      </c>
      <c r="B659" s="3">
        <v>37182</v>
      </c>
      <c r="C659" s="4">
        <v>33</v>
      </c>
      <c r="F659" s="5">
        <v>2E-3</v>
      </c>
      <c r="G659" s="5">
        <v>2E-3</v>
      </c>
      <c r="H659" s="5">
        <v>0.01</v>
      </c>
      <c r="J659" s="5">
        <v>1.2</v>
      </c>
      <c r="M659" s="5">
        <v>0.27</v>
      </c>
      <c r="N659" s="5">
        <v>0.2</v>
      </c>
      <c r="O659" s="5">
        <v>11</v>
      </c>
      <c r="Q659" s="5">
        <v>0.02</v>
      </c>
      <c r="S659" s="5">
        <v>79.099999999999994</v>
      </c>
      <c r="T659" s="5">
        <v>16</v>
      </c>
      <c r="U659" s="5">
        <v>0.2</v>
      </c>
      <c r="V659" s="5">
        <v>0.4</v>
      </c>
      <c r="W659" s="5">
        <v>0.18</v>
      </c>
      <c r="AB659" s="5">
        <v>19.09</v>
      </c>
      <c r="AE659" s="5">
        <v>0.87</v>
      </c>
      <c r="AI659" s="5">
        <v>0.5</v>
      </c>
      <c r="AJ659" s="5">
        <v>43.8</v>
      </c>
      <c r="AN659" s="5">
        <v>4.4000000000000004</v>
      </c>
      <c r="AO659" s="5">
        <v>0.03</v>
      </c>
      <c r="AT659" s="5">
        <v>11.7</v>
      </c>
      <c r="AU659" s="5">
        <v>0.5</v>
      </c>
      <c r="AV659" s="5">
        <v>0.22</v>
      </c>
      <c r="AW659" s="5">
        <v>3.2845000000000001E-3</v>
      </c>
      <c r="AX659" s="5">
        <v>7.0000000000000007E-2</v>
      </c>
      <c r="AZ659" s="5">
        <v>0.02</v>
      </c>
      <c r="BA659" s="5">
        <v>7.32</v>
      </c>
      <c r="BC659" s="5">
        <v>4.7999999999999996E-3</v>
      </c>
      <c r="BE659" s="5">
        <v>0.5</v>
      </c>
      <c r="BH659" s="5">
        <v>3.5</v>
      </c>
      <c r="BN659" s="5">
        <v>7.05</v>
      </c>
      <c r="BO659" s="5">
        <v>48.8</v>
      </c>
      <c r="BX659" s="5">
        <v>8.6999999999999993</v>
      </c>
      <c r="BY659" s="5">
        <v>1</v>
      </c>
    </row>
    <row r="660" spans="1:77" x14ac:dyDescent="0.2">
      <c r="A660" s="2" t="s">
        <v>287</v>
      </c>
      <c r="B660" s="3">
        <v>41127</v>
      </c>
      <c r="C660" s="4">
        <v>35</v>
      </c>
      <c r="F660" s="5">
        <v>0.01</v>
      </c>
      <c r="G660" s="5">
        <v>0.01</v>
      </c>
      <c r="H660" s="5">
        <v>0.01</v>
      </c>
      <c r="J660" s="5">
        <v>1</v>
      </c>
      <c r="M660" s="5">
        <v>0.43</v>
      </c>
      <c r="N660" s="5">
        <v>1</v>
      </c>
      <c r="O660" s="5">
        <v>20</v>
      </c>
      <c r="Q660" s="5">
        <v>0.1</v>
      </c>
      <c r="S660" s="5">
        <v>71.8</v>
      </c>
      <c r="T660" s="5">
        <v>41.2</v>
      </c>
      <c r="U660" s="5">
        <v>1</v>
      </c>
      <c r="V660" s="5">
        <v>1.54</v>
      </c>
      <c r="W660" s="5">
        <v>0.13</v>
      </c>
      <c r="AD660" s="5">
        <v>-2.4</v>
      </c>
      <c r="AE660" s="5">
        <v>3.1</v>
      </c>
      <c r="AI660" s="5">
        <v>1</v>
      </c>
      <c r="AJ660" s="5">
        <v>52.8</v>
      </c>
      <c r="AN660" s="5">
        <v>4.5</v>
      </c>
      <c r="AO660" s="5">
        <v>7.0000000000000007E-2</v>
      </c>
      <c r="AT660" s="5">
        <v>18.3</v>
      </c>
      <c r="AU660" s="5">
        <v>3</v>
      </c>
      <c r="AV660" s="5">
        <v>56.66</v>
      </c>
      <c r="AW660" s="5">
        <v>0.03</v>
      </c>
      <c r="AX660" s="5">
        <v>0.09</v>
      </c>
      <c r="AY660" s="5">
        <v>0.03</v>
      </c>
      <c r="BA660" s="5">
        <v>6.9</v>
      </c>
      <c r="BC660" s="5">
        <v>0.05</v>
      </c>
      <c r="BE660" s="5">
        <v>0.9</v>
      </c>
      <c r="BH660" s="5">
        <v>1.88</v>
      </c>
      <c r="BN660" s="5">
        <v>7.05</v>
      </c>
      <c r="BO660" s="5">
        <v>47</v>
      </c>
      <c r="BQ660" s="5">
        <v>5</v>
      </c>
      <c r="BR660" s="5">
        <v>4.9000000000000004</v>
      </c>
      <c r="BX660" s="5">
        <v>9.9</v>
      </c>
      <c r="BY660" s="5">
        <v>2.9</v>
      </c>
    </row>
    <row r="661" spans="1:77" x14ac:dyDescent="0.2">
      <c r="A661" s="2" t="s">
        <v>287</v>
      </c>
      <c r="B661" s="3">
        <v>36088</v>
      </c>
      <c r="C661" s="4">
        <v>24</v>
      </c>
      <c r="F661" s="5">
        <v>4.0000000000000001E-3</v>
      </c>
      <c r="G661" s="5">
        <v>2E-3</v>
      </c>
      <c r="H661" s="5">
        <v>0.34</v>
      </c>
      <c r="M661" s="5">
        <v>0.5</v>
      </c>
      <c r="O661" s="5">
        <v>50</v>
      </c>
      <c r="S661" s="5">
        <v>81</v>
      </c>
      <c r="T661" s="5">
        <v>11</v>
      </c>
      <c r="V661" s="5">
        <v>2.2999999999999998</v>
      </c>
      <c r="AB661" s="5">
        <v>29.9</v>
      </c>
      <c r="AE661" s="5">
        <v>2.4</v>
      </c>
      <c r="AJ661" s="5">
        <v>53</v>
      </c>
      <c r="AN661" s="5">
        <v>10</v>
      </c>
      <c r="AO661" s="5">
        <v>0.21</v>
      </c>
      <c r="AT661" s="5">
        <v>9.1</v>
      </c>
      <c r="AV661" s="5">
        <v>0.22</v>
      </c>
      <c r="AW661" s="5">
        <v>3.284E-3</v>
      </c>
      <c r="AX661" s="5">
        <v>0.01</v>
      </c>
      <c r="AZ661" s="5">
        <v>0.01</v>
      </c>
      <c r="BA661" s="5">
        <v>7.02</v>
      </c>
      <c r="BE661" s="5">
        <v>0.2</v>
      </c>
      <c r="BH661" s="5">
        <v>5.22</v>
      </c>
      <c r="BN661" s="5">
        <v>7.05</v>
      </c>
      <c r="BO661" s="5">
        <v>18.899999999999999</v>
      </c>
      <c r="BX661" s="5">
        <v>9.9</v>
      </c>
    </row>
    <row r="662" spans="1:77" x14ac:dyDescent="0.2">
      <c r="A662" s="2" t="s">
        <v>287</v>
      </c>
      <c r="B662" s="3">
        <v>39750</v>
      </c>
      <c r="C662" s="4">
        <v>24</v>
      </c>
      <c r="G662" s="5">
        <v>4.0000000000000001E-3</v>
      </c>
      <c r="H662" s="5">
        <v>0.03</v>
      </c>
      <c r="M662" s="5">
        <v>0.11</v>
      </c>
      <c r="S662" s="5">
        <v>33.799999999999997</v>
      </c>
      <c r="T662" s="5">
        <v>10</v>
      </c>
      <c r="V662" s="5">
        <v>0.8</v>
      </c>
      <c r="W662" s="5">
        <v>1.25</v>
      </c>
      <c r="AB662" s="5">
        <v>5.39</v>
      </c>
      <c r="AD662" s="5">
        <v>1.81</v>
      </c>
      <c r="AE662" s="5">
        <v>1.1200000000000001</v>
      </c>
      <c r="AJ662" s="5">
        <v>20.9</v>
      </c>
      <c r="AN662" s="5">
        <v>1.88</v>
      </c>
      <c r="AO662" s="5">
        <v>0.11</v>
      </c>
      <c r="AT662" s="5">
        <v>5.61</v>
      </c>
      <c r="AV662" s="5">
        <v>0.22</v>
      </c>
      <c r="AW662" s="5">
        <v>3.2799999999999999E-3</v>
      </c>
      <c r="AX662" s="5">
        <v>0.03</v>
      </c>
      <c r="AZ662" s="5">
        <v>0.09</v>
      </c>
      <c r="BA662" s="5">
        <v>7.62</v>
      </c>
      <c r="BF662" s="5">
        <v>0.21</v>
      </c>
      <c r="BH662" s="5">
        <v>1.5</v>
      </c>
      <c r="BN662" s="5">
        <v>7.05</v>
      </c>
      <c r="BO662" s="5">
        <v>17.899999999999999</v>
      </c>
      <c r="BX662" s="5">
        <v>11</v>
      </c>
    </row>
    <row r="663" spans="1:77" x14ac:dyDescent="0.2">
      <c r="A663" s="2" t="s">
        <v>287</v>
      </c>
      <c r="B663" s="3">
        <v>39007</v>
      </c>
      <c r="C663" s="4">
        <v>28</v>
      </c>
      <c r="F663" s="5">
        <v>3.0000000000000001E-3</v>
      </c>
      <c r="G663" s="5">
        <v>4.0000000000000001E-3</v>
      </c>
      <c r="H663" s="5">
        <v>0.31</v>
      </c>
      <c r="M663" s="5">
        <v>0.54</v>
      </c>
      <c r="O663" s="5">
        <v>30</v>
      </c>
      <c r="S663" s="5">
        <v>91.7</v>
      </c>
      <c r="T663" s="5">
        <v>12</v>
      </c>
      <c r="V663" s="5">
        <v>2.4</v>
      </c>
      <c r="W663" s="5">
        <v>2.91</v>
      </c>
      <c r="AB663" s="5">
        <v>30.02</v>
      </c>
      <c r="AD663" s="5">
        <v>-2.12</v>
      </c>
      <c r="AE663" s="5">
        <v>2.21</v>
      </c>
      <c r="AJ663" s="5">
        <v>48.7</v>
      </c>
      <c r="AN663" s="5">
        <v>10.4</v>
      </c>
      <c r="AO663" s="5">
        <v>0.23</v>
      </c>
      <c r="AT663" s="5">
        <v>9.08</v>
      </c>
      <c r="AV663" s="5">
        <v>0.22</v>
      </c>
      <c r="AW663" s="5">
        <v>4.2698500000000004E-3</v>
      </c>
      <c r="AX663" s="5">
        <v>0.01</v>
      </c>
      <c r="AZ663" s="5">
        <v>0.01</v>
      </c>
      <c r="BA663" s="5">
        <v>7.09</v>
      </c>
      <c r="BE663" s="5">
        <v>0.2</v>
      </c>
      <c r="BH663" s="5">
        <v>5.25</v>
      </c>
      <c r="BN663" s="5">
        <v>7.05</v>
      </c>
      <c r="BO663" s="5">
        <v>21.1</v>
      </c>
      <c r="BQ663" s="5">
        <v>6.02</v>
      </c>
      <c r="BR663" s="5">
        <v>5.9</v>
      </c>
      <c r="BX663" s="5">
        <v>9.6999999999999993</v>
      </c>
    </row>
    <row r="664" spans="1:77" x14ac:dyDescent="0.2">
      <c r="A664" s="2" t="s">
        <v>287</v>
      </c>
      <c r="B664" s="3">
        <v>38287</v>
      </c>
      <c r="C664" s="4">
        <v>37</v>
      </c>
      <c r="F664" s="5">
        <v>1E-3</v>
      </c>
      <c r="G664" s="5">
        <v>1E-3</v>
      </c>
      <c r="H664" s="5">
        <v>0.11</v>
      </c>
      <c r="J664" s="5">
        <v>10</v>
      </c>
      <c r="M664" s="5">
        <v>0.61</v>
      </c>
      <c r="N664" s="5">
        <v>0.5</v>
      </c>
      <c r="O664" s="5">
        <v>28</v>
      </c>
      <c r="Q664" s="5">
        <v>0.02</v>
      </c>
      <c r="S664" s="5">
        <v>137</v>
      </c>
      <c r="T664" s="5">
        <v>41</v>
      </c>
      <c r="U664" s="5">
        <v>0.2</v>
      </c>
      <c r="V664" s="5">
        <v>1.6</v>
      </c>
      <c r="W664" s="5">
        <v>4.8600000000000003</v>
      </c>
      <c r="Y664" s="5">
        <v>0.17</v>
      </c>
      <c r="AB664" s="5">
        <v>28.46</v>
      </c>
      <c r="AD664" s="5">
        <v>0.1</v>
      </c>
      <c r="AE664" s="5">
        <v>2.2000000000000002</v>
      </c>
      <c r="AI664" s="5">
        <v>0.5</v>
      </c>
      <c r="AJ664" s="5">
        <v>75.5</v>
      </c>
      <c r="AN664" s="5">
        <v>7.52</v>
      </c>
      <c r="AO664" s="5">
        <v>0.15</v>
      </c>
      <c r="AT664" s="5">
        <v>10.4</v>
      </c>
      <c r="AU664" s="5">
        <v>0.5</v>
      </c>
      <c r="AV664" s="5">
        <v>0.22</v>
      </c>
      <c r="AW664" s="5">
        <v>8.2112499999999998E-3</v>
      </c>
      <c r="AX664" s="5">
        <v>0.01</v>
      </c>
      <c r="AZ664" s="5">
        <v>9.1999999999999998E-3</v>
      </c>
      <c r="BA664" s="5">
        <v>7.01</v>
      </c>
      <c r="BC664" s="5">
        <v>1E-3</v>
      </c>
      <c r="BE664" s="5">
        <v>0.2</v>
      </c>
      <c r="BH664" s="5">
        <v>5.53</v>
      </c>
      <c r="BN664" s="5">
        <v>7.05</v>
      </c>
      <c r="BO664" s="5">
        <v>65.599999999999994</v>
      </c>
      <c r="BQ664" s="5">
        <v>8.0500000000000007</v>
      </c>
      <c r="BR664" s="5">
        <v>7.97</v>
      </c>
      <c r="BX664" s="5">
        <v>10.199999999999999</v>
      </c>
      <c r="BY664" s="5">
        <v>1.7</v>
      </c>
    </row>
    <row r="665" spans="1:77" x14ac:dyDescent="0.2">
      <c r="A665" s="2" t="s">
        <v>287</v>
      </c>
      <c r="B665" s="3">
        <v>33182</v>
      </c>
      <c r="C665" s="4">
        <v>24</v>
      </c>
      <c r="F665" s="5">
        <v>0.08</v>
      </c>
      <c r="G665" s="5">
        <v>0.01</v>
      </c>
      <c r="H665" s="5">
        <v>0.99</v>
      </c>
      <c r="M665" s="5">
        <v>0.05</v>
      </c>
      <c r="S665" s="5">
        <v>26</v>
      </c>
      <c r="T665" s="5">
        <v>22</v>
      </c>
      <c r="V665" s="5">
        <v>3.6</v>
      </c>
      <c r="W665" s="5">
        <v>0.7</v>
      </c>
      <c r="AB665" s="5">
        <v>9.86</v>
      </c>
      <c r="AE665" s="5">
        <v>4.2</v>
      </c>
      <c r="AJ665" s="5">
        <v>50.9</v>
      </c>
      <c r="AN665" s="5">
        <v>15</v>
      </c>
      <c r="AO665" s="5">
        <v>0.01</v>
      </c>
      <c r="AT665" s="5">
        <v>107</v>
      </c>
      <c r="AV665" s="5">
        <v>2.21</v>
      </c>
      <c r="AW665" s="5">
        <v>0.01</v>
      </c>
      <c r="AX665" s="5">
        <v>0.26</v>
      </c>
      <c r="AY665" s="5">
        <v>0.14000000000000001</v>
      </c>
      <c r="BA665" s="5">
        <v>7.82</v>
      </c>
      <c r="BE665" s="5">
        <v>0.5</v>
      </c>
      <c r="BH665" s="5">
        <v>4.83</v>
      </c>
      <c r="BN665" s="5">
        <v>7.03</v>
      </c>
      <c r="BO665" s="5">
        <v>3</v>
      </c>
      <c r="BX665" s="5">
        <v>10.4</v>
      </c>
    </row>
    <row r="666" spans="1:77" x14ac:dyDescent="0.2">
      <c r="A666" s="2" t="s">
        <v>287</v>
      </c>
      <c r="B666" s="3">
        <v>41948</v>
      </c>
      <c r="C666" s="4">
        <v>26</v>
      </c>
      <c r="F666" s="5">
        <v>0.01</v>
      </c>
      <c r="H666" s="5">
        <v>7.0000000000000007E-2</v>
      </c>
      <c r="M666" s="5">
        <v>0.24</v>
      </c>
      <c r="P666" s="5">
        <v>0.04</v>
      </c>
      <c r="S666" s="5">
        <v>54</v>
      </c>
      <c r="T666" s="5">
        <v>18</v>
      </c>
      <c r="V666" s="5">
        <v>0.6</v>
      </c>
      <c r="W666" s="5">
        <v>0.08</v>
      </c>
      <c r="AD666" s="5">
        <v>4.8</v>
      </c>
      <c r="AE666" s="5">
        <v>1.7</v>
      </c>
      <c r="AJ666" s="5">
        <v>34.1</v>
      </c>
      <c r="AN666" s="5">
        <v>3.9</v>
      </c>
      <c r="AO666" s="5">
        <v>0.05</v>
      </c>
      <c r="AP666" s="5">
        <v>21.2</v>
      </c>
      <c r="AT666" s="5">
        <v>8.6</v>
      </c>
      <c r="AV666" s="5">
        <v>1</v>
      </c>
      <c r="AW666" s="5">
        <v>0.02</v>
      </c>
      <c r="AX666" s="5">
        <v>0.12</v>
      </c>
      <c r="BA666" s="5">
        <v>7.44</v>
      </c>
      <c r="BF666" s="5">
        <v>0.16</v>
      </c>
      <c r="BH666" s="5">
        <v>2.39</v>
      </c>
      <c r="BN666" s="5">
        <v>7.01</v>
      </c>
      <c r="BO666" s="5">
        <v>34</v>
      </c>
      <c r="BQ666" s="5">
        <v>3.61</v>
      </c>
      <c r="BR666" s="5">
        <v>3.44</v>
      </c>
      <c r="BX666" s="5">
        <v>9.6</v>
      </c>
    </row>
    <row r="667" spans="1:77" x14ac:dyDescent="0.2">
      <c r="A667" s="2" t="s">
        <v>287</v>
      </c>
      <c r="B667" s="3">
        <v>36132</v>
      </c>
      <c r="C667" s="4">
        <v>22</v>
      </c>
      <c r="F667" s="5">
        <v>0.06</v>
      </c>
      <c r="H667" s="5">
        <v>0.03</v>
      </c>
      <c r="M667" s="5">
        <v>1.6</v>
      </c>
      <c r="S667" s="5">
        <v>23.8</v>
      </c>
      <c r="T667" s="5">
        <v>27</v>
      </c>
      <c r="V667" s="5">
        <v>4.5999999999999996</v>
      </c>
      <c r="W667" s="5">
        <v>0.03</v>
      </c>
      <c r="AB667" s="5">
        <v>6.24</v>
      </c>
      <c r="AE667" s="5">
        <v>7.61</v>
      </c>
      <c r="AJ667" s="5">
        <v>26.7</v>
      </c>
      <c r="AN667" s="5">
        <v>3.16</v>
      </c>
      <c r="AO667" s="5">
        <v>0.01</v>
      </c>
      <c r="AT667" s="5">
        <v>20.7</v>
      </c>
      <c r="AV667" s="5">
        <v>26.1</v>
      </c>
      <c r="AW667" s="5">
        <v>0.03</v>
      </c>
      <c r="AX667" s="5">
        <v>0.06</v>
      </c>
      <c r="BA667" s="5">
        <v>5.87</v>
      </c>
      <c r="BE667" s="5">
        <v>6.9</v>
      </c>
      <c r="BH667" s="5">
        <v>0.6</v>
      </c>
      <c r="BN667" s="5">
        <v>7.01</v>
      </c>
      <c r="BO667" s="5">
        <v>34</v>
      </c>
      <c r="BX667" s="5">
        <v>9.6999999999999993</v>
      </c>
    </row>
    <row r="668" spans="1:77" x14ac:dyDescent="0.2">
      <c r="A668" s="2" t="s">
        <v>287</v>
      </c>
      <c r="B668" s="3">
        <v>37237</v>
      </c>
      <c r="C668" s="4">
        <v>22</v>
      </c>
      <c r="F668" s="5">
        <v>8.0000000000000002E-3</v>
      </c>
      <c r="H668" s="5">
        <v>0.03</v>
      </c>
      <c r="M668" s="5">
        <v>0.3</v>
      </c>
      <c r="S668" s="5">
        <v>57</v>
      </c>
      <c r="T668" s="5">
        <v>13</v>
      </c>
      <c r="V668" s="5">
        <v>2.5</v>
      </c>
      <c r="AB668" s="5">
        <v>22.99</v>
      </c>
      <c r="AE668" s="5">
        <v>1.1000000000000001</v>
      </c>
      <c r="AJ668" s="5">
        <v>34</v>
      </c>
      <c r="AN668" s="5">
        <v>3.4</v>
      </c>
      <c r="AO668" s="5">
        <v>0.06</v>
      </c>
      <c r="AT668" s="5">
        <v>6.6</v>
      </c>
      <c r="AV668" s="5">
        <v>1.32</v>
      </c>
      <c r="AW668" s="5">
        <v>0.03</v>
      </c>
      <c r="AX668" s="5">
        <v>0.09</v>
      </c>
      <c r="BA668" s="5">
        <v>7.1</v>
      </c>
      <c r="BE668" s="5">
        <v>0.5</v>
      </c>
      <c r="BG668" s="5">
        <v>4</v>
      </c>
      <c r="BH668" s="5">
        <v>2.4</v>
      </c>
      <c r="BN668" s="5">
        <v>7.01</v>
      </c>
      <c r="BO668" s="5">
        <v>17</v>
      </c>
      <c r="BX668" s="5">
        <v>9.1</v>
      </c>
    </row>
    <row r="669" spans="1:77" x14ac:dyDescent="0.2">
      <c r="A669" s="2" t="s">
        <v>287</v>
      </c>
      <c r="B669" s="3">
        <v>39237</v>
      </c>
      <c r="C669" s="4">
        <v>26</v>
      </c>
      <c r="F669" s="5">
        <v>0.05</v>
      </c>
      <c r="G669" s="5">
        <v>0.03</v>
      </c>
      <c r="H669" s="5">
        <v>0.01</v>
      </c>
      <c r="M669" s="5">
        <v>0.23</v>
      </c>
      <c r="O669" s="5">
        <v>25</v>
      </c>
      <c r="S669" s="5">
        <v>107</v>
      </c>
      <c r="T669" s="5">
        <v>25</v>
      </c>
      <c r="V669" s="5">
        <v>1.4</v>
      </c>
      <c r="W669" s="5">
        <v>7.0000000000000007E-2</v>
      </c>
      <c r="AB669" s="5">
        <v>4.4400000000000004</v>
      </c>
      <c r="AE669" s="5">
        <v>0.64</v>
      </c>
      <c r="AJ669" s="5">
        <v>60.3</v>
      </c>
      <c r="AN669" s="5">
        <v>8.69</v>
      </c>
      <c r="AO669" s="5">
        <v>2E-3</v>
      </c>
      <c r="AT669" s="5">
        <v>8.61</v>
      </c>
      <c r="AV669" s="5">
        <v>77.02</v>
      </c>
      <c r="AW669" s="5">
        <v>3.2799999999999999E-3</v>
      </c>
      <c r="AX669" s="5">
        <v>0.11</v>
      </c>
      <c r="AZ669" s="5">
        <v>0.03</v>
      </c>
      <c r="BA669" s="5">
        <v>7.33</v>
      </c>
      <c r="BE669" s="5">
        <v>10.5</v>
      </c>
      <c r="BF669" s="5">
        <v>9.2100000000000009</v>
      </c>
      <c r="BH669" s="5">
        <v>3.43</v>
      </c>
      <c r="BN669" s="5">
        <v>7.01</v>
      </c>
      <c r="BO669" s="5">
        <v>44.4</v>
      </c>
      <c r="BX669" s="5">
        <v>9.4</v>
      </c>
    </row>
    <row r="670" spans="1:77" x14ac:dyDescent="0.2">
      <c r="A670" s="2" t="s">
        <v>287</v>
      </c>
      <c r="B670" s="3">
        <v>33119</v>
      </c>
      <c r="C670" s="4">
        <v>38</v>
      </c>
      <c r="F670" s="5">
        <v>0.18</v>
      </c>
      <c r="H670" s="5">
        <v>1</v>
      </c>
      <c r="J670" s="5">
        <v>1</v>
      </c>
      <c r="K670" s="5">
        <v>0.01</v>
      </c>
      <c r="M670" s="5">
        <v>0.08</v>
      </c>
      <c r="N670" s="5">
        <v>1</v>
      </c>
      <c r="O670" s="5">
        <v>280</v>
      </c>
      <c r="P670" s="5">
        <v>0.19</v>
      </c>
      <c r="Q670" s="5">
        <v>0.5</v>
      </c>
      <c r="S670" s="5">
        <v>4</v>
      </c>
      <c r="T670" s="5">
        <v>225</v>
      </c>
      <c r="U670" s="5">
        <v>2</v>
      </c>
      <c r="V670" s="5">
        <v>0.1</v>
      </c>
      <c r="W670" s="5">
        <v>0.11</v>
      </c>
      <c r="Y670" s="5">
        <v>0.13</v>
      </c>
      <c r="AE670" s="5">
        <v>8.5</v>
      </c>
      <c r="AF670" s="5">
        <v>2</v>
      </c>
      <c r="AG670" s="5">
        <v>3.6</v>
      </c>
      <c r="AI670" s="5">
        <v>5</v>
      </c>
      <c r="AN670" s="5">
        <v>1</v>
      </c>
      <c r="AO670" s="5">
        <v>0.01</v>
      </c>
      <c r="AR670" s="5">
        <v>0.1</v>
      </c>
      <c r="AT670" s="5">
        <v>270</v>
      </c>
      <c r="AU670" s="5">
        <v>2</v>
      </c>
      <c r="AV670" s="5">
        <v>0.04</v>
      </c>
      <c r="AW670" s="5">
        <v>0.01</v>
      </c>
      <c r="AX670" s="5">
        <v>0.7</v>
      </c>
      <c r="BC670" s="5">
        <v>0.5</v>
      </c>
      <c r="BD670" s="5">
        <v>-0.74</v>
      </c>
      <c r="BE670" s="5">
        <v>0.1</v>
      </c>
      <c r="BH670" s="5">
        <v>5.57</v>
      </c>
      <c r="BK670" s="5">
        <v>1</v>
      </c>
      <c r="BL670" s="5">
        <v>10</v>
      </c>
      <c r="BN670" s="5">
        <v>7.01</v>
      </c>
      <c r="BO670" s="5">
        <v>5</v>
      </c>
      <c r="BW670" s="5">
        <v>10</v>
      </c>
      <c r="BX670" s="5">
        <v>16.3</v>
      </c>
      <c r="BY670" s="5">
        <v>10</v>
      </c>
    </row>
    <row r="671" spans="1:77" x14ac:dyDescent="0.2">
      <c r="A671" s="2" t="s">
        <v>287</v>
      </c>
      <c r="B671" s="3">
        <v>32884</v>
      </c>
      <c r="C671" s="4">
        <v>38</v>
      </c>
      <c r="F671" s="5">
        <v>0.01</v>
      </c>
      <c r="H671" s="5">
        <v>0.02</v>
      </c>
      <c r="J671" s="5">
        <v>1</v>
      </c>
      <c r="K671" s="5">
        <v>0.01</v>
      </c>
      <c r="M671" s="5">
        <v>0.05</v>
      </c>
      <c r="N671" s="5">
        <v>1</v>
      </c>
      <c r="O671" s="5">
        <v>50</v>
      </c>
      <c r="P671" s="5">
        <v>0.02</v>
      </c>
      <c r="Q671" s="5">
        <v>0.5</v>
      </c>
      <c r="S671" s="5">
        <v>46</v>
      </c>
      <c r="T671" s="5">
        <v>10</v>
      </c>
      <c r="U671" s="5">
        <v>2</v>
      </c>
      <c r="V671" s="5">
        <v>0.6</v>
      </c>
      <c r="W671" s="5">
        <v>0.52</v>
      </c>
      <c r="Y671" s="5">
        <v>0.18</v>
      </c>
      <c r="AE671" s="5">
        <v>1.7</v>
      </c>
      <c r="AF671" s="5">
        <v>2</v>
      </c>
      <c r="AG671" s="5">
        <v>2</v>
      </c>
      <c r="AI671" s="5">
        <v>5</v>
      </c>
      <c r="AN671" s="5">
        <v>5</v>
      </c>
      <c r="AO671" s="5">
        <v>0.06</v>
      </c>
      <c r="AR671" s="5">
        <v>0.1</v>
      </c>
      <c r="AT671" s="5">
        <v>8</v>
      </c>
      <c r="AU671" s="5">
        <v>2</v>
      </c>
      <c r="AV671" s="5">
        <v>0.4</v>
      </c>
      <c r="AW671" s="5">
        <v>0.01</v>
      </c>
      <c r="AX671" s="5">
        <v>0.28000000000000003</v>
      </c>
      <c r="BC671" s="5">
        <v>0.5</v>
      </c>
      <c r="BD671" s="5">
        <v>-0.06</v>
      </c>
      <c r="BE671" s="5">
        <v>0.4</v>
      </c>
      <c r="BH671" s="5">
        <v>2.42</v>
      </c>
      <c r="BK671" s="5">
        <v>1</v>
      </c>
      <c r="BL671" s="5">
        <v>10</v>
      </c>
      <c r="BN671" s="5">
        <v>7.01</v>
      </c>
      <c r="BO671" s="5">
        <v>12</v>
      </c>
      <c r="BW671" s="5">
        <v>10</v>
      </c>
      <c r="BX671" s="5">
        <v>8.8000000000000007</v>
      </c>
      <c r="BY671" s="5">
        <v>10</v>
      </c>
    </row>
    <row r="672" spans="1:77" x14ac:dyDescent="0.2">
      <c r="A672" s="2" t="s">
        <v>287</v>
      </c>
      <c r="B672" s="3">
        <v>39776</v>
      </c>
      <c r="C672" s="4">
        <v>24</v>
      </c>
      <c r="G672" s="5">
        <v>5.0000000000000001E-3</v>
      </c>
      <c r="H672" s="5">
        <v>0.02</v>
      </c>
      <c r="M672" s="5">
        <v>0.3</v>
      </c>
      <c r="S672" s="5">
        <v>119</v>
      </c>
      <c r="T672" s="5">
        <v>57</v>
      </c>
      <c r="V672" s="5">
        <v>1.3</v>
      </c>
      <c r="W672" s="5">
        <v>1.3</v>
      </c>
      <c r="AB672" s="5">
        <v>4.9400000000000004</v>
      </c>
      <c r="AD672" s="5">
        <v>7.2</v>
      </c>
      <c r="AE672" s="5">
        <v>1.02</v>
      </c>
      <c r="AJ672" s="5">
        <v>75</v>
      </c>
      <c r="AN672" s="5">
        <v>6.17</v>
      </c>
      <c r="AO672" s="5">
        <v>0.19</v>
      </c>
      <c r="AT672" s="5">
        <v>22.3</v>
      </c>
      <c r="AV672" s="5">
        <v>0.22</v>
      </c>
      <c r="AW672" s="5">
        <v>3.2799999999999999E-3</v>
      </c>
      <c r="AX672" s="5">
        <v>0.01</v>
      </c>
      <c r="AZ672" s="5">
        <v>0.02</v>
      </c>
      <c r="BA672" s="5">
        <v>7.39</v>
      </c>
      <c r="BF672" s="5">
        <v>0.28000000000000003</v>
      </c>
      <c r="BH672" s="5">
        <v>4.0999999999999996</v>
      </c>
      <c r="BN672" s="5">
        <v>7.01</v>
      </c>
      <c r="BO672" s="5">
        <v>110</v>
      </c>
      <c r="BX672" s="5">
        <v>9.6999999999999993</v>
      </c>
    </row>
    <row r="673" spans="1:77" x14ac:dyDescent="0.2">
      <c r="A673" s="2" t="s">
        <v>287</v>
      </c>
      <c r="B673" s="3">
        <v>32895</v>
      </c>
      <c r="C673" s="4">
        <v>38</v>
      </c>
      <c r="F673" s="5">
        <v>0.1</v>
      </c>
      <c r="H673" s="5">
        <v>0.04</v>
      </c>
      <c r="J673" s="5">
        <v>3</v>
      </c>
      <c r="K673" s="5">
        <v>0.04</v>
      </c>
      <c r="M673" s="5">
        <v>0.13</v>
      </c>
      <c r="N673" s="5">
        <v>1</v>
      </c>
      <c r="O673" s="5">
        <v>10</v>
      </c>
      <c r="P673" s="5">
        <v>0.05</v>
      </c>
      <c r="Q673" s="5">
        <v>0.5</v>
      </c>
      <c r="S673" s="5">
        <v>85</v>
      </c>
      <c r="T673" s="5">
        <v>50</v>
      </c>
      <c r="U673" s="5">
        <v>2</v>
      </c>
      <c r="V673" s="5">
        <v>0.8</v>
      </c>
      <c r="W673" s="5">
        <v>0.19</v>
      </c>
      <c r="Y673" s="5">
        <v>0.13</v>
      </c>
      <c r="AE673" s="5">
        <v>2</v>
      </c>
      <c r="AF673" s="5">
        <v>2</v>
      </c>
      <c r="AG673" s="5">
        <v>5.5</v>
      </c>
      <c r="AI673" s="5">
        <v>5</v>
      </c>
      <c r="AN673" s="5">
        <v>7</v>
      </c>
      <c r="AO673" s="5">
        <v>0.2</v>
      </c>
      <c r="AR673" s="5">
        <v>0.2</v>
      </c>
      <c r="AT673" s="5">
        <v>15</v>
      </c>
      <c r="AU673" s="5">
        <v>2</v>
      </c>
      <c r="AV673" s="5">
        <v>0.04</v>
      </c>
      <c r="AW673" s="5">
        <v>0.01</v>
      </c>
      <c r="AX673" s="5">
        <v>0.08</v>
      </c>
      <c r="BC673" s="5">
        <v>0.5</v>
      </c>
      <c r="BD673" s="5">
        <v>-0.04</v>
      </c>
      <c r="BE673" s="5">
        <v>0.1</v>
      </c>
      <c r="BH673" s="5">
        <v>2.74</v>
      </c>
      <c r="BK673" s="5">
        <v>1</v>
      </c>
      <c r="BL673" s="5">
        <v>10</v>
      </c>
      <c r="BN673" s="5">
        <v>7.01</v>
      </c>
      <c r="BO673" s="5">
        <v>71</v>
      </c>
      <c r="BW673" s="5">
        <v>10</v>
      </c>
      <c r="BX673" s="5">
        <v>8.5</v>
      </c>
      <c r="BY673" s="5">
        <v>20</v>
      </c>
    </row>
    <row r="674" spans="1:77" x14ac:dyDescent="0.2">
      <c r="A674" s="2" t="s">
        <v>287</v>
      </c>
      <c r="B674" s="3">
        <v>31747</v>
      </c>
      <c r="C674" s="4">
        <v>15</v>
      </c>
      <c r="H674" s="5">
        <v>0.28999999999999998</v>
      </c>
      <c r="S674" s="5">
        <v>101</v>
      </c>
      <c r="T674" s="5">
        <v>68.2</v>
      </c>
      <c r="W674" s="5">
        <v>1.49</v>
      </c>
      <c r="AB674" s="5">
        <v>9.26</v>
      </c>
      <c r="AE674" s="5">
        <v>4.58</v>
      </c>
      <c r="AN674" s="5">
        <v>5.64</v>
      </c>
      <c r="AO674" s="5">
        <v>0.46</v>
      </c>
      <c r="AT674" s="5">
        <v>30.63</v>
      </c>
      <c r="AV674" s="5">
        <v>0.69</v>
      </c>
      <c r="AW674" s="5">
        <v>5.0000009190000003E-3</v>
      </c>
      <c r="AX674" s="5">
        <v>0.04</v>
      </c>
      <c r="BH674" s="5">
        <v>4.1900000000000004</v>
      </c>
      <c r="BN674" s="5">
        <v>7.01</v>
      </c>
      <c r="BO674" s="5">
        <v>46.8</v>
      </c>
    </row>
    <row r="675" spans="1:77" x14ac:dyDescent="0.2">
      <c r="A675" s="2" t="s">
        <v>287</v>
      </c>
      <c r="B675" s="3">
        <v>33093</v>
      </c>
      <c r="C675" s="4">
        <v>38</v>
      </c>
      <c r="F675" s="5">
        <v>0.01</v>
      </c>
      <c r="H675" s="5">
        <v>1</v>
      </c>
      <c r="J675" s="5">
        <v>1</v>
      </c>
      <c r="K675" s="5">
        <v>0.01</v>
      </c>
      <c r="M675" s="5">
        <v>0.35</v>
      </c>
      <c r="N675" s="5">
        <v>1</v>
      </c>
      <c r="O675" s="5">
        <v>170</v>
      </c>
      <c r="P675" s="5">
        <v>0.1</v>
      </c>
      <c r="Q675" s="5">
        <v>0.5</v>
      </c>
      <c r="S675" s="5">
        <v>88</v>
      </c>
      <c r="T675" s="5">
        <v>31</v>
      </c>
      <c r="U675" s="5">
        <v>2</v>
      </c>
      <c r="V675" s="5">
        <v>0.2</v>
      </c>
      <c r="W675" s="5">
        <v>1.4</v>
      </c>
      <c r="Y675" s="5">
        <v>0.06</v>
      </c>
      <c r="AE675" s="5">
        <v>6.1</v>
      </c>
      <c r="AF675" s="5">
        <v>2</v>
      </c>
      <c r="AG675" s="5">
        <v>15</v>
      </c>
      <c r="AI675" s="5">
        <v>5</v>
      </c>
      <c r="AN675" s="5">
        <v>14</v>
      </c>
      <c r="AO675" s="5">
        <v>0.02</v>
      </c>
      <c r="AR675" s="5">
        <v>0.3</v>
      </c>
      <c r="AT675" s="5">
        <v>32</v>
      </c>
      <c r="AU675" s="5">
        <v>2</v>
      </c>
      <c r="AV675" s="5">
        <v>0.04</v>
      </c>
      <c r="AW675" s="5">
        <v>0.01</v>
      </c>
      <c r="AX675" s="5">
        <v>0.15</v>
      </c>
      <c r="BC675" s="5">
        <v>0.5</v>
      </c>
      <c r="BD675" s="5">
        <v>0.22</v>
      </c>
      <c r="BE675" s="5">
        <v>0.1</v>
      </c>
      <c r="BH675" s="5">
        <v>5.93</v>
      </c>
      <c r="BK675" s="5">
        <v>1</v>
      </c>
      <c r="BL675" s="5">
        <v>10</v>
      </c>
      <c r="BN675" s="5">
        <v>7.01</v>
      </c>
      <c r="BO675" s="5">
        <v>10</v>
      </c>
      <c r="BW675" s="5">
        <v>10</v>
      </c>
      <c r="BX675" s="5">
        <v>10.9</v>
      </c>
      <c r="BY675" s="5">
        <v>10</v>
      </c>
    </row>
    <row r="676" spans="1:77" x14ac:dyDescent="0.2">
      <c r="A676" s="2" t="s">
        <v>287</v>
      </c>
      <c r="B676" s="3">
        <v>33189</v>
      </c>
      <c r="C676" s="4">
        <v>32</v>
      </c>
      <c r="F676" s="5">
        <v>0.03</v>
      </c>
      <c r="G676" s="5">
        <v>0.03</v>
      </c>
      <c r="H676" s="5">
        <v>2.33</v>
      </c>
      <c r="J676" s="5">
        <v>3.9</v>
      </c>
      <c r="M676" s="5">
        <v>0.89</v>
      </c>
      <c r="N676" s="5">
        <v>0.2</v>
      </c>
      <c r="Q676" s="5">
        <v>0.05</v>
      </c>
      <c r="S676" s="5">
        <v>126</v>
      </c>
      <c r="T676" s="5">
        <v>39</v>
      </c>
      <c r="U676" s="5">
        <v>0.3</v>
      </c>
      <c r="V676" s="5">
        <v>18.3</v>
      </c>
      <c r="W676" s="5">
        <v>1.3</v>
      </c>
      <c r="AB676" s="5">
        <v>3.17</v>
      </c>
      <c r="AE676" s="5">
        <v>4.2</v>
      </c>
      <c r="AI676" s="5">
        <v>0.2</v>
      </c>
      <c r="AJ676" s="5">
        <v>72.8</v>
      </c>
      <c r="AN676" s="5">
        <v>6.8</v>
      </c>
      <c r="AO676" s="5">
        <v>0.34</v>
      </c>
      <c r="AT676" s="5">
        <v>16</v>
      </c>
      <c r="AU676" s="5">
        <v>0.2</v>
      </c>
      <c r="AV676" s="5">
        <v>2.21</v>
      </c>
      <c r="AW676" s="5">
        <v>0.01</v>
      </c>
      <c r="AX676" s="5">
        <v>0.22</v>
      </c>
      <c r="AY676" s="5">
        <v>0.15</v>
      </c>
      <c r="BA676" s="5">
        <v>6.71</v>
      </c>
      <c r="BC676" s="5">
        <v>1E-3</v>
      </c>
      <c r="BE676" s="5">
        <v>0.1</v>
      </c>
      <c r="BH676" s="5">
        <v>5.3</v>
      </c>
      <c r="BN676" s="5">
        <v>6.97</v>
      </c>
      <c r="BO676" s="5">
        <v>53</v>
      </c>
      <c r="BX676" s="5">
        <v>9.3000000000000007</v>
      </c>
      <c r="BY676" s="5">
        <v>1</v>
      </c>
    </row>
    <row r="677" spans="1:77" x14ac:dyDescent="0.2">
      <c r="A677" s="2" t="s">
        <v>287</v>
      </c>
      <c r="B677" s="3">
        <v>38638</v>
      </c>
      <c r="C677" s="4">
        <v>37</v>
      </c>
      <c r="F677" s="5">
        <v>1E-3</v>
      </c>
      <c r="G677" s="5">
        <v>3.0000000000000001E-3</v>
      </c>
      <c r="H677" s="5">
        <v>0.01</v>
      </c>
      <c r="J677" s="5">
        <v>1.7</v>
      </c>
      <c r="M677" s="5">
        <v>0.2</v>
      </c>
      <c r="N677" s="5">
        <v>0.8</v>
      </c>
      <c r="O677" s="5">
        <v>10</v>
      </c>
      <c r="Q677" s="5">
        <v>0.2</v>
      </c>
      <c r="S677" s="5">
        <v>78.8</v>
      </c>
      <c r="T677" s="5">
        <v>15</v>
      </c>
      <c r="U677" s="5">
        <v>0.9</v>
      </c>
      <c r="V677" s="5">
        <v>0.75</v>
      </c>
      <c r="W677" s="5">
        <v>0.11</v>
      </c>
      <c r="Y677" s="5">
        <v>0.06</v>
      </c>
      <c r="AB677" s="5">
        <v>19.16</v>
      </c>
      <c r="AD677" s="5">
        <v>-2.2999999999999998</v>
      </c>
      <c r="AE677" s="5">
        <v>0.86</v>
      </c>
      <c r="AI677" s="5">
        <v>0.5</v>
      </c>
      <c r="AJ677" s="5">
        <v>47.2</v>
      </c>
      <c r="AN677" s="5">
        <v>4.74</v>
      </c>
      <c r="AO677" s="5">
        <v>0.03</v>
      </c>
      <c r="AT677" s="5">
        <v>12.8</v>
      </c>
      <c r="AU677" s="5">
        <v>0.5</v>
      </c>
      <c r="AV677" s="5">
        <v>0.22</v>
      </c>
      <c r="AW677" s="5">
        <v>3.9414000000000003E-3</v>
      </c>
      <c r="AX677" s="5">
        <v>0.1</v>
      </c>
      <c r="AZ677" s="5">
        <v>0.06</v>
      </c>
      <c r="BA677" s="5">
        <v>7.22</v>
      </c>
      <c r="BC677" s="5">
        <v>1E-3</v>
      </c>
      <c r="BE677" s="5">
        <v>0.5</v>
      </c>
      <c r="BH677" s="5">
        <v>3.72</v>
      </c>
      <c r="BN677" s="5">
        <v>6.96</v>
      </c>
      <c r="BO677" s="5">
        <v>41.9</v>
      </c>
      <c r="BQ677" s="5">
        <v>5.01</v>
      </c>
      <c r="BR677" s="5">
        <v>4.9000000000000004</v>
      </c>
      <c r="BX677" s="5">
        <v>8.9</v>
      </c>
      <c r="BY677" s="5">
        <v>0.2</v>
      </c>
    </row>
    <row r="678" spans="1:77" x14ac:dyDescent="0.2">
      <c r="A678" s="2" t="s">
        <v>287</v>
      </c>
      <c r="B678" s="3">
        <v>38860</v>
      </c>
      <c r="C678" s="4">
        <v>36</v>
      </c>
      <c r="F678" s="5">
        <v>0.02</v>
      </c>
      <c r="G678" s="5">
        <v>0.02</v>
      </c>
      <c r="H678" s="5">
        <v>0.02</v>
      </c>
      <c r="J678" s="5">
        <v>1.2</v>
      </c>
      <c r="M678" s="5">
        <v>3.4</v>
      </c>
      <c r="N678" s="5">
        <v>5</v>
      </c>
      <c r="O678" s="5">
        <v>97</v>
      </c>
      <c r="Q678" s="5">
        <v>7.0000000000000007E-2</v>
      </c>
      <c r="S678" s="5">
        <v>158</v>
      </c>
      <c r="T678" s="5">
        <v>48</v>
      </c>
      <c r="U678" s="5">
        <v>0.6</v>
      </c>
      <c r="V678" s="5">
        <v>2.8</v>
      </c>
      <c r="W678" s="5">
        <v>1.32</v>
      </c>
      <c r="AB678" s="5">
        <v>1.32</v>
      </c>
      <c r="AD678" s="5">
        <v>-2.2999999999999998</v>
      </c>
      <c r="AE678" s="5">
        <v>3.6</v>
      </c>
      <c r="AI678" s="5">
        <v>2.6</v>
      </c>
      <c r="AJ678" s="5">
        <v>80.099999999999994</v>
      </c>
      <c r="AN678" s="5">
        <v>11.5</v>
      </c>
      <c r="AO678" s="5">
        <v>0.52</v>
      </c>
      <c r="AT678" s="5">
        <v>29.3</v>
      </c>
      <c r="AU678" s="5">
        <v>5.5</v>
      </c>
      <c r="AV678" s="5">
        <v>2.04</v>
      </c>
      <c r="AW678" s="5">
        <v>0.11</v>
      </c>
      <c r="AX678" s="5">
        <v>0.01</v>
      </c>
      <c r="AZ678" s="5">
        <v>0.01</v>
      </c>
      <c r="BA678" s="5">
        <v>6.96</v>
      </c>
      <c r="BC678" s="5">
        <v>3.0000000000000001E-3</v>
      </c>
      <c r="BE678" s="5">
        <v>0.4</v>
      </c>
      <c r="BH678" s="5">
        <v>7.43</v>
      </c>
      <c r="BN678" s="5">
        <v>6.96</v>
      </c>
      <c r="BO678" s="5">
        <v>77.900000000000006</v>
      </c>
      <c r="BQ678" s="5">
        <v>10.4</v>
      </c>
      <c r="BR678" s="5">
        <v>10.199999999999999</v>
      </c>
      <c r="BX678" s="5">
        <v>10</v>
      </c>
      <c r="BY678" s="5">
        <v>15</v>
      </c>
    </row>
    <row r="679" spans="1:77" x14ac:dyDescent="0.2">
      <c r="A679" s="2" t="s">
        <v>287</v>
      </c>
      <c r="B679" s="3">
        <v>38642</v>
      </c>
      <c r="C679" s="4">
        <v>27</v>
      </c>
      <c r="F679" s="5">
        <v>0.3</v>
      </c>
      <c r="G679" s="5">
        <v>0.13</v>
      </c>
      <c r="H679" s="5">
        <v>0.42</v>
      </c>
      <c r="O679" s="5">
        <v>350</v>
      </c>
      <c r="S679" s="5">
        <v>18.600000000000001</v>
      </c>
      <c r="T679" s="5">
        <v>8.6</v>
      </c>
      <c r="V679" s="5">
        <v>49</v>
      </c>
      <c r="W679" s="5">
        <v>0.39</v>
      </c>
      <c r="Y679" s="5">
        <v>0.23</v>
      </c>
      <c r="AB679" s="5">
        <v>24.84</v>
      </c>
      <c r="AD679" s="5">
        <v>-23.07</v>
      </c>
      <c r="AE679" s="5">
        <v>2.33</v>
      </c>
      <c r="AJ679" s="5">
        <v>42.4</v>
      </c>
      <c r="AN679" s="5">
        <v>3.56</v>
      </c>
      <c r="AO679" s="5">
        <v>0.09</v>
      </c>
      <c r="AT679" s="5">
        <v>85.2</v>
      </c>
      <c r="AV679" s="5">
        <v>0</v>
      </c>
      <c r="AW679" s="5">
        <v>0.28000000000000003</v>
      </c>
      <c r="AX679" s="5">
        <v>7.48</v>
      </c>
      <c r="AZ679" s="5">
        <v>2.7</v>
      </c>
      <c r="BA679" s="5">
        <v>8.09</v>
      </c>
      <c r="BH679" s="5">
        <v>4.4400000000000004</v>
      </c>
      <c r="BN679" s="5">
        <v>6.96</v>
      </c>
      <c r="BO679" s="5">
        <v>78.5</v>
      </c>
      <c r="BQ679" s="5">
        <v>6.31</v>
      </c>
      <c r="BR679" s="5">
        <v>5.01</v>
      </c>
      <c r="BX679" s="5">
        <v>11.3</v>
      </c>
    </row>
    <row r="680" spans="1:77" x14ac:dyDescent="0.2">
      <c r="A680" s="2" t="s">
        <v>287</v>
      </c>
      <c r="B680" s="3">
        <v>37181</v>
      </c>
      <c r="C680" s="4">
        <v>30</v>
      </c>
      <c r="G680" s="5">
        <v>0.09</v>
      </c>
      <c r="H680" s="5">
        <v>0.44</v>
      </c>
      <c r="J680" s="5">
        <v>1.3</v>
      </c>
      <c r="M680" s="5">
        <v>0.09</v>
      </c>
      <c r="N680" s="5">
        <v>1.5</v>
      </c>
      <c r="O680" s="5">
        <v>270</v>
      </c>
      <c r="Q680" s="5">
        <v>0.05</v>
      </c>
      <c r="S680" s="5">
        <v>16</v>
      </c>
      <c r="U680" s="5">
        <v>11</v>
      </c>
      <c r="V680" s="5">
        <v>60</v>
      </c>
      <c r="W680" s="5">
        <v>1.37</v>
      </c>
      <c r="AB680" s="5">
        <v>25.82</v>
      </c>
      <c r="AE680" s="5">
        <v>2.62</v>
      </c>
      <c r="AI680" s="5">
        <v>1.6</v>
      </c>
      <c r="AJ680" s="5">
        <v>46.7</v>
      </c>
      <c r="AN680" s="5">
        <v>3.08</v>
      </c>
      <c r="AO680" s="5">
        <v>0.09</v>
      </c>
      <c r="AT680" s="5">
        <v>87.7</v>
      </c>
      <c r="AU680" s="5">
        <v>3.9</v>
      </c>
      <c r="AW680" s="5">
        <v>0.26</v>
      </c>
      <c r="AX680" s="5">
        <v>10.39</v>
      </c>
      <c r="AZ680" s="5">
        <v>3.6</v>
      </c>
      <c r="BA680" s="5">
        <v>8.23</v>
      </c>
      <c r="BC680" s="5">
        <v>1E-3</v>
      </c>
      <c r="BE680" s="5">
        <v>1.5</v>
      </c>
      <c r="BH680" s="5">
        <v>4.92</v>
      </c>
      <c r="BN680" s="5">
        <v>6.96</v>
      </c>
      <c r="BO680" s="5">
        <v>87.7</v>
      </c>
      <c r="BX680" s="5">
        <v>11.3</v>
      </c>
      <c r="BY680" s="5">
        <v>8</v>
      </c>
    </row>
    <row r="681" spans="1:77" x14ac:dyDescent="0.2">
      <c r="A681" s="2" t="s">
        <v>287</v>
      </c>
      <c r="B681" s="3">
        <v>39163</v>
      </c>
      <c r="C681" s="4">
        <v>25</v>
      </c>
      <c r="F681" s="5">
        <v>0.04</v>
      </c>
      <c r="G681" s="5">
        <v>0.03</v>
      </c>
      <c r="H681" s="5">
        <v>0.01</v>
      </c>
      <c r="M681" s="5">
        <v>0.57999999999999996</v>
      </c>
      <c r="O681" s="5">
        <v>10</v>
      </c>
      <c r="S681" s="5">
        <v>96.8</v>
      </c>
      <c r="T681" s="5">
        <v>33</v>
      </c>
      <c r="V681" s="5">
        <v>4</v>
      </c>
      <c r="W681" s="5">
        <v>0.03</v>
      </c>
      <c r="AB681" s="5">
        <v>2.68</v>
      </c>
      <c r="AE681" s="5">
        <v>3.66</v>
      </c>
      <c r="AJ681" s="5">
        <v>59.2</v>
      </c>
      <c r="AN681" s="5">
        <v>5.25</v>
      </c>
      <c r="AO681" s="5">
        <v>0.39</v>
      </c>
      <c r="AT681" s="5">
        <v>13.7</v>
      </c>
      <c r="AV681" s="5">
        <v>22.04</v>
      </c>
      <c r="AW681" s="5">
        <v>0.03</v>
      </c>
      <c r="AX681" s="5">
        <v>0.09</v>
      </c>
      <c r="AZ681" s="5">
        <v>0.03</v>
      </c>
      <c r="BA681" s="5">
        <v>6.9</v>
      </c>
      <c r="BF681" s="5">
        <v>1.22</v>
      </c>
      <c r="BH681" s="5">
        <v>2.8</v>
      </c>
      <c r="BN681" s="5">
        <v>6.96</v>
      </c>
      <c r="BO681" s="5">
        <v>91.4</v>
      </c>
      <c r="BX681" s="5">
        <v>9.1999999999999993</v>
      </c>
    </row>
    <row r="682" spans="1:77" x14ac:dyDescent="0.2">
      <c r="A682" s="2" t="s">
        <v>117</v>
      </c>
      <c r="B682" s="3">
        <v>38630</v>
      </c>
      <c r="C682" s="4">
        <v>37</v>
      </c>
      <c r="F682" s="5">
        <v>2E-3</v>
      </c>
      <c r="G682" s="5">
        <v>1E-3</v>
      </c>
      <c r="H682" s="5">
        <v>3.77</v>
      </c>
      <c r="J682" s="5">
        <v>0.2</v>
      </c>
      <c r="M682" s="5">
        <v>1.34</v>
      </c>
      <c r="N682" s="5">
        <v>0.4</v>
      </c>
      <c r="O682" s="5">
        <v>91</v>
      </c>
      <c r="Q682" s="5">
        <v>0.2</v>
      </c>
      <c r="S682" s="5">
        <v>132</v>
      </c>
      <c r="T682" s="5">
        <v>171</v>
      </c>
      <c r="U682" s="5">
        <v>1.6</v>
      </c>
      <c r="V682" s="5">
        <v>5.6</v>
      </c>
      <c r="W682" s="5">
        <v>12</v>
      </c>
      <c r="Y682" s="5">
        <v>0.06</v>
      </c>
      <c r="AB682" s="5">
        <v>2.15</v>
      </c>
      <c r="AD682" s="5">
        <v>-8.59</v>
      </c>
      <c r="AE682" s="5">
        <v>3.2</v>
      </c>
      <c r="AI682" s="5">
        <v>0.5</v>
      </c>
      <c r="AJ682" s="5">
        <v>126.7</v>
      </c>
      <c r="AN682" s="5">
        <v>10.6</v>
      </c>
      <c r="AO682" s="5">
        <v>0.71</v>
      </c>
      <c r="AT682" s="5">
        <v>112</v>
      </c>
      <c r="AU682" s="5">
        <v>0.5</v>
      </c>
      <c r="AV682" s="5">
        <v>0.22</v>
      </c>
      <c r="AW682" s="5">
        <v>0.01</v>
      </c>
      <c r="AX682" s="5">
        <v>0.1</v>
      </c>
      <c r="AZ682" s="5">
        <v>0.06</v>
      </c>
      <c r="BA682" s="5">
        <v>6.88</v>
      </c>
      <c r="BC682" s="5">
        <v>1E-3</v>
      </c>
      <c r="BE682" s="5">
        <v>0.2</v>
      </c>
      <c r="BH682" s="5">
        <v>8.61</v>
      </c>
      <c r="BN682" s="5">
        <v>6.96</v>
      </c>
      <c r="BO682" s="5">
        <v>15.5</v>
      </c>
      <c r="BQ682" s="5">
        <v>13.75</v>
      </c>
      <c r="BR682" s="5">
        <v>12.62</v>
      </c>
      <c r="BX682" s="5">
        <v>10.199999999999999</v>
      </c>
      <c r="BY682" s="5">
        <v>0.6</v>
      </c>
    </row>
    <row r="683" spans="1:77" x14ac:dyDescent="0.2">
      <c r="A683" s="2" t="s">
        <v>117</v>
      </c>
      <c r="B683" s="3">
        <v>35450</v>
      </c>
      <c r="C683" s="4">
        <v>31</v>
      </c>
      <c r="F683" s="5">
        <v>0.02</v>
      </c>
      <c r="G683" s="5">
        <v>2E-3</v>
      </c>
      <c r="H683" s="5">
        <v>0.11</v>
      </c>
      <c r="J683" s="5">
        <v>1</v>
      </c>
      <c r="N683" s="5">
        <v>1</v>
      </c>
      <c r="Q683" s="5">
        <v>0.2</v>
      </c>
      <c r="S683" s="5">
        <v>29</v>
      </c>
      <c r="T683" s="5">
        <v>7.4</v>
      </c>
      <c r="U683" s="5">
        <v>1</v>
      </c>
      <c r="V683" s="5">
        <v>2.2000000000000002</v>
      </c>
      <c r="W683" s="5">
        <v>0.4</v>
      </c>
      <c r="AB683" s="5">
        <v>15.18</v>
      </c>
      <c r="AE683" s="5">
        <v>2.1</v>
      </c>
      <c r="AI683" s="5">
        <v>1</v>
      </c>
      <c r="AJ683" s="5">
        <v>28.2</v>
      </c>
      <c r="AN683" s="5">
        <v>3.8</v>
      </c>
      <c r="AO683" s="5">
        <v>0.06</v>
      </c>
      <c r="AT683" s="5">
        <v>39</v>
      </c>
      <c r="AU683" s="5">
        <v>1</v>
      </c>
      <c r="AV683" s="5">
        <v>0.22</v>
      </c>
      <c r="AW683" s="5">
        <v>0.01</v>
      </c>
      <c r="AX683" s="5">
        <v>0.19</v>
      </c>
      <c r="AZ683" s="5">
        <v>7.0000000000000007E-2</v>
      </c>
      <c r="BA683" s="5">
        <v>7.82</v>
      </c>
      <c r="BC683" s="5">
        <v>1E-3</v>
      </c>
      <c r="BE683" s="5">
        <v>0.2</v>
      </c>
      <c r="BH683" s="5">
        <v>3.91</v>
      </c>
      <c r="BN683" s="5">
        <v>6.96</v>
      </c>
      <c r="BO683" s="5">
        <v>17.399999999999999</v>
      </c>
      <c r="BX683" s="5">
        <v>9.1</v>
      </c>
      <c r="BY683" s="5">
        <v>5</v>
      </c>
    </row>
    <row r="684" spans="1:77" x14ac:dyDescent="0.2">
      <c r="A684" s="2" t="s">
        <v>117</v>
      </c>
      <c r="B684" s="3">
        <v>33567</v>
      </c>
      <c r="C684" s="4">
        <v>23</v>
      </c>
      <c r="F684" s="5">
        <v>5.0000000000000001E-3</v>
      </c>
      <c r="G684" s="5">
        <v>5.0000000000000001E-3</v>
      </c>
      <c r="H684" s="5">
        <v>0.87</v>
      </c>
      <c r="M684" s="5">
        <v>0.45</v>
      </c>
      <c r="S684" s="5">
        <v>86</v>
      </c>
      <c r="T684" s="5">
        <v>33</v>
      </c>
      <c r="V684" s="5">
        <v>2.2999999999999998</v>
      </c>
      <c r="W684" s="5">
        <v>1.5</v>
      </c>
      <c r="AB684" s="5">
        <v>10.48</v>
      </c>
      <c r="AE684" s="5">
        <v>5.7</v>
      </c>
      <c r="AJ684" s="5">
        <v>67.8</v>
      </c>
      <c r="AN684" s="5">
        <v>14</v>
      </c>
      <c r="AO684" s="5">
        <v>0.02</v>
      </c>
      <c r="AT684" s="5">
        <v>31</v>
      </c>
      <c r="AV684" s="5">
        <v>2.21</v>
      </c>
      <c r="AW684" s="5">
        <v>0.01</v>
      </c>
      <c r="AX684" s="5">
        <v>0.06</v>
      </c>
      <c r="AY684" s="5">
        <v>0.02</v>
      </c>
      <c r="BA684" s="5">
        <v>7.17</v>
      </c>
      <c r="BH684" s="5">
        <v>6.02</v>
      </c>
      <c r="BN684" s="5">
        <v>6.95</v>
      </c>
      <c r="BO684" s="5">
        <v>9.6999999999999993</v>
      </c>
      <c r="BX684" s="5">
        <v>10.9</v>
      </c>
    </row>
    <row r="685" spans="1:77" x14ac:dyDescent="0.2">
      <c r="A685" s="2" t="s">
        <v>117</v>
      </c>
      <c r="B685" s="3">
        <v>36062</v>
      </c>
      <c r="C685" s="4">
        <v>25</v>
      </c>
      <c r="F685" s="5">
        <v>2E-3</v>
      </c>
      <c r="G685" s="5">
        <v>2E-3</v>
      </c>
      <c r="H685" s="5">
        <v>0.37</v>
      </c>
      <c r="M685" s="5">
        <v>0.38</v>
      </c>
      <c r="O685" s="5">
        <v>50</v>
      </c>
      <c r="S685" s="5">
        <v>75</v>
      </c>
      <c r="T685" s="5">
        <v>21</v>
      </c>
      <c r="V685" s="5">
        <v>1.8</v>
      </c>
      <c r="W685" s="5">
        <v>1.6</v>
      </c>
      <c r="AB685" s="5">
        <v>15.84</v>
      </c>
      <c r="AE685" s="5">
        <v>21</v>
      </c>
      <c r="AJ685" s="5">
        <v>49.9</v>
      </c>
      <c r="AN685" s="5">
        <v>5.9</v>
      </c>
      <c r="AO685" s="5">
        <v>0.22</v>
      </c>
      <c r="AT685" s="5">
        <v>12</v>
      </c>
      <c r="AV685" s="5">
        <v>0.22</v>
      </c>
      <c r="AW685" s="5">
        <v>3.2845000000000001E-3</v>
      </c>
      <c r="AX685" s="5">
        <v>0.01</v>
      </c>
      <c r="AZ685" s="5">
        <v>8.0000000000000002E-3</v>
      </c>
      <c r="BA685" s="5">
        <v>6.89</v>
      </c>
      <c r="BE685" s="5">
        <v>0.2</v>
      </c>
      <c r="BH685" s="5">
        <v>4.33</v>
      </c>
      <c r="BN685" s="5">
        <v>6.91</v>
      </c>
      <c r="BO685" s="5">
        <v>10.5</v>
      </c>
      <c r="BX685" s="5">
        <v>9.6999999999999993</v>
      </c>
    </row>
    <row r="686" spans="1:77" x14ac:dyDescent="0.2">
      <c r="A686" s="2" t="s">
        <v>117</v>
      </c>
      <c r="B686" s="3">
        <v>39573</v>
      </c>
      <c r="C686" s="4">
        <v>34</v>
      </c>
      <c r="G686" s="5">
        <v>8.61</v>
      </c>
      <c r="H686" s="5">
        <v>0.01</v>
      </c>
      <c r="J686" s="5">
        <v>0.2</v>
      </c>
      <c r="M686" s="5">
        <v>1.42</v>
      </c>
      <c r="N686" s="5">
        <v>0.2</v>
      </c>
      <c r="Q686" s="5">
        <v>0.53</v>
      </c>
      <c r="S686" s="5">
        <v>2.72</v>
      </c>
      <c r="T686" s="5">
        <v>30</v>
      </c>
      <c r="U686" s="5">
        <v>0.5</v>
      </c>
      <c r="V686" s="5">
        <v>4.4000000000000004</v>
      </c>
      <c r="W686" s="5">
        <v>8.9999999999999993E-3</v>
      </c>
      <c r="AB686" s="5">
        <v>4.12</v>
      </c>
      <c r="AD686" s="5">
        <v>67.97</v>
      </c>
      <c r="AE686" s="5">
        <v>3.79</v>
      </c>
      <c r="AI686" s="5">
        <v>0.6</v>
      </c>
      <c r="AJ686" s="5">
        <v>24.3</v>
      </c>
      <c r="AN686" s="5">
        <v>1.9</v>
      </c>
      <c r="AO686" s="5">
        <v>0.16</v>
      </c>
      <c r="AT686" s="5">
        <v>15.1</v>
      </c>
      <c r="AU686" s="5">
        <v>5</v>
      </c>
      <c r="AV686" s="5">
        <v>34.21</v>
      </c>
      <c r="AW686" s="5">
        <v>0.01</v>
      </c>
      <c r="AX686" s="5">
        <v>0.01</v>
      </c>
      <c r="AZ686" s="5">
        <v>0.02</v>
      </c>
      <c r="BA686" s="5">
        <v>4.42</v>
      </c>
      <c r="BC686" s="5">
        <v>1.2999999999999999E-3</v>
      </c>
      <c r="BE686" s="5">
        <v>10.8</v>
      </c>
      <c r="BF686" s="5">
        <v>8.74</v>
      </c>
      <c r="BH686" s="5">
        <v>0.05</v>
      </c>
      <c r="BN686" s="5">
        <v>6.91</v>
      </c>
      <c r="BO686" s="5">
        <v>35.1</v>
      </c>
      <c r="BW686" s="5">
        <v>0.5</v>
      </c>
      <c r="BX686" s="5">
        <v>8.3000000000000007</v>
      </c>
      <c r="BY686" s="5">
        <v>24</v>
      </c>
    </row>
    <row r="687" spans="1:77" x14ac:dyDescent="0.2">
      <c r="A687" s="2" t="s">
        <v>117</v>
      </c>
      <c r="B687" s="3">
        <v>39610</v>
      </c>
      <c r="C687" s="4">
        <v>24</v>
      </c>
      <c r="G687" s="5">
        <v>0.02</v>
      </c>
      <c r="H687" s="5">
        <v>0.02</v>
      </c>
      <c r="M687" s="5">
        <v>0.69</v>
      </c>
      <c r="S687" s="5">
        <v>170</v>
      </c>
      <c r="T687" s="5">
        <v>32</v>
      </c>
      <c r="V687" s="5">
        <v>1.7</v>
      </c>
      <c r="W687" s="5">
        <v>4.0000000000000001E-3</v>
      </c>
      <c r="AB687" s="5">
        <v>6.62</v>
      </c>
      <c r="AD687" s="5">
        <v>6.07</v>
      </c>
      <c r="AE687" s="5">
        <v>1.54</v>
      </c>
      <c r="AJ687" s="5">
        <v>88</v>
      </c>
      <c r="AN687" s="5">
        <v>16</v>
      </c>
      <c r="AO687" s="5">
        <v>3.0000000000000001E-3</v>
      </c>
      <c r="AT687" s="5">
        <v>12</v>
      </c>
      <c r="AV687" s="5">
        <v>3.67</v>
      </c>
      <c r="AW687" s="5">
        <v>3.2799999999999999E-3</v>
      </c>
      <c r="AX687" s="5">
        <v>0.05</v>
      </c>
      <c r="AZ687" s="5">
        <v>0.02</v>
      </c>
      <c r="BA687" s="5">
        <v>7.01</v>
      </c>
      <c r="BF687" s="5">
        <v>0.7</v>
      </c>
      <c r="BH687" s="5">
        <v>6.5</v>
      </c>
      <c r="BN687" s="5">
        <v>6.91</v>
      </c>
      <c r="BO687" s="5">
        <v>110</v>
      </c>
      <c r="BX687" s="5">
        <v>10.8</v>
      </c>
    </row>
    <row r="688" spans="1:77" x14ac:dyDescent="0.2">
      <c r="A688" s="2" t="s">
        <v>117</v>
      </c>
      <c r="B688" s="3">
        <v>37546</v>
      </c>
      <c r="C688" s="4">
        <v>23</v>
      </c>
      <c r="H688" s="5">
        <v>0.13</v>
      </c>
      <c r="M688" s="5">
        <v>0.72</v>
      </c>
      <c r="O688" s="5">
        <v>10</v>
      </c>
      <c r="S688" s="5">
        <v>125</v>
      </c>
      <c r="T688" s="5">
        <v>38</v>
      </c>
      <c r="V688" s="5">
        <v>1.9</v>
      </c>
      <c r="W688" s="5">
        <v>4.01</v>
      </c>
      <c r="AB688" s="5">
        <v>28.42</v>
      </c>
      <c r="AE688" s="5">
        <v>2.2999999999999998</v>
      </c>
      <c r="AJ688" s="5">
        <v>65.599999999999994</v>
      </c>
      <c r="AN688" s="5">
        <v>8.0500000000000007</v>
      </c>
      <c r="AO688" s="5">
        <v>0.15</v>
      </c>
      <c r="AT688" s="5">
        <v>10.8</v>
      </c>
      <c r="AV688" s="5">
        <v>0.22</v>
      </c>
      <c r="AW688" s="5">
        <v>0.01</v>
      </c>
      <c r="AX688" s="5">
        <v>0.02</v>
      </c>
      <c r="AZ688" s="5">
        <v>0.01</v>
      </c>
      <c r="BA688" s="5">
        <v>7</v>
      </c>
      <c r="BE688" s="5">
        <v>0.2</v>
      </c>
      <c r="BH688" s="5">
        <v>5.14</v>
      </c>
      <c r="BN688" s="5">
        <v>6.91</v>
      </c>
      <c r="BO688" s="5">
        <v>54.6</v>
      </c>
      <c r="BX688" s="5">
        <v>9.9</v>
      </c>
    </row>
    <row r="689" spans="1:77" x14ac:dyDescent="0.2">
      <c r="A689" s="2" t="s">
        <v>117</v>
      </c>
      <c r="B689" s="3">
        <v>39779</v>
      </c>
      <c r="C689" s="4">
        <v>24</v>
      </c>
      <c r="G689" s="5">
        <v>6.0000000000000001E-3</v>
      </c>
      <c r="H689" s="5">
        <v>0.03</v>
      </c>
      <c r="M689" s="5">
        <v>0.67</v>
      </c>
      <c r="S689" s="5">
        <v>131</v>
      </c>
      <c r="T689" s="5">
        <v>46</v>
      </c>
      <c r="V689" s="5">
        <v>1.9</v>
      </c>
      <c r="W689" s="5">
        <v>1.46</v>
      </c>
      <c r="AB689" s="5">
        <v>10.62</v>
      </c>
      <c r="AD689" s="5">
        <v>6.03</v>
      </c>
      <c r="AE689" s="5">
        <v>1.71</v>
      </c>
      <c r="AJ689" s="5">
        <v>90.3</v>
      </c>
      <c r="AN689" s="5">
        <v>12.2</v>
      </c>
      <c r="AO689" s="5">
        <v>0.17</v>
      </c>
      <c r="AT689" s="5">
        <v>42.3</v>
      </c>
      <c r="AV689" s="5">
        <v>0.22</v>
      </c>
      <c r="AW689" s="5">
        <v>0.01</v>
      </c>
      <c r="AX689" s="5">
        <v>0.04</v>
      </c>
      <c r="AZ689" s="5">
        <v>0.02</v>
      </c>
      <c r="BA689" s="5">
        <v>7.17</v>
      </c>
      <c r="BF689" s="5">
        <v>0.28000000000000003</v>
      </c>
      <c r="BH689" s="5">
        <v>6.36</v>
      </c>
      <c r="BN689" s="5">
        <v>6.91</v>
      </c>
      <c r="BO689" s="5">
        <v>113</v>
      </c>
      <c r="BX689" s="5">
        <v>10.4</v>
      </c>
    </row>
    <row r="690" spans="1:77" x14ac:dyDescent="0.2">
      <c r="A690" s="2" t="s">
        <v>117</v>
      </c>
      <c r="B690" s="3">
        <v>38449</v>
      </c>
      <c r="C690" s="4">
        <v>37</v>
      </c>
      <c r="F690" s="5">
        <v>8.0000000000000002E-3</v>
      </c>
      <c r="G690" s="5">
        <v>1E-3</v>
      </c>
      <c r="H690" s="5">
        <v>0.35</v>
      </c>
      <c r="J690" s="5">
        <v>0.2</v>
      </c>
      <c r="M690" s="5">
        <v>0.19</v>
      </c>
      <c r="N690" s="5">
        <v>0.2</v>
      </c>
      <c r="O690" s="5">
        <v>48</v>
      </c>
      <c r="Q690" s="5">
        <v>0.18</v>
      </c>
      <c r="S690" s="5">
        <v>58.8</v>
      </c>
      <c r="T690" s="5">
        <v>9.6</v>
      </c>
      <c r="U690" s="5">
        <v>0.2</v>
      </c>
      <c r="V690" s="5">
        <v>1.2</v>
      </c>
      <c r="W690" s="5">
        <v>0.09</v>
      </c>
      <c r="Y690" s="5">
        <v>0.13</v>
      </c>
      <c r="AB690" s="5">
        <v>12.22</v>
      </c>
      <c r="AD690" s="5">
        <v>0.1</v>
      </c>
      <c r="AE690" s="5">
        <v>2.0699999999999998</v>
      </c>
      <c r="AI690" s="5">
        <v>0.5</v>
      </c>
      <c r="AJ690" s="5">
        <v>39.9</v>
      </c>
      <c r="AN690" s="5">
        <v>7.37</v>
      </c>
      <c r="AO690" s="5">
        <v>0.19</v>
      </c>
      <c r="AT690" s="5">
        <v>17</v>
      </c>
      <c r="AU690" s="5">
        <v>0.5</v>
      </c>
      <c r="AV690" s="5">
        <v>0.22</v>
      </c>
      <c r="AW690" s="5">
        <v>3.2845000000000001E-3</v>
      </c>
      <c r="AX690" s="5">
        <v>0.06</v>
      </c>
      <c r="AZ690" s="5">
        <v>0.03</v>
      </c>
      <c r="BA690" s="5">
        <v>7.72</v>
      </c>
      <c r="BC690" s="5">
        <v>1.8E-3</v>
      </c>
      <c r="BE690" s="5">
        <v>0.2</v>
      </c>
      <c r="BH690" s="5">
        <v>4.0199999999999996</v>
      </c>
      <c r="BN690" s="5">
        <v>6.91</v>
      </c>
      <c r="BO690" s="5">
        <v>8.0299999999999994</v>
      </c>
      <c r="BQ690" s="5">
        <v>4.45</v>
      </c>
      <c r="BR690" s="5">
        <v>4.3499999999999996</v>
      </c>
      <c r="BX690" s="5">
        <v>10.8</v>
      </c>
      <c r="BY690" s="5">
        <v>1900</v>
      </c>
    </row>
    <row r="691" spans="1:77" x14ac:dyDescent="0.2">
      <c r="A691" s="2" t="s">
        <v>117</v>
      </c>
      <c r="B691" s="3">
        <v>30916</v>
      </c>
      <c r="C691" s="4">
        <v>22</v>
      </c>
      <c r="F691" s="5">
        <v>1.31</v>
      </c>
      <c r="H691" s="5">
        <v>0.14000000000000001</v>
      </c>
      <c r="M691" s="5">
        <v>0.05</v>
      </c>
      <c r="S691" s="5">
        <v>12.6</v>
      </c>
      <c r="T691" s="5">
        <v>2</v>
      </c>
      <c r="W691" s="5">
        <v>1.04</v>
      </c>
      <c r="AB691" s="5">
        <v>24.3</v>
      </c>
      <c r="AE691" s="5">
        <v>3.4</v>
      </c>
      <c r="AJ691" s="5">
        <v>35</v>
      </c>
      <c r="AN691" s="5">
        <v>9.8000000000000007</v>
      </c>
      <c r="AO691" s="5">
        <v>0.38</v>
      </c>
      <c r="AT691" s="5">
        <v>75.2</v>
      </c>
      <c r="AV691" s="5">
        <v>0</v>
      </c>
      <c r="AW691" s="5">
        <v>6.5599999999999999E-3</v>
      </c>
      <c r="AX691" s="5">
        <v>5.69</v>
      </c>
      <c r="BA691" s="5">
        <v>8</v>
      </c>
      <c r="BE691" s="5">
        <v>0.1</v>
      </c>
      <c r="BH691" s="5">
        <v>4.58</v>
      </c>
      <c r="BN691" s="5">
        <v>6.9</v>
      </c>
      <c r="BO691" s="5">
        <v>21</v>
      </c>
      <c r="BU691" s="5">
        <v>29.8</v>
      </c>
      <c r="BX691" s="5">
        <v>12.3</v>
      </c>
    </row>
    <row r="692" spans="1:77" x14ac:dyDescent="0.2">
      <c r="A692" s="2" t="s">
        <v>117</v>
      </c>
      <c r="B692" s="3">
        <v>39380</v>
      </c>
      <c r="C692" s="4">
        <v>26</v>
      </c>
      <c r="F692" s="5">
        <v>0.05</v>
      </c>
      <c r="G692" s="5">
        <v>0.05</v>
      </c>
      <c r="H692" s="5">
        <v>3.46</v>
      </c>
      <c r="M692" s="5">
        <v>0.93</v>
      </c>
      <c r="O692" s="5">
        <v>12</v>
      </c>
      <c r="S692" s="5">
        <v>144</v>
      </c>
      <c r="T692" s="5">
        <v>38</v>
      </c>
      <c r="V692" s="5">
        <v>15</v>
      </c>
      <c r="W692" s="5">
        <v>1.0900000000000001</v>
      </c>
      <c r="AB692" s="5">
        <v>3.24</v>
      </c>
      <c r="AE692" s="5">
        <v>2.67</v>
      </c>
      <c r="AJ692" s="5">
        <v>75.900000000000006</v>
      </c>
      <c r="AN692" s="5">
        <v>7.56</v>
      </c>
      <c r="AO692" s="5">
        <v>0.36</v>
      </c>
      <c r="AT692" s="5">
        <v>19.399999999999999</v>
      </c>
      <c r="AV692" s="5">
        <v>0.22</v>
      </c>
      <c r="AW692" s="5">
        <v>7.5500000000000003E-3</v>
      </c>
      <c r="AX692" s="5">
        <v>0.44</v>
      </c>
      <c r="AZ692" s="5">
        <v>0.16</v>
      </c>
      <c r="BA692" s="5">
        <v>6.84</v>
      </c>
      <c r="BE692" s="5">
        <v>0.4</v>
      </c>
      <c r="BF692" s="5">
        <v>0.56000000000000005</v>
      </c>
      <c r="BH692" s="5">
        <v>5.55</v>
      </c>
      <c r="BN692" s="5">
        <v>6.87</v>
      </c>
      <c r="BO692" s="5">
        <v>82.1</v>
      </c>
      <c r="BX692" s="5">
        <v>9.9</v>
      </c>
    </row>
    <row r="693" spans="1:77" x14ac:dyDescent="0.2">
      <c r="A693" s="2" t="s">
        <v>117</v>
      </c>
      <c r="B693" s="3">
        <v>39573</v>
      </c>
      <c r="C693" s="4">
        <v>25</v>
      </c>
      <c r="G693" s="5">
        <v>0.02</v>
      </c>
      <c r="H693" s="5">
        <v>0.01</v>
      </c>
      <c r="M693" s="5">
        <v>1.44</v>
      </c>
      <c r="S693" s="5">
        <v>103</v>
      </c>
      <c r="T693" s="5">
        <v>122</v>
      </c>
      <c r="V693" s="5">
        <v>4</v>
      </c>
      <c r="W693" s="5">
        <v>2E-3</v>
      </c>
      <c r="AB693" s="5">
        <v>4.2300000000000004</v>
      </c>
      <c r="AD693" s="5">
        <v>3.43</v>
      </c>
      <c r="AE693" s="5">
        <v>3.68</v>
      </c>
      <c r="AJ693" s="5">
        <v>86.2</v>
      </c>
      <c r="AN693" s="5">
        <v>8.01</v>
      </c>
      <c r="AO693" s="5">
        <v>2E-3</v>
      </c>
      <c r="AT693" s="5">
        <v>65.7</v>
      </c>
      <c r="AV693" s="5">
        <v>45.59</v>
      </c>
      <c r="AW693" s="5">
        <v>3.2799999999999999E-3</v>
      </c>
      <c r="AX693" s="5">
        <v>0.11</v>
      </c>
      <c r="AZ693" s="5">
        <v>0.03</v>
      </c>
      <c r="BA693" s="5">
        <v>6.44</v>
      </c>
      <c r="BE693" s="5">
        <v>6.3</v>
      </c>
      <c r="BF693" s="5">
        <v>5.85</v>
      </c>
      <c r="BH693" s="5">
        <v>3.43</v>
      </c>
      <c r="BN693" s="5">
        <v>6.87</v>
      </c>
      <c r="BO693" s="5">
        <v>40.799999999999997</v>
      </c>
      <c r="BX693" s="5">
        <v>9.6</v>
      </c>
    </row>
    <row r="694" spans="1:77" x14ac:dyDescent="0.2">
      <c r="A694" s="2" t="s">
        <v>117</v>
      </c>
      <c r="B694" s="3">
        <v>39372</v>
      </c>
      <c r="C694" s="4">
        <v>26</v>
      </c>
      <c r="F694" s="5">
        <v>0.03</v>
      </c>
      <c r="G694" s="5">
        <v>0.02</v>
      </c>
      <c r="H694" s="5">
        <v>0.06</v>
      </c>
      <c r="M694" s="5">
        <v>0.64</v>
      </c>
      <c r="O694" s="5">
        <v>33</v>
      </c>
      <c r="S694" s="5">
        <v>145</v>
      </c>
      <c r="T694" s="5">
        <v>39</v>
      </c>
      <c r="V694" s="5">
        <v>1.4</v>
      </c>
      <c r="W694" s="5">
        <v>2.41</v>
      </c>
      <c r="AB694" s="5">
        <v>1.46</v>
      </c>
      <c r="AE694" s="5">
        <v>2.13</v>
      </c>
      <c r="AJ694" s="5">
        <v>79</v>
      </c>
      <c r="AN694" s="5">
        <v>8.1999999999999993</v>
      </c>
      <c r="AO694" s="5">
        <v>0.17</v>
      </c>
      <c r="AT694" s="5">
        <v>19.5</v>
      </c>
      <c r="AV694" s="5">
        <v>0.22</v>
      </c>
      <c r="AW694" s="5">
        <v>7.2300000000000003E-3</v>
      </c>
      <c r="AX694" s="5">
        <v>0.03</v>
      </c>
      <c r="AZ694" s="5">
        <v>0.01</v>
      </c>
      <c r="BA694" s="5">
        <v>7.09</v>
      </c>
      <c r="BE694" s="5">
        <v>0.2</v>
      </c>
      <c r="BF694" s="5">
        <v>0.59</v>
      </c>
      <c r="BH694" s="5">
        <v>5.72</v>
      </c>
      <c r="BN694" s="5">
        <v>6.87</v>
      </c>
      <c r="BO694" s="5">
        <v>90.1</v>
      </c>
      <c r="BX694" s="5">
        <v>10.8</v>
      </c>
    </row>
    <row r="695" spans="1:77" x14ac:dyDescent="0.2">
      <c r="A695" s="2" t="s">
        <v>117</v>
      </c>
      <c r="B695" s="3">
        <v>39608</v>
      </c>
      <c r="C695" s="4">
        <v>25</v>
      </c>
      <c r="G695" s="5">
        <v>0.02</v>
      </c>
      <c r="H695" s="5">
        <v>0.01</v>
      </c>
      <c r="M695" s="5">
        <v>0.18</v>
      </c>
      <c r="S695" s="5">
        <v>95.6</v>
      </c>
      <c r="T695" s="5">
        <v>25</v>
      </c>
      <c r="V695" s="5">
        <v>1.3</v>
      </c>
      <c r="W695" s="5">
        <v>8.0000000000000002E-3</v>
      </c>
      <c r="AB695" s="5">
        <v>5.81</v>
      </c>
      <c r="AD695" s="5">
        <v>9.9600000000000009</v>
      </c>
      <c r="AE695" s="5">
        <v>8.58</v>
      </c>
      <c r="AJ695" s="5">
        <v>66.8</v>
      </c>
      <c r="AN695" s="5">
        <v>15.4</v>
      </c>
      <c r="AO695" s="5">
        <v>1E-3</v>
      </c>
      <c r="AT695" s="5">
        <v>22.6</v>
      </c>
      <c r="AV695" s="5">
        <v>24.12</v>
      </c>
      <c r="AW695" s="5">
        <v>3.2799999999999999E-3</v>
      </c>
      <c r="AX695" s="5">
        <v>0.11</v>
      </c>
      <c r="AZ695" s="5">
        <v>0.04</v>
      </c>
      <c r="BA695" s="5">
        <v>7.37</v>
      </c>
      <c r="BE695" s="5">
        <v>8.1</v>
      </c>
      <c r="BF695" s="5">
        <v>7.26</v>
      </c>
      <c r="BH695" s="5">
        <v>3.65</v>
      </c>
      <c r="BN695" s="5">
        <v>6.87</v>
      </c>
      <c r="BO695" s="5">
        <v>86.9</v>
      </c>
      <c r="BX695" s="5">
        <v>12.1</v>
      </c>
    </row>
    <row r="696" spans="1:77" x14ac:dyDescent="0.2">
      <c r="A696" s="2" t="s">
        <v>117</v>
      </c>
      <c r="B696" s="3">
        <v>39350</v>
      </c>
      <c r="C696" s="4">
        <v>26</v>
      </c>
      <c r="F696" s="5">
        <v>0.03</v>
      </c>
      <c r="G696" s="5">
        <v>0.02</v>
      </c>
      <c r="H696" s="5">
        <v>7.0000000000000007E-2</v>
      </c>
      <c r="M696" s="5">
        <v>0.26</v>
      </c>
      <c r="O696" s="5">
        <v>10</v>
      </c>
      <c r="S696" s="5">
        <v>93.1</v>
      </c>
      <c r="T696" s="5">
        <v>47</v>
      </c>
      <c r="V696" s="5">
        <v>2.2000000000000002</v>
      </c>
      <c r="W696" s="5">
        <v>3.6</v>
      </c>
      <c r="AB696" s="5">
        <v>2.2999999999999998</v>
      </c>
      <c r="AE696" s="5">
        <v>1.54</v>
      </c>
      <c r="AJ696" s="5">
        <v>59.7</v>
      </c>
      <c r="AN696" s="5">
        <v>4.53</v>
      </c>
      <c r="AO696" s="5">
        <v>0.18</v>
      </c>
      <c r="AT696" s="5">
        <v>24.1</v>
      </c>
      <c r="AV696" s="5">
        <v>0.22</v>
      </c>
      <c r="AW696" s="5">
        <v>5.2599999999999999E-3</v>
      </c>
      <c r="AX696" s="5">
        <v>0.01</v>
      </c>
      <c r="AZ696" s="5">
        <v>0.01</v>
      </c>
      <c r="BA696" s="5">
        <v>7.29</v>
      </c>
      <c r="BE696" s="5">
        <v>0.2</v>
      </c>
      <c r="BF696" s="5">
        <v>0.62</v>
      </c>
      <c r="BH696" s="5">
        <v>3.57</v>
      </c>
      <c r="BN696" s="5">
        <v>6.87</v>
      </c>
      <c r="BO696" s="5">
        <v>50.4</v>
      </c>
      <c r="BX696" s="5">
        <v>10.1</v>
      </c>
    </row>
    <row r="697" spans="1:77" x14ac:dyDescent="0.2">
      <c r="A697" s="2" t="s">
        <v>117</v>
      </c>
      <c r="B697" s="3">
        <v>39610</v>
      </c>
      <c r="C697" s="4">
        <v>34</v>
      </c>
      <c r="G697" s="5">
        <v>0.01</v>
      </c>
      <c r="H697" s="5">
        <v>0.01</v>
      </c>
      <c r="J697" s="5">
        <v>0.5</v>
      </c>
      <c r="M697" s="5">
        <v>0.12</v>
      </c>
      <c r="N697" s="5">
        <v>0.2</v>
      </c>
      <c r="Q697" s="5">
        <v>0.02</v>
      </c>
      <c r="S697" s="5">
        <v>75.599999999999994</v>
      </c>
      <c r="T697" s="5">
        <v>12</v>
      </c>
      <c r="U697" s="5">
        <v>1.3</v>
      </c>
      <c r="V697" s="5">
        <v>2.2999999999999998</v>
      </c>
      <c r="W697" s="5">
        <v>7.0000000000000001E-3</v>
      </c>
      <c r="AB697" s="5">
        <v>1.22</v>
      </c>
      <c r="AD697" s="5">
        <v>1.1499999999999999</v>
      </c>
      <c r="AE697" s="5">
        <v>14.8</v>
      </c>
      <c r="AI697" s="5">
        <v>1</v>
      </c>
      <c r="AJ697" s="5">
        <v>49.2</v>
      </c>
      <c r="AN697" s="5">
        <v>7.71</v>
      </c>
      <c r="AO697" s="5">
        <v>1E-3</v>
      </c>
      <c r="AT697" s="5">
        <v>7.41</v>
      </c>
      <c r="AU697" s="5">
        <v>2.1</v>
      </c>
      <c r="AV697" s="5">
        <v>52.67</v>
      </c>
      <c r="AW697" s="5">
        <v>0.03</v>
      </c>
      <c r="AX697" s="5">
        <v>0.15</v>
      </c>
      <c r="AZ697" s="5">
        <v>0.05</v>
      </c>
      <c r="BA697" s="5">
        <v>7.4</v>
      </c>
      <c r="BC697" s="5">
        <v>3.0999999999999999E-3</v>
      </c>
      <c r="BE697" s="5">
        <v>3</v>
      </c>
      <c r="BF697" s="5">
        <v>2.52</v>
      </c>
      <c r="BH697" s="5">
        <v>3.15</v>
      </c>
      <c r="BN697" s="5">
        <v>6.82</v>
      </c>
      <c r="BO697" s="5">
        <v>34.200000000000003</v>
      </c>
      <c r="BW697" s="5">
        <v>0.57999999999999996</v>
      </c>
      <c r="BX697" s="5">
        <v>11</v>
      </c>
      <c r="BY697" s="5">
        <v>0.9</v>
      </c>
    </row>
    <row r="698" spans="1:77" x14ac:dyDescent="0.2">
      <c r="A698" s="2" t="s">
        <v>117</v>
      </c>
      <c r="B698" s="3">
        <v>34312</v>
      </c>
      <c r="C698" s="4">
        <v>32</v>
      </c>
      <c r="F698" s="5">
        <v>9.9</v>
      </c>
      <c r="G698" s="5">
        <v>9.5</v>
      </c>
      <c r="H698" s="5">
        <v>0.03</v>
      </c>
      <c r="J698" s="5">
        <v>1</v>
      </c>
      <c r="M698" s="5">
        <v>1.8</v>
      </c>
      <c r="N698" s="5">
        <v>1</v>
      </c>
      <c r="O698" s="5">
        <v>100</v>
      </c>
      <c r="Q698" s="5">
        <v>0.28000000000000003</v>
      </c>
      <c r="S698" s="5">
        <v>2.8</v>
      </c>
      <c r="T698" s="5">
        <v>21</v>
      </c>
      <c r="U698" s="5">
        <v>1</v>
      </c>
      <c r="V698" s="5">
        <v>3.1</v>
      </c>
      <c r="W698" s="5">
        <v>0.01</v>
      </c>
      <c r="AB698" s="5">
        <v>4.62</v>
      </c>
      <c r="AE698" s="5">
        <v>3</v>
      </c>
      <c r="AI698" s="5">
        <v>1</v>
      </c>
      <c r="AJ698" s="5">
        <v>28.8</v>
      </c>
      <c r="AN698" s="5">
        <v>1.5</v>
      </c>
      <c r="AO698" s="5">
        <v>0.13</v>
      </c>
      <c r="AT698" s="5">
        <v>9.9</v>
      </c>
      <c r="AU698" s="5">
        <v>3.7</v>
      </c>
      <c r="AV698" s="5">
        <v>35.85</v>
      </c>
      <c r="AW698" s="5">
        <v>3.2845000000000001E-3</v>
      </c>
      <c r="AX698" s="5">
        <v>0.01</v>
      </c>
      <c r="AY698" s="5">
        <v>0.01</v>
      </c>
      <c r="BA698" s="5">
        <v>3.84</v>
      </c>
      <c r="BC698" s="5">
        <v>5.0000000000000001E-3</v>
      </c>
      <c r="BE698" s="5">
        <v>10.4</v>
      </c>
      <c r="BN698" s="5">
        <v>6.82</v>
      </c>
      <c r="BO698" s="5">
        <v>39.200000000000003</v>
      </c>
      <c r="BX698" s="5">
        <v>8.6999999999999993</v>
      </c>
      <c r="BY698" s="5">
        <v>6.8</v>
      </c>
    </row>
    <row r="699" spans="1:77" x14ac:dyDescent="0.2">
      <c r="A699" s="2" t="s">
        <v>117</v>
      </c>
      <c r="B699" s="3">
        <v>38840</v>
      </c>
      <c r="C699" s="4">
        <v>36</v>
      </c>
      <c r="F699" s="5">
        <v>5.0000000000000001E-3</v>
      </c>
      <c r="G699" s="5">
        <v>6.0000000000000001E-3</v>
      </c>
      <c r="H699" s="5">
        <v>0.01</v>
      </c>
      <c r="J699" s="5">
        <v>0.2</v>
      </c>
      <c r="M699" s="5">
        <v>0.26</v>
      </c>
      <c r="N699" s="5">
        <v>0.2</v>
      </c>
      <c r="O699" s="5">
        <v>14</v>
      </c>
      <c r="Q699" s="5">
        <v>0.02</v>
      </c>
      <c r="S699" s="5">
        <v>115</v>
      </c>
      <c r="T699" s="5">
        <v>33</v>
      </c>
      <c r="U699" s="5">
        <v>0.2</v>
      </c>
      <c r="V699" s="5">
        <v>2.1</v>
      </c>
      <c r="W699" s="5">
        <v>0.01</v>
      </c>
      <c r="AB699" s="5">
        <v>3.02</v>
      </c>
      <c r="AD699" s="5">
        <v>-5.2</v>
      </c>
      <c r="AE699" s="5">
        <v>6.8</v>
      </c>
      <c r="AI699" s="5">
        <v>0.7</v>
      </c>
      <c r="AJ699" s="5">
        <v>48</v>
      </c>
      <c r="AN699" s="5">
        <v>5.6</v>
      </c>
      <c r="AO699" s="5">
        <v>1E-3</v>
      </c>
      <c r="AT699" s="5">
        <v>10.8</v>
      </c>
      <c r="AU699" s="5">
        <v>0.5</v>
      </c>
      <c r="AV699" s="5">
        <v>138.94999999999999</v>
      </c>
      <c r="AW699" s="5">
        <v>3.2845000000000001E-3</v>
      </c>
      <c r="AX699" s="5">
        <v>0.06</v>
      </c>
      <c r="AZ699" s="5">
        <v>0.02</v>
      </c>
      <c r="BA699" s="5">
        <v>7.4</v>
      </c>
      <c r="BC699" s="5">
        <v>1E-3</v>
      </c>
      <c r="BE699" s="5">
        <v>10.8</v>
      </c>
      <c r="BH699" s="5">
        <v>3.02</v>
      </c>
      <c r="BN699" s="5">
        <v>6.82</v>
      </c>
      <c r="BO699" s="5">
        <v>48.9</v>
      </c>
      <c r="BQ699" s="5">
        <v>7.2</v>
      </c>
      <c r="BR699" s="5">
        <v>6.8</v>
      </c>
      <c r="BX699" s="5">
        <v>7.5</v>
      </c>
      <c r="BY699" s="5">
        <v>0.5</v>
      </c>
    </row>
    <row r="700" spans="1:77" x14ac:dyDescent="0.2">
      <c r="A700" s="2" t="s">
        <v>117</v>
      </c>
      <c r="B700" s="3">
        <v>42312</v>
      </c>
      <c r="C700" s="4">
        <v>26</v>
      </c>
      <c r="F700" s="5">
        <v>0.01</v>
      </c>
      <c r="H700" s="5">
        <v>0.11</v>
      </c>
      <c r="M700" s="5">
        <v>0.43</v>
      </c>
      <c r="P700" s="5">
        <v>0.05</v>
      </c>
      <c r="S700" s="5">
        <v>45</v>
      </c>
      <c r="T700" s="5">
        <v>8.5</v>
      </c>
      <c r="V700" s="5">
        <v>1.1000000000000001</v>
      </c>
      <c r="W700" s="5">
        <v>2.4900000000000002</v>
      </c>
      <c r="AD700" s="5">
        <v>1.77</v>
      </c>
      <c r="AE700" s="5">
        <v>1.2</v>
      </c>
      <c r="AJ700" s="5">
        <v>27.1</v>
      </c>
      <c r="AN700" s="5">
        <v>2.4</v>
      </c>
      <c r="AO700" s="5">
        <v>0.06</v>
      </c>
      <c r="AP700" s="5">
        <v>21.5</v>
      </c>
      <c r="AT700" s="5">
        <v>6.4</v>
      </c>
      <c r="AV700" s="5">
        <v>1.01</v>
      </c>
      <c r="AW700" s="5">
        <v>0.03</v>
      </c>
      <c r="AX700" s="5">
        <v>0.03</v>
      </c>
      <c r="BA700" s="5">
        <v>7.22</v>
      </c>
      <c r="BF700" s="5">
        <v>7.0000000000000007E-2</v>
      </c>
      <c r="BH700" s="5">
        <v>2.38</v>
      </c>
      <c r="BN700" s="5">
        <v>6.82</v>
      </c>
      <c r="BO700" s="5">
        <v>8</v>
      </c>
      <c r="BQ700" s="5">
        <v>2.8</v>
      </c>
      <c r="BR700" s="5">
        <v>2.85</v>
      </c>
      <c r="BX700" s="5">
        <v>12.1</v>
      </c>
    </row>
    <row r="701" spans="1:77" x14ac:dyDescent="0.2">
      <c r="A701" s="2" t="s">
        <v>117</v>
      </c>
      <c r="B701" s="3">
        <v>33890</v>
      </c>
      <c r="C701" s="4">
        <v>29</v>
      </c>
      <c r="F701" s="5">
        <v>0.02</v>
      </c>
      <c r="G701" s="5">
        <v>0.01</v>
      </c>
      <c r="H701" s="5">
        <v>1.05</v>
      </c>
      <c r="J701" s="5">
        <v>1</v>
      </c>
      <c r="N701" s="5">
        <v>1</v>
      </c>
      <c r="O701" s="5">
        <v>340</v>
      </c>
      <c r="Q701" s="5">
        <v>0.2</v>
      </c>
      <c r="T701" s="5">
        <v>22</v>
      </c>
      <c r="U701" s="5">
        <v>1</v>
      </c>
      <c r="V701" s="5">
        <v>2.5</v>
      </c>
      <c r="W701" s="5">
        <v>0.44</v>
      </c>
      <c r="AB701" s="5">
        <v>10.28</v>
      </c>
      <c r="AI701" s="5">
        <v>1</v>
      </c>
      <c r="AJ701" s="5">
        <v>52.4</v>
      </c>
      <c r="AN701" s="5">
        <v>15</v>
      </c>
      <c r="AO701" s="5">
        <v>0.01</v>
      </c>
      <c r="AT701" s="5">
        <v>61</v>
      </c>
      <c r="AU701" s="5">
        <v>1</v>
      </c>
      <c r="AV701" s="5">
        <v>2.21</v>
      </c>
      <c r="AW701" s="5">
        <v>0.01</v>
      </c>
      <c r="AX701" s="5">
        <v>0.19</v>
      </c>
      <c r="AY701" s="5">
        <v>0.08</v>
      </c>
      <c r="BA701" s="5">
        <v>7.44</v>
      </c>
      <c r="BC701" s="5">
        <v>5.0000000000000001E-3</v>
      </c>
      <c r="BH701" s="5">
        <v>5.07</v>
      </c>
      <c r="BN701" s="5">
        <v>6.81</v>
      </c>
      <c r="BO701" s="5">
        <v>3</v>
      </c>
      <c r="BX701" s="5">
        <v>10.5</v>
      </c>
      <c r="BY701" s="5">
        <v>5</v>
      </c>
    </row>
    <row r="702" spans="1:77" x14ac:dyDescent="0.2">
      <c r="A702" s="2" t="s">
        <v>117</v>
      </c>
      <c r="B702" s="3">
        <v>33540</v>
      </c>
      <c r="C702" s="4">
        <v>23</v>
      </c>
      <c r="F702" s="5">
        <v>0.04</v>
      </c>
      <c r="G702" s="5">
        <v>5.0000000000000001E-3</v>
      </c>
      <c r="H702" s="5">
        <v>1.03</v>
      </c>
      <c r="M702" s="5">
        <v>0.09</v>
      </c>
      <c r="S702" s="5">
        <v>25</v>
      </c>
      <c r="T702" s="5">
        <v>22</v>
      </c>
      <c r="V702" s="5">
        <v>3.7</v>
      </c>
      <c r="W702" s="5">
        <v>0.51</v>
      </c>
      <c r="AB702" s="5">
        <v>10.050000000000001</v>
      </c>
      <c r="AE702" s="5">
        <v>5.0999999999999996</v>
      </c>
      <c r="AJ702" s="5">
        <v>52.5</v>
      </c>
      <c r="AN702" s="5">
        <v>15</v>
      </c>
      <c r="AO702" s="5">
        <v>0.01</v>
      </c>
      <c r="AT702" s="5">
        <v>62</v>
      </c>
      <c r="AV702" s="5">
        <v>2.21</v>
      </c>
      <c r="AW702" s="5">
        <v>0.01</v>
      </c>
      <c r="AX702" s="5">
        <v>0.18</v>
      </c>
      <c r="AY702" s="5">
        <v>0.06</v>
      </c>
      <c r="BA702" s="5">
        <v>7.49</v>
      </c>
      <c r="BH702" s="5">
        <v>4.82</v>
      </c>
      <c r="BN702" s="5">
        <v>6.79</v>
      </c>
      <c r="BO702" s="5">
        <v>3</v>
      </c>
      <c r="BX702" s="5">
        <v>10.8</v>
      </c>
    </row>
    <row r="703" spans="1:77" x14ac:dyDescent="0.2">
      <c r="A703" s="2" t="s">
        <v>117</v>
      </c>
      <c r="B703" s="3">
        <v>36374</v>
      </c>
      <c r="C703" s="4">
        <v>23</v>
      </c>
      <c r="F703" s="5">
        <v>0.02</v>
      </c>
      <c r="H703" s="5">
        <v>0.1</v>
      </c>
      <c r="M703" s="5">
        <v>0.17</v>
      </c>
      <c r="S703" s="5">
        <v>75.2</v>
      </c>
      <c r="T703" s="5">
        <v>43</v>
      </c>
      <c r="V703" s="5">
        <v>1.1000000000000001</v>
      </c>
      <c r="W703" s="5">
        <v>0.87</v>
      </c>
      <c r="AB703" s="5">
        <v>1.76</v>
      </c>
      <c r="AE703" s="5">
        <v>0.8</v>
      </c>
      <c r="AJ703" s="5">
        <v>46.4</v>
      </c>
      <c r="AN703" s="5">
        <v>3.2</v>
      </c>
      <c r="AO703" s="5">
        <v>0.09</v>
      </c>
      <c r="AT703" s="5">
        <v>15.4</v>
      </c>
      <c r="AV703" s="5">
        <v>0.22</v>
      </c>
      <c r="AW703" s="5">
        <v>0.01</v>
      </c>
      <c r="AX703" s="5">
        <v>0.03</v>
      </c>
      <c r="BA703" s="5">
        <v>7.6</v>
      </c>
      <c r="BD703" s="5">
        <v>-0.35</v>
      </c>
      <c r="BE703" s="5">
        <v>0.2</v>
      </c>
      <c r="BH703" s="5">
        <v>2.2799999999999998</v>
      </c>
      <c r="BN703" s="5">
        <v>6.77</v>
      </c>
      <c r="BO703" s="5">
        <v>49.7</v>
      </c>
      <c r="BX703" s="5">
        <v>9.4</v>
      </c>
    </row>
    <row r="704" spans="1:77" x14ac:dyDescent="0.2">
      <c r="A704" s="2" t="s">
        <v>266</v>
      </c>
      <c r="B704" s="3">
        <v>36788</v>
      </c>
      <c r="C704" s="4">
        <v>22</v>
      </c>
      <c r="F704" s="5">
        <v>2E-3</v>
      </c>
      <c r="H704" s="5">
        <v>0.34</v>
      </c>
      <c r="M704" s="5">
        <v>0.33</v>
      </c>
      <c r="O704" s="5">
        <v>45</v>
      </c>
      <c r="S704" s="5">
        <v>82.2</v>
      </c>
      <c r="T704" s="5">
        <v>20</v>
      </c>
      <c r="V704" s="5">
        <v>1.7</v>
      </c>
      <c r="AB704" s="5">
        <v>15.84</v>
      </c>
      <c r="AE704" s="5">
        <v>1.92</v>
      </c>
      <c r="AJ704" s="5">
        <v>49</v>
      </c>
      <c r="AN704" s="5">
        <v>6.39</v>
      </c>
      <c r="AT704" s="5">
        <v>12.4</v>
      </c>
      <c r="AV704" s="5">
        <v>0.22</v>
      </c>
      <c r="AW704" s="5">
        <v>3.2845000000000001E-3</v>
      </c>
      <c r="AX704" s="5">
        <v>0.02</v>
      </c>
      <c r="AZ704" s="5">
        <v>0.02</v>
      </c>
      <c r="BA704" s="5">
        <v>7.33</v>
      </c>
      <c r="BE704" s="5">
        <v>0.2</v>
      </c>
      <c r="BH704" s="5">
        <v>4.3</v>
      </c>
      <c r="BN704" s="5">
        <v>6.77</v>
      </c>
      <c r="BO704" s="5">
        <v>18.899999999999999</v>
      </c>
      <c r="BX704" s="5">
        <v>9.9</v>
      </c>
    </row>
    <row r="705" spans="1:77" x14ac:dyDescent="0.2">
      <c r="A705" s="2" t="s">
        <v>266</v>
      </c>
      <c r="B705" s="3">
        <v>34213</v>
      </c>
      <c r="C705" s="4">
        <v>33</v>
      </c>
      <c r="F705" s="5">
        <v>0.13</v>
      </c>
      <c r="G705" s="5">
        <v>0.12</v>
      </c>
      <c r="H705" s="5">
        <v>0.01</v>
      </c>
      <c r="J705" s="5">
        <v>1</v>
      </c>
      <c r="M705" s="5">
        <v>1.4</v>
      </c>
      <c r="N705" s="5">
        <v>1</v>
      </c>
      <c r="O705" s="5">
        <v>100</v>
      </c>
      <c r="Q705" s="5">
        <v>0.2</v>
      </c>
      <c r="S705" s="5">
        <v>10</v>
      </c>
      <c r="T705" s="5">
        <v>23</v>
      </c>
      <c r="U705" s="5">
        <v>1</v>
      </c>
      <c r="V705" s="5">
        <v>2.1</v>
      </c>
      <c r="W705" s="5">
        <v>0.01</v>
      </c>
      <c r="AB705" s="5">
        <v>4.78</v>
      </c>
      <c r="AE705" s="5">
        <v>1.7</v>
      </c>
      <c r="AI705" s="5">
        <v>1</v>
      </c>
      <c r="AJ705" s="5">
        <v>16.7</v>
      </c>
      <c r="AN705" s="5">
        <v>2.1</v>
      </c>
      <c r="AO705" s="5">
        <v>0.05</v>
      </c>
      <c r="AT705" s="5">
        <v>14</v>
      </c>
      <c r="AU705" s="5">
        <v>2.1</v>
      </c>
      <c r="AV705" s="5">
        <v>7.03</v>
      </c>
      <c r="AW705" s="5">
        <v>3.2845000000000001E-3</v>
      </c>
      <c r="AX705" s="5">
        <v>0.01</v>
      </c>
      <c r="AY705" s="5">
        <v>0.01</v>
      </c>
      <c r="BA705" s="5">
        <v>4.78</v>
      </c>
      <c r="BC705" s="5">
        <v>3.2000000000000002E-3</v>
      </c>
      <c r="BE705" s="5">
        <v>9</v>
      </c>
      <c r="BH705" s="5">
        <v>0.19</v>
      </c>
      <c r="BN705" s="5">
        <v>6.77</v>
      </c>
      <c r="BO705" s="5">
        <v>19.899999999999999</v>
      </c>
      <c r="BX705" s="5">
        <v>8.8000000000000007</v>
      </c>
      <c r="BY705" s="5">
        <v>26</v>
      </c>
    </row>
    <row r="706" spans="1:77" x14ac:dyDescent="0.2">
      <c r="A706" s="2" t="s">
        <v>266</v>
      </c>
      <c r="B706" s="3">
        <v>39720</v>
      </c>
      <c r="C706" s="4">
        <v>21</v>
      </c>
      <c r="G706" s="5">
        <v>4.0000000000000001E-3</v>
      </c>
      <c r="H706" s="5">
        <v>0.44</v>
      </c>
      <c r="S706" s="5">
        <v>56.9</v>
      </c>
      <c r="T706" s="5">
        <v>2.0299999999999998</v>
      </c>
      <c r="V706" s="5">
        <v>2</v>
      </c>
      <c r="W706" s="5">
        <v>1.24</v>
      </c>
      <c r="AB706" s="5">
        <v>18.68</v>
      </c>
      <c r="AE706" s="5">
        <v>1.58</v>
      </c>
      <c r="AJ706" s="5">
        <v>35</v>
      </c>
      <c r="AN706" s="5">
        <v>5.15</v>
      </c>
      <c r="AO706" s="5">
        <v>0.25</v>
      </c>
      <c r="AT706" s="5">
        <v>12.6</v>
      </c>
      <c r="AV706" s="5">
        <v>0.22</v>
      </c>
      <c r="AW706" s="5">
        <v>3.2799999999999999E-3</v>
      </c>
      <c r="AX706" s="5">
        <v>0.28999999999999998</v>
      </c>
      <c r="AZ706" s="5">
        <v>0.18</v>
      </c>
      <c r="BA706" s="5">
        <v>7.17</v>
      </c>
      <c r="BF706" s="5">
        <v>0.2</v>
      </c>
      <c r="BN706" s="5">
        <v>6.77</v>
      </c>
      <c r="BO706" s="5">
        <v>8.86</v>
      </c>
      <c r="BX706" s="5">
        <v>12.3</v>
      </c>
    </row>
    <row r="707" spans="1:77" x14ac:dyDescent="0.2">
      <c r="A707" s="2" t="s">
        <v>266</v>
      </c>
      <c r="B707" s="3">
        <v>41955</v>
      </c>
      <c r="C707" s="4">
        <v>25</v>
      </c>
      <c r="F707" s="5">
        <v>0.02</v>
      </c>
      <c r="H707" s="5">
        <v>0.32</v>
      </c>
      <c r="M707" s="5">
        <v>0.62</v>
      </c>
      <c r="P707" s="5">
        <v>0.06</v>
      </c>
      <c r="S707" s="5">
        <v>65</v>
      </c>
      <c r="T707" s="5">
        <v>9</v>
      </c>
      <c r="V707" s="5">
        <v>1</v>
      </c>
      <c r="W707" s="5">
        <v>0.39</v>
      </c>
      <c r="AD707" s="5">
        <v>3.4</v>
      </c>
      <c r="AE707" s="5">
        <v>1</v>
      </c>
      <c r="AJ707" s="5">
        <v>37.299999999999997</v>
      </c>
      <c r="AN707" s="5">
        <v>4.9000000000000004</v>
      </c>
      <c r="AO707" s="5">
        <v>0.21</v>
      </c>
      <c r="AP707" s="5">
        <v>20.2</v>
      </c>
      <c r="AT707" s="5">
        <v>7.6</v>
      </c>
      <c r="AV707" s="5">
        <v>1</v>
      </c>
      <c r="AW707" s="5">
        <v>0.01</v>
      </c>
      <c r="BA707" s="5">
        <v>7.23</v>
      </c>
      <c r="BF707" s="5">
        <v>0.2</v>
      </c>
      <c r="BH707" s="5">
        <v>3.73</v>
      </c>
      <c r="BN707" s="5">
        <v>6.77</v>
      </c>
      <c r="BO707" s="5">
        <v>9.5</v>
      </c>
      <c r="BQ707" s="5">
        <v>4.18</v>
      </c>
      <c r="BR707" s="5">
        <v>4.04</v>
      </c>
      <c r="BX707" s="5">
        <v>10.5</v>
      </c>
    </row>
    <row r="708" spans="1:77" x14ac:dyDescent="0.2">
      <c r="A708" s="2" t="s">
        <v>266</v>
      </c>
      <c r="B708" s="3">
        <v>38321</v>
      </c>
      <c r="C708" s="4">
        <v>24</v>
      </c>
      <c r="F708" s="5">
        <v>0.01</v>
      </c>
      <c r="H708" s="5">
        <v>0.01</v>
      </c>
      <c r="M708" s="5">
        <v>0.5</v>
      </c>
      <c r="S708" s="5">
        <v>127</v>
      </c>
      <c r="T708" s="5">
        <v>63</v>
      </c>
      <c r="V708" s="5">
        <v>1.41</v>
      </c>
      <c r="W708" s="5">
        <v>1.31</v>
      </c>
      <c r="AD708" s="5">
        <v>0.22</v>
      </c>
      <c r="AE708" s="5">
        <v>1.4</v>
      </c>
      <c r="AJ708" s="5">
        <v>76</v>
      </c>
      <c r="AN708" s="5">
        <v>6.5</v>
      </c>
      <c r="AO708" s="5">
        <v>0.2</v>
      </c>
      <c r="AT708" s="5">
        <v>20.100000000000001</v>
      </c>
      <c r="AV708" s="5">
        <v>0.39</v>
      </c>
      <c r="AW708" s="5">
        <v>0.06</v>
      </c>
      <c r="AX708" s="5">
        <v>0.11</v>
      </c>
      <c r="BA708" s="5">
        <v>7.2</v>
      </c>
      <c r="BE708" s="5">
        <v>0.2</v>
      </c>
      <c r="BH708" s="5">
        <v>3.8</v>
      </c>
      <c r="BN708" s="5">
        <v>6.76</v>
      </c>
      <c r="BO708" s="5">
        <v>107</v>
      </c>
      <c r="BQ708" s="5">
        <v>7.84</v>
      </c>
      <c r="BR708" s="5">
        <v>7.86</v>
      </c>
      <c r="BX708" s="5">
        <v>9.6</v>
      </c>
    </row>
    <row r="709" spans="1:77" x14ac:dyDescent="0.2">
      <c r="A709" s="2" t="s">
        <v>266</v>
      </c>
      <c r="B709" s="3">
        <v>34150</v>
      </c>
      <c r="C709" s="4">
        <v>32</v>
      </c>
      <c r="F709" s="5">
        <v>10</v>
      </c>
      <c r="G709" s="5">
        <v>9.91</v>
      </c>
      <c r="H709" s="5">
        <v>0.01</v>
      </c>
      <c r="J709" s="5">
        <v>1</v>
      </c>
      <c r="M709" s="5">
        <v>1.75</v>
      </c>
      <c r="N709" s="5">
        <v>1</v>
      </c>
      <c r="O709" s="5">
        <v>100</v>
      </c>
      <c r="Q709" s="5">
        <v>0.28000000000000003</v>
      </c>
      <c r="S709" s="5">
        <v>2.7</v>
      </c>
      <c r="T709" s="5">
        <v>27</v>
      </c>
      <c r="U709" s="5">
        <v>1</v>
      </c>
      <c r="V709" s="5">
        <v>3.7</v>
      </c>
      <c r="W709" s="5">
        <v>0.02</v>
      </c>
      <c r="AB709" s="5">
        <v>4.5199999999999996</v>
      </c>
      <c r="AE709" s="5">
        <v>2.5</v>
      </c>
      <c r="AI709" s="5">
        <v>1</v>
      </c>
      <c r="AJ709" s="5">
        <v>24.5</v>
      </c>
      <c r="AN709" s="5">
        <v>1.4</v>
      </c>
      <c r="AO709" s="5">
        <v>0.13</v>
      </c>
      <c r="AT709" s="5">
        <v>15</v>
      </c>
      <c r="AU709" s="5">
        <v>3.7</v>
      </c>
      <c r="AV709" s="5">
        <v>31.87</v>
      </c>
      <c r="AW709" s="5">
        <v>6.5690000000000002E-3</v>
      </c>
      <c r="AX709" s="5">
        <v>0.01</v>
      </c>
      <c r="AY709" s="5">
        <v>0.01</v>
      </c>
      <c r="BA709" s="5">
        <v>3.51</v>
      </c>
      <c r="BC709" s="5">
        <v>1.6000000000000001E-3</v>
      </c>
      <c r="BE709" s="5">
        <v>11</v>
      </c>
      <c r="BN709" s="5">
        <v>6.76</v>
      </c>
      <c r="BO709" s="5">
        <v>39.799999999999997</v>
      </c>
      <c r="BX709" s="5">
        <v>8.4</v>
      </c>
      <c r="BY709" s="5">
        <v>13</v>
      </c>
    </row>
    <row r="710" spans="1:77" x14ac:dyDescent="0.2">
      <c r="A710" s="2" t="s">
        <v>266</v>
      </c>
      <c r="B710" s="3">
        <v>37566</v>
      </c>
      <c r="C710" s="4">
        <v>22</v>
      </c>
      <c r="F710" s="5">
        <v>0.01</v>
      </c>
      <c r="H710" s="5">
        <v>0.47</v>
      </c>
      <c r="M710" s="5">
        <v>0.11</v>
      </c>
      <c r="S710" s="5">
        <v>67.400000000000006</v>
      </c>
      <c r="T710" s="5">
        <v>19.3</v>
      </c>
      <c r="V710" s="5">
        <v>1.7</v>
      </c>
      <c r="W710" s="5">
        <v>1.92</v>
      </c>
      <c r="AB710" s="5">
        <v>9.9</v>
      </c>
      <c r="AE710" s="5">
        <v>1.3</v>
      </c>
      <c r="AJ710" s="5">
        <v>39.799999999999997</v>
      </c>
      <c r="AN710" s="5">
        <v>5.5</v>
      </c>
      <c r="AO710" s="5">
        <v>0.15</v>
      </c>
      <c r="AT710" s="5">
        <v>9.6999999999999993</v>
      </c>
      <c r="AV710" s="5">
        <v>0.53</v>
      </c>
      <c r="AW710" s="5">
        <v>0.03</v>
      </c>
      <c r="AX710" s="5">
        <v>0.3</v>
      </c>
      <c r="BA710" s="5">
        <v>7.55</v>
      </c>
      <c r="BE710" s="5">
        <v>0.1</v>
      </c>
      <c r="BH710" s="5">
        <v>3.48</v>
      </c>
      <c r="BN710" s="5">
        <v>6.73</v>
      </c>
      <c r="BO710" s="5">
        <v>20.399999999999999</v>
      </c>
      <c r="BX710" s="5">
        <v>10.4</v>
      </c>
    </row>
    <row r="711" spans="1:77" x14ac:dyDescent="0.2">
      <c r="A711" s="2" t="s">
        <v>266</v>
      </c>
      <c r="B711" s="3">
        <v>38623</v>
      </c>
      <c r="C711" s="4">
        <v>29</v>
      </c>
      <c r="F711" s="5">
        <v>0.01</v>
      </c>
      <c r="G711" s="5">
        <v>2E-3</v>
      </c>
      <c r="H711" s="5">
        <v>1.06</v>
      </c>
      <c r="M711" s="5">
        <v>0.04</v>
      </c>
      <c r="O711" s="5">
        <v>260</v>
      </c>
      <c r="S711" s="5">
        <v>24.7</v>
      </c>
      <c r="T711" s="5">
        <v>23</v>
      </c>
      <c r="V711" s="5">
        <v>2.1</v>
      </c>
      <c r="W711" s="5">
        <v>0.33</v>
      </c>
      <c r="Y711" s="5">
        <v>0.1</v>
      </c>
      <c r="AB711" s="5">
        <v>10.16</v>
      </c>
      <c r="AD711" s="5">
        <v>-5.85</v>
      </c>
      <c r="AE711" s="5">
        <v>5.13</v>
      </c>
      <c r="AJ711" s="5">
        <v>50.7</v>
      </c>
      <c r="AN711" s="5">
        <v>14.2</v>
      </c>
      <c r="AO711" s="5">
        <v>6.0000000000000001E-3</v>
      </c>
      <c r="AT711" s="5">
        <v>61.8</v>
      </c>
      <c r="AV711" s="5">
        <v>0.22</v>
      </c>
      <c r="AW711" s="5">
        <v>3.2845000000000001E-3</v>
      </c>
      <c r="AX711" s="5">
        <v>0.2</v>
      </c>
      <c r="AZ711" s="5">
        <v>7.0000000000000007E-2</v>
      </c>
      <c r="BA711" s="5">
        <v>7.85</v>
      </c>
      <c r="BE711" s="5">
        <v>0.4</v>
      </c>
      <c r="BH711" s="5">
        <v>4.92</v>
      </c>
      <c r="BN711" s="5">
        <v>6.73</v>
      </c>
      <c r="BO711" s="5">
        <v>1.39</v>
      </c>
      <c r="BQ711" s="5">
        <v>5.59</v>
      </c>
      <c r="BR711" s="5">
        <v>5.27</v>
      </c>
      <c r="BX711" s="5">
        <v>10.4</v>
      </c>
    </row>
    <row r="712" spans="1:77" x14ac:dyDescent="0.2">
      <c r="A712" s="2" t="s">
        <v>266</v>
      </c>
      <c r="B712" s="3">
        <v>38622</v>
      </c>
      <c r="C712" s="4">
        <v>37</v>
      </c>
      <c r="F712" s="5">
        <v>0.19</v>
      </c>
      <c r="G712" s="5">
        <v>0.15</v>
      </c>
      <c r="H712" s="5">
        <v>0.01</v>
      </c>
      <c r="J712" s="5">
        <v>0.2</v>
      </c>
      <c r="M712" s="5">
        <v>0.83</v>
      </c>
      <c r="N712" s="5">
        <v>0.3</v>
      </c>
      <c r="O712" s="5">
        <v>10</v>
      </c>
      <c r="Q712" s="5">
        <v>7.0000000000000007E-2</v>
      </c>
      <c r="S712" s="5">
        <v>10.4</v>
      </c>
      <c r="T712" s="5">
        <v>22</v>
      </c>
      <c r="U712" s="5">
        <v>1.3</v>
      </c>
      <c r="V712" s="5">
        <v>1.7</v>
      </c>
      <c r="W712" s="5">
        <v>0.01</v>
      </c>
      <c r="Y712" s="5">
        <v>0.04</v>
      </c>
      <c r="AB712" s="5">
        <v>4.78</v>
      </c>
      <c r="AD712" s="5">
        <v>-7.74</v>
      </c>
      <c r="AE712" s="5">
        <v>0.77</v>
      </c>
      <c r="AI712" s="5">
        <v>11</v>
      </c>
      <c r="AJ712" s="5">
        <v>16.93</v>
      </c>
      <c r="AN712" s="5">
        <v>2.29</v>
      </c>
      <c r="AO712" s="5">
        <v>0.05</v>
      </c>
      <c r="AT712" s="5">
        <v>13.6</v>
      </c>
      <c r="AU712" s="5">
        <v>0.5</v>
      </c>
      <c r="AV712" s="5">
        <v>23.32</v>
      </c>
      <c r="AW712" s="5">
        <v>3.2845000000000001E-3</v>
      </c>
      <c r="AX712" s="5">
        <v>0.01</v>
      </c>
      <c r="AZ712" s="5">
        <v>0.03</v>
      </c>
      <c r="BA712" s="5">
        <v>4.76</v>
      </c>
      <c r="BC712" s="5">
        <v>1E-3</v>
      </c>
      <c r="BE712" s="5">
        <v>6.9</v>
      </c>
      <c r="BH712" s="5">
        <v>0.17</v>
      </c>
      <c r="BN712" s="5">
        <v>6.73</v>
      </c>
      <c r="BO712" s="5">
        <v>13.3</v>
      </c>
      <c r="BQ712" s="5">
        <v>1.44</v>
      </c>
      <c r="BR712" s="5">
        <v>1.33</v>
      </c>
      <c r="BX712" s="5">
        <v>9.3000000000000007</v>
      </c>
      <c r="BY712" s="5">
        <v>0.2</v>
      </c>
    </row>
    <row r="713" spans="1:77" x14ac:dyDescent="0.2">
      <c r="A713" s="2" t="s">
        <v>266</v>
      </c>
      <c r="B713" s="3">
        <v>39351</v>
      </c>
      <c r="C713" s="4">
        <v>26</v>
      </c>
      <c r="F713" s="5">
        <v>6.0000000000000001E-3</v>
      </c>
      <c r="G713" s="5">
        <v>5.0000000000000001E-3</v>
      </c>
      <c r="H713" s="5">
        <v>0.02</v>
      </c>
      <c r="M713" s="5">
        <v>0.27</v>
      </c>
      <c r="O713" s="5">
        <v>11</v>
      </c>
      <c r="S713" s="5">
        <v>94.8</v>
      </c>
      <c r="T713" s="5">
        <v>36</v>
      </c>
      <c r="V713" s="5">
        <v>0.87</v>
      </c>
      <c r="W713" s="5">
        <v>1.03</v>
      </c>
      <c r="AB713" s="5">
        <v>12.15</v>
      </c>
      <c r="AE713" s="5">
        <v>1.39</v>
      </c>
      <c r="AJ713" s="5">
        <v>58.5</v>
      </c>
      <c r="AN713" s="5">
        <v>4.43</v>
      </c>
      <c r="AO713" s="5">
        <v>0.27</v>
      </c>
      <c r="AT713" s="5">
        <v>22</v>
      </c>
      <c r="AV713" s="5">
        <v>0.22</v>
      </c>
      <c r="AW713" s="5">
        <v>0.05</v>
      </c>
      <c r="AX713" s="5">
        <v>0.01</v>
      </c>
      <c r="AZ713" s="5">
        <v>0.01</v>
      </c>
      <c r="BA713" s="5">
        <v>7.33</v>
      </c>
      <c r="BE713" s="5">
        <v>0.4</v>
      </c>
      <c r="BF713" s="5">
        <v>0.64</v>
      </c>
      <c r="BH713" s="5">
        <v>3.39</v>
      </c>
      <c r="BN713" s="5">
        <v>6.73</v>
      </c>
      <c r="BO713" s="5">
        <v>79.400000000000006</v>
      </c>
      <c r="BX713" s="5">
        <v>9.3000000000000007</v>
      </c>
    </row>
    <row r="714" spans="1:77" x14ac:dyDescent="0.2">
      <c r="A714" s="2" t="s">
        <v>266</v>
      </c>
      <c r="B714" s="3">
        <v>41950</v>
      </c>
      <c r="C714" s="4">
        <v>25</v>
      </c>
      <c r="F714" s="5">
        <v>0.02</v>
      </c>
      <c r="H714" s="5">
        <v>0.05</v>
      </c>
      <c r="M714" s="5">
        <v>1.89</v>
      </c>
      <c r="P714" s="5">
        <v>7.0000000000000007E-2</v>
      </c>
      <c r="S714" s="5">
        <v>144</v>
      </c>
      <c r="T714" s="5">
        <v>33</v>
      </c>
      <c r="V714" s="5">
        <v>2.2000000000000002</v>
      </c>
      <c r="W714" s="5">
        <v>0.01</v>
      </c>
      <c r="AD714" s="5">
        <v>3.2</v>
      </c>
      <c r="AE714" s="5">
        <v>1.5</v>
      </c>
      <c r="AJ714" s="5">
        <v>86.2</v>
      </c>
      <c r="AN714" s="5">
        <v>9.3000000000000007</v>
      </c>
      <c r="AO714" s="5">
        <v>0.01</v>
      </c>
      <c r="AP714" s="5">
        <v>14.9</v>
      </c>
      <c r="AT714" s="5">
        <v>16</v>
      </c>
      <c r="AV714" s="5">
        <v>9.4</v>
      </c>
      <c r="AW714" s="5">
        <v>0.01</v>
      </c>
      <c r="BA714" s="5">
        <v>6.9</v>
      </c>
      <c r="BF714" s="5">
        <v>0.53</v>
      </c>
      <c r="BH714" s="5">
        <v>6.29</v>
      </c>
      <c r="BN714" s="5">
        <v>6.73</v>
      </c>
      <c r="BO714" s="5">
        <v>76</v>
      </c>
      <c r="BQ714" s="5">
        <v>8.9600000000000009</v>
      </c>
      <c r="BR714" s="5">
        <v>8.69</v>
      </c>
      <c r="BX714" s="5">
        <v>10</v>
      </c>
    </row>
    <row r="715" spans="1:77" x14ac:dyDescent="0.2">
      <c r="A715" s="2" t="s">
        <v>266</v>
      </c>
      <c r="B715" s="3">
        <v>35719</v>
      </c>
      <c r="C715" s="4">
        <v>31</v>
      </c>
      <c r="H715" s="5">
        <v>0.12</v>
      </c>
      <c r="J715" s="5">
        <v>0.2</v>
      </c>
      <c r="M715" s="5">
        <v>0.08</v>
      </c>
      <c r="N715" s="5">
        <v>1</v>
      </c>
      <c r="O715" s="5">
        <v>88</v>
      </c>
      <c r="Q715" s="5">
        <v>0.2</v>
      </c>
      <c r="S715" s="5">
        <v>25</v>
      </c>
      <c r="T715" s="5">
        <v>7.2</v>
      </c>
      <c r="U715" s="5">
        <v>1.5</v>
      </c>
      <c r="V715" s="5">
        <v>2</v>
      </c>
      <c r="W715" s="5">
        <v>0.44</v>
      </c>
      <c r="AB715" s="5">
        <v>15.26</v>
      </c>
      <c r="AE715" s="5">
        <v>1.5</v>
      </c>
      <c r="AI715" s="5">
        <v>1</v>
      </c>
      <c r="AJ715" s="5">
        <v>27.9</v>
      </c>
      <c r="AN715" s="5">
        <v>4.3</v>
      </c>
      <c r="AO715" s="5">
        <v>0.05</v>
      </c>
      <c r="AT715" s="5">
        <v>25</v>
      </c>
      <c r="AU715" s="5">
        <v>1</v>
      </c>
      <c r="AV715" s="5">
        <v>0.22</v>
      </c>
      <c r="AW715" s="5">
        <v>0.01</v>
      </c>
      <c r="AX715" s="5">
        <v>0.23</v>
      </c>
      <c r="AZ715" s="5">
        <v>0.09</v>
      </c>
      <c r="BA715" s="5">
        <v>7.78</v>
      </c>
      <c r="BC715" s="5">
        <v>1.4E-3</v>
      </c>
      <c r="BE715" s="5">
        <v>0.5</v>
      </c>
      <c r="BH715" s="5">
        <v>2.5299999999999998</v>
      </c>
      <c r="BN715" s="5">
        <v>6.72</v>
      </c>
      <c r="BO715" s="5">
        <v>12.5</v>
      </c>
      <c r="BX715" s="5">
        <v>9.1999999999999993</v>
      </c>
      <c r="BY715" s="5">
        <v>1</v>
      </c>
    </row>
    <row r="716" spans="1:77" x14ac:dyDescent="0.2">
      <c r="A716" s="2" t="s">
        <v>266</v>
      </c>
      <c r="B716" s="3">
        <v>39567</v>
      </c>
      <c r="C716" s="4">
        <v>34</v>
      </c>
      <c r="G716" s="5">
        <v>0.16</v>
      </c>
      <c r="H716" s="5">
        <v>0.01</v>
      </c>
      <c r="J716" s="5">
        <v>0.5</v>
      </c>
      <c r="M716" s="5">
        <v>0.79</v>
      </c>
      <c r="N716" s="5">
        <v>0.2</v>
      </c>
      <c r="Q716" s="5">
        <v>0.83</v>
      </c>
      <c r="S716" s="5">
        <v>74.900000000000006</v>
      </c>
      <c r="T716" s="5">
        <v>33</v>
      </c>
      <c r="U716" s="5">
        <v>0.5</v>
      </c>
      <c r="V716" s="5">
        <v>2.9</v>
      </c>
      <c r="W716" s="5">
        <v>0.03</v>
      </c>
      <c r="AB716" s="5">
        <v>4.88</v>
      </c>
      <c r="AD716" s="5">
        <v>9.01</v>
      </c>
      <c r="AE716" s="5">
        <v>2.59</v>
      </c>
      <c r="AI716" s="5">
        <v>3.9</v>
      </c>
      <c r="AJ716" s="5">
        <v>48.7</v>
      </c>
      <c r="AN716" s="5">
        <v>7.79</v>
      </c>
      <c r="AO716" s="5">
        <v>0.19</v>
      </c>
      <c r="AT716" s="5">
        <v>18.100000000000001</v>
      </c>
      <c r="AU716" s="5">
        <v>17</v>
      </c>
      <c r="AV716" s="5">
        <v>31.96</v>
      </c>
      <c r="AW716" s="5">
        <v>0.06</v>
      </c>
      <c r="AX716" s="5">
        <v>0.01</v>
      </c>
      <c r="AZ716" s="5">
        <v>0.02</v>
      </c>
      <c r="BA716" s="5">
        <v>6.46</v>
      </c>
      <c r="BC716" s="5">
        <v>1.6000000000000001E-3</v>
      </c>
      <c r="BE716" s="5">
        <v>4</v>
      </c>
      <c r="BF716" s="5">
        <v>3.1</v>
      </c>
      <c r="BH716" s="5">
        <v>2.13</v>
      </c>
      <c r="BN716" s="5">
        <v>6.68</v>
      </c>
      <c r="BO716" s="5">
        <v>66</v>
      </c>
      <c r="BW716" s="5">
        <v>0.5</v>
      </c>
      <c r="BX716" s="5">
        <v>9.1999999999999993</v>
      </c>
      <c r="BY716" s="5">
        <v>33</v>
      </c>
    </row>
    <row r="717" spans="1:77" x14ac:dyDescent="0.2">
      <c r="A717" s="2" t="s">
        <v>266</v>
      </c>
      <c r="B717" s="3">
        <v>38294</v>
      </c>
      <c r="C717" s="4">
        <v>37</v>
      </c>
      <c r="F717" s="5">
        <v>6.0000000000000001E-3</v>
      </c>
      <c r="G717" s="5">
        <v>6.0000000000000001E-3</v>
      </c>
      <c r="H717" s="5">
        <v>0.36</v>
      </c>
      <c r="J717" s="5">
        <v>1.6</v>
      </c>
      <c r="M717" s="5">
        <v>0.39</v>
      </c>
      <c r="N717" s="5">
        <v>0.2</v>
      </c>
      <c r="O717" s="5">
        <v>10</v>
      </c>
      <c r="Q717" s="5">
        <v>0.02</v>
      </c>
      <c r="S717" s="5">
        <v>118</v>
      </c>
      <c r="T717" s="5">
        <v>43</v>
      </c>
      <c r="U717" s="5">
        <v>0.4</v>
      </c>
      <c r="V717" s="5">
        <v>2.8</v>
      </c>
      <c r="W717" s="5">
        <v>1.8</v>
      </c>
      <c r="Y717" s="5">
        <v>0.09</v>
      </c>
      <c r="AB717" s="5">
        <v>3.42</v>
      </c>
      <c r="AD717" s="5">
        <v>0.5</v>
      </c>
      <c r="AE717" s="5">
        <v>1</v>
      </c>
      <c r="AI717" s="5">
        <v>0.5</v>
      </c>
      <c r="AJ717" s="5">
        <v>75.8</v>
      </c>
      <c r="AN717" s="5">
        <v>8.5500000000000007</v>
      </c>
      <c r="AO717" s="5">
        <v>0.32</v>
      </c>
      <c r="AT717" s="5">
        <v>17.100000000000001</v>
      </c>
      <c r="AU717" s="5">
        <v>0.5</v>
      </c>
      <c r="AV717" s="5">
        <v>0.22</v>
      </c>
      <c r="AW717" s="5">
        <v>5.2551999999999998E-3</v>
      </c>
      <c r="AX717" s="5">
        <v>0.02</v>
      </c>
      <c r="AZ717" s="5">
        <v>0.01</v>
      </c>
      <c r="BA717" s="5">
        <v>6.84</v>
      </c>
      <c r="BC717" s="5">
        <v>1E-3</v>
      </c>
      <c r="BE717" s="5">
        <v>0.3</v>
      </c>
      <c r="BH717" s="5">
        <v>4.54</v>
      </c>
      <c r="BN717" s="5">
        <v>6.67</v>
      </c>
      <c r="BO717" s="5">
        <v>103</v>
      </c>
      <c r="BQ717" s="5">
        <v>7.9</v>
      </c>
      <c r="BR717" s="5">
        <v>7.38</v>
      </c>
      <c r="BX717" s="5">
        <v>9.5</v>
      </c>
      <c r="BY717" s="5">
        <v>4.8</v>
      </c>
    </row>
    <row r="718" spans="1:77" x14ac:dyDescent="0.2">
      <c r="A718" s="2" t="s">
        <v>266</v>
      </c>
      <c r="B718" s="3">
        <v>39190</v>
      </c>
      <c r="C718" s="4">
        <v>25</v>
      </c>
      <c r="F718" s="5">
        <v>0.05</v>
      </c>
      <c r="G718" s="5">
        <v>0.03</v>
      </c>
      <c r="H718" s="5">
        <v>0.01</v>
      </c>
      <c r="M718" s="5">
        <v>0.55000000000000004</v>
      </c>
      <c r="O718" s="5">
        <v>10</v>
      </c>
      <c r="S718" s="5">
        <v>132</v>
      </c>
      <c r="T718" s="5">
        <v>31</v>
      </c>
      <c r="V718" s="5">
        <v>1.1000000000000001</v>
      </c>
      <c r="W718" s="5">
        <v>0.03</v>
      </c>
      <c r="AB718" s="5">
        <v>9.17</v>
      </c>
      <c r="AE718" s="5">
        <v>1.19</v>
      </c>
      <c r="AJ718" s="5">
        <v>73.5</v>
      </c>
      <c r="AN718" s="5">
        <v>9.35</v>
      </c>
      <c r="AO718" s="5">
        <v>3.0000000000000001E-3</v>
      </c>
      <c r="AT718" s="5">
        <v>15.7</v>
      </c>
      <c r="AV718" s="5">
        <v>18.28</v>
      </c>
      <c r="AW718" s="5">
        <v>8.2100000000000003E-3</v>
      </c>
      <c r="AX718" s="5">
        <v>0.12</v>
      </c>
      <c r="AZ718" s="5">
        <v>0.06</v>
      </c>
      <c r="BA718" s="5">
        <v>7.18</v>
      </c>
      <c r="BF718" s="5">
        <v>3.62</v>
      </c>
      <c r="BH718" s="5">
        <v>5.81</v>
      </c>
      <c r="BN718" s="5">
        <v>6.63</v>
      </c>
      <c r="BO718" s="5">
        <v>59.9</v>
      </c>
      <c r="BX718" s="5">
        <v>8.9</v>
      </c>
    </row>
    <row r="719" spans="1:77" x14ac:dyDescent="0.2">
      <c r="A719" s="2" t="s">
        <v>266</v>
      </c>
      <c r="B719" s="3">
        <v>39777</v>
      </c>
      <c r="C719" s="4">
        <v>25</v>
      </c>
      <c r="G719" s="5">
        <v>7.0000000000000001E-3</v>
      </c>
      <c r="H719" s="5">
        <v>0.16</v>
      </c>
      <c r="M719" s="5">
        <v>0.27</v>
      </c>
      <c r="S719" s="5">
        <v>95.4</v>
      </c>
      <c r="T719" s="5">
        <v>32</v>
      </c>
      <c r="V719" s="5">
        <v>2.9</v>
      </c>
      <c r="W719" s="5">
        <v>1.55</v>
      </c>
      <c r="AB719" s="5">
        <v>2.34</v>
      </c>
      <c r="AD719" s="5">
        <v>3.56</v>
      </c>
      <c r="AE719" s="5">
        <v>1.04</v>
      </c>
      <c r="AJ719" s="5">
        <v>57.3</v>
      </c>
      <c r="AN719" s="5">
        <v>4.33</v>
      </c>
      <c r="AO719" s="5">
        <v>0.17</v>
      </c>
      <c r="AT719" s="5">
        <v>17.5</v>
      </c>
      <c r="AV719" s="5">
        <v>0.22</v>
      </c>
      <c r="AW719" s="5">
        <v>3.2799999999999999E-3</v>
      </c>
      <c r="AX719" s="5">
        <v>0.01</v>
      </c>
      <c r="AZ719" s="5">
        <v>0.04</v>
      </c>
      <c r="BA719" s="5">
        <v>7.41</v>
      </c>
      <c r="BE719" s="5">
        <v>0.4</v>
      </c>
      <c r="BF719" s="5">
        <v>0.27</v>
      </c>
      <c r="BH719" s="5">
        <v>4.13</v>
      </c>
      <c r="BN719" s="5">
        <v>6.63</v>
      </c>
      <c r="BO719" s="5">
        <v>52.6</v>
      </c>
      <c r="BX719" s="5">
        <v>10.8</v>
      </c>
    </row>
    <row r="720" spans="1:77" x14ac:dyDescent="0.2">
      <c r="A720" s="2" t="s">
        <v>266</v>
      </c>
      <c r="B720" s="3">
        <v>42326</v>
      </c>
      <c r="C720" s="4">
        <v>25</v>
      </c>
      <c r="F720" s="5">
        <v>0.36</v>
      </c>
      <c r="H720" s="5">
        <v>0.3</v>
      </c>
      <c r="P720" s="5">
        <v>0.05</v>
      </c>
      <c r="S720" s="5">
        <v>16</v>
      </c>
      <c r="T720" s="5">
        <v>6.6</v>
      </c>
      <c r="V720" s="5">
        <v>3.4</v>
      </c>
      <c r="W720" s="5">
        <v>1.05</v>
      </c>
      <c r="AD720" s="5">
        <v>0.57999999999999996</v>
      </c>
      <c r="AE720" s="5">
        <v>2.8</v>
      </c>
      <c r="AJ720" s="5">
        <v>42.3</v>
      </c>
      <c r="AN720" s="5">
        <v>3.3</v>
      </c>
      <c r="AO720" s="5">
        <v>0.11</v>
      </c>
      <c r="AP720" s="5">
        <v>20.399999999999999</v>
      </c>
      <c r="AT720" s="5">
        <v>91</v>
      </c>
      <c r="AV720" s="5">
        <v>1.01</v>
      </c>
      <c r="AW720" s="5">
        <v>0.03</v>
      </c>
      <c r="AX720" s="5">
        <v>9.5</v>
      </c>
      <c r="BA720" s="5">
        <v>8.1300000000000008</v>
      </c>
      <c r="BF720" s="5">
        <v>0.06</v>
      </c>
      <c r="BH720" s="5">
        <v>4.6500000000000004</v>
      </c>
      <c r="BN720" s="5">
        <v>6.63</v>
      </c>
      <c r="BO720" s="5">
        <v>5.8</v>
      </c>
      <c r="BQ720" s="5">
        <v>5.13</v>
      </c>
      <c r="BR720" s="5">
        <v>5.16</v>
      </c>
      <c r="BX720" s="5">
        <v>10.4</v>
      </c>
    </row>
    <row r="721" spans="1:77" x14ac:dyDescent="0.2">
      <c r="A721" s="2" t="s">
        <v>266</v>
      </c>
      <c r="B721" s="3">
        <v>41943</v>
      </c>
      <c r="C721" s="4">
        <v>26</v>
      </c>
      <c r="F721" s="5">
        <v>0.02</v>
      </c>
      <c r="H721" s="5">
        <v>0.05</v>
      </c>
      <c r="M721" s="5">
        <v>0.57999999999999996</v>
      </c>
      <c r="P721" s="5">
        <v>7.0000000000000007E-2</v>
      </c>
      <c r="S721" s="5">
        <v>110</v>
      </c>
      <c r="T721" s="5">
        <v>40</v>
      </c>
      <c r="V721" s="5">
        <v>0.6</v>
      </c>
      <c r="W721" s="5">
        <v>0.15</v>
      </c>
      <c r="AD721" s="5">
        <v>0</v>
      </c>
      <c r="AE721" s="5">
        <v>1.4</v>
      </c>
      <c r="AJ721" s="5">
        <v>62.3</v>
      </c>
      <c r="AN721" s="5">
        <v>8</v>
      </c>
      <c r="AO721" s="5">
        <v>0.01</v>
      </c>
      <c r="AP721" s="5">
        <v>18.3</v>
      </c>
      <c r="AT721" s="5">
        <v>12</v>
      </c>
      <c r="AV721" s="5">
        <v>4.0999999999999996</v>
      </c>
      <c r="AW721" s="5">
        <v>0.06</v>
      </c>
      <c r="AX721" s="5">
        <v>0.12</v>
      </c>
      <c r="BA721" s="5">
        <v>7.19</v>
      </c>
      <c r="BF721" s="5">
        <v>0.1</v>
      </c>
      <c r="BH721" s="5">
        <v>3.32</v>
      </c>
      <c r="BN721" s="5">
        <v>6.63</v>
      </c>
      <c r="BO721" s="5">
        <v>105</v>
      </c>
      <c r="BQ721" s="5">
        <v>6.71</v>
      </c>
      <c r="BR721" s="5">
        <v>6.71</v>
      </c>
      <c r="BX721" s="5">
        <v>9.6999999999999993</v>
      </c>
    </row>
    <row r="722" spans="1:77" x14ac:dyDescent="0.2">
      <c r="A722" s="2" t="s">
        <v>266</v>
      </c>
      <c r="B722" s="3">
        <v>41948</v>
      </c>
      <c r="C722" s="4">
        <v>26</v>
      </c>
      <c r="F722" s="5">
        <v>0.02</v>
      </c>
      <c r="H722" s="5">
        <v>0.05</v>
      </c>
      <c r="M722" s="5">
        <v>0.45</v>
      </c>
      <c r="P722" s="5">
        <v>0.04</v>
      </c>
      <c r="S722" s="5">
        <v>85</v>
      </c>
      <c r="T722" s="5">
        <v>19</v>
      </c>
      <c r="V722" s="5">
        <v>0.7</v>
      </c>
      <c r="W722" s="5">
        <v>0.04</v>
      </c>
      <c r="AD722" s="5">
        <v>4</v>
      </c>
      <c r="AE722" s="5">
        <v>1.1000000000000001</v>
      </c>
      <c r="AJ722" s="5">
        <v>49.6</v>
      </c>
      <c r="AN722" s="5">
        <v>5</v>
      </c>
      <c r="AO722" s="5">
        <v>0.02</v>
      </c>
      <c r="AP722" s="5">
        <v>21.6</v>
      </c>
      <c r="AT722" s="5">
        <v>13</v>
      </c>
      <c r="AV722" s="5">
        <v>1</v>
      </c>
      <c r="AW722" s="5">
        <v>0.02</v>
      </c>
      <c r="AX722" s="5">
        <v>0.03</v>
      </c>
      <c r="BA722" s="5">
        <v>7.31</v>
      </c>
      <c r="BF722" s="5">
        <v>0.88</v>
      </c>
      <c r="BH722" s="5">
        <v>3.75</v>
      </c>
      <c r="BN722" s="5">
        <v>6.63</v>
      </c>
      <c r="BO722" s="5">
        <v>56</v>
      </c>
      <c r="BQ722" s="5">
        <v>5.46</v>
      </c>
      <c r="BR722" s="5">
        <v>5.25</v>
      </c>
      <c r="BX722" s="5">
        <v>9.1999999999999993</v>
      </c>
    </row>
    <row r="723" spans="1:77" x14ac:dyDescent="0.2">
      <c r="A723" s="2" t="s">
        <v>266</v>
      </c>
      <c r="B723" s="3">
        <v>35773</v>
      </c>
      <c r="C723" s="4">
        <v>21</v>
      </c>
      <c r="H723" s="5">
        <v>0.05</v>
      </c>
      <c r="M723" s="5">
        <v>0.6</v>
      </c>
      <c r="S723" s="5">
        <v>8.1999999999999993</v>
      </c>
      <c r="T723" s="5">
        <v>19</v>
      </c>
      <c r="V723" s="5">
        <v>2.8</v>
      </c>
      <c r="W723" s="5">
        <v>0.02</v>
      </c>
      <c r="AB723" s="5">
        <v>6.28</v>
      </c>
      <c r="AE723" s="5">
        <v>0.77</v>
      </c>
      <c r="AJ723" s="5">
        <v>6.4</v>
      </c>
      <c r="AN723" s="5">
        <v>3.6</v>
      </c>
      <c r="AO723" s="5">
        <v>0.11</v>
      </c>
      <c r="AT723" s="5">
        <v>12</v>
      </c>
      <c r="AV723" s="5">
        <v>15.93</v>
      </c>
      <c r="AW723" s="5">
        <v>6.5690000000000002E-3</v>
      </c>
      <c r="AX723" s="5">
        <v>0.04</v>
      </c>
      <c r="BA723" s="5">
        <v>5.47</v>
      </c>
      <c r="BE723" s="5">
        <v>6.1</v>
      </c>
      <c r="BH723" s="5">
        <v>0.3</v>
      </c>
      <c r="BN723" s="5">
        <v>6.6</v>
      </c>
      <c r="BO723" s="5">
        <v>14</v>
      </c>
      <c r="BX723" s="5">
        <v>8.8000000000000007</v>
      </c>
    </row>
    <row r="724" spans="1:77" x14ac:dyDescent="0.2">
      <c r="A724" s="2" t="s">
        <v>266</v>
      </c>
      <c r="B724" s="3">
        <v>39174</v>
      </c>
      <c r="C724" s="4">
        <v>25</v>
      </c>
      <c r="F724" s="5">
        <v>0.03</v>
      </c>
      <c r="G724" s="5">
        <v>0.03</v>
      </c>
      <c r="H724" s="5">
        <v>0.01</v>
      </c>
      <c r="M724" s="5">
        <v>0.8</v>
      </c>
      <c r="O724" s="5">
        <v>10</v>
      </c>
      <c r="S724" s="5">
        <v>144</v>
      </c>
      <c r="T724" s="5">
        <v>37</v>
      </c>
      <c r="V724" s="5">
        <v>1.6</v>
      </c>
      <c r="W724" s="5">
        <v>3.0000000000000001E-3</v>
      </c>
      <c r="AB724" s="5">
        <v>5.4</v>
      </c>
      <c r="AE724" s="5">
        <v>1.38</v>
      </c>
      <c r="AJ724" s="5">
        <v>88.5</v>
      </c>
      <c r="AN724" s="5">
        <v>12.6</v>
      </c>
      <c r="AO724" s="5">
        <v>6.0000000000000001E-3</v>
      </c>
      <c r="AT724" s="5">
        <v>23.5</v>
      </c>
      <c r="AV724" s="5">
        <v>86.76</v>
      </c>
      <c r="AW724" s="5">
        <v>0.01</v>
      </c>
      <c r="AX724" s="5">
        <v>0.1</v>
      </c>
      <c r="AZ724" s="5">
        <v>0.03</v>
      </c>
      <c r="BA724" s="5">
        <v>7.02</v>
      </c>
      <c r="BF724" s="5">
        <v>0.89</v>
      </c>
      <c r="BH724" s="5">
        <v>6.5</v>
      </c>
      <c r="BN724" s="5">
        <v>6.59</v>
      </c>
      <c r="BO724" s="5">
        <v>29.6</v>
      </c>
      <c r="BX724" s="5">
        <v>10.3</v>
      </c>
    </row>
    <row r="725" spans="1:77" x14ac:dyDescent="0.2">
      <c r="A725" s="2" t="s">
        <v>266</v>
      </c>
      <c r="B725" s="3">
        <v>39237</v>
      </c>
      <c r="C725" s="4">
        <v>25</v>
      </c>
      <c r="F725" s="5">
        <v>0.84</v>
      </c>
      <c r="G725" s="5">
        <v>0.02</v>
      </c>
      <c r="H725" s="5">
        <v>0.16</v>
      </c>
      <c r="M725" s="5">
        <v>0.22</v>
      </c>
      <c r="O725" s="5">
        <v>100</v>
      </c>
      <c r="S725" s="5">
        <v>131</v>
      </c>
      <c r="T725" s="5">
        <v>30</v>
      </c>
      <c r="V725" s="5">
        <v>1.7</v>
      </c>
      <c r="W725" s="5">
        <v>5.73</v>
      </c>
      <c r="AB725" s="5">
        <v>1.7</v>
      </c>
      <c r="AE725" s="5">
        <v>1.01</v>
      </c>
      <c r="AJ725" s="5">
        <v>52.1</v>
      </c>
      <c r="AN725" s="5">
        <v>6.78</v>
      </c>
      <c r="AO725" s="5">
        <v>0.35</v>
      </c>
      <c r="AT725" s="5">
        <v>9.56</v>
      </c>
      <c r="AV725" s="5">
        <v>0.22</v>
      </c>
      <c r="AW725" s="5">
        <v>3.2799999999999999E-3</v>
      </c>
      <c r="AX725" s="5">
        <v>0.01</v>
      </c>
      <c r="AZ725" s="5">
        <v>8.0000000000000002E-3</v>
      </c>
      <c r="BA725" s="5">
        <v>7.61</v>
      </c>
      <c r="BF725" s="5">
        <v>0.46</v>
      </c>
      <c r="BH725" s="5">
        <v>2.04</v>
      </c>
      <c r="BN725" s="5">
        <v>6.59</v>
      </c>
      <c r="BO725" s="5">
        <v>119</v>
      </c>
      <c r="BX725" s="5">
        <v>9.9</v>
      </c>
    </row>
    <row r="726" spans="1:77" x14ac:dyDescent="0.2">
      <c r="A726" s="2" t="s">
        <v>266</v>
      </c>
      <c r="B726" s="3">
        <v>39552</v>
      </c>
      <c r="C726" s="4">
        <v>34</v>
      </c>
      <c r="G726" s="5">
        <v>0.02</v>
      </c>
      <c r="H726" s="5">
        <v>0.01</v>
      </c>
      <c r="J726" s="5">
        <v>0.2</v>
      </c>
      <c r="M726" s="5">
        <v>0.96</v>
      </c>
      <c r="N726" s="5">
        <v>0.2</v>
      </c>
      <c r="Q726" s="5">
        <v>0.04</v>
      </c>
      <c r="S726" s="5">
        <v>159</v>
      </c>
      <c r="T726" s="5">
        <v>38</v>
      </c>
      <c r="U726" s="5">
        <v>0.2</v>
      </c>
      <c r="V726" s="5">
        <v>2.1</v>
      </c>
      <c r="W726" s="5">
        <v>3.0000000000000001E-3</v>
      </c>
      <c r="AB726" s="5">
        <v>5.43</v>
      </c>
      <c r="AD726" s="5">
        <v>4.46</v>
      </c>
      <c r="AE726" s="5">
        <v>1.3</v>
      </c>
      <c r="AI726" s="5">
        <v>0.5</v>
      </c>
      <c r="AJ726" s="5">
        <v>91.1</v>
      </c>
      <c r="AN726" s="5">
        <v>14.1</v>
      </c>
      <c r="AO726" s="5">
        <v>0.01</v>
      </c>
      <c r="AT726" s="5">
        <v>24.1</v>
      </c>
      <c r="AU726" s="5">
        <v>0.8</v>
      </c>
      <c r="AV726" s="5">
        <v>83.22</v>
      </c>
      <c r="AW726" s="5">
        <v>0.01</v>
      </c>
      <c r="AX726" s="5">
        <v>0.08</v>
      </c>
      <c r="AZ726" s="5">
        <v>0.02</v>
      </c>
      <c r="BA726" s="5">
        <v>6.94</v>
      </c>
      <c r="BC726" s="5">
        <v>1.1999999999999999E-3</v>
      </c>
      <c r="BE726" s="5">
        <v>0.8</v>
      </c>
      <c r="BF726" s="5">
        <v>0.88</v>
      </c>
      <c r="BH726" s="5">
        <v>6.81</v>
      </c>
      <c r="BN726" s="5">
        <v>6.59</v>
      </c>
      <c r="BO726" s="5">
        <v>24.4</v>
      </c>
      <c r="BW726" s="5">
        <v>0.5</v>
      </c>
      <c r="BX726" s="5">
        <v>10.4</v>
      </c>
      <c r="BY726" s="5">
        <v>0.5</v>
      </c>
    </row>
    <row r="727" spans="1:77" x14ac:dyDescent="0.2">
      <c r="A727" s="2" t="s">
        <v>266</v>
      </c>
      <c r="B727" s="3">
        <v>39238</v>
      </c>
      <c r="C727" s="4">
        <v>25</v>
      </c>
      <c r="F727" s="5">
        <v>8.9999999999999993E-3</v>
      </c>
      <c r="G727" s="5">
        <v>8.9999999999999993E-3</v>
      </c>
      <c r="H727" s="5">
        <v>0.01</v>
      </c>
      <c r="M727" s="5">
        <v>0.42</v>
      </c>
      <c r="O727" s="5">
        <v>24</v>
      </c>
      <c r="S727" s="5">
        <v>122</v>
      </c>
      <c r="T727" s="5">
        <v>10</v>
      </c>
      <c r="V727" s="5">
        <v>4.2</v>
      </c>
      <c r="W727" s="5">
        <v>0.03</v>
      </c>
      <c r="AB727" s="5">
        <v>3.5</v>
      </c>
      <c r="AE727" s="5">
        <v>3.07</v>
      </c>
      <c r="AJ727" s="5">
        <v>63</v>
      </c>
      <c r="AN727" s="5">
        <v>7.38</v>
      </c>
      <c r="AO727" s="5">
        <v>0.01</v>
      </c>
      <c r="AT727" s="5">
        <v>3.47</v>
      </c>
      <c r="AV727" s="5">
        <v>84.1</v>
      </c>
      <c r="AW727" s="5">
        <v>0.17</v>
      </c>
      <c r="AX727" s="5">
        <v>0.5</v>
      </c>
      <c r="AZ727" s="5">
        <v>0.17</v>
      </c>
      <c r="BA727" s="5">
        <v>7.09</v>
      </c>
      <c r="BF727" s="5">
        <v>7.68</v>
      </c>
      <c r="BH727" s="5">
        <v>4.2300000000000004</v>
      </c>
      <c r="BN727" s="5">
        <v>6.59</v>
      </c>
      <c r="BO727" s="5">
        <v>44.2</v>
      </c>
      <c r="BX727" s="5">
        <v>9.9</v>
      </c>
    </row>
    <row r="728" spans="1:77" x14ac:dyDescent="0.2">
      <c r="A728" s="2" t="s">
        <v>266</v>
      </c>
      <c r="B728" s="3">
        <v>34606</v>
      </c>
      <c r="C728" s="4">
        <v>33</v>
      </c>
      <c r="F728" s="5">
        <v>0.24</v>
      </c>
      <c r="G728" s="5">
        <v>0.22</v>
      </c>
      <c r="H728" s="5">
        <v>0.01</v>
      </c>
      <c r="J728" s="5">
        <v>1</v>
      </c>
      <c r="M728" s="5">
        <v>1.6</v>
      </c>
      <c r="N728" s="5">
        <v>1</v>
      </c>
      <c r="O728" s="5">
        <v>60</v>
      </c>
      <c r="Q728" s="5">
        <v>0.2</v>
      </c>
      <c r="S728" s="5">
        <v>10</v>
      </c>
      <c r="T728" s="5">
        <v>26</v>
      </c>
      <c r="U728" s="5">
        <v>1</v>
      </c>
      <c r="V728" s="5">
        <v>2.1</v>
      </c>
      <c r="W728" s="5">
        <v>0.06</v>
      </c>
      <c r="AB728" s="5">
        <v>4.2</v>
      </c>
      <c r="AE728" s="5">
        <v>1.8</v>
      </c>
      <c r="AI728" s="5">
        <v>1.6</v>
      </c>
      <c r="AJ728" s="5">
        <v>16.100000000000001</v>
      </c>
      <c r="AN728" s="5">
        <v>2.2999999999999998</v>
      </c>
      <c r="AO728" s="5">
        <v>0.04</v>
      </c>
      <c r="AT728" s="5">
        <v>14</v>
      </c>
      <c r="AU728" s="5">
        <v>2.9</v>
      </c>
      <c r="AV728" s="5">
        <v>3.45</v>
      </c>
      <c r="AW728" s="5">
        <v>3.2845000000000001E-3</v>
      </c>
      <c r="AX728" s="5">
        <v>0.01</v>
      </c>
      <c r="AY728" s="5">
        <v>5.3E-3</v>
      </c>
      <c r="BA728" s="5">
        <v>5.71</v>
      </c>
      <c r="BC728" s="5">
        <v>5.0000000000000001E-3</v>
      </c>
      <c r="BE728" s="5">
        <v>7.4</v>
      </c>
      <c r="BH728" s="5">
        <v>0.19</v>
      </c>
      <c r="BN728" s="5">
        <v>6.58</v>
      </c>
      <c r="BO728" s="5">
        <v>21.8</v>
      </c>
      <c r="BX728" s="5">
        <v>9.8000000000000007</v>
      </c>
      <c r="BY728" s="5">
        <v>14</v>
      </c>
    </row>
    <row r="729" spans="1:77" x14ac:dyDescent="0.2">
      <c r="A729" s="2" t="s">
        <v>281</v>
      </c>
      <c r="B729" s="3">
        <v>34963</v>
      </c>
      <c r="C729" s="4">
        <v>32</v>
      </c>
      <c r="F729" s="5">
        <v>0.16</v>
      </c>
      <c r="G729" s="5">
        <v>0.05</v>
      </c>
      <c r="H729" s="5">
        <v>0.01</v>
      </c>
      <c r="J729" s="5">
        <v>1</v>
      </c>
      <c r="M729" s="5">
        <v>0.05</v>
      </c>
      <c r="N729" s="5">
        <v>1</v>
      </c>
      <c r="O729" s="5">
        <v>60</v>
      </c>
      <c r="Q729" s="5">
        <v>0.2</v>
      </c>
      <c r="S729" s="5">
        <v>35</v>
      </c>
      <c r="T729" s="5">
        <v>17</v>
      </c>
      <c r="U729" s="5">
        <v>1</v>
      </c>
      <c r="V729" s="5">
        <v>1.7</v>
      </c>
      <c r="W729" s="5">
        <v>7.0000000000000007E-2</v>
      </c>
      <c r="AB729" s="5">
        <v>3.64</v>
      </c>
      <c r="AE729" s="5">
        <v>1</v>
      </c>
      <c r="AI729" s="5">
        <v>1</v>
      </c>
      <c r="AJ729" s="5">
        <v>31.2</v>
      </c>
      <c r="AN729" s="5">
        <v>5</v>
      </c>
      <c r="AO729" s="5">
        <v>0.02</v>
      </c>
      <c r="AU729" s="5">
        <v>5.4</v>
      </c>
      <c r="AV729" s="5">
        <v>17.23</v>
      </c>
      <c r="AW729" s="5">
        <v>3.284E-3</v>
      </c>
      <c r="AX729" s="5">
        <v>0.04</v>
      </c>
      <c r="AY729" s="5">
        <v>0.01</v>
      </c>
      <c r="BA729" s="5">
        <v>7.07</v>
      </c>
      <c r="BC729" s="5">
        <v>5.0000000000000001E-4</v>
      </c>
      <c r="BE729" s="5">
        <v>7</v>
      </c>
      <c r="BH729" s="5">
        <v>0.8</v>
      </c>
      <c r="BN729" s="5">
        <v>6.55</v>
      </c>
      <c r="BO729" s="5">
        <v>58.5</v>
      </c>
      <c r="BX729" s="5">
        <v>9.8000000000000007</v>
      </c>
      <c r="BY729" s="5">
        <v>5</v>
      </c>
    </row>
    <row r="730" spans="1:77" x14ac:dyDescent="0.2">
      <c r="A730" s="2" t="s">
        <v>281</v>
      </c>
      <c r="B730" s="3">
        <v>34435</v>
      </c>
      <c r="C730" s="4">
        <v>32</v>
      </c>
      <c r="F730" s="5">
        <v>11</v>
      </c>
      <c r="G730" s="5">
        <v>10.9</v>
      </c>
      <c r="H730" s="5">
        <v>0.01</v>
      </c>
      <c r="J730" s="5">
        <v>1</v>
      </c>
      <c r="M730" s="5">
        <v>2.0299999999999998</v>
      </c>
      <c r="N730" s="5">
        <v>1</v>
      </c>
      <c r="O730" s="5">
        <v>100</v>
      </c>
      <c r="Q730" s="5">
        <v>0.5</v>
      </c>
      <c r="S730" s="5">
        <v>3.8</v>
      </c>
      <c r="T730" s="5">
        <v>26</v>
      </c>
      <c r="U730" s="5">
        <v>1</v>
      </c>
      <c r="V730" s="5">
        <v>4.8</v>
      </c>
      <c r="W730" s="5">
        <v>0.02</v>
      </c>
      <c r="AB730" s="5">
        <v>3.61</v>
      </c>
      <c r="AE730" s="5">
        <v>4.2</v>
      </c>
      <c r="AI730" s="5">
        <v>1</v>
      </c>
      <c r="AJ730" s="5">
        <v>25.7</v>
      </c>
      <c r="AN730" s="5">
        <v>1.8</v>
      </c>
      <c r="AO730" s="5">
        <v>0.13</v>
      </c>
      <c r="AT730" s="5">
        <v>15</v>
      </c>
      <c r="AU730" s="5">
        <v>4.0999999999999996</v>
      </c>
      <c r="AV730" s="5">
        <v>28.33</v>
      </c>
      <c r="AW730" s="5">
        <v>3.2845000000000001E-3</v>
      </c>
      <c r="AX730" s="5">
        <v>0.01</v>
      </c>
      <c r="AY730" s="5">
        <v>0.01</v>
      </c>
      <c r="BA730" s="5">
        <v>4.0199999999999996</v>
      </c>
      <c r="BC730" s="5">
        <v>5.0000000000000001E-3</v>
      </c>
      <c r="BE730" s="5">
        <v>10.9</v>
      </c>
      <c r="BN730" s="5">
        <v>6.55</v>
      </c>
      <c r="BO730" s="5">
        <v>54.5</v>
      </c>
      <c r="BX730" s="5">
        <v>6.8</v>
      </c>
      <c r="BY730" s="5">
        <v>18</v>
      </c>
    </row>
    <row r="731" spans="1:77" x14ac:dyDescent="0.2">
      <c r="A731" s="2" t="s">
        <v>281</v>
      </c>
      <c r="B731" s="3">
        <v>37236</v>
      </c>
      <c r="C731" s="4">
        <v>23</v>
      </c>
      <c r="F731" s="5">
        <v>3.0000000000000001E-3</v>
      </c>
      <c r="H731" s="5">
        <v>0.03</v>
      </c>
      <c r="M731" s="5">
        <v>0.2</v>
      </c>
      <c r="S731" s="5">
        <v>107</v>
      </c>
      <c r="T731" s="5">
        <v>38</v>
      </c>
      <c r="V731" s="5">
        <v>5.3</v>
      </c>
      <c r="W731" s="5">
        <v>0.14000000000000001</v>
      </c>
      <c r="AB731" s="5">
        <v>8.44</v>
      </c>
      <c r="AE731" s="5">
        <v>1</v>
      </c>
      <c r="AJ731" s="5">
        <v>63.5</v>
      </c>
      <c r="AN731" s="5">
        <v>6.4</v>
      </c>
      <c r="AO731" s="5">
        <v>0.01</v>
      </c>
      <c r="AT731" s="5">
        <v>9.8000000000000007</v>
      </c>
      <c r="AV731" s="5">
        <v>4.42</v>
      </c>
      <c r="AW731" s="5">
        <v>0.04</v>
      </c>
      <c r="AX731" s="5">
        <v>0.09</v>
      </c>
      <c r="BA731" s="5">
        <v>6.8</v>
      </c>
      <c r="BE731" s="5">
        <v>0.5</v>
      </c>
      <c r="BG731" s="5">
        <v>4</v>
      </c>
      <c r="BH731" s="5">
        <v>3.2</v>
      </c>
      <c r="BN731" s="5">
        <v>6.54</v>
      </c>
      <c r="BO731" s="5">
        <v>93</v>
      </c>
      <c r="BX731" s="5">
        <v>9.1</v>
      </c>
    </row>
    <row r="732" spans="1:77" x14ac:dyDescent="0.2">
      <c r="A732" s="2" t="s">
        <v>281</v>
      </c>
      <c r="B732" s="3">
        <v>32888</v>
      </c>
      <c r="C732" s="4">
        <v>38</v>
      </c>
      <c r="F732" s="5">
        <v>0.01</v>
      </c>
      <c r="H732" s="5">
        <v>0.28999999999999998</v>
      </c>
      <c r="J732" s="5">
        <v>1</v>
      </c>
      <c r="K732" s="5">
        <v>0.01</v>
      </c>
      <c r="M732" s="5">
        <v>0.12</v>
      </c>
      <c r="N732" s="5">
        <v>1</v>
      </c>
      <c r="O732" s="5">
        <v>80</v>
      </c>
      <c r="P732" s="5">
        <v>0.1</v>
      </c>
      <c r="Q732" s="5">
        <v>0.5</v>
      </c>
      <c r="S732" s="5">
        <v>34</v>
      </c>
      <c r="T732" s="5">
        <v>9</v>
      </c>
      <c r="U732" s="5">
        <v>2</v>
      </c>
      <c r="V732" s="5">
        <v>0.6</v>
      </c>
      <c r="W732" s="5">
        <v>0.64</v>
      </c>
      <c r="Y732" s="5">
        <v>0.15</v>
      </c>
      <c r="AE732" s="5">
        <v>2.7</v>
      </c>
      <c r="AF732" s="5">
        <v>2</v>
      </c>
      <c r="AG732" s="5">
        <v>5.3</v>
      </c>
      <c r="AI732" s="5">
        <v>5</v>
      </c>
      <c r="AN732" s="5">
        <v>7</v>
      </c>
      <c r="AO732" s="5">
        <v>0.08</v>
      </c>
      <c r="AR732" s="5">
        <v>0.1</v>
      </c>
      <c r="AT732" s="5">
        <v>11</v>
      </c>
      <c r="AU732" s="5">
        <v>2</v>
      </c>
      <c r="AV732" s="5">
        <v>0.04</v>
      </c>
      <c r="AW732" s="5">
        <v>0.01</v>
      </c>
      <c r="AX732" s="5">
        <v>0.26</v>
      </c>
      <c r="BC732" s="5">
        <v>0.5</v>
      </c>
      <c r="BD732" s="5">
        <v>-0.49</v>
      </c>
      <c r="BE732" s="5">
        <v>0.2</v>
      </c>
      <c r="BH732" s="5">
        <v>2.34</v>
      </c>
      <c r="BK732" s="5">
        <v>1</v>
      </c>
      <c r="BL732" s="5">
        <v>10</v>
      </c>
      <c r="BN732" s="5">
        <v>6.54</v>
      </c>
      <c r="BO732" s="5">
        <v>7</v>
      </c>
      <c r="BW732" s="5">
        <v>10</v>
      </c>
      <c r="BX732" s="5">
        <v>11.4</v>
      </c>
      <c r="BY732" s="5">
        <v>10</v>
      </c>
    </row>
    <row r="733" spans="1:77" x14ac:dyDescent="0.2">
      <c r="A733" s="2" t="s">
        <v>281</v>
      </c>
      <c r="B733" s="3">
        <v>32889</v>
      </c>
      <c r="C733" s="4">
        <v>37</v>
      </c>
      <c r="F733" s="5">
        <v>0.2</v>
      </c>
      <c r="H733" s="5">
        <v>0.34</v>
      </c>
      <c r="J733" s="5">
        <v>1</v>
      </c>
      <c r="K733" s="5">
        <v>0.01</v>
      </c>
      <c r="M733" s="5">
        <v>7.0000000000000007E-2</v>
      </c>
      <c r="N733" s="5">
        <v>2</v>
      </c>
      <c r="O733" s="5">
        <v>200</v>
      </c>
      <c r="P733" s="5">
        <v>0.1</v>
      </c>
      <c r="Q733" s="5">
        <v>0.5</v>
      </c>
      <c r="S733" s="5">
        <v>17</v>
      </c>
      <c r="T733" s="5">
        <v>8</v>
      </c>
      <c r="U733" s="5">
        <v>2</v>
      </c>
      <c r="V733" s="5">
        <v>60</v>
      </c>
      <c r="W733" s="5">
        <v>0.62</v>
      </c>
      <c r="Y733" s="5">
        <v>0.27</v>
      </c>
      <c r="AE733" s="5">
        <v>2.5</v>
      </c>
      <c r="AF733" s="5">
        <v>2</v>
      </c>
      <c r="AI733" s="5">
        <v>5</v>
      </c>
      <c r="AN733" s="5">
        <v>6</v>
      </c>
      <c r="AO733" s="5">
        <v>0.11</v>
      </c>
      <c r="AR733" s="5">
        <v>0.2</v>
      </c>
      <c r="AT733" s="5">
        <v>80</v>
      </c>
      <c r="AU733" s="5">
        <v>2</v>
      </c>
      <c r="AV733" s="5">
        <v>0.49</v>
      </c>
      <c r="AW733" s="5">
        <v>0.02</v>
      </c>
      <c r="AX733" s="5">
        <v>7.6</v>
      </c>
      <c r="BC733" s="5">
        <v>0.5</v>
      </c>
      <c r="BD733" s="5">
        <v>0.12</v>
      </c>
      <c r="BE733" s="5">
        <v>0.1</v>
      </c>
      <c r="BH733" s="5">
        <v>4.18</v>
      </c>
      <c r="BK733" s="5">
        <v>1</v>
      </c>
      <c r="BL733" s="5">
        <v>10</v>
      </c>
      <c r="BN733" s="5">
        <v>6.54</v>
      </c>
      <c r="BO733" s="5">
        <v>7</v>
      </c>
      <c r="BW733" s="5">
        <v>70</v>
      </c>
      <c r="BX733" s="5">
        <v>12</v>
      </c>
      <c r="BY733" s="5">
        <v>30</v>
      </c>
    </row>
    <row r="734" spans="1:77" x14ac:dyDescent="0.2">
      <c r="A734" s="2" t="s">
        <v>281</v>
      </c>
      <c r="B734" s="3">
        <v>33665</v>
      </c>
      <c r="C734" s="4">
        <v>39</v>
      </c>
      <c r="F734" s="5">
        <v>0.11</v>
      </c>
      <c r="H734" s="5">
        <v>0.31</v>
      </c>
      <c r="J734" s="5">
        <v>1</v>
      </c>
      <c r="K734" s="5">
        <v>0.03</v>
      </c>
      <c r="M734" s="5">
        <v>0.17</v>
      </c>
      <c r="N734" s="5">
        <v>1</v>
      </c>
      <c r="O734" s="5">
        <v>110</v>
      </c>
      <c r="P734" s="5">
        <v>0.1</v>
      </c>
      <c r="Q734" s="5">
        <v>0.5</v>
      </c>
      <c r="S734" s="5">
        <v>66</v>
      </c>
      <c r="T734" s="5">
        <v>11</v>
      </c>
      <c r="U734" s="5">
        <v>2</v>
      </c>
      <c r="W734" s="5">
        <v>0.36</v>
      </c>
      <c r="Y734" s="5">
        <v>0.16</v>
      </c>
      <c r="AE734" s="5">
        <v>3</v>
      </c>
      <c r="AF734" s="5">
        <v>2</v>
      </c>
      <c r="AG734" s="5">
        <v>7.7</v>
      </c>
      <c r="AI734" s="5">
        <v>5</v>
      </c>
      <c r="AJ734" s="5">
        <v>32</v>
      </c>
      <c r="AN734" s="5">
        <v>15</v>
      </c>
      <c r="AO734" s="5">
        <v>0.04</v>
      </c>
      <c r="AR734" s="5">
        <v>0.1</v>
      </c>
      <c r="AT734" s="5">
        <v>9</v>
      </c>
      <c r="AU734" s="5">
        <v>2</v>
      </c>
      <c r="AV734" s="5">
        <v>0.04</v>
      </c>
      <c r="AW734" s="5">
        <v>0.01</v>
      </c>
      <c r="AX734" s="5">
        <v>0.31</v>
      </c>
      <c r="BA734" s="5">
        <v>6.88</v>
      </c>
      <c r="BC734" s="5">
        <v>0.5</v>
      </c>
      <c r="BD734" s="5">
        <v>0.14000000000000001</v>
      </c>
      <c r="BH734" s="5">
        <v>4.2</v>
      </c>
      <c r="BK734" s="5">
        <v>1</v>
      </c>
      <c r="BL734" s="5">
        <v>10</v>
      </c>
      <c r="BN734" s="5">
        <v>6.54</v>
      </c>
      <c r="BO734" s="5">
        <v>17</v>
      </c>
      <c r="BU734" s="5">
        <v>2</v>
      </c>
      <c r="BW734" s="5">
        <v>10</v>
      </c>
      <c r="BX734" s="5">
        <v>9.6999999999999993</v>
      </c>
      <c r="BY734" s="5">
        <v>30</v>
      </c>
    </row>
    <row r="735" spans="1:77" x14ac:dyDescent="0.2">
      <c r="A735" s="2" t="s">
        <v>281</v>
      </c>
      <c r="B735" s="3">
        <v>37538</v>
      </c>
      <c r="C735" s="4">
        <v>33</v>
      </c>
      <c r="F735" s="5">
        <v>7.69</v>
      </c>
      <c r="G735" s="5">
        <v>7.99</v>
      </c>
      <c r="H735" s="5">
        <v>7.0000000000000007E-2</v>
      </c>
      <c r="J735" s="5">
        <v>0.2</v>
      </c>
      <c r="M735" s="5">
        <v>1.24</v>
      </c>
      <c r="N735" s="5">
        <v>0.2</v>
      </c>
      <c r="O735" s="5">
        <v>10</v>
      </c>
      <c r="Q735" s="5">
        <v>0.41</v>
      </c>
      <c r="S735" s="5">
        <v>2.42</v>
      </c>
      <c r="T735" s="5">
        <v>21</v>
      </c>
      <c r="U735" s="5">
        <v>0.4</v>
      </c>
      <c r="V735" s="5">
        <v>3.1</v>
      </c>
      <c r="W735" s="5">
        <v>0.01</v>
      </c>
      <c r="AB735" s="5">
        <v>3.87</v>
      </c>
      <c r="AE735" s="5">
        <v>3.78</v>
      </c>
      <c r="AI735" s="5">
        <v>0.5</v>
      </c>
      <c r="AJ735" s="5">
        <v>21.5</v>
      </c>
      <c r="AN735" s="5">
        <v>1.38</v>
      </c>
      <c r="AO735" s="5">
        <v>0.14000000000000001</v>
      </c>
      <c r="AT735" s="5">
        <v>11.6</v>
      </c>
      <c r="AU735" s="5">
        <v>3.4</v>
      </c>
      <c r="AV735" s="5">
        <v>22.75</v>
      </c>
      <c r="AW735" s="5">
        <v>3.2845000000000001E-3</v>
      </c>
      <c r="AX735" s="5">
        <v>0.01</v>
      </c>
      <c r="AZ735" s="5">
        <v>0.03</v>
      </c>
      <c r="BA735" s="5">
        <v>4.2699999999999996</v>
      </c>
      <c r="BC735" s="5">
        <v>1.9E-3</v>
      </c>
      <c r="BE735" s="5">
        <v>10.1</v>
      </c>
      <c r="BH735" s="5">
        <v>0.05</v>
      </c>
      <c r="BN735" s="5">
        <v>6.54</v>
      </c>
      <c r="BO735" s="5">
        <v>36</v>
      </c>
      <c r="BX735" s="5">
        <v>10.3</v>
      </c>
      <c r="BY735" s="5">
        <v>15</v>
      </c>
    </row>
    <row r="736" spans="1:77" x14ac:dyDescent="0.2">
      <c r="A736" s="2" t="s">
        <v>281</v>
      </c>
      <c r="B736" s="3">
        <v>36822</v>
      </c>
      <c r="C736" s="4">
        <v>22</v>
      </c>
      <c r="F736" s="5">
        <v>2E-3</v>
      </c>
      <c r="H736" s="5">
        <v>0.01</v>
      </c>
      <c r="M736" s="5">
        <v>0.28000000000000003</v>
      </c>
      <c r="O736" s="5">
        <v>18</v>
      </c>
      <c r="S736" s="5">
        <v>81.599999999999994</v>
      </c>
      <c r="T736" s="5">
        <v>16</v>
      </c>
      <c r="V736" s="5">
        <v>0.85</v>
      </c>
      <c r="AB736" s="5">
        <v>18.850000000000001</v>
      </c>
      <c r="AE736" s="5">
        <v>1.05</v>
      </c>
      <c r="AJ736" s="5">
        <v>46.9</v>
      </c>
      <c r="AN736" s="5">
        <v>4.8899999999999997</v>
      </c>
      <c r="AT736" s="5">
        <v>12.2</v>
      </c>
      <c r="AV736" s="5">
        <v>0.22</v>
      </c>
      <c r="AW736" s="5">
        <v>6.5690000000000002E-3</v>
      </c>
      <c r="AX736" s="5">
        <v>0.08</v>
      </c>
      <c r="AZ736" s="5">
        <v>0.03</v>
      </c>
      <c r="BA736" s="5">
        <v>7.36</v>
      </c>
      <c r="BE736" s="5">
        <v>0.5</v>
      </c>
      <c r="BH736" s="5">
        <v>3.55</v>
      </c>
      <c r="BN736" s="5">
        <v>6.54</v>
      </c>
      <c r="BO736" s="5">
        <v>44.5</v>
      </c>
      <c r="BX736" s="5">
        <v>8.6999999999999993</v>
      </c>
    </row>
    <row r="737" spans="1:77" x14ac:dyDescent="0.2">
      <c r="A737" s="2" t="s">
        <v>281</v>
      </c>
      <c r="B737" s="3">
        <v>38196</v>
      </c>
      <c r="C737" s="4">
        <v>25</v>
      </c>
      <c r="F737" s="5">
        <v>0.01</v>
      </c>
      <c r="H737" s="5">
        <v>0.02</v>
      </c>
      <c r="M737" s="5">
        <v>0.18</v>
      </c>
      <c r="S737" s="5">
        <v>76</v>
      </c>
      <c r="T737" s="5">
        <v>42</v>
      </c>
      <c r="V737" s="5">
        <v>1.6</v>
      </c>
      <c r="X737" s="5">
        <v>3.1</v>
      </c>
      <c r="AB737" s="5">
        <v>1.65</v>
      </c>
      <c r="AD737" s="5">
        <v>0.67</v>
      </c>
      <c r="AE737" s="5">
        <v>1.6</v>
      </c>
      <c r="AJ737" s="5">
        <v>54.1</v>
      </c>
      <c r="AN737" s="5">
        <v>4.8</v>
      </c>
      <c r="AO737" s="5">
        <v>0.17</v>
      </c>
      <c r="AT737" s="5">
        <v>24</v>
      </c>
      <c r="AV737" s="5">
        <v>0.5</v>
      </c>
      <c r="AW737" s="5">
        <v>0.01</v>
      </c>
      <c r="AX737" s="5">
        <v>0.1</v>
      </c>
      <c r="BA737" s="5">
        <v>7.6</v>
      </c>
      <c r="BE737" s="5">
        <v>0.18</v>
      </c>
      <c r="BH737" s="5">
        <v>2.68</v>
      </c>
      <c r="BN737" s="5">
        <v>6.54</v>
      </c>
      <c r="BO737" s="5">
        <v>75</v>
      </c>
      <c r="BQ737" s="5">
        <v>5.42</v>
      </c>
      <c r="BR737" s="5">
        <v>5.38</v>
      </c>
      <c r="BX737" s="5">
        <v>9.6</v>
      </c>
    </row>
    <row r="738" spans="1:77" x14ac:dyDescent="0.2">
      <c r="A738" s="2" t="s">
        <v>245</v>
      </c>
      <c r="B738" s="3">
        <v>39790</v>
      </c>
      <c r="C738" s="4">
        <v>24</v>
      </c>
      <c r="G738" s="5">
        <v>0.22</v>
      </c>
      <c r="H738" s="5">
        <v>0.25</v>
      </c>
      <c r="M738" s="5">
        <v>0.9</v>
      </c>
      <c r="S738" s="5">
        <v>50.6</v>
      </c>
      <c r="T738" s="5">
        <v>31</v>
      </c>
      <c r="V738" s="5">
        <v>9.6</v>
      </c>
      <c r="W738" s="5">
        <v>10.7</v>
      </c>
      <c r="AB738" s="5">
        <v>2.4300000000000002</v>
      </c>
      <c r="AD738" s="5">
        <v>13.3</v>
      </c>
      <c r="AE738" s="5">
        <v>12.6</v>
      </c>
      <c r="AJ738" s="5">
        <v>41.1</v>
      </c>
      <c r="AN738" s="5">
        <v>4.3600000000000003</v>
      </c>
      <c r="AO738" s="5">
        <v>0.32</v>
      </c>
      <c r="AT738" s="5">
        <v>9.56</v>
      </c>
      <c r="AV738" s="5">
        <v>0.22</v>
      </c>
      <c r="AW738" s="5">
        <v>0.01</v>
      </c>
      <c r="AX738" s="5">
        <v>0.23</v>
      </c>
      <c r="AZ738" s="5">
        <v>0.05</v>
      </c>
      <c r="BA738" s="5">
        <v>6.52</v>
      </c>
      <c r="BF738" s="5">
        <v>0.25</v>
      </c>
      <c r="BH738" s="5">
        <v>2.02</v>
      </c>
      <c r="BN738" s="5">
        <v>6.54</v>
      </c>
      <c r="BO738" s="5">
        <v>60.5</v>
      </c>
      <c r="BX738" s="5">
        <v>10.8</v>
      </c>
    </row>
    <row r="739" spans="1:77" x14ac:dyDescent="0.2">
      <c r="A739" s="2" t="s">
        <v>245</v>
      </c>
      <c r="B739" s="3">
        <v>34122</v>
      </c>
      <c r="C739" s="4">
        <v>32</v>
      </c>
      <c r="F739" s="5">
        <v>10.8</v>
      </c>
      <c r="G739" s="5">
        <v>9.57</v>
      </c>
      <c r="H739" s="5">
        <v>0.01</v>
      </c>
      <c r="J739" s="5">
        <v>1</v>
      </c>
      <c r="M739" s="5">
        <v>1.83</v>
      </c>
      <c r="N739" s="5">
        <v>1</v>
      </c>
      <c r="O739" s="5">
        <v>100</v>
      </c>
      <c r="Q739" s="5">
        <v>0.35</v>
      </c>
      <c r="S739" s="5">
        <v>2.9</v>
      </c>
      <c r="T739" s="5">
        <v>29</v>
      </c>
      <c r="U739" s="5">
        <v>1</v>
      </c>
      <c r="V739" s="5">
        <v>3.3</v>
      </c>
      <c r="W739" s="5">
        <v>0.02</v>
      </c>
      <c r="AB739" s="5">
        <v>4.47</v>
      </c>
      <c r="AE739" s="5">
        <v>2.9</v>
      </c>
      <c r="AI739" s="5">
        <v>1</v>
      </c>
      <c r="AJ739" s="5">
        <v>25.9</v>
      </c>
      <c r="AN739" s="5">
        <v>1.5</v>
      </c>
      <c r="AO739" s="5">
        <v>0.15</v>
      </c>
      <c r="AT739" s="5">
        <v>15</v>
      </c>
      <c r="AU739" s="5">
        <v>4.3</v>
      </c>
      <c r="AV739" s="5">
        <v>33.64</v>
      </c>
      <c r="AW739" s="5">
        <v>3.2845000000000001E-3</v>
      </c>
      <c r="AX739" s="5">
        <v>0.01</v>
      </c>
      <c r="AY739" s="5">
        <v>0.01</v>
      </c>
      <c r="BA739" s="5">
        <v>3.29</v>
      </c>
      <c r="BC739" s="5">
        <v>3.3999999999999998E-3</v>
      </c>
      <c r="BE739" s="5">
        <v>11.7</v>
      </c>
      <c r="BN739" s="5">
        <v>6.51</v>
      </c>
      <c r="BO739" s="5">
        <v>40.9</v>
      </c>
      <c r="BX739" s="5">
        <v>7.9</v>
      </c>
      <c r="BY739" s="5">
        <v>14</v>
      </c>
    </row>
    <row r="740" spans="1:77" x14ac:dyDescent="0.2">
      <c r="A740" s="2" t="s">
        <v>245</v>
      </c>
      <c r="B740" s="3">
        <v>39240</v>
      </c>
      <c r="C740" s="4">
        <v>25</v>
      </c>
      <c r="F740" s="5">
        <v>6.0000000000000001E-3</v>
      </c>
      <c r="G740" s="5">
        <v>6.0000000000000001E-3</v>
      </c>
      <c r="H740" s="5">
        <v>0.01</v>
      </c>
      <c r="M740" s="5">
        <v>1.1499999999999999</v>
      </c>
      <c r="O740" s="5">
        <v>15</v>
      </c>
      <c r="S740" s="5">
        <v>133</v>
      </c>
      <c r="T740" s="5">
        <v>202</v>
      </c>
      <c r="V740" s="5">
        <v>2.5</v>
      </c>
      <c r="W740" s="5">
        <v>1E-3</v>
      </c>
      <c r="AB740" s="5">
        <v>4.49</v>
      </c>
      <c r="AE740" s="5">
        <v>3.83</v>
      </c>
      <c r="AJ740" s="5">
        <v>108</v>
      </c>
      <c r="AN740" s="5">
        <v>10.1</v>
      </c>
      <c r="AO740" s="5">
        <v>4.0000000000000001E-3</v>
      </c>
      <c r="AT740" s="5">
        <v>70.599999999999994</v>
      </c>
      <c r="AV740" s="5">
        <v>37.619999999999997</v>
      </c>
      <c r="AW740" s="5">
        <v>3.2799999999999999E-3</v>
      </c>
      <c r="AX740" s="5">
        <v>0.1</v>
      </c>
      <c r="AZ740" s="5">
        <v>0.03</v>
      </c>
      <c r="BA740" s="5">
        <v>6.43</v>
      </c>
      <c r="BF740" s="5">
        <v>5.59</v>
      </c>
      <c r="BH740" s="5">
        <v>3.82</v>
      </c>
      <c r="BN740" s="5">
        <v>6.49</v>
      </c>
      <c r="BO740" s="5">
        <v>36.299999999999997</v>
      </c>
      <c r="BX740" s="5">
        <v>9.6</v>
      </c>
    </row>
    <row r="741" spans="1:77" x14ac:dyDescent="0.2">
      <c r="A741" s="2" t="s">
        <v>245</v>
      </c>
      <c r="B741" s="3">
        <v>37915</v>
      </c>
      <c r="C741" s="4">
        <v>25</v>
      </c>
      <c r="F741" s="5">
        <v>0.01</v>
      </c>
      <c r="G741" s="5">
        <v>1.6000000000000001E-3</v>
      </c>
      <c r="H741" s="5">
        <v>0.01</v>
      </c>
      <c r="M741" s="5">
        <v>0.23</v>
      </c>
      <c r="O741" s="5">
        <v>17</v>
      </c>
      <c r="S741" s="5">
        <v>93.7</v>
      </c>
      <c r="T741" s="5">
        <v>16</v>
      </c>
      <c r="V741" s="5">
        <v>0.69</v>
      </c>
      <c r="W741" s="5">
        <v>0.14000000000000001</v>
      </c>
      <c r="AB741" s="5">
        <v>18.39</v>
      </c>
      <c r="AE741" s="5">
        <v>1.23</v>
      </c>
      <c r="AJ741" s="5">
        <v>48.7</v>
      </c>
      <c r="AN741" s="5">
        <v>4.96</v>
      </c>
      <c r="AO741" s="5">
        <v>0.03</v>
      </c>
      <c r="AT741" s="5">
        <v>14.2</v>
      </c>
      <c r="AV741" s="5">
        <v>0.22</v>
      </c>
      <c r="AW741" s="5">
        <v>3.2845000000000001E-3</v>
      </c>
      <c r="AX741" s="5">
        <v>0.06</v>
      </c>
      <c r="AZ741" s="5">
        <v>0.03</v>
      </c>
      <c r="BA741" s="5">
        <v>7.43</v>
      </c>
      <c r="BE741" s="5">
        <v>0.5</v>
      </c>
      <c r="BH741" s="5">
        <v>3.77</v>
      </c>
      <c r="BN741" s="5">
        <v>6.49</v>
      </c>
      <c r="BO741" s="5">
        <v>45.5</v>
      </c>
      <c r="BX741" s="5">
        <v>8.6</v>
      </c>
    </row>
    <row r="742" spans="1:77" x14ac:dyDescent="0.2">
      <c r="A742" s="2" t="s">
        <v>245</v>
      </c>
      <c r="B742" s="3">
        <v>39573</v>
      </c>
      <c r="C742" s="4">
        <v>34</v>
      </c>
      <c r="G742" s="5">
        <v>3.0000000000000001E-3</v>
      </c>
      <c r="H742" s="5">
        <v>0.01</v>
      </c>
      <c r="J742" s="5">
        <v>0.4</v>
      </c>
      <c r="M742" s="5">
        <v>0.11</v>
      </c>
      <c r="N742" s="5">
        <v>0.2</v>
      </c>
      <c r="Q742" s="5">
        <v>0.15</v>
      </c>
      <c r="S742" s="5">
        <v>84.1</v>
      </c>
      <c r="T742" s="5">
        <v>26</v>
      </c>
      <c r="U742" s="5">
        <v>0.7</v>
      </c>
      <c r="V742" s="5">
        <v>2.5</v>
      </c>
      <c r="W742" s="5">
        <v>2E-3</v>
      </c>
      <c r="AB742" s="5">
        <v>7.82</v>
      </c>
      <c r="AD742" s="5">
        <v>7.33</v>
      </c>
      <c r="AE742" s="5">
        <v>4.57</v>
      </c>
      <c r="AI742" s="5">
        <v>1.8</v>
      </c>
      <c r="AJ742" s="5">
        <v>51</v>
      </c>
      <c r="AN742" s="5">
        <v>4.33</v>
      </c>
      <c r="AO742" s="5">
        <v>7.0000000000000001E-3</v>
      </c>
      <c r="AT742" s="5">
        <v>14.1</v>
      </c>
      <c r="AU742" s="5">
        <v>0.5</v>
      </c>
      <c r="AV742" s="5">
        <v>78.349999999999994</v>
      </c>
      <c r="AW742" s="5">
        <v>3.2799999999999999E-3</v>
      </c>
      <c r="AX742" s="5">
        <v>0.04</v>
      </c>
      <c r="AZ742" s="5">
        <v>0.02</v>
      </c>
      <c r="BA742" s="5">
        <v>7.63</v>
      </c>
      <c r="BC742" s="5">
        <v>1E-3</v>
      </c>
      <c r="BE742" s="5">
        <v>9</v>
      </c>
      <c r="BF742" s="5">
        <v>7.63</v>
      </c>
      <c r="BH742" s="5">
        <v>2.09</v>
      </c>
      <c r="BN742" s="5">
        <v>6.49</v>
      </c>
      <c r="BO742" s="5">
        <v>39.5</v>
      </c>
      <c r="BW742" s="5">
        <v>0.59</v>
      </c>
      <c r="BX742" s="5">
        <v>10</v>
      </c>
      <c r="BY742" s="5">
        <v>0.5</v>
      </c>
    </row>
    <row r="743" spans="1:77" x14ac:dyDescent="0.2">
      <c r="A743" s="2" t="s">
        <v>245</v>
      </c>
      <c r="B743" s="3">
        <v>39344</v>
      </c>
      <c r="C743" s="4">
        <v>26</v>
      </c>
      <c r="F743" s="5">
        <v>0.27</v>
      </c>
      <c r="G743" s="5">
        <v>0.25</v>
      </c>
      <c r="H743" s="5">
        <v>0.25</v>
      </c>
      <c r="M743" s="5">
        <v>1.01</v>
      </c>
      <c r="O743" s="5">
        <v>24</v>
      </c>
      <c r="S743" s="5">
        <v>49.4</v>
      </c>
      <c r="T743" s="5">
        <v>24</v>
      </c>
      <c r="V743" s="5">
        <v>11</v>
      </c>
      <c r="W743" s="5">
        <v>9.51</v>
      </c>
      <c r="AB743" s="5">
        <v>2.52</v>
      </c>
      <c r="AE743" s="5">
        <v>13.7</v>
      </c>
      <c r="AJ743" s="5">
        <v>39.200000000000003</v>
      </c>
      <c r="AN743" s="5">
        <v>4.0599999999999996</v>
      </c>
      <c r="AO743" s="5">
        <v>0.28999999999999998</v>
      </c>
      <c r="AT743" s="5">
        <v>11.6</v>
      </c>
      <c r="AV743" s="5">
        <v>0.22</v>
      </c>
      <c r="AW743" s="5">
        <v>0.03</v>
      </c>
      <c r="AX743" s="5">
        <v>0.28000000000000003</v>
      </c>
      <c r="AZ743" s="5">
        <v>0.1</v>
      </c>
      <c r="BA743" s="5">
        <v>6.41</v>
      </c>
      <c r="BE743" s="5">
        <v>0.3</v>
      </c>
      <c r="BF743" s="5">
        <v>0.73</v>
      </c>
      <c r="BH743" s="5">
        <v>2.06</v>
      </c>
      <c r="BN743" s="5">
        <v>6.49</v>
      </c>
      <c r="BO743" s="5">
        <v>65.8</v>
      </c>
      <c r="BX743" s="5">
        <v>11.1</v>
      </c>
    </row>
    <row r="744" spans="1:77" x14ac:dyDescent="0.2">
      <c r="A744" s="2" t="s">
        <v>245</v>
      </c>
      <c r="B744" s="3">
        <v>39610</v>
      </c>
      <c r="C744" s="4">
        <v>24</v>
      </c>
      <c r="G744" s="5">
        <v>0.02</v>
      </c>
      <c r="H744" s="5">
        <v>0.01</v>
      </c>
      <c r="M744" s="5">
        <v>0.28000000000000003</v>
      </c>
      <c r="S744" s="5">
        <v>107</v>
      </c>
      <c r="T744" s="5">
        <v>11</v>
      </c>
      <c r="V744" s="5">
        <v>3.4</v>
      </c>
      <c r="W744" s="5">
        <v>6.0000000000000001E-3</v>
      </c>
      <c r="AB744" s="5">
        <v>3.47</v>
      </c>
      <c r="AD744" s="5">
        <v>7.73</v>
      </c>
      <c r="AE744" s="5">
        <v>2.52</v>
      </c>
      <c r="AJ744" s="5">
        <v>54.5</v>
      </c>
      <c r="AN744" s="5">
        <v>5.95</v>
      </c>
      <c r="AO744" s="5">
        <v>4.0000000000000001E-3</v>
      </c>
      <c r="AT744" s="5">
        <v>3.83</v>
      </c>
      <c r="AV744" s="5">
        <v>62.86</v>
      </c>
      <c r="AW744" s="5">
        <v>0.13</v>
      </c>
      <c r="AX744" s="5">
        <v>0.47</v>
      </c>
      <c r="AZ744" s="5">
        <v>0.2</v>
      </c>
      <c r="BA744" s="5">
        <v>7.14</v>
      </c>
      <c r="BF744" s="5">
        <v>7.58</v>
      </c>
      <c r="BH744" s="5">
        <v>3.69</v>
      </c>
      <c r="BN744" s="5">
        <v>6.45</v>
      </c>
      <c r="BO744" s="5">
        <v>28.6</v>
      </c>
      <c r="BX744" s="5">
        <v>10.4</v>
      </c>
    </row>
    <row r="745" spans="1:77" x14ac:dyDescent="0.2">
      <c r="A745" s="2" t="s">
        <v>245</v>
      </c>
      <c r="B745" s="3">
        <v>39282</v>
      </c>
      <c r="C745" s="4">
        <v>26</v>
      </c>
      <c r="F745" s="5">
        <v>8.0000000000000002E-3</v>
      </c>
      <c r="G745" s="5">
        <v>0.01</v>
      </c>
      <c r="H745" s="5">
        <v>0.01</v>
      </c>
      <c r="M745" s="5">
        <v>0.1</v>
      </c>
      <c r="O745" s="5">
        <v>10</v>
      </c>
      <c r="S745" s="5">
        <v>62.7</v>
      </c>
      <c r="T745" s="5">
        <v>11</v>
      </c>
      <c r="V745" s="5">
        <v>2.1</v>
      </c>
      <c r="W745" s="5">
        <v>2E-3</v>
      </c>
      <c r="AB745" s="5">
        <v>1.1299999999999999</v>
      </c>
      <c r="AE745" s="5">
        <v>13.5</v>
      </c>
      <c r="AJ745" s="5">
        <v>42.5</v>
      </c>
      <c r="AN745" s="5">
        <v>6.2</v>
      </c>
      <c r="AO745" s="5">
        <v>1E-3</v>
      </c>
      <c r="AT745" s="5">
        <v>6.84</v>
      </c>
      <c r="AV745" s="5">
        <v>37.36</v>
      </c>
      <c r="AW745" s="5">
        <v>0.04</v>
      </c>
      <c r="AX745" s="5">
        <v>0.16</v>
      </c>
      <c r="AZ745" s="5">
        <v>0.05</v>
      </c>
      <c r="BA745" s="5">
        <v>7.52</v>
      </c>
      <c r="BE745" s="5">
        <v>2.5</v>
      </c>
      <c r="BF745" s="5">
        <v>2.88</v>
      </c>
      <c r="BH745" s="5">
        <v>2.93</v>
      </c>
      <c r="BN745" s="5">
        <v>6.45</v>
      </c>
      <c r="BO745" s="5">
        <v>28.7</v>
      </c>
      <c r="BX745" s="5">
        <v>10.4</v>
      </c>
    </row>
    <row r="746" spans="1:77" x14ac:dyDescent="0.2">
      <c r="A746" s="2" t="s">
        <v>245</v>
      </c>
      <c r="B746" s="3">
        <v>30932</v>
      </c>
      <c r="C746" s="4">
        <v>22</v>
      </c>
      <c r="F746" s="5">
        <v>0.19</v>
      </c>
      <c r="H746" s="5">
        <v>0.34</v>
      </c>
      <c r="M746" s="5">
        <v>0.2</v>
      </c>
      <c r="S746" s="5">
        <v>18.8</v>
      </c>
      <c r="T746" s="5">
        <v>8</v>
      </c>
      <c r="W746" s="5">
        <v>1.37</v>
      </c>
      <c r="AB746" s="5">
        <v>16.39</v>
      </c>
      <c r="AE746" s="5">
        <v>3.1</v>
      </c>
      <c r="AJ746" s="5">
        <v>33</v>
      </c>
      <c r="AN746" s="5">
        <v>8.6999999999999993</v>
      </c>
      <c r="AO746" s="5">
        <v>0.35</v>
      </c>
      <c r="AT746" s="5">
        <v>48.4</v>
      </c>
      <c r="AV746" s="5">
        <v>0.1</v>
      </c>
      <c r="AW746" s="5">
        <v>6.5599999999999999E-3</v>
      </c>
      <c r="AX746" s="5">
        <v>0.22</v>
      </c>
      <c r="BA746" s="5">
        <v>7</v>
      </c>
      <c r="BE746" s="5">
        <v>0.1</v>
      </c>
      <c r="BH746" s="5">
        <v>3.8</v>
      </c>
      <c r="BN746" s="5">
        <v>6.44</v>
      </c>
      <c r="BO746" s="5">
        <v>1</v>
      </c>
      <c r="BU746" s="5">
        <v>2.8</v>
      </c>
      <c r="BX746" s="5">
        <v>12.5</v>
      </c>
    </row>
    <row r="747" spans="1:77" x14ac:dyDescent="0.2">
      <c r="A747" s="2" t="s">
        <v>245</v>
      </c>
      <c r="B747" s="3">
        <v>30932</v>
      </c>
      <c r="C747" s="4">
        <v>22</v>
      </c>
      <c r="F747" s="5">
        <v>0.56999999999999995</v>
      </c>
      <c r="H747" s="5">
        <v>0.19</v>
      </c>
      <c r="M747" s="5">
        <v>0.08</v>
      </c>
      <c r="S747" s="5">
        <v>25.7</v>
      </c>
      <c r="T747" s="5">
        <v>9</v>
      </c>
      <c r="W747" s="5">
        <v>0.76</v>
      </c>
      <c r="AB747" s="5">
        <v>14.81</v>
      </c>
      <c r="AE747" s="5">
        <v>4.7</v>
      </c>
      <c r="AJ747" s="5">
        <v>24.4</v>
      </c>
      <c r="AN747" s="5">
        <v>11.2</v>
      </c>
      <c r="AO747" s="5">
        <v>0.3</v>
      </c>
      <c r="AT747" s="5">
        <v>15.5</v>
      </c>
      <c r="AV747" s="5">
        <v>0.1</v>
      </c>
      <c r="AW747" s="5">
        <v>6.5599999999999999E-3</v>
      </c>
      <c r="AX747" s="5">
        <v>0.27</v>
      </c>
      <c r="BA747" s="5">
        <v>7.3</v>
      </c>
      <c r="BE747" s="5">
        <v>0.1</v>
      </c>
      <c r="BH747" s="5">
        <v>2.62</v>
      </c>
      <c r="BN747" s="5">
        <v>6.44</v>
      </c>
      <c r="BO747" s="5">
        <v>5</v>
      </c>
      <c r="BU747" s="5">
        <v>1.5</v>
      </c>
      <c r="BX747" s="5">
        <v>10.199999999999999</v>
      </c>
    </row>
    <row r="748" spans="1:77" x14ac:dyDescent="0.2">
      <c r="A748" s="2" t="s">
        <v>245</v>
      </c>
      <c r="B748" s="3">
        <v>34212</v>
      </c>
      <c r="C748" s="4">
        <v>31</v>
      </c>
      <c r="F748" s="5">
        <v>9.08</v>
      </c>
      <c r="G748" s="5">
        <v>9.2200000000000006</v>
      </c>
      <c r="H748" s="5">
        <v>0.01</v>
      </c>
      <c r="J748" s="5">
        <v>1</v>
      </c>
      <c r="M748" s="5">
        <v>1.76</v>
      </c>
      <c r="N748" s="5">
        <v>1</v>
      </c>
      <c r="O748" s="5">
        <v>100</v>
      </c>
      <c r="Q748" s="5">
        <v>0.25</v>
      </c>
      <c r="S748" s="5">
        <v>2.6</v>
      </c>
      <c r="T748" s="5">
        <v>24</v>
      </c>
      <c r="U748" s="5">
        <v>1</v>
      </c>
      <c r="V748" s="5">
        <v>3.4</v>
      </c>
      <c r="W748" s="5">
        <v>0.01</v>
      </c>
      <c r="AB748" s="5">
        <v>4.63</v>
      </c>
      <c r="AE748" s="5">
        <v>2.9</v>
      </c>
      <c r="AI748" s="5">
        <v>1</v>
      </c>
      <c r="AJ748" s="5">
        <v>24.1</v>
      </c>
      <c r="AN748" s="5">
        <v>1.6</v>
      </c>
      <c r="AO748" s="5">
        <v>0.14000000000000001</v>
      </c>
      <c r="AT748" s="5">
        <v>14</v>
      </c>
      <c r="AU748" s="5">
        <v>3.6</v>
      </c>
      <c r="AV748" s="5">
        <v>31.87</v>
      </c>
      <c r="AW748" s="5">
        <v>3.2845000000000001E-3</v>
      </c>
      <c r="AX748" s="5">
        <v>0.01</v>
      </c>
      <c r="AY748" s="5">
        <v>0.01</v>
      </c>
      <c r="BA748" s="5">
        <v>3.42</v>
      </c>
      <c r="BE748" s="5">
        <v>10.6</v>
      </c>
      <c r="BN748" s="5">
        <v>6.43</v>
      </c>
      <c r="BO748" s="5">
        <v>40.6</v>
      </c>
      <c r="BX748" s="5">
        <v>9.1</v>
      </c>
      <c r="BY748" s="5">
        <v>7.7</v>
      </c>
    </row>
    <row r="749" spans="1:77" x14ac:dyDescent="0.2">
      <c r="A749" s="2" t="s">
        <v>245</v>
      </c>
      <c r="B749" s="3">
        <v>34150</v>
      </c>
      <c r="C749" s="4">
        <v>32</v>
      </c>
      <c r="F749" s="5">
        <v>5.62</v>
      </c>
      <c r="G749" s="5">
        <v>6.09</v>
      </c>
      <c r="H749" s="5">
        <v>0.03</v>
      </c>
      <c r="J749" s="5">
        <v>1</v>
      </c>
      <c r="M749" s="5">
        <v>1.22</v>
      </c>
      <c r="N749" s="5">
        <v>1</v>
      </c>
      <c r="O749" s="5">
        <v>100</v>
      </c>
      <c r="Q749" s="5">
        <v>1.6</v>
      </c>
      <c r="S749" s="5">
        <v>8</v>
      </c>
      <c r="T749" s="5">
        <v>23</v>
      </c>
      <c r="U749" s="5">
        <v>1</v>
      </c>
      <c r="V749" s="5">
        <v>3.3</v>
      </c>
      <c r="W749" s="5">
        <v>0.02</v>
      </c>
      <c r="AB749" s="5">
        <v>9.2200000000000006</v>
      </c>
      <c r="AE749" s="5">
        <v>1.1000000000000001</v>
      </c>
      <c r="AI749" s="5">
        <v>1</v>
      </c>
      <c r="AJ749" s="5">
        <v>25.9</v>
      </c>
      <c r="AN749" s="5">
        <v>6.3</v>
      </c>
      <c r="AO749" s="5">
        <v>0.64</v>
      </c>
      <c r="AT749" s="5">
        <v>13</v>
      </c>
      <c r="AU749" s="5">
        <v>11</v>
      </c>
      <c r="AV749" s="5">
        <v>31.38</v>
      </c>
      <c r="AW749" s="5">
        <v>9.8399999999999998E-3</v>
      </c>
      <c r="AX749" s="5">
        <v>0.01</v>
      </c>
      <c r="AY749" s="5">
        <v>8.0999999999999996E-3</v>
      </c>
      <c r="BA749" s="5">
        <v>3.84</v>
      </c>
      <c r="BC749" s="5">
        <v>2.2000000000000001E-3</v>
      </c>
      <c r="BE749" s="5">
        <v>10.8</v>
      </c>
      <c r="BN749" s="5">
        <v>6.42</v>
      </c>
      <c r="BO749" s="5">
        <v>66.5</v>
      </c>
      <c r="BX749" s="5">
        <v>8.6</v>
      </c>
      <c r="BY749" s="5">
        <v>8.8000000000000007</v>
      </c>
    </row>
    <row r="750" spans="1:77" x14ac:dyDescent="0.2">
      <c r="A750" s="2" t="s">
        <v>245</v>
      </c>
      <c r="B750" s="3">
        <v>38279</v>
      </c>
      <c r="C750" s="4">
        <v>37</v>
      </c>
      <c r="F750" s="5">
        <v>2E-3</v>
      </c>
      <c r="G750" s="5">
        <v>1E-3</v>
      </c>
      <c r="H750" s="5">
        <v>0.66</v>
      </c>
      <c r="J750" s="5">
        <v>0.2</v>
      </c>
      <c r="M750" s="5">
        <v>0.18</v>
      </c>
      <c r="N750" s="5">
        <v>0.2</v>
      </c>
      <c r="O750" s="5">
        <v>240</v>
      </c>
      <c r="Q750" s="5">
        <v>0.05</v>
      </c>
      <c r="S750" s="5">
        <v>293</v>
      </c>
      <c r="T750" s="5">
        <v>163</v>
      </c>
      <c r="U750" s="5">
        <v>0.2</v>
      </c>
      <c r="V750" s="5">
        <v>1.1000000000000001</v>
      </c>
      <c r="W750" s="5">
        <v>7.0000000000000007E-2</v>
      </c>
      <c r="Y750" s="5">
        <v>0.16</v>
      </c>
      <c r="AB750" s="5">
        <v>11.15</v>
      </c>
      <c r="AD750" s="5">
        <v>2.2999999999999998</v>
      </c>
      <c r="AE750" s="5">
        <v>11.7</v>
      </c>
      <c r="AI750" s="5">
        <v>0.5</v>
      </c>
      <c r="AJ750" s="5">
        <v>214</v>
      </c>
      <c r="AN750" s="5">
        <v>24.2</v>
      </c>
      <c r="AO750" s="5">
        <v>0.19</v>
      </c>
      <c r="AT750" s="5">
        <v>120</v>
      </c>
      <c r="AU750" s="5">
        <v>0.5</v>
      </c>
      <c r="AV750" s="5">
        <v>0.22</v>
      </c>
      <c r="AW750" s="5">
        <v>3.2845000000000001E-3</v>
      </c>
      <c r="AX750" s="5">
        <v>0.28000000000000003</v>
      </c>
      <c r="AZ750" s="5">
        <v>0.08</v>
      </c>
      <c r="BA750" s="5">
        <v>7.5</v>
      </c>
      <c r="BC750" s="5">
        <v>1E-3</v>
      </c>
      <c r="BE750" s="5">
        <v>0.3</v>
      </c>
      <c r="BH750" s="5">
        <v>2.93</v>
      </c>
      <c r="BN750" s="5">
        <v>6.41</v>
      </c>
      <c r="BO750" s="5">
        <v>812</v>
      </c>
      <c r="BQ750" s="5">
        <v>24.43</v>
      </c>
      <c r="BR750" s="5">
        <v>22.17</v>
      </c>
      <c r="BX750" s="5">
        <v>12.2</v>
      </c>
      <c r="BY750" s="5">
        <v>1</v>
      </c>
    </row>
    <row r="751" spans="1:77" x14ac:dyDescent="0.2">
      <c r="A751" s="2" t="s">
        <v>245</v>
      </c>
      <c r="B751" s="3">
        <v>39191</v>
      </c>
      <c r="C751" s="4">
        <v>25</v>
      </c>
      <c r="F751" s="5">
        <v>0.03</v>
      </c>
      <c r="G751" s="5">
        <v>0.03</v>
      </c>
      <c r="H751" s="5">
        <v>0.01</v>
      </c>
      <c r="M751" s="5">
        <v>0.3</v>
      </c>
      <c r="O751" s="5">
        <v>10</v>
      </c>
      <c r="S751" s="5">
        <v>128</v>
      </c>
      <c r="T751" s="5">
        <v>28</v>
      </c>
      <c r="V751" s="5">
        <v>2.9</v>
      </c>
      <c r="W751" s="5">
        <v>6.0000000000000001E-3</v>
      </c>
      <c r="AB751" s="5">
        <v>2.3199999999999998</v>
      </c>
      <c r="AE751" s="5">
        <v>8.26</v>
      </c>
      <c r="AJ751" s="5">
        <v>75</v>
      </c>
      <c r="AN751" s="5">
        <v>6.39</v>
      </c>
      <c r="AO751" s="5">
        <v>1E-3</v>
      </c>
      <c r="AT751" s="5">
        <v>10.199999999999999</v>
      </c>
      <c r="AV751" s="5">
        <v>139.44</v>
      </c>
      <c r="AW751" s="5">
        <v>3.2799999999999999E-3</v>
      </c>
      <c r="AX751" s="5">
        <v>7.0000000000000007E-2</v>
      </c>
      <c r="AZ751" s="5">
        <v>0.03</v>
      </c>
      <c r="BA751" s="5">
        <v>7.28</v>
      </c>
      <c r="BF751" s="5">
        <v>11.31</v>
      </c>
      <c r="BH751" s="5">
        <v>3.1</v>
      </c>
      <c r="BN751" s="5">
        <v>6.4</v>
      </c>
      <c r="BO751" s="5">
        <v>70.400000000000006</v>
      </c>
      <c r="BX751" s="5">
        <v>8.8000000000000007</v>
      </c>
    </row>
    <row r="752" spans="1:77" x14ac:dyDescent="0.2">
      <c r="A752" s="2" t="s">
        <v>245</v>
      </c>
      <c r="B752" s="3">
        <v>39792</v>
      </c>
      <c r="C752" s="4">
        <v>25</v>
      </c>
      <c r="G752" s="5">
        <v>8.9999999999999993E-3</v>
      </c>
      <c r="H752" s="5">
        <v>0.3</v>
      </c>
      <c r="M752" s="5">
        <v>0.88</v>
      </c>
      <c r="S752" s="5">
        <v>55.5</v>
      </c>
      <c r="T752" s="5">
        <v>53</v>
      </c>
      <c r="V752" s="5">
        <v>5.7</v>
      </c>
      <c r="W752" s="5">
        <v>2.11</v>
      </c>
      <c r="AB752" s="5">
        <v>2.54</v>
      </c>
      <c r="AD752" s="5">
        <v>13.57</v>
      </c>
      <c r="AE752" s="5">
        <v>10.8</v>
      </c>
      <c r="AJ752" s="5">
        <v>50.8</v>
      </c>
      <c r="AN752" s="5">
        <v>5.82</v>
      </c>
      <c r="AO752" s="5">
        <v>0.34</v>
      </c>
      <c r="AT752" s="5">
        <v>21.2</v>
      </c>
      <c r="AV752" s="5">
        <v>0.22</v>
      </c>
      <c r="AW752" s="5">
        <v>3.2799999999999999E-3</v>
      </c>
      <c r="AX752" s="5">
        <v>0.22</v>
      </c>
      <c r="AZ752" s="5">
        <v>0.14000000000000001</v>
      </c>
      <c r="BA752" s="5">
        <v>6.52</v>
      </c>
      <c r="BE752" s="5">
        <v>0.2</v>
      </c>
      <c r="BF752" s="5">
        <v>0.23</v>
      </c>
      <c r="BH752" s="5">
        <v>2.48</v>
      </c>
      <c r="BN752" s="5">
        <v>6.4</v>
      </c>
      <c r="BO752" s="5">
        <v>54.7</v>
      </c>
      <c r="BX752" s="5">
        <v>10.8</v>
      </c>
    </row>
    <row r="753" spans="1:77" x14ac:dyDescent="0.2">
      <c r="A753" s="2" t="s">
        <v>245</v>
      </c>
      <c r="B753" s="3">
        <v>35271</v>
      </c>
      <c r="C753" s="4">
        <v>19</v>
      </c>
      <c r="H753" s="5">
        <v>0.06</v>
      </c>
      <c r="M753" s="5">
        <v>1.1000000000000001</v>
      </c>
      <c r="S753" s="5">
        <v>55.6</v>
      </c>
      <c r="T753" s="5">
        <v>33.700000000000003</v>
      </c>
      <c r="V753" s="5">
        <v>0.1</v>
      </c>
      <c r="AB753" s="5">
        <v>6.35</v>
      </c>
      <c r="AE753" s="5">
        <v>2.08</v>
      </c>
      <c r="AJ753" s="5">
        <v>45</v>
      </c>
      <c r="AN753" s="5">
        <v>6.55</v>
      </c>
      <c r="AT753" s="5">
        <v>16.3</v>
      </c>
      <c r="AV753" s="5">
        <v>84.1</v>
      </c>
      <c r="AW753" s="5">
        <v>0.05</v>
      </c>
      <c r="AX753" s="5">
        <v>0.03</v>
      </c>
      <c r="BA753" s="5">
        <v>6.05</v>
      </c>
      <c r="BE753" s="5">
        <v>4.9000000000000004</v>
      </c>
      <c r="BH753" s="5">
        <v>1.1000000000000001</v>
      </c>
      <c r="BN753" s="5">
        <v>6.4</v>
      </c>
      <c r="BO753" s="5">
        <v>42.4</v>
      </c>
      <c r="BX753" s="5">
        <v>10.1</v>
      </c>
    </row>
    <row r="754" spans="1:77" x14ac:dyDescent="0.2">
      <c r="A754" s="2" t="s">
        <v>245</v>
      </c>
      <c r="B754" s="3">
        <v>39790</v>
      </c>
      <c r="C754" s="4">
        <v>24</v>
      </c>
      <c r="G754" s="5">
        <v>0.13</v>
      </c>
      <c r="H754" s="5">
        <v>0.02</v>
      </c>
      <c r="M754" s="5">
        <v>1.44</v>
      </c>
      <c r="S754" s="5">
        <v>11.1</v>
      </c>
      <c r="T754" s="5">
        <v>30</v>
      </c>
      <c r="V754" s="5">
        <v>1.9</v>
      </c>
      <c r="W754" s="5">
        <v>0.39</v>
      </c>
      <c r="AB754" s="5">
        <v>4.1399999999999997</v>
      </c>
      <c r="AD754" s="5">
        <v>5.05</v>
      </c>
      <c r="AE754" s="5">
        <v>1.03</v>
      </c>
      <c r="AJ754" s="5">
        <v>18.16</v>
      </c>
      <c r="AN754" s="5">
        <v>2.52</v>
      </c>
      <c r="AO754" s="5">
        <v>0.81</v>
      </c>
      <c r="AT754" s="5">
        <v>16.100000000000001</v>
      </c>
      <c r="AV754" s="5">
        <v>3.06</v>
      </c>
      <c r="AW754" s="5">
        <v>0.12</v>
      </c>
      <c r="AX754" s="5">
        <v>0.01</v>
      </c>
      <c r="AZ754" s="5">
        <v>0.04</v>
      </c>
      <c r="BA754" s="5">
        <v>5.28</v>
      </c>
      <c r="BF754" s="5">
        <v>0.72</v>
      </c>
      <c r="BH754" s="5">
        <v>0.31</v>
      </c>
      <c r="BN754" s="5">
        <v>6.4</v>
      </c>
      <c r="BO754" s="5">
        <v>17.399999999999999</v>
      </c>
      <c r="BX754" s="5">
        <v>10</v>
      </c>
    </row>
    <row r="755" spans="1:77" x14ac:dyDescent="0.2">
      <c r="A755" s="2" t="s">
        <v>245</v>
      </c>
      <c r="B755" s="3">
        <v>34122</v>
      </c>
      <c r="C755" s="4">
        <v>32</v>
      </c>
      <c r="F755" s="5">
        <v>6.1</v>
      </c>
      <c r="G755" s="5">
        <v>5.08</v>
      </c>
      <c r="H755" s="5">
        <v>0.01</v>
      </c>
      <c r="J755" s="5">
        <v>1</v>
      </c>
      <c r="M755" s="5">
        <v>1.05</v>
      </c>
      <c r="N755" s="5">
        <v>1</v>
      </c>
      <c r="O755" s="5">
        <v>100</v>
      </c>
      <c r="Q755" s="5">
        <v>1.7</v>
      </c>
      <c r="S755" s="5">
        <v>8.6</v>
      </c>
      <c r="T755" s="5">
        <v>23</v>
      </c>
      <c r="U755" s="5">
        <v>1</v>
      </c>
      <c r="V755" s="5">
        <v>2.7</v>
      </c>
      <c r="W755" s="5">
        <v>0.03</v>
      </c>
      <c r="AB755" s="5">
        <v>9.15</v>
      </c>
      <c r="AE755" s="5">
        <v>1.1000000000000001</v>
      </c>
      <c r="AI755" s="5">
        <v>1</v>
      </c>
      <c r="AJ755" s="5">
        <v>26.3</v>
      </c>
      <c r="AN755" s="5">
        <v>6.7</v>
      </c>
      <c r="AO755" s="5">
        <v>0.7</v>
      </c>
      <c r="AT755" s="5">
        <v>13</v>
      </c>
      <c r="AU755" s="5">
        <v>12</v>
      </c>
      <c r="AV755" s="5">
        <v>33.590000000000003</v>
      </c>
      <c r="AW755" s="5">
        <v>3.2799999999999999E-3</v>
      </c>
      <c r="AX755" s="5">
        <v>0.01</v>
      </c>
      <c r="AY755" s="5">
        <v>0.01</v>
      </c>
      <c r="BA755" s="5">
        <v>3.47</v>
      </c>
      <c r="BC755" s="5">
        <v>5.5999999999999999E-3</v>
      </c>
      <c r="BE755" s="5">
        <v>11.4</v>
      </c>
      <c r="BN755" s="5">
        <v>6.37</v>
      </c>
      <c r="BO755" s="5">
        <v>46.9</v>
      </c>
      <c r="BX755" s="5">
        <v>8.6999999999999993</v>
      </c>
      <c r="BY755" s="5">
        <v>10</v>
      </c>
    </row>
    <row r="756" spans="1:77" x14ac:dyDescent="0.2">
      <c r="A756" s="2" t="s">
        <v>245</v>
      </c>
      <c r="B756" s="3">
        <v>35723</v>
      </c>
      <c r="C756" s="4">
        <v>31</v>
      </c>
      <c r="H756" s="5">
        <v>0.99</v>
      </c>
      <c r="J756" s="5">
        <v>0.2</v>
      </c>
      <c r="M756" s="5">
        <v>0.68</v>
      </c>
      <c r="N756" s="5">
        <v>1</v>
      </c>
      <c r="O756" s="5">
        <v>160</v>
      </c>
      <c r="Q756" s="5">
        <v>0.2</v>
      </c>
      <c r="S756" s="5">
        <v>83</v>
      </c>
      <c r="T756" s="5">
        <v>33</v>
      </c>
      <c r="U756" s="5">
        <v>0.2</v>
      </c>
      <c r="V756" s="5">
        <v>1.2</v>
      </c>
      <c r="W756" s="5">
        <v>1.41</v>
      </c>
      <c r="AB756" s="5">
        <v>10.62</v>
      </c>
      <c r="AE756" s="5">
        <v>4.5</v>
      </c>
      <c r="AI756" s="5">
        <v>1</v>
      </c>
      <c r="AJ756" s="5">
        <v>67.3</v>
      </c>
      <c r="AN756" s="5">
        <v>13</v>
      </c>
      <c r="AO756" s="5">
        <v>0.02</v>
      </c>
      <c r="AT756" s="5">
        <v>27</v>
      </c>
      <c r="AU756" s="5">
        <v>1</v>
      </c>
      <c r="AV756" s="5">
        <v>0.22</v>
      </c>
      <c r="AW756" s="5">
        <v>3.284E-3</v>
      </c>
      <c r="AX756" s="5">
        <v>0.01</v>
      </c>
      <c r="AZ756" s="5">
        <v>6.7000000000000002E-3</v>
      </c>
      <c r="BA756" s="5">
        <v>7.17</v>
      </c>
      <c r="BC756" s="5">
        <v>1.1999999999999999E-3</v>
      </c>
      <c r="BE756" s="5">
        <v>0.2</v>
      </c>
      <c r="BH756" s="5">
        <v>6.06</v>
      </c>
      <c r="BN756" s="5">
        <v>6.35</v>
      </c>
      <c r="BO756" s="5">
        <v>9.7799999999999994</v>
      </c>
      <c r="BX756" s="5">
        <v>10.8</v>
      </c>
      <c r="BY756" s="5">
        <v>1</v>
      </c>
    </row>
    <row r="757" spans="1:77" x14ac:dyDescent="0.2">
      <c r="A757" s="2" t="s">
        <v>245</v>
      </c>
      <c r="B757" s="3">
        <v>38638</v>
      </c>
      <c r="C757" s="4">
        <v>37</v>
      </c>
      <c r="F757" s="5">
        <v>1E-3</v>
      </c>
      <c r="G757" s="5">
        <v>1E-3</v>
      </c>
      <c r="H757" s="5">
        <v>0.11</v>
      </c>
      <c r="J757" s="5">
        <v>13</v>
      </c>
      <c r="M757" s="5">
        <v>0.56000000000000005</v>
      </c>
      <c r="N757" s="5">
        <v>1.4</v>
      </c>
      <c r="O757" s="5">
        <v>10</v>
      </c>
      <c r="Q757" s="5">
        <v>0.2</v>
      </c>
      <c r="S757" s="5">
        <v>126</v>
      </c>
      <c r="T757" s="5">
        <v>41</v>
      </c>
      <c r="U757" s="5">
        <v>1.4</v>
      </c>
      <c r="V757" s="5">
        <v>1.7</v>
      </c>
      <c r="W757" s="5">
        <v>4.5999999999999996</v>
      </c>
      <c r="Y757" s="5">
        <v>0.15</v>
      </c>
      <c r="AB757" s="5">
        <v>28.47</v>
      </c>
      <c r="AD757" s="5">
        <v>-5.56</v>
      </c>
      <c r="AE757" s="5">
        <v>2.4700000000000002</v>
      </c>
      <c r="AI757" s="5">
        <v>1</v>
      </c>
      <c r="AJ757" s="5">
        <v>72.900000000000006</v>
      </c>
      <c r="AN757" s="5">
        <v>7.87</v>
      </c>
      <c r="AO757" s="5">
        <v>0.14000000000000001</v>
      </c>
      <c r="AT757" s="5">
        <v>11.8</v>
      </c>
      <c r="AU757" s="5">
        <v>0.5</v>
      </c>
      <c r="AV757" s="5">
        <v>0.22</v>
      </c>
      <c r="AW757" s="5">
        <v>7.5543499999999996E-3</v>
      </c>
      <c r="AX757" s="5">
        <v>0.06</v>
      </c>
      <c r="AZ757" s="5">
        <v>0.06</v>
      </c>
      <c r="BA757" s="5">
        <v>6.91</v>
      </c>
      <c r="BC757" s="5">
        <v>1E-3</v>
      </c>
      <c r="BE757" s="5">
        <v>0.2</v>
      </c>
      <c r="BH757" s="5">
        <v>5.53</v>
      </c>
      <c r="BN757" s="5">
        <v>6.35</v>
      </c>
      <c r="BO757" s="5">
        <v>60.6</v>
      </c>
      <c r="BQ757" s="5">
        <v>7.94</v>
      </c>
      <c r="BR757" s="5">
        <v>7.51</v>
      </c>
      <c r="BX757" s="5">
        <v>10.1</v>
      </c>
      <c r="BY757" s="5">
        <v>0.2</v>
      </c>
    </row>
    <row r="758" spans="1:77" x14ac:dyDescent="0.2">
      <c r="A758" s="2" t="s">
        <v>245</v>
      </c>
      <c r="B758" s="3">
        <v>41134</v>
      </c>
      <c r="C758" s="4">
        <v>36</v>
      </c>
      <c r="F758" s="5">
        <v>0.53</v>
      </c>
      <c r="G758" s="5">
        <v>0.53</v>
      </c>
      <c r="H758" s="5">
        <v>0.01</v>
      </c>
      <c r="J758" s="5">
        <v>1.2</v>
      </c>
      <c r="M758" s="5">
        <v>1.28</v>
      </c>
      <c r="N758" s="5">
        <v>1.1000000000000001</v>
      </c>
      <c r="O758" s="5">
        <v>30</v>
      </c>
      <c r="Q758" s="5">
        <v>1.1100000000000001</v>
      </c>
      <c r="S758" s="5">
        <v>80.5</v>
      </c>
      <c r="T758" s="5">
        <v>21.9</v>
      </c>
      <c r="U758" s="5">
        <v>1</v>
      </c>
      <c r="V758" s="5">
        <v>4.1100000000000003</v>
      </c>
      <c r="W758" s="5">
        <v>0.02</v>
      </c>
      <c r="Z758" s="5">
        <v>50</v>
      </c>
      <c r="AD758" s="5">
        <v>0.16</v>
      </c>
      <c r="AE758" s="5">
        <v>26.4</v>
      </c>
      <c r="AI758" s="5">
        <v>6.4</v>
      </c>
      <c r="AJ758" s="5">
        <v>72.5</v>
      </c>
      <c r="AN758" s="5">
        <v>10.8</v>
      </c>
      <c r="AO758" s="5">
        <v>0.26</v>
      </c>
      <c r="AT758" s="5">
        <v>18.3</v>
      </c>
      <c r="AU758" s="5">
        <v>11.8</v>
      </c>
      <c r="AV758" s="5">
        <v>250.11</v>
      </c>
      <c r="AW758" s="5">
        <v>3.2799999999999999E-3</v>
      </c>
      <c r="AX758" s="5">
        <v>0.03</v>
      </c>
      <c r="AY758" s="5">
        <v>0.01</v>
      </c>
      <c r="BA758" s="5">
        <v>5.3</v>
      </c>
      <c r="BC758" s="5">
        <v>0.05</v>
      </c>
      <c r="BE758" s="5">
        <v>2.6</v>
      </c>
      <c r="BH758" s="5">
        <v>0.16</v>
      </c>
      <c r="BN758" s="5">
        <v>6.35</v>
      </c>
      <c r="BO758" s="5">
        <v>75.599999999999994</v>
      </c>
      <c r="BQ758" s="5">
        <v>6.4</v>
      </c>
      <c r="BR758" s="5">
        <v>6.4</v>
      </c>
      <c r="BX758" s="5">
        <v>11.6</v>
      </c>
      <c r="BY758" s="5">
        <v>40.4</v>
      </c>
    </row>
    <row r="759" spans="1:77" x14ac:dyDescent="0.2">
      <c r="A759" s="2" t="s">
        <v>245</v>
      </c>
      <c r="B759" s="3">
        <v>37915</v>
      </c>
      <c r="C759" s="4">
        <v>25</v>
      </c>
      <c r="F759" s="5">
        <v>0.01</v>
      </c>
      <c r="G759" s="5">
        <v>4.7999999999999996E-3</v>
      </c>
      <c r="H759" s="5">
        <v>0.8</v>
      </c>
      <c r="M759" s="5">
        <v>0.57999999999999996</v>
      </c>
      <c r="O759" s="5">
        <v>190</v>
      </c>
      <c r="S759" s="5">
        <v>98.2</v>
      </c>
      <c r="T759" s="5">
        <v>34</v>
      </c>
      <c r="V759" s="5">
        <v>1.4</v>
      </c>
      <c r="W759" s="5">
        <v>1.51</v>
      </c>
      <c r="AB759" s="5">
        <v>9.69</v>
      </c>
      <c r="AE759" s="5">
        <v>6.86</v>
      </c>
      <c r="AJ759" s="5">
        <v>67.8</v>
      </c>
      <c r="AN759" s="5">
        <v>14.6</v>
      </c>
      <c r="AO759" s="5">
        <v>0.01</v>
      </c>
      <c r="AT759" s="5">
        <v>34.299999999999997</v>
      </c>
      <c r="AV759" s="5">
        <v>0.22</v>
      </c>
      <c r="AW759" s="5">
        <v>3.6129500000000002E-3</v>
      </c>
      <c r="AX759" s="5">
        <v>0.01</v>
      </c>
      <c r="AZ759" s="5">
        <v>0.02</v>
      </c>
      <c r="BA759" s="5">
        <v>7.2</v>
      </c>
      <c r="BE759" s="5">
        <v>0.2</v>
      </c>
      <c r="BH759" s="5">
        <v>6.05</v>
      </c>
      <c r="BN759" s="5">
        <v>6.35</v>
      </c>
      <c r="BO759" s="5">
        <v>11.8</v>
      </c>
      <c r="BX759" s="5">
        <v>11</v>
      </c>
    </row>
    <row r="760" spans="1:77" x14ac:dyDescent="0.2">
      <c r="A760" s="2" t="s">
        <v>245</v>
      </c>
      <c r="B760" s="3">
        <v>34218</v>
      </c>
      <c r="C760" s="4">
        <v>30</v>
      </c>
      <c r="F760" s="5">
        <v>0.02</v>
      </c>
      <c r="G760" s="5">
        <v>0.01</v>
      </c>
      <c r="H760" s="5">
        <v>1.08</v>
      </c>
      <c r="J760" s="5">
        <v>1</v>
      </c>
      <c r="N760" s="5">
        <v>1</v>
      </c>
      <c r="O760" s="5">
        <v>310</v>
      </c>
      <c r="Q760" s="5">
        <v>0.2</v>
      </c>
      <c r="S760" s="5">
        <v>26</v>
      </c>
      <c r="T760" s="5">
        <v>22</v>
      </c>
      <c r="U760" s="5">
        <v>1</v>
      </c>
      <c r="V760" s="5">
        <v>2.9</v>
      </c>
      <c r="W760" s="5">
        <v>0.37</v>
      </c>
      <c r="AB760" s="5">
        <v>10.19</v>
      </c>
      <c r="AE760" s="5">
        <v>5.0999999999999996</v>
      </c>
      <c r="AI760" s="5">
        <v>1</v>
      </c>
      <c r="AJ760" s="5">
        <v>51.5</v>
      </c>
      <c r="AN760" s="5">
        <v>15</v>
      </c>
      <c r="AO760" s="5">
        <v>0.01</v>
      </c>
      <c r="AT760" s="5">
        <v>62</v>
      </c>
      <c r="AU760" s="5">
        <v>1</v>
      </c>
      <c r="AV760" s="5">
        <v>0.22</v>
      </c>
      <c r="AW760" s="5">
        <v>3.2845000000000001E-3</v>
      </c>
      <c r="AX760" s="5">
        <v>0.2</v>
      </c>
      <c r="AY760" s="5">
        <v>0.08</v>
      </c>
      <c r="BA760" s="5">
        <v>7.24</v>
      </c>
      <c r="BC760" s="5">
        <v>2.7000000000000001E-3</v>
      </c>
      <c r="BH760" s="5">
        <v>4.76</v>
      </c>
      <c r="BN760" s="5">
        <v>6.35</v>
      </c>
      <c r="BX760" s="5">
        <v>10.6</v>
      </c>
      <c r="BY760" s="5">
        <v>5</v>
      </c>
    </row>
    <row r="761" spans="1:77" x14ac:dyDescent="0.2">
      <c r="A761" s="2" t="s">
        <v>99</v>
      </c>
      <c r="B761" s="3">
        <v>34954</v>
      </c>
      <c r="C761" s="4">
        <v>33</v>
      </c>
      <c r="F761" s="5">
        <v>9.18</v>
      </c>
      <c r="G761" s="5">
        <v>9.14</v>
      </c>
      <c r="H761" s="5">
        <v>0.02</v>
      </c>
      <c r="J761" s="5">
        <v>1</v>
      </c>
      <c r="M761" s="5">
        <v>1.38</v>
      </c>
      <c r="N761" s="5">
        <v>1</v>
      </c>
      <c r="O761" s="5">
        <v>60</v>
      </c>
      <c r="Q761" s="5">
        <v>0.34</v>
      </c>
      <c r="S761" s="5">
        <v>10</v>
      </c>
      <c r="T761" s="5">
        <v>29</v>
      </c>
      <c r="U761" s="5">
        <v>1</v>
      </c>
      <c r="V761" s="5">
        <v>2.7</v>
      </c>
      <c r="W761" s="5">
        <v>0.02</v>
      </c>
      <c r="AB761" s="5">
        <v>3.45</v>
      </c>
      <c r="AE761" s="5">
        <v>2.5</v>
      </c>
      <c r="AI761" s="5">
        <v>1</v>
      </c>
      <c r="AJ761" s="5">
        <v>24.4</v>
      </c>
      <c r="AN761" s="5">
        <v>2</v>
      </c>
      <c r="AO761" s="5">
        <v>0.09</v>
      </c>
      <c r="AT761" s="5">
        <v>15.6</v>
      </c>
      <c r="AU761" s="5">
        <v>3.9</v>
      </c>
      <c r="AV761" s="5">
        <v>17.260000000000002</v>
      </c>
      <c r="AW761" s="5">
        <v>3.2845000000000001E-3</v>
      </c>
      <c r="AX761" s="5">
        <v>0.04</v>
      </c>
      <c r="AY761" s="5">
        <v>0.04</v>
      </c>
      <c r="BA761" s="5">
        <v>4.3499999999999996</v>
      </c>
      <c r="BC761" s="5">
        <v>6.6E-3</v>
      </c>
      <c r="BE761" s="5">
        <v>11.1</v>
      </c>
      <c r="BH761" s="5">
        <v>7.0000000000000007E-2</v>
      </c>
      <c r="BN761" s="5">
        <v>6.32</v>
      </c>
      <c r="BO761" s="5">
        <v>38.799999999999997</v>
      </c>
      <c r="BX761" s="5">
        <v>9.1</v>
      </c>
      <c r="BY761" s="5">
        <v>11</v>
      </c>
    </row>
    <row r="762" spans="1:77" x14ac:dyDescent="0.2">
      <c r="A762" s="2" t="s">
        <v>99</v>
      </c>
      <c r="B762" s="3">
        <v>39602</v>
      </c>
      <c r="C762" s="4">
        <v>33</v>
      </c>
      <c r="G762" s="5">
        <v>0.17</v>
      </c>
      <c r="H762" s="5">
        <v>0.01</v>
      </c>
      <c r="J762" s="5">
        <v>0.2</v>
      </c>
      <c r="M762" s="5">
        <v>0.54</v>
      </c>
      <c r="N762" s="5">
        <v>0.4</v>
      </c>
      <c r="Q762" s="5">
        <v>0.11</v>
      </c>
      <c r="S762" s="5">
        <v>14.2</v>
      </c>
      <c r="T762" s="5">
        <v>53</v>
      </c>
      <c r="U762" s="5">
        <v>0.6</v>
      </c>
      <c r="V762" s="5">
        <v>7.4</v>
      </c>
      <c r="W762" s="5">
        <v>0.01</v>
      </c>
      <c r="AB762" s="5">
        <v>4.8</v>
      </c>
      <c r="AD762" s="5">
        <v>0.31</v>
      </c>
      <c r="AE762" s="5">
        <v>15.1</v>
      </c>
      <c r="AI762" s="5">
        <v>4.4000000000000004</v>
      </c>
      <c r="AJ762" s="5">
        <v>31.7</v>
      </c>
      <c r="AN762" s="5">
        <v>3.65</v>
      </c>
      <c r="AO762" s="5">
        <v>0.04</v>
      </c>
      <c r="AT762" s="5">
        <v>27.1</v>
      </c>
      <c r="AU762" s="5">
        <v>0.9</v>
      </c>
      <c r="AV762" s="5">
        <v>29.96</v>
      </c>
      <c r="AW762" s="5">
        <v>3.2799999999999999E-3</v>
      </c>
      <c r="AX762" s="5">
        <v>0.01</v>
      </c>
      <c r="AZ762" s="5">
        <v>0.02</v>
      </c>
      <c r="BA762" s="5">
        <v>5.3</v>
      </c>
      <c r="BC762" s="5">
        <v>2.8E-3</v>
      </c>
      <c r="BF762" s="5">
        <v>4.08</v>
      </c>
      <c r="BH762" s="5">
        <v>0.23</v>
      </c>
      <c r="BN762" s="5">
        <v>6.31</v>
      </c>
      <c r="BO762" s="5">
        <v>18.100000000000001</v>
      </c>
      <c r="BW762" s="5">
        <v>0.5</v>
      </c>
      <c r="BX762" s="5">
        <v>9.6</v>
      </c>
      <c r="BY762" s="5">
        <v>0.8</v>
      </c>
    </row>
    <row r="763" spans="1:77" x14ac:dyDescent="0.2">
      <c r="A763" s="2" t="s">
        <v>99</v>
      </c>
      <c r="B763" s="3">
        <v>39595</v>
      </c>
      <c r="C763" s="4">
        <v>33</v>
      </c>
      <c r="G763" s="5">
        <v>0.02</v>
      </c>
      <c r="H763" s="5">
        <v>0.02</v>
      </c>
      <c r="J763" s="5">
        <v>0.3</v>
      </c>
      <c r="M763" s="5">
        <v>0.75</v>
      </c>
      <c r="N763" s="5">
        <v>0.2</v>
      </c>
      <c r="Q763" s="5">
        <v>0.22</v>
      </c>
      <c r="S763" s="5">
        <v>81.099999999999994</v>
      </c>
      <c r="T763" s="5">
        <v>51</v>
      </c>
      <c r="U763" s="5">
        <v>0.3</v>
      </c>
      <c r="V763" s="5">
        <v>4.5999999999999996</v>
      </c>
      <c r="W763" s="5">
        <v>0.02</v>
      </c>
      <c r="AB763" s="5">
        <v>3.01</v>
      </c>
      <c r="AD763" s="5">
        <v>7.34</v>
      </c>
      <c r="AE763" s="5">
        <v>4.0999999999999996</v>
      </c>
      <c r="AI763" s="5">
        <v>2.9</v>
      </c>
      <c r="AJ763" s="5">
        <v>52.4</v>
      </c>
      <c r="AN763" s="5">
        <v>5.47</v>
      </c>
      <c r="AO763" s="5">
        <v>0.36</v>
      </c>
      <c r="AT763" s="5">
        <v>13.6</v>
      </c>
      <c r="AU763" s="5">
        <v>4</v>
      </c>
      <c r="AV763" s="5">
        <v>10.31</v>
      </c>
      <c r="AW763" s="5">
        <v>0.03</v>
      </c>
      <c r="AX763" s="5">
        <v>7.0000000000000007E-2</v>
      </c>
      <c r="AZ763" s="5">
        <v>0.03</v>
      </c>
      <c r="BA763" s="5">
        <v>6.63</v>
      </c>
      <c r="BC763" s="5">
        <v>4.5999999999999999E-3</v>
      </c>
      <c r="BF763" s="5">
        <v>0.74</v>
      </c>
      <c r="BH763" s="5">
        <v>2.4700000000000002</v>
      </c>
      <c r="BN763" s="5">
        <v>6.31</v>
      </c>
      <c r="BO763" s="5">
        <v>72.8</v>
      </c>
      <c r="BW763" s="5">
        <v>0.5</v>
      </c>
      <c r="BX763" s="5">
        <v>8.6999999999999993</v>
      </c>
      <c r="BY763" s="5">
        <v>1.4</v>
      </c>
    </row>
    <row r="764" spans="1:77" x14ac:dyDescent="0.2">
      <c r="A764" s="2" t="s">
        <v>99</v>
      </c>
      <c r="B764" s="3">
        <v>39210</v>
      </c>
      <c r="C764" s="4">
        <v>25</v>
      </c>
      <c r="F764" s="5">
        <v>0.03</v>
      </c>
      <c r="G764" s="5">
        <v>8.9999999999999993E-3</v>
      </c>
      <c r="H764" s="5">
        <v>7.0000000000000007E-2</v>
      </c>
      <c r="M764" s="5">
        <v>0.66</v>
      </c>
      <c r="O764" s="5">
        <v>13</v>
      </c>
      <c r="S764" s="5">
        <v>142</v>
      </c>
      <c r="T764" s="5">
        <v>38</v>
      </c>
      <c r="V764" s="5">
        <v>1.4</v>
      </c>
      <c r="W764" s="5">
        <v>2.41</v>
      </c>
      <c r="AB764" s="5">
        <v>1.56</v>
      </c>
      <c r="AE764" s="5">
        <v>2.04</v>
      </c>
      <c r="AJ764" s="5">
        <v>76.2</v>
      </c>
      <c r="AN764" s="5">
        <v>8.0399999999999991</v>
      </c>
      <c r="AO764" s="5">
        <v>0.17</v>
      </c>
      <c r="AT764" s="5">
        <v>16.899999999999999</v>
      </c>
      <c r="AV764" s="5">
        <v>0.22</v>
      </c>
      <c r="AW764" s="5">
        <v>3.6099999999999999E-3</v>
      </c>
      <c r="AX764" s="5">
        <v>0.01</v>
      </c>
      <c r="AZ764" s="5">
        <v>0.01</v>
      </c>
      <c r="BA764" s="5">
        <v>7.07</v>
      </c>
      <c r="BF764" s="5">
        <v>0.56000000000000005</v>
      </c>
      <c r="BH764" s="5">
        <v>5.75</v>
      </c>
      <c r="BN764" s="5">
        <v>6.31</v>
      </c>
      <c r="BO764" s="5">
        <v>85.1</v>
      </c>
      <c r="BX764" s="5">
        <v>9.9</v>
      </c>
    </row>
    <row r="765" spans="1:77" x14ac:dyDescent="0.2">
      <c r="A765" s="2" t="s">
        <v>99</v>
      </c>
      <c r="B765" s="3">
        <v>39790</v>
      </c>
      <c r="C765" s="4">
        <v>24</v>
      </c>
      <c r="G765" s="5">
        <v>0.09</v>
      </c>
      <c r="H765" s="5">
        <v>0.08</v>
      </c>
      <c r="M765" s="5">
        <v>0.69</v>
      </c>
      <c r="S765" s="5">
        <v>54.3</v>
      </c>
      <c r="T765" s="5">
        <v>35</v>
      </c>
      <c r="V765" s="5">
        <v>3.6</v>
      </c>
      <c r="W765" s="5">
        <v>7.16</v>
      </c>
      <c r="AB765" s="5">
        <v>3.1</v>
      </c>
      <c r="AD765" s="5">
        <v>4.8600000000000003</v>
      </c>
      <c r="AE765" s="5">
        <v>7.85</v>
      </c>
      <c r="AJ765" s="5">
        <v>43.5</v>
      </c>
      <c r="AN765" s="5">
        <v>4.6500000000000004</v>
      </c>
      <c r="AO765" s="5">
        <v>0.45</v>
      </c>
      <c r="AT765" s="5">
        <v>16.8</v>
      </c>
      <c r="AV765" s="5">
        <v>0.48</v>
      </c>
      <c r="AW765" s="5">
        <v>0.02</v>
      </c>
      <c r="AX765" s="5">
        <v>0.16</v>
      </c>
      <c r="AZ765" s="5">
        <v>0.12</v>
      </c>
      <c r="BA765" s="5">
        <v>6.63</v>
      </c>
      <c r="BF765" s="5">
        <v>0.21</v>
      </c>
      <c r="BH765" s="5">
        <v>1.85</v>
      </c>
      <c r="BN765" s="5">
        <v>6.31</v>
      </c>
      <c r="BO765" s="5">
        <v>66.5</v>
      </c>
      <c r="BX765" s="5">
        <v>10.5</v>
      </c>
    </row>
    <row r="766" spans="1:77" x14ac:dyDescent="0.2">
      <c r="A766" s="2" t="s">
        <v>99</v>
      </c>
      <c r="B766" s="3">
        <v>33996</v>
      </c>
      <c r="C766" s="4">
        <v>33</v>
      </c>
      <c r="F766" s="5">
        <v>10</v>
      </c>
      <c r="G766" s="5">
        <v>8.9</v>
      </c>
      <c r="H766" s="5">
        <v>0.01</v>
      </c>
      <c r="J766" s="5">
        <v>1</v>
      </c>
      <c r="M766" s="5">
        <v>1.72</v>
      </c>
      <c r="N766" s="5">
        <v>1</v>
      </c>
      <c r="O766" s="5">
        <v>100</v>
      </c>
      <c r="Q766" s="5">
        <v>0.21</v>
      </c>
      <c r="S766" s="5">
        <v>2.8</v>
      </c>
      <c r="T766" s="5">
        <v>17</v>
      </c>
      <c r="U766" s="5">
        <v>1</v>
      </c>
      <c r="V766" s="5">
        <v>3</v>
      </c>
      <c r="W766" s="5">
        <v>0.05</v>
      </c>
      <c r="AB766" s="5">
        <v>4.47</v>
      </c>
      <c r="AE766" s="5">
        <v>2.9</v>
      </c>
      <c r="AI766" s="5">
        <v>1</v>
      </c>
      <c r="AJ766" s="5">
        <v>21.9</v>
      </c>
      <c r="AN766" s="5">
        <v>1.4</v>
      </c>
      <c r="AO766" s="5">
        <v>0.14000000000000001</v>
      </c>
      <c r="AT766" s="5">
        <v>9.3000000000000007</v>
      </c>
      <c r="AU766" s="5">
        <v>4</v>
      </c>
      <c r="AV766" s="5">
        <v>32.75</v>
      </c>
      <c r="AW766" s="5">
        <v>3.284E-3</v>
      </c>
      <c r="AX766" s="5">
        <v>0.01</v>
      </c>
      <c r="AY766" s="5">
        <v>0.01</v>
      </c>
      <c r="BA766" s="5">
        <v>3.7</v>
      </c>
      <c r="BC766" s="5">
        <v>2E-3</v>
      </c>
      <c r="BE766" s="5">
        <v>11.4</v>
      </c>
      <c r="BH766" s="5">
        <v>0.03</v>
      </c>
      <c r="BN766" s="5">
        <v>6.29</v>
      </c>
      <c r="BO766" s="5">
        <v>38.200000000000003</v>
      </c>
      <c r="BX766" s="5">
        <v>8</v>
      </c>
      <c r="BY766" s="5">
        <v>115</v>
      </c>
    </row>
    <row r="767" spans="1:77" x14ac:dyDescent="0.2">
      <c r="A767" s="2" t="s">
        <v>99</v>
      </c>
      <c r="B767" s="3">
        <v>35396</v>
      </c>
      <c r="C767" s="4">
        <v>32</v>
      </c>
      <c r="F767" s="5">
        <v>8.6999999999999994E-3</v>
      </c>
      <c r="G767" s="5">
        <v>3.0000000000000001E-3</v>
      </c>
      <c r="H767" s="5">
        <v>0.43</v>
      </c>
      <c r="J767" s="5">
        <v>1</v>
      </c>
      <c r="M767" s="5">
        <v>1.07</v>
      </c>
      <c r="N767" s="5">
        <v>1</v>
      </c>
      <c r="Q767" s="5">
        <v>0.2</v>
      </c>
      <c r="S767" s="5">
        <v>110</v>
      </c>
      <c r="T767" s="5">
        <v>20</v>
      </c>
      <c r="U767" s="5">
        <v>1</v>
      </c>
      <c r="V767" s="5">
        <v>2.7</v>
      </c>
      <c r="W767" s="5">
        <v>3.58</v>
      </c>
      <c r="AB767" s="5">
        <v>16.09</v>
      </c>
      <c r="AE767" s="5">
        <v>3.4</v>
      </c>
      <c r="AI767" s="5">
        <v>1</v>
      </c>
      <c r="AJ767" s="5">
        <v>71</v>
      </c>
      <c r="AN767" s="5">
        <v>11</v>
      </c>
      <c r="AO767" s="5">
        <v>0.26</v>
      </c>
      <c r="AT767" s="5">
        <v>14</v>
      </c>
      <c r="AU767" s="5">
        <v>1</v>
      </c>
      <c r="AV767" s="5">
        <v>0.22</v>
      </c>
      <c r="AW767" s="5">
        <v>6.8974500000000003E-3</v>
      </c>
      <c r="AX767" s="5">
        <v>7.0000000000000007E-2</v>
      </c>
      <c r="AZ767" s="5">
        <v>0.02</v>
      </c>
      <c r="BA767" s="5">
        <v>5.87</v>
      </c>
      <c r="BC767" s="5">
        <v>3.3E-3</v>
      </c>
      <c r="BE767" s="5">
        <v>0.2</v>
      </c>
      <c r="BH767" s="5">
        <v>6.23</v>
      </c>
      <c r="BN767" s="5">
        <v>6.28</v>
      </c>
      <c r="BO767" s="5">
        <v>7.78</v>
      </c>
      <c r="BX767" s="5">
        <v>9.9</v>
      </c>
      <c r="BY767" s="5">
        <v>5</v>
      </c>
    </row>
    <row r="768" spans="1:77" x14ac:dyDescent="0.2">
      <c r="A768" s="2" t="s">
        <v>99</v>
      </c>
      <c r="B768" s="3">
        <v>35327</v>
      </c>
      <c r="C768" s="4">
        <v>30</v>
      </c>
      <c r="F768" s="5">
        <v>0.05</v>
      </c>
      <c r="H768" s="5">
        <v>1.1499999999999999</v>
      </c>
      <c r="J768" s="5">
        <v>1</v>
      </c>
      <c r="N768" s="5">
        <v>1</v>
      </c>
      <c r="Q768" s="5">
        <v>0.2</v>
      </c>
      <c r="S768" s="5">
        <v>26</v>
      </c>
      <c r="T768" s="5">
        <v>22</v>
      </c>
      <c r="U768" s="5">
        <v>1</v>
      </c>
      <c r="V768" s="5">
        <v>2</v>
      </c>
      <c r="W768" s="5">
        <v>0.63</v>
      </c>
      <c r="AB768" s="5">
        <v>10.52</v>
      </c>
      <c r="AE768" s="5">
        <v>5.2</v>
      </c>
      <c r="AI768" s="5">
        <v>1</v>
      </c>
      <c r="AJ768" s="5">
        <v>51.6</v>
      </c>
      <c r="AN768" s="5">
        <v>15</v>
      </c>
      <c r="AO768" s="5">
        <v>0.01</v>
      </c>
      <c r="AT768" s="5">
        <v>60</v>
      </c>
      <c r="AU768" s="5">
        <v>1</v>
      </c>
      <c r="AV768" s="5">
        <v>0.22</v>
      </c>
      <c r="AW768" s="5">
        <v>3.2845000000000001E-3</v>
      </c>
      <c r="AX768" s="5">
        <v>0.15</v>
      </c>
      <c r="AZ768" s="5">
        <v>0.08</v>
      </c>
      <c r="BA768" s="5">
        <v>7.91</v>
      </c>
      <c r="BC768" s="5">
        <v>1.1999999999999999E-3</v>
      </c>
      <c r="BE768" s="5">
        <v>0.2</v>
      </c>
      <c r="BH768" s="5">
        <v>0.08</v>
      </c>
      <c r="BN768" s="5">
        <v>6.27</v>
      </c>
      <c r="BO768" s="5">
        <v>1</v>
      </c>
      <c r="BX768" s="5">
        <v>10.6</v>
      </c>
      <c r="BY768" s="5">
        <v>5</v>
      </c>
    </row>
    <row r="769" spans="1:77" x14ac:dyDescent="0.2">
      <c r="A769" s="2" t="s">
        <v>99</v>
      </c>
      <c r="B769" s="3">
        <v>36790</v>
      </c>
      <c r="C769" s="4">
        <v>22</v>
      </c>
      <c r="F769" s="5">
        <v>2E-3</v>
      </c>
      <c r="H769" s="5">
        <v>0.25</v>
      </c>
      <c r="M769" s="5">
        <v>0.45</v>
      </c>
      <c r="O769" s="5">
        <v>31</v>
      </c>
      <c r="S769" s="5">
        <v>118</v>
      </c>
      <c r="T769" s="5">
        <v>44</v>
      </c>
      <c r="V769" s="5">
        <v>3.1</v>
      </c>
      <c r="AB769" s="5">
        <v>3.99</v>
      </c>
      <c r="AE769" s="5">
        <v>1.22</v>
      </c>
      <c r="AJ769" s="5">
        <v>70.599999999999994</v>
      </c>
      <c r="AN769" s="5">
        <v>7.82</v>
      </c>
      <c r="AT769" s="5">
        <v>17.899999999999999</v>
      </c>
      <c r="AV769" s="5">
        <v>0.22</v>
      </c>
      <c r="AW769" s="5">
        <v>4.5982999999999996E-3</v>
      </c>
      <c r="AX769" s="5">
        <v>0.02</v>
      </c>
      <c r="AZ769" s="5">
        <v>0.01</v>
      </c>
      <c r="BA769" s="5">
        <v>7.27</v>
      </c>
      <c r="BE769" s="5">
        <v>0.2</v>
      </c>
      <c r="BH769" s="5">
        <v>4.17</v>
      </c>
      <c r="BN769" s="5">
        <v>6.26</v>
      </c>
      <c r="BO769" s="5">
        <v>95.7</v>
      </c>
      <c r="BX769" s="5">
        <v>9.8000000000000007</v>
      </c>
    </row>
    <row r="770" spans="1:77" x14ac:dyDescent="0.2">
      <c r="A770" s="2" t="s">
        <v>99</v>
      </c>
      <c r="B770" s="3">
        <v>39596</v>
      </c>
      <c r="C770" s="4">
        <v>33</v>
      </c>
      <c r="G770" s="5">
        <v>0.02</v>
      </c>
      <c r="H770" s="5">
        <v>0.01</v>
      </c>
      <c r="J770" s="5">
        <v>1</v>
      </c>
      <c r="M770" s="5">
        <v>0.18</v>
      </c>
      <c r="N770" s="5">
        <v>0.5</v>
      </c>
      <c r="Q770" s="5">
        <v>0.03</v>
      </c>
      <c r="S770" s="5">
        <v>95.1</v>
      </c>
      <c r="T770" s="5">
        <v>25</v>
      </c>
      <c r="U770" s="5">
        <v>0.7</v>
      </c>
      <c r="V770" s="5">
        <v>1.2</v>
      </c>
      <c r="W770" s="5">
        <v>0.1</v>
      </c>
      <c r="AB770" s="5">
        <v>3.07</v>
      </c>
      <c r="AD770" s="5">
        <v>4.3</v>
      </c>
      <c r="AE770" s="5">
        <v>1.02</v>
      </c>
      <c r="AI770" s="5">
        <v>0.8</v>
      </c>
      <c r="AJ770" s="5">
        <v>53.4</v>
      </c>
      <c r="AN770" s="5">
        <v>4.74</v>
      </c>
      <c r="AO770" s="5">
        <v>3.0000000000000001E-3</v>
      </c>
      <c r="AT770" s="5">
        <v>8.9</v>
      </c>
      <c r="AU770" s="5">
        <v>0.5</v>
      </c>
      <c r="AV770" s="5">
        <v>59.31</v>
      </c>
      <c r="AW770" s="5">
        <v>0.01</v>
      </c>
      <c r="AX770" s="5">
        <v>0.09</v>
      </c>
      <c r="AZ770" s="5">
        <v>0.04</v>
      </c>
      <c r="BA770" s="5">
        <v>7.49</v>
      </c>
      <c r="BC770" s="5">
        <v>1E-3</v>
      </c>
      <c r="BF770" s="5">
        <v>8.7100000000000009</v>
      </c>
      <c r="BH770" s="5">
        <v>3.21</v>
      </c>
      <c r="BN770" s="5">
        <v>6.26</v>
      </c>
      <c r="BO770" s="5">
        <v>21.3</v>
      </c>
      <c r="BW770" s="5">
        <v>0.8</v>
      </c>
      <c r="BX770" s="5">
        <v>9.3000000000000007</v>
      </c>
      <c r="BY770" s="5">
        <v>7.4</v>
      </c>
    </row>
    <row r="771" spans="1:77" x14ac:dyDescent="0.2">
      <c r="A771" s="2" t="s">
        <v>99</v>
      </c>
      <c r="B771" s="3">
        <v>34669</v>
      </c>
      <c r="C771" s="4">
        <v>33</v>
      </c>
      <c r="F771" s="5">
        <v>10.1</v>
      </c>
      <c r="G771" s="5">
        <v>10.199999999999999</v>
      </c>
      <c r="H771" s="5">
        <v>0.01</v>
      </c>
      <c r="J771" s="5">
        <v>1</v>
      </c>
      <c r="M771" s="5">
        <v>1.43</v>
      </c>
      <c r="N771" s="5">
        <v>1</v>
      </c>
      <c r="O771" s="5">
        <v>60</v>
      </c>
      <c r="Q771" s="5">
        <v>0.24</v>
      </c>
      <c r="S771" s="5">
        <v>3.1</v>
      </c>
      <c r="T771" s="5">
        <v>22</v>
      </c>
      <c r="U771" s="5">
        <v>1</v>
      </c>
      <c r="V771" s="5">
        <v>2.9</v>
      </c>
      <c r="W771" s="5">
        <v>0.06</v>
      </c>
      <c r="AB771" s="5">
        <v>3.91</v>
      </c>
      <c r="AE771" s="5">
        <v>3.4</v>
      </c>
      <c r="AI771" s="5">
        <v>1</v>
      </c>
      <c r="AJ771" s="5">
        <v>25.6</v>
      </c>
      <c r="AN771" s="5">
        <v>1.6</v>
      </c>
      <c r="AO771" s="5">
        <v>0.17</v>
      </c>
      <c r="AT771" s="5">
        <v>12</v>
      </c>
      <c r="AU771" s="5">
        <v>4.4000000000000004</v>
      </c>
      <c r="AV771" s="5">
        <v>31.43</v>
      </c>
      <c r="AW771" s="5">
        <v>3.2845000000000001E-3</v>
      </c>
      <c r="AX771" s="5">
        <v>0.01</v>
      </c>
      <c r="AY771" s="5">
        <v>0.04</v>
      </c>
      <c r="BA771" s="5">
        <v>4.08</v>
      </c>
      <c r="BC771" s="5">
        <v>5.0000000000000001E-3</v>
      </c>
      <c r="BE771" s="5">
        <v>10.4</v>
      </c>
      <c r="BH771" s="5">
        <v>0.06</v>
      </c>
      <c r="BN771" s="5">
        <v>6.22</v>
      </c>
      <c r="BO771" s="5">
        <v>43.2</v>
      </c>
      <c r="BX771" s="5">
        <v>9</v>
      </c>
      <c r="BY771" s="5">
        <v>11</v>
      </c>
    </row>
    <row r="772" spans="1:77" x14ac:dyDescent="0.2">
      <c r="A772" s="2" t="s">
        <v>99</v>
      </c>
      <c r="B772" s="3">
        <v>39596</v>
      </c>
      <c r="C772" s="4">
        <v>33</v>
      </c>
      <c r="G772" s="5">
        <v>0.02</v>
      </c>
      <c r="H772" s="5">
        <v>0.01</v>
      </c>
      <c r="J772" s="5">
        <v>0.6</v>
      </c>
      <c r="M772" s="5">
        <v>0.36</v>
      </c>
      <c r="N772" s="5">
        <v>0.2</v>
      </c>
      <c r="Q772" s="5">
        <v>0.02</v>
      </c>
      <c r="S772" s="5">
        <v>104</v>
      </c>
      <c r="T772" s="5">
        <v>33</v>
      </c>
      <c r="U772" s="5">
        <v>0.8</v>
      </c>
      <c r="V772" s="5">
        <v>1.4</v>
      </c>
      <c r="W772" s="5">
        <v>2E-3</v>
      </c>
      <c r="AB772" s="5">
        <v>6.07</v>
      </c>
      <c r="AD772" s="5">
        <v>2.02</v>
      </c>
      <c r="AE772" s="5">
        <v>2.13</v>
      </c>
      <c r="AI772" s="5">
        <v>0.8</v>
      </c>
      <c r="AJ772" s="5">
        <v>62.1</v>
      </c>
      <c r="AN772" s="5">
        <v>8.34</v>
      </c>
      <c r="AO772" s="5">
        <v>1E-3</v>
      </c>
      <c r="AT772" s="5">
        <v>13.7</v>
      </c>
      <c r="AU772" s="5">
        <v>0.5</v>
      </c>
      <c r="AV772" s="5">
        <v>35.450000000000003</v>
      </c>
      <c r="AW772" s="5">
        <v>3.2799999999999999E-3</v>
      </c>
      <c r="AX772" s="5">
        <v>0.09</v>
      </c>
      <c r="AZ772" s="5">
        <v>0.03</v>
      </c>
      <c r="BA772" s="5">
        <v>7.35</v>
      </c>
      <c r="BC772" s="5">
        <v>1E-3</v>
      </c>
      <c r="BF772" s="5">
        <v>7.09</v>
      </c>
      <c r="BH772" s="5">
        <v>4.1500000000000004</v>
      </c>
      <c r="BN772" s="5">
        <v>6.21</v>
      </c>
      <c r="BO772" s="5">
        <v>35.700000000000003</v>
      </c>
      <c r="BW772" s="5">
        <v>0.5</v>
      </c>
      <c r="BX772" s="5">
        <v>9.5</v>
      </c>
      <c r="BY772" s="5">
        <v>1</v>
      </c>
    </row>
    <row r="773" spans="1:77" x14ac:dyDescent="0.2">
      <c r="A773" s="2" t="s">
        <v>99</v>
      </c>
      <c r="B773" s="3">
        <v>41949</v>
      </c>
      <c r="C773" s="4">
        <v>26</v>
      </c>
      <c r="F773" s="5">
        <v>0.12</v>
      </c>
      <c r="H773" s="5">
        <v>0.05</v>
      </c>
      <c r="M773" s="5">
        <v>1.52</v>
      </c>
      <c r="P773" s="5">
        <v>7.0000000000000007E-2</v>
      </c>
      <c r="S773" s="5">
        <v>64</v>
      </c>
      <c r="T773" s="5">
        <v>44</v>
      </c>
      <c r="V773" s="5">
        <v>5.6</v>
      </c>
      <c r="W773" s="5">
        <v>0.04</v>
      </c>
      <c r="AD773" s="5">
        <v>4.8</v>
      </c>
      <c r="AE773" s="5">
        <v>24</v>
      </c>
      <c r="AJ773" s="5">
        <v>59</v>
      </c>
      <c r="AN773" s="5">
        <v>7.6</v>
      </c>
      <c r="AO773" s="5">
        <v>0.02</v>
      </c>
      <c r="AP773" s="5">
        <v>18.899999999999999</v>
      </c>
      <c r="AT773" s="5">
        <v>21</v>
      </c>
      <c r="AV773" s="5">
        <v>111.9</v>
      </c>
      <c r="AW773" s="5">
        <v>0.05</v>
      </c>
      <c r="AX773" s="5">
        <v>0.03</v>
      </c>
      <c r="BA773" s="5">
        <v>6.38</v>
      </c>
      <c r="BF773" s="5">
        <v>0.35</v>
      </c>
      <c r="BH773" s="5">
        <v>1.93</v>
      </c>
      <c r="BN773" s="5">
        <v>6.21</v>
      </c>
      <c r="BO773" s="5">
        <v>30</v>
      </c>
      <c r="BQ773" s="5">
        <v>5.61</v>
      </c>
      <c r="BR773" s="5">
        <v>5.35</v>
      </c>
      <c r="BX773" s="5">
        <v>11.8</v>
      </c>
    </row>
    <row r="774" spans="1:77" x14ac:dyDescent="0.2">
      <c r="A774" s="2" t="s">
        <v>99</v>
      </c>
      <c r="B774" s="3">
        <v>39371</v>
      </c>
      <c r="C774" s="4">
        <v>26</v>
      </c>
      <c r="F774" s="5">
        <v>0.02</v>
      </c>
      <c r="G774" s="5">
        <v>0.02</v>
      </c>
      <c r="H774" s="5">
        <v>0.03</v>
      </c>
      <c r="M774" s="5">
        <v>0.37</v>
      </c>
      <c r="O774" s="5">
        <v>10</v>
      </c>
      <c r="S774" s="5">
        <v>113</v>
      </c>
      <c r="T774" s="5">
        <v>38</v>
      </c>
      <c r="V774" s="5">
        <v>1.4</v>
      </c>
      <c r="W774" s="5">
        <v>0.21</v>
      </c>
      <c r="AB774" s="5">
        <v>8.42</v>
      </c>
      <c r="AE774" s="5">
        <v>1.39</v>
      </c>
      <c r="AJ774" s="5">
        <v>62.3</v>
      </c>
      <c r="AN774" s="5">
        <v>7.58</v>
      </c>
      <c r="AO774" s="5">
        <v>0.01</v>
      </c>
      <c r="AT774" s="5">
        <v>12.7</v>
      </c>
      <c r="AV774" s="5">
        <v>4.16</v>
      </c>
      <c r="AW774" s="5">
        <v>0.04</v>
      </c>
      <c r="AX774" s="5">
        <v>0.15</v>
      </c>
      <c r="AZ774" s="5">
        <v>0.05</v>
      </c>
      <c r="BA774" s="5">
        <v>7.17</v>
      </c>
      <c r="BE774" s="5">
        <v>0.6</v>
      </c>
      <c r="BF774" s="5">
        <v>0.59</v>
      </c>
      <c r="BH774" s="5">
        <v>3.29</v>
      </c>
      <c r="BN774" s="5">
        <v>6.21</v>
      </c>
      <c r="BO774" s="5">
        <v>105</v>
      </c>
      <c r="BX774" s="5">
        <v>9.5</v>
      </c>
    </row>
    <row r="775" spans="1:77" x14ac:dyDescent="0.2">
      <c r="A775" s="2" t="s">
        <v>99</v>
      </c>
      <c r="B775" s="3">
        <v>39167</v>
      </c>
      <c r="C775" s="4">
        <v>25</v>
      </c>
      <c r="F775" s="5">
        <v>0.03</v>
      </c>
      <c r="G775" s="5">
        <v>0.02</v>
      </c>
      <c r="H775" s="5">
        <v>0.02</v>
      </c>
      <c r="M775" s="5">
        <v>0.14000000000000001</v>
      </c>
      <c r="O775" s="5">
        <v>10</v>
      </c>
      <c r="S775" s="5">
        <v>88.9</v>
      </c>
      <c r="T775" s="5">
        <v>40</v>
      </c>
      <c r="V775" s="5">
        <v>1.2</v>
      </c>
      <c r="W775" s="5">
        <v>0.01</v>
      </c>
      <c r="AB775" s="5">
        <v>7.12</v>
      </c>
      <c r="AE775" s="5">
        <v>4.38</v>
      </c>
      <c r="AJ775" s="5">
        <v>56.9</v>
      </c>
      <c r="AN775" s="5">
        <v>4.51</v>
      </c>
      <c r="AO775" s="5">
        <v>2E-3</v>
      </c>
      <c r="AT775" s="5">
        <v>12.8</v>
      </c>
      <c r="AV775" s="5">
        <v>67.73</v>
      </c>
      <c r="AW775" s="5">
        <v>3.2799999999999999E-3</v>
      </c>
      <c r="AX775" s="5">
        <v>0.17</v>
      </c>
      <c r="AZ775" s="5">
        <v>0.06</v>
      </c>
      <c r="BA775" s="5">
        <v>7.64</v>
      </c>
      <c r="BF775" s="5">
        <v>9.34</v>
      </c>
      <c r="BH775" s="5">
        <v>2.88</v>
      </c>
      <c r="BN775" s="5">
        <v>6.17</v>
      </c>
      <c r="BO775" s="5">
        <v>20.8</v>
      </c>
      <c r="BX775" s="5">
        <v>10.199999999999999</v>
      </c>
    </row>
    <row r="776" spans="1:77" x14ac:dyDescent="0.2">
      <c r="A776" s="2" t="s">
        <v>99</v>
      </c>
      <c r="B776" s="3">
        <v>39770</v>
      </c>
      <c r="C776" s="4">
        <v>25</v>
      </c>
      <c r="G776" s="5">
        <v>0.09</v>
      </c>
      <c r="H776" s="5">
        <v>0.01</v>
      </c>
      <c r="M776" s="5">
        <v>0.81</v>
      </c>
      <c r="S776" s="5">
        <v>11.3</v>
      </c>
      <c r="T776" s="5">
        <v>65</v>
      </c>
      <c r="V776" s="5">
        <v>1.9</v>
      </c>
      <c r="W776" s="5">
        <v>0.02</v>
      </c>
      <c r="AB776" s="5">
        <v>7.35</v>
      </c>
      <c r="AD776" s="5">
        <v>8.3000000000000007</v>
      </c>
      <c r="AE776" s="5">
        <v>4.8499999999999996</v>
      </c>
      <c r="AJ776" s="5">
        <v>38.200000000000003</v>
      </c>
      <c r="AN776" s="5">
        <v>10.8</v>
      </c>
      <c r="AO776" s="5">
        <v>0.14000000000000001</v>
      </c>
      <c r="AT776" s="5">
        <v>32.799999999999997</v>
      </c>
      <c r="AV776" s="5">
        <v>22.44</v>
      </c>
      <c r="AW776" s="5">
        <v>3.2799999999999999E-3</v>
      </c>
      <c r="AX776" s="5">
        <v>0.01</v>
      </c>
      <c r="AZ776" s="5">
        <v>0.02</v>
      </c>
      <c r="BA776" s="5">
        <v>4.93</v>
      </c>
      <c r="BE776" s="5">
        <v>10.9</v>
      </c>
      <c r="BF776" s="5">
        <v>10.09</v>
      </c>
      <c r="BH776" s="5">
        <v>0.1</v>
      </c>
      <c r="BN776" s="5">
        <v>6.17</v>
      </c>
      <c r="BO776" s="5">
        <v>46.8</v>
      </c>
      <c r="BX776" s="5">
        <v>10</v>
      </c>
    </row>
    <row r="777" spans="1:77" x14ac:dyDescent="0.2">
      <c r="A777" s="2" t="s">
        <v>99</v>
      </c>
      <c r="B777" s="3">
        <v>39764</v>
      </c>
      <c r="C777" s="4">
        <v>23</v>
      </c>
      <c r="G777" s="5">
        <v>0.18</v>
      </c>
      <c r="H777" s="5">
        <v>2.04</v>
      </c>
      <c r="M777" s="5">
        <v>0.94</v>
      </c>
      <c r="S777" s="5">
        <v>30.7</v>
      </c>
      <c r="T777" s="5">
        <v>4753</v>
      </c>
      <c r="V777" s="5">
        <v>12</v>
      </c>
      <c r="W777" s="5">
        <v>0.04</v>
      </c>
      <c r="AD777" s="5">
        <v>11.46</v>
      </c>
      <c r="AE777" s="5">
        <v>58.5</v>
      </c>
      <c r="AJ777" s="5">
        <v>1442</v>
      </c>
      <c r="AN777" s="5">
        <v>15.5</v>
      </c>
      <c r="AO777" s="5">
        <v>0.03</v>
      </c>
      <c r="AT777" s="5">
        <v>2830</v>
      </c>
      <c r="AV777" s="5">
        <v>0.22</v>
      </c>
      <c r="AW777" s="5">
        <v>3.2799999999999999E-3</v>
      </c>
      <c r="AX777" s="5">
        <v>2.5</v>
      </c>
      <c r="AZ777" s="5">
        <v>0.73</v>
      </c>
      <c r="BA777" s="5">
        <v>7.1</v>
      </c>
      <c r="BF777" s="5">
        <v>0.1</v>
      </c>
      <c r="BH777" s="5">
        <v>8.56</v>
      </c>
      <c r="BN777" s="5">
        <v>6.17</v>
      </c>
      <c r="BO777" s="5">
        <v>18.7</v>
      </c>
      <c r="BX777" s="5">
        <v>19.7</v>
      </c>
    </row>
    <row r="778" spans="1:77" x14ac:dyDescent="0.2">
      <c r="A778" s="2" t="s">
        <v>99</v>
      </c>
      <c r="B778" s="3">
        <v>39343</v>
      </c>
      <c r="C778" s="4">
        <v>26</v>
      </c>
      <c r="F778" s="5">
        <v>0.1</v>
      </c>
      <c r="G778" s="5">
        <v>0.1</v>
      </c>
      <c r="H778" s="5">
        <v>7.0000000000000007E-2</v>
      </c>
      <c r="M778" s="5">
        <v>0.75</v>
      </c>
      <c r="O778" s="5">
        <v>17</v>
      </c>
      <c r="S778" s="5">
        <v>54.4</v>
      </c>
      <c r="T778" s="5">
        <v>33</v>
      </c>
      <c r="V778" s="5">
        <v>3.7</v>
      </c>
      <c r="W778" s="5">
        <v>7.44</v>
      </c>
      <c r="AB778" s="5">
        <v>3.15</v>
      </c>
      <c r="AE778" s="5">
        <v>8.2799999999999994</v>
      </c>
      <c r="AJ778" s="5">
        <v>43.2</v>
      </c>
      <c r="AN778" s="5">
        <v>4.66</v>
      </c>
      <c r="AO778" s="5">
        <v>0.47</v>
      </c>
      <c r="AT778" s="5">
        <v>18.100000000000001</v>
      </c>
      <c r="AV778" s="5">
        <v>1.44</v>
      </c>
      <c r="AW778" s="5">
        <v>9.8499999999999994E-3</v>
      </c>
      <c r="AX778" s="5">
        <v>0.09</v>
      </c>
      <c r="AZ778" s="5">
        <v>0.03</v>
      </c>
      <c r="BA778" s="5">
        <v>6.52</v>
      </c>
      <c r="BE778" s="5">
        <v>0.2</v>
      </c>
      <c r="BF778" s="5">
        <v>0.75</v>
      </c>
      <c r="BH778" s="5">
        <v>1.95</v>
      </c>
      <c r="BN778" s="5">
        <v>6.17</v>
      </c>
      <c r="BO778" s="5">
        <v>76.2</v>
      </c>
      <c r="BX778" s="5">
        <v>11.1</v>
      </c>
    </row>
    <row r="779" spans="1:77" x14ac:dyDescent="0.2">
      <c r="A779" s="2" t="s">
        <v>99</v>
      </c>
      <c r="B779" s="3">
        <v>37525</v>
      </c>
      <c r="C779" s="4">
        <v>25</v>
      </c>
      <c r="F779" s="5">
        <v>0.01</v>
      </c>
      <c r="G779" s="5">
        <v>2E-3</v>
      </c>
      <c r="H779" s="5">
        <v>0.98</v>
      </c>
      <c r="M779" s="5">
        <v>0.11</v>
      </c>
      <c r="O779" s="5">
        <v>270</v>
      </c>
      <c r="S779" s="5">
        <v>25.6</v>
      </c>
      <c r="T779" s="5">
        <v>22</v>
      </c>
      <c r="V779" s="5">
        <v>1.6</v>
      </c>
      <c r="W779" s="5">
        <v>0.32</v>
      </c>
      <c r="AB779" s="5">
        <v>9.9</v>
      </c>
      <c r="AE779" s="5">
        <v>5.49</v>
      </c>
      <c r="AJ779" s="5">
        <v>50.4</v>
      </c>
      <c r="AN779" s="5">
        <v>14.5</v>
      </c>
      <c r="AO779" s="5">
        <v>8.0000000000000002E-3</v>
      </c>
      <c r="AT779" s="5">
        <v>59.1</v>
      </c>
      <c r="AV779" s="5">
        <v>0.22</v>
      </c>
      <c r="AW779" s="5">
        <v>3.2845000000000001E-3</v>
      </c>
      <c r="AX779" s="5">
        <v>0.19</v>
      </c>
      <c r="AZ779" s="5">
        <v>7.0000000000000007E-2</v>
      </c>
      <c r="BA779" s="5">
        <v>8.06</v>
      </c>
      <c r="BE779" s="5">
        <v>0.3</v>
      </c>
      <c r="BH779" s="5">
        <v>4.8099999999999996</v>
      </c>
      <c r="BN779" s="5">
        <v>6.17</v>
      </c>
      <c r="BO779" s="5">
        <v>0.87</v>
      </c>
      <c r="BX779" s="5">
        <v>10.5</v>
      </c>
    </row>
    <row r="780" spans="1:77" x14ac:dyDescent="0.2">
      <c r="A780" s="2" t="s">
        <v>99</v>
      </c>
      <c r="B780" s="3">
        <v>39363</v>
      </c>
      <c r="C780" s="4">
        <v>26</v>
      </c>
      <c r="F780" s="5">
        <v>0.01</v>
      </c>
      <c r="G780" s="5">
        <v>4.0000000000000001E-3</v>
      </c>
      <c r="H780" s="5">
        <v>0.1</v>
      </c>
      <c r="M780" s="5">
        <v>0.14000000000000001</v>
      </c>
      <c r="O780" s="5">
        <v>10</v>
      </c>
      <c r="S780" s="5">
        <v>49.4</v>
      </c>
      <c r="T780" s="5">
        <v>20</v>
      </c>
      <c r="V780" s="5">
        <v>1.9</v>
      </c>
      <c r="W780" s="5">
        <v>2.04</v>
      </c>
      <c r="AB780" s="5">
        <v>3.85</v>
      </c>
      <c r="AE780" s="5">
        <v>2.5499999999999998</v>
      </c>
      <c r="AJ780" s="5">
        <v>34</v>
      </c>
      <c r="AN780" s="5">
        <v>2.5099999999999998</v>
      </c>
      <c r="AO780" s="5">
        <v>0.14000000000000001</v>
      </c>
      <c r="AT780" s="5">
        <v>9.19</v>
      </c>
      <c r="AV780" s="5">
        <v>0.22</v>
      </c>
      <c r="AW780" s="5">
        <v>3.2799999999999999E-3</v>
      </c>
      <c r="AX780" s="5">
        <v>0.01</v>
      </c>
      <c r="AZ780" s="5">
        <v>0.01</v>
      </c>
      <c r="BA780" s="5">
        <v>7.52</v>
      </c>
      <c r="BE780" s="5">
        <v>0.2</v>
      </c>
      <c r="BF780" s="5">
        <v>0.59</v>
      </c>
      <c r="BH780" s="5">
        <v>1.51</v>
      </c>
      <c r="BN780" s="5">
        <v>6.17</v>
      </c>
      <c r="BO780" s="5">
        <v>51.6</v>
      </c>
      <c r="BX780" s="5">
        <v>9.6</v>
      </c>
    </row>
    <row r="781" spans="1:77" x14ac:dyDescent="0.2">
      <c r="A781" s="2" t="s">
        <v>99</v>
      </c>
      <c r="B781" s="3">
        <v>41131</v>
      </c>
      <c r="C781" s="4">
        <v>35</v>
      </c>
      <c r="F781" s="5">
        <v>0.01</v>
      </c>
      <c r="G781" s="5">
        <v>0.01</v>
      </c>
      <c r="H781" s="5">
        <v>0.03</v>
      </c>
      <c r="J781" s="5">
        <v>1</v>
      </c>
      <c r="M781" s="5">
        <v>0.41</v>
      </c>
      <c r="N781" s="5">
        <v>2</v>
      </c>
      <c r="O781" s="5">
        <v>20</v>
      </c>
      <c r="Q781" s="5">
        <v>0.1</v>
      </c>
      <c r="S781" s="5">
        <v>145</v>
      </c>
      <c r="T781" s="5">
        <v>52.1</v>
      </c>
      <c r="U781" s="5">
        <v>1</v>
      </c>
      <c r="V781" s="5">
        <v>1.5</v>
      </c>
      <c r="W781" s="5">
        <v>0.03</v>
      </c>
      <c r="AD781" s="5">
        <v>0.4</v>
      </c>
      <c r="AE781" s="5">
        <v>1.1000000000000001</v>
      </c>
      <c r="AI781" s="5">
        <v>1</v>
      </c>
      <c r="AJ781" s="5">
        <v>88.4</v>
      </c>
      <c r="AN781" s="5">
        <v>9.5</v>
      </c>
      <c r="AO781" s="5">
        <v>1E-3</v>
      </c>
      <c r="AT781" s="5">
        <v>20.100000000000001</v>
      </c>
      <c r="AU781" s="5">
        <v>1</v>
      </c>
      <c r="AV781" s="5">
        <v>76.58</v>
      </c>
      <c r="AW781" s="5">
        <v>3.2799999999999999E-3</v>
      </c>
      <c r="AX781" s="5">
        <v>0.12</v>
      </c>
      <c r="AY781" s="5">
        <v>0.05</v>
      </c>
      <c r="BA781" s="5">
        <v>7.22</v>
      </c>
      <c r="BC781" s="5">
        <v>0.05</v>
      </c>
      <c r="BE781" s="5">
        <v>6.9</v>
      </c>
      <c r="BH781" s="5">
        <v>4.42</v>
      </c>
      <c r="BN781" s="5">
        <v>6.17</v>
      </c>
      <c r="BO781" s="5">
        <v>88.1</v>
      </c>
      <c r="BQ781" s="5">
        <v>8.9600000000000009</v>
      </c>
      <c r="BR781" s="5">
        <v>8.92</v>
      </c>
      <c r="BX781" s="5">
        <v>11.1</v>
      </c>
      <c r="BY781" s="5">
        <v>1</v>
      </c>
    </row>
    <row r="782" spans="1:77" x14ac:dyDescent="0.2">
      <c r="A782" s="2" t="s">
        <v>99</v>
      </c>
      <c r="B782" s="3">
        <v>39582</v>
      </c>
      <c r="C782" s="4">
        <v>25</v>
      </c>
      <c r="G782" s="5">
        <v>0.02</v>
      </c>
      <c r="H782" s="5">
        <v>0.02</v>
      </c>
      <c r="M782" s="5">
        <v>0.82</v>
      </c>
      <c r="S782" s="5">
        <v>158</v>
      </c>
      <c r="T782" s="5">
        <v>63</v>
      </c>
      <c r="V782" s="5">
        <v>2.9</v>
      </c>
      <c r="W782" s="5">
        <v>0.35</v>
      </c>
      <c r="AB782" s="5">
        <v>2.0499999999999998</v>
      </c>
      <c r="AD782" s="5">
        <v>3.01</v>
      </c>
      <c r="AE782" s="5">
        <v>2.0499999999999998</v>
      </c>
      <c r="AJ782" s="5">
        <v>98.3</v>
      </c>
      <c r="AN782" s="5">
        <v>19.5</v>
      </c>
      <c r="AO782" s="5">
        <v>0.09</v>
      </c>
      <c r="AT782" s="5">
        <v>35.6</v>
      </c>
      <c r="AV782" s="5">
        <v>23.37</v>
      </c>
      <c r="AW782" s="5">
        <v>0.12</v>
      </c>
      <c r="AX782" s="5">
        <v>0.01</v>
      </c>
      <c r="AZ782" s="5">
        <v>0.02</v>
      </c>
      <c r="BA782" s="5">
        <v>7.09</v>
      </c>
      <c r="BE782" s="5">
        <v>1.6</v>
      </c>
      <c r="BF782" s="5">
        <v>1.1100000000000001</v>
      </c>
      <c r="BH782" s="5">
        <v>6.78</v>
      </c>
      <c r="BN782" s="5">
        <v>6.17</v>
      </c>
      <c r="BO782" s="5">
        <v>87.8</v>
      </c>
      <c r="BX782" s="5">
        <v>8.5</v>
      </c>
    </row>
    <row r="783" spans="1:77" x14ac:dyDescent="0.2">
      <c r="A783" s="2" t="s">
        <v>99</v>
      </c>
      <c r="B783" s="3">
        <v>38883</v>
      </c>
      <c r="C783" s="4">
        <v>28</v>
      </c>
      <c r="F783" s="5">
        <v>7.0000000000000001E-3</v>
      </c>
      <c r="G783" s="5">
        <v>8.0000000000000002E-3</v>
      </c>
      <c r="H783" s="5">
        <v>0.02</v>
      </c>
      <c r="M783" s="5">
        <v>0.38</v>
      </c>
      <c r="O783" s="5">
        <v>25</v>
      </c>
      <c r="S783" s="5">
        <v>139</v>
      </c>
      <c r="T783" s="5">
        <v>23</v>
      </c>
      <c r="V783" s="5">
        <v>3.4</v>
      </c>
      <c r="W783" s="5">
        <v>0.24</v>
      </c>
      <c r="AB783" s="5">
        <v>3.44</v>
      </c>
      <c r="AD783" s="5">
        <v>2.7</v>
      </c>
      <c r="AE783" s="5">
        <v>2.64</v>
      </c>
      <c r="AJ783" s="5">
        <v>62.6</v>
      </c>
      <c r="AN783" s="5">
        <v>7.21</v>
      </c>
      <c r="AO783" s="5">
        <v>0.04</v>
      </c>
      <c r="AT783" s="5">
        <v>4.1399999999999997</v>
      </c>
      <c r="AV783" s="5">
        <v>57.94</v>
      </c>
      <c r="AW783" s="5">
        <v>0.19</v>
      </c>
      <c r="AX783" s="5">
        <v>0.38</v>
      </c>
      <c r="AZ783" s="5">
        <v>0.11</v>
      </c>
      <c r="BA783" s="5">
        <v>7.88</v>
      </c>
      <c r="BE783" s="5">
        <v>8.6999999999999993</v>
      </c>
      <c r="BH783" s="5">
        <v>5.0599999999999996</v>
      </c>
      <c r="BN783" s="5">
        <v>6.12</v>
      </c>
      <c r="BO783" s="5">
        <v>44.4</v>
      </c>
      <c r="BQ783" s="5">
        <v>7.6</v>
      </c>
      <c r="BR783" s="5">
        <v>7.8</v>
      </c>
      <c r="BX783" s="5">
        <v>8.6999999999999993</v>
      </c>
    </row>
    <row r="784" spans="1:77" x14ac:dyDescent="0.2">
      <c r="A784" s="2" t="s">
        <v>99</v>
      </c>
      <c r="B784" s="3">
        <v>39596</v>
      </c>
      <c r="C784" s="4">
        <v>33</v>
      </c>
      <c r="G784" s="5">
        <v>0.02</v>
      </c>
      <c r="H784" s="5">
        <v>0.01</v>
      </c>
      <c r="J784" s="5">
        <v>0.3</v>
      </c>
      <c r="M784" s="5">
        <v>0.42</v>
      </c>
      <c r="N784" s="5">
        <v>0.9</v>
      </c>
      <c r="Q784" s="5">
        <v>0.03</v>
      </c>
      <c r="S784" s="5">
        <v>126</v>
      </c>
      <c r="T784" s="5">
        <v>35</v>
      </c>
      <c r="U784" s="5">
        <v>0.2</v>
      </c>
      <c r="V784" s="5">
        <v>1.6</v>
      </c>
      <c r="W784" s="5">
        <v>2E-3</v>
      </c>
      <c r="AB784" s="5">
        <v>13.11</v>
      </c>
      <c r="AD784" s="5">
        <v>3.5</v>
      </c>
      <c r="AE784" s="5">
        <v>0.53</v>
      </c>
      <c r="AI784" s="5">
        <v>2.4</v>
      </c>
      <c r="AJ784" s="5">
        <v>69.7</v>
      </c>
      <c r="AN784" s="5">
        <v>7.48</v>
      </c>
      <c r="AO784" s="5">
        <v>1E-3</v>
      </c>
      <c r="AT784" s="5">
        <v>15.3</v>
      </c>
      <c r="AU784" s="5">
        <v>0.8</v>
      </c>
      <c r="AV784" s="5">
        <v>30.54</v>
      </c>
      <c r="AW784" s="5">
        <v>7.0000000000000007E-2</v>
      </c>
      <c r="AX784" s="5">
        <v>0.01</v>
      </c>
      <c r="AZ784" s="5">
        <v>0.02</v>
      </c>
      <c r="BA784" s="5">
        <v>7.26</v>
      </c>
      <c r="BC784" s="5">
        <v>1E-3</v>
      </c>
      <c r="BF784" s="5">
        <v>3.42</v>
      </c>
      <c r="BH784" s="5">
        <v>5.14</v>
      </c>
      <c r="BN784" s="5">
        <v>6.12</v>
      </c>
      <c r="BO784" s="5">
        <v>33.700000000000003</v>
      </c>
      <c r="BW784" s="5">
        <v>0.5</v>
      </c>
      <c r="BX784" s="5">
        <v>9.8000000000000007</v>
      </c>
      <c r="BY784" s="5">
        <v>1</v>
      </c>
    </row>
    <row r="785" spans="1:77" x14ac:dyDescent="0.2">
      <c r="A785" s="2" t="s">
        <v>99</v>
      </c>
      <c r="B785" s="3">
        <v>39604</v>
      </c>
      <c r="C785" s="4">
        <v>33</v>
      </c>
      <c r="G785" s="5">
        <v>0.02</v>
      </c>
      <c r="H785" s="5">
        <v>0.01</v>
      </c>
      <c r="J785" s="5">
        <v>0.3</v>
      </c>
      <c r="M785" s="5">
        <v>1.1399999999999999</v>
      </c>
      <c r="N785" s="5">
        <v>0.2</v>
      </c>
      <c r="Q785" s="5">
        <v>0.19</v>
      </c>
      <c r="S785" s="5">
        <v>71.8</v>
      </c>
      <c r="T785" s="5">
        <v>40</v>
      </c>
      <c r="U785" s="5">
        <v>0.3</v>
      </c>
      <c r="V785" s="5">
        <v>1.4</v>
      </c>
      <c r="W785" s="5">
        <v>3.0000000000000001E-3</v>
      </c>
      <c r="AB785" s="5">
        <v>6.1</v>
      </c>
      <c r="AD785" s="5">
        <v>0.32</v>
      </c>
      <c r="AE785" s="5">
        <v>9.2799999999999994</v>
      </c>
      <c r="AI785" s="5">
        <v>0.5</v>
      </c>
      <c r="AJ785" s="5">
        <v>56.9</v>
      </c>
      <c r="AN785" s="5">
        <v>7.66</v>
      </c>
      <c r="AO785" s="5">
        <v>8.0000000000000002E-3</v>
      </c>
      <c r="AT785" s="5">
        <v>20.6</v>
      </c>
      <c r="AU785" s="5">
        <v>4.0999999999999996</v>
      </c>
      <c r="AV785" s="5">
        <v>92.52</v>
      </c>
      <c r="AW785" s="5">
        <v>4.5999999999999999E-3</v>
      </c>
      <c r="AX785" s="5">
        <v>7.0000000000000007E-2</v>
      </c>
      <c r="AZ785" s="5">
        <v>0.02</v>
      </c>
      <c r="BA785" s="5">
        <v>6.24</v>
      </c>
      <c r="BC785" s="5">
        <v>2.7000000000000001E-3</v>
      </c>
      <c r="BF785" s="5">
        <v>4.4800000000000004</v>
      </c>
      <c r="BH785" s="5">
        <v>2.0099999999999998</v>
      </c>
      <c r="BN785" s="5">
        <v>6.12</v>
      </c>
      <c r="BO785" s="5">
        <v>33.6</v>
      </c>
      <c r="BW785" s="5">
        <v>0.5</v>
      </c>
      <c r="BX785" s="5">
        <v>9.6</v>
      </c>
      <c r="BY785" s="5">
        <v>3</v>
      </c>
    </row>
    <row r="786" spans="1:77" x14ac:dyDescent="0.2">
      <c r="A786" s="2" t="s">
        <v>99</v>
      </c>
      <c r="B786" s="3">
        <v>38294</v>
      </c>
      <c r="C786" s="4">
        <v>37</v>
      </c>
      <c r="F786" s="5">
        <v>0.02</v>
      </c>
      <c r="G786" s="5">
        <v>0.02</v>
      </c>
      <c r="H786" s="5">
        <v>2.5099999999999998</v>
      </c>
      <c r="J786" s="5">
        <v>1.8</v>
      </c>
      <c r="M786" s="5">
        <v>0.61</v>
      </c>
      <c r="N786" s="5">
        <v>0.2</v>
      </c>
      <c r="O786" s="5">
        <v>10</v>
      </c>
      <c r="Q786" s="5">
        <v>0.02</v>
      </c>
      <c r="S786" s="5">
        <v>123</v>
      </c>
      <c r="T786" s="5">
        <v>42</v>
      </c>
      <c r="U786" s="5">
        <v>0.7</v>
      </c>
      <c r="V786" s="5">
        <v>12</v>
      </c>
      <c r="W786" s="5">
        <v>0.91</v>
      </c>
      <c r="Y786" s="5">
        <v>0.11</v>
      </c>
      <c r="AB786" s="5">
        <v>4.0999999999999996</v>
      </c>
      <c r="AD786" s="5">
        <v>0.4</v>
      </c>
      <c r="AE786" s="5">
        <v>2.08</v>
      </c>
      <c r="AI786" s="5">
        <v>0.5</v>
      </c>
      <c r="AJ786" s="5">
        <v>7.3</v>
      </c>
      <c r="AN786" s="5">
        <v>7.9</v>
      </c>
      <c r="AO786" s="5">
        <v>0.35</v>
      </c>
      <c r="AT786" s="5">
        <v>16.8</v>
      </c>
      <c r="AU786" s="5">
        <v>1.2</v>
      </c>
      <c r="AV786" s="5">
        <v>0.22</v>
      </c>
      <c r="AW786" s="5">
        <v>6.8974500000000003E-3</v>
      </c>
      <c r="AX786" s="5">
        <v>0.35</v>
      </c>
      <c r="AZ786" s="5">
        <v>0.12</v>
      </c>
      <c r="BA786" s="5">
        <v>7.1</v>
      </c>
      <c r="BC786" s="5">
        <v>1E-3</v>
      </c>
      <c r="BE786" s="5">
        <v>0.3</v>
      </c>
      <c r="BH786" s="5">
        <v>5.04</v>
      </c>
      <c r="BN786" s="5">
        <v>6.11</v>
      </c>
      <c r="BO786" s="5">
        <v>90.1</v>
      </c>
      <c r="BQ786" s="5">
        <v>8.1</v>
      </c>
      <c r="BR786" s="5">
        <v>7.71</v>
      </c>
      <c r="BX786" s="5">
        <v>9.6999999999999993</v>
      </c>
      <c r="BY786" s="5">
        <v>2.8</v>
      </c>
    </row>
    <row r="787" spans="1:77" x14ac:dyDescent="0.2">
      <c r="A787" s="2" t="s">
        <v>99</v>
      </c>
      <c r="B787" s="3">
        <v>37901</v>
      </c>
      <c r="C787" s="4">
        <v>25</v>
      </c>
      <c r="F787" s="5">
        <v>5.0000000000000001E-3</v>
      </c>
      <c r="G787" s="5">
        <v>1E-3</v>
      </c>
      <c r="H787" s="5">
        <v>0.36</v>
      </c>
      <c r="M787" s="5">
        <v>0.28000000000000003</v>
      </c>
      <c r="O787" s="5">
        <v>45</v>
      </c>
      <c r="S787" s="5">
        <v>77</v>
      </c>
      <c r="T787" s="5">
        <v>19</v>
      </c>
      <c r="V787" s="5">
        <v>1.9</v>
      </c>
      <c r="W787" s="5">
        <v>1.71</v>
      </c>
      <c r="AB787" s="5">
        <v>16.059999999999999</v>
      </c>
      <c r="AE787" s="5">
        <v>2</v>
      </c>
      <c r="AJ787" s="5">
        <v>50.1</v>
      </c>
      <c r="AN787" s="5">
        <v>6.1</v>
      </c>
      <c r="AO787" s="5">
        <v>0.22</v>
      </c>
      <c r="AT787" s="5">
        <v>13</v>
      </c>
      <c r="AV787" s="5">
        <v>0.22</v>
      </c>
      <c r="AW787" s="5">
        <v>3.2845000000000001E-3</v>
      </c>
      <c r="AX787" s="5">
        <v>0.02</v>
      </c>
      <c r="AZ787" s="5">
        <v>0.01</v>
      </c>
      <c r="BA787" s="5">
        <v>7.25</v>
      </c>
      <c r="BE787" s="5">
        <v>0</v>
      </c>
      <c r="BH787" s="5">
        <v>4.32</v>
      </c>
      <c r="BN787" s="5">
        <v>6.11</v>
      </c>
      <c r="BO787" s="5">
        <v>20.9</v>
      </c>
      <c r="BX787" s="5">
        <v>9.6999999999999993</v>
      </c>
    </row>
    <row r="788" spans="1:77" x14ac:dyDescent="0.2">
      <c r="A788" s="2" t="s">
        <v>127</v>
      </c>
      <c r="B788" s="3">
        <v>37951</v>
      </c>
      <c r="C788" s="4">
        <v>22</v>
      </c>
      <c r="F788" s="5">
        <v>0.01</v>
      </c>
      <c r="H788" s="5">
        <v>0.05</v>
      </c>
      <c r="M788" s="5">
        <v>0.45</v>
      </c>
      <c r="S788" s="5">
        <v>35</v>
      </c>
      <c r="T788" s="5">
        <v>34</v>
      </c>
      <c r="V788" s="5">
        <v>3.3</v>
      </c>
      <c r="W788" s="5">
        <v>3.9</v>
      </c>
      <c r="AB788" s="5">
        <v>4.32</v>
      </c>
      <c r="AE788" s="5">
        <v>1</v>
      </c>
      <c r="AJ788" s="5">
        <v>31</v>
      </c>
      <c r="AN788" s="5">
        <v>4.5</v>
      </c>
      <c r="AO788" s="5">
        <v>0.19</v>
      </c>
      <c r="AT788" s="5">
        <v>15</v>
      </c>
      <c r="AV788" s="5">
        <v>0.04</v>
      </c>
      <c r="AW788" s="5">
        <v>9.9999985535000006E-3</v>
      </c>
      <c r="AX788" s="5">
        <v>0.24</v>
      </c>
      <c r="BA788" s="5">
        <v>6.95</v>
      </c>
      <c r="BE788" s="5">
        <v>0.16</v>
      </c>
      <c r="BH788" s="5">
        <v>1.3</v>
      </c>
      <c r="BN788" s="5">
        <v>6.07</v>
      </c>
      <c r="BO788" s="5">
        <v>32</v>
      </c>
      <c r="BX788" s="5">
        <v>8.9</v>
      </c>
    </row>
    <row r="789" spans="1:77" x14ac:dyDescent="0.2">
      <c r="A789" s="2" t="s">
        <v>127</v>
      </c>
      <c r="B789" s="3">
        <v>38286</v>
      </c>
      <c r="C789" s="4">
        <v>37</v>
      </c>
      <c r="F789" s="5">
        <v>2E-3</v>
      </c>
      <c r="G789" s="5">
        <v>1E-3</v>
      </c>
      <c r="H789" s="5">
        <v>0.01</v>
      </c>
      <c r="J789" s="5">
        <v>2.2000000000000002</v>
      </c>
      <c r="M789" s="5">
        <v>0.2</v>
      </c>
      <c r="N789" s="5">
        <v>0.2</v>
      </c>
      <c r="O789" s="5">
        <v>10</v>
      </c>
      <c r="Q789" s="5">
        <v>0.02</v>
      </c>
      <c r="S789" s="5">
        <v>72.2</v>
      </c>
      <c r="T789" s="5">
        <v>15</v>
      </c>
      <c r="U789" s="5">
        <v>0.5</v>
      </c>
      <c r="V789" s="5">
        <v>0.61</v>
      </c>
      <c r="W789" s="5">
        <v>0.12</v>
      </c>
      <c r="Y789" s="5">
        <v>0.08</v>
      </c>
      <c r="AB789" s="5">
        <v>18.95</v>
      </c>
      <c r="AD789" s="5">
        <v>0.4</v>
      </c>
      <c r="AE789" s="5">
        <v>0.96</v>
      </c>
      <c r="AI789" s="5">
        <v>0.5</v>
      </c>
      <c r="AJ789" s="5">
        <v>48.6</v>
      </c>
      <c r="AN789" s="5">
        <v>4.53</v>
      </c>
      <c r="AO789" s="5">
        <v>0.02</v>
      </c>
      <c r="AT789" s="5">
        <v>13.8</v>
      </c>
      <c r="AU789" s="5">
        <v>0.8</v>
      </c>
      <c r="AV789" s="5">
        <v>0.22</v>
      </c>
      <c r="AW789" s="5">
        <v>3.2845000000000001E-3</v>
      </c>
      <c r="AX789" s="5">
        <v>0.06</v>
      </c>
      <c r="AZ789" s="5">
        <v>0.02</v>
      </c>
      <c r="BA789" s="5">
        <v>7.37</v>
      </c>
      <c r="BC789" s="5">
        <v>1.2999999999999999E-3</v>
      </c>
      <c r="BE789" s="5">
        <v>0.5</v>
      </c>
      <c r="BH789" s="5">
        <v>3.71</v>
      </c>
      <c r="BN789" s="5">
        <v>6.07</v>
      </c>
      <c r="BO789" s="5">
        <v>44</v>
      </c>
      <c r="BQ789" s="5">
        <v>5.05</v>
      </c>
      <c r="BR789" s="5">
        <v>4.5999999999999996</v>
      </c>
      <c r="BX789" s="5">
        <v>8.8000000000000007</v>
      </c>
      <c r="BY789" s="5">
        <v>0.5</v>
      </c>
    </row>
    <row r="790" spans="1:77" x14ac:dyDescent="0.2">
      <c r="A790" s="2" t="s">
        <v>127</v>
      </c>
      <c r="B790" s="3">
        <v>32818</v>
      </c>
      <c r="C790" s="4">
        <v>16</v>
      </c>
      <c r="H790" s="5">
        <v>0.2</v>
      </c>
      <c r="S790" s="5">
        <v>59.2</v>
      </c>
      <c r="T790" s="5">
        <v>29.7</v>
      </c>
      <c r="W790" s="5">
        <v>10.48</v>
      </c>
      <c r="AB790" s="5">
        <v>8.68</v>
      </c>
      <c r="AE790" s="5">
        <v>4.93</v>
      </c>
      <c r="AN790" s="5">
        <v>5.6</v>
      </c>
      <c r="AO790" s="5">
        <v>0.33</v>
      </c>
      <c r="AT790" s="5">
        <v>12.3</v>
      </c>
      <c r="AV790" s="5">
        <v>0.19</v>
      </c>
      <c r="AW790" s="5">
        <v>0</v>
      </c>
      <c r="AX790" s="5">
        <v>0.2</v>
      </c>
      <c r="BH790" s="5">
        <v>1.57</v>
      </c>
      <c r="BN790" s="5">
        <v>6.07</v>
      </c>
      <c r="BO790" s="5">
        <v>70</v>
      </c>
      <c r="BX790" s="5">
        <v>9.4</v>
      </c>
    </row>
    <row r="791" spans="1:77" x14ac:dyDescent="0.2">
      <c r="A791" s="2" t="s">
        <v>127</v>
      </c>
      <c r="B791" s="3">
        <v>37266</v>
      </c>
      <c r="C791" s="4">
        <v>23</v>
      </c>
      <c r="F791" s="5">
        <v>0.2</v>
      </c>
      <c r="H791" s="5">
        <v>0.5</v>
      </c>
      <c r="M791" s="5">
        <v>0.05</v>
      </c>
      <c r="S791" s="5">
        <v>6.9</v>
      </c>
      <c r="T791" s="5">
        <v>290</v>
      </c>
      <c r="V791" s="5">
        <v>24</v>
      </c>
      <c r="W791" s="5">
        <v>0.69</v>
      </c>
      <c r="AB791" s="5">
        <v>2.5499999999999998</v>
      </c>
      <c r="AE791" s="5">
        <v>11</v>
      </c>
      <c r="AJ791" s="5">
        <v>144.1</v>
      </c>
      <c r="AN791" s="5">
        <v>6.2</v>
      </c>
      <c r="AO791" s="5">
        <v>0.02</v>
      </c>
      <c r="AT791" s="5">
        <v>300</v>
      </c>
      <c r="AV791" s="5">
        <v>0.44</v>
      </c>
      <c r="AW791" s="5">
        <v>6.5690000000000002E-3</v>
      </c>
      <c r="AX791" s="5">
        <v>7.35</v>
      </c>
      <c r="BA791" s="5">
        <v>7.1</v>
      </c>
      <c r="BD791" s="5">
        <v>0.01</v>
      </c>
      <c r="BE791" s="5">
        <v>0.1</v>
      </c>
      <c r="BH791" s="5">
        <v>5.0999999999999996</v>
      </c>
      <c r="BN791" s="5">
        <v>6.07</v>
      </c>
      <c r="BO791" s="5">
        <v>20</v>
      </c>
      <c r="BX791" s="5">
        <v>12.2</v>
      </c>
    </row>
    <row r="792" spans="1:77" x14ac:dyDescent="0.2">
      <c r="A792" s="2" t="s">
        <v>127</v>
      </c>
      <c r="B792" s="3">
        <v>32888</v>
      </c>
      <c r="C792" s="4">
        <v>38</v>
      </c>
      <c r="F792" s="5">
        <v>0.05</v>
      </c>
      <c r="H792" s="5">
        <v>0.46</v>
      </c>
      <c r="J792" s="5">
        <v>1</v>
      </c>
      <c r="K792" s="5">
        <v>0.01</v>
      </c>
      <c r="M792" s="5">
        <v>0.24</v>
      </c>
      <c r="N792" s="5">
        <v>1</v>
      </c>
      <c r="O792" s="5">
        <v>30</v>
      </c>
      <c r="P792" s="5">
        <v>0.1</v>
      </c>
      <c r="Q792" s="5">
        <v>0.5</v>
      </c>
      <c r="S792" s="5">
        <v>34</v>
      </c>
      <c r="T792" s="5">
        <v>8</v>
      </c>
      <c r="U792" s="5">
        <v>2</v>
      </c>
      <c r="V792" s="5">
        <v>1.6</v>
      </c>
      <c r="W792" s="5">
        <v>0.68</v>
      </c>
      <c r="Y792" s="5">
        <v>0.14000000000000001</v>
      </c>
      <c r="AE792" s="5">
        <v>1.9</v>
      </c>
      <c r="AF792" s="5">
        <v>2</v>
      </c>
      <c r="AG792" s="5">
        <v>11</v>
      </c>
      <c r="AI792" s="5">
        <v>5</v>
      </c>
      <c r="AN792" s="5">
        <v>4</v>
      </c>
      <c r="AO792" s="5">
        <v>0.16</v>
      </c>
      <c r="AR792" s="5">
        <v>0.2</v>
      </c>
      <c r="AT792" s="5">
        <v>39</v>
      </c>
      <c r="AU792" s="5">
        <v>2</v>
      </c>
      <c r="AV792" s="5">
        <v>0.04</v>
      </c>
      <c r="AW792" s="5">
        <v>0.01</v>
      </c>
      <c r="AX792" s="5">
        <v>0.53</v>
      </c>
      <c r="BC792" s="5">
        <v>0.5</v>
      </c>
      <c r="BD792" s="5">
        <v>-0.47</v>
      </c>
      <c r="BE792" s="5">
        <v>0.2</v>
      </c>
      <c r="BH792" s="5">
        <v>3.47</v>
      </c>
      <c r="BK792" s="5">
        <v>1</v>
      </c>
      <c r="BL792" s="5">
        <v>10</v>
      </c>
      <c r="BN792" s="5">
        <v>6.07</v>
      </c>
      <c r="BO792" s="5">
        <v>1</v>
      </c>
      <c r="BW792" s="5">
        <v>10</v>
      </c>
      <c r="BX792" s="5">
        <v>12.3</v>
      </c>
      <c r="BY792" s="5">
        <v>10</v>
      </c>
    </row>
    <row r="793" spans="1:77" x14ac:dyDescent="0.2">
      <c r="A793" s="2" t="s">
        <v>127</v>
      </c>
      <c r="B793" s="3">
        <v>32897</v>
      </c>
      <c r="C793" s="4">
        <v>37</v>
      </c>
      <c r="F793" s="5">
        <v>0.02</v>
      </c>
      <c r="H793" s="5">
        <v>0.13</v>
      </c>
      <c r="J793" s="5">
        <v>1</v>
      </c>
      <c r="K793" s="5">
        <v>0.02</v>
      </c>
      <c r="M793" s="5">
        <v>0.19</v>
      </c>
      <c r="N793" s="5">
        <v>1</v>
      </c>
      <c r="O793" s="5">
        <v>20</v>
      </c>
      <c r="P793" s="5">
        <v>0.02</v>
      </c>
      <c r="Q793" s="5">
        <v>0.5</v>
      </c>
      <c r="S793" s="5">
        <v>47</v>
      </c>
      <c r="T793" s="5">
        <v>9</v>
      </c>
      <c r="U793" s="5">
        <v>2</v>
      </c>
      <c r="V793" s="5">
        <v>5</v>
      </c>
      <c r="W793" s="5">
        <v>2.4</v>
      </c>
      <c r="Y793" s="5">
        <v>0.14000000000000001</v>
      </c>
      <c r="AE793" s="5">
        <v>1.4</v>
      </c>
      <c r="AF793" s="5">
        <v>2</v>
      </c>
      <c r="AG793" s="5">
        <v>8.4</v>
      </c>
      <c r="AI793" s="5">
        <v>5</v>
      </c>
      <c r="AN793" s="5">
        <v>3</v>
      </c>
      <c r="AO793" s="5">
        <v>0.06</v>
      </c>
      <c r="AR793" s="5">
        <v>0.1</v>
      </c>
      <c r="AT793" s="5">
        <v>7</v>
      </c>
      <c r="AU793" s="5">
        <v>2</v>
      </c>
      <c r="AV793" s="5">
        <v>0.04</v>
      </c>
      <c r="AW793" s="5">
        <v>0.01</v>
      </c>
      <c r="AX793" s="5">
        <v>0.26</v>
      </c>
      <c r="BC793" s="5">
        <v>0.5</v>
      </c>
      <c r="BD793" s="5">
        <v>-0.47</v>
      </c>
      <c r="BE793" s="5">
        <v>0.1</v>
      </c>
      <c r="BH793" s="5">
        <v>2.5499999999999998</v>
      </c>
      <c r="BK793" s="5">
        <v>1</v>
      </c>
      <c r="BL793" s="5">
        <v>10</v>
      </c>
      <c r="BN793" s="5">
        <v>6.07</v>
      </c>
      <c r="BO793" s="5">
        <v>6</v>
      </c>
      <c r="BW793" s="5">
        <v>10</v>
      </c>
      <c r="BY793" s="5">
        <v>10</v>
      </c>
    </row>
    <row r="794" spans="1:77" x14ac:dyDescent="0.2">
      <c r="A794" s="2" t="s">
        <v>127</v>
      </c>
      <c r="B794" s="3">
        <v>34393</v>
      </c>
      <c r="C794" s="4">
        <v>32</v>
      </c>
      <c r="F794" s="5">
        <v>11.4</v>
      </c>
      <c r="G794" s="5">
        <v>11.4</v>
      </c>
      <c r="H794" s="5">
        <v>0.03</v>
      </c>
      <c r="J794" s="5">
        <v>1</v>
      </c>
      <c r="M794" s="5">
        <v>0.91</v>
      </c>
      <c r="N794" s="5">
        <v>1</v>
      </c>
      <c r="O794" s="5">
        <v>100</v>
      </c>
      <c r="Q794" s="5">
        <v>0.5</v>
      </c>
      <c r="S794" s="5">
        <v>3.7</v>
      </c>
      <c r="T794" s="5">
        <v>26</v>
      </c>
      <c r="U794" s="5">
        <v>1</v>
      </c>
      <c r="V794" s="5">
        <v>3.8</v>
      </c>
      <c r="W794" s="5">
        <v>0.04</v>
      </c>
      <c r="AB794" s="5">
        <v>3.9</v>
      </c>
      <c r="AE794" s="5">
        <v>3.5</v>
      </c>
      <c r="AI794" s="5">
        <v>1</v>
      </c>
      <c r="AJ794" s="5">
        <v>25.4</v>
      </c>
      <c r="AN794" s="5">
        <v>1.9</v>
      </c>
      <c r="AO794" s="5">
        <v>0.12</v>
      </c>
      <c r="AT794" s="5">
        <v>15</v>
      </c>
      <c r="AU794" s="5">
        <v>4.0999999999999996</v>
      </c>
      <c r="AV794" s="5">
        <v>37.18</v>
      </c>
      <c r="AW794" s="5">
        <v>3.2845000000000001E-3</v>
      </c>
      <c r="AX794" s="5">
        <v>0.01</v>
      </c>
      <c r="AY794" s="5">
        <v>0.01</v>
      </c>
      <c r="BA794" s="5">
        <v>4.25</v>
      </c>
      <c r="BC794" s="5">
        <v>5.0000000000000001E-3</v>
      </c>
      <c r="BE794" s="5">
        <v>5.8</v>
      </c>
      <c r="BN794" s="5">
        <v>6.07</v>
      </c>
      <c r="BO794" s="5">
        <v>46.8</v>
      </c>
      <c r="BX794" s="5">
        <v>7.3</v>
      </c>
      <c r="BY794" s="5">
        <v>18</v>
      </c>
    </row>
    <row r="795" spans="1:77" x14ac:dyDescent="0.2">
      <c r="A795" s="2" t="s">
        <v>127</v>
      </c>
      <c r="B795" s="3">
        <v>37949</v>
      </c>
      <c r="C795" s="4">
        <v>21</v>
      </c>
      <c r="F795" s="5">
        <v>0.01</v>
      </c>
      <c r="H795" s="5">
        <v>0.06</v>
      </c>
      <c r="M795" s="5">
        <v>0.22</v>
      </c>
      <c r="S795" s="5">
        <v>92</v>
      </c>
      <c r="T795" s="5">
        <v>39</v>
      </c>
      <c r="V795" s="5">
        <v>1</v>
      </c>
      <c r="W795" s="5">
        <v>1</v>
      </c>
      <c r="AE795" s="5">
        <v>1.6</v>
      </c>
      <c r="AJ795" s="5">
        <v>55.5</v>
      </c>
      <c r="AN795" s="5">
        <v>4.7</v>
      </c>
      <c r="AO795" s="5">
        <v>0.28000000000000003</v>
      </c>
      <c r="AT795" s="5">
        <v>19</v>
      </c>
      <c r="AV795" s="5">
        <v>0.5</v>
      </c>
      <c r="AW795" s="5">
        <v>0.01</v>
      </c>
      <c r="AX795" s="5">
        <v>0.16</v>
      </c>
      <c r="BA795" s="5">
        <v>7.5</v>
      </c>
      <c r="BE795" s="5">
        <v>0.18</v>
      </c>
      <c r="BH795" s="5">
        <v>3.3</v>
      </c>
      <c r="BN795" s="5">
        <v>6.07</v>
      </c>
      <c r="BO795" s="5">
        <v>78</v>
      </c>
      <c r="BX795" s="5">
        <v>8.9</v>
      </c>
    </row>
    <row r="796" spans="1:77" x14ac:dyDescent="0.2">
      <c r="A796" s="2" t="s">
        <v>127</v>
      </c>
      <c r="B796" s="3">
        <v>32832</v>
      </c>
      <c r="C796" s="4">
        <v>16</v>
      </c>
      <c r="H796" s="5">
        <v>0.2</v>
      </c>
      <c r="S796" s="5">
        <v>42.5</v>
      </c>
      <c r="T796" s="5">
        <v>102</v>
      </c>
      <c r="W796" s="5">
        <v>2.36</v>
      </c>
      <c r="AB796" s="5">
        <v>2.5</v>
      </c>
      <c r="AE796" s="5">
        <v>7.65</v>
      </c>
      <c r="AN796" s="5">
        <v>4.0199999999999996</v>
      </c>
      <c r="AO796" s="5">
        <v>0.14000000000000001</v>
      </c>
      <c r="AT796" s="5">
        <v>40.4</v>
      </c>
      <c r="AV796" s="5">
        <v>5.99</v>
      </c>
      <c r="AW796" s="5">
        <v>5.0000009190000003E-3</v>
      </c>
      <c r="AX796" s="5">
        <v>0</v>
      </c>
      <c r="BH796" s="5">
        <v>0.38</v>
      </c>
      <c r="BN796" s="5">
        <v>6.07</v>
      </c>
      <c r="BO796" s="5">
        <v>47.4</v>
      </c>
      <c r="BX796" s="5">
        <v>9.8000000000000007</v>
      </c>
    </row>
    <row r="797" spans="1:77" x14ac:dyDescent="0.2">
      <c r="A797" s="2" t="s">
        <v>127</v>
      </c>
      <c r="B797" s="3">
        <v>34296</v>
      </c>
      <c r="C797" s="4">
        <v>31</v>
      </c>
      <c r="F797" s="5">
        <v>0.01</v>
      </c>
      <c r="G797" s="5">
        <v>0.02</v>
      </c>
      <c r="H797" s="5">
        <v>0.03</v>
      </c>
      <c r="J797" s="5">
        <v>1</v>
      </c>
      <c r="N797" s="5">
        <v>1</v>
      </c>
      <c r="O797" s="5">
        <v>100</v>
      </c>
      <c r="Q797" s="5">
        <v>0.2</v>
      </c>
      <c r="S797" s="5">
        <v>46</v>
      </c>
      <c r="T797" s="5">
        <v>17</v>
      </c>
      <c r="U797" s="5">
        <v>1</v>
      </c>
      <c r="V797" s="5">
        <v>1.8</v>
      </c>
      <c r="W797" s="5">
        <v>7.0000000000000007E-2</v>
      </c>
      <c r="AB797" s="5">
        <v>4.5999999999999996</v>
      </c>
      <c r="AE797" s="5">
        <v>0.9</v>
      </c>
      <c r="AI797" s="5">
        <v>1</v>
      </c>
      <c r="AJ797" s="5">
        <v>35.9</v>
      </c>
      <c r="AN797" s="5">
        <v>6</v>
      </c>
      <c r="AT797" s="5">
        <v>12</v>
      </c>
      <c r="AU797" s="5">
        <v>1</v>
      </c>
      <c r="AV797" s="5">
        <v>18.47</v>
      </c>
      <c r="AW797" s="5">
        <v>3.284E-3</v>
      </c>
      <c r="AX797" s="5">
        <v>0.08</v>
      </c>
      <c r="AY797" s="5">
        <v>0.03</v>
      </c>
      <c r="BA797" s="5">
        <v>7.81</v>
      </c>
      <c r="BC797" s="5">
        <v>5.0000000000000001E-3</v>
      </c>
      <c r="BE797" s="5">
        <v>5.5</v>
      </c>
      <c r="BH797" s="5">
        <v>1.18</v>
      </c>
      <c r="BN797" s="5">
        <v>6.06</v>
      </c>
      <c r="BO797" s="5">
        <v>68</v>
      </c>
      <c r="BX797" s="5">
        <v>9.1999999999999993</v>
      </c>
      <c r="BY797" s="5">
        <v>5</v>
      </c>
    </row>
    <row r="798" spans="1:77" x14ac:dyDescent="0.2">
      <c r="A798" s="2" t="s">
        <v>127</v>
      </c>
      <c r="B798" s="3">
        <v>33995</v>
      </c>
      <c r="C798" s="4">
        <v>32</v>
      </c>
      <c r="F798" s="5">
        <v>0.05</v>
      </c>
      <c r="G798" s="5">
        <v>0.03</v>
      </c>
      <c r="H798" s="5">
        <v>0.01</v>
      </c>
      <c r="J798" s="5">
        <v>1</v>
      </c>
      <c r="M798" s="5">
        <v>0.75</v>
      </c>
      <c r="N798" s="5">
        <v>1</v>
      </c>
      <c r="O798" s="5">
        <v>100</v>
      </c>
      <c r="Q798" s="5">
        <v>0.44</v>
      </c>
      <c r="S798" s="5">
        <v>8.1</v>
      </c>
      <c r="T798" s="5">
        <v>25</v>
      </c>
      <c r="U798" s="5">
        <v>1</v>
      </c>
      <c r="V798" s="5">
        <v>2.2000000000000002</v>
      </c>
      <c r="AB798" s="5">
        <v>8.1</v>
      </c>
      <c r="AE798" s="5">
        <v>2.5</v>
      </c>
      <c r="AI798" s="5">
        <v>2.8</v>
      </c>
      <c r="AJ798" s="5">
        <v>23.9</v>
      </c>
      <c r="AN798" s="5">
        <v>8.6999999999999993</v>
      </c>
      <c r="AO798" s="5">
        <v>0.11</v>
      </c>
      <c r="AT798" s="5">
        <v>23</v>
      </c>
      <c r="AU798" s="5">
        <v>11</v>
      </c>
      <c r="AV798" s="5">
        <v>11.28</v>
      </c>
      <c r="AW798" s="5">
        <v>3.284E-3</v>
      </c>
      <c r="AX798" s="5">
        <v>0.01</v>
      </c>
      <c r="AY798" s="5">
        <v>0.01</v>
      </c>
      <c r="BA798" s="5">
        <v>5.23</v>
      </c>
      <c r="BC798" s="5">
        <v>5.4999999999999997E-3</v>
      </c>
      <c r="BE798" s="5">
        <v>9.9</v>
      </c>
      <c r="BH798" s="5">
        <v>0.18</v>
      </c>
      <c r="BN798" s="5">
        <v>6.05</v>
      </c>
      <c r="BO798" s="5">
        <v>29.8</v>
      </c>
      <c r="BX798" s="5">
        <v>9.1999999999999993</v>
      </c>
      <c r="BY798" s="5">
        <v>47</v>
      </c>
    </row>
    <row r="799" spans="1:77" x14ac:dyDescent="0.2">
      <c r="A799" s="2" t="s">
        <v>127</v>
      </c>
      <c r="B799" s="3">
        <v>38324</v>
      </c>
      <c r="C799" s="4">
        <v>24</v>
      </c>
      <c r="F799" s="5">
        <v>0.01</v>
      </c>
      <c r="H799" s="5">
        <v>0.01</v>
      </c>
      <c r="M799" s="5">
        <v>0.7</v>
      </c>
      <c r="S799" s="5">
        <v>141</v>
      </c>
      <c r="T799" s="5">
        <v>44.4</v>
      </c>
      <c r="V799" s="5">
        <v>5.68</v>
      </c>
      <c r="W799" s="5">
        <v>0.01</v>
      </c>
      <c r="AD799" s="5">
        <v>0.76</v>
      </c>
      <c r="AE799" s="5">
        <v>1.9</v>
      </c>
      <c r="AJ799" s="5">
        <v>94.4</v>
      </c>
      <c r="AN799" s="5">
        <v>15.4</v>
      </c>
      <c r="AO799" s="5">
        <v>0.01</v>
      </c>
      <c r="AT799" s="5">
        <v>22.9</v>
      </c>
      <c r="AV799" s="5">
        <v>95.5</v>
      </c>
      <c r="AW799" s="5">
        <v>0.06</v>
      </c>
      <c r="AX799" s="5">
        <v>0.1</v>
      </c>
      <c r="BA799" s="5">
        <v>6.8</v>
      </c>
      <c r="BE799" s="5">
        <v>1.6</v>
      </c>
      <c r="BH799" s="5">
        <v>5.9</v>
      </c>
      <c r="BN799" s="5">
        <v>6.05</v>
      </c>
      <c r="BO799" s="5">
        <v>28.6</v>
      </c>
      <c r="BQ799" s="5">
        <v>9.31</v>
      </c>
      <c r="BR799" s="5">
        <v>9.3800000000000008</v>
      </c>
      <c r="BX799" s="5">
        <v>9.6999999999999993</v>
      </c>
    </row>
    <row r="800" spans="1:77" x14ac:dyDescent="0.2">
      <c r="A800" s="2" t="s">
        <v>127</v>
      </c>
      <c r="B800" s="3">
        <v>35270</v>
      </c>
      <c r="C800" s="4">
        <v>22</v>
      </c>
      <c r="F800" s="5">
        <v>8.14</v>
      </c>
      <c r="H800" s="5">
        <v>1.44</v>
      </c>
      <c r="M800" s="5">
        <v>0.1</v>
      </c>
      <c r="S800" s="5">
        <v>45.1</v>
      </c>
      <c r="T800" s="5">
        <v>52.1</v>
      </c>
      <c r="V800" s="5">
        <v>0.6</v>
      </c>
      <c r="W800" s="5">
        <v>9.49</v>
      </c>
      <c r="AB800" s="5">
        <v>7.17</v>
      </c>
      <c r="AE800" s="5">
        <v>5.86</v>
      </c>
      <c r="AJ800" s="5">
        <v>44.9</v>
      </c>
      <c r="AN800" s="5">
        <v>8.1999999999999993</v>
      </c>
      <c r="AO800" s="5">
        <v>0.08</v>
      </c>
      <c r="AT800" s="5">
        <v>35.200000000000003</v>
      </c>
      <c r="AV800" s="5">
        <v>8.1</v>
      </c>
      <c r="AW800" s="5">
        <v>0.15</v>
      </c>
      <c r="AX800" s="5">
        <v>0.03</v>
      </c>
      <c r="BA800" s="5">
        <v>7.58</v>
      </c>
      <c r="BE800" s="5">
        <v>2.6</v>
      </c>
      <c r="BH800" s="5">
        <v>3.1</v>
      </c>
      <c r="BN800" s="5">
        <v>6.05</v>
      </c>
      <c r="BO800" s="5">
        <v>18.7</v>
      </c>
      <c r="BX800" s="5">
        <v>12.3</v>
      </c>
    </row>
    <row r="801" spans="1:77" x14ac:dyDescent="0.2">
      <c r="A801" s="2" t="s">
        <v>127</v>
      </c>
      <c r="B801" s="3">
        <v>38264</v>
      </c>
      <c r="C801" s="4">
        <v>37</v>
      </c>
      <c r="F801" s="5">
        <v>0.19</v>
      </c>
      <c r="G801" s="5">
        <v>0.16</v>
      </c>
      <c r="H801" s="5">
        <v>0.01</v>
      </c>
      <c r="J801" s="5">
        <v>0.2</v>
      </c>
      <c r="M801" s="5">
        <v>1.1499999999999999</v>
      </c>
      <c r="N801" s="5">
        <v>0.2</v>
      </c>
      <c r="O801" s="5">
        <v>10</v>
      </c>
      <c r="Q801" s="5">
        <v>0.06</v>
      </c>
      <c r="S801" s="5">
        <v>12.2</v>
      </c>
      <c r="T801" s="5">
        <v>28</v>
      </c>
      <c r="U801" s="5">
        <v>0.4</v>
      </c>
      <c r="V801" s="5">
        <v>0.9</v>
      </c>
      <c r="W801" s="5">
        <v>0.03</v>
      </c>
      <c r="Y801" s="5">
        <v>7.0000000000000007E-2</v>
      </c>
      <c r="AB801" s="5">
        <v>4.8499999999999996</v>
      </c>
      <c r="AD801" s="5">
        <v>0</v>
      </c>
      <c r="AE801" s="5">
        <v>1.92</v>
      </c>
      <c r="AI801" s="5">
        <v>0.5</v>
      </c>
      <c r="AJ801" s="5">
        <v>19.25</v>
      </c>
      <c r="AN801" s="5">
        <v>2.52</v>
      </c>
      <c r="AO801" s="5">
        <v>0.02</v>
      </c>
      <c r="AT801" s="5">
        <v>16.399999999999999</v>
      </c>
      <c r="AU801" s="5">
        <v>1.4</v>
      </c>
      <c r="AV801" s="5">
        <v>12.21</v>
      </c>
      <c r="AW801" s="5">
        <v>3.6129500000000002E-3</v>
      </c>
      <c r="AX801" s="5">
        <v>0.01</v>
      </c>
      <c r="AZ801" s="5">
        <v>5.0000000000000001E-3</v>
      </c>
      <c r="BA801" s="5">
        <v>5.09</v>
      </c>
      <c r="BC801" s="5">
        <v>1E-3</v>
      </c>
      <c r="BE801" s="5">
        <v>2.7</v>
      </c>
      <c r="BH801" s="5">
        <v>0.2</v>
      </c>
      <c r="BN801" s="5">
        <v>6.03</v>
      </c>
      <c r="BO801" s="5">
        <v>19.100000000000001</v>
      </c>
      <c r="BQ801" s="5">
        <v>1.58</v>
      </c>
      <c r="BR801" s="5">
        <v>1.59</v>
      </c>
      <c r="BX801" s="5">
        <v>9.3000000000000007</v>
      </c>
      <c r="BY801" s="5">
        <v>9.1999999999999993</v>
      </c>
    </row>
    <row r="802" spans="1:77" x14ac:dyDescent="0.2">
      <c r="A802" s="2" t="s">
        <v>127</v>
      </c>
      <c r="B802" s="3">
        <v>39709</v>
      </c>
      <c r="C802" s="4">
        <v>33</v>
      </c>
      <c r="G802" s="5">
        <v>6.0000000000000001E-3</v>
      </c>
      <c r="H802" s="5">
        <v>0.24</v>
      </c>
      <c r="J802" s="5">
        <v>1.4</v>
      </c>
      <c r="M802" s="5">
        <v>0.28999999999999998</v>
      </c>
      <c r="N802" s="5">
        <v>0.2</v>
      </c>
      <c r="Q802" s="5">
        <v>0.02</v>
      </c>
      <c r="S802" s="5">
        <v>80.900000000000006</v>
      </c>
      <c r="T802" s="5">
        <v>26</v>
      </c>
      <c r="U802" s="5">
        <v>0.2</v>
      </c>
      <c r="V802" s="5">
        <v>1.9</v>
      </c>
      <c r="W802" s="5">
        <v>2.2000000000000002</v>
      </c>
      <c r="AB802" s="5">
        <v>14.98</v>
      </c>
      <c r="AD802" s="5">
        <v>3.68</v>
      </c>
      <c r="AE802" s="5">
        <v>1.45</v>
      </c>
      <c r="AI802" s="5">
        <v>0.5</v>
      </c>
      <c r="AJ802" s="5">
        <v>49.4</v>
      </c>
      <c r="AN802" s="5">
        <v>5.97</v>
      </c>
      <c r="AO802" s="5">
        <v>0.16</v>
      </c>
      <c r="AT802" s="5">
        <v>9.4</v>
      </c>
      <c r="AU802" s="5">
        <v>0.5</v>
      </c>
      <c r="AV802" s="5">
        <v>0.22</v>
      </c>
      <c r="AW802" s="5">
        <v>5.2599999999999999E-3</v>
      </c>
      <c r="AX802" s="5">
        <v>0.03</v>
      </c>
      <c r="AZ802" s="5">
        <v>0.14000000000000001</v>
      </c>
      <c r="BA802" s="5">
        <v>7.58</v>
      </c>
      <c r="BC802" s="5">
        <v>1E-3</v>
      </c>
      <c r="BF802" s="5">
        <v>0.31</v>
      </c>
      <c r="BH802" s="5">
        <v>3.6</v>
      </c>
      <c r="BN802" s="5">
        <v>6.03</v>
      </c>
      <c r="BO802" s="5">
        <v>40.4</v>
      </c>
      <c r="BW802" s="5">
        <v>0.5</v>
      </c>
      <c r="BX802" s="5">
        <v>10.1</v>
      </c>
      <c r="BY802" s="5">
        <v>0.5</v>
      </c>
    </row>
    <row r="803" spans="1:77" x14ac:dyDescent="0.2">
      <c r="A803" s="2" t="s">
        <v>127</v>
      </c>
      <c r="B803" s="3">
        <v>39539</v>
      </c>
      <c r="C803" s="4">
        <v>34</v>
      </c>
      <c r="G803" s="5">
        <v>6.0000000000000001E-3</v>
      </c>
      <c r="H803" s="5">
        <v>0.01</v>
      </c>
      <c r="J803" s="5">
        <v>0.4</v>
      </c>
      <c r="M803" s="5">
        <v>7.68</v>
      </c>
      <c r="N803" s="5">
        <v>0.2</v>
      </c>
      <c r="Q803" s="5">
        <v>0.02</v>
      </c>
      <c r="S803" s="5">
        <v>102</v>
      </c>
      <c r="T803" s="5">
        <v>53</v>
      </c>
      <c r="U803" s="5">
        <v>0.9</v>
      </c>
      <c r="V803" s="5">
        <v>1.4</v>
      </c>
      <c r="W803" s="5">
        <v>0.04</v>
      </c>
      <c r="AB803" s="5">
        <v>7.05</v>
      </c>
      <c r="AD803" s="5">
        <v>4.54</v>
      </c>
      <c r="AE803" s="5">
        <v>4.59</v>
      </c>
      <c r="AI803" s="5">
        <v>1.1000000000000001</v>
      </c>
      <c r="AJ803" s="5">
        <v>60.7</v>
      </c>
      <c r="AN803" s="5">
        <v>5.25</v>
      </c>
      <c r="AO803" s="5">
        <v>2E-3</v>
      </c>
      <c r="AT803" s="5">
        <v>14.1</v>
      </c>
      <c r="AU803" s="5">
        <v>0.9</v>
      </c>
      <c r="AV803" s="5">
        <v>67.73</v>
      </c>
      <c r="AW803" s="5">
        <v>3.2799999999999999E-3</v>
      </c>
      <c r="AX803" s="5">
        <v>0.19</v>
      </c>
      <c r="AZ803" s="5">
        <v>0.06</v>
      </c>
      <c r="BA803" s="5">
        <v>7.52</v>
      </c>
      <c r="BC803" s="5">
        <v>1.4E-3</v>
      </c>
      <c r="BE803" s="5">
        <v>10.8</v>
      </c>
      <c r="BF803" s="5">
        <v>9.51</v>
      </c>
      <c r="BH803" s="5">
        <v>2.99</v>
      </c>
      <c r="BN803" s="5">
        <v>6.03</v>
      </c>
      <c r="BO803" s="5">
        <v>19.100000000000001</v>
      </c>
      <c r="BW803" s="5">
        <v>0.5</v>
      </c>
      <c r="BX803" s="5">
        <v>10.1</v>
      </c>
      <c r="BY803" s="5">
        <v>2.2000000000000002</v>
      </c>
    </row>
    <row r="804" spans="1:77" x14ac:dyDescent="0.2">
      <c r="A804" s="2" t="s">
        <v>127</v>
      </c>
      <c r="B804" s="3">
        <v>39765</v>
      </c>
      <c r="C804" s="4">
        <v>24</v>
      </c>
      <c r="G804" s="5">
        <v>0.06</v>
      </c>
      <c r="H804" s="5">
        <v>2.76</v>
      </c>
      <c r="M804" s="5">
        <v>0.82</v>
      </c>
      <c r="S804" s="5">
        <v>130</v>
      </c>
      <c r="T804" s="5">
        <v>41</v>
      </c>
      <c r="V804" s="5">
        <v>14</v>
      </c>
      <c r="W804" s="5">
        <v>1.1599999999999999</v>
      </c>
      <c r="AB804" s="5">
        <v>3.1</v>
      </c>
      <c r="AD804" s="5">
        <v>1.99</v>
      </c>
      <c r="AE804" s="5">
        <v>2.06</v>
      </c>
      <c r="AJ804" s="5">
        <v>76.3</v>
      </c>
      <c r="AN804" s="5">
        <v>8.08</v>
      </c>
      <c r="AO804" s="5">
        <v>0.36</v>
      </c>
      <c r="AT804" s="5">
        <v>20</v>
      </c>
      <c r="AV804" s="5">
        <v>0.22</v>
      </c>
      <c r="AW804" s="5">
        <v>5.5799999999999999E-3</v>
      </c>
      <c r="AX804" s="5">
        <v>0.38</v>
      </c>
      <c r="AZ804" s="5">
        <v>0.1</v>
      </c>
      <c r="BA804" s="5">
        <v>6.96</v>
      </c>
      <c r="BF804" s="5">
        <v>0.24</v>
      </c>
      <c r="BH804" s="5">
        <v>5.23</v>
      </c>
      <c r="BN804" s="5">
        <v>6.03</v>
      </c>
      <c r="BO804" s="5">
        <v>96.4</v>
      </c>
      <c r="BX804" s="5">
        <v>10.1</v>
      </c>
    </row>
    <row r="805" spans="1:77" x14ac:dyDescent="0.2">
      <c r="A805" s="2" t="s">
        <v>127</v>
      </c>
      <c r="B805" s="3">
        <v>37182</v>
      </c>
      <c r="C805" s="4">
        <v>33</v>
      </c>
      <c r="F805" s="5">
        <v>0.05</v>
      </c>
      <c r="G805" s="5">
        <v>0.06</v>
      </c>
      <c r="H805" s="5">
        <v>0.01</v>
      </c>
      <c r="J805" s="5">
        <v>0.2</v>
      </c>
      <c r="M805" s="5">
        <v>0.11</v>
      </c>
      <c r="N805" s="5">
        <v>0.2</v>
      </c>
      <c r="O805" s="5">
        <v>15</v>
      </c>
      <c r="Q805" s="5">
        <v>0.1</v>
      </c>
      <c r="S805" s="5">
        <v>39.1</v>
      </c>
      <c r="T805" s="5">
        <v>16</v>
      </c>
      <c r="U805" s="5">
        <v>0.4</v>
      </c>
      <c r="V805" s="5">
        <v>1.3</v>
      </c>
      <c r="W805" s="5">
        <v>0.01</v>
      </c>
      <c r="AB805" s="5">
        <v>4.41</v>
      </c>
      <c r="AE805" s="5">
        <v>0.8</v>
      </c>
      <c r="AI805" s="5">
        <v>0.5</v>
      </c>
      <c r="AJ805" s="5">
        <v>30.5</v>
      </c>
      <c r="AN805" s="5">
        <v>5.45</v>
      </c>
      <c r="AO805" s="5">
        <v>3.0000000000000001E-3</v>
      </c>
      <c r="AT805" s="5">
        <v>10.5</v>
      </c>
      <c r="AU805" s="5">
        <v>1</v>
      </c>
      <c r="AV805" s="5">
        <v>9.25</v>
      </c>
      <c r="AW805" s="5">
        <v>3.2845000000000001E-3</v>
      </c>
      <c r="AX805" s="5">
        <v>0.09</v>
      </c>
      <c r="AZ805" s="5">
        <v>0.03</v>
      </c>
      <c r="BA805" s="5">
        <v>7.38</v>
      </c>
      <c r="BC805" s="5">
        <v>3.8E-3</v>
      </c>
      <c r="BE805" s="5">
        <v>4.8</v>
      </c>
      <c r="BH805" s="5">
        <v>1.1499999999999999</v>
      </c>
      <c r="BN805" s="5">
        <v>6.02</v>
      </c>
      <c r="BO805" s="5">
        <v>60.4</v>
      </c>
      <c r="BX805" s="5">
        <v>10.1</v>
      </c>
      <c r="BY805" s="5">
        <v>2</v>
      </c>
    </row>
    <row r="806" spans="1:77" x14ac:dyDescent="0.2">
      <c r="A806" s="2" t="s">
        <v>127</v>
      </c>
      <c r="B806" s="3">
        <v>36787</v>
      </c>
      <c r="C806" s="4">
        <v>22</v>
      </c>
      <c r="F806" s="5">
        <v>2E-3</v>
      </c>
      <c r="H806" s="5">
        <v>0.31</v>
      </c>
      <c r="M806" s="5">
        <v>0.6</v>
      </c>
      <c r="O806" s="5">
        <v>78</v>
      </c>
      <c r="S806" s="5">
        <v>91.5</v>
      </c>
      <c r="T806" s="5">
        <v>11</v>
      </c>
      <c r="V806" s="5">
        <v>2.7</v>
      </c>
      <c r="AB806" s="5">
        <v>29.95</v>
      </c>
      <c r="AE806" s="5">
        <v>2.37</v>
      </c>
      <c r="AJ806" s="5">
        <v>53.7</v>
      </c>
      <c r="AN806" s="5">
        <v>10.9</v>
      </c>
      <c r="AT806" s="5">
        <v>8.98</v>
      </c>
      <c r="AV806" s="5">
        <v>0.22</v>
      </c>
      <c r="AW806" s="5">
        <v>6.5599999999999999E-3</v>
      </c>
      <c r="AX806" s="5">
        <v>0.01</v>
      </c>
      <c r="AZ806" s="5">
        <v>0.01</v>
      </c>
      <c r="BA806" s="5">
        <v>7.13</v>
      </c>
      <c r="BE806" s="5">
        <v>0.2</v>
      </c>
      <c r="BH806" s="5">
        <v>5.0999999999999996</v>
      </c>
      <c r="BN806" s="5">
        <v>6.02</v>
      </c>
      <c r="BO806" s="5">
        <v>26.4</v>
      </c>
      <c r="BX806" s="5">
        <v>9.8000000000000007</v>
      </c>
    </row>
    <row r="807" spans="1:77" x14ac:dyDescent="0.2">
      <c r="A807" s="2" t="s">
        <v>127</v>
      </c>
      <c r="B807" s="3">
        <v>42333</v>
      </c>
      <c r="C807" s="4">
        <v>26</v>
      </c>
      <c r="F807" s="5">
        <v>0.01</v>
      </c>
      <c r="H807" s="5">
        <v>0.05</v>
      </c>
      <c r="M807" s="5">
        <v>0.13</v>
      </c>
      <c r="P807" s="5">
        <v>0.05</v>
      </c>
      <c r="S807" s="5">
        <v>34</v>
      </c>
      <c r="T807" s="5">
        <v>10</v>
      </c>
      <c r="V807" s="5">
        <v>0.6</v>
      </c>
      <c r="W807" s="5">
        <v>1.1499999999999999</v>
      </c>
      <c r="AD807" s="5">
        <v>0.46</v>
      </c>
      <c r="AE807" s="5">
        <v>0.9</v>
      </c>
      <c r="AJ807" s="5">
        <v>22.1</v>
      </c>
      <c r="AN807" s="5">
        <v>2</v>
      </c>
      <c r="AO807" s="5">
        <v>0.1</v>
      </c>
      <c r="AP807" s="5">
        <v>18.8</v>
      </c>
      <c r="AT807" s="5">
        <v>5.8</v>
      </c>
      <c r="AV807" s="5">
        <v>1.01</v>
      </c>
      <c r="AW807" s="5">
        <v>0.03</v>
      </c>
      <c r="AX807" s="5">
        <v>0.06</v>
      </c>
      <c r="BA807" s="5">
        <v>7.58</v>
      </c>
      <c r="BF807" s="5">
        <v>0.11</v>
      </c>
      <c r="BH807" s="5">
        <v>1.51</v>
      </c>
      <c r="BN807" s="5">
        <v>5.98</v>
      </c>
      <c r="BO807" s="5">
        <v>20</v>
      </c>
      <c r="BQ807" s="5">
        <v>2.17</v>
      </c>
      <c r="BR807" s="5">
        <v>2.1800000000000002</v>
      </c>
      <c r="BX807" s="5">
        <v>10.6</v>
      </c>
    </row>
    <row r="808" spans="1:77" x14ac:dyDescent="0.2">
      <c r="A808" s="2" t="s">
        <v>127</v>
      </c>
      <c r="B808" s="3">
        <v>37158</v>
      </c>
      <c r="C808" s="4">
        <v>32</v>
      </c>
      <c r="F808" s="5">
        <v>2E-3</v>
      </c>
      <c r="G808" s="5">
        <v>2E-3</v>
      </c>
      <c r="H808" s="5">
        <v>4.08</v>
      </c>
      <c r="J808" s="5">
        <v>0.2</v>
      </c>
      <c r="M808" s="5">
        <v>1.07</v>
      </c>
      <c r="N808" s="5">
        <v>0.2</v>
      </c>
      <c r="O808" s="5">
        <v>75</v>
      </c>
      <c r="Q808" s="5">
        <v>0.02</v>
      </c>
      <c r="S808" s="5">
        <v>142</v>
      </c>
      <c r="T808" s="5">
        <v>168</v>
      </c>
      <c r="U808" s="5">
        <v>0.2</v>
      </c>
      <c r="V808" s="5">
        <v>5.9</v>
      </c>
      <c r="W808" s="5">
        <v>16.399999999999999</v>
      </c>
      <c r="AB808" s="5">
        <v>1.06</v>
      </c>
      <c r="AE808" s="5">
        <v>2.79</v>
      </c>
      <c r="AI808" s="5">
        <v>0.5</v>
      </c>
      <c r="AJ808" s="5">
        <v>111</v>
      </c>
      <c r="AN808" s="5">
        <v>10.4</v>
      </c>
      <c r="AO808" s="5">
        <v>0.76</v>
      </c>
      <c r="AT808" s="5">
        <v>96.3</v>
      </c>
      <c r="AU808" s="5">
        <v>0.5</v>
      </c>
      <c r="AV808" s="5">
        <v>0.22</v>
      </c>
      <c r="AW808" s="5">
        <v>0.01</v>
      </c>
      <c r="AX808" s="5">
        <v>0.15</v>
      </c>
      <c r="BA808" s="5">
        <v>6.93</v>
      </c>
      <c r="BC808" s="5">
        <v>1.9E-3</v>
      </c>
      <c r="BE808" s="5">
        <v>0.2</v>
      </c>
      <c r="BH808" s="5">
        <v>8.3800000000000008</v>
      </c>
      <c r="BN808" s="5">
        <v>5.98</v>
      </c>
      <c r="BO808" s="5">
        <v>4.33</v>
      </c>
      <c r="BX808" s="5">
        <v>10.199999999999999</v>
      </c>
      <c r="BY808" s="5">
        <v>1</v>
      </c>
    </row>
    <row r="809" spans="1:77" x14ac:dyDescent="0.2">
      <c r="A809" s="2" t="s">
        <v>127</v>
      </c>
      <c r="B809" s="3">
        <v>37924</v>
      </c>
      <c r="C809" s="4">
        <v>24</v>
      </c>
      <c r="F809" s="5">
        <v>3.5000000000000001E-3</v>
      </c>
      <c r="G809" s="5">
        <v>2.2000000000000001E-3</v>
      </c>
      <c r="H809" s="5">
        <v>0.7</v>
      </c>
      <c r="M809" s="5">
        <v>0.27</v>
      </c>
      <c r="O809" s="5">
        <v>57</v>
      </c>
      <c r="S809" s="5">
        <v>315</v>
      </c>
      <c r="V809" s="5">
        <v>1.4</v>
      </c>
      <c r="W809" s="5">
        <v>0.08</v>
      </c>
      <c r="AB809" s="5">
        <v>10.37</v>
      </c>
      <c r="AE809" s="5">
        <v>10.6</v>
      </c>
      <c r="AJ809" s="5">
        <v>216</v>
      </c>
      <c r="AN809" s="5">
        <v>23.1</v>
      </c>
      <c r="AO809" s="5">
        <v>0.2</v>
      </c>
      <c r="AT809" s="5">
        <v>115</v>
      </c>
      <c r="AV809" s="5">
        <v>0.22</v>
      </c>
      <c r="AW809" s="5">
        <v>3.2845000000000001E-3</v>
      </c>
      <c r="AX809" s="5">
        <v>0.28000000000000003</v>
      </c>
      <c r="AZ809" s="5">
        <v>0.09</v>
      </c>
      <c r="BA809" s="5">
        <v>7.57</v>
      </c>
      <c r="BE809" s="5">
        <v>0.3</v>
      </c>
      <c r="BH809" s="5">
        <v>2.95</v>
      </c>
      <c r="BN809" s="5">
        <v>5.97</v>
      </c>
      <c r="BO809" s="5">
        <v>763</v>
      </c>
      <c r="BX809" s="5">
        <v>12.2</v>
      </c>
    </row>
    <row r="810" spans="1:77" x14ac:dyDescent="0.2">
      <c r="A810" s="2" t="s">
        <v>127</v>
      </c>
      <c r="B810" s="3">
        <v>34212</v>
      </c>
      <c r="C810" s="4">
        <v>31</v>
      </c>
      <c r="F810" s="5">
        <v>4.18</v>
      </c>
      <c r="G810" s="5">
        <v>4.13</v>
      </c>
      <c r="H810" s="5">
        <v>0.01</v>
      </c>
      <c r="J810" s="5">
        <v>1</v>
      </c>
      <c r="M810" s="5">
        <v>0.93</v>
      </c>
      <c r="N810" s="5">
        <v>1</v>
      </c>
      <c r="O810" s="5">
        <v>100</v>
      </c>
      <c r="Q810" s="5">
        <v>1.5</v>
      </c>
      <c r="S810" s="5">
        <v>8.4</v>
      </c>
      <c r="T810" s="5">
        <v>23</v>
      </c>
      <c r="U810" s="5">
        <v>1</v>
      </c>
      <c r="V810" s="5">
        <v>2.8</v>
      </c>
      <c r="W810" s="5">
        <v>0.01</v>
      </c>
      <c r="AB810" s="5">
        <v>9.33</v>
      </c>
      <c r="AE810" s="5">
        <v>1.2</v>
      </c>
      <c r="AI810" s="5">
        <v>1</v>
      </c>
      <c r="AJ810" s="5">
        <v>26</v>
      </c>
      <c r="AN810" s="5">
        <v>7</v>
      </c>
      <c r="AO810" s="5">
        <v>0.56999999999999995</v>
      </c>
      <c r="AT810" s="5">
        <v>14</v>
      </c>
      <c r="AU810" s="5">
        <v>9.6</v>
      </c>
      <c r="AV810" s="5">
        <v>31.38</v>
      </c>
      <c r="AW810" s="5">
        <v>3.2799999999999999E-3</v>
      </c>
      <c r="AX810" s="5">
        <v>0.01</v>
      </c>
      <c r="AY810" s="5">
        <v>0.01</v>
      </c>
      <c r="BA810" s="5">
        <v>3.74</v>
      </c>
      <c r="BE810" s="5">
        <v>11.2</v>
      </c>
      <c r="BN810" s="5">
        <v>5.96</v>
      </c>
      <c r="BO810" s="5">
        <v>47</v>
      </c>
      <c r="BX810" s="5">
        <v>8.8000000000000007</v>
      </c>
      <c r="BY810" s="5">
        <v>9.1</v>
      </c>
    </row>
    <row r="811" spans="1:77" x14ac:dyDescent="0.2">
      <c r="A811" s="2" t="s">
        <v>127</v>
      </c>
      <c r="B811" s="3">
        <v>36465</v>
      </c>
      <c r="C811" s="4">
        <v>25</v>
      </c>
      <c r="F811" s="5">
        <v>2E-3</v>
      </c>
      <c r="G811" s="5">
        <v>2E-3</v>
      </c>
      <c r="H811" s="5">
        <v>0.42</v>
      </c>
      <c r="M811" s="5">
        <v>0.57999999999999996</v>
      </c>
      <c r="O811" s="5">
        <v>50</v>
      </c>
      <c r="S811" s="5">
        <v>89</v>
      </c>
      <c r="T811" s="5">
        <v>11</v>
      </c>
      <c r="V811" s="5">
        <v>2.5</v>
      </c>
      <c r="W811" s="5">
        <v>3.17</v>
      </c>
      <c r="AB811" s="5">
        <v>29.91</v>
      </c>
      <c r="AE811" s="5">
        <v>2.5</v>
      </c>
      <c r="AJ811" s="5">
        <v>54</v>
      </c>
      <c r="AN811" s="5">
        <v>12</v>
      </c>
      <c r="AO811" s="5">
        <v>0.24</v>
      </c>
      <c r="AT811" s="5">
        <v>9</v>
      </c>
      <c r="AV811" s="5">
        <v>0.22</v>
      </c>
      <c r="AW811" s="5">
        <v>3.2799999999999999E-3</v>
      </c>
      <c r="AX811" s="5">
        <v>0.01</v>
      </c>
      <c r="AZ811" s="5">
        <v>6.0000000000000001E-3</v>
      </c>
      <c r="BA811" s="5">
        <v>7.12</v>
      </c>
      <c r="BE811" s="5">
        <v>0.2</v>
      </c>
      <c r="BH811" s="5">
        <v>5.0999999999999996</v>
      </c>
      <c r="BN811" s="5">
        <v>5.93</v>
      </c>
      <c r="BO811" s="5">
        <v>30.6</v>
      </c>
      <c r="BX811" s="5">
        <v>9.6999999999999993</v>
      </c>
    </row>
    <row r="812" spans="1:77" x14ac:dyDescent="0.2">
      <c r="A812" s="2" t="s">
        <v>127</v>
      </c>
      <c r="B812" s="3">
        <v>38883</v>
      </c>
      <c r="C812" s="4">
        <v>36</v>
      </c>
      <c r="F812" s="5">
        <v>8.9999999999999993E-3</v>
      </c>
      <c r="G812" s="5">
        <v>8.9999999999999993E-3</v>
      </c>
      <c r="H812" s="5">
        <v>0.1</v>
      </c>
      <c r="J812" s="5">
        <v>14</v>
      </c>
      <c r="M812" s="5">
        <v>0.74</v>
      </c>
      <c r="N812" s="5">
        <v>0.4</v>
      </c>
      <c r="O812" s="5">
        <v>18</v>
      </c>
      <c r="Q812" s="5">
        <v>0.02</v>
      </c>
      <c r="S812" s="5">
        <v>126</v>
      </c>
      <c r="T812" s="5">
        <v>41</v>
      </c>
      <c r="U812" s="5">
        <v>0.2</v>
      </c>
      <c r="V812" s="5">
        <v>2</v>
      </c>
      <c r="W812" s="5">
        <v>4.7</v>
      </c>
      <c r="AB812" s="5">
        <v>28.89</v>
      </c>
      <c r="AD812" s="5">
        <v>-6.9</v>
      </c>
      <c r="AE812" s="5">
        <v>2.4</v>
      </c>
      <c r="AI812" s="5">
        <v>0.5</v>
      </c>
      <c r="AJ812" s="5">
        <v>64.2</v>
      </c>
      <c r="AN812" s="5">
        <v>7.9</v>
      </c>
      <c r="AO812" s="5">
        <v>0.14000000000000001</v>
      </c>
      <c r="AT812" s="5">
        <v>11.9</v>
      </c>
      <c r="AU812" s="5">
        <v>1.1000000000000001</v>
      </c>
      <c r="AV812" s="5">
        <v>0.22</v>
      </c>
      <c r="AW812" s="5">
        <v>7.8828000000000006E-3</v>
      </c>
      <c r="AX812" s="5">
        <v>0.01</v>
      </c>
      <c r="AZ812" s="5">
        <v>0.01</v>
      </c>
      <c r="BA812" s="5">
        <v>6.92</v>
      </c>
      <c r="BC812" s="5">
        <v>1E-3</v>
      </c>
      <c r="BE812" s="5">
        <v>0.2</v>
      </c>
      <c r="BH812" s="5">
        <v>5.6</v>
      </c>
      <c r="BN812" s="5">
        <v>5.93</v>
      </c>
      <c r="BO812" s="5">
        <v>62.5</v>
      </c>
      <c r="BQ812" s="5">
        <v>8.1</v>
      </c>
      <c r="BR812" s="5">
        <v>7.5</v>
      </c>
      <c r="BX812" s="5">
        <v>10</v>
      </c>
      <c r="BY812" s="5">
        <v>2.6</v>
      </c>
    </row>
    <row r="813" spans="1:77" x14ac:dyDescent="0.2">
      <c r="A813" s="2" t="s">
        <v>127</v>
      </c>
      <c r="B813" s="3">
        <v>39198</v>
      </c>
      <c r="C813" s="4">
        <v>26</v>
      </c>
      <c r="F813" s="5">
        <v>0.19</v>
      </c>
      <c r="G813" s="5">
        <v>0.17</v>
      </c>
      <c r="H813" s="5">
        <v>0.01</v>
      </c>
      <c r="M813" s="5">
        <v>0.71</v>
      </c>
      <c r="O813" s="5">
        <v>10</v>
      </c>
      <c r="S813" s="5">
        <v>18.399999999999999</v>
      </c>
      <c r="T813" s="5">
        <v>81</v>
      </c>
      <c r="V813" s="5">
        <v>7.8</v>
      </c>
      <c r="W813" s="5">
        <v>0.01</v>
      </c>
      <c r="AB813" s="5">
        <v>4.55</v>
      </c>
      <c r="AE813" s="5">
        <v>12.9</v>
      </c>
      <c r="AJ813" s="5">
        <v>41.7</v>
      </c>
      <c r="AN813" s="5">
        <v>4.8600000000000003</v>
      </c>
      <c r="AO813" s="5">
        <v>0.03</v>
      </c>
      <c r="AT813" s="5">
        <v>36.6</v>
      </c>
      <c r="AV813" s="5">
        <v>29.79</v>
      </c>
      <c r="AW813" s="5">
        <v>3.2799999999999999E-3</v>
      </c>
      <c r="AX813" s="5">
        <v>0.01</v>
      </c>
      <c r="AZ813" s="5">
        <v>8.9999999999999993E-3</v>
      </c>
      <c r="BA813" s="5">
        <v>5.38</v>
      </c>
      <c r="BE813" s="5">
        <v>4.4000000000000004</v>
      </c>
      <c r="BF813" s="5">
        <v>4.32</v>
      </c>
      <c r="BH813" s="5">
        <v>0.2</v>
      </c>
      <c r="BN813" s="5">
        <v>5.93</v>
      </c>
      <c r="BO813" s="5">
        <v>29.3</v>
      </c>
      <c r="BX813" s="5">
        <v>9.6</v>
      </c>
    </row>
    <row r="814" spans="1:77" x14ac:dyDescent="0.2">
      <c r="A814" s="2" t="s">
        <v>127</v>
      </c>
      <c r="B814" s="3">
        <v>39184</v>
      </c>
      <c r="C814" s="4">
        <v>25</v>
      </c>
      <c r="F814" s="5">
        <v>0.08</v>
      </c>
      <c r="G814" s="5">
        <v>0.03</v>
      </c>
      <c r="H814" s="5">
        <v>0.01</v>
      </c>
      <c r="M814" s="5">
        <v>0.16</v>
      </c>
      <c r="O814" s="5">
        <v>10</v>
      </c>
      <c r="S814" s="5">
        <v>88.9</v>
      </c>
      <c r="T814" s="5">
        <v>32</v>
      </c>
      <c r="V814" s="5">
        <v>1.8</v>
      </c>
      <c r="W814" s="5">
        <v>0.1</v>
      </c>
      <c r="AB814" s="5">
        <v>3.84</v>
      </c>
      <c r="AE814" s="5">
        <v>2.35</v>
      </c>
      <c r="AJ814" s="5">
        <v>55.1</v>
      </c>
      <c r="AN814" s="5">
        <v>5.28</v>
      </c>
      <c r="AO814" s="5">
        <v>3.0000000000000001E-3</v>
      </c>
      <c r="AT814" s="5">
        <v>13.3</v>
      </c>
      <c r="AV814" s="5">
        <v>69.05</v>
      </c>
      <c r="AW814" s="5">
        <v>0.01</v>
      </c>
      <c r="AX814" s="5">
        <v>0.1</v>
      </c>
      <c r="AZ814" s="5">
        <v>0.05</v>
      </c>
      <c r="BA814" s="5">
        <v>7.64</v>
      </c>
      <c r="BF814" s="5">
        <v>7.79</v>
      </c>
      <c r="BH814" s="5">
        <v>3.18</v>
      </c>
      <c r="BN814" s="5">
        <v>5.89</v>
      </c>
      <c r="BO814" s="5">
        <v>20.2</v>
      </c>
      <c r="BX814" s="5">
        <v>9.6999999999999993</v>
      </c>
    </row>
    <row r="815" spans="1:77" x14ac:dyDescent="0.2">
      <c r="A815" s="2" t="s">
        <v>247</v>
      </c>
      <c r="B815" s="3">
        <v>39779</v>
      </c>
      <c r="C815" s="4">
        <v>24</v>
      </c>
      <c r="G815" s="5">
        <v>0.16</v>
      </c>
      <c r="H815" s="5">
        <v>0.26</v>
      </c>
      <c r="M815" s="5">
        <v>0.72</v>
      </c>
      <c r="S815" s="5">
        <v>80.8</v>
      </c>
      <c r="T815" s="5">
        <v>41</v>
      </c>
      <c r="V815" s="5">
        <v>21</v>
      </c>
      <c r="W815" s="5">
        <v>4.3899999999999997</v>
      </c>
      <c r="AB815" s="5">
        <v>1.98</v>
      </c>
      <c r="AD815" s="5">
        <v>4.91</v>
      </c>
      <c r="AE815" s="5">
        <v>12.4</v>
      </c>
      <c r="AJ815" s="5">
        <v>56.7</v>
      </c>
      <c r="AN815" s="5">
        <v>5.22</v>
      </c>
      <c r="AO815" s="5">
        <v>0.35</v>
      </c>
      <c r="AT815" s="5">
        <v>20.7</v>
      </c>
      <c r="AV815" s="5">
        <v>0.22</v>
      </c>
      <c r="AW815" s="5">
        <v>0.02</v>
      </c>
      <c r="AX815" s="5">
        <v>0.41</v>
      </c>
      <c r="AZ815" s="5">
        <v>0.1</v>
      </c>
      <c r="BA815" s="5">
        <v>6.75</v>
      </c>
      <c r="BF815" s="5">
        <v>0.25</v>
      </c>
      <c r="BH815" s="5">
        <v>3.21</v>
      </c>
      <c r="BN815" s="5">
        <v>5.89</v>
      </c>
      <c r="BO815" s="5">
        <v>77.5</v>
      </c>
      <c r="BX815" s="5">
        <v>10.7</v>
      </c>
    </row>
    <row r="816" spans="1:77" x14ac:dyDescent="0.2">
      <c r="A816" s="2" t="s">
        <v>247</v>
      </c>
      <c r="B816" s="3">
        <v>39611</v>
      </c>
      <c r="C816" s="4">
        <v>24</v>
      </c>
      <c r="G816" s="5">
        <v>0.15</v>
      </c>
      <c r="H816" s="5">
        <v>0.01</v>
      </c>
      <c r="M816" s="5">
        <v>0.19</v>
      </c>
      <c r="S816" s="5">
        <v>27.6</v>
      </c>
      <c r="T816" s="5">
        <v>12</v>
      </c>
      <c r="V816" s="5">
        <v>1.9</v>
      </c>
      <c r="W816" s="5">
        <v>3.0000000000000001E-3</v>
      </c>
      <c r="AB816" s="5">
        <v>3.68</v>
      </c>
      <c r="AD816" s="5">
        <v>4.18</v>
      </c>
      <c r="AE816" s="5">
        <v>0.87</v>
      </c>
      <c r="AJ816" s="5">
        <v>21.5</v>
      </c>
      <c r="AN816" s="5">
        <v>3.86</v>
      </c>
      <c r="AO816" s="5">
        <v>0.09</v>
      </c>
      <c r="AT816" s="5">
        <v>8.84</v>
      </c>
      <c r="AV816" s="5">
        <v>17.04</v>
      </c>
      <c r="AW816" s="5">
        <v>3.2799999999999999E-3</v>
      </c>
      <c r="AX816" s="5">
        <v>0.01</v>
      </c>
      <c r="AZ816" s="5">
        <v>0.02</v>
      </c>
      <c r="BA816" s="5">
        <v>6.62</v>
      </c>
      <c r="BF816" s="5">
        <v>5.69</v>
      </c>
      <c r="BH816" s="5">
        <v>0.73</v>
      </c>
      <c r="BN816" s="5">
        <v>5.84</v>
      </c>
      <c r="BO816" s="5">
        <v>32.299999999999997</v>
      </c>
      <c r="BX816" s="5">
        <v>9.5</v>
      </c>
    </row>
    <row r="817" spans="1:77" x14ac:dyDescent="0.2">
      <c r="A817" s="2" t="s">
        <v>247</v>
      </c>
      <c r="B817" s="3">
        <v>38845</v>
      </c>
      <c r="C817" s="4">
        <v>36</v>
      </c>
      <c r="F817" s="5">
        <v>0.01</v>
      </c>
      <c r="G817" s="5">
        <v>0.01</v>
      </c>
      <c r="H817" s="5">
        <v>0.02</v>
      </c>
      <c r="J817" s="5">
        <v>0.4</v>
      </c>
      <c r="M817" s="5">
        <v>0.36</v>
      </c>
      <c r="N817" s="5">
        <v>0.2</v>
      </c>
      <c r="O817" s="5">
        <v>55</v>
      </c>
      <c r="Q817" s="5">
        <v>0.02</v>
      </c>
      <c r="S817" s="5">
        <v>119</v>
      </c>
      <c r="T817" s="5">
        <v>22</v>
      </c>
      <c r="U817" s="5">
        <v>0.2</v>
      </c>
      <c r="V817" s="5">
        <v>2.2999999999999998</v>
      </c>
      <c r="W817" s="5">
        <v>0.01</v>
      </c>
      <c r="AB817" s="5">
        <v>8.0500000000000007</v>
      </c>
      <c r="AD817" s="5">
        <v>-3.9</v>
      </c>
      <c r="AE817" s="5">
        <v>7.78</v>
      </c>
      <c r="AI817" s="5">
        <v>0.5</v>
      </c>
      <c r="AJ817" s="5">
        <v>55</v>
      </c>
      <c r="AN817" s="5">
        <v>10.3</v>
      </c>
      <c r="AO817" s="5">
        <v>0.47</v>
      </c>
      <c r="AT817" s="5">
        <v>13.9</v>
      </c>
      <c r="AU817" s="5">
        <v>5.0999999999999996</v>
      </c>
      <c r="AV817" s="5">
        <v>100.39</v>
      </c>
      <c r="AW817" s="5">
        <v>0.2</v>
      </c>
      <c r="AX817" s="5">
        <v>0.01</v>
      </c>
      <c r="AZ817" s="5">
        <v>0.01</v>
      </c>
      <c r="BA817" s="5">
        <v>6.9</v>
      </c>
      <c r="BC817" s="5">
        <v>1E-3</v>
      </c>
      <c r="BE817" s="5">
        <v>0.3</v>
      </c>
      <c r="BH817" s="5">
        <v>3.34</v>
      </c>
      <c r="BN817" s="5">
        <v>5.84</v>
      </c>
      <c r="BO817" s="5">
        <v>111</v>
      </c>
      <c r="BQ817" s="5">
        <v>7.9</v>
      </c>
      <c r="BR817" s="5">
        <v>7.6</v>
      </c>
      <c r="BX817" s="5">
        <v>10.8</v>
      </c>
      <c r="BY817" s="5">
        <v>2.6</v>
      </c>
    </row>
    <row r="818" spans="1:77" x14ac:dyDescent="0.2">
      <c r="A818" s="2" t="s">
        <v>247</v>
      </c>
      <c r="B818" s="3">
        <v>38274</v>
      </c>
      <c r="C818" s="4">
        <v>37</v>
      </c>
      <c r="F818" s="5">
        <v>6.17</v>
      </c>
      <c r="G818" s="5">
        <v>5.2</v>
      </c>
      <c r="H818" s="5">
        <v>0.01</v>
      </c>
      <c r="J818" s="5">
        <v>0.2</v>
      </c>
      <c r="M818" s="5">
        <v>1.08</v>
      </c>
      <c r="N818" s="5">
        <v>0.2</v>
      </c>
      <c r="O818" s="5">
        <v>10</v>
      </c>
      <c r="Q818" s="5">
        <v>0.26</v>
      </c>
      <c r="S818" s="5">
        <v>2.12</v>
      </c>
      <c r="T818" s="5">
        <v>13</v>
      </c>
      <c r="U818" s="5">
        <v>0.6</v>
      </c>
      <c r="V818" s="5">
        <v>2.2000000000000002</v>
      </c>
      <c r="W818" s="5">
        <v>0.01</v>
      </c>
      <c r="Y818" s="5">
        <v>0.14000000000000001</v>
      </c>
      <c r="AB818" s="5">
        <v>4.67</v>
      </c>
      <c r="AD818" s="5">
        <v>0.6</v>
      </c>
      <c r="AE818" s="5">
        <v>3.36</v>
      </c>
      <c r="AI818" s="5">
        <v>0.5</v>
      </c>
      <c r="AJ818" s="5">
        <v>17.239999999999998</v>
      </c>
      <c r="AN818" s="5">
        <v>1.05</v>
      </c>
      <c r="AO818" s="5">
        <v>0.12</v>
      </c>
      <c r="AT818" s="5">
        <v>9.65</v>
      </c>
      <c r="AU818" s="5">
        <v>2.8</v>
      </c>
      <c r="AV818" s="5">
        <v>19.43</v>
      </c>
      <c r="AW818" s="5">
        <v>3.2845000000000001E-3</v>
      </c>
      <c r="AX818" s="5">
        <v>0.01</v>
      </c>
      <c r="AZ818" s="5">
        <v>7.3000000000000001E-3</v>
      </c>
      <c r="BA818" s="5">
        <v>4.42</v>
      </c>
      <c r="BC818" s="5">
        <v>3.2000000000000002E-3</v>
      </c>
      <c r="BE818" s="5">
        <v>10</v>
      </c>
      <c r="BH818" s="5">
        <v>0.04</v>
      </c>
      <c r="BN818" s="5">
        <v>5.82</v>
      </c>
      <c r="BO818" s="5">
        <v>27.9</v>
      </c>
      <c r="BQ818" s="5">
        <v>1.3</v>
      </c>
      <c r="BR818" s="5">
        <v>0.74</v>
      </c>
      <c r="BX818" s="5">
        <v>9.6</v>
      </c>
      <c r="BY818" s="5">
        <v>4.8</v>
      </c>
    </row>
    <row r="819" spans="1:77" x14ac:dyDescent="0.2">
      <c r="A819" s="2" t="s">
        <v>247</v>
      </c>
      <c r="B819" s="3">
        <v>34668</v>
      </c>
      <c r="C819" s="4">
        <v>32</v>
      </c>
      <c r="F819" s="5">
        <v>0.03</v>
      </c>
      <c r="G819" s="5">
        <v>0.06</v>
      </c>
      <c r="H819" s="5">
        <v>0.21</v>
      </c>
      <c r="J819" s="5">
        <v>1</v>
      </c>
      <c r="M819" s="5">
        <v>0.79</v>
      </c>
      <c r="N819" s="5">
        <v>1</v>
      </c>
      <c r="O819" s="5">
        <v>60</v>
      </c>
      <c r="Q819" s="5">
        <v>0.2</v>
      </c>
      <c r="S819" s="5">
        <v>7.6</v>
      </c>
      <c r="T819" s="5">
        <v>35</v>
      </c>
      <c r="U819" s="5">
        <v>1</v>
      </c>
      <c r="V819" s="5">
        <v>0.9</v>
      </c>
      <c r="AB819" s="5">
        <v>7.27</v>
      </c>
      <c r="AE819" s="5">
        <v>2.5</v>
      </c>
      <c r="AI819" s="5">
        <v>1.9</v>
      </c>
      <c r="AJ819" s="5">
        <v>29.7</v>
      </c>
      <c r="AN819" s="5">
        <v>8.4</v>
      </c>
      <c r="AO819" s="5">
        <v>0.14000000000000001</v>
      </c>
      <c r="AT819" s="5">
        <v>25</v>
      </c>
      <c r="AU819" s="5">
        <v>7.1</v>
      </c>
      <c r="AV819" s="5">
        <v>18.21</v>
      </c>
      <c r="AW819" s="5">
        <v>3.2799999999999999E-3</v>
      </c>
      <c r="AX819" s="5">
        <v>0.01</v>
      </c>
      <c r="AY819" s="5">
        <v>0.01</v>
      </c>
      <c r="BA819" s="5">
        <v>5.17</v>
      </c>
      <c r="BC819" s="5">
        <v>5.0000000000000001E-3</v>
      </c>
      <c r="BE819" s="5">
        <v>7.7</v>
      </c>
      <c r="BH819" s="5">
        <v>0.2</v>
      </c>
      <c r="BN819" s="5">
        <v>5.8</v>
      </c>
      <c r="BO819" s="5">
        <v>39</v>
      </c>
      <c r="BX819" s="5">
        <v>9.1999999999999993</v>
      </c>
      <c r="BY819" s="5">
        <v>30</v>
      </c>
    </row>
    <row r="820" spans="1:77" x14ac:dyDescent="0.2">
      <c r="A820" s="2" t="s">
        <v>247</v>
      </c>
      <c r="B820" s="3">
        <v>39189</v>
      </c>
      <c r="C820" s="4">
        <v>25</v>
      </c>
      <c r="F820" s="5">
        <v>0.04</v>
      </c>
      <c r="G820" s="5">
        <v>0.02</v>
      </c>
      <c r="H820" s="5">
        <v>0.03</v>
      </c>
      <c r="M820" s="5">
        <v>0.52</v>
      </c>
      <c r="O820" s="5">
        <v>32</v>
      </c>
      <c r="S820" s="5">
        <v>146</v>
      </c>
      <c r="T820" s="5">
        <v>78</v>
      </c>
      <c r="V820" s="5">
        <v>3.4</v>
      </c>
      <c r="W820" s="5">
        <v>0.33</v>
      </c>
      <c r="AB820" s="5">
        <v>1.71</v>
      </c>
      <c r="AE820" s="5">
        <v>1.76</v>
      </c>
      <c r="AJ820" s="5">
        <v>97.4</v>
      </c>
      <c r="AN820" s="5">
        <v>17.5</v>
      </c>
      <c r="AO820" s="5">
        <v>7.0000000000000007E-2</v>
      </c>
      <c r="AT820" s="5">
        <v>34.1</v>
      </c>
      <c r="AV820" s="5">
        <v>47.8</v>
      </c>
      <c r="AW820" s="5">
        <v>0.1</v>
      </c>
      <c r="AX820" s="5">
        <v>0.01</v>
      </c>
      <c r="AZ820" s="5">
        <v>0.01</v>
      </c>
      <c r="BA820" s="5">
        <v>7.26</v>
      </c>
      <c r="BF820" s="5">
        <v>0.98</v>
      </c>
      <c r="BH820" s="5">
        <v>5.67</v>
      </c>
      <c r="BN820" s="5">
        <v>5.79</v>
      </c>
      <c r="BO820" s="5">
        <v>98.3</v>
      </c>
      <c r="BX820" s="5">
        <v>9.4</v>
      </c>
    </row>
    <row r="821" spans="1:77" x14ac:dyDescent="0.2">
      <c r="A821" s="2" t="s">
        <v>247</v>
      </c>
      <c r="B821" s="3">
        <v>41955</v>
      </c>
      <c r="C821" s="4">
        <v>26</v>
      </c>
      <c r="F821" s="5">
        <v>0.02</v>
      </c>
      <c r="H821" s="5">
        <v>0.27</v>
      </c>
      <c r="M821" s="5">
        <v>0.46</v>
      </c>
      <c r="P821" s="5">
        <v>7.0000000000000007E-2</v>
      </c>
      <c r="S821" s="5">
        <v>57</v>
      </c>
      <c r="T821" s="5">
        <v>7.6</v>
      </c>
      <c r="V821" s="5">
        <v>1.6</v>
      </c>
      <c r="W821" s="5">
        <v>2.41</v>
      </c>
      <c r="AD821" s="5">
        <v>3.3</v>
      </c>
      <c r="AE821" s="5">
        <v>2.1</v>
      </c>
      <c r="AJ821" s="5">
        <v>35.4</v>
      </c>
      <c r="AN821" s="5">
        <v>6.1</v>
      </c>
      <c r="AO821" s="5">
        <v>0.08</v>
      </c>
      <c r="AP821" s="5">
        <v>20</v>
      </c>
      <c r="AT821" s="5">
        <v>6.9</v>
      </c>
      <c r="AV821" s="5">
        <v>1</v>
      </c>
      <c r="AW821" s="5">
        <v>0.01</v>
      </c>
      <c r="AX821" s="5">
        <v>0.18</v>
      </c>
      <c r="BA821" s="5">
        <v>7.45</v>
      </c>
      <c r="BF821" s="5">
        <v>0.2</v>
      </c>
      <c r="BH821" s="5">
        <v>3.63</v>
      </c>
      <c r="BN821" s="5">
        <v>5.79</v>
      </c>
      <c r="BO821" s="5">
        <v>3.6</v>
      </c>
      <c r="BQ821" s="5">
        <v>3.93</v>
      </c>
      <c r="BR821" s="5">
        <v>3.81</v>
      </c>
      <c r="BX821" s="5">
        <v>10.9</v>
      </c>
    </row>
    <row r="822" spans="1:77" x14ac:dyDescent="0.2">
      <c r="A822" s="2" t="s">
        <v>177</v>
      </c>
      <c r="B822" s="3">
        <v>39364</v>
      </c>
      <c r="C822" s="4">
        <v>26</v>
      </c>
      <c r="F822" s="5">
        <v>0.02</v>
      </c>
      <c r="G822" s="5">
        <v>0.02</v>
      </c>
      <c r="H822" s="5">
        <v>0.02</v>
      </c>
      <c r="M822" s="5">
        <v>0.2</v>
      </c>
      <c r="O822" s="5">
        <v>16</v>
      </c>
      <c r="S822" s="5">
        <v>52.2</v>
      </c>
      <c r="T822" s="5">
        <v>26</v>
      </c>
      <c r="V822" s="5">
        <v>0.94</v>
      </c>
      <c r="W822" s="5">
        <v>4.37</v>
      </c>
      <c r="AB822" s="5">
        <v>2.67</v>
      </c>
      <c r="AE822" s="5">
        <v>0.97</v>
      </c>
      <c r="AJ822" s="5">
        <v>38.700000000000003</v>
      </c>
      <c r="AN822" s="5">
        <v>4.8</v>
      </c>
      <c r="AO822" s="5">
        <v>0.17</v>
      </c>
      <c r="AT822" s="5">
        <v>13.9</v>
      </c>
      <c r="AV822" s="5">
        <v>0.22</v>
      </c>
      <c r="AW822" s="5">
        <v>8.2100000000000003E-3</v>
      </c>
      <c r="AX822" s="5">
        <v>0.01</v>
      </c>
      <c r="AZ822" s="5">
        <v>8.0000000000000002E-3</v>
      </c>
      <c r="BA822" s="5">
        <v>7.52</v>
      </c>
      <c r="BE822" s="5">
        <v>0.2</v>
      </c>
      <c r="BF822" s="5">
        <v>0.46</v>
      </c>
      <c r="BH822" s="5">
        <v>1.6</v>
      </c>
      <c r="BN822" s="5">
        <v>5.79</v>
      </c>
      <c r="BO822" s="5">
        <v>65.3</v>
      </c>
      <c r="BX822" s="5">
        <v>9.6999999999999993</v>
      </c>
    </row>
    <row r="823" spans="1:77" x14ac:dyDescent="0.2">
      <c r="A823" s="2" t="s">
        <v>177</v>
      </c>
      <c r="B823" s="3">
        <v>38285</v>
      </c>
      <c r="C823" s="4">
        <v>32</v>
      </c>
      <c r="F823" s="5">
        <v>0.09</v>
      </c>
      <c r="G823" s="5">
        <v>0.06</v>
      </c>
      <c r="J823" s="5">
        <v>0.7</v>
      </c>
      <c r="M823" s="5">
        <v>0.03</v>
      </c>
      <c r="N823" s="5">
        <v>0.6</v>
      </c>
      <c r="O823" s="5">
        <v>110</v>
      </c>
      <c r="Q823" s="5">
        <v>0.02</v>
      </c>
      <c r="S823" s="5">
        <v>16</v>
      </c>
      <c r="T823" s="5">
        <v>10</v>
      </c>
      <c r="U823" s="5">
        <v>2.9</v>
      </c>
      <c r="V823" s="5">
        <v>51</v>
      </c>
      <c r="W823" s="5">
        <v>0.39</v>
      </c>
      <c r="Y823" s="5">
        <v>0.26</v>
      </c>
      <c r="AB823" s="5">
        <v>25.1</v>
      </c>
      <c r="AD823" s="5">
        <v>3.1</v>
      </c>
      <c r="AE823" s="5">
        <v>2.5299999999999998</v>
      </c>
      <c r="AI823" s="5">
        <v>0.5</v>
      </c>
      <c r="AJ823" s="5">
        <v>42.6</v>
      </c>
      <c r="AN823" s="5">
        <v>3.3</v>
      </c>
      <c r="AO823" s="5">
        <v>0.08</v>
      </c>
      <c r="AT823" s="5">
        <v>81.8</v>
      </c>
      <c r="AU823" s="5">
        <v>1.7</v>
      </c>
      <c r="AZ823" s="5">
        <v>2.9</v>
      </c>
      <c r="BA823" s="5">
        <v>8.2100000000000009</v>
      </c>
      <c r="BC823" s="5">
        <v>1E-3</v>
      </c>
      <c r="BH823" s="5">
        <v>4.3099999999999996</v>
      </c>
      <c r="BN823" s="5">
        <v>5.77</v>
      </c>
      <c r="BO823" s="5">
        <v>167</v>
      </c>
      <c r="BQ823" s="5">
        <v>7.79</v>
      </c>
      <c r="BR823" s="5">
        <v>4.6900000000000004</v>
      </c>
      <c r="BX823" s="5">
        <v>11.3</v>
      </c>
      <c r="BY823" s="5">
        <v>4.5</v>
      </c>
    </row>
    <row r="824" spans="1:77" x14ac:dyDescent="0.2">
      <c r="A824" s="2" t="s">
        <v>177</v>
      </c>
      <c r="B824" s="3">
        <v>38266</v>
      </c>
      <c r="C824" s="4">
        <v>37</v>
      </c>
      <c r="F824" s="5">
        <v>5.0999999999999996</v>
      </c>
      <c r="G824" s="5">
        <v>5.22</v>
      </c>
      <c r="H824" s="5">
        <v>0.01</v>
      </c>
      <c r="J824" s="5">
        <v>0.2</v>
      </c>
      <c r="M824" s="5">
        <v>0.88</v>
      </c>
      <c r="N824" s="5">
        <v>0.5</v>
      </c>
      <c r="O824" s="5">
        <v>10</v>
      </c>
      <c r="Q824" s="5">
        <v>0.72</v>
      </c>
      <c r="S824" s="5">
        <v>5.12</v>
      </c>
      <c r="T824" s="5">
        <v>43</v>
      </c>
      <c r="U824" s="5">
        <v>0.5</v>
      </c>
      <c r="V824" s="5">
        <v>2.4</v>
      </c>
      <c r="W824" s="5">
        <v>0.1</v>
      </c>
      <c r="Y824" s="5">
        <v>0.21</v>
      </c>
      <c r="AB824" s="5">
        <v>3.04</v>
      </c>
      <c r="AD824" s="5">
        <v>0.5</v>
      </c>
      <c r="AE824" s="5">
        <v>1.46</v>
      </c>
      <c r="AI824" s="5">
        <v>1.9</v>
      </c>
      <c r="AJ824" s="5">
        <v>23.4</v>
      </c>
      <c r="AN824" s="5">
        <v>2.58</v>
      </c>
      <c r="AO824" s="5">
        <v>0.18</v>
      </c>
      <c r="AT824" s="5">
        <v>23.6</v>
      </c>
      <c r="AU824" s="5">
        <v>7.1</v>
      </c>
      <c r="AV824" s="5">
        <v>19.829999999999998</v>
      </c>
      <c r="AW824" s="5">
        <v>3.2845000000000001E-3</v>
      </c>
      <c r="AX824" s="5">
        <v>0.01</v>
      </c>
      <c r="AZ824" s="5">
        <v>7.7999999999999996E-3</v>
      </c>
      <c r="BA824" s="5">
        <v>4.33</v>
      </c>
      <c r="BC824" s="5">
        <v>2E-3</v>
      </c>
      <c r="BE824" s="5">
        <v>6.5</v>
      </c>
      <c r="BH824" s="5">
        <v>0.05</v>
      </c>
      <c r="BN824" s="5">
        <v>5.77</v>
      </c>
      <c r="BO824" s="5">
        <v>25.7</v>
      </c>
      <c r="BQ824" s="5">
        <v>2.12</v>
      </c>
      <c r="BR824" s="5">
        <v>1.58</v>
      </c>
      <c r="BX824" s="5">
        <v>10.3</v>
      </c>
      <c r="BY824" s="5">
        <v>67.2</v>
      </c>
    </row>
    <row r="825" spans="1:77" x14ac:dyDescent="0.2">
      <c r="A825" s="2" t="s">
        <v>177</v>
      </c>
      <c r="B825" s="3">
        <v>39609</v>
      </c>
      <c r="C825" s="4">
        <v>33</v>
      </c>
      <c r="G825" s="5">
        <v>0.08</v>
      </c>
      <c r="H825" s="5">
        <v>0.01</v>
      </c>
      <c r="J825" s="5">
        <v>0.4</v>
      </c>
      <c r="M825" s="5">
        <v>0.44</v>
      </c>
      <c r="N825" s="5">
        <v>1.3</v>
      </c>
      <c r="Q825" s="5">
        <v>0.28000000000000003</v>
      </c>
      <c r="S825" s="5">
        <v>77.2</v>
      </c>
      <c r="T825" s="5">
        <v>48</v>
      </c>
      <c r="U825" s="5">
        <v>1.1000000000000001</v>
      </c>
      <c r="V825" s="5">
        <v>7.5</v>
      </c>
      <c r="W825" s="5">
        <v>0.06</v>
      </c>
      <c r="AB825" s="5">
        <v>2.2400000000000002</v>
      </c>
      <c r="AD825" s="5">
        <v>0.16</v>
      </c>
      <c r="AE825" s="5">
        <v>23.8</v>
      </c>
      <c r="AI825" s="5">
        <v>12</v>
      </c>
      <c r="AJ825" s="5">
        <v>66</v>
      </c>
      <c r="AN825" s="5">
        <v>7.76</v>
      </c>
      <c r="AO825" s="5">
        <v>7.0000000000000001E-3</v>
      </c>
      <c r="AT825" s="5">
        <v>21.7</v>
      </c>
      <c r="AU825" s="5">
        <v>5.2</v>
      </c>
      <c r="AV825" s="5">
        <v>149.62</v>
      </c>
      <c r="AW825" s="5">
        <v>3.6099999999999999E-3</v>
      </c>
      <c r="AX825" s="5">
        <v>7.0000000000000007E-2</v>
      </c>
      <c r="AZ825" s="5">
        <v>0.02</v>
      </c>
      <c r="BA825" s="5">
        <v>6.49</v>
      </c>
      <c r="BC825" s="5">
        <v>0.01</v>
      </c>
      <c r="BF825" s="5">
        <v>1.95</v>
      </c>
      <c r="BH825" s="5">
        <v>1.5</v>
      </c>
      <c r="BN825" s="5">
        <v>5.75</v>
      </c>
      <c r="BO825" s="5">
        <v>37.799999999999997</v>
      </c>
      <c r="BW825" s="5">
        <v>1.3</v>
      </c>
      <c r="BX825" s="5">
        <v>10.5</v>
      </c>
      <c r="BY825" s="5">
        <v>9.6999999999999993</v>
      </c>
    </row>
    <row r="826" spans="1:77" x14ac:dyDescent="0.2">
      <c r="A826" s="2" t="s">
        <v>177</v>
      </c>
      <c r="B826" s="3">
        <v>38833</v>
      </c>
      <c r="C826" s="4">
        <v>36</v>
      </c>
      <c r="F826" s="5">
        <v>7.0000000000000001E-3</v>
      </c>
      <c r="G826" s="5">
        <v>4.0000000000000001E-3</v>
      </c>
      <c r="H826" s="5">
        <v>0.01</v>
      </c>
      <c r="J826" s="5">
        <v>0.3</v>
      </c>
      <c r="M826" s="5">
        <v>0.26</v>
      </c>
      <c r="N826" s="5">
        <v>0.2</v>
      </c>
      <c r="O826" s="5">
        <v>22</v>
      </c>
      <c r="Q826" s="5">
        <v>0.02</v>
      </c>
      <c r="S826" s="5">
        <v>96.4</v>
      </c>
      <c r="T826" s="5">
        <v>40</v>
      </c>
      <c r="U826" s="5">
        <v>0.2</v>
      </c>
      <c r="V826" s="5">
        <v>1.4</v>
      </c>
      <c r="W826" s="5">
        <v>0.01</v>
      </c>
      <c r="AB826" s="5">
        <v>5.91</v>
      </c>
      <c r="AD826" s="5">
        <v>-5.2</v>
      </c>
      <c r="AE826" s="5">
        <v>9.57</v>
      </c>
      <c r="AI826" s="5">
        <v>0.5</v>
      </c>
      <c r="AJ826" s="5">
        <v>69.400000000000006</v>
      </c>
      <c r="AN826" s="5">
        <v>5.63</v>
      </c>
      <c r="AO826" s="5">
        <v>0.02</v>
      </c>
      <c r="AT826" s="5">
        <v>21.9</v>
      </c>
      <c r="AU826" s="5">
        <v>0.7</v>
      </c>
      <c r="AV826" s="5">
        <v>92.91</v>
      </c>
      <c r="AW826" s="5">
        <v>4.9267499999999997E-3</v>
      </c>
      <c r="AX826" s="5">
        <v>7.0000000000000007E-2</v>
      </c>
      <c r="AZ826" s="5">
        <v>0.03</v>
      </c>
      <c r="BA826" s="5">
        <v>7.22</v>
      </c>
      <c r="BC826" s="5">
        <v>1E-3</v>
      </c>
      <c r="BE826" s="5">
        <v>5.0999999999999996</v>
      </c>
      <c r="BH826" s="5">
        <v>3.53</v>
      </c>
      <c r="BN826" s="5">
        <v>5.75</v>
      </c>
      <c r="BO826" s="5">
        <v>31.7</v>
      </c>
      <c r="BQ826" s="5">
        <v>6.8</v>
      </c>
      <c r="BR826" s="5">
        <v>6.5</v>
      </c>
      <c r="BX826" s="5">
        <v>9.6999999999999993</v>
      </c>
      <c r="BY826" s="5">
        <v>0.5</v>
      </c>
    </row>
    <row r="827" spans="1:77" x14ac:dyDescent="0.2">
      <c r="A827" s="2" t="s">
        <v>177</v>
      </c>
      <c r="B827" s="3">
        <v>38846</v>
      </c>
      <c r="C827" s="4">
        <v>36</v>
      </c>
      <c r="F827" s="5">
        <v>0.02</v>
      </c>
      <c r="G827" s="5">
        <v>6.0000000000000001E-3</v>
      </c>
      <c r="H827" s="5">
        <v>4.0999999999999996</v>
      </c>
      <c r="J827" s="5">
        <v>0.2</v>
      </c>
      <c r="M827" s="5">
        <v>1.27</v>
      </c>
      <c r="N827" s="5">
        <v>0.2</v>
      </c>
      <c r="O827" s="5">
        <v>110</v>
      </c>
      <c r="Q827" s="5">
        <v>0.02</v>
      </c>
      <c r="S827" s="5">
        <v>130</v>
      </c>
      <c r="T827" s="5">
        <v>186</v>
      </c>
      <c r="U827" s="5">
        <v>1</v>
      </c>
      <c r="V827" s="5">
        <v>6.3</v>
      </c>
      <c r="W827" s="5">
        <v>9.3699999999999992</v>
      </c>
      <c r="AB827" s="5">
        <v>2.06</v>
      </c>
      <c r="AD827" s="5">
        <v>-12</v>
      </c>
      <c r="AE827" s="5">
        <v>2.97</v>
      </c>
      <c r="AI827" s="5">
        <v>0.5</v>
      </c>
      <c r="AJ827" s="5">
        <v>90</v>
      </c>
      <c r="AN827" s="5">
        <v>11.1</v>
      </c>
      <c r="AO827" s="5">
        <v>0.67</v>
      </c>
      <c r="AT827" s="5">
        <v>107</v>
      </c>
      <c r="AU827" s="5">
        <v>1.7</v>
      </c>
      <c r="AV827" s="5">
        <v>0.22</v>
      </c>
      <c r="AW827" s="5">
        <v>0.05</v>
      </c>
      <c r="AX827" s="5">
        <v>0.02</v>
      </c>
      <c r="AZ827" s="5">
        <v>0.01</v>
      </c>
      <c r="BA827" s="5">
        <v>6.88</v>
      </c>
      <c r="BC827" s="5">
        <v>1E-3</v>
      </c>
      <c r="BE827" s="5">
        <v>0.2</v>
      </c>
      <c r="BH827" s="5">
        <v>8.5500000000000007</v>
      </c>
      <c r="BN827" s="5">
        <v>5.7</v>
      </c>
      <c r="BO827" s="5">
        <v>6.58</v>
      </c>
      <c r="BQ827" s="5">
        <v>13.9</v>
      </c>
      <c r="BR827" s="5">
        <v>12.4</v>
      </c>
      <c r="BX827" s="5">
        <v>10.199999999999999</v>
      </c>
      <c r="BY827" s="5">
        <v>0.5</v>
      </c>
    </row>
    <row r="828" spans="1:77" x14ac:dyDescent="0.2">
      <c r="A828" s="2" t="s">
        <v>263</v>
      </c>
      <c r="B828" s="3">
        <v>39608</v>
      </c>
      <c r="C828" s="4">
        <v>24</v>
      </c>
      <c r="G828" s="5">
        <v>6.0000000000000001E-3</v>
      </c>
      <c r="H828" s="5">
        <v>0.01</v>
      </c>
      <c r="M828" s="5">
        <v>2.0699999999999998</v>
      </c>
      <c r="S828" s="5">
        <v>56.9</v>
      </c>
      <c r="T828" s="5">
        <v>59</v>
      </c>
      <c r="V828" s="5">
        <v>4.7</v>
      </c>
      <c r="W828" s="5">
        <v>0.08</v>
      </c>
      <c r="AB828" s="5">
        <v>5.0599999999999996</v>
      </c>
      <c r="AD828" s="5">
        <v>99.68</v>
      </c>
      <c r="AE828" s="5">
        <v>4.13</v>
      </c>
      <c r="AJ828" s="5">
        <v>102.5</v>
      </c>
      <c r="AN828" s="5">
        <v>6.96</v>
      </c>
      <c r="AO828" s="5">
        <v>0.06</v>
      </c>
      <c r="AT828" s="5">
        <v>28.4</v>
      </c>
      <c r="AV828" s="5">
        <v>52.23</v>
      </c>
      <c r="AW828" s="5">
        <v>3.2799999999999999E-3</v>
      </c>
      <c r="AX828" s="5">
        <v>0.01</v>
      </c>
      <c r="AZ828" s="5">
        <v>0.11</v>
      </c>
      <c r="BA828" s="5">
        <v>6.45</v>
      </c>
      <c r="BF828" s="5">
        <v>1.18</v>
      </c>
      <c r="BH828" s="5">
        <v>10.16</v>
      </c>
      <c r="BN828" s="5">
        <v>5.7</v>
      </c>
      <c r="BO828" s="5">
        <v>73.599999999999994</v>
      </c>
      <c r="BX828" s="5">
        <v>10.4</v>
      </c>
    </row>
    <row r="829" spans="1:77" x14ac:dyDescent="0.2">
      <c r="A829" s="2" t="s">
        <v>263</v>
      </c>
      <c r="B829" s="3">
        <v>36466</v>
      </c>
      <c r="C829" s="4">
        <v>25</v>
      </c>
      <c r="F829" s="5">
        <v>2E-3</v>
      </c>
      <c r="G829" s="5">
        <v>2E-3</v>
      </c>
      <c r="H829" s="5">
        <v>0.39</v>
      </c>
      <c r="M829" s="5">
        <v>0.57999999999999996</v>
      </c>
      <c r="O829" s="5">
        <v>50</v>
      </c>
      <c r="S829" s="5">
        <v>92</v>
      </c>
      <c r="T829" s="5">
        <v>25</v>
      </c>
      <c r="V829" s="5">
        <v>1.9</v>
      </c>
      <c r="W829" s="5">
        <v>1.9</v>
      </c>
      <c r="AB829" s="5">
        <v>21.67</v>
      </c>
      <c r="AE829" s="5">
        <v>2.7</v>
      </c>
      <c r="AJ829" s="5">
        <v>62.4</v>
      </c>
      <c r="AN829" s="5">
        <v>11</v>
      </c>
      <c r="AO829" s="5">
        <v>0.2</v>
      </c>
      <c r="AT829" s="5">
        <v>18</v>
      </c>
      <c r="AV829" s="5">
        <v>0.22</v>
      </c>
      <c r="AW829" s="5">
        <v>3.2845000000000001E-3</v>
      </c>
      <c r="AX829" s="5">
        <v>0.02</v>
      </c>
      <c r="AZ829" s="5">
        <v>0.01</v>
      </c>
      <c r="BA829" s="5">
        <v>7.09</v>
      </c>
      <c r="BE829" s="5">
        <v>0.2</v>
      </c>
      <c r="BH829" s="5">
        <v>5.79</v>
      </c>
      <c r="BN829" s="5">
        <v>5.7</v>
      </c>
      <c r="BO829" s="5">
        <v>15.3</v>
      </c>
      <c r="BX829" s="5">
        <v>11</v>
      </c>
    </row>
    <row r="830" spans="1:77" x14ac:dyDescent="0.2">
      <c r="A830" s="2" t="s">
        <v>263</v>
      </c>
      <c r="B830" s="3">
        <v>39237</v>
      </c>
      <c r="C830" s="4">
        <v>25</v>
      </c>
      <c r="F830" s="5">
        <v>0.15</v>
      </c>
      <c r="G830" s="5">
        <v>0.14000000000000001</v>
      </c>
      <c r="H830" s="5">
        <v>0.01</v>
      </c>
      <c r="M830" s="5">
        <v>0.11</v>
      </c>
      <c r="O830" s="5">
        <v>10</v>
      </c>
      <c r="S830" s="5">
        <v>29.7</v>
      </c>
      <c r="T830" s="5">
        <v>13</v>
      </c>
      <c r="V830" s="5">
        <v>1.3</v>
      </c>
      <c r="W830" s="5">
        <v>0.02</v>
      </c>
      <c r="AB830" s="5">
        <v>4.2300000000000004</v>
      </c>
      <c r="AE830" s="5">
        <v>0.67</v>
      </c>
      <c r="AJ830" s="5">
        <v>23.8</v>
      </c>
      <c r="AN830" s="5">
        <v>4.54</v>
      </c>
      <c r="AO830" s="5">
        <v>0.04</v>
      </c>
      <c r="AT830" s="5">
        <v>8.6</v>
      </c>
      <c r="AV830" s="5">
        <v>15.27</v>
      </c>
      <c r="AW830" s="5">
        <v>3.2799999999999999E-3</v>
      </c>
      <c r="AX830" s="5">
        <v>0.03</v>
      </c>
      <c r="AZ830" s="5">
        <v>0.02</v>
      </c>
      <c r="BA830" s="5">
        <v>7.17</v>
      </c>
      <c r="BF830" s="5">
        <v>4.7300000000000004</v>
      </c>
      <c r="BH830" s="5">
        <v>0.85</v>
      </c>
      <c r="BN830" s="5">
        <v>5.7</v>
      </c>
      <c r="BO830" s="5">
        <v>37.5</v>
      </c>
      <c r="BX830" s="5">
        <v>9.1999999999999993</v>
      </c>
    </row>
    <row r="831" spans="1:77" x14ac:dyDescent="0.2">
      <c r="A831" s="2" t="s">
        <v>263</v>
      </c>
      <c r="B831" s="3">
        <v>39378</v>
      </c>
      <c r="C831" s="4">
        <v>26</v>
      </c>
      <c r="F831" s="5">
        <v>0.51</v>
      </c>
      <c r="G831" s="5">
        <v>0.5</v>
      </c>
      <c r="H831" s="5">
        <v>0.19</v>
      </c>
      <c r="M831" s="5">
        <v>0.93</v>
      </c>
      <c r="O831" s="5">
        <v>21</v>
      </c>
      <c r="S831" s="5">
        <v>47.2</v>
      </c>
      <c r="T831" s="5">
        <v>23</v>
      </c>
      <c r="V831" s="5">
        <v>13</v>
      </c>
      <c r="W831" s="5">
        <v>3.39</v>
      </c>
      <c r="AB831" s="5">
        <v>1.81</v>
      </c>
      <c r="AE831" s="5">
        <v>9.01</v>
      </c>
      <c r="AJ831" s="5">
        <v>35.1</v>
      </c>
      <c r="AN831" s="5">
        <v>4.8899999999999997</v>
      </c>
      <c r="AO831" s="5">
        <v>0.32</v>
      </c>
      <c r="AT831" s="5">
        <v>14.4</v>
      </c>
      <c r="AV831" s="5">
        <v>0.4</v>
      </c>
      <c r="AW831" s="5">
        <v>0.03</v>
      </c>
      <c r="AX831" s="5">
        <v>0.11</v>
      </c>
      <c r="AZ831" s="5">
        <v>0.04</v>
      </c>
      <c r="BA831" s="5">
        <v>6.22</v>
      </c>
      <c r="BE831" s="5">
        <v>0.2</v>
      </c>
      <c r="BF831" s="5">
        <v>0.62</v>
      </c>
      <c r="BH831" s="5">
        <v>1.82</v>
      </c>
      <c r="BN831" s="5">
        <v>5.7</v>
      </c>
      <c r="BO831" s="5">
        <v>54.8</v>
      </c>
      <c r="BX831" s="5">
        <v>12.4</v>
      </c>
    </row>
    <row r="832" spans="1:77" x14ac:dyDescent="0.2">
      <c r="A832" s="2" t="s">
        <v>263</v>
      </c>
      <c r="B832" s="3">
        <v>41949</v>
      </c>
      <c r="C832" s="4">
        <v>26</v>
      </c>
      <c r="F832" s="5">
        <v>3.13</v>
      </c>
      <c r="H832" s="5">
        <v>0.16</v>
      </c>
      <c r="M832" s="5">
        <v>0.23</v>
      </c>
      <c r="P832" s="5">
        <v>7.0000000000000007E-2</v>
      </c>
      <c r="S832" s="5">
        <v>103</v>
      </c>
      <c r="T832" s="5">
        <v>32</v>
      </c>
      <c r="V832" s="5">
        <v>2.2000000000000002</v>
      </c>
      <c r="W832" s="5">
        <v>22.5</v>
      </c>
      <c r="AD832" s="5">
        <v>-3.5</v>
      </c>
      <c r="AE832" s="5">
        <v>1.7</v>
      </c>
      <c r="AJ832" s="5">
        <v>55.1</v>
      </c>
      <c r="AN832" s="5">
        <v>4.9000000000000004</v>
      </c>
      <c r="AO832" s="5">
        <v>1.22</v>
      </c>
      <c r="AP832" s="5">
        <v>19.3</v>
      </c>
      <c r="AT832" s="5">
        <v>12</v>
      </c>
      <c r="AV832" s="5">
        <v>1.6</v>
      </c>
      <c r="AW832" s="5">
        <v>0.01</v>
      </c>
      <c r="AX832" s="5">
        <v>2.91</v>
      </c>
      <c r="BA832" s="5">
        <v>7.57</v>
      </c>
      <c r="BF832" s="5">
        <v>0.25</v>
      </c>
      <c r="BH832" s="5">
        <v>3.09</v>
      </c>
      <c r="BN832" s="5">
        <v>5.7</v>
      </c>
      <c r="BO832" s="5">
        <v>128</v>
      </c>
      <c r="BQ832" s="5">
        <v>6.73</v>
      </c>
      <c r="BR832" s="5">
        <v>6.7</v>
      </c>
      <c r="BX832" s="5">
        <v>11.2</v>
      </c>
    </row>
    <row r="833" spans="1:77" x14ac:dyDescent="0.2">
      <c r="A833" s="2" t="s">
        <v>263</v>
      </c>
      <c r="B833" s="3">
        <v>39342</v>
      </c>
      <c r="C833" s="4">
        <v>26</v>
      </c>
      <c r="F833" s="5">
        <v>0.09</v>
      </c>
      <c r="G833" s="5">
        <v>7.0000000000000007E-2</v>
      </c>
      <c r="H833" s="5">
        <v>0.41</v>
      </c>
      <c r="M833" s="5">
        <v>1.22</v>
      </c>
      <c r="O833" s="5">
        <v>28</v>
      </c>
      <c r="S833" s="5">
        <v>71</v>
      </c>
      <c r="T833" s="5">
        <v>23</v>
      </c>
      <c r="V833" s="5">
        <v>14</v>
      </c>
      <c r="W833" s="5">
        <v>12.5</v>
      </c>
      <c r="AB833" s="5">
        <v>2</v>
      </c>
      <c r="AE833" s="5">
        <v>5.81</v>
      </c>
      <c r="AJ833" s="5">
        <v>46.7</v>
      </c>
      <c r="AN833" s="5">
        <v>3.29</v>
      </c>
      <c r="AO833" s="5">
        <v>0.73</v>
      </c>
      <c r="AT833" s="5">
        <v>10</v>
      </c>
      <c r="AV833" s="5">
        <v>0.34</v>
      </c>
      <c r="AW833" s="5">
        <v>0.03</v>
      </c>
      <c r="AX833" s="5">
        <v>0.38</v>
      </c>
      <c r="AZ833" s="5">
        <v>0.13</v>
      </c>
      <c r="BA833" s="5">
        <v>6.34</v>
      </c>
      <c r="BE833" s="5">
        <v>0.2</v>
      </c>
      <c r="BF833" s="5">
        <v>0.4</v>
      </c>
      <c r="BH833" s="5">
        <v>1.79</v>
      </c>
      <c r="BN833" s="5">
        <v>5.65</v>
      </c>
      <c r="BO833" s="5">
        <v>127</v>
      </c>
      <c r="BX833" s="5">
        <v>11.7</v>
      </c>
    </row>
    <row r="834" spans="1:77" x14ac:dyDescent="0.2">
      <c r="A834" s="2" t="s">
        <v>263</v>
      </c>
      <c r="B834" s="3">
        <v>39174</v>
      </c>
      <c r="C834" s="4">
        <v>25</v>
      </c>
      <c r="F834" s="5">
        <v>0.12</v>
      </c>
      <c r="G834" s="5">
        <v>0.12</v>
      </c>
      <c r="H834" s="5">
        <v>0.03</v>
      </c>
      <c r="M834" s="5">
        <v>0.85</v>
      </c>
      <c r="O834" s="5">
        <v>32</v>
      </c>
      <c r="S834" s="5">
        <v>39.5</v>
      </c>
      <c r="T834" s="5">
        <v>71</v>
      </c>
      <c r="V834" s="5">
        <v>10</v>
      </c>
      <c r="W834" s="5">
        <v>0.05</v>
      </c>
      <c r="AB834" s="5">
        <v>0.91</v>
      </c>
      <c r="AE834" s="5">
        <v>22.4</v>
      </c>
      <c r="AJ834" s="5">
        <v>54.2</v>
      </c>
      <c r="AN834" s="5">
        <v>6.29</v>
      </c>
      <c r="AO834" s="5">
        <v>0.06</v>
      </c>
      <c r="AT834" s="5">
        <v>37.200000000000003</v>
      </c>
      <c r="AV834" s="5">
        <v>39.840000000000003</v>
      </c>
      <c r="AW834" s="5">
        <v>0.03</v>
      </c>
      <c r="AX834" s="5">
        <v>0.05</v>
      </c>
      <c r="AZ834" s="5">
        <v>0.02</v>
      </c>
      <c r="BA834" s="5">
        <v>6.17</v>
      </c>
      <c r="BF834" s="5">
        <v>0.91</v>
      </c>
      <c r="BH834" s="5">
        <v>1.03</v>
      </c>
      <c r="BN834" s="5">
        <v>5.65</v>
      </c>
      <c r="BO834" s="5">
        <v>58.8</v>
      </c>
      <c r="BX834" s="5">
        <v>9.9</v>
      </c>
    </row>
    <row r="835" spans="1:77" x14ac:dyDescent="0.2">
      <c r="A835" s="2" t="s">
        <v>263</v>
      </c>
      <c r="B835" s="3">
        <v>39581</v>
      </c>
      <c r="C835" s="4">
        <v>25</v>
      </c>
      <c r="G835" s="5">
        <v>6.0000000000000001E-3</v>
      </c>
      <c r="H835" s="5">
        <v>0.17</v>
      </c>
      <c r="M835" s="5">
        <v>0.47</v>
      </c>
      <c r="S835" s="5">
        <v>75.8</v>
      </c>
      <c r="T835" s="5">
        <v>33</v>
      </c>
      <c r="V835" s="5">
        <v>3.3</v>
      </c>
      <c r="W835" s="5">
        <v>0.5</v>
      </c>
      <c r="AB835" s="5">
        <v>2.74</v>
      </c>
      <c r="AD835" s="5">
        <v>6.03</v>
      </c>
      <c r="AE835" s="5">
        <v>3.87</v>
      </c>
      <c r="AJ835" s="5">
        <v>48</v>
      </c>
      <c r="AN835" s="5">
        <v>4.4800000000000004</v>
      </c>
      <c r="AO835" s="5">
        <v>0.12</v>
      </c>
      <c r="AT835" s="5">
        <v>23.7</v>
      </c>
      <c r="AV835" s="5">
        <v>4.1100000000000003</v>
      </c>
      <c r="AW835" s="5">
        <v>4.9300000000000004E-3</v>
      </c>
      <c r="AX835" s="5">
        <v>0.31</v>
      </c>
      <c r="AZ835" s="5">
        <v>0.09</v>
      </c>
      <c r="BA835" s="5">
        <v>7.03</v>
      </c>
      <c r="BE835" s="5">
        <v>1.7</v>
      </c>
      <c r="BF835" s="5">
        <v>1.74</v>
      </c>
      <c r="BH835" s="5">
        <v>3.38</v>
      </c>
      <c r="BN835" s="5">
        <v>5.65</v>
      </c>
      <c r="BO835" s="5">
        <v>29</v>
      </c>
      <c r="BX835" s="5">
        <v>11.4</v>
      </c>
    </row>
    <row r="836" spans="1:77" x14ac:dyDescent="0.2">
      <c r="A836" s="2" t="s">
        <v>263</v>
      </c>
      <c r="B836" s="3">
        <v>34673</v>
      </c>
      <c r="C836" s="4">
        <v>32</v>
      </c>
      <c r="F836" s="5">
        <v>0.14000000000000001</v>
      </c>
      <c r="G836" s="5">
        <v>7.0000000000000007E-2</v>
      </c>
      <c r="H836" s="5">
        <v>0.01</v>
      </c>
      <c r="J836" s="5">
        <v>1</v>
      </c>
      <c r="M836" s="5">
        <v>0.04</v>
      </c>
      <c r="N836" s="5">
        <v>1</v>
      </c>
      <c r="O836" s="5">
        <v>60</v>
      </c>
      <c r="Q836" s="5">
        <v>0.2</v>
      </c>
      <c r="S836" s="5">
        <v>40</v>
      </c>
      <c r="T836" s="5">
        <v>16</v>
      </c>
      <c r="U836" s="5">
        <v>1</v>
      </c>
      <c r="V836" s="5">
        <v>1.4</v>
      </c>
      <c r="W836" s="5">
        <v>0.09</v>
      </c>
      <c r="AB836" s="5">
        <v>3.49</v>
      </c>
      <c r="AE836" s="5">
        <v>1</v>
      </c>
      <c r="AI836" s="5">
        <v>1</v>
      </c>
      <c r="AJ836" s="5">
        <v>30.7</v>
      </c>
      <c r="AN836" s="5">
        <v>5.4</v>
      </c>
      <c r="AO836" s="5">
        <v>0.04</v>
      </c>
      <c r="AT836" s="5">
        <v>12</v>
      </c>
      <c r="AU836" s="5">
        <v>1.9</v>
      </c>
      <c r="AV836" s="5">
        <v>17.63</v>
      </c>
      <c r="AW836" s="5">
        <v>3.284E-3</v>
      </c>
      <c r="AX836" s="5">
        <v>0.04</v>
      </c>
      <c r="AY836" s="5">
        <v>0.02</v>
      </c>
      <c r="BC836" s="5">
        <v>5.0000000000000001E-3</v>
      </c>
      <c r="BE836" s="5">
        <v>6.1</v>
      </c>
      <c r="BH836" s="5">
        <v>0.9</v>
      </c>
      <c r="BN836" s="5">
        <v>5.65</v>
      </c>
      <c r="BO836" s="5">
        <v>62</v>
      </c>
      <c r="BX836" s="5">
        <v>9.4</v>
      </c>
      <c r="BY836" s="5">
        <v>5</v>
      </c>
    </row>
    <row r="837" spans="1:77" x14ac:dyDescent="0.2">
      <c r="A837" s="2" t="s">
        <v>263</v>
      </c>
      <c r="B837" s="3">
        <v>33518</v>
      </c>
      <c r="C837" s="4">
        <v>22</v>
      </c>
      <c r="F837" s="5">
        <v>0.17</v>
      </c>
      <c r="G837" s="5">
        <v>5.0000000000000001E-3</v>
      </c>
      <c r="H837" s="5">
        <v>0.12</v>
      </c>
      <c r="M837" s="5">
        <v>0.25</v>
      </c>
      <c r="S837" s="5">
        <v>120</v>
      </c>
      <c r="T837" s="5">
        <v>98</v>
      </c>
      <c r="V837" s="5">
        <v>4.9000000000000004</v>
      </c>
      <c r="W837" s="5">
        <v>0.61</v>
      </c>
      <c r="AE837" s="5">
        <v>3.1</v>
      </c>
      <c r="AJ837" s="5">
        <v>114</v>
      </c>
      <c r="AN837" s="5">
        <v>15</v>
      </c>
      <c r="AO837" s="5">
        <v>0.19</v>
      </c>
      <c r="AT837" s="5">
        <v>110</v>
      </c>
      <c r="AV837" s="5">
        <v>15.53</v>
      </c>
      <c r="AW837" s="5">
        <v>0.1</v>
      </c>
      <c r="AY837" s="5">
        <v>0.06</v>
      </c>
      <c r="BA837" s="5">
        <v>7.36</v>
      </c>
      <c r="BE837" s="5">
        <v>3.1</v>
      </c>
      <c r="BH837" s="5">
        <v>6.05</v>
      </c>
      <c r="BN837" s="5">
        <v>5.62</v>
      </c>
      <c r="BO837" s="5">
        <v>143</v>
      </c>
      <c r="BX837" s="5">
        <v>10.4</v>
      </c>
    </row>
    <row r="838" spans="1:77" x14ac:dyDescent="0.2">
      <c r="A838" s="2" t="s">
        <v>263</v>
      </c>
      <c r="B838" s="3">
        <v>36138</v>
      </c>
      <c r="C838" s="4">
        <v>22</v>
      </c>
      <c r="F838" s="5">
        <v>0.17</v>
      </c>
      <c r="H838" s="5">
        <v>0.02</v>
      </c>
      <c r="M838" s="5">
        <v>1</v>
      </c>
      <c r="S838" s="5">
        <v>34.6</v>
      </c>
      <c r="T838" s="5">
        <v>27</v>
      </c>
      <c r="V838" s="5">
        <v>2</v>
      </c>
      <c r="W838" s="5">
        <v>0.46</v>
      </c>
      <c r="AB838" s="5">
        <v>2.71</v>
      </c>
      <c r="AE838" s="5">
        <v>1.84</v>
      </c>
      <c r="AJ838" s="5">
        <v>30.1</v>
      </c>
      <c r="AN838" s="5">
        <v>4.03</v>
      </c>
      <c r="AO838" s="5">
        <v>0.04</v>
      </c>
      <c r="AT838" s="5">
        <v>15</v>
      </c>
      <c r="AV838" s="5">
        <v>34.08</v>
      </c>
      <c r="AW838" s="5">
        <v>0.03</v>
      </c>
      <c r="AX838" s="5">
        <v>0.06</v>
      </c>
      <c r="BA838" s="5">
        <v>5.92</v>
      </c>
      <c r="BE838" s="5">
        <v>4.4000000000000004</v>
      </c>
      <c r="BH838" s="5">
        <v>0.48</v>
      </c>
      <c r="BN838" s="5">
        <v>5.61</v>
      </c>
      <c r="BO838" s="5">
        <v>47</v>
      </c>
      <c r="BX838" s="5">
        <v>8.6999999999999993</v>
      </c>
    </row>
    <row r="839" spans="1:77" x14ac:dyDescent="0.2">
      <c r="A839" s="2" t="s">
        <v>263</v>
      </c>
      <c r="B839" s="3">
        <v>33066</v>
      </c>
      <c r="C839" s="4">
        <v>37</v>
      </c>
      <c r="F839" s="5">
        <v>0.01</v>
      </c>
      <c r="H839" s="5">
        <v>0.01</v>
      </c>
      <c r="J839" s="5">
        <v>1</v>
      </c>
      <c r="K839" s="5">
        <v>0.05</v>
      </c>
      <c r="M839" s="5">
        <v>0.84</v>
      </c>
      <c r="N839" s="5">
        <v>1</v>
      </c>
      <c r="O839" s="5">
        <v>10</v>
      </c>
      <c r="P839" s="5">
        <v>0.05</v>
      </c>
      <c r="Q839" s="5">
        <v>0.5</v>
      </c>
      <c r="S839" s="5">
        <v>170</v>
      </c>
      <c r="T839" s="5">
        <v>45</v>
      </c>
      <c r="U839" s="5">
        <v>2</v>
      </c>
      <c r="W839" s="5">
        <v>0.03</v>
      </c>
      <c r="Y839" s="5">
        <v>0.06</v>
      </c>
      <c r="AE839" s="5">
        <v>1.5</v>
      </c>
      <c r="AF839" s="5">
        <v>2</v>
      </c>
      <c r="AG839" s="5">
        <v>37</v>
      </c>
      <c r="AI839" s="5">
        <v>5</v>
      </c>
      <c r="AN839" s="5">
        <v>9</v>
      </c>
      <c r="AO839" s="5">
        <v>7.0000000000000007E-2</v>
      </c>
      <c r="AR839" s="5">
        <v>0.1</v>
      </c>
      <c r="AT839" s="5">
        <v>19</v>
      </c>
      <c r="AU839" s="5">
        <v>2</v>
      </c>
      <c r="AV839" s="5">
        <v>8.3000000000000007</v>
      </c>
      <c r="AW839" s="5">
        <v>0.02</v>
      </c>
      <c r="AX839" s="5">
        <v>0.05</v>
      </c>
      <c r="BC839" s="5">
        <v>0.5</v>
      </c>
      <c r="BD839" s="5">
        <v>0.23</v>
      </c>
      <c r="BE839" s="5">
        <v>0.1</v>
      </c>
      <c r="BH839" s="5">
        <v>3.65</v>
      </c>
      <c r="BK839" s="5">
        <v>1</v>
      </c>
      <c r="BL839" s="5">
        <v>10</v>
      </c>
      <c r="BN839" s="5">
        <v>5.61</v>
      </c>
      <c r="BO839" s="5">
        <v>95</v>
      </c>
      <c r="BW839" s="5">
        <v>10</v>
      </c>
      <c r="BX839" s="5">
        <v>10.6</v>
      </c>
      <c r="BY839" s="5">
        <v>10</v>
      </c>
    </row>
    <row r="840" spans="1:77" x14ac:dyDescent="0.2">
      <c r="A840" s="2" t="s">
        <v>263</v>
      </c>
      <c r="B840" s="3">
        <v>35648</v>
      </c>
      <c r="C840" s="4">
        <v>20</v>
      </c>
      <c r="H840" s="5">
        <v>0.11</v>
      </c>
      <c r="M840" s="5">
        <v>1.1000000000000001</v>
      </c>
      <c r="T840" s="5">
        <v>37</v>
      </c>
      <c r="V840" s="5">
        <v>3</v>
      </c>
      <c r="W840" s="5">
        <v>10</v>
      </c>
      <c r="AB840" s="5">
        <v>8.86</v>
      </c>
      <c r="AE840" s="5">
        <v>4.2</v>
      </c>
      <c r="AJ840" s="5">
        <v>49.2</v>
      </c>
      <c r="AN840" s="5">
        <v>5.8</v>
      </c>
      <c r="AO840" s="5">
        <v>0.34</v>
      </c>
      <c r="AT840" s="5">
        <v>14</v>
      </c>
      <c r="AV840" s="5">
        <v>0.44</v>
      </c>
      <c r="AW840" s="5">
        <v>6.5690000000000002E-3</v>
      </c>
      <c r="AX840" s="5">
        <v>0.36</v>
      </c>
      <c r="BA840" s="5">
        <v>6.55</v>
      </c>
      <c r="BE840" s="5">
        <v>0.1</v>
      </c>
      <c r="BH840" s="5">
        <v>1.9</v>
      </c>
      <c r="BN840" s="5">
        <v>5.61</v>
      </c>
      <c r="BO840" s="5">
        <v>100</v>
      </c>
      <c r="BX840" s="5">
        <v>9.6</v>
      </c>
    </row>
    <row r="841" spans="1:77" x14ac:dyDescent="0.2">
      <c r="A841" s="2" t="s">
        <v>263</v>
      </c>
      <c r="B841" s="3">
        <v>33052</v>
      </c>
      <c r="C841" s="4">
        <v>38</v>
      </c>
      <c r="F841" s="5">
        <v>0.01</v>
      </c>
      <c r="H841" s="5">
        <v>0.01</v>
      </c>
      <c r="J841" s="5">
        <v>1</v>
      </c>
      <c r="K841" s="5">
        <v>0.01</v>
      </c>
      <c r="M841" s="5">
        <v>0.06</v>
      </c>
      <c r="N841" s="5">
        <v>1</v>
      </c>
      <c r="O841" s="5">
        <v>10</v>
      </c>
      <c r="P841" s="5">
        <v>0.02</v>
      </c>
      <c r="Q841" s="5">
        <v>0.5</v>
      </c>
      <c r="S841" s="5">
        <v>34</v>
      </c>
      <c r="T841" s="5">
        <v>13</v>
      </c>
      <c r="U841" s="5">
        <v>2</v>
      </c>
      <c r="V841" s="5">
        <v>0.1</v>
      </c>
      <c r="W841" s="5">
        <v>1.2</v>
      </c>
      <c r="Y841" s="5">
        <v>0.1</v>
      </c>
      <c r="AE841" s="5">
        <v>0.8</v>
      </c>
      <c r="AF841" s="5">
        <v>2</v>
      </c>
      <c r="AG841" s="5">
        <v>2.7</v>
      </c>
      <c r="AI841" s="5">
        <v>5</v>
      </c>
      <c r="AN841" s="5">
        <v>3</v>
      </c>
      <c r="AO841" s="5">
        <v>0.11</v>
      </c>
      <c r="AR841" s="5">
        <v>0.1</v>
      </c>
      <c r="AT841" s="5">
        <v>6</v>
      </c>
      <c r="AU841" s="5">
        <v>2</v>
      </c>
      <c r="AV841" s="5">
        <v>0.04</v>
      </c>
      <c r="AW841" s="5">
        <v>0.01</v>
      </c>
      <c r="AX841" s="5">
        <v>0.26</v>
      </c>
      <c r="BC841" s="5">
        <v>0.5</v>
      </c>
      <c r="BD841" s="5">
        <v>-0.56000000000000005</v>
      </c>
      <c r="BE841" s="5">
        <v>2.7</v>
      </c>
      <c r="BH841" s="5">
        <v>1.41</v>
      </c>
      <c r="BK841" s="5">
        <v>1</v>
      </c>
      <c r="BL841" s="5">
        <v>10</v>
      </c>
      <c r="BN841" s="5">
        <v>5.61</v>
      </c>
      <c r="BO841" s="5">
        <v>20</v>
      </c>
      <c r="BW841" s="5">
        <v>10</v>
      </c>
      <c r="BX841" s="5">
        <v>11</v>
      </c>
      <c r="BY841" s="5">
        <v>10</v>
      </c>
    </row>
    <row r="842" spans="1:77" x14ac:dyDescent="0.2">
      <c r="A842" s="2" t="s">
        <v>186</v>
      </c>
      <c r="B842" s="3">
        <v>38142</v>
      </c>
      <c r="C842" s="4">
        <v>25</v>
      </c>
      <c r="F842" s="5">
        <v>7.0000000000000007E-2</v>
      </c>
      <c r="H842" s="5">
        <v>0.04</v>
      </c>
      <c r="M842" s="5">
        <v>1.4</v>
      </c>
      <c r="S842" s="5">
        <v>58.4</v>
      </c>
      <c r="T842" s="5">
        <v>78</v>
      </c>
      <c r="V842" s="5">
        <v>8.9</v>
      </c>
      <c r="W842" s="5">
        <v>0.04</v>
      </c>
      <c r="AB842" s="5">
        <v>1.6</v>
      </c>
      <c r="AD842" s="5">
        <v>0.92</v>
      </c>
      <c r="AE842" s="5">
        <v>25.6</v>
      </c>
      <c r="AJ842" s="5">
        <v>64.3</v>
      </c>
      <c r="AN842" s="5">
        <v>8.82</v>
      </c>
      <c r="AO842" s="5">
        <v>0.05</v>
      </c>
      <c r="AT842" s="5">
        <v>32.5</v>
      </c>
      <c r="AV842" s="5">
        <v>79.680000000000007</v>
      </c>
      <c r="AW842" s="5">
        <v>0.04</v>
      </c>
      <c r="AX842" s="5">
        <v>0.06</v>
      </c>
      <c r="BA842" s="5">
        <v>6.21</v>
      </c>
      <c r="BE842" s="5">
        <v>1</v>
      </c>
      <c r="BH842" s="5">
        <v>0.97</v>
      </c>
      <c r="BN842" s="5">
        <v>5.61</v>
      </c>
      <c r="BO842" s="5">
        <v>64</v>
      </c>
      <c r="BQ842" s="5">
        <v>5.76</v>
      </c>
      <c r="BR842" s="5">
        <v>5.71</v>
      </c>
      <c r="BX842" s="5">
        <v>9.4</v>
      </c>
    </row>
    <row r="843" spans="1:77" x14ac:dyDescent="0.2">
      <c r="A843" s="2" t="s">
        <v>186</v>
      </c>
      <c r="B843" s="3">
        <v>30669</v>
      </c>
      <c r="C843" s="4">
        <v>21</v>
      </c>
      <c r="H843" s="5">
        <v>0.06</v>
      </c>
      <c r="M843" s="5">
        <v>1.64</v>
      </c>
      <c r="S843" s="5">
        <v>20.8</v>
      </c>
      <c r="T843" s="5">
        <v>64</v>
      </c>
      <c r="W843" s="5">
        <v>0.03</v>
      </c>
      <c r="AB843" s="5">
        <v>3.77</v>
      </c>
      <c r="AE843" s="5">
        <v>4.09</v>
      </c>
      <c r="AJ843" s="5">
        <v>47.2</v>
      </c>
      <c r="AN843" s="5">
        <v>15.8</v>
      </c>
      <c r="AO843" s="5">
        <v>0.14000000000000001</v>
      </c>
      <c r="AT843" s="5">
        <v>34.799999999999997</v>
      </c>
      <c r="AV843" s="5">
        <v>59</v>
      </c>
      <c r="AW843" s="5">
        <v>0.24</v>
      </c>
      <c r="AX843" s="5">
        <v>0.03</v>
      </c>
      <c r="BA843" s="5">
        <v>5.78</v>
      </c>
      <c r="BD843" s="5">
        <v>-3.55</v>
      </c>
      <c r="BE843" s="5">
        <v>7.1</v>
      </c>
      <c r="BH843" s="5">
        <v>0.36</v>
      </c>
      <c r="BN843" s="5">
        <v>5.61</v>
      </c>
      <c r="BO843" s="5">
        <v>12</v>
      </c>
      <c r="BX843" s="5">
        <v>9.6</v>
      </c>
    </row>
    <row r="844" spans="1:77" x14ac:dyDescent="0.2">
      <c r="A844" s="2" t="s">
        <v>186</v>
      </c>
      <c r="B844" s="3">
        <v>30566</v>
      </c>
      <c r="C844" s="4">
        <v>20</v>
      </c>
      <c r="H844" s="5">
        <v>0.01</v>
      </c>
      <c r="S844" s="5">
        <v>44.4</v>
      </c>
      <c r="T844" s="5">
        <v>56</v>
      </c>
      <c r="W844" s="5">
        <v>0.1</v>
      </c>
      <c r="AE844" s="5">
        <v>6.7</v>
      </c>
      <c r="AJ844" s="5">
        <v>48</v>
      </c>
      <c r="AN844" s="5">
        <v>11.52</v>
      </c>
      <c r="AO844" s="5">
        <v>0.05</v>
      </c>
      <c r="AT844" s="5">
        <v>18.5</v>
      </c>
      <c r="AV844" s="5">
        <v>85</v>
      </c>
      <c r="AW844" s="5">
        <v>0.04</v>
      </c>
      <c r="AX844" s="5">
        <v>0</v>
      </c>
      <c r="BA844" s="5">
        <v>5.56</v>
      </c>
      <c r="BE844" s="5">
        <v>8.5</v>
      </c>
      <c r="BG844" s="5">
        <v>-3.57</v>
      </c>
      <c r="BH844" s="5">
        <v>0.28000000000000003</v>
      </c>
      <c r="BI844" s="5">
        <v>0.86</v>
      </c>
      <c r="BN844" s="5">
        <v>5.61</v>
      </c>
      <c r="BO844" s="5">
        <v>35</v>
      </c>
      <c r="BX844" s="5">
        <v>9</v>
      </c>
    </row>
    <row r="845" spans="1:77" x14ac:dyDescent="0.2">
      <c r="A845" s="2" t="s">
        <v>186</v>
      </c>
      <c r="B845" s="3">
        <v>33043</v>
      </c>
      <c r="C845" s="4">
        <v>38</v>
      </c>
      <c r="F845" s="5">
        <v>0.01</v>
      </c>
      <c r="H845" s="5">
        <v>0.01</v>
      </c>
      <c r="J845" s="5">
        <v>1</v>
      </c>
      <c r="K845" s="5">
        <v>0.02</v>
      </c>
      <c r="M845" s="5">
        <v>0.26</v>
      </c>
      <c r="N845" s="5">
        <v>1</v>
      </c>
      <c r="O845" s="5">
        <v>10</v>
      </c>
      <c r="P845" s="5">
        <v>7.0000000000000007E-2</v>
      </c>
      <c r="Q845" s="5">
        <v>0.5</v>
      </c>
      <c r="S845" s="5">
        <v>97</v>
      </c>
      <c r="T845" s="5">
        <v>38</v>
      </c>
      <c r="U845" s="5">
        <v>2</v>
      </c>
      <c r="V845" s="5">
        <v>0.1</v>
      </c>
      <c r="W845" s="5">
        <v>0.16</v>
      </c>
      <c r="Y845" s="5">
        <v>0.11</v>
      </c>
      <c r="AE845" s="5">
        <v>1.4</v>
      </c>
      <c r="AF845" s="5">
        <v>2</v>
      </c>
      <c r="AG845" s="5">
        <v>11</v>
      </c>
      <c r="AI845" s="5">
        <v>5</v>
      </c>
      <c r="AN845" s="5">
        <v>7</v>
      </c>
      <c r="AO845" s="5">
        <v>0.01</v>
      </c>
      <c r="AR845" s="5">
        <v>0.1</v>
      </c>
      <c r="AT845" s="5">
        <v>11</v>
      </c>
      <c r="AU845" s="5">
        <v>2</v>
      </c>
      <c r="AV845" s="5">
        <v>6.9</v>
      </c>
      <c r="AW845" s="5">
        <v>0.06</v>
      </c>
      <c r="AX845" s="5">
        <v>0.16</v>
      </c>
      <c r="BC845" s="5">
        <v>0.5</v>
      </c>
      <c r="BD845" s="5">
        <v>-0.09</v>
      </c>
      <c r="BE845" s="5">
        <v>0.1</v>
      </c>
      <c r="BH845" s="5">
        <v>3.23</v>
      </c>
      <c r="BK845" s="5">
        <v>1</v>
      </c>
      <c r="BL845" s="5">
        <v>10</v>
      </c>
      <c r="BN845" s="5">
        <v>5.61</v>
      </c>
      <c r="BO845" s="5">
        <v>75</v>
      </c>
      <c r="BW845" s="5">
        <v>10</v>
      </c>
      <c r="BX845" s="5">
        <v>9.3000000000000007</v>
      </c>
      <c r="BY845" s="5">
        <v>10</v>
      </c>
    </row>
    <row r="846" spans="1:77" x14ac:dyDescent="0.2">
      <c r="A846" s="2" t="s">
        <v>186</v>
      </c>
      <c r="B846" s="3">
        <v>33092</v>
      </c>
      <c r="C846" s="4">
        <v>38</v>
      </c>
      <c r="F846" s="5">
        <v>0.01</v>
      </c>
      <c r="H846" s="5">
        <v>0.01</v>
      </c>
      <c r="J846" s="5">
        <v>1</v>
      </c>
      <c r="K846" s="5">
        <v>0.03</v>
      </c>
      <c r="M846" s="5">
        <v>0.16</v>
      </c>
      <c r="N846" s="5">
        <v>1</v>
      </c>
      <c r="O846" s="5">
        <v>10</v>
      </c>
      <c r="P846" s="5">
        <v>0.04</v>
      </c>
      <c r="Q846" s="5">
        <v>0.5</v>
      </c>
      <c r="S846" s="5">
        <v>78</v>
      </c>
      <c r="T846" s="5">
        <v>12</v>
      </c>
      <c r="U846" s="5">
        <v>2</v>
      </c>
      <c r="V846" s="5">
        <v>0.1</v>
      </c>
      <c r="W846" s="5">
        <v>0.32</v>
      </c>
      <c r="Y846" s="5">
        <v>0.1</v>
      </c>
      <c r="AE846" s="5">
        <v>1.1000000000000001</v>
      </c>
      <c r="AF846" s="5">
        <v>2</v>
      </c>
      <c r="AG846" s="5">
        <v>7.1</v>
      </c>
      <c r="AI846" s="5">
        <v>5</v>
      </c>
      <c r="AN846" s="5">
        <v>6</v>
      </c>
      <c r="AO846" s="5">
        <v>0.04</v>
      </c>
      <c r="AR846" s="5">
        <v>0.1</v>
      </c>
      <c r="AT846" s="5">
        <v>14</v>
      </c>
      <c r="AU846" s="5">
        <v>2</v>
      </c>
      <c r="AV846" s="5">
        <v>0.04</v>
      </c>
      <c r="AW846" s="5">
        <v>0.01</v>
      </c>
      <c r="AX846" s="5">
        <v>0.12</v>
      </c>
      <c r="BC846" s="5">
        <v>0.5</v>
      </c>
      <c r="BD846" s="5">
        <v>0.09</v>
      </c>
      <c r="BE846" s="5">
        <v>0.2</v>
      </c>
      <c r="BH846" s="5">
        <v>3.6</v>
      </c>
      <c r="BK846" s="5">
        <v>1</v>
      </c>
      <c r="BL846" s="5">
        <v>10</v>
      </c>
      <c r="BN846" s="5">
        <v>5.61</v>
      </c>
      <c r="BO846" s="5">
        <v>48</v>
      </c>
      <c r="BW846" s="5">
        <v>10</v>
      </c>
      <c r="BX846" s="5">
        <v>8.6</v>
      </c>
      <c r="BY846" s="5">
        <v>10</v>
      </c>
    </row>
    <row r="847" spans="1:77" x14ac:dyDescent="0.2">
      <c r="A847" s="2" t="s">
        <v>186</v>
      </c>
      <c r="B847" s="3">
        <v>37972</v>
      </c>
      <c r="C847" s="4">
        <v>21</v>
      </c>
      <c r="F847" s="5">
        <v>0.01</v>
      </c>
      <c r="H847" s="5">
        <v>31</v>
      </c>
      <c r="M847" s="5">
        <v>1.17</v>
      </c>
      <c r="S847" s="5">
        <v>217</v>
      </c>
      <c r="T847" s="5">
        <v>12300</v>
      </c>
      <c r="V847" s="5">
        <v>8.8000000000000007</v>
      </c>
      <c r="W847" s="5">
        <v>5.9</v>
      </c>
      <c r="AE847" s="5">
        <v>251</v>
      </c>
      <c r="AJ847" s="5">
        <v>3350</v>
      </c>
      <c r="AN847" s="5">
        <v>735</v>
      </c>
      <c r="AO847" s="5">
        <v>0.37</v>
      </c>
      <c r="AT847" s="5">
        <v>6470</v>
      </c>
      <c r="AV847" s="5">
        <v>0.5</v>
      </c>
      <c r="AW847" s="5">
        <v>0.02</v>
      </c>
      <c r="AX847" s="5">
        <v>0.13</v>
      </c>
      <c r="BA847" s="5">
        <v>7.5</v>
      </c>
      <c r="BE847" s="5">
        <v>4.2</v>
      </c>
      <c r="BH847" s="5">
        <v>14.2</v>
      </c>
      <c r="BN847" s="5">
        <v>5.6</v>
      </c>
      <c r="BO847" s="5">
        <v>325</v>
      </c>
      <c r="BX847" s="5">
        <v>9.3000000000000007</v>
      </c>
    </row>
    <row r="848" spans="1:77" x14ac:dyDescent="0.2">
      <c r="A848" s="2" t="s">
        <v>189</v>
      </c>
      <c r="B848" s="3">
        <v>34955</v>
      </c>
      <c r="C848" s="4">
        <v>30</v>
      </c>
      <c r="F848" s="5">
        <v>0.05</v>
      </c>
      <c r="G848" s="5">
        <v>0.04</v>
      </c>
      <c r="H848" s="5">
        <v>0.06</v>
      </c>
      <c r="M848" s="5">
        <v>1.55</v>
      </c>
      <c r="N848" s="5">
        <v>1</v>
      </c>
      <c r="O848" s="5">
        <v>102</v>
      </c>
      <c r="Q848" s="5">
        <v>0.4</v>
      </c>
      <c r="T848" s="5">
        <v>62</v>
      </c>
      <c r="U848" s="5">
        <v>1</v>
      </c>
      <c r="V848" s="5">
        <v>0.8</v>
      </c>
      <c r="AB848" s="5">
        <v>6.88</v>
      </c>
      <c r="AE848" s="5">
        <v>2.6</v>
      </c>
      <c r="AI848" s="5">
        <v>2.4</v>
      </c>
      <c r="AJ848" s="5">
        <v>31</v>
      </c>
      <c r="AN848" s="5">
        <v>11.6</v>
      </c>
      <c r="AO848" s="5">
        <v>0.26</v>
      </c>
      <c r="AT848" s="5">
        <v>27</v>
      </c>
      <c r="AU848" s="5">
        <v>17</v>
      </c>
      <c r="AV848" s="5">
        <v>18.87</v>
      </c>
      <c r="AW848" s="5">
        <v>0.03</v>
      </c>
      <c r="AX848" s="5">
        <v>0.01</v>
      </c>
      <c r="AY848" s="5">
        <v>6.0000000000000001E-3</v>
      </c>
      <c r="BA848" s="5">
        <v>5.38</v>
      </c>
      <c r="BC848" s="5">
        <v>5.1000000000000004E-3</v>
      </c>
      <c r="BE848" s="5">
        <v>5.8</v>
      </c>
      <c r="BH848" s="5">
        <v>0.33</v>
      </c>
      <c r="BN848" s="5">
        <v>5.59</v>
      </c>
      <c r="BO848" s="5">
        <v>29</v>
      </c>
      <c r="BX848" s="5">
        <v>8.8000000000000007</v>
      </c>
      <c r="BY848" s="5">
        <v>40</v>
      </c>
    </row>
    <row r="849" spans="1:77" x14ac:dyDescent="0.2">
      <c r="A849" s="2" t="s">
        <v>189</v>
      </c>
      <c r="B849" s="3">
        <v>35332</v>
      </c>
      <c r="C849" s="4">
        <v>31</v>
      </c>
      <c r="F849" s="5">
        <v>0.01</v>
      </c>
      <c r="G849" s="5">
        <v>2.3999999999999998E-3</v>
      </c>
      <c r="H849" s="5">
        <v>0.61</v>
      </c>
      <c r="J849" s="5">
        <v>1</v>
      </c>
      <c r="N849" s="5">
        <v>1</v>
      </c>
      <c r="Q849" s="5">
        <v>0.2</v>
      </c>
      <c r="S849" s="5">
        <v>140</v>
      </c>
      <c r="T849" s="5">
        <v>30</v>
      </c>
      <c r="U849" s="5">
        <v>1</v>
      </c>
      <c r="V849" s="5">
        <v>2.6</v>
      </c>
      <c r="W849" s="5">
        <v>2.58</v>
      </c>
      <c r="AB849" s="5">
        <v>20.94</v>
      </c>
      <c r="AE849" s="5">
        <v>2.2000000000000002</v>
      </c>
      <c r="AI849" s="5">
        <v>1</v>
      </c>
      <c r="AJ849" s="5">
        <v>83.7</v>
      </c>
      <c r="AN849" s="5">
        <v>12</v>
      </c>
      <c r="AO849" s="5">
        <v>0.15</v>
      </c>
      <c r="AT849" s="5">
        <v>18</v>
      </c>
      <c r="AU849" s="5">
        <v>1</v>
      </c>
      <c r="AV849" s="5">
        <v>0.22</v>
      </c>
      <c r="AW849" s="5">
        <v>0.01</v>
      </c>
      <c r="AX849" s="5">
        <v>0.03</v>
      </c>
      <c r="AZ849" s="5">
        <v>0.01</v>
      </c>
      <c r="BA849" s="5">
        <v>6.81</v>
      </c>
      <c r="BC849" s="5">
        <v>1E-3</v>
      </c>
      <c r="BE849" s="5">
        <v>0.4</v>
      </c>
      <c r="BH849" s="5">
        <v>6.24</v>
      </c>
      <c r="BN849" s="5">
        <v>5.56</v>
      </c>
      <c r="BO849" s="5">
        <v>35.6</v>
      </c>
      <c r="BX849" s="5">
        <v>9</v>
      </c>
      <c r="BY849" s="5">
        <v>5</v>
      </c>
    </row>
    <row r="850" spans="1:77" x14ac:dyDescent="0.2">
      <c r="A850" s="2" t="s">
        <v>189</v>
      </c>
      <c r="B850" s="3">
        <v>39610</v>
      </c>
      <c r="C850" s="4">
        <v>33</v>
      </c>
      <c r="G850" s="5">
        <v>8.0000000000000002E-3</v>
      </c>
      <c r="H850" s="5">
        <v>7.0000000000000007E-2</v>
      </c>
      <c r="J850" s="5">
        <v>0.9</v>
      </c>
      <c r="M850" s="5">
        <v>0.17</v>
      </c>
      <c r="N850" s="5">
        <v>0.2</v>
      </c>
      <c r="Q850" s="5">
        <v>0.02</v>
      </c>
      <c r="S850" s="5">
        <v>108</v>
      </c>
      <c r="T850" s="5">
        <v>29</v>
      </c>
      <c r="U850" s="5">
        <v>1.8</v>
      </c>
      <c r="V850" s="5">
        <v>1.8</v>
      </c>
      <c r="W850" s="5">
        <v>0.92</v>
      </c>
      <c r="AB850" s="5">
        <v>1.98</v>
      </c>
      <c r="AD850" s="5">
        <v>2.02</v>
      </c>
      <c r="AE850" s="5">
        <v>2.27</v>
      </c>
      <c r="AI850" s="5">
        <v>0.6</v>
      </c>
      <c r="AJ850" s="5">
        <v>63.3</v>
      </c>
      <c r="AN850" s="5">
        <v>8.23</v>
      </c>
      <c r="AO850" s="5">
        <v>0.47</v>
      </c>
      <c r="AT850" s="5">
        <v>12.5</v>
      </c>
      <c r="AU850" s="5">
        <v>2.9</v>
      </c>
      <c r="AV850" s="5">
        <v>27.66</v>
      </c>
      <c r="AW850" s="5">
        <v>0.04</v>
      </c>
      <c r="AX850" s="5">
        <v>0.04</v>
      </c>
      <c r="AZ850" s="5">
        <v>0.1</v>
      </c>
      <c r="BA850" s="5">
        <v>7.38</v>
      </c>
      <c r="BC850" s="5">
        <v>1E-3</v>
      </c>
      <c r="BF850" s="5">
        <v>0.46</v>
      </c>
      <c r="BH850" s="5">
        <v>3.13</v>
      </c>
      <c r="BN850" s="5">
        <v>5.56</v>
      </c>
      <c r="BO850" s="5">
        <v>103</v>
      </c>
      <c r="BW850" s="5">
        <v>0.5</v>
      </c>
      <c r="BX850" s="5">
        <v>10</v>
      </c>
      <c r="BY850" s="5">
        <v>0.5</v>
      </c>
    </row>
    <row r="851" spans="1:77" x14ac:dyDescent="0.2">
      <c r="A851" s="2" t="s">
        <v>189</v>
      </c>
      <c r="B851" s="3">
        <v>39240</v>
      </c>
      <c r="C851" s="4">
        <v>24</v>
      </c>
      <c r="F851" s="5">
        <v>8.0000000000000002E-3</v>
      </c>
      <c r="G851" s="5">
        <v>5.0000000000000001E-3</v>
      </c>
      <c r="H851" s="5">
        <v>0.01</v>
      </c>
      <c r="M851" s="5">
        <v>0.1</v>
      </c>
      <c r="O851" s="5">
        <v>16</v>
      </c>
      <c r="S851" s="5">
        <v>89.3</v>
      </c>
      <c r="T851" s="5">
        <v>42</v>
      </c>
      <c r="V851" s="5">
        <v>1.2</v>
      </c>
      <c r="AB851" s="5">
        <v>7.97</v>
      </c>
      <c r="AE851" s="5">
        <v>4.1100000000000003</v>
      </c>
      <c r="AJ851" s="5">
        <v>57.6</v>
      </c>
      <c r="AN851" s="5">
        <v>4.37</v>
      </c>
      <c r="AO851" s="5">
        <v>8.0000000000000002E-3</v>
      </c>
      <c r="AT851" s="5">
        <v>18.5</v>
      </c>
      <c r="AV851" s="5">
        <v>86.76</v>
      </c>
      <c r="AW851" s="5">
        <v>3.2799999999999999E-3</v>
      </c>
      <c r="AX851" s="5">
        <v>0.03</v>
      </c>
      <c r="AZ851" s="5">
        <v>0.01</v>
      </c>
      <c r="BA851" s="5">
        <v>7.49</v>
      </c>
      <c r="BF851" s="5">
        <v>5.92</v>
      </c>
      <c r="BH851" s="5">
        <v>2.37</v>
      </c>
      <c r="BN851" s="5">
        <v>5.56</v>
      </c>
      <c r="BO851" s="5">
        <v>43.1</v>
      </c>
      <c r="BX851" s="5">
        <v>9.8000000000000007</v>
      </c>
    </row>
    <row r="852" spans="1:77" x14ac:dyDescent="0.2">
      <c r="A852" s="2" t="s">
        <v>189</v>
      </c>
      <c r="B852" s="3">
        <v>35332</v>
      </c>
      <c r="C852" s="4">
        <v>28</v>
      </c>
      <c r="F852" s="5">
        <v>0.01</v>
      </c>
      <c r="G852" s="5">
        <v>6.4999999999999997E-3</v>
      </c>
      <c r="H852" s="5">
        <v>3.46</v>
      </c>
      <c r="J852" s="5">
        <v>1</v>
      </c>
      <c r="N852" s="5">
        <v>1</v>
      </c>
      <c r="Q852" s="5">
        <v>0.2</v>
      </c>
      <c r="S852" s="5">
        <v>96</v>
      </c>
      <c r="T852" s="5">
        <v>53</v>
      </c>
      <c r="U852" s="5">
        <v>1</v>
      </c>
      <c r="W852" s="5">
        <v>2.06</v>
      </c>
      <c r="AB852" s="5">
        <v>4.68</v>
      </c>
      <c r="AE852" s="5">
        <v>2.2000000000000002</v>
      </c>
      <c r="AI852" s="5">
        <v>1</v>
      </c>
      <c r="AJ852" s="5">
        <v>59.2</v>
      </c>
      <c r="AN852" s="5">
        <v>6.7</v>
      </c>
      <c r="AO852" s="5">
        <v>0.3</v>
      </c>
      <c r="AT852" s="5">
        <v>22</v>
      </c>
      <c r="AU852" s="5">
        <v>1</v>
      </c>
      <c r="AV852" s="5">
        <v>0.22</v>
      </c>
      <c r="AW852" s="5">
        <v>8.86815E-3</v>
      </c>
      <c r="BA852" s="5">
        <v>7.05</v>
      </c>
      <c r="BC852" s="5">
        <v>1E-3</v>
      </c>
      <c r="BE852" s="5">
        <v>0.4</v>
      </c>
      <c r="BH852" s="5">
        <v>5.17</v>
      </c>
      <c r="BN852" s="5">
        <v>5.55</v>
      </c>
      <c r="BO852" s="5">
        <v>76.5</v>
      </c>
      <c r="BX852" s="5">
        <v>10</v>
      </c>
      <c r="BY852" s="5">
        <v>4.5999999999999996</v>
      </c>
    </row>
    <row r="853" spans="1:77" x14ac:dyDescent="0.2">
      <c r="A853" s="2" t="s">
        <v>189</v>
      </c>
      <c r="B853" s="3">
        <v>35237</v>
      </c>
      <c r="C853" s="4">
        <v>22</v>
      </c>
      <c r="F853" s="5">
        <v>0.11</v>
      </c>
      <c r="H853" s="5">
        <v>0.06</v>
      </c>
      <c r="M853" s="5">
        <v>1</v>
      </c>
      <c r="S853" s="5">
        <v>25.5</v>
      </c>
      <c r="T853" s="5">
        <v>24.1</v>
      </c>
      <c r="V853" s="5">
        <v>0.4</v>
      </c>
      <c r="W853" s="5">
        <v>0.04</v>
      </c>
      <c r="AB853" s="5">
        <v>5.24</v>
      </c>
      <c r="AE853" s="5">
        <v>10.7</v>
      </c>
      <c r="AJ853" s="5">
        <v>32.6</v>
      </c>
      <c r="AN853" s="5">
        <v>3.66</v>
      </c>
      <c r="AO853" s="5">
        <v>0.16</v>
      </c>
      <c r="AT853" s="5">
        <v>14.9</v>
      </c>
      <c r="AV853" s="5">
        <v>90.74</v>
      </c>
      <c r="AW853" s="5">
        <v>0.03</v>
      </c>
      <c r="AX853" s="5">
        <v>0.03</v>
      </c>
      <c r="BA853" s="5">
        <v>4.59</v>
      </c>
      <c r="BE853" s="5">
        <v>8.5</v>
      </c>
      <c r="BH853" s="5">
        <v>0.1</v>
      </c>
      <c r="BN853" s="5">
        <v>5.52</v>
      </c>
      <c r="BO853" s="5">
        <v>19.100000000000001</v>
      </c>
      <c r="BX853" s="5">
        <v>8.4</v>
      </c>
    </row>
    <row r="854" spans="1:77" x14ac:dyDescent="0.2">
      <c r="A854" s="2" t="s">
        <v>243</v>
      </c>
      <c r="B854" s="3">
        <v>39238</v>
      </c>
      <c r="C854" s="4">
        <v>26</v>
      </c>
      <c r="F854" s="5">
        <v>8.0000000000000002E-3</v>
      </c>
      <c r="G854" s="5">
        <v>5.0000000000000001E-3</v>
      </c>
      <c r="H854" s="5">
        <v>0.09</v>
      </c>
      <c r="M854" s="5">
        <v>0.15</v>
      </c>
      <c r="O854" s="5">
        <v>10</v>
      </c>
      <c r="S854" s="5">
        <v>103</v>
      </c>
      <c r="T854" s="5">
        <v>29</v>
      </c>
      <c r="V854" s="5">
        <v>1.4</v>
      </c>
      <c r="W854" s="5">
        <v>1.1000000000000001</v>
      </c>
      <c r="AB854" s="5">
        <v>1.93</v>
      </c>
      <c r="AE854" s="5">
        <v>2.02</v>
      </c>
      <c r="AJ854" s="5">
        <v>58.7</v>
      </c>
      <c r="AN854" s="5">
        <v>7.43</v>
      </c>
      <c r="AO854" s="5">
        <v>0.44</v>
      </c>
      <c r="AT854" s="5">
        <v>11.2</v>
      </c>
      <c r="AV854" s="5">
        <v>25.09</v>
      </c>
      <c r="AW854" s="5">
        <v>0.06</v>
      </c>
      <c r="AX854" s="5">
        <v>0.06</v>
      </c>
      <c r="AZ854" s="5">
        <v>0.02</v>
      </c>
      <c r="BA854" s="5">
        <v>7.44</v>
      </c>
      <c r="BE854" s="5">
        <v>0.6</v>
      </c>
      <c r="BF854" s="5">
        <v>0.6</v>
      </c>
      <c r="BH854" s="5">
        <v>3.06</v>
      </c>
      <c r="BN854" s="5">
        <v>5.51</v>
      </c>
      <c r="BO854" s="5">
        <v>95.7</v>
      </c>
      <c r="BX854" s="5">
        <v>9.8000000000000007</v>
      </c>
    </row>
    <row r="855" spans="1:77" x14ac:dyDescent="0.2">
      <c r="A855" s="2" t="s">
        <v>243</v>
      </c>
      <c r="B855" s="3">
        <v>36433</v>
      </c>
      <c r="C855" s="4">
        <v>25</v>
      </c>
      <c r="F855" s="5">
        <v>2E-3</v>
      </c>
      <c r="G855" s="5">
        <v>2E-3</v>
      </c>
      <c r="H855" s="5">
        <v>0.5</v>
      </c>
      <c r="M855" s="5">
        <v>0.71</v>
      </c>
      <c r="O855" s="5">
        <v>50</v>
      </c>
      <c r="S855" s="5">
        <v>86</v>
      </c>
      <c r="T855" s="5">
        <v>20</v>
      </c>
      <c r="V855" s="5">
        <v>2.8</v>
      </c>
      <c r="W855" s="5">
        <v>2.1</v>
      </c>
      <c r="AB855" s="5">
        <v>15.53</v>
      </c>
      <c r="AE855" s="5">
        <v>3</v>
      </c>
      <c r="AJ855" s="5">
        <v>63.8</v>
      </c>
      <c r="AN855" s="5">
        <v>10</v>
      </c>
      <c r="AO855" s="5">
        <v>0.24</v>
      </c>
      <c r="AT855" s="5">
        <v>13</v>
      </c>
      <c r="AV855" s="5">
        <v>0.22</v>
      </c>
      <c r="AW855" s="5">
        <v>3.2845000000000001E-3</v>
      </c>
      <c r="AX855" s="5">
        <v>0.04</v>
      </c>
      <c r="AZ855" s="5">
        <v>0.02</v>
      </c>
      <c r="BA855" s="5">
        <v>7</v>
      </c>
      <c r="BE855" s="5">
        <v>0.2</v>
      </c>
      <c r="BH855" s="5">
        <v>6.38</v>
      </c>
      <c r="BN855" s="5">
        <v>5.51</v>
      </c>
      <c r="BO855" s="5">
        <v>5.13</v>
      </c>
      <c r="BX855" s="5">
        <v>10.199999999999999</v>
      </c>
    </row>
    <row r="856" spans="1:77" x14ac:dyDescent="0.2">
      <c r="A856" s="2" t="s">
        <v>243</v>
      </c>
      <c r="B856" s="3">
        <v>39722</v>
      </c>
      <c r="C856" s="4">
        <v>25</v>
      </c>
      <c r="G856" s="5">
        <v>6.0000000000000001E-3</v>
      </c>
      <c r="H856" s="5">
        <v>0.2</v>
      </c>
      <c r="M856" s="5">
        <v>0.73</v>
      </c>
      <c r="S856" s="5">
        <v>115</v>
      </c>
      <c r="T856" s="5">
        <v>37</v>
      </c>
      <c r="V856" s="5">
        <v>8.1</v>
      </c>
      <c r="W856" s="5">
        <v>5.91</v>
      </c>
      <c r="AB856" s="5">
        <v>2.94</v>
      </c>
      <c r="AD856" s="5">
        <v>0.49</v>
      </c>
      <c r="AE856" s="5">
        <v>1.97</v>
      </c>
      <c r="AJ856" s="5">
        <v>65.7</v>
      </c>
      <c r="AN856" s="5">
        <v>5.54</v>
      </c>
      <c r="AO856" s="5">
        <v>0.39</v>
      </c>
      <c r="AT856" s="5">
        <v>17.7</v>
      </c>
      <c r="AV856" s="5">
        <v>0.22</v>
      </c>
      <c r="AW856" s="5">
        <v>8.2100000000000003E-3</v>
      </c>
      <c r="AX856" s="5">
        <v>0.01</v>
      </c>
      <c r="AZ856" s="5">
        <v>0.18</v>
      </c>
      <c r="BA856" s="5">
        <v>6.45</v>
      </c>
      <c r="BE856" s="5">
        <v>0.2</v>
      </c>
      <c r="BF856" s="5">
        <v>0.23</v>
      </c>
      <c r="BH856" s="5">
        <v>4.47</v>
      </c>
      <c r="BN856" s="5">
        <v>5.46</v>
      </c>
      <c r="BO856" s="5">
        <v>74.3</v>
      </c>
      <c r="BX856" s="5">
        <v>11.1</v>
      </c>
    </row>
    <row r="857" spans="1:77" x14ac:dyDescent="0.2">
      <c r="A857" s="2" t="s">
        <v>243</v>
      </c>
      <c r="B857" s="3">
        <v>38841</v>
      </c>
      <c r="C857" s="4">
        <v>35</v>
      </c>
      <c r="F857" s="5">
        <v>4.0000000000000001E-3</v>
      </c>
      <c r="G857" s="5">
        <v>7.0000000000000001E-3</v>
      </c>
      <c r="H857" s="5">
        <v>0.01</v>
      </c>
      <c r="J857" s="5">
        <v>0.2</v>
      </c>
      <c r="M857" s="5">
        <v>0.42</v>
      </c>
      <c r="N857" s="5">
        <v>0.2</v>
      </c>
      <c r="O857" s="5">
        <v>10</v>
      </c>
      <c r="Q857" s="5">
        <v>0.02</v>
      </c>
      <c r="S857" s="5">
        <v>109</v>
      </c>
      <c r="T857" s="5">
        <v>28</v>
      </c>
      <c r="U857" s="5">
        <v>0.8</v>
      </c>
      <c r="V857" s="5">
        <v>0.83</v>
      </c>
      <c r="W857" s="5">
        <v>8.8999999999999999E-3</v>
      </c>
      <c r="AB857" s="5">
        <v>8.27</v>
      </c>
      <c r="AD857" s="5">
        <v>-4.7</v>
      </c>
      <c r="AE857" s="5">
        <v>0.72</v>
      </c>
      <c r="AI857" s="5">
        <v>0.5</v>
      </c>
      <c r="AN857" s="5">
        <v>4.79</v>
      </c>
      <c r="AO857" s="5">
        <v>0.01</v>
      </c>
      <c r="AT857" s="5">
        <v>18.3</v>
      </c>
      <c r="AU857" s="5">
        <v>0.5</v>
      </c>
      <c r="AV857" s="5">
        <v>65.25</v>
      </c>
      <c r="AW857" s="5">
        <v>3.2845000000000001E-3</v>
      </c>
      <c r="AX857" s="5">
        <v>0.1</v>
      </c>
      <c r="AZ857" s="5">
        <v>0.03</v>
      </c>
      <c r="BA857" s="5">
        <v>7.22</v>
      </c>
      <c r="BC857" s="5">
        <v>1E-3</v>
      </c>
      <c r="BE857" s="5">
        <v>9.4</v>
      </c>
      <c r="BH857" s="5">
        <v>4.13</v>
      </c>
      <c r="BN857" s="5">
        <v>5.46</v>
      </c>
      <c r="BO857" s="5">
        <v>47.7</v>
      </c>
      <c r="BQ857" s="5">
        <v>7</v>
      </c>
      <c r="BR857" s="5">
        <v>6.6</v>
      </c>
      <c r="BX857" s="5">
        <v>9.1</v>
      </c>
      <c r="BY857" s="5">
        <v>0.7</v>
      </c>
    </row>
    <row r="858" spans="1:77" x14ac:dyDescent="0.2">
      <c r="A858" s="2" t="s">
        <v>243</v>
      </c>
      <c r="B858" s="3">
        <v>37916</v>
      </c>
      <c r="C858" s="4">
        <v>25</v>
      </c>
      <c r="F858" s="5">
        <v>0.04</v>
      </c>
      <c r="G858" s="5">
        <v>4.1000000000000003E-3</v>
      </c>
      <c r="H858" s="5">
        <v>0.01</v>
      </c>
      <c r="M858" s="5">
        <v>0.11</v>
      </c>
      <c r="O858" s="5">
        <v>20</v>
      </c>
      <c r="S858" s="5">
        <v>38.5</v>
      </c>
      <c r="T858" s="5">
        <v>15</v>
      </c>
      <c r="V858" s="5">
        <v>1.5</v>
      </c>
      <c r="W858" s="5">
        <v>0.01</v>
      </c>
      <c r="AB858" s="5">
        <v>4.2699999999999996</v>
      </c>
      <c r="AE858" s="5">
        <v>0.87</v>
      </c>
      <c r="AJ858" s="5">
        <v>27.1</v>
      </c>
      <c r="AN858" s="5">
        <v>5.01</v>
      </c>
      <c r="AO858" s="5">
        <v>0.01</v>
      </c>
      <c r="AT858" s="5">
        <v>11.1</v>
      </c>
      <c r="AV858" s="5">
        <v>11.37</v>
      </c>
      <c r="AW858" s="5">
        <v>3.2845000000000001E-3</v>
      </c>
      <c r="AX858" s="5">
        <v>0.03</v>
      </c>
      <c r="AZ858" s="5">
        <v>0.01</v>
      </c>
      <c r="BA858" s="5">
        <v>7.1</v>
      </c>
      <c r="BE858" s="5">
        <v>4.9000000000000004</v>
      </c>
      <c r="BH858" s="5">
        <v>0.93</v>
      </c>
      <c r="BN858" s="5">
        <v>5.46</v>
      </c>
      <c r="BO858" s="5">
        <v>49.6</v>
      </c>
      <c r="BX858" s="5">
        <v>10.199999999999999</v>
      </c>
    </row>
    <row r="859" spans="1:77" x14ac:dyDescent="0.2">
      <c r="A859" s="2" t="s">
        <v>243</v>
      </c>
      <c r="B859" s="3">
        <v>39559</v>
      </c>
      <c r="C859" s="4">
        <v>34</v>
      </c>
      <c r="G859" s="5">
        <v>8.0000000000000002E-3</v>
      </c>
      <c r="H859" s="5">
        <v>0.4</v>
      </c>
      <c r="J859" s="5">
        <v>16</v>
      </c>
      <c r="M859" s="5">
        <v>0.54</v>
      </c>
      <c r="N859" s="5">
        <v>0.2</v>
      </c>
      <c r="Q859" s="5">
        <v>0.02</v>
      </c>
      <c r="S859" s="5">
        <v>95.4</v>
      </c>
      <c r="T859" s="5">
        <v>17</v>
      </c>
      <c r="U859" s="5">
        <v>0.2</v>
      </c>
      <c r="V859" s="5">
        <v>4.7</v>
      </c>
      <c r="W859" s="5">
        <v>6.28</v>
      </c>
      <c r="AB859" s="5">
        <v>1.72</v>
      </c>
      <c r="AD859" s="5">
        <v>1.87</v>
      </c>
      <c r="AE859" s="5">
        <v>7.09</v>
      </c>
      <c r="AI859" s="5">
        <v>0.5</v>
      </c>
      <c r="AJ859" s="5">
        <v>53.8</v>
      </c>
      <c r="AN859" s="5">
        <v>5.08</v>
      </c>
      <c r="AO859" s="5">
        <v>0.37</v>
      </c>
      <c r="AT859" s="5">
        <v>9.5</v>
      </c>
      <c r="AU859" s="5">
        <v>1.7</v>
      </c>
      <c r="AV859" s="5">
        <v>0.22</v>
      </c>
      <c r="AW859" s="5">
        <v>8.8699999999999994E-3</v>
      </c>
      <c r="AX859" s="5">
        <v>0.01</v>
      </c>
      <c r="AZ859" s="5">
        <v>0.17</v>
      </c>
      <c r="BA859" s="5">
        <v>7.22</v>
      </c>
      <c r="BC859" s="5">
        <v>1E-3</v>
      </c>
      <c r="BE859" s="5">
        <v>0.2</v>
      </c>
      <c r="BF859" s="5">
        <v>0.28999999999999998</v>
      </c>
      <c r="BH859" s="5">
        <v>4.03</v>
      </c>
      <c r="BN859" s="5">
        <v>5.42</v>
      </c>
      <c r="BO859" s="5">
        <v>56.6</v>
      </c>
      <c r="BW859" s="5">
        <v>0.71</v>
      </c>
      <c r="BX859" s="5">
        <v>10.4</v>
      </c>
      <c r="BY859" s="5">
        <v>1.9</v>
      </c>
    </row>
    <row r="860" spans="1:77" x14ac:dyDescent="0.2">
      <c r="A860" s="2" t="s">
        <v>243</v>
      </c>
      <c r="B860" s="3">
        <v>39609</v>
      </c>
      <c r="C860" s="4">
        <v>24</v>
      </c>
      <c r="G860" s="5">
        <v>0.02</v>
      </c>
      <c r="H860" s="5">
        <v>0.13</v>
      </c>
      <c r="M860" s="5">
        <v>0.14000000000000001</v>
      </c>
      <c r="S860" s="5">
        <v>110</v>
      </c>
      <c r="T860" s="5">
        <v>31</v>
      </c>
      <c r="V860" s="5">
        <v>2.4</v>
      </c>
      <c r="W860" s="5">
        <v>3.27</v>
      </c>
      <c r="AB860" s="5">
        <v>1.66</v>
      </c>
      <c r="AD860" s="5">
        <v>13.9</v>
      </c>
      <c r="AE860" s="5">
        <v>1.18</v>
      </c>
      <c r="AJ860" s="5">
        <v>54.1</v>
      </c>
      <c r="AN860" s="5">
        <v>5.52</v>
      </c>
      <c r="AO860" s="5">
        <v>0.27</v>
      </c>
      <c r="AT860" s="5">
        <v>10.8</v>
      </c>
      <c r="AV860" s="5">
        <v>0.22</v>
      </c>
      <c r="AW860" s="5">
        <v>3.2799999999999999E-3</v>
      </c>
      <c r="AX860" s="5">
        <v>0.01</v>
      </c>
      <c r="AZ860" s="5">
        <v>0.19</v>
      </c>
      <c r="BA860" s="5">
        <v>7.52</v>
      </c>
      <c r="BF860" s="5">
        <v>0.42</v>
      </c>
      <c r="BH860" s="5">
        <v>2.2599999999999998</v>
      </c>
      <c r="BN860" s="5">
        <v>5.42</v>
      </c>
      <c r="BO860" s="5">
        <v>119</v>
      </c>
      <c r="BX860" s="5">
        <v>10.5</v>
      </c>
    </row>
    <row r="861" spans="1:77" x14ac:dyDescent="0.2">
      <c r="A861" s="2" t="s">
        <v>243</v>
      </c>
      <c r="B861" s="3">
        <v>36082</v>
      </c>
      <c r="C861" s="4">
        <v>25</v>
      </c>
      <c r="F861" s="5">
        <v>3.0000000000000001E-3</v>
      </c>
      <c r="G861" s="5">
        <v>2E-3</v>
      </c>
      <c r="H861" s="5">
        <v>0.12</v>
      </c>
      <c r="M861" s="5">
        <v>0.09</v>
      </c>
      <c r="O861" s="5">
        <v>120</v>
      </c>
      <c r="S861" s="5">
        <v>27</v>
      </c>
      <c r="T861" s="5">
        <v>6.5</v>
      </c>
      <c r="V861" s="5">
        <v>2.2000000000000002</v>
      </c>
      <c r="W861" s="5">
        <v>0.38</v>
      </c>
      <c r="AB861" s="5">
        <v>14.91</v>
      </c>
      <c r="AE861" s="5">
        <v>1.7</v>
      </c>
      <c r="AJ861" s="5">
        <v>27.8</v>
      </c>
      <c r="AN861" s="5">
        <v>4.7</v>
      </c>
      <c r="AO861" s="5">
        <v>0.04</v>
      </c>
      <c r="AT861" s="5">
        <v>30</v>
      </c>
      <c r="AV861" s="5">
        <v>0.22</v>
      </c>
      <c r="AW861" s="5">
        <v>0.01</v>
      </c>
      <c r="AX861" s="5">
        <v>0.2</v>
      </c>
      <c r="AZ861" s="5">
        <v>7.0000000000000007E-2</v>
      </c>
      <c r="BA861" s="5">
        <v>7.47</v>
      </c>
      <c r="BE861" s="5">
        <v>0.2</v>
      </c>
      <c r="BH861" s="5">
        <v>2.5499999999999998</v>
      </c>
      <c r="BN861" s="5">
        <v>5.42</v>
      </c>
      <c r="BO861" s="5">
        <v>11.2</v>
      </c>
      <c r="BX861" s="5">
        <v>9.4</v>
      </c>
    </row>
    <row r="862" spans="1:77" x14ac:dyDescent="0.2">
      <c r="A862" s="2" t="s">
        <v>243</v>
      </c>
      <c r="B862" s="3">
        <v>39764</v>
      </c>
      <c r="C862" s="4">
        <v>25</v>
      </c>
      <c r="G862" s="5">
        <v>0.04</v>
      </c>
      <c r="H862" s="5">
        <v>0.81</v>
      </c>
      <c r="S862" s="5">
        <v>3.03</v>
      </c>
      <c r="T862" s="5">
        <v>578</v>
      </c>
      <c r="V862" s="5">
        <v>12</v>
      </c>
      <c r="W862" s="5">
        <v>0.05</v>
      </c>
      <c r="AB862" s="5">
        <v>3.6</v>
      </c>
      <c r="AD862" s="5">
        <v>12.06</v>
      </c>
      <c r="AE862" s="5">
        <v>6.68</v>
      </c>
      <c r="AJ862" s="5">
        <v>245</v>
      </c>
      <c r="AN862" s="5">
        <v>1.99</v>
      </c>
      <c r="AO862" s="5">
        <v>3.0000000000000001E-3</v>
      </c>
      <c r="AT862" s="5">
        <v>478</v>
      </c>
      <c r="AV862" s="5">
        <v>0.22</v>
      </c>
      <c r="AW862" s="5">
        <v>0.04</v>
      </c>
      <c r="AX862" s="5">
        <v>2.46</v>
      </c>
      <c r="AZ862" s="5">
        <v>0.78</v>
      </c>
      <c r="BA862" s="5">
        <v>8.56</v>
      </c>
      <c r="BE862" s="5">
        <v>0.2</v>
      </c>
      <c r="BF862" s="5">
        <v>0.12</v>
      </c>
      <c r="BH862" s="5">
        <v>7.01</v>
      </c>
      <c r="BI862" s="5">
        <v>0.13</v>
      </c>
      <c r="BN862" s="5">
        <v>5.42</v>
      </c>
      <c r="BO862" s="5">
        <v>35.9</v>
      </c>
      <c r="BX862" s="5">
        <v>15.7</v>
      </c>
    </row>
    <row r="863" spans="1:77" x14ac:dyDescent="0.2">
      <c r="A863" s="2" t="s">
        <v>243</v>
      </c>
      <c r="B863" s="3">
        <v>38266</v>
      </c>
      <c r="C863" s="4">
        <v>37</v>
      </c>
      <c r="F863" s="5">
        <v>0.05</v>
      </c>
      <c r="G863" s="5">
        <v>1E-3</v>
      </c>
      <c r="H863" s="5">
        <v>0.95</v>
      </c>
      <c r="J863" s="5">
        <v>0.2</v>
      </c>
      <c r="M863" s="5">
        <v>0.05</v>
      </c>
      <c r="N863" s="5">
        <v>0.4</v>
      </c>
      <c r="O863" s="5">
        <v>320</v>
      </c>
      <c r="Q863" s="5">
        <v>0.02</v>
      </c>
      <c r="S863" s="5">
        <v>28.6</v>
      </c>
      <c r="T863" s="5">
        <v>22</v>
      </c>
      <c r="U863" s="5">
        <v>0.2</v>
      </c>
      <c r="V863" s="5">
        <v>1.9</v>
      </c>
      <c r="W863" s="5">
        <v>0.54</v>
      </c>
      <c r="Y863" s="5">
        <v>0.13</v>
      </c>
      <c r="AB863" s="5">
        <v>10.02</v>
      </c>
      <c r="AD863" s="5">
        <v>0.1</v>
      </c>
      <c r="AE863" s="5">
        <v>4.79</v>
      </c>
      <c r="AI863" s="5">
        <v>0.5</v>
      </c>
      <c r="AJ863" s="5">
        <v>45.9</v>
      </c>
      <c r="AN863" s="5">
        <v>16.2</v>
      </c>
      <c r="AO863" s="5">
        <v>0.01</v>
      </c>
      <c r="AT863" s="5">
        <v>57.5</v>
      </c>
      <c r="AU863" s="5">
        <v>0.5</v>
      </c>
      <c r="AV863" s="5">
        <v>0.22</v>
      </c>
      <c r="AW863" s="5">
        <v>3.9414000000000003E-3</v>
      </c>
      <c r="AX863" s="5">
        <v>0.23</v>
      </c>
      <c r="AZ863" s="5">
        <v>7.0000000000000007E-2</v>
      </c>
      <c r="BA863" s="5">
        <v>8.02</v>
      </c>
      <c r="BC863" s="5">
        <v>1E-3</v>
      </c>
      <c r="BE863" s="5">
        <v>0.3</v>
      </c>
      <c r="BH863" s="5">
        <v>4.87</v>
      </c>
      <c r="BN863" s="5">
        <v>5.39</v>
      </c>
      <c r="BO863" s="5">
        <v>0.55000000000000004</v>
      </c>
      <c r="BQ863" s="5">
        <v>5.5</v>
      </c>
      <c r="BR863" s="5">
        <v>5.44</v>
      </c>
      <c r="BX863" s="5">
        <v>10.5</v>
      </c>
      <c r="BY863" s="5">
        <v>0.8</v>
      </c>
    </row>
    <row r="864" spans="1:77" x14ac:dyDescent="0.2">
      <c r="A864" s="2" t="s">
        <v>243</v>
      </c>
      <c r="B864" s="3">
        <v>35397</v>
      </c>
      <c r="C864" s="4">
        <v>31</v>
      </c>
      <c r="F864" s="5">
        <v>0.01</v>
      </c>
      <c r="G864" s="5">
        <v>4.1000000000000003E-3</v>
      </c>
      <c r="H864" s="5">
        <v>0.89</v>
      </c>
      <c r="J864" s="5">
        <v>1</v>
      </c>
      <c r="M864" s="5">
        <v>1.0900000000000001</v>
      </c>
      <c r="N864" s="5">
        <v>1</v>
      </c>
      <c r="Q864" s="5">
        <v>0.2</v>
      </c>
      <c r="S864" s="5">
        <v>88</v>
      </c>
      <c r="T864" s="5">
        <v>33</v>
      </c>
      <c r="U864" s="5">
        <v>1</v>
      </c>
      <c r="V864" s="5">
        <v>1.7</v>
      </c>
      <c r="W864" s="5">
        <v>1.42</v>
      </c>
      <c r="AB864" s="5">
        <v>10.18</v>
      </c>
      <c r="AE864" s="5">
        <v>6</v>
      </c>
      <c r="AI864" s="5">
        <v>1</v>
      </c>
      <c r="AJ864" s="5">
        <v>61.2</v>
      </c>
      <c r="AN864" s="5">
        <v>14</v>
      </c>
      <c r="AO864" s="5">
        <v>0.01</v>
      </c>
      <c r="AT864" s="5">
        <v>31</v>
      </c>
      <c r="AU864" s="5">
        <v>1</v>
      </c>
      <c r="AV864" s="5">
        <v>0.22</v>
      </c>
      <c r="AW864" s="5">
        <v>3.284E-3</v>
      </c>
      <c r="AX864" s="5">
        <v>0.01</v>
      </c>
      <c r="AZ864" s="5">
        <v>0.01</v>
      </c>
      <c r="BA864" s="5">
        <v>7.17</v>
      </c>
      <c r="BC864" s="5">
        <v>8.2000000000000007E-3</v>
      </c>
      <c r="BE864" s="5">
        <v>0.2</v>
      </c>
      <c r="BN864" s="5">
        <v>5.37</v>
      </c>
      <c r="BO864" s="5">
        <v>10.98</v>
      </c>
      <c r="BX864" s="5">
        <v>10.7</v>
      </c>
      <c r="BY864" s="5">
        <v>5</v>
      </c>
    </row>
    <row r="865" spans="1:77" x14ac:dyDescent="0.2">
      <c r="A865" s="2" t="s">
        <v>243</v>
      </c>
      <c r="B865" s="3">
        <v>36076</v>
      </c>
      <c r="C865" s="4">
        <v>25</v>
      </c>
      <c r="F865" s="5">
        <v>2E-3</v>
      </c>
      <c r="G865" s="5">
        <v>2E-3</v>
      </c>
      <c r="H865" s="5">
        <v>0.94</v>
      </c>
      <c r="M865" s="5">
        <v>0.66</v>
      </c>
      <c r="O865" s="5">
        <v>180</v>
      </c>
      <c r="S865" s="5">
        <v>91</v>
      </c>
      <c r="T865" s="5">
        <v>33</v>
      </c>
      <c r="V865" s="5">
        <v>1.8</v>
      </c>
      <c r="W865" s="5">
        <v>1.2</v>
      </c>
      <c r="AB865" s="5">
        <v>10.65</v>
      </c>
      <c r="AE865" s="5">
        <v>4.4000000000000004</v>
      </c>
      <c r="AJ865" s="5">
        <v>66.7</v>
      </c>
      <c r="AN865" s="5">
        <v>15</v>
      </c>
      <c r="AO865" s="5">
        <v>0.01</v>
      </c>
      <c r="AT865" s="5">
        <v>33</v>
      </c>
      <c r="AV865" s="5">
        <v>0.22</v>
      </c>
      <c r="AW865" s="5">
        <v>3.284E-3</v>
      </c>
      <c r="AX865" s="5">
        <v>0.01</v>
      </c>
      <c r="AZ865" s="5">
        <v>8.0000000000000002E-3</v>
      </c>
      <c r="BA865" s="5">
        <v>6.98</v>
      </c>
      <c r="BE865" s="5">
        <v>0.2</v>
      </c>
      <c r="BH865" s="5">
        <v>6</v>
      </c>
      <c r="BN865" s="5">
        <v>5.37</v>
      </c>
      <c r="BO865" s="5">
        <v>10.6</v>
      </c>
      <c r="BX865" s="5">
        <v>10.9</v>
      </c>
    </row>
    <row r="866" spans="1:77" x14ac:dyDescent="0.2">
      <c r="A866" s="2" t="s">
        <v>243</v>
      </c>
      <c r="B866" s="3">
        <v>39204</v>
      </c>
      <c r="C866" s="4">
        <v>26</v>
      </c>
      <c r="F866" s="5">
        <v>0.11</v>
      </c>
      <c r="G866" s="5">
        <v>0.08</v>
      </c>
      <c r="H866" s="5">
        <v>0.06</v>
      </c>
      <c r="M866" s="5">
        <v>0.54</v>
      </c>
      <c r="O866" s="5">
        <v>10</v>
      </c>
      <c r="S866" s="5">
        <v>45.2</v>
      </c>
      <c r="T866" s="5">
        <v>18</v>
      </c>
      <c r="V866" s="5">
        <v>8.6</v>
      </c>
      <c r="W866" s="5">
        <v>0.26</v>
      </c>
      <c r="AB866" s="5">
        <v>2.41</v>
      </c>
      <c r="AE866" s="5">
        <v>21.4</v>
      </c>
      <c r="AJ866" s="5">
        <v>37.6</v>
      </c>
      <c r="AN866" s="5">
        <v>4.12</v>
      </c>
      <c r="AO866" s="5">
        <v>0.19</v>
      </c>
      <c r="AT866" s="5">
        <v>8.76</v>
      </c>
      <c r="AV866" s="5">
        <v>20.09</v>
      </c>
      <c r="AW866" s="5">
        <v>0.18</v>
      </c>
      <c r="AX866" s="5">
        <v>0.03</v>
      </c>
      <c r="AZ866" s="5">
        <v>0.01</v>
      </c>
      <c r="BA866" s="5">
        <v>6.51</v>
      </c>
      <c r="BE866" s="5">
        <v>0.4</v>
      </c>
      <c r="BF866" s="5">
        <v>0.54</v>
      </c>
      <c r="BH866" s="5">
        <v>1.65</v>
      </c>
      <c r="BN866" s="5">
        <v>5.37</v>
      </c>
      <c r="BO866" s="5">
        <v>55.2</v>
      </c>
      <c r="BX866" s="5">
        <v>10.1</v>
      </c>
    </row>
    <row r="867" spans="1:77" x14ac:dyDescent="0.2">
      <c r="A867" s="2" t="s">
        <v>243</v>
      </c>
      <c r="B867" s="3">
        <v>37887</v>
      </c>
      <c r="C867" s="4">
        <v>25</v>
      </c>
      <c r="F867" s="5">
        <v>0.02</v>
      </c>
      <c r="G867" s="5">
        <v>0.01</v>
      </c>
      <c r="H867" s="5">
        <v>0.93</v>
      </c>
      <c r="M867" s="5">
        <v>0.03</v>
      </c>
      <c r="O867" s="5">
        <v>230</v>
      </c>
      <c r="S867" s="5">
        <v>25.3</v>
      </c>
      <c r="T867" s="5">
        <v>22</v>
      </c>
      <c r="V867" s="5">
        <v>2</v>
      </c>
      <c r="W867" s="5">
        <v>0.34</v>
      </c>
      <c r="AB867" s="5">
        <v>10.210000000000001</v>
      </c>
      <c r="AE867" s="5">
        <v>5.82</v>
      </c>
      <c r="AJ867" s="5">
        <v>51.5</v>
      </c>
      <c r="AN867" s="5">
        <v>15</v>
      </c>
      <c r="AO867" s="5">
        <v>9.5999999999999992E-3</v>
      </c>
      <c r="AT867" s="5">
        <v>62.7</v>
      </c>
      <c r="AV867" s="5">
        <v>0.22</v>
      </c>
      <c r="AW867" s="5">
        <v>3.2845000000000001E-3</v>
      </c>
      <c r="AX867" s="5">
        <v>0.22</v>
      </c>
      <c r="AZ867" s="5">
        <v>0.08</v>
      </c>
      <c r="BA867" s="5">
        <v>7.98</v>
      </c>
      <c r="BE867" s="5">
        <v>0.5</v>
      </c>
      <c r="BH867" s="5">
        <v>4.91</v>
      </c>
      <c r="BN867" s="5">
        <v>5.32</v>
      </c>
      <c r="BO867" s="5">
        <v>1.1599999999999999</v>
      </c>
      <c r="BX867" s="5">
        <v>10.6</v>
      </c>
    </row>
    <row r="868" spans="1:77" x14ac:dyDescent="0.2">
      <c r="A868" s="2" t="s">
        <v>243</v>
      </c>
      <c r="B868" s="3">
        <v>39596</v>
      </c>
      <c r="C868" s="4">
        <v>33</v>
      </c>
      <c r="G868" s="5">
        <v>6.0000000000000001E-3</v>
      </c>
      <c r="H868" s="5">
        <v>0.01</v>
      </c>
      <c r="J868" s="5">
        <v>0.3</v>
      </c>
      <c r="M868" s="5">
        <v>0.17</v>
      </c>
      <c r="N868" s="5">
        <v>0.2</v>
      </c>
      <c r="Q868" s="5">
        <v>0.02</v>
      </c>
      <c r="S868" s="5">
        <v>77.8</v>
      </c>
      <c r="T868" s="5">
        <v>20</v>
      </c>
      <c r="U868" s="5">
        <v>0.4</v>
      </c>
      <c r="V868" s="5">
        <v>1.5</v>
      </c>
      <c r="W868" s="5">
        <v>4.0000000000000001E-3</v>
      </c>
      <c r="AB868" s="5">
        <v>5.79</v>
      </c>
      <c r="AD868" s="5">
        <v>1.47</v>
      </c>
      <c r="AE868" s="5">
        <v>6.43</v>
      </c>
      <c r="AI868" s="5">
        <v>1</v>
      </c>
      <c r="AJ868" s="5">
        <v>51.4</v>
      </c>
      <c r="AN868" s="5">
        <v>5.53</v>
      </c>
      <c r="AO868" s="5">
        <v>0.01</v>
      </c>
      <c r="AT868" s="5">
        <v>14.6</v>
      </c>
      <c r="AU868" s="5">
        <v>0.5</v>
      </c>
      <c r="AV868" s="5">
        <v>62.86</v>
      </c>
      <c r="AW868" s="5">
        <v>0.01</v>
      </c>
      <c r="AX868" s="5">
        <v>7.0000000000000007E-2</v>
      </c>
      <c r="AZ868" s="5">
        <v>0.02</v>
      </c>
      <c r="BA868" s="5">
        <v>7.52</v>
      </c>
      <c r="BC868" s="5">
        <v>1E-3</v>
      </c>
      <c r="BF868" s="5">
        <v>5.0199999999999996</v>
      </c>
      <c r="BH868" s="5">
        <v>2.72</v>
      </c>
      <c r="BN868" s="5">
        <v>5.32</v>
      </c>
      <c r="BO868" s="5">
        <v>36.700000000000003</v>
      </c>
      <c r="BW868" s="5">
        <v>0.5</v>
      </c>
      <c r="BX868" s="5">
        <v>10.1</v>
      </c>
      <c r="BY868" s="5">
        <v>0.5</v>
      </c>
    </row>
    <row r="869" spans="1:77" x14ac:dyDescent="0.2">
      <c r="A869" s="2" t="s">
        <v>243</v>
      </c>
      <c r="B869" s="3">
        <v>38833</v>
      </c>
      <c r="C869" s="4">
        <v>36</v>
      </c>
      <c r="F869" s="5">
        <v>6.0000000000000001E-3</v>
      </c>
      <c r="G869" s="5">
        <v>4.0000000000000001E-3</v>
      </c>
      <c r="H869" s="5">
        <v>0.01</v>
      </c>
      <c r="J869" s="5">
        <v>0.5</v>
      </c>
      <c r="M869" s="5">
        <v>0.25</v>
      </c>
      <c r="N869" s="5">
        <v>0.2</v>
      </c>
      <c r="O869" s="5">
        <v>10</v>
      </c>
      <c r="Q869" s="5">
        <v>0.02</v>
      </c>
      <c r="S869" s="5">
        <v>98.2</v>
      </c>
      <c r="T869" s="5">
        <v>24</v>
      </c>
      <c r="U869" s="5">
        <v>0.5</v>
      </c>
      <c r="V869" s="5">
        <v>1</v>
      </c>
      <c r="W869" s="5">
        <v>5.7999999999999996E-3</v>
      </c>
      <c r="AB869" s="5">
        <v>5.9</v>
      </c>
      <c r="AD869" s="5">
        <v>-5</v>
      </c>
      <c r="AE869" s="5">
        <v>2.39</v>
      </c>
      <c r="AI869" s="5">
        <v>0.5</v>
      </c>
      <c r="AJ869" s="5">
        <v>61.4</v>
      </c>
      <c r="AN869" s="5">
        <v>8.08</v>
      </c>
      <c r="AO869" s="5">
        <v>1E-3</v>
      </c>
      <c r="AT869" s="5">
        <v>12.4</v>
      </c>
      <c r="AU869" s="5">
        <v>0.6</v>
      </c>
      <c r="AV869" s="5">
        <v>46.34</v>
      </c>
      <c r="AW869" s="5">
        <v>3.2845000000000001E-3</v>
      </c>
      <c r="AX869" s="5">
        <v>0.1</v>
      </c>
      <c r="AZ869" s="5">
        <v>0.04</v>
      </c>
      <c r="BA869" s="5">
        <v>7.22</v>
      </c>
      <c r="BC869" s="5">
        <v>1E-3</v>
      </c>
      <c r="BE869" s="5">
        <v>7.4</v>
      </c>
      <c r="BH869" s="5">
        <v>4.2</v>
      </c>
      <c r="BN869" s="5">
        <v>5.32</v>
      </c>
      <c r="BO869" s="5">
        <v>41.3</v>
      </c>
      <c r="BQ869" s="5">
        <v>6.5</v>
      </c>
      <c r="BR869" s="5">
        <v>6.2</v>
      </c>
      <c r="BX869" s="5">
        <v>8.1</v>
      </c>
      <c r="BY869" s="5">
        <v>1.1000000000000001</v>
      </c>
    </row>
    <row r="870" spans="1:77" x14ac:dyDescent="0.2">
      <c r="A870" s="2" t="s">
        <v>243</v>
      </c>
      <c r="B870" s="3">
        <v>39573</v>
      </c>
      <c r="C870" s="4">
        <v>25</v>
      </c>
      <c r="G870" s="5">
        <v>0.78</v>
      </c>
      <c r="H870" s="5">
        <v>0.04</v>
      </c>
      <c r="M870" s="5">
        <v>0.95</v>
      </c>
      <c r="S870" s="5">
        <v>38.200000000000003</v>
      </c>
      <c r="T870" s="5">
        <v>16</v>
      </c>
      <c r="V870" s="5">
        <v>10</v>
      </c>
      <c r="W870" s="5">
        <v>0.02</v>
      </c>
      <c r="AB870" s="5">
        <v>1.4</v>
      </c>
      <c r="AD870" s="5">
        <v>2.71</v>
      </c>
      <c r="AE870" s="5">
        <v>15</v>
      </c>
      <c r="AJ870" s="5">
        <v>39.200000000000003</v>
      </c>
      <c r="AN870" s="5">
        <v>9.1199999999999992</v>
      </c>
      <c r="AO870" s="5">
        <v>0.01</v>
      </c>
      <c r="AT870" s="5">
        <v>8.2799999999999994</v>
      </c>
      <c r="AV870" s="5">
        <v>126.16</v>
      </c>
      <c r="AW870" s="5">
        <v>9.1999999999999998E-3</v>
      </c>
      <c r="AX870" s="5">
        <v>0.01</v>
      </c>
      <c r="AZ870" s="5">
        <v>0.02</v>
      </c>
      <c r="BA870" s="5">
        <v>5.35</v>
      </c>
      <c r="BE870" s="5">
        <v>5.5</v>
      </c>
      <c r="BF870" s="5">
        <v>4.75</v>
      </c>
      <c r="BH870" s="5">
        <v>0.23</v>
      </c>
      <c r="BN870" s="5">
        <v>5.32</v>
      </c>
      <c r="BO870" s="5">
        <v>28.8</v>
      </c>
      <c r="BX870" s="5">
        <v>8.1999999999999993</v>
      </c>
    </row>
    <row r="871" spans="1:77" x14ac:dyDescent="0.2">
      <c r="A871" s="2" t="s">
        <v>243</v>
      </c>
      <c r="B871" s="3">
        <v>39342</v>
      </c>
      <c r="C871" s="4">
        <v>26</v>
      </c>
      <c r="F871" s="5">
        <v>0.21</v>
      </c>
      <c r="G871" s="5">
        <v>0.2</v>
      </c>
      <c r="H871" s="5">
        <v>0.01</v>
      </c>
      <c r="M871" s="5">
        <v>0.39</v>
      </c>
      <c r="O871" s="5">
        <v>10</v>
      </c>
      <c r="S871" s="5">
        <v>3.17</v>
      </c>
      <c r="T871" s="5">
        <v>25</v>
      </c>
      <c r="V871" s="5">
        <v>1.3</v>
      </c>
      <c r="W871" s="5">
        <v>4.0000000000000001E-3</v>
      </c>
      <c r="AB871" s="5">
        <v>6.22</v>
      </c>
      <c r="AE871" s="5">
        <v>1.65</v>
      </c>
      <c r="AJ871" s="5">
        <v>13.84</v>
      </c>
      <c r="AN871" s="5">
        <v>4.7</v>
      </c>
      <c r="AO871" s="5">
        <v>0.05</v>
      </c>
      <c r="AT871" s="5">
        <v>13.3</v>
      </c>
      <c r="AV871" s="5">
        <v>1.98</v>
      </c>
      <c r="AW871" s="5">
        <v>3.2799999999999999E-3</v>
      </c>
      <c r="AX871" s="5">
        <v>0.01</v>
      </c>
      <c r="AZ871" s="5">
        <v>5.0000000000000001E-3</v>
      </c>
      <c r="BA871" s="5">
        <v>4.7300000000000004</v>
      </c>
      <c r="BE871" s="5">
        <v>11.1</v>
      </c>
      <c r="BF871" s="5">
        <v>11.11</v>
      </c>
      <c r="BH871" s="5">
        <v>0.06</v>
      </c>
      <c r="BN871" s="5">
        <v>5.32</v>
      </c>
      <c r="BO871" s="5">
        <v>16.7</v>
      </c>
      <c r="BX871" s="5">
        <v>9</v>
      </c>
    </row>
    <row r="872" spans="1:77" x14ac:dyDescent="0.2">
      <c r="A872" s="2" t="s">
        <v>243</v>
      </c>
      <c r="B872" s="3">
        <v>38889</v>
      </c>
      <c r="C872" s="4">
        <v>36</v>
      </c>
      <c r="F872" s="5">
        <v>0.01</v>
      </c>
      <c r="G872" s="5">
        <v>0.01</v>
      </c>
      <c r="H872" s="5">
        <v>0.01</v>
      </c>
      <c r="J872" s="5">
        <v>0.2</v>
      </c>
      <c r="M872" s="5">
        <v>0.12</v>
      </c>
      <c r="N872" s="5">
        <v>0.2</v>
      </c>
      <c r="O872" s="5">
        <v>10</v>
      </c>
      <c r="Q872" s="5">
        <v>0.4</v>
      </c>
      <c r="S872" s="5">
        <v>30.8</v>
      </c>
      <c r="T872" s="5">
        <v>12</v>
      </c>
      <c r="U872" s="5">
        <v>0.3</v>
      </c>
      <c r="V872" s="5">
        <v>1.6</v>
      </c>
      <c r="W872" s="5">
        <v>0.01</v>
      </c>
      <c r="AB872" s="5">
        <v>4.1900000000000004</v>
      </c>
      <c r="AD872" s="5">
        <v>2.1</v>
      </c>
      <c r="AE872" s="5">
        <v>0.75</v>
      </c>
      <c r="AI872" s="5">
        <v>0.5</v>
      </c>
      <c r="AJ872" s="5">
        <v>21.4</v>
      </c>
      <c r="AN872" s="5">
        <v>4.6500000000000004</v>
      </c>
      <c r="AO872" s="5">
        <v>0.03</v>
      </c>
      <c r="AT872" s="5">
        <v>8.73</v>
      </c>
      <c r="AU872" s="5">
        <v>3.3</v>
      </c>
      <c r="AV872" s="5">
        <v>13.5</v>
      </c>
      <c r="AW872" s="5">
        <v>3.2845000000000001E-3</v>
      </c>
      <c r="AX872" s="5">
        <v>0.03</v>
      </c>
      <c r="AZ872" s="5">
        <v>0.01</v>
      </c>
      <c r="BA872" s="5">
        <v>7.12</v>
      </c>
      <c r="BC872" s="5">
        <v>1E-3</v>
      </c>
      <c r="BE872" s="5">
        <v>5.3</v>
      </c>
      <c r="BH872" s="5">
        <v>0.87</v>
      </c>
      <c r="BN872" s="5">
        <v>5.32</v>
      </c>
      <c r="BO872" s="5">
        <v>40.6</v>
      </c>
      <c r="BQ872" s="5">
        <v>2.2999999999999998</v>
      </c>
      <c r="BR872" s="5">
        <v>2.2999999999999998</v>
      </c>
      <c r="BX872" s="5">
        <v>8.5</v>
      </c>
      <c r="BY872" s="5">
        <v>11.5</v>
      </c>
    </row>
    <row r="873" spans="1:77" x14ac:dyDescent="0.2">
      <c r="A873" s="2" t="s">
        <v>243</v>
      </c>
      <c r="B873" s="3">
        <v>37544</v>
      </c>
      <c r="C873" s="4">
        <v>24</v>
      </c>
      <c r="G873" s="5">
        <v>2E-3</v>
      </c>
      <c r="H873" s="5">
        <v>0.01</v>
      </c>
      <c r="M873" s="5">
        <v>0.2</v>
      </c>
      <c r="O873" s="5">
        <v>10</v>
      </c>
      <c r="S873" s="5">
        <v>79.3</v>
      </c>
      <c r="T873" s="5">
        <v>16</v>
      </c>
      <c r="V873" s="5">
        <v>0.9</v>
      </c>
      <c r="W873" s="5">
        <v>0.09</v>
      </c>
      <c r="AB873" s="5">
        <v>18.25</v>
      </c>
      <c r="AE873" s="5">
        <v>0.85</v>
      </c>
      <c r="AJ873" s="5">
        <v>43.5</v>
      </c>
      <c r="AN873" s="5">
        <v>4.8899999999999997</v>
      </c>
      <c r="AO873" s="5">
        <v>0.03</v>
      </c>
      <c r="AT873" s="5">
        <v>10.8</v>
      </c>
      <c r="AV873" s="5">
        <v>0.22</v>
      </c>
      <c r="AW873" s="5">
        <v>4.2698500000000004E-3</v>
      </c>
      <c r="AX873" s="5">
        <v>7.0000000000000007E-2</v>
      </c>
      <c r="AZ873" s="5">
        <v>0.02</v>
      </c>
      <c r="BA873" s="5">
        <v>7.37</v>
      </c>
      <c r="BE873" s="5">
        <v>0.7</v>
      </c>
      <c r="BH873" s="5">
        <v>3.47</v>
      </c>
      <c r="BN873" s="5">
        <v>5.28</v>
      </c>
      <c r="BO873" s="5">
        <v>44</v>
      </c>
      <c r="BX873" s="5">
        <v>8.8000000000000007</v>
      </c>
    </row>
    <row r="874" spans="1:77" x14ac:dyDescent="0.2">
      <c r="A874" s="2" t="s">
        <v>243</v>
      </c>
      <c r="B874" s="3">
        <v>37564</v>
      </c>
      <c r="C874" s="4">
        <v>20</v>
      </c>
      <c r="F874" s="5">
        <v>0.01</v>
      </c>
      <c r="H874" s="5">
        <v>7.0000000000000007E-2</v>
      </c>
      <c r="M874" s="5">
        <v>0.06</v>
      </c>
      <c r="S874" s="5">
        <v>84.6</v>
      </c>
      <c r="T874" s="5">
        <v>39.9</v>
      </c>
      <c r="V874" s="5">
        <v>1.5</v>
      </c>
      <c r="W874" s="5">
        <v>0.68</v>
      </c>
      <c r="AB874" s="5">
        <v>13.37</v>
      </c>
      <c r="AE874" s="5">
        <v>0.7</v>
      </c>
      <c r="AN874" s="5">
        <v>6.3</v>
      </c>
      <c r="AO874" s="5">
        <v>0.19</v>
      </c>
      <c r="AT874" s="5">
        <v>15.1</v>
      </c>
      <c r="AV874" s="5">
        <v>0.66</v>
      </c>
      <c r="AW874" s="5">
        <v>0.03</v>
      </c>
      <c r="AX874" s="5">
        <v>0.3</v>
      </c>
      <c r="BA874" s="5">
        <v>7.63</v>
      </c>
      <c r="BH874" s="5">
        <v>2.04</v>
      </c>
      <c r="BN874" s="5">
        <v>5.28</v>
      </c>
      <c r="BO874" s="5">
        <v>99.9</v>
      </c>
      <c r="BX874" s="5">
        <v>10</v>
      </c>
    </row>
    <row r="875" spans="1:77" x14ac:dyDescent="0.2">
      <c r="A875" s="2" t="s">
        <v>181</v>
      </c>
      <c r="B875" s="3">
        <v>35703</v>
      </c>
      <c r="C875" s="4">
        <v>33</v>
      </c>
      <c r="F875" s="5">
        <v>5.0000000000000001E-3</v>
      </c>
      <c r="G875" s="5">
        <v>5.0000000000000001E-3</v>
      </c>
      <c r="H875" s="5">
        <v>0.52</v>
      </c>
      <c r="J875" s="5">
        <v>0.2</v>
      </c>
      <c r="M875" s="5">
        <v>0.63</v>
      </c>
      <c r="N875" s="5">
        <v>1</v>
      </c>
      <c r="O875" s="5">
        <v>50</v>
      </c>
      <c r="Q875" s="5">
        <v>0.2</v>
      </c>
      <c r="S875" s="5">
        <v>77</v>
      </c>
      <c r="T875" s="5">
        <v>21</v>
      </c>
      <c r="U875" s="5">
        <v>0.2</v>
      </c>
      <c r="V875" s="5">
        <v>4.2</v>
      </c>
      <c r="W875" s="5">
        <v>1.88</v>
      </c>
      <c r="AB875" s="5">
        <v>4.55</v>
      </c>
      <c r="AE875" s="5">
        <v>3.7</v>
      </c>
      <c r="AI875" s="5">
        <v>1</v>
      </c>
      <c r="AJ875" s="5">
        <v>59.9</v>
      </c>
      <c r="AN875" s="5">
        <v>7.4</v>
      </c>
      <c r="AO875" s="5">
        <v>0.2</v>
      </c>
      <c r="AT875" s="5">
        <v>20</v>
      </c>
      <c r="AU875" s="5">
        <v>1</v>
      </c>
      <c r="AV875" s="5">
        <v>0.22</v>
      </c>
      <c r="AW875" s="5">
        <v>3.2845000000000001E-3</v>
      </c>
      <c r="AX875" s="5">
        <v>0.02</v>
      </c>
      <c r="AZ875" s="5">
        <v>0.01</v>
      </c>
      <c r="BA875" s="5">
        <v>7.09</v>
      </c>
      <c r="BC875" s="5">
        <v>3.8E-3</v>
      </c>
      <c r="BE875" s="5">
        <v>0.2</v>
      </c>
      <c r="BH875" s="5">
        <v>5.66</v>
      </c>
      <c r="BN875" s="5">
        <v>5.28</v>
      </c>
      <c r="BO875" s="5">
        <v>7.26</v>
      </c>
      <c r="BX875" s="5">
        <v>10</v>
      </c>
      <c r="BY875" s="5">
        <v>1.7</v>
      </c>
    </row>
    <row r="876" spans="1:77" x14ac:dyDescent="0.2">
      <c r="A876" s="2" t="s">
        <v>181</v>
      </c>
      <c r="B876" s="3">
        <v>36822</v>
      </c>
      <c r="C876" s="4">
        <v>33</v>
      </c>
      <c r="F876" s="5">
        <v>0.11</v>
      </c>
      <c r="G876" s="5">
        <v>0.08</v>
      </c>
      <c r="H876" s="5">
        <v>0.01</v>
      </c>
      <c r="J876" s="5">
        <v>0.2</v>
      </c>
      <c r="M876" s="5">
        <v>0.11</v>
      </c>
      <c r="N876" s="5">
        <v>0.2</v>
      </c>
      <c r="O876" s="5">
        <v>13</v>
      </c>
      <c r="Q876" s="5">
        <v>0.11</v>
      </c>
      <c r="S876" s="5">
        <v>38</v>
      </c>
      <c r="T876" s="5">
        <v>16</v>
      </c>
      <c r="U876" s="5">
        <v>0.2</v>
      </c>
      <c r="V876" s="5">
        <v>1.7</v>
      </c>
      <c r="W876" s="5">
        <v>0.02</v>
      </c>
      <c r="AB876" s="5">
        <v>4.1900000000000004</v>
      </c>
      <c r="AE876" s="5">
        <v>0.95</v>
      </c>
      <c r="AI876" s="5">
        <v>0.5</v>
      </c>
      <c r="AJ876" s="5">
        <v>30.2</v>
      </c>
      <c r="AN876" s="5">
        <v>5.25</v>
      </c>
      <c r="AO876" s="5">
        <v>0.02</v>
      </c>
      <c r="AT876" s="5">
        <v>11.7</v>
      </c>
      <c r="AU876" s="5">
        <v>1.8</v>
      </c>
      <c r="AV876" s="5">
        <v>7.92</v>
      </c>
      <c r="AW876" s="5">
        <v>3.2845000000000001E-3</v>
      </c>
      <c r="AX876" s="5">
        <v>0.05</v>
      </c>
      <c r="AZ876" s="5">
        <v>0.02</v>
      </c>
      <c r="BA876" s="5">
        <v>7.31</v>
      </c>
      <c r="BC876" s="5">
        <v>7.7999999999999996E-3</v>
      </c>
      <c r="BE876" s="5">
        <v>5</v>
      </c>
      <c r="BH876" s="5">
        <v>1.1399999999999999</v>
      </c>
      <c r="BN876" s="5">
        <v>5.28</v>
      </c>
      <c r="BO876" s="5">
        <v>64.2</v>
      </c>
      <c r="BX876" s="5">
        <v>10.199999999999999</v>
      </c>
      <c r="BY876" s="5">
        <v>2.2999999999999998</v>
      </c>
    </row>
    <row r="877" spans="1:77" x14ac:dyDescent="0.2">
      <c r="A877" s="2" t="s">
        <v>181</v>
      </c>
      <c r="B877" s="3">
        <v>38876</v>
      </c>
      <c r="C877" s="4">
        <v>28</v>
      </c>
      <c r="F877" s="5">
        <v>0.02</v>
      </c>
      <c r="G877" s="5">
        <v>0.02</v>
      </c>
      <c r="H877" s="5">
        <v>0.02</v>
      </c>
      <c r="M877" s="5">
        <v>0.41</v>
      </c>
      <c r="O877" s="5">
        <v>50</v>
      </c>
      <c r="S877" s="5">
        <v>134</v>
      </c>
      <c r="T877" s="5">
        <v>79</v>
      </c>
      <c r="V877" s="5">
        <v>2.9</v>
      </c>
      <c r="W877" s="5">
        <v>0.31</v>
      </c>
      <c r="AB877" s="5">
        <v>1.94</v>
      </c>
      <c r="AD877" s="5">
        <v>-3</v>
      </c>
      <c r="AE877" s="5">
        <v>1.69</v>
      </c>
      <c r="AJ877" s="5">
        <v>82.3</v>
      </c>
      <c r="AN877" s="5">
        <v>16.899999999999999</v>
      </c>
      <c r="AO877" s="5">
        <v>0.08</v>
      </c>
      <c r="AT877" s="5">
        <v>34</v>
      </c>
      <c r="AV877" s="5">
        <v>46.03</v>
      </c>
      <c r="AW877" s="5">
        <v>0.11</v>
      </c>
      <c r="AX877" s="5">
        <v>0.01</v>
      </c>
      <c r="AZ877" s="5">
        <v>5.4999999999999997E-3</v>
      </c>
      <c r="BA877" s="5">
        <v>7.14</v>
      </c>
      <c r="BE877" s="5">
        <v>0.5</v>
      </c>
      <c r="BH877" s="5">
        <v>4.88</v>
      </c>
      <c r="BN877" s="5">
        <v>5.23</v>
      </c>
      <c r="BO877" s="5">
        <v>97.9</v>
      </c>
      <c r="BQ877" s="5">
        <v>9.9</v>
      </c>
      <c r="BR877" s="5">
        <v>9.6</v>
      </c>
      <c r="BX877" s="5">
        <v>8.3000000000000007</v>
      </c>
    </row>
    <row r="878" spans="1:77" x14ac:dyDescent="0.2">
      <c r="A878" s="2" t="s">
        <v>181</v>
      </c>
      <c r="B878" s="3">
        <v>39559</v>
      </c>
      <c r="C878" s="4">
        <v>34</v>
      </c>
      <c r="G878" s="5">
        <v>4.0000000000000001E-3</v>
      </c>
      <c r="H878" s="5">
        <v>0.01</v>
      </c>
      <c r="J878" s="5">
        <v>0.2</v>
      </c>
      <c r="M878" s="5">
        <v>0.41</v>
      </c>
      <c r="N878" s="5">
        <v>0.2</v>
      </c>
      <c r="Q878" s="5">
        <v>0.02</v>
      </c>
      <c r="S878" s="5">
        <v>114</v>
      </c>
      <c r="T878" s="5">
        <v>15</v>
      </c>
      <c r="U878" s="5">
        <v>0.2</v>
      </c>
      <c r="V878" s="5">
        <v>2</v>
      </c>
      <c r="W878" s="5">
        <v>0.03</v>
      </c>
      <c r="AB878" s="5">
        <v>4.5199999999999996</v>
      </c>
      <c r="AD878" s="5">
        <v>5.98</v>
      </c>
      <c r="AE878" s="5">
        <v>1.83</v>
      </c>
      <c r="AI878" s="5">
        <v>0.5</v>
      </c>
      <c r="AJ878" s="5">
        <v>61.3</v>
      </c>
      <c r="AN878" s="5">
        <v>8.51</v>
      </c>
      <c r="AO878" s="5">
        <v>0.11</v>
      </c>
      <c r="AT878" s="5">
        <v>12.6</v>
      </c>
      <c r="AU878" s="5">
        <v>0.5</v>
      </c>
      <c r="AV878" s="5">
        <v>21.69</v>
      </c>
      <c r="AW878" s="5">
        <v>0.03</v>
      </c>
      <c r="AX878" s="5">
        <v>0.03</v>
      </c>
      <c r="AZ878" s="5">
        <v>0.02</v>
      </c>
      <c r="BA878" s="5">
        <v>7.25</v>
      </c>
      <c r="BC878" s="5">
        <v>1E-3</v>
      </c>
      <c r="BE878" s="5">
        <v>1.4</v>
      </c>
      <c r="BF878" s="5">
        <v>0.93</v>
      </c>
      <c r="BH878" s="5">
        <v>4.75</v>
      </c>
      <c r="BN878" s="5">
        <v>5.23</v>
      </c>
      <c r="BO878" s="5">
        <v>50.7</v>
      </c>
      <c r="BW878" s="5">
        <v>0.5</v>
      </c>
      <c r="BX878" s="5">
        <v>9.4</v>
      </c>
      <c r="BY878" s="5">
        <v>5</v>
      </c>
    </row>
    <row r="879" spans="1:77" x14ac:dyDescent="0.2">
      <c r="A879" s="2" t="s">
        <v>181</v>
      </c>
      <c r="B879" s="3">
        <v>37564</v>
      </c>
      <c r="C879" s="4">
        <v>22</v>
      </c>
      <c r="F879" s="5">
        <v>0.01</v>
      </c>
      <c r="H879" s="5">
        <v>0.88</v>
      </c>
      <c r="M879" s="5">
        <v>0.12</v>
      </c>
      <c r="S879" s="5">
        <v>99.2</v>
      </c>
      <c r="T879" s="5">
        <v>28.8</v>
      </c>
      <c r="V879" s="5">
        <v>1.8</v>
      </c>
      <c r="W879" s="5">
        <v>0.06</v>
      </c>
      <c r="AB879" s="5">
        <v>11.07</v>
      </c>
      <c r="AE879" s="5">
        <v>1.1000000000000001</v>
      </c>
      <c r="AJ879" s="5">
        <v>59.3</v>
      </c>
      <c r="AN879" s="5">
        <v>7.4</v>
      </c>
      <c r="AO879" s="5">
        <v>0.21</v>
      </c>
      <c r="AT879" s="5">
        <v>16.3</v>
      </c>
      <c r="AV879" s="5">
        <v>0.53</v>
      </c>
      <c r="AW879" s="5">
        <v>0.03</v>
      </c>
      <c r="AX879" s="5">
        <v>0.3</v>
      </c>
      <c r="BA879" s="5">
        <v>7.43</v>
      </c>
      <c r="BE879" s="5">
        <v>0.1</v>
      </c>
      <c r="BH879" s="5">
        <v>3.53</v>
      </c>
      <c r="BN879" s="5">
        <v>5.23</v>
      </c>
      <c r="BO879" s="5">
        <v>90.4</v>
      </c>
      <c r="BX879" s="5">
        <v>9.3000000000000007</v>
      </c>
    </row>
    <row r="880" spans="1:77" x14ac:dyDescent="0.2">
      <c r="A880" s="2" t="s">
        <v>181</v>
      </c>
      <c r="B880" s="3">
        <v>37152</v>
      </c>
      <c r="C880" s="4">
        <v>33</v>
      </c>
      <c r="F880" s="5">
        <v>0.02</v>
      </c>
      <c r="G880" s="5">
        <v>4.0000000000000001E-3</v>
      </c>
      <c r="H880" s="5">
        <v>1.1000000000000001</v>
      </c>
      <c r="J880" s="5">
        <v>0.2</v>
      </c>
      <c r="M880" s="5">
        <v>0.13</v>
      </c>
      <c r="N880" s="5">
        <v>0.2</v>
      </c>
      <c r="O880" s="5">
        <v>330</v>
      </c>
      <c r="Q880" s="5">
        <v>0.02</v>
      </c>
      <c r="S880" s="5">
        <v>27.6</v>
      </c>
      <c r="T880" s="5">
        <v>22</v>
      </c>
      <c r="U880" s="5">
        <v>0.2</v>
      </c>
      <c r="V880" s="5">
        <v>1.8</v>
      </c>
      <c r="W880" s="5">
        <v>0.52</v>
      </c>
      <c r="AB880" s="5">
        <v>10.09</v>
      </c>
      <c r="AE880" s="5">
        <v>5.07</v>
      </c>
      <c r="AI880" s="5">
        <v>0.5</v>
      </c>
      <c r="AJ880" s="5">
        <v>45.2</v>
      </c>
      <c r="AN880" s="5">
        <v>15.3</v>
      </c>
      <c r="AO880" s="5">
        <v>0.01</v>
      </c>
      <c r="AT880" s="5">
        <v>60.1</v>
      </c>
      <c r="AU880" s="5">
        <v>0.5</v>
      </c>
      <c r="AV880" s="5">
        <v>0.22</v>
      </c>
      <c r="AW880" s="5">
        <v>3.2845000000000001E-3</v>
      </c>
      <c r="AX880" s="5">
        <v>0.26</v>
      </c>
      <c r="AZ880" s="5">
        <v>0.08</v>
      </c>
      <c r="BA880" s="5">
        <v>7.86</v>
      </c>
      <c r="BC880" s="5">
        <v>1E-3</v>
      </c>
      <c r="BE880" s="5">
        <v>0.2</v>
      </c>
      <c r="BH880" s="5">
        <v>4.8600000000000003</v>
      </c>
      <c r="BN880" s="5">
        <v>5.23</v>
      </c>
      <c r="BO880" s="5">
        <v>0.5</v>
      </c>
      <c r="BX880" s="5">
        <v>10.5</v>
      </c>
      <c r="BY880" s="5">
        <v>1</v>
      </c>
    </row>
    <row r="881" spans="1:77" x14ac:dyDescent="0.2">
      <c r="A881" s="2" t="s">
        <v>181</v>
      </c>
      <c r="B881" s="3">
        <v>39792</v>
      </c>
      <c r="C881" s="4">
        <v>25</v>
      </c>
      <c r="G881" s="5">
        <v>1.45</v>
      </c>
      <c r="H881" s="5">
        <v>0.49</v>
      </c>
      <c r="M881" s="5">
        <v>2.2400000000000002</v>
      </c>
      <c r="S881" s="5">
        <v>14.1</v>
      </c>
      <c r="T881" s="5">
        <v>74</v>
      </c>
      <c r="V881" s="5">
        <v>35</v>
      </c>
      <c r="W881" s="5">
        <v>2.86</v>
      </c>
      <c r="AB881" s="5">
        <v>1.57</v>
      </c>
      <c r="AD881" s="5">
        <v>3.65</v>
      </c>
      <c r="AE881" s="5">
        <v>8.5</v>
      </c>
      <c r="AJ881" s="5">
        <v>37.9</v>
      </c>
      <c r="AN881" s="5">
        <v>3.13</v>
      </c>
      <c r="AO881" s="5">
        <v>0.11</v>
      </c>
      <c r="AT881" s="5">
        <v>39.1</v>
      </c>
      <c r="AU881" s="5">
        <v>16</v>
      </c>
      <c r="AV881" s="5">
        <v>0.22</v>
      </c>
      <c r="AW881" s="5">
        <v>3.2799999999999999E-3</v>
      </c>
      <c r="AX881" s="5">
        <v>0.03</v>
      </c>
      <c r="AZ881" s="5">
        <v>0.02</v>
      </c>
      <c r="BA881" s="5">
        <v>5.0999999999999996</v>
      </c>
      <c r="BF881" s="5">
        <v>0.21</v>
      </c>
      <c r="BH881" s="5">
        <v>0.42</v>
      </c>
      <c r="BN881" s="5">
        <v>5.23</v>
      </c>
      <c r="BO881" s="5">
        <v>24.6</v>
      </c>
      <c r="BX881" s="5">
        <v>11.6</v>
      </c>
    </row>
    <row r="882" spans="1:77" x14ac:dyDescent="0.2">
      <c r="A882" s="2" t="s">
        <v>181</v>
      </c>
      <c r="B882" s="3">
        <v>39540</v>
      </c>
      <c r="C882" s="4">
        <v>34</v>
      </c>
      <c r="G882" s="5">
        <v>3.0000000000000001E-3</v>
      </c>
      <c r="H882" s="5">
        <v>0.01</v>
      </c>
      <c r="J882" s="5">
        <v>1.5</v>
      </c>
      <c r="M882" s="5">
        <v>0.2</v>
      </c>
      <c r="N882" s="5">
        <v>0.2</v>
      </c>
      <c r="Q882" s="5">
        <v>0.03</v>
      </c>
      <c r="S882" s="5">
        <v>105</v>
      </c>
      <c r="T882" s="5">
        <v>44</v>
      </c>
      <c r="U882" s="5">
        <v>0.3</v>
      </c>
      <c r="V882" s="5">
        <v>1.7</v>
      </c>
      <c r="W882" s="5">
        <v>0.01</v>
      </c>
      <c r="AB882" s="5">
        <v>5.21</v>
      </c>
      <c r="AD882" s="5">
        <v>5.28</v>
      </c>
      <c r="AE882" s="5">
        <v>1.37</v>
      </c>
      <c r="AI882" s="5">
        <v>0.5</v>
      </c>
      <c r="AJ882" s="5">
        <v>63.3</v>
      </c>
      <c r="AN882" s="5">
        <v>3.97</v>
      </c>
      <c r="AO882" s="5">
        <v>7.0000000000000007E-2</v>
      </c>
      <c r="AT882" s="5">
        <v>24.7</v>
      </c>
      <c r="AU882" s="5">
        <v>0.5</v>
      </c>
      <c r="AV882" s="5">
        <v>37.89</v>
      </c>
      <c r="AW882" s="5">
        <v>0.22</v>
      </c>
      <c r="AX882" s="5">
        <v>0.12</v>
      </c>
      <c r="AZ882" s="5">
        <v>0.03</v>
      </c>
      <c r="BA882" s="5">
        <v>7.51</v>
      </c>
      <c r="BC882" s="5">
        <v>1.4E-3</v>
      </c>
      <c r="BE882" s="5">
        <v>1.9</v>
      </c>
      <c r="BF882" s="5">
        <v>1.2</v>
      </c>
      <c r="BH882" s="5">
        <v>3.11</v>
      </c>
      <c r="BN882" s="5">
        <v>5.18</v>
      </c>
      <c r="BO882" s="5">
        <v>65.8</v>
      </c>
      <c r="BW882" s="5">
        <v>1.6</v>
      </c>
      <c r="BX882" s="5">
        <v>10</v>
      </c>
      <c r="BY882" s="5">
        <v>0.8</v>
      </c>
    </row>
    <row r="883" spans="1:77" x14ac:dyDescent="0.2">
      <c r="A883" s="2" t="s">
        <v>181</v>
      </c>
      <c r="B883" s="3">
        <v>38643</v>
      </c>
      <c r="C883" s="4">
        <v>29</v>
      </c>
      <c r="F883" s="5">
        <v>2E-3</v>
      </c>
      <c r="G883" s="5">
        <v>3.0000000000000001E-3</v>
      </c>
      <c r="H883" s="5">
        <v>0.25</v>
      </c>
      <c r="M883" s="5">
        <v>0.4</v>
      </c>
      <c r="O883" s="5">
        <v>41</v>
      </c>
      <c r="S883" s="5">
        <v>69.3</v>
      </c>
      <c r="T883" s="5">
        <v>9.1999999999999993</v>
      </c>
      <c r="V883" s="5">
        <v>1.2</v>
      </c>
      <c r="W883" s="5">
        <v>1.5</v>
      </c>
      <c r="Y883" s="5">
        <v>0.19</v>
      </c>
      <c r="AB883" s="5">
        <v>10.24</v>
      </c>
      <c r="AD883" s="5">
        <v>-3.16</v>
      </c>
      <c r="AE883" s="5">
        <v>2.23</v>
      </c>
      <c r="AJ883" s="5">
        <v>43.7</v>
      </c>
      <c r="AN883" s="5">
        <v>8.64</v>
      </c>
      <c r="AO883" s="5">
        <v>0.08</v>
      </c>
      <c r="AT883" s="5">
        <v>7.96</v>
      </c>
      <c r="AV883" s="5">
        <v>0.22</v>
      </c>
      <c r="AW883" s="5">
        <v>3.2845000000000001E-3</v>
      </c>
      <c r="AX883" s="5">
        <v>0.12</v>
      </c>
      <c r="AZ883" s="5">
        <v>0.1</v>
      </c>
      <c r="BA883" s="5">
        <v>7.24</v>
      </c>
      <c r="BE883" s="5">
        <v>0.2</v>
      </c>
      <c r="BH883" s="5">
        <v>4.26</v>
      </c>
      <c r="BN883" s="5">
        <v>5.18</v>
      </c>
      <c r="BO883" s="5">
        <v>10.3</v>
      </c>
      <c r="BQ883" s="5">
        <v>4.7300000000000004</v>
      </c>
      <c r="BR883" s="5">
        <v>4.58</v>
      </c>
      <c r="BX883" s="5">
        <v>10</v>
      </c>
    </row>
    <row r="884" spans="1:77" x14ac:dyDescent="0.2">
      <c r="A884" s="2" t="s">
        <v>181</v>
      </c>
      <c r="B884" s="3">
        <v>39617</v>
      </c>
      <c r="C884" s="4">
        <v>25</v>
      </c>
      <c r="G884" s="5">
        <v>0.01</v>
      </c>
      <c r="H884" s="5">
        <v>0.01</v>
      </c>
      <c r="M884" s="5">
        <v>0.88</v>
      </c>
      <c r="S884" s="5">
        <v>42.9</v>
      </c>
      <c r="T884" s="5">
        <v>30</v>
      </c>
      <c r="V884" s="5">
        <v>1.1000000000000001</v>
      </c>
      <c r="W884" s="5">
        <v>0.67</v>
      </c>
      <c r="AB884" s="5">
        <v>5.32</v>
      </c>
      <c r="AD884" s="5">
        <v>2.08</v>
      </c>
      <c r="AE884" s="5">
        <v>2.37</v>
      </c>
      <c r="AJ884" s="5">
        <v>35.9</v>
      </c>
      <c r="AN884" s="5">
        <v>5.83</v>
      </c>
      <c r="AO884" s="5">
        <v>0.04</v>
      </c>
      <c r="AT884" s="5">
        <v>15.5</v>
      </c>
      <c r="AV884" s="5">
        <v>36.43</v>
      </c>
      <c r="AW884" s="5">
        <v>3.2799999999999999E-3</v>
      </c>
      <c r="AX884" s="5">
        <v>0.01</v>
      </c>
      <c r="AZ884" s="5">
        <v>0.02</v>
      </c>
      <c r="BA884" s="5">
        <v>6.04</v>
      </c>
      <c r="BE884" s="5">
        <v>6</v>
      </c>
      <c r="BF884" s="5">
        <v>5.58</v>
      </c>
      <c r="BH884" s="5">
        <v>0.97</v>
      </c>
      <c r="BN884" s="5">
        <v>5.18</v>
      </c>
      <c r="BO884" s="5">
        <v>42.4</v>
      </c>
      <c r="BX884" s="5">
        <v>10.6</v>
      </c>
    </row>
    <row r="885" spans="1:77" x14ac:dyDescent="0.2">
      <c r="A885" s="2" t="s">
        <v>181</v>
      </c>
      <c r="B885" s="3">
        <v>33996</v>
      </c>
      <c r="C885" s="4">
        <v>33</v>
      </c>
      <c r="F885" s="5">
        <v>0.08</v>
      </c>
      <c r="G885" s="5">
        <v>0.01</v>
      </c>
      <c r="H885" s="5">
        <v>0.01</v>
      </c>
      <c r="J885" s="5">
        <v>1</v>
      </c>
      <c r="M885" s="5">
        <v>0.08</v>
      </c>
      <c r="N885" s="5">
        <v>1</v>
      </c>
      <c r="O885" s="5">
        <v>100</v>
      </c>
      <c r="Q885" s="5">
        <v>0.2</v>
      </c>
      <c r="S885" s="5">
        <v>52</v>
      </c>
      <c r="T885" s="5">
        <v>19</v>
      </c>
      <c r="U885" s="5">
        <v>1</v>
      </c>
      <c r="V885" s="5">
        <v>1.4</v>
      </c>
      <c r="W885" s="5">
        <v>0.02</v>
      </c>
      <c r="AB885" s="5">
        <v>4.6500000000000004</v>
      </c>
      <c r="AE885" s="5">
        <v>1.3</v>
      </c>
      <c r="AI885" s="5">
        <v>1</v>
      </c>
      <c r="AJ885" s="5">
        <v>40.700000000000003</v>
      </c>
      <c r="AN885" s="5">
        <v>6</v>
      </c>
      <c r="AO885" s="5">
        <v>0.01</v>
      </c>
      <c r="AT885" s="5">
        <v>14</v>
      </c>
      <c r="AU885" s="5">
        <v>1</v>
      </c>
      <c r="AV885" s="5">
        <v>19.399999999999999</v>
      </c>
      <c r="AW885" s="5">
        <v>9.8519999999999996E-3</v>
      </c>
      <c r="AX885" s="5">
        <v>7.0000000000000007E-2</v>
      </c>
      <c r="AY885" s="5">
        <v>0.03</v>
      </c>
      <c r="BA885" s="5">
        <v>6.46</v>
      </c>
      <c r="BC885" s="5">
        <v>1E-3</v>
      </c>
      <c r="BE885" s="5">
        <v>6</v>
      </c>
      <c r="BH885" s="5">
        <v>1.1200000000000001</v>
      </c>
      <c r="BN885" s="5">
        <v>5.18</v>
      </c>
      <c r="BO885" s="5">
        <v>83.5</v>
      </c>
      <c r="BX885" s="5">
        <v>8.5</v>
      </c>
      <c r="BY885" s="5">
        <v>5</v>
      </c>
    </row>
    <row r="886" spans="1:77" x14ac:dyDescent="0.2">
      <c r="A886" s="2" t="s">
        <v>181</v>
      </c>
      <c r="B886" s="3">
        <v>36130</v>
      </c>
      <c r="C886" s="4">
        <v>22</v>
      </c>
      <c r="F886" s="5">
        <v>0.05</v>
      </c>
      <c r="H886" s="5">
        <v>0.02</v>
      </c>
      <c r="M886" s="5">
        <v>1.9</v>
      </c>
      <c r="S886" s="5">
        <v>57.1</v>
      </c>
      <c r="T886" s="5">
        <v>55</v>
      </c>
      <c r="V886" s="5">
        <v>7.2</v>
      </c>
      <c r="W886" s="5">
        <v>0.08</v>
      </c>
      <c r="AB886" s="5">
        <v>0.78</v>
      </c>
      <c r="AE886" s="5">
        <v>25.6</v>
      </c>
      <c r="AJ886" s="5">
        <v>55.5</v>
      </c>
      <c r="AN886" s="5">
        <v>8.35</v>
      </c>
      <c r="AO886" s="5">
        <v>0.08</v>
      </c>
      <c r="AT886" s="5">
        <v>26</v>
      </c>
      <c r="AV886" s="5">
        <v>57.1</v>
      </c>
      <c r="AW886" s="5">
        <v>0.06</v>
      </c>
      <c r="AX886" s="5">
        <v>0.06</v>
      </c>
      <c r="BA886" s="5">
        <v>6.27</v>
      </c>
      <c r="BE886" s="5">
        <v>1.6</v>
      </c>
      <c r="BH886" s="5">
        <v>1.1000000000000001</v>
      </c>
      <c r="BN886" s="5">
        <v>5.14</v>
      </c>
      <c r="BO886" s="5">
        <v>68</v>
      </c>
      <c r="BX886" s="5">
        <v>10.4</v>
      </c>
    </row>
    <row r="887" spans="1:77" x14ac:dyDescent="0.2">
      <c r="A887" s="2" t="s">
        <v>181</v>
      </c>
      <c r="B887" s="3">
        <v>36139</v>
      </c>
      <c r="C887" s="4">
        <v>22</v>
      </c>
      <c r="F887" s="5">
        <v>0.02</v>
      </c>
      <c r="H887" s="5">
        <v>0.48</v>
      </c>
      <c r="M887" s="5">
        <v>3.2</v>
      </c>
      <c r="S887" s="5">
        <v>77.8</v>
      </c>
      <c r="T887" s="5">
        <v>60</v>
      </c>
      <c r="V887" s="5">
        <v>6.8</v>
      </c>
      <c r="W887" s="5">
        <v>35.4</v>
      </c>
      <c r="AB887" s="5">
        <v>2.93</v>
      </c>
      <c r="AE887" s="5">
        <v>0.74</v>
      </c>
      <c r="AJ887" s="5">
        <v>63.8</v>
      </c>
      <c r="AN887" s="5">
        <v>5.9</v>
      </c>
      <c r="AO887" s="5">
        <v>3.18</v>
      </c>
      <c r="AT887" s="5">
        <v>31.9</v>
      </c>
      <c r="AV887" s="5">
        <v>0.44</v>
      </c>
      <c r="AW887" s="5">
        <v>0.03</v>
      </c>
      <c r="AX887" s="5">
        <v>0.7</v>
      </c>
      <c r="BA887" s="5">
        <v>6.6</v>
      </c>
      <c r="BE887" s="5">
        <v>0.1</v>
      </c>
      <c r="BH887" s="5">
        <v>4.7</v>
      </c>
      <c r="BN887" s="5">
        <v>5.14</v>
      </c>
      <c r="BO887" s="5">
        <v>4</v>
      </c>
      <c r="BX887" s="5">
        <v>9.5</v>
      </c>
    </row>
    <row r="888" spans="1:77" x14ac:dyDescent="0.2">
      <c r="A888" s="2" t="s">
        <v>181</v>
      </c>
      <c r="B888" s="3">
        <v>30963</v>
      </c>
      <c r="C888" s="4">
        <v>21</v>
      </c>
      <c r="H888" s="5">
        <v>0.16</v>
      </c>
      <c r="M888" s="5">
        <v>0.54</v>
      </c>
      <c r="S888" s="5">
        <v>37.700000000000003</v>
      </c>
      <c r="T888" s="5">
        <v>11</v>
      </c>
      <c r="W888" s="5">
        <v>3.19</v>
      </c>
      <c r="AB888" s="5">
        <v>27.65</v>
      </c>
      <c r="AE888" s="5">
        <v>3.1</v>
      </c>
      <c r="AJ888" s="5">
        <v>27.4</v>
      </c>
      <c r="AN888" s="5">
        <v>4.9000000000000004</v>
      </c>
      <c r="AO888" s="5">
        <v>0.25</v>
      </c>
      <c r="AT888" s="5">
        <v>14.7</v>
      </c>
      <c r="AV888" s="5">
        <v>0.1</v>
      </c>
      <c r="AW888" s="5">
        <v>6.5690000000000002E-3</v>
      </c>
      <c r="AX888" s="5">
        <v>0.22</v>
      </c>
      <c r="BA888" s="5">
        <v>6.7</v>
      </c>
      <c r="BE888" s="5">
        <v>0.1</v>
      </c>
      <c r="BH888" s="5">
        <v>2.62</v>
      </c>
      <c r="BN888" s="5">
        <v>5.14</v>
      </c>
      <c r="BO888" s="5">
        <v>11</v>
      </c>
      <c r="BU888" s="5">
        <v>3.7</v>
      </c>
      <c r="BX888" s="5">
        <v>12.3</v>
      </c>
    </row>
    <row r="889" spans="1:77" x14ac:dyDescent="0.2">
      <c r="A889" s="2" t="s">
        <v>181</v>
      </c>
      <c r="B889" s="3">
        <v>32881</v>
      </c>
      <c r="C889" s="4">
        <v>38</v>
      </c>
      <c r="F889" s="5">
        <v>0.19</v>
      </c>
      <c r="H889" s="5">
        <v>0.13</v>
      </c>
      <c r="J889" s="5">
        <v>2</v>
      </c>
      <c r="K889" s="5">
        <v>0.03</v>
      </c>
      <c r="M889" s="5">
        <v>7.0000000000000007E-2</v>
      </c>
      <c r="N889" s="5">
        <v>1</v>
      </c>
      <c r="O889" s="5">
        <v>10</v>
      </c>
      <c r="P889" s="5">
        <v>0.09</v>
      </c>
      <c r="Q889" s="5">
        <v>0.5</v>
      </c>
      <c r="S889" s="5">
        <v>92</v>
      </c>
      <c r="T889" s="5">
        <v>45</v>
      </c>
      <c r="U889" s="5">
        <v>2</v>
      </c>
      <c r="V889" s="5">
        <v>1.2</v>
      </c>
      <c r="W889" s="5">
        <v>1.9</v>
      </c>
      <c r="Y889" s="5">
        <v>0.1</v>
      </c>
      <c r="AE889" s="5">
        <v>0.9</v>
      </c>
      <c r="AF889" s="5">
        <v>2</v>
      </c>
      <c r="AG889" s="5">
        <v>3</v>
      </c>
      <c r="AI889" s="5">
        <v>5</v>
      </c>
      <c r="AN889" s="5">
        <v>6</v>
      </c>
      <c r="AO889" s="5">
        <v>0.26</v>
      </c>
      <c r="AR889" s="5">
        <v>0.2</v>
      </c>
      <c r="AT889" s="5">
        <v>13</v>
      </c>
      <c r="AU889" s="5">
        <v>2</v>
      </c>
      <c r="AV889" s="5">
        <v>0.62</v>
      </c>
      <c r="AW889" s="5">
        <v>0.02</v>
      </c>
      <c r="AX889" s="5">
        <v>0.38</v>
      </c>
      <c r="BC889" s="5">
        <v>0.5</v>
      </c>
      <c r="BD889" s="5">
        <v>-7.0000000000000007E-2</v>
      </c>
      <c r="BE889" s="5">
        <v>0.1</v>
      </c>
      <c r="BH889" s="5">
        <v>1.82</v>
      </c>
      <c r="BK889" s="5">
        <v>1</v>
      </c>
      <c r="BL889" s="5">
        <v>10</v>
      </c>
      <c r="BN889" s="5">
        <v>5.14</v>
      </c>
      <c r="BO889" s="5">
        <v>125</v>
      </c>
      <c r="BW889" s="5">
        <v>10</v>
      </c>
      <c r="BX889" s="5">
        <v>9.8000000000000007</v>
      </c>
      <c r="BY889" s="5">
        <v>10</v>
      </c>
    </row>
    <row r="890" spans="1:77" x14ac:dyDescent="0.2">
      <c r="A890" s="2" t="s">
        <v>181</v>
      </c>
      <c r="B890" s="3">
        <v>39737</v>
      </c>
      <c r="C890" s="4">
        <v>23</v>
      </c>
      <c r="G890" s="5">
        <v>0.02</v>
      </c>
      <c r="H890" s="5">
        <v>0.01</v>
      </c>
      <c r="M890" s="5">
        <v>0.06</v>
      </c>
      <c r="S890" s="5">
        <v>56.5</v>
      </c>
      <c r="T890" s="5">
        <v>23</v>
      </c>
      <c r="V890" s="5">
        <v>0.85</v>
      </c>
      <c r="W890" s="5">
        <v>0.11</v>
      </c>
      <c r="AB890" s="5">
        <v>13</v>
      </c>
      <c r="AD890" s="5">
        <v>8.84</v>
      </c>
      <c r="AE890" s="5">
        <v>1.05</v>
      </c>
      <c r="AJ890" s="5">
        <v>39.1</v>
      </c>
      <c r="AN890" s="5">
        <v>6.3</v>
      </c>
      <c r="AO890" s="5">
        <v>0.03</v>
      </c>
      <c r="AT890" s="5">
        <v>21.7</v>
      </c>
      <c r="AV890" s="5">
        <v>2.14</v>
      </c>
      <c r="AW890" s="5">
        <v>0.05</v>
      </c>
      <c r="AX890" s="5">
        <v>0.03</v>
      </c>
      <c r="AZ890" s="5">
        <v>0.03</v>
      </c>
      <c r="BF890" s="5">
        <v>0.28999999999999998</v>
      </c>
      <c r="BH890" s="5">
        <v>1.73</v>
      </c>
      <c r="BN890" s="5">
        <v>5.09</v>
      </c>
      <c r="BO890" s="5">
        <v>73.5</v>
      </c>
      <c r="BX890" s="5">
        <v>9.5</v>
      </c>
    </row>
    <row r="891" spans="1:77" x14ac:dyDescent="0.2">
      <c r="A891" s="2" t="s">
        <v>181</v>
      </c>
      <c r="B891" s="3">
        <v>38644</v>
      </c>
      <c r="C891" s="4">
        <v>37</v>
      </c>
      <c r="F891" s="5">
        <v>3.0000000000000001E-3</v>
      </c>
      <c r="G891" s="5">
        <v>3.0000000000000001E-3</v>
      </c>
      <c r="H891" s="5">
        <v>1.0900000000000001</v>
      </c>
      <c r="J891" s="5">
        <v>17</v>
      </c>
      <c r="M891" s="5">
        <v>0.52</v>
      </c>
      <c r="N891" s="5">
        <v>1.3</v>
      </c>
      <c r="O891" s="5">
        <v>340</v>
      </c>
      <c r="Q891" s="5">
        <v>0.2</v>
      </c>
      <c r="S891" s="5">
        <v>63.5</v>
      </c>
      <c r="T891" s="5">
        <v>214</v>
      </c>
      <c r="U891" s="5">
        <v>0.6</v>
      </c>
      <c r="V891" s="5">
        <v>2.5</v>
      </c>
      <c r="W891" s="5">
        <v>1.21</v>
      </c>
      <c r="Y891" s="5">
        <v>0.48</v>
      </c>
      <c r="AB891" s="5">
        <v>2.1800000000000002</v>
      </c>
      <c r="AD891" s="5">
        <v>-3.44</v>
      </c>
      <c r="AE891" s="5">
        <v>8.43</v>
      </c>
      <c r="AI891" s="5">
        <v>0.9</v>
      </c>
      <c r="AJ891" s="5">
        <v>137.19999999999999</v>
      </c>
      <c r="AN891" s="5">
        <v>21.1</v>
      </c>
      <c r="AO891" s="5">
        <v>7.0000000000000007E-2</v>
      </c>
      <c r="AT891" s="5">
        <v>192</v>
      </c>
      <c r="AU891" s="5">
        <v>0.5</v>
      </c>
      <c r="AV891" s="5">
        <v>0.22</v>
      </c>
      <c r="AW891" s="5">
        <v>3.2845000000000001E-3</v>
      </c>
      <c r="AX891" s="5">
        <v>0.2</v>
      </c>
      <c r="AZ891" s="5">
        <v>0.13</v>
      </c>
      <c r="BA891" s="5">
        <v>7.15</v>
      </c>
      <c r="BC891" s="5">
        <v>1.5E-3</v>
      </c>
      <c r="BE891" s="5">
        <v>0.3</v>
      </c>
      <c r="BH891" s="5">
        <v>7.6</v>
      </c>
      <c r="BN891" s="5">
        <v>5.09</v>
      </c>
      <c r="BO891" s="5">
        <v>17.8</v>
      </c>
      <c r="BQ891" s="5">
        <v>14</v>
      </c>
      <c r="BR891" s="5">
        <v>13.53</v>
      </c>
      <c r="BX891" s="5">
        <v>9.5</v>
      </c>
      <c r="BY891" s="5">
        <v>0.3</v>
      </c>
    </row>
    <row r="892" spans="1:77" x14ac:dyDescent="0.2">
      <c r="A892" s="2" t="s">
        <v>181</v>
      </c>
      <c r="B892" s="3">
        <v>39707</v>
      </c>
      <c r="C892" s="4">
        <v>33</v>
      </c>
      <c r="G892" s="5">
        <v>0.01</v>
      </c>
      <c r="H892" s="5">
        <v>28.07</v>
      </c>
      <c r="J892" s="5">
        <v>0.2</v>
      </c>
      <c r="M892" s="5">
        <v>2.44</v>
      </c>
      <c r="N892" s="5">
        <v>0.2</v>
      </c>
      <c r="Q892" s="5">
        <v>0.02</v>
      </c>
      <c r="S892" s="5">
        <v>119</v>
      </c>
      <c r="T892" s="5">
        <v>411</v>
      </c>
      <c r="U892" s="5">
        <v>1.3</v>
      </c>
      <c r="V892" s="5">
        <v>13</v>
      </c>
      <c r="W892" s="5">
        <v>33.4</v>
      </c>
      <c r="AB892" s="5">
        <v>1.3</v>
      </c>
      <c r="AD892" s="5">
        <v>2.97</v>
      </c>
      <c r="AE892" s="5">
        <v>16.5</v>
      </c>
      <c r="AI892" s="5">
        <v>0.5</v>
      </c>
      <c r="AJ892" s="5">
        <v>246</v>
      </c>
      <c r="AN892" s="5">
        <v>57.5</v>
      </c>
      <c r="AO892" s="5">
        <v>2.33</v>
      </c>
      <c r="AT892" s="5">
        <v>277</v>
      </c>
      <c r="AU892" s="5">
        <v>4.0999999999999996</v>
      </c>
      <c r="AV892" s="5">
        <v>0.22</v>
      </c>
      <c r="AW892" s="5">
        <v>0.03</v>
      </c>
      <c r="AX892" s="5">
        <v>0.13</v>
      </c>
      <c r="AZ892" s="5">
        <v>5.3</v>
      </c>
      <c r="BA892" s="5">
        <v>6.13</v>
      </c>
      <c r="BC892" s="5">
        <v>1E-3</v>
      </c>
      <c r="BF892" s="5">
        <v>0.2</v>
      </c>
      <c r="BH892" s="5">
        <v>13.7</v>
      </c>
      <c r="BN892" s="5">
        <v>5.04</v>
      </c>
      <c r="BO892" s="5">
        <v>7.18</v>
      </c>
      <c r="BW892" s="5">
        <v>1.4</v>
      </c>
      <c r="BX892" s="5">
        <v>10.5</v>
      </c>
      <c r="BY892" s="5">
        <v>3.6</v>
      </c>
    </row>
    <row r="893" spans="1:77" x14ac:dyDescent="0.2">
      <c r="A893" s="2" t="s">
        <v>181</v>
      </c>
      <c r="B893" s="3">
        <v>39373</v>
      </c>
      <c r="C893" s="4">
        <v>26</v>
      </c>
      <c r="F893" s="5">
        <v>0.02</v>
      </c>
      <c r="G893" s="5">
        <v>0.02</v>
      </c>
      <c r="H893" s="5">
        <v>0.38</v>
      </c>
      <c r="M893" s="5">
        <v>0.64</v>
      </c>
      <c r="O893" s="5">
        <v>54</v>
      </c>
      <c r="S893" s="5">
        <v>78.8</v>
      </c>
      <c r="T893" s="5">
        <v>12</v>
      </c>
      <c r="V893" s="5">
        <v>2.5</v>
      </c>
      <c r="W893" s="5">
        <v>3.4</v>
      </c>
      <c r="AB893" s="5">
        <v>12.55</v>
      </c>
      <c r="AE893" s="5">
        <v>2.27</v>
      </c>
      <c r="AJ893" s="5">
        <v>49.1</v>
      </c>
      <c r="AN893" s="5">
        <v>14</v>
      </c>
      <c r="AO893" s="5">
        <v>0.19</v>
      </c>
      <c r="AT893" s="5">
        <v>9.2899999999999991</v>
      </c>
      <c r="AV893" s="5">
        <v>0.22</v>
      </c>
      <c r="AW893" s="5">
        <v>8.8699999999999994E-3</v>
      </c>
      <c r="AX893" s="5">
        <v>0.03</v>
      </c>
      <c r="AZ893" s="5">
        <v>0.01</v>
      </c>
      <c r="BA893" s="5">
        <v>6.99</v>
      </c>
      <c r="BE893" s="5">
        <v>0.2</v>
      </c>
      <c r="BF893" s="5">
        <v>0.53</v>
      </c>
      <c r="BH893" s="5">
        <v>4.9000000000000004</v>
      </c>
      <c r="BN893" s="5">
        <v>5.04</v>
      </c>
      <c r="BO893" s="5">
        <v>11.4</v>
      </c>
      <c r="BX893" s="5">
        <v>10</v>
      </c>
    </row>
    <row r="894" spans="1:77" x14ac:dyDescent="0.2">
      <c r="A894" s="2" t="s">
        <v>181</v>
      </c>
      <c r="B894" s="3">
        <v>39737</v>
      </c>
      <c r="C894" s="4">
        <v>23</v>
      </c>
      <c r="G894" s="5">
        <v>0.03</v>
      </c>
      <c r="H894" s="5">
        <v>0.09</v>
      </c>
      <c r="M894" s="5">
        <v>0.53</v>
      </c>
      <c r="S894" s="5">
        <v>74.7</v>
      </c>
      <c r="T894" s="5">
        <v>38</v>
      </c>
      <c r="V894" s="5">
        <v>5</v>
      </c>
      <c r="W894" s="5">
        <v>3.01</v>
      </c>
      <c r="AB894" s="5">
        <v>3.31</v>
      </c>
      <c r="AD894" s="5">
        <v>1.81</v>
      </c>
      <c r="AE894" s="5">
        <v>17.3</v>
      </c>
      <c r="AJ894" s="5">
        <v>50</v>
      </c>
      <c r="AN894" s="5">
        <v>5.77</v>
      </c>
      <c r="AO894" s="5">
        <v>0.26</v>
      </c>
      <c r="AT894" s="5">
        <v>13.6</v>
      </c>
      <c r="AV894" s="5">
        <v>1.44</v>
      </c>
      <c r="AW894" s="5">
        <v>9.8499999999999994E-3</v>
      </c>
      <c r="AX894" s="5">
        <v>0.28000000000000003</v>
      </c>
      <c r="AZ894" s="5">
        <v>0.17</v>
      </c>
      <c r="BF894" s="5">
        <v>0.21</v>
      </c>
      <c r="BH894" s="5">
        <v>1.7</v>
      </c>
      <c r="BN894" s="5">
        <v>5.04</v>
      </c>
      <c r="BO894" s="5">
        <v>113</v>
      </c>
      <c r="BX894" s="5">
        <v>10.5</v>
      </c>
    </row>
    <row r="895" spans="1:77" x14ac:dyDescent="0.2">
      <c r="A895" s="2" t="s">
        <v>181</v>
      </c>
      <c r="B895" s="3">
        <v>37565</v>
      </c>
      <c r="C895" s="4">
        <v>22</v>
      </c>
      <c r="F895" s="5">
        <v>0.01</v>
      </c>
      <c r="H895" s="5">
        <v>0.06</v>
      </c>
      <c r="M895" s="5">
        <v>7.0000000000000007E-2</v>
      </c>
      <c r="S895" s="5">
        <v>36.200000000000003</v>
      </c>
      <c r="T895" s="5">
        <v>20.5</v>
      </c>
      <c r="V895" s="5">
        <v>0.9</v>
      </c>
      <c r="W895" s="5">
        <v>1.35</v>
      </c>
      <c r="AB895" s="5">
        <v>7.6</v>
      </c>
      <c r="AE895" s="5">
        <v>0.6</v>
      </c>
      <c r="AJ895" s="5">
        <v>21.3</v>
      </c>
      <c r="AN895" s="5">
        <v>2.6</v>
      </c>
      <c r="AO895" s="5">
        <v>0.11</v>
      </c>
      <c r="AT895" s="5">
        <v>4.8</v>
      </c>
      <c r="AV895" s="5">
        <v>0.66</v>
      </c>
      <c r="AW895" s="5">
        <v>0.03</v>
      </c>
      <c r="AX895" s="5">
        <v>0.3</v>
      </c>
      <c r="BA895" s="5">
        <v>7.53</v>
      </c>
      <c r="BE895" s="5">
        <v>0.1</v>
      </c>
      <c r="BH895" s="5">
        <v>1.48</v>
      </c>
      <c r="BN895" s="5">
        <v>5.04</v>
      </c>
      <c r="BO895" s="5">
        <v>15.5</v>
      </c>
      <c r="BX895" s="5">
        <v>10.7</v>
      </c>
    </row>
    <row r="896" spans="1:77" x14ac:dyDescent="0.2">
      <c r="A896" s="2" t="s">
        <v>181</v>
      </c>
      <c r="B896" s="3">
        <v>39205</v>
      </c>
      <c r="C896" s="4">
        <v>26</v>
      </c>
      <c r="F896" s="5">
        <v>0.13</v>
      </c>
      <c r="G896" s="5">
        <v>0.13</v>
      </c>
      <c r="H896" s="5">
        <v>0.01</v>
      </c>
      <c r="M896" s="5">
        <v>0.79</v>
      </c>
      <c r="O896" s="5">
        <v>10</v>
      </c>
      <c r="Q896" s="5">
        <v>0.7</v>
      </c>
      <c r="S896" s="5">
        <v>69.5</v>
      </c>
      <c r="T896" s="5">
        <v>30</v>
      </c>
      <c r="V896" s="5">
        <v>1.9</v>
      </c>
      <c r="W896" s="5">
        <v>0.03</v>
      </c>
      <c r="AB896" s="5">
        <v>5</v>
      </c>
      <c r="AE896" s="5">
        <v>2.23</v>
      </c>
      <c r="AJ896" s="5">
        <v>45.3</v>
      </c>
      <c r="AN896" s="5">
        <v>6.49</v>
      </c>
      <c r="AO896" s="5">
        <v>0.18</v>
      </c>
      <c r="AT896" s="5">
        <v>13.7</v>
      </c>
      <c r="AV896" s="5">
        <v>16.73</v>
      </c>
      <c r="AW896" s="5">
        <v>0.05</v>
      </c>
      <c r="AX896" s="5">
        <v>0.01</v>
      </c>
      <c r="AZ896" s="5">
        <v>0.01</v>
      </c>
      <c r="BA896" s="5">
        <v>6.45</v>
      </c>
      <c r="BF896" s="5">
        <v>3.03</v>
      </c>
      <c r="BH896" s="5">
        <v>2.2599999999999998</v>
      </c>
      <c r="BN896" s="5">
        <v>5</v>
      </c>
      <c r="BO896" s="5">
        <v>64.3</v>
      </c>
      <c r="BX896" s="5">
        <v>9.5</v>
      </c>
    </row>
    <row r="897" spans="1:77" x14ac:dyDescent="0.2">
      <c r="A897" s="2" t="s">
        <v>181</v>
      </c>
      <c r="B897" s="3">
        <v>35209</v>
      </c>
      <c r="C897" s="4">
        <v>22</v>
      </c>
      <c r="F897" s="5">
        <v>0.11</v>
      </c>
      <c r="H897" s="5">
        <v>0.81</v>
      </c>
      <c r="M897" s="5">
        <v>0.1</v>
      </c>
      <c r="S897" s="5">
        <v>16.2</v>
      </c>
      <c r="T897" s="5">
        <v>133</v>
      </c>
      <c r="V897" s="5">
        <v>0.1</v>
      </c>
      <c r="W897" s="5">
        <v>0.88</v>
      </c>
      <c r="AB897" s="5">
        <v>13.38</v>
      </c>
      <c r="AE897" s="5">
        <v>6.78</v>
      </c>
      <c r="AJ897" s="5">
        <v>106.9</v>
      </c>
      <c r="AN897" s="5">
        <v>7.01</v>
      </c>
      <c r="AO897" s="5">
        <v>0.01</v>
      </c>
      <c r="AT897" s="5">
        <v>163</v>
      </c>
      <c r="AV897" s="5">
        <v>1.81</v>
      </c>
      <c r="AW897" s="5">
        <v>0.03</v>
      </c>
      <c r="AX897" s="5">
        <v>0.03</v>
      </c>
      <c r="BA897" s="5">
        <v>7.63</v>
      </c>
      <c r="BE897" s="5">
        <v>0.3</v>
      </c>
      <c r="BH897" s="5">
        <v>5.2</v>
      </c>
      <c r="BN897" s="5">
        <v>4.96</v>
      </c>
      <c r="BO897" s="5">
        <v>5</v>
      </c>
      <c r="BX897" s="5">
        <v>11.7</v>
      </c>
    </row>
    <row r="898" spans="1:77" x14ac:dyDescent="0.2">
      <c r="A898" s="2" t="s">
        <v>181</v>
      </c>
      <c r="B898" s="3">
        <v>42318</v>
      </c>
      <c r="C898" s="4">
        <v>26</v>
      </c>
      <c r="F898" s="5">
        <v>0.33</v>
      </c>
      <c r="H898" s="5">
        <v>0.2</v>
      </c>
      <c r="P898" s="5">
        <v>0.05</v>
      </c>
      <c r="S898" s="5">
        <v>42</v>
      </c>
      <c r="T898" s="5">
        <v>8.9</v>
      </c>
      <c r="V898" s="5">
        <v>1.9</v>
      </c>
      <c r="W898" s="5">
        <v>1.34</v>
      </c>
      <c r="AD898" s="5">
        <v>1.91</v>
      </c>
      <c r="AE898" s="5">
        <v>2.7</v>
      </c>
      <c r="AJ898" s="5">
        <v>29.8</v>
      </c>
      <c r="AN898" s="5">
        <v>8.9</v>
      </c>
      <c r="AO898" s="5">
        <v>0.08</v>
      </c>
      <c r="AP898" s="5">
        <v>22.6</v>
      </c>
      <c r="AT898" s="5">
        <v>17</v>
      </c>
      <c r="AV898" s="5">
        <v>1.01</v>
      </c>
      <c r="AW898" s="5">
        <v>0.03</v>
      </c>
      <c r="AX898" s="5">
        <v>0.03</v>
      </c>
      <c r="BA898" s="5">
        <v>8.58</v>
      </c>
      <c r="BF898" s="5">
        <v>0.12</v>
      </c>
      <c r="BH898" s="5">
        <v>3.17</v>
      </c>
      <c r="BI898" s="5">
        <v>0.05</v>
      </c>
      <c r="BN898" s="5">
        <v>4.95</v>
      </c>
      <c r="BO898" s="5">
        <v>8.6999999999999993</v>
      </c>
      <c r="BQ898" s="5">
        <v>3.63</v>
      </c>
      <c r="BR898" s="5">
        <v>3.7</v>
      </c>
      <c r="BX898" s="5">
        <v>10.199999999999999</v>
      </c>
    </row>
    <row r="899" spans="1:77" x14ac:dyDescent="0.2">
      <c r="A899" s="2" t="s">
        <v>181</v>
      </c>
      <c r="B899" s="3">
        <v>39174</v>
      </c>
      <c r="C899" s="4">
        <v>25</v>
      </c>
      <c r="F899" s="5">
        <v>0.03</v>
      </c>
      <c r="G899" s="5">
        <v>0.03</v>
      </c>
      <c r="H899" s="5">
        <v>0.02</v>
      </c>
      <c r="M899" s="5">
        <v>0.17</v>
      </c>
      <c r="O899" s="5">
        <v>10</v>
      </c>
      <c r="S899" s="5">
        <v>96.5</v>
      </c>
      <c r="T899" s="5">
        <v>44</v>
      </c>
      <c r="V899" s="5">
        <v>1.1000000000000001</v>
      </c>
      <c r="W899" s="5">
        <v>0.01</v>
      </c>
      <c r="AB899" s="5">
        <v>5.39</v>
      </c>
      <c r="AE899" s="5">
        <v>1.28</v>
      </c>
      <c r="AJ899" s="5">
        <v>62.8</v>
      </c>
      <c r="AN899" s="5">
        <v>3.69</v>
      </c>
      <c r="AO899" s="5">
        <v>0.06</v>
      </c>
      <c r="AT899" s="5">
        <v>25.3</v>
      </c>
      <c r="AV899" s="5">
        <v>38.11</v>
      </c>
      <c r="AW899" s="5">
        <v>0.22</v>
      </c>
      <c r="AX899" s="5">
        <v>0.14000000000000001</v>
      </c>
      <c r="AZ899" s="5">
        <v>0.04</v>
      </c>
      <c r="BA899" s="5">
        <v>7.55</v>
      </c>
      <c r="BF899" s="5">
        <v>1.55</v>
      </c>
      <c r="BH899" s="5">
        <v>3.07</v>
      </c>
      <c r="BN899" s="5">
        <v>4.95</v>
      </c>
      <c r="BO899" s="5">
        <v>71.8</v>
      </c>
      <c r="BX899" s="5">
        <v>10</v>
      </c>
    </row>
    <row r="900" spans="1:77" x14ac:dyDescent="0.2">
      <c r="A900" s="2" t="s">
        <v>181</v>
      </c>
      <c r="B900" s="3">
        <v>36719</v>
      </c>
      <c r="C900" s="4">
        <v>22</v>
      </c>
      <c r="F900" s="5">
        <v>0.02</v>
      </c>
      <c r="H900" s="5">
        <v>7.0000000000000007E-2</v>
      </c>
      <c r="M900" s="5">
        <v>0.01</v>
      </c>
      <c r="S900" s="5">
        <v>102</v>
      </c>
      <c r="T900" s="5">
        <v>42</v>
      </c>
      <c r="V900" s="5">
        <v>2.2999999999999998</v>
      </c>
      <c r="W900" s="5">
        <v>0.01</v>
      </c>
      <c r="AB900" s="5">
        <v>5.93</v>
      </c>
      <c r="AE900" s="5">
        <v>1.6</v>
      </c>
      <c r="AJ900" s="5">
        <v>67.8</v>
      </c>
      <c r="AN900" s="5">
        <v>4.08</v>
      </c>
      <c r="AO900" s="5">
        <v>0.08</v>
      </c>
      <c r="AT900" s="5">
        <v>26.7</v>
      </c>
      <c r="AV900" s="5">
        <v>49.8</v>
      </c>
      <c r="AW900" s="5">
        <v>0.16</v>
      </c>
      <c r="AX900" s="5">
        <v>0.09</v>
      </c>
      <c r="BA900" s="5">
        <v>7.52</v>
      </c>
      <c r="BE900" s="5">
        <v>0.1</v>
      </c>
      <c r="BH900" s="5">
        <v>2.7</v>
      </c>
      <c r="BN900" s="5">
        <v>4.9400000000000004</v>
      </c>
      <c r="BO900" s="5">
        <v>81.2</v>
      </c>
      <c r="BX900" s="5">
        <v>9.3000000000000007</v>
      </c>
    </row>
    <row r="901" spans="1:77" x14ac:dyDescent="0.2">
      <c r="A901" s="2" t="s">
        <v>181</v>
      </c>
      <c r="B901" s="3">
        <v>39239</v>
      </c>
      <c r="C901" s="4">
        <v>25</v>
      </c>
      <c r="F901" s="5">
        <v>0.01</v>
      </c>
      <c r="G901" s="5">
        <v>7.0000000000000001E-3</v>
      </c>
      <c r="H901" s="5">
        <v>0.13</v>
      </c>
      <c r="M901" s="5">
        <v>0.57999999999999996</v>
      </c>
      <c r="O901" s="5">
        <v>23</v>
      </c>
      <c r="S901" s="5">
        <v>85.1</v>
      </c>
      <c r="T901" s="5">
        <v>59</v>
      </c>
      <c r="V901" s="5">
        <v>2.9</v>
      </c>
      <c r="W901" s="5">
        <v>0.53</v>
      </c>
      <c r="AB901" s="5">
        <v>2.76</v>
      </c>
      <c r="AE901" s="5">
        <v>4.1500000000000004</v>
      </c>
      <c r="AJ901" s="5">
        <v>56.4</v>
      </c>
      <c r="AN901" s="5">
        <v>4.59</v>
      </c>
      <c r="AO901" s="5">
        <v>0.15</v>
      </c>
      <c r="AT901" s="5">
        <v>25.1</v>
      </c>
      <c r="AV901" s="5">
        <v>3.44</v>
      </c>
      <c r="AW901" s="5">
        <v>5.2599999999999999E-3</v>
      </c>
      <c r="AX901" s="5">
        <v>0.15</v>
      </c>
      <c r="AZ901" s="5">
        <v>0.05</v>
      </c>
      <c r="BA901" s="5">
        <v>6.83</v>
      </c>
      <c r="BF901" s="5">
        <v>1.63</v>
      </c>
      <c r="BH901" s="5">
        <v>3.57</v>
      </c>
      <c r="BN901" s="5">
        <v>4.9000000000000004</v>
      </c>
      <c r="BO901" s="5">
        <v>29.7</v>
      </c>
      <c r="BX901" s="5">
        <v>14.2</v>
      </c>
    </row>
    <row r="902" spans="1:77" x14ac:dyDescent="0.2">
      <c r="A902" s="2" t="s">
        <v>332</v>
      </c>
      <c r="B902" s="3">
        <v>39589</v>
      </c>
      <c r="C902" s="4">
        <v>34</v>
      </c>
      <c r="G902" s="5">
        <v>4.0000000000000001E-3</v>
      </c>
      <c r="H902" s="5">
        <v>0.01</v>
      </c>
      <c r="J902" s="5">
        <v>0.4</v>
      </c>
      <c r="M902" s="5">
        <v>0.28999999999999998</v>
      </c>
      <c r="N902" s="5">
        <v>0.3</v>
      </c>
      <c r="Q902" s="5">
        <v>0.02</v>
      </c>
      <c r="S902" s="5">
        <v>117</v>
      </c>
      <c r="T902" s="5">
        <v>34</v>
      </c>
      <c r="U902" s="5">
        <v>0.9</v>
      </c>
      <c r="V902" s="5">
        <v>1</v>
      </c>
      <c r="W902" s="5">
        <v>0.11</v>
      </c>
      <c r="AB902" s="5">
        <v>27.18</v>
      </c>
      <c r="AD902" s="5">
        <v>0.41</v>
      </c>
      <c r="AE902" s="5">
        <v>0.73</v>
      </c>
      <c r="AI902" s="5">
        <v>0.5</v>
      </c>
      <c r="AJ902" s="5">
        <v>67.2</v>
      </c>
      <c r="AN902" s="5">
        <v>7.36</v>
      </c>
      <c r="AO902" s="5">
        <v>6.0000000000000001E-3</v>
      </c>
      <c r="AT902" s="5">
        <v>10.8</v>
      </c>
      <c r="AU902" s="5">
        <v>0.5</v>
      </c>
      <c r="AV902" s="5">
        <v>56.66</v>
      </c>
      <c r="AW902" s="5">
        <v>8.5400000000000007E-3</v>
      </c>
      <c r="AX902" s="5">
        <v>7.0000000000000007E-2</v>
      </c>
      <c r="AZ902" s="5">
        <v>0.02</v>
      </c>
      <c r="BA902" s="5">
        <v>7.33</v>
      </c>
      <c r="BC902" s="5">
        <v>1.4E-3</v>
      </c>
      <c r="BE902" s="5">
        <v>5.7</v>
      </c>
      <c r="BF902" s="5">
        <v>5.59</v>
      </c>
      <c r="BH902" s="5">
        <v>3.77</v>
      </c>
      <c r="BN902" s="5">
        <v>4.9000000000000004</v>
      </c>
      <c r="BO902" s="5">
        <v>63.3</v>
      </c>
      <c r="BW902" s="5">
        <v>0.55000000000000004</v>
      </c>
      <c r="BX902" s="5">
        <v>9.3000000000000007</v>
      </c>
      <c r="BY902" s="5">
        <v>0.8</v>
      </c>
    </row>
    <row r="903" spans="1:77" x14ac:dyDescent="0.2">
      <c r="A903" s="2" t="s">
        <v>332</v>
      </c>
      <c r="B903" s="3">
        <v>39567</v>
      </c>
      <c r="C903" s="4">
        <v>26</v>
      </c>
      <c r="G903" s="5">
        <v>0.02</v>
      </c>
      <c r="H903" s="5">
        <v>0.21</v>
      </c>
      <c r="J903" s="5">
        <v>1.8</v>
      </c>
      <c r="M903" s="5">
        <v>0.32</v>
      </c>
      <c r="S903" s="5">
        <v>121</v>
      </c>
      <c r="T903" s="5">
        <v>42</v>
      </c>
      <c r="V903" s="5">
        <v>4.4000000000000004</v>
      </c>
      <c r="W903" s="5">
        <v>0.32</v>
      </c>
      <c r="AB903" s="5">
        <v>2.27</v>
      </c>
      <c r="AD903" s="5">
        <v>3.95</v>
      </c>
      <c r="AE903" s="5">
        <v>13</v>
      </c>
      <c r="AJ903" s="5">
        <v>72.2</v>
      </c>
      <c r="AN903" s="5">
        <v>7.62</v>
      </c>
      <c r="AO903" s="5">
        <v>0.43</v>
      </c>
      <c r="AT903" s="5">
        <v>15.4</v>
      </c>
      <c r="AV903" s="5">
        <v>13.45</v>
      </c>
      <c r="AW903" s="5">
        <v>0.06</v>
      </c>
      <c r="AX903" s="5">
        <v>0.06</v>
      </c>
      <c r="AZ903" s="5">
        <v>0.04</v>
      </c>
      <c r="BA903" s="5">
        <v>7.28</v>
      </c>
      <c r="BE903" s="5">
        <v>0.9</v>
      </c>
      <c r="BF903" s="5">
        <v>0.22</v>
      </c>
      <c r="BH903" s="5">
        <v>3.69</v>
      </c>
      <c r="BN903" s="5">
        <v>4.9000000000000004</v>
      </c>
      <c r="BO903" s="5">
        <v>110</v>
      </c>
      <c r="BX903" s="5">
        <v>9.1</v>
      </c>
    </row>
    <row r="904" spans="1:77" x14ac:dyDescent="0.2">
      <c r="A904" s="2" t="s">
        <v>332</v>
      </c>
      <c r="B904" s="3">
        <v>33567</v>
      </c>
      <c r="C904" s="4">
        <v>30</v>
      </c>
      <c r="F904" s="5">
        <v>5.0000000000000001E-3</v>
      </c>
      <c r="G904" s="5">
        <v>5.0000000000000001E-3</v>
      </c>
      <c r="H904" s="5">
        <v>0.12</v>
      </c>
      <c r="J904" s="5">
        <v>4.5</v>
      </c>
      <c r="M904" s="5">
        <v>0.22</v>
      </c>
      <c r="N904" s="5">
        <v>0.2</v>
      </c>
      <c r="Q904" s="5">
        <v>0.02</v>
      </c>
      <c r="S904" s="5">
        <v>79</v>
      </c>
      <c r="T904" s="5">
        <v>12</v>
      </c>
      <c r="U904" s="5">
        <v>0.2</v>
      </c>
      <c r="V904" s="5">
        <v>1.5</v>
      </c>
      <c r="W904" s="5">
        <v>0.2</v>
      </c>
      <c r="AB904" s="5">
        <v>19.149999999999999</v>
      </c>
      <c r="AE904" s="5">
        <v>1</v>
      </c>
      <c r="AI904" s="5">
        <v>0.5</v>
      </c>
      <c r="AJ904" s="5">
        <v>48.6</v>
      </c>
      <c r="AN904" s="5">
        <v>4.8</v>
      </c>
      <c r="AT904" s="5">
        <v>13</v>
      </c>
      <c r="AU904" s="5">
        <v>0.5</v>
      </c>
      <c r="AV904" s="5">
        <v>2.21</v>
      </c>
      <c r="AW904" s="5">
        <v>0.01</v>
      </c>
      <c r="AX904" s="5">
        <v>0.06</v>
      </c>
      <c r="AY904" s="5">
        <v>0.02</v>
      </c>
      <c r="BA904" s="5">
        <v>7.04</v>
      </c>
      <c r="BC904" s="5">
        <v>2.3E-3</v>
      </c>
      <c r="BH904" s="5">
        <v>3.59</v>
      </c>
      <c r="BN904" s="5">
        <v>4.9000000000000004</v>
      </c>
      <c r="BO904" s="5">
        <v>48.4</v>
      </c>
      <c r="BX904" s="5">
        <v>8.6</v>
      </c>
      <c r="BY904" s="5">
        <v>1</v>
      </c>
    </row>
    <row r="905" spans="1:77" x14ac:dyDescent="0.2">
      <c r="A905" s="2" t="s">
        <v>332</v>
      </c>
      <c r="B905" s="3">
        <v>38645</v>
      </c>
      <c r="C905" s="4">
        <v>28</v>
      </c>
      <c r="F905" s="5">
        <v>8.0000000000000002E-3</v>
      </c>
      <c r="G905" s="5">
        <v>1E-3</v>
      </c>
      <c r="H905" s="5">
        <v>0.31</v>
      </c>
      <c r="M905" s="5">
        <v>0.12</v>
      </c>
      <c r="O905" s="5">
        <v>54</v>
      </c>
      <c r="S905" s="5">
        <v>39.1</v>
      </c>
      <c r="T905" s="5">
        <v>15</v>
      </c>
      <c r="V905" s="5">
        <v>1</v>
      </c>
      <c r="W905" s="5">
        <v>0.45</v>
      </c>
      <c r="Y905" s="5">
        <v>0.11</v>
      </c>
      <c r="AB905" s="5">
        <v>7.3</v>
      </c>
      <c r="AD905" s="5">
        <v>-2.2200000000000002</v>
      </c>
      <c r="AE905" s="5">
        <v>1.63</v>
      </c>
      <c r="AJ905" s="5">
        <v>28</v>
      </c>
      <c r="AN905" s="5">
        <v>2.84</v>
      </c>
      <c r="AO905" s="5">
        <v>0.08</v>
      </c>
      <c r="AT905" s="5">
        <v>14.1</v>
      </c>
      <c r="AV905" s="5">
        <v>0.22</v>
      </c>
      <c r="AW905" s="5">
        <v>3.2845000000000001E-3</v>
      </c>
      <c r="AX905" s="5">
        <v>0.42</v>
      </c>
      <c r="BA905" s="5">
        <v>7.84</v>
      </c>
      <c r="BE905" s="5">
        <v>0.2</v>
      </c>
      <c r="BH905" s="5">
        <v>2.44</v>
      </c>
      <c r="BN905" s="5">
        <v>4.9000000000000004</v>
      </c>
      <c r="BO905" s="5">
        <v>2.82</v>
      </c>
      <c r="BQ905" s="5">
        <v>2.92</v>
      </c>
      <c r="BR905" s="5">
        <v>2.85</v>
      </c>
      <c r="BX905" s="5">
        <v>10.3</v>
      </c>
    </row>
    <row r="906" spans="1:77" x14ac:dyDescent="0.2">
      <c r="A906" s="2" t="s">
        <v>332</v>
      </c>
      <c r="B906" s="3">
        <v>37566</v>
      </c>
      <c r="C906" s="4">
        <v>22</v>
      </c>
      <c r="F906" s="5">
        <v>0.02</v>
      </c>
      <c r="H906" s="5">
        <v>0.69</v>
      </c>
      <c r="M906" s="5">
        <v>0.17</v>
      </c>
      <c r="S906" s="5">
        <v>53</v>
      </c>
      <c r="T906" s="5">
        <v>19.8</v>
      </c>
      <c r="V906" s="5">
        <v>4.0999999999999996</v>
      </c>
      <c r="W906" s="5">
        <v>3.39</v>
      </c>
      <c r="AB906" s="5">
        <v>28.35</v>
      </c>
      <c r="AE906" s="5">
        <v>2.9</v>
      </c>
      <c r="AJ906" s="5">
        <v>48</v>
      </c>
      <c r="AN906" s="5">
        <v>7.6</v>
      </c>
      <c r="AO906" s="5">
        <v>0.11</v>
      </c>
      <c r="AT906" s="5">
        <v>34.299999999999997</v>
      </c>
      <c r="AV906" s="5">
        <v>1.19</v>
      </c>
      <c r="AW906" s="5">
        <v>0.03</v>
      </c>
      <c r="AX906" s="5">
        <v>0.3</v>
      </c>
      <c r="BA906" s="5">
        <v>7.54</v>
      </c>
      <c r="BE906" s="5">
        <v>0.7</v>
      </c>
      <c r="BH906" s="5">
        <v>4.09</v>
      </c>
      <c r="BN906" s="5">
        <v>4.9000000000000004</v>
      </c>
      <c r="BO906" s="5">
        <v>17.5</v>
      </c>
      <c r="BX906" s="5">
        <v>11.1</v>
      </c>
    </row>
    <row r="907" spans="1:77" x14ac:dyDescent="0.2">
      <c r="A907" s="2" t="s">
        <v>332</v>
      </c>
      <c r="B907" s="3">
        <v>38840</v>
      </c>
      <c r="C907" s="4">
        <v>36</v>
      </c>
      <c r="F907" s="5">
        <v>8.0000000000000002E-3</v>
      </c>
      <c r="G907" s="5">
        <v>3.0000000000000001E-3</v>
      </c>
      <c r="H907" s="5">
        <v>0.01</v>
      </c>
      <c r="J907" s="5">
        <v>0.2</v>
      </c>
      <c r="M907" s="5">
        <v>1.04</v>
      </c>
      <c r="N907" s="5">
        <v>0.2</v>
      </c>
      <c r="O907" s="5">
        <v>22</v>
      </c>
      <c r="Q907" s="5">
        <v>0.36</v>
      </c>
      <c r="S907" s="5">
        <v>112</v>
      </c>
      <c r="T907" s="5">
        <v>114</v>
      </c>
      <c r="U907" s="5">
        <v>0.4</v>
      </c>
      <c r="V907" s="5">
        <v>1.8</v>
      </c>
      <c r="W907" s="5">
        <v>0.01</v>
      </c>
      <c r="AB907" s="5">
        <v>4.6100000000000003</v>
      </c>
      <c r="AD907" s="5">
        <v>-4.5999999999999996</v>
      </c>
      <c r="AE907" s="5">
        <v>2.84</v>
      </c>
      <c r="AI907" s="5">
        <v>0.5</v>
      </c>
      <c r="AJ907" s="5">
        <v>59.7</v>
      </c>
      <c r="AN907" s="5">
        <v>8.2799999999999994</v>
      </c>
      <c r="AO907" s="5">
        <v>1E-3</v>
      </c>
      <c r="AT907" s="5">
        <v>40.6</v>
      </c>
      <c r="AU907" s="5">
        <v>5.9</v>
      </c>
      <c r="AV907" s="5">
        <v>61.48</v>
      </c>
      <c r="AW907" s="5">
        <v>3.2845000000000001E-3</v>
      </c>
      <c r="AX907" s="5">
        <v>0.1</v>
      </c>
      <c r="AZ907" s="5">
        <v>0.03</v>
      </c>
      <c r="BA907" s="5">
        <v>6.51</v>
      </c>
      <c r="BC907" s="5">
        <v>1E-3</v>
      </c>
      <c r="BE907" s="5">
        <v>5.9</v>
      </c>
      <c r="BH907" s="5">
        <v>3.56</v>
      </c>
      <c r="BN907" s="5">
        <v>4.8600000000000003</v>
      </c>
      <c r="BO907" s="5">
        <v>34.799999999999997</v>
      </c>
      <c r="BQ907" s="5">
        <v>8.5</v>
      </c>
      <c r="BR907" s="5">
        <v>8.1</v>
      </c>
      <c r="BX907" s="5">
        <v>9.1999999999999993</v>
      </c>
      <c r="BY907" s="5">
        <v>3.3</v>
      </c>
    </row>
    <row r="908" spans="1:77" x14ac:dyDescent="0.2">
      <c r="A908" s="2" t="s">
        <v>332</v>
      </c>
      <c r="B908" s="3">
        <v>35723</v>
      </c>
      <c r="C908" s="4">
        <v>34</v>
      </c>
      <c r="F908" s="5">
        <v>6.0000000000000001E-3</v>
      </c>
      <c r="H908" s="5">
        <v>0.01</v>
      </c>
      <c r="J908" s="5">
        <v>1.1000000000000001</v>
      </c>
      <c r="M908" s="5">
        <v>0.28000000000000003</v>
      </c>
      <c r="N908" s="5">
        <v>1</v>
      </c>
      <c r="O908" s="5">
        <v>50</v>
      </c>
      <c r="Q908" s="5">
        <v>0.2</v>
      </c>
      <c r="S908" s="5">
        <v>79</v>
      </c>
      <c r="T908" s="5">
        <v>15</v>
      </c>
      <c r="U908" s="5">
        <v>0.2</v>
      </c>
      <c r="V908" s="5">
        <v>1</v>
      </c>
      <c r="W908" s="5">
        <v>0.19</v>
      </c>
      <c r="AB908" s="5">
        <v>19.36</v>
      </c>
      <c r="AE908" s="5">
        <v>0.85</v>
      </c>
      <c r="AI908" s="5">
        <v>1</v>
      </c>
      <c r="AJ908" s="5">
        <v>47.4</v>
      </c>
      <c r="AN908" s="5">
        <v>4.8</v>
      </c>
      <c r="AO908" s="5">
        <v>0.03</v>
      </c>
      <c r="AT908" s="5">
        <v>11</v>
      </c>
      <c r="AU908" s="5">
        <v>1</v>
      </c>
      <c r="AV908" s="5">
        <v>0.22</v>
      </c>
      <c r="AW908" s="5">
        <v>3.284E-3</v>
      </c>
      <c r="AX908" s="5">
        <v>7.0000000000000007E-2</v>
      </c>
      <c r="AY908" s="5">
        <v>0.02</v>
      </c>
      <c r="AZ908" s="5">
        <v>0.02</v>
      </c>
      <c r="BA908" s="5">
        <v>7.38</v>
      </c>
      <c r="BC908" s="5">
        <v>1.6000000000000001E-3</v>
      </c>
      <c r="BE908" s="5">
        <v>0.4</v>
      </c>
      <c r="BH908" s="5">
        <v>3.63</v>
      </c>
      <c r="BI908" s="5">
        <v>0.28000000000000003</v>
      </c>
      <c r="BN908" s="5">
        <v>4.8600000000000003</v>
      </c>
      <c r="BO908" s="5">
        <v>44.6</v>
      </c>
      <c r="BX908" s="5">
        <v>8.4</v>
      </c>
      <c r="BY908" s="5">
        <v>1</v>
      </c>
    </row>
    <row r="909" spans="1:77" x14ac:dyDescent="0.2">
      <c r="A909" s="2" t="s">
        <v>332</v>
      </c>
      <c r="B909" s="3">
        <v>36790</v>
      </c>
      <c r="C909" s="4">
        <v>23</v>
      </c>
      <c r="F909" s="5">
        <v>0.01</v>
      </c>
      <c r="G909" s="5">
        <v>0.01</v>
      </c>
      <c r="H909" s="5">
        <v>1.71</v>
      </c>
      <c r="M909" s="5">
        <v>0.57999999999999996</v>
      </c>
      <c r="O909" s="5">
        <v>23</v>
      </c>
      <c r="S909" s="5">
        <v>121</v>
      </c>
      <c r="T909" s="5">
        <v>45</v>
      </c>
      <c r="V909" s="5">
        <v>7.2</v>
      </c>
      <c r="AB909" s="5">
        <v>3.21</v>
      </c>
      <c r="AE909" s="5">
        <v>2.4900000000000002</v>
      </c>
      <c r="AJ909" s="5">
        <v>72.2</v>
      </c>
      <c r="AN909" s="5">
        <v>8.01</v>
      </c>
      <c r="AT909" s="5">
        <v>18.2</v>
      </c>
      <c r="AV909" s="5">
        <v>0.22</v>
      </c>
      <c r="AW909" s="5">
        <v>5.5836499999999999E-3</v>
      </c>
      <c r="AX909" s="5">
        <v>0.25</v>
      </c>
      <c r="AZ909" s="5">
        <v>0.09</v>
      </c>
      <c r="BA909" s="5">
        <v>7.11</v>
      </c>
      <c r="BE909" s="5">
        <v>0.2</v>
      </c>
      <c r="BH909" s="5">
        <v>4.43</v>
      </c>
      <c r="BN909" s="5">
        <v>4.8099999999999996</v>
      </c>
      <c r="BO909" s="5">
        <v>94.4</v>
      </c>
      <c r="BX909" s="5">
        <v>9.6999999999999993</v>
      </c>
    </row>
    <row r="910" spans="1:77" x14ac:dyDescent="0.2">
      <c r="A910" s="2" t="s">
        <v>332</v>
      </c>
      <c r="B910" s="3">
        <v>35443</v>
      </c>
      <c r="C910" s="4">
        <v>29</v>
      </c>
      <c r="F910" s="5">
        <v>2E-3</v>
      </c>
      <c r="G910" s="5">
        <v>2E-3</v>
      </c>
      <c r="H910" s="5">
        <v>0.01</v>
      </c>
      <c r="J910" s="5">
        <v>1.2</v>
      </c>
      <c r="N910" s="5">
        <v>1</v>
      </c>
      <c r="Q910" s="5">
        <v>0.2</v>
      </c>
      <c r="T910" s="5">
        <v>14</v>
      </c>
      <c r="U910" s="5">
        <v>1</v>
      </c>
      <c r="V910" s="5">
        <v>1</v>
      </c>
      <c r="W910" s="5">
        <v>0.16</v>
      </c>
      <c r="AB910" s="5">
        <v>18.89</v>
      </c>
      <c r="AE910" s="5">
        <v>1.2</v>
      </c>
      <c r="AI910" s="5">
        <v>1</v>
      </c>
      <c r="AJ910" s="5">
        <v>49.2</v>
      </c>
      <c r="AN910" s="5">
        <v>4.5</v>
      </c>
      <c r="AO910" s="5">
        <v>0.03</v>
      </c>
      <c r="AU910" s="5">
        <v>1</v>
      </c>
      <c r="AV910" s="5">
        <v>0.22</v>
      </c>
      <c r="AW910" s="5">
        <v>3.284E-3</v>
      </c>
      <c r="AX910" s="5">
        <v>0.05</v>
      </c>
      <c r="AY910" s="5">
        <v>0.02</v>
      </c>
      <c r="AZ910" s="5">
        <v>0.02</v>
      </c>
      <c r="BA910" s="5">
        <v>7.56</v>
      </c>
      <c r="BC910" s="5">
        <v>1.6000000000000001E-3</v>
      </c>
      <c r="BE910" s="5">
        <v>0.8</v>
      </c>
      <c r="BN910" s="5">
        <v>4.8099999999999996</v>
      </c>
      <c r="BO910" s="5">
        <v>48.2</v>
      </c>
      <c r="BX910" s="5">
        <v>8.3000000000000007</v>
      </c>
      <c r="BY910" s="5">
        <v>5</v>
      </c>
    </row>
    <row r="911" spans="1:77" x14ac:dyDescent="0.2">
      <c r="A911" s="2" t="s">
        <v>332</v>
      </c>
      <c r="B911" s="3">
        <v>39188</v>
      </c>
      <c r="C911" s="4">
        <v>26</v>
      </c>
      <c r="F911" s="5">
        <v>0.03</v>
      </c>
      <c r="G911" s="5">
        <v>0.02</v>
      </c>
      <c r="H911" s="5">
        <v>0.44</v>
      </c>
      <c r="J911" s="5">
        <v>22</v>
      </c>
      <c r="M911" s="5">
        <v>0.46</v>
      </c>
      <c r="O911" s="5">
        <v>20</v>
      </c>
      <c r="S911" s="5">
        <v>89.3</v>
      </c>
      <c r="T911" s="5">
        <v>18</v>
      </c>
      <c r="V911" s="5">
        <v>4.0999999999999996</v>
      </c>
      <c r="W911" s="5">
        <v>5.54</v>
      </c>
      <c r="AB911" s="5">
        <v>1.74</v>
      </c>
      <c r="AE911" s="5">
        <v>6.35</v>
      </c>
      <c r="AJ911" s="5">
        <v>53.4</v>
      </c>
      <c r="AN911" s="5">
        <v>4.84</v>
      </c>
      <c r="AO911" s="5">
        <v>0.37</v>
      </c>
      <c r="AT911" s="5">
        <v>9.36</v>
      </c>
      <c r="AV911" s="5">
        <v>0.22</v>
      </c>
      <c r="AW911" s="5">
        <v>0.01</v>
      </c>
      <c r="AX911" s="5">
        <v>0.01</v>
      </c>
      <c r="AZ911" s="5">
        <v>0.02</v>
      </c>
      <c r="BA911" s="5">
        <v>7.23</v>
      </c>
      <c r="BF911" s="5">
        <v>0.52</v>
      </c>
      <c r="BH911" s="5">
        <v>4.07</v>
      </c>
      <c r="BN911" s="5">
        <v>4.8099999999999996</v>
      </c>
      <c r="BO911" s="5">
        <v>59.3</v>
      </c>
      <c r="BX911" s="5">
        <v>10.4</v>
      </c>
    </row>
    <row r="912" spans="1:77" x14ac:dyDescent="0.2">
      <c r="A912" s="2" t="s">
        <v>332</v>
      </c>
      <c r="B912" s="3">
        <v>39709</v>
      </c>
      <c r="C912" s="4">
        <v>34</v>
      </c>
      <c r="G912" s="5">
        <v>4.0000000000000001E-3</v>
      </c>
      <c r="H912" s="5">
        <v>0.01</v>
      </c>
      <c r="J912" s="5">
        <v>1.2</v>
      </c>
      <c r="M912" s="5">
        <v>0.28999999999999998</v>
      </c>
      <c r="N912" s="5">
        <v>0.2</v>
      </c>
      <c r="Q912" s="5">
        <v>0.02</v>
      </c>
      <c r="S912" s="5">
        <v>82</v>
      </c>
      <c r="T912" s="5">
        <v>21</v>
      </c>
      <c r="U912" s="5">
        <v>0.5</v>
      </c>
      <c r="V912" s="5">
        <v>1</v>
      </c>
      <c r="W912" s="5">
        <v>0.09</v>
      </c>
      <c r="AB912" s="5">
        <v>18.649999999999999</v>
      </c>
      <c r="AD912" s="5">
        <v>6.23</v>
      </c>
      <c r="AE912" s="5">
        <v>1.21</v>
      </c>
      <c r="AI912" s="5">
        <v>0.5</v>
      </c>
      <c r="AJ912" s="5">
        <v>48.8</v>
      </c>
      <c r="AN912" s="5">
        <v>4.71</v>
      </c>
      <c r="AO912" s="5">
        <v>0.04</v>
      </c>
      <c r="AT912" s="5">
        <v>13</v>
      </c>
      <c r="AU912" s="5">
        <v>1</v>
      </c>
      <c r="AV912" s="5">
        <v>0.56999999999999995</v>
      </c>
      <c r="AW912" s="5">
        <v>6.5700000000000003E-3</v>
      </c>
      <c r="AX912" s="5">
        <v>0.06</v>
      </c>
      <c r="AZ912" s="5">
        <v>0.03</v>
      </c>
      <c r="BA912" s="5">
        <v>7.43</v>
      </c>
      <c r="BC912" s="5">
        <v>1.1000000000000001E-3</v>
      </c>
      <c r="BE912" s="5">
        <v>0.9</v>
      </c>
      <c r="BF912" s="5">
        <v>0.69</v>
      </c>
      <c r="BH912" s="5">
        <v>3.82</v>
      </c>
      <c r="BN912" s="5">
        <v>4.72</v>
      </c>
      <c r="BO912" s="5">
        <v>47.1</v>
      </c>
      <c r="BW912" s="5">
        <v>0.61</v>
      </c>
      <c r="BX912" s="5">
        <v>9.4</v>
      </c>
      <c r="BY912" s="5">
        <v>0.9</v>
      </c>
    </row>
    <row r="913" spans="1:77" x14ac:dyDescent="0.2">
      <c r="A913" s="2" t="s">
        <v>262</v>
      </c>
      <c r="B913" s="3">
        <v>39364</v>
      </c>
      <c r="C913" s="4">
        <v>26</v>
      </c>
      <c r="F913" s="5">
        <v>0.06</v>
      </c>
      <c r="G913" s="5">
        <v>0.02</v>
      </c>
      <c r="H913" s="5">
        <v>0.36</v>
      </c>
      <c r="M913" s="5">
        <v>0.64</v>
      </c>
      <c r="O913" s="5">
        <v>24</v>
      </c>
      <c r="S913" s="5">
        <v>60.4</v>
      </c>
      <c r="T913" s="5">
        <v>23</v>
      </c>
      <c r="V913" s="5">
        <v>10</v>
      </c>
      <c r="W913" s="5">
        <v>3.25</v>
      </c>
      <c r="AB913" s="5">
        <v>2.08</v>
      </c>
      <c r="AE913" s="5">
        <v>4.6500000000000004</v>
      </c>
      <c r="AJ913" s="5">
        <v>40.200000000000003</v>
      </c>
      <c r="AN913" s="5">
        <v>3.31</v>
      </c>
      <c r="AO913" s="5">
        <v>0.28999999999999998</v>
      </c>
      <c r="AT913" s="5">
        <v>12.4</v>
      </c>
      <c r="AV913" s="5">
        <v>0.22</v>
      </c>
      <c r="AW913" s="5">
        <v>0.01</v>
      </c>
      <c r="AX913" s="5">
        <v>0.39</v>
      </c>
      <c r="AZ913" s="5">
        <v>0.12</v>
      </c>
      <c r="BA913" s="5">
        <v>6.64</v>
      </c>
      <c r="BE913" s="5">
        <v>0.2</v>
      </c>
      <c r="BF913" s="5">
        <v>0.52</v>
      </c>
      <c r="BH913" s="5">
        <v>2.72</v>
      </c>
      <c r="BN913" s="5">
        <v>4.72</v>
      </c>
      <c r="BO913" s="5">
        <v>32.299999999999997</v>
      </c>
      <c r="BX913" s="5">
        <v>13</v>
      </c>
    </row>
    <row r="914" spans="1:77" x14ac:dyDescent="0.2">
      <c r="A914" s="2" t="s">
        <v>262</v>
      </c>
      <c r="B914" s="3">
        <v>38267</v>
      </c>
      <c r="C914" s="4">
        <v>37</v>
      </c>
      <c r="F914" s="5">
        <v>0.12</v>
      </c>
      <c r="G914" s="5">
        <v>0.1</v>
      </c>
      <c r="H914" s="5">
        <v>0.01</v>
      </c>
      <c r="J914" s="5">
        <v>0.2</v>
      </c>
      <c r="M914" s="5">
        <v>0.51</v>
      </c>
      <c r="N914" s="5">
        <v>0.4</v>
      </c>
      <c r="O914" s="5">
        <v>10</v>
      </c>
      <c r="Q914" s="5">
        <v>1.1000000000000001</v>
      </c>
      <c r="S914" s="5">
        <v>12.3</v>
      </c>
      <c r="T914" s="5">
        <v>60</v>
      </c>
      <c r="U914" s="5">
        <v>0.3</v>
      </c>
      <c r="V914" s="5">
        <v>1.4</v>
      </c>
      <c r="W914" s="5">
        <v>0.01</v>
      </c>
      <c r="Y914" s="5">
        <v>7.0000000000000007E-2</v>
      </c>
      <c r="AB914" s="5">
        <v>7.62</v>
      </c>
      <c r="AD914" s="5">
        <v>0.1</v>
      </c>
      <c r="AE914" s="5">
        <v>9.01</v>
      </c>
      <c r="AI914" s="5">
        <v>7</v>
      </c>
      <c r="AJ914" s="5">
        <v>33</v>
      </c>
      <c r="AN914" s="5">
        <v>10.4</v>
      </c>
      <c r="AO914" s="5">
        <v>0.21</v>
      </c>
      <c r="AT914" s="5">
        <v>31.5</v>
      </c>
      <c r="AU914" s="5">
        <v>24</v>
      </c>
      <c r="AV914" s="5">
        <v>20.93</v>
      </c>
      <c r="AW914" s="5">
        <v>3.2845000000000001E-3</v>
      </c>
      <c r="AX914" s="5">
        <v>0.01</v>
      </c>
      <c r="AZ914" s="5">
        <v>0.01</v>
      </c>
      <c r="BA914" s="5">
        <v>4.8499999999999996</v>
      </c>
      <c r="BC914" s="5">
        <v>2E-3</v>
      </c>
      <c r="BE914" s="5">
        <v>10.6</v>
      </c>
      <c r="BH914" s="5">
        <v>0.12</v>
      </c>
      <c r="BN914" s="5">
        <v>4.71</v>
      </c>
      <c r="BO914" s="5">
        <v>41.7</v>
      </c>
      <c r="BQ914" s="5">
        <v>3.02</v>
      </c>
      <c r="BR914" s="5">
        <v>3.08</v>
      </c>
      <c r="BX914" s="5">
        <v>9.1999999999999993</v>
      </c>
      <c r="BY914" s="5">
        <v>101</v>
      </c>
    </row>
    <row r="915" spans="1:77" x14ac:dyDescent="0.2">
      <c r="A915" s="2" t="s">
        <v>262</v>
      </c>
      <c r="B915" s="3">
        <v>38286</v>
      </c>
      <c r="C915" s="4">
        <v>37</v>
      </c>
      <c r="F915" s="5">
        <v>0.09</v>
      </c>
      <c r="G915" s="5">
        <v>0.04</v>
      </c>
      <c r="H915" s="5">
        <v>0.01</v>
      </c>
      <c r="J915" s="5">
        <v>0.2</v>
      </c>
      <c r="M915" s="5">
        <v>7.0000000000000007E-2</v>
      </c>
      <c r="N915" s="5">
        <v>0.2</v>
      </c>
      <c r="O915" s="5">
        <v>10</v>
      </c>
      <c r="Q915" s="5">
        <v>0.26</v>
      </c>
      <c r="S915" s="5">
        <v>28.2</v>
      </c>
      <c r="T915" s="5">
        <v>14</v>
      </c>
      <c r="U915" s="5">
        <v>0.9</v>
      </c>
      <c r="V915" s="5">
        <v>1.3</v>
      </c>
      <c r="W915" s="5">
        <v>0.01</v>
      </c>
      <c r="Y915" s="5">
        <v>0.21</v>
      </c>
      <c r="AB915" s="5">
        <v>4.4000000000000004</v>
      </c>
      <c r="AD915" s="5">
        <v>0.3</v>
      </c>
      <c r="AE915" s="5">
        <v>0.79</v>
      </c>
      <c r="AI915" s="5">
        <v>1.1000000000000001</v>
      </c>
      <c r="AJ915" s="5">
        <v>26.9</v>
      </c>
      <c r="AN915" s="5">
        <v>4.32</v>
      </c>
      <c r="AO915" s="5">
        <v>0.01</v>
      </c>
      <c r="AT915" s="5">
        <v>10.6</v>
      </c>
      <c r="AU915" s="5">
        <v>3.6</v>
      </c>
      <c r="AV915" s="5">
        <v>11.15</v>
      </c>
      <c r="AW915" s="5">
        <v>3.2845000000000001E-3</v>
      </c>
      <c r="AX915" s="5">
        <v>0.05</v>
      </c>
      <c r="AZ915" s="5">
        <v>0.02</v>
      </c>
      <c r="BA915" s="5">
        <v>7.3</v>
      </c>
      <c r="BC915" s="5">
        <v>1E-3</v>
      </c>
      <c r="BE915" s="5">
        <v>4.7</v>
      </c>
      <c r="BH915" s="5">
        <v>0.93</v>
      </c>
      <c r="BN915" s="5">
        <v>4.67</v>
      </c>
      <c r="BO915" s="5">
        <v>47.9</v>
      </c>
      <c r="BQ915" s="5">
        <v>2.5</v>
      </c>
      <c r="BR915" s="5">
        <v>2.2400000000000002</v>
      </c>
      <c r="BX915" s="5">
        <v>10.199999999999999</v>
      </c>
      <c r="BY915" s="5">
        <v>6.4</v>
      </c>
    </row>
    <row r="916" spans="1:77" x14ac:dyDescent="0.2">
      <c r="A916" s="2" t="s">
        <v>262</v>
      </c>
      <c r="B916" s="3">
        <v>41954</v>
      </c>
      <c r="C916" s="4">
        <v>26</v>
      </c>
      <c r="F916" s="5">
        <v>0.08</v>
      </c>
      <c r="H916" s="5">
        <v>0.05</v>
      </c>
      <c r="M916" s="5">
        <v>0.09</v>
      </c>
      <c r="P916" s="5">
        <v>0.03</v>
      </c>
      <c r="S916" s="5">
        <v>23</v>
      </c>
      <c r="T916" s="5">
        <v>11</v>
      </c>
      <c r="V916" s="5">
        <v>1.3</v>
      </c>
      <c r="W916" s="5">
        <v>0.01</v>
      </c>
      <c r="AD916" s="5">
        <v>4.4000000000000004</v>
      </c>
      <c r="AE916" s="5">
        <v>0.7</v>
      </c>
      <c r="AJ916" s="5">
        <v>19.8</v>
      </c>
      <c r="AN916" s="5">
        <v>3.4</v>
      </c>
      <c r="AO916" s="5">
        <v>0.01</v>
      </c>
      <c r="AP916" s="5">
        <v>20.8</v>
      </c>
      <c r="AT916" s="5">
        <v>8.1999999999999993</v>
      </c>
      <c r="AV916" s="5">
        <v>8.6999999999999993</v>
      </c>
      <c r="AW916" s="5">
        <v>0.01</v>
      </c>
      <c r="AX916" s="5">
        <v>0.06</v>
      </c>
      <c r="BA916" s="5">
        <v>7.36</v>
      </c>
      <c r="BF916" s="5">
        <v>6.41</v>
      </c>
      <c r="BH916" s="5">
        <v>0.91</v>
      </c>
      <c r="BN916" s="5">
        <v>4.67</v>
      </c>
      <c r="BO916" s="5">
        <v>28.4</v>
      </c>
      <c r="BQ916" s="5">
        <v>1.9</v>
      </c>
      <c r="BR916" s="5">
        <v>1.82</v>
      </c>
      <c r="BX916" s="5">
        <v>11.2</v>
      </c>
    </row>
    <row r="917" spans="1:77" x14ac:dyDescent="0.2">
      <c r="A917" s="2" t="s">
        <v>262</v>
      </c>
      <c r="B917" s="3">
        <v>31350</v>
      </c>
      <c r="C917" s="4">
        <v>20</v>
      </c>
      <c r="H917" s="5">
        <v>0.55000000000000004</v>
      </c>
      <c r="M917" s="5">
        <v>0.18</v>
      </c>
      <c r="S917" s="5">
        <v>55</v>
      </c>
      <c r="T917" s="5">
        <v>29</v>
      </c>
      <c r="V917" s="5">
        <v>4.7</v>
      </c>
      <c r="W917" s="5">
        <v>3.6</v>
      </c>
      <c r="AB917" s="5">
        <v>10.93</v>
      </c>
      <c r="AE917" s="5">
        <v>1.3</v>
      </c>
      <c r="AJ917" s="5">
        <v>38</v>
      </c>
      <c r="AN917" s="5">
        <v>6</v>
      </c>
      <c r="AO917" s="5">
        <v>0.92</v>
      </c>
      <c r="AT917" s="5">
        <v>18.600000000000001</v>
      </c>
      <c r="AV917" s="5">
        <v>0.09</v>
      </c>
      <c r="AW917" s="5">
        <v>9.9999985535000006E-3</v>
      </c>
      <c r="AX917" s="5">
        <v>0.25</v>
      </c>
      <c r="BE917" s="5">
        <v>1.3</v>
      </c>
      <c r="BH917" s="5">
        <v>2.4</v>
      </c>
      <c r="BN917" s="5">
        <v>4.67</v>
      </c>
      <c r="BO917" s="5">
        <v>34</v>
      </c>
      <c r="BX917" s="5">
        <v>11</v>
      </c>
    </row>
    <row r="918" spans="1:77" x14ac:dyDescent="0.2">
      <c r="A918" s="2" t="s">
        <v>262</v>
      </c>
      <c r="B918" s="3">
        <v>39188</v>
      </c>
      <c r="C918" s="4">
        <v>25</v>
      </c>
      <c r="F918" s="5">
        <v>0.03</v>
      </c>
      <c r="G918" s="5">
        <v>0.02</v>
      </c>
      <c r="H918" s="5">
        <v>0.01</v>
      </c>
      <c r="M918" s="5">
        <v>0.37</v>
      </c>
      <c r="O918" s="5">
        <v>11</v>
      </c>
      <c r="S918" s="5">
        <v>107</v>
      </c>
      <c r="T918" s="5">
        <v>18</v>
      </c>
      <c r="V918" s="5">
        <v>1.8</v>
      </c>
      <c r="W918" s="5">
        <v>0.04</v>
      </c>
      <c r="AB918" s="5">
        <v>4.5599999999999996</v>
      </c>
      <c r="AE918" s="5">
        <v>1.79</v>
      </c>
      <c r="AJ918" s="5">
        <v>61.6</v>
      </c>
      <c r="AN918" s="5">
        <v>7.97</v>
      </c>
      <c r="AO918" s="5">
        <v>0.05</v>
      </c>
      <c r="AT918" s="5">
        <v>12.6</v>
      </c>
      <c r="AV918" s="5">
        <v>22.62</v>
      </c>
      <c r="AW918" s="5">
        <v>0.05</v>
      </c>
      <c r="AX918" s="5">
        <v>0.04</v>
      </c>
      <c r="AZ918" s="5">
        <v>0.03</v>
      </c>
      <c r="BA918" s="5">
        <v>7.22</v>
      </c>
      <c r="BF918" s="5">
        <v>1.28</v>
      </c>
      <c r="BH918" s="5">
        <v>4.71</v>
      </c>
      <c r="BN918" s="5">
        <v>4.6399999999999997</v>
      </c>
      <c r="BO918" s="5">
        <v>59.3</v>
      </c>
      <c r="BX918" s="5">
        <v>9.1999999999999993</v>
      </c>
    </row>
    <row r="919" spans="1:77" x14ac:dyDescent="0.2">
      <c r="A919" s="2" t="s">
        <v>262</v>
      </c>
      <c r="B919" s="3">
        <v>39037</v>
      </c>
      <c r="C919" s="4">
        <v>36</v>
      </c>
      <c r="F919" s="5">
        <v>0.05</v>
      </c>
      <c r="G919" s="5">
        <v>0.03</v>
      </c>
      <c r="H919" s="5">
        <v>0.32</v>
      </c>
      <c r="J919" s="5">
        <v>2.4</v>
      </c>
      <c r="M919" s="5">
        <v>0.32</v>
      </c>
      <c r="N919" s="5">
        <v>0.5</v>
      </c>
      <c r="O919" s="5">
        <v>37</v>
      </c>
      <c r="Q919" s="5">
        <v>0.02</v>
      </c>
      <c r="S919" s="5">
        <v>130</v>
      </c>
      <c r="T919" s="5">
        <v>35</v>
      </c>
      <c r="U919" s="5">
        <v>0.3</v>
      </c>
      <c r="V919" s="5">
        <v>4</v>
      </c>
      <c r="W919" s="5">
        <v>0.57999999999999996</v>
      </c>
      <c r="AB919" s="5">
        <v>2.5499999999999998</v>
      </c>
      <c r="AD919" s="5">
        <v>11.07</v>
      </c>
      <c r="AE919" s="5">
        <v>11.1</v>
      </c>
      <c r="AI919" s="5">
        <v>0.5</v>
      </c>
      <c r="AJ919" s="5">
        <v>60.2</v>
      </c>
      <c r="AN919" s="5">
        <v>6.76</v>
      </c>
      <c r="AO919" s="5">
        <v>0.46</v>
      </c>
      <c r="AT919" s="5">
        <v>12.4</v>
      </c>
      <c r="AU919" s="5">
        <v>0.5</v>
      </c>
      <c r="AV919" s="5">
        <v>9.51</v>
      </c>
      <c r="AW919" s="5">
        <v>7.0000000000000007E-2</v>
      </c>
      <c r="AX919" s="5">
        <v>0.08</v>
      </c>
      <c r="AZ919" s="5">
        <v>0.03</v>
      </c>
      <c r="BA919" s="5">
        <v>7.32</v>
      </c>
      <c r="BC919" s="5">
        <v>1E-3</v>
      </c>
      <c r="BE919" s="5">
        <v>0.3</v>
      </c>
      <c r="BH919" s="5">
        <v>3.73</v>
      </c>
      <c r="BN919" s="5">
        <v>4.62</v>
      </c>
      <c r="BO919" s="5">
        <v>105</v>
      </c>
      <c r="BQ919" s="5">
        <v>7.05</v>
      </c>
      <c r="BR919" s="5">
        <v>7.88</v>
      </c>
      <c r="BX919" s="5">
        <v>11</v>
      </c>
      <c r="BY919" s="5">
        <v>1.5</v>
      </c>
    </row>
    <row r="920" spans="1:77" x14ac:dyDescent="0.2">
      <c r="A920" s="2" t="s">
        <v>262</v>
      </c>
      <c r="B920" s="3">
        <v>39342</v>
      </c>
      <c r="C920" s="4">
        <v>26</v>
      </c>
      <c r="F920" s="5">
        <v>2.0499999999999998</v>
      </c>
      <c r="G920" s="5">
        <v>1.96</v>
      </c>
      <c r="H920" s="5">
        <v>0.01</v>
      </c>
      <c r="M920" s="5">
        <v>0.94</v>
      </c>
      <c r="O920" s="5">
        <v>10</v>
      </c>
      <c r="S920" s="5">
        <v>2.0299999999999998</v>
      </c>
      <c r="T920" s="5">
        <v>35</v>
      </c>
      <c r="V920" s="5">
        <v>4.3</v>
      </c>
      <c r="W920" s="5">
        <v>6.0000000000000001E-3</v>
      </c>
      <c r="AB920" s="5">
        <v>2.36</v>
      </c>
      <c r="AE920" s="5">
        <v>0.78</v>
      </c>
      <c r="AJ920" s="5">
        <v>16.02</v>
      </c>
      <c r="AN920" s="5">
        <v>1.64</v>
      </c>
      <c r="AO920" s="5">
        <v>0.03</v>
      </c>
      <c r="AT920" s="5">
        <v>20.2</v>
      </c>
      <c r="AV920" s="5">
        <v>1.31</v>
      </c>
      <c r="AW920" s="5">
        <v>3.2799999999999999E-3</v>
      </c>
      <c r="AX920" s="5">
        <v>0.01</v>
      </c>
      <c r="AZ920" s="5">
        <v>5.0000000000000001E-3</v>
      </c>
      <c r="BA920" s="5">
        <v>4.45</v>
      </c>
      <c r="BE920" s="5">
        <v>6.3</v>
      </c>
      <c r="BF920" s="5">
        <v>5.55</v>
      </c>
      <c r="BH920" s="5">
        <v>0.05</v>
      </c>
      <c r="BN920" s="5">
        <v>4.5999999999999996</v>
      </c>
      <c r="BO920" s="5">
        <v>14.7</v>
      </c>
      <c r="BX920" s="5">
        <v>11.4</v>
      </c>
    </row>
    <row r="921" spans="1:77" x14ac:dyDescent="0.2">
      <c r="A921" s="2" t="s">
        <v>262</v>
      </c>
      <c r="B921" s="3">
        <v>35998</v>
      </c>
      <c r="C921" s="4">
        <v>21</v>
      </c>
      <c r="H921" s="5">
        <v>0.1</v>
      </c>
      <c r="M921" s="5">
        <v>0.56999999999999995</v>
      </c>
      <c r="S921" s="5">
        <v>70.400000000000006</v>
      </c>
      <c r="T921" s="5">
        <v>36</v>
      </c>
      <c r="V921" s="5">
        <v>3.8</v>
      </c>
      <c r="W921" s="5">
        <v>1</v>
      </c>
      <c r="AB921" s="5">
        <v>2.8</v>
      </c>
      <c r="AE921" s="5">
        <v>14</v>
      </c>
      <c r="AJ921" s="5">
        <v>55.3</v>
      </c>
      <c r="AN921" s="5">
        <v>6.6</v>
      </c>
      <c r="AO921" s="5">
        <v>0.24</v>
      </c>
      <c r="AT921" s="5">
        <v>20</v>
      </c>
      <c r="AV921" s="5">
        <v>53.12</v>
      </c>
      <c r="AW921" s="5">
        <v>0.18</v>
      </c>
      <c r="AX921" s="5">
        <v>0.03</v>
      </c>
      <c r="BA921" s="5">
        <v>6.7</v>
      </c>
      <c r="BE921" s="5">
        <v>0.9</v>
      </c>
      <c r="BH921" s="5">
        <v>2.1</v>
      </c>
      <c r="BN921" s="5">
        <v>4.5999999999999996</v>
      </c>
      <c r="BO921" s="5">
        <v>59</v>
      </c>
      <c r="BX921" s="5">
        <v>9.9</v>
      </c>
    </row>
    <row r="922" spans="1:77" x14ac:dyDescent="0.2">
      <c r="A922" s="2" t="s">
        <v>262</v>
      </c>
      <c r="B922" s="3">
        <v>35718</v>
      </c>
      <c r="C922" s="4">
        <v>33</v>
      </c>
      <c r="F922" s="5">
        <v>4.0000000000000001E-3</v>
      </c>
      <c r="G922" s="5">
        <v>5.0000000000000001E-3</v>
      </c>
      <c r="H922" s="5">
        <v>0.13</v>
      </c>
      <c r="J922" s="5">
        <v>6.1</v>
      </c>
      <c r="M922" s="5">
        <v>0.82</v>
      </c>
      <c r="N922" s="5">
        <v>1</v>
      </c>
      <c r="O922" s="5">
        <v>50</v>
      </c>
      <c r="Q922" s="5">
        <v>0.2</v>
      </c>
      <c r="S922" s="5">
        <v>120</v>
      </c>
      <c r="T922" s="5">
        <v>35</v>
      </c>
      <c r="U922" s="5">
        <v>0.2</v>
      </c>
      <c r="V922" s="5">
        <v>1.7</v>
      </c>
      <c r="W922" s="5">
        <v>4.1399999999999997</v>
      </c>
      <c r="AB922" s="5">
        <v>28.25</v>
      </c>
      <c r="AE922" s="5">
        <v>1.5</v>
      </c>
      <c r="AI922" s="5">
        <v>1</v>
      </c>
      <c r="AJ922" s="5">
        <v>67.8</v>
      </c>
      <c r="AN922" s="5">
        <v>8</v>
      </c>
      <c r="AO922" s="5">
        <v>0.12</v>
      </c>
      <c r="AT922" s="5">
        <v>10</v>
      </c>
      <c r="AU922" s="5">
        <v>1</v>
      </c>
      <c r="AV922" s="5">
        <v>0.22</v>
      </c>
      <c r="AW922" s="5">
        <v>8.5383999999999998E-3</v>
      </c>
      <c r="AX922" s="5">
        <v>0.15</v>
      </c>
      <c r="AY922" s="5">
        <v>0.01</v>
      </c>
      <c r="BA922" s="5">
        <v>6.99</v>
      </c>
      <c r="BC922" s="5">
        <v>0.1</v>
      </c>
      <c r="BE922" s="5">
        <v>0.2</v>
      </c>
      <c r="BH922" s="5">
        <v>4.93</v>
      </c>
      <c r="BN922" s="5">
        <v>4.59</v>
      </c>
      <c r="BO922" s="5">
        <v>65.599999999999994</v>
      </c>
      <c r="BX922" s="5">
        <v>9.5</v>
      </c>
      <c r="BY922" s="5">
        <v>1</v>
      </c>
    </row>
    <row r="923" spans="1:77" x14ac:dyDescent="0.2">
      <c r="A923" s="2" t="s">
        <v>262</v>
      </c>
      <c r="B923" s="3">
        <v>36075</v>
      </c>
      <c r="C923" s="4">
        <v>25</v>
      </c>
      <c r="F923" s="5">
        <v>8.0000000000000002E-3</v>
      </c>
      <c r="G923" s="5">
        <v>0.01</v>
      </c>
      <c r="H923" s="5">
        <v>2.4</v>
      </c>
      <c r="M923" s="5">
        <v>0.73</v>
      </c>
      <c r="O923" s="5">
        <v>50</v>
      </c>
      <c r="S923" s="5">
        <v>130</v>
      </c>
      <c r="T923" s="5">
        <v>43</v>
      </c>
      <c r="V923" s="5">
        <v>11</v>
      </c>
      <c r="W923" s="5">
        <v>0.84</v>
      </c>
      <c r="AB923" s="5">
        <v>3.33</v>
      </c>
      <c r="AE923" s="5">
        <v>3.2</v>
      </c>
      <c r="AJ923" s="5">
        <v>74.099999999999994</v>
      </c>
      <c r="AN923" s="5">
        <v>8.1999999999999993</v>
      </c>
      <c r="AO923" s="5">
        <v>0.28999999999999998</v>
      </c>
      <c r="AT923" s="5">
        <v>18</v>
      </c>
      <c r="AV923" s="5">
        <v>0.22</v>
      </c>
      <c r="AW923" s="5">
        <v>6.5690000000000002E-3</v>
      </c>
      <c r="AX923" s="5">
        <v>0.32</v>
      </c>
      <c r="AZ923" s="5">
        <v>0.11</v>
      </c>
      <c r="BA923" s="5">
        <v>6.57</v>
      </c>
      <c r="BE923" s="5">
        <v>0.2</v>
      </c>
      <c r="BH923" s="5">
        <v>4.74</v>
      </c>
      <c r="BN923" s="5">
        <v>4.5599999999999996</v>
      </c>
      <c r="BO923" s="5">
        <v>87.1</v>
      </c>
      <c r="BX923" s="5">
        <v>9.1</v>
      </c>
    </row>
    <row r="924" spans="1:77" x14ac:dyDescent="0.2">
      <c r="A924" s="2" t="s">
        <v>262</v>
      </c>
      <c r="B924" s="3">
        <v>39204</v>
      </c>
      <c r="C924" s="4">
        <v>25</v>
      </c>
      <c r="F924" s="5">
        <v>0.01</v>
      </c>
      <c r="G924" s="5">
        <v>6.0000000000000001E-3</v>
      </c>
      <c r="H924" s="5">
        <v>0.01</v>
      </c>
      <c r="M924" s="5">
        <v>0.59</v>
      </c>
      <c r="O924" s="5">
        <v>10</v>
      </c>
      <c r="S924" s="5">
        <v>48.1</v>
      </c>
      <c r="T924" s="5">
        <v>34</v>
      </c>
      <c r="V924" s="5">
        <v>1</v>
      </c>
      <c r="W924" s="5">
        <v>2E-3</v>
      </c>
      <c r="AB924" s="5">
        <v>3.44</v>
      </c>
      <c r="AE924" s="5">
        <v>1.64</v>
      </c>
      <c r="AJ924" s="5">
        <v>39.799999999999997</v>
      </c>
      <c r="AN924" s="5">
        <v>6.81</v>
      </c>
      <c r="AO924" s="5">
        <v>7.0000000000000001E-3</v>
      </c>
      <c r="AT924" s="5">
        <v>14.6</v>
      </c>
      <c r="AV924" s="5">
        <v>77.459999999999994</v>
      </c>
      <c r="AW924" s="5">
        <v>3.2799999999999999E-3</v>
      </c>
      <c r="AX924" s="5">
        <v>0.06</v>
      </c>
      <c r="AZ924" s="5">
        <v>0.02</v>
      </c>
      <c r="BA924" s="5">
        <v>6.28</v>
      </c>
      <c r="BF924" s="5">
        <v>8.1199999999999992</v>
      </c>
      <c r="BH924" s="5">
        <v>0.98</v>
      </c>
      <c r="BN924" s="5">
        <v>4.53</v>
      </c>
      <c r="BO924" s="5">
        <v>25.1</v>
      </c>
      <c r="BX924" s="5">
        <v>10</v>
      </c>
    </row>
    <row r="925" spans="1:77" x14ac:dyDescent="0.2">
      <c r="A925" s="2" t="s">
        <v>262</v>
      </c>
      <c r="B925" s="3">
        <v>41127</v>
      </c>
      <c r="C925" s="4">
        <v>35</v>
      </c>
      <c r="F925" s="5">
        <v>0.01</v>
      </c>
      <c r="G925" s="5">
        <v>0.01</v>
      </c>
      <c r="H925" s="5">
        <v>0.01</v>
      </c>
      <c r="J925" s="5">
        <v>1</v>
      </c>
      <c r="M925" s="5">
        <v>1.4</v>
      </c>
      <c r="N925" s="5">
        <v>2.4</v>
      </c>
      <c r="O925" s="5">
        <v>40</v>
      </c>
      <c r="Q925" s="5">
        <v>0.19</v>
      </c>
      <c r="S925" s="5">
        <v>85.7</v>
      </c>
      <c r="T925" s="5">
        <v>38.299999999999997</v>
      </c>
      <c r="U925" s="5">
        <v>1</v>
      </c>
      <c r="V925" s="5">
        <v>2.44</v>
      </c>
      <c r="W925" s="5">
        <v>0.01</v>
      </c>
      <c r="AD925" s="5">
        <v>-3.1</v>
      </c>
      <c r="AE925" s="5">
        <v>19.899999999999999</v>
      </c>
      <c r="AI925" s="5">
        <v>2.2000000000000002</v>
      </c>
      <c r="AJ925" s="5">
        <v>70.7</v>
      </c>
      <c r="AN925" s="5">
        <v>10.3</v>
      </c>
      <c r="AO925" s="5">
        <v>0.01</v>
      </c>
      <c r="AT925" s="5">
        <v>18.600000000000001</v>
      </c>
      <c r="AU925" s="5">
        <v>3.4</v>
      </c>
      <c r="AV925" s="5">
        <v>170.87</v>
      </c>
      <c r="AW925" s="5">
        <v>0.03</v>
      </c>
      <c r="AX925" s="5">
        <v>0.12</v>
      </c>
      <c r="AY925" s="5">
        <v>0.09</v>
      </c>
      <c r="BA925" s="5">
        <v>6.2</v>
      </c>
      <c r="BC925" s="5">
        <v>0.05</v>
      </c>
      <c r="BE925" s="5">
        <v>5.5</v>
      </c>
      <c r="BH925" s="5">
        <v>1.61</v>
      </c>
      <c r="BN925" s="5">
        <v>4.5199999999999996</v>
      </c>
      <c r="BO925" s="5">
        <v>57.3</v>
      </c>
      <c r="BQ925" s="5">
        <v>6.7</v>
      </c>
      <c r="BR925" s="5">
        <v>6.5</v>
      </c>
      <c r="BX925" s="5">
        <v>9.6999999999999993</v>
      </c>
      <c r="BY925" s="5">
        <v>12.1</v>
      </c>
    </row>
    <row r="926" spans="1:77" x14ac:dyDescent="0.2">
      <c r="A926" s="2" t="s">
        <v>262</v>
      </c>
      <c r="B926" s="3">
        <v>39708</v>
      </c>
      <c r="C926" s="4">
        <v>32</v>
      </c>
      <c r="G926" s="5">
        <v>6.0000000000000001E-3</v>
      </c>
      <c r="H926" s="5">
        <v>0.01</v>
      </c>
      <c r="J926" s="5">
        <v>1</v>
      </c>
      <c r="M926" s="5">
        <v>0.18</v>
      </c>
      <c r="N926" s="5">
        <v>0.2</v>
      </c>
      <c r="Q926" s="5">
        <v>0.02</v>
      </c>
      <c r="S926" s="5">
        <v>54.2</v>
      </c>
      <c r="T926" s="5">
        <v>14</v>
      </c>
      <c r="U926" s="5">
        <v>0.6</v>
      </c>
      <c r="V926" s="5">
        <v>1.3</v>
      </c>
      <c r="W926" s="5">
        <v>0.11</v>
      </c>
      <c r="AB926" s="5">
        <v>22.06</v>
      </c>
      <c r="AD926" s="5">
        <v>2.74</v>
      </c>
      <c r="AE926" s="5">
        <v>1.54</v>
      </c>
      <c r="AI926" s="5">
        <v>1.6</v>
      </c>
      <c r="AJ926" s="5">
        <v>33.200000000000003</v>
      </c>
      <c r="AN926" s="5">
        <v>3.49</v>
      </c>
      <c r="AO926" s="5">
        <v>7.0000000000000007E-2</v>
      </c>
      <c r="AT926" s="5">
        <v>7.73</v>
      </c>
      <c r="AU926" s="5">
        <v>0.5</v>
      </c>
      <c r="AV926" s="5">
        <v>1.9</v>
      </c>
      <c r="AW926" s="5">
        <v>0.02</v>
      </c>
      <c r="AX926" s="5">
        <v>0.13</v>
      </c>
      <c r="AZ926" s="5">
        <v>0.05</v>
      </c>
      <c r="BC926" s="5">
        <v>1.6000000000000001E-3</v>
      </c>
      <c r="BF926" s="5">
        <v>0.25</v>
      </c>
      <c r="BH926" s="5">
        <v>2.58</v>
      </c>
      <c r="BN926" s="5">
        <v>4.5199999999999996</v>
      </c>
      <c r="BO926" s="5">
        <v>21.9</v>
      </c>
      <c r="BW926" s="5">
        <v>0.5</v>
      </c>
      <c r="BX926" s="5">
        <v>9.6999999999999993</v>
      </c>
      <c r="BY926" s="5">
        <v>0.8</v>
      </c>
    </row>
    <row r="927" spans="1:77" x14ac:dyDescent="0.2">
      <c r="A927" s="2" t="s">
        <v>262</v>
      </c>
      <c r="B927" s="3">
        <v>36432</v>
      </c>
      <c r="C927" s="4">
        <v>24</v>
      </c>
      <c r="F927" s="5">
        <v>0.01</v>
      </c>
      <c r="G927" s="5">
        <v>4.0000000000000001E-3</v>
      </c>
      <c r="H927" s="5">
        <v>0.26</v>
      </c>
      <c r="M927" s="5">
        <v>0.46</v>
      </c>
      <c r="O927" s="5">
        <v>50</v>
      </c>
      <c r="T927" s="5">
        <v>45</v>
      </c>
      <c r="V927" s="5">
        <v>3.2</v>
      </c>
      <c r="W927" s="5">
        <v>1.7</v>
      </c>
      <c r="AB927" s="5">
        <v>3.92</v>
      </c>
      <c r="AE927" s="5">
        <v>1.1000000000000001</v>
      </c>
      <c r="AJ927" s="5">
        <v>70.900000000000006</v>
      </c>
      <c r="AN927" s="5">
        <v>7.1</v>
      </c>
      <c r="AO927" s="5">
        <v>0.3</v>
      </c>
      <c r="AT927" s="5">
        <v>16</v>
      </c>
      <c r="AV927" s="5">
        <v>0.22</v>
      </c>
      <c r="AW927" s="5">
        <v>3.2845000000000001E-3</v>
      </c>
      <c r="AX927" s="5">
        <v>0.01</v>
      </c>
      <c r="AZ927" s="5">
        <v>0.01</v>
      </c>
      <c r="BA927" s="5">
        <v>7.14</v>
      </c>
      <c r="BE927" s="5">
        <v>0.2</v>
      </c>
      <c r="BH927" s="5">
        <v>4</v>
      </c>
      <c r="BN927" s="5">
        <v>4.5199999999999996</v>
      </c>
      <c r="BO927" s="5">
        <v>96.2</v>
      </c>
      <c r="BX927" s="5">
        <v>9.6999999999999993</v>
      </c>
    </row>
    <row r="928" spans="1:77" x14ac:dyDescent="0.2">
      <c r="A928" s="2" t="s">
        <v>376</v>
      </c>
      <c r="B928" s="3">
        <v>38265</v>
      </c>
      <c r="C928" s="4">
        <v>37</v>
      </c>
      <c r="F928" s="5">
        <v>0.08</v>
      </c>
      <c r="G928" s="5">
        <v>7.0000000000000007E-2</v>
      </c>
      <c r="H928" s="5">
        <v>0.01</v>
      </c>
      <c r="J928" s="5">
        <v>0.2</v>
      </c>
      <c r="M928" s="5">
        <v>0.37</v>
      </c>
      <c r="N928" s="5">
        <v>0.2</v>
      </c>
      <c r="O928" s="5">
        <v>10</v>
      </c>
      <c r="Q928" s="5">
        <v>7.0000000000000007E-2</v>
      </c>
      <c r="S928" s="5">
        <v>10.5</v>
      </c>
      <c r="T928" s="5">
        <v>58</v>
      </c>
      <c r="U928" s="5">
        <v>0.5</v>
      </c>
      <c r="V928" s="5">
        <v>0.56000000000000005</v>
      </c>
      <c r="W928" s="5">
        <v>0.03</v>
      </c>
      <c r="Y928" s="5">
        <v>7.0000000000000007E-2</v>
      </c>
      <c r="AB928" s="5">
        <v>7.42</v>
      </c>
      <c r="AD928" s="5">
        <v>0</v>
      </c>
      <c r="AE928" s="5">
        <v>3.16</v>
      </c>
      <c r="AI928" s="5">
        <v>0.5</v>
      </c>
      <c r="AJ928" s="5">
        <v>27.4</v>
      </c>
      <c r="AN928" s="5">
        <v>5.92</v>
      </c>
      <c r="AO928" s="5">
        <v>0.01</v>
      </c>
      <c r="AT928" s="5">
        <v>32</v>
      </c>
      <c r="AU928" s="5">
        <v>1.1000000000000001</v>
      </c>
      <c r="AV928" s="5">
        <v>16.29</v>
      </c>
      <c r="AW928" s="5">
        <v>3.2845000000000001E-3</v>
      </c>
      <c r="AX928" s="5">
        <v>0.02</v>
      </c>
      <c r="AZ928" s="5">
        <v>0.01</v>
      </c>
      <c r="BA928" s="5">
        <v>5.01</v>
      </c>
      <c r="BC928" s="5">
        <v>4.1999999999999997E-3</v>
      </c>
      <c r="BE928" s="5">
        <v>8.9</v>
      </c>
      <c r="BH928" s="5">
        <v>0.08</v>
      </c>
      <c r="BN928" s="5">
        <v>4.5</v>
      </c>
      <c r="BO928" s="5">
        <v>23.3</v>
      </c>
      <c r="BQ928" s="5">
        <v>2.46</v>
      </c>
      <c r="BR928" s="5">
        <v>2.4900000000000002</v>
      </c>
      <c r="BX928" s="5">
        <v>8.8000000000000007</v>
      </c>
      <c r="BY928" s="5">
        <v>2.8</v>
      </c>
    </row>
    <row r="929" spans="1:77" x14ac:dyDescent="0.2">
      <c r="A929" s="2" t="s">
        <v>376</v>
      </c>
      <c r="B929" s="3">
        <v>37566</v>
      </c>
      <c r="C929" s="4">
        <v>22</v>
      </c>
      <c r="F929" s="5">
        <v>0.01</v>
      </c>
      <c r="H929" s="5">
        <v>0.47</v>
      </c>
      <c r="M929" s="5">
        <v>0.2</v>
      </c>
      <c r="S929" s="5">
        <v>47.2</v>
      </c>
      <c r="T929" s="5">
        <v>18.399999999999999</v>
      </c>
      <c r="V929" s="5">
        <v>1.5</v>
      </c>
      <c r="W929" s="5">
        <v>3.05</v>
      </c>
      <c r="AB929" s="5">
        <v>28.4</v>
      </c>
      <c r="AE929" s="5">
        <v>0.8</v>
      </c>
      <c r="AJ929" s="5">
        <v>27.1</v>
      </c>
      <c r="AN929" s="5">
        <v>2.8</v>
      </c>
      <c r="AO929" s="5">
        <v>7.0000000000000007E-2</v>
      </c>
      <c r="AT929" s="5">
        <v>5.7</v>
      </c>
      <c r="AV929" s="5">
        <v>7.12</v>
      </c>
      <c r="AW929" s="5">
        <v>0.03</v>
      </c>
      <c r="AX929" s="5">
        <v>0.3</v>
      </c>
      <c r="BA929" s="5">
        <v>7.23</v>
      </c>
      <c r="BE929" s="5">
        <v>1.3</v>
      </c>
      <c r="BH929" s="5">
        <v>2.31</v>
      </c>
      <c r="BN929" s="5">
        <v>4.4800000000000004</v>
      </c>
      <c r="BO929" s="5">
        <v>7.42</v>
      </c>
      <c r="BX929" s="5">
        <v>11.7</v>
      </c>
    </row>
    <row r="930" spans="1:77" x14ac:dyDescent="0.2">
      <c r="A930" s="2" t="s">
        <v>376</v>
      </c>
      <c r="B930" s="3">
        <v>39608</v>
      </c>
      <c r="C930" s="4">
        <v>24</v>
      </c>
      <c r="G930" s="5">
        <v>0.04</v>
      </c>
      <c r="H930" s="5">
        <v>0.01</v>
      </c>
      <c r="M930" s="5">
        <v>0.6</v>
      </c>
      <c r="S930" s="5">
        <v>100</v>
      </c>
      <c r="T930" s="5">
        <v>11</v>
      </c>
      <c r="V930" s="5">
        <v>5.6</v>
      </c>
      <c r="W930" s="5">
        <v>0.02</v>
      </c>
      <c r="AB930" s="5">
        <v>2.16</v>
      </c>
      <c r="AD930" s="5">
        <v>8.27</v>
      </c>
      <c r="AE930" s="5">
        <v>6.69</v>
      </c>
      <c r="AJ930" s="5">
        <v>57.9</v>
      </c>
      <c r="AN930" s="5">
        <v>7.91</v>
      </c>
      <c r="AO930" s="5">
        <v>0.14000000000000001</v>
      </c>
      <c r="AT930" s="5">
        <v>9.94</v>
      </c>
      <c r="AV930" s="5">
        <v>38.42</v>
      </c>
      <c r="AW930" s="5">
        <v>0.05</v>
      </c>
      <c r="AX930" s="5">
        <v>0.01</v>
      </c>
      <c r="AZ930" s="5">
        <v>0.02</v>
      </c>
      <c r="BA930" s="5">
        <v>6.68</v>
      </c>
      <c r="BF930" s="5">
        <v>0.5</v>
      </c>
      <c r="BH930" s="5">
        <v>3.44</v>
      </c>
      <c r="BN930" s="5">
        <v>4.4800000000000004</v>
      </c>
      <c r="BO930" s="5">
        <v>66.2</v>
      </c>
      <c r="BX930" s="5">
        <v>10.199999999999999</v>
      </c>
    </row>
    <row r="931" spans="1:77" x14ac:dyDescent="0.2">
      <c r="A931" s="2" t="s">
        <v>225</v>
      </c>
      <c r="B931" s="3">
        <v>36481</v>
      </c>
      <c r="C931" s="4">
        <v>21</v>
      </c>
      <c r="H931" s="5">
        <v>0.09</v>
      </c>
      <c r="M931" s="5">
        <v>0.45</v>
      </c>
      <c r="S931" s="5">
        <v>36.1</v>
      </c>
      <c r="T931" s="5">
        <v>37.200000000000003</v>
      </c>
      <c r="V931" s="5">
        <v>0.9</v>
      </c>
      <c r="W931" s="5">
        <v>0.01</v>
      </c>
      <c r="AB931" s="5">
        <v>4.3600000000000003</v>
      </c>
      <c r="AE931" s="5">
        <v>6.7</v>
      </c>
      <c r="AJ931" s="5">
        <v>45.3</v>
      </c>
      <c r="AN931" s="5">
        <v>6.2</v>
      </c>
      <c r="AO931" s="5">
        <v>0.01</v>
      </c>
      <c r="AT931" s="5">
        <v>16.899999999999999</v>
      </c>
      <c r="AV931" s="5">
        <v>61.97</v>
      </c>
      <c r="AW931" s="5">
        <v>0.01</v>
      </c>
      <c r="AX931" s="5">
        <v>0.06</v>
      </c>
      <c r="BA931" s="5">
        <v>5.36</v>
      </c>
      <c r="BE931" s="5">
        <v>0.1</v>
      </c>
      <c r="BH931" s="5">
        <v>0.28000000000000003</v>
      </c>
      <c r="BN931" s="5">
        <v>4.4800000000000004</v>
      </c>
      <c r="BO931" s="5">
        <v>41.3</v>
      </c>
      <c r="BX931" s="5">
        <v>9.5</v>
      </c>
    </row>
    <row r="932" spans="1:77" x14ac:dyDescent="0.2">
      <c r="A932" s="2" t="s">
        <v>225</v>
      </c>
      <c r="B932" s="3">
        <v>39709</v>
      </c>
      <c r="C932" s="4">
        <v>33</v>
      </c>
      <c r="G932" s="5">
        <v>6.0000000000000001E-3</v>
      </c>
      <c r="H932" s="5">
        <v>0.03</v>
      </c>
      <c r="J932" s="5">
        <v>1.2</v>
      </c>
      <c r="M932" s="5">
        <v>0.19</v>
      </c>
      <c r="N932" s="5">
        <v>0.2</v>
      </c>
      <c r="Q932" s="5">
        <v>0.02</v>
      </c>
      <c r="S932" s="5">
        <v>110</v>
      </c>
      <c r="T932" s="5">
        <v>58</v>
      </c>
      <c r="U932" s="5">
        <v>0.2</v>
      </c>
      <c r="V932" s="5">
        <v>1.8</v>
      </c>
      <c r="W932" s="5">
        <v>0.89</v>
      </c>
      <c r="AB932" s="5">
        <v>13.55</v>
      </c>
      <c r="AD932" s="5">
        <v>2.25</v>
      </c>
      <c r="AE932" s="5">
        <v>1.02</v>
      </c>
      <c r="AI932" s="5">
        <v>0.5</v>
      </c>
      <c r="AJ932" s="5">
        <v>67.7</v>
      </c>
      <c r="AN932" s="5">
        <v>6.97</v>
      </c>
      <c r="AO932" s="5">
        <v>0.25</v>
      </c>
      <c r="AT932" s="5">
        <v>18.899999999999999</v>
      </c>
      <c r="AU932" s="5">
        <v>0.5</v>
      </c>
      <c r="AV932" s="5">
        <v>0.22</v>
      </c>
      <c r="AW932" s="5">
        <v>3.2799999999999999E-3</v>
      </c>
      <c r="AX932" s="5">
        <v>0.02</v>
      </c>
      <c r="AZ932" s="5">
        <v>0.04</v>
      </c>
      <c r="BA932" s="5">
        <v>7.7</v>
      </c>
      <c r="BC932" s="5">
        <v>1E-3</v>
      </c>
      <c r="BF932" s="5">
        <v>0.31</v>
      </c>
      <c r="BH932" s="5">
        <v>3.29</v>
      </c>
      <c r="BN932" s="5">
        <v>4.47</v>
      </c>
      <c r="BO932" s="5">
        <v>103</v>
      </c>
      <c r="BW932" s="5">
        <v>0.5</v>
      </c>
      <c r="BX932" s="5">
        <v>10.9</v>
      </c>
      <c r="BY932" s="5">
        <v>0.5</v>
      </c>
    </row>
    <row r="933" spans="1:77" x14ac:dyDescent="0.2">
      <c r="A933" s="2" t="s">
        <v>225</v>
      </c>
      <c r="B933" s="3">
        <v>34613</v>
      </c>
      <c r="C933" s="4">
        <v>20</v>
      </c>
      <c r="H933" s="5">
        <v>0.01</v>
      </c>
      <c r="M933" s="5">
        <v>0.42</v>
      </c>
      <c r="S933" s="5">
        <v>48</v>
      </c>
      <c r="T933" s="5">
        <v>135</v>
      </c>
      <c r="V933" s="5">
        <v>2.1</v>
      </c>
      <c r="W933" s="5">
        <v>7.0000000000000007E-2</v>
      </c>
      <c r="AB933" s="5">
        <v>2.81</v>
      </c>
      <c r="AE933" s="5">
        <v>12</v>
      </c>
      <c r="AJ933" s="5">
        <v>41.1</v>
      </c>
      <c r="AN933" s="5">
        <v>17</v>
      </c>
      <c r="AO933" s="5">
        <v>0.23</v>
      </c>
      <c r="AT933" s="5">
        <v>59</v>
      </c>
      <c r="AV933" s="5">
        <v>126.6</v>
      </c>
      <c r="AW933" s="5">
        <v>3.2845000000000001E-3</v>
      </c>
      <c r="AX933" s="5">
        <v>0.01</v>
      </c>
      <c r="BA933" s="5">
        <v>4.51</v>
      </c>
      <c r="BH933" s="5">
        <v>0.06</v>
      </c>
      <c r="BN933" s="5">
        <v>4.42</v>
      </c>
      <c r="BO933" s="5">
        <v>40.200000000000003</v>
      </c>
      <c r="BX933" s="5">
        <v>9.5</v>
      </c>
    </row>
    <row r="934" spans="1:77" x14ac:dyDescent="0.2">
      <c r="A934" s="2" t="s">
        <v>225</v>
      </c>
      <c r="B934" s="3">
        <v>39363</v>
      </c>
      <c r="C934" s="4">
        <v>26</v>
      </c>
      <c r="F934" s="5">
        <v>0.03</v>
      </c>
      <c r="G934" s="5">
        <v>0.02</v>
      </c>
      <c r="H934" s="5">
        <v>0.01</v>
      </c>
      <c r="M934" s="5">
        <v>0.05</v>
      </c>
      <c r="O934" s="5">
        <v>10</v>
      </c>
      <c r="S934" s="5">
        <v>51.1</v>
      </c>
      <c r="T934" s="5">
        <v>23</v>
      </c>
      <c r="V934" s="5">
        <v>1.2</v>
      </c>
      <c r="W934" s="5">
        <v>0.1</v>
      </c>
      <c r="AB934" s="5">
        <v>13.11</v>
      </c>
      <c r="AE934" s="5">
        <v>0.91</v>
      </c>
      <c r="AJ934" s="5">
        <v>40.299999999999997</v>
      </c>
      <c r="AN934" s="5">
        <v>5.72</v>
      </c>
      <c r="AO934" s="5">
        <v>0.02</v>
      </c>
      <c r="AT934" s="5">
        <v>21.1</v>
      </c>
      <c r="AV934" s="5">
        <v>2.71</v>
      </c>
      <c r="AW934" s="5">
        <v>0.04</v>
      </c>
      <c r="AX934" s="5">
        <v>0.05</v>
      </c>
      <c r="AZ934" s="5">
        <v>0.01</v>
      </c>
      <c r="BA934" s="5">
        <v>7.76</v>
      </c>
      <c r="BE934" s="5">
        <v>0.6</v>
      </c>
      <c r="BF934" s="5">
        <v>0.65</v>
      </c>
      <c r="BH934" s="5">
        <v>1.73</v>
      </c>
      <c r="BN934" s="5">
        <v>4.3899999999999997</v>
      </c>
      <c r="BO934" s="5">
        <v>68.7</v>
      </c>
      <c r="BX934" s="5">
        <v>9.4</v>
      </c>
    </row>
    <row r="935" spans="1:77" x14ac:dyDescent="0.2">
      <c r="A935" s="2" t="s">
        <v>225</v>
      </c>
      <c r="B935" s="3">
        <v>33189</v>
      </c>
      <c r="C935" s="4">
        <v>32</v>
      </c>
      <c r="F935" s="5">
        <v>0.06</v>
      </c>
      <c r="G935" s="5">
        <v>0.06</v>
      </c>
      <c r="H935" s="5">
        <v>0.12</v>
      </c>
      <c r="J935" s="5">
        <v>0.2</v>
      </c>
      <c r="M935" s="5">
        <v>0.93</v>
      </c>
      <c r="N935" s="5">
        <v>0.2</v>
      </c>
      <c r="Q935" s="5">
        <v>0.73</v>
      </c>
      <c r="S935" s="5">
        <v>27</v>
      </c>
      <c r="T935" s="5">
        <v>62</v>
      </c>
      <c r="U935" s="5">
        <v>0.6</v>
      </c>
      <c r="V935" s="5">
        <v>2.2000000000000002</v>
      </c>
      <c r="W935" s="5">
        <v>0.1</v>
      </c>
      <c r="AB935" s="5">
        <v>3.52</v>
      </c>
      <c r="AE935" s="5">
        <v>3.5</v>
      </c>
      <c r="AI935" s="5">
        <v>4</v>
      </c>
      <c r="AJ935" s="5">
        <v>48.3</v>
      </c>
      <c r="AN935" s="5">
        <v>16</v>
      </c>
      <c r="AO935" s="5">
        <v>7.0000000000000007E-2</v>
      </c>
      <c r="AT935" s="5">
        <v>25</v>
      </c>
      <c r="AU935" s="5">
        <v>22</v>
      </c>
      <c r="AV935" s="5">
        <v>70.72</v>
      </c>
      <c r="AW935" s="5">
        <v>0.01</v>
      </c>
      <c r="AX935" s="5">
        <v>0.06</v>
      </c>
      <c r="AY935" s="5">
        <v>8.9999999999999993E-3</v>
      </c>
      <c r="BA935" s="5">
        <v>5.38</v>
      </c>
      <c r="BC935" s="5">
        <v>1E-3</v>
      </c>
      <c r="BE935" s="5">
        <v>7.4</v>
      </c>
      <c r="BH935" s="5">
        <v>0.33</v>
      </c>
      <c r="BN935" s="5">
        <v>4.34</v>
      </c>
      <c r="BO935" s="5">
        <v>41.6</v>
      </c>
      <c r="BX935" s="5">
        <v>9.6</v>
      </c>
      <c r="BY935" s="5">
        <v>61</v>
      </c>
    </row>
    <row r="936" spans="1:77" x14ac:dyDescent="0.2">
      <c r="A936" s="2" t="s">
        <v>225</v>
      </c>
      <c r="B936" s="3">
        <v>36430</v>
      </c>
      <c r="C936" s="4">
        <v>33</v>
      </c>
      <c r="F936" s="5">
        <v>5.7</v>
      </c>
      <c r="G936" s="5">
        <v>5.7</v>
      </c>
      <c r="H936" s="5">
        <v>0.01</v>
      </c>
      <c r="J936" s="5">
        <v>0.2</v>
      </c>
      <c r="M936" s="5">
        <v>1.53</v>
      </c>
      <c r="N936" s="5">
        <v>0.2</v>
      </c>
      <c r="O936" s="5">
        <v>50</v>
      </c>
      <c r="Q936" s="5">
        <v>0.55000000000000004</v>
      </c>
      <c r="S936" s="5">
        <v>3.2</v>
      </c>
      <c r="T936" s="5">
        <v>44</v>
      </c>
      <c r="U936" s="5">
        <v>0.6</v>
      </c>
      <c r="V936" s="5">
        <v>3.3</v>
      </c>
      <c r="W936" s="5">
        <v>0.45</v>
      </c>
      <c r="AB936" s="5">
        <v>3.14</v>
      </c>
      <c r="AE936" s="5">
        <v>1.2</v>
      </c>
      <c r="AI936" s="5">
        <v>2.1</v>
      </c>
      <c r="AJ936" s="5">
        <v>27.8</v>
      </c>
      <c r="AN936" s="5">
        <v>2.2999999999999998</v>
      </c>
      <c r="AO936" s="5">
        <v>0.15</v>
      </c>
      <c r="AT936" s="5">
        <v>23</v>
      </c>
      <c r="AU936" s="5">
        <v>8.3000000000000007</v>
      </c>
      <c r="AV936" s="5">
        <v>6.77</v>
      </c>
      <c r="AW936" s="5">
        <v>3.2845000000000001E-3</v>
      </c>
      <c r="AX936" s="5">
        <v>0.01</v>
      </c>
      <c r="AZ936" s="5">
        <v>0.02</v>
      </c>
      <c r="BA936" s="5">
        <v>4.25</v>
      </c>
      <c r="BC936" s="5">
        <v>8.3999999999999995E-3</v>
      </c>
      <c r="BE936" s="5">
        <v>7.1</v>
      </c>
      <c r="BH936" s="5">
        <v>0.05</v>
      </c>
      <c r="BN936" s="5">
        <v>4.32</v>
      </c>
      <c r="BO936" s="5">
        <v>41</v>
      </c>
      <c r="BX936" s="5">
        <v>10.199999999999999</v>
      </c>
      <c r="BY936" s="5">
        <v>110</v>
      </c>
    </row>
    <row r="937" spans="1:77" x14ac:dyDescent="0.2">
      <c r="A937" s="2" t="s">
        <v>225</v>
      </c>
      <c r="B937" s="3">
        <v>37536</v>
      </c>
      <c r="C937" s="4">
        <v>25</v>
      </c>
      <c r="F937" s="5">
        <v>0.01</v>
      </c>
      <c r="G937" s="5">
        <v>2E-3</v>
      </c>
      <c r="H937" s="5">
        <v>4.18</v>
      </c>
      <c r="M937" s="5">
        <v>1.06</v>
      </c>
      <c r="O937" s="5">
        <v>68</v>
      </c>
      <c r="S937" s="5">
        <v>137</v>
      </c>
      <c r="T937" s="5">
        <v>167</v>
      </c>
      <c r="V937" s="5">
        <v>6.1</v>
      </c>
      <c r="W937" s="5">
        <v>8.61</v>
      </c>
      <c r="AB937" s="5">
        <v>1.23</v>
      </c>
      <c r="AE937" s="5">
        <v>3.38</v>
      </c>
      <c r="AJ937" s="5">
        <v>125</v>
      </c>
      <c r="AN937" s="5">
        <v>11.2</v>
      </c>
      <c r="AO937" s="5">
        <v>0.7</v>
      </c>
      <c r="AT937" s="5">
        <v>102</v>
      </c>
      <c r="AV937" s="5">
        <v>0.22</v>
      </c>
      <c r="AW937" s="5">
        <v>0.03</v>
      </c>
      <c r="AX937" s="5">
        <v>0.03</v>
      </c>
      <c r="AZ937" s="5">
        <v>0.03</v>
      </c>
      <c r="BA937" s="5">
        <v>6.89</v>
      </c>
      <c r="BE937" s="5">
        <v>0.2</v>
      </c>
      <c r="BH937" s="5">
        <v>8.32</v>
      </c>
      <c r="BN937" s="5">
        <v>4.3099999999999996</v>
      </c>
      <c r="BO937" s="5">
        <v>9.8000000000000007</v>
      </c>
      <c r="BX937" s="5">
        <v>10.199999999999999</v>
      </c>
    </row>
    <row r="938" spans="1:77" x14ac:dyDescent="0.2">
      <c r="A938" s="2" t="s">
        <v>225</v>
      </c>
      <c r="B938" s="3">
        <v>41978</v>
      </c>
      <c r="C938" s="4">
        <v>31</v>
      </c>
      <c r="F938" s="5">
        <v>0.02</v>
      </c>
      <c r="H938" s="5">
        <v>8.0000000000000002E-3</v>
      </c>
      <c r="M938" s="5">
        <v>0.21</v>
      </c>
      <c r="P938" s="5">
        <v>0.05</v>
      </c>
      <c r="S938" s="5">
        <v>50.1</v>
      </c>
      <c r="T938" s="5">
        <v>25</v>
      </c>
      <c r="U938" s="5">
        <v>0.16</v>
      </c>
      <c r="V938" s="5">
        <v>0.8</v>
      </c>
      <c r="W938" s="5">
        <v>7.0000000000000007E-2</v>
      </c>
      <c r="AB938" s="5">
        <v>27.06</v>
      </c>
      <c r="AD938" s="5">
        <v>-4.46</v>
      </c>
      <c r="AE938" s="5">
        <v>1</v>
      </c>
      <c r="AG938" s="5">
        <v>9.1999999999999993</v>
      </c>
      <c r="AJ938" s="5">
        <v>39</v>
      </c>
      <c r="AN938" s="5">
        <v>6.64</v>
      </c>
      <c r="AO938" s="5">
        <v>0.02</v>
      </c>
      <c r="AQ938" s="5">
        <v>19.100000000000001</v>
      </c>
      <c r="AT938" s="5">
        <v>19</v>
      </c>
      <c r="AV938" s="5">
        <v>3.1</v>
      </c>
      <c r="AW938" s="5">
        <v>0.02</v>
      </c>
      <c r="AX938" s="5">
        <v>0.06</v>
      </c>
      <c r="BA938" s="5">
        <v>7.36</v>
      </c>
      <c r="BB938" s="5">
        <v>7.49</v>
      </c>
      <c r="BF938" s="5">
        <v>0.7</v>
      </c>
      <c r="BH938" s="5">
        <v>1.68</v>
      </c>
      <c r="BN938" s="5">
        <v>4.3</v>
      </c>
      <c r="BO938" s="5">
        <v>78.8</v>
      </c>
      <c r="BQ938" s="5">
        <v>4.08</v>
      </c>
      <c r="BR938" s="5">
        <v>3.9</v>
      </c>
      <c r="BV938" s="5">
        <v>0.08</v>
      </c>
      <c r="BX938" s="5">
        <v>9.1999999999999993</v>
      </c>
    </row>
    <row r="939" spans="1:77" x14ac:dyDescent="0.2">
      <c r="A939" s="2" t="s">
        <v>225</v>
      </c>
      <c r="B939" s="3">
        <v>38834</v>
      </c>
      <c r="C939" s="4">
        <v>36</v>
      </c>
      <c r="F939" s="5">
        <v>4.0000000000000001E-3</v>
      </c>
      <c r="G939" s="5">
        <v>7.0000000000000001E-3</v>
      </c>
      <c r="H939" s="5">
        <v>0.05</v>
      </c>
      <c r="J939" s="5">
        <v>0.3</v>
      </c>
      <c r="M939" s="5">
        <v>0.25</v>
      </c>
      <c r="N939" s="5">
        <v>0.2</v>
      </c>
      <c r="O939" s="5">
        <v>10</v>
      </c>
      <c r="Q939" s="5">
        <v>0.02</v>
      </c>
      <c r="S939" s="5">
        <v>99.4</v>
      </c>
      <c r="T939" s="5">
        <v>24</v>
      </c>
      <c r="U939" s="5">
        <v>0.2</v>
      </c>
      <c r="V939" s="5">
        <v>1.3</v>
      </c>
      <c r="W939" s="5">
        <v>0.96</v>
      </c>
      <c r="AB939" s="5">
        <v>7.61</v>
      </c>
      <c r="AD939" s="5">
        <v>-5.7</v>
      </c>
      <c r="AE939" s="5">
        <v>0.89</v>
      </c>
      <c r="AI939" s="5">
        <v>0.5</v>
      </c>
      <c r="AJ939" s="5">
        <v>59.6</v>
      </c>
      <c r="AN939" s="5">
        <v>7.2</v>
      </c>
      <c r="AO939" s="5">
        <v>0.17</v>
      </c>
      <c r="AT939" s="5">
        <v>15</v>
      </c>
      <c r="AU939" s="5">
        <v>0.8</v>
      </c>
      <c r="AV939" s="5">
        <v>0.22</v>
      </c>
      <c r="AW939" s="5">
        <v>3.2845000000000001E-3</v>
      </c>
      <c r="AX939" s="5">
        <v>0.03</v>
      </c>
      <c r="AZ939" s="5">
        <v>0.01</v>
      </c>
      <c r="BA939" s="5">
        <v>7.28</v>
      </c>
      <c r="BC939" s="5">
        <v>1E-3</v>
      </c>
      <c r="BE939" s="5">
        <v>0.3</v>
      </c>
      <c r="BH939" s="5">
        <v>4.25</v>
      </c>
      <c r="BN939" s="5">
        <v>4.28</v>
      </c>
      <c r="BO939" s="5">
        <v>80.099999999999994</v>
      </c>
      <c r="BQ939" s="5">
        <v>6.6</v>
      </c>
      <c r="BR939" s="5">
        <v>6.2</v>
      </c>
      <c r="BX939" s="5">
        <v>10.1</v>
      </c>
      <c r="BY939" s="5">
        <v>0.5</v>
      </c>
    </row>
    <row r="940" spans="1:77" x14ac:dyDescent="0.2">
      <c r="A940" s="2" t="s">
        <v>225</v>
      </c>
      <c r="B940" s="3">
        <v>39009</v>
      </c>
      <c r="C940" s="4">
        <v>28</v>
      </c>
      <c r="F940" s="5">
        <v>0.03</v>
      </c>
      <c r="G940" s="5">
        <v>0.01</v>
      </c>
      <c r="H940" s="5">
        <v>0.93</v>
      </c>
      <c r="M940" s="5">
        <v>0.04</v>
      </c>
      <c r="O940" s="5">
        <v>397</v>
      </c>
      <c r="S940" s="5">
        <v>9.4700000000000006</v>
      </c>
      <c r="T940" s="5">
        <v>90</v>
      </c>
      <c r="V940" s="5">
        <v>1.7</v>
      </c>
      <c r="W940" s="5">
        <v>0.48</v>
      </c>
      <c r="AB940" s="5">
        <v>13.09</v>
      </c>
      <c r="AD940" s="5">
        <v>-12.66</v>
      </c>
      <c r="AE940" s="5">
        <v>5.73</v>
      </c>
      <c r="AJ940" s="5">
        <v>76.2</v>
      </c>
      <c r="AN940" s="5">
        <v>4.67</v>
      </c>
      <c r="AO940" s="5">
        <v>0.02</v>
      </c>
      <c r="AT940" s="5">
        <v>136</v>
      </c>
      <c r="AV940" s="5">
        <v>0.22</v>
      </c>
      <c r="AW940" s="5">
        <v>4.9267499999999997E-3</v>
      </c>
      <c r="AX940" s="5">
        <v>0.18</v>
      </c>
      <c r="AZ940" s="5">
        <v>0.05</v>
      </c>
      <c r="BA940" s="5">
        <v>7.93</v>
      </c>
      <c r="BE940" s="5">
        <v>0.2</v>
      </c>
      <c r="BH940" s="5">
        <v>5.35</v>
      </c>
      <c r="BN940" s="5">
        <v>4.28</v>
      </c>
      <c r="BO940" s="5">
        <v>1.21</v>
      </c>
      <c r="BQ940" s="5">
        <v>7.91</v>
      </c>
      <c r="BR940" s="5">
        <v>6.97</v>
      </c>
      <c r="BX940" s="5">
        <v>10.6</v>
      </c>
    </row>
    <row r="941" spans="1:77" x14ac:dyDescent="0.2">
      <c r="A941" s="2" t="s">
        <v>225</v>
      </c>
      <c r="B941" s="3">
        <v>39764</v>
      </c>
      <c r="C941" s="4">
        <v>24</v>
      </c>
      <c r="G941" s="5">
        <v>0.02</v>
      </c>
      <c r="H941" s="5">
        <v>0.37</v>
      </c>
      <c r="M941" s="5">
        <v>0.64</v>
      </c>
      <c r="S941" s="5">
        <v>64.400000000000006</v>
      </c>
      <c r="T941" s="5">
        <v>20</v>
      </c>
      <c r="V941" s="5">
        <v>14</v>
      </c>
      <c r="W941" s="5">
        <v>3.41</v>
      </c>
      <c r="AB941" s="5">
        <v>1.83</v>
      </c>
      <c r="AD941" s="5">
        <v>0.99</v>
      </c>
      <c r="AE941" s="5">
        <v>4.46</v>
      </c>
      <c r="AJ941" s="5">
        <v>39.700000000000003</v>
      </c>
      <c r="AN941" s="5">
        <v>3.31</v>
      </c>
      <c r="AO941" s="5">
        <v>0.28999999999999998</v>
      </c>
      <c r="AT941" s="5">
        <v>15.8</v>
      </c>
      <c r="AV941" s="5">
        <v>0.22</v>
      </c>
      <c r="AW941" s="5">
        <v>3.2799999999999999E-3</v>
      </c>
      <c r="AX941" s="5">
        <v>0.38</v>
      </c>
      <c r="AZ941" s="5">
        <v>0.09</v>
      </c>
      <c r="BA941" s="5">
        <v>6.84</v>
      </c>
      <c r="BF941" s="5">
        <v>0.24</v>
      </c>
      <c r="BH941" s="5">
        <v>2.9</v>
      </c>
      <c r="BN941" s="5">
        <v>4.28</v>
      </c>
      <c r="BO941" s="5">
        <v>38.5</v>
      </c>
      <c r="BX941" s="5">
        <v>11.9</v>
      </c>
    </row>
    <row r="942" spans="1:77" x14ac:dyDescent="0.2">
      <c r="A942" s="2" t="s">
        <v>225</v>
      </c>
      <c r="B942" s="3">
        <v>38889</v>
      </c>
      <c r="C942" s="4">
        <v>36</v>
      </c>
      <c r="F942" s="5">
        <v>0.06</v>
      </c>
      <c r="G942" s="5">
        <v>0.05</v>
      </c>
      <c r="H942" s="5">
        <v>0.01</v>
      </c>
      <c r="J942" s="5">
        <v>0.4</v>
      </c>
      <c r="M942" s="5">
        <v>0.37</v>
      </c>
      <c r="N942" s="5">
        <v>0.2</v>
      </c>
      <c r="O942" s="5">
        <v>30.2</v>
      </c>
      <c r="Q942" s="5">
        <v>0.25</v>
      </c>
      <c r="S942" s="5">
        <v>75.8</v>
      </c>
      <c r="T942" s="5">
        <v>35</v>
      </c>
      <c r="U942" s="5">
        <v>0.3</v>
      </c>
      <c r="V942" s="5">
        <v>5.2</v>
      </c>
      <c r="W942" s="5">
        <v>0.01</v>
      </c>
      <c r="AB942" s="5">
        <v>2.19</v>
      </c>
      <c r="AD942" s="5">
        <v>0.5</v>
      </c>
      <c r="AE942" s="5">
        <v>21.3</v>
      </c>
      <c r="AI942" s="5">
        <v>5.8</v>
      </c>
      <c r="AJ942" s="5">
        <v>54.6</v>
      </c>
      <c r="AN942" s="5">
        <v>7.32</v>
      </c>
      <c r="AO942" s="5">
        <v>4.0000000000000001E-3</v>
      </c>
      <c r="AT942" s="5">
        <v>17.7</v>
      </c>
      <c r="AU942" s="5">
        <v>3.5</v>
      </c>
      <c r="AV942" s="5">
        <v>133.82</v>
      </c>
      <c r="AW942" s="5">
        <v>5.2551999999999998E-3</v>
      </c>
      <c r="AX942" s="5">
        <v>7.0000000000000007E-2</v>
      </c>
      <c r="AZ942" s="5">
        <v>0.02</v>
      </c>
      <c r="BA942" s="5">
        <v>6.67</v>
      </c>
      <c r="BC942" s="5">
        <v>5.0000000000000001E-3</v>
      </c>
      <c r="BE942" s="5">
        <v>2.2999999999999998</v>
      </c>
      <c r="BH942" s="5">
        <v>1.66</v>
      </c>
      <c r="BN942" s="5">
        <v>4.26</v>
      </c>
      <c r="BO942" s="5">
        <v>41.5</v>
      </c>
      <c r="BQ942" s="5">
        <v>5.7</v>
      </c>
      <c r="BR942" s="5">
        <v>5.7</v>
      </c>
      <c r="BX942" s="5">
        <v>9.3000000000000007</v>
      </c>
      <c r="BY942" s="5">
        <v>5</v>
      </c>
    </row>
    <row r="943" spans="1:77" x14ac:dyDescent="0.2">
      <c r="A943" s="2" t="s">
        <v>225</v>
      </c>
      <c r="B943" s="3">
        <v>39204</v>
      </c>
      <c r="C943" s="4">
        <v>25</v>
      </c>
      <c r="F943" s="5">
        <v>0.01</v>
      </c>
      <c r="G943" s="5">
        <v>0.01</v>
      </c>
      <c r="H943" s="5">
        <v>0.01</v>
      </c>
      <c r="M943" s="5">
        <v>0.84</v>
      </c>
      <c r="O943" s="5">
        <v>10</v>
      </c>
      <c r="S943" s="5">
        <v>38.4</v>
      </c>
      <c r="T943" s="5">
        <v>33</v>
      </c>
      <c r="V943" s="5">
        <v>1.1000000000000001</v>
      </c>
      <c r="W943" s="5">
        <v>4.0000000000000001E-3</v>
      </c>
      <c r="AB943" s="5">
        <v>5.19</v>
      </c>
      <c r="AE943" s="5">
        <v>1.89</v>
      </c>
      <c r="AJ943" s="5">
        <v>33.299999999999997</v>
      </c>
      <c r="AN943" s="5">
        <v>5.51</v>
      </c>
      <c r="AO943" s="5">
        <v>0.02</v>
      </c>
      <c r="AT943" s="5">
        <v>14.1</v>
      </c>
      <c r="AV943" s="5">
        <v>31.38</v>
      </c>
      <c r="AW943" s="5">
        <v>3.2799999999999999E-3</v>
      </c>
      <c r="AX943" s="5">
        <v>0.02</v>
      </c>
      <c r="AZ943" s="5">
        <v>0.01</v>
      </c>
      <c r="BA943" s="5">
        <v>5.95</v>
      </c>
      <c r="BF943" s="5">
        <v>6.25</v>
      </c>
      <c r="BH943" s="5">
        <v>0.74</v>
      </c>
      <c r="BN943" s="5">
        <v>4.26</v>
      </c>
      <c r="BO943" s="5">
        <v>44.2</v>
      </c>
      <c r="BX943" s="5">
        <v>10.5</v>
      </c>
    </row>
    <row r="944" spans="1:77" x14ac:dyDescent="0.2">
      <c r="A944" s="2" t="s">
        <v>225</v>
      </c>
      <c r="B944" s="3">
        <v>37917</v>
      </c>
      <c r="C944" s="4">
        <v>25</v>
      </c>
      <c r="F944" s="5">
        <v>0.03</v>
      </c>
      <c r="G944" s="5">
        <v>0.02</v>
      </c>
      <c r="H944" s="5">
        <v>2.39</v>
      </c>
      <c r="M944" s="5">
        <v>0.69</v>
      </c>
      <c r="O944" s="5">
        <v>10</v>
      </c>
      <c r="S944" s="5">
        <v>136</v>
      </c>
      <c r="T944" s="5">
        <v>43</v>
      </c>
      <c r="V944" s="5">
        <v>12</v>
      </c>
      <c r="W944" s="5">
        <v>1.03</v>
      </c>
      <c r="AB944" s="5">
        <v>3.43</v>
      </c>
      <c r="AE944" s="5">
        <v>2.23</v>
      </c>
      <c r="AJ944" s="5">
        <v>75.400000000000006</v>
      </c>
      <c r="AN944" s="5">
        <v>6.91</v>
      </c>
      <c r="AO944" s="5">
        <v>0.38</v>
      </c>
      <c r="AT944" s="5">
        <v>15.6</v>
      </c>
      <c r="AV944" s="5">
        <v>0.22</v>
      </c>
      <c r="AW944" s="5">
        <v>7.2259000000000004E-3</v>
      </c>
      <c r="AX944" s="5">
        <v>0.33</v>
      </c>
      <c r="AZ944" s="5">
        <v>0.13</v>
      </c>
      <c r="BA944" s="5">
        <v>6.84</v>
      </c>
      <c r="BE944" s="5">
        <v>0</v>
      </c>
      <c r="BH944" s="5">
        <v>5</v>
      </c>
      <c r="BN944" s="5">
        <v>4.25</v>
      </c>
      <c r="BO944" s="5">
        <v>89.6</v>
      </c>
      <c r="BX944" s="5">
        <v>9.6999999999999993</v>
      </c>
    </row>
    <row r="945" spans="1:77" x14ac:dyDescent="0.2">
      <c r="A945" s="2" t="s">
        <v>225</v>
      </c>
      <c r="B945" s="3">
        <v>38834</v>
      </c>
      <c r="C945" s="4">
        <v>36</v>
      </c>
      <c r="F945" s="5">
        <v>0.08</v>
      </c>
      <c r="G945" s="5">
        <v>0.02</v>
      </c>
      <c r="H945" s="5">
        <v>0.01</v>
      </c>
      <c r="J945" s="5">
        <v>0.5</v>
      </c>
      <c r="M945" s="5">
        <v>0.15</v>
      </c>
      <c r="N945" s="5">
        <v>0.2</v>
      </c>
      <c r="O945" s="5">
        <v>13</v>
      </c>
      <c r="Q945" s="5">
        <v>0.03</v>
      </c>
      <c r="S945" s="5">
        <v>80.099999999999994</v>
      </c>
      <c r="T945" s="5">
        <v>30</v>
      </c>
      <c r="U945" s="5">
        <v>0.7</v>
      </c>
      <c r="V945" s="5">
        <v>2.2000000000000002</v>
      </c>
      <c r="W945" s="5">
        <v>0.14000000000000001</v>
      </c>
      <c r="AB945" s="5">
        <v>4.2699999999999996</v>
      </c>
      <c r="AD945" s="5">
        <v>-3.2</v>
      </c>
      <c r="AE945" s="5">
        <v>2.76</v>
      </c>
      <c r="AI945" s="5">
        <v>1.3</v>
      </c>
      <c r="AJ945" s="5">
        <v>52.4</v>
      </c>
      <c r="AN945" s="5">
        <v>5.24</v>
      </c>
      <c r="AO945" s="5">
        <v>3.0000000000000001E-3</v>
      </c>
      <c r="AT945" s="5">
        <v>14.1</v>
      </c>
      <c r="AU945" s="5">
        <v>1.1000000000000001</v>
      </c>
      <c r="AV945" s="5">
        <v>63.39</v>
      </c>
      <c r="AW945" s="5">
        <v>8.2112499999999998E-3</v>
      </c>
      <c r="AX945" s="5">
        <v>0.12</v>
      </c>
      <c r="AZ945" s="5">
        <v>0.04</v>
      </c>
      <c r="BA945" s="5">
        <v>7.43</v>
      </c>
      <c r="BC945" s="5">
        <v>2E-3</v>
      </c>
      <c r="BE945" s="5">
        <v>8.1</v>
      </c>
      <c r="BH945" s="5">
        <v>2.98</v>
      </c>
      <c r="BN945" s="5">
        <v>4.25</v>
      </c>
      <c r="BO945" s="5">
        <v>20.7</v>
      </c>
      <c r="BQ945" s="5">
        <v>5.3</v>
      </c>
      <c r="BR945" s="5">
        <v>5.0999999999999996</v>
      </c>
      <c r="BX945" s="5">
        <v>9.1999999999999993</v>
      </c>
      <c r="BY945" s="5">
        <v>11</v>
      </c>
    </row>
    <row r="946" spans="1:77" x14ac:dyDescent="0.2">
      <c r="A946" s="2" t="s">
        <v>225</v>
      </c>
      <c r="B946" s="3">
        <v>33687</v>
      </c>
      <c r="C946" s="4">
        <v>39</v>
      </c>
      <c r="F946" s="5">
        <v>0.03</v>
      </c>
      <c r="H946" s="5">
        <v>0.25</v>
      </c>
      <c r="J946" s="5">
        <v>1</v>
      </c>
      <c r="K946" s="5">
        <v>0.01</v>
      </c>
      <c r="M946" s="5">
        <v>0.22</v>
      </c>
      <c r="N946" s="5">
        <v>1</v>
      </c>
      <c r="O946" s="5">
        <v>140</v>
      </c>
      <c r="P946" s="5">
        <v>0.1</v>
      </c>
      <c r="Q946" s="5">
        <v>0.5</v>
      </c>
      <c r="S946" s="5">
        <v>28</v>
      </c>
      <c r="T946" s="5">
        <v>40</v>
      </c>
      <c r="U946" s="5">
        <v>2</v>
      </c>
      <c r="W946" s="5">
        <v>0.52</v>
      </c>
      <c r="Y946" s="5">
        <v>0.16</v>
      </c>
      <c r="AE946" s="5">
        <v>2.6</v>
      </c>
      <c r="AF946" s="5">
        <v>2</v>
      </c>
      <c r="AG946" s="5">
        <v>9.6</v>
      </c>
      <c r="AI946" s="5">
        <v>5</v>
      </c>
      <c r="AN946" s="5">
        <v>7</v>
      </c>
      <c r="AO946" s="5">
        <v>7.0000000000000007E-2</v>
      </c>
      <c r="AR946" s="5">
        <v>0.1</v>
      </c>
      <c r="AT946" s="5">
        <v>86</v>
      </c>
      <c r="AU946" s="5">
        <v>2</v>
      </c>
      <c r="AV946" s="5">
        <v>0.04</v>
      </c>
      <c r="AW946" s="5">
        <v>0.01</v>
      </c>
      <c r="AX946" s="5">
        <v>0.16</v>
      </c>
      <c r="BA946" s="5">
        <v>7.22</v>
      </c>
      <c r="BC946" s="5">
        <v>0.5</v>
      </c>
      <c r="BD946" s="5">
        <v>-0.32</v>
      </c>
      <c r="BE946" s="5">
        <v>0</v>
      </c>
      <c r="BH946" s="5">
        <v>4.42</v>
      </c>
      <c r="BK946" s="5">
        <v>1</v>
      </c>
      <c r="BL946" s="5">
        <v>10</v>
      </c>
      <c r="BN946" s="5">
        <v>4.2</v>
      </c>
      <c r="BO946" s="5">
        <v>2</v>
      </c>
      <c r="BU946" s="5">
        <v>1.1000000000000001</v>
      </c>
      <c r="BW946" s="5">
        <v>10</v>
      </c>
      <c r="BX946" s="5">
        <v>9.6</v>
      </c>
      <c r="BY946" s="5">
        <v>3800</v>
      </c>
    </row>
    <row r="947" spans="1:77" x14ac:dyDescent="0.2">
      <c r="A947" s="2" t="s">
        <v>225</v>
      </c>
      <c r="B947" s="3">
        <v>41953</v>
      </c>
      <c r="C947" s="4">
        <v>25</v>
      </c>
      <c r="F947" s="5">
        <v>0.02</v>
      </c>
      <c r="H947" s="5">
        <v>0.05</v>
      </c>
      <c r="M947" s="5">
        <v>0.69</v>
      </c>
      <c r="P947" s="5">
        <v>0.03</v>
      </c>
      <c r="S947" s="5">
        <v>107</v>
      </c>
      <c r="T947" s="5">
        <v>7.9</v>
      </c>
      <c r="V947" s="5">
        <v>0.8</v>
      </c>
      <c r="W947" s="5">
        <v>0.01</v>
      </c>
      <c r="AD947" s="5">
        <v>4.5</v>
      </c>
      <c r="AE947" s="5">
        <v>0.8</v>
      </c>
      <c r="AJ947" s="5">
        <v>54.9</v>
      </c>
      <c r="AN947" s="5">
        <v>6.2</v>
      </c>
      <c r="AO947" s="5">
        <v>0.01</v>
      </c>
      <c r="AP947" s="5">
        <v>20.2</v>
      </c>
      <c r="AT947" s="5">
        <v>11</v>
      </c>
      <c r="AV947" s="5">
        <v>51.3</v>
      </c>
      <c r="AW947" s="5">
        <v>0.01</v>
      </c>
      <c r="BA947" s="5">
        <v>7.27</v>
      </c>
      <c r="BF947" s="5">
        <v>7.09</v>
      </c>
      <c r="BH947" s="5">
        <v>5.01</v>
      </c>
      <c r="BN947" s="5">
        <v>4.2</v>
      </c>
      <c r="BO947" s="5">
        <v>31</v>
      </c>
      <c r="BQ947" s="5">
        <v>6.66</v>
      </c>
      <c r="BR947" s="5">
        <v>6.37</v>
      </c>
      <c r="BX947" s="5">
        <v>9.4</v>
      </c>
    </row>
    <row r="948" spans="1:77" x14ac:dyDescent="0.2">
      <c r="A948" s="2" t="s">
        <v>225</v>
      </c>
      <c r="B948" s="3">
        <v>33499</v>
      </c>
      <c r="C948" s="4">
        <v>38</v>
      </c>
      <c r="F948" s="5">
        <v>0.01</v>
      </c>
      <c r="H948" s="5">
        <v>0.68</v>
      </c>
      <c r="J948" s="5">
        <v>1</v>
      </c>
      <c r="K948" s="5">
        <v>0.02</v>
      </c>
      <c r="M948" s="5">
        <v>0.05</v>
      </c>
      <c r="N948" s="5">
        <v>1</v>
      </c>
      <c r="O948" s="5">
        <v>140</v>
      </c>
      <c r="P948" s="5">
        <v>0.1</v>
      </c>
      <c r="Q948" s="5">
        <v>0.5</v>
      </c>
      <c r="S948" s="5">
        <v>41</v>
      </c>
      <c r="T948" s="5">
        <v>6</v>
      </c>
      <c r="U948" s="5">
        <v>2</v>
      </c>
      <c r="W948" s="5">
        <v>0.21</v>
      </c>
      <c r="Y948" s="5">
        <v>0.09</v>
      </c>
      <c r="AE948" s="5">
        <v>4.8</v>
      </c>
      <c r="AF948" s="5">
        <v>2</v>
      </c>
      <c r="AG948" s="5">
        <v>2.2000000000000002</v>
      </c>
      <c r="AI948" s="5">
        <v>5</v>
      </c>
      <c r="AN948" s="5">
        <v>14</v>
      </c>
      <c r="AO948" s="5">
        <v>0.06</v>
      </c>
      <c r="AR948" s="5">
        <v>0.1</v>
      </c>
      <c r="AT948" s="5">
        <v>28</v>
      </c>
      <c r="AU948" s="5">
        <v>2</v>
      </c>
      <c r="AV948" s="5">
        <v>0.04</v>
      </c>
      <c r="AW948" s="5">
        <v>0.01</v>
      </c>
      <c r="AX948" s="5">
        <v>0.05</v>
      </c>
      <c r="BC948" s="5">
        <v>0.5</v>
      </c>
      <c r="BD948" s="5">
        <v>0.03</v>
      </c>
      <c r="BE948" s="5">
        <v>0.1</v>
      </c>
      <c r="BH948" s="5">
        <v>4.21</v>
      </c>
      <c r="BK948" s="5">
        <v>1</v>
      </c>
      <c r="BL948" s="5">
        <v>10</v>
      </c>
      <c r="BN948" s="5">
        <v>4.2</v>
      </c>
      <c r="BO948" s="5">
        <v>6</v>
      </c>
      <c r="BU948" s="5">
        <v>1</v>
      </c>
      <c r="BW948" s="5">
        <v>10</v>
      </c>
      <c r="BX948" s="5">
        <v>12.9</v>
      </c>
      <c r="BY948" s="5">
        <v>3550</v>
      </c>
    </row>
    <row r="949" spans="1:77" x14ac:dyDescent="0.2">
      <c r="A949" s="2" t="s">
        <v>225</v>
      </c>
      <c r="B949" s="3">
        <v>39555</v>
      </c>
      <c r="C949" s="4">
        <v>25</v>
      </c>
      <c r="G949" s="5">
        <v>0.97</v>
      </c>
      <c r="H949" s="5">
        <v>0.02</v>
      </c>
      <c r="M949" s="5">
        <v>1.17</v>
      </c>
      <c r="S949" s="5">
        <v>44.6</v>
      </c>
      <c r="T949" s="5">
        <v>21</v>
      </c>
      <c r="V949" s="5">
        <v>25</v>
      </c>
      <c r="W949" s="5">
        <v>0.34</v>
      </c>
      <c r="AB949" s="5">
        <v>1.67</v>
      </c>
      <c r="AD949" s="5">
        <v>8.1</v>
      </c>
      <c r="AE949" s="5">
        <v>22.2</v>
      </c>
      <c r="AJ949" s="5">
        <v>37.4</v>
      </c>
      <c r="AN949" s="5">
        <v>6.04</v>
      </c>
      <c r="AO949" s="5">
        <v>0.09</v>
      </c>
      <c r="AT949" s="5">
        <v>7.49</v>
      </c>
      <c r="AV949" s="5">
        <v>67.28</v>
      </c>
      <c r="AW949" s="5">
        <v>0.05</v>
      </c>
      <c r="AX949" s="5">
        <v>0.04</v>
      </c>
      <c r="AZ949" s="5">
        <v>0.02</v>
      </c>
      <c r="BA949" s="5">
        <v>5.96</v>
      </c>
      <c r="BE949" s="5">
        <v>0.2</v>
      </c>
      <c r="BF949" s="5">
        <v>0.26</v>
      </c>
      <c r="BH949" s="5">
        <v>0.97</v>
      </c>
      <c r="BN949" s="5">
        <v>4.17</v>
      </c>
      <c r="BO949" s="5">
        <v>33.1</v>
      </c>
      <c r="BX949" s="5">
        <v>8.3000000000000007</v>
      </c>
    </row>
    <row r="950" spans="1:77" x14ac:dyDescent="0.2">
      <c r="A950" s="2" t="s">
        <v>225</v>
      </c>
      <c r="B950" s="3">
        <v>39246</v>
      </c>
      <c r="C950" s="4">
        <v>25</v>
      </c>
      <c r="F950" s="5">
        <v>0.01</v>
      </c>
      <c r="G950" s="5">
        <v>6.0000000000000001E-3</v>
      </c>
      <c r="H950" s="5">
        <v>0.22</v>
      </c>
      <c r="M950" s="5">
        <v>0.33</v>
      </c>
      <c r="O950" s="5">
        <v>21</v>
      </c>
      <c r="S950" s="5">
        <v>118</v>
      </c>
      <c r="T950" s="5">
        <v>40</v>
      </c>
      <c r="V950" s="5">
        <v>3.3</v>
      </c>
      <c r="W950" s="5">
        <v>0.3</v>
      </c>
      <c r="AB950" s="5">
        <v>2.61</v>
      </c>
      <c r="AE950" s="5">
        <v>11.9</v>
      </c>
      <c r="AJ950" s="5">
        <v>70.599999999999994</v>
      </c>
      <c r="AN950" s="5">
        <v>7.26</v>
      </c>
      <c r="AO950" s="5">
        <v>0.41</v>
      </c>
      <c r="AT950" s="5">
        <v>12.7</v>
      </c>
      <c r="AV950" s="5">
        <v>6.24</v>
      </c>
      <c r="AW950" s="5">
        <v>0.05</v>
      </c>
      <c r="AX950" s="5">
        <v>0.05</v>
      </c>
      <c r="AZ950" s="5">
        <v>0.02</v>
      </c>
      <c r="BA950" s="5">
        <v>7.25</v>
      </c>
      <c r="BF950" s="5">
        <v>0.63</v>
      </c>
      <c r="BH950" s="5">
        <v>3.59</v>
      </c>
      <c r="BN950" s="5">
        <v>4.16</v>
      </c>
      <c r="BO950" s="5">
        <v>118</v>
      </c>
      <c r="BX950" s="5">
        <v>9.6999999999999993</v>
      </c>
    </row>
    <row r="951" spans="1:77" x14ac:dyDescent="0.2">
      <c r="A951" s="2" t="s">
        <v>225</v>
      </c>
      <c r="B951" s="3">
        <v>35443</v>
      </c>
      <c r="C951" s="4">
        <v>29</v>
      </c>
      <c r="F951" s="5">
        <v>2E-3</v>
      </c>
      <c r="G951" s="5">
        <v>2E-3</v>
      </c>
      <c r="H951" s="5">
        <v>0.18</v>
      </c>
      <c r="J951" s="5">
        <v>7.1</v>
      </c>
      <c r="N951" s="5">
        <v>1</v>
      </c>
      <c r="Q951" s="5">
        <v>0.2</v>
      </c>
      <c r="T951" s="5">
        <v>34</v>
      </c>
      <c r="U951" s="5">
        <v>1</v>
      </c>
      <c r="V951" s="5">
        <v>1.8</v>
      </c>
      <c r="W951" s="5">
        <v>4.12</v>
      </c>
      <c r="AB951" s="5">
        <v>28.14</v>
      </c>
      <c r="AE951" s="5">
        <v>1.8</v>
      </c>
      <c r="AI951" s="5">
        <v>1</v>
      </c>
      <c r="AJ951" s="5">
        <v>68.5</v>
      </c>
      <c r="AN951" s="5">
        <v>6.8</v>
      </c>
      <c r="AO951" s="5">
        <v>0.13</v>
      </c>
      <c r="AT951" s="5">
        <v>14</v>
      </c>
      <c r="AU951" s="5">
        <v>1</v>
      </c>
      <c r="AV951" s="5">
        <v>0.22</v>
      </c>
      <c r="AW951" s="5">
        <v>3.284E-3</v>
      </c>
      <c r="AX951" s="5">
        <v>0.01</v>
      </c>
      <c r="AY951" s="5">
        <v>8.3000000000000001E-3</v>
      </c>
      <c r="BA951" s="5">
        <v>7.12</v>
      </c>
      <c r="BC951" s="5">
        <v>1.1000000000000001E-3</v>
      </c>
      <c r="BE951" s="5">
        <v>0.2</v>
      </c>
      <c r="BN951" s="5">
        <v>4.1500000000000004</v>
      </c>
      <c r="BO951" s="5">
        <v>57.2</v>
      </c>
      <c r="BX951" s="5">
        <v>9.5</v>
      </c>
      <c r="BY951" s="5">
        <v>5</v>
      </c>
    </row>
    <row r="952" spans="1:77" x14ac:dyDescent="0.2">
      <c r="A952" s="2" t="s">
        <v>225</v>
      </c>
      <c r="B952" s="3">
        <v>38622</v>
      </c>
      <c r="C952" s="4">
        <v>37</v>
      </c>
      <c r="F952" s="5">
        <v>2.04</v>
      </c>
      <c r="G952" s="5">
        <v>2.0099999999999998</v>
      </c>
      <c r="H952" s="5">
        <v>0.01</v>
      </c>
      <c r="J952" s="5">
        <v>0.2</v>
      </c>
      <c r="M952" s="5">
        <v>0.92</v>
      </c>
      <c r="N952" s="5">
        <v>0.3</v>
      </c>
      <c r="O952" s="5">
        <v>10</v>
      </c>
      <c r="Q952" s="5">
        <v>0.11</v>
      </c>
      <c r="S952" s="5">
        <v>1.55</v>
      </c>
      <c r="T952" s="5">
        <v>32</v>
      </c>
      <c r="U952" s="5">
        <v>3.7</v>
      </c>
      <c r="V952" s="5">
        <v>3.8</v>
      </c>
      <c r="W952" s="5">
        <v>0.04</v>
      </c>
      <c r="Y952" s="5">
        <v>0.04</v>
      </c>
      <c r="AB952" s="5">
        <v>2.6</v>
      </c>
      <c r="AD952" s="5">
        <v>-13.1</v>
      </c>
      <c r="AE952" s="5">
        <v>0.81</v>
      </c>
      <c r="AI952" s="5">
        <v>4.4000000000000004</v>
      </c>
      <c r="AJ952" s="5">
        <v>16.77</v>
      </c>
      <c r="AN952" s="5">
        <v>1.68</v>
      </c>
      <c r="AO952" s="5">
        <v>0.03</v>
      </c>
      <c r="AT952" s="5">
        <v>19</v>
      </c>
      <c r="AU952" s="5">
        <v>0.5</v>
      </c>
      <c r="AV952" s="5">
        <v>6.99</v>
      </c>
      <c r="AW952" s="5">
        <v>3.2845000000000001E-3</v>
      </c>
      <c r="AX952" s="5">
        <v>0.01</v>
      </c>
      <c r="AZ952" s="5">
        <v>0.02</v>
      </c>
      <c r="BA952" s="5">
        <v>4.0999999999999996</v>
      </c>
      <c r="BC952" s="5">
        <v>1E-3</v>
      </c>
      <c r="BE952" s="5">
        <v>6.3</v>
      </c>
      <c r="BH952" s="5">
        <v>0.01</v>
      </c>
      <c r="BN952" s="5">
        <v>4.12</v>
      </c>
      <c r="BO952" s="5">
        <v>13.3</v>
      </c>
      <c r="BQ952" s="5">
        <v>1.3</v>
      </c>
      <c r="BR952" s="5">
        <v>1.1399999999999999</v>
      </c>
      <c r="BX952" s="5">
        <v>10.6</v>
      </c>
      <c r="BY952" s="5">
        <v>0.5</v>
      </c>
    </row>
    <row r="953" spans="1:77" x14ac:dyDescent="0.2">
      <c r="A953" s="2" t="s">
        <v>225</v>
      </c>
      <c r="B953" s="3">
        <v>39603</v>
      </c>
      <c r="C953" s="4">
        <v>26</v>
      </c>
      <c r="G953" s="5">
        <v>0.71</v>
      </c>
      <c r="H953" s="5">
        <v>0.11</v>
      </c>
      <c r="J953" s="5">
        <v>5.2</v>
      </c>
      <c r="M953" s="5">
        <v>0.71</v>
      </c>
      <c r="S953" s="5">
        <v>21.1</v>
      </c>
      <c r="T953" s="5">
        <v>25</v>
      </c>
      <c r="V953" s="5">
        <v>6.2</v>
      </c>
      <c r="W953" s="5">
        <v>2.36</v>
      </c>
      <c r="AB953" s="5">
        <v>2.59</v>
      </c>
      <c r="AD953" s="5">
        <v>6.93</v>
      </c>
      <c r="AE953" s="5">
        <v>28.7</v>
      </c>
      <c r="AJ953" s="5">
        <v>35.5</v>
      </c>
      <c r="AN953" s="5">
        <v>6.13</v>
      </c>
      <c r="AO953" s="5">
        <v>7.0000000000000007E-2</v>
      </c>
      <c r="AT953" s="5">
        <v>10.7</v>
      </c>
      <c r="AU953" s="5">
        <v>20</v>
      </c>
      <c r="AV953" s="5">
        <v>40.68</v>
      </c>
      <c r="AW953" s="5">
        <v>3.9399999999999999E-3</v>
      </c>
      <c r="AX953" s="5">
        <v>0.01</v>
      </c>
      <c r="AZ953" s="5">
        <v>0.02</v>
      </c>
      <c r="BA953" s="5">
        <v>5.07</v>
      </c>
      <c r="BF953" s="5">
        <v>0.84</v>
      </c>
      <c r="BH953" s="5">
        <v>0.13</v>
      </c>
      <c r="BN953" s="5">
        <v>4.12</v>
      </c>
      <c r="BO953" s="5">
        <v>70.900000000000006</v>
      </c>
      <c r="BX953" s="5">
        <v>9.1</v>
      </c>
    </row>
    <row r="954" spans="1:77" x14ac:dyDescent="0.2">
      <c r="A954" s="2" t="s">
        <v>225</v>
      </c>
      <c r="B954" s="3">
        <v>39751</v>
      </c>
      <c r="C954" s="4">
        <v>24</v>
      </c>
      <c r="G954" s="5">
        <v>0.01</v>
      </c>
      <c r="H954" s="5">
        <v>0.04</v>
      </c>
      <c r="M954" s="5">
        <v>0.33</v>
      </c>
      <c r="S954" s="5">
        <v>105</v>
      </c>
      <c r="T954" s="5">
        <v>32</v>
      </c>
      <c r="V954" s="5">
        <v>3.3</v>
      </c>
      <c r="W954" s="5">
        <v>0.09</v>
      </c>
      <c r="AB954" s="5">
        <v>11.28</v>
      </c>
      <c r="AD954" s="5">
        <v>2.4700000000000002</v>
      </c>
      <c r="AE954" s="5">
        <v>4.53</v>
      </c>
      <c r="AJ954" s="5">
        <v>59.8</v>
      </c>
      <c r="AN954" s="5">
        <v>6.61</v>
      </c>
      <c r="AO954" s="5">
        <v>0.15</v>
      </c>
      <c r="AT954" s="5">
        <v>19.100000000000001</v>
      </c>
      <c r="AV954" s="5">
        <v>0.22</v>
      </c>
      <c r="AW954" s="5">
        <v>4.9300000000000004E-3</v>
      </c>
      <c r="AX954" s="5">
        <v>0.09</v>
      </c>
      <c r="AZ954" s="5">
        <v>0.02</v>
      </c>
      <c r="BA954" s="5">
        <v>7.26</v>
      </c>
      <c r="BF954" s="5">
        <v>0.28999999999999998</v>
      </c>
      <c r="BH954" s="5">
        <v>3.5</v>
      </c>
      <c r="BN954" s="5">
        <v>4.12</v>
      </c>
      <c r="BO954" s="5">
        <v>104</v>
      </c>
      <c r="BX954" s="5">
        <v>9.6</v>
      </c>
    </row>
    <row r="955" spans="1:77" x14ac:dyDescent="0.2">
      <c r="A955" s="2" t="s">
        <v>225</v>
      </c>
      <c r="B955" s="3">
        <v>36432</v>
      </c>
      <c r="C955" s="4">
        <v>24</v>
      </c>
      <c r="F955" s="5">
        <v>5.0000000000000001E-3</v>
      </c>
      <c r="G955" s="5">
        <v>8.0000000000000002E-3</v>
      </c>
      <c r="H955" s="5">
        <v>1.82</v>
      </c>
      <c r="M955" s="5">
        <v>0.67</v>
      </c>
      <c r="O955" s="5">
        <v>50</v>
      </c>
      <c r="T955" s="5">
        <v>43</v>
      </c>
      <c r="V955" s="5">
        <v>9.8000000000000007</v>
      </c>
      <c r="W955" s="5">
        <v>0.71</v>
      </c>
      <c r="AB955" s="5">
        <v>3.15</v>
      </c>
      <c r="AE955" s="5">
        <v>2.2000000000000002</v>
      </c>
      <c r="AJ955" s="5">
        <v>72</v>
      </c>
      <c r="AN955" s="5">
        <v>7.4</v>
      </c>
      <c r="AO955" s="5">
        <v>0.3</v>
      </c>
      <c r="AT955" s="5">
        <v>16</v>
      </c>
      <c r="AV955" s="5">
        <v>0.22</v>
      </c>
      <c r="AW955" s="5">
        <v>6.5690000000000002E-3</v>
      </c>
      <c r="AX955" s="5">
        <v>0.28000000000000003</v>
      </c>
      <c r="AZ955" s="5">
        <v>0.09</v>
      </c>
      <c r="BA955" s="5">
        <v>6.9</v>
      </c>
      <c r="BE955" s="5">
        <v>0.2</v>
      </c>
      <c r="BH955" s="5">
        <v>4.54</v>
      </c>
      <c r="BN955" s="5">
        <v>4.1100000000000003</v>
      </c>
      <c r="BO955" s="5">
        <v>89.3</v>
      </c>
      <c r="BX955" s="5">
        <v>9.1999999999999993</v>
      </c>
    </row>
    <row r="956" spans="1:77" x14ac:dyDescent="0.2">
      <c r="A956" s="2" t="s">
        <v>225</v>
      </c>
      <c r="B956" s="3">
        <v>33994</v>
      </c>
      <c r="C956" s="4">
        <v>32</v>
      </c>
      <c r="F956" s="5">
        <v>3.5</v>
      </c>
      <c r="G956" s="5">
        <v>3.2</v>
      </c>
      <c r="H956" s="5">
        <v>0.01</v>
      </c>
      <c r="J956" s="5">
        <v>1</v>
      </c>
      <c r="M956" s="5">
        <v>0.96</v>
      </c>
      <c r="O956" s="5">
        <v>100</v>
      </c>
      <c r="Q956" s="5">
        <v>0.2</v>
      </c>
      <c r="S956" s="5">
        <v>2.7</v>
      </c>
      <c r="T956" s="5">
        <v>44</v>
      </c>
      <c r="U956" s="5">
        <v>1</v>
      </c>
      <c r="V956" s="5">
        <v>4.8</v>
      </c>
      <c r="W956" s="5">
        <v>0.02</v>
      </c>
      <c r="AB956" s="5">
        <v>1.71</v>
      </c>
      <c r="AE956" s="5">
        <v>1.6</v>
      </c>
      <c r="AI956" s="5">
        <v>1</v>
      </c>
      <c r="AJ956" s="5">
        <v>25.2</v>
      </c>
      <c r="AN956" s="5">
        <v>1.9</v>
      </c>
      <c r="AO956" s="5">
        <v>0.06</v>
      </c>
      <c r="AT956" s="5">
        <v>25</v>
      </c>
      <c r="AU956" s="5">
        <v>4.9000000000000004</v>
      </c>
      <c r="AV956" s="5">
        <v>4.0199999999999996</v>
      </c>
      <c r="AW956" s="5">
        <v>3.2845000000000001E-3</v>
      </c>
      <c r="AX956" s="5">
        <v>0.01</v>
      </c>
      <c r="AY956" s="5">
        <v>0.01</v>
      </c>
      <c r="BA956" s="5">
        <v>4.71</v>
      </c>
      <c r="BC956" s="5">
        <v>1.1999999999999999E-3</v>
      </c>
      <c r="BE956" s="5">
        <v>8</v>
      </c>
      <c r="BH956" s="5">
        <v>0.04</v>
      </c>
      <c r="BN956" s="5">
        <v>4.0999999999999996</v>
      </c>
      <c r="BO956" s="5">
        <v>16.2</v>
      </c>
      <c r="BX956" s="5">
        <v>8</v>
      </c>
      <c r="BY956" s="5">
        <v>8.8000000000000007</v>
      </c>
    </row>
    <row r="957" spans="1:77" x14ac:dyDescent="0.2">
      <c r="A957" s="2" t="s">
        <v>225</v>
      </c>
      <c r="B957" s="3">
        <v>39708</v>
      </c>
      <c r="C957" s="4">
        <v>33</v>
      </c>
      <c r="G957" s="5">
        <v>5.0000000000000001E-3</v>
      </c>
      <c r="H957" s="5">
        <v>0.11</v>
      </c>
      <c r="J957" s="5">
        <v>13</v>
      </c>
      <c r="M957" s="5">
        <v>0.8</v>
      </c>
      <c r="N957" s="5">
        <v>0.2</v>
      </c>
      <c r="Q957" s="5">
        <v>0.02</v>
      </c>
      <c r="S957" s="5">
        <v>127</v>
      </c>
      <c r="T957" s="5">
        <v>41</v>
      </c>
      <c r="U957" s="5">
        <v>0.2</v>
      </c>
      <c r="V957" s="5">
        <v>2.1</v>
      </c>
      <c r="W957" s="5">
        <v>4.9400000000000004</v>
      </c>
      <c r="AB957" s="5">
        <v>28.5</v>
      </c>
      <c r="AD957" s="5">
        <v>3.17</v>
      </c>
      <c r="AE957" s="5">
        <v>2.73</v>
      </c>
      <c r="AI957" s="5">
        <v>0.6</v>
      </c>
      <c r="AJ957" s="5">
        <v>73</v>
      </c>
      <c r="AN957" s="5">
        <v>7.79</v>
      </c>
      <c r="AO957" s="5">
        <v>0.13</v>
      </c>
      <c r="AT957" s="5">
        <v>12</v>
      </c>
      <c r="AU957" s="5">
        <v>0.5</v>
      </c>
      <c r="AV957" s="5">
        <v>0.22</v>
      </c>
      <c r="AW957" s="5">
        <v>0.01</v>
      </c>
      <c r="AX957" s="5">
        <v>0.01</v>
      </c>
      <c r="AZ957" s="5">
        <v>0.14000000000000001</v>
      </c>
      <c r="BC957" s="5">
        <v>1E-3</v>
      </c>
      <c r="BE957" s="5">
        <v>0.2</v>
      </c>
      <c r="BF957" s="5">
        <v>0.2</v>
      </c>
      <c r="BH957" s="5">
        <v>5.44</v>
      </c>
      <c r="BN957" s="5">
        <v>4.0999999999999996</v>
      </c>
      <c r="BO957" s="5">
        <v>58.8</v>
      </c>
      <c r="BW957" s="5">
        <v>0.5</v>
      </c>
      <c r="BX957" s="5">
        <v>10.4</v>
      </c>
      <c r="BY957" s="5">
        <v>1</v>
      </c>
    </row>
    <row r="958" spans="1:77" x14ac:dyDescent="0.2">
      <c r="A958" s="2" t="s">
        <v>225</v>
      </c>
      <c r="B958" s="3">
        <v>39603</v>
      </c>
      <c r="C958" s="4">
        <v>33</v>
      </c>
      <c r="G958" s="5">
        <v>0.53</v>
      </c>
      <c r="H958" s="5">
        <v>0.02</v>
      </c>
      <c r="J958" s="5">
        <v>0.6</v>
      </c>
      <c r="M958" s="5">
        <v>0.56999999999999995</v>
      </c>
      <c r="N958" s="5">
        <v>0.9</v>
      </c>
      <c r="Q958" s="5">
        <v>0.55000000000000004</v>
      </c>
      <c r="S958" s="5">
        <v>19.899999999999999</v>
      </c>
      <c r="T958" s="5">
        <v>18</v>
      </c>
      <c r="U958" s="5">
        <v>0.8</v>
      </c>
      <c r="V958" s="5">
        <v>7.2</v>
      </c>
      <c r="W958" s="5">
        <v>1.3</v>
      </c>
      <c r="AB958" s="5">
        <v>1.79</v>
      </c>
      <c r="AD958" s="5">
        <v>3.94</v>
      </c>
      <c r="AE958" s="5">
        <v>12</v>
      </c>
      <c r="AI958" s="5">
        <v>7.4</v>
      </c>
      <c r="AJ958" s="5">
        <v>26.3</v>
      </c>
      <c r="AN958" s="5">
        <v>4.7</v>
      </c>
      <c r="AO958" s="5">
        <v>0.01</v>
      </c>
      <c r="AT958" s="5">
        <v>8.7200000000000006</v>
      </c>
      <c r="AU958" s="5">
        <v>15</v>
      </c>
      <c r="AV958" s="5">
        <v>46.92</v>
      </c>
      <c r="AW958" s="5">
        <v>5.5799999999999999E-3</v>
      </c>
      <c r="AX958" s="5">
        <v>0.01</v>
      </c>
      <c r="AZ958" s="5">
        <v>0.02</v>
      </c>
      <c r="BA958" s="5">
        <v>4.92</v>
      </c>
      <c r="BC958" s="5">
        <v>4.4999999999999997E-3</v>
      </c>
      <c r="BF958" s="5">
        <v>3.12</v>
      </c>
      <c r="BH958" s="5">
        <v>0.12</v>
      </c>
      <c r="BN958" s="5">
        <v>4.09</v>
      </c>
      <c r="BO958" s="5">
        <v>37.1</v>
      </c>
      <c r="BW958" s="5">
        <v>0.5</v>
      </c>
      <c r="BX958" s="5">
        <v>9.6</v>
      </c>
      <c r="BY958" s="5">
        <v>45</v>
      </c>
    </row>
    <row r="959" spans="1:77" x14ac:dyDescent="0.2">
      <c r="A959" s="2" t="s">
        <v>225</v>
      </c>
      <c r="B959" s="3">
        <v>39554</v>
      </c>
      <c r="C959" s="4">
        <v>25</v>
      </c>
      <c r="G959" s="5">
        <v>0.02</v>
      </c>
      <c r="H959" s="5">
        <v>0.01</v>
      </c>
      <c r="M959" s="5">
        <v>0.6</v>
      </c>
      <c r="S959" s="5">
        <v>49.8</v>
      </c>
      <c r="T959" s="5">
        <v>33</v>
      </c>
      <c r="V959" s="5">
        <v>1.1000000000000001</v>
      </c>
      <c r="W959" s="5">
        <v>3.0000000000000001E-3</v>
      </c>
      <c r="AB959" s="5">
        <v>2.8</v>
      </c>
      <c r="AD959" s="5">
        <v>5.81</v>
      </c>
      <c r="AE959" s="5">
        <v>1.78</v>
      </c>
      <c r="AJ959" s="5">
        <v>39.5</v>
      </c>
      <c r="AN959" s="5">
        <v>7.76</v>
      </c>
      <c r="AO959" s="5">
        <v>5.0000000000000001E-3</v>
      </c>
      <c r="AT959" s="5">
        <v>16</v>
      </c>
      <c r="AV959" s="5">
        <v>76.58</v>
      </c>
      <c r="AW959" s="5">
        <v>3.2799999999999999E-3</v>
      </c>
      <c r="AX959" s="5">
        <v>0.06</v>
      </c>
      <c r="AZ959" s="5">
        <v>0.02</v>
      </c>
      <c r="BA959" s="5">
        <v>6.35</v>
      </c>
      <c r="BE959" s="5">
        <v>8.6999999999999993</v>
      </c>
      <c r="BF959" s="5">
        <v>7.9</v>
      </c>
      <c r="BH959" s="5">
        <v>0.99</v>
      </c>
      <c r="BN959" s="5">
        <v>4.08</v>
      </c>
      <c r="BO959" s="5">
        <v>23.6</v>
      </c>
      <c r="BX959" s="5">
        <v>10</v>
      </c>
    </row>
    <row r="960" spans="1:77" x14ac:dyDescent="0.2">
      <c r="A960" s="2" t="s">
        <v>225</v>
      </c>
      <c r="B960" s="3">
        <v>39604</v>
      </c>
      <c r="C960" s="4">
        <v>33</v>
      </c>
      <c r="G960" s="5">
        <v>1.03</v>
      </c>
      <c r="H960" s="5">
        <v>0.1</v>
      </c>
      <c r="J960" s="5">
        <v>1.2</v>
      </c>
      <c r="M960" s="5">
        <v>1.77</v>
      </c>
      <c r="N960" s="5">
        <v>5.3</v>
      </c>
      <c r="Q960" s="5">
        <v>0.13</v>
      </c>
      <c r="S960" s="5">
        <v>13.5</v>
      </c>
      <c r="T960" s="5">
        <v>123</v>
      </c>
      <c r="U960" s="5">
        <v>2.1</v>
      </c>
      <c r="V960" s="5">
        <v>27</v>
      </c>
      <c r="W960" s="5">
        <v>3.28</v>
      </c>
      <c r="AB960" s="5">
        <v>2.59</v>
      </c>
      <c r="AD960" s="5">
        <v>9.94</v>
      </c>
      <c r="AE960" s="5">
        <v>36.299999999999997</v>
      </c>
      <c r="AI960" s="5">
        <v>18</v>
      </c>
      <c r="AJ960" s="5">
        <v>59.6</v>
      </c>
      <c r="AN960" s="5">
        <v>2.5099999999999998</v>
      </c>
      <c r="AO960" s="5">
        <v>0.11</v>
      </c>
      <c r="AT960" s="5">
        <v>67</v>
      </c>
      <c r="AU960" s="5">
        <v>1.2</v>
      </c>
      <c r="AV960" s="5">
        <v>0.22</v>
      </c>
      <c r="AW960" s="5">
        <v>9.5300000000000003E-3</v>
      </c>
      <c r="AX960" s="5">
        <v>7.0000000000000007E-2</v>
      </c>
      <c r="AZ960" s="5">
        <v>0.04</v>
      </c>
      <c r="BA960" s="5">
        <v>5.58</v>
      </c>
      <c r="BC960" s="5">
        <v>0.01</v>
      </c>
      <c r="BF960" s="5">
        <v>0.34</v>
      </c>
      <c r="BH960" s="5">
        <v>0.9</v>
      </c>
      <c r="BN960" s="5">
        <v>4.05</v>
      </c>
      <c r="BO960" s="5">
        <v>41.1</v>
      </c>
      <c r="BW960" s="5">
        <v>14</v>
      </c>
      <c r="BX960" s="5">
        <v>9.6</v>
      </c>
      <c r="BY960" s="5">
        <v>3.4</v>
      </c>
    </row>
    <row r="961" spans="1:77" x14ac:dyDescent="0.2">
      <c r="A961" s="2" t="s">
        <v>225</v>
      </c>
      <c r="B961" s="3">
        <v>38890</v>
      </c>
      <c r="C961" s="4">
        <v>36</v>
      </c>
      <c r="F961" s="5">
        <v>0.04</v>
      </c>
      <c r="G961" s="5">
        <v>0.02</v>
      </c>
      <c r="H961" s="5">
        <v>0.01</v>
      </c>
      <c r="J961" s="5">
        <v>0.3</v>
      </c>
      <c r="M961" s="5">
        <v>0.72</v>
      </c>
      <c r="N961" s="5">
        <v>0.2</v>
      </c>
      <c r="O961" s="5">
        <v>10</v>
      </c>
      <c r="Q961" s="5">
        <v>0.16</v>
      </c>
      <c r="S961" s="5">
        <v>89.5</v>
      </c>
      <c r="T961" s="5">
        <v>25</v>
      </c>
      <c r="U961" s="5">
        <v>0.2</v>
      </c>
      <c r="V961" s="5">
        <v>3.9</v>
      </c>
      <c r="W961" s="5">
        <v>0.02</v>
      </c>
      <c r="AB961" s="5">
        <v>2.33</v>
      </c>
      <c r="AD961" s="5">
        <v>1.4</v>
      </c>
      <c r="AE961" s="5">
        <v>8.2200000000000006</v>
      </c>
      <c r="AI961" s="5">
        <v>2.1</v>
      </c>
      <c r="AJ961" s="5">
        <v>49.5</v>
      </c>
      <c r="AN961" s="5">
        <v>8.5299999999999994</v>
      </c>
      <c r="AO961" s="5">
        <v>0.01</v>
      </c>
      <c r="AT961" s="5">
        <v>11.4</v>
      </c>
      <c r="AU961" s="5">
        <v>3.3</v>
      </c>
      <c r="AV961" s="5">
        <v>31.87</v>
      </c>
      <c r="AW961" s="5">
        <v>0.01</v>
      </c>
      <c r="AX961" s="5">
        <v>0.01</v>
      </c>
      <c r="AZ961" s="5">
        <v>9.1000000000000004E-3</v>
      </c>
      <c r="BA961" s="5">
        <v>6.58</v>
      </c>
      <c r="BC961" s="5">
        <v>1.8E-3</v>
      </c>
      <c r="BE961" s="5">
        <v>1.7</v>
      </c>
      <c r="BH961" s="5">
        <v>3.22</v>
      </c>
      <c r="BN961" s="5">
        <v>4.04</v>
      </c>
      <c r="BO961" s="5">
        <v>65.099999999999994</v>
      </c>
      <c r="BQ961" s="5">
        <v>5.8</v>
      </c>
      <c r="BR961" s="5">
        <v>5.9</v>
      </c>
      <c r="BX961" s="5">
        <v>8.8000000000000007</v>
      </c>
      <c r="BY961" s="5">
        <v>12</v>
      </c>
    </row>
    <row r="962" spans="1:77" x14ac:dyDescent="0.2">
      <c r="A962" s="2" t="s">
        <v>225</v>
      </c>
      <c r="B962" s="3">
        <v>39211</v>
      </c>
      <c r="C962" s="4">
        <v>26</v>
      </c>
      <c r="F962" s="5">
        <v>0.08</v>
      </c>
      <c r="G962" s="5">
        <v>7.0000000000000007E-2</v>
      </c>
      <c r="H962" s="5">
        <v>0.02</v>
      </c>
      <c r="M962" s="5">
        <v>0.41</v>
      </c>
      <c r="O962" s="5">
        <v>14</v>
      </c>
      <c r="S962" s="5">
        <v>90.9</v>
      </c>
      <c r="T962" s="5">
        <v>46</v>
      </c>
      <c r="V962" s="5">
        <v>6.2</v>
      </c>
      <c r="W962" s="5">
        <v>0.01</v>
      </c>
      <c r="AB962" s="5">
        <v>2.1</v>
      </c>
      <c r="AE962" s="5">
        <v>22.9</v>
      </c>
      <c r="AJ962" s="5">
        <v>74.2</v>
      </c>
      <c r="AN962" s="5">
        <v>8.99</v>
      </c>
      <c r="AO962" s="5">
        <v>0.01</v>
      </c>
      <c r="AT962" s="5">
        <v>21.5</v>
      </c>
      <c r="AV962" s="5">
        <v>164.67</v>
      </c>
      <c r="AW962" s="5">
        <v>3.9399999999999999E-3</v>
      </c>
      <c r="AX962" s="5">
        <v>7.0000000000000007E-2</v>
      </c>
      <c r="AZ962" s="5">
        <v>0.02</v>
      </c>
      <c r="BA962" s="5">
        <v>6.67</v>
      </c>
      <c r="BE962" s="5">
        <v>7.9</v>
      </c>
      <c r="BF962" s="5">
        <v>2.57</v>
      </c>
      <c r="BH962" s="5">
        <v>1.62</v>
      </c>
      <c r="BN962" s="5">
        <v>4.03</v>
      </c>
      <c r="BO962" s="5">
        <v>69.3</v>
      </c>
      <c r="BX962" s="5">
        <v>9.1</v>
      </c>
    </row>
    <row r="963" spans="1:77" x14ac:dyDescent="0.2">
      <c r="A963" s="2" t="s">
        <v>233</v>
      </c>
      <c r="B963" s="3">
        <v>41977</v>
      </c>
      <c r="C963" s="4">
        <v>31</v>
      </c>
      <c r="F963" s="5">
        <v>0.02</v>
      </c>
      <c r="H963" s="5">
        <v>8.0000000000000002E-3</v>
      </c>
      <c r="M963" s="5">
        <v>1.4</v>
      </c>
      <c r="P963" s="5">
        <v>0.09</v>
      </c>
      <c r="S963" s="5">
        <v>26.3</v>
      </c>
      <c r="T963" s="5">
        <v>32</v>
      </c>
      <c r="U963" s="5">
        <v>0.57999999999999996</v>
      </c>
      <c r="V963" s="5">
        <v>1.4</v>
      </c>
      <c r="W963" s="5">
        <v>0.01</v>
      </c>
      <c r="AB963" s="5">
        <v>22.42</v>
      </c>
      <c r="AD963" s="5">
        <v>3.22</v>
      </c>
      <c r="AE963" s="5">
        <v>7.9</v>
      </c>
      <c r="AG963" s="5">
        <v>62</v>
      </c>
      <c r="AJ963" s="5">
        <v>31</v>
      </c>
      <c r="AN963" s="5">
        <v>4.38</v>
      </c>
      <c r="AO963" s="5">
        <v>0.01</v>
      </c>
      <c r="AQ963" s="5">
        <v>19.7</v>
      </c>
      <c r="AT963" s="5">
        <v>15.6</v>
      </c>
      <c r="AV963" s="5">
        <v>49</v>
      </c>
      <c r="AW963" s="5">
        <v>8.0000000000000002E-3</v>
      </c>
      <c r="AX963" s="5">
        <v>0.04</v>
      </c>
      <c r="BA963" s="5">
        <v>5.67</v>
      </c>
      <c r="BB963" s="5">
        <v>5.94</v>
      </c>
      <c r="BF963" s="5">
        <v>6.2</v>
      </c>
      <c r="BH963" s="5">
        <v>0.25</v>
      </c>
      <c r="BN963" s="5">
        <v>4.0199999999999996</v>
      </c>
      <c r="BO963" s="5">
        <v>25.6</v>
      </c>
      <c r="BQ963" s="5">
        <v>2.4700000000000002</v>
      </c>
      <c r="BR963" s="5">
        <v>2.5499999999999998</v>
      </c>
      <c r="BV963" s="5">
        <v>0.01</v>
      </c>
      <c r="BX963" s="5">
        <v>9.8000000000000007</v>
      </c>
    </row>
    <row r="964" spans="1:77" x14ac:dyDescent="0.2">
      <c r="A964" s="2" t="s">
        <v>233</v>
      </c>
      <c r="B964" s="3">
        <v>39779</v>
      </c>
      <c r="C964" s="4">
        <v>24</v>
      </c>
      <c r="G964" s="5">
        <v>0.01</v>
      </c>
      <c r="H964" s="5">
        <v>0.04</v>
      </c>
      <c r="M964" s="5">
        <v>0.88</v>
      </c>
      <c r="S964" s="5">
        <v>49.7</v>
      </c>
      <c r="T964" s="5">
        <v>77</v>
      </c>
      <c r="V964" s="5">
        <v>1</v>
      </c>
      <c r="W964" s="5">
        <v>7.37</v>
      </c>
      <c r="AB964" s="5">
        <v>3.3</v>
      </c>
      <c r="AD964" s="5">
        <v>14.37</v>
      </c>
      <c r="AE964" s="5">
        <v>0.95</v>
      </c>
      <c r="AJ964" s="5">
        <v>46.8</v>
      </c>
      <c r="AN964" s="5">
        <v>7.57</v>
      </c>
      <c r="AO964" s="5">
        <v>0.27</v>
      </c>
      <c r="AT964" s="5">
        <v>18.7</v>
      </c>
      <c r="AV964" s="5">
        <v>0.22</v>
      </c>
      <c r="AW964" s="5">
        <v>0.01</v>
      </c>
      <c r="AX964" s="5">
        <v>0.17</v>
      </c>
      <c r="AZ964" s="5">
        <v>0.03</v>
      </c>
      <c r="BA964" s="5">
        <v>6.41</v>
      </c>
      <c r="BF964" s="5">
        <v>0.28999999999999998</v>
      </c>
      <c r="BH964" s="5">
        <v>1.43</v>
      </c>
      <c r="BN964" s="5">
        <v>3.98</v>
      </c>
      <c r="BO964" s="5">
        <v>45.6</v>
      </c>
      <c r="BX964" s="5">
        <v>9.1999999999999993</v>
      </c>
    </row>
    <row r="965" spans="1:77" x14ac:dyDescent="0.2">
      <c r="A965" s="2" t="s">
        <v>233</v>
      </c>
      <c r="B965" s="3">
        <v>36440</v>
      </c>
      <c r="C965" s="4">
        <v>25</v>
      </c>
      <c r="F965" s="5">
        <v>2E-3</v>
      </c>
      <c r="G965" s="5">
        <v>2E-3</v>
      </c>
      <c r="H965" s="5">
        <v>0.42</v>
      </c>
      <c r="M965" s="5">
        <v>0.11</v>
      </c>
      <c r="O965" s="5">
        <v>71</v>
      </c>
      <c r="S965" s="5">
        <v>30</v>
      </c>
      <c r="T965" s="5">
        <v>5.53</v>
      </c>
      <c r="V965" s="5">
        <v>1.1000000000000001</v>
      </c>
      <c r="W965" s="5">
        <v>0.38</v>
      </c>
      <c r="AB965" s="5">
        <v>13.02</v>
      </c>
      <c r="AE965" s="5">
        <v>4.5999999999999996</v>
      </c>
      <c r="AJ965" s="5">
        <v>37.1</v>
      </c>
      <c r="AN965" s="5">
        <v>6.7</v>
      </c>
      <c r="AO965" s="5">
        <v>0.02</v>
      </c>
      <c r="AT965" s="5">
        <v>33</v>
      </c>
      <c r="AV965" s="5">
        <v>0.22</v>
      </c>
      <c r="AW965" s="5">
        <v>3.2845000000000001E-3</v>
      </c>
      <c r="AX965" s="5">
        <v>0.14000000000000001</v>
      </c>
      <c r="AZ965" s="5">
        <v>0.05</v>
      </c>
      <c r="BA965" s="5">
        <v>7.59</v>
      </c>
      <c r="BE965" s="5">
        <v>0.3</v>
      </c>
      <c r="BH965" s="5">
        <v>3.86</v>
      </c>
      <c r="BN965" s="5">
        <v>3.97</v>
      </c>
      <c r="BO965" s="5">
        <v>0.85</v>
      </c>
      <c r="BX965" s="5">
        <v>10</v>
      </c>
    </row>
    <row r="966" spans="1:77" x14ac:dyDescent="0.2">
      <c r="A966" s="2" t="s">
        <v>233</v>
      </c>
      <c r="B966" s="3">
        <v>38846</v>
      </c>
      <c r="C966" s="4">
        <v>36</v>
      </c>
      <c r="F966" s="5">
        <v>0.02</v>
      </c>
      <c r="G966" s="5">
        <v>0.01</v>
      </c>
      <c r="H966" s="5">
        <v>0.02</v>
      </c>
      <c r="J966" s="5">
        <v>1.7</v>
      </c>
      <c r="M966" s="5">
        <v>0.57999999999999996</v>
      </c>
      <c r="N966" s="5">
        <v>0.2</v>
      </c>
      <c r="O966" s="5">
        <v>10</v>
      </c>
      <c r="Q966" s="5">
        <v>0.6</v>
      </c>
      <c r="S966" s="5">
        <v>72.8</v>
      </c>
      <c r="T966" s="5">
        <v>22</v>
      </c>
      <c r="U966" s="5">
        <v>0.2</v>
      </c>
      <c r="V966" s="5">
        <v>1.5</v>
      </c>
      <c r="W966" s="5">
        <v>0.52</v>
      </c>
      <c r="AB966" s="5">
        <v>5.76</v>
      </c>
      <c r="AD966" s="5">
        <v>-6</v>
      </c>
      <c r="AE966" s="5">
        <v>1.57</v>
      </c>
      <c r="AI966" s="5">
        <v>0.5</v>
      </c>
      <c r="AJ966" s="5">
        <v>32.9</v>
      </c>
      <c r="AN966" s="5">
        <v>6.65</v>
      </c>
      <c r="AO966" s="5">
        <v>0.13</v>
      </c>
      <c r="AT966" s="5">
        <v>12.3</v>
      </c>
      <c r="AU966" s="5">
        <v>18</v>
      </c>
      <c r="AV966" s="5">
        <v>20.399999999999999</v>
      </c>
      <c r="AW966" s="5">
        <v>3.2845000000000001E-3</v>
      </c>
      <c r="AX966" s="5">
        <v>0.14000000000000001</v>
      </c>
      <c r="AZ966" s="5">
        <v>0.06</v>
      </c>
      <c r="BA966" s="5">
        <v>6.68</v>
      </c>
      <c r="BC966" s="5">
        <v>1E-3</v>
      </c>
      <c r="BE966" s="5">
        <v>1.7</v>
      </c>
      <c r="BH966" s="5">
        <v>2.98</v>
      </c>
      <c r="BN966" s="5">
        <v>3.94</v>
      </c>
      <c r="BO966" s="5">
        <v>53.9</v>
      </c>
      <c r="BQ966" s="5">
        <v>5.0999999999999996</v>
      </c>
      <c r="BR966" s="5">
        <v>4.8</v>
      </c>
      <c r="BX966" s="5">
        <v>8.9</v>
      </c>
      <c r="BY966" s="5">
        <v>15</v>
      </c>
    </row>
    <row r="967" spans="1:77" x14ac:dyDescent="0.2">
      <c r="A967" s="2" t="s">
        <v>233</v>
      </c>
      <c r="B967" s="3">
        <v>37529</v>
      </c>
      <c r="C967" s="4">
        <v>31</v>
      </c>
      <c r="F967" s="5">
        <v>4.79</v>
      </c>
      <c r="G967" s="5">
        <v>4.99</v>
      </c>
      <c r="H967" s="5">
        <v>0.03</v>
      </c>
      <c r="J967" s="5">
        <v>0.3</v>
      </c>
      <c r="N967" s="5">
        <v>0.2</v>
      </c>
      <c r="O967" s="5">
        <v>10</v>
      </c>
      <c r="Q967" s="5">
        <v>0.61</v>
      </c>
      <c r="S967" s="5">
        <v>4.13</v>
      </c>
      <c r="T967" s="5">
        <v>50</v>
      </c>
      <c r="U967" s="5">
        <v>0.4</v>
      </c>
      <c r="V967" s="5">
        <v>3.7</v>
      </c>
      <c r="AB967" s="5">
        <v>2.64</v>
      </c>
      <c r="AE967" s="5">
        <v>1.71</v>
      </c>
      <c r="AI967" s="5">
        <v>2.2000000000000002</v>
      </c>
      <c r="AJ967" s="5">
        <v>28.2</v>
      </c>
      <c r="AN967" s="5">
        <v>2.67</v>
      </c>
      <c r="AO967" s="5">
        <v>0.19</v>
      </c>
      <c r="AT967" s="5">
        <v>31.8</v>
      </c>
      <c r="AU967" s="5">
        <v>6.4</v>
      </c>
      <c r="AV967" s="5">
        <v>13.54</v>
      </c>
      <c r="AW967" s="5">
        <v>3.2845000000000001E-3</v>
      </c>
      <c r="AX967" s="5">
        <v>0.02</v>
      </c>
      <c r="AZ967" s="5">
        <v>0.02</v>
      </c>
      <c r="BA967" s="5">
        <v>4.54</v>
      </c>
      <c r="BC967" s="5">
        <v>1.5E-3</v>
      </c>
      <c r="BE967" s="5">
        <v>6</v>
      </c>
      <c r="BH967" s="5">
        <v>0.02</v>
      </c>
      <c r="BN967" s="5">
        <v>3.9</v>
      </c>
      <c r="BO967" s="5">
        <v>21.4</v>
      </c>
      <c r="BX967" s="5">
        <v>11.4</v>
      </c>
      <c r="BY967" s="5">
        <v>86</v>
      </c>
    </row>
    <row r="968" spans="1:77" x14ac:dyDescent="0.2">
      <c r="A968" s="2" t="s">
        <v>233</v>
      </c>
      <c r="B968" s="3">
        <v>39785</v>
      </c>
      <c r="C968" s="4">
        <v>24</v>
      </c>
      <c r="G968" s="5">
        <v>0.1</v>
      </c>
      <c r="H968" s="5">
        <v>0.46</v>
      </c>
      <c r="M968" s="5">
        <v>1.1100000000000001</v>
      </c>
      <c r="S968" s="5">
        <v>67</v>
      </c>
      <c r="T968" s="5">
        <v>32</v>
      </c>
      <c r="V968" s="5">
        <v>15</v>
      </c>
      <c r="W968" s="5">
        <v>8.86</v>
      </c>
      <c r="AB968" s="5">
        <v>1.95</v>
      </c>
      <c r="AD968" s="5">
        <v>10.64</v>
      </c>
      <c r="AE968" s="5">
        <v>22</v>
      </c>
      <c r="AJ968" s="5">
        <v>54.3</v>
      </c>
      <c r="AN968" s="5">
        <v>4.99</v>
      </c>
      <c r="AO968" s="5">
        <v>0.5</v>
      </c>
      <c r="AT968" s="5">
        <v>15.1</v>
      </c>
      <c r="AV968" s="5">
        <v>0.22</v>
      </c>
      <c r="AW968" s="5">
        <v>0.01</v>
      </c>
      <c r="AX968" s="5">
        <v>0.93</v>
      </c>
      <c r="AZ968" s="5">
        <v>0.45</v>
      </c>
      <c r="BA968" s="5">
        <v>6.52</v>
      </c>
      <c r="BF968" s="5">
        <v>0.28999999999999998</v>
      </c>
      <c r="BH968" s="5">
        <v>3.07</v>
      </c>
      <c r="BN968" s="5">
        <v>3.9</v>
      </c>
      <c r="BO968" s="5">
        <v>76.3</v>
      </c>
      <c r="BX968" s="5">
        <v>10.7</v>
      </c>
    </row>
    <row r="969" spans="1:77" x14ac:dyDescent="0.2">
      <c r="A969" s="2" t="s">
        <v>233</v>
      </c>
      <c r="B969" s="3">
        <v>38460</v>
      </c>
      <c r="C969" s="4">
        <v>37</v>
      </c>
      <c r="F969" s="5">
        <v>0.02</v>
      </c>
      <c r="G969" s="5">
        <v>1E-3</v>
      </c>
      <c r="H969" s="5">
        <v>0.19</v>
      </c>
      <c r="J969" s="5">
        <v>0.2</v>
      </c>
      <c r="M969" s="5">
        <v>0.24</v>
      </c>
      <c r="N969" s="5">
        <v>7.3</v>
      </c>
      <c r="O969" s="5">
        <v>150</v>
      </c>
      <c r="Q969" s="5">
        <v>0.63</v>
      </c>
      <c r="S969" s="5">
        <v>29.8</v>
      </c>
      <c r="T969" s="5">
        <v>44</v>
      </c>
      <c r="U969" s="5">
        <v>0.6</v>
      </c>
      <c r="V969" s="5">
        <v>1.4</v>
      </c>
      <c r="W969" s="5">
        <v>0.48</v>
      </c>
      <c r="Y969" s="5">
        <v>0.17</v>
      </c>
      <c r="AB969" s="5">
        <v>27.45</v>
      </c>
      <c r="AD969" s="5">
        <v>0.31</v>
      </c>
      <c r="AE969" s="5">
        <v>2.5099999999999998</v>
      </c>
      <c r="AI969" s="5">
        <v>0.7</v>
      </c>
      <c r="AJ969" s="5">
        <v>54.7</v>
      </c>
      <c r="AN969" s="5">
        <v>6.3</v>
      </c>
      <c r="AO969" s="5">
        <v>0.08</v>
      </c>
      <c r="AT969" s="5">
        <v>83</v>
      </c>
      <c r="AU969" s="5">
        <v>1.3</v>
      </c>
      <c r="AV969" s="5">
        <v>0.97</v>
      </c>
      <c r="AW969" s="5">
        <v>0.03</v>
      </c>
      <c r="AX969" s="5">
        <v>0.02</v>
      </c>
      <c r="AZ969" s="5">
        <v>0.01</v>
      </c>
      <c r="BA969" s="5">
        <v>7.39</v>
      </c>
      <c r="BC969" s="5">
        <v>1E-3</v>
      </c>
      <c r="BE969" s="5">
        <v>0.2</v>
      </c>
      <c r="BH969" s="5">
        <v>4.5599999999999996</v>
      </c>
      <c r="BN969" s="5">
        <v>3.89</v>
      </c>
      <c r="BO969" s="5">
        <v>9.25</v>
      </c>
      <c r="BQ969" s="5">
        <v>6</v>
      </c>
      <c r="BR969" s="5">
        <v>5.69</v>
      </c>
      <c r="BX969" s="5">
        <v>10</v>
      </c>
      <c r="BY969" s="5">
        <v>3810</v>
      </c>
    </row>
    <row r="970" spans="1:77" x14ac:dyDescent="0.2">
      <c r="A970" s="2" t="s">
        <v>233</v>
      </c>
      <c r="B970" s="3">
        <v>39373</v>
      </c>
      <c r="C970" s="4">
        <v>26</v>
      </c>
      <c r="F970" s="5">
        <v>0.02</v>
      </c>
      <c r="G970" s="5">
        <v>0.02</v>
      </c>
      <c r="H970" s="5">
        <v>0.18</v>
      </c>
      <c r="M970" s="5">
        <v>0.14000000000000001</v>
      </c>
      <c r="O970" s="5">
        <v>10</v>
      </c>
      <c r="S970" s="5">
        <v>80.2</v>
      </c>
      <c r="T970" s="5">
        <v>25</v>
      </c>
      <c r="V970" s="5">
        <v>1.8</v>
      </c>
      <c r="W970" s="5">
        <v>0.16</v>
      </c>
      <c r="AB970" s="5">
        <v>23.76</v>
      </c>
      <c r="AE970" s="5">
        <v>0.97</v>
      </c>
      <c r="AJ970" s="5">
        <v>46</v>
      </c>
      <c r="AN970" s="5">
        <v>5.1100000000000003</v>
      </c>
      <c r="AO970" s="5">
        <v>0.11</v>
      </c>
      <c r="AT970" s="5">
        <v>13.3</v>
      </c>
      <c r="AV970" s="5">
        <v>1.98</v>
      </c>
      <c r="AW970" s="5">
        <v>0.01</v>
      </c>
      <c r="AX970" s="5">
        <v>0.01</v>
      </c>
      <c r="AZ970" s="5">
        <v>0.03</v>
      </c>
      <c r="BA970" s="5">
        <v>7.43</v>
      </c>
      <c r="BE970" s="5">
        <v>1</v>
      </c>
      <c r="BF970" s="5">
        <v>1.18</v>
      </c>
      <c r="BH970" s="5">
        <v>2.84</v>
      </c>
      <c r="BN970" s="5">
        <v>3.89</v>
      </c>
      <c r="BO970" s="5">
        <v>58</v>
      </c>
      <c r="BX970" s="5">
        <v>9.3000000000000007</v>
      </c>
    </row>
    <row r="971" spans="1:77" x14ac:dyDescent="0.2">
      <c r="A971" s="2" t="s">
        <v>233</v>
      </c>
      <c r="B971" s="3">
        <v>37174</v>
      </c>
      <c r="C971" s="4">
        <v>21</v>
      </c>
      <c r="F971" s="5">
        <v>0.28999999999999998</v>
      </c>
      <c r="H971" s="5">
        <v>7.0000000000000007E-2</v>
      </c>
      <c r="M971" s="5">
        <v>0.75</v>
      </c>
      <c r="S971" s="5">
        <v>54</v>
      </c>
      <c r="T971" s="5">
        <v>29</v>
      </c>
      <c r="V971" s="5">
        <v>5.4</v>
      </c>
      <c r="W971" s="5">
        <v>8.1</v>
      </c>
      <c r="AE971" s="5">
        <v>6</v>
      </c>
      <c r="AN971" s="5">
        <v>4.8</v>
      </c>
      <c r="AO971" s="5">
        <v>0.53</v>
      </c>
      <c r="AT971" s="5">
        <v>14</v>
      </c>
      <c r="AV971" s="5">
        <v>0.44</v>
      </c>
      <c r="AW971" s="5">
        <v>7.0000000000000007E-2</v>
      </c>
      <c r="AX971" s="5">
        <v>0.64</v>
      </c>
      <c r="BA971" s="5">
        <v>6.65</v>
      </c>
      <c r="BD971" s="5">
        <v>-0.82</v>
      </c>
      <c r="BE971" s="5">
        <v>0.2</v>
      </c>
      <c r="BH971" s="5">
        <v>1.9</v>
      </c>
      <c r="BN971" s="5">
        <v>3.88</v>
      </c>
      <c r="BO971" s="5">
        <v>60</v>
      </c>
      <c r="BX971" s="5">
        <v>9.8000000000000007</v>
      </c>
    </row>
    <row r="972" spans="1:77" x14ac:dyDescent="0.2">
      <c r="A972" s="2" t="s">
        <v>233</v>
      </c>
      <c r="B972" s="3">
        <v>39174</v>
      </c>
      <c r="C972" s="4">
        <v>25</v>
      </c>
      <c r="F972" s="5">
        <v>0.27</v>
      </c>
      <c r="G972" s="5">
        <v>0.26</v>
      </c>
      <c r="H972" s="5">
        <v>0.03</v>
      </c>
      <c r="M972" s="5">
        <v>1.17</v>
      </c>
      <c r="O972" s="5">
        <v>11</v>
      </c>
      <c r="S972" s="5">
        <v>51.5</v>
      </c>
      <c r="T972" s="5">
        <v>40</v>
      </c>
      <c r="V972" s="5">
        <v>13</v>
      </c>
      <c r="W972" s="5">
        <v>0.35</v>
      </c>
      <c r="AB972" s="5">
        <v>8.33</v>
      </c>
      <c r="AE972" s="5">
        <v>19.600000000000001</v>
      </c>
      <c r="AJ972" s="5">
        <v>50.4</v>
      </c>
      <c r="AN972" s="5">
        <v>6.9</v>
      </c>
      <c r="AO972" s="5">
        <v>0.02</v>
      </c>
      <c r="AT972" s="5">
        <v>19.399999999999999</v>
      </c>
      <c r="AV972" s="5">
        <v>71.27</v>
      </c>
      <c r="AW972" s="5">
        <v>0.03</v>
      </c>
      <c r="AX972" s="5">
        <v>0.05</v>
      </c>
      <c r="AZ972" s="5">
        <v>0.01</v>
      </c>
      <c r="BA972" s="5">
        <v>5.96</v>
      </c>
      <c r="BF972" s="5">
        <v>1.78</v>
      </c>
      <c r="BH972" s="5">
        <v>0.89</v>
      </c>
      <c r="BN972" s="5">
        <v>3.88</v>
      </c>
      <c r="BO972" s="5">
        <v>74.599999999999994</v>
      </c>
      <c r="BX972" s="5">
        <v>9</v>
      </c>
    </row>
    <row r="973" spans="1:77" x14ac:dyDescent="0.2">
      <c r="A973" s="2" t="s">
        <v>233</v>
      </c>
      <c r="B973" s="3">
        <v>36375</v>
      </c>
      <c r="C973" s="4">
        <v>23</v>
      </c>
      <c r="F973" s="5">
        <v>0.02</v>
      </c>
      <c r="H973" s="5">
        <v>0.01</v>
      </c>
      <c r="M973" s="5">
        <v>0.28000000000000003</v>
      </c>
      <c r="S973" s="5">
        <v>104</v>
      </c>
      <c r="T973" s="5">
        <v>41.3</v>
      </c>
      <c r="V973" s="5">
        <v>1.2</v>
      </c>
      <c r="W973" s="5">
        <v>0.04</v>
      </c>
      <c r="AB973" s="5">
        <v>5.99</v>
      </c>
      <c r="AE973" s="5">
        <v>1.7</v>
      </c>
      <c r="AJ973" s="5">
        <v>67.900000000000006</v>
      </c>
      <c r="AN973" s="5">
        <v>4.4000000000000004</v>
      </c>
      <c r="AO973" s="5">
        <v>7.0000000000000007E-2</v>
      </c>
      <c r="AT973" s="5">
        <v>29.5</v>
      </c>
      <c r="AV973" s="5">
        <v>45.37</v>
      </c>
      <c r="AW973" s="5">
        <v>0.21</v>
      </c>
      <c r="AX973" s="5">
        <v>0.12</v>
      </c>
      <c r="BA973" s="5">
        <v>7.5</v>
      </c>
      <c r="BD973" s="5">
        <v>-0.25</v>
      </c>
      <c r="BE973" s="5">
        <v>1.5</v>
      </c>
      <c r="BH973" s="5">
        <v>2.79</v>
      </c>
      <c r="BN973" s="5">
        <v>3.84</v>
      </c>
      <c r="BO973" s="5">
        <v>88.4</v>
      </c>
      <c r="BX973" s="5">
        <v>9.6</v>
      </c>
    </row>
    <row r="974" spans="1:77" x14ac:dyDescent="0.2">
      <c r="A974" s="2" t="s">
        <v>233</v>
      </c>
      <c r="B974" s="3">
        <v>35724</v>
      </c>
      <c r="C974" s="4">
        <v>33</v>
      </c>
      <c r="F974" s="5">
        <v>0.02</v>
      </c>
      <c r="G974" s="5">
        <v>0.03</v>
      </c>
      <c r="H974" s="5">
        <v>0.01</v>
      </c>
      <c r="J974" s="5">
        <v>0.2</v>
      </c>
      <c r="M974" s="5">
        <v>1.33</v>
      </c>
      <c r="N974" s="5">
        <v>1</v>
      </c>
      <c r="O974" s="5">
        <v>50</v>
      </c>
      <c r="Q974" s="5">
        <v>0.6</v>
      </c>
      <c r="S974" s="5">
        <v>11</v>
      </c>
      <c r="T974" s="5">
        <v>49</v>
      </c>
      <c r="U974" s="5">
        <v>0.2</v>
      </c>
      <c r="V974" s="5">
        <v>1</v>
      </c>
      <c r="W974" s="5">
        <v>0.01</v>
      </c>
      <c r="AB974" s="5">
        <v>8.99</v>
      </c>
      <c r="AE974" s="5">
        <v>2.4</v>
      </c>
      <c r="AI974" s="5">
        <v>3.2</v>
      </c>
      <c r="AJ974" s="5">
        <v>32.4</v>
      </c>
      <c r="AN974" s="5">
        <v>11</v>
      </c>
      <c r="AO974" s="5">
        <v>0.05</v>
      </c>
      <c r="AT974" s="5">
        <v>22</v>
      </c>
      <c r="AU974" s="5">
        <v>24</v>
      </c>
      <c r="AV974" s="5">
        <v>19.52</v>
      </c>
      <c r="AW974" s="5">
        <v>3.284E-3</v>
      </c>
      <c r="AX974" s="5">
        <v>0.02</v>
      </c>
      <c r="AZ974" s="5">
        <v>7.9000000000000008E-3</v>
      </c>
      <c r="BA974" s="5">
        <v>5.23</v>
      </c>
      <c r="BC974" s="5">
        <v>2.5999999999999999E-3</v>
      </c>
      <c r="BE974" s="5">
        <v>9.6</v>
      </c>
      <c r="BH974" s="5">
        <v>0.16</v>
      </c>
      <c r="BN974" s="5">
        <v>3.76</v>
      </c>
      <c r="BO974" s="5">
        <v>41.7</v>
      </c>
      <c r="BX974" s="5">
        <v>8.1999999999999993</v>
      </c>
      <c r="BY974" s="5">
        <v>29</v>
      </c>
    </row>
    <row r="975" spans="1:77" x14ac:dyDescent="0.2">
      <c r="A975" s="2" t="s">
        <v>233</v>
      </c>
      <c r="B975" s="3">
        <v>39343</v>
      </c>
      <c r="C975" s="4">
        <v>26</v>
      </c>
      <c r="F975" s="5">
        <v>0.48</v>
      </c>
      <c r="G975" s="5">
        <v>0.47</v>
      </c>
      <c r="H975" s="5">
        <v>0.56999999999999995</v>
      </c>
      <c r="M975" s="5">
        <v>1.57</v>
      </c>
      <c r="O975" s="5">
        <v>13</v>
      </c>
      <c r="S975" s="5">
        <v>14.8</v>
      </c>
      <c r="T975" s="5">
        <v>21</v>
      </c>
      <c r="V975" s="5">
        <v>20</v>
      </c>
      <c r="W975" s="5">
        <v>4.17</v>
      </c>
      <c r="AB975" s="5">
        <v>1.75</v>
      </c>
      <c r="AE975" s="5">
        <v>6.89</v>
      </c>
      <c r="AJ975" s="5">
        <v>18.21</v>
      </c>
      <c r="AN975" s="5">
        <v>2.5</v>
      </c>
      <c r="AO975" s="5">
        <v>0.14000000000000001</v>
      </c>
      <c r="AT975" s="5">
        <v>13.5</v>
      </c>
      <c r="AV975" s="5">
        <v>0.22</v>
      </c>
      <c r="AW975" s="5">
        <v>0.01</v>
      </c>
      <c r="AX975" s="5">
        <v>0.03</v>
      </c>
      <c r="AZ975" s="5">
        <v>0.01</v>
      </c>
      <c r="BA975" s="5">
        <v>5.45</v>
      </c>
      <c r="BE975" s="5">
        <v>0.2</v>
      </c>
      <c r="BF975" s="5">
        <v>0.74</v>
      </c>
      <c r="BH975" s="5">
        <v>0.96</v>
      </c>
      <c r="BN975" s="5">
        <v>3.75</v>
      </c>
      <c r="BO975" s="5">
        <v>16.600000000000001</v>
      </c>
      <c r="BX975" s="5">
        <v>12.3</v>
      </c>
    </row>
    <row r="976" spans="1:77" x14ac:dyDescent="0.2">
      <c r="A976" s="2" t="s">
        <v>233</v>
      </c>
      <c r="B976" s="3">
        <v>41239</v>
      </c>
      <c r="C976" s="4">
        <v>25</v>
      </c>
      <c r="E976" s="5">
        <v>30</v>
      </c>
      <c r="F976" s="5">
        <v>0.15</v>
      </c>
      <c r="M976" s="5">
        <v>2.69</v>
      </c>
      <c r="Q976" s="5">
        <v>0.5</v>
      </c>
      <c r="S976" s="5">
        <v>21</v>
      </c>
      <c r="T976" s="5">
        <v>14</v>
      </c>
      <c r="W976" s="5">
        <v>0.06</v>
      </c>
      <c r="AE976" s="5">
        <v>21</v>
      </c>
      <c r="AG976" s="5">
        <v>118.2</v>
      </c>
      <c r="AK976" s="5">
        <v>26</v>
      </c>
      <c r="AM976" s="5">
        <v>8.4</v>
      </c>
      <c r="AN976" s="5">
        <v>3</v>
      </c>
      <c r="AO976" s="5">
        <v>0.03</v>
      </c>
      <c r="AT976" s="5">
        <v>7</v>
      </c>
      <c r="AU976" s="5">
        <v>2</v>
      </c>
      <c r="AV976" s="5">
        <v>40</v>
      </c>
      <c r="BD976" s="5">
        <v>-3.93</v>
      </c>
      <c r="BE976" s="5">
        <v>6.7</v>
      </c>
      <c r="BH976" s="5">
        <v>0.27</v>
      </c>
      <c r="BN976" s="5">
        <v>3.74</v>
      </c>
      <c r="BO976" s="5">
        <v>45</v>
      </c>
      <c r="BQ976" s="5">
        <v>2.2400000000000002</v>
      </c>
      <c r="BR976" s="5">
        <v>2.15</v>
      </c>
      <c r="BU976" s="5">
        <v>2.5</v>
      </c>
      <c r="BX976" s="5">
        <v>12</v>
      </c>
    </row>
    <row r="977" spans="1:77" x14ac:dyDescent="0.2">
      <c r="A977" s="2" t="s">
        <v>182</v>
      </c>
      <c r="B977" s="3">
        <v>39567</v>
      </c>
      <c r="C977" s="4">
        <v>25</v>
      </c>
      <c r="G977" s="5">
        <v>6.0000000000000001E-3</v>
      </c>
      <c r="H977" s="5">
        <v>0.01</v>
      </c>
      <c r="M977" s="5">
        <v>0.18</v>
      </c>
      <c r="S977" s="5">
        <v>89.9</v>
      </c>
      <c r="T977" s="5">
        <v>36</v>
      </c>
      <c r="V977" s="5">
        <v>3</v>
      </c>
      <c r="W977" s="5">
        <v>0.15</v>
      </c>
      <c r="AB977" s="5">
        <v>2.6</v>
      </c>
      <c r="AD977" s="5">
        <v>5.61</v>
      </c>
      <c r="AE977" s="5">
        <v>21.1</v>
      </c>
      <c r="AJ977" s="5">
        <v>62.4</v>
      </c>
      <c r="AN977" s="5">
        <v>4.1500000000000004</v>
      </c>
      <c r="AO977" s="5">
        <v>2.23</v>
      </c>
      <c r="AT977" s="5">
        <v>5.96</v>
      </c>
      <c r="AV977" s="5">
        <v>118.63</v>
      </c>
      <c r="AW977" s="5">
        <v>0.59</v>
      </c>
      <c r="AX977" s="5">
        <v>0.01</v>
      </c>
      <c r="AZ977" s="5">
        <v>0.02</v>
      </c>
      <c r="BA977" s="5">
        <v>7.4</v>
      </c>
      <c r="BE977" s="5">
        <v>1.7</v>
      </c>
      <c r="BF977" s="5">
        <v>0.9</v>
      </c>
      <c r="BH977" s="5">
        <v>2.41</v>
      </c>
      <c r="BN977" s="5">
        <v>3.72</v>
      </c>
      <c r="BO977" s="5">
        <v>29.4</v>
      </c>
      <c r="BX977" s="5">
        <v>8.5</v>
      </c>
    </row>
    <row r="978" spans="1:77" x14ac:dyDescent="0.2">
      <c r="A978" s="2" t="s">
        <v>182</v>
      </c>
      <c r="B978" s="3">
        <v>36087</v>
      </c>
      <c r="C978" s="4">
        <v>24</v>
      </c>
      <c r="F978" s="5">
        <v>4.0000000000000001E-3</v>
      </c>
      <c r="G978" s="5">
        <v>2E-3</v>
      </c>
      <c r="H978" s="5">
        <v>3.7</v>
      </c>
      <c r="M978" s="5">
        <v>1.5</v>
      </c>
      <c r="O978" s="5">
        <v>50</v>
      </c>
      <c r="S978" s="5">
        <v>110</v>
      </c>
      <c r="T978" s="5">
        <v>164</v>
      </c>
      <c r="V978" s="5">
        <v>5.2</v>
      </c>
      <c r="AB978" s="5">
        <v>1.1499999999999999</v>
      </c>
      <c r="AE978" s="5">
        <v>2.9</v>
      </c>
      <c r="AJ978" s="5">
        <v>130.1</v>
      </c>
      <c r="AN978" s="5">
        <v>12</v>
      </c>
      <c r="AO978" s="5">
        <v>0.73</v>
      </c>
      <c r="AT978" s="5">
        <v>98</v>
      </c>
      <c r="AV978" s="5">
        <v>0.22</v>
      </c>
      <c r="AW978" s="5">
        <v>0.01</v>
      </c>
      <c r="AX978" s="5">
        <v>0.01</v>
      </c>
      <c r="AZ978" s="5">
        <v>7.0000000000000001E-3</v>
      </c>
      <c r="BA978" s="5">
        <v>6.82</v>
      </c>
      <c r="BE978" s="5">
        <v>0.2</v>
      </c>
      <c r="BH978" s="5">
        <v>8.64</v>
      </c>
      <c r="BN978" s="5">
        <v>3.72</v>
      </c>
      <c r="BO978" s="5">
        <v>31.1</v>
      </c>
      <c r="BX978" s="5">
        <v>10.199999999999999</v>
      </c>
    </row>
    <row r="979" spans="1:77" x14ac:dyDescent="0.2">
      <c r="A979" s="2" t="s">
        <v>182</v>
      </c>
      <c r="B979" s="3">
        <v>36445</v>
      </c>
      <c r="C979" s="4">
        <v>21</v>
      </c>
      <c r="H979" s="5">
        <v>0.15</v>
      </c>
      <c r="M979" s="5">
        <v>0.57999999999999996</v>
      </c>
      <c r="S979" s="5">
        <v>93.3</v>
      </c>
      <c r="T979" s="5">
        <v>14</v>
      </c>
      <c r="W979" s="5">
        <v>2.64</v>
      </c>
      <c r="AB979" s="5">
        <v>19.04</v>
      </c>
      <c r="AE979" s="5">
        <v>2.1</v>
      </c>
      <c r="AJ979" s="5">
        <v>51.2</v>
      </c>
      <c r="AN979" s="5">
        <v>7.29</v>
      </c>
      <c r="AO979" s="5">
        <v>0.24</v>
      </c>
      <c r="AT979" s="5">
        <v>12.7</v>
      </c>
      <c r="AV979" s="5">
        <v>0.44</v>
      </c>
      <c r="AW979" s="5">
        <v>0.03</v>
      </c>
      <c r="AX979" s="5">
        <v>0.3</v>
      </c>
      <c r="BA979" s="5">
        <v>7.29</v>
      </c>
      <c r="BD979" s="5">
        <v>0.05</v>
      </c>
      <c r="BE979" s="5">
        <v>0.8</v>
      </c>
      <c r="BH979" s="5">
        <v>4.9000000000000004</v>
      </c>
      <c r="BN979" s="5">
        <v>3.68</v>
      </c>
      <c r="BO979" s="5">
        <v>16</v>
      </c>
      <c r="BX979" s="5">
        <v>9.6</v>
      </c>
    </row>
    <row r="980" spans="1:77" x14ac:dyDescent="0.2">
      <c r="A980" s="2" t="s">
        <v>182</v>
      </c>
      <c r="B980" s="3">
        <v>39790</v>
      </c>
      <c r="C980" s="4">
        <v>25</v>
      </c>
      <c r="G980" s="5">
        <v>0.53</v>
      </c>
      <c r="H980" s="5">
        <v>0.68</v>
      </c>
      <c r="M980" s="5">
        <v>1.6</v>
      </c>
      <c r="S980" s="5">
        <v>13.8</v>
      </c>
      <c r="T980" s="5">
        <v>25</v>
      </c>
      <c r="V980" s="5">
        <v>21</v>
      </c>
      <c r="W980" s="5">
        <v>7.74</v>
      </c>
      <c r="AB980" s="5">
        <v>1.48</v>
      </c>
      <c r="AD980" s="5">
        <v>15.38</v>
      </c>
      <c r="AE980" s="5">
        <v>7.3</v>
      </c>
      <c r="AJ980" s="5">
        <v>20.8</v>
      </c>
      <c r="AN980" s="5">
        <v>2.4900000000000002</v>
      </c>
      <c r="AO980" s="5">
        <v>0.13</v>
      </c>
      <c r="AT980" s="5">
        <v>13.3</v>
      </c>
      <c r="AV980" s="5">
        <v>0.22</v>
      </c>
      <c r="AW980" s="5">
        <v>0.01</v>
      </c>
      <c r="AX980" s="5">
        <v>0.13</v>
      </c>
      <c r="AZ980" s="5">
        <v>0.02</v>
      </c>
      <c r="BA980" s="5">
        <v>5.76</v>
      </c>
      <c r="BE980" s="5">
        <v>1</v>
      </c>
      <c r="BF980" s="5">
        <v>0.21</v>
      </c>
      <c r="BH980" s="5">
        <v>1.03</v>
      </c>
      <c r="BN980" s="5">
        <v>3.61</v>
      </c>
      <c r="BO980" s="5">
        <v>11.8</v>
      </c>
      <c r="BX980" s="5">
        <v>11.1</v>
      </c>
    </row>
    <row r="981" spans="1:77" x14ac:dyDescent="0.2">
      <c r="A981" s="2" t="s">
        <v>182</v>
      </c>
      <c r="B981" s="3">
        <v>39707</v>
      </c>
      <c r="C981" s="4">
        <v>33</v>
      </c>
      <c r="G981" s="5">
        <v>0.01</v>
      </c>
      <c r="H981" s="5">
        <v>2.85</v>
      </c>
      <c r="J981" s="5">
        <v>0.2</v>
      </c>
      <c r="M981" s="5">
        <v>1.9</v>
      </c>
      <c r="N981" s="5">
        <v>0.2</v>
      </c>
      <c r="Q981" s="5">
        <v>0.02</v>
      </c>
      <c r="S981" s="5">
        <v>131</v>
      </c>
      <c r="T981" s="5">
        <v>31</v>
      </c>
      <c r="U981" s="5">
        <v>0.2</v>
      </c>
      <c r="V981" s="5">
        <v>5.3</v>
      </c>
      <c r="W981" s="5">
        <v>33.799999999999997</v>
      </c>
      <c r="AB981" s="5">
        <v>2.97</v>
      </c>
      <c r="AD981" s="5">
        <v>10.220000000000001</v>
      </c>
      <c r="AE981" s="5">
        <v>1.75</v>
      </c>
      <c r="AI981" s="5">
        <v>0.5</v>
      </c>
      <c r="AJ981" s="5">
        <v>81.400000000000006</v>
      </c>
      <c r="AN981" s="5">
        <v>6.32</v>
      </c>
      <c r="AO981" s="5">
        <v>0.88</v>
      </c>
      <c r="AT981" s="5">
        <v>24.1</v>
      </c>
      <c r="AU981" s="5">
        <v>0.5</v>
      </c>
      <c r="AV981" s="5">
        <v>0.22</v>
      </c>
      <c r="AW981" s="5">
        <v>0.03</v>
      </c>
      <c r="AX981" s="5">
        <v>0.01</v>
      </c>
      <c r="AZ981" s="5">
        <v>0.73</v>
      </c>
      <c r="BA981" s="5">
        <v>6.37</v>
      </c>
      <c r="BC981" s="5">
        <v>1E-3</v>
      </c>
      <c r="BF981" s="5">
        <v>0.23</v>
      </c>
      <c r="BH981" s="5">
        <v>8.0500000000000007</v>
      </c>
      <c r="BN981" s="5">
        <v>3.6</v>
      </c>
      <c r="BO981" s="5">
        <v>13.4</v>
      </c>
      <c r="BW981" s="5">
        <v>0.5</v>
      </c>
      <c r="BX981" s="5">
        <v>10.1</v>
      </c>
      <c r="BY981" s="5">
        <v>0.6</v>
      </c>
    </row>
    <row r="982" spans="1:77" x14ac:dyDescent="0.2">
      <c r="A982" s="2" t="s">
        <v>182</v>
      </c>
      <c r="B982" s="3">
        <v>38196</v>
      </c>
      <c r="C982" s="4">
        <v>23</v>
      </c>
      <c r="F982" s="5">
        <v>0.02</v>
      </c>
      <c r="H982" s="5">
        <v>0.02</v>
      </c>
      <c r="M982" s="5">
        <v>0.92</v>
      </c>
      <c r="S982" s="5">
        <v>30</v>
      </c>
      <c r="T982" s="5">
        <v>39</v>
      </c>
      <c r="V982" s="5">
        <v>1.5</v>
      </c>
      <c r="W982" s="5">
        <v>0.01</v>
      </c>
      <c r="AB982" s="5">
        <v>4.12</v>
      </c>
      <c r="AE982" s="5">
        <v>6.6</v>
      </c>
      <c r="AJ982" s="5">
        <v>35.799999999999997</v>
      </c>
      <c r="AN982" s="5">
        <v>5.7</v>
      </c>
      <c r="AO982" s="5">
        <v>9.5999999999999992E-3</v>
      </c>
      <c r="AT982" s="5">
        <v>17</v>
      </c>
      <c r="AV982" s="5">
        <v>55</v>
      </c>
      <c r="AW982" s="5">
        <v>9.9999985535000006E-3</v>
      </c>
      <c r="AX982" s="5">
        <v>0.1</v>
      </c>
      <c r="BA982" s="5">
        <v>5.49</v>
      </c>
      <c r="BE982" s="5">
        <v>6.4</v>
      </c>
      <c r="BH982" s="5">
        <v>0.26</v>
      </c>
      <c r="BI982" s="5">
        <v>0</v>
      </c>
      <c r="BN982" s="5">
        <v>3.59</v>
      </c>
      <c r="BO982" s="5">
        <v>31</v>
      </c>
      <c r="BX982" s="5">
        <v>10.1</v>
      </c>
    </row>
    <row r="983" spans="1:77" x14ac:dyDescent="0.2">
      <c r="A983" s="2" t="s">
        <v>182</v>
      </c>
      <c r="B983" s="3">
        <v>34213</v>
      </c>
      <c r="C983" s="4">
        <v>32</v>
      </c>
      <c r="F983" s="5">
        <v>3.2</v>
      </c>
      <c r="G983" s="5">
        <v>3.01</v>
      </c>
      <c r="H983" s="5">
        <v>0.01</v>
      </c>
      <c r="J983" s="5">
        <v>1</v>
      </c>
      <c r="M983" s="5">
        <v>0.96</v>
      </c>
      <c r="N983" s="5">
        <v>1</v>
      </c>
      <c r="O983" s="5">
        <v>100</v>
      </c>
      <c r="Q983" s="5">
        <v>0.2</v>
      </c>
      <c r="S983" s="5">
        <v>2.8</v>
      </c>
      <c r="T983" s="5">
        <v>45</v>
      </c>
      <c r="U983" s="5">
        <v>1</v>
      </c>
      <c r="V983" s="5">
        <v>3.8</v>
      </c>
      <c r="W983" s="5">
        <v>0.02</v>
      </c>
      <c r="AB983" s="5">
        <v>2.7</v>
      </c>
      <c r="AE983" s="5">
        <v>1.6</v>
      </c>
      <c r="AI983" s="5">
        <v>1</v>
      </c>
      <c r="AJ983" s="5">
        <v>22.9</v>
      </c>
      <c r="AN983" s="5">
        <v>2.2000000000000002</v>
      </c>
      <c r="AO983" s="5">
        <v>0.06</v>
      </c>
      <c r="AT983" s="5">
        <v>26</v>
      </c>
      <c r="AU983" s="5">
        <v>4.3</v>
      </c>
      <c r="AV983" s="5">
        <v>3.8</v>
      </c>
      <c r="AW983" s="5">
        <v>3.2845000000000001E-3</v>
      </c>
      <c r="AX983" s="5">
        <v>0.01</v>
      </c>
      <c r="AY983" s="5">
        <v>6.4999999999999997E-3</v>
      </c>
      <c r="BA983" s="5">
        <v>3.42</v>
      </c>
      <c r="BC983" s="5">
        <v>1E-3</v>
      </c>
      <c r="BE983" s="5">
        <v>8.6999999999999993</v>
      </c>
      <c r="BN983" s="5">
        <v>3.51</v>
      </c>
      <c r="BO983" s="5">
        <v>23.6</v>
      </c>
      <c r="BX983" s="5">
        <v>9.9</v>
      </c>
      <c r="BY983" s="5">
        <v>5</v>
      </c>
    </row>
    <row r="984" spans="1:77" x14ac:dyDescent="0.2">
      <c r="A984" s="2" t="s">
        <v>182</v>
      </c>
      <c r="B984" s="3">
        <v>39602</v>
      </c>
      <c r="C984" s="4">
        <v>33</v>
      </c>
      <c r="G984" s="5">
        <v>0.15</v>
      </c>
      <c r="H984" s="5">
        <v>0.01</v>
      </c>
      <c r="J984" s="5">
        <v>0.2</v>
      </c>
      <c r="M984" s="5">
        <v>0.28999999999999998</v>
      </c>
      <c r="N984" s="5">
        <v>0.4</v>
      </c>
      <c r="Q984" s="5">
        <v>0.18</v>
      </c>
      <c r="S984" s="5">
        <v>7.65</v>
      </c>
      <c r="T984" s="5">
        <v>58</v>
      </c>
      <c r="U984" s="5">
        <v>0.3</v>
      </c>
      <c r="V984" s="5">
        <v>1.5</v>
      </c>
      <c r="W984" s="5">
        <v>2E-3</v>
      </c>
      <c r="AB984" s="5">
        <v>9.0299999999999994</v>
      </c>
      <c r="AD984" s="5">
        <v>1.62</v>
      </c>
      <c r="AE984" s="5">
        <v>1.8</v>
      </c>
      <c r="AI984" s="5">
        <v>0.6</v>
      </c>
      <c r="AJ984" s="5">
        <v>28</v>
      </c>
      <c r="AN984" s="5">
        <v>6.32</v>
      </c>
      <c r="AO984" s="5">
        <v>0.05</v>
      </c>
      <c r="AT984" s="5">
        <v>30.7</v>
      </c>
      <c r="AU984" s="5">
        <v>0.8</v>
      </c>
      <c r="AV984" s="5">
        <v>21.11</v>
      </c>
      <c r="AW984" s="5">
        <v>3.2799999999999999E-3</v>
      </c>
      <c r="AX984" s="5">
        <v>0.01</v>
      </c>
      <c r="AZ984" s="5">
        <v>0.02</v>
      </c>
      <c r="BA984" s="5">
        <v>4.7699999999999996</v>
      </c>
      <c r="BC984" s="5">
        <v>1E-3</v>
      </c>
      <c r="BF984" s="5">
        <v>9.66</v>
      </c>
      <c r="BH984" s="5">
        <v>7.0000000000000007E-2</v>
      </c>
      <c r="BN984" s="5">
        <v>3.43</v>
      </c>
      <c r="BO984" s="5">
        <v>13.6</v>
      </c>
      <c r="BW984" s="5">
        <v>0.5</v>
      </c>
      <c r="BX984" s="5">
        <v>10</v>
      </c>
      <c r="BY984" s="5">
        <v>11</v>
      </c>
    </row>
    <row r="985" spans="1:77" x14ac:dyDescent="0.2">
      <c r="A985" s="2" t="s">
        <v>182</v>
      </c>
      <c r="B985" s="3">
        <v>37909</v>
      </c>
      <c r="C985" s="4">
        <v>25</v>
      </c>
      <c r="F985" s="5">
        <v>0.01</v>
      </c>
      <c r="G985" s="5">
        <v>1.1999999999999999E-3</v>
      </c>
      <c r="H985" s="5">
        <v>0.11</v>
      </c>
      <c r="M985" s="5">
        <v>0.56000000000000005</v>
      </c>
      <c r="O985" s="5">
        <v>60</v>
      </c>
      <c r="S985" s="5">
        <v>140</v>
      </c>
      <c r="T985" s="5">
        <v>41</v>
      </c>
      <c r="V985" s="5">
        <v>2.4</v>
      </c>
      <c r="W985" s="5">
        <v>5.12</v>
      </c>
      <c r="AB985" s="5">
        <v>28.71</v>
      </c>
      <c r="AE985" s="5">
        <v>3.05</v>
      </c>
      <c r="AJ985" s="5">
        <v>74.900000000000006</v>
      </c>
      <c r="AN985" s="5">
        <v>8.61</v>
      </c>
      <c r="AO985" s="5">
        <v>0.15</v>
      </c>
      <c r="AT985" s="5">
        <v>13.7</v>
      </c>
      <c r="AV985" s="5">
        <v>0.22</v>
      </c>
      <c r="AW985" s="5">
        <v>6.8974500000000003E-3</v>
      </c>
      <c r="AX985" s="5">
        <v>0.02</v>
      </c>
      <c r="AZ985" s="5">
        <v>0.02</v>
      </c>
      <c r="BA985" s="5">
        <v>7.01</v>
      </c>
      <c r="BE985" s="5">
        <v>0.4</v>
      </c>
      <c r="BH985" s="5">
        <v>5.46</v>
      </c>
      <c r="BN985" s="5">
        <v>3.41</v>
      </c>
      <c r="BO985" s="5">
        <v>74.8</v>
      </c>
      <c r="BX985" s="5">
        <v>9.4</v>
      </c>
    </row>
    <row r="986" spans="1:77" x14ac:dyDescent="0.2">
      <c r="A986" s="2" t="s">
        <v>182</v>
      </c>
      <c r="B986" s="3">
        <v>34969</v>
      </c>
      <c r="C986" s="4">
        <v>32</v>
      </c>
      <c r="G986" s="5">
        <v>0.22</v>
      </c>
      <c r="H986" s="5">
        <v>0.01</v>
      </c>
      <c r="J986" s="5">
        <v>1</v>
      </c>
      <c r="M986" s="5">
        <v>0.31</v>
      </c>
      <c r="N986" s="5">
        <v>1</v>
      </c>
      <c r="O986" s="5">
        <v>60</v>
      </c>
      <c r="Q986" s="5">
        <v>0.49</v>
      </c>
      <c r="S986" s="5">
        <v>22.2</v>
      </c>
      <c r="T986" s="5">
        <v>169</v>
      </c>
      <c r="U986" s="5">
        <v>1</v>
      </c>
      <c r="V986" s="5">
        <v>2</v>
      </c>
      <c r="W986" s="5">
        <v>0.02</v>
      </c>
      <c r="AB986" s="5">
        <v>8.85</v>
      </c>
      <c r="AE986" s="5">
        <v>2.9</v>
      </c>
      <c r="AI986" s="5">
        <v>1</v>
      </c>
      <c r="AJ986" s="5">
        <v>72.3</v>
      </c>
      <c r="AN986" s="5">
        <v>12.9</v>
      </c>
      <c r="AO986" s="5">
        <v>0.17</v>
      </c>
      <c r="AT986" s="5">
        <v>86.7</v>
      </c>
      <c r="AU986" s="5">
        <v>2.9</v>
      </c>
      <c r="AV986" s="5">
        <v>38.380000000000003</v>
      </c>
      <c r="AW986" s="5">
        <v>3.2845000000000001E-3</v>
      </c>
      <c r="AX986" s="5">
        <v>0.01</v>
      </c>
      <c r="AY986" s="5">
        <v>6.1999999999999998E-3</v>
      </c>
      <c r="BA986" s="5">
        <v>4.7</v>
      </c>
      <c r="BC986" s="5">
        <v>6.1999999999999998E-3</v>
      </c>
      <c r="BE986" s="5">
        <v>10.7</v>
      </c>
      <c r="BH986" s="5">
        <v>0.05</v>
      </c>
      <c r="BN986" s="5">
        <v>3.39</v>
      </c>
      <c r="BO986" s="5">
        <v>25.4</v>
      </c>
      <c r="BX986" s="5">
        <v>9.1</v>
      </c>
      <c r="BY986" s="5">
        <v>28.9</v>
      </c>
    </row>
    <row r="987" spans="1:77" x14ac:dyDescent="0.2">
      <c r="A987" s="2" t="s">
        <v>182</v>
      </c>
      <c r="B987" s="3">
        <v>38265</v>
      </c>
      <c r="C987" s="4">
        <v>37</v>
      </c>
      <c r="F987" s="5">
        <v>2.94</v>
      </c>
      <c r="G987" s="5">
        <v>2.9</v>
      </c>
      <c r="H987" s="5">
        <v>0.01</v>
      </c>
      <c r="J987" s="5">
        <v>0.2</v>
      </c>
      <c r="M987" s="5">
        <v>0.74</v>
      </c>
      <c r="N987" s="5">
        <v>0.2</v>
      </c>
      <c r="O987" s="5">
        <v>10</v>
      </c>
      <c r="Q987" s="5">
        <v>0.12</v>
      </c>
      <c r="S987" s="5">
        <v>1.72</v>
      </c>
      <c r="T987" s="5">
        <v>33</v>
      </c>
      <c r="U987" s="5">
        <v>0.8</v>
      </c>
      <c r="V987" s="5">
        <v>3.6</v>
      </c>
      <c r="W987" s="5">
        <v>0.03</v>
      </c>
      <c r="Y987" s="5">
        <v>7.0000000000000007E-2</v>
      </c>
      <c r="AB987" s="5">
        <v>2.2400000000000002</v>
      </c>
      <c r="AD987" s="5">
        <v>0.2</v>
      </c>
      <c r="AE987" s="5">
        <v>0.92</v>
      </c>
      <c r="AI987" s="5">
        <v>0.5</v>
      </c>
      <c r="AJ987" s="5">
        <v>17.43</v>
      </c>
      <c r="AN987" s="5">
        <v>1.55</v>
      </c>
      <c r="AO987" s="5">
        <v>0.03</v>
      </c>
      <c r="AT987" s="5">
        <v>20.2</v>
      </c>
      <c r="AU987" s="5">
        <v>3.5</v>
      </c>
      <c r="AV987" s="5">
        <v>6.68</v>
      </c>
      <c r="AW987" s="5">
        <v>3.2845000000000001E-3</v>
      </c>
      <c r="AX987" s="5">
        <v>0.01</v>
      </c>
      <c r="AZ987" s="5">
        <v>5.0000000000000001E-3</v>
      </c>
      <c r="BA987" s="5">
        <v>4.34</v>
      </c>
      <c r="BC987" s="5">
        <v>1.1000000000000001E-3</v>
      </c>
      <c r="BE987" s="5">
        <v>6.2</v>
      </c>
      <c r="BH987" s="5">
        <v>0.05</v>
      </c>
      <c r="BN987" s="5">
        <v>3.36</v>
      </c>
      <c r="BO987" s="5">
        <v>13.5</v>
      </c>
      <c r="BQ987" s="5">
        <v>1.37</v>
      </c>
      <c r="BR987" s="5">
        <v>1.1599999999999999</v>
      </c>
      <c r="BX987" s="5">
        <v>10.7</v>
      </c>
      <c r="BY987" s="5">
        <v>6</v>
      </c>
    </row>
    <row r="988" spans="1:77" x14ac:dyDescent="0.2">
      <c r="A988" s="2" t="s">
        <v>182</v>
      </c>
      <c r="B988" s="3">
        <v>37266</v>
      </c>
      <c r="C988" s="4">
        <v>23</v>
      </c>
      <c r="F988" s="5">
        <v>0.28999999999999998</v>
      </c>
      <c r="H988" s="5">
        <v>0.05</v>
      </c>
      <c r="M988" s="5">
        <v>0.65</v>
      </c>
      <c r="S988" s="5">
        <v>50</v>
      </c>
      <c r="T988" s="5">
        <v>33</v>
      </c>
      <c r="V988" s="5">
        <v>6.3</v>
      </c>
      <c r="W988" s="5">
        <v>0.44</v>
      </c>
      <c r="AB988" s="5">
        <v>1.87</v>
      </c>
      <c r="AE988" s="5">
        <v>21</v>
      </c>
      <c r="AJ988" s="5">
        <v>46.9</v>
      </c>
      <c r="AN988" s="5">
        <v>5</v>
      </c>
      <c r="AO988" s="5">
        <v>0.24</v>
      </c>
      <c r="AT988" s="5">
        <v>20</v>
      </c>
      <c r="AV988" s="5">
        <v>35.85</v>
      </c>
      <c r="AW988" s="5">
        <v>0.22</v>
      </c>
      <c r="AX988" s="5">
        <v>0.15</v>
      </c>
      <c r="BA988" s="5">
        <v>7.08</v>
      </c>
      <c r="BD988" s="5">
        <v>-1.21</v>
      </c>
      <c r="BE988" s="5">
        <v>1.1000000000000001</v>
      </c>
      <c r="BH988" s="5">
        <v>1.6</v>
      </c>
      <c r="BN988" s="5">
        <v>3.36</v>
      </c>
      <c r="BO988" s="5">
        <v>66</v>
      </c>
      <c r="BX988" s="5">
        <v>9.6999999999999993</v>
      </c>
    </row>
    <row r="989" spans="1:77" x14ac:dyDescent="0.2">
      <c r="A989" s="2" t="s">
        <v>182</v>
      </c>
      <c r="B989" s="3">
        <v>37895</v>
      </c>
      <c r="C989" s="4">
        <v>25</v>
      </c>
      <c r="F989" s="5">
        <v>0.21</v>
      </c>
      <c r="G989" s="5">
        <v>0.2</v>
      </c>
      <c r="H989" s="5">
        <v>0.01</v>
      </c>
      <c r="M989" s="5">
        <v>0.35</v>
      </c>
      <c r="O989" s="5">
        <v>29</v>
      </c>
      <c r="S989" s="5">
        <v>11.3</v>
      </c>
      <c r="T989" s="5">
        <v>89</v>
      </c>
      <c r="V989" s="5">
        <v>1.2</v>
      </c>
      <c r="W989" s="5">
        <v>3.0000000000000001E-3</v>
      </c>
      <c r="AB989" s="5">
        <v>9.31</v>
      </c>
      <c r="AE989" s="5">
        <v>2.2400000000000002</v>
      </c>
      <c r="AJ989" s="5">
        <v>40.700000000000003</v>
      </c>
      <c r="AN989" s="5">
        <v>6.59</v>
      </c>
      <c r="AO989" s="5">
        <v>0.1</v>
      </c>
      <c r="AT989" s="5">
        <v>47.5</v>
      </c>
      <c r="AV989" s="5">
        <v>14.65</v>
      </c>
      <c r="AW989" s="5">
        <v>3.2845000000000001E-3</v>
      </c>
      <c r="AX989" s="5">
        <v>0.01</v>
      </c>
      <c r="AZ989" s="5">
        <v>0.01</v>
      </c>
      <c r="BA989" s="5">
        <v>4.79</v>
      </c>
      <c r="BE989" s="5">
        <v>9.8000000000000007</v>
      </c>
      <c r="BH989" s="5">
        <v>7.0000000000000007E-2</v>
      </c>
      <c r="BN989" s="5">
        <v>3.35</v>
      </c>
      <c r="BO989" s="5">
        <v>26.8</v>
      </c>
      <c r="BX989" s="5">
        <v>9.4</v>
      </c>
    </row>
    <row r="990" spans="1:77" x14ac:dyDescent="0.2">
      <c r="A990" s="2" t="s">
        <v>229</v>
      </c>
      <c r="B990" s="3">
        <v>39246</v>
      </c>
      <c r="C990" s="4">
        <v>25</v>
      </c>
      <c r="F990" s="5">
        <v>0.03</v>
      </c>
      <c r="G990" s="5">
        <v>6.0000000000000001E-3</v>
      </c>
      <c r="H990" s="5">
        <v>0.01</v>
      </c>
      <c r="M990" s="5">
        <v>0.2</v>
      </c>
      <c r="O990" s="5">
        <v>10</v>
      </c>
      <c r="S990" s="5">
        <v>85.6</v>
      </c>
      <c r="T990" s="5">
        <v>24</v>
      </c>
      <c r="V990" s="5">
        <v>2.1</v>
      </c>
      <c r="W990" s="5">
        <v>7.0000000000000007E-2</v>
      </c>
      <c r="AB990" s="5">
        <v>3.06</v>
      </c>
      <c r="AE990" s="5">
        <v>20.2</v>
      </c>
      <c r="AJ990" s="5">
        <v>56.4</v>
      </c>
      <c r="AN990" s="5">
        <v>3.65</v>
      </c>
      <c r="AO990" s="5">
        <v>2.19</v>
      </c>
      <c r="AT990" s="5">
        <v>5.08</v>
      </c>
      <c r="AV990" s="5">
        <v>99.6</v>
      </c>
      <c r="AW990" s="5">
        <v>0.81</v>
      </c>
      <c r="AX990" s="5">
        <v>0.02</v>
      </c>
      <c r="AZ990" s="5">
        <v>0.01</v>
      </c>
      <c r="BA990" s="5">
        <v>7.37</v>
      </c>
      <c r="BF990" s="5">
        <v>1.19</v>
      </c>
      <c r="BH990" s="5">
        <v>2.76</v>
      </c>
      <c r="BN990" s="5">
        <v>3.34</v>
      </c>
      <c r="BO990" s="5">
        <v>15.7</v>
      </c>
      <c r="BX990" s="5">
        <v>9.1999999999999993</v>
      </c>
    </row>
    <row r="991" spans="1:77" x14ac:dyDescent="0.2">
      <c r="A991" s="2" t="s">
        <v>229</v>
      </c>
      <c r="B991" s="3">
        <v>34946</v>
      </c>
      <c r="C991" s="4">
        <v>31</v>
      </c>
      <c r="F991" s="5">
        <v>2.78</v>
      </c>
      <c r="G991" s="5">
        <v>2.77</v>
      </c>
      <c r="H991" s="5">
        <v>0.03</v>
      </c>
      <c r="J991" s="5">
        <v>1</v>
      </c>
      <c r="M991" s="5">
        <v>0.9</v>
      </c>
      <c r="N991" s="5">
        <v>1</v>
      </c>
      <c r="O991" s="5">
        <v>60</v>
      </c>
      <c r="Q991" s="5">
        <v>0.2</v>
      </c>
      <c r="S991" s="5">
        <v>2</v>
      </c>
      <c r="T991" s="5">
        <v>34</v>
      </c>
      <c r="U991" s="5">
        <v>1</v>
      </c>
      <c r="V991" s="5">
        <v>3.9</v>
      </c>
      <c r="W991" s="5">
        <v>0.02</v>
      </c>
      <c r="AB991" s="5">
        <v>2.83</v>
      </c>
      <c r="AE991" s="5">
        <v>1.3</v>
      </c>
      <c r="AI991" s="5">
        <v>1</v>
      </c>
      <c r="AJ991" s="5">
        <v>18.399999999999999</v>
      </c>
      <c r="AN991" s="5">
        <v>2.2000000000000002</v>
      </c>
      <c r="AT991" s="5">
        <v>19.7</v>
      </c>
      <c r="AU991" s="5">
        <v>3.9</v>
      </c>
      <c r="AV991" s="5">
        <v>2.39</v>
      </c>
      <c r="AW991" s="5">
        <v>3.2845000000000001E-3</v>
      </c>
      <c r="AX991" s="5">
        <v>0.01</v>
      </c>
      <c r="AY991" s="5">
        <v>5.0000000000000001E-3</v>
      </c>
      <c r="BA991" s="5">
        <v>3.74</v>
      </c>
      <c r="BE991" s="5">
        <v>9.1999999999999993</v>
      </c>
      <c r="BH991" s="5">
        <v>0.08</v>
      </c>
      <c r="BN991" s="5">
        <v>3.32</v>
      </c>
      <c r="BO991" s="5">
        <v>22.2</v>
      </c>
      <c r="BX991" s="5">
        <v>9.8000000000000007</v>
      </c>
      <c r="BY991" s="5">
        <v>28</v>
      </c>
    </row>
    <row r="992" spans="1:77" x14ac:dyDescent="0.2">
      <c r="A992" s="2" t="s">
        <v>229</v>
      </c>
      <c r="B992" s="3">
        <v>34606</v>
      </c>
      <c r="C992" s="4">
        <v>32</v>
      </c>
      <c r="F992" s="5">
        <v>3.22</v>
      </c>
      <c r="G992" s="5">
        <v>3.26</v>
      </c>
      <c r="H992" s="5">
        <v>0.01</v>
      </c>
      <c r="J992" s="5">
        <v>1</v>
      </c>
      <c r="M992" s="5">
        <v>0.88</v>
      </c>
      <c r="N992" s="5">
        <v>1</v>
      </c>
      <c r="O992" s="5">
        <v>60</v>
      </c>
      <c r="Q992" s="5">
        <v>0.2</v>
      </c>
      <c r="S992" s="5">
        <v>2.5</v>
      </c>
      <c r="T992" s="5">
        <v>44</v>
      </c>
      <c r="U992" s="5">
        <v>1</v>
      </c>
      <c r="V992" s="5">
        <v>5</v>
      </c>
      <c r="W992" s="5">
        <v>0.03</v>
      </c>
      <c r="AB992" s="5">
        <v>2.39</v>
      </c>
      <c r="AE992" s="5">
        <v>1.8</v>
      </c>
      <c r="AI992" s="5">
        <v>1.2</v>
      </c>
      <c r="AJ992" s="5">
        <v>20.3</v>
      </c>
      <c r="AN992" s="5">
        <v>2</v>
      </c>
      <c r="AO992" s="5">
        <v>0.05</v>
      </c>
      <c r="AT992" s="5">
        <v>24</v>
      </c>
      <c r="AU992" s="5">
        <v>3.7</v>
      </c>
      <c r="AV992" s="5">
        <v>1.9</v>
      </c>
      <c r="AW992" s="5">
        <v>3.2845000000000001E-3</v>
      </c>
      <c r="AX992" s="5">
        <v>0.01</v>
      </c>
      <c r="BA992" s="5">
        <v>4.12</v>
      </c>
      <c r="BC992" s="5">
        <v>5.0000000000000001E-3</v>
      </c>
      <c r="BE992" s="5">
        <v>9</v>
      </c>
      <c r="BH992" s="5">
        <v>0.06</v>
      </c>
      <c r="BN992" s="5">
        <v>3.3</v>
      </c>
      <c r="BO992" s="5">
        <v>23.6</v>
      </c>
      <c r="BX992" s="5">
        <v>10.1</v>
      </c>
      <c r="BY992" s="5">
        <v>9.3000000000000007</v>
      </c>
    </row>
    <row r="993" spans="1:77" x14ac:dyDescent="0.2">
      <c r="A993" s="2" t="s">
        <v>229</v>
      </c>
      <c r="B993" s="3">
        <v>33520</v>
      </c>
      <c r="C993" s="4">
        <v>24</v>
      </c>
      <c r="F993" s="5">
        <v>0.21</v>
      </c>
      <c r="G993" s="5">
        <v>0.22</v>
      </c>
      <c r="H993" s="5">
        <v>0.12</v>
      </c>
      <c r="M993" s="5">
        <v>0.31</v>
      </c>
      <c r="S993" s="5">
        <v>12</v>
      </c>
      <c r="T993" s="5">
        <v>80</v>
      </c>
      <c r="V993" s="5">
        <v>3.8</v>
      </c>
      <c r="W993" s="5">
        <v>2.8999999999999998E-3</v>
      </c>
      <c r="AB993" s="5">
        <v>9.14</v>
      </c>
      <c r="AE993" s="5">
        <v>2</v>
      </c>
      <c r="AJ993" s="5">
        <v>37.1</v>
      </c>
      <c r="AN993" s="5">
        <v>6.7</v>
      </c>
      <c r="AO993" s="5">
        <v>0.09</v>
      </c>
      <c r="AT993" s="5">
        <v>35</v>
      </c>
      <c r="AV993" s="5">
        <v>14.69</v>
      </c>
      <c r="AW993" s="5">
        <v>0.01</v>
      </c>
      <c r="AX993" s="5">
        <v>0.06</v>
      </c>
      <c r="AY993" s="5">
        <v>0.02</v>
      </c>
      <c r="BA993" s="5">
        <v>4.82</v>
      </c>
      <c r="BE993" s="5">
        <v>11.4</v>
      </c>
      <c r="BH993" s="5">
        <v>0.04</v>
      </c>
      <c r="BN993" s="5">
        <v>3.28</v>
      </c>
      <c r="BO993" s="5">
        <v>16.2</v>
      </c>
      <c r="BX993" s="5">
        <v>9.1999999999999993</v>
      </c>
    </row>
    <row r="994" spans="1:77" x14ac:dyDescent="0.2">
      <c r="A994" s="2" t="s">
        <v>229</v>
      </c>
      <c r="B994" s="3">
        <v>30896</v>
      </c>
      <c r="C994" s="4">
        <v>19</v>
      </c>
      <c r="H994" s="5">
        <v>0.25</v>
      </c>
      <c r="M994" s="5">
        <v>1.44</v>
      </c>
      <c r="S994" s="5">
        <v>45.7</v>
      </c>
      <c r="T994" s="5">
        <v>39</v>
      </c>
      <c r="W994" s="5">
        <v>6.05</v>
      </c>
      <c r="AE994" s="5">
        <v>2.2000000000000002</v>
      </c>
      <c r="AJ994" s="5">
        <v>32.299999999999997</v>
      </c>
      <c r="AN994" s="5">
        <v>5.3</v>
      </c>
      <c r="AT994" s="5">
        <v>14.4</v>
      </c>
      <c r="AV994" s="5">
        <v>0.13</v>
      </c>
      <c r="AW994" s="5">
        <v>5.0000009190000003E-3</v>
      </c>
      <c r="AY994" s="5">
        <v>0.01</v>
      </c>
      <c r="AZ994" s="5">
        <v>0.01</v>
      </c>
      <c r="BA994" s="5">
        <v>6.2</v>
      </c>
      <c r="BH994" s="5">
        <v>1.4</v>
      </c>
      <c r="BN994" s="5">
        <v>3.27</v>
      </c>
      <c r="BO994" s="5">
        <v>44</v>
      </c>
      <c r="BU994" s="5">
        <v>4.2</v>
      </c>
      <c r="BX994" s="5">
        <v>10.6</v>
      </c>
    </row>
    <row r="995" spans="1:77" x14ac:dyDescent="0.2">
      <c r="A995" s="2" t="s">
        <v>229</v>
      </c>
      <c r="B995" s="3">
        <v>41590</v>
      </c>
      <c r="C995" s="4">
        <v>24</v>
      </c>
      <c r="F995" s="5">
        <v>0.09</v>
      </c>
      <c r="M995" s="5">
        <v>1.77</v>
      </c>
      <c r="Q995" s="5">
        <v>0.4</v>
      </c>
      <c r="S995" s="5">
        <v>18</v>
      </c>
      <c r="T995" s="5">
        <v>17</v>
      </c>
      <c r="W995" s="5">
        <v>0.01</v>
      </c>
      <c r="AE995" s="5">
        <v>21</v>
      </c>
      <c r="AG995" s="5">
        <v>77.8</v>
      </c>
      <c r="AK995" s="5">
        <v>23.6</v>
      </c>
      <c r="AM995" s="5">
        <v>0.9</v>
      </c>
      <c r="AN995" s="5">
        <v>3</v>
      </c>
      <c r="AO995" s="5">
        <v>0.02</v>
      </c>
      <c r="AT995" s="5">
        <v>5</v>
      </c>
      <c r="AU995" s="5">
        <v>1</v>
      </c>
      <c r="AV995" s="5">
        <v>35</v>
      </c>
      <c r="BD995" s="5">
        <v>-4.0599999999999996</v>
      </c>
      <c r="BE995" s="5">
        <v>7.6</v>
      </c>
      <c r="BH995" s="5">
        <v>0.21</v>
      </c>
      <c r="BN995" s="5">
        <v>3.27</v>
      </c>
      <c r="BO995" s="5">
        <v>31</v>
      </c>
      <c r="BQ995" s="5">
        <v>1.9</v>
      </c>
      <c r="BR995" s="5">
        <v>1.91</v>
      </c>
      <c r="BU995" s="5">
        <v>2.1</v>
      </c>
      <c r="BX995" s="5">
        <v>12.2</v>
      </c>
    </row>
    <row r="996" spans="1:77" x14ac:dyDescent="0.2">
      <c r="A996" s="2" t="s">
        <v>229</v>
      </c>
      <c r="B996" s="3">
        <v>39197</v>
      </c>
      <c r="C996" s="4">
        <v>26</v>
      </c>
      <c r="F996" s="5">
        <v>0.13</v>
      </c>
      <c r="G996" s="5">
        <v>0.13</v>
      </c>
      <c r="H996" s="5">
        <v>0.01</v>
      </c>
      <c r="M996" s="5">
        <v>0.39</v>
      </c>
      <c r="O996" s="5">
        <v>10</v>
      </c>
      <c r="S996" s="5">
        <v>6.18</v>
      </c>
      <c r="T996" s="5">
        <v>50</v>
      </c>
      <c r="V996" s="5">
        <v>1.4</v>
      </c>
      <c r="W996" s="5">
        <v>5.0000000000000001E-3</v>
      </c>
      <c r="AB996" s="5">
        <v>8.7799999999999994</v>
      </c>
      <c r="AE996" s="5">
        <v>1.34</v>
      </c>
      <c r="AJ996" s="5">
        <v>22.8</v>
      </c>
      <c r="AN996" s="5">
        <v>4.68</v>
      </c>
      <c r="AO996" s="5">
        <v>0.04</v>
      </c>
      <c r="AT996" s="5">
        <v>23.7</v>
      </c>
      <c r="AV996" s="5">
        <v>11.68</v>
      </c>
      <c r="AW996" s="5">
        <v>3.2799999999999999E-3</v>
      </c>
      <c r="AX996" s="5">
        <v>0.01</v>
      </c>
      <c r="AZ996" s="5">
        <v>5.0000000000000001E-3</v>
      </c>
      <c r="BA996" s="5">
        <v>4.88</v>
      </c>
      <c r="BE996" s="5">
        <v>9.6</v>
      </c>
      <c r="BF996" s="5">
        <v>9.4499999999999993</v>
      </c>
      <c r="BH996" s="5">
        <v>7.0000000000000007E-2</v>
      </c>
      <c r="BN996" s="5">
        <v>3.26</v>
      </c>
      <c r="BO996" s="5">
        <v>15.2</v>
      </c>
      <c r="BX996" s="5">
        <v>9.9</v>
      </c>
    </row>
    <row r="997" spans="1:77" x14ac:dyDescent="0.2">
      <c r="A997" s="2" t="s">
        <v>229</v>
      </c>
      <c r="B997" s="3">
        <v>39604</v>
      </c>
      <c r="C997" s="4">
        <v>33</v>
      </c>
      <c r="G997" s="5">
        <v>0.55000000000000004</v>
      </c>
      <c r="H997" s="5">
        <v>0.02</v>
      </c>
      <c r="J997" s="5">
        <v>1</v>
      </c>
      <c r="M997" s="5">
        <v>1.06</v>
      </c>
      <c r="N997" s="5">
        <v>1</v>
      </c>
      <c r="Q997" s="5">
        <v>0.57999999999999996</v>
      </c>
      <c r="S997" s="5">
        <v>32.4</v>
      </c>
      <c r="T997" s="5">
        <v>24</v>
      </c>
      <c r="U997" s="5">
        <v>2.1</v>
      </c>
      <c r="V997" s="5">
        <v>13</v>
      </c>
      <c r="W997" s="5">
        <v>0.43</v>
      </c>
      <c r="AB997" s="5">
        <v>2.42</v>
      </c>
      <c r="AD997" s="5">
        <v>4.68</v>
      </c>
      <c r="AE997" s="5">
        <v>29.5</v>
      </c>
      <c r="AI997" s="5">
        <v>6.6</v>
      </c>
      <c r="AJ997" s="5">
        <v>40.9</v>
      </c>
      <c r="AN997" s="5">
        <v>6.74</v>
      </c>
      <c r="AO997" s="5">
        <v>0.02</v>
      </c>
      <c r="AT997" s="5">
        <v>7.78</v>
      </c>
      <c r="AU997" s="5">
        <v>13</v>
      </c>
      <c r="AV997" s="5">
        <v>100.04</v>
      </c>
      <c r="AW997" s="5">
        <v>0.06</v>
      </c>
      <c r="AX997" s="5">
        <v>0.01</v>
      </c>
      <c r="AZ997" s="5">
        <v>0.02</v>
      </c>
      <c r="BA997" s="5">
        <v>5.17</v>
      </c>
      <c r="BC997" s="5">
        <v>9.7999999999999997E-3</v>
      </c>
      <c r="BF997" s="5">
        <v>0.38</v>
      </c>
      <c r="BH997" s="5">
        <v>0.22</v>
      </c>
      <c r="BN997" s="5">
        <v>3.25</v>
      </c>
      <c r="BO997" s="5">
        <v>44</v>
      </c>
      <c r="BW997" s="5">
        <v>6.7</v>
      </c>
      <c r="BX997" s="5">
        <v>9.4</v>
      </c>
      <c r="BY997" s="5">
        <v>16</v>
      </c>
    </row>
    <row r="998" spans="1:77" x14ac:dyDescent="0.2">
      <c r="A998" s="2" t="s">
        <v>229</v>
      </c>
      <c r="B998" s="3">
        <v>39209</v>
      </c>
      <c r="C998" s="4">
        <v>25</v>
      </c>
      <c r="F998" s="5">
        <v>0.01</v>
      </c>
      <c r="G998" s="5">
        <v>0.01</v>
      </c>
      <c r="H998" s="5">
        <v>0.09</v>
      </c>
      <c r="M998" s="5">
        <v>0.5</v>
      </c>
      <c r="O998" s="5">
        <v>10</v>
      </c>
      <c r="S998" s="5">
        <v>91.1</v>
      </c>
      <c r="T998" s="5">
        <v>40</v>
      </c>
      <c r="V998" s="5">
        <v>5.4</v>
      </c>
      <c r="W998" s="5">
        <v>0.55000000000000004</v>
      </c>
      <c r="AB998" s="5">
        <v>2.0299999999999998</v>
      </c>
      <c r="AE998" s="5">
        <v>9.35</v>
      </c>
      <c r="AJ998" s="5">
        <v>58.8</v>
      </c>
      <c r="AN998" s="5">
        <v>9.32</v>
      </c>
      <c r="AO998" s="5">
        <v>0.18</v>
      </c>
      <c r="AT998" s="5">
        <v>12.1</v>
      </c>
      <c r="AV998" s="5">
        <v>0.22</v>
      </c>
      <c r="AW998" s="5">
        <v>3.9399999999999999E-3</v>
      </c>
      <c r="AX998" s="5">
        <v>0.01</v>
      </c>
      <c r="AZ998" s="5">
        <v>5.0000000000000001E-3</v>
      </c>
      <c r="BA998" s="5">
        <v>7.04</v>
      </c>
      <c r="BF998" s="5">
        <v>1.62</v>
      </c>
      <c r="BH998" s="5">
        <v>4.4800000000000004</v>
      </c>
      <c r="BN998" s="5">
        <v>3.19</v>
      </c>
      <c r="BO998" s="5">
        <v>34.4</v>
      </c>
      <c r="BX998" s="5">
        <v>9.6999999999999993</v>
      </c>
    </row>
    <row r="999" spans="1:77" x14ac:dyDescent="0.2">
      <c r="A999" s="2" t="s">
        <v>229</v>
      </c>
      <c r="B999" s="3">
        <v>39594</v>
      </c>
      <c r="C999" s="4">
        <v>24</v>
      </c>
      <c r="G999" s="5">
        <v>0.02</v>
      </c>
      <c r="H999" s="5">
        <v>0.01</v>
      </c>
      <c r="M999" s="5">
        <v>0.57999999999999996</v>
      </c>
      <c r="S999" s="5">
        <v>40.4</v>
      </c>
      <c r="T999" s="5">
        <v>44</v>
      </c>
      <c r="V999" s="5">
        <v>3.7</v>
      </c>
      <c r="W999" s="5">
        <v>2E-3</v>
      </c>
      <c r="AB999" s="5">
        <v>9.84</v>
      </c>
      <c r="AD999" s="5">
        <v>2.91</v>
      </c>
      <c r="AE999" s="5">
        <v>9.01</v>
      </c>
      <c r="AJ999" s="5">
        <v>40.4</v>
      </c>
      <c r="AN999" s="5">
        <v>4.4000000000000004</v>
      </c>
      <c r="AO999" s="5">
        <v>3.0000000000000001E-3</v>
      </c>
      <c r="AT999" s="5">
        <v>22.1</v>
      </c>
      <c r="AV999" s="5">
        <v>50.02</v>
      </c>
      <c r="AW999" s="5">
        <v>3.2799999999999999E-3</v>
      </c>
      <c r="AX999" s="5">
        <v>0.03</v>
      </c>
      <c r="AZ999" s="5">
        <v>0.02</v>
      </c>
      <c r="BA999" s="5">
        <v>6.14</v>
      </c>
      <c r="BF999" s="5">
        <v>8.4499999999999993</v>
      </c>
      <c r="BH999" s="5">
        <v>1.02</v>
      </c>
      <c r="BN999" s="5">
        <v>3.16</v>
      </c>
      <c r="BO999" s="5">
        <v>19.2</v>
      </c>
      <c r="BX999" s="5">
        <v>9.1</v>
      </c>
    </row>
    <row r="1000" spans="1:77" x14ac:dyDescent="0.2">
      <c r="A1000" s="2" t="s">
        <v>229</v>
      </c>
      <c r="B1000" s="3">
        <v>39211</v>
      </c>
      <c r="C1000" s="4">
        <v>25</v>
      </c>
      <c r="F1000" s="5">
        <v>0.05</v>
      </c>
      <c r="G1000" s="5">
        <v>0.05</v>
      </c>
      <c r="H1000" s="5">
        <v>0.01</v>
      </c>
      <c r="M1000" s="5">
        <v>0.81</v>
      </c>
      <c r="O1000" s="5">
        <v>10</v>
      </c>
      <c r="S1000" s="5">
        <v>72.099999999999994</v>
      </c>
      <c r="T1000" s="5">
        <v>20</v>
      </c>
      <c r="V1000" s="5">
        <v>5.9</v>
      </c>
      <c r="W1000" s="5">
        <v>4.0000000000000001E-3</v>
      </c>
      <c r="AB1000" s="5">
        <v>2.4</v>
      </c>
      <c r="AE1000" s="5">
        <v>9.73</v>
      </c>
      <c r="AJ1000" s="5">
        <v>48.9</v>
      </c>
      <c r="AN1000" s="5">
        <v>7.7</v>
      </c>
      <c r="AO1000" s="5">
        <v>0.01</v>
      </c>
      <c r="AT1000" s="5">
        <v>11</v>
      </c>
      <c r="AV1000" s="5">
        <v>39.44</v>
      </c>
      <c r="AW1000" s="5">
        <v>0.02</v>
      </c>
      <c r="AX1000" s="5">
        <v>0.01</v>
      </c>
      <c r="AZ1000" s="5">
        <v>5.0000000000000001E-3</v>
      </c>
      <c r="BA1000" s="5">
        <v>6.52</v>
      </c>
      <c r="BF1000" s="5">
        <v>1.96</v>
      </c>
      <c r="BH1000" s="5">
        <v>2.84</v>
      </c>
      <c r="BN1000" s="5">
        <v>3.11</v>
      </c>
      <c r="BO1000" s="5">
        <v>49.4</v>
      </c>
      <c r="BX1000" s="5">
        <v>8.6999999999999993</v>
      </c>
    </row>
    <row r="1001" spans="1:77" x14ac:dyDescent="0.2">
      <c r="A1001" s="2" t="s">
        <v>229</v>
      </c>
      <c r="B1001" s="3">
        <v>39553</v>
      </c>
      <c r="C1001" s="4">
        <v>25</v>
      </c>
      <c r="G1001" s="5">
        <v>7.0000000000000007E-2</v>
      </c>
      <c r="H1001" s="5">
        <v>0.01</v>
      </c>
      <c r="M1001" s="5">
        <v>0.63</v>
      </c>
      <c r="S1001" s="5">
        <v>34.299999999999997</v>
      </c>
      <c r="T1001" s="5">
        <v>23</v>
      </c>
      <c r="V1001" s="5">
        <v>1.7</v>
      </c>
      <c r="W1001" s="5">
        <v>3.0000000000000001E-3</v>
      </c>
      <c r="AB1001" s="5">
        <v>4.4000000000000004</v>
      </c>
      <c r="AD1001" s="5">
        <v>3.86</v>
      </c>
      <c r="AE1001" s="5">
        <v>4.47</v>
      </c>
      <c r="AJ1001" s="5">
        <v>29.9</v>
      </c>
      <c r="AN1001" s="5">
        <v>4.34</v>
      </c>
      <c r="AO1001" s="5">
        <v>8.0000000000000002E-3</v>
      </c>
      <c r="AT1001" s="5">
        <v>10.7</v>
      </c>
      <c r="AV1001" s="5">
        <v>54.44</v>
      </c>
      <c r="AW1001" s="5">
        <v>3.2799999999999999E-3</v>
      </c>
      <c r="AX1001" s="5">
        <v>0.05</v>
      </c>
      <c r="AZ1001" s="5">
        <v>0.02</v>
      </c>
      <c r="BA1001" s="5">
        <v>5.96</v>
      </c>
      <c r="BE1001" s="5">
        <v>4.5999999999999996</v>
      </c>
      <c r="BF1001" s="5">
        <v>4.32</v>
      </c>
      <c r="BH1001" s="5">
        <v>0.55000000000000004</v>
      </c>
      <c r="BN1001" s="5">
        <v>3.09</v>
      </c>
      <c r="BO1001" s="5">
        <v>22.7</v>
      </c>
      <c r="BX1001" s="5">
        <v>9.3000000000000007</v>
      </c>
    </row>
    <row r="1002" spans="1:77" x14ac:dyDescent="0.2">
      <c r="A1002" s="2" t="s">
        <v>229</v>
      </c>
      <c r="B1002" s="3">
        <v>34214</v>
      </c>
      <c r="C1002" s="4">
        <v>32</v>
      </c>
      <c r="F1002" s="5">
        <v>0.23</v>
      </c>
      <c r="G1002" s="5">
        <v>0.15</v>
      </c>
      <c r="H1002" s="5">
        <v>0.01</v>
      </c>
      <c r="J1002" s="5">
        <v>1</v>
      </c>
      <c r="N1002" s="5">
        <v>1</v>
      </c>
      <c r="O1002" s="5">
        <v>100</v>
      </c>
      <c r="Q1002" s="5">
        <v>0.2</v>
      </c>
      <c r="S1002" s="5">
        <v>9.9</v>
      </c>
      <c r="T1002" s="5">
        <v>44</v>
      </c>
      <c r="U1002" s="5">
        <v>1</v>
      </c>
      <c r="V1002" s="5">
        <v>1.7</v>
      </c>
      <c r="W1002" s="5">
        <v>0.01</v>
      </c>
      <c r="AB1002" s="5">
        <v>9.09</v>
      </c>
      <c r="AE1002" s="5">
        <v>1.3</v>
      </c>
      <c r="AI1002" s="5">
        <v>1.1000000000000001</v>
      </c>
      <c r="AJ1002" s="5">
        <v>22.4</v>
      </c>
      <c r="AN1002" s="5">
        <v>4.0999999999999996</v>
      </c>
      <c r="AO1002" s="5">
        <v>0.06</v>
      </c>
      <c r="AT1002" s="5">
        <v>20</v>
      </c>
      <c r="AU1002" s="5">
        <v>1</v>
      </c>
      <c r="AV1002" s="5">
        <v>13.59</v>
      </c>
      <c r="AW1002" s="5">
        <v>3.2845000000000001E-3</v>
      </c>
      <c r="AX1002" s="5">
        <v>0.08</v>
      </c>
      <c r="AY1002" s="5">
        <v>0.04</v>
      </c>
      <c r="BA1002" s="5">
        <v>4.84</v>
      </c>
      <c r="BC1002" s="5">
        <v>1.1000000000000001E-3</v>
      </c>
      <c r="BE1002" s="5">
        <v>11.4</v>
      </c>
      <c r="BH1002" s="5">
        <v>0.04</v>
      </c>
      <c r="BN1002" s="5">
        <v>3.04</v>
      </c>
      <c r="BO1002" s="5">
        <v>12.3</v>
      </c>
      <c r="BX1002" s="5">
        <v>9.4</v>
      </c>
      <c r="BY1002" s="5">
        <v>20</v>
      </c>
    </row>
    <row r="1003" spans="1:77" x14ac:dyDescent="0.2">
      <c r="A1003" s="2" t="s">
        <v>156</v>
      </c>
      <c r="B1003" s="3">
        <v>42313</v>
      </c>
      <c r="C1003" s="4">
        <v>26</v>
      </c>
      <c r="F1003" s="5">
        <v>7.0000000000000007E-2</v>
      </c>
      <c r="H1003" s="5">
        <v>0.05</v>
      </c>
      <c r="M1003" s="5">
        <v>1.06</v>
      </c>
      <c r="P1003" s="5">
        <v>0.05</v>
      </c>
      <c r="S1003" s="5">
        <v>17</v>
      </c>
      <c r="T1003" s="5">
        <v>12</v>
      </c>
      <c r="V1003" s="5">
        <v>1.6</v>
      </c>
      <c r="W1003" s="5">
        <v>0.02</v>
      </c>
      <c r="AD1003" s="5">
        <v>-4.7699999999999996</v>
      </c>
      <c r="AE1003" s="5">
        <v>22</v>
      </c>
      <c r="AJ1003" s="5">
        <v>24</v>
      </c>
      <c r="AN1003" s="5">
        <v>2.9</v>
      </c>
      <c r="AO1003" s="5">
        <v>0.02</v>
      </c>
      <c r="AP1003" s="5">
        <v>21.4</v>
      </c>
      <c r="AT1003" s="5">
        <v>4.4000000000000004</v>
      </c>
      <c r="AV1003" s="5">
        <v>62.86</v>
      </c>
      <c r="AW1003" s="5">
        <v>0.03</v>
      </c>
      <c r="AX1003" s="5">
        <v>0.03</v>
      </c>
      <c r="BA1003" s="5">
        <v>5.35</v>
      </c>
      <c r="BF1003" s="5">
        <v>5.61</v>
      </c>
      <c r="BH1003" s="5">
        <v>0.14000000000000001</v>
      </c>
      <c r="BN1003" s="5">
        <v>3.03</v>
      </c>
      <c r="BO1003" s="5">
        <v>23</v>
      </c>
      <c r="BQ1003" s="5">
        <v>1.93</v>
      </c>
      <c r="BR1003" s="5">
        <v>1.84</v>
      </c>
      <c r="BX1003" s="5">
        <v>13.1</v>
      </c>
    </row>
    <row r="1004" spans="1:77" x14ac:dyDescent="0.2">
      <c r="A1004" s="2" t="s">
        <v>156</v>
      </c>
      <c r="B1004" s="3">
        <v>36431</v>
      </c>
      <c r="C1004" s="4">
        <v>32</v>
      </c>
      <c r="F1004" s="5">
        <v>0.11</v>
      </c>
      <c r="H1004" s="5">
        <v>0.01</v>
      </c>
      <c r="J1004" s="5">
        <v>0.2</v>
      </c>
      <c r="M1004" s="5">
        <v>1.1399999999999999</v>
      </c>
      <c r="N1004" s="5">
        <v>0.2</v>
      </c>
      <c r="O1004" s="5">
        <v>50</v>
      </c>
      <c r="Q1004" s="5">
        <v>1</v>
      </c>
      <c r="S1004" s="5">
        <v>12</v>
      </c>
      <c r="T1004" s="5">
        <v>65</v>
      </c>
      <c r="U1004" s="5">
        <v>0.4</v>
      </c>
      <c r="V1004" s="5">
        <v>1.6</v>
      </c>
      <c r="W1004" s="5">
        <v>0.01</v>
      </c>
      <c r="AB1004" s="5">
        <v>7.69</v>
      </c>
      <c r="AE1004" s="5">
        <v>5.8</v>
      </c>
      <c r="AI1004" s="5">
        <v>12</v>
      </c>
      <c r="AJ1004" s="5">
        <v>39.299999999999997</v>
      </c>
      <c r="AN1004" s="5">
        <v>11</v>
      </c>
      <c r="AO1004" s="5">
        <v>0.31</v>
      </c>
      <c r="AT1004" s="5">
        <v>28</v>
      </c>
      <c r="AU1004" s="5">
        <v>49</v>
      </c>
      <c r="AV1004" s="5">
        <v>33.33</v>
      </c>
      <c r="AW1004" s="5">
        <v>3.3E-3</v>
      </c>
      <c r="AX1004" s="5">
        <v>0.01</v>
      </c>
      <c r="AZ1004" s="5">
        <v>8.9999999999999993E-3</v>
      </c>
      <c r="BA1004" s="5">
        <v>4.8899999999999997</v>
      </c>
      <c r="BC1004" s="5">
        <v>2.0999999999999999E-3</v>
      </c>
      <c r="BE1004" s="5">
        <v>10</v>
      </c>
      <c r="BH1004" s="5">
        <v>0.14000000000000001</v>
      </c>
      <c r="BN1004" s="5">
        <v>3.02</v>
      </c>
      <c r="BO1004" s="5">
        <v>40.799999999999997</v>
      </c>
      <c r="BX1004" s="5">
        <v>9.1</v>
      </c>
      <c r="BY1004" s="5">
        <v>120</v>
      </c>
    </row>
    <row r="1005" spans="1:77" x14ac:dyDescent="0.2">
      <c r="A1005" s="2" t="s">
        <v>156</v>
      </c>
      <c r="B1005" s="3">
        <v>39559</v>
      </c>
      <c r="C1005" s="4">
        <v>34</v>
      </c>
      <c r="G1005" s="5">
        <v>7.0000000000000007E-2</v>
      </c>
      <c r="H1005" s="5">
        <v>0.03</v>
      </c>
      <c r="J1005" s="5">
        <v>0.4</v>
      </c>
      <c r="M1005" s="5">
        <v>0.45</v>
      </c>
      <c r="N1005" s="5">
        <v>0.2</v>
      </c>
      <c r="Q1005" s="5">
        <v>0.36</v>
      </c>
      <c r="S1005" s="5">
        <v>49.5</v>
      </c>
      <c r="T1005" s="5">
        <v>19</v>
      </c>
      <c r="U1005" s="5">
        <v>0.2</v>
      </c>
      <c r="V1005" s="5">
        <v>2.8</v>
      </c>
      <c r="W1005" s="5">
        <v>1.71</v>
      </c>
      <c r="AB1005" s="5">
        <v>3.03</v>
      </c>
      <c r="AD1005" s="5">
        <v>3.55</v>
      </c>
      <c r="AE1005" s="5">
        <v>11.8</v>
      </c>
      <c r="AI1005" s="5">
        <v>0.8</v>
      </c>
      <c r="AJ1005" s="5">
        <v>38.9</v>
      </c>
      <c r="AN1005" s="5">
        <v>5.78</v>
      </c>
      <c r="AO1005" s="5">
        <v>0.18</v>
      </c>
      <c r="AT1005" s="5">
        <v>10.199999999999999</v>
      </c>
      <c r="AU1005" s="5">
        <v>19</v>
      </c>
      <c r="AV1005" s="5">
        <v>50.02</v>
      </c>
      <c r="AW1005" s="5">
        <v>0.02</v>
      </c>
      <c r="AX1005" s="5">
        <v>0.01</v>
      </c>
      <c r="AZ1005" s="5">
        <v>0.02</v>
      </c>
      <c r="BA1005" s="5">
        <v>6.69</v>
      </c>
      <c r="BC1005" s="5">
        <v>1E-3</v>
      </c>
      <c r="BE1005" s="5">
        <v>1.2</v>
      </c>
      <c r="BF1005" s="5">
        <v>1.05</v>
      </c>
      <c r="BH1005" s="5">
        <v>1.31</v>
      </c>
      <c r="BN1005" s="5">
        <v>2.99</v>
      </c>
      <c r="BO1005" s="5">
        <v>43.8</v>
      </c>
      <c r="BW1005" s="5">
        <v>0.5</v>
      </c>
      <c r="BX1005" s="5">
        <v>10.199999999999999</v>
      </c>
      <c r="BY1005" s="5">
        <v>32</v>
      </c>
    </row>
    <row r="1006" spans="1:77" x14ac:dyDescent="0.2">
      <c r="A1006" s="2" t="s">
        <v>156</v>
      </c>
      <c r="B1006" s="3">
        <v>38288</v>
      </c>
      <c r="C1006" s="4">
        <v>37</v>
      </c>
      <c r="F1006" s="5">
        <v>0.19</v>
      </c>
      <c r="G1006" s="5">
        <v>0.18</v>
      </c>
      <c r="H1006" s="5">
        <v>0.01</v>
      </c>
      <c r="J1006" s="5">
        <v>0.2</v>
      </c>
      <c r="M1006" s="5">
        <v>0.35</v>
      </c>
      <c r="N1006" s="5">
        <v>0.5</v>
      </c>
      <c r="O1006" s="5">
        <v>10</v>
      </c>
      <c r="Q1006" s="5">
        <v>0.25</v>
      </c>
      <c r="S1006" s="5">
        <v>9.69</v>
      </c>
      <c r="T1006" s="5">
        <v>77</v>
      </c>
      <c r="U1006" s="5">
        <v>0.2</v>
      </c>
      <c r="V1006" s="5">
        <v>0.84</v>
      </c>
      <c r="W1006" s="5">
        <v>3.0000000000000001E-3</v>
      </c>
      <c r="Y1006" s="5">
        <v>7.0000000000000007E-2</v>
      </c>
      <c r="AB1006" s="5">
        <v>9.14</v>
      </c>
      <c r="AD1006" s="5">
        <v>0.8</v>
      </c>
      <c r="AE1006" s="5">
        <v>1.69</v>
      </c>
      <c r="AI1006" s="5">
        <v>0.5</v>
      </c>
      <c r="AJ1006" s="5">
        <v>34.700000000000003</v>
      </c>
      <c r="AN1006" s="5">
        <v>6.45</v>
      </c>
      <c r="AO1006" s="5">
        <v>7.0000000000000007E-2</v>
      </c>
      <c r="AT1006" s="5">
        <v>31.5</v>
      </c>
      <c r="AU1006" s="5">
        <v>1.1000000000000001</v>
      </c>
      <c r="AV1006" s="5">
        <v>13.72</v>
      </c>
      <c r="AW1006" s="5">
        <v>3.2845000000000001E-3</v>
      </c>
      <c r="AX1006" s="5">
        <v>0.01</v>
      </c>
      <c r="AZ1006" s="5">
        <v>5.0000000000000001E-3</v>
      </c>
      <c r="BA1006" s="5">
        <v>4.63</v>
      </c>
      <c r="BC1006" s="5">
        <v>1.4E-3</v>
      </c>
      <c r="BE1006" s="5">
        <v>9.9</v>
      </c>
      <c r="BH1006" s="5">
        <v>0.06</v>
      </c>
      <c r="BN1006" s="5">
        <v>2.97</v>
      </c>
      <c r="BO1006" s="5">
        <v>18.2</v>
      </c>
      <c r="BQ1006" s="5">
        <v>5.35</v>
      </c>
      <c r="BR1006" s="5">
        <v>4.5</v>
      </c>
      <c r="BX1006" s="5">
        <v>9.3000000000000007</v>
      </c>
      <c r="BY1006" s="5">
        <v>12</v>
      </c>
    </row>
    <row r="1007" spans="1:77" x14ac:dyDescent="0.2">
      <c r="A1007" s="2" t="s">
        <v>156</v>
      </c>
      <c r="B1007" s="3">
        <v>39749</v>
      </c>
      <c r="C1007" s="4">
        <v>24</v>
      </c>
      <c r="G1007" s="5">
        <v>0.01</v>
      </c>
      <c r="H1007" s="5">
        <v>0.01</v>
      </c>
      <c r="M1007" s="5">
        <v>0.31</v>
      </c>
      <c r="S1007" s="5">
        <v>116</v>
      </c>
      <c r="T1007" s="5">
        <v>31</v>
      </c>
      <c r="V1007" s="5">
        <v>1.2</v>
      </c>
      <c r="W1007" s="5">
        <v>0.25</v>
      </c>
      <c r="AB1007" s="5">
        <v>4.62</v>
      </c>
      <c r="AD1007" s="5">
        <v>1.61</v>
      </c>
      <c r="AE1007" s="5">
        <v>1.41</v>
      </c>
      <c r="AJ1007" s="5">
        <v>63.4</v>
      </c>
      <c r="AN1007" s="5">
        <v>8.44</v>
      </c>
      <c r="AO1007" s="5">
        <v>0.28999999999999998</v>
      </c>
      <c r="AT1007" s="5">
        <v>9.8699999999999992</v>
      </c>
      <c r="AV1007" s="5">
        <v>12.57</v>
      </c>
      <c r="AW1007" s="5">
        <v>0.14000000000000001</v>
      </c>
      <c r="AX1007" s="5">
        <v>0.01</v>
      </c>
      <c r="AZ1007" s="5">
        <v>0.02</v>
      </c>
      <c r="BA1007" s="5">
        <v>7.37</v>
      </c>
      <c r="BF1007" s="5">
        <v>0.27</v>
      </c>
      <c r="BH1007" s="5">
        <v>4.28</v>
      </c>
      <c r="BN1007" s="5">
        <v>2.95</v>
      </c>
      <c r="BO1007" s="5">
        <v>71.099999999999994</v>
      </c>
      <c r="BX1007" s="5">
        <v>9.6999999999999993</v>
      </c>
    </row>
    <row r="1008" spans="1:77" x14ac:dyDescent="0.2">
      <c r="A1008" s="2" t="s">
        <v>156</v>
      </c>
      <c r="B1008" s="3">
        <v>30978</v>
      </c>
      <c r="C1008" s="4">
        <v>21</v>
      </c>
      <c r="H1008" s="5">
        <v>1.88</v>
      </c>
      <c r="M1008" s="5">
        <v>1.92</v>
      </c>
      <c r="S1008" s="5">
        <v>135.5</v>
      </c>
      <c r="T1008" s="5">
        <v>152</v>
      </c>
      <c r="W1008" s="5">
        <v>10.9</v>
      </c>
      <c r="AB1008" s="5">
        <v>1.3</v>
      </c>
      <c r="AE1008" s="5">
        <v>3.8</v>
      </c>
      <c r="AJ1008" s="5">
        <v>99.3</v>
      </c>
      <c r="AN1008" s="5">
        <v>15</v>
      </c>
      <c r="AO1008" s="5">
        <v>0.7</v>
      </c>
      <c r="AT1008" s="5">
        <v>121</v>
      </c>
      <c r="AV1008" s="5">
        <v>0.09</v>
      </c>
      <c r="AW1008" s="5">
        <v>5.0000009190000003E-3</v>
      </c>
      <c r="AY1008" s="5">
        <v>7.0000000000000007E-2</v>
      </c>
      <c r="BA1008" s="5">
        <v>6.7</v>
      </c>
      <c r="BE1008" s="5">
        <v>2.7</v>
      </c>
      <c r="BH1008" s="5">
        <v>9.4</v>
      </c>
      <c r="BN1008" s="5">
        <v>2.94</v>
      </c>
      <c r="BO1008" s="5">
        <v>2</v>
      </c>
      <c r="BU1008" s="5">
        <v>5</v>
      </c>
      <c r="BX1008" s="5">
        <v>9.9</v>
      </c>
    </row>
    <row r="1009" spans="1:77" x14ac:dyDescent="0.2">
      <c r="A1009" s="2" t="s">
        <v>156</v>
      </c>
      <c r="B1009" s="3">
        <v>38125</v>
      </c>
      <c r="C1009" s="4">
        <v>25</v>
      </c>
      <c r="F1009" s="5">
        <v>0.08</v>
      </c>
      <c r="H1009" s="5">
        <v>0.02</v>
      </c>
      <c r="M1009" s="5">
        <v>1.05</v>
      </c>
      <c r="S1009" s="5">
        <v>34.299999999999997</v>
      </c>
      <c r="T1009" s="5">
        <v>28</v>
      </c>
      <c r="V1009" s="5">
        <v>4.8</v>
      </c>
      <c r="W1009" s="5">
        <v>0.04</v>
      </c>
      <c r="AB1009" s="5">
        <v>6.8</v>
      </c>
      <c r="AD1009" s="5">
        <v>0.22</v>
      </c>
      <c r="AE1009" s="5">
        <v>5.93</v>
      </c>
      <c r="AJ1009" s="5">
        <v>37.1</v>
      </c>
      <c r="AN1009" s="5">
        <v>4.09</v>
      </c>
      <c r="AO1009" s="5">
        <v>0.01</v>
      </c>
      <c r="AT1009" s="5">
        <v>22.1</v>
      </c>
      <c r="AV1009" s="5">
        <v>66.400000000000006</v>
      </c>
      <c r="AW1009" s="5">
        <v>0.02</v>
      </c>
      <c r="AX1009" s="5">
        <v>0.06</v>
      </c>
      <c r="BA1009" s="5">
        <v>6.06</v>
      </c>
      <c r="BE1009" s="5">
        <v>7.6</v>
      </c>
      <c r="BH1009" s="5">
        <v>0.51</v>
      </c>
      <c r="BN1009" s="5">
        <v>2.89</v>
      </c>
      <c r="BO1009" s="5">
        <v>38</v>
      </c>
      <c r="BQ1009" s="5">
        <v>3.16</v>
      </c>
      <c r="BR1009" s="5">
        <v>3.16</v>
      </c>
      <c r="BX1009" s="5">
        <v>9.1999999999999993</v>
      </c>
    </row>
    <row r="1010" spans="1:77" x14ac:dyDescent="0.2">
      <c r="A1010" s="2" t="s">
        <v>156</v>
      </c>
      <c r="B1010" s="3">
        <v>39195</v>
      </c>
      <c r="C1010" s="4">
        <v>25</v>
      </c>
      <c r="F1010" s="5">
        <v>7.0000000000000007E-2</v>
      </c>
      <c r="G1010" s="5">
        <v>7.0000000000000007E-2</v>
      </c>
      <c r="H1010" s="5">
        <v>0.01</v>
      </c>
      <c r="M1010" s="5">
        <v>0.86</v>
      </c>
      <c r="O1010" s="5">
        <v>43</v>
      </c>
      <c r="S1010" s="5">
        <v>16.7</v>
      </c>
      <c r="T1010" s="5">
        <v>197</v>
      </c>
      <c r="V1010" s="5">
        <v>1.9</v>
      </c>
      <c r="W1010" s="5">
        <v>4.0000000000000001E-3</v>
      </c>
      <c r="AB1010" s="5">
        <v>8.0399999999999991</v>
      </c>
      <c r="AE1010" s="5">
        <v>8.1199999999999992</v>
      </c>
      <c r="AJ1010" s="5">
        <v>83.5</v>
      </c>
      <c r="AN1010" s="5">
        <v>9.81</v>
      </c>
      <c r="AO1010" s="5">
        <v>0.11</v>
      </c>
      <c r="AT1010" s="5">
        <v>109</v>
      </c>
      <c r="AV1010" s="5">
        <v>20.71</v>
      </c>
      <c r="AW1010" s="5">
        <v>3.2799999999999999E-3</v>
      </c>
      <c r="AX1010" s="5">
        <v>0.01</v>
      </c>
      <c r="AZ1010" s="5">
        <v>0</v>
      </c>
      <c r="BA1010" s="5">
        <v>5.15</v>
      </c>
      <c r="BF1010" s="5">
        <v>8.7200000000000006</v>
      </c>
      <c r="BH1010" s="5">
        <v>0.15</v>
      </c>
      <c r="BN1010" s="5">
        <v>2.85</v>
      </c>
      <c r="BO1010" s="5">
        <v>63.8</v>
      </c>
      <c r="BX1010" s="5">
        <v>11.4</v>
      </c>
    </row>
    <row r="1011" spans="1:77" x14ac:dyDescent="0.2">
      <c r="A1011" s="2" t="s">
        <v>156</v>
      </c>
      <c r="B1011" s="3">
        <v>37218</v>
      </c>
      <c r="C1011" s="4">
        <v>23</v>
      </c>
      <c r="F1011" s="5">
        <v>7.0000000000000001E-3</v>
      </c>
      <c r="H1011" s="5">
        <v>0.03</v>
      </c>
      <c r="M1011" s="5">
        <v>0.2</v>
      </c>
      <c r="S1011" s="5">
        <v>109</v>
      </c>
      <c r="T1011" s="5">
        <v>12</v>
      </c>
      <c r="V1011" s="5">
        <v>2.8</v>
      </c>
      <c r="W1011" s="5">
        <v>0.72</v>
      </c>
      <c r="AB1011" s="5">
        <v>4.5199999999999996</v>
      </c>
      <c r="AE1011" s="5">
        <v>0.9</v>
      </c>
      <c r="AJ1011" s="5">
        <v>57.5</v>
      </c>
      <c r="AN1011" s="5">
        <v>6.8</v>
      </c>
      <c r="AO1011" s="5">
        <v>0.23</v>
      </c>
      <c r="AT1011" s="5">
        <v>8.4</v>
      </c>
      <c r="AV1011" s="5">
        <v>0.44</v>
      </c>
      <c r="AW1011" s="5">
        <v>0.01</v>
      </c>
      <c r="AX1011" s="5">
        <v>0.03</v>
      </c>
      <c r="BA1011" s="5">
        <v>6.9</v>
      </c>
      <c r="BE1011" s="5">
        <v>0.5</v>
      </c>
      <c r="BG1011" s="5">
        <v>4</v>
      </c>
      <c r="BH1011" s="5">
        <v>4.7</v>
      </c>
      <c r="BN1011" s="5">
        <v>2.85</v>
      </c>
      <c r="BO1011" s="5">
        <v>59</v>
      </c>
      <c r="BX1011" s="5">
        <v>9.1</v>
      </c>
    </row>
    <row r="1012" spans="1:77" x14ac:dyDescent="0.2">
      <c r="A1012" s="2" t="s">
        <v>156</v>
      </c>
      <c r="B1012" s="3">
        <v>39363</v>
      </c>
      <c r="C1012" s="4">
        <v>26</v>
      </c>
      <c r="F1012" s="5">
        <v>0.04</v>
      </c>
      <c r="G1012" s="5">
        <v>0.03</v>
      </c>
      <c r="H1012" s="5">
        <v>0.09</v>
      </c>
      <c r="M1012" s="5">
        <v>0.54</v>
      </c>
      <c r="O1012" s="5">
        <v>23</v>
      </c>
      <c r="S1012" s="5">
        <v>67.5</v>
      </c>
      <c r="T1012" s="5">
        <v>36</v>
      </c>
      <c r="V1012" s="5">
        <v>6.3</v>
      </c>
      <c r="W1012" s="5">
        <v>2.8</v>
      </c>
      <c r="AB1012" s="5">
        <v>3.55</v>
      </c>
      <c r="AE1012" s="5">
        <v>16.899999999999999</v>
      </c>
      <c r="AJ1012" s="5">
        <v>50.3</v>
      </c>
      <c r="AN1012" s="5">
        <v>5.23</v>
      </c>
      <c r="AO1012" s="5">
        <v>0.25</v>
      </c>
      <c r="AT1012" s="5">
        <v>14</v>
      </c>
      <c r="AV1012" s="5">
        <v>1.5</v>
      </c>
      <c r="AW1012" s="5">
        <v>0.01</v>
      </c>
      <c r="AX1012" s="5">
        <v>0.19</v>
      </c>
      <c r="AZ1012" s="5">
        <v>0.06</v>
      </c>
      <c r="BA1012" s="5">
        <v>6.61</v>
      </c>
      <c r="BE1012" s="5">
        <v>0.2</v>
      </c>
      <c r="BF1012" s="5">
        <v>0.62</v>
      </c>
      <c r="BH1012" s="5">
        <v>1.83</v>
      </c>
      <c r="BN1012" s="5">
        <v>2.74</v>
      </c>
      <c r="BO1012" s="5">
        <v>94.5</v>
      </c>
      <c r="BX1012" s="5">
        <v>10.6</v>
      </c>
    </row>
    <row r="1013" spans="1:77" x14ac:dyDescent="0.2">
      <c r="A1013" s="2" t="s">
        <v>156</v>
      </c>
      <c r="B1013" s="3">
        <v>39559</v>
      </c>
      <c r="C1013" s="4">
        <v>34</v>
      </c>
      <c r="G1013" s="5">
        <v>0.36</v>
      </c>
      <c r="H1013" s="5">
        <v>0.28000000000000003</v>
      </c>
      <c r="J1013" s="5">
        <v>2.4</v>
      </c>
      <c r="M1013" s="5">
        <v>1.03</v>
      </c>
      <c r="N1013" s="5">
        <v>0.4</v>
      </c>
      <c r="Q1013" s="5">
        <v>0.14000000000000001</v>
      </c>
      <c r="S1013" s="5">
        <v>78.099999999999994</v>
      </c>
      <c r="T1013" s="5">
        <v>70</v>
      </c>
      <c r="U1013" s="5">
        <v>1.5</v>
      </c>
      <c r="V1013" s="5">
        <v>28</v>
      </c>
      <c r="W1013" s="5">
        <v>0.75</v>
      </c>
      <c r="AB1013" s="5">
        <v>1.05</v>
      </c>
      <c r="AD1013" s="5">
        <v>3.96</v>
      </c>
      <c r="AE1013" s="5">
        <v>12.1</v>
      </c>
      <c r="AI1013" s="5">
        <v>4.8</v>
      </c>
      <c r="AJ1013" s="5">
        <v>65.3</v>
      </c>
      <c r="AN1013" s="5">
        <v>7.26</v>
      </c>
      <c r="AO1013" s="5">
        <v>0.09</v>
      </c>
      <c r="AT1013" s="5">
        <v>42.3</v>
      </c>
      <c r="AU1013" s="5">
        <v>4.5</v>
      </c>
      <c r="AV1013" s="5">
        <v>0.22</v>
      </c>
      <c r="AW1013" s="5">
        <v>7.0000000000000007E-2</v>
      </c>
      <c r="AX1013" s="5">
        <v>0.01</v>
      </c>
      <c r="AZ1013" s="5">
        <v>0.02</v>
      </c>
      <c r="BA1013" s="5">
        <v>6.4</v>
      </c>
      <c r="BC1013" s="5">
        <v>8.6E-3</v>
      </c>
      <c r="BE1013" s="5">
        <v>0.5</v>
      </c>
      <c r="BF1013" s="5">
        <v>0.66</v>
      </c>
      <c r="BH1013" s="5">
        <v>2.38</v>
      </c>
      <c r="BN1013" s="5">
        <v>2.74</v>
      </c>
      <c r="BO1013" s="5">
        <v>98.3</v>
      </c>
      <c r="BW1013" s="5">
        <v>9.1</v>
      </c>
      <c r="BX1013" s="5">
        <v>8.9</v>
      </c>
      <c r="BY1013" s="5">
        <v>1.8</v>
      </c>
    </row>
    <row r="1014" spans="1:77" x14ac:dyDescent="0.2">
      <c r="A1014" s="2" t="s">
        <v>156</v>
      </c>
      <c r="B1014" s="3">
        <v>39161</v>
      </c>
      <c r="C1014" s="4">
        <v>25</v>
      </c>
      <c r="F1014" s="5">
        <v>0.03</v>
      </c>
      <c r="G1014" s="5">
        <v>0.03</v>
      </c>
      <c r="H1014" s="5">
        <v>0.01</v>
      </c>
      <c r="M1014" s="5">
        <v>0.81</v>
      </c>
      <c r="O1014" s="5">
        <v>10</v>
      </c>
      <c r="S1014" s="5">
        <v>62.7</v>
      </c>
      <c r="T1014" s="5">
        <v>33</v>
      </c>
      <c r="V1014" s="5">
        <v>1.2</v>
      </c>
      <c r="W1014" s="5">
        <v>0.01</v>
      </c>
      <c r="AB1014" s="5">
        <v>9.6</v>
      </c>
      <c r="AE1014" s="5">
        <v>6.38</v>
      </c>
      <c r="AJ1014" s="5">
        <v>50.2</v>
      </c>
      <c r="AN1014" s="5">
        <v>6.49</v>
      </c>
      <c r="AO1014" s="5">
        <v>4.0000000000000001E-3</v>
      </c>
      <c r="AT1014" s="5">
        <v>20.3</v>
      </c>
      <c r="AV1014" s="5">
        <v>77.02</v>
      </c>
      <c r="AW1014" s="5">
        <v>3.2799999999999999E-3</v>
      </c>
      <c r="AX1014" s="5">
        <v>0.01</v>
      </c>
      <c r="AZ1014" s="5">
        <v>0.03</v>
      </c>
      <c r="BA1014" s="5">
        <v>6.58</v>
      </c>
      <c r="BF1014" s="5">
        <v>5.69</v>
      </c>
      <c r="BH1014" s="5">
        <v>1.96</v>
      </c>
      <c r="BN1014" s="5">
        <v>2.74</v>
      </c>
      <c r="BO1014" s="5">
        <v>26.1</v>
      </c>
      <c r="BX1014" s="5">
        <v>10.199999999999999</v>
      </c>
    </row>
    <row r="1015" spans="1:77" x14ac:dyDescent="0.2">
      <c r="A1015" s="2" t="s">
        <v>156</v>
      </c>
      <c r="B1015" s="3">
        <v>39785</v>
      </c>
      <c r="C1015" s="4">
        <v>25</v>
      </c>
      <c r="G1015" s="5">
        <v>0.03</v>
      </c>
      <c r="H1015" s="5">
        <v>0.41</v>
      </c>
      <c r="M1015" s="5">
        <v>1.19</v>
      </c>
      <c r="S1015" s="5">
        <v>69.5</v>
      </c>
      <c r="T1015" s="5">
        <v>27</v>
      </c>
      <c r="V1015" s="5">
        <v>14</v>
      </c>
      <c r="W1015" s="5">
        <v>12.4</v>
      </c>
      <c r="AB1015" s="5">
        <v>1.9</v>
      </c>
      <c r="AD1015" s="5">
        <v>14.07</v>
      </c>
      <c r="AE1015" s="5">
        <v>4.78</v>
      </c>
      <c r="AJ1015" s="5">
        <v>47.2</v>
      </c>
      <c r="AN1015" s="5">
        <v>2.7</v>
      </c>
      <c r="AO1015" s="5">
        <v>0.75</v>
      </c>
      <c r="AT1015" s="5">
        <v>8.8800000000000008</v>
      </c>
      <c r="AV1015" s="5">
        <v>0.34</v>
      </c>
      <c r="AW1015" s="5">
        <v>0.01</v>
      </c>
      <c r="AX1015" s="5">
        <v>0.44</v>
      </c>
      <c r="AZ1015" s="5">
        <v>0.1</v>
      </c>
      <c r="BA1015" s="5">
        <v>6.45</v>
      </c>
      <c r="BE1015" s="5">
        <v>0.2</v>
      </c>
      <c r="BF1015" s="5">
        <v>0.28999999999999998</v>
      </c>
      <c r="BH1015" s="5">
        <v>1.83</v>
      </c>
      <c r="BN1015" s="5">
        <v>2.74</v>
      </c>
      <c r="BO1015" s="5">
        <v>109</v>
      </c>
      <c r="BX1015" s="5">
        <v>10.5</v>
      </c>
    </row>
    <row r="1016" spans="1:77" x14ac:dyDescent="0.2">
      <c r="A1016" s="2" t="s">
        <v>156</v>
      </c>
      <c r="B1016" s="3">
        <v>38449</v>
      </c>
      <c r="C1016" s="4">
        <v>37</v>
      </c>
      <c r="F1016" s="5">
        <v>0.06</v>
      </c>
      <c r="G1016" s="5">
        <v>0.01</v>
      </c>
      <c r="H1016" s="5">
        <v>0.21</v>
      </c>
      <c r="J1016" s="5">
        <v>0.2</v>
      </c>
      <c r="M1016" s="5">
        <v>0.18</v>
      </c>
      <c r="N1016" s="5">
        <v>0.2</v>
      </c>
      <c r="O1016" s="5">
        <v>22</v>
      </c>
      <c r="Q1016" s="5">
        <v>0.1</v>
      </c>
      <c r="S1016" s="5">
        <v>57.9</v>
      </c>
      <c r="T1016" s="5">
        <v>8.4</v>
      </c>
      <c r="U1016" s="5">
        <v>0.3</v>
      </c>
      <c r="V1016" s="5">
        <v>1.3</v>
      </c>
      <c r="W1016" s="5">
        <v>1.1000000000000001</v>
      </c>
      <c r="Y1016" s="5">
        <v>0.21</v>
      </c>
      <c r="AB1016" s="5">
        <v>7.6</v>
      </c>
      <c r="AD1016" s="5">
        <v>0.36</v>
      </c>
      <c r="AE1016" s="5">
        <v>1.1100000000000001</v>
      </c>
      <c r="AI1016" s="5">
        <v>0.5</v>
      </c>
      <c r="AJ1016" s="5">
        <v>33.799999999999997</v>
      </c>
      <c r="AN1016" s="5">
        <v>4.54</v>
      </c>
      <c r="AO1016" s="5">
        <v>0.1</v>
      </c>
      <c r="AT1016" s="5">
        <v>7.18</v>
      </c>
      <c r="AU1016" s="5">
        <v>0.5</v>
      </c>
      <c r="AV1016" s="5">
        <v>0.22</v>
      </c>
      <c r="AW1016" s="5">
        <v>3.2845000000000001E-3</v>
      </c>
      <c r="AX1016" s="5">
        <v>0.02</v>
      </c>
      <c r="AZ1016" s="5">
        <v>0.01</v>
      </c>
      <c r="BA1016" s="5">
        <v>7.56</v>
      </c>
      <c r="BC1016" s="5">
        <v>1.1000000000000001E-3</v>
      </c>
      <c r="BE1016" s="5">
        <v>0.2</v>
      </c>
      <c r="BH1016" s="5">
        <v>3.36</v>
      </c>
      <c r="BN1016" s="5">
        <v>2.74</v>
      </c>
      <c r="BO1016" s="5">
        <v>18.2</v>
      </c>
      <c r="BQ1016" s="5">
        <v>3.97</v>
      </c>
      <c r="BR1016" s="5">
        <v>3.61</v>
      </c>
      <c r="BX1016" s="5">
        <v>10.6</v>
      </c>
      <c r="BY1016" s="5">
        <v>1060</v>
      </c>
    </row>
    <row r="1017" spans="1:77" x14ac:dyDescent="0.2">
      <c r="A1017" s="2" t="s">
        <v>156</v>
      </c>
      <c r="B1017" s="3">
        <v>39566</v>
      </c>
      <c r="C1017" s="4">
        <v>25</v>
      </c>
      <c r="G1017" s="5">
        <v>0.02</v>
      </c>
      <c r="H1017" s="5">
        <v>7.0000000000000007E-2</v>
      </c>
      <c r="M1017" s="5">
        <v>0.57999999999999996</v>
      </c>
      <c r="S1017" s="5">
        <v>86.2</v>
      </c>
      <c r="T1017" s="5">
        <v>28</v>
      </c>
      <c r="V1017" s="5">
        <v>6.8</v>
      </c>
      <c r="W1017" s="5">
        <v>0.33</v>
      </c>
      <c r="AB1017" s="5">
        <v>1.5</v>
      </c>
      <c r="AD1017" s="5">
        <v>6.85</v>
      </c>
      <c r="AE1017" s="5">
        <v>9.17</v>
      </c>
      <c r="AJ1017" s="5">
        <v>52.7</v>
      </c>
      <c r="AN1017" s="5">
        <v>9.3000000000000007</v>
      </c>
      <c r="AO1017" s="5">
        <v>0.16</v>
      </c>
      <c r="AT1017" s="5">
        <v>15.8</v>
      </c>
      <c r="AV1017" s="5">
        <v>0.43</v>
      </c>
      <c r="AW1017" s="5">
        <v>7.5500000000000003E-3</v>
      </c>
      <c r="AX1017" s="5">
        <v>0.02</v>
      </c>
      <c r="AZ1017" s="5">
        <v>0.02</v>
      </c>
      <c r="BA1017" s="5">
        <v>6.98</v>
      </c>
      <c r="BE1017" s="5">
        <v>0.9</v>
      </c>
      <c r="BF1017" s="5">
        <v>0.44</v>
      </c>
      <c r="BH1017" s="5">
        <v>4.0199999999999996</v>
      </c>
      <c r="BN1017" s="5">
        <v>2.72</v>
      </c>
      <c r="BO1017" s="5">
        <v>37.4</v>
      </c>
      <c r="BX1017" s="5">
        <v>9</v>
      </c>
    </row>
    <row r="1018" spans="1:77" x14ac:dyDescent="0.2">
      <c r="A1018" s="2" t="s">
        <v>156</v>
      </c>
      <c r="B1018" s="3">
        <v>39594</v>
      </c>
      <c r="C1018" s="4">
        <v>33</v>
      </c>
      <c r="G1018" s="5">
        <v>0.19</v>
      </c>
      <c r="H1018" s="5">
        <v>0.01</v>
      </c>
      <c r="J1018" s="5">
        <v>0.2</v>
      </c>
      <c r="M1018" s="5">
        <v>1.07</v>
      </c>
      <c r="N1018" s="5">
        <v>0.2</v>
      </c>
      <c r="Q1018" s="5">
        <v>2</v>
      </c>
      <c r="S1018" s="5">
        <v>52.8</v>
      </c>
      <c r="T1018" s="5">
        <v>44</v>
      </c>
      <c r="U1018" s="5">
        <v>0.6</v>
      </c>
      <c r="V1018" s="5">
        <v>2.5</v>
      </c>
      <c r="W1018" s="5">
        <v>8.9999999999999993E-3</v>
      </c>
      <c r="AB1018" s="5">
        <v>2.33</v>
      </c>
      <c r="AD1018" s="5">
        <v>7.0000000000000007E-2</v>
      </c>
      <c r="AE1018" s="5">
        <v>10.5</v>
      </c>
      <c r="AI1018" s="5">
        <v>0.7</v>
      </c>
      <c r="AJ1018" s="5">
        <v>56.1</v>
      </c>
      <c r="AN1018" s="5">
        <v>13.3</v>
      </c>
      <c r="AO1018" s="5">
        <v>0.79</v>
      </c>
      <c r="AT1018" s="5">
        <v>13.2</v>
      </c>
      <c r="AU1018" s="5">
        <v>44</v>
      </c>
      <c r="AV1018" s="5">
        <v>120.4</v>
      </c>
      <c r="AW1018" s="5">
        <v>3.2799999999999999E-3</v>
      </c>
      <c r="AX1018" s="5">
        <v>0.02</v>
      </c>
      <c r="AZ1018" s="5">
        <v>0.02</v>
      </c>
      <c r="BA1018" s="5">
        <v>5.0599999999999996</v>
      </c>
      <c r="BC1018" s="5">
        <v>1E-3</v>
      </c>
      <c r="BF1018" s="5">
        <v>5</v>
      </c>
      <c r="BH1018" s="5">
        <v>0.6</v>
      </c>
      <c r="BN1018" s="5">
        <v>2.66</v>
      </c>
      <c r="BO1018" s="5">
        <v>37.799999999999997</v>
      </c>
      <c r="BW1018" s="5">
        <v>0.5</v>
      </c>
      <c r="BX1018" s="5">
        <v>9</v>
      </c>
      <c r="BY1018" s="5">
        <v>52</v>
      </c>
    </row>
    <row r="1019" spans="1:77" x14ac:dyDescent="0.2">
      <c r="A1019" s="2" t="s">
        <v>156</v>
      </c>
      <c r="B1019" s="3">
        <v>36789</v>
      </c>
      <c r="C1019" s="4">
        <v>33</v>
      </c>
      <c r="F1019" s="5">
        <v>7.35</v>
      </c>
      <c r="G1019" s="5">
        <v>6.82</v>
      </c>
      <c r="H1019" s="5">
        <v>0.01</v>
      </c>
      <c r="J1019" s="5">
        <v>0.2</v>
      </c>
      <c r="M1019" s="5">
        <v>1.41</v>
      </c>
      <c r="N1019" s="5">
        <v>0.4</v>
      </c>
      <c r="O1019" s="5">
        <v>21</v>
      </c>
      <c r="Q1019" s="5">
        <v>0.54</v>
      </c>
      <c r="S1019" s="5">
        <v>4.17</v>
      </c>
      <c r="T1019" s="5">
        <v>53</v>
      </c>
      <c r="U1019" s="5">
        <v>0.4</v>
      </c>
      <c r="V1019" s="5">
        <v>3.5</v>
      </c>
      <c r="W1019" s="5">
        <v>0.25</v>
      </c>
      <c r="AB1019" s="5">
        <v>3.23</v>
      </c>
      <c r="AE1019" s="5">
        <v>1.23</v>
      </c>
      <c r="AI1019" s="5">
        <v>1.5</v>
      </c>
      <c r="AJ1019" s="5">
        <v>31</v>
      </c>
      <c r="AN1019" s="5">
        <v>2.52</v>
      </c>
      <c r="AO1019" s="5">
        <v>0.14000000000000001</v>
      </c>
      <c r="AT1019" s="5">
        <v>29.1</v>
      </c>
      <c r="AU1019" s="5">
        <v>4.9000000000000004</v>
      </c>
      <c r="AV1019" s="5">
        <v>13.01</v>
      </c>
      <c r="AW1019" s="5">
        <v>3.2845000000000001E-3</v>
      </c>
      <c r="AX1019" s="5">
        <v>0.02</v>
      </c>
      <c r="AZ1019" s="5">
        <v>0.01</v>
      </c>
      <c r="BA1019" s="5">
        <v>4.3499999999999996</v>
      </c>
      <c r="BC1019" s="5">
        <v>2.8999999999999998E-3</v>
      </c>
      <c r="BE1019" s="5">
        <v>6.7</v>
      </c>
      <c r="BH1019" s="5">
        <v>0.04</v>
      </c>
      <c r="BN1019" s="5">
        <v>2.65</v>
      </c>
      <c r="BO1019" s="5">
        <v>35.700000000000003</v>
      </c>
      <c r="BX1019" s="5">
        <v>9.9</v>
      </c>
      <c r="BY1019" s="5">
        <v>110</v>
      </c>
    </row>
    <row r="1020" spans="1:77" x14ac:dyDescent="0.2">
      <c r="A1020" s="2" t="s">
        <v>156</v>
      </c>
      <c r="B1020" s="3">
        <v>39161</v>
      </c>
      <c r="C1020" s="4">
        <v>25</v>
      </c>
      <c r="F1020" s="5">
        <v>0.02</v>
      </c>
      <c r="G1020" s="5">
        <v>0.01</v>
      </c>
      <c r="H1020" s="5">
        <v>0.01</v>
      </c>
      <c r="M1020" s="5">
        <v>0.32</v>
      </c>
      <c r="O1020" s="5">
        <v>10</v>
      </c>
      <c r="S1020" s="5">
        <v>25.2</v>
      </c>
      <c r="T1020" s="5">
        <v>43</v>
      </c>
      <c r="V1020" s="5">
        <v>0.67</v>
      </c>
      <c r="W1020" s="5">
        <v>0.03</v>
      </c>
      <c r="AB1020" s="5">
        <v>5.04</v>
      </c>
      <c r="AE1020" s="5">
        <v>4.6900000000000004</v>
      </c>
      <c r="AJ1020" s="5">
        <v>28.7</v>
      </c>
      <c r="AN1020" s="5">
        <v>4.63</v>
      </c>
      <c r="AO1020" s="5">
        <v>7.0000000000000001E-3</v>
      </c>
      <c r="AT1020" s="5">
        <v>17.899999999999999</v>
      </c>
      <c r="AV1020" s="5">
        <v>20</v>
      </c>
      <c r="AW1020" s="5">
        <v>3.2799999999999999E-3</v>
      </c>
      <c r="AX1020" s="5">
        <v>0.14000000000000001</v>
      </c>
      <c r="AZ1020" s="5">
        <v>0.05</v>
      </c>
      <c r="BA1020" s="5">
        <v>6.54</v>
      </c>
      <c r="BF1020" s="5">
        <v>9.17</v>
      </c>
      <c r="BH1020" s="5">
        <v>0.73</v>
      </c>
      <c r="BN1020" s="5">
        <v>2.57</v>
      </c>
      <c r="BO1020" s="5">
        <v>14.9</v>
      </c>
      <c r="BX1020" s="5">
        <v>9.9</v>
      </c>
    </row>
    <row r="1021" spans="1:77" x14ac:dyDescent="0.2">
      <c r="A1021" s="2" t="s">
        <v>156</v>
      </c>
      <c r="B1021" s="3">
        <v>39716</v>
      </c>
      <c r="C1021" s="4">
        <v>24</v>
      </c>
      <c r="G1021" s="5">
        <v>7.0000000000000007E-2</v>
      </c>
      <c r="H1021" s="5">
        <v>0.37</v>
      </c>
      <c r="M1021" s="5">
        <v>0.22</v>
      </c>
      <c r="S1021" s="5">
        <v>75.099999999999994</v>
      </c>
      <c r="T1021" s="5">
        <v>14</v>
      </c>
      <c r="V1021" s="5">
        <v>15</v>
      </c>
      <c r="W1021" s="5">
        <v>4.5199999999999996</v>
      </c>
      <c r="AB1021" s="5">
        <v>1.22</v>
      </c>
      <c r="AD1021" s="5">
        <v>0.49</v>
      </c>
      <c r="AE1021" s="5">
        <v>9.93</v>
      </c>
      <c r="AJ1021" s="5">
        <v>44.6</v>
      </c>
      <c r="AN1021" s="5">
        <v>5.05</v>
      </c>
      <c r="AO1021" s="5">
        <v>0.22</v>
      </c>
      <c r="AT1021" s="5">
        <v>7.69</v>
      </c>
      <c r="AV1021" s="5">
        <v>0.22</v>
      </c>
      <c r="AW1021" s="5">
        <v>0.02</v>
      </c>
      <c r="AX1021" s="5">
        <v>0.5</v>
      </c>
      <c r="AZ1021" s="5">
        <v>0.18</v>
      </c>
      <c r="BA1021" s="5">
        <v>6.82</v>
      </c>
      <c r="BF1021" s="5">
        <v>0.22</v>
      </c>
      <c r="BH1021" s="5">
        <v>2.95</v>
      </c>
      <c r="BN1021" s="5">
        <v>2.5299999999999998</v>
      </c>
      <c r="BO1021" s="5">
        <v>69.7</v>
      </c>
      <c r="BX1021" s="5">
        <v>11.5</v>
      </c>
    </row>
    <row r="1022" spans="1:77" x14ac:dyDescent="0.2">
      <c r="A1022" s="2" t="s">
        <v>156</v>
      </c>
      <c r="B1022" s="3">
        <v>39371</v>
      </c>
      <c r="C1022" s="4">
        <v>26</v>
      </c>
      <c r="F1022" s="5">
        <v>0.02</v>
      </c>
      <c r="G1022" s="5">
        <v>0.02</v>
      </c>
      <c r="H1022" s="5">
        <v>0.15</v>
      </c>
      <c r="M1022" s="5">
        <v>0.61</v>
      </c>
      <c r="O1022" s="5">
        <v>10</v>
      </c>
      <c r="S1022" s="5">
        <v>115</v>
      </c>
      <c r="T1022" s="5">
        <v>33</v>
      </c>
      <c r="V1022" s="5">
        <v>8.6999999999999993</v>
      </c>
      <c r="W1022" s="5">
        <v>5.87</v>
      </c>
      <c r="AB1022" s="5">
        <v>2.74</v>
      </c>
      <c r="AE1022" s="5">
        <v>1.88</v>
      </c>
      <c r="AJ1022" s="5">
        <v>64.900000000000006</v>
      </c>
      <c r="AN1022" s="5">
        <v>5.25</v>
      </c>
      <c r="AO1022" s="5">
        <v>0.43</v>
      </c>
      <c r="AT1022" s="5">
        <v>18.600000000000001</v>
      </c>
      <c r="AV1022" s="5">
        <v>0.22</v>
      </c>
      <c r="AW1022" s="5">
        <v>0.01</v>
      </c>
      <c r="AX1022" s="5">
        <v>0.01</v>
      </c>
      <c r="AZ1022" s="5">
        <v>0.01</v>
      </c>
      <c r="BA1022" s="5">
        <v>7.01</v>
      </c>
      <c r="BE1022" s="5">
        <v>0.2</v>
      </c>
      <c r="BF1022" s="5">
        <v>0.56999999999999995</v>
      </c>
      <c r="BH1022" s="5">
        <v>4.7300000000000004</v>
      </c>
      <c r="BN1022" s="5">
        <v>2.5099999999999998</v>
      </c>
      <c r="BO1022" s="5">
        <v>76.099999999999994</v>
      </c>
      <c r="BX1022" s="5">
        <v>10.3</v>
      </c>
    </row>
    <row r="1023" spans="1:77" x14ac:dyDescent="0.2">
      <c r="A1023" s="2" t="s">
        <v>156</v>
      </c>
      <c r="B1023" s="3">
        <v>39708</v>
      </c>
      <c r="C1023" s="4">
        <v>32</v>
      </c>
      <c r="G1023" s="5">
        <v>5.0000000000000001E-3</v>
      </c>
      <c r="H1023" s="5">
        <v>1.04</v>
      </c>
      <c r="J1023" s="5">
        <v>7.4</v>
      </c>
      <c r="M1023" s="5">
        <v>0.72</v>
      </c>
      <c r="N1023" s="5">
        <v>0.2</v>
      </c>
      <c r="Q1023" s="5">
        <v>0.02</v>
      </c>
      <c r="S1023" s="5">
        <v>102</v>
      </c>
      <c r="T1023" s="5">
        <v>21</v>
      </c>
      <c r="U1023" s="5">
        <v>0.6</v>
      </c>
      <c r="V1023" s="5">
        <v>2.5</v>
      </c>
      <c r="W1023" s="5">
        <v>0.45</v>
      </c>
      <c r="AB1023" s="5">
        <v>25.73</v>
      </c>
      <c r="AD1023" s="5">
        <v>5.34</v>
      </c>
      <c r="AE1023" s="5">
        <v>4.92</v>
      </c>
      <c r="AI1023" s="5">
        <v>0.5</v>
      </c>
      <c r="AJ1023" s="5">
        <v>74.5</v>
      </c>
      <c r="AN1023" s="5">
        <v>22.4</v>
      </c>
      <c r="AO1023" s="5">
        <v>0.49</v>
      </c>
      <c r="AT1023" s="5">
        <v>23.4</v>
      </c>
      <c r="AU1023" s="5">
        <v>0.5</v>
      </c>
      <c r="AV1023" s="5">
        <v>0.22</v>
      </c>
      <c r="AW1023" s="5">
        <v>3.2799999999999999E-3</v>
      </c>
      <c r="AX1023" s="5">
        <v>0.19</v>
      </c>
      <c r="AZ1023" s="5">
        <v>0.12</v>
      </c>
      <c r="BC1023" s="5">
        <v>1E-3</v>
      </c>
      <c r="BF1023" s="5">
        <v>0.41</v>
      </c>
      <c r="BH1023" s="5">
        <v>7.88</v>
      </c>
      <c r="BN1023" s="5">
        <v>2.46</v>
      </c>
      <c r="BO1023" s="5">
        <v>5.21</v>
      </c>
      <c r="BW1023" s="5">
        <v>0.5</v>
      </c>
      <c r="BX1023" s="5">
        <v>10.4</v>
      </c>
      <c r="BY1023" s="5">
        <v>5.3</v>
      </c>
    </row>
    <row r="1024" spans="1:77" x14ac:dyDescent="0.2">
      <c r="A1024" s="2" t="s">
        <v>156</v>
      </c>
      <c r="B1024" s="3">
        <v>42081</v>
      </c>
      <c r="C1024" s="4">
        <v>26</v>
      </c>
      <c r="F1024" s="5">
        <v>0.02</v>
      </c>
      <c r="H1024" s="5">
        <v>0.05</v>
      </c>
      <c r="M1024" s="5">
        <v>0.51</v>
      </c>
      <c r="P1024" s="5">
        <v>0.06</v>
      </c>
      <c r="S1024" s="5">
        <v>129</v>
      </c>
      <c r="T1024" s="5">
        <v>24</v>
      </c>
      <c r="V1024" s="5">
        <v>1</v>
      </c>
      <c r="W1024" s="5">
        <v>0.05</v>
      </c>
      <c r="AD1024" s="5">
        <v>1.8</v>
      </c>
      <c r="AE1024" s="5">
        <v>1.5</v>
      </c>
      <c r="AJ1024" s="5">
        <v>68.2</v>
      </c>
      <c r="AN1024" s="5">
        <v>8.9</v>
      </c>
      <c r="AO1024" s="5">
        <v>0.25</v>
      </c>
      <c r="AP1024" s="5">
        <v>18.399999999999999</v>
      </c>
      <c r="AT1024" s="5">
        <v>9.1</v>
      </c>
      <c r="AV1024" s="5">
        <v>3.3</v>
      </c>
      <c r="AW1024" s="5">
        <v>0.12</v>
      </c>
      <c r="AX1024" s="5">
        <v>0.02</v>
      </c>
      <c r="BA1024" s="5">
        <v>7.31</v>
      </c>
      <c r="BF1024" s="5">
        <v>0.14000000000000001</v>
      </c>
      <c r="BH1024" s="5">
        <v>4.76</v>
      </c>
      <c r="BN1024" s="5">
        <v>2.38</v>
      </c>
      <c r="BO1024" s="5">
        <v>108</v>
      </c>
      <c r="BQ1024" s="5">
        <v>7.75</v>
      </c>
      <c r="BR1024" s="5">
        <v>7.62</v>
      </c>
      <c r="BX1024" s="5">
        <v>10.1</v>
      </c>
    </row>
    <row r="1025" spans="1:77" x14ac:dyDescent="0.2">
      <c r="A1025" s="2" t="s">
        <v>156</v>
      </c>
      <c r="B1025" s="3">
        <v>39540</v>
      </c>
      <c r="C1025" s="4">
        <v>34</v>
      </c>
      <c r="G1025" s="5">
        <v>0.17</v>
      </c>
      <c r="H1025" s="5">
        <v>0.01</v>
      </c>
      <c r="J1025" s="5">
        <v>0.2</v>
      </c>
      <c r="M1025" s="5">
        <v>0.4</v>
      </c>
      <c r="N1025" s="5">
        <v>0.2</v>
      </c>
      <c r="Q1025" s="5">
        <v>0.55000000000000004</v>
      </c>
      <c r="S1025" s="5">
        <v>38.799999999999997</v>
      </c>
      <c r="T1025" s="5">
        <v>19</v>
      </c>
      <c r="U1025" s="5">
        <v>0.2</v>
      </c>
      <c r="V1025" s="5">
        <v>1.9</v>
      </c>
      <c r="W1025" s="5">
        <v>0.04</v>
      </c>
      <c r="AB1025" s="5">
        <v>2.36</v>
      </c>
      <c r="AD1025" s="5">
        <v>3.38</v>
      </c>
      <c r="AE1025" s="5">
        <v>17</v>
      </c>
      <c r="AI1025" s="5">
        <v>2</v>
      </c>
      <c r="AJ1025" s="5">
        <v>34.4</v>
      </c>
      <c r="AN1025" s="5">
        <v>4.8099999999999996</v>
      </c>
      <c r="AO1025" s="5">
        <v>0.1</v>
      </c>
      <c r="AT1025" s="5">
        <v>9.26</v>
      </c>
      <c r="AU1025" s="5">
        <v>3</v>
      </c>
      <c r="AV1025" s="5">
        <v>58.87</v>
      </c>
      <c r="AW1025" s="5">
        <v>0.04</v>
      </c>
      <c r="AX1025" s="5">
        <v>0.01</v>
      </c>
      <c r="AZ1025" s="5">
        <v>0.02</v>
      </c>
      <c r="BA1025" s="5">
        <v>6.36</v>
      </c>
      <c r="BC1025" s="5">
        <v>1.4E-3</v>
      </c>
      <c r="BE1025" s="5">
        <v>4.2</v>
      </c>
      <c r="BF1025" s="5">
        <v>3.1</v>
      </c>
      <c r="BH1025" s="5">
        <v>0.74</v>
      </c>
      <c r="BN1025" s="5">
        <v>2.37</v>
      </c>
      <c r="BO1025" s="5">
        <v>40.299999999999997</v>
      </c>
      <c r="BW1025" s="5">
        <v>0.5</v>
      </c>
      <c r="BX1025" s="5">
        <v>10.1</v>
      </c>
      <c r="BY1025" s="5">
        <v>8.1</v>
      </c>
    </row>
    <row r="1026" spans="1:77" x14ac:dyDescent="0.2">
      <c r="A1026" s="2" t="s">
        <v>156</v>
      </c>
      <c r="B1026" s="3">
        <v>39240</v>
      </c>
      <c r="C1026" s="4">
        <v>26</v>
      </c>
      <c r="F1026" s="5">
        <v>0.12</v>
      </c>
      <c r="G1026" s="5">
        <v>0.03</v>
      </c>
      <c r="H1026" s="5">
        <v>0.01</v>
      </c>
      <c r="M1026" s="5">
        <v>1.18</v>
      </c>
      <c r="O1026" s="5">
        <v>65</v>
      </c>
      <c r="S1026" s="5">
        <v>31.8</v>
      </c>
      <c r="T1026" s="5">
        <v>19</v>
      </c>
      <c r="V1026" s="5">
        <v>8.1</v>
      </c>
      <c r="W1026" s="5">
        <v>0.14000000000000001</v>
      </c>
      <c r="AB1026" s="5">
        <v>2.68</v>
      </c>
      <c r="AE1026" s="5">
        <v>11.8</v>
      </c>
      <c r="AJ1026" s="5">
        <v>29.8</v>
      </c>
      <c r="AN1026" s="5">
        <v>5.09</v>
      </c>
      <c r="AO1026" s="5">
        <v>0.22</v>
      </c>
      <c r="AT1026" s="5">
        <v>13.1</v>
      </c>
      <c r="AV1026" s="5">
        <v>35.630000000000003</v>
      </c>
      <c r="AW1026" s="5">
        <v>0.12</v>
      </c>
      <c r="AX1026" s="5">
        <v>0.01</v>
      </c>
      <c r="AZ1026" s="5">
        <v>5.0000000000000001E-3</v>
      </c>
      <c r="BA1026" s="5">
        <v>6.01</v>
      </c>
      <c r="BE1026" s="5">
        <v>0.7</v>
      </c>
      <c r="BF1026" s="5">
        <v>0.68</v>
      </c>
      <c r="BH1026" s="5">
        <v>1.3</v>
      </c>
      <c r="BN1026" s="5">
        <v>2.36</v>
      </c>
      <c r="BO1026" s="5">
        <v>27.2</v>
      </c>
      <c r="BX1026" s="5">
        <v>9.5</v>
      </c>
    </row>
    <row r="1027" spans="1:77" x14ac:dyDescent="0.2">
      <c r="A1027" s="2" t="s">
        <v>156</v>
      </c>
      <c r="B1027" s="3">
        <v>39373</v>
      </c>
      <c r="C1027" s="4">
        <v>26</v>
      </c>
      <c r="F1027" s="5">
        <v>0.05</v>
      </c>
      <c r="G1027" s="5">
        <v>0.02</v>
      </c>
      <c r="H1027" s="5">
        <v>0.01</v>
      </c>
      <c r="M1027" s="5">
        <v>0.39</v>
      </c>
      <c r="O1027" s="5">
        <v>33</v>
      </c>
      <c r="S1027" s="5">
        <v>73.8</v>
      </c>
      <c r="T1027" s="5">
        <v>29</v>
      </c>
      <c r="V1027" s="5">
        <v>0.91</v>
      </c>
      <c r="W1027" s="5">
        <v>0.33</v>
      </c>
      <c r="AB1027" s="5">
        <v>3.01</v>
      </c>
      <c r="AE1027" s="5">
        <v>1.4</v>
      </c>
      <c r="AJ1027" s="5">
        <v>44.6</v>
      </c>
      <c r="AN1027" s="5">
        <v>5.31</v>
      </c>
      <c r="AO1027" s="5">
        <v>0.16</v>
      </c>
      <c r="AT1027" s="5">
        <v>12.1</v>
      </c>
      <c r="AV1027" s="5">
        <v>4.4000000000000004</v>
      </c>
      <c r="AW1027" s="5">
        <v>7.0000000000000007E-2</v>
      </c>
      <c r="AX1027" s="5">
        <v>0.02</v>
      </c>
      <c r="AZ1027" s="5">
        <v>0.01</v>
      </c>
      <c r="BA1027" s="5">
        <v>7.59</v>
      </c>
      <c r="BE1027" s="5">
        <v>0.4</v>
      </c>
      <c r="BF1027" s="5">
        <v>0.48</v>
      </c>
      <c r="BH1027" s="5">
        <v>4.3600000000000003</v>
      </c>
      <c r="BN1027" s="5">
        <v>2.34</v>
      </c>
      <c r="BO1027" s="5">
        <v>76.900000000000006</v>
      </c>
      <c r="BX1027" s="5">
        <v>9.4</v>
      </c>
    </row>
    <row r="1028" spans="1:77" x14ac:dyDescent="0.2">
      <c r="A1028" s="2" t="s">
        <v>156</v>
      </c>
      <c r="B1028" s="3">
        <v>32882</v>
      </c>
      <c r="C1028" s="4">
        <v>37</v>
      </c>
      <c r="F1028" s="5">
        <v>0.01</v>
      </c>
      <c r="H1028" s="5">
        <v>0.01</v>
      </c>
      <c r="J1028" s="5">
        <v>1</v>
      </c>
      <c r="K1028" s="5">
        <v>0.03</v>
      </c>
      <c r="M1028" s="5">
        <v>0.21</v>
      </c>
      <c r="N1028" s="5">
        <v>1</v>
      </c>
      <c r="O1028" s="5">
        <v>20</v>
      </c>
      <c r="P1028" s="5">
        <v>0.06</v>
      </c>
      <c r="Q1028" s="5">
        <v>0.5</v>
      </c>
      <c r="S1028" s="5">
        <v>109</v>
      </c>
      <c r="T1028" s="5">
        <v>24</v>
      </c>
      <c r="U1028" s="5">
        <v>2</v>
      </c>
      <c r="V1028" s="5">
        <v>0.8</v>
      </c>
      <c r="W1028" s="5">
        <v>0.23</v>
      </c>
      <c r="Y1028" s="5">
        <v>0.06</v>
      </c>
      <c r="AE1028" s="5">
        <v>1.5</v>
      </c>
      <c r="AF1028" s="5">
        <v>2</v>
      </c>
      <c r="AG1028" s="5">
        <v>9.1</v>
      </c>
      <c r="AI1028" s="5">
        <v>5</v>
      </c>
      <c r="AN1028" s="5">
        <v>8</v>
      </c>
      <c r="AO1028" s="5">
        <v>0.19</v>
      </c>
      <c r="AR1028" s="5">
        <v>0.2</v>
      </c>
      <c r="AT1028" s="5">
        <v>10</v>
      </c>
      <c r="AU1028" s="5">
        <v>2</v>
      </c>
      <c r="AV1028" s="5">
        <v>0.4</v>
      </c>
      <c r="AW1028" s="5">
        <v>0.01</v>
      </c>
      <c r="AX1028" s="5">
        <v>0.05</v>
      </c>
      <c r="BC1028" s="5">
        <v>0.5</v>
      </c>
      <c r="BD1028" s="5">
        <v>0.17</v>
      </c>
      <c r="BH1028" s="5">
        <v>4.17</v>
      </c>
      <c r="BK1028" s="5">
        <v>1</v>
      </c>
      <c r="BL1028" s="5">
        <v>10</v>
      </c>
      <c r="BN1028" s="5">
        <v>2.33</v>
      </c>
      <c r="BO1028" s="5">
        <v>85</v>
      </c>
      <c r="BW1028" s="5">
        <v>10</v>
      </c>
      <c r="BX1028" s="5">
        <v>8.5</v>
      </c>
      <c r="BY1028" s="5">
        <v>10</v>
      </c>
    </row>
    <row r="1029" spans="1:77" x14ac:dyDescent="0.2">
      <c r="A1029" s="2" t="s">
        <v>156</v>
      </c>
      <c r="B1029" s="3">
        <v>39175</v>
      </c>
      <c r="C1029" s="4">
        <v>25</v>
      </c>
      <c r="F1029" s="5">
        <v>7.0000000000000007E-2</v>
      </c>
      <c r="G1029" s="5">
        <v>0.06</v>
      </c>
      <c r="H1029" s="5">
        <v>0.02</v>
      </c>
      <c r="M1029" s="5">
        <v>0.61</v>
      </c>
      <c r="O1029" s="5">
        <v>12</v>
      </c>
      <c r="S1029" s="5">
        <v>31.8</v>
      </c>
      <c r="T1029" s="5">
        <v>23</v>
      </c>
      <c r="V1029" s="5">
        <v>1</v>
      </c>
      <c r="W1029" s="5">
        <v>6.0000000000000001E-3</v>
      </c>
      <c r="AB1029" s="5">
        <v>4.5</v>
      </c>
      <c r="AE1029" s="5">
        <v>4.03</v>
      </c>
      <c r="AJ1029" s="5">
        <v>28.2</v>
      </c>
      <c r="AN1029" s="5">
        <v>3.9</v>
      </c>
      <c r="AO1029" s="5">
        <v>8.9999999999999993E-3</v>
      </c>
      <c r="AT1029" s="5">
        <v>11</v>
      </c>
      <c r="AV1029" s="5">
        <v>49.13</v>
      </c>
      <c r="AW1029" s="5">
        <v>3.2799999999999999E-3</v>
      </c>
      <c r="AX1029" s="5">
        <v>0.06</v>
      </c>
      <c r="AZ1029" s="5">
        <v>0.03</v>
      </c>
      <c r="BA1029" s="5">
        <v>6.04</v>
      </c>
      <c r="BF1029" s="5">
        <v>4.9400000000000004</v>
      </c>
      <c r="BH1029" s="5">
        <v>0.56999999999999995</v>
      </c>
      <c r="BN1029" s="5">
        <v>2.2599999999999998</v>
      </c>
      <c r="BO1029" s="5">
        <v>23.8</v>
      </c>
      <c r="BX1029" s="5">
        <v>9.1999999999999993</v>
      </c>
    </row>
    <row r="1030" spans="1:77" x14ac:dyDescent="0.2">
      <c r="A1030" s="2" t="s">
        <v>156</v>
      </c>
      <c r="B1030" s="3">
        <v>39174</v>
      </c>
      <c r="C1030" s="4">
        <v>25</v>
      </c>
      <c r="F1030" s="5">
        <v>0.19</v>
      </c>
      <c r="G1030" s="5">
        <v>0.17</v>
      </c>
      <c r="H1030" s="5">
        <v>0.02</v>
      </c>
      <c r="M1030" s="5">
        <v>0.8</v>
      </c>
      <c r="O1030" s="5">
        <v>36</v>
      </c>
      <c r="S1030" s="5">
        <v>40.6</v>
      </c>
      <c r="T1030" s="5">
        <v>26</v>
      </c>
      <c r="V1030" s="5">
        <v>14</v>
      </c>
      <c r="W1030" s="5">
        <v>7.0000000000000007E-2</v>
      </c>
      <c r="AB1030" s="5">
        <v>0.92</v>
      </c>
      <c r="AE1030" s="5">
        <v>7.59</v>
      </c>
      <c r="AJ1030" s="5">
        <v>33.799999999999997</v>
      </c>
      <c r="AN1030" s="5">
        <v>4.75</v>
      </c>
      <c r="AO1030" s="5">
        <v>0.09</v>
      </c>
      <c r="AT1030" s="5">
        <v>12.8</v>
      </c>
      <c r="AV1030" s="5">
        <v>32.049999999999997</v>
      </c>
      <c r="AW1030" s="5">
        <v>0.04</v>
      </c>
      <c r="AX1030" s="5">
        <v>0.17</v>
      </c>
      <c r="AZ1030" s="5">
        <v>0.06</v>
      </c>
      <c r="BA1030" s="5">
        <v>6.23</v>
      </c>
      <c r="BF1030" s="5">
        <v>0.6</v>
      </c>
      <c r="BH1030" s="5">
        <v>1.26</v>
      </c>
      <c r="BN1030" s="5">
        <v>2.2200000000000002</v>
      </c>
      <c r="BO1030" s="5">
        <v>33.6</v>
      </c>
      <c r="BX1030" s="5">
        <v>10.8</v>
      </c>
    </row>
    <row r="1031" spans="1:77" x14ac:dyDescent="0.2">
      <c r="A1031" s="2" t="s">
        <v>156</v>
      </c>
      <c r="B1031" s="3">
        <v>36395</v>
      </c>
      <c r="C1031" s="4">
        <v>23</v>
      </c>
      <c r="F1031" s="5">
        <v>0.02</v>
      </c>
      <c r="H1031" s="5">
        <v>0.02</v>
      </c>
      <c r="M1031" s="5">
        <v>0.43</v>
      </c>
      <c r="S1031" s="5">
        <v>61.3</v>
      </c>
      <c r="T1031" s="5">
        <v>44.3</v>
      </c>
      <c r="V1031" s="5">
        <v>1.7</v>
      </c>
      <c r="W1031" s="5">
        <v>0.01</v>
      </c>
      <c r="AB1031" s="5">
        <v>6.52</v>
      </c>
      <c r="AE1031" s="5">
        <v>9.5</v>
      </c>
      <c r="AJ1031" s="5">
        <v>45.7</v>
      </c>
      <c r="AN1031" s="5">
        <v>7.23</v>
      </c>
      <c r="AO1031" s="5">
        <v>0.16</v>
      </c>
      <c r="AT1031" s="5">
        <v>22.4</v>
      </c>
      <c r="AV1031" s="5">
        <v>66.400000000000006</v>
      </c>
      <c r="AW1031" s="5">
        <v>0.04</v>
      </c>
      <c r="AX1031" s="5">
        <v>0.03</v>
      </c>
      <c r="BA1031" s="5">
        <v>6.4</v>
      </c>
      <c r="BD1031" s="5">
        <v>-1.76</v>
      </c>
      <c r="BE1031" s="5">
        <v>3.7</v>
      </c>
      <c r="BH1031" s="5">
        <v>1.67</v>
      </c>
      <c r="BN1031" s="5">
        <v>2.2200000000000002</v>
      </c>
      <c r="BO1031" s="5">
        <v>28.6</v>
      </c>
      <c r="BX1031" s="5">
        <v>9.5</v>
      </c>
    </row>
    <row r="1032" spans="1:77" x14ac:dyDescent="0.2">
      <c r="A1032" s="2" t="s">
        <v>156</v>
      </c>
      <c r="B1032" s="3">
        <v>39602</v>
      </c>
      <c r="C1032" s="4">
        <v>33</v>
      </c>
      <c r="G1032" s="5">
        <v>0.02</v>
      </c>
      <c r="H1032" s="5">
        <v>0.01</v>
      </c>
      <c r="J1032" s="5">
        <v>0.2</v>
      </c>
      <c r="M1032" s="5">
        <v>0.63</v>
      </c>
      <c r="N1032" s="5">
        <v>0.5</v>
      </c>
      <c r="Q1032" s="5">
        <v>0.12</v>
      </c>
      <c r="S1032" s="5">
        <v>12.3</v>
      </c>
      <c r="T1032" s="5">
        <v>153</v>
      </c>
      <c r="U1032" s="5">
        <v>0.9</v>
      </c>
      <c r="V1032" s="5">
        <v>1.9</v>
      </c>
      <c r="W1032" s="5">
        <v>8.0000000000000002E-3</v>
      </c>
      <c r="AB1032" s="5">
        <v>8.4600000000000009</v>
      </c>
      <c r="AD1032" s="5">
        <v>2.12</v>
      </c>
      <c r="AE1032" s="5">
        <v>7.09</v>
      </c>
      <c r="AI1032" s="5">
        <v>1.1000000000000001</v>
      </c>
      <c r="AJ1032" s="5">
        <v>69.8</v>
      </c>
      <c r="AN1032" s="5">
        <v>7.61</v>
      </c>
      <c r="AO1032" s="5">
        <v>7.0000000000000007E-2</v>
      </c>
      <c r="AT1032" s="5">
        <v>100</v>
      </c>
      <c r="AU1032" s="5">
        <v>2.4</v>
      </c>
      <c r="AV1032" s="5">
        <v>11.77</v>
      </c>
      <c r="AW1032" s="5">
        <v>3.2799999999999999E-3</v>
      </c>
      <c r="AX1032" s="5">
        <v>0.02</v>
      </c>
      <c r="AZ1032" s="5">
        <v>0.02</v>
      </c>
      <c r="BA1032" s="5">
        <v>5.34</v>
      </c>
      <c r="BC1032" s="5">
        <v>7.1999999999999998E-3</v>
      </c>
      <c r="BF1032" s="5">
        <v>8.77</v>
      </c>
      <c r="BH1032" s="5">
        <v>0.24</v>
      </c>
      <c r="BN1032" s="5">
        <v>2.2200000000000002</v>
      </c>
      <c r="BO1032" s="5">
        <v>55.3</v>
      </c>
      <c r="BW1032" s="5">
        <v>0.5</v>
      </c>
      <c r="BX1032" s="5">
        <v>11.7</v>
      </c>
      <c r="BY1032" s="5">
        <v>11</v>
      </c>
    </row>
    <row r="1033" spans="1:77" x14ac:dyDescent="0.2">
      <c r="A1033" s="2" t="s">
        <v>156</v>
      </c>
      <c r="B1033" s="3">
        <v>39581</v>
      </c>
      <c r="C1033" s="4">
        <v>26</v>
      </c>
      <c r="G1033" s="5">
        <v>0.02</v>
      </c>
      <c r="H1033" s="5">
        <v>0.01</v>
      </c>
      <c r="M1033" s="5">
        <v>0.97</v>
      </c>
      <c r="S1033" s="5">
        <v>35.1</v>
      </c>
      <c r="T1033" s="5">
        <v>19</v>
      </c>
      <c r="V1033" s="5">
        <v>6.9</v>
      </c>
      <c r="W1033" s="5">
        <v>7.0000000000000007E-2</v>
      </c>
      <c r="AB1033" s="5">
        <v>2.65</v>
      </c>
      <c r="AD1033" s="5">
        <v>4.4000000000000004</v>
      </c>
      <c r="AE1033" s="5">
        <v>13.9</v>
      </c>
      <c r="AJ1033" s="5">
        <v>33.6</v>
      </c>
      <c r="AN1033" s="5">
        <v>6.27</v>
      </c>
      <c r="AO1033" s="5">
        <v>0.22</v>
      </c>
      <c r="AT1033" s="5">
        <v>13</v>
      </c>
      <c r="AU1033" s="5">
        <v>13</v>
      </c>
      <c r="AV1033" s="5">
        <v>65.510000000000005</v>
      </c>
      <c r="AW1033" s="5">
        <v>0.12</v>
      </c>
      <c r="AX1033" s="5">
        <v>0.01</v>
      </c>
      <c r="AZ1033" s="5">
        <v>0.02</v>
      </c>
      <c r="BA1033" s="5">
        <v>5.98</v>
      </c>
      <c r="BE1033" s="5">
        <v>0.7</v>
      </c>
      <c r="BF1033" s="5">
        <v>0.41</v>
      </c>
      <c r="BH1033" s="5">
        <v>0.82</v>
      </c>
      <c r="BN1033" s="5">
        <v>2.21</v>
      </c>
      <c r="BO1033" s="5">
        <v>30.7</v>
      </c>
      <c r="BX1033" s="5">
        <v>9</v>
      </c>
    </row>
    <row r="1034" spans="1:77" x14ac:dyDescent="0.2">
      <c r="A1034" s="2" t="s">
        <v>156</v>
      </c>
      <c r="B1034" s="3">
        <v>39555</v>
      </c>
      <c r="C1034" s="4">
        <v>25</v>
      </c>
      <c r="G1034" s="5">
        <v>0.02</v>
      </c>
      <c r="H1034" s="5">
        <v>0.01</v>
      </c>
      <c r="M1034" s="5">
        <v>0.95</v>
      </c>
      <c r="S1034" s="5">
        <v>55.7</v>
      </c>
      <c r="T1034" s="5">
        <v>48</v>
      </c>
      <c r="V1034" s="5">
        <v>1.7</v>
      </c>
      <c r="W1034" s="5">
        <v>0.06</v>
      </c>
      <c r="AB1034" s="5">
        <v>1.9</v>
      </c>
      <c r="AD1034" s="5">
        <v>8.01</v>
      </c>
      <c r="AE1034" s="5">
        <v>12.7</v>
      </c>
      <c r="AJ1034" s="5">
        <v>46.6</v>
      </c>
      <c r="AN1034" s="5">
        <v>8.14</v>
      </c>
      <c r="AO1034" s="5">
        <v>0.01</v>
      </c>
      <c r="AT1034" s="5">
        <v>16.3</v>
      </c>
      <c r="AV1034" s="5">
        <v>56.22</v>
      </c>
      <c r="AW1034" s="5">
        <v>7.8799999999999999E-3</v>
      </c>
      <c r="AX1034" s="5">
        <v>0.04</v>
      </c>
      <c r="AZ1034" s="5">
        <v>0.02</v>
      </c>
      <c r="BA1034" s="5">
        <v>6.04</v>
      </c>
      <c r="BE1034" s="5">
        <v>6.8</v>
      </c>
      <c r="BF1034" s="5">
        <v>5.8</v>
      </c>
      <c r="BH1034" s="5">
        <v>0.97</v>
      </c>
      <c r="BN1034" s="5">
        <v>2.2000000000000002</v>
      </c>
      <c r="BO1034" s="5">
        <v>43.6</v>
      </c>
      <c r="BX1034" s="5">
        <v>9.8000000000000007</v>
      </c>
    </row>
    <row r="1035" spans="1:77" x14ac:dyDescent="0.2">
      <c r="A1035" s="2" t="s">
        <v>156</v>
      </c>
      <c r="B1035" s="3">
        <v>39785</v>
      </c>
      <c r="C1035" s="4">
        <v>24</v>
      </c>
      <c r="G1035" s="5">
        <v>2.64</v>
      </c>
      <c r="H1035" s="5">
        <v>0.01</v>
      </c>
      <c r="M1035" s="5">
        <v>1.18</v>
      </c>
      <c r="S1035" s="5">
        <v>1.58</v>
      </c>
      <c r="T1035" s="5">
        <v>41</v>
      </c>
      <c r="V1035" s="5">
        <v>5</v>
      </c>
      <c r="W1035" s="5">
        <v>0.03</v>
      </c>
      <c r="AB1035" s="5">
        <v>2</v>
      </c>
      <c r="AD1035" s="5">
        <v>23.54</v>
      </c>
      <c r="AE1035" s="5">
        <v>0.64</v>
      </c>
      <c r="AJ1035" s="5">
        <v>18.2</v>
      </c>
      <c r="AN1035" s="5">
        <v>1.5</v>
      </c>
      <c r="AO1035" s="5">
        <v>0.04</v>
      </c>
      <c r="AT1035" s="5">
        <v>21.8</v>
      </c>
      <c r="AV1035" s="5">
        <v>0.99</v>
      </c>
      <c r="AW1035" s="5">
        <v>3.2799999999999999E-3</v>
      </c>
      <c r="AX1035" s="5">
        <v>0.01</v>
      </c>
      <c r="AZ1035" s="5">
        <v>0.02</v>
      </c>
      <c r="BA1035" s="5">
        <v>4.57</v>
      </c>
      <c r="BF1035" s="5">
        <v>5.65</v>
      </c>
      <c r="BH1035" s="5">
        <v>0.06</v>
      </c>
      <c r="BN1035" s="5">
        <v>2.19</v>
      </c>
      <c r="BO1035" s="5">
        <v>13.6</v>
      </c>
      <c r="BX1035" s="5">
        <v>10.1</v>
      </c>
    </row>
    <row r="1036" spans="1:77" x14ac:dyDescent="0.2">
      <c r="A1036" s="2" t="s">
        <v>156</v>
      </c>
      <c r="B1036" s="3">
        <v>38449</v>
      </c>
      <c r="C1036" s="4">
        <v>37</v>
      </c>
      <c r="F1036" s="5">
        <v>2E-3</v>
      </c>
      <c r="G1036" s="5">
        <v>1E-3</v>
      </c>
      <c r="H1036" s="5">
        <v>13.26</v>
      </c>
      <c r="J1036" s="5">
        <v>11.1</v>
      </c>
      <c r="M1036" s="5">
        <v>0.4</v>
      </c>
      <c r="N1036" s="5">
        <v>0.2</v>
      </c>
      <c r="O1036" s="5">
        <v>323</v>
      </c>
      <c r="Q1036" s="5">
        <v>0.02</v>
      </c>
      <c r="S1036" s="5">
        <v>67.2</v>
      </c>
      <c r="T1036" s="5">
        <v>10</v>
      </c>
      <c r="U1036" s="5">
        <v>0.3</v>
      </c>
      <c r="V1036" s="5">
        <v>5.4</v>
      </c>
      <c r="W1036" s="5">
        <v>1.89</v>
      </c>
      <c r="Y1036" s="5">
        <v>0.1</v>
      </c>
      <c r="AB1036" s="5">
        <v>16.010000000000002</v>
      </c>
      <c r="AD1036" s="5">
        <v>0.7</v>
      </c>
      <c r="AE1036" s="5">
        <v>6.61</v>
      </c>
      <c r="AI1036" s="5">
        <v>0.5</v>
      </c>
      <c r="AJ1036" s="5">
        <v>63.5</v>
      </c>
      <c r="AN1036" s="5">
        <v>16.399999999999999</v>
      </c>
      <c r="AO1036" s="5">
        <v>0.26</v>
      </c>
      <c r="AT1036" s="5">
        <v>29.1</v>
      </c>
      <c r="AU1036" s="5">
        <v>0.5</v>
      </c>
      <c r="AV1036" s="5">
        <v>0.22</v>
      </c>
      <c r="AW1036" s="5">
        <v>3.2845000000000001E-3</v>
      </c>
      <c r="AX1036" s="5">
        <v>5.39</v>
      </c>
      <c r="AZ1036" s="5">
        <v>1.8</v>
      </c>
      <c r="BA1036" s="5">
        <v>7.19</v>
      </c>
      <c r="BC1036" s="5">
        <v>1.4E-3</v>
      </c>
      <c r="BE1036" s="5">
        <v>0.2</v>
      </c>
      <c r="BH1036" s="5">
        <v>6.66</v>
      </c>
      <c r="BN1036" s="5">
        <v>2.15</v>
      </c>
      <c r="BO1036" s="5">
        <v>30.5</v>
      </c>
      <c r="BQ1036" s="5">
        <v>7.57</v>
      </c>
      <c r="BR1036" s="5">
        <v>6.87</v>
      </c>
      <c r="BX1036" s="5">
        <v>10.6</v>
      </c>
      <c r="BY1036" s="5">
        <v>1</v>
      </c>
    </row>
    <row r="1037" spans="1:77" x14ac:dyDescent="0.2">
      <c r="A1037" s="2" t="s">
        <v>377</v>
      </c>
      <c r="B1037" s="3">
        <v>39603</v>
      </c>
      <c r="C1037" s="4">
        <v>33</v>
      </c>
      <c r="G1037" s="5">
        <v>1.42</v>
      </c>
      <c r="H1037" s="5">
        <v>0.02</v>
      </c>
      <c r="J1037" s="5">
        <v>0.3</v>
      </c>
      <c r="M1037" s="5">
        <v>0.85</v>
      </c>
      <c r="N1037" s="5">
        <v>0.6</v>
      </c>
      <c r="Q1037" s="5">
        <v>0.09</v>
      </c>
      <c r="S1037" s="5">
        <v>8.59</v>
      </c>
      <c r="T1037" s="5">
        <v>21</v>
      </c>
      <c r="U1037" s="5">
        <v>1.4</v>
      </c>
      <c r="V1037" s="5">
        <v>23</v>
      </c>
      <c r="W1037" s="5">
        <v>7.0000000000000007E-2</v>
      </c>
      <c r="AB1037" s="5">
        <v>2.64</v>
      </c>
      <c r="AD1037" s="5">
        <v>14.03</v>
      </c>
      <c r="AE1037" s="5">
        <v>3.48</v>
      </c>
      <c r="AI1037" s="5">
        <v>4.4000000000000004</v>
      </c>
      <c r="AJ1037" s="5">
        <v>15.46</v>
      </c>
      <c r="AN1037" s="5">
        <v>1.02</v>
      </c>
      <c r="AO1037" s="5">
        <v>0.01</v>
      </c>
      <c r="AT1037" s="5">
        <v>17.5</v>
      </c>
      <c r="AU1037" s="5">
        <v>0.9</v>
      </c>
      <c r="AV1037" s="5">
        <v>17.79</v>
      </c>
      <c r="AW1037" s="5">
        <v>0.02</v>
      </c>
      <c r="AX1037" s="5">
        <v>0.01</v>
      </c>
      <c r="AZ1037" s="5">
        <v>0.02</v>
      </c>
      <c r="BA1037" s="5">
        <v>5.34</v>
      </c>
      <c r="BC1037" s="5">
        <v>9.7000000000000003E-3</v>
      </c>
      <c r="BF1037" s="5">
        <v>1.1499999999999999</v>
      </c>
      <c r="BH1037" s="5">
        <v>0.32</v>
      </c>
      <c r="BN1037" s="5">
        <v>2.09</v>
      </c>
      <c r="BO1037" s="5">
        <v>17.899999999999999</v>
      </c>
      <c r="BW1037" s="5">
        <v>5.4</v>
      </c>
      <c r="BX1037" s="5">
        <v>9.9</v>
      </c>
      <c r="BY1037" s="5">
        <v>70</v>
      </c>
    </row>
    <row r="1038" spans="1:77" x14ac:dyDescent="0.2">
      <c r="A1038" s="2" t="s">
        <v>377</v>
      </c>
      <c r="B1038" s="3">
        <v>38845</v>
      </c>
      <c r="C1038" s="4">
        <v>36</v>
      </c>
      <c r="F1038" s="5">
        <v>0.02</v>
      </c>
      <c r="G1038" s="5">
        <v>0.02</v>
      </c>
      <c r="H1038" s="5">
        <v>0.06</v>
      </c>
      <c r="J1038" s="5">
        <v>2</v>
      </c>
      <c r="M1038" s="5">
        <v>0.54</v>
      </c>
      <c r="N1038" s="5">
        <v>0.2</v>
      </c>
      <c r="O1038" s="5">
        <v>35</v>
      </c>
      <c r="Q1038" s="5">
        <v>0.35</v>
      </c>
      <c r="S1038" s="5">
        <v>73.599999999999994</v>
      </c>
      <c r="T1038" s="5">
        <v>49</v>
      </c>
      <c r="U1038" s="5">
        <v>0.2</v>
      </c>
      <c r="V1038" s="5">
        <v>4.7</v>
      </c>
      <c r="W1038" s="5">
        <v>1</v>
      </c>
      <c r="AB1038" s="5">
        <v>1.53</v>
      </c>
      <c r="AD1038" s="5">
        <v>-5.6</v>
      </c>
      <c r="AE1038" s="5">
        <v>8.1199999999999992</v>
      </c>
      <c r="AI1038" s="5">
        <v>0.8</v>
      </c>
      <c r="AJ1038" s="5">
        <v>37.700000000000003</v>
      </c>
      <c r="AN1038" s="5">
        <v>9.58</v>
      </c>
      <c r="AO1038" s="5">
        <v>0.16</v>
      </c>
      <c r="AT1038" s="5">
        <v>17.7</v>
      </c>
      <c r="AU1038" s="5">
        <v>10</v>
      </c>
      <c r="AV1038" s="5">
        <v>0.52</v>
      </c>
      <c r="AW1038" s="5">
        <v>9.1965999999999992E-3</v>
      </c>
      <c r="AX1038" s="5">
        <v>0.01</v>
      </c>
      <c r="AZ1038" s="5">
        <v>6.4999999999999997E-3</v>
      </c>
      <c r="BA1038" s="5">
        <v>6.92</v>
      </c>
      <c r="BC1038" s="5">
        <v>1E-3</v>
      </c>
      <c r="BE1038" s="5">
        <v>1.8</v>
      </c>
      <c r="BH1038" s="5">
        <v>3.7</v>
      </c>
      <c r="BN1038" s="5">
        <v>2.0699999999999998</v>
      </c>
      <c r="BO1038" s="5">
        <v>32</v>
      </c>
      <c r="BQ1038" s="5">
        <v>5.8</v>
      </c>
      <c r="BR1038" s="5">
        <v>5.4</v>
      </c>
      <c r="BX1038" s="5">
        <v>8</v>
      </c>
      <c r="BY1038" s="5">
        <v>7.2</v>
      </c>
    </row>
    <row r="1039" spans="1:77" x14ac:dyDescent="0.2">
      <c r="A1039" s="2" t="s">
        <v>377</v>
      </c>
      <c r="B1039" s="3">
        <v>36090</v>
      </c>
      <c r="C1039" s="4">
        <v>25</v>
      </c>
      <c r="F1039" s="5">
        <v>0.08</v>
      </c>
      <c r="G1039" s="5">
        <v>0.05</v>
      </c>
      <c r="H1039" s="5">
        <v>0.01</v>
      </c>
      <c r="M1039" s="5">
        <v>0.41</v>
      </c>
      <c r="O1039" s="5">
        <v>50</v>
      </c>
      <c r="S1039" s="5">
        <v>11</v>
      </c>
      <c r="T1039" s="5">
        <v>65</v>
      </c>
      <c r="V1039" s="5">
        <v>1</v>
      </c>
      <c r="W1039" s="5">
        <v>0.01</v>
      </c>
      <c r="AB1039" s="5">
        <v>9.18</v>
      </c>
      <c r="AE1039" s="5">
        <v>1.8</v>
      </c>
      <c r="AJ1039" s="5">
        <v>29.5</v>
      </c>
      <c r="AN1039" s="5">
        <v>5.8</v>
      </c>
      <c r="AO1039" s="5">
        <v>7.0000000000000007E-2</v>
      </c>
      <c r="AT1039" s="5">
        <v>30</v>
      </c>
      <c r="AV1039" s="5">
        <v>11.24</v>
      </c>
      <c r="AW1039" s="5">
        <v>3.284E-3</v>
      </c>
      <c r="AX1039" s="5">
        <v>0.01</v>
      </c>
      <c r="AZ1039" s="5">
        <v>5.0000000000000001E-3</v>
      </c>
      <c r="BA1039" s="5">
        <v>4.4000000000000004</v>
      </c>
      <c r="BE1039" s="5">
        <v>10.199999999999999</v>
      </c>
      <c r="BH1039" s="5">
        <v>7.0000000000000007E-2</v>
      </c>
      <c r="BN1039" s="5">
        <v>2.06</v>
      </c>
      <c r="BO1039" s="5">
        <v>15.8</v>
      </c>
      <c r="BX1039" s="5">
        <v>9.1</v>
      </c>
    </row>
    <row r="1040" spans="1:77" x14ac:dyDescent="0.2">
      <c r="A1040" s="2" t="s">
        <v>377</v>
      </c>
      <c r="B1040" s="3">
        <v>33254</v>
      </c>
      <c r="C1040" s="4">
        <v>25</v>
      </c>
      <c r="F1040" s="5">
        <v>0.12</v>
      </c>
      <c r="G1040" s="5">
        <v>0.13</v>
      </c>
      <c r="H1040" s="5">
        <v>0.12</v>
      </c>
      <c r="M1040" s="5">
        <v>0.28999999999999998</v>
      </c>
      <c r="S1040" s="5">
        <v>8.3000000000000007</v>
      </c>
      <c r="T1040" s="5">
        <v>66</v>
      </c>
      <c r="V1040" s="5">
        <v>2.1</v>
      </c>
      <c r="W1040" s="5">
        <v>0.01</v>
      </c>
      <c r="AB1040" s="5">
        <v>8.7200000000000006</v>
      </c>
      <c r="AE1040" s="5">
        <v>1.5</v>
      </c>
      <c r="AJ1040" s="5">
        <v>28.6</v>
      </c>
      <c r="AN1040" s="5">
        <v>6</v>
      </c>
      <c r="AO1040" s="5">
        <v>0.06</v>
      </c>
      <c r="AT1040" s="5">
        <v>33</v>
      </c>
      <c r="AV1040" s="5">
        <v>7.87</v>
      </c>
      <c r="AW1040" s="5">
        <v>0.01</v>
      </c>
      <c r="AX1040" s="5">
        <v>0.06</v>
      </c>
      <c r="AY1040" s="5">
        <v>0.02</v>
      </c>
      <c r="BA1040" s="5">
        <v>4.99</v>
      </c>
      <c r="BE1040" s="5">
        <v>10.3</v>
      </c>
      <c r="BG1040" s="5">
        <v>92</v>
      </c>
      <c r="BH1040" s="5">
        <v>0.45</v>
      </c>
      <c r="BN1040" s="5">
        <v>2</v>
      </c>
      <c r="BO1040" s="5">
        <v>14.9</v>
      </c>
      <c r="BX1040" s="5">
        <v>8.8000000000000007</v>
      </c>
    </row>
    <row r="1041" spans="1:77" x14ac:dyDescent="0.2">
      <c r="A1041" s="2" t="s">
        <v>293</v>
      </c>
      <c r="B1041" s="3">
        <v>38449</v>
      </c>
      <c r="C1041" s="4">
        <v>37</v>
      </c>
      <c r="F1041" s="5">
        <v>3.0000000000000001E-3</v>
      </c>
      <c r="G1041" s="5">
        <v>1E-3</v>
      </c>
      <c r="H1041" s="5">
        <v>15.67</v>
      </c>
      <c r="J1041" s="5">
        <v>0.2</v>
      </c>
      <c r="M1041" s="5">
        <v>0.45</v>
      </c>
      <c r="N1041" s="5">
        <v>0.2</v>
      </c>
      <c r="O1041" s="5">
        <v>329</v>
      </c>
      <c r="Q1041" s="5">
        <v>0.02</v>
      </c>
      <c r="S1041" s="5">
        <v>64.3</v>
      </c>
      <c r="T1041" s="5">
        <v>9.5</v>
      </c>
      <c r="U1041" s="5">
        <v>0.3</v>
      </c>
      <c r="V1041" s="5">
        <v>5.7</v>
      </c>
      <c r="W1041" s="5">
        <v>1.75</v>
      </c>
      <c r="Y1041" s="5">
        <v>7.0000000000000007E-2</v>
      </c>
      <c r="AB1041" s="5">
        <v>15.9</v>
      </c>
      <c r="AD1041" s="5">
        <v>0.87</v>
      </c>
      <c r="AE1041" s="5">
        <v>7.41</v>
      </c>
      <c r="AI1041" s="5">
        <v>0.5</v>
      </c>
      <c r="AJ1041" s="5">
        <v>63.3</v>
      </c>
      <c r="AN1041" s="5">
        <v>16.7</v>
      </c>
      <c r="AO1041" s="5">
        <v>0.27</v>
      </c>
      <c r="AT1041" s="5">
        <v>27.6</v>
      </c>
      <c r="AU1041" s="5">
        <v>0.7</v>
      </c>
      <c r="AV1041" s="5">
        <v>0.22</v>
      </c>
      <c r="AW1041" s="5">
        <v>3.2845000000000001E-3</v>
      </c>
      <c r="AX1041" s="5">
        <v>7.14</v>
      </c>
      <c r="AZ1041" s="5">
        <v>2.4</v>
      </c>
      <c r="BA1041" s="5">
        <v>7.2</v>
      </c>
      <c r="BC1041" s="5">
        <v>1.2999999999999999E-3</v>
      </c>
      <c r="BE1041" s="5">
        <v>0.2</v>
      </c>
      <c r="BH1041" s="5">
        <v>6.62</v>
      </c>
      <c r="BN1041" s="5">
        <v>1.98</v>
      </c>
      <c r="BO1041" s="5">
        <v>39.799999999999997</v>
      </c>
      <c r="BQ1041" s="5">
        <v>7.71</v>
      </c>
      <c r="BR1041" s="5">
        <v>6.84</v>
      </c>
      <c r="BX1041" s="5">
        <v>10.1</v>
      </c>
      <c r="BY1041" s="5">
        <v>6.6</v>
      </c>
    </row>
    <row r="1042" spans="1:77" x14ac:dyDescent="0.2">
      <c r="A1042" s="2" t="s">
        <v>293</v>
      </c>
      <c r="B1042" s="3">
        <v>36397</v>
      </c>
      <c r="C1042" s="4">
        <v>23</v>
      </c>
      <c r="F1042" s="5">
        <v>0.38</v>
      </c>
      <c r="H1042" s="5">
        <v>0.05</v>
      </c>
      <c r="M1042" s="5">
        <v>0.37</v>
      </c>
      <c r="S1042" s="5">
        <v>4.21</v>
      </c>
      <c r="T1042" s="5">
        <v>28.7</v>
      </c>
      <c r="V1042" s="5">
        <v>2</v>
      </c>
      <c r="W1042" s="5">
        <v>0.03</v>
      </c>
      <c r="AB1042" s="5">
        <v>6.47</v>
      </c>
      <c r="AE1042" s="5">
        <v>2.06</v>
      </c>
      <c r="AJ1042" s="5">
        <v>18.3</v>
      </c>
      <c r="AN1042" s="5">
        <v>7.81</v>
      </c>
      <c r="AO1042" s="5">
        <v>0.09</v>
      </c>
      <c r="AT1042" s="5">
        <v>14</v>
      </c>
      <c r="AV1042" s="5">
        <v>8.41</v>
      </c>
      <c r="AW1042" s="5">
        <v>0.01</v>
      </c>
      <c r="AX1042" s="5">
        <v>0.03</v>
      </c>
      <c r="BA1042" s="5">
        <v>4.9000000000000004</v>
      </c>
      <c r="BD1042" s="5">
        <v>-5.59</v>
      </c>
      <c r="BE1042" s="5">
        <v>11.2</v>
      </c>
      <c r="BH1042" s="5">
        <v>0.11</v>
      </c>
      <c r="BN1042" s="5">
        <v>1.97</v>
      </c>
      <c r="BO1042" s="5">
        <v>19.600000000000001</v>
      </c>
      <c r="BX1042" s="5">
        <v>8.1999999999999993</v>
      </c>
    </row>
    <row r="1043" spans="1:77" x14ac:dyDescent="0.2">
      <c r="A1043" s="2" t="s">
        <v>293</v>
      </c>
      <c r="B1043" s="3">
        <v>39190</v>
      </c>
      <c r="C1043" s="4">
        <v>25</v>
      </c>
      <c r="F1043" s="5">
        <v>0.01</v>
      </c>
      <c r="G1043" s="5">
        <v>0.01</v>
      </c>
      <c r="H1043" s="5">
        <v>0.01</v>
      </c>
      <c r="M1043" s="5">
        <v>0.39</v>
      </c>
      <c r="O1043" s="5">
        <v>10</v>
      </c>
      <c r="S1043" s="5">
        <v>28.7</v>
      </c>
      <c r="T1043" s="5">
        <v>40</v>
      </c>
      <c r="V1043" s="5">
        <v>3</v>
      </c>
      <c r="W1043" s="5">
        <v>4.0000000000000001E-3</v>
      </c>
      <c r="AB1043" s="5">
        <v>9.94</v>
      </c>
      <c r="AE1043" s="5">
        <v>8.02</v>
      </c>
      <c r="AJ1043" s="5">
        <v>32.200000000000003</v>
      </c>
      <c r="AN1043" s="5">
        <v>3.06</v>
      </c>
      <c r="AO1043" s="5">
        <v>3.0000000000000001E-3</v>
      </c>
      <c r="AT1043" s="5">
        <v>20.3</v>
      </c>
      <c r="AV1043" s="5">
        <v>38.69</v>
      </c>
      <c r="AW1043" s="5">
        <v>3.2799999999999999E-3</v>
      </c>
      <c r="AX1043" s="5">
        <v>0.03</v>
      </c>
      <c r="AZ1043" s="5">
        <v>0.02</v>
      </c>
      <c r="BA1043" s="5">
        <v>6.37</v>
      </c>
      <c r="BF1043" s="5">
        <v>8.41</v>
      </c>
      <c r="BH1043" s="5">
        <v>0.71</v>
      </c>
      <c r="BN1043" s="5">
        <v>1.94</v>
      </c>
      <c r="BO1043" s="5">
        <v>21</v>
      </c>
      <c r="BX1043" s="5">
        <v>9.5</v>
      </c>
    </row>
    <row r="1044" spans="1:77" x14ac:dyDescent="0.2">
      <c r="A1044" s="2" t="s">
        <v>293</v>
      </c>
      <c r="B1044" s="3">
        <v>39161</v>
      </c>
      <c r="C1044" s="4">
        <v>26</v>
      </c>
      <c r="F1044" s="5">
        <v>0.06</v>
      </c>
      <c r="G1044" s="5">
        <v>0.04</v>
      </c>
      <c r="H1044" s="5">
        <v>0.56000000000000005</v>
      </c>
      <c r="M1044" s="5">
        <v>1.66</v>
      </c>
      <c r="O1044" s="5">
        <v>42</v>
      </c>
      <c r="S1044" s="5">
        <v>49.9</v>
      </c>
      <c r="T1044" s="5">
        <v>44</v>
      </c>
      <c r="V1044" s="5">
        <v>13</v>
      </c>
      <c r="W1044" s="5">
        <v>3.51</v>
      </c>
      <c r="AB1044" s="5">
        <v>1.8</v>
      </c>
      <c r="AE1044" s="5">
        <v>7.52</v>
      </c>
      <c r="AJ1044" s="5">
        <v>48</v>
      </c>
      <c r="AN1044" s="5">
        <v>8.81</v>
      </c>
      <c r="AO1044" s="5">
        <v>0.25</v>
      </c>
      <c r="AT1044" s="5">
        <v>29</v>
      </c>
      <c r="AV1044" s="5">
        <v>0.22</v>
      </c>
      <c r="AW1044" s="5">
        <v>0.01</v>
      </c>
      <c r="AX1044" s="5">
        <v>0.43</v>
      </c>
      <c r="AZ1044" s="5">
        <v>0.15</v>
      </c>
      <c r="BA1044" s="5">
        <v>6.4</v>
      </c>
      <c r="BE1044" s="5">
        <v>0.2</v>
      </c>
      <c r="BF1044" s="5">
        <v>0.6</v>
      </c>
      <c r="BH1044" s="5">
        <v>3.12</v>
      </c>
      <c r="BN1044" s="5">
        <v>1.73</v>
      </c>
      <c r="BO1044" s="5">
        <v>26.5</v>
      </c>
      <c r="BX1044" s="5">
        <v>11.1</v>
      </c>
    </row>
    <row r="1045" spans="1:77" x14ac:dyDescent="0.2">
      <c r="A1045" s="2" t="s">
        <v>293</v>
      </c>
      <c r="B1045" s="3">
        <v>39595</v>
      </c>
      <c r="C1045" s="4">
        <v>33</v>
      </c>
      <c r="G1045" s="5">
        <v>0.08</v>
      </c>
      <c r="H1045" s="5">
        <v>0.01</v>
      </c>
      <c r="J1045" s="5">
        <v>0.2</v>
      </c>
      <c r="M1045" s="5">
        <v>1.29</v>
      </c>
      <c r="N1045" s="5">
        <v>0.3</v>
      </c>
      <c r="Q1045" s="5">
        <v>0.28000000000000003</v>
      </c>
      <c r="S1045" s="5">
        <v>16.7</v>
      </c>
      <c r="T1045" s="5">
        <v>49</v>
      </c>
      <c r="U1045" s="5">
        <v>0.9</v>
      </c>
      <c r="V1045" s="5">
        <v>6.9</v>
      </c>
      <c r="W1045" s="5">
        <v>0.31</v>
      </c>
      <c r="AB1045" s="5">
        <v>1.62</v>
      </c>
      <c r="AD1045" s="5">
        <v>32.03</v>
      </c>
      <c r="AE1045" s="5">
        <v>4</v>
      </c>
      <c r="AI1045" s="5">
        <v>5.3</v>
      </c>
      <c r="AJ1045" s="5">
        <v>23.5</v>
      </c>
      <c r="AN1045" s="5">
        <v>4.8899999999999997</v>
      </c>
      <c r="AO1045" s="5">
        <v>0.12</v>
      </c>
      <c r="AT1045" s="5">
        <v>17.600000000000001</v>
      </c>
      <c r="AU1045" s="5">
        <v>5.9</v>
      </c>
      <c r="AV1045" s="5">
        <v>11.15</v>
      </c>
      <c r="AW1045" s="5">
        <v>0.01</v>
      </c>
      <c r="AX1045" s="5">
        <v>0.08</v>
      </c>
      <c r="AZ1045" s="5">
        <v>0.04</v>
      </c>
      <c r="BA1045" s="5">
        <v>5.55</v>
      </c>
      <c r="BC1045" s="5">
        <v>6.4999999999999997E-3</v>
      </c>
      <c r="BF1045" s="5">
        <v>0.75</v>
      </c>
      <c r="BH1045" s="5">
        <v>0.47</v>
      </c>
      <c r="BN1045" s="5">
        <v>1.7</v>
      </c>
      <c r="BO1045" s="5">
        <v>42.1</v>
      </c>
      <c r="BW1045" s="5">
        <v>0.75</v>
      </c>
      <c r="BX1045" s="5">
        <v>9.8000000000000007</v>
      </c>
      <c r="BY1045" s="5">
        <v>7.6</v>
      </c>
    </row>
    <row r="1046" spans="1:77" x14ac:dyDescent="0.2">
      <c r="A1046" s="2" t="s">
        <v>293</v>
      </c>
      <c r="B1046" s="3">
        <v>39188</v>
      </c>
      <c r="C1046" s="4">
        <v>25</v>
      </c>
      <c r="F1046" s="5">
        <v>0.11</v>
      </c>
      <c r="G1046" s="5">
        <v>0.11</v>
      </c>
      <c r="H1046" s="5">
        <v>0.05</v>
      </c>
      <c r="M1046" s="5">
        <v>0.54</v>
      </c>
      <c r="O1046" s="5">
        <v>28</v>
      </c>
      <c r="S1046" s="5">
        <v>47.1</v>
      </c>
      <c r="T1046" s="5">
        <v>18</v>
      </c>
      <c r="V1046" s="5">
        <v>2.8</v>
      </c>
      <c r="W1046" s="5">
        <v>1.73</v>
      </c>
      <c r="AB1046" s="5">
        <v>1.99</v>
      </c>
      <c r="AE1046" s="5">
        <v>11.3</v>
      </c>
      <c r="AJ1046" s="5">
        <v>39.799999999999997</v>
      </c>
      <c r="AN1046" s="5">
        <v>5.52</v>
      </c>
      <c r="AO1046" s="5">
        <v>0.16</v>
      </c>
      <c r="AT1046" s="5">
        <v>12.4</v>
      </c>
      <c r="AV1046" s="5">
        <v>51.79</v>
      </c>
      <c r="AW1046" s="5">
        <v>0.02</v>
      </c>
      <c r="AX1046" s="5">
        <v>0.01</v>
      </c>
      <c r="AZ1046" s="5">
        <v>0.01</v>
      </c>
      <c r="BA1046" s="5">
        <v>6.64</v>
      </c>
      <c r="BF1046" s="5">
        <v>1.53</v>
      </c>
      <c r="BH1046" s="5">
        <v>1.48</v>
      </c>
      <c r="BN1046" s="5">
        <v>1.69</v>
      </c>
      <c r="BO1046" s="5">
        <v>47.9</v>
      </c>
      <c r="BX1046" s="5">
        <v>10.199999999999999</v>
      </c>
    </row>
    <row r="1047" spans="1:77" x14ac:dyDescent="0.2">
      <c r="A1047" s="2" t="s">
        <v>293</v>
      </c>
      <c r="B1047" s="3">
        <v>39553</v>
      </c>
      <c r="C1047" s="4">
        <v>34</v>
      </c>
      <c r="G1047" s="5">
        <v>0.04</v>
      </c>
      <c r="H1047" s="5">
        <v>0.01</v>
      </c>
      <c r="J1047" s="5">
        <v>0.2</v>
      </c>
      <c r="M1047" s="5">
        <v>0.8</v>
      </c>
      <c r="N1047" s="5">
        <v>0.2</v>
      </c>
      <c r="Q1047" s="5">
        <v>0.22</v>
      </c>
      <c r="S1047" s="5">
        <v>38.700000000000003</v>
      </c>
      <c r="T1047" s="5">
        <v>44</v>
      </c>
      <c r="U1047" s="5">
        <v>0.2</v>
      </c>
      <c r="V1047" s="5">
        <v>5.5</v>
      </c>
      <c r="W1047" s="5">
        <v>3.0000000000000001E-3</v>
      </c>
      <c r="AB1047" s="5">
        <v>6.37</v>
      </c>
      <c r="AD1047" s="5">
        <v>2.62</v>
      </c>
      <c r="AE1047" s="5">
        <v>6.43</v>
      </c>
      <c r="AI1047" s="5">
        <v>2.5</v>
      </c>
      <c r="AJ1047" s="5">
        <v>38.200000000000003</v>
      </c>
      <c r="AN1047" s="5">
        <v>4.71</v>
      </c>
      <c r="AO1047" s="5">
        <v>8.0000000000000002E-3</v>
      </c>
      <c r="AT1047" s="5">
        <v>22</v>
      </c>
      <c r="AU1047" s="5">
        <v>0.5</v>
      </c>
      <c r="AV1047" s="5">
        <v>52.23</v>
      </c>
      <c r="AW1047" s="5">
        <v>3.2799999999999999E-3</v>
      </c>
      <c r="AX1047" s="5">
        <v>0.03</v>
      </c>
      <c r="AZ1047" s="5">
        <v>0.02</v>
      </c>
      <c r="BA1047" s="5">
        <v>5.94</v>
      </c>
      <c r="BC1047" s="5">
        <v>1.5E-3</v>
      </c>
      <c r="BE1047" s="5">
        <v>6.1</v>
      </c>
      <c r="BF1047" s="5">
        <v>5.79</v>
      </c>
      <c r="BH1047" s="5">
        <v>0.63</v>
      </c>
      <c r="BN1047" s="5">
        <v>1.61</v>
      </c>
      <c r="BO1047" s="5">
        <v>30.7</v>
      </c>
      <c r="BW1047" s="5">
        <v>1.2</v>
      </c>
      <c r="BX1047" s="5">
        <v>9.9</v>
      </c>
      <c r="BY1047" s="5">
        <v>1.8</v>
      </c>
    </row>
    <row r="1048" spans="1:77" x14ac:dyDescent="0.2">
      <c r="A1048" s="2" t="s">
        <v>293</v>
      </c>
      <c r="B1048" s="3">
        <v>39190</v>
      </c>
      <c r="C1048" s="4">
        <v>25</v>
      </c>
      <c r="F1048" s="5">
        <v>0.09</v>
      </c>
      <c r="G1048" s="5">
        <v>0.03</v>
      </c>
      <c r="H1048" s="5">
        <v>0.01</v>
      </c>
      <c r="M1048" s="5">
        <v>0.9</v>
      </c>
      <c r="O1048" s="5">
        <v>12</v>
      </c>
      <c r="S1048" s="5">
        <v>63</v>
      </c>
      <c r="T1048" s="5">
        <v>41</v>
      </c>
      <c r="V1048" s="5">
        <v>1.3</v>
      </c>
      <c r="W1048" s="5">
        <v>7.0000000000000007E-2</v>
      </c>
      <c r="AB1048" s="5">
        <v>2.2599999999999998</v>
      </c>
      <c r="AE1048" s="5">
        <v>11.8</v>
      </c>
      <c r="AJ1048" s="5">
        <v>52.1</v>
      </c>
      <c r="AN1048" s="5">
        <v>8.51</v>
      </c>
      <c r="AO1048" s="5">
        <v>0.01</v>
      </c>
      <c r="AT1048" s="5">
        <v>15.4</v>
      </c>
      <c r="AV1048" s="5">
        <v>77.02</v>
      </c>
      <c r="AW1048" s="5">
        <v>3.2799999999999999E-3</v>
      </c>
      <c r="AX1048" s="5">
        <v>0.04</v>
      </c>
      <c r="AZ1048" s="5">
        <v>0.02</v>
      </c>
      <c r="BA1048" s="5">
        <v>6.28</v>
      </c>
      <c r="BF1048" s="5">
        <v>4.59</v>
      </c>
      <c r="BH1048" s="5">
        <v>1.48</v>
      </c>
      <c r="BN1048" s="5">
        <v>1.6</v>
      </c>
      <c r="BO1048" s="5">
        <v>44.9</v>
      </c>
      <c r="BX1048" s="5">
        <v>9.9</v>
      </c>
    </row>
    <row r="1049" spans="1:77" x14ac:dyDescent="0.2">
      <c r="A1049" s="2" t="s">
        <v>293</v>
      </c>
      <c r="B1049" s="3">
        <v>39352</v>
      </c>
      <c r="C1049" s="4">
        <v>26</v>
      </c>
      <c r="F1049" s="5">
        <v>7.0000000000000001E-3</v>
      </c>
      <c r="G1049" s="5">
        <v>0.01</v>
      </c>
      <c r="H1049" s="5">
        <v>0.64</v>
      </c>
      <c r="J1049" s="5">
        <v>8.8000000000000007</v>
      </c>
      <c r="M1049" s="5">
        <v>2.04</v>
      </c>
      <c r="O1049" s="5">
        <v>11</v>
      </c>
      <c r="S1049" s="5">
        <v>92</v>
      </c>
      <c r="T1049" s="5">
        <v>71</v>
      </c>
      <c r="V1049" s="5">
        <v>5</v>
      </c>
      <c r="W1049" s="5">
        <v>52.9</v>
      </c>
      <c r="AB1049" s="5">
        <v>3.12</v>
      </c>
      <c r="AE1049" s="5">
        <v>0.37</v>
      </c>
      <c r="AJ1049" s="5">
        <v>79</v>
      </c>
      <c r="AN1049" s="5">
        <v>6.75</v>
      </c>
      <c r="AO1049" s="5">
        <v>3.27</v>
      </c>
      <c r="AT1049" s="5">
        <v>34</v>
      </c>
      <c r="AV1049" s="5">
        <v>0.22</v>
      </c>
      <c r="AW1049" s="5">
        <v>0.27</v>
      </c>
      <c r="AX1049" s="5">
        <v>0.01</v>
      </c>
      <c r="AZ1049" s="5">
        <v>8.9999999999999993E-3</v>
      </c>
      <c r="BA1049" s="5">
        <v>6.65</v>
      </c>
      <c r="BF1049" s="5">
        <v>0.56000000000000005</v>
      </c>
      <c r="BH1049" s="5">
        <v>4.93</v>
      </c>
      <c r="BN1049" s="5">
        <v>1.6</v>
      </c>
      <c r="BO1049" s="5">
        <v>58.1</v>
      </c>
      <c r="BX1049" s="5">
        <v>10.199999999999999</v>
      </c>
    </row>
    <row r="1050" spans="1:77" x14ac:dyDescent="0.2">
      <c r="A1050" s="2" t="s">
        <v>293</v>
      </c>
      <c r="B1050" s="3">
        <v>37886</v>
      </c>
      <c r="C1050" s="4">
        <v>25</v>
      </c>
      <c r="F1050" s="5">
        <v>2.7</v>
      </c>
      <c r="G1050" s="5">
        <v>2.2000000000000002</v>
      </c>
      <c r="H1050" s="5">
        <v>0.01</v>
      </c>
      <c r="M1050" s="5">
        <v>1.01</v>
      </c>
      <c r="O1050" s="5">
        <v>10</v>
      </c>
      <c r="S1050" s="5">
        <v>1.41</v>
      </c>
      <c r="T1050" s="5">
        <v>28</v>
      </c>
      <c r="V1050" s="5">
        <v>3.5</v>
      </c>
      <c r="W1050" s="5">
        <v>0.01</v>
      </c>
      <c r="AB1050" s="5">
        <v>2.89</v>
      </c>
      <c r="AE1050" s="5">
        <v>1.1399999999999999</v>
      </c>
      <c r="AJ1050" s="5">
        <v>16.5</v>
      </c>
      <c r="AN1050" s="5">
        <v>1.41</v>
      </c>
      <c r="AO1050" s="5">
        <v>0.03</v>
      </c>
      <c r="AT1050" s="5">
        <v>20.399999999999999</v>
      </c>
      <c r="AV1050" s="5">
        <v>5.88</v>
      </c>
      <c r="AW1050" s="5">
        <v>3.2845000000000001E-3</v>
      </c>
      <c r="AX1050" s="5">
        <v>0.02</v>
      </c>
      <c r="AZ1050" s="5">
        <v>0.01</v>
      </c>
      <c r="BA1050" s="5">
        <v>4.57</v>
      </c>
      <c r="BE1050" s="5">
        <v>5.8</v>
      </c>
      <c r="BH1050" s="5">
        <v>0.06</v>
      </c>
      <c r="BN1050" s="5">
        <v>1.54</v>
      </c>
      <c r="BO1050" s="5">
        <v>19.399999999999999</v>
      </c>
      <c r="BX1050" s="5">
        <v>10.8</v>
      </c>
    </row>
    <row r="1051" spans="1:77" x14ac:dyDescent="0.2">
      <c r="A1051" s="2" t="s">
        <v>293</v>
      </c>
      <c r="B1051" s="3">
        <v>39553</v>
      </c>
      <c r="C1051" s="4">
        <v>34</v>
      </c>
      <c r="G1051" s="5">
        <v>0.14000000000000001</v>
      </c>
      <c r="H1051" s="5">
        <v>0.02</v>
      </c>
      <c r="J1051" s="5">
        <v>0.8</v>
      </c>
      <c r="M1051" s="5">
        <v>0.91</v>
      </c>
      <c r="N1051" s="5">
        <v>0.2</v>
      </c>
      <c r="Q1051" s="5">
        <v>0.24</v>
      </c>
      <c r="S1051" s="5">
        <v>36.4</v>
      </c>
      <c r="T1051" s="5">
        <v>57</v>
      </c>
      <c r="U1051" s="5">
        <v>0.6</v>
      </c>
      <c r="V1051" s="5">
        <v>11</v>
      </c>
      <c r="W1051" s="5">
        <v>0.05</v>
      </c>
      <c r="AB1051" s="5">
        <v>0.93</v>
      </c>
      <c r="AD1051" s="5">
        <v>2.48</v>
      </c>
      <c r="AE1051" s="5">
        <v>22.3</v>
      </c>
      <c r="AI1051" s="5">
        <v>6.8</v>
      </c>
      <c r="AJ1051" s="5">
        <v>48.4</v>
      </c>
      <c r="AN1051" s="5">
        <v>5.82</v>
      </c>
      <c r="AO1051" s="5">
        <v>7.0000000000000007E-2</v>
      </c>
      <c r="AT1051" s="5">
        <v>34.1</v>
      </c>
      <c r="AU1051" s="5">
        <v>17</v>
      </c>
      <c r="AV1051" s="5">
        <v>37.76</v>
      </c>
      <c r="AW1051" s="5">
        <v>0.05</v>
      </c>
      <c r="AX1051" s="5">
        <v>0.04</v>
      </c>
      <c r="AZ1051" s="5">
        <v>0.02</v>
      </c>
      <c r="BA1051" s="5">
        <v>6.11</v>
      </c>
      <c r="BC1051" s="5">
        <v>1E-3</v>
      </c>
      <c r="BE1051" s="5">
        <v>0.5</v>
      </c>
      <c r="BF1051" s="5">
        <v>0.28999999999999998</v>
      </c>
      <c r="BH1051" s="5">
        <v>0.97</v>
      </c>
      <c r="BN1051" s="5">
        <v>1.53</v>
      </c>
      <c r="BO1051" s="5">
        <v>50.8</v>
      </c>
      <c r="BW1051" s="5">
        <v>3.7</v>
      </c>
      <c r="BX1051" s="5">
        <v>9.3000000000000007</v>
      </c>
      <c r="BY1051" s="5">
        <v>35</v>
      </c>
    </row>
    <row r="1052" spans="1:77" x14ac:dyDescent="0.2">
      <c r="A1052" s="2" t="s">
        <v>293</v>
      </c>
      <c r="B1052" s="3">
        <v>39188</v>
      </c>
      <c r="C1052" s="4">
        <v>25</v>
      </c>
      <c r="F1052" s="5">
        <v>0.38</v>
      </c>
      <c r="G1052" s="5">
        <v>0.37</v>
      </c>
      <c r="H1052" s="5">
        <v>0.4</v>
      </c>
      <c r="M1052" s="5">
        <v>1.1599999999999999</v>
      </c>
      <c r="O1052" s="5">
        <v>31</v>
      </c>
      <c r="S1052" s="5">
        <v>96.8</v>
      </c>
      <c r="T1052" s="5">
        <v>83</v>
      </c>
      <c r="V1052" s="5">
        <v>32</v>
      </c>
      <c r="W1052" s="5">
        <v>3.71</v>
      </c>
      <c r="AB1052" s="5">
        <v>1</v>
      </c>
      <c r="AE1052" s="5">
        <v>15.1</v>
      </c>
      <c r="AJ1052" s="5">
        <v>75.900000000000006</v>
      </c>
      <c r="AN1052" s="5">
        <v>7.05</v>
      </c>
      <c r="AO1052" s="5">
        <v>0.32</v>
      </c>
      <c r="AT1052" s="5">
        <v>37.5</v>
      </c>
      <c r="AV1052" s="5">
        <v>0.22</v>
      </c>
      <c r="AW1052" s="5">
        <v>0.03</v>
      </c>
      <c r="AX1052" s="5">
        <v>0.03</v>
      </c>
      <c r="AZ1052" s="5">
        <v>0.02</v>
      </c>
      <c r="BA1052" s="5">
        <v>6.42</v>
      </c>
      <c r="BF1052" s="5">
        <v>1.01</v>
      </c>
      <c r="BH1052" s="5">
        <v>3</v>
      </c>
      <c r="BN1052" s="5">
        <v>1.51</v>
      </c>
      <c r="BO1052" s="5">
        <v>123</v>
      </c>
      <c r="BX1052" s="5">
        <v>9.1999999999999993</v>
      </c>
    </row>
    <row r="1053" spans="1:77" x14ac:dyDescent="0.2">
      <c r="A1053" s="2" t="s">
        <v>293</v>
      </c>
      <c r="B1053" s="3">
        <v>39167</v>
      </c>
      <c r="C1053" s="4">
        <v>25</v>
      </c>
      <c r="F1053" s="5">
        <v>0.19</v>
      </c>
      <c r="G1053" s="5">
        <v>0.03</v>
      </c>
      <c r="H1053" s="5">
        <v>0.03</v>
      </c>
      <c r="M1053" s="5">
        <v>0.44</v>
      </c>
      <c r="O1053" s="5">
        <v>26</v>
      </c>
      <c r="S1053" s="5">
        <v>138</v>
      </c>
      <c r="T1053" s="5">
        <v>26</v>
      </c>
      <c r="V1053" s="5">
        <v>1.4</v>
      </c>
      <c r="W1053" s="5">
        <v>0.4</v>
      </c>
      <c r="AB1053" s="5">
        <v>2.3199999999999998</v>
      </c>
      <c r="AE1053" s="5">
        <v>1.84</v>
      </c>
      <c r="AJ1053" s="5">
        <v>40.4</v>
      </c>
      <c r="AN1053" s="5">
        <v>8.93</v>
      </c>
      <c r="AO1053" s="5">
        <v>0.03</v>
      </c>
      <c r="AT1053" s="5">
        <v>25.5</v>
      </c>
      <c r="AV1053" s="5">
        <v>69.05</v>
      </c>
      <c r="AW1053" s="5">
        <v>0.03</v>
      </c>
      <c r="AX1053" s="5">
        <v>0.02</v>
      </c>
      <c r="AZ1053" s="5">
        <v>0.02</v>
      </c>
      <c r="BA1053" s="5">
        <v>6.37</v>
      </c>
      <c r="BF1053" s="5">
        <v>2.69</v>
      </c>
      <c r="BH1053" s="5">
        <v>0.83</v>
      </c>
      <c r="BN1053" s="5">
        <v>1.42</v>
      </c>
      <c r="BO1053" s="5">
        <v>45.8</v>
      </c>
      <c r="BX1053" s="5">
        <v>10.3</v>
      </c>
    </row>
    <row r="1054" spans="1:77" x14ac:dyDescent="0.2">
      <c r="A1054" s="2" t="s">
        <v>293</v>
      </c>
      <c r="B1054" s="3">
        <v>39210</v>
      </c>
      <c r="C1054" s="4">
        <v>25</v>
      </c>
      <c r="F1054" s="5">
        <v>0.01</v>
      </c>
      <c r="G1054" s="5">
        <v>0.01</v>
      </c>
      <c r="H1054" s="5">
        <v>0.01</v>
      </c>
      <c r="M1054" s="5">
        <v>0.42</v>
      </c>
      <c r="O1054" s="5">
        <v>10</v>
      </c>
      <c r="S1054" s="5">
        <v>44.8</v>
      </c>
      <c r="T1054" s="5">
        <v>21</v>
      </c>
      <c r="V1054" s="5">
        <v>2.6</v>
      </c>
      <c r="W1054" s="5">
        <v>1E-3</v>
      </c>
      <c r="AB1054" s="5">
        <v>3.07</v>
      </c>
      <c r="AE1054" s="5">
        <v>8.59</v>
      </c>
      <c r="AJ1054" s="5">
        <v>37.700000000000003</v>
      </c>
      <c r="AN1054" s="5">
        <v>6.56</v>
      </c>
      <c r="AO1054" s="5">
        <v>1E-3</v>
      </c>
      <c r="AT1054" s="5">
        <v>6.55</v>
      </c>
      <c r="AV1054" s="5">
        <v>134.57</v>
      </c>
      <c r="AW1054" s="5">
        <v>3.2799999999999999E-3</v>
      </c>
      <c r="AX1054" s="5">
        <v>0.01</v>
      </c>
      <c r="AZ1054" s="5">
        <v>8.0000000000000002E-3</v>
      </c>
      <c r="BA1054" s="5">
        <v>5.88</v>
      </c>
      <c r="BF1054" s="5">
        <v>8.7200000000000006</v>
      </c>
      <c r="BH1054" s="5">
        <v>0.3</v>
      </c>
      <c r="BN1054" s="5">
        <v>1.37</v>
      </c>
      <c r="BO1054" s="5">
        <v>12.4</v>
      </c>
      <c r="BX1054" s="5">
        <v>8.6999999999999993</v>
      </c>
    </row>
    <row r="1055" spans="1:77" x14ac:dyDescent="0.2">
      <c r="A1055" s="2" t="s">
        <v>293</v>
      </c>
      <c r="B1055" s="3">
        <v>39175</v>
      </c>
      <c r="C1055" s="4">
        <v>25</v>
      </c>
      <c r="F1055" s="5">
        <v>0.06</v>
      </c>
      <c r="G1055" s="5">
        <v>0.05</v>
      </c>
      <c r="H1055" s="5">
        <v>0.01</v>
      </c>
      <c r="M1055" s="5">
        <v>0.72</v>
      </c>
      <c r="O1055" s="5">
        <v>20</v>
      </c>
      <c r="S1055" s="5">
        <v>34.4</v>
      </c>
      <c r="T1055" s="5">
        <v>40</v>
      </c>
      <c r="V1055" s="5">
        <v>3.8</v>
      </c>
      <c r="W1055" s="5">
        <v>6.0000000000000001E-3</v>
      </c>
      <c r="AB1055" s="5">
        <v>6.47</v>
      </c>
      <c r="AE1055" s="5">
        <v>6.24</v>
      </c>
      <c r="AJ1055" s="5">
        <v>35.200000000000003</v>
      </c>
      <c r="AN1055" s="5">
        <v>4.0199999999999996</v>
      </c>
      <c r="AO1055" s="5">
        <v>8.9999999999999993E-3</v>
      </c>
      <c r="AT1055" s="5">
        <v>20.6</v>
      </c>
      <c r="AV1055" s="5">
        <v>44.26</v>
      </c>
      <c r="AW1055" s="5">
        <v>4.2700000000000004E-3</v>
      </c>
      <c r="AX1055" s="5">
        <v>0.05</v>
      </c>
      <c r="AZ1055" s="5">
        <v>0.02</v>
      </c>
      <c r="BA1055" s="5">
        <v>5.97</v>
      </c>
      <c r="BF1055" s="5">
        <v>6.07</v>
      </c>
      <c r="BH1055" s="5">
        <v>0.57999999999999996</v>
      </c>
      <c r="BN1055" s="5">
        <v>1.36</v>
      </c>
      <c r="BO1055" s="5">
        <v>36.1</v>
      </c>
      <c r="BX1055" s="5">
        <v>9.9</v>
      </c>
    </row>
    <row r="1056" spans="1:77" x14ac:dyDescent="0.2">
      <c r="A1056" s="2" t="s">
        <v>293</v>
      </c>
      <c r="B1056" s="3">
        <v>39763</v>
      </c>
      <c r="C1056" s="4">
        <v>24</v>
      </c>
      <c r="G1056" s="5">
        <v>0.02</v>
      </c>
      <c r="H1056" s="5">
        <v>0.17</v>
      </c>
      <c r="M1056" s="5">
        <v>1.49</v>
      </c>
      <c r="S1056" s="5">
        <v>46.1</v>
      </c>
      <c r="T1056" s="5">
        <v>59</v>
      </c>
      <c r="V1056" s="5">
        <v>2.2000000000000002</v>
      </c>
      <c r="W1056" s="5">
        <v>10.5</v>
      </c>
      <c r="AB1056" s="5">
        <v>2.27</v>
      </c>
      <c r="AD1056" s="5">
        <v>5.29</v>
      </c>
      <c r="AE1056" s="5">
        <v>5</v>
      </c>
      <c r="AJ1056" s="5">
        <v>53.5</v>
      </c>
      <c r="AN1056" s="5">
        <v>13.63</v>
      </c>
      <c r="AO1056" s="5">
        <v>0.37</v>
      </c>
      <c r="AT1056" s="5">
        <v>23.9</v>
      </c>
      <c r="AV1056" s="5">
        <v>0.22</v>
      </c>
      <c r="AW1056" s="5">
        <v>3.2799999999999999E-3</v>
      </c>
      <c r="AX1056" s="5">
        <v>0.09</v>
      </c>
      <c r="AZ1056" s="5">
        <v>0.02</v>
      </c>
      <c r="BA1056" s="5">
        <v>5.84</v>
      </c>
      <c r="BF1056" s="5">
        <v>0.26</v>
      </c>
      <c r="BH1056" s="5">
        <v>0.69</v>
      </c>
      <c r="BN1056" s="5">
        <v>1.32</v>
      </c>
      <c r="BO1056" s="5">
        <v>129</v>
      </c>
      <c r="BX1056" s="5">
        <v>10.3</v>
      </c>
    </row>
    <row r="1057" spans="1:77" x14ac:dyDescent="0.2">
      <c r="A1057" s="2" t="s">
        <v>293</v>
      </c>
      <c r="B1057" s="3">
        <v>39762</v>
      </c>
      <c r="C1057" s="4">
        <v>25</v>
      </c>
      <c r="G1057" s="5">
        <v>0.09</v>
      </c>
      <c r="H1057" s="5">
        <v>0.01</v>
      </c>
      <c r="M1057" s="5">
        <v>0.46</v>
      </c>
      <c r="S1057" s="5">
        <v>52.5</v>
      </c>
      <c r="T1057" s="5">
        <v>132</v>
      </c>
      <c r="V1057" s="5">
        <v>2.2999999999999998</v>
      </c>
      <c r="W1057" s="5">
        <v>2.54</v>
      </c>
      <c r="AB1057" s="5">
        <v>2.0699999999999998</v>
      </c>
      <c r="AD1057" s="5">
        <v>5.88</v>
      </c>
      <c r="AE1057" s="5">
        <v>7.98</v>
      </c>
      <c r="AJ1057" s="5">
        <v>63.5</v>
      </c>
      <c r="AN1057" s="5">
        <v>5.7</v>
      </c>
      <c r="AO1057" s="5">
        <v>0.17</v>
      </c>
      <c r="AT1057" s="5">
        <v>49.2</v>
      </c>
      <c r="AV1057" s="5">
        <v>6.64</v>
      </c>
      <c r="AW1057" s="5">
        <v>0.01</v>
      </c>
      <c r="AX1057" s="5">
        <v>0.05</v>
      </c>
      <c r="AZ1057" s="5">
        <v>0.02</v>
      </c>
      <c r="BA1057" s="5">
        <v>5.69</v>
      </c>
      <c r="BE1057" s="5">
        <v>0.2</v>
      </c>
      <c r="BF1057" s="5">
        <v>0.27</v>
      </c>
      <c r="BH1057" s="5">
        <v>0.48</v>
      </c>
      <c r="BN1057" s="5">
        <v>1.27</v>
      </c>
      <c r="BO1057" s="5">
        <v>69.8</v>
      </c>
      <c r="BX1057" s="5">
        <v>11.1</v>
      </c>
    </row>
    <row r="1058" spans="1:77" x14ac:dyDescent="0.2">
      <c r="A1058" s="2" t="s">
        <v>293</v>
      </c>
      <c r="B1058" s="3">
        <v>37523</v>
      </c>
      <c r="C1058" s="4">
        <v>33</v>
      </c>
      <c r="F1058" s="5">
        <v>2.34</v>
      </c>
      <c r="G1058" s="5">
        <v>2.8</v>
      </c>
      <c r="H1058" s="5">
        <v>0.01</v>
      </c>
      <c r="J1058" s="5">
        <v>0.2</v>
      </c>
      <c r="M1058" s="5">
        <v>0.87</v>
      </c>
      <c r="N1058" s="5">
        <v>0.2</v>
      </c>
      <c r="O1058" s="5">
        <v>19</v>
      </c>
      <c r="Q1058" s="5">
        <v>0.12</v>
      </c>
      <c r="S1058" s="5">
        <v>1.88</v>
      </c>
      <c r="T1058" s="5">
        <v>39</v>
      </c>
      <c r="U1058" s="5">
        <v>0.5</v>
      </c>
      <c r="V1058" s="5">
        <v>3.7</v>
      </c>
      <c r="W1058" s="5">
        <v>0.01</v>
      </c>
      <c r="AB1058" s="5">
        <v>2.56</v>
      </c>
      <c r="AE1058" s="5">
        <v>1.1200000000000001</v>
      </c>
      <c r="AI1058" s="5">
        <v>0.7</v>
      </c>
      <c r="AJ1058" s="5">
        <v>186</v>
      </c>
      <c r="AN1058" s="5">
        <v>2</v>
      </c>
      <c r="AO1058" s="5">
        <v>0.04</v>
      </c>
      <c r="AT1058" s="5">
        <v>22.1</v>
      </c>
      <c r="AU1058" s="5">
        <v>3.2</v>
      </c>
      <c r="AV1058" s="5">
        <v>0.77</v>
      </c>
      <c r="AW1058" s="5">
        <v>3.2845000000000001E-3</v>
      </c>
      <c r="AX1058" s="5">
        <v>0.01</v>
      </c>
      <c r="AZ1058" s="5">
        <v>5.7999999999999996E-3</v>
      </c>
      <c r="BA1058" s="5">
        <v>4.5199999999999996</v>
      </c>
      <c r="BC1058" s="5">
        <v>2.3999999999999998E-3</v>
      </c>
      <c r="BE1058" s="5">
        <v>6.8</v>
      </c>
      <c r="BH1058" s="5">
        <v>0.05</v>
      </c>
      <c r="BN1058" s="5">
        <v>1.22</v>
      </c>
      <c r="BO1058" s="5">
        <v>15.2</v>
      </c>
      <c r="BX1058" s="5">
        <v>11.1</v>
      </c>
      <c r="BY1058" s="5">
        <v>14</v>
      </c>
    </row>
    <row r="1059" spans="1:77" x14ac:dyDescent="0.2">
      <c r="A1059" s="2" t="s">
        <v>293</v>
      </c>
      <c r="B1059" s="3">
        <v>39377</v>
      </c>
      <c r="C1059" s="4">
        <v>26</v>
      </c>
      <c r="F1059" s="5">
        <v>0.13</v>
      </c>
      <c r="G1059" s="5">
        <v>0.12</v>
      </c>
      <c r="H1059" s="5">
        <v>0.38</v>
      </c>
      <c r="M1059" s="5">
        <v>0.88</v>
      </c>
      <c r="O1059" s="5">
        <v>28</v>
      </c>
      <c r="S1059" s="5">
        <v>70</v>
      </c>
      <c r="T1059" s="5">
        <v>13</v>
      </c>
      <c r="V1059" s="5">
        <v>16</v>
      </c>
      <c r="W1059" s="5">
        <v>4.4000000000000004</v>
      </c>
      <c r="AB1059" s="5">
        <v>1.1000000000000001</v>
      </c>
      <c r="AE1059" s="5">
        <v>10.6</v>
      </c>
      <c r="AJ1059" s="5">
        <v>42.2</v>
      </c>
      <c r="AN1059" s="5">
        <v>4.96</v>
      </c>
      <c r="AO1059" s="5">
        <v>0.23</v>
      </c>
      <c r="AT1059" s="5">
        <v>8.94</v>
      </c>
      <c r="AV1059" s="5">
        <v>0.22</v>
      </c>
      <c r="AW1059" s="5">
        <v>0.02</v>
      </c>
      <c r="AX1059" s="5">
        <v>0.46</v>
      </c>
      <c r="AZ1059" s="5">
        <v>0.12</v>
      </c>
      <c r="BA1059" s="5">
        <v>6.56</v>
      </c>
      <c r="BE1059" s="5">
        <v>0.2</v>
      </c>
      <c r="BF1059" s="5">
        <v>0.66</v>
      </c>
      <c r="BH1059" s="5">
        <v>2.93</v>
      </c>
      <c r="BN1059" s="5">
        <v>1.22</v>
      </c>
      <c r="BO1059" s="5">
        <v>61.4</v>
      </c>
      <c r="BX1059" s="5">
        <v>11.6</v>
      </c>
    </row>
    <row r="1060" spans="1:77" x14ac:dyDescent="0.2">
      <c r="A1060" s="2" t="s">
        <v>293</v>
      </c>
      <c r="B1060" s="3">
        <v>36426</v>
      </c>
      <c r="C1060" s="4">
        <v>33</v>
      </c>
      <c r="F1060" s="5">
        <v>2.5</v>
      </c>
      <c r="G1060" s="5">
        <v>2.7</v>
      </c>
      <c r="H1060" s="5">
        <v>0.03</v>
      </c>
      <c r="J1060" s="5">
        <v>0.2</v>
      </c>
      <c r="M1060" s="5">
        <v>1.07</v>
      </c>
      <c r="N1060" s="5">
        <v>0.2</v>
      </c>
      <c r="O1060" s="5">
        <v>50</v>
      </c>
      <c r="Q1060" s="5">
        <v>0.11</v>
      </c>
      <c r="S1060" s="5">
        <v>1.8</v>
      </c>
      <c r="T1060" s="5">
        <v>41</v>
      </c>
      <c r="U1060" s="5">
        <v>0.6</v>
      </c>
      <c r="V1060" s="5">
        <v>3.8</v>
      </c>
      <c r="W1060" s="5">
        <v>0.02</v>
      </c>
      <c r="AB1060" s="5">
        <v>2.84</v>
      </c>
      <c r="AE1060" s="5">
        <v>1</v>
      </c>
      <c r="AI1060" s="5">
        <v>0.6</v>
      </c>
      <c r="AJ1060" s="5">
        <v>14.6</v>
      </c>
      <c r="AN1060" s="5">
        <v>1.9</v>
      </c>
      <c r="AO1060" s="5">
        <v>0.03</v>
      </c>
      <c r="AT1060" s="5">
        <v>21</v>
      </c>
      <c r="AU1060" s="5">
        <v>4.7</v>
      </c>
      <c r="AV1060" s="5">
        <v>1.88</v>
      </c>
      <c r="AW1060" s="5">
        <v>3.2845000000000001E-3</v>
      </c>
      <c r="AX1060" s="5">
        <v>0.01</v>
      </c>
      <c r="AZ1060" s="5">
        <v>0.01</v>
      </c>
      <c r="BA1060" s="5">
        <v>4.3099999999999996</v>
      </c>
      <c r="BC1060" s="5">
        <v>6.0000000000000001E-3</v>
      </c>
      <c r="BE1060" s="5">
        <v>8.1</v>
      </c>
      <c r="BH1060" s="5">
        <v>0.06</v>
      </c>
      <c r="BN1060" s="5">
        <v>1.17</v>
      </c>
      <c r="BO1060" s="5">
        <v>20.2</v>
      </c>
      <c r="BX1060" s="5">
        <v>10</v>
      </c>
      <c r="BY1060" s="5">
        <v>9.1999999999999993</v>
      </c>
    </row>
    <row r="1061" spans="1:77" x14ac:dyDescent="0.2">
      <c r="A1061" s="2" t="s">
        <v>293</v>
      </c>
      <c r="B1061" s="3">
        <v>39763</v>
      </c>
      <c r="C1061" s="4">
        <v>25</v>
      </c>
      <c r="G1061" s="5">
        <v>0.01</v>
      </c>
      <c r="H1061" s="5">
        <v>0.65</v>
      </c>
      <c r="M1061" s="5">
        <v>1.1100000000000001</v>
      </c>
      <c r="S1061" s="5">
        <v>59</v>
      </c>
      <c r="T1061" s="5">
        <v>32</v>
      </c>
      <c r="V1061" s="5">
        <v>5</v>
      </c>
      <c r="W1061" s="5">
        <v>17</v>
      </c>
      <c r="AB1061" s="5">
        <v>8.4</v>
      </c>
      <c r="AD1061" s="5">
        <v>16.64</v>
      </c>
      <c r="AE1061" s="5">
        <v>7.33</v>
      </c>
      <c r="AJ1061" s="5">
        <v>47.8</v>
      </c>
      <c r="AN1061" s="5">
        <v>6.72</v>
      </c>
      <c r="AO1061" s="5">
        <v>0.57999999999999996</v>
      </c>
      <c r="AT1061" s="5">
        <v>13.6</v>
      </c>
      <c r="AV1061" s="5">
        <v>0.22</v>
      </c>
      <c r="AW1061" s="5">
        <v>3.2799999999999999E-3</v>
      </c>
      <c r="AX1061" s="5">
        <v>0.11</v>
      </c>
      <c r="AZ1061" s="5">
        <v>0.15</v>
      </c>
      <c r="BA1061" s="5">
        <v>6.64</v>
      </c>
      <c r="BE1061" s="5">
        <v>0.1</v>
      </c>
      <c r="BF1061" s="5">
        <v>0.23</v>
      </c>
      <c r="BH1061" s="5">
        <v>2.09</v>
      </c>
      <c r="BN1061" s="5">
        <v>1.1399999999999999</v>
      </c>
      <c r="BO1061" s="5">
        <v>101</v>
      </c>
      <c r="BX1061" s="5">
        <v>9.9</v>
      </c>
    </row>
    <row r="1062" spans="1:77" x14ac:dyDescent="0.2">
      <c r="A1062" s="2" t="s">
        <v>293</v>
      </c>
      <c r="B1062" s="3">
        <v>39363</v>
      </c>
      <c r="C1062" s="4">
        <v>26</v>
      </c>
      <c r="F1062" s="5">
        <v>0.01</v>
      </c>
      <c r="G1062" s="5">
        <v>0.01</v>
      </c>
      <c r="H1062" s="5">
        <v>0.72</v>
      </c>
      <c r="M1062" s="5">
        <v>1.02</v>
      </c>
      <c r="O1062" s="5">
        <v>18</v>
      </c>
      <c r="S1062" s="5">
        <v>62.1</v>
      </c>
      <c r="T1062" s="5">
        <v>68</v>
      </c>
      <c r="V1062" s="5">
        <v>3.2</v>
      </c>
      <c r="W1062" s="5">
        <v>2.2999999999999998</v>
      </c>
      <c r="AB1062" s="5">
        <v>11.65</v>
      </c>
      <c r="AE1062" s="5">
        <v>1.63</v>
      </c>
      <c r="AJ1062" s="5">
        <v>54.6</v>
      </c>
      <c r="AN1062" s="5">
        <v>7.05</v>
      </c>
      <c r="AO1062" s="5">
        <v>1.24</v>
      </c>
      <c r="AT1062" s="5">
        <v>29.9</v>
      </c>
      <c r="AV1062" s="5">
        <v>0.22</v>
      </c>
      <c r="AW1062" s="5">
        <v>5.2599999999999999E-3</v>
      </c>
      <c r="AX1062" s="5">
        <v>0.02</v>
      </c>
      <c r="AZ1062" s="5">
        <v>8.0000000000000002E-3</v>
      </c>
      <c r="BA1062" s="5">
        <v>6.28</v>
      </c>
      <c r="BE1062" s="5">
        <v>0.2</v>
      </c>
      <c r="BF1062" s="5">
        <v>0.63</v>
      </c>
      <c r="BH1062" s="5">
        <v>1.89</v>
      </c>
      <c r="BN1062" s="5">
        <v>1.1299999999999999</v>
      </c>
      <c r="BO1062" s="5">
        <v>64.5</v>
      </c>
      <c r="BX1062" s="5">
        <v>10.3</v>
      </c>
    </row>
    <row r="1063" spans="1:77" x14ac:dyDescent="0.2">
      <c r="A1063" s="2" t="s">
        <v>293</v>
      </c>
      <c r="B1063" s="3">
        <v>39163</v>
      </c>
      <c r="C1063" s="4">
        <v>25</v>
      </c>
      <c r="F1063" s="5">
        <v>0.22</v>
      </c>
      <c r="G1063" s="5">
        <v>0.16</v>
      </c>
      <c r="H1063" s="5">
        <v>0.01</v>
      </c>
      <c r="M1063" s="5">
        <v>1.42</v>
      </c>
      <c r="O1063" s="5">
        <v>13</v>
      </c>
      <c r="S1063" s="5">
        <v>13.4</v>
      </c>
      <c r="T1063" s="5">
        <v>16</v>
      </c>
      <c r="V1063" s="5">
        <v>11</v>
      </c>
      <c r="W1063" s="5">
        <v>0.19</v>
      </c>
      <c r="AB1063" s="5">
        <v>1.04</v>
      </c>
      <c r="AE1063" s="5">
        <v>3.7</v>
      </c>
      <c r="AJ1063" s="5">
        <v>20.3</v>
      </c>
      <c r="AN1063" s="5">
        <v>4.25</v>
      </c>
      <c r="AO1063" s="5">
        <v>0.09</v>
      </c>
      <c r="AT1063" s="5">
        <v>16.899999999999999</v>
      </c>
      <c r="AV1063" s="5">
        <v>6.15</v>
      </c>
      <c r="AW1063" s="5">
        <v>0.03</v>
      </c>
      <c r="AX1063" s="5">
        <v>7.0000000000000007E-2</v>
      </c>
      <c r="AZ1063" s="5">
        <v>0.03</v>
      </c>
      <c r="BA1063" s="5">
        <v>5.58</v>
      </c>
      <c r="BF1063" s="5">
        <v>0.67</v>
      </c>
      <c r="BH1063" s="5">
        <v>0.54</v>
      </c>
      <c r="BN1063" s="5">
        <v>1.07</v>
      </c>
      <c r="BO1063" s="5">
        <v>36.5</v>
      </c>
      <c r="BX1063" s="5">
        <v>9.9</v>
      </c>
    </row>
    <row r="1064" spans="1:77" x14ac:dyDescent="0.2">
      <c r="A1064" s="2" t="s">
        <v>293</v>
      </c>
      <c r="B1064" s="3">
        <v>39609</v>
      </c>
      <c r="C1064" s="4">
        <v>24</v>
      </c>
      <c r="G1064" s="5">
        <v>0.01</v>
      </c>
      <c r="H1064" s="5">
        <v>0.01</v>
      </c>
      <c r="M1064" s="5">
        <v>0.43</v>
      </c>
      <c r="S1064" s="5">
        <v>32.799999999999997</v>
      </c>
      <c r="T1064" s="5">
        <v>8.57</v>
      </c>
      <c r="V1064" s="5">
        <v>3.1</v>
      </c>
      <c r="W1064" s="5">
        <v>0.02</v>
      </c>
      <c r="AB1064" s="5">
        <v>2.98</v>
      </c>
      <c r="AD1064" s="5">
        <v>17.2</v>
      </c>
      <c r="AE1064" s="5">
        <v>9.2100000000000009</v>
      </c>
      <c r="AJ1064" s="5">
        <v>29.1</v>
      </c>
      <c r="AN1064" s="5">
        <v>5.14</v>
      </c>
      <c r="AO1064" s="5">
        <v>1E-3</v>
      </c>
      <c r="AT1064" s="5">
        <v>7.99</v>
      </c>
      <c r="AV1064" s="5">
        <v>88.09</v>
      </c>
      <c r="AW1064" s="5">
        <v>3.2799999999999999E-3</v>
      </c>
      <c r="AX1064" s="5">
        <v>0.01</v>
      </c>
      <c r="AZ1064" s="5">
        <v>0.02</v>
      </c>
      <c r="BA1064" s="5">
        <v>5.85</v>
      </c>
      <c r="BF1064" s="5">
        <v>7.78</v>
      </c>
      <c r="BH1064" s="5">
        <v>0.38</v>
      </c>
      <c r="BN1064" s="5">
        <v>1.04</v>
      </c>
      <c r="BO1064" s="5">
        <v>20.399999999999999</v>
      </c>
      <c r="BX1064" s="5">
        <v>10.199999999999999</v>
      </c>
    </row>
    <row r="1065" spans="1:77" x14ac:dyDescent="0.2">
      <c r="A1065" s="2" t="s">
        <v>293</v>
      </c>
      <c r="B1065" s="3">
        <v>39763</v>
      </c>
      <c r="C1065" s="4">
        <v>26</v>
      </c>
      <c r="G1065" s="5">
        <v>7.0000000000000001E-3</v>
      </c>
      <c r="H1065" s="5">
        <v>0.67</v>
      </c>
      <c r="M1065" s="5">
        <v>0.97</v>
      </c>
      <c r="S1065" s="5">
        <v>59</v>
      </c>
      <c r="T1065" s="5">
        <v>67</v>
      </c>
      <c r="V1065" s="5">
        <v>2.8</v>
      </c>
      <c r="W1065" s="5">
        <v>2.16</v>
      </c>
      <c r="AB1065" s="5">
        <v>11.14</v>
      </c>
      <c r="AD1065" s="5">
        <v>9.1199999999999992</v>
      </c>
      <c r="AE1065" s="5">
        <v>1.29</v>
      </c>
      <c r="AJ1065" s="5">
        <v>52.9</v>
      </c>
      <c r="AN1065" s="5">
        <v>6.56</v>
      </c>
      <c r="AO1065" s="5">
        <v>1.1100000000000001</v>
      </c>
      <c r="AT1065" s="5">
        <v>28.8</v>
      </c>
      <c r="AU1065" s="5">
        <v>33</v>
      </c>
      <c r="AV1065" s="5">
        <v>0.22</v>
      </c>
      <c r="AW1065" s="5">
        <v>3.2799999999999999E-3</v>
      </c>
      <c r="AX1065" s="5">
        <v>0.01</v>
      </c>
      <c r="AZ1065" s="5">
        <v>0.02</v>
      </c>
      <c r="BA1065" s="5">
        <v>6.24</v>
      </c>
      <c r="BF1065" s="5">
        <v>0.3</v>
      </c>
      <c r="BH1065" s="5">
        <v>1.84</v>
      </c>
      <c r="BN1065" s="5">
        <v>1.02</v>
      </c>
      <c r="BO1065" s="5">
        <v>73.8</v>
      </c>
      <c r="BX1065" s="5">
        <v>10.4</v>
      </c>
      <c r="BY1065" s="5">
        <v>30</v>
      </c>
    </row>
    <row r="1066" spans="1:77" x14ac:dyDescent="0.2">
      <c r="A1066" s="2" t="s">
        <v>293</v>
      </c>
      <c r="B1066" s="3">
        <v>39777</v>
      </c>
      <c r="C1066" s="4">
        <v>27</v>
      </c>
      <c r="G1066" s="5">
        <v>1.0900000000000001</v>
      </c>
      <c r="H1066" s="5">
        <v>0.26</v>
      </c>
      <c r="J1066" s="5">
        <v>14</v>
      </c>
      <c r="M1066" s="5">
        <v>1.1200000000000001</v>
      </c>
      <c r="S1066" s="5">
        <v>9.7899999999999991</v>
      </c>
      <c r="T1066" s="5">
        <v>7.41</v>
      </c>
      <c r="V1066" s="5">
        <v>25</v>
      </c>
      <c r="W1066" s="5">
        <v>3.44</v>
      </c>
      <c r="AB1066" s="5">
        <v>1.98</v>
      </c>
      <c r="AD1066" s="5">
        <v>2.59</v>
      </c>
      <c r="AE1066" s="5">
        <v>8.42</v>
      </c>
      <c r="AJ1066" s="5">
        <v>14.47</v>
      </c>
      <c r="AN1066" s="5">
        <v>1.82</v>
      </c>
      <c r="AO1066" s="5">
        <v>0.05</v>
      </c>
      <c r="AT1066" s="5">
        <v>6.08</v>
      </c>
      <c r="AU1066" s="5">
        <v>36</v>
      </c>
      <c r="AV1066" s="5">
        <v>0.31</v>
      </c>
      <c r="AW1066" s="5">
        <v>8.2100000000000003E-3</v>
      </c>
      <c r="AX1066" s="5">
        <v>0.03</v>
      </c>
      <c r="AZ1066" s="5">
        <v>0.02</v>
      </c>
      <c r="BA1066" s="5">
        <v>5.5</v>
      </c>
      <c r="BF1066" s="5">
        <v>0.38</v>
      </c>
      <c r="BH1066" s="5">
        <v>0.33</v>
      </c>
      <c r="BN1066" s="5">
        <v>0.94</v>
      </c>
      <c r="BO1066" s="5">
        <v>40.1</v>
      </c>
      <c r="BX1066" s="5">
        <v>10.9</v>
      </c>
      <c r="BY1066" s="5">
        <v>47</v>
      </c>
    </row>
    <row r="1067" spans="1:77" x14ac:dyDescent="0.2">
      <c r="A1067" s="2" t="s">
        <v>201</v>
      </c>
      <c r="B1067" s="3">
        <v>39190</v>
      </c>
      <c r="C1067" s="4">
        <v>26</v>
      </c>
      <c r="F1067" s="5">
        <v>0.24</v>
      </c>
      <c r="G1067" s="5">
        <v>0.23</v>
      </c>
      <c r="H1067" s="5">
        <v>0.01</v>
      </c>
      <c r="M1067" s="5">
        <v>1.0900000000000001</v>
      </c>
      <c r="O1067" s="5">
        <v>17</v>
      </c>
      <c r="Q1067" s="5">
        <v>1.9</v>
      </c>
      <c r="S1067" s="5">
        <v>51.4</v>
      </c>
      <c r="T1067" s="5">
        <v>38</v>
      </c>
      <c r="V1067" s="5">
        <v>2.1</v>
      </c>
      <c r="W1067" s="5">
        <v>0.02</v>
      </c>
      <c r="AB1067" s="5">
        <v>1.95</v>
      </c>
      <c r="AE1067" s="5">
        <v>9.5299999999999994</v>
      </c>
      <c r="AJ1067" s="5">
        <v>50.6</v>
      </c>
      <c r="AN1067" s="5">
        <v>11.9</v>
      </c>
      <c r="AO1067" s="5">
        <v>0.59</v>
      </c>
      <c r="AT1067" s="5">
        <v>13.7</v>
      </c>
      <c r="AV1067" s="5">
        <v>133.24</v>
      </c>
      <c r="AW1067" s="5">
        <v>3.2799999999999999E-3</v>
      </c>
      <c r="AX1067" s="5">
        <v>0.03</v>
      </c>
      <c r="AZ1067" s="5">
        <v>0.02</v>
      </c>
      <c r="BA1067" s="5">
        <v>5.84</v>
      </c>
      <c r="BF1067" s="5">
        <v>4.99</v>
      </c>
      <c r="BH1067" s="5">
        <v>0.59</v>
      </c>
      <c r="BN1067" s="5">
        <v>0.93</v>
      </c>
      <c r="BO1067" s="5">
        <v>33.299999999999997</v>
      </c>
      <c r="BX1067" s="5">
        <v>9.1</v>
      </c>
    </row>
    <row r="1068" spans="1:77" x14ac:dyDescent="0.2">
      <c r="A1068" s="2" t="s">
        <v>201</v>
      </c>
      <c r="B1068" s="3">
        <v>38890</v>
      </c>
      <c r="C1068" s="4">
        <v>36</v>
      </c>
      <c r="F1068" s="5">
        <v>7.0000000000000001E-3</v>
      </c>
      <c r="G1068" s="5">
        <v>0.01</v>
      </c>
      <c r="H1068" s="5">
        <v>0.01</v>
      </c>
      <c r="J1068" s="5">
        <v>0.2</v>
      </c>
      <c r="M1068" s="5">
        <v>0.45</v>
      </c>
      <c r="N1068" s="5">
        <v>0.2</v>
      </c>
      <c r="O1068" s="5">
        <v>14</v>
      </c>
      <c r="Q1068" s="5">
        <v>0.02</v>
      </c>
      <c r="S1068" s="5">
        <v>32.799999999999997</v>
      </c>
      <c r="T1068" s="5">
        <v>12</v>
      </c>
      <c r="U1068" s="5">
        <v>0.2</v>
      </c>
      <c r="V1068" s="5">
        <v>2.2999999999999998</v>
      </c>
      <c r="W1068" s="5">
        <v>5.0000000000000001E-3</v>
      </c>
      <c r="AB1068" s="5">
        <v>3.45</v>
      </c>
      <c r="AD1068" s="5">
        <v>4</v>
      </c>
      <c r="AE1068" s="5">
        <v>6.02</v>
      </c>
      <c r="AI1068" s="5">
        <v>0.7</v>
      </c>
      <c r="AJ1068" s="5">
        <v>24.1</v>
      </c>
      <c r="AN1068" s="5">
        <v>3.83</v>
      </c>
      <c r="AO1068" s="5">
        <v>1E-3</v>
      </c>
      <c r="AT1068" s="5">
        <v>5.61</v>
      </c>
      <c r="AU1068" s="5">
        <v>0.5</v>
      </c>
      <c r="AV1068" s="5">
        <v>78.17</v>
      </c>
      <c r="AW1068" s="5">
        <v>3.2845000000000001E-3</v>
      </c>
      <c r="AX1068" s="5">
        <v>0.01</v>
      </c>
      <c r="AZ1068" s="5">
        <v>5.0000000000000001E-3</v>
      </c>
      <c r="BA1068" s="5">
        <v>5.76</v>
      </c>
      <c r="BC1068" s="5">
        <v>1E-3</v>
      </c>
      <c r="BE1068" s="5">
        <v>9.4</v>
      </c>
      <c r="BH1068" s="5">
        <v>0.38</v>
      </c>
      <c r="BN1068" s="5">
        <v>0.87</v>
      </c>
      <c r="BO1068" s="5">
        <v>13.5</v>
      </c>
      <c r="BQ1068" s="5">
        <v>2.2999999999999998</v>
      </c>
      <c r="BR1068" s="5">
        <v>2.4</v>
      </c>
      <c r="BX1068" s="5">
        <v>9.1</v>
      </c>
      <c r="BY1068" s="5">
        <v>0.9</v>
      </c>
    </row>
    <row r="1069" spans="1:77" x14ac:dyDescent="0.2">
      <c r="A1069" s="2" t="s">
        <v>201</v>
      </c>
      <c r="B1069" s="3">
        <v>39175</v>
      </c>
      <c r="C1069" s="4">
        <v>27</v>
      </c>
      <c r="F1069" s="5">
        <v>7.0000000000000007E-2</v>
      </c>
      <c r="G1069" s="5">
        <v>7.0000000000000007E-2</v>
      </c>
      <c r="H1069" s="5">
        <v>0.02</v>
      </c>
      <c r="J1069" s="5">
        <v>0.2</v>
      </c>
      <c r="M1069" s="5">
        <v>1.1399999999999999</v>
      </c>
      <c r="O1069" s="5">
        <v>24</v>
      </c>
      <c r="S1069" s="5">
        <v>23.8</v>
      </c>
      <c r="T1069" s="5">
        <v>39</v>
      </c>
      <c r="V1069" s="5">
        <v>1.4</v>
      </c>
      <c r="W1069" s="5">
        <v>0.01</v>
      </c>
      <c r="AB1069" s="5">
        <v>3.45</v>
      </c>
      <c r="AE1069" s="5">
        <v>5.19</v>
      </c>
      <c r="AJ1069" s="5">
        <v>41.2</v>
      </c>
      <c r="AN1069" s="5">
        <v>17.7</v>
      </c>
      <c r="AO1069" s="5">
        <v>0.08</v>
      </c>
      <c r="AT1069" s="5">
        <v>17.8</v>
      </c>
      <c r="AV1069" s="5">
        <v>99.16</v>
      </c>
      <c r="AW1069" s="5">
        <v>3.9399999999999999E-3</v>
      </c>
      <c r="AX1069" s="5">
        <v>0.03</v>
      </c>
      <c r="AZ1069" s="5">
        <v>0.01</v>
      </c>
      <c r="BA1069" s="5">
        <v>5.5</v>
      </c>
      <c r="BE1069" s="5">
        <v>7.38</v>
      </c>
      <c r="BF1069" s="5">
        <v>7.38</v>
      </c>
      <c r="BH1069" s="5">
        <v>0.3</v>
      </c>
      <c r="BN1069" s="5">
        <v>0.86</v>
      </c>
      <c r="BO1069" s="5">
        <v>31.9</v>
      </c>
      <c r="BX1069" s="5">
        <v>10.199999999999999</v>
      </c>
    </row>
    <row r="1070" spans="1:77" x14ac:dyDescent="0.2">
      <c r="A1070" s="2" t="s">
        <v>201</v>
      </c>
      <c r="B1070" s="3">
        <v>39366</v>
      </c>
      <c r="C1070" s="4">
        <v>26</v>
      </c>
      <c r="F1070" s="5">
        <v>0.04</v>
      </c>
      <c r="G1070" s="5">
        <v>0.02</v>
      </c>
      <c r="H1070" s="5">
        <v>0.01</v>
      </c>
      <c r="M1070" s="5">
        <v>0.86</v>
      </c>
      <c r="O1070" s="5">
        <v>28</v>
      </c>
      <c r="S1070" s="5">
        <v>34.6</v>
      </c>
      <c r="T1070" s="5">
        <v>54</v>
      </c>
      <c r="V1070" s="5">
        <v>2.9</v>
      </c>
      <c r="W1070" s="5">
        <v>2.02</v>
      </c>
      <c r="AB1070" s="5">
        <v>2.09</v>
      </c>
      <c r="AE1070" s="5">
        <v>7.13</v>
      </c>
      <c r="AJ1070" s="5">
        <v>40.9</v>
      </c>
      <c r="AN1070" s="5">
        <v>3.75</v>
      </c>
      <c r="AO1070" s="5">
        <v>0.11</v>
      </c>
      <c r="AT1070" s="5">
        <v>31.9</v>
      </c>
      <c r="AV1070" s="5">
        <v>6.46</v>
      </c>
      <c r="AW1070" s="5">
        <v>0.01</v>
      </c>
      <c r="AX1070" s="5">
        <v>7.0000000000000007E-2</v>
      </c>
      <c r="AZ1070" s="5">
        <v>0.02</v>
      </c>
      <c r="BA1070" s="5">
        <v>5.64</v>
      </c>
      <c r="BE1070" s="5">
        <v>0.5</v>
      </c>
      <c r="BF1070" s="5">
        <v>0.59</v>
      </c>
      <c r="BH1070" s="5">
        <v>0.52</v>
      </c>
      <c r="BN1070" s="5">
        <v>0.85</v>
      </c>
      <c r="BO1070" s="5">
        <v>70.900000000000006</v>
      </c>
      <c r="BX1070" s="5">
        <v>11</v>
      </c>
    </row>
    <row r="1071" spans="1:77" x14ac:dyDescent="0.2">
      <c r="A1071" s="2" t="s">
        <v>328</v>
      </c>
      <c r="B1071" s="3">
        <v>39772</v>
      </c>
      <c r="C1071" s="4">
        <v>24</v>
      </c>
      <c r="G1071" s="5">
        <v>0.48</v>
      </c>
      <c r="H1071" s="5">
        <v>0.18</v>
      </c>
      <c r="M1071" s="5">
        <v>1.25</v>
      </c>
      <c r="S1071" s="5">
        <v>40.4</v>
      </c>
      <c r="T1071" s="5">
        <v>18</v>
      </c>
      <c r="V1071" s="5">
        <v>15</v>
      </c>
      <c r="W1071" s="5">
        <v>2.56</v>
      </c>
      <c r="AB1071" s="5">
        <v>1.2</v>
      </c>
      <c r="AD1071" s="5">
        <v>7.72</v>
      </c>
      <c r="AE1071" s="5">
        <v>6.62</v>
      </c>
      <c r="AJ1071" s="5">
        <v>30.2</v>
      </c>
      <c r="AN1071" s="5">
        <v>4.6100000000000003</v>
      </c>
      <c r="AO1071" s="5">
        <v>0.28999999999999998</v>
      </c>
      <c r="AT1071" s="5">
        <v>9.5299999999999994</v>
      </c>
      <c r="AV1071" s="5">
        <v>0.22</v>
      </c>
      <c r="AW1071" s="5">
        <v>0.02</v>
      </c>
      <c r="AX1071" s="5">
        <v>0.14000000000000001</v>
      </c>
      <c r="AZ1071" s="5">
        <v>0.02</v>
      </c>
      <c r="BA1071" s="5">
        <v>6.28</v>
      </c>
      <c r="BF1071" s="5">
        <v>0.28000000000000003</v>
      </c>
      <c r="BH1071" s="5">
        <v>1.85</v>
      </c>
      <c r="BN1071" s="5">
        <v>0.8</v>
      </c>
      <c r="BO1071" s="5">
        <v>41.9</v>
      </c>
      <c r="BX1071" s="5">
        <v>11.2</v>
      </c>
    </row>
    <row r="1072" spans="1:77" x14ac:dyDescent="0.2">
      <c r="A1072" s="2" t="s">
        <v>328</v>
      </c>
      <c r="B1072" s="3">
        <v>38839</v>
      </c>
      <c r="C1072" s="4">
        <v>35</v>
      </c>
      <c r="G1072" s="5">
        <v>0.02</v>
      </c>
      <c r="H1072" s="5">
        <v>0.01</v>
      </c>
      <c r="J1072" s="5">
        <v>0.2</v>
      </c>
      <c r="M1072" s="5">
        <v>1.19</v>
      </c>
      <c r="N1072" s="5">
        <v>0.2</v>
      </c>
      <c r="O1072" s="5">
        <v>32</v>
      </c>
      <c r="Q1072" s="5">
        <v>1.85</v>
      </c>
      <c r="S1072" s="5">
        <v>52.7</v>
      </c>
      <c r="T1072" s="5">
        <v>45</v>
      </c>
      <c r="U1072" s="5">
        <v>0.4</v>
      </c>
      <c r="V1072" s="5">
        <v>2</v>
      </c>
      <c r="W1072" s="5">
        <v>0.01</v>
      </c>
      <c r="AB1072" s="5">
        <v>2.0099999999999998</v>
      </c>
      <c r="AD1072" s="5">
        <v>0</v>
      </c>
      <c r="AE1072" s="5">
        <v>8.5299999999999994</v>
      </c>
      <c r="AI1072" s="5">
        <v>0.5</v>
      </c>
      <c r="AJ1072" s="5">
        <v>53.8</v>
      </c>
      <c r="AN1072" s="5">
        <v>12.8</v>
      </c>
      <c r="AO1072" s="5">
        <v>0.5</v>
      </c>
      <c r="AT1072" s="5">
        <v>16</v>
      </c>
      <c r="AU1072" s="5">
        <v>42</v>
      </c>
      <c r="AV1072" s="5">
        <v>132.93</v>
      </c>
      <c r="AW1072" s="5">
        <v>5.2551999999999998E-3</v>
      </c>
      <c r="AX1072" s="5">
        <v>0.02</v>
      </c>
      <c r="AZ1072" s="5">
        <v>0.01</v>
      </c>
      <c r="BA1072" s="5">
        <v>5.67</v>
      </c>
      <c r="BC1072" s="5">
        <v>1E-3</v>
      </c>
      <c r="BE1072" s="5">
        <v>5</v>
      </c>
      <c r="BH1072" s="5">
        <v>0.53</v>
      </c>
      <c r="BN1072" s="5">
        <v>0.79</v>
      </c>
      <c r="BO1072" s="5">
        <v>31.6</v>
      </c>
      <c r="BQ1072" s="5">
        <v>4.5999999999999996</v>
      </c>
      <c r="BR1072" s="5">
        <v>4.5999999999999996</v>
      </c>
      <c r="BX1072" s="5">
        <v>7.8</v>
      </c>
      <c r="BY1072" s="5">
        <v>62</v>
      </c>
    </row>
    <row r="1073" spans="1:77" x14ac:dyDescent="0.2">
      <c r="A1073" s="2" t="s">
        <v>328</v>
      </c>
      <c r="B1073" s="3">
        <v>39552</v>
      </c>
      <c r="C1073" s="4">
        <v>25</v>
      </c>
      <c r="G1073" s="5">
        <v>0.28000000000000003</v>
      </c>
      <c r="H1073" s="5">
        <v>0.03</v>
      </c>
      <c r="M1073" s="5">
        <v>1.41</v>
      </c>
      <c r="S1073" s="5">
        <v>53</v>
      </c>
      <c r="T1073" s="5">
        <v>37</v>
      </c>
      <c r="V1073" s="5">
        <v>14</v>
      </c>
      <c r="W1073" s="5">
        <v>0.39</v>
      </c>
      <c r="AB1073" s="5">
        <v>2.3199999999999998</v>
      </c>
      <c r="AD1073" s="5">
        <v>7.41</v>
      </c>
      <c r="AE1073" s="5">
        <v>21.9</v>
      </c>
      <c r="AJ1073" s="5">
        <v>48.2</v>
      </c>
      <c r="AN1073" s="5">
        <v>7.37</v>
      </c>
      <c r="AO1073" s="5">
        <v>0.03</v>
      </c>
      <c r="AT1073" s="5">
        <v>18</v>
      </c>
      <c r="AV1073" s="5">
        <v>65.95</v>
      </c>
      <c r="AW1073" s="5">
        <v>0.05</v>
      </c>
      <c r="AX1073" s="5">
        <v>0.04</v>
      </c>
      <c r="AZ1073" s="5">
        <v>0.02</v>
      </c>
      <c r="BA1073" s="5">
        <v>5.93</v>
      </c>
      <c r="BE1073" s="5">
        <v>1.8</v>
      </c>
      <c r="BF1073" s="5">
        <v>2</v>
      </c>
      <c r="BH1073" s="5">
        <v>0.91</v>
      </c>
      <c r="BN1073" s="5">
        <v>0.79</v>
      </c>
      <c r="BO1073" s="5">
        <v>60.1</v>
      </c>
      <c r="BX1073" s="5">
        <v>8.1</v>
      </c>
    </row>
    <row r="1074" spans="1:77" x14ac:dyDescent="0.2">
      <c r="A1074" s="2" t="s">
        <v>328</v>
      </c>
      <c r="B1074" s="3">
        <v>38629</v>
      </c>
      <c r="C1074" s="4">
        <v>37</v>
      </c>
      <c r="F1074" s="5">
        <v>0.12</v>
      </c>
      <c r="G1074" s="5">
        <v>0.11</v>
      </c>
      <c r="H1074" s="5">
        <v>0.01</v>
      </c>
      <c r="J1074" s="5">
        <v>0.2</v>
      </c>
      <c r="M1074" s="5">
        <v>0.55000000000000004</v>
      </c>
      <c r="N1074" s="5">
        <v>0.3</v>
      </c>
      <c r="O1074" s="5">
        <v>10</v>
      </c>
      <c r="Q1074" s="5">
        <v>1.3</v>
      </c>
      <c r="S1074" s="5">
        <v>13.4</v>
      </c>
      <c r="T1074" s="5">
        <v>82</v>
      </c>
      <c r="U1074" s="5">
        <v>20</v>
      </c>
      <c r="V1074" s="5">
        <v>1.7</v>
      </c>
      <c r="W1074" s="5">
        <v>8.9999999999999993E-3</v>
      </c>
      <c r="Y1074" s="5">
        <v>0.04</v>
      </c>
      <c r="AB1074" s="5">
        <v>7.65</v>
      </c>
      <c r="AD1074" s="5">
        <v>-5.71</v>
      </c>
      <c r="AE1074" s="5">
        <v>7.6</v>
      </c>
      <c r="AI1074" s="5">
        <v>100</v>
      </c>
      <c r="AJ1074" s="5">
        <v>43.1</v>
      </c>
      <c r="AN1074" s="5">
        <v>11.7</v>
      </c>
      <c r="AO1074" s="5">
        <v>0.24</v>
      </c>
      <c r="AT1074" s="5">
        <v>37.9</v>
      </c>
      <c r="AU1074" s="5">
        <v>8.6999999999999993</v>
      </c>
      <c r="AV1074" s="5">
        <v>24.96</v>
      </c>
      <c r="AW1074" s="5">
        <v>3.2845000000000001E-3</v>
      </c>
      <c r="AX1074" s="5">
        <v>0.03</v>
      </c>
      <c r="AZ1074" s="5">
        <v>0.03</v>
      </c>
      <c r="BA1074" s="5">
        <v>4.8099999999999996</v>
      </c>
      <c r="BC1074" s="5">
        <v>2.0999999999999999E-3</v>
      </c>
      <c r="BE1074" s="5">
        <v>10.9</v>
      </c>
      <c r="BH1074" s="5">
        <v>0.08</v>
      </c>
      <c r="BN1074" s="5">
        <v>0.75</v>
      </c>
      <c r="BO1074" s="5">
        <v>43.2</v>
      </c>
      <c r="BQ1074" s="5">
        <v>3.69</v>
      </c>
      <c r="BR1074" s="5">
        <v>3.48</v>
      </c>
      <c r="BX1074" s="5">
        <v>9.1999999999999993</v>
      </c>
      <c r="BY1074" s="5">
        <v>0.8</v>
      </c>
    </row>
    <row r="1075" spans="1:77" x14ac:dyDescent="0.2">
      <c r="A1075" s="2" t="s">
        <v>328</v>
      </c>
      <c r="B1075" s="3">
        <v>39365</v>
      </c>
      <c r="C1075" s="4">
        <v>26</v>
      </c>
      <c r="F1075" s="5">
        <v>0.08</v>
      </c>
      <c r="G1075" s="5">
        <v>0.02</v>
      </c>
      <c r="H1075" s="5">
        <v>0.42</v>
      </c>
      <c r="M1075" s="5">
        <v>1.19</v>
      </c>
      <c r="O1075" s="5">
        <v>25</v>
      </c>
      <c r="S1075" s="5">
        <v>41.7</v>
      </c>
      <c r="T1075" s="5">
        <v>31</v>
      </c>
      <c r="V1075" s="5">
        <v>4.2</v>
      </c>
      <c r="W1075" s="5">
        <v>13.9</v>
      </c>
      <c r="AB1075" s="5">
        <v>8.6</v>
      </c>
      <c r="AE1075" s="5">
        <v>7.16</v>
      </c>
      <c r="AJ1075" s="5">
        <v>40.6</v>
      </c>
      <c r="AN1075" s="5">
        <v>4.54</v>
      </c>
      <c r="AO1075" s="5">
        <v>0.4</v>
      </c>
      <c r="AT1075" s="5">
        <v>16.7</v>
      </c>
      <c r="AV1075" s="5">
        <v>0.22</v>
      </c>
      <c r="AW1075" s="5">
        <v>0.03</v>
      </c>
      <c r="AX1075" s="5">
        <v>0.47</v>
      </c>
      <c r="AZ1075" s="5">
        <v>0.15</v>
      </c>
      <c r="BA1075" s="5">
        <v>6.05</v>
      </c>
      <c r="BE1075" s="5">
        <v>0.2</v>
      </c>
      <c r="BF1075" s="5">
        <v>0.56000000000000005</v>
      </c>
      <c r="BH1075" s="5">
        <v>1.02</v>
      </c>
      <c r="BN1075" s="5">
        <v>0.72</v>
      </c>
      <c r="BO1075" s="5">
        <v>109</v>
      </c>
      <c r="BX1075" s="5">
        <v>9.8000000000000007</v>
      </c>
    </row>
    <row r="1076" spans="1:77" x14ac:dyDescent="0.2">
      <c r="A1076" s="2" t="s">
        <v>328</v>
      </c>
      <c r="B1076" s="3">
        <v>39566</v>
      </c>
      <c r="C1076" s="4">
        <v>25</v>
      </c>
      <c r="G1076" s="5">
        <v>0.73</v>
      </c>
      <c r="H1076" s="5">
        <v>0.02</v>
      </c>
      <c r="M1076" s="5">
        <v>0.5</v>
      </c>
      <c r="S1076" s="5">
        <v>131</v>
      </c>
      <c r="T1076" s="5">
        <v>22</v>
      </c>
      <c r="V1076" s="5">
        <v>3</v>
      </c>
      <c r="W1076" s="5">
        <v>0.01</v>
      </c>
      <c r="AB1076" s="5">
        <v>7.2</v>
      </c>
      <c r="AD1076" s="5">
        <v>107.57</v>
      </c>
      <c r="AE1076" s="5">
        <v>9.44</v>
      </c>
      <c r="AJ1076" s="5">
        <v>75.900000000000006</v>
      </c>
      <c r="AN1076" s="5">
        <v>11.5</v>
      </c>
      <c r="AO1076" s="5">
        <v>0.44</v>
      </c>
      <c r="AT1076" s="5">
        <v>14.1</v>
      </c>
      <c r="AV1076" s="5">
        <v>89.86</v>
      </c>
      <c r="AW1076" s="5">
        <v>0.17</v>
      </c>
      <c r="AX1076" s="5">
        <v>0.01</v>
      </c>
      <c r="AZ1076" s="5">
        <v>0.02</v>
      </c>
      <c r="BA1076" s="5">
        <v>6.98</v>
      </c>
      <c r="BE1076" s="5">
        <v>2.2999999999999998</v>
      </c>
      <c r="BF1076" s="5">
        <v>0.28999999999999998</v>
      </c>
      <c r="BH1076" s="5">
        <v>3.33</v>
      </c>
      <c r="BN1076" s="5">
        <v>0.72</v>
      </c>
      <c r="BO1076" s="5">
        <v>109</v>
      </c>
      <c r="BX1076" s="5">
        <v>11.4</v>
      </c>
    </row>
    <row r="1077" spans="1:77" x14ac:dyDescent="0.2">
      <c r="A1077" s="2" t="s">
        <v>328</v>
      </c>
      <c r="B1077" s="3">
        <v>39175</v>
      </c>
      <c r="C1077" s="4">
        <v>25</v>
      </c>
      <c r="F1077" s="5">
        <v>0.02</v>
      </c>
      <c r="G1077" s="5">
        <v>0.02</v>
      </c>
      <c r="H1077" s="5">
        <v>0.01</v>
      </c>
      <c r="M1077" s="5">
        <v>0.84</v>
      </c>
      <c r="O1077" s="5">
        <v>13</v>
      </c>
      <c r="S1077" s="5">
        <v>29.2</v>
      </c>
      <c r="T1077" s="5">
        <v>39</v>
      </c>
      <c r="V1077" s="5">
        <v>1.4</v>
      </c>
      <c r="W1077" s="5">
        <v>5.0000000000000001E-3</v>
      </c>
      <c r="AB1077" s="5">
        <v>3.79</v>
      </c>
      <c r="AE1077" s="5">
        <v>6.37</v>
      </c>
      <c r="AJ1077" s="5">
        <v>33.1</v>
      </c>
      <c r="AN1077" s="5">
        <v>5.04</v>
      </c>
      <c r="AO1077" s="5">
        <v>8.0000000000000002E-3</v>
      </c>
      <c r="AT1077" s="5">
        <v>17.7</v>
      </c>
      <c r="AV1077" s="5">
        <v>55.77</v>
      </c>
      <c r="AW1077" s="5">
        <v>3.2799999999999999E-3</v>
      </c>
      <c r="AX1077" s="5">
        <v>0.04</v>
      </c>
      <c r="AZ1077" s="5">
        <v>0.02</v>
      </c>
      <c r="BA1077" s="5">
        <v>5.52</v>
      </c>
      <c r="BF1077" s="5">
        <v>6.78</v>
      </c>
      <c r="BH1077" s="5">
        <v>0.28000000000000003</v>
      </c>
      <c r="BN1077" s="5">
        <v>0.71</v>
      </c>
      <c r="BO1077" s="5">
        <v>32.1</v>
      </c>
      <c r="BX1077" s="5">
        <v>10</v>
      </c>
    </row>
    <row r="1078" spans="1:77" x14ac:dyDescent="0.2">
      <c r="A1078" s="2" t="s">
        <v>328</v>
      </c>
      <c r="B1078" s="3">
        <v>39350</v>
      </c>
      <c r="C1078" s="4">
        <v>25</v>
      </c>
      <c r="F1078" s="5">
        <v>1.47</v>
      </c>
      <c r="G1078" s="5">
        <v>1.46</v>
      </c>
      <c r="H1078" s="5">
        <v>0.44</v>
      </c>
      <c r="M1078" s="5">
        <v>2.11</v>
      </c>
      <c r="O1078" s="5">
        <v>28</v>
      </c>
      <c r="S1078" s="5">
        <v>20.6</v>
      </c>
      <c r="T1078" s="5">
        <v>58</v>
      </c>
      <c r="V1078" s="5">
        <v>35</v>
      </c>
      <c r="W1078" s="5">
        <v>2.14</v>
      </c>
      <c r="AB1078" s="5">
        <v>1.52</v>
      </c>
      <c r="AE1078" s="5">
        <v>11</v>
      </c>
      <c r="AJ1078" s="5">
        <v>38</v>
      </c>
      <c r="AN1078" s="5">
        <v>4.6399999999999997</v>
      </c>
      <c r="AO1078" s="5">
        <v>0.11</v>
      </c>
      <c r="AT1078" s="5">
        <v>39.5</v>
      </c>
      <c r="AV1078" s="5">
        <v>0.22</v>
      </c>
      <c r="AW1078" s="5">
        <v>0.01</v>
      </c>
      <c r="AX1078" s="5">
        <v>0.03</v>
      </c>
      <c r="AZ1078" s="5">
        <v>19</v>
      </c>
      <c r="BA1078" s="5">
        <v>4.9000000000000004</v>
      </c>
      <c r="BF1078" s="5">
        <v>0.72</v>
      </c>
      <c r="BH1078" s="5">
        <v>0.41</v>
      </c>
      <c r="BN1078" s="5">
        <v>0.7</v>
      </c>
      <c r="BO1078" s="5">
        <v>61.5</v>
      </c>
      <c r="BX1078" s="5">
        <v>12.3</v>
      </c>
    </row>
    <row r="1079" spans="1:77" x14ac:dyDescent="0.2">
      <c r="A1079" s="2" t="s">
        <v>328</v>
      </c>
      <c r="B1079" s="3">
        <v>39384</v>
      </c>
      <c r="C1079" s="4">
        <v>27</v>
      </c>
      <c r="F1079" s="5">
        <v>0.88</v>
      </c>
      <c r="G1079" s="5">
        <v>0.88</v>
      </c>
      <c r="H1079" s="5">
        <v>0.32</v>
      </c>
      <c r="J1079" s="5">
        <v>13</v>
      </c>
      <c r="M1079" s="5">
        <v>1.1299999999999999</v>
      </c>
      <c r="O1079" s="5">
        <v>35</v>
      </c>
      <c r="S1079" s="5">
        <v>11.7</v>
      </c>
      <c r="T1079" s="5">
        <v>7.43</v>
      </c>
      <c r="V1079" s="5">
        <v>25</v>
      </c>
      <c r="W1079" s="5">
        <v>3.82</v>
      </c>
      <c r="AB1079" s="5">
        <v>2.2999999999999998</v>
      </c>
      <c r="AE1079" s="5">
        <v>8.7899999999999991</v>
      </c>
      <c r="AJ1079" s="5">
        <v>15.46</v>
      </c>
      <c r="AN1079" s="5">
        <v>2.1800000000000002</v>
      </c>
      <c r="AO1079" s="5">
        <v>0.05</v>
      </c>
      <c r="AT1079" s="5">
        <v>6.85</v>
      </c>
      <c r="AV1079" s="5">
        <v>0.22</v>
      </c>
      <c r="AW1079" s="5">
        <v>0.01</v>
      </c>
      <c r="AX1079" s="5">
        <v>0.04</v>
      </c>
      <c r="AZ1079" s="5">
        <v>0.02</v>
      </c>
      <c r="BA1079" s="5">
        <v>5.27</v>
      </c>
      <c r="BE1079" s="5">
        <v>0.3</v>
      </c>
      <c r="BF1079" s="5">
        <v>0.56999999999999995</v>
      </c>
      <c r="BH1079" s="5">
        <v>0.33</v>
      </c>
      <c r="BN1079" s="5">
        <v>0.63</v>
      </c>
      <c r="BO1079" s="5">
        <v>43.1</v>
      </c>
      <c r="BX1079" s="5">
        <v>12</v>
      </c>
    </row>
    <row r="1080" spans="1:77" x14ac:dyDescent="0.2">
      <c r="A1080" s="2" t="s">
        <v>328</v>
      </c>
      <c r="B1080" s="3">
        <v>39776</v>
      </c>
      <c r="C1080" s="4">
        <v>24</v>
      </c>
      <c r="G1080" s="5">
        <v>0.01</v>
      </c>
      <c r="H1080" s="5">
        <v>0.69</v>
      </c>
      <c r="J1080" s="5">
        <v>7.9</v>
      </c>
      <c r="M1080" s="5">
        <v>2.0499999999999998</v>
      </c>
      <c r="S1080" s="5">
        <v>93.5</v>
      </c>
      <c r="T1080" s="5">
        <v>59</v>
      </c>
      <c r="V1080" s="5">
        <v>4.3</v>
      </c>
      <c r="W1080" s="5">
        <v>43</v>
      </c>
      <c r="AB1080" s="5">
        <v>2.14</v>
      </c>
      <c r="AE1080" s="5">
        <v>0.55000000000000004</v>
      </c>
      <c r="AJ1080" s="5">
        <v>80.099999999999994</v>
      </c>
      <c r="AN1080" s="5">
        <v>6.6</v>
      </c>
      <c r="AO1080" s="5">
        <v>2.97</v>
      </c>
      <c r="AT1080" s="5">
        <v>28.4</v>
      </c>
      <c r="AV1080" s="5">
        <v>0.22</v>
      </c>
      <c r="AW1080" s="5">
        <v>0.14000000000000001</v>
      </c>
      <c r="AX1080" s="5">
        <v>0.09</v>
      </c>
      <c r="AZ1080" s="5">
        <v>0.36</v>
      </c>
      <c r="BA1080" s="5">
        <v>6.8</v>
      </c>
      <c r="BE1080" s="5">
        <v>0.2</v>
      </c>
      <c r="BF1080" s="5">
        <v>0.24</v>
      </c>
      <c r="BH1080" s="5">
        <v>5.3</v>
      </c>
      <c r="BN1080" s="5">
        <v>0.62</v>
      </c>
      <c r="BX1080" s="5">
        <v>10.3</v>
      </c>
    </row>
    <row r="1081" spans="1:77" x14ac:dyDescent="0.2">
      <c r="A1081" s="2" t="s">
        <v>328</v>
      </c>
      <c r="B1081" s="3">
        <v>38847</v>
      </c>
      <c r="C1081" s="4">
        <v>35</v>
      </c>
      <c r="F1081" s="5">
        <v>0.08</v>
      </c>
      <c r="G1081" s="5">
        <v>7.0000000000000007E-2</v>
      </c>
      <c r="H1081" s="5">
        <v>0.01</v>
      </c>
      <c r="J1081" s="5">
        <v>0.2</v>
      </c>
      <c r="M1081" s="5">
        <v>0.95</v>
      </c>
      <c r="N1081" s="5">
        <v>0.2</v>
      </c>
      <c r="O1081" s="5">
        <v>33</v>
      </c>
      <c r="Q1081" s="5">
        <v>0.77</v>
      </c>
      <c r="S1081" s="5">
        <v>23.6</v>
      </c>
      <c r="T1081" s="5">
        <v>44</v>
      </c>
      <c r="U1081" s="5">
        <v>1.2</v>
      </c>
      <c r="V1081" s="5">
        <v>1.7</v>
      </c>
      <c r="W1081" s="5">
        <v>0.01</v>
      </c>
      <c r="AB1081" s="5">
        <v>4.04</v>
      </c>
      <c r="AD1081" s="5">
        <v>-2.8</v>
      </c>
      <c r="AE1081" s="5">
        <v>4.6900000000000004</v>
      </c>
      <c r="AI1081" s="5">
        <v>2.8</v>
      </c>
      <c r="AN1081" s="5">
        <v>18.100000000000001</v>
      </c>
      <c r="AO1081" s="5">
        <v>0.09</v>
      </c>
      <c r="AT1081" s="5">
        <v>17.899999999999999</v>
      </c>
      <c r="AU1081" s="5">
        <v>18</v>
      </c>
      <c r="AV1081" s="5">
        <v>92.34</v>
      </c>
      <c r="AW1081" s="5">
        <v>3.2845000000000001E-3</v>
      </c>
      <c r="AX1081" s="5">
        <v>0.03</v>
      </c>
      <c r="AZ1081" s="5">
        <v>0.01</v>
      </c>
      <c r="BA1081" s="5">
        <v>5.13</v>
      </c>
      <c r="BC1081" s="5">
        <v>1E-3</v>
      </c>
      <c r="BE1081" s="5">
        <v>7.2</v>
      </c>
      <c r="BH1081" s="5">
        <v>0.28000000000000003</v>
      </c>
      <c r="BN1081" s="5">
        <v>0.61</v>
      </c>
      <c r="BO1081" s="5">
        <v>31.9</v>
      </c>
      <c r="BQ1081" s="5">
        <v>3.7</v>
      </c>
      <c r="BR1081" s="5">
        <v>3.6</v>
      </c>
      <c r="BX1081" s="5">
        <v>9.8000000000000007</v>
      </c>
      <c r="BY1081" s="5">
        <v>63</v>
      </c>
    </row>
    <row r="1082" spans="1:77" x14ac:dyDescent="0.2">
      <c r="A1082" s="2" t="s">
        <v>328</v>
      </c>
      <c r="B1082" s="3">
        <v>39352</v>
      </c>
      <c r="C1082" s="4">
        <v>26</v>
      </c>
      <c r="F1082" s="5">
        <v>0.2</v>
      </c>
      <c r="G1082" s="5">
        <v>0.2</v>
      </c>
      <c r="H1082" s="5">
        <v>0.04</v>
      </c>
      <c r="M1082" s="5">
        <v>0.79</v>
      </c>
      <c r="O1082" s="5">
        <v>26</v>
      </c>
      <c r="S1082" s="5">
        <v>33.700000000000003</v>
      </c>
      <c r="T1082" s="5">
        <v>84</v>
      </c>
      <c r="V1082" s="5">
        <v>1.7</v>
      </c>
      <c r="W1082" s="5">
        <v>0.54</v>
      </c>
      <c r="AB1082" s="5">
        <v>2.82</v>
      </c>
      <c r="AE1082" s="5">
        <v>6.26</v>
      </c>
      <c r="AJ1082" s="5">
        <v>44.9</v>
      </c>
      <c r="AN1082" s="5">
        <v>4.1900000000000004</v>
      </c>
      <c r="AO1082" s="5">
        <v>0.03</v>
      </c>
      <c r="AT1082" s="5">
        <v>38.799999999999997</v>
      </c>
      <c r="AV1082" s="5">
        <v>9.11</v>
      </c>
      <c r="AW1082" s="5">
        <v>4.5999999999999999E-3</v>
      </c>
      <c r="AX1082" s="5">
        <v>0.02</v>
      </c>
      <c r="AZ1082" s="5">
        <v>0.01</v>
      </c>
      <c r="BA1082" s="5">
        <v>5.69</v>
      </c>
      <c r="BE1082" s="5">
        <v>2.2000000000000002</v>
      </c>
      <c r="BF1082" s="5">
        <v>2.34</v>
      </c>
      <c r="BH1082" s="5">
        <v>0.45</v>
      </c>
      <c r="BN1082" s="5">
        <v>0.59</v>
      </c>
      <c r="BO1082" s="5">
        <v>40.5</v>
      </c>
      <c r="BX1082" s="5">
        <v>9.6</v>
      </c>
    </row>
    <row r="1083" spans="1:77" x14ac:dyDescent="0.2">
      <c r="A1083" s="2" t="s">
        <v>328</v>
      </c>
      <c r="B1083" s="3">
        <v>39553</v>
      </c>
      <c r="C1083" s="4">
        <v>28</v>
      </c>
      <c r="G1083" s="5">
        <v>0.06</v>
      </c>
      <c r="H1083" s="5">
        <v>0.01</v>
      </c>
      <c r="M1083" s="5">
        <v>1.25</v>
      </c>
      <c r="Q1083" s="5">
        <v>0.62</v>
      </c>
      <c r="S1083" s="5">
        <v>23.2</v>
      </c>
      <c r="T1083" s="5">
        <v>36</v>
      </c>
      <c r="V1083" s="5">
        <v>1.8</v>
      </c>
      <c r="W1083" s="5">
        <v>3.0000000000000001E-3</v>
      </c>
      <c r="AB1083" s="5">
        <v>3.48</v>
      </c>
      <c r="AD1083" s="5">
        <v>1.62</v>
      </c>
      <c r="AE1083" s="5">
        <v>5.76</v>
      </c>
      <c r="AJ1083" s="5">
        <v>38.799999999999997</v>
      </c>
      <c r="AN1083" s="5">
        <v>16.8</v>
      </c>
      <c r="AO1083" s="5">
        <v>7.0000000000000007E-2</v>
      </c>
      <c r="AT1083" s="5">
        <v>18.399999999999999</v>
      </c>
      <c r="AU1083" s="5">
        <v>16</v>
      </c>
      <c r="AV1083" s="5">
        <v>91.19</v>
      </c>
      <c r="AW1083" s="5">
        <v>3.2799999999999999E-3</v>
      </c>
      <c r="AX1083" s="5">
        <v>0.02</v>
      </c>
      <c r="AZ1083" s="5">
        <v>0.02</v>
      </c>
      <c r="BA1083" s="5">
        <v>5.45</v>
      </c>
      <c r="BE1083" s="5">
        <v>7.7</v>
      </c>
      <c r="BF1083" s="5">
        <v>7.15</v>
      </c>
      <c r="BH1083" s="5">
        <v>0.31</v>
      </c>
      <c r="BN1083" s="5">
        <v>0.59</v>
      </c>
      <c r="BO1083" s="5">
        <v>30.7</v>
      </c>
      <c r="BX1083" s="5">
        <v>10.3</v>
      </c>
      <c r="BY1083" s="5">
        <v>49</v>
      </c>
    </row>
    <row r="1084" spans="1:77" x14ac:dyDescent="0.2">
      <c r="A1084" s="2" t="s">
        <v>328</v>
      </c>
      <c r="B1084" s="3">
        <v>39245</v>
      </c>
      <c r="C1084" s="4">
        <v>26</v>
      </c>
      <c r="F1084" s="5">
        <v>0.23</v>
      </c>
      <c r="G1084" s="5">
        <v>0.22</v>
      </c>
      <c r="H1084" s="5">
        <v>0.6</v>
      </c>
      <c r="M1084" s="5">
        <v>1.76</v>
      </c>
      <c r="O1084" s="5">
        <v>11</v>
      </c>
      <c r="S1084" s="5">
        <v>26.8</v>
      </c>
      <c r="T1084" s="5">
        <v>44</v>
      </c>
      <c r="V1084" s="5">
        <v>14</v>
      </c>
      <c r="W1084" s="5">
        <v>3.01</v>
      </c>
      <c r="AB1084" s="5">
        <v>3.01</v>
      </c>
      <c r="AE1084" s="5">
        <v>11.4</v>
      </c>
      <c r="AJ1084" s="5">
        <v>34.200000000000003</v>
      </c>
      <c r="AN1084" s="5">
        <v>3.79</v>
      </c>
      <c r="AO1084" s="5">
        <v>0.2</v>
      </c>
      <c r="AT1084" s="5">
        <v>20.6</v>
      </c>
      <c r="AV1084" s="5">
        <v>0.22</v>
      </c>
      <c r="AW1084" s="5">
        <v>6.8999999999999999E-3</v>
      </c>
      <c r="AX1084" s="5">
        <v>0.01</v>
      </c>
      <c r="AZ1084" s="5">
        <v>0.01</v>
      </c>
      <c r="BA1084" s="5">
        <v>5.67</v>
      </c>
      <c r="BE1084" s="5">
        <v>0.2</v>
      </c>
      <c r="BF1084" s="5">
        <v>0.65</v>
      </c>
      <c r="BH1084" s="5">
        <v>0.93</v>
      </c>
      <c r="BN1084" s="5">
        <v>0.56000000000000005</v>
      </c>
      <c r="BO1084" s="5">
        <v>43.3</v>
      </c>
      <c r="BX1084" s="5">
        <v>9.8000000000000007</v>
      </c>
    </row>
    <row r="1085" spans="1:77" x14ac:dyDescent="0.2">
      <c r="A1085" s="2" t="s">
        <v>328</v>
      </c>
      <c r="B1085" s="3">
        <v>39553</v>
      </c>
      <c r="C1085" s="4">
        <v>34</v>
      </c>
      <c r="G1085" s="5">
        <v>0.02</v>
      </c>
      <c r="H1085" s="5">
        <v>0.01</v>
      </c>
      <c r="J1085" s="5">
        <v>0.2</v>
      </c>
      <c r="M1085" s="5">
        <v>1.1000000000000001</v>
      </c>
      <c r="N1085" s="5">
        <v>0.2</v>
      </c>
      <c r="Q1085" s="5">
        <v>0.28999999999999998</v>
      </c>
      <c r="S1085" s="5">
        <v>30.2</v>
      </c>
      <c r="T1085" s="5">
        <v>29</v>
      </c>
      <c r="U1085" s="5">
        <v>0.3</v>
      </c>
      <c r="V1085" s="5">
        <v>2</v>
      </c>
      <c r="W1085" s="5">
        <v>3.0000000000000001E-3</v>
      </c>
      <c r="AB1085" s="5">
        <v>3.95</v>
      </c>
      <c r="AD1085" s="5">
        <v>1.74</v>
      </c>
      <c r="AE1085" s="5">
        <v>7.01</v>
      </c>
      <c r="AI1085" s="5">
        <v>1</v>
      </c>
      <c r="AJ1085" s="5">
        <v>31.8</v>
      </c>
      <c r="AN1085" s="5">
        <v>5.0599999999999996</v>
      </c>
      <c r="AO1085" s="5">
        <v>0.01</v>
      </c>
      <c r="AT1085" s="5">
        <v>16.600000000000001</v>
      </c>
      <c r="AU1085" s="5">
        <v>2.5</v>
      </c>
      <c r="AV1085" s="5">
        <v>63.74</v>
      </c>
      <c r="AW1085" s="5">
        <v>3.2799999999999999E-3</v>
      </c>
      <c r="AX1085" s="5">
        <v>0.03</v>
      </c>
      <c r="AZ1085" s="5">
        <v>0.02</v>
      </c>
      <c r="BA1085" s="5">
        <v>5.5</v>
      </c>
      <c r="BC1085" s="5">
        <v>1E-3</v>
      </c>
      <c r="BE1085" s="5">
        <v>6.2</v>
      </c>
      <c r="BF1085" s="5">
        <v>6.07</v>
      </c>
      <c r="BH1085" s="5">
        <v>0.3</v>
      </c>
      <c r="BN1085" s="5">
        <v>0.56000000000000005</v>
      </c>
      <c r="BO1085" s="5">
        <v>30.4</v>
      </c>
      <c r="BW1085" s="5">
        <v>0.5</v>
      </c>
      <c r="BX1085" s="5">
        <v>10.199999999999999</v>
      </c>
      <c r="BY1085" s="5">
        <v>2.4</v>
      </c>
    </row>
    <row r="1086" spans="1:77" x14ac:dyDescent="0.2">
      <c r="A1086" s="2" t="s">
        <v>328</v>
      </c>
      <c r="B1086" s="3">
        <v>39205</v>
      </c>
      <c r="C1086" s="4">
        <v>25</v>
      </c>
      <c r="F1086" s="5">
        <v>1.2</v>
      </c>
      <c r="G1086" s="5">
        <v>1.18</v>
      </c>
      <c r="H1086" s="5">
        <v>0.02</v>
      </c>
      <c r="M1086" s="5">
        <v>1.06</v>
      </c>
      <c r="O1086" s="5">
        <v>10</v>
      </c>
      <c r="S1086" s="5">
        <v>36.6</v>
      </c>
      <c r="T1086" s="5">
        <v>16</v>
      </c>
      <c r="V1086" s="5">
        <v>31</v>
      </c>
      <c r="W1086" s="5">
        <v>0.39</v>
      </c>
      <c r="AB1086" s="5">
        <v>1.88</v>
      </c>
      <c r="AE1086" s="5">
        <v>22.3</v>
      </c>
      <c r="AJ1086" s="5">
        <v>34.299999999999997</v>
      </c>
      <c r="AN1086" s="5">
        <v>4.92</v>
      </c>
      <c r="AO1086" s="5">
        <v>0.08</v>
      </c>
      <c r="AT1086" s="5">
        <v>7.48</v>
      </c>
      <c r="AV1086" s="5">
        <v>70.819999999999993</v>
      </c>
      <c r="AW1086" s="5">
        <v>0.05</v>
      </c>
      <c r="AX1086" s="5">
        <v>0.05</v>
      </c>
      <c r="AZ1086" s="5">
        <v>0.02</v>
      </c>
      <c r="BA1086" s="5">
        <v>5.89</v>
      </c>
      <c r="BF1086" s="5">
        <v>0.54</v>
      </c>
      <c r="BH1086" s="5">
        <v>0.89</v>
      </c>
      <c r="BN1086" s="5">
        <v>0.55000000000000004</v>
      </c>
      <c r="BO1086" s="5">
        <v>34.4</v>
      </c>
      <c r="BX1086" s="5">
        <v>9.1999999999999993</v>
      </c>
    </row>
    <row r="1087" spans="1:77" x14ac:dyDescent="0.2">
      <c r="A1087" s="2" t="s">
        <v>328</v>
      </c>
      <c r="B1087" s="3">
        <v>37916</v>
      </c>
      <c r="C1087" s="4">
        <v>25</v>
      </c>
      <c r="F1087" s="5">
        <v>7.5</v>
      </c>
      <c r="G1087" s="5">
        <v>6.8</v>
      </c>
      <c r="H1087" s="5">
        <v>0.01</v>
      </c>
      <c r="M1087" s="5">
        <v>1.2</v>
      </c>
      <c r="O1087" s="5">
        <v>19</v>
      </c>
      <c r="S1087" s="5">
        <v>2.69</v>
      </c>
      <c r="T1087" s="5">
        <v>24</v>
      </c>
      <c r="V1087" s="5">
        <v>2.6</v>
      </c>
      <c r="W1087" s="5">
        <v>0.01</v>
      </c>
      <c r="AB1087" s="5">
        <v>8.6999999999999993</v>
      </c>
      <c r="AE1087" s="5">
        <v>1.33</v>
      </c>
      <c r="AJ1087" s="5">
        <v>21.7</v>
      </c>
      <c r="AN1087" s="5">
        <v>1.97</v>
      </c>
      <c r="AO1087" s="5">
        <v>0.41</v>
      </c>
      <c r="AT1087" s="5">
        <v>15.7</v>
      </c>
      <c r="AV1087" s="5">
        <v>6.5</v>
      </c>
      <c r="AW1087" s="5">
        <v>3.2845000000000001E-3</v>
      </c>
      <c r="AX1087" s="5">
        <v>0.01</v>
      </c>
      <c r="AZ1087" s="5">
        <v>7.7999999999999996E-3</v>
      </c>
      <c r="BA1087" s="5">
        <v>4.24</v>
      </c>
      <c r="BE1087" s="5">
        <v>11.6</v>
      </c>
      <c r="BH1087" s="5">
        <v>0.03</v>
      </c>
      <c r="BN1087" s="5">
        <v>0.54</v>
      </c>
      <c r="BO1087" s="5">
        <v>47.7</v>
      </c>
      <c r="BX1087" s="5">
        <v>9</v>
      </c>
    </row>
    <row r="1088" spans="1:77" x14ac:dyDescent="0.2">
      <c r="A1088" s="2" t="s">
        <v>328</v>
      </c>
      <c r="B1088" s="3">
        <v>39163</v>
      </c>
      <c r="C1088" s="4">
        <v>26</v>
      </c>
      <c r="F1088" s="5">
        <v>0.09</v>
      </c>
      <c r="G1088" s="5">
        <v>0.09</v>
      </c>
      <c r="H1088" s="5">
        <v>0.03</v>
      </c>
      <c r="M1088" s="5">
        <v>1.19</v>
      </c>
      <c r="O1088" s="5">
        <v>104</v>
      </c>
      <c r="S1088" s="5">
        <v>16.5</v>
      </c>
      <c r="T1088" s="5">
        <v>56</v>
      </c>
      <c r="V1088" s="5">
        <v>1.8</v>
      </c>
      <c r="W1088" s="5">
        <v>0.01</v>
      </c>
      <c r="AB1088" s="5">
        <v>2.76</v>
      </c>
      <c r="AE1088" s="5">
        <v>10.4</v>
      </c>
      <c r="AJ1088" s="5">
        <v>35.6</v>
      </c>
      <c r="AN1088" s="5">
        <v>2.97</v>
      </c>
      <c r="AO1088" s="5">
        <v>0.45</v>
      </c>
      <c r="AT1088" s="5">
        <v>35.9</v>
      </c>
      <c r="AV1088" s="5">
        <v>37.270000000000003</v>
      </c>
      <c r="AW1088" s="5">
        <v>7.0000000000000007E-2</v>
      </c>
      <c r="AX1088" s="5">
        <v>0.03</v>
      </c>
      <c r="AZ1088" s="5">
        <v>0.02</v>
      </c>
      <c r="BA1088" s="5">
        <v>5.37</v>
      </c>
      <c r="BE1088" s="5">
        <v>0.5</v>
      </c>
      <c r="BF1088" s="5">
        <v>0.73</v>
      </c>
      <c r="BH1088" s="5">
        <v>0.22</v>
      </c>
      <c r="BN1088" s="5">
        <v>0.54</v>
      </c>
      <c r="BO1088" s="5">
        <v>28.3</v>
      </c>
      <c r="BX1088" s="5">
        <v>11.4</v>
      </c>
    </row>
    <row r="1089" spans="1:77" x14ac:dyDescent="0.2">
      <c r="A1089" s="2" t="s">
        <v>328</v>
      </c>
      <c r="B1089" s="3">
        <v>39764</v>
      </c>
      <c r="C1089" s="4">
        <v>22</v>
      </c>
      <c r="H1089" s="5">
        <v>0.26</v>
      </c>
      <c r="J1089" s="5">
        <v>5.8</v>
      </c>
      <c r="M1089" s="5">
        <v>0.85</v>
      </c>
      <c r="S1089" s="5">
        <v>44.3</v>
      </c>
      <c r="T1089" s="5">
        <v>34</v>
      </c>
      <c r="V1089" s="5">
        <v>6.6</v>
      </c>
      <c r="W1089" s="5">
        <v>7.2</v>
      </c>
      <c r="AE1089" s="5">
        <v>10.7</v>
      </c>
      <c r="AI1089" s="5">
        <v>0.5</v>
      </c>
      <c r="AJ1089" s="5">
        <v>39.9</v>
      </c>
      <c r="AN1089" s="5">
        <v>5</v>
      </c>
      <c r="AO1089" s="5">
        <v>0.15</v>
      </c>
      <c r="AT1089" s="5">
        <v>6.99</v>
      </c>
      <c r="AU1089" s="5">
        <v>28</v>
      </c>
      <c r="AV1089" s="5">
        <v>0.22</v>
      </c>
      <c r="AW1089" s="5">
        <v>3.2799999999999999E-3</v>
      </c>
      <c r="AX1089" s="5">
        <v>0.05</v>
      </c>
      <c r="BA1089" s="5">
        <v>6.07</v>
      </c>
      <c r="BH1089" s="5">
        <v>0.63</v>
      </c>
      <c r="BN1089" s="5">
        <v>0.53</v>
      </c>
      <c r="BO1089" s="5">
        <v>107</v>
      </c>
      <c r="BX1089" s="5">
        <v>10.9</v>
      </c>
    </row>
    <row r="1090" spans="1:77" x14ac:dyDescent="0.2">
      <c r="A1090" s="2" t="s">
        <v>328</v>
      </c>
      <c r="B1090" s="3">
        <v>38285</v>
      </c>
      <c r="C1090" s="4">
        <v>37</v>
      </c>
      <c r="F1090" s="5">
        <v>5.34</v>
      </c>
      <c r="G1090" s="5">
        <v>5.01</v>
      </c>
      <c r="H1090" s="5">
        <v>0.01</v>
      </c>
      <c r="J1090" s="5">
        <v>0.2</v>
      </c>
      <c r="M1090" s="5">
        <v>0.93</v>
      </c>
      <c r="N1090" s="5">
        <v>0.2</v>
      </c>
      <c r="O1090" s="5">
        <v>10</v>
      </c>
      <c r="Q1090" s="5">
        <v>0.86</v>
      </c>
      <c r="S1090" s="5">
        <v>2</v>
      </c>
      <c r="T1090" s="5">
        <v>17</v>
      </c>
      <c r="U1090" s="5">
        <v>0.5</v>
      </c>
      <c r="V1090" s="5">
        <v>2.1</v>
      </c>
      <c r="W1090" s="5">
        <v>0.02</v>
      </c>
      <c r="Y1090" s="5">
        <v>0.3</v>
      </c>
      <c r="AB1090" s="5">
        <v>8.99</v>
      </c>
      <c r="AD1090" s="5">
        <v>0.5</v>
      </c>
      <c r="AE1090" s="5">
        <v>0.85</v>
      </c>
      <c r="AI1090" s="5">
        <v>0.5</v>
      </c>
      <c r="AJ1090" s="5">
        <v>18.079999999999998</v>
      </c>
      <c r="AN1090" s="5">
        <v>1.55</v>
      </c>
      <c r="AO1090" s="5">
        <v>0.3</v>
      </c>
      <c r="AT1090" s="5">
        <v>11.7</v>
      </c>
      <c r="AU1090" s="5">
        <v>5.8</v>
      </c>
      <c r="AV1090" s="5">
        <v>7.61</v>
      </c>
      <c r="AW1090" s="5">
        <v>3.2845000000000001E-3</v>
      </c>
      <c r="AX1090" s="5">
        <v>0.01</v>
      </c>
      <c r="AZ1090" s="5">
        <v>7.7000000000000002E-3</v>
      </c>
      <c r="BA1090" s="5">
        <v>4.1900000000000004</v>
      </c>
      <c r="BC1090" s="5">
        <v>2.2000000000000001E-3</v>
      </c>
      <c r="BE1090" s="5">
        <v>11.5</v>
      </c>
      <c r="BH1090" s="5">
        <v>0.01</v>
      </c>
      <c r="BN1090" s="5">
        <v>0.53</v>
      </c>
      <c r="BO1090" s="5">
        <v>33.700000000000003</v>
      </c>
      <c r="BQ1090" s="5">
        <v>1.31</v>
      </c>
      <c r="BR1090" s="5">
        <v>0.82</v>
      </c>
      <c r="BX1090" s="5">
        <v>9.1</v>
      </c>
      <c r="BY1090" s="5">
        <v>5</v>
      </c>
    </row>
    <row r="1091" spans="1:77" x14ac:dyDescent="0.2">
      <c r="A1091" s="2" t="s">
        <v>328</v>
      </c>
      <c r="B1091" s="3">
        <v>35577</v>
      </c>
      <c r="C1091" s="4">
        <v>24</v>
      </c>
      <c r="F1091" s="5">
        <v>7.0000000000000007E-2</v>
      </c>
      <c r="G1091" s="5">
        <v>0.06</v>
      </c>
      <c r="H1091" s="5">
        <v>0.03</v>
      </c>
      <c r="M1091" s="5">
        <v>0.39</v>
      </c>
      <c r="O1091" s="5">
        <v>20</v>
      </c>
      <c r="S1091" s="5">
        <v>12</v>
      </c>
      <c r="T1091" s="5">
        <v>58</v>
      </c>
      <c r="V1091" s="5">
        <v>6.5</v>
      </c>
      <c r="W1091" s="5">
        <v>0.01</v>
      </c>
      <c r="AB1091" s="5">
        <v>5.4</v>
      </c>
      <c r="AE1091" s="5">
        <v>15</v>
      </c>
      <c r="AJ1091" s="5">
        <v>34.799999999999997</v>
      </c>
      <c r="AN1091" s="5">
        <v>1.8</v>
      </c>
      <c r="AO1091" s="5">
        <v>0.02</v>
      </c>
      <c r="AT1091" s="5">
        <v>35</v>
      </c>
      <c r="AV1091" s="5">
        <v>11.95</v>
      </c>
      <c r="AW1091" s="5">
        <v>7.8828000000000006E-3</v>
      </c>
      <c r="AX1091" s="5">
        <v>0.01</v>
      </c>
      <c r="AZ1091" s="5">
        <v>5.5999999999999999E-3</v>
      </c>
      <c r="BE1091" s="5">
        <v>2.2000000000000002</v>
      </c>
      <c r="BH1091" s="5">
        <v>0.26</v>
      </c>
      <c r="BN1091" s="5">
        <v>0.5</v>
      </c>
      <c r="BO1091" s="5">
        <v>35.299999999999997</v>
      </c>
      <c r="BX1091" s="5">
        <v>8.1</v>
      </c>
    </row>
    <row r="1092" spans="1:77" x14ac:dyDescent="0.2">
      <c r="A1092" s="2" t="s">
        <v>328</v>
      </c>
      <c r="B1092" s="3">
        <v>39365</v>
      </c>
      <c r="C1092" s="4">
        <v>26</v>
      </c>
      <c r="F1092" s="5">
        <v>0.04</v>
      </c>
      <c r="G1092" s="5">
        <v>0.02</v>
      </c>
      <c r="H1092" s="5">
        <v>0.13</v>
      </c>
      <c r="M1092" s="5">
        <v>1.1399999999999999</v>
      </c>
      <c r="O1092" s="5">
        <v>28</v>
      </c>
      <c r="S1092" s="5">
        <v>44.2</v>
      </c>
      <c r="T1092" s="5">
        <v>60</v>
      </c>
      <c r="V1092" s="5">
        <v>2.1</v>
      </c>
      <c r="W1092" s="5">
        <v>9.9600000000000009</v>
      </c>
      <c r="AB1092" s="5">
        <v>2.38</v>
      </c>
      <c r="AE1092" s="5">
        <v>5.71</v>
      </c>
      <c r="AJ1092" s="5">
        <v>51.9</v>
      </c>
      <c r="AN1092" s="5">
        <v>12.6</v>
      </c>
      <c r="AO1092" s="5">
        <v>0.33</v>
      </c>
      <c r="AT1092" s="5">
        <v>24.5</v>
      </c>
      <c r="AV1092" s="5">
        <v>0.22</v>
      </c>
      <c r="AW1092" s="5">
        <v>4.2700000000000004E-3</v>
      </c>
      <c r="AX1092" s="5">
        <v>0.1</v>
      </c>
      <c r="AZ1092" s="5">
        <v>0.04</v>
      </c>
      <c r="BA1092" s="5">
        <v>5.62</v>
      </c>
      <c r="BE1092" s="5">
        <v>0.2</v>
      </c>
      <c r="BF1092" s="5">
        <v>0.62</v>
      </c>
      <c r="BH1092" s="5">
        <v>0.59</v>
      </c>
      <c r="BN1092" s="5">
        <v>0.49</v>
      </c>
      <c r="BO1092" s="5">
        <v>119</v>
      </c>
      <c r="BX1092" s="5">
        <v>10.1</v>
      </c>
    </row>
    <row r="1093" spans="1:77" x14ac:dyDescent="0.2">
      <c r="A1093" s="2" t="s">
        <v>328</v>
      </c>
      <c r="B1093" s="3">
        <v>38847</v>
      </c>
      <c r="C1093" s="4">
        <v>28</v>
      </c>
      <c r="F1093" s="5">
        <v>0.02</v>
      </c>
      <c r="G1093" s="5">
        <v>0.02</v>
      </c>
      <c r="H1093" s="5">
        <v>0.04</v>
      </c>
      <c r="M1093" s="5">
        <v>1.1000000000000001</v>
      </c>
      <c r="O1093" s="5">
        <v>19</v>
      </c>
      <c r="S1093" s="5">
        <v>52.9</v>
      </c>
      <c r="T1093" s="5">
        <v>40</v>
      </c>
      <c r="V1093" s="5">
        <v>12</v>
      </c>
      <c r="W1093" s="5">
        <v>0.6</v>
      </c>
      <c r="AB1093" s="5">
        <v>2.38</v>
      </c>
      <c r="AD1093" s="5">
        <v>-4</v>
      </c>
      <c r="AE1093" s="5">
        <v>17.8</v>
      </c>
      <c r="AJ1093" s="5">
        <v>34.299999999999997</v>
      </c>
      <c r="AN1093" s="5">
        <v>7.03</v>
      </c>
      <c r="AO1093" s="5">
        <v>0.03</v>
      </c>
      <c r="AT1093" s="5">
        <v>18.5</v>
      </c>
      <c r="AV1093" s="5">
        <v>60.95</v>
      </c>
      <c r="AW1093" s="5">
        <v>0.04</v>
      </c>
      <c r="AX1093" s="5">
        <v>0.04</v>
      </c>
      <c r="AZ1093" s="5">
        <v>0.01</v>
      </c>
      <c r="BA1093" s="5">
        <v>5.76</v>
      </c>
      <c r="BE1093" s="5">
        <v>0.2</v>
      </c>
      <c r="BH1093" s="5">
        <v>0.96</v>
      </c>
      <c r="BN1093" s="5">
        <v>0.48</v>
      </c>
      <c r="BO1093" s="5">
        <v>76.5</v>
      </c>
      <c r="BQ1093" s="5">
        <v>4.7</v>
      </c>
      <c r="BR1093" s="5">
        <v>4.5</v>
      </c>
      <c r="BX1093" s="5">
        <v>7.6</v>
      </c>
    </row>
    <row r="1094" spans="1:77" x14ac:dyDescent="0.2">
      <c r="A1094" s="2" t="s">
        <v>328</v>
      </c>
      <c r="B1094" s="3">
        <v>39566</v>
      </c>
      <c r="C1094" s="4">
        <v>25</v>
      </c>
      <c r="G1094" s="5">
        <v>0.18</v>
      </c>
      <c r="H1094" s="5">
        <v>0.02</v>
      </c>
      <c r="M1094" s="5">
        <v>1.06</v>
      </c>
      <c r="S1094" s="5">
        <v>62.1</v>
      </c>
      <c r="T1094" s="5">
        <v>87</v>
      </c>
      <c r="V1094" s="5">
        <v>11</v>
      </c>
      <c r="W1094" s="5">
        <v>0.06</v>
      </c>
      <c r="AB1094" s="5">
        <v>2.1</v>
      </c>
      <c r="AD1094" s="5">
        <v>4.47</v>
      </c>
      <c r="AE1094" s="5">
        <v>17.399999999999999</v>
      </c>
      <c r="AJ1094" s="5">
        <v>57.9</v>
      </c>
      <c r="AN1094" s="5">
        <v>7.85</v>
      </c>
      <c r="AO1094" s="5">
        <v>0.12</v>
      </c>
      <c r="AT1094" s="5">
        <v>16.399999999999999</v>
      </c>
      <c r="AV1094" s="5">
        <v>111.11</v>
      </c>
      <c r="AW1094" s="5">
        <v>0.01</v>
      </c>
      <c r="AX1094" s="5">
        <v>0.01</v>
      </c>
      <c r="AZ1094" s="5">
        <v>0.02</v>
      </c>
      <c r="BA1094" s="5">
        <v>4.8899999999999997</v>
      </c>
      <c r="BE1094" s="5">
        <v>0.6</v>
      </c>
      <c r="BF1094" s="5">
        <v>0.23</v>
      </c>
      <c r="BH1094" s="5">
        <v>0.12</v>
      </c>
      <c r="BN1094" s="5">
        <v>0.47</v>
      </c>
      <c r="BO1094" s="5">
        <v>16.2</v>
      </c>
      <c r="BX1094" s="5">
        <v>8.9</v>
      </c>
    </row>
    <row r="1095" spans="1:77" x14ac:dyDescent="0.2">
      <c r="A1095" s="2" t="s">
        <v>328</v>
      </c>
      <c r="B1095" s="3">
        <v>38845</v>
      </c>
      <c r="C1095" s="4">
        <v>28</v>
      </c>
      <c r="F1095" s="5">
        <v>0.11</v>
      </c>
      <c r="G1095" s="5">
        <v>0.11</v>
      </c>
      <c r="H1095" s="5">
        <v>0.01</v>
      </c>
      <c r="M1095" s="5">
        <v>0.8</v>
      </c>
      <c r="O1095" s="5">
        <v>20</v>
      </c>
      <c r="S1095" s="5">
        <v>25.4</v>
      </c>
      <c r="T1095" s="5">
        <v>20</v>
      </c>
      <c r="V1095" s="5">
        <v>23</v>
      </c>
      <c r="W1095" s="5">
        <v>0.2</v>
      </c>
      <c r="AB1095" s="5">
        <v>1.02</v>
      </c>
      <c r="AD1095" s="5">
        <v>-1.8</v>
      </c>
      <c r="AE1095" s="5">
        <v>18.600000000000001</v>
      </c>
      <c r="AJ1095" s="5">
        <v>20</v>
      </c>
      <c r="AN1095" s="5">
        <v>3.17</v>
      </c>
      <c r="AO1095" s="5">
        <v>0.05</v>
      </c>
      <c r="AT1095" s="5">
        <v>11</v>
      </c>
      <c r="AV1095" s="5">
        <v>53.87</v>
      </c>
      <c r="AW1095" s="5">
        <v>9.5250500000000002E-3</v>
      </c>
      <c r="AX1095" s="5">
        <v>0.01</v>
      </c>
      <c r="AZ1095" s="5">
        <v>6.3E-3</v>
      </c>
      <c r="BA1095" s="5">
        <v>5.35</v>
      </c>
      <c r="BE1095" s="5">
        <v>4.3</v>
      </c>
      <c r="BH1095" s="5">
        <v>0.27</v>
      </c>
      <c r="BN1095" s="5">
        <v>0.47</v>
      </c>
      <c r="BO1095" s="5">
        <v>39.9</v>
      </c>
      <c r="BQ1095" s="5">
        <v>2.5</v>
      </c>
      <c r="BR1095" s="5">
        <v>2.5</v>
      </c>
      <c r="BX1095" s="5">
        <v>7.7</v>
      </c>
    </row>
    <row r="1096" spans="1:77" x14ac:dyDescent="0.2">
      <c r="A1096" s="2" t="s">
        <v>374</v>
      </c>
      <c r="B1096" s="3">
        <v>37525</v>
      </c>
      <c r="C1096" s="4">
        <v>33</v>
      </c>
      <c r="F1096" s="5">
        <v>0.08</v>
      </c>
      <c r="G1096" s="5">
        <v>0.08</v>
      </c>
      <c r="H1096" s="5">
        <v>0.01</v>
      </c>
      <c r="J1096" s="5">
        <v>0.2</v>
      </c>
      <c r="M1096" s="5">
        <v>0.4</v>
      </c>
      <c r="N1096" s="5">
        <v>0.2</v>
      </c>
      <c r="O1096" s="5">
        <v>10</v>
      </c>
      <c r="Q1096" s="5">
        <v>0.14000000000000001</v>
      </c>
      <c r="S1096" s="5">
        <v>9.83</v>
      </c>
      <c r="T1096" s="5">
        <v>60</v>
      </c>
      <c r="U1096" s="5">
        <v>0.3</v>
      </c>
      <c r="V1096" s="5">
        <v>0.8</v>
      </c>
      <c r="W1096" s="5">
        <v>0.04</v>
      </c>
      <c r="AB1096" s="5">
        <v>7.11</v>
      </c>
      <c r="AE1096" s="5">
        <v>3.33</v>
      </c>
      <c r="AI1096" s="5">
        <v>0.5</v>
      </c>
      <c r="AJ1096" s="5">
        <v>29.7</v>
      </c>
      <c r="AN1096" s="5">
        <v>5.55</v>
      </c>
      <c r="AO1096" s="5">
        <v>0.03</v>
      </c>
      <c r="AT1096" s="5">
        <v>31.5</v>
      </c>
      <c r="AU1096" s="5">
        <v>0.9</v>
      </c>
      <c r="AV1096" s="5">
        <v>16.420000000000002</v>
      </c>
      <c r="AW1096" s="5">
        <v>3.2845000000000001E-3</v>
      </c>
      <c r="AX1096" s="5">
        <v>0.01</v>
      </c>
      <c r="AZ1096" s="5">
        <v>0.02</v>
      </c>
      <c r="BA1096" s="5">
        <v>5.09</v>
      </c>
      <c r="BC1096" s="5">
        <v>4.5999999999999999E-3</v>
      </c>
      <c r="BE1096" s="5">
        <v>10.5</v>
      </c>
      <c r="BH1096" s="5">
        <v>0.09</v>
      </c>
      <c r="BN1096" s="5">
        <v>0.46</v>
      </c>
      <c r="BO1096" s="5">
        <v>19.100000000000001</v>
      </c>
      <c r="BX1096" s="5">
        <v>8.9</v>
      </c>
      <c r="BY1096" s="5">
        <v>2.7</v>
      </c>
    </row>
    <row r="1097" spans="1:77" x14ac:dyDescent="0.2">
      <c r="A1097" s="2" t="s">
        <v>374</v>
      </c>
      <c r="B1097" s="3">
        <v>39609</v>
      </c>
      <c r="C1097" s="4">
        <v>25</v>
      </c>
      <c r="G1097" s="5">
        <v>0.08</v>
      </c>
      <c r="H1097" s="5">
        <v>0.01</v>
      </c>
      <c r="M1097" s="5">
        <v>0.69</v>
      </c>
      <c r="Q1097" s="5">
        <v>0.51</v>
      </c>
      <c r="S1097" s="5">
        <v>32.200000000000003</v>
      </c>
      <c r="T1097" s="5">
        <v>25</v>
      </c>
      <c r="V1097" s="5">
        <v>2.8</v>
      </c>
      <c r="W1097" s="5">
        <v>0.02</v>
      </c>
      <c r="AB1097" s="5">
        <v>3.05</v>
      </c>
      <c r="AD1097" s="5">
        <v>1.26</v>
      </c>
      <c r="AE1097" s="5">
        <v>22</v>
      </c>
      <c r="AJ1097" s="5">
        <v>34</v>
      </c>
      <c r="AN1097" s="5">
        <v>3.73</v>
      </c>
      <c r="AO1097" s="5">
        <v>0.02</v>
      </c>
      <c r="AT1097" s="5">
        <v>8.41</v>
      </c>
      <c r="AV1097" s="5">
        <v>69.05</v>
      </c>
      <c r="AW1097" s="5">
        <v>0.11</v>
      </c>
      <c r="AX1097" s="5">
        <v>0.01</v>
      </c>
      <c r="AZ1097" s="5">
        <v>0.02</v>
      </c>
      <c r="BA1097" s="5">
        <v>5.16</v>
      </c>
      <c r="BF1097" s="5">
        <v>6.65</v>
      </c>
      <c r="BH1097" s="5">
        <v>0.18</v>
      </c>
      <c r="BN1097" s="5">
        <v>0.46</v>
      </c>
      <c r="BO1097" s="5">
        <v>39</v>
      </c>
      <c r="BX1097" s="5">
        <v>11.4</v>
      </c>
    </row>
    <row r="1098" spans="1:77" x14ac:dyDescent="0.2">
      <c r="A1098" s="2" t="s">
        <v>374</v>
      </c>
      <c r="B1098" s="3">
        <v>37887</v>
      </c>
      <c r="C1098" s="4">
        <v>25</v>
      </c>
      <c r="F1098" s="5">
        <v>0.08</v>
      </c>
      <c r="G1098" s="5">
        <v>7.0000000000000007E-2</v>
      </c>
      <c r="H1098" s="5">
        <v>0.01</v>
      </c>
      <c r="M1098" s="5">
        <v>0.35</v>
      </c>
      <c r="O1098" s="5">
        <v>10</v>
      </c>
      <c r="S1098" s="5">
        <v>10</v>
      </c>
      <c r="T1098" s="5">
        <v>59</v>
      </c>
      <c r="V1098" s="5">
        <v>0.78</v>
      </c>
      <c r="W1098" s="5">
        <v>8.9999999999999993E-3</v>
      </c>
      <c r="AB1098" s="5">
        <v>7.63</v>
      </c>
      <c r="AE1098" s="5">
        <v>3.88</v>
      </c>
      <c r="AJ1098" s="5">
        <v>31.2</v>
      </c>
      <c r="AN1098" s="5">
        <v>5.92</v>
      </c>
      <c r="AO1098" s="5">
        <v>0.01</v>
      </c>
      <c r="AT1098" s="5">
        <v>33.4</v>
      </c>
      <c r="AV1098" s="5">
        <v>16.989999999999998</v>
      </c>
      <c r="AW1098" s="5">
        <v>3.2845000000000001E-3</v>
      </c>
      <c r="AX1098" s="5">
        <v>0.03</v>
      </c>
      <c r="AZ1098" s="5">
        <v>0.01</v>
      </c>
      <c r="BA1098" s="5">
        <v>5.0599999999999996</v>
      </c>
      <c r="BE1098" s="5">
        <v>9.6</v>
      </c>
      <c r="BH1098" s="5">
        <v>0.09</v>
      </c>
      <c r="BN1098" s="5">
        <v>0.45</v>
      </c>
      <c r="BO1098" s="5">
        <v>27.1</v>
      </c>
      <c r="BX1098" s="5">
        <v>8.8000000000000007</v>
      </c>
    </row>
    <row r="1099" spans="1:77" x14ac:dyDescent="0.2">
      <c r="A1099" s="2" t="s">
        <v>374</v>
      </c>
      <c r="B1099" s="3">
        <v>39539</v>
      </c>
      <c r="C1099" s="4">
        <v>34</v>
      </c>
      <c r="G1099" s="5">
        <v>0.05</v>
      </c>
      <c r="H1099" s="5">
        <v>0.02</v>
      </c>
      <c r="J1099" s="5">
        <v>0.2</v>
      </c>
      <c r="M1099" s="5">
        <v>5.49</v>
      </c>
      <c r="N1099" s="5">
        <v>0.2</v>
      </c>
      <c r="Q1099" s="5">
        <v>0.77</v>
      </c>
      <c r="S1099" s="5">
        <v>19.399999999999999</v>
      </c>
      <c r="T1099" s="5">
        <v>63</v>
      </c>
      <c r="U1099" s="5">
        <v>0.2</v>
      </c>
      <c r="V1099" s="5">
        <v>2.2999999999999998</v>
      </c>
      <c r="W1099" s="5">
        <v>0.04</v>
      </c>
      <c r="AB1099" s="5">
        <v>2.52</v>
      </c>
      <c r="AD1099" s="5">
        <v>1.72</v>
      </c>
      <c r="AE1099" s="5">
        <v>11.2</v>
      </c>
      <c r="AI1099" s="5">
        <v>0.9</v>
      </c>
      <c r="AJ1099" s="5">
        <v>38.299999999999997</v>
      </c>
      <c r="AN1099" s="5">
        <v>3.49</v>
      </c>
      <c r="AO1099" s="5">
        <v>0.53</v>
      </c>
      <c r="AT1099" s="5">
        <v>39.1</v>
      </c>
      <c r="AU1099" s="5">
        <v>2.2999999999999998</v>
      </c>
      <c r="AV1099" s="5">
        <v>37.270000000000003</v>
      </c>
      <c r="AW1099" s="5">
        <v>0.04</v>
      </c>
      <c r="AX1099" s="5">
        <v>0.03</v>
      </c>
      <c r="AZ1099" s="5">
        <v>0.02</v>
      </c>
      <c r="BA1099" s="5">
        <v>5.3</v>
      </c>
      <c r="BC1099" s="5">
        <v>1.6999999999999999E-3</v>
      </c>
      <c r="BE1099" s="5">
        <v>0.8</v>
      </c>
      <c r="BF1099" s="5">
        <v>0.42</v>
      </c>
      <c r="BH1099" s="5">
        <v>0.27</v>
      </c>
      <c r="BN1099" s="5">
        <v>0.45</v>
      </c>
      <c r="BO1099" s="5">
        <v>31.5</v>
      </c>
      <c r="BW1099" s="5">
        <v>0.5</v>
      </c>
      <c r="BX1099" s="5">
        <v>11.3</v>
      </c>
      <c r="BY1099" s="5">
        <v>7.6</v>
      </c>
    </row>
    <row r="1100" spans="1:77" x14ac:dyDescent="0.2">
      <c r="A1100" s="2" t="s">
        <v>290</v>
      </c>
      <c r="B1100" s="3">
        <v>39209</v>
      </c>
      <c r="C1100" s="4">
        <v>25</v>
      </c>
      <c r="F1100" s="5">
        <v>1.04</v>
      </c>
      <c r="G1100" s="5">
        <v>1</v>
      </c>
      <c r="H1100" s="5">
        <v>0.03</v>
      </c>
      <c r="M1100" s="5">
        <v>1.42</v>
      </c>
      <c r="O1100" s="5">
        <v>10</v>
      </c>
      <c r="S1100" s="5">
        <v>22.3</v>
      </c>
      <c r="T1100" s="5">
        <v>38</v>
      </c>
      <c r="V1100" s="5">
        <v>21</v>
      </c>
      <c r="W1100" s="5">
        <v>0.13</v>
      </c>
      <c r="AB1100" s="5">
        <v>1.25</v>
      </c>
      <c r="AE1100" s="5">
        <v>21.6</v>
      </c>
      <c r="AJ1100" s="5">
        <v>27.8</v>
      </c>
      <c r="AN1100" s="5">
        <v>3.27</v>
      </c>
      <c r="AO1100" s="5">
        <v>0.08</v>
      </c>
      <c r="AT1100" s="5">
        <v>7.16</v>
      </c>
      <c r="AV1100" s="5">
        <v>44.17</v>
      </c>
      <c r="AW1100" s="5">
        <v>0.01</v>
      </c>
      <c r="AX1100" s="5">
        <v>0.01</v>
      </c>
      <c r="AZ1100" s="5">
        <v>7.0000000000000001E-3</v>
      </c>
      <c r="BA1100" s="5">
        <v>5.01</v>
      </c>
      <c r="BF1100" s="5">
        <v>4.32</v>
      </c>
      <c r="BH1100" s="5">
        <v>0.24</v>
      </c>
      <c r="BN1100" s="5">
        <v>0.45</v>
      </c>
      <c r="BO1100" s="5">
        <v>45.1</v>
      </c>
      <c r="BX1100" s="5">
        <v>9.8000000000000007</v>
      </c>
    </row>
    <row r="1101" spans="1:77" x14ac:dyDescent="0.2">
      <c r="A1101" s="2" t="s">
        <v>290</v>
      </c>
      <c r="B1101" s="3">
        <v>39567</v>
      </c>
      <c r="C1101" s="4">
        <v>25</v>
      </c>
      <c r="G1101" s="5">
        <v>0.17</v>
      </c>
      <c r="H1101" s="5">
        <v>0.01</v>
      </c>
      <c r="M1101" s="5">
        <v>0.5</v>
      </c>
      <c r="S1101" s="5">
        <v>26.9</v>
      </c>
      <c r="T1101" s="5">
        <v>15</v>
      </c>
      <c r="V1101" s="5">
        <v>1.8</v>
      </c>
      <c r="W1101" s="5">
        <v>0.01</v>
      </c>
      <c r="AB1101" s="5">
        <v>3.6</v>
      </c>
      <c r="AD1101" s="5">
        <v>1.2</v>
      </c>
      <c r="AE1101" s="5">
        <v>9.61</v>
      </c>
      <c r="AJ1101" s="5">
        <v>26.7</v>
      </c>
      <c r="AN1101" s="5">
        <v>3.1</v>
      </c>
      <c r="AO1101" s="5">
        <v>0.05</v>
      </c>
      <c r="AT1101" s="5">
        <v>9.77</v>
      </c>
      <c r="AV1101" s="5">
        <v>71.27</v>
      </c>
      <c r="AW1101" s="5">
        <v>3.2799999999999999E-3</v>
      </c>
      <c r="AX1101" s="5">
        <v>0.02</v>
      </c>
      <c r="AZ1101" s="5">
        <v>0.06</v>
      </c>
      <c r="BA1101" s="5">
        <v>4.9800000000000004</v>
      </c>
      <c r="BE1101" s="5">
        <v>10.1</v>
      </c>
      <c r="BF1101" s="5">
        <v>8.73</v>
      </c>
      <c r="BH1101" s="5">
        <v>0.09</v>
      </c>
      <c r="BN1101" s="5">
        <v>0.44</v>
      </c>
      <c r="BO1101" s="5">
        <v>28.1</v>
      </c>
      <c r="BX1101" s="5">
        <v>10</v>
      </c>
    </row>
    <row r="1102" spans="1:77" x14ac:dyDescent="0.2">
      <c r="A1102" s="2" t="s">
        <v>290</v>
      </c>
      <c r="B1102" s="3">
        <v>37179</v>
      </c>
      <c r="C1102" s="4">
        <v>33</v>
      </c>
      <c r="F1102" s="5">
        <v>5.32</v>
      </c>
      <c r="G1102" s="5">
        <v>4.97</v>
      </c>
      <c r="H1102" s="5">
        <v>0.01</v>
      </c>
      <c r="J1102" s="5">
        <v>0.2</v>
      </c>
      <c r="M1102" s="5">
        <v>1.08</v>
      </c>
      <c r="N1102" s="5">
        <v>0.2</v>
      </c>
      <c r="O1102" s="5">
        <v>10</v>
      </c>
      <c r="Q1102" s="5">
        <v>1.1000000000000001</v>
      </c>
      <c r="S1102" s="5">
        <v>2.59</v>
      </c>
      <c r="T1102" s="5">
        <v>25</v>
      </c>
      <c r="U1102" s="5">
        <v>0.3</v>
      </c>
      <c r="V1102" s="5">
        <v>2.1</v>
      </c>
      <c r="W1102" s="5">
        <v>0.01</v>
      </c>
      <c r="AB1102" s="5">
        <v>9.4</v>
      </c>
      <c r="AE1102" s="5">
        <v>0.55000000000000004</v>
      </c>
      <c r="AI1102" s="5">
        <v>0.6</v>
      </c>
      <c r="AJ1102" s="5">
        <v>20.8</v>
      </c>
      <c r="AN1102" s="5">
        <v>1.84</v>
      </c>
      <c r="AO1102" s="5">
        <v>0.33</v>
      </c>
      <c r="AT1102" s="5">
        <v>9.07</v>
      </c>
      <c r="AU1102" s="5">
        <v>8.6</v>
      </c>
      <c r="AV1102" s="5">
        <v>9.1999999999999993</v>
      </c>
      <c r="AW1102" s="5">
        <v>3.2845000000000001E-3</v>
      </c>
      <c r="AX1102" s="5">
        <v>0.01</v>
      </c>
      <c r="AZ1102" s="5">
        <v>5.0000000000000001E-3</v>
      </c>
      <c r="BA1102" s="5">
        <v>4.09</v>
      </c>
      <c r="BC1102" s="5">
        <v>3.3E-3</v>
      </c>
      <c r="BE1102" s="5">
        <v>10.8</v>
      </c>
      <c r="BH1102" s="5">
        <v>0.03</v>
      </c>
      <c r="BN1102" s="5">
        <v>0.43</v>
      </c>
      <c r="BO1102" s="5">
        <v>38.700000000000003</v>
      </c>
      <c r="BX1102" s="5">
        <v>9</v>
      </c>
      <c r="BY1102" s="5">
        <v>6.5</v>
      </c>
    </row>
    <row r="1103" spans="1:77" x14ac:dyDescent="0.2">
      <c r="A1103" s="2" t="s">
        <v>290</v>
      </c>
      <c r="B1103" s="3">
        <v>39204</v>
      </c>
      <c r="C1103" s="4">
        <v>25</v>
      </c>
      <c r="F1103" s="5">
        <v>0.38</v>
      </c>
      <c r="G1103" s="5">
        <v>0.35</v>
      </c>
      <c r="H1103" s="5">
        <v>0.01</v>
      </c>
      <c r="M1103" s="5">
        <v>0.42</v>
      </c>
      <c r="O1103" s="5">
        <v>10</v>
      </c>
      <c r="S1103" s="5">
        <v>15.7</v>
      </c>
      <c r="T1103" s="5">
        <v>15</v>
      </c>
      <c r="V1103" s="5">
        <v>15</v>
      </c>
      <c r="W1103" s="5">
        <v>0.08</v>
      </c>
      <c r="AB1103" s="5">
        <v>0.95</v>
      </c>
      <c r="AE1103" s="5">
        <v>5.84</v>
      </c>
      <c r="AJ1103" s="5">
        <v>15.29</v>
      </c>
      <c r="AN1103" s="5">
        <v>1.9</v>
      </c>
      <c r="AO1103" s="5">
        <v>8.0000000000000002E-3</v>
      </c>
      <c r="AT1103" s="5">
        <v>6.84</v>
      </c>
      <c r="AV1103" s="5">
        <v>9.4700000000000006</v>
      </c>
      <c r="AW1103" s="5">
        <v>0.05</v>
      </c>
      <c r="AX1103" s="5">
        <v>0.02</v>
      </c>
      <c r="AZ1103" s="5">
        <v>0.01</v>
      </c>
      <c r="BA1103" s="5">
        <v>6.06</v>
      </c>
      <c r="BF1103" s="5">
        <v>0.77</v>
      </c>
      <c r="BH1103" s="5">
        <v>0.51</v>
      </c>
      <c r="BN1103" s="5">
        <v>0.42</v>
      </c>
      <c r="BO1103" s="5">
        <v>19.3</v>
      </c>
      <c r="BX1103" s="5">
        <v>8.9</v>
      </c>
    </row>
    <row r="1104" spans="1:77" x14ac:dyDescent="0.2">
      <c r="A1104" s="2" t="s">
        <v>290</v>
      </c>
      <c r="B1104" s="3">
        <v>36789</v>
      </c>
      <c r="C1104" s="4">
        <v>33</v>
      </c>
      <c r="F1104" s="5">
        <v>0.08</v>
      </c>
      <c r="G1104" s="5">
        <v>0.06</v>
      </c>
      <c r="H1104" s="5">
        <v>0.01</v>
      </c>
      <c r="J1104" s="5">
        <v>0.2</v>
      </c>
      <c r="M1104" s="5">
        <v>0.4</v>
      </c>
      <c r="N1104" s="5">
        <v>0.2</v>
      </c>
      <c r="O1104" s="5">
        <v>17</v>
      </c>
      <c r="Q1104" s="5">
        <v>0.13</v>
      </c>
      <c r="S1104" s="5">
        <v>9.4499999999999993</v>
      </c>
      <c r="T1104" s="5">
        <v>57</v>
      </c>
      <c r="U1104" s="5">
        <v>0.5</v>
      </c>
      <c r="V1104" s="5">
        <v>1</v>
      </c>
      <c r="W1104" s="5">
        <v>0.02</v>
      </c>
      <c r="AB1104" s="5">
        <v>7.29</v>
      </c>
      <c r="AE1104" s="5">
        <v>3.16</v>
      </c>
      <c r="AI1104" s="5">
        <v>0.5</v>
      </c>
      <c r="AJ1104" s="5">
        <v>29.8</v>
      </c>
      <c r="AN1104" s="5">
        <v>5.35</v>
      </c>
      <c r="AO1104" s="5">
        <v>0.02</v>
      </c>
      <c r="AT1104" s="5">
        <v>30.3</v>
      </c>
      <c r="AU1104" s="5">
        <v>0.7</v>
      </c>
      <c r="AV1104" s="5">
        <v>13.14</v>
      </c>
      <c r="AW1104" s="5">
        <v>3.2845000000000001E-3</v>
      </c>
      <c r="AX1104" s="5">
        <v>0.03</v>
      </c>
      <c r="AZ1104" s="5">
        <v>0.01</v>
      </c>
      <c r="BA1104" s="5">
        <v>5.0999999999999996</v>
      </c>
      <c r="BC1104" s="5">
        <v>6.3E-3</v>
      </c>
      <c r="BE1104" s="5">
        <v>10.1</v>
      </c>
      <c r="BH1104" s="5">
        <v>0.09</v>
      </c>
      <c r="BN1104" s="5">
        <v>0.42</v>
      </c>
      <c r="BO1104" s="5">
        <v>22.5</v>
      </c>
      <c r="BX1104" s="5">
        <v>8.8000000000000007</v>
      </c>
      <c r="BY1104" s="5">
        <v>3.6</v>
      </c>
    </row>
    <row r="1105" spans="1:77" x14ac:dyDescent="0.2">
      <c r="A1105" s="2" t="s">
        <v>290</v>
      </c>
      <c r="B1105" s="3">
        <v>39559</v>
      </c>
      <c r="C1105" s="4">
        <v>34</v>
      </c>
      <c r="G1105" s="5">
        <v>1.22</v>
      </c>
      <c r="H1105" s="5">
        <v>0.01</v>
      </c>
      <c r="J1105" s="5">
        <v>0.2</v>
      </c>
      <c r="M1105" s="5">
        <v>0.67</v>
      </c>
      <c r="N1105" s="5">
        <v>0.6</v>
      </c>
      <c r="Q1105" s="5">
        <v>0.08</v>
      </c>
      <c r="S1105" s="5">
        <v>17.5</v>
      </c>
      <c r="T1105" s="5">
        <v>14</v>
      </c>
      <c r="U1105" s="5">
        <v>1.1000000000000001</v>
      </c>
      <c r="V1105" s="5">
        <v>24</v>
      </c>
      <c r="W1105" s="5">
        <v>0.25</v>
      </c>
      <c r="AB1105" s="5">
        <v>1.1499999999999999</v>
      </c>
      <c r="AD1105" s="5">
        <v>3.24</v>
      </c>
      <c r="AE1105" s="5">
        <v>3.82</v>
      </c>
      <c r="AI1105" s="5">
        <v>2.6</v>
      </c>
      <c r="AJ1105" s="5">
        <v>16.12</v>
      </c>
      <c r="AN1105" s="5">
        <v>1.44</v>
      </c>
      <c r="AO1105" s="5">
        <v>8.0000000000000002E-3</v>
      </c>
      <c r="AT1105" s="5">
        <v>11.7</v>
      </c>
      <c r="AU1105" s="5">
        <v>0.6</v>
      </c>
      <c r="AV1105" s="5">
        <v>18.45</v>
      </c>
      <c r="AW1105" s="5">
        <v>7.2300000000000003E-3</v>
      </c>
      <c r="AX1105" s="5">
        <v>0.02</v>
      </c>
      <c r="AZ1105" s="5">
        <v>0.03</v>
      </c>
      <c r="BA1105" s="5">
        <v>6.06</v>
      </c>
      <c r="BC1105" s="5">
        <v>8.0000000000000002E-3</v>
      </c>
      <c r="BE1105" s="5">
        <v>7.2</v>
      </c>
      <c r="BF1105" s="5">
        <v>7.36</v>
      </c>
      <c r="BH1105" s="5">
        <v>0.54</v>
      </c>
      <c r="BN1105" s="5">
        <v>0.37</v>
      </c>
      <c r="BO1105" s="5">
        <v>15.2</v>
      </c>
      <c r="BW1105" s="5">
        <v>7.2</v>
      </c>
      <c r="BX1105" s="5">
        <v>8.4</v>
      </c>
      <c r="BY1105" s="5">
        <v>7</v>
      </c>
    </row>
    <row r="1106" spans="1:77" x14ac:dyDescent="0.2">
      <c r="A1106" s="2" t="s">
        <v>290</v>
      </c>
      <c r="B1106" s="3">
        <v>36068</v>
      </c>
      <c r="C1106" s="4">
        <v>33</v>
      </c>
      <c r="F1106" s="5">
        <v>4.7</v>
      </c>
      <c r="G1106" s="5">
        <v>3.6</v>
      </c>
      <c r="H1106" s="5">
        <v>0.02</v>
      </c>
      <c r="J1106" s="5">
        <v>0.2</v>
      </c>
      <c r="M1106" s="5">
        <v>1.28</v>
      </c>
      <c r="N1106" s="5">
        <v>0.2</v>
      </c>
      <c r="O1106" s="5">
        <v>50</v>
      </c>
      <c r="Q1106" s="5">
        <v>1.1000000000000001</v>
      </c>
      <c r="S1106" s="5">
        <v>4.8</v>
      </c>
      <c r="T1106" s="5">
        <v>16</v>
      </c>
      <c r="U1106" s="5">
        <v>0.2</v>
      </c>
      <c r="V1106" s="5">
        <v>2.2999999999999998</v>
      </c>
      <c r="W1106" s="5">
        <v>0.03</v>
      </c>
      <c r="AB1106" s="5">
        <v>9.6</v>
      </c>
      <c r="AE1106" s="5">
        <v>0.87</v>
      </c>
      <c r="AI1106" s="5">
        <v>0.5</v>
      </c>
      <c r="AJ1106" s="5">
        <v>21.1</v>
      </c>
      <c r="AN1106" s="5">
        <v>3.8</v>
      </c>
      <c r="AO1106" s="5">
        <v>0.38</v>
      </c>
      <c r="AT1106" s="5">
        <v>13</v>
      </c>
      <c r="AU1106" s="5">
        <v>6.7</v>
      </c>
      <c r="AV1106" s="5">
        <v>19.649999999999999</v>
      </c>
      <c r="AW1106" s="5">
        <v>3.2845000000000001E-3</v>
      </c>
      <c r="AX1106" s="5">
        <v>0.01</v>
      </c>
      <c r="AZ1106" s="5">
        <v>8.0000000000000002E-3</v>
      </c>
      <c r="BA1106" s="5">
        <v>4.2699999999999996</v>
      </c>
      <c r="BC1106" s="5">
        <v>3.3999999999999998E-3</v>
      </c>
      <c r="BE1106" s="5">
        <v>11.3</v>
      </c>
      <c r="BH1106" s="5">
        <v>0.03</v>
      </c>
      <c r="BN1106" s="5">
        <v>0.36</v>
      </c>
      <c r="BO1106" s="5">
        <v>46.9</v>
      </c>
      <c r="BX1106" s="5">
        <v>9</v>
      </c>
      <c r="BY1106" s="5">
        <v>7.4</v>
      </c>
    </row>
    <row r="1107" spans="1:77" x14ac:dyDescent="0.2">
      <c r="A1107" s="2" t="s">
        <v>290</v>
      </c>
      <c r="B1107" s="3">
        <v>39167</v>
      </c>
      <c r="C1107" s="4">
        <v>26</v>
      </c>
      <c r="F1107" s="5">
        <v>1.19</v>
      </c>
      <c r="G1107" s="5">
        <v>1.17</v>
      </c>
      <c r="H1107" s="5">
        <v>0.27</v>
      </c>
      <c r="M1107" s="5">
        <v>1.07</v>
      </c>
      <c r="O1107" s="5">
        <v>15</v>
      </c>
      <c r="Q1107" s="5">
        <v>1.7</v>
      </c>
      <c r="S1107" s="5">
        <v>37.200000000000003</v>
      </c>
      <c r="T1107" s="5">
        <v>86</v>
      </c>
      <c r="V1107" s="5">
        <v>9.4</v>
      </c>
      <c r="W1107" s="5">
        <v>0.05</v>
      </c>
      <c r="AB1107" s="5">
        <v>0.53</v>
      </c>
      <c r="AE1107" s="5">
        <v>18.899999999999999</v>
      </c>
      <c r="AJ1107" s="5">
        <v>60.3</v>
      </c>
      <c r="AN1107" s="5">
        <v>8.02</v>
      </c>
      <c r="AO1107" s="5">
        <v>1.57</v>
      </c>
      <c r="AT1107" s="5">
        <v>44</v>
      </c>
      <c r="AV1107" s="5">
        <v>107.57</v>
      </c>
      <c r="AW1107" s="5">
        <v>0.45</v>
      </c>
      <c r="AX1107" s="5">
        <v>0.02</v>
      </c>
      <c r="AZ1107" s="5">
        <v>0.03</v>
      </c>
      <c r="BA1107" s="5">
        <v>5.34</v>
      </c>
      <c r="BF1107" s="5">
        <v>2.29</v>
      </c>
      <c r="BH1107" s="5">
        <v>0.23</v>
      </c>
      <c r="BN1107" s="5">
        <v>0.36</v>
      </c>
      <c r="BO1107" s="5">
        <v>33.1</v>
      </c>
      <c r="BX1107" s="5">
        <v>8.4</v>
      </c>
    </row>
    <row r="1108" spans="1:77" x14ac:dyDescent="0.2">
      <c r="A1108" s="2" t="s">
        <v>290</v>
      </c>
      <c r="B1108" s="3">
        <v>39540</v>
      </c>
      <c r="C1108" s="4">
        <v>34</v>
      </c>
      <c r="G1108" s="5">
        <v>0.44</v>
      </c>
      <c r="H1108" s="5">
        <v>0.06</v>
      </c>
      <c r="J1108" s="5">
        <v>0.2</v>
      </c>
      <c r="M1108" s="5">
        <v>1.1499999999999999</v>
      </c>
      <c r="N1108" s="5">
        <v>0.2</v>
      </c>
      <c r="Q1108" s="5">
        <v>0.78</v>
      </c>
      <c r="S1108" s="5">
        <v>36</v>
      </c>
      <c r="T1108" s="5">
        <v>56</v>
      </c>
      <c r="U1108" s="5">
        <v>0.3</v>
      </c>
      <c r="V1108" s="5">
        <v>9.1</v>
      </c>
      <c r="W1108" s="5">
        <v>0.06</v>
      </c>
      <c r="AB1108" s="5">
        <v>0.3</v>
      </c>
      <c r="AD1108" s="5">
        <v>0.96</v>
      </c>
      <c r="AE1108" s="5">
        <v>14.1</v>
      </c>
      <c r="AI1108" s="5">
        <v>2.2000000000000002</v>
      </c>
      <c r="AJ1108" s="5">
        <v>47</v>
      </c>
      <c r="AN1108" s="5">
        <v>6.47</v>
      </c>
      <c r="AO1108" s="5">
        <v>1.35</v>
      </c>
      <c r="AT1108" s="5">
        <v>27.1</v>
      </c>
      <c r="AU1108" s="5">
        <v>5</v>
      </c>
      <c r="AV1108" s="5">
        <v>77.459999999999994</v>
      </c>
      <c r="AW1108" s="5">
        <v>0.21</v>
      </c>
      <c r="AX1108" s="5">
        <v>0.01</v>
      </c>
      <c r="AZ1108" s="5">
        <v>0.02</v>
      </c>
      <c r="BA1108" s="5">
        <v>5.54</v>
      </c>
      <c r="BC1108" s="5">
        <v>2.0999999999999999E-3</v>
      </c>
      <c r="BE1108" s="5">
        <v>2.7</v>
      </c>
      <c r="BF1108" s="5">
        <v>2.4</v>
      </c>
      <c r="BH1108" s="5">
        <v>0.35</v>
      </c>
      <c r="BN1108" s="5">
        <v>0.35</v>
      </c>
      <c r="BO1108" s="5">
        <v>35.200000000000003</v>
      </c>
      <c r="BW1108" s="5">
        <v>0.5</v>
      </c>
      <c r="BX1108" s="5">
        <v>7.7</v>
      </c>
      <c r="BY1108" s="5">
        <v>62</v>
      </c>
    </row>
    <row r="1109" spans="1:77" x14ac:dyDescent="0.2">
      <c r="A1109" s="2" t="s">
        <v>290</v>
      </c>
      <c r="B1109" s="3">
        <v>37545</v>
      </c>
      <c r="C1109" s="4">
        <v>33</v>
      </c>
      <c r="F1109" s="5">
        <v>6.61</v>
      </c>
      <c r="G1109" s="5">
        <v>6.74</v>
      </c>
      <c r="H1109" s="5">
        <v>0.01</v>
      </c>
      <c r="J1109" s="5">
        <v>0.2</v>
      </c>
      <c r="M1109" s="5">
        <v>1.2</v>
      </c>
      <c r="N1109" s="5">
        <v>0.2</v>
      </c>
      <c r="O1109" s="5">
        <v>10</v>
      </c>
      <c r="Q1109" s="5">
        <v>0.99</v>
      </c>
      <c r="S1109" s="5">
        <v>2.46</v>
      </c>
      <c r="T1109" s="5">
        <v>20</v>
      </c>
      <c r="U1109" s="5">
        <v>0.8</v>
      </c>
      <c r="V1109" s="5">
        <v>2.2999999999999998</v>
      </c>
      <c r="W1109" s="5">
        <v>0.05</v>
      </c>
      <c r="AB1109" s="5">
        <v>8.1</v>
      </c>
      <c r="AE1109" s="5">
        <v>0.91</v>
      </c>
      <c r="AI1109" s="5">
        <v>1</v>
      </c>
      <c r="AJ1109" s="5">
        <v>18.600000000000001</v>
      </c>
      <c r="AN1109" s="5">
        <v>1.78</v>
      </c>
      <c r="AO1109" s="5">
        <v>0.4</v>
      </c>
      <c r="AT1109" s="5">
        <v>10.3</v>
      </c>
      <c r="AU1109" s="5">
        <v>7</v>
      </c>
      <c r="AV1109" s="5">
        <v>8.36</v>
      </c>
      <c r="AW1109" s="5">
        <v>3.2845000000000001E-3</v>
      </c>
      <c r="AX1109" s="5">
        <v>0.01</v>
      </c>
      <c r="AZ1109" s="5">
        <v>5.0000000000000001E-3</v>
      </c>
      <c r="BA1109" s="5">
        <v>4.34</v>
      </c>
      <c r="BC1109" s="5">
        <v>6.1000000000000004E-3</v>
      </c>
      <c r="BE1109" s="5">
        <v>11.5</v>
      </c>
      <c r="BH1109" s="5">
        <v>0.01</v>
      </c>
      <c r="BN1109" s="5">
        <v>0.34</v>
      </c>
      <c r="BO1109" s="5">
        <v>40.1</v>
      </c>
      <c r="BX1109" s="5">
        <v>9.6</v>
      </c>
      <c r="BY1109" s="5">
        <v>9.1</v>
      </c>
    </row>
    <row r="1110" spans="1:77" x14ac:dyDescent="0.2">
      <c r="A1110" s="2" t="s">
        <v>290</v>
      </c>
      <c r="B1110" s="3">
        <v>39566</v>
      </c>
      <c r="C1110" s="4">
        <v>25</v>
      </c>
      <c r="G1110" s="5">
        <v>0.36</v>
      </c>
      <c r="H1110" s="5">
        <v>0.01</v>
      </c>
      <c r="M1110" s="5">
        <v>0.38</v>
      </c>
      <c r="S1110" s="5">
        <v>6.18</v>
      </c>
      <c r="T1110" s="5">
        <v>25</v>
      </c>
      <c r="V1110" s="5">
        <v>1.9</v>
      </c>
      <c r="W1110" s="5">
        <v>3.0000000000000001E-3</v>
      </c>
      <c r="AB1110" s="5">
        <v>4.72</v>
      </c>
      <c r="AD1110" s="5">
        <v>8.1199999999999992</v>
      </c>
      <c r="AE1110" s="5">
        <v>2.13</v>
      </c>
      <c r="AJ1110" s="5">
        <v>15.59</v>
      </c>
      <c r="AN1110" s="5">
        <v>2.58</v>
      </c>
      <c r="AO1110" s="5">
        <v>0.11</v>
      </c>
      <c r="AT1110" s="5">
        <v>15.5</v>
      </c>
      <c r="AV1110" s="5">
        <v>22.22</v>
      </c>
      <c r="AW1110" s="5">
        <v>3.2799999999999999E-3</v>
      </c>
      <c r="AX1110" s="5">
        <v>0.01</v>
      </c>
      <c r="AZ1110" s="5">
        <v>0.02</v>
      </c>
      <c r="BA1110" s="5">
        <v>5.01</v>
      </c>
      <c r="BE1110" s="5">
        <v>6.8</v>
      </c>
      <c r="BF1110" s="5">
        <v>5.82</v>
      </c>
      <c r="BH1110" s="5">
        <v>0.08</v>
      </c>
      <c r="BN1110" s="5">
        <v>0.34</v>
      </c>
      <c r="BO1110" s="5">
        <v>10.5</v>
      </c>
      <c r="BX1110" s="5">
        <v>9.8000000000000007</v>
      </c>
    </row>
    <row r="1111" spans="1:77" x14ac:dyDescent="0.2">
      <c r="A1111" s="2" t="s">
        <v>290</v>
      </c>
      <c r="B1111" s="3">
        <v>39162</v>
      </c>
      <c r="C1111" s="4">
        <v>26</v>
      </c>
      <c r="F1111" s="5">
        <v>0.51</v>
      </c>
      <c r="G1111" s="5">
        <v>0.48</v>
      </c>
      <c r="H1111" s="5">
        <v>0.06</v>
      </c>
      <c r="J1111" s="5">
        <v>5.9</v>
      </c>
      <c r="M1111" s="5">
        <v>0.82</v>
      </c>
      <c r="O1111" s="5">
        <v>12</v>
      </c>
      <c r="S1111" s="5">
        <v>12.2</v>
      </c>
      <c r="T1111" s="5">
        <v>17</v>
      </c>
      <c r="V1111" s="5">
        <v>8.1</v>
      </c>
      <c r="W1111" s="5">
        <v>0.97</v>
      </c>
      <c r="AB1111" s="5">
        <v>2.08</v>
      </c>
      <c r="AE1111" s="5">
        <v>21.6</v>
      </c>
      <c r="AJ1111" s="5">
        <v>23.3</v>
      </c>
      <c r="AN1111" s="5">
        <v>3.39</v>
      </c>
      <c r="AO1111" s="5">
        <v>0.06</v>
      </c>
      <c r="AT1111" s="5">
        <v>9.44</v>
      </c>
      <c r="AV1111" s="5">
        <v>38.24</v>
      </c>
      <c r="AW1111" s="5">
        <v>0.01</v>
      </c>
      <c r="AX1111" s="5">
        <v>0.02</v>
      </c>
      <c r="AZ1111" s="5">
        <v>0.01</v>
      </c>
      <c r="BA1111" s="5">
        <v>5.37</v>
      </c>
      <c r="BF1111" s="5">
        <v>1.17</v>
      </c>
      <c r="BH1111" s="5">
        <v>0.18</v>
      </c>
      <c r="BN1111" s="5">
        <v>0.33</v>
      </c>
      <c r="BO1111" s="5">
        <v>30.3</v>
      </c>
      <c r="BX1111" s="5">
        <v>9.1999999999999993</v>
      </c>
    </row>
    <row r="1112" spans="1:77" x14ac:dyDescent="0.2">
      <c r="A1112" s="2" t="s">
        <v>351</v>
      </c>
      <c r="B1112" s="3">
        <v>39595</v>
      </c>
      <c r="C1112" s="4">
        <v>33</v>
      </c>
      <c r="G1112" s="5">
        <v>0.08</v>
      </c>
      <c r="H1112" s="5">
        <v>0.01</v>
      </c>
      <c r="J1112" s="5">
        <v>0.2</v>
      </c>
      <c r="M1112" s="5">
        <v>0.47</v>
      </c>
      <c r="N1112" s="5">
        <v>0.2</v>
      </c>
      <c r="Q1112" s="5">
        <v>0.1</v>
      </c>
      <c r="S1112" s="5">
        <v>9.1199999999999992</v>
      </c>
      <c r="T1112" s="5">
        <v>46</v>
      </c>
      <c r="U1112" s="5">
        <v>0.4</v>
      </c>
      <c r="V1112" s="5">
        <v>1.7</v>
      </c>
      <c r="W1112" s="5">
        <v>0.11</v>
      </c>
      <c r="AB1112" s="5">
        <v>6.94</v>
      </c>
      <c r="AD1112" s="5">
        <v>2.0299999999999998</v>
      </c>
      <c r="AE1112" s="5">
        <v>2.77</v>
      </c>
      <c r="AI1112" s="5">
        <v>0.5</v>
      </c>
      <c r="AJ1112" s="5">
        <v>27.8</v>
      </c>
      <c r="AN1112" s="5">
        <v>5.6</v>
      </c>
      <c r="AO1112" s="5">
        <v>0.08</v>
      </c>
      <c r="AT1112" s="5">
        <v>27.9</v>
      </c>
      <c r="AU1112" s="5">
        <v>2</v>
      </c>
      <c r="AV1112" s="5">
        <v>18.63</v>
      </c>
      <c r="AW1112" s="5">
        <v>3.2799999999999999E-3</v>
      </c>
      <c r="AX1112" s="5">
        <v>0.02</v>
      </c>
      <c r="AZ1112" s="5">
        <v>0.02</v>
      </c>
      <c r="BA1112" s="5">
        <v>5.18</v>
      </c>
      <c r="BC1112" s="5">
        <v>4.0000000000000001E-3</v>
      </c>
      <c r="BF1112" s="5">
        <v>9.8000000000000007</v>
      </c>
      <c r="BH1112" s="5">
        <v>0.09</v>
      </c>
      <c r="BN1112" s="5">
        <v>0.33</v>
      </c>
      <c r="BO1112" s="5">
        <v>22.7</v>
      </c>
      <c r="BW1112" s="5">
        <v>0.5</v>
      </c>
      <c r="BX1112" s="5">
        <v>8.8000000000000007</v>
      </c>
      <c r="BY1112" s="5">
        <v>1.9</v>
      </c>
    </row>
    <row r="1113" spans="1:77" x14ac:dyDescent="0.2">
      <c r="A1113" s="2" t="s">
        <v>351</v>
      </c>
      <c r="B1113" s="3">
        <v>39554</v>
      </c>
      <c r="C1113" s="4">
        <v>34</v>
      </c>
      <c r="G1113" s="5">
        <v>0.35</v>
      </c>
      <c r="H1113" s="5">
        <v>0.05</v>
      </c>
      <c r="J1113" s="5">
        <v>2.2000000000000002</v>
      </c>
      <c r="M1113" s="5">
        <v>1.34</v>
      </c>
      <c r="N1113" s="5">
        <v>0.6</v>
      </c>
      <c r="Q1113" s="5">
        <v>0.06</v>
      </c>
      <c r="S1113" s="5">
        <v>19.3</v>
      </c>
      <c r="T1113" s="5">
        <v>22</v>
      </c>
      <c r="U1113" s="5">
        <v>0.8</v>
      </c>
      <c r="V1113" s="5">
        <v>18</v>
      </c>
      <c r="W1113" s="5">
        <v>0.77</v>
      </c>
      <c r="AB1113" s="5">
        <v>2.23</v>
      </c>
      <c r="AD1113" s="5">
        <v>4.79</v>
      </c>
      <c r="AE1113" s="5">
        <v>22.3</v>
      </c>
      <c r="AI1113" s="5">
        <v>2</v>
      </c>
      <c r="AJ1113" s="5">
        <v>23.9</v>
      </c>
      <c r="AN1113" s="5">
        <v>3.28</v>
      </c>
      <c r="AO1113" s="5">
        <v>0.13</v>
      </c>
      <c r="AT1113" s="5">
        <v>13.1</v>
      </c>
      <c r="AU1113" s="5">
        <v>3</v>
      </c>
      <c r="AV1113" s="5">
        <v>0.38</v>
      </c>
      <c r="AW1113" s="5">
        <v>0.01</v>
      </c>
      <c r="AX1113" s="5">
        <v>0.02</v>
      </c>
      <c r="AZ1113" s="5">
        <v>0.02</v>
      </c>
      <c r="BA1113" s="5">
        <v>5.95</v>
      </c>
      <c r="BC1113" s="5">
        <v>3.8999999999999998E-3</v>
      </c>
      <c r="BE1113" s="5">
        <v>0.3</v>
      </c>
      <c r="BF1113" s="5">
        <v>0.33</v>
      </c>
      <c r="BH1113" s="5">
        <v>1.1000000000000001</v>
      </c>
      <c r="BN1113" s="5">
        <v>0.33</v>
      </c>
      <c r="BO1113" s="5">
        <v>25.9</v>
      </c>
      <c r="BW1113" s="5">
        <v>4.9000000000000004</v>
      </c>
      <c r="BX1113" s="5">
        <v>9.1999999999999993</v>
      </c>
      <c r="BY1113" s="5">
        <v>3</v>
      </c>
    </row>
    <row r="1114" spans="1:77" x14ac:dyDescent="0.2">
      <c r="A1114" s="2" t="s">
        <v>351</v>
      </c>
      <c r="B1114" s="3">
        <v>39184</v>
      </c>
      <c r="C1114" s="4">
        <v>26</v>
      </c>
      <c r="F1114" s="5">
        <v>7.8</v>
      </c>
      <c r="G1114" s="5">
        <v>7.72</v>
      </c>
      <c r="H1114" s="5">
        <v>0.01</v>
      </c>
      <c r="M1114" s="5">
        <v>1.43</v>
      </c>
      <c r="O1114" s="5">
        <v>10</v>
      </c>
      <c r="Q1114" s="5">
        <v>0.83</v>
      </c>
      <c r="S1114" s="5">
        <v>4.74</v>
      </c>
      <c r="T1114" s="5">
        <v>65</v>
      </c>
      <c r="V1114" s="5">
        <v>4.8</v>
      </c>
      <c r="W1114" s="5">
        <v>0.81</v>
      </c>
      <c r="AB1114" s="5">
        <v>2.68</v>
      </c>
      <c r="AE1114" s="5">
        <v>1.66</v>
      </c>
      <c r="AJ1114" s="5">
        <v>35.9</v>
      </c>
      <c r="AN1114" s="5">
        <v>3.1</v>
      </c>
      <c r="AO1114" s="5">
        <v>0.15</v>
      </c>
      <c r="AT1114" s="5">
        <v>35.1</v>
      </c>
      <c r="AV1114" s="5">
        <v>29.43</v>
      </c>
      <c r="AW1114" s="5">
        <v>3.2799999999999999E-3</v>
      </c>
      <c r="AX1114" s="5">
        <v>0.01</v>
      </c>
      <c r="AZ1114" s="5">
        <v>0.01</v>
      </c>
      <c r="BA1114" s="5">
        <v>4.54</v>
      </c>
      <c r="BF1114" s="5">
        <v>4.9000000000000004</v>
      </c>
      <c r="BH1114" s="5">
        <v>0.04</v>
      </c>
      <c r="BN1114" s="5">
        <v>0.32</v>
      </c>
      <c r="BO1114" s="5">
        <v>35.5</v>
      </c>
      <c r="BX1114" s="5">
        <v>8.5</v>
      </c>
    </row>
    <row r="1115" spans="1:77" x14ac:dyDescent="0.2">
      <c r="A1115" s="2" t="s">
        <v>336</v>
      </c>
      <c r="B1115" s="3">
        <v>38847</v>
      </c>
      <c r="C1115" s="4">
        <v>36</v>
      </c>
      <c r="F1115" s="5">
        <v>0.03</v>
      </c>
      <c r="G1115" s="5">
        <v>0.03</v>
      </c>
      <c r="H1115" s="5">
        <v>0.02</v>
      </c>
      <c r="J1115" s="5">
        <v>0.6</v>
      </c>
      <c r="M1115" s="5">
        <v>0.46</v>
      </c>
      <c r="N1115" s="5">
        <v>0.6</v>
      </c>
      <c r="O1115" s="5">
        <v>10</v>
      </c>
      <c r="Q1115" s="5">
        <v>0.05</v>
      </c>
      <c r="S1115" s="5">
        <v>16.5</v>
      </c>
      <c r="T1115" s="5">
        <v>12</v>
      </c>
      <c r="U1115" s="5">
        <v>0.8</v>
      </c>
      <c r="V1115" s="5">
        <v>13</v>
      </c>
      <c r="W1115" s="5">
        <v>7.0000000000000007E-2</v>
      </c>
      <c r="AB1115" s="5">
        <v>0.9</v>
      </c>
      <c r="AD1115" s="5">
        <v>-0.5</v>
      </c>
      <c r="AE1115" s="5">
        <v>6.78</v>
      </c>
      <c r="AI1115" s="5">
        <v>8.1</v>
      </c>
      <c r="AJ1115" s="5">
        <v>11.3</v>
      </c>
      <c r="AN1115" s="5">
        <v>2.15</v>
      </c>
      <c r="AO1115" s="5">
        <v>6.1000000000000004E-3</v>
      </c>
      <c r="AT1115" s="5">
        <v>8.2200000000000006</v>
      </c>
      <c r="AU1115" s="5">
        <v>0.7</v>
      </c>
      <c r="AV1115" s="5">
        <v>17.440000000000001</v>
      </c>
      <c r="AW1115" s="5">
        <v>0.02</v>
      </c>
      <c r="AX1115" s="5">
        <v>0.03</v>
      </c>
      <c r="AZ1115" s="5">
        <v>0.01</v>
      </c>
      <c r="BA1115" s="5">
        <v>6.07</v>
      </c>
      <c r="BC1115" s="5">
        <v>7.6E-3</v>
      </c>
      <c r="BE1115" s="5">
        <v>0.9</v>
      </c>
      <c r="BH1115" s="5">
        <v>0.57999999999999996</v>
      </c>
      <c r="BN1115" s="5">
        <v>0.31</v>
      </c>
      <c r="BO1115" s="5">
        <v>16.399999999999999</v>
      </c>
      <c r="BQ1115" s="5">
        <v>1.5</v>
      </c>
      <c r="BR1115" s="5">
        <v>1.5</v>
      </c>
      <c r="BX1115" s="5">
        <v>7.6</v>
      </c>
      <c r="BY1115" s="5">
        <v>2.7</v>
      </c>
    </row>
    <row r="1116" spans="1:77" x14ac:dyDescent="0.2">
      <c r="A1116" s="2" t="s">
        <v>336</v>
      </c>
      <c r="B1116" s="3">
        <v>39785</v>
      </c>
      <c r="C1116" s="4">
        <v>25</v>
      </c>
      <c r="G1116" s="5">
        <v>0.21</v>
      </c>
      <c r="H1116" s="5">
        <v>0.01</v>
      </c>
      <c r="M1116" s="5">
        <v>0.37</v>
      </c>
      <c r="S1116" s="5">
        <v>2.59</v>
      </c>
      <c r="T1116" s="5">
        <v>23</v>
      </c>
      <c r="V1116" s="5">
        <v>0.98</v>
      </c>
      <c r="W1116" s="5">
        <v>0.02</v>
      </c>
      <c r="AB1116" s="5">
        <v>5.8</v>
      </c>
      <c r="AD1116" s="5">
        <v>8.15</v>
      </c>
      <c r="AE1116" s="5">
        <v>1.65</v>
      </c>
      <c r="AJ1116" s="5">
        <v>13.13</v>
      </c>
      <c r="AN1116" s="5">
        <v>4.3600000000000003</v>
      </c>
      <c r="AO1116" s="5">
        <v>0.05</v>
      </c>
      <c r="AT1116" s="5">
        <v>11</v>
      </c>
      <c r="AV1116" s="5">
        <v>2.36</v>
      </c>
      <c r="AW1116" s="5">
        <v>3.2799999999999999E-3</v>
      </c>
      <c r="AX1116" s="5">
        <v>0.01</v>
      </c>
      <c r="AZ1116" s="5">
        <v>0.02</v>
      </c>
      <c r="BA1116" s="5">
        <v>4.8</v>
      </c>
      <c r="BE1116" s="5">
        <v>11.7</v>
      </c>
      <c r="BF1116" s="5">
        <v>11.55</v>
      </c>
      <c r="BH1116" s="5">
        <v>7.0000000000000007E-2</v>
      </c>
      <c r="BN1116" s="5">
        <v>0.3</v>
      </c>
      <c r="BO1116" s="5">
        <v>16.5</v>
      </c>
      <c r="BX1116" s="5">
        <v>9.4</v>
      </c>
    </row>
    <row r="1117" spans="1:77" x14ac:dyDescent="0.2">
      <c r="A1117" s="2" t="s">
        <v>336</v>
      </c>
      <c r="B1117" s="3">
        <v>39365</v>
      </c>
      <c r="C1117" s="4">
        <v>25</v>
      </c>
      <c r="F1117" s="5">
        <v>0.31</v>
      </c>
      <c r="G1117" s="5">
        <v>0.28999999999999998</v>
      </c>
      <c r="H1117" s="5">
        <v>0.24</v>
      </c>
      <c r="M1117" s="5">
        <v>1.02</v>
      </c>
      <c r="O1117" s="5">
        <v>20</v>
      </c>
      <c r="S1117" s="5">
        <v>49.7</v>
      </c>
      <c r="T1117" s="5">
        <v>41</v>
      </c>
      <c r="V1117" s="5">
        <v>6.5</v>
      </c>
      <c r="W1117" s="5">
        <v>7.22</v>
      </c>
      <c r="AB1117" s="5">
        <v>2.04</v>
      </c>
      <c r="AE1117" s="5">
        <v>13</v>
      </c>
      <c r="AJ1117" s="5">
        <v>43.9</v>
      </c>
      <c r="AN1117" s="5">
        <v>6</v>
      </c>
      <c r="AO1117" s="5">
        <v>0.16</v>
      </c>
      <c r="AT1117" s="5">
        <v>8.51</v>
      </c>
      <c r="AV1117" s="5">
        <v>0.22</v>
      </c>
      <c r="AW1117" s="5">
        <v>0.01</v>
      </c>
      <c r="AX1117" s="5">
        <v>0.1</v>
      </c>
      <c r="AZ1117" s="5">
        <v>0.01</v>
      </c>
      <c r="BA1117" s="5">
        <v>5.77</v>
      </c>
      <c r="BF1117" s="5">
        <v>0.59</v>
      </c>
      <c r="BH1117" s="5">
        <v>0.51</v>
      </c>
      <c r="BN1117" s="5">
        <v>0.3</v>
      </c>
      <c r="BO1117" s="5">
        <v>113</v>
      </c>
      <c r="BX1117" s="5">
        <v>11.7</v>
      </c>
    </row>
    <row r="1118" spans="1:77" x14ac:dyDescent="0.2">
      <c r="A1118" s="2" t="s">
        <v>336</v>
      </c>
      <c r="B1118" s="3">
        <v>39552</v>
      </c>
      <c r="C1118" s="4">
        <v>34</v>
      </c>
      <c r="G1118" s="5">
        <v>0.06</v>
      </c>
      <c r="H1118" s="5">
        <v>0.01</v>
      </c>
      <c r="J1118" s="5">
        <v>0.2</v>
      </c>
      <c r="M1118" s="5">
        <v>1.01</v>
      </c>
      <c r="N1118" s="5">
        <v>1.2</v>
      </c>
      <c r="Q1118" s="5">
        <v>0.17</v>
      </c>
      <c r="S1118" s="5">
        <v>8.36</v>
      </c>
      <c r="T1118" s="5">
        <v>26</v>
      </c>
      <c r="U1118" s="5">
        <v>0.2</v>
      </c>
      <c r="V1118" s="5">
        <v>3</v>
      </c>
      <c r="W1118" s="5">
        <v>0.17</v>
      </c>
      <c r="AB1118" s="5">
        <v>1.55</v>
      </c>
      <c r="AD1118" s="5">
        <v>5.25</v>
      </c>
      <c r="AE1118" s="5">
        <v>10.6</v>
      </c>
      <c r="AI1118" s="5">
        <v>2</v>
      </c>
      <c r="AJ1118" s="5">
        <v>16.32</v>
      </c>
      <c r="AN1118" s="5">
        <v>1.59</v>
      </c>
      <c r="AO1118" s="5">
        <v>0.04</v>
      </c>
      <c r="AT1118" s="5">
        <v>12.3</v>
      </c>
      <c r="AU1118" s="5">
        <v>1.7</v>
      </c>
      <c r="AV1118" s="5">
        <v>2.23</v>
      </c>
      <c r="AW1118" s="5">
        <v>9.8499999999999994E-3</v>
      </c>
      <c r="AX1118" s="5">
        <v>0.02</v>
      </c>
      <c r="AZ1118" s="5">
        <v>0.02</v>
      </c>
      <c r="BA1118" s="5">
        <v>5.28</v>
      </c>
      <c r="BC1118" s="5">
        <v>1.6000000000000001E-3</v>
      </c>
      <c r="BE1118" s="5">
        <v>0.5</v>
      </c>
      <c r="BF1118" s="5">
        <v>0.32</v>
      </c>
      <c r="BH1118" s="5">
        <v>0.28000000000000003</v>
      </c>
      <c r="BN1118" s="5">
        <v>0.3</v>
      </c>
      <c r="BO1118" s="5">
        <v>18.3</v>
      </c>
      <c r="BW1118" s="5">
        <v>0.71</v>
      </c>
      <c r="BX1118" s="5">
        <v>9.6</v>
      </c>
      <c r="BY1118" s="5">
        <v>5.4</v>
      </c>
    </row>
    <row r="1119" spans="1:77" x14ac:dyDescent="0.2">
      <c r="A1119" s="2" t="s">
        <v>336</v>
      </c>
      <c r="B1119" s="3">
        <v>39554</v>
      </c>
      <c r="C1119" s="4">
        <v>25</v>
      </c>
      <c r="G1119" s="5">
        <v>0.25</v>
      </c>
      <c r="H1119" s="5">
        <v>0.01</v>
      </c>
      <c r="M1119" s="5">
        <v>0.48</v>
      </c>
      <c r="S1119" s="5">
        <v>19.600000000000001</v>
      </c>
      <c r="T1119" s="5">
        <v>15</v>
      </c>
      <c r="V1119" s="5">
        <v>12</v>
      </c>
      <c r="W1119" s="5">
        <v>7.0000000000000007E-2</v>
      </c>
      <c r="AB1119" s="5">
        <v>0.9</v>
      </c>
      <c r="AD1119" s="5">
        <v>3.79</v>
      </c>
      <c r="AE1119" s="5">
        <v>7.51</v>
      </c>
      <c r="AJ1119" s="5">
        <v>17.77</v>
      </c>
      <c r="AN1119" s="5">
        <v>2.37</v>
      </c>
      <c r="AO1119" s="5">
        <v>6.0000000000000001E-3</v>
      </c>
      <c r="AT1119" s="5">
        <v>7.47</v>
      </c>
      <c r="AV1119" s="5">
        <v>18.059999999999999</v>
      </c>
      <c r="AW1119" s="5">
        <v>0.03</v>
      </c>
      <c r="AX1119" s="5">
        <v>0.01</v>
      </c>
      <c r="AZ1119" s="5">
        <v>0.02</v>
      </c>
      <c r="BA1119" s="5">
        <v>6.26</v>
      </c>
      <c r="BE1119" s="5">
        <v>1</v>
      </c>
      <c r="BF1119" s="5">
        <v>0.87</v>
      </c>
      <c r="BH1119" s="5">
        <v>0.56000000000000005</v>
      </c>
      <c r="BN1119" s="5">
        <v>0.28000000000000003</v>
      </c>
      <c r="BO1119" s="5">
        <v>17</v>
      </c>
      <c r="BX1119" s="5">
        <v>7.2</v>
      </c>
    </row>
    <row r="1120" spans="1:77" x14ac:dyDescent="0.2">
      <c r="A1120" s="2" t="s">
        <v>336</v>
      </c>
      <c r="B1120" s="3">
        <v>37152</v>
      </c>
      <c r="C1120" s="4">
        <v>30</v>
      </c>
      <c r="F1120" s="5">
        <v>0.09</v>
      </c>
      <c r="H1120" s="5">
        <v>0.01</v>
      </c>
      <c r="J1120" s="5">
        <v>0.2</v>
      </c>
      <c r="M1120" s="5">
        <v>0.47</v>
      </c>
      <c r="N1120" s="5">
        <v>0.2</v>
      </c>
      <c r="O1120" s="5">
        <v>10</v>
      </c>
      <c r="Q1120" s="5">
        <v>0.11</v>
      </c>
      <c r="S1120" s="5">
        <v>10.5</v>
      </c>
      <c r="T1120" s="5">
        <v>58</v>
      </c>
      <c r="U1120" s="5">
        <v>0.2</v>
      </c>
      <c r="V1120" s="5">
        <v>0.93</v>
      </c>
      <c r="W1120" s="5">
        <v>0.02</v>
      </c>
      <c r="AE1120" s="5">
        <v>3.27</v>
      </c>
      <c r="AI1120" s="5">
        <v>0.5</v>
      </c>
      <c r="AJ1120" s="5">
        <v>30.3</v>
      </c>
      <c r="AN1120" s="5">
        <v>5.88</v>
      </c>
      <c r="AO1120" s="5">
        <v>0.01</v>
      </c>
      <c r="AT1120" s="5">
        <v>30.7</v>
      </c>
      <c r="AU1120" s="5">
        <v>0.9</v>
      </c>
      <c r="AV1120" s="5">
        <v>19.649999999999999</v>
      </c>
      <c r="AW1120" s="5">
        <v>3.2845000000000001E-3</v>
      </c>
      <c r="AX1120" s="5">
        <v>0.02</v>
      </c>
      <c r="BA1120" s="5">
        <v>4.8899999999999997</v>
      </c>
      <c r="BC1120" s="5">
        <v>3.8E-3</v>
      </c>
      <c r="BE1120" s="5">
        <v>9.6</v>
      </c>
      <c r="BH1120" s="5">
        <v>0.1</v>
      </c>
      <c r="BN1120" s="5">
        <v>0.27</v>
      </c>
      <c r="BO1120" s="5">
        <v>23.8</v>
      </c>
      <c r="BX1120" s="5">
        <v>8.6</v>
      </c>
      <c r="BY1120" s="5">
        <v>2.7</v>
      </c>
    </row>
    <row r="1121" spans="1:77" x14ac:dyDescent="0.2">
      <c r="A1121" s="2" t="s">
        <v>336</v>
      </c>
      <c r="B1121" s="3">
        <v>36838</v>
      </c>
      <c r="C1121" s="4">
        <v>33</v>
      </c>
      <c r="F1121" s="5">
        <v>6.68</v>
      </c>
      <c r="G1121" s="5">
        <v>6.37</v>
      </c>
      <c r="H1121" s="5">
        <v>0.01</v>
      </c>
      <c r="J1121" s="5">
        <v>0.2</v>
      </c>
      <c r="M1121" s="5">
        <v>1.35</v>
      </c>
      <c r="N1121" s="5">
        <v>0.2</v>
      </c>
      <c r="O1121" s="5">
        <v>18</v>
      </c>
      <c r="Q1121" s="5">
        <v>1.05</v>
      </c>
      <c r="S1121" s="5">
        <v>3.41</v>
      </c>
      <c r="T1121" s="5">
        <v>24</v>
      </c>
      <c r="U1121" s="5">
        <v>0.28999999999999998</v>
      </c>
      <c r="V1121" s="5">
        <v>2.8</v>
      </c>
      <c r="W1121" s="5">
        <v>0.05</v>
      </c>
      <c r="AB1121" s="5">
        <v>9</v>
      </c>
      <c r="AE1121" s="5">
        <v>1.03</v>
      </c>
      <c r="AI1121" s="5">
        <v>0.5</v>
      </c>
      <c r="AJ1121" s="5">
        <v>22.5</v>
      </c>
      <c r="AN1121" s="5">
        <v>2.59</v>
      </c>
      <c r="AO1121" s="5">
        <v>0.44</v>
      </c>
      <c r="AT1121" s="5">
        <v>13.8</v>
      </c>
      <c r="AU1121" s="5">
        <v>11</v>
      </c>
      <c r="AV1121" s="5">
        <v>10.31</v>
      </c>
      <c r="AW1121" s="5">
        <v>3.2845000000000001E-3</v>
      </c>
      <c r="AX1121" s="5">
        <v>0.01</v>
      </c>
      <c r="AZ1121" s="5">
        <v>0.01</v>
      </c>
      <c r="BA1121" s="5">
        <v>4.2699999999999996</v>
      </c>
      <c r="BC1121" s="5">
        <v>7.0000000000000001E-3</v>
      </c>
      <c r="BE1121" s="5">
        <v>11.1</v>
      </c>
      <c r="BH1121" s="5">
        <v>0.03</v>
      </c>
      <c r="BN1121" s="5">
        <v>0.27</v>
      </c>
      <c r="BO1121" s="5">
        <v>44.8</v>
      </c>
      <c r="BX1121" s="5">
        <v>9.1</v>
      </c>
      <c r="BY1121" s="5">
        <v>7.4</v>
      </c>
    </row>
    <row r="1122" spans="1:77" x14ac:dyDescent="0.2">
      <c r="A1122" s="2" t="s">
        <v>336</v>
      </c>
      <c r="B1122" s="3">
        <v>38631</v>
      </c>
      <c r="C1122" s="4">
        <v>37</v>
      </c>
      <c r="F1122" s="5">
        <v>0.17</v>
      </c>
      <c r="G1122" s="5">
        <v>0.14000000000000001</v>
      </c>
      <c r="H1122" s="5">
        <v>0.01</v>
      </c>
      <c r="J1122" s="5">
        <v>0.2</v>
      </c>
      <c r="M1122" s="5">
        <v>0.39</v>
      </c>
      <c r="N1122" s="5">
        <v>0.5</v>
      </c>
      <c r="O1122" s="5">
        <v>10</v>
      </c>
      <c r="Q1122" s="5">
        <v>0.17</v>
      </c>
      <c r="S1122" s="5">
        <v>6.95</v>
      </c>
      <c r="T1122" s="5">
        <v>62</v>
      </c>
      <c r="U1122" s="5">
        <v>1.4</v>
      </c>
      <c r="V1122" s="5">
        <v>1.1000000000000001</v>
      </c>
      <c r="W1122" s="5">
        <v>3.0000000000000001E-3</v>
      </c>
      <c r="Y1122" s="5">
        <v>0.02</v>
      </c>
      <c r="AB1122" s="5">
        <v>8.83</v>
      </c>
      <c r="AD1122" s="5">
        <v>-3.44</v>
      </c>
      <c r="AE1122" s="5">
        <v>1.54</v>
      </c>
      <c r="AI1122" s="5">
        <v>11</v>
      </c>
      <c r="AJ1122" s="5">
        <v>29.3</v>
      </c>
      <c r="AN1122" s="5">
        <v>5.98</v>
      </c>
      <c r="AO1122" s="5">
        <v>0.05</v>
      </c>
      <c r="AT1122" s="5">
        <v>32.4</v>
      </c>
      <c r="AU1122" s="5">
        <v>0.5</v>
      </c>
      <c r="AV1122" s="5">
        <v>14.12</v>
      </c>
      <c r="AW1122" s="5">
        <v>3.2845000000000001E-3</v>
      </c>
      <c r="AX1122" s="5">
        <v>0.02</v>
      </c>
      <c r="AZ1122" s="5">
        <v>0.01</v>
      </c>
      <c r="BA1122" s="5">
        <v>4.5599999999999996</v>
      </c>
      <c r="BC1122" s="5">
        <v>1.2999999999999999E-3</v>
      </c>
      <c r="BE1122" s="5">
        <v>10</v>
      </c>
      <c r="BH1122" s="5">
        <v>7.0000000000000007E-2</v>
      </c>
      <c r="BN1122" s="5">
        <v>0.27</v>
      </c>
      <c r="BO1122" s="5">
        <v>16.8</v>
      </c>
      <c r="BQ1122" s="5">
        <v>2.39</v>
      </c>
      <c r="BR1122" s="5">
        <v>2.31</v>
      </c>
      <c r="BX1122" s="5">
        <v>9.5</v>
      </c>
      <c r="BY1122" s="5">
        <v>0.5</v>
      </c>
    </row>
    <row r="1123" spans="1:77" x14ac:dyDescent="0.2">
      <c r="A1123" s="2" t="s">
        <v>336</v>
      </c>
      <c r="B1123" s="3">
        <v>39162</v>
      </c>
      <c r="C1123" s="4">
        <v>26</v>
      </c>
      <c r="F1123" s="5">
        <v>0.86</v>
      </c>
      <c r="G1123" s="5">
        <v>0.83</v>
      </c>
      <c r="H1123" s="5">
        <v>0.03</v>
      </c>
      <c r="M1123" s="5">
        <v>0.6</v>
      </c>
      <c r="O1123" s="5">
        <v>14</v>
      </c>
      <c r="Q1123" s="5">
        <v>0.89</v>
      </c>
      <c r="S1123" s="5">
        <v>30.2</v>
      </c>
      <c r="T1123" s="5">
        <v>26</v>
      </c>
      <c r="V1123" s="5">
        <v>5.9</v>
      </c>
      <c r="W1123" s="5">
        <v>0.96</v>
      </c>
      <c r="AB1123" s="5">
        <v>1.29</v>
      </c>
      <c r="AE1123" s="5">
        <v>14.9</v>
      </c>
      <c r="AJ1123" s="5">
        <v>35.9</v>
      </c>
      <c r="AN1123" s="5">
        <v>6.7</v>
      </c>
      <c r="AO1123" s="5">
        <v>0.02</v>
      </c>
      <c r="AT1123" s="5">
        <v>9.43</v>
      </c>
      <c r="AV1123" s="5">
        <v>95.61</v>
      </c>
      <c r="AW1123" s="5">
        <v>0.03</v>
      </c>
      <c r="AX1123" s="5">
        <v>0.01</v>
      </c>
      <c r="AZ1123" s="5">
        <v>0.01</v>
      </c>
      <c r="BA1123" s="5">
        <v>5.04</v>
      </c>
      <c r="BF1123" s="5">
        <v>4.84</v>
      </c>
      <c r="BH1123" s="5">
        <v>0.08</v>
      </c>
      <c r="BN1123" s="5">
        <v>0.26</v>
      </c>
      <c r="BO1123" s="5">
        <v>28.7</v>
      </c>
      <c r="BX1123" s="5">
        <v>8.5</v>
      </c>
    </row>
    <row r="1124" spans="1:77" x14ac:dyDescent="0.2">
      <c r="A1124" s="2" t="s">
        <v>344</v>
      </c>
      <c r="B1124" s="3">
        <v>38833</v>
      </c>
      <c r="C1124" s="4">
        <v>36</v>
      </c>
      <c r="F1124" s="5">
        <v>0.04</v>
      </c>
      <c r="G1124" s="5">
        <v>0.04</v>
      </c>
      <c r="H1124" s="5">
        <v>0.01</v>
      </c>
      <c r="J1124" s="5">
        <v>0.3</v>
      </c>
      <c r="M1124" s="5">
        <v>1.0900000000000001</v>
      </c>
      <c r="N1124" s="5">
        <v>0.9</v>
      </c>
      <c r="O1124" s="5">
        <v>19</v>
      </c>
      <c r="Q1124" s="5">
        <v>0.46</v>
      </c>
      <c r="S1124" s="5">
        <v>40.5</v>
      </c>
      <c r="T1124" s="5">
        <v>37</v>
      </c>
      <c r="U1124" s="5">
        <v>1.6</v>
      </c>
      <c r="V1124" s="5">
        <v>12</v>
      </c>
      <c r="W1124" s="5">
        <v>0.05</v>
      </c>
      <c r="AB1124" s="5">
        <v>1.53</v>
      </c>
      <c r="AD1124" s="5">
        <v>-1.8</v>
      </c>
      <c r="AE1124" s="5">
        <v>8.36</v>
      </c>
      <c r="AI1124" s="5">
        <v>3.7</v>
      </c>
      <c r="AJ1124" s="5">
        <v>51.7</v>
      </c>
      <c r="AN1124" s="5">
        <v>15</v>
      </c>
      <c r="AO1124" s="5">
        <v>0.54</v>
      </c>
      <c r="AT1124" s="5">
        <v>19.7</v>
      </c>
      <c r="AU1124" s="5">
        <v>1.2</v>
      </c>
      <c r="AV1124" s="5">
        <v>142.44999999999999</v>
      </c>
      <c r="AW1124" s="5">
        <v>0.1</v>
      </c>
      <c r="AX1124" s="5">
        <v>0.01</v>
      </c>
      <c r="AZ1124" s="5">
        <v>0.01</v>
      </c>
      <c r="BA1124" s="5">
        <v>5.47</v>
      </c>
      <c r="BC1124" s="5">
        <v>2.7000000000000001E-3</v>
      </c>
      <c r="BE1124" s="5">
        <v>1.9</v>
      </c>
      <c r="BH1124" s="5">
        <v>0.45</v>
      </c>
      <c r="BN1124" s="5">
        <v>0.26</v>
      </c>
      <c r="BO1124" s="5">
        <v>29.6</v>
      </c>
      <c r="BQ1124" s="5">
        <v>4.4000000000000004</v>
      </c>
      <c r="BR1124" s="5">
        <v>4.3</v>
      </c>
      <c r="BX1124" s="5">
        <v>6.6</v>
      </c>
      <c r="BY1124" s="5">
        <v>11</v>
      </c>
    </row>
    <row r="1125" spans="1:77" x14ac:dyDescent="0.2">
      <c r="A1125" s="2" t="s">
        <v>344</v>
      </c>
      <c r="B1125" s="3">
        <v>39184</v>
      </c>
      <c r="C1125" s="4">
        <v>26</v>
      </c>
      <c r="F1125" s="5">
        <v>0.42</v>
      </c>
      <c r="G1125" s="5">
        <v>0.42</v>
      </c>
      <c r="H1125" s="5">
        <v>0.06</v>
      </c>
      <c r="M1125" s="5">
        <v>1.1399999999999999</v>
      </c>
      <c r="O1125" s="5">
        <v>11</v>
      </c>
      <c r="Q1125" s="5">
        <v>0.47</v>
      </c>
      <c r="S1125" s="5">
        <v>57.7</v>
      </c>
      <c r="T1125" s="5">
        <v>61</v>
      </c>
      <c r="V1125" s="5">
        <v>13</v>
      </c>
      <c r="W1125" s="5">
        <v>0.04</v>
      </c>
      <c r="AB1125" s="5">
        <v>1.61</v>
      </c>
      <c r="AE1125" s="5">
        <v>9.98</v>
      </c>
      <c r="AJ1125" s="5">
        <v>68.599999999999994</v>
      </c>
      <c r="AN1125" s="5">
        <v>23.3</v>
      </c>
      <c r="AO1125" s="5">
        <v>0.46</v>
      </c>
      <c r="AT1125" s="5">
        <v>21.8</v>
      </c>
      <c r="AV1125" s="5">
        <v>182.38</v>
      </c>
      <c r="AW1125" s="5">
        <v>0.13</v>
      </c>
      <c r="AX1125" s="5">
        <v>0.01</v>
      </c>
      <c r="AZ1125" s="5">
        <v>0.02</v>
      </c>
      <c r="BA1125" s="5">
        <v>5.69</v>
      </c>
      <c r="BF1125" s="5">
        <v>2.72</v>
      </c>
      <c r="BH1125" s="5">
        <v>0.42</v>
      </c>
      <c r="BN1125" s="5">
        <v>0.26</v>
      </c>
      <c r="BO1125" s="5">
        <v>59.2</v>
      </c>
      <c r="BX1125" s="5">
        <v>8.1999999999999993</v>
      </c>
    </row>
    <row r="1126" spans="1:77" x14ac:dyDescent="0.2">
      <c r="A1126" s="2" t="s">
        <v>344</v>
      </c>
      <c r="B1126" s="3">
        <v>38831</v>
      </c>
      <c r="C1126" s="4">
        <v>36</v>
      </c>
      <c r="F1126" s="5">
        <v>0.1</v>
      </c>
      <c r="G1126" s="5">
        <v>0.11</v>
      </c>
      <c r="H1126" s="5">
        <v>0.02</v>
      </c>
      <c r="J1126" s="5">
        <v>0.2</v>
      </c>
      <c r="M1126" s="5">
        <v>0.8</v>
      </c>
      <c r="N1126" s="5">
        <v>0.2</v>
      </c>
      <c r="O1126" s="5">
        <v>21</v>
      </c>
      <c r="Q1126" s="5">
        <v>0.7</v>
      </c>
      <c r="S1126" s="5">
        <v>29.4</v>
      </c>
      <c r="T1126" s="5">
        <v>62</v>
      </c>
      <c r="U1126" s="5">
        <v>0.6</v>
      </c>
      <c r="V1126" s="5">
        <v>8</v>
      </c>
      <c r="W1126" s="5">
        <v>0.06</v>
      </c>
      <c r="AB1126" s="5">
        <v>0.7</v>
      </c>
      <c r="AD1126" s="5">
        <v>-9.1999999999999993</v>
      </c>
      <c r="AE1126" s="5">
        <v>16.899999999999999</v>
      </c>
      <c r="AI1126" s="5">
        <v>1.4</v>
      </c>
      <c r="AJ1126" s="5">
        <v>52.2</v>
      </c>
      <c r="AN1126" s="5">
        <v>6.84</v>
      </c>
      <c r="AO1126" s="5">
        <v>1.4</v>
      </c>
      <c r="AT1126" s="5">
        <v>33.299999999999997</v>
      </c>
      <c r="AU1126" s="5">
        <v>8.1999999999999993</v>
      </c>
      <c r="AV1126" s="5">
        <v>116.38</v>
      </c>
      <c r="AW1126" s="5">
        <v>0.01</v>
      </c>
      <c r="AX1126" s="5">
        <v>0.01</v>
      </c>
      <c r="AZ1126" s="5">
        <v>0.01</v>
      </c>
      <c r="BA1126" s="5">
        <v>5.03</v>
      </c>
      <c r="BC1126" s="5">
        <v>1.8E-3</v>
      </c>
      <c r="BE1126" s="5">
        <v>2.7</v>
      </c>
      <c r="BH1126" s="5">
        <v>0.14000000000000001</v>
      </c>
      <c r="BN1126" s="5">
        <v>0.25</v>
      </c>
      <c r="BO1126" s="5">
        <v>25.6</v>
      </c>
      <c r="BQ1126" s="5">
        <v>4.3</v>
      </c>
      <c r="BR1126" s="5">
        <v>3.9</v>
      </c>
      <c r="BX1126" s="5">
        <v>6.9</v>
      </c>
      <c r="BY1126" s="5">
        <v>160</v>
      </c>
    </row>
    <row r="1127" spans="1:77" x14ac:dyDescent="0.2">
      <c r="A1127" s="2" t="s">
        <v>344</v>
      </c>
      <c r="B1127" s="3">
        <v>39162</v>
      </c>
      <c r="C1127" s="4">
        <v>25</v>
      </c>
      <c r="F1127" s="5">
        <v>1.44</v>
      </c>
      <c r="G1127" s="5">
        <v>1.4</v>
      </c>
      <c r="H1127" s="5">
        <v>0.01</v>
      </c>
      <c r="M1127" s="5">
        <v>1.27</v>
      </c>
      <c r="O1127" s="5">
        <v>10</v>
      </c>
      <c r="S1127" s="5">
        <v>23.2</v>
      </c>
      <c r="T1127" s="5">
        <v>25</v>
      </c>
      <c r="V1127" s="5">
        <v>26</v>
      </c>
      <c r="W1127" s="5">
        <v>0.05</v>
      </c>
      <c r="AB1127" s="5">
        <v>1.74</v>
      </c>
      <c r="AE1127" s="5">
        <v>5.81</v>
      </c>
      <c r="AJ1127" s="5">
        <v>27.8</v>
      </c>
      <c r="AN1127" s="5">
        <v>2.44</v>
      </c>
      <c r="AO1127" s="5">
        <v>0.02</v>
      </c>
      <c r="AT1127" s="5">
        <v>23</v>
      </c>
      <c r="AV1127" s="5">
        <v>60.2</v>
      </c>
      <c r="AW1127" s="5">
        <v>0.02</v>
      </c>
      <c r="AX1127" s="5">
        <v>0.03</v>
      </c>
      <c r="AZ1127" s="5">
        <v>0.01</v>
      </c>
      <c r="BA1127" s="5">
        <v>5.74</v>
      </c>
      <c r="BF1127" s="5">
        <v>5.78</v>
      </c>
      <c r="BH1127" s="5">
        <v>0.53</v>
      </c>
      <c r="BN1127" s="5">
        <v>0.25</v>
      </c>
      <c r="BO1127" s="5">
        <v>22.6</v>
      </c>
      <c r="BX1127" s="5">
        <v>8</v>
      </c>
    </row>
    <row r="1128" spans="1:77" x14ac:dyDescent="0.2">
      <c r="A1128" s="2" t="s">
        <v>344</v>
      </c>
      <c r="B1128" s="3">
        <v>39555</v>
      </c>
      <c r="C1128" s="4">
        <v>34</v>
      </c>
      <c r="G1128" s="5">
        <v>1.1299999999999999</v>
      </c>
      <c r="H1128" s="5">
        <v>0.01</v>
      </c>
      <c r="J1128" s="5">
        <v>0.2</v>
      </c>
      <c r="M1128" s="5">
        <v>0.66</v>
      </c>
      <c r="N1128" s="5">
        <v>0.2</v>
      </c>
      <c r="Q1128" s="5">
        <v>0.34</v>
      </c>
      <c r="S1128" s="5">
        <v>25.3</v>
      </c>
      <c r="T1128" s="5">
        <v>43</v>
      </c>
      <c r="U1128" s="5">
        <v>0.2</v>
      </c>
      <c r="V1128" s="5">
        <v>2.2000000000000002</v>
      </c>
      <c r="W1128" s="5">
        <v>4.0000000000000001E-3</v>
      </c>
      <c r="AB1128" s="5">
        <v>3.65</v>
      </c>
      <c r="AD1128" s="5">
        <v>1.62</v>
      </c>
      <c r="AE1128" s="5">
        <v>20.2</v>
      </c>
      <c r="AI1128" s="5">
        <v>0.5</v>
      </c>
      <c r="AJ1128" s="5">
        <v>39.799999999999997</v>
      </c>
      <c r="AN1128" s="5">
        <v>14.5</v>
      </c>
      <c r="AO1128" s="5">
        <v>0.02</v>
      </c>
      <c r="AT1128" s="5">
        <v>9.3699999999999992</v>
      </c>
      <c r="AU1128" s="5">
        <v>0.5</v>
      </c>
      <c r="AV1128" s="5">
        <v>80.56</v>
      </c>
      <c r="AW1128" s="5">
        <v>6.5700000000000003E-3</v>
      </c>
      <c r="AX1128" s="5">
        <v>0.01</v>
      </c>
      <c r="AZ1128" s="5">
        <v>0.02</v>
      </c>
      <c r="BA1128" s="5">
        <v>4.8499999999999996</v>
      </c>
      <c r="BC1128" s="5">
        <v>1.2999999999999999E-3</v>
      </c>
      <c r="BE1128" s="5">
        <v>11.3</v>
      </c>
      <c r="BF1128" s="5">
        <v>10.68</v>
      </c>
      <c r="BH1128" s="5">
        <v>7.0000000000000007E-2</v>
      </c>
      <c r="BN1128" s="5">
        <v>0.25</v>
      </c>
      <c r="BO1128" s="5">
        <v>36.4</v>
      </c>
      <c r="BW1128" s="5">
        <v>0.5</v>
      </c>
      <c r="BX1128" s="5">
        <v>8.6</v>
      </c>
      <c r="BY1128" s="5">
        <v>1.6</v>
      </c>
    </row>
    <row r="1129" spans="1:77" x14ac:dyDescent="0.2">
      <c r="A1129" s="2" t="s">
        <v>344</v>
      </c>
      <c r="B1129" s="3">
        <v>39175</v>
      </c>
      <c r="C1129" s="4">
        <v>25</v>
      </c>
      <c r="F1129" s="5">
        <v>0.74</v>
      </c>
      <c r="G1129" s="5">
        <v>0.73</v>
      </c>
      <c r="H1129" s="5">
        <v>0.01</v>
      </c>
      <c r="M1129" s="5">
        <v>1.27</v>
      </c>
      <c r="O1129" s="5">
        <v>10</v>
      </c>
      <c r="S1129" s="5">
        <v>33.799999999999997</v>
      </c>
      <c r="T1129" s="5">
        <v>31</v>
      </c>
      <c r="V1129" s="5">
        <v>6.3</v>
      </c>
      <c r="W1129" s="5">
        <v>0.01</v>
      </c>
      <c r="AB1129" s="5">
        <v>2.52</v>
      </c>
      <c r="AE1129" s="5">
        <v>11.1</v>
      </c>
      <c r="AJ1129" s="5">
        <v>33.5</v>
      </c>
      <c r="AN1129" s="5">
        <v>4.93</v>
      </c>
      <c r="AO1129" s="5">
        <v>0.02</v>
      </c>
      <c r="AT1129" s="5">
        <v>9.34</v>
      </c>
      <c r="AV1129" s="5">
        <v>63.3</v>
      </c>
      <c r="AW1129" s="5">
        <v>7.2300000000000003E-3</v>
      </c>
      <c r="AX1129" s="5">
        <v>0.01</v>
      </c>
      <c r="AZ1129" s="5">
        <v>8.9999999999999993E-3</v>
      </c>
      <c r="BA1129" s="5">
        <v>5.32</v>
      </c>
      <c r="BF1129" s="5">
        <v>1.01</v>
      </c>
      <c r="BH1129" s="5">
        <v>0.26</v>
      </c>
      <c r="BN1129" s="5">
        <v>0.24</v>
      </c>
      <c r="BO1129" s="5">
        <v>34.6</v>
      </c>
      <c r="BX1129" s="5">
        <v>9.6999999999999993</v>
      </c>
    </row>
    <row r="1130" spans="1:77" x14ac:dyDescent="0.2">
      <c r="A1130" s="2" t="s">
        <v>344</v>
      </c>
      <c r="B1130" s="3">
        <v>39161</v>
      </c>
      <c r="C1130" s="4">
        <v>25</v>
      </c>
      <c r="F1130" s="5">
        <v>0.66</v>
      </c>
      <c r="G1130" s="5">
        <v>0.59</v>
      </c>
      <c r="H1130" s="5">
        <v>0.01</v>
      </c>
      <c r="M1130" s="5">
        <v>1.05</v>
      </c>
      <c r="O1130" s="5">
        <v>14</v>
      </c>
      <c r="S1130" s="5">
        <v>25.2</v>
      </c>
      <c r="T1130" s="5">
        <v>20</v>
      </c>
      <c r="V1130" s="5">
        <v>14</v>
      </c>
      <c r="W1130" s="5">
        <v>0.37</v>
      </c>
      <c r="AB1130" s="5">
        <v>1.8</v>
      </c>
      <c r="AE1130" s="5">
        <v>28.5</v>
      </c>
      <c r="AJ1130" s="5">
        <v>35</v>
      </c>
      <c r="AN1130" s="5">
        <v>4.76</v>
      </c>
      <c r="AO1130" s="5">
        <v>0.02</v>
      </c>
      <c r="AT1130" s="5">
        <v>13.2</v>
      </c>
      <c r="AV1130" s="5">
        <v>66.400000000000006</v>
      </c>
      <c r="AW1130" s="5">
        <v>0.03</v>
      </c>
      <c r="AX1130" s="5">
        <v>0.02</v>
      </c>
      <c r="AZ1130" s="5">
        <v>0.01</v>
      </c>
      <c r="BA1130" s="5">
        <v>5.68</v>
      </c>
      <c r="BF1130" s="5">
        <v>0.97</v>
      </c>
      <c r="BH1130" s="5">
        <v>0.47</v>
      </c>
      <c r="BN1130" s="5">
        <v>0.24</v>
      </c>
      <c r="BO1130" s="5">
        <v>42.6</v>
      </c>
      <c r="BX1130" s="5">
        <v>9.1</v>
      </c>
    </row>
    <row r="1131" spans="1:77" x14ac:dyDescent="0.2">
      <c r="A1131" s="2" t="s">
        <v>344</v>
      </c>
      <c r="B1131" s="3">
        <v>39188</v>
      </c>
      <c r="C1131" s="4">
        <v>25</v>
      </c>
      <c r="F1131" s="5">
        <v>1.49</v>
      </c>
      <c r="G1131" s="5">
        <v>1.35</v>
      </c>
      <c r="H1131" s="5">
        <v>0.01</v>
      </c>
      <c r="M1131" s="5">
        <v>0.59</v>
      </c>
      <c r="O1131" s="5">
        <v>10</v>
      </c>
      <c r="S1131" s="5">
        <v>17.3</v>
      </c>
      <c r="T1131" s="5">
        <v>20</v>
      </c>
      <c r="V1131" s="5">
        <v>24</v>
      </c>
      <c r="W1131" s="5">
        <v>0.11</v>
      </c>
      <c r="AB1131" s="5">
        <v>1.08</v>
      </c>
      <c r="AE1131" s="5">
        <v>3.63</v>
      </c>
      <c r="AJ1131" s="5">
        <v>20.5</v>
      </c>
      <c r="AN1131" s="5">
        <v>1.89</v>
      </c>
      <c r="AO1131" s="5">
        <v>0.01</v>
      </c>
      <c r="AT1131" s="5">
        <v>17.100000000000001</v>
      </c>
      <c r="AV1131" s="5">
        <v>28.59</v>
      </c>
      <c r="AW1131" s="5">
        <v>0.01</v>
      </c>
      <c r="AX1131" s="5">
        <v>0.02</v>
      </c>
      <c r="AZ1131" s="5">
        <v>0.02</v>
      </c>
      <c r="BA1131" s="5">
        <v>6.01</v>
      </c>
      <c r="BF1131" s="5">
        <v>8.5500000000000007</v>
      </c>
      <c r="BH1131" s="5">
        <v>0.45</v>
      </c>
      <c r="BN1131" s="5">
        <v>0.24</v>
      </c>
      <c r="BO1131" s="5">
        <v>21.7</v>
      </c>
      <c r="BX1131" s="5">
        <v>9.4</v>
      </c>
    </row>
    <row r="1132" spans="1:77" x14ac:dyDescent="0.2">
      <c r="A1132" s="2" t="s">
        <v>344</v>
      </c>
      <c r="B1132" s="3">
        <v>35046</v>
      </c>
      <c r="C1132" s="4">
        <v>21</v>
      </c>
      <c r="H1132" s="5">
        <v>0.01</v>
      </c>
      <c r="M1132" s="5">
        <v>0.56000000000000005</v>
      </c>
      <c r="S1132" s="5">
        <v>28</v>
      </c>
      <c r="T1132" s="5">
        <v>42</v>
      </c>
      <c r="V1132" s="5">
        <v>4.5999999999999996</v>
      </c>
      <c r="W1132" s="5">
        <v>0.04</v>
      </c>
      <c r="AB1132" s="5">
        <v>5.1100000000000003</v>
      </c>
      <c r="AE1132" s="5">
        <v>24</v>
      </c>
      <c r="AJ1132" s="5">
        <v>40</v>
      </c>
      <c r="AN1132" s="5">
        <v>5.3</v>
      </c>
      <c r="AO1132" s="5">
        <v>0.22</v>
      </c>
      <c r="AT1132" s="5">
        <v>24</v>
      </c>
      <c r="AV1132" s="5">
        <v>95.17</v>
      </c>
      <c r="AW1132" s="5">
        <v>0.05</v>
      </c>
      <c r="AX1132" s="5">
        <v>0.01</v>
      </c>
      <c r="AZ1132" s="5">
        <v>5.0000000000000001E-3</v>
      </c>
      <c r="BA1132" s="5">
        <v>5.63</v>
      </c>
      <c r="BH1132" s="5">
        <v>0.3</v>
      </c>
      <c r="BN1132" s="5">
        <v>0.24</v>
      </c>
      <c r="BO1132" s="5">
        <v>15.2</v>
      </c>
      <c r="BX1132" s="5">
        <v>10.8</v>
      </c>
    </row>
    <row r="1133" spans="1:77" x14ac:dyDescent="0.2">
      <c r="A1133" s="2" t="s">
        <v>344</v>
      </c>
      <c r="B1133" s="3">
        <v>39211</v>
      </c>
      <c r="C1133" s="4">
        <v>25</v>
      </c>
      <c r="F1133" s="5">
        <v>0.13</v>
      </c>
      <c r="G1133" s="5">
        <v>0.09</v>
      </c>
      <c r="H1133" s="5">
        <v>0.01</v>
      </c>
      <c r="M1133" s="5">
        <v>0.66</v>
      </c>
      <c r="O1133" s="5">
        <v>26</v>
      </c>
      <c r="S1133" s="5">
        <v>37.4</v>
      </c>
      <c r="T1133" s="5">
        <v>31</v>
      </c>
      <c r="V1133" s="5">
        <v>4.3</v>
      </c>
      <c r="W1133" s="5">
        <v>0.03</v>
      </c>
      <c r="AB1133" s="5">
        <v>3.32</v>
      </c>
      <c r="AE1133" s="5">
        <v>21.5</v>
      </c>
      <c r="AJ1133" s="5">
        <v>40.1</v>
      </c>
      <c r="AN1133" s="5">
        <v>4.1500000000000004</v>
      </c>
      <c r="AO1133" s="5">
        <v>0.02</v>
      </c>
      <c r="AT1133" s="5">
        <v>13.2</v>
      </c>
      <c r="AV1133" s="5">
        <v>76.14</v>
      </c>
      <c r="AW1133" s="5">
        <v>3.2799999999999999E-3</v>
      </c>
      <c r="AX1133" s="5">
        <v>0.01</v>
      </c>
      <c r="AZ1133" s="5">
        <v>5.0000000000000001E-3</v>
      </c>
      <c r="BA1133" s="5">
        <v>5.36</v>
      </c>
      <c r="BF1133" s="5">
        <v>9.08</v>
      </c>
      <c r="BH1133" s="5">
        <v>0.21</v>
      </c>
      <c r="BN1133" s="5">
        <v>0.23</v>
      </c>
      <c r="BO1133" s="5">
        <v>53.7</v>
      </c>
      <c r="BX1133" s="5">
        <v>9.8000000000000007</v>
      </c>
    </row>
    <row r="1134" spans="1:77" x14ac:dyDescent="0.2">
      <c r="A1134" s="2" t="s">
        <v>344</v>
      </c>
      <c r="B1134" s="3">
        <v>39240</v>
      </c>
      <c r="C1134" s="4">
        <v>25</v>
      </c>
      <c r="F1134" s="5">
        <v>0.72</v>
      </c>
      <c r="G1134" s="5">
        <v>0.71</v>
      </c>
      <c r="H1134" s="5">
        <v>0.03</v>
      </c>
      <c r="M1134" s="5">
        <v>0.87</v>
      </c>
      <c r="O1134" s="5">
        <v>59</v>
      </c>
      <c r="S1134" s="5">
        <v>54.4</v>
      </c>
      <c r="T1134" s="5">
        <v>33</v>
      </c>
      <c r="V1134" s="5">
        <v>8.8000000000000007</v>
      </c>
      <c r="W1134" s="5">
        <v>0.02</v>
      </c>
      <c r="AB1134" s="5">
        <v>1.57</v>
      </c>
      <c r="AE1134" s="5">
        <v>11.8</v>
      </c>
      <c r="AJ1134" s="5">
        <v>50.3</v>
      </c>
      <c r="AN1134" s="5">
        <v>11.9</v>
      </c>
      <c r="AO1134" s="5">
        <v>0.02</v>
      </c>
      <c r="AT1134" s="5">
        <v>9.6999999999999993</v>
      </c>
      <c r="AV1134" s="5">
        <v>174.85</v>
      </c>
      <c r="AW1134" s="5">
        <v>0.01</v>
      </c>
      <c r="AX1134" s="5">
        <v>0.01</v>
      </c>
      <c r="AZ1134" s="5">
        <v>5.0000000000000001E-3</v>
      </c>
      <c r="BA1134" s="5">
        <v>5.27</v>
      </c>
      <c r="BF1134" s="5">
        <v>4.57</v>
      </c>
      <c r="BH1134" s="5">
        <v>0.3</v>
      </c>
      <c r="BN1134" s="5">
        <v>0.23</v>
      </c>
      <c r="BO1134" s="5">
        <v>21.9</v>
      </c>
      <c r="BX1134" s="5">
        <v>10.5</v>
      </c>
    </row>
    <row r="1135" spans="1:77" x14ac:dyDescent="0.2">
      <c r="A1135" s="2" t="s">
        <v>344</v>
      </c>
      <c r="B1135" s="3">
        <v>38624</v>
      </c>
      <c r="C1135" s="4">
        <v>36</v>
      </c>
      <c r="F1135" s="5">
        <v>3.5</v>
      </c>
      <c r="G1135" s="5">
        <v>3.4</v>
      </c>
      <c r="H1135" s="5">
        <v>0.01</v>
      </c>
      <c r="J1135" s="5">
        <v>0.2</v>
      </c>
      <c r="M1135" s="5">
        <v>1.08</v>
      </c>
      <c r="N1135" s="5">
        <v>0.4</v>
      </c>
      <c r="O1135" s="5">
        <v>10</v>
      </c>
      <c r="Q1135" s="5">
        <v>0.6</v>
      </c>
      <c r="S1135" s="5">
        <v>4.87</v>
      </c>
      <c r="T1135" s="5">
        <v>40</v>
      </c>
      <c r="U1135" s="5">
        <v>7</v>
      </c>
      <c r="V1135" s="5">
        <v>2.4</v>
      </c>
      <c r="W1135" s="5">
        <v>0.3</v>
      </c>
      <c r="Y1135" s="5">
        <v>0.15</v>
      </c>
      <c r="AB1135" s="5">
        <v>3.34</v>
      </c>
      <c r="AD1135" s="5">
        <v>-24.31</v>
      </c>
      <c r="AE1135" s="5">
        <v>1.64</v>
      </c>
      <c r="AI1135" s="5">
        <v>62</v>
      </c>
      <c r="AJ1135" s="5">
        <v>27.4</v>
      </c>
      <c r="AN1135" s="5">
        <v>2.2200000000000002</v>
      </c>
      <c r="AO1135" s="5">
        <v>0.17</v>
      </c>
      <c r="AT1135" s="5">
        <v>23.8</v>
      </c>
      <c r="AU1135" s="5">
        <v>1.5</v>
      </c>
      <c r="AV1135" s="5">
        <v>22.04</v>
      </c>
      <c r="AW1135" s="5">
        <v>3.2845000000000001E-3</v>
      </c>
      <c r="AX1135" s="5">
        <v>0.01</v>
      </c>
      <c r="AZ1135" s="5">
        <v>0.03</v>
      </c>
      <c r="BA1135" s="5">
        <v>4.3099999999999996</v>
      </c>
      <c r="BC1135" s="5">
        <v>1E-3</v>
      </c>
      <c r="BE1135" s="5">
        <v>7.4</v>
      </c>
      <c r="BN1135" s="5">
        <v>0.23</v>
      </c>
      <c r="BO1135" s="5">
        <v>23.9</v>
      </c>
      <c r="BQ1135" s="5">
        <v>1.98</v>
      </c>
      <c r="BR1135" s="5">
        <v>1.55</v>
      </c>
      <c r="BX1135" s="5">
        <v>10.1</v>
      </c>
      <c r="BY1135" s="5">
        <v>0.3</v>
      </c>
    </row>
    <row r="1136" spans="1:77" x14ac:dyDescent="0.2">
      <c r="A1136" s="2" t="s">
        <v>316</v>
      </c>
      <c r="B1136" s="3">
        <v>35327</v>
      </c>
      <c r="C1136" s="4">
        <v>32</v>
      </c>
      <c r="F1136" s="5">
        <v>0.11</v>
      </c>
      <c r="G1136" s="5">
        <v>0.1</v>
      </c>
      <c r="H1136" s="5">
        <v>0.01</v>
      </c>
      <c r="J1136" s="5">
        <v>1</v>
      </c>
      <c r="M1136" s="5">
        <v>0.22</v>
      </c>
      <c r="N1136" s="5">
        <v>1</v>
      </c>
      <c r="Q1136" s="5">
        <v>0.21</v>
      </c>
      <c r="S1136" s="5">
        <v>12</v>
      </c>
      <c r="T1136" s="5">
        <v>59</v>
      </c>
      <c r="U1136" s="5">
        <v>1</v>
      </c>
      <c r="V1136" s="5">
        <v>1</v>
      </c>
      <c r="W1136" s="5">
        <v>0.04</v>
      </c>
      <c r="AB1136" s="5">
        <v>8.15</v>
      </c>
      <c r="AE1136" s="5">
        <v>3.9</v>
      </c>
      <c r="AI1136" s="5">
        <v>1</v>
      </c>
      <c r="AJ1136" s="5">
        <v>32.700000000000003</v>
      </c>
      <c r="AN1136" s="5">
        <v>6.6</v>
      </c>
      <c r="AO1136" s="5">
        <v>0.02</v>
      </c>
      <c r="AT1136" s="5">
        <v>30</v>
      </c>
      <c r="AU1136" s="5">
        <v>1.1000000000000001</v>
      </c>
      <c r="AV1136" s="5">
        <v>28.59</v>
      </c>
      <c r="AW1136" s="5">
        <v>3.284E-3</v>
      </c>
      <c r="AX1136" s="5">
        <v>0.02</v>
      </c>
      <c r="AZ1136" s="5">
        <v>6.3E-3</v>
      </c>
      <c r="BA1136" s="5">
        <v>4.97</v>
      </c>
      <c r="BC1136" s="5">
        <v>4.4000000000000003E-3</v>
      </c>
      <c r="BE1136" s="5">
        <v>0.3</v>
      </c>
      <c r="BH1136" s="5">
        <v>0.13</v>
      </c>
      <c r="BN1136" s="5">
        <v>0.23</v>
      </c>
      <c r="BO1136" s="5">
        <v>21</v>
      </c>
      <c r="BX1136" s="5">
        <v>8.3000000000000007</v>
      </c>
      <c r="BY1136" s="5">
        <v>5</v>
      </c>
    </row>
    <row r="1137" spans="1:77" x14ac:dyDescent="0.2">
      <c r="A1137" s="2" t="s">
        <v>316</v>
      </c>
      <c r="B1137" s="3">
        <v>39552</v>
      </c>
      <c r="C1137" s="4">
        <v>34</v>
      </c>
      <c r="G1137" s="5">
        <v>0.38</v>
      </c>
      <c r="H1137" s="5">
        <v>0.02</v>
      </c>
      <c r="J1137" s="5">
        <v>0.3</v>
      </c>
      <c r="M1137" s="5">
        <v>0.91</v>
      </c>
      <c r="N1137" s="5">
        <v>1.1000000000000001</v>
      </c>
      <c r="Q1137" s="5">
        <v>0.35</v>
      </c>
      <c r="S1137" s="5">
        <v>43.9</v>
      </c>
      <c r="T1137" s="5">
        <v>51</v>
      </c>
      <c r="U1137" s="5">
        <v>1.6</v>
      </c>
      <c r="V1137" s="5">
        <v>15</v>
      </c>
      <c r="W1137" s="5">
        <v>0.04</v>
      </c>
      <c r="AB1137" s="5">
        <v>1.57</v>
      </c>
      <c r="AD1137" s="5">
        <v>5.49</v>
      </c>
      <c r="AE1137" s="5">
        <v>13.8</v>
      </c>
      <c r="AI1137" s="5">
        <v>4.5</v>
      </c>
      <c r="AJ1137" s="5">
        <v>56</v>
      </c>
      <c r="AN1137" s="5">
        <v>18</v>
      </c>
      <c r="AO1137" s="5">
        <v>0.22</v>
      </c>
      <c r="AT1137" s="5">
        <v>24.4</v>
      </c>
      <c r="AU1137" s="5">
        <v>0.7</v>
      </c>
      <c r="AV1137" s="5">
        <v>123.06</v>
      </c>
      <c r="AW1137" s="5">
        <v>0.08</v>
      </c>
      <c r="AX1137" s="5">
        <v>0.01</v>
      </c>
      <c r="AZ1137" s="5">
        <v>0.02</v>
      </c>
      <c r="BA1137" s="5">
        <v>5.71</v>
      </c>
      <c r="BC1137" s="5">
        <v>3.2000000000000002E-3</v>
      </c>
      <c r="BE1137" s="5">
        <v>3.1</v>
      </c>
      <c r="BF1137" s="5">
        <v>3.87</v>
      </c>
      <c r="BH1137" s="5">
        <v>0.44</v>
      </c>
      <c r="BN1137" s="5">
        <v>0.22</v>
      </c>
      <c r="BO1137" s="5">
        <v>45.8</v>
      </c>
      <c r="BW1137" s="5">
        <v>32</v>
      </c>
      <c r="BX1137" s="5">
        <v>7.5</v>
      </c>
      <c r="BY1137" s="5">
        <v>5.3</v>
      </c>
    </row>
    <row r="1138" spans="1:77" x14ac:dyDescent="0.2">
      <c r="A1138" s="2" t="s">
        <v>316</v>
      </c>
      <c r="B1138" s="3">
        <v>36459</v>
      </c>
      <c r="C1138" s="4">
        <v>32</v>
      </c>
      <c r="F1138" s="5">
        <v>7.3</v>
      </c>
      <c r="G1138" s="5">
        <v>7.56</v>
      </c>
      <c r="H1138" s="5">
        <v>0.02</v>
      </c>
      <c r="J1138" s="5">
        <v>0.2</v>
      </c>
      <c r="M1138" s="5">
        <v>1.64</v>
      </c>
      <c r="N1138" s="5">
        <v>0.2</v>
      </c>
      <c r="O1138" s="5">
        <v>50</v>
      </c>
      <c r="Q1138" s="5">
        <v>1.3</v>
      </c>
      <c r="S1138" s="5">
        <v>4.7</v>
      </c>
      <c r="T1138" s="5">
        <v>23</v>
      </c>
      <c r="U1138" s="5">
        <v>0.4</v>
      </c>
      <c r="V1138" s="5">
        <v>2.9</v>
      </c>
      <c r="W1138" s="5">
        <v>0.05</v>
      </c>
      <c r="AB1138" s="5">
        <v>8.92</v>
      </c>
      <c r="AE1138" s="5">
        <v>1.2</v>
      </c>
      <c r="AI1138" s="5">
        <v>0.5</v>
      </c>
      <c r="AJ1138" s="5">
        <v>25.1</v>
      </c>
      <c r="AN1138" s="5">
        <v>3.9</v>
      </c>
      <c r="AO1138" s="5">
        <v>0.61</v>
      </c>
      <c r="AT1138" s="5">
        <v>12</v>
      </c>
      <c r="AU1138" s="5">
        <v>8.6</v>
      </c>
      <c r="AV1138" s="5">
        <v>20.05</v>
      </c>
      <c r="AW1138" s="5">
        <v>3.2845000000000001E-3</v>
      </c>
      <c r="AX1138" s="5">
        <v>0.01</v>
      </c>
      <c r="AZ1138" s="5">
        <v>5.5999999999999999E-3</v>
      </c>
      <c r="BA1138" s="5">
        <v>4.07</v>
      </c>
      <c r="BC1138" s="5">
        <v>4.5999999999999999E-3</v>
      </c>
      <c r="BE1138" s="5">
        <v>11.2</v>
      </c>
      <c r="BN1138" s="5">
        <v>0.22</v>
      </c>
      <c r="BO1138" s="5">
        <v>52.3</v>
      </c>
      <c r="BX1138" s="5">
        <v>9.1</v>
      </c>
      <c r="BY1138" s="5">
        <v>9.1</v>
      </c>
    </row>
    <row r="1139" spans="1:77" x14ac:dyDescent="0.2">
      <c r="A1139" s="2" t="s">
        <v>316</v>
      </c>
      <c r="B1139" s="3">
        <v>38831</v>
      </c>
      <c r="C1139" s="4">
        <v>36</v>
      </c>
      <c r="F1139" s="5">
        <v>0.06</v>
      </c>
      <c r="G1139" s="5">
        <v>0.06</v>
      </c>
      <c r="H1139" s="5">
        <v>0.02</v>
      </c>
      <c r="J1139" s="5">
        <v>0.2</v>
      </c>
      <c r="M1139" s="5">
        <v>0.87</v>
      </c>
      <c r="N1139" s="5">
        <v>0.6</v>
      </c>
      <c r="O1139" s="5">
        <v>10</v>
      </c>
      <c r="Q1139" s="5">
        <v>0.05</v>
      </c>
      <c r="S1139" s="5">
        <v>15.8</v>
      </c>
      <c r="T1139" s="5">
        <v>18</v>
      </c>
      <c r="U1139" s="5">
        <v>0.9</v>
      </c>
      <c r="V1139" s="5">
        <v>11</v>
      </c>
      <c r="W1139" s="5">
        <v>0.25</v>
      </c>
      <c r="AB1139" s="5">
        <v>2.12</v>
      </c>
      <c r="AD1139" s="5">
        <v>0.8</v>
      </c>
      <c r="AE1139" s="5">
        <v>5.35</v>
      </c>
      <c r="AI1139" s="5">
        <v>2.4</v>
      </c>
      <c r="AJ1139" s="5">
        <v>17.45</v>
      </c>
      <c r="AN1139" s="5">
        <v>2.57</v>
      </c>
      <c r="AO1139" s="5">
        <v>0.02</v>
      </c>
      <c r="AT1139" s="5">
        <v>8.4</v>
      </c>
      <c r="AU1139" s="5">
        <v>2.5</v>
      </c>
      <c r="AV1139" s="5">
        <v>15.53</v>
      </c>
      <c r="AW1139" s="5">
        <v>5.2551999999999998E-3</v>
      </c>
      <c r="AX1139" s="5">
        <v>0.01</v>
      </c>
      <c r="AZ1139" s="5">
        <v>0.01</v>
      </c>
      <c r="BA1139" s="5">
        <v>5.26</v>
      </c>
      <c r="BC1139" s="5">
        <v>2.7000000000000001E-3</v>
      </c>
      <c r="BE1139" s="5">
        <v>6.7</v>
      </c>
      <c r="BH1139" s="5">
        <v>0.23</v>
      </c>
      <c r="BN1139" s="5">
        <v>0.21</v>
      </c>
      <c r="BO1139" s="5">
        <v>24.4</v>
      </c>
      <c r="BQ1139" s="5">
        <v>1.5</v>
      </c>
      <c r="BR1139" s="5">
        <v>1.5</v>
      </c>
      <c r="BX1139" s="5">
        <v>6.8</v>
      </c>
      <c r="BY1139" s="5">
        <v>13</v>
      </c>
    </row>
    <row r="1140" spans="1:77" x14ac:dyDescent="0.2">
      <c r="A1140" s="2" t="s">
        <v>316</v>
      </c>
      <c r="B1140" s="3">
        <v>38840</v>
      </c>
      <c r="C1140" s="4">
        <v>28</v>
      </c>
      <c r="F1140" s="5">
        <v>0.08</v>
      </c>
      <c r="G1140" s="5">
        <v>0.08</v>
      </c>
      <c r="H1140" s="5">
        <v>0.01</v>
      </c>
      <c r="M1140" s="5">
        <v>0.77</v>
      </c>
      <c r="O1140" s="5">
        <v>11</v>
      </c>
      <c r="S1140" s="5">
        <v>35.1</v>
      </c>
      <c r="T1140" s="5">
        <v>65</v>
      </c>
      <c r="V1140" s="5">
        <v>13</v>
      </c>
      <c r="W1140" s="5">
        <v>0.05</v>
      </c>
      <c r="AB1140" s="5">
        <v>1.65</v>
      </c>
      <c r="AD1140" s="5">
        <v>-6.7</v>
      </c>
      <c r="AE1140" s="5">
        <v>8.73</v>
      </c>
      <c r="AJ1140" s="5">
        <v>43.8</v>
      </c>
      <c r="AN1140" s="5">
        <v>8.06</v>
      </c>
      <c r="AO1140" s="5">
        <v>0.02</v>
      </c>
      <c r="AT1140" s="5">
        <v>21.2</v>
      </c>
      <c r="AV1140" s="5">
        <v>66.66</v>
      </c>
      <c r="AW1140" s="5">
        <v>7.2259000000000004E-3</v>
      </c>
      <c r="AX1140" s="5">
        <v>0.01</v>
      </c>
      <c r="AZ1140" s="5">
        <v>0.01</v>
      </c>
      <c r="BA1140" s="5">
        <v>5.25</v>
      </c>
      <c r="BE1140" s="5">
        <v>4.4000000000000004</v>
      </c>
      <c r="BH1140" s="5">
        <v>0.19</v>
      </c>
      <c r="BN1140" s="5">
        <v>0.21</v>
      </c>
      <c r="BO1140" s="5">
        <v>34.4</v>
      </c>
      <c r="BQ1140" s="5">
        <v>3.8</v>
      </c>
      <c r="BR1140" s="5">
        <v>3.6</v>
      </c>
      <c r="BX1140" s="5">
        <v>7</v>
      </c>
    </row>
    <row r="1141" spans="1:77" x14ac:dyDescent="0.2">
      <c r="A1141" s="2" t="s">
        <v>316</v>
      </c>
      <c r="B1141" s="3">
        <v>39595</v>
      </c>
      <c r="C1141" s="4">
        <v>25</v>
      </c>
      <c r="G1141" s="5">
        <v>0.49</v>
      </c>
      <c r="H1141" s="5">
        <v>0.01</v>
      </c>
      <c r="M1141" s="5">
        <v>1.28</v>
      </c>
      <c r="S1141" s="5">
        <v>18.100000000000001</v>
      </c>
      <c r="T1141" s="5">
        <v>49</v>
      </c>
      <c r="U1141" s="5">
        <v>0.9</v>
      </c>
      <c r="V1141" s="5">
        <v>13</v>
      </c>
      <c r="W1141" s="5">
        <v>0.1</v>
      </c>
      <c r="AB1141" s="5">
        <v>2.42</v>
      </c>
      <c r="AD1141" s="5">
        <v>46.67</v>
      </c>
      <c r="AE1141" s="5">
        <v>3.21</v>
      </c>
      <c r="AJ1141" s="5">
        <v>16.3</v>
      </c>
      <c r="AN1141" s="5">
        <v>2.2400000000000002</v>
      </c>
      <c r="AO1141" s="5">
        <v>0.01</v>
      </c>
      <c r="AT1141" s="5">
        <v>7.16</v>
      </c>
      <c r="AV1141" s="5">
        <v>13.14</v>
      </c>
      <c r="AW1141" s="5">
        <v>3.2799999999999999E-3</v>
      </c>
      <c r="AX1141" s="5">
        <v>0.01</v>
      </c>
      <c r="AZ1141" s="5">
        <v>0.02</v>
      </c>
      <c r="BA1141" s="5">
        <v>5.5</v>
      </c>
      <c r="BF1141" s="5">
        <v>5.78</v>
      </c>
      <c r="BH1141" s="5">
        <v>0.35</v>
      </c>
      <c r="BN1141" s="5">
        <v>0.21</v>
      </c>
      <c r="BO1141" s="5">
        <v>21.3</v>
      </c>
      <c r="BX1141" s="5">
        <v>11.2</v>
      </c>
    </row>
    <row r="1142" spans="1:77" x14ac:dyDescent="0.2">
      <c r="A1142" s="2" t="s">
        <v>316</v>
      </c>
      <c r="B1142" s="3">
        <v>38826</v>
      </c>
      <c r="C1142" s="4">
        <v>36</v>
      </c>
      <c r="F1142" s="5">
        <v>0.13</v>
      </c>
      <c r="G1142" s="5">
        <v>0.13</v>
      </c>
      <c r="H1142" s="5">
        <v>0.05</v>
      </c>
      <c r="J1142" s="5">
        <v>0.3</v>
      </c>
      <c r="M1142" s="5">
        <v>0.93</v>
      </c>
      <c r="N1142" s="5">
        <v>0.7</v>
      </c>
      <c r="O1142" s="5">
        <v>22</v>
      </c>
      <c r="Q1142" s="5">
        <v>1.4</v>
      </c>
      <c r="S1142" s="5">
        <v>25.9</v>
      </c>
      <c r="T1142" s="5">
        <v>27</v>
      </c>
      <c r="U1142" s="5">
        <v>0.6</v>
      </c>
      <c r="V1142" s="5">
        <v>6.4</v>
      </c>
      <c r="W1142" s="5">
        <v>2.7</v>
      </c>
      <c r="AB1142" s="5">
        <v>1.52</v>
      </c>
      <c r="AD1142" s="5">
        <v>-13</v>
      </c>
      <c r="AE1142" s="5">
        <v>12.7</v>
      </c>
      <c r="AI1142" s="5">
        <v>6.3</v>
      </c>
      <c r="AJ1142" s="5">
        <v>26.6</v>
      </c>
      <c r="AN1142" s="5">
        <v>5.53</v>
      </c>
      <c r="AO1142" s="5">
        <v>0.03</v>
      </c>
      <c r="AT1142" s="5">
        <v>7.69</v>
      </c>
      <c r="AU1142" s="5">
        <v>41</v>
      </c>
      <c r="AV1142" s="5">
        <v>40.01</v>
      </c>
      <c r="AW1142" s="5">
        <v>5.9121E-3</v>
      </c>
      <c r="AX1142" s="5">
        <v>0.01</v>
      </c>
      <c r="AZ1142" s="5">
        <v>7.4000000000000003E-3</v>
      </c>
      <c r="BA1142" s="5">
        <v>4.78</v>
      </c>
      <c r="BC1142" s="5">
        <v>1.6999999999999999E-3</v>
      </c>
      <c r="BE1142" s="5">
        <v>4.2</v>
      </c>
      <c r="BH1142" s="5">
        <v>0.08</v>
      </c>
      <c r="BN1142" s="5">
        <v>0.21</v>
      </c>
      <c r="BO1142" s="5">
        <v>61.3</v>
      </c>
      <c r="BQ1142" s="5">
        <v>2.8</v>
      </c>
      <c r="BR1142" s="5">
        <v>2.4</v>
      </c>
      <c r="BX1142" s="5">
        <v>7</v>
      </c>
      <c r="BY1142" s="5">
        <v>140</v>
      </c>
    </row>
    <row r="1143" spans="1:77" x14ac:dyDescent="0.2">
      <c r="A1143" s="2" t="s">
        <v>316</v>
      </c>
      <c r="B1143" s="3">
        <v>39555</v>
      </c>
      <c r="C1143" s="4">
        <v>26</v>
      </c>
      <c r="G1143" s="5">
        <v>0.64</v>
      </c>
      <c r="H1143" s="5">
        <v>0.01</v>
      </c>
      <c r="M1143" s="5">
        <v>1</v>
      </c>
      <c r="Q1143" s="5">
        <v>0.54</v>
      </c>
      <c r="S1143" s="5">
        <v>27.4</v>
      </c>
      <c r="T1143" s="5">
        <v>18</v>
      </c>
      <c r="V1143" s="5">
        <v>1.7</v>
      </c>
      <c r="W1143" s="5">
        <v>3.0000000000000001E-3</v>
      </c>
      <c r="AB1143" s="5">
        <v>3.73</v>
      </c>
      <c r="AD1143" s="5">
        <v>3.59</v>
      </c>
      <c r="AE1143" s="5">
        <v>11.1</v>
      </c>
      <c r="AJ1143" s="5">
        <v>30.1</v>
      </c>
      <c r="AN1143" s="5">
        <v>4.24</v>
      </c>
      <c r="AO1143" s="5">
        <v>0.13</v>
      </c>
      <c r="AT1143" s="5">
        <v>10.6</v>
      </c>
      <c r="AV1143" s="5">
        <v>90.3</v>
      </c>
      <c r="AW1143" s="5">
        <v>6.2399999999999999E-3</v>
      </c>
      <c r="AX1143" s="5">
        <v>0.01</v>
      </c>
      <c r="AZ1143" s="5">
        <v>0.02</v>
      </c>
      <c r="BA1143" s="5">
        <v>4.63</v>
      </c>
      <c r="BE1143" s="5">
        <v>9.4</v>
      </c>
      <c r="BF1143" s="5">
        <v>8.6</v>
      </c>
      <c r="BH1143" s="5">
        <v>0.06</v>
      </c>
      <c r="BN1143" s="5">
        <v>0.21</v>
      </c>
      <c r="BO1143" s="5">
        <v>17.5</v>
      </c>
      <c r="BX1143" s="5">
        <v>9.8000000000000007</v>
      </c>
    </row>
    <row r="1144" spans="1:77" x14ac:dyDescent="0.2">
      <c r="A1144" s="2" t="s">
        <v>316</v>
      </c>
      <c r="B1144" s="3">
        <v>39209</v>
      </c>
      <c r="C1144" s="4">
        <v>25</v>
      </c>
      <c r="F1144" s="5">
        <v>1.51</v>
      </c>
      <c r="G1144" s="5">
        <v>1.49</v>
      </c>
      <c r="H1144" s="5">
        <v>0.01</v>
      </c>
      <c r="M1144" s="5">
        <v>0.88</v>
      </c>
      <c r="O1144" s="5">
        <v>10</v>
      </c>
      <c r="S1144" s="5">
        <v>45.8</v>
      </c>
      <c r="T1144" s="5">
        <v>19</v>
      </c>
      <c r="V1144" s="5">
        <v>9.6</v>
      </c>
      <c r="W1144" s="5">
        <v>0.02</v>
      </c>
      <c r="AB1144" s="5">
        <v>2.33</v>
      </c>
      <c r="AE1144" s="5">
        <v>15.3</v>
      </c>
      <c r="AJ1144" s="5">
        <v>45.4</v>
      </c>
      <c r="AN1144" s="5">
        <v>5.94</v>
      </c>
      <c r="AO1144" s="5">
        <v>0.1</v>
      </c>
      <c r="AT1144" s="5">
        <v>9.01</v>
      </c>
      <c r="AV1144" s="5">
        <v>120.4</v>
      </c>
      <c r="AW1144" s="5">
        <v>3.9399999999999999E-3</v>
      </c>
      <c r="AX1144" s="5">
        <v>0.01</v>
      </c>
      <c r="AZ1144" s="5">
        <v>6.0000000000000001E-3</v>
      </c>
      <c r="BA1144" s="5">
        <v>4.7300000000000004</v>
      </c>
      <c r="BF1144" s="5">
        <v>0.75</v>
      </c>
      <c r="BH1144" s="5">
        <v>0.1</v>
      </c>
      <c r="BN1144" s="5">
        <v>0.2</v>
      </c>
      <c r="BO1144" s="5">
        <v>19.399999999999999</v>
      </c>
      <c r="BX1144" s="5">
        <v>9.6999999999999993</v>
      </c>
    </row>
    <row r="1145" spans="1:77" x14ac:dyDescent="0.2">
      <c r="A1145" s="2" t="s">
        <v>316</v>
      </c>
      <c r="B1145" s="3">
        <v>39589</v>
      </c>
      <c r="C1145" s="4">
        <v>26</v>
      </c>
      <c r="G1145" s="5">
        <v>6.14</v>
      </c>
      <c r="H1145" s="5">
        <v>0.01</v>
      </c>
      <c r="M1145" s="5">
        <v>1.08</v>
      </c>
      <c r="Q1145" s="5">
        <v>1</v>
      </c>
      <c r="S1145" s="5">
        <v>2.57</v>
      </c>
      <c r="T1145" s="5">
        <v>17</v>
      </c>
      <c r="V1145" s="5">
        <v>2.1</v>
      </c>
      <c r="W1145" s="5">
        <v>0.04</v>
      </c>
      <c r="AB1145" s="5">
        <v>8</v>
      </c>
      <c r="AD1145" s="5">
        <v>59.91</v>
      </c>
      <c r="AE1145" s="5">
        <v>0.56000000000000005</v>
      </c>
      <c r="AJ1145" s="5">
        <v>17.850000000000001</v>
      </c>
      <c r="AN1145" s="5">
        <v>1.73</v>
      </c>
      <c r="AO1145" s="5">
        <v>0.36</v>
      </c>
      <c r="AT1145" s="5">
        <v>10.8</v>
      </c>
      <c r="AV1145" s="5">
        <v>12.04</v>
      </c>
      <c r="AW1145" s="5">
        <v>3.2799999999999999E-3</v>
      </c>
      <c r="AX1145" s="5">
        <v>0.01</v>
      </c>
      <c r="AZ1145" s="5">
        <v>0.02</v>
      </c>
      <c r="BA1145" s="5">
        <v>4.38</v>
      </c>
      <c r="BE1145" s="5">
        <v>11.5</v>
      </c>
      <c r="BF1145" s="5">
        <v>12.07</v>
      </c>
      <c r="BH1145" s="5">
        <v>0.04</v>
      </c>
      <c r="BN1145" s="5">
        <v>0.2</v>
      </c>
      <c r="BO1145" s="5">
        <v>36.5</v>
      </c>
      <c r="BX1145" s="5">
        <v>9.1999999999999993</v>
      </c>
    </row>
    <row r="1146" spans="1:77" x14ac:dyDescent="0.2">
      <c r="A1146" s="2" t="s">
        <v>316</v>
      </c>
      <c r="B1146" s="3">
        <v>38831</v>
      </c>
      <c r="C1146" s="4">
        <v>36</v>
      </c>
      <c r="F1146" s="5">
        <v>0.09</v>
      </c>
      <c r="G1146" s="5">
        <v>7.0000000000000007E-2</v>
      </c>
      <c r="H1146" s="5">
        <v>0.01</v>
      </c>
      <c r="J1146" s="5">
        <v>0.2</v>
      </c>
      <c r="M1146" s="5">
        <v>0.56999999999999995</v>
      </c>
      <c r="N1146" s="5">
        <v>0.2</v>
      </c>
      <c r="O1146" s="5">
        <v>10</v>
      </c>
      <c r="Q1146" s="5">
        <v>1.1000000000000001E-3</v>
      </c>
      <c r="S1146" s="5">
        <v>9.2200000000000006</v>
      </c>
      <c r="T1146" s="5">
        <v>56</v>
      </c>
      <c r="U1146" s="5">
        <v>0.2</v>
      </c>
      <c r="V1146" s="5">
        <v>1.3</v>
      </c>
      <c r="W1146" s="5">
        <v>0.04</v>
      </c>
      <c r="AB1146" s="5">
        <v>9.6</v>
      </c>
      <c r="AD1146" s="5">
        <v>-3.8</v>
      </c>
      <c r="AE1146" s="5">
        <v>2.97</v>
      </c>
      <c r="AI1146" s="5">
        <v>0.5</v>
      </c>
      <c r="AJ1146" s="5">
        <v>29.6</v>
      </c>
      <c r="AN1146" s="5">
        <v>5.59</v>
      </c>
      <c r="AO1146" s="5">
        <v>0.01</v>
      </c>
      <c r="AT1146" s="5">
        <v>30.1</v>
      </c>
      <c r="AU1146" s="5">
        <v>1.1000000000000001</v>
      </c>
      <c r="AV1146" s="5">
        <v>17.53</v>
      </c>
      <c r="AW1146" s="5">
        <v>3.2845000000000001E-3</v>
      </c>
      <c r="AX1146" s="5">
        <v>0.02</v>
      </c>
      <c r="AZ1146" s="5">
        <v>0.01</v>
      </c>
      <c r="BA1146" s="5">
        <v>4.91</v>
      </c>
      <c r="BC1146" s="5">
        <v>1.1000000000000001E-3</v>
      </c>
      <c r="BE1146" s="5">
        <v>8.5</v>
      </c>
      <c r="BH1146" s="5">
        <v>0.09</v>
      </c>
      <c r="BN1146" s="5">
        <v>0.2</v>
      </c>
      <c r="BO1146" s="5">
        <v>21.9</v>
      </c>
      <c r="BQ1146" s="5">
        <v>2.4</v>
      </c>
      <c r="BR1146" s="5">
        <v>2.2999999999999998</v>
      </c>
      <c r="BX1146" s="5">
        <v>8.5</v>
      </c>
      <c r="BY1146" s="5">
        <v>2.7</v>
      </c>
    </row>
    <row r="1147" spans="1:77" x14ac:dyDescent="0.2">
      <c r="A1147" s="2" t="s">
        <v>316</v>
      </c>
      <c r="B1147" s="3">
        <v>38624</v>
      </c>
      <c r="C1147" s="4">
        <v>37</v>
      </c>
      <c r="F1147" s="5">
        <v>0.08</v>
      </c>
      <c r="G1147" s="5">
        <v>7.0000000000000007E-2</v>
      </c>
      <c r="H1147" s="5">
        <v>0.01</v>
      </c>
      <c r="J1147" s="5">
        <v>0.2</v>
      </c>
      <c r="M1147" s="5">
        <v>0.53</v>
      </c>
      <c r="N1147" s="5">
        <v>0.2</v>
      </c>
      <c r="O1147" s="5">
        <v>10</v>
      </c>
      <c r="Q1147" s="5">
        <v>0.08</v>
      </c>
      <c r="S1147" s="5">
        <v>8.1300000000000008</v>
      </c>
      <c r="T1147" s="5">
        <v>55</v>
      </c>
      <c r="U1147" s="5">
        <v>0.4</v>
      </c>
      <c r="V1147" s="5">
        <v>1.3</v>
      </c>
      <c r="W1147" s="5">
        <v>0.01</v>
      </c>
      <c r="Y1147" s="5">
        <v>0.02</v>
      </c>
      <c r="AB1147" s="5">
        <v>7.33</v>
      </c>
      <c r="AD1147" s="5">
        <v>-3.3</v>
      </c>
      <c r="AE1147" s="5">
        <v>3.09</v>
      </c>
      <c r="AI1147" s="5">
        <v>0.5</v>
      </c>
      <c r="AJ1147" s="5">
        <v>27.9</v>
      </c>
      <c r="AN1147" s="5">
        <v>4.72</v>
      </c>
      <c r="AO1147" s="5">
        <v>0.02</v>
      </c>
      <c r="AT1147" s="5">
        <v>30.9</v>
      </c>
      <c r="AU1147" s="5">
        <v>0.5</v>
      </c>
      <c r="AV1147" s="5">
        <v>13.45</v>
      </c>
      <c r="AW1147" s="5">
        <v>3.2845000000000001E-3</v>
      </c>
      <c r="AX1147" s="5">
        <v>0.02</v>
      </c>
      <c r="AZ1147" s="5">
        <v>0.03</v>
      </c>
      <c r="BA1147" s="5">
        <v>4.75</v>
      </c>
      <c r="BC1147" s="5">
        <v>3.5999999999999999E-3</v>
      </c>
      <c r="BE1147" s="5">
        <v>10.199999999999999</v>
      </c>
      <c r="BH1147" s="5">
        <v>0.09</v>
      </c>
      <c r="BN1147" s="5">
        <v>0.19</v>
      </c>
      <c r="BO1147" s="5">
        <v>21.7</v>
      </c>
      <c r="BQ1147" s="5">
        <v>2.31</v>
      </c>
      <c r="BR1147" s="5">
        <v>2.23</v>
      </c>
      <c r="BX1147" s="5">
        <v>8.8000000000000007</v>
      </c>
      <c r="BY1147" s="5">
        <v>2.2999999999999998</v>
      </c>
    </row>
    <row r="1148" spans="1:77" x14ac:dyDescent="0.2">
      <c r="A1148" s="2" t="s">
        <v>278</v>
      </c>
      <c r="B1148" s="3">
        <v>36426</v>
      </c>
      <c r="C1148" s="4">
        <v>33</v>
      </c>
      <c r="F1148" s="5">
        <v>0.08</v>
      </c>
      <c r="G1148" s="5">
        <v>0.09</v>
      </c>
      <c r="H1148" s="5">
        <v>0.01</v>
      </c>
      <c r="J1148" s="5">
        <v>0.2</v>
      </c>
      <c r="M1148" s="5">
        <v>0.48</v>
      </c>
      <c r="N1148" s="5">
        <v>0.2</v>
      </c>
      <c r="O1148" s="5">
        <v>50</v>
      </c>
      <c r="Q1148" s="5">
        <v>0.17</v>
      </c>
      <c r="S1148" s="5">
        <v>8.3000000000000007</v>
      </c>
      <c r="T1148" s="5">
        <v>56</v>
      </c>
      <c r="U1148" s="5">
        <v>0.3</v>
      </c>
      <c r="V1148" s="5">
        <v>0.85</v>
      </c>
      <c r="W1148" s="5">
        <v>0.02</v>
      </c>
      <c r="AB1148" s="5">
        <v>7.15</v>
      </c>
      <c r="AE1148" s="5">
        <v>3</v>
      </c>
      <c r="AI1148" s="5">
        <v>0.5</v>
      </c>
      <c r="AJ1148" s="5">
        <v>20.2</v>
      </c>
      <c r="AN1148" s="5">
        <v>4.8</v>
      </c>
      <c r="AO1148" s="5">
        <v>0.03</v>
      </c>
      <c r="AT1148" s="5">
        <v>27</v>
      </c>
      <c r="AU1148" s="5">
        <v>0.6</v>
      </c>
      <c r="AV1148" s="5">
        <v>12.88</v>
      </c>
      <c r="AW1148" s="5">
        <v>3.3E-3</v>
      </c>
      <c r="AX1148" s="5">
        <v>0.02</v>
      </c>
      <c r="AZ1148" s="5">
        <v>7.0000000000000001E-3</v>
      </c>
      <c r="BA1148" s="5">
        <v>4.8099999999999996</v>
      </c>
      <c r="BC1148" s="5">
        <v>4.8999999999999998E-3</v>
      </c>
      <c r="BE1148" s="5">
        <v>11.3</v>
      </c>
      <c r="BH1148" s="5">
        <v>0.09</v>
      </c>
      <c r="BN1148" s="5">
        <v>0.19</v>
      </c>
      <c r="BO1148" s="5">
        <v>21.7</v>
      </c>
      <c r="BX1148" s="5">
        <v>8.6</v>
      </c>
      <c r="BY1148" s="5">
        <v>2.7</v>
      </c>
    </row>
    <row r="1149" spans="1:77" x14ac:dyDescent="0.2">
      <c r="A1149" s="2" t="s">
        <v>278</v>
      </c>
      <c r="B1149" s="3">
        <v>36061</v>
      </c>
      <c r="C1149" s="4">
        <v>33</v>
      </c>
      <c r="F1149" s="5">
        <v>0.08</v>
      </c>
      <c r="G1149" s="5">
        <v>0.06</v>
      </c>
      <c r="H1149" s="5">
        <v>0.02</v>
      </c>
      <c r="J1149" s="5">
        <v>0.2</v>
      </c>
      <c r="M1149" s="5">
        <v>0.45</v>
      </c>
      <c r="N1149" s="5">
        <v>0.2</v>
      </c>
      <c r="O1149" s="5">
        <v>50</v>
      </c>
      <c r="Q1149" s="5">
        <v>0.17</v>
      </c>
      <c r="S1149" s="5">
        <v>10</v>
      </c>
      <c r="T1149" s="5">
        <v>54</v>
      </c>
      <c r="U1149" s="5">
        <v>0.2</v>
      </c>
      <c r="V1149" s="5">
        <v>1</v>
      </c>
      <c r="W1149" s="5">
        <v>0.03</v>
      </c>
      <c r="AB1149" s="5">
        <v>7.5</v>
      </c>
      <c r="AE1149" s="5">
        <v>3.6</v>
      </c>
      <c r="AI1149" s="5">
        <v>0.5</v>
      </c>
      <c r="AJ1149" s="5">
        <v>29.6</v>
      </c>
      <c r="AN1149" s="5">
        <v>5.6</v>
      </c>
      <c r="AO1149" s="5">
        <v>0.02</v>
      </c>
      <c r="AT1149" s="5">
        <v>27</v>
      </c>
      <c r="AU1149" s="5">
        <v>1.4</v>
      </c>
      <c r="AV1149" s="5">
        <v>23.59</v>
      </c>
      <c r="AW1149" s="5">
        <v>3.284E-3</v>
      </c>
      <c r="AX1149" s="5">
        <v>0.02</v>
      </c>
      <c r="AZ1149" s="5">
        <v>0.01</v>
      </c>
      <c r="BA1149" s="5">
        <v>7.92</v>
      </c>
      <c r="BC1149" s="5">
        <v>7.9000000000000008E-3</v>
      </c>
      <c r="BE1149" s="5">
        <v>10</v>
      </c>
      <c r="BH1149" s="5">
        <v>0.1</v>
      </c>
      <c r="BN1149" s="5">
        <v>0.18</v>
      </c>
      <c r="BO1149" s="5">
        <v>24.7</v>
      </c>
      <c r="BX1149" s="5">
        <v>8.6999999999999993</v>
      </c>
      <c r="BY1149" s="5">
        <v>4.4000000000000004</v>
      </c>
    </row>
    <row r="1150" spans="1:77" x14ac:dyDescent="0.2">
      <c r="A1150" s="2" t="s">
        <v>278</v>
      </c>
      <c r="B1150" s="3">
        <v>38833</v>
      </c>
      <c r="C1150" s="4">
        <v>36</v>
      </c>
      <c r="F1150" s="5">
        <v>0.67</v>
      </c>
      <c r="G1150" s="5">
        <v>0.68</v>
      </c>
      <c r="H1150" s="5">
        <v>0.01</v>
      </c>
      <c r="J1150" s="5">
        <v>0.2</v>
      </c>
      <c r="M1150" s="5">
        <v>1.4</v>
      </c>
      <c r="N1150" s="5">
        <v>0.2</v>
      </c>
      <c r="O1150" s="5">
        <v>10</v>
      </c>
      <c r="Q1150" s="5">
        <v>0.96</v>
      </c>
      <c r="S1150" s="5">
        <v>5.0599999999999996</v>
      </c>
      <c r="T1150" s="5">
        <v>55</v>
      </c>
      <c r="U1150" s="5">
        <v>0.6</v>
      </c>
      <c r="V1150" s="5">
        <v>3.5</v>
      </c>
      <c r="W1150" s="5">
        <v>0.06</v>
      </c>
      <c r="AB1150" s="5">
        <v>2.9</v>
      </c>
      <c r="AD1150" s="5">
        <v>-32.4</v>
      </c>
      <c r="AE1150" s="5">
        <v>1.34</v>
      </c>
      <c r="AI1150" s="5">
        <v>3.1</v>
      </c>
      <c r="AJ1150" s="5">
        <v>33.4</v>
      </c>
      <c r="AN1150" s="5">
        <v>2.89</v>
      </c>
      <c r="AO1150" s="5">
        <v>0.18</v>
      </c>
      <c r="AT1150" s="5">
        <v>31</v>
      </c>
      <c r="AU1150" s="5">
        <v>12</v>
      </c>
      <c r="AV1150" s="5">
        <v>23.37</v>
      </c>
      <c r="AW1150" s="5">
        <v>3.2845000000000001E-3</v>
      </c>
      <c r="AX1150" s="5">
        <v>0.01</v>
      </c>
      <c r="AZ1150" s="5">
        <v>0.01</v>
      </c>
      <c r="BA1150" s="5">
        <v>4.3099999999999996</v>
      </c>
      <c r="BC1150" s="5">
        <v>1E-3</v>
      </c>
      <c r="BE1150" s="5">
        <v>6.2</v>
      </c>
      <c r="BH1150" s="5">
        <v>0.01</v>
      </c>
      <c r="BN1150" s="5">
        <v>0.17</v>
      </c>
      <c r="BO1150" s="5">
        <v>34.9</v>
      </c>
      <c r="BQ1150" s="5">
        <v>2.7</v>
      </c>
      <c r="BR1150" s="5">
        <v>1.9</v>
      </c>
      <c r="BX1150" s="5">
        <v>7.1</v>
      </c>
      <c r="BY1150" s="5">
        <v>150</v>
      </c>
    </row>
    <row r="1151" spans="1:77" x14ac:dyDescent="0.2">
      <c r="A1151" s="2" t="s">
        <v>278</v>
      </c>
      <c r="B1151" s="3">
        <v>39162</v>
      </c>
      <c r="C1151" s="4">
        <v>26</v>
      </c>
      <c r="F1151" s="5">
        <v>0.1</v>
      </c>
      <c r="G1151" s="5">
        <v>7.0000000000000007E-2</v>
      </c>
      <c r="H1151" s="5">
        <v>0.01</v>
      </c>
      <c r="M1151" s="5">
        <v>0.57999999999999996</v>
      </c>
      <c r="O1151" s="5">
        <v>10</v>
      </c>
      <c r="S1151" s="5">
        <v>8.68</v>
      </c>
      <c r="T1151" s="5">
        <v>51</v>
      </c>
      <c r="V1151" s="5">
        <v>0.79</v>
      </c>
      <c r="W1151" s="5">
        <v>0.06</v>
      </c>
      <c r="AB1151" s="5">
        <v>7.13</v>
      </c>
      <c r="AE1151" s="5">
        <v>2.84</v>
      </c>
      <c r="AJ1151" s="5">
        <v>27.7</v>
      </c>
      <c r="AN1151" s="5">
        <v>5.19</v>
      </c>
      <c r="AO1151" s="5">
        <v>0.01</v>
      </c>
      <c r="AT1151" s="5">
        <v>29.7</v>
      </c>
      <c r="AV1151" s="5">
        <v>16.510000000000002</v>
      </c>
      <c r="AW1151" s="5">
        <v>3.2799999999999999E-3</v>
      </c>
      <c r="AX1151" s="5">
        <v>0.03</v>
      </c>
      <c r="AZ1151" s="5">
        <v>0.03</v>
      </c>
      <c r="BA1151" s="5">
        <v>5.12</v>
      </c>
      <c r="BE1151" s="5">
        <v>7.4</v>
      </c>
      <c r="BF1151" s="5">
        <v>7.02</v>
      </c>
      <c r="BH1151" s="5">
        <v>0.1</v>
      </c>
      <c r="BN1151" s="5">
        <v>0.17</v>
      </c>
      <c r="BO1151" s="5">
        <v>23.8</v>
      </c>
      <c r="BX1151" s="5">
        <v>9.1</v>
      </c>
    </row>
    <row r="1152" spans="1:77" x14ac:dyDescent="0.2">
      <c r="A1152" s="2" t="s">
        <v>278</v>
      </c>
      <c r="B1152" s="3">
        <v>38642</v>
      </c>
      <c r="C1152" s="4">
        <v>37</v>
      </c>
      <c r="F1152" s="5">
        <v>4.9000000000000004</v>
      </c>
      <c r="G1152" s="5">
        <v>4.5999999999999996</v>
      </c>
      <c r="H1152" s="5">
        <v>0.01</v>
      </c>
      <c r="J1152" s="5">
        <v>0.2</v>
      </c>
      <c r="L1152" s="5">
        <v>0.02</v>
      </c>
      <c r="M1152" s="5">
        <v>1.1200000000000001</v>
      </c>
      <c r="N1152" s="5">
        <v>0.3</v>
      </c>
      <c r="O1152" s="5">
        <v>10</v>
      </c>
      <c r="Q1152" s="5">
        <v>1.04</v>
      </c>
      <c r="S1152" s="5">
        <v>2.4300000000000002</v>
      </c>
      <c r="T1152" s="5">
        <v>19</v>
      </c>
      <c r="U1152" s="5">
        <v>6.8</v>
      </c>
      <c r="V1152" s="5">
        <v>2.8</v>
      </c>
      <c r="W1152" s="5">
        <v>0.01</v>
      </c>
      <c r="Y1152" s="5">
        <v>0.28999999999999998</v>
      </c>
      <c r="AB1152" s="5">
        <v>8.76</v>
      </c>
      <c r="AD1152" s="5">
        <v>-51.96</v>
      </c>
      <c r="AE1152" s="5">
        <v>0.83</v>
      </c>
      <c r="AI1152" s="5">
        <v>5.8</v>
      </c>
      <c r="AJ1152" s="5">
        <v>19.03</v>
      </c>
      <c r="AN1152" s="5">
        <v>1.73</v>
      </c>
      <c r="AO1152" s="5">
        <v>0.36</v>
      </c>
      <c r="AT1152" s="5">
        <v>11.8</v>
      </c>
      <c r="AU1152" s="5">
        <v>0.5</v>
      </c>
      <c r="AV1152" s="5">
        <v>12.21</v>
      </c>
      <c r="AW1152" s="5">
        <v>3.2845000000000001E-3</v>
      </c>
      <c r="AX1152" s="5">
        <v>0.04</v>
      </c>
      <c r="AZ1152" s="5">
        <v>0.02</v>
      </c>
      <c r="BA1152" s="5">
        <v>4.13</v>
      </c>
      <c r="BC1152" s="5">
        <v>2.8E-3</v>
      </c>
      <c r="BE1152" s="5">
        <v>11.5</v>
      </c>
      <c r="BN1152" s="5">
        <v>0.17</v>
      </c>
      <c r="BO1152" s="5">
        <v>36.1</v>
      </c>
      <c r="BQ1152" s="5">
        <v>1.48</v>
      </c>
      <c r="BR1152" s="5">
        <v>0.87</v>
      </c>
      <c r="BX1152" s="5">
        <v>9.1</v>
      </c>
      <c r="BY1152" s="5">
        <v>0.4</v>
      </c>
    </row>
    <row r="1153" spans="1:77" x14ac:dyDescent="0.2">
      <c r="A1153" s="2" t="s">
        <v>278</v>
      </c>
      <c r="B1153" s="3">
        <v>38845</v>
      </c>
      <c r="C1153" s="4">
        <v>36</v>
      </c>
      <c r="F1153" s="5">
        <v>0.17</v>
      </c>
      <c r="G1153" s="5">
        <v>0.17</v>
      </c>
      <c r="H1153" s="5">
        <v>0.02</v>
      </c>
      <c r="J1153" s="5">
        <v>0.2</v>
      </c>
      <c r="M1153" s="5">
        <v>0.88</v>
      </c>
      <c r="N1153" s="5">
        <v>0.3</v>
      </c>
      <c r="O1153" s="5">
        <v>11</v>
      </c>
      <c r="Q1153" s="5">
        <v>0.23</v>
      </c>
      <c r="S1153" s="5">
        <v>42</v>
      </c>
      <c r="T1153" s="5">
        <v>50</v>
      </c>
      <c r="U1153" s="5">
        <v>1.1000000000000001</v>
      </c>
      <c r="V1153" s="5">
        <v>9.8000000000000007</v>
      </c>
      <c r="W1153" s="5">
        <v>0.03</v>
      </c>
      <c r="AB1153" s="5">
        <v>2.15</v>
      </c>
      <c r="AD1153" s="5">
        <v>-7</v>
      </c>
      <c r="AE1153" s="5">
        <v>16.399999999999999</v>
      </c>
      <c r="AI1153" s="5">
        <v>2.4</v>
      </c>
      <c r="AJ1153" s="5">
        <v>30.8</v>
      </c>
      <c r="AN1153" s="5">
        <v>5.78</v>
      </c>
      <c r="AO1153" s="5">
        <v>0.11</v>
      </c>
      <c r="AT1153" s="5">
        <v>8.7899999999999991</v>
      </c>
      <c r="AU1153" s="5">
        <v>3.6</v>
      </c>
      <c r="AV1153" s="5">
        <v>114.25</v>
      </c>
      <c r="AW1153" s="5">
        <v>0.01</v>
      </c>
      <c r="AX1153" s="5">
        <v>0.01</v>
      </c>
      <c r="AZ1153" s="5">
        <v>9.4000000000000004E-3</v>
      </c>
      <c r="BA1153" s="5">
        <v>4.92</v>
      </c>
      <c r="BC1153" s="5">
        <v>2.3E-3</v>
      </c>
      <c r="BE1153" s="5">
        <v>0.2</v>
      </c>
      <c r="BH1153" s="5">
        <v>0.08</v>
      </c>
      <c r="BN1153" s="5">
        <v>0.17</v>
      </c>
      <c r="BO1153" s="5">
        <v>14.4</v>
      </c>
      <c r="BQ1153" s="5">
        <v>3.6</v>
      </c>
      <c r="BR1153" s="5">
        <v>3.4</v>
      </c>
      <c r="BX1153" s="5">
        <v>8</v>
      </c>
      <c r="BY1153" s="5">
        <v>4.8</v>
      </c>
    </row>
    <row r="1154" spans="1:77" x14ac:dyDescent="0.2">
      <c r="A1154" s="2" t="s">
        <v>278</v>
      </c>
      <c r="B1154" s="3">
        <v>39204</v>
      </c>
      <c r="C1154" s="4">
        <v>25</v>
      </c>
      <c r="F1154" s="5">
        <v>1.21</v>
      </c>
      <c r="G1154" s="5">
        <v>0.11</v>
      </c>
      <c r="H1154" s="5">
        <v>0.01</v>
      </c>
      <c r="M1154" s="5">
        <v>0.61</v>
      </c>
      <c r="O1154" s="5">
        <v>10</v>
      </c>
      <c r="S1154" s="5">
        <v>25</v>
      </c>
      <c r="T1154" s="5">
        <v>41</v>
      </c>
      <c r="V1154" s="5">
        <v>2.2000000000000002</v>
      </c>
      <c r="W1154" s="5">
        <v>0.01</v>
      </c>
      <c r="AB1154" s="5">
        <v>3.82</v>
      </c>
      <c r="AE1154" s="5">
        <v>16.7</v>
      </c>
      <c r="AJ1154" s="5">
        <v>39.5</v>
      </c>
      <c r="AN1154" s="5">
        <v>12.8</v>
      </c>
      <c r="AO1154" s="5">
        <v>0.02</v>
      </c>
      <c r="AT1154" s="5">
        <v>8.56</v>
      </c>
      <c r="AV1154" s="5">
        <v>77.91</v>
      </c>
      <c r="AW1154" s="5">
        <v>3.2799999999999999E-3</v>
      </c>
      <c r="AX1154" s="5">
        <v>0.01</v>
      </c>
      <c r="AZ1154" s="5">
        <v>5.0000000000000001E-3</v>
      </c>
      <c r="BA1154" s="5">
        <v>4.75</v>
      </c>
      <c r="BF1154" s="5">
        <v>10.18</v>
      </c>
      <c r="BH1154" s="5">
        <v>0.06</v>
      </c>
      <c r="BN1154" s="5">
        <v>0.16</v>
      </c>
      <c r="BO1154" s="5">
        <v>39.9</v>
      </c>
      <c r="BX1154" s="5">
        <v>9.4</v>
      </c>
    </row>
    <row r="1155" spans="1:77" x14ac:dyDescent="0.2">
      <c r="A1155" s="2" t="s">
        <v>278</v>
      </c>
      <c r="B1155" s="3">
        <v>39352</v>
      </c>
      <c r="C1155" s="4">
        <v>26</v>
      </c>
      <c r="F1155" s="5">
        <v>0.14000000000000001</v>
      </c>
      <c r="G1155" s="5">
        <v>0.11</v>
      </c>
      <c r="H1155" s="5">
        <v>0.02</v>
      </c>
      <c r="M1155" s="5">
        <v>0.83</v>
      </c>
      <c r="O1155" s="5">
        <v>34</v>
      </c>
      <c r="S1155" s="5">
        <v>14.1</v>
      </c>
      <c r="T1155" s="5">
        <v>53</v>
      </c>
      <c r="V1155" s="5">
        <v>1.7</v>
      </c>
      <c r="W1155" s="5">
        <v>8.0000000000000002E-3</v>
      </c>
      <c r="AB1155" s="5">
        <v>7.53</v>
      </c>
      <c r="AE1155" s="5">
        <v>13.4</v>
      </c>
      <c r="AJ1155" s="5">
        <v>37.700000000000003</v>
      </c>
      <c r="AN1155" s="5">
        <v>8.99</v>
      </c>
      <c r="AO1155" s="5">
        <v>0.21</v>
      </c>
      <c r="AT1155" s="5">
        <v>31</v>
      </c>
      <c r="AV1155" s="5">
        <v>48.25</v>
      </c>
      <c r="AW1155" s="5">
        <v>3.2799999999999999E-3</v>
      </c>
      <c r="AX1155" s="5">
        <v>0.01</v>
      </c>
      <c r="AZ1155" s="5">
        <v>8.0000000000000002E-3</v>
      </c>
      <c r="BA1155" s="5">
        <v>4.58</v>
      </c>
      <c r="BE1155" s="5">
        <v>10.1</v>
      </c>
      <c r="BF1155" s="5">
        <v>9.7899999999999991</v>
      </c>
      <c r="BH1155" s="5">
        <v>0.11</v>
      </c>
      <c r="BN1155" s="5">
        <v>0.15</v>
      </c>
      <c r="BO1155" s="5">
        <v>32.5</v>
      </c>
      <c r="BX1155" s="5">
        <v>9.9</v>
      </c>
    </row>
    <row r="1156" spans="1:77" x14ac:dyDescent="0.2">
      <c r="A1156" s="2" t="s">
        <v>278</v>
      </c>
      <c r="B1156" s="3">
        <v>39540</v>
      </c>
      <c r="C1156" s="4">
        <v>27</v>
      </c>
      <c r="G1156" s="5">
        <v>6.3</v>
      </c>
      <c r="H1156" s="5">
        <v>0.01</v>
      </c>
      <c r="M1156" s="5">
        <v>1.3</v>
      </c>
      <c r="Q1156" s="5">
        <v>0.6</v>
      </c>
      <c r="S1156" s="5">
        <v>4.25</v>
      </c>
      <c r="T1156" s="5">
        <v>59</v>
      </c>
      <c r="V1156" s="5">
        <v>4</v>
      </c>
      <c r="W1156" s="5">
        <v>1.33</v>
      </c>
      <c r="AB1156" s="5">
        <v>2.61</v>
      </c>
      <c r="AD1156" s="5">
        <v>33.74</v>
      </c>
      <c r="AE1156" s="5">
        <v>1.39</v>
      </c>
      <c r="AJ1156" s="5">
        <v>32</v>
      </c>
      <c r="AN1156" s="5">
        <v>2.87</v>
      </c>
      <c r="AO1156" s="5">
        <v>0.2</v>
      </c>
      <c r="AT1156" s="5">
        <v>32.4</v>
      </c>
      <c r="AV1156" s="5">
        <v>22.75</v>
      </c>
      <c r="AW1156" s="5">
        <v>3.2799999999999999E-3</v>
      </c>
      <c r="AX1156" s="5">
        <v>0.01</v>
      </c>
      <c r="AZ1156" s="5">
        <v>0.02</v>
      </c>
      <c r="BA1156" s="5">
        <v>4.5599999999999996</v>
      </c>
      <c r="BE1156" s="5">
        <v>4.9000000000000004</v>
      </c>
      <c r="BF1156" s="5">
        <v>4.8</v>
      </c>
      <c r="BH1156" s="5">
        <v>0.06</v>
      </c>
      <c r="BN1156" s="5">
        <v>0.15</v>
      </c>
      <c r="BO1156" s="5">
        <v>29.5</v>
      </c>
      <c r="BX1156" s="5">
        <v>8.1</v>
      </c>
      <c r="BY1156" s="5">
        <v>82</v>
      </c>
    </row>
    <row r="1157" spans="1:77" x14ac:dyDescent="0.2">
      <c r="A1157" s="2" t="s">
        <v>278</v>
      </c>
      <c r="B1157" s="3">
        <v>39554</v>
      </c>
      <c r="C1157" s="4">
        <v>34</v>
      </c>
      <c r="G1157" s="5">
        <v>0.77</v>
      </c>
      <c r="H1157" s="5">
        <v>0.01</v>
      </c>
      <c r="J1157" s="5">
        <v>0.2</v>
      </c>
      <c r="M1157" s="5">
        <v>1.3</v>
      </c>
      <c r="N1157" s="5">
        <v>0.2</v>
      </c>
      <c r="Q1157" s="5">
        <v>0.09</v>
      </c>
      <c r="S1157" s="5">
        <v>39</v>
      </c>
      <c r="T1157" s="5">
        <v>30</v>
      </c>
      <c r="U1157" s="5">
        <v>0.5</v>
      </c>
      <c r="V1157" s="5">
        <v>6.4</v>
      </c>
      <c r="W1157" s="5">
        <v>7.0000000000000001E-3</v>
      </c>
      <c r="AB1157" s="5">
        <v>2.57</v>
      </c>
      <c r="AD1157" s="5">
        <v>2.4500000000000002</v>
      </c>
      <c r="AE1157" s="5">
        <v>11.8</v>
      </c>
      <c r="AI1157" s="5">
        <v>0.8</v>
      </c>
      <c r="AJ1157" s="5">
        <v>37</v>
      </c>
      <c r="AN1157" s="5">
        <v>5.83</v>
      </c>
      <c r="AO1157" s="5">
        <v>0.03</v>
      </c>
      <c r="AT1157" s="5">
        <v>11.6</v>
      </c>
      <c r="AU1157" s="5">
        <v>1.2</v>
      </c>
      <c r="AV1157" s="5">
        <v>85.87</v>
      </c>
      <c r="AW1157" s="5">
        <v>6.8999999999999999E-3</v>
      </c>
      <c r="AX1157" s="5">
        <v>0.01</v>
      </c>
      <c r="AZ1157" s="5">
        <v>0.02</v>
      </c>
      <c r="BA1157" s="5">
        <v>5.39</v>
      </c>
      <c r="BC1157" s="5">
        <v>1E-3</v>
      </c>
      <c r="BE1157" s="5">
        <v>0.9</v>
      </c>
      <c r="BF1157" s="5">
        <v>0.77</v>
      </c>
      <c r="BH1157" s="5">
        <v>0.26</v>
      </c>
      <c r="BN1157" s="5">
        <v>0.15</v>
      </c>
      <c r="BO1157" s="5">
        <v>32</v>
      </c>
      <c r="BW1157" s="5">
        <v>2.9</v>
      </c>
      <c r="BX1157" s="5">
        <v>9.5</v>
      </c>
      <c r="BY1157" s="5">
        <v>0.8</v>
      </c>
    </row>
    <row r="1158" spans="1:77" x14ac:dyDescent="0.2">
      <c r="A1158" s="2" t="s">
        <v>278</v>
      </c>
      <c r="B1158" s="3">
        <v>39163</v>
      </c>
      <c r="C1158" s="4">
        <v>25</v>
      </c>
      <c r="F1158" s="5">
        <v>0.55000000000000004</v>
      </c>
      <c r="G1158" s="5">
        <v>0.54</v>
      </c>
      <c r="H1158" s="5">
        <v>0.01</v>
      </c>
      <c r="M1158" s="5">
        <v>1.39</v>
      </c>
      <c r="O1158" s="5">
        <v>10</v>
      </c>
      <c r="S1158" s="5">
        <v>17.7</v>
      </c>
      <c r="T1158" s="5">
        <v>16</v>
      </c>
      <c r="V1158" s="5">
        <v>10</v>
      </c>
      <c r="W1158" s="5">
        <v>0.05</v>
      </c>
      <c r="AB1158" s="5">
        <v>1.61</v>
      </c>
      <c r="AE1158" s="5">
        <v>4.28</v>
      </c>
      <c r="AJ1158" s="5">
        <v>18.04</v>
      </c>
      <c r="AN1158" s="5">
        <v>2.37</v>
      </c>
      <c r="AO1158" s="5">
        <v>0.01</v>
      </c>
      <c r="AT1158" s="5">
        <v>8.6300000000000008</v>
      </c>
      <c r="AV1158" s="5">
        <v>31.47</v>
      </c>
      <c r="AW1158" s="5">
        <v>3.2799999999999999E-3</v>
      </c>
      <c r="AX1158" s="5">
        <v>0.01</v>
      </c>
      <c r="AZ1158" s="5">
        <v>7.0000000000000001E-3</v>
      </c>
      <c r="BA1158" s="5">
        <v>5.45</v>
      </c>
      <c r="BF1158" s="5">
        <v>6.74</v>
      </c>
      <c r="BH1158" s="5">
        <v>0.31</v>
      </c>
      <c r="BN1158" s="5">
        <v>0.15</v>
      </c>
      <c r="BO1158" s="5">
        <v>13.8</v>
      </c>
      <c r="BX1158" s="5">
        <v>7.5</v>
      </c>
    </row>
    <row r="1159" spans="1:77" x14ac:dyDescent="0.2">
      <c r="A1159" s="2" t="s">
        <v>278</v>
      </c>
      <c r="B1159" s="3">
        <v>39205</v>
      </c>
      <c r="C1159" s="4">
        <v>26</v>
      </c>
      <c r="F1159" s="5">
        <v>8.19</v>
      </c>
      <c r="G1159" s="5">
        <v>8.19</v>
      </c>
      <c r="H1159" s="5">
        <v>0.01</v>
      </c>
      <c r="M1159" s="5">
        <v>1.31</v>
      </c>
      <c r="O1159" s="5">
        <v>10</v>
      </c>
      <c r="S1159" s="5">
        <v>2.74</v>
      </c>
      <c r="T1159" s="5">
        <v>21</v>
      </c>
      <c r="V1159" s="5">
        <v>3.1</v>
      </c>
      <c r="W1159" s="5">
        <v>5.0000000000000001E-3</v>
      </c>
      <c r="AB1159" s="5">
        <v>4.63</v>
      </c>
      <c r="AE1159" s="5">
        <v>3.34</v>
      </c>
      <c r="AJ1159" s="5">
        <v>21.5</v>
      </c>
      <c r="AN1159" s="5">
        <v>1.65</v>
      </c>
      <c r="AO1159" s="5">
        <v>0.14000000000000001</v>
      </c>
      <c r="AT1159" s="5">
        <v>10.9</v>
      </c>
      <c r="AV1159" s="5">
        <v>33.200000000000003</v>
      </c>
      <c r="AW1159" s="5">
        <v>3.2799999999999999E-3</v>
      </c>
      <c r="AX1159" s="5">
        <v>0.01</v>
      </c>
      <c r="AZ1159" s="5">
        <v>0.01</v>
      </c>
      <c r="BA1159" s="5">
        <v>4.3499999999999996</v>
      </c>
      <c r="BE1159" s="5">
        <v>9.8000000000000007</v>
      </c>
      <c r="BF1159" s="5">
        <v>9.07</v>
      </c>
      <c r="BH1159" s="5">
        <v>0.03</v>
      </c>
      <c r="BN1159" s="5">
        <v>0.14000000000000001</v>
      </c>
      <c r="BO1159" s="5">
        <v>33.299999999999997</v>
      </c>
      <c r="BX1159" s="5">
        <v>8.6</v>
      </c>
    </row>
    <row r="1160" spans="1:77" x14ac:dyDescent="0.2">
      <c r="A1160" s="2" t="s">
        <v>357</v>
      </c>
      <c r="B1160" s="3">
        <v>38846</v>
      </c>
      <c r="C1160" s="4">
        <v>36</v>
      </c>
      <c r="F1160" s="5">
        <v>0.12</v>
      </c>
      <c r="G1160" s="5">
        <v>0.11</v>
      </c>
      <c r="H1160" s="5">
        <v>0.01</v>
      </c>
      <c r="J1160" s="5">
        <v>0.2</v>
      </c>
      <c r="M1160" s="5">
        <v>0.49</v>
      </c>
      <c r="N1160" s="5">
        <v>0.2</v>
      </c>
      <c r="O1160" s="5">
        <v>21</v>
      </c>
      <c r="Q1160" s="5">
        <v>0.28999999999999998</v>
      </c>
      <c r="S1160" s="5">
        <v>23.7</v>
      </c>
      <c r="T1160" s="5">
        <v>32</v>
      </c>
      <c r="U1160" s="5">
        <v>0.7</v>
      </c>
      <c r="V1160" s="5">
        <v>1.9</v>
      </c>
      <c r="W1160" s="5">
        <v>0.05</v>
      </c>
      <c r="AB1160" s="5">
        <v>4.2300000000000004</v>
      </c>
      <c r="AD1160" s="5">
        <v>-7.9</v>
      </c>
      <c r="AE1160" s="5">
        <v>15.3</v>
      </c>
      <c r="AI1160" s="5">
        <v>0.5</v>
      </c>
      <c r="AJ1160" s="5">
        <v>25.5</v>
      </c>
      <c r="AN1160" s="5">
        <v>12.5</v>
      </c>
      <c r="AO1160" s="5">
        <v>0.02</v>
      </c>
      <c r="AT1160" s="5">
        <v>8.48</v>
      </c>
      <c r="AU1160" s="5">
        <v>0.5</v>
      </c>
      <c r="AV1160" s="5">
        <v>93.27</v>
      </c>
      <c r="AW1160" s="5">
        <v>3.2845000000000001E-3</v>
      </c>
      <c r="AX1160" s="5">
        <v>0.01</v>
      </c>
      <c r="AZ1160" s="5">
        <v>5.5999999999999999E-3</v>
      </c>
      <c r="BA1160" s="5">
        <v>4.76</v>
      </c>
      <c r="BC1160" s="5">
        <v>1E-3</v>
      </c>
      <c r="BE1160" s="5">
        <v>11.1</v>
      </c>
      <c r="BH1160" s="5">
        <v>0.06</v>
      </c>
      <c r="BN1160" s="5">
        <v>0.13</v>
      </c>
      <c r="BO1160" s="5">
        <v>36.9</v>
      </c>
      <c r="BQ1160" s="5">
        <v>3.2</v>
      </c>
      <c r="BR1160" s="5">
        <v>3</v>
      </c>
      <c r="BX1160" s="5">
        <v>7.9</v>
      </c>
      <c r="BY1160" s="5">
        <v>2.5</v>
      </c>
    </row>
    <row r="1161" spans="1:77" x14ac:dyDescent="0.2">
      <c r="A1161" s="2" t="s">
        <v>357</v>
      </c>
      <c r="B1161" s="3">
        <v>38841</v>
      </c>
      <c r="C1161" s="4">
        <v>36</v>
      </c>
      <c r="F1161" s="5">
        <v>0.8</v>
      </c>
      <c r="G1161" s="5">
        <v>0.8</v>
      </c>
      <c r="H1161" s="5">
        <v>0.01</v>
      </c>
      <c r="J1161" s="5">
        <v>0.2</v>
      </c>
      <c r="M1161" s="5">
        <v>1.45</v>
      </c>
      <c r="N1161" s="5">
        <v>0.2</v>
      </c>
      <c r="O1161" s="5">
        <v>10</v>
      </c>
      <c r="Q1161" s="5">
        <v>0.33</v>
      </c>
      <c r="S1161" s="5">
        <v>2.42</v>
      </c>
      <c r="T1161" s="5">
        <v>17</v>
      </c>
      <c r="U1161" s="5">
        <v>0.2</v>
      </c>
      <c r="V1161" s="5">
        <v>2.4</v>
      </c>
      <c r="W1161" s="5">
        <v>8.6999999999999994E-3</v>
      </c>
      <c r="AB1161" s="5">
        <v>5.0599999999999996</v>
      </c>
      <c r="AD1161" s="5">
        <v>-71.8</v>
      </c>
      <c r="AE1161" s="5">
        <v>3.2</v>
      </c>
      <c r="AI1161" s="5">
        <v>0.5</v>
      </c>
      <c r="AJ1161" s="5">
        <v>13.2</v>
      </c>
      <c r="AN1161" s="5">
        <v>1.58</v>
      </c>
      <c r="AO1161" s="5">
        <v>0.14000000000000001</v>
      </c>
      <c r="AT1161" s="5">
        <v>9.69</v>
      </c>
      <c r="AU1161" s="5">
        <v>3.9</v>
      </c>
      <c r="AV1161" s="5">
        <v>41.87</v>
      </c>
      <c r="AW1161" s="5">
        <v>3.2845000000000001E-3</v>
      </c>
      <c r="AX1161" s="5">
        <v>0.01</v>
      </c>
      <c r="AZ1161" s="5">
        <v>7.6E-3</v>
      </c>
      <c r="BA1161" s="5">
        <v>4.3899999999999997</v>
      </c>
      <c r="BC1161" s="5">
        <v>1.2999999999999999E-3</v>
      </c>
      <c r="BE1161" s="5">
        <v>10.4</v>
      </c>
      <c r="BH1161" s="5">
        <v>0.01</v>
      </c>
      <c r="BN1161" s="5">
        <v>0.12</v>
      </c>
      <c r="BO1161" s="5">
        <v>25.6</v>
      </c>
      <c r="BQ1161" s="5">
        <v>1.7</v>
      </c>
      <c r="BR1161" s="5">
        <v>0.8</v>
      </c>
      <c r="BX1161" s="5">
        <v>7.7</v>
      </c>
      <c r="BY1161" s="5">
        <v>5.4</v>
      </c>
    </row>
    <row r="1162" spans="1:77" x14ac:dyDescent="0.2">
      <c r="A1162" s="2" t="s">
        <v>357</v>
      </c>
      <c r="B1162" s="3">
        <v>38848</v>
      </c>
      <c r="C1162" s="4">
        <v>36</v>
      </c>
      <c r="F1162" s="5">
        <v>0.01</v>
      </c>
      <c r="G1162" s="5">
        <v>0.01</v>
      </c>
      <c r="H1162" s="5">
        <v>0.01</v>
      </c>
      <c r="J1162" s="5">
        <v>0.2</v>
      </c>
      <c r="M1162" s="5">
        <v>0.36</v>
      </c>
      <c r="N1162" s="5">
        <v>0.5</v>
      </c>
      <c r="O1162" s="5">
        <v>10</v>
      </c>
      <c r="Q1162" s="5">
        <v>0.17</v>
      </c>
      <c r="S1162" s="5">
        <v>6.25</v>
      </c>
      <c r="T1162" s="5">
        <v>74</v>
      </c>
      <c r="U1162" s="5">
        <v>0.2</v>
      </c>
      <c r="V1162" s="5">
        <v>1.4</v>
      </c>
      <c r="W1162" s="5">
        <v>3.0000000000000001E-3</v>
      </c>
      <c r="AB1162" s="5">
        <v>9.23</v>
      </c>
      <c r="AD1162" s="5">
        <v>-7.5</v>
      </c>
      <c r="AE1162" s="5">
        <v>1.71</v>
      </c>
      <c r="AI1162" s="5">
        <v>0.7</v>
      </c>
      <c r="AJ1162" s="5">
        <v>22.9</v>
      </c>
      <c r="AN1162" s="5">
        <v>7.32</v>
      </c>
      <c r="AO1162" s="5">
        <v>0.04</v>
      </c>
      <c r="AT1162" s="5">
        <v>35.6</v>
      </c>
      <c r="AU1162" s="5">
        <v>0.7</v>
      </c>
      <c r="AV1162" s="5">
        <v>16.510000000000002</v>
      </c>
      <c r="AW1162" s="5">
        <v>3.2845000000000001E-3</v>
      </c>
      <c r="AX1162" s="5">
        <v>0.01</v>
      </c>
      <c r="AZ1162" s="5">
        <v>5.0000000000000001E-3</v>
      </c>
      <c r="BA1162" s="5">
        <v>4.5999999999999996</v>
      </c>
      <c r="BC1162" s="5">
        <v>1.1999999999999999E-3</v>
      </c>
      <c r="BE1162" s="5">
        <v>10</v>
      </c>
      <c r="BH1162" s="5">
        <v>0.06</v>
      </c>
      <c r="BN1162" s="5">
        <v>0.12</v>
      </c>
      <c r="BO1162" s="5">
        <v>15.2</v>
      </c>
      <c r="BQ1162" s="5">
        <v>2.7</v>
      </c>
      <c r="BR1162" s="5">
        <v>2.5</v>
      </c>
      <c r="BX1162" s="5">
        <v>9.5</v>
      </c>
      <c r="BY1162" s="5">
        <v>14</v>
      </c>
    </row>
    <row r="1163" spans="1:77" x14ac:dyDescent="0.2">
      <c r="A1163" s="2" t="s">
        <v>357</v>
      </c>
      <c r="B1163" s="3">
        <v>39205</v>
      </c>
      <c r="C1163" s="4">
        <v>25</v>
      </c>
      <c r="F1163" s="5">
        <v>0.16</v>
      </c>
      <c r="G1163" s="5">
        <v>0.16</v>
      </c>
      <c r="H1163" s="5">
        <v>0.01</v>
      </c>
      <c r="M1163" s="5">
        <v>0.52</v>
      </c>
      <c r="O1163" s="5">
        <v>10</v>
      </c>
      <c r="S1163" s="5">
        <v>26.4</v>
      </c>
      <c r="T1163" s="5">
        <v>15</v>
      </c>
      <c r="V1163" s="5">
        <v>1.1000000000000001</v>
      </c>
      <c r="W1163" s="5">
        <v>1E-3</v>
      </c>
      <c r="AB1163" s="5">
        <v>4.8600000000000003</v>
      </c>
      <c r="AE1163" s="5">
        <v>8.41</v>
      </c>
      <c r="AJ1163" s="5">
        <v>26.8</v>
      </c>
      <c r="AN1163" s="5">
        <v>2.92</v>
      </c>
      <c r="AO1163" s="5">
        <v>0.05</v>
      </c>
      <c r="AT1163" s="5">
        <v>8.8800000000000008</v>
      </c>
      <c r="AV1163" s="5">
        <v>77.459999999999994</v>
      </c>
      <c r="AW1163" s="5">
        <v>3.2799999999999999E-3</v>
      </c>
      <c r="AX1163" s="5">
        <v>0.02</v>
      </c>
      <c r="AZ1163" s="5">
        <v>0.01</v>
      </c>
      <c r="BA1163" s="5">
        <v>4.9000000000000004</v>
      </c>
      <c r="BF1163" s="5">
        <v>9.41</v>
      </c>
      <c r="BH1163" s="5">
        <v>0.08</v>
      </c>
      <c r="BN1163" s="5">
        <v>0.12</v>
      </c>
      <c r="BO1163" s="5">
        <v>25.4</v>
      </c>
      <c r="BX1163" s="5">
        <v>9.9</v>
      </c>
    </row>
    <row r="1164" spans="1:77" x14ac:dyDescent="0.2">
      <c r="A1164" s="2" t="s">
        <v>357</v>
      </c>
      <c r="B1164" s="3">
        <v>39204</v>
      </c>
      <c r="C1164" s="4">
        <v>25</v>
      </c>
      <c r="F1164" s="5">
        <v>0.67</v>
      </c>
      <c r="G1164" s="5">
        <v>0.66</v>
      </c>
      <c r="H1164" s="5">
        <v>0.01</v>
      </c>
      <c r="M1164" s="5">
        <v>1.01</v>
      </c>
      <c r="O1164" s="5">
        <v>10</v>
      </c>
      <c r="S1164" s="5">
        <v>27.3</v>
      </c>
      <c r="T1164" s="5">
        <v>17</v>
      </c>
      <c r="V1164" s="5">
        <v>1.7</v>
      </c>
      <c r="W1164" s="5">
        <v>0.01</v>
      </c>
      <c r="AB1164" s="5">
        <v>3.9</v>
      </c>
      <c r="AE1164" s="5">
        <v>10.199999999999999</v>
      </c>
      <c r="AJ1164" s="5">
        <v>30.7</v>
      </c>
      <c r="AN1164" s="5">
        <v>4.0599999999999996</v>
      </c>
      <c r="AO1164" s="5">
        <v>0.12</v>
      </c>
      <c r="AT1164" s="5">
        <v>9.31</v>
      </c>
      <c r="AV1164" s="5">
        <v>99.6</v>
      </c>
      <c r="AW1164" s="5">
        <v>3.2799999999999999E-3</v>
      </c>
      <c r="AX1164" s="5">
        <v>0.01</v>
      </c>
      <c r="AZ1164" s="5">
        <v>7.0000000000000001E-3</v>
      </c>
      <c r="BA1164" s="5">
        <v>4.58</v>
      </c>
      <c r="BF1164" s="5">
        <v>8.57</v>
      </c>
      <c r="BH1164" s="5">
        <v>0.06</v>
      </c>
      <c r="BN1164" s="5">
        <v>0.11</v>
      </c>
      <c r="BO1164" s="5">
        <v>18.899999999999999</v>
      </c>
      <c r="BX1164" s="5">
        <v>9.9</v>
      </c>
    </row>
    <row r="1165" spans="1:77" x14ac:dyDescent="0.2">
      <c r="A1165" s="2" t="s">
        <v>357</v>
      </c>
      <c r="B1165" s="3">
        <v>38841</v>
      </c>
      <c r="C1165" s="4">
        <v>36</v>
      </c>
      <c r="F1165" s="5">
        <v>0.6</v>
      </c>
      <c r="G1165" s="5">
        <v>0.6</v>
      </c>
      <c r="H1165" s="5">
        <v>0.01</v>
      </c>
      <c r="J1165" s="5">
        <v>0.2</v>
      </c>
      <c r="M1165" s="5">
        <v>1.1599999999999999</v>
      </c>
      <c r="N1165" s="5">
        <v>0.2</v>
      </c>
      <c r="O1165" s="5">
        <v>10</v>
      </c>
      <c r="Q1165" s="5">
        <v>1.03</v>
      </c>
      <c r="S1165" s="5">
        <v>2.42</v>
      </c>
      <c r="T1165" s="5">
        <v>18</v>
      </c>
      <c r="U1165" s="5">
        <v>0.2</v>
      </c>
      <c r="V1165" s="5">
        <v>1.8</v>
      </c>
      <c r="W1165" s="5">
        <v>0.01</v>
      </c>
      <c r="AB1165" s="5">
        <v>8.76</v>
      </c>
      <c r="AD1165" s="5">
        <v>-55.8</v>
      </c>
      <c r="AE1165" s="5">
        <v>0.83</v>
      </c>
      <c r="AI1165" s="5">
        <v>0.8</v>
      </c>
      <c r="AJ1165" s="5">
        <v>12.38</v>
      </c>
      <c r="AN1165" s="5">
        <v>1.87</v>
      </c>
      <c r="AO1165" s="5">
        <v>0.32</v>
      </c>
      <c r="AT1165" s="5">
        <v>11.6</v>
      </c>
      <c r="AU1165" s="5">
        <v>5.3</v>
      </c>
      <c r="AV1165" s="5">
        <v>12.08</v>
      </c>
      <c r="AW1165" s="5">
        <v>3.2845000000000001E-3</v>
      </c>
      <c r="AX1165" s="5">
        <v>0.01</v>
      </c>
      <c r="AZ1165" s="5">
        <v>5.0000000000000001E-3</v>
      </c>
      <c r="BA1165" s="5">
        <v>4.3099999999999996</v>
      </c>
      <c r="BC1165" s="5">
        <v>2E-3</v>
      </c>
      <c r="BE1165" s="5">
        <v>11.7</v>
      </c>
      <c r="BH1165" s="5">
        <v>0.01</v>
      </c>
      <c r="BN1165" s="5">
        <v>0.11</v>
      </c>
      <c r="BO1165" s="5">
        <v>38.6</v>
      </c>
      <c r="BQ1165" s="5">
        <v>1.5</v>
      </c>
      <c r="BR1165" s="5">
        <v>0.8</v>
      </c>
      <c r="BX1165" s="5">
        <v>8.9</v>
      </c>
      <c r="BY1165" s="5">
        <v>6.6</v>
      </c>
    </row>
    <row r="1166" spans="1:77" x14ac:dyDescent="0.2">
      <c r="A1166" s="2" t="s">
        <v>357</v>
      </c>
      <c r="B1166" s="3">
        <v>35439</v>
      </c>
      <c r="C1166" s="4">
        <v>31</v>
      </c>
      <c r="F1166" s="5">
        <v>8.24</v>
      </c>
      <c r="G1166" s="5">
        <v>8.16</v>
      </c>
      <c r="H1166" s="5">
        <v>0.01</v>
      </c>
      <c r="J1166" s="5">
        <v>1</v>
      </c>
      <c r="M1166" s="5">
        <v>2.37</v>
      </c>
      <c r="N1166" s="5">
        <v>1</v>
      </c>
      <c r="Q1166" s="5">
        <v>1.33</v>
      </c>
      <c r="S1166" s="5">
        <v>5.8</v>
      </c>
      <c r="T1166" s="5">
        <v>21</v>
      </c>
      <c r="U1166" s="5">
        <v>1</v>
      </c>
      <c r="V1166" s="5">
        <v>2.2000000000000002</v>
      </c>
      <c r="W1166" s="5">
        <v>0.01</v>
      </c>
      <c r="AB1166" s="5">
        <v>9.64</v>
      </c>
      <c r="AE1166" s="5">
        <v>1.3</v>
      </c>
      <c r="AI1166" s="5">
        <v>1</v>
      </c>
      <c r="AJ1166" s="5">
        <v>22.2</v>
      </c>
      <c r="AN1166" s="5">
        <v>3.2</v>
      </c>
      <c r="AO1166" s="5">
        <v>0.56000000000000005</v>
      </c>
      <c r="AT1166" s="5">
        <v>15</v>
      </c>
      <c r="AU1166" s="5">
        <v>10</v>
      </c>
      <c r="AV1166" s="5">
        <v>23.77</v>
      </c>
      <c r="AW1166" s="5">
        <v>3.2845000000000001E-3</v>
      </c>
      <c r="AX1166" s="5">
        <v>0.01</v>
      </c>
      <c r="AZ1166" s="5">
        <v>5.4999999999999997E-3</v>
      </c>
      <c r="BA1166" s="5">
        <v>4.45</v>
      </c>
      <c r="BC1166" s="5">
        <v>2.7000000000000001E-3</v>
      </c>
      <c r="BE1166" s="5">
        <v>11.8</v>
      </c>
      <c r="BN1166" s="5">
        <v>0.1</v>
      </c>
      <c r="BO1166" s="5">
        <v>58</v>
      </c>
      <c r="BX1166" s="5">
        <v>8.5</v>
      </c>
      <c r="BY1166" s="5">
        <v>8</v>
      </c>
    </row>
    <row r="1167" spans="1:77" x14ac:dyDescent="0.2">
      <c r="A1167" s="2" t="s">
        <v>357</v>
      </c>
      <c r="B1167" s="3">
        <v>39205</v>
      </c>
      <c r="C1167" s="4">
        <v>25</v>
      </c>
      <c r="F1167" s="5">
        <v>0.54</v>
      </c>
      <c r="G1167" s="5">
        <v>0.52</v>
      </c>
      <c r="H1167" s="5">
        <v>0.01</v>
      </c>
      <c r="M1167" s="5">
        <v>0.41</v>
      </c>
      <c r="O1167" s="5">
        <v>10</v>
      </c>
      <c r="S1167" s="5">
        <v>7.04</v>
      </c>
      <c r="T1167" s="5">
        <v>20</v>
      </c>
      <c r="V1167" s="5">
        <v>1.1000000000000001</v>
      </c>
      <c r="W1167" s="5">
        <v>1E-3</v>
      </c>
      <c r="AB1167" s="5">
        <v>5.0599999999999996</v>
      </c>
      <c r="AE1167" s="5">
        <v>1.76</v>
      </c>
      <c r="AJ1167" s="5">
        <v>15.73</v>
      </c>
      <c r="AN1167" s="5">
        <v>2.64</v>
      </c>
      <c r="AO1167" s="5">
        <v>0.11</v>
      </c>
      <c r="AT1167" s="5">
        <v>11.9</v>
      </c>
      <c r="AV1167" s="5">
        <v>35.81</v>
      </c>
      <c r="AW1167" s="5">
        <v>3.2799999999999999E-3</v>
      </c>
      <c r="AX1167" s="5">
        <v>0.01</v>
      </c>
      <c r="AZ1167" s="5">
        <v>6.0000000000000001E-3</v>
      </c>
      <c r="BA1167" s="5">
        <v>4.84</v>
      </c>
      <c r="BF1167" s="5">
        <v>6.64</v>
      </c>
      <c r="BH1167" s="5">
        <v>7.0000000000000007E-2</v>
      </c>
      <c r="BN1167" s="5">
        <v>0.1</v>
      </c>
      <c r="BO1167" s="5">
        <v>6.29</v>
      </c>
      <c r="BX1167" s="5">
        <v>9.6999999999999993</v>
      </c>
    </row>
    <row r="1168" spans="1:77" x14ac:dyDescent="0.2">
      <c r="A1168" s="2" t="s">
        <v>357</v>
      </c>
      <c r="B1168" s="3">
        <v>39006</v>
      </c>
      <c r="C1168" s="4">
        <v>28</v>
      </c>
      <c r="F1168" s="5">
        <v>0.27</v>
      </c>
      <c r="G1168" s="5">
        <v>0.23</v>
      </c>
      <c r="H1168" s="5">
        <v>0.02</v>
      </c>
      <c r="M1168" s="5">
        <v>0.97</v>
      </c>
      <c r="O1168" s="5">
        <v>10</v>
      </c>
      <c r="S1168" s="5">
        <v>13.1</v>
      </c>
      <c r="T1168" s="5">
        <v>26</v>
      </c>
      <c r="V1168" s="5">
        <v>0.84</v>
      </c>
      <c r="W1168" s="5">
        <v>0.03</v>
      </c>
      <c r="AB1168" s="5">
        <v>5.0599999999999996</v>
      </c>
      <c r="AD1168" s="5">
        <v>-0.65</v>
      </c>
      <c r="AE1168" s="5">
        <v>1.55</v>
      </c>
      <c r="AJ1168" s="5">
        <v>18.7</v>
      </c>
      <c r="AN1168" s="5">
        <v>2.74</v>
      </c>
      <c r="AO1168" s="5">
        <v>0.03</v>
      </c>
      <c r="AT1168" s="5">
        <v>13.5</v>
      </c>
      <c r="AV1168" s="5">
        <v>25.4</v>
      </c>
      <c r="AW1168" s="5">
        <v>3.2845000000000001E-3</v>
      </c>
      <c r="AX1168" s="5">
        <v>0.01</v>
      </c>
      <c r="AZ1168" s="5">
        <v>6.4999999999999997E-3</v>
      </c>
      <c r="BA1168" s="5">
        <v>4.7699999999999996</v>
      </c>
      <c r="BE1168" s="5">
        <v>5.9</v>
      </c>
      <c r="BH1168" s="5">
        <v>0.16</v>
      </c>
      <c r="BN1168" s="5">
        <v>0.09</v>
      </c>
      <c r="BO1168" s="5">
        <v>11.1</v>
      </c>
      <c r="BQ1168" s="5">
        <v>1.53</v>
      </c>
      <c r="BR1168" s="5">
        <v>1.52</v>
      </c>
      <c r="BX1168" s="5">
        <v>9.3000000000000007</v>
      </c>
    </row>
    <row r="1169" spans="1:77" x14ac:dyDescent="0.2">
      <c r="A1169" s="2" t="s">
        <v>357</v>
      </c>
      <c r="B1169" s="3">
        <v>39006</v>
      </c>
      <c r="C1169" s="4">
        <v>28</v>
      </c>
      <c r="F1169" s="5">
        <v>2.4</v>
      </c>
      <c r="G1169" s="5">
        <v>2.2999999999999998</v>
      </c>
      <c r="H1169" s="5">
        <v>0.02</v>
      </c>
      <c r="M1169" s="5">
        <v>1.1200000000000001</v>
      </c>
      <c r="O1169" s="5">
        <v>10</v>
      </c>
      <c r="S1169" s="5">
        <v>1.67</v>
      </c>
      <c r="T1169" s="5">
        <v>37</v>
      </c>
      <c r="V1169" s="5">
        <v>3.1</v>
      </c>
      <c r="W1169" s="5">
        <v>0.02</v>
      </c>
      <c r="AB1169" s="5">
        <v>2.69</v>
      </c>
      <c r="AD1169" s="5">
        <v>-16.98</v>
      </c>
      <c r="AE1169" s="5">
        <v>0.7</v>
      </c>
      <c r="AJ1169" s="5">
        <v>17.61</v>
      </c>
      <c r="AN1169" s="5">
        <v>1.66</v>
      </c>
      <c r="AO1169" s="5">
        <v>0.04</v>
      </c>
      <c r="AT1169" s="5">
        <v>20.2</v>
      </c>
      <c r="AV1169" s="5">
        <v>1.53</v>
      </c>
      <c r="AW1169" s="5">
        <v>3.2845000000000001E-3</v>
      </c>
      <c r="AX1169" s="5">
        <v>0.01</v>
      </c>
      <c r="AZ1169" s="5">
        <v>5.0000000000000001E-3</v>
      </c>
      <c r="BA1169" s="5">
        <v>4.0599999999999996</v>
      </c>
      <c r="BE1169" s="5">
        <v>4.7</v>
      </c>
      <c r="BH1169" s="5">
        <v>0.05</v>
      </c>
      <c r="BN1169" s="5">
        <v>0.09</v>
      </c>
      <c r="BO1169" s="5">
        <v>14.9</v>
      </c>
      <c r="BQ1169" s="5">
        <v>1.42</v>
      </c>
      <c r="BR1169" s="5">
        <v>1.2</v>
      </c>
      <c r="BX1169" s="5">
        <v>10.7</v>
      </c>
    </row>
    <row r="1170" spans="1:77" x14ac:dyDescent="0.2">
      <c r="A1170" s="2" t="s">
        <v>357</v>
      </c>
      <c r="B1170" s="3">
        <v>39209</v>
      </c>
      <c r="C1170" s="4">
        <v>26</v>
      </c>
      <c r="F1170" s="5">
        <v>5.83</v>
      </c>
      <c r="G1170" s="5">
        <v>5.8</v>
      </c>
      <c r="H1170" s="5">
        <v>0.02</v>
      </c>
      <c r="M1170" s="5">
        <v>1</v>
      </c>
      <c r="O1170" s="5">
        <v>10</v>
      </c>
      <c r="Q1170" s="5">
        <v>1.1000000000000001</v>
      </c>
      <c r="S1170" s="5">
        <v>2.59</v>
      </c>
      <c r="T1170" s="5">
        <v>23</v>
      </c>
      <c r="V1170" s="5">
        <v>2.2000000000000002</v>
      </c>
      <c r="W1170" s="5">
        <v>0.03</v>
      </c>
      <c r="AB1170" s="5">
        <v>8.59</v>
      </c>
      <c r="AE1170" s="5">
        <v>0.84</v>
      </c>
      <c r="AJ1170" s="5">
        <v>18.559999999999999</v>
      </c>
      <c r="AN1170" s="5">
        <v>1.94</v>
      </c>
      <c r="AO1170" s="5">
        <v>0.38</v>
      </c>
      <c r="AT1170" s="5">
        <v>11.2</v>
      </c>
      <c r="AV1170" s="5">
        <v>13.23</v>
      </c>
      <c r="AW1170" s="5">
        <v>3.2799999999999999E-3</v>
      </c>
      <c r="AX1170" s="5">
        <v>0.01</v>
      </c>
      <c r="AZ1170" s="5">
        <v>0.01</v>
      </c>
      <c r="BA1170" s="5">
        <v>4.16</v>
      </c>
      <c r="BF1170" s="5">
        <v>10.7</v>
      </c>
      <c r="BH1170" s="5">
        <v>0.01</v>
      </c>
      <c r="BN1170" s="5">
        <v>0.09</v>
      </c>
      <c r="BO1170" s="5">
        <v>36.9</v>
      </c>
      <c r="BX1170" s="5">
        <v>9.1999999999999993</v>
      </c>
    </row>
    <row r="1171" spans="1:77" x14ac:dyDescent="0.2">
      <c r="A1171" s="2" t="s">
        <v>357</v>
      </c>
      <c r="B1171" s="3">
        <v>38855</v>
      </c>
      <c r="C1171" s="4">
        <v>31</v>
      </c>
      <c r="F1171" s="5">
        <v>0.54</v>
      </c>
      <c r="H1171" s="5">
        <v>0.02</v>
      </c>
      <c r="J1171" s="5">
        <v>5</v>
      </c>
      <c r="M1171" s="5">
        <v>2.29</v>
      </c>
      <c r="N1171" s="5">
        <v>2.5</v>
      </c>
      <c r="Q1171" s="5">
        <v>0.5</v>
      </c>
      <c r="S1171" s="5">
        <v>27.31</v>
      </c>
      <c r="T1171" s="5">
        <v>17</v>
      </c>
      <c r="U1171" s="5">
        <v>5</v>
      </c>
      <c r="V1171" s="5">
        <v>12.6</v>
      </c>
      <c r="W1171" s="5">
        <v>0.44</v>
      </c>
      <c r="AD1171" s="5">
        <v>4.0999999999999996</v>
      </c>
      <c r="AE1171" s="5">
        <v>38.79</v>
      </c>
      <c r="AI1171" s="5">
        <v>10</v>
      </c>
      <c r="AJ1171" s="5">
        <v>38</v>
      </c>
      <c r="AN1171" s="5">
        <v>5.13</v>
      </c>
      <c r="AO1171" s="5">
        <v>0.05</v>
      </c>
      <c r="AT1171" s="5">
        <v>10.1</v>
      </c>
      <c r="AU1171" s="5">
        <v>14</v>
      </c>
      <c r="AV1171" s="5">
        <v>83.75</v>
      </c>
      <c r="AW1171" s="5">
        <v>0.08</v>
      </c>
      <c r="AX1171" s="5">
        <v>0.06</v>
      </c>
      <c r="BA1171" s="5">
        <v>5.56</v>
      </c>
      <c r="BC1171" s="5">
        <v>0.1</v>
      </c>
      <c r="BE1171" s="5">
        <v>0.4</v>
      </c>
      <c r="BH1171" s="5">
        <v>0.4</v>
      </c>
      <c r="BO1171" s="5">
        <v>43</v>
      </c>
      <c r="BQ1171" s="5">
        <v>3.11</v>
      </c>
      <c r="BR1171" s="5">
        <v>3.24</v>
      </c>
      <c r="BX1171" s="5">
        <v>8</v>
      </c>
      <c r="BY1171" s="5">
        <v>30</v>
      </c>
    </row>
    <row r="1172" spans="1:77" x14ac:dyDescent="0.2">
      <c r="A1172" s="2" t="s">
        <v>357</v>
      </c>
      <c r="B1172" s="3">
        <v>41478</v>
      </c>
      <c r="C1172" s="4">
        <v>26</v>
      </c>
      <c r="G1172" s="5">
        <v>1</v>
      </c>
      <c r="H1172" s="5">
        <v>7.0000000000000007E-2</v>
      </c>
      <c r="M1172" s="5">
        <v>1.52</v>
      </c>
      <c r="S1172" s="5">
        <v>22.3</v>
      </c>
      <c r="T1172" s="5">
        <v>167</v>
      </c>
      <c r="U1172" s="5">
        <v>2.1</v>
      </c>
      <c r="V1172" s="5">
        <v>28</v>
      </c>
      <c r="W1172" s="5">
        <v>0.28000000000000003</v>
      </c>
      <c r="AB1172" s="5">
        <v>2.4500000000000002</v>
      </c>
      <c r="AD1172" s="5">
        <v>1.37</v>
      </c>
      <c r="AE1172" s="5">
        <v>27.3</v>
      </c>
      <c r="AJ1172" s="5">
        <v>72.8</v>
      </c>
      <c r="AN1172" s="5">
        <v>4.04</v>
      </c>
      <c r="AO1172" s="5">
        <v>0.02</v>
      </c>
      <c r="AT1172" s="5">
        <v>93.1</v>
      </c>
      <c r="AV1172" s="5">
        <v>0.86</v>
      </c>
      <c r="AW1172" s="5">
        <v>0.02</v>
      </c>
      <c r="AX1172" s="5">
        <v>0.05</v>
      </c>
      <c r="AY1172" s="5">
        <v>0.04</v>
      </c>
      <c r="BA1172" s="5">
        <v>5.38</v>
      </c>
      <c r="BF1172" s="5">
        <v>0.21</v>
      </c>
      <c r="BH1172" s="5">
        <v>0.94</v>
      </c>
      <c r="BO1172" s="5">
        <v>36</v>
      </c>
      <c r="BQ1172" s="5">
        <v>6.42</v>
      </c>
      <c r="BR1172" s="5">
        <v>6.33</v>
      </c>
      <c r="BX1172" s="5">
        <v>9.6</v>
      </c>
    </row>
    <row r="1173" spans="1:77" x14ac:dyDescent="0.2">
      <c r="A1173" s="2" t="s">
        <v>357</v>
      </c>
      <c r="B1173" s="3">
        <v>42150</v>
      </c>
      <c r="C1173" s="4">
        <v>26</v>
      </c>
      <c r="G1173" s="5">
        <v>1.1000000000000001</v>
      </c>
      <c r="H1173" s="5">
        <v>0.08</v>
      </c>
      <c r="M1173" s="5">
        <v>1.75</v>
      </c>
      <c r="N1173" s="5">
        <v>6.3</v>
      </c>
      <c r="S1173" s="5">
        <v>17.399999999999999</v>
      </c>
      <c r="T1173" s="5">
        <v>132</v>
      </c>
      <c r="V1173" s="5">
        <v>30</v>
      </c>
      <c r="W1173" s="5">
        <v>0.34</v>
      </c>
      <c r="AB1173" s="5">
        <v>2.1</v>
      </c>
      <c r="AD1173" s="5">
        <v>1.59</v>
      </c>
      <c r="AE1173" s="5">
        <v>28.3</v>
      </c>
      <c r="AI1173" s="5">
        <v>5.6</v>
      </c>
      <c r="AJ1173" s="5">
        <v>63.3</v>
      </c>
      <c r="AN1173" s="5">
        <v>3.2</v>
      </c>
      <c r="AO1173" s="5">
        <v>0.03</v>
      </c>
      <c r="AT1173" s="5">
        <v>80.099999999999994</v>
      </c>
      <c r="AV1173" s="5">
        <v>0.23</v>
      </c>
      <c r="AW1173" s="5">
        <v>0.01</v>
      </c>
      <c r="AX1173" s="5">
        <v>0.05</v>
      </c>
      <c r="BA1173" s="5">
        <v>5.7</v>
      </c>
      <c r="BF1173" s="5">
        <v>1.92</v>
      </c>
      <c r="BH1173" s="5">
        <v>1.05</v>
      </c>
      <c r="BO1173" s="5">
        <v>38.299999999999997</v>
      </c>
      <c r="BQ1173" s="5">
        <v>5.58</v>
      </c>
      <c r="BR1173" s="5">
        <v>5.49</v>
      </c>
      <c r="BX1173" s="5">
        <v>9.3000000000000007</v>
      </c>
    </row>
    <row r="1174" spans="1:77" x14ac:dyDescent="0.2">
      <c r="A1174" s="2" t="s">
        <v>357</v>
      </c>
      <c r="B1174" s="3">
        <v>41764</v>
      </c>
      <c r="C1174" s="4">
        <v>33</v>
      </c>
      <c r="G1174" s="5">
        <v>1.41</v>
      </c>
      <c r="H1174" s="5">
        <v>0.04</v>
      </c>
      <c r="J1174" s="5">
        <v>0.3</v>
      </c>
      <c r="M1174" s="5">
        <v>1.78</v>
      </c>
      <c r="N1174" s="5">
        <v>10</v>
      </c>
      <c r="Q1174" s="5">
        <v>0.11</v>
      </c>
      <c r="S1174" s="5">
        <v>16.399999999999999</v>
      </c>
      <c r="T1174" s="5">
        <v>170</v>
      </c>
      <c r="U1174" s="5">
        <v>2.4</v>
      </c>
      <c r="V1174" s="5">
        <v>40</v>
      </c>
      <c r="W1174" s="5">
        <v>0.13</v>
      </c>
      <c r="AB1174" s="5">
        <v>2.23</v>
      </c>
      <c r="AD1174" s="5">
        <v>1.59</v>
      </c>
      <c r="AE1174" s="5">
        <v>23.2</v>
      </c>
      <c r="AI1174" s="5">
        <v>23</v>
      </c>
      <c r="AJ1174" s="5">
        <v>74</v>
      </c>
      <c r="AN1174" s="5">
        <v>2.57</v>
      </c>
      <c r="AO1174" s="5">
        <v>0.01</v>
      </c>
      <c r="AT1174" s="5">
        <v>107</v>
      </c>
      <c r="AU1174" s="5">
        <v>0.9</v>
      </c>
      <c r="AV1174" s="5">
        <v>2.35</v>
      </c>
      <c r="AW1174" s="5">
        <v>0.03</v>
      </c>
      <c r="AX1174" s="5">
        <v>0.06</v>
      </c>
      <c r="AY1174" s="5">
        <v>0.03</v>
      </c>
      <c r="BA1174" s="5">
        <v>5.98</v>
      </c>
      <c r="BC1174" s="5">
        <v>0.02</v>
      </c>
      <c r="BF1174" s="5">
        <v>0.35</v>
      </c>
      <c r="BH1174" s="5">
        <v>1.18</v>
      </c>
      <c r="BO1174" s="5">
        <v>25.6</v>
      </c>
      <c r="BQ1174" s="5">
        <v>6.55</v>
      </c>
      <c r="BR1174" s="5">
        <v>6.45</v>
      </c>
      <c r="BX1174" s="5">
        <v>8.5</v>
      </c>
      <c r="BY1174" s="5">
        <v>7.6</v>
      </c>
    </row>
    <row r="1175" spans="1:77" x14ac:dyDescent="0.2">
      <c r="A1175" s="2" t="s">
        <v>357</v>
      </c>
      <c r="B1175" s="3">
        <v>40808</v>
      </c>
      <c r="C1175" s="4">
        <v>25</v>
      </c>
      <c r="G1175" s="5">
        <v>5.0000000000000001E-3</v>
      </c>
      <c r="H1175" s="5">
        <v>0.18</v>
      </c>
      <c r="M1175" s="5">
        <v>0.22</v>
      </c>
      <c r="S1175" s="5">
        <v>51.8</v>
      </c>
      <c r="T1175" s="5">
        <v>29</v>
      </c>
      <c r="V1175" s="5">
        <v>1.2</v>
      </c>
      <c r="W1175" s="5">
        <v>4.53</v>
      </c>
      <c r="AB1175" s="5">
        <v>2.21</v>
      </c>
      <c r="AD1175" s="5">
        <v>0.03</v>
      </c>
      <c r="AE1175" s="5">
        <v>1.58</v>
      </c>
      <c r="AJ1175" s="5">
        <v>26.9</v>
      </c>
      <c r="AN1175" s="5">
        <v>4.53</v>
      </c>
      <c r="AO1175" s="5">
        <v>0.18</v>
      </c>
      <c r="AT1175" s="5">
        <v>13</v>
      </c>
      <c r="AV1175" s="5">
        <v>0.22</v>
      </c>
      <c r="AW1175" s="5">
        <v>0.01</v>
      </c>
      <c r="AX1175" s="5">
        <v>0.01</v>
      </c>
      <c r="BA1175" s="5">
        <v>7.36</v>
      </c>
      <c r="BF1175" s="5">
        <v>0.24</v>
      </c>
      <c r="BH1175" s="5">
        <v>1.61</v>
      </c>
      <c r="BO1175" s="5">
        <v>67</v>
      </c>
      <c r="BQ1175" s="5">
        <v>3.82</v>
      </c>
      <c r="BR1175" s="5">
        <v>3.82</v>
      </c>
      <c r="BT1175" s="5">
        <v>18</v>
      </c>
      <c r="BX1175" s="5">
        <v>9.8000000000000007</v>
      </c>
    </row>
    <row r="1176" spans="1:77" x14ac:dyDescent="0.2">
      <c r="A1176" s="2" t="s">
        <v>357</v>
      </c>
      <c r="B1176" s="3">
        <v>38685</v>
      </c>
      <c r="C1176" s="4">
        <v>33</v>
      </c>
      <c r="F1176" s="5">
        <v>0.59</v>
      </c>
      <c r="H1176" s="5">
        <v>0.13</v>
      </c>
      <c r="J1176" s="5">
        <v>1</v>
      </c>
      <c r="M1176" s="5">
        <v>0.6</v>
      </c>
      <c r="N1176" s="5">
        <v>2</v>
      </c>
      <c r="Q1176" s="5">
        <v>0.5</v>
      </c>
      <c r="S1176" s="5">
        <v>32.4</v>
      </c>
      <c r="T1176" s="5">
        <v>16</v>
      </c>
      <c r="U1176" s="5">
        <v>1</v>
      </c>
      <c r="V1176" s="5">
        <v>13</v>
      </c>
      <c r="W1176" s="5">
        <v>0.93</v>
      </c>
      <c r="AB1176" s="5">
        <v>1.98</v>
      </c>
      <c r="AD1176" s="5">
        <v>-0.2</v>
      </c>
      <c r="AE1176" s="5">
        <v>26.3</v>
      </c>
      <c r="AI1176" s="5">
        <v>3</v>
      </c>
      <c r="AJ1176" s="5">
        <v>41.5</v>
      </c>
      <c r="AN1176" s="5">
        <v>4.9000000000000004</v>
      </c>
      <c r="AO1176" s="5">
        <v>0.13</v>
      </c>
      <c r="AT1176" s="5">
        <v>11.4</v>
      </c>
      <c r="AU1176" s="5">
        <v>10</v>
      </c>
      <c r="AV1176" s="5">
        <v>97.38</v>
      </c>
      <c r="AW1176" s="5">
        <v>0.13</v>
      </c>
      <c r="AX1176" s="5">
        <v>0.03</v>
      </c>
      <c r="BA1176" s="5">
        <v>5.8</v>
      </c>
      <c r="BC1176" s="5">
        <v>0.1</v>
      </c>
      <c r="BE1176" s="5">
        <v>0.7</v>
      </c>
      <c r="BH1176" s="5">
        <v>0.3</v>
      </c>
      <c r="BI1176" s="5">
        <v>0.1</v>
      </c>
      <c r="BO1176" s="5">
        <v>44</v>
      </c>
      <c r="BQ1176" s="5">
        <v>-3.24</v>
      </c>
      <c r="BR1176" s="5">
        <v>3.23</v>
      </c>
      <c r="BX1176" s="5">
        <v>10.8</v>
      </c>
      <c r="BY1176" s="5">
        <v>30</v>
      </c>
    </row>
    <row r="1177" spans="1:77" x14ac:dyDescent="0.2">
      <c r="A1177" s="2" t="s">
        <v>357</v>
      </c>
      <c r="B1177" s="3">
        <v>41477</v>
      </c>
      <c r="C1177" s="4">
        <v>25</v>
      </c>
      <c r="G1177" s="5">
        <v>0.08</v>
      </c>
      <c r="H1177" s="5">
        <v>0.01</v>
      </c>
      <c r="M1177" s="5">
        <v>0.57999999999999996</v>
      </c>
      <c r="S1177" s="5">
        <v>9.69</v>
      </c>
      <c r="T1177" s="5">
        <v>53</v>
      </c>
      <c r="V1177" s="5">
        <v>1</v>
      </c>
      <c r="W1177" s="5">
        <v>0.04</v>
      </c>
      <c r="AB1177" s="5">
        <v>7.06</v>
      </c>
      <c r="AD1177" s="5">
        <v>4.9000000000000004</v>
      </c>
      <c r="AE1177" s="5">
        <v>2.77</v>
      </c>
      <c r="AJ1177" s="5">
        <v>28</v>
      </c>
      <c r="AN1177" s="5">
        <v>5.54</v>
      </c>
      <c r="AO1177" s="5">
        <v>7.0000000000000007E-2</v>
      </c>
      <c r="AT1177" s="5">
        <v>31</v>
      </c>
      <c r="AV1177" s="5">
        <v>14.78</v>
      </c>
      <c r="AW1177" s="5">
        <v>3.2799999999999999E-3</v>
      </c>
      <c r="AX1177" s="5">
        <v>0.02</v>
      </c>
      <c r="AY1177" s="5">
        <v>0.02</v>
      </c>
      <c r="BA1177" s="5">
        <v>4.71</v>
      </c>
      <c r="BF1177" s="5">
        <v>9.75</v>
      </c>
      <c r="BH1177" s="5">
        <v>0.09</v>
      </c>
      <c r="BO1177" s="5">
        <v>21.8</v>
      </c>
      <c r="BQ1177" s="5">
        <v>2.2799999999999998</v>
      </c>
      <c r="BR1177" s="5">
        <v>2.39</v>
      </c>
      <c r="BX1177" s="5">
        <v>8.4</v>
      </c>
    </row>
    <row r="1178" spans="1:77" x14ac:dyDescent="0.2">
      <c r="A1178" s="2" t="s">
        <v>357</v>
      </c>
      <c r="B1178" s="3">
        <v>40548</v>
      </c>
      <c r="C1178" s="4">
        <v>34</v>
      </c>
      <c r="G1178" s="5">
        <v>0.01</v>
      </c>
      <c r="H1178" s="5">
        <v>0.16</v>
      </c>
      <c r="J1178" s="5">
        <v>2.2000000000000002</v>
      </c>
      <c r="M1178" s="5">
        <v>0.6</v>
      </c>
      <c r="N1178" s="5">
        <v>0.2</v>
      </c>
      <c r="Q1178" s="5">
        <v>0.02</v>
      </c>
      <c r="S1178" s="5">
        <v>66.900000000000006</v>
      </c>
      <c r="T1178" s="5">
        <v>41</v>
      </c>
      <c r="U1178" s="5">
        <v>0.3</v>
      </c>
      <c r="V1178" s="5">
        <v>6</v>
      </c>
      <c r="W1178" s="5">
        <v>1.8</v>
      </c>
      <c r="AB1178" s="5">
        <v>2.78</v>
      </c>
      <c r="AD1178" s="5">
        <v>1.56</v>
      </c>
      <c r="AE1178" s="5">
        <v>9.1999999999999993</v>
      </c>
      <c r="AI1178" s="5">
        <v>0.5</v>
      </c>
      <c r="AJ1178" s="5">
        <v>50.9</v>
      </c>
      <c r="AN1178" s="5">
        <v>5.69</v>
      </c>
      <c r="AO1178" s="5">
        <v>0.27</v>
      </c>
      <c r="AS1178" s="5">
        <v>0.43</v>
      </c>
      <c r="AT1178" s="5">
        <v>26.2</v>
      </c>
      <c r="AU1178" s="5">
        <v>21</v>
      </c>
      <c r="AV1178" s="5">
        <v>0.22</v>
      </c>
      <c r="AW1178" s="5">
        <v>6.2399999999999999E-3</v>
      </c>
      <c r="AX1178" s="5">
        <v>0.21</v>
      </c>
      <c r="BA1178" s="5">
        <v>6.63</v>
      </c>
      <c r="BC1178" s="5">
        <v>1E-3</v>
      </c>
      <c r="BF1178" s="5">
        <v>0.27</v>
      </c>
      <c r="BH1178" s="5">
        <v>2.96</v>
      </c>
      <c r="BO1178" s="5">
        <v>52.5</v>
      </c>
      <c r="BQ1178" s="5">
        <v>5.22</v>
      </c>
      <c r="BR1178" s="5">
        <v>5.3</v>
      </c>
      <c r="BW1178" s="5">
        <v>0.5</v>
      </c>
      <c r="BX1178" s="5">
        <v>10.4</v>
      </c>
      <c r="BY1178" s="5">
        <v>0.5</v>
      </c>
    </row>
    <row r="1179" spans="1:77" x14ac:dyDescent="0.2">
      <c r="A1179" s="2" t="s">
        <v>357</v>
      </c>
      <c r="B1179" s="3">
        <v>38691</v>
      </c>
      <c r="C1179" s="4">
        <v>33</v>
      </c>
      <c r="F1179" s="5">
        <v>0.15</v>
      </c>
      <c r="H1179" s="5">
        <v>0.26</v>
      </c>
      <c r="J1179" s="5">
        <v>1</v>
      </c>
      <c r="M1179" s="5">
        <v>0.6</v>
      </c>
      <c r="N1179" s="5">
        <v>2</v>
      </c>
      <c r="Q1179" s="5">
        <v>0.5</v>
      </c>
      <c r="S1179" s="5">
        <v>60.1</v>
      </c>
      <c r="T1179" s="5">
        <v>52</v>
      </c>
      <c r="U1179" s="5">
        <v>1</v>
      </c>
      <c r="V1179" s="5">
        <v>6</v>
      </c>
      <c r="W1179" s="5">
        <v>3.35</v>
      </c>
      <c r="AB1179" s="5">
        <v>2.83</v>
      </c>
      <c r="AD1179" s="5">
        <v>-0.8</v>
      </c>
      <c r="AE1179" s="5">
        <v>7.4</v>
      </c>
      <c r="AI1179" s="5">
        <v>1</v>
      </c>
      <c r="AJ1179" s="5">
        <v>52.1</v>
      </c>
      <c r="AN1179" s="5">
        <v>5.4</v>
      </c>
      <c r="AO1179" s="5">
        <v>0.34</v>
      </c>
      <c r="AT1179" s="5">
        <v>22.9</v>
      </c>
      <c r="AU1179" s="5">
        <v>1</v>
      </c>
      <c r="AV1179" s="5">
        <v>0.44</v>
      </c>
      <c r="AW1179" s="5">
        <v>0.03</v>
      </c>
      <c r="AX1179" s="5">
        <v>0.18</v>
      </c>
      <c r="BA1179" s="5">
        <v>6.7</v>
      </c>
      <c r="BC1179" s="5">
        <v>0.1</v>
      </c>
      <c r="BE1179" s="5">
        <v>0.5</v>
      </c>
      <c r="BH1179" s="5">
        <v>2.2999999999999998</v>
      </c>
      <c r="BI1179" s="5">
        <v>0.1</v>
      </c>
      <c r="BO1179" s="5">
        <v>50</v>
      </c>
      <c r="BQ1179" s="5">
        <v>-4.8099999999999996</v>
      </c>
      <c r="BR1179" s="5">
        <v>4.78</v>
      </c>
      <c r="BX1179" s="5">
        <v>10.4</v>
      </c>
      <c r="BY1179" s="5">
        <v>5</v>
      </c>
    </row>
    <row r="1180" spans="1:77" x14ac:dyDescent="0.2">
      <c r="A1180" s="2" t="s">
        <v>357</v>
      </c>
      <c r="B1180" s="3">
        <v>42156</v>
      </c>
      <c r="C1180" s="4">
        <v>33</v>
      </c>
      <c r="G1180" s="5">
        <v>0.14000000000000001</v>
      </c>
      <c r="H1180" s="5">
        <v>0.01</v>
      </c>
      <c r="J1180" s="5">
        <v>0.3</v>
      </c>
      <c r="M1180" s="5">
        <v>0.34</v>
      </c>
      <c r="N1180" s="5">
        <v>0.3</v>
      </c>
      <c r="Q1180" s="5">
        <v>0.02</v>
      </c>
      <c r="S1180" s="5">
        <v>37.1</v>
      </c>
      <c r="T1180" s="5">
        <v>22</v>
      </c>
      <c r="U1180" s="5">
        <v>1.3</v>
      </c>
      <c r="V1180" s="5">
        <v>8.1</v>
      </c>
      <c r="W1180" s="5">
        <v>0.12</v>
      </c>
      <c r="AB1180" s="5">
        <v>2.85</v>
      </c>
      <c r="AC1180" s="5">
        <v>10</v>
      </c>
      <c r="AD1180" s="5">
        <v>3.91</v>
      </c>
      <c r="AE1180" s="5">
        <v>9.94</v>
      </c>
      <c r="AI1180" s="5">
        <v>4.5999999999999996</v>
      </c>
      <c r="AJ1180" s="5">
        <v>39.200000000000003</v>
      </c>
      <c r="AN1180" s="5">
        <v>6.02</v>
      </c>
      <c r="AO1180" s="5">
        <v>4.0000000000000001E-3</v>
      </c>
      <c r="AT1180" s="5">
        <v>16.5</v>
      </c>
      <c r="AU1180" s="5">
        <v>0.7</v>
      </c>
      <c r="AV1180" s="5">
        <v>112.44</v>
      </c>
      <c r="AW1180" s="5">
        <v>6.5700000000000003E-3</v>
      </c>
      <c r="AX1180" s="5">
        <v>0.08</v>
      </c>
      <c r="BA1180" s="5">
        <v>6.56</v>
      </c>
      <c r="BC1180" s="5">
        <v>8.8999999999999999E-3</v>
      </c>
      <c r="BF1180" s="5">
        <v>4.01</v>
      </c>
      <c r="BH1180" s="5">
        <v>0.69</v>
      </c>
      <c r="BO1180" s="5">
        <v>16.600000000000001</v>
      </c>
      <c r="BQ1180" s="5">
        <v>3.47</v>
      </c>
      <c r="BR1180" s="5">
        <v>3.34</v>
      </c>
      <c r="BX1180" s="5">
        <v>9.9</v>
      </c>
      <c r="BY1180" s="5">
        <v>2.4</v>
      </c>
    </row>
    <row r="1181" spans="1:77" x14ac:dyDescent="0.2">
      <c r="A1181" s="2" t="s">
        <v>357</v>
      </c>
      <c r="B1181" s="3">
        <v>41779</v>
      </c>
      <c r="C1181" s="4">
        <v>25</v>
      </c>
      <c r="G1181" s="5">
        <v>0.1</v>
      </c>
      <c r="H1181" s="5">
        <v>0.01</v>
      </c>
      <c r="M1181" s="5">
        <v>0.18</v>
      </c>
      <c r="S1181" s="5">
        <v>33.1</v>
      </c>
      <c r="T1181" s="5">
        <v>25</v>
      </c>
      <c r="V1181" s="5">
        <v>8.6</v>
      </c>
      <c r="W1181" s="5">
        <v>0.18</v>
      </c>
      <c r="AB1181" s="5">
        <v>2.62</v>
      </c>
      <c r="AD1181" s="5">
        <v>1.47</v>
      </c>
      <c r="AE1181" s="5">
        <v>8.64</v>
      </c>
      <c r="AJ1181" s="5">
        <v>34.700000000000003</v>
      </c>
      <c r="AN1181" s="5">
        <v>4.8899999999999997</v>
      </c>
      <c r="AO1181" s="5">
        <v>5.0000000000000001E-3</v>
      </c>
      <c r="AT1181" s="5">
        <v>19.8</v>
      </c>
      <c r="AV1181" s="5">
        <v>81.89</v>
      </c>
      <c r="AW1181" s="5">
        <v>6.5700000000000003E-3</v>
      </c>
      <c r="AX1181" s="5">
        <v>0.14000000000000001</v>
      </c>
      <c r="AY1181" s="5">
        <v>0.08</v>
      </c>
      <c r="BA1181" s="5">
        <v>7.14</v>
      </c>
      <c r="BF1181" s="5">
        <v>2.77</v>
      </c>
      <c r="BH1181" s="5">
        <v>0.9</v>
      </c>
      <c r="BO1181" s="5">
        <v>13.3</v>
      </c>
      <c r="BQ1181" s="5">
        <v>3.21</v>
      </c>
      <c r="BR1181" s="5">
        <v>3.16</v>
      </c>
      <c r="BX1181" s="5">
        <v>9.8000000000000007</v>
      </c>
    </row>
    <row r="1182" spans="1:77" x14ac:dyDescent="0.2">
      <c r="A1182" s="2" t="s">
        <v>357</v>
      </c>
      <c r="B1182" s="3">
        <v>41431</v>
      </c>
      <c r="C1182" s="4">
        <v>26</v>
      </c>
      <c r="G1182" s="5">
        <v>0.22</v>
      </c>
      <c r="H1182" s="5">
        <v>0.01</v>
      </c>
      <c r="M1182" s="5">
        <v>0.5</v>
      </c>
      <c r="S1182" s="5">
        <v>27.4</v>
      </c>
      <c r="T1182" s="5">
        <v>19</v>
      </c>
      <c r="U1182" s="5">
        <v>1.9</v>
      </c>
      <c r="V1182" s="5">
        <v>11</v>
      </c>
      <c r="W1182" s="5">
        <v>0.45</v>
      </c>
      <c r="AB1182" s="5">
        <v>2.87</v>
      </c>
      <c r="AD1182" s="5">
        <v>6.04</v>
      </c>
      <c r="AE1182" s="5">
        <v>10.3</v>
      </c>
      <c r="AJ1182" s="5">
        <v>32.1</v>
      </c>
      <c r="AN1182" s="5">
        <v>3.99</v>
      </c>
      <c r="AO1182" s="5">
        <v>0.01</v>
      </c>
      <c r="AT1182" s="5">
        <v>23.2</v>
      </c>
      <c r="AV1182" s="5">
        <v>74.37</v>
      </c>
      <c r="AW1182" s="5">
        <v>0.01</v>
      </c>
      <c r="AX1182" s="5">
        <v>0.09</v>
      </c>
      <c r="AY1182" s="5">
        <v>0.09</v>
      </c>
      <c r="BA1182" s="5">
        <v>6.27</v>
      </c>
      <c r="BF1182" s="5">
        <v>2.79</v>
      </c>
      <c r="BH1182" s="5">
        <v>0.62</v>
      </c>
      <c r="BO1182" s="5">
        <v>23.3</v>
      </c>
      <c r="BQ1182" s="5">
        <v>2.84</v>
      </c>
      <c r="BR1182" s="5">
        <v>3.02</v>
      </c>
      <c r="BX1182" s="5">
        <v>9</v>
      </c>
    </row>
    <row r="1183" spans="1:77" x14ac:dyDescent="0.2">
      <c r="A1183" s="2" t="s">
        <v>357</v>
      </c>
      <c r="B1183" s="3">
        <v>41235</v>
      </c>
      <c r="C1183" s="4">
        <v>39</v>
      </c>
      <c r="G1183" s="5">
        <v>0.48</v>
      </c>
      <c r="H1183" s="5">
        <v>0.01</v>
      </c>
      <c r="J1183" s="5">
        <v>0.9</v>
      </c>
      <c r="M1183" s="5">
        <v>0.69</v>
      </c>
      <c r="N1183" s="5">
        <v>1.8</v>
      </c>
      <c r="Q1183" s="5">
        <v>0.03</v>
      </c>
      <c r="S1183" s="5">
        <v>26.7</v>
      </c>
      <c r="T1183" s="5">
        <v>21</v>
      </c>
      <c r="U1183" s="5">
        <v>2.9</v>
      </c>
      <c r="V1183" s="5">
        <v>9.4</v>
      </c>
      <c r="W1183" s="5">
        <v>2.59</v>
      </c>
      <c r="Z1183" s="5">
        <v>25</v>
      </c>
      <c r="AB1183" s="5">
        <v>2.2799999999999998</v>
      </c>
      <c r="AD1183" s="5">
        <v>8.11</v>
      </c>
      <c r="AE1183" s="5">
        <v>11.9</v>
      </c>
      <c r="AI1183" s="5">
        <v>5.9</v>
      </c>
      <c r="AJ1183" s="5">
        <v>31.9</v>
      </c>
      <c r="AN1183" s="5">
        <v>5.0599999999999996</v>
      </c>
      <c r="AO1183" s="5">
        <v>0.02</v>
      </c>
      <c r="AS1183" s="5">
        <v>0.35</v>
      </c>
      <c r="AT1183" s="5">
        <v>15.5</v>
      </c>
      <c r="AU1183" s="5">
        <v>1.2</v>
      </c>
      <c r="AV1183" s="5">
        <v>83.22</v>
      </c>
      <c r="AW1183" s="5">
        <v>0.02</v>
      </c>
      <c r="AX1183" s="5">
        <v>0.05</v>
      </c>
      <c r="AY1183" s="5">
        <v>0.12</v>
      </c>
      <c r="BA1183" s="5">
        <v>5.75</v>
      </c>
      <c r="BC1183" s="5">
        <v>0.01</v>
      </c>
      <c r="BF1183" s="5">
        <v>2.44</v>
      </c>
      <c r="BH1183" s="5">
        <v>0.33</v>
      </c>
      <c r="BO1183" s="5">
        <v>20.5</v>
      </c>
      <c r="BQ1183" s="5">
        <v>2.7</v>
      </c>
      <c r="BR1183" s="5">
        <v>2.92</v>
      </c>
      <c r="BS1183" s="5">
        <v>0.2</v>
      </c>
      <c r="BT1183" s="5">
        <v>9.6999999999999993</v>
      </c>
      <c r="BV1183" s="5">
        <v>0.34</v>
      </c>
      <c r="BW1183" s="5">
        <v>5.2</v>
      </c>
      <c r="BX1183" s="5">
        <v>11.9</v>
      </c>
      <c r="BY1183" s="5">
        <v>8</v>
      </c>
    </row>
    <row r="1184" spans="1:77" x14ac:dyDescent="0.2">
      <c r="A1184" s="2" t="s">
        <v>357</v>
      </c>
      <c r="B1184" s="3">
        <v>39350</v>
      </c>
      <c r="C1184" s="4">
        <v>24</v>
      </c>
      <c r="F1184" s="5">
        <v>0.03</v>
      </c>
      <c r="G1184" s="5">
        <v>0.02</v>
      </c>
      <c r="H1184" s="5">
        <v>0.25</v>
      </c>
      <c r="M1184" s="5">
        <v>0.79</v>
      </c>
      <c r="O1184" s="5">
        <v>39</v>
      </c>
      <c r="S1184" s="5">
        <v>61.3</v>
      </c>
      <c r="T1184" s="5">
        <v>53</v>
      </c>
      <c r="V1184" s="5">
        <v>5.7</v>
      </c>
      <c r="W1184" s="5">
        <v>2.25</v>
      </c>
      <c r="AB1184" s="5">
        <v>2.8</v>
      </c>
      <c r="AE1184" s="5">
        <v>11.5</v>
      </c>
      <c r="AJ1184" s="5">
        <v>51.4</v>
      </c>
      <c r="AN1184" s="5">
        <v>6.18</v>
      </c>
      <c r="AO1184" s="5">
        <v>0.36</v>
      </c>
      <c r="AT1184" s="5">
        <v>26.4</v>
      </c>
      <c r="AV1184" s="5">
        <v>0.22</v>
      </c>
      <c r="AW1184" s="5">
        <v>4.9300000000000004E-3</v>
      </c>
      <c r="AX1184" s="5">
        <v>0.26</v>
      </c>
      <c r="AZ1184" s="5">
        <v>0.06</v>
      </c>
      <c r="BA1184" s="5">
        <v>6.37</v>
      </c>
      <c r="BE1184" s="5">
        <v>0.2</v>
      </c>
      <c r="BH1184" s="5">
        <v>2.37</v>
      </c>
      <c r="BO1184" s="5">
        <v>47.9</v>
      </c>
      <c r="BX1184" s="5">
        <v>10.6</v>
      </c>
    </row>
    <row r="1185" spans="1:77" x14ac:dyDescent="0.2">
      <c r="A1185" s="2" t="s">
        <v>357</v>
      </c>
      <c r="B1185" s="3">
        <v>41779</v>
      </c>
      <c r="C1185" s="4">
        <v>25</v>
      </c>
      <c r="G1185" s="5">
        <v>0.09</v>
      </c>
      <c r="H1185" s="5">
        <v>0.01</v>
      </c>
      <c r="M1185" s="5">
        <v>0.53</v>
      </c>
      <c r="S1185" s="5">
        <v>8.1999999999999993</v>
      </c>
      <c r="T1185" s="5">
        <v>49</v>
      </c>
      <c r="V1185" s="5">
        <v>1.1000000000000001</v>
      </c>
      <c r="W1185" s="5">
        <v>3.0000000000000001E-3</v>
      </c>
      <c r="AB1185" s="5">
        <v>6.85</v>
      </c>
      <c r="AD1185" s="5">
        <v>2.13</v>
      </c>
      <c r="AE1185" s="5">
        <v>2.57</v>
      </c>
      <c r="AJ1185" s="5">
        <v>26.3</v>
      </c>
      <c r="AN1185" s="5">
        <v>5.07</v>
      </c>
      <c r="AO1185" s="5">
        <v>0.06</v>
      </c>
      <c r="AT1185" s="5">
        <v>28.1</v>
      </c>
      <c r="AV1185" s="5">
        <v>13.1</v>
      </c>
      <c r="AW1185" s="5">
        <v>3.2799999999999999E-3</v>
      </c>
      <c r="AX1185" s="5">
        <v>0.02</v>
      </c>
      <c r="AY1185" s="5">
        <v>0.02</v>
      </c>
      <c r="BA1185" s="5">
        <v>5.21</v>
      </c>
      <c r="BF1185" s="5">
        <v>8.94</v>
      </c>
      <c r="BH1185" s="5">
        <v>0.1</v>
      </c>
      <c r="BO1185" s="5">
        <v>23.3</v>
      </c>
      <c r="BQ1185" s="5">
        <v>2.1800000000000002</v>
      </c>
      <c r="BR1185" s="5">
        <v>2.13</v>
      </c>
      <c r="BX1185" s="5">
        <v>8.4</v>
      </c>
    </row>
    <row r="1186" spans="1:77" x14ac:dyDescent="0.2">
      <c r="A1186" s="2" t="s">
        <v>357</v>
      </c>
      <c r="B1186" s="3">
        <v>41975</v>
      </c>
      <c r="C1186" s="4">
        <v>33</v>
      </c>
      <c r="G1186" s="5">
        <v>0.06</v>
      </c>
      <c r="H1186" s="5">
        <v>0.01</v>
      </c>
      <c r="J1186" s="5">
        <v>0.2</v>
      </c>
      <c r="M1186" s="5">
        <v>0.94</v>
      </c>
      <c r="N1186" s="5">
        <v>0.2</v>
      </c>
      <c r="Q1186" s="5">
        <v>0.12</v>
      </c>
      <c r="S1186" s="5">
        <v>11.4</v>
      </c>
      <c r="T1186" s="5">
        <v>12</v>
      </c>
      <c r="U1186" s="5">
        <v>0.3</v>
      </c>
      <c r="V1186" s="5">
        <v>14</v>
      </c>
      <c r="W1186" s="5">
        <v>0.02</v>
      </c>
      <c r="AB1186" s="5">
        <v>3.14</v>
      </c>
      <c r="AD1186" s="5">
        <v>3.57</v>
      </c>
      <c r="AE1186" s="5">
        <v>1.54</v>
      </c>
      <c r="AI1186" s="5">
        <v>0.9</v>
      </c>
      <c r="AJ1186" s="5">
        <v>12.9</v>
      </c>
      <c r="AN1186" s="5">
        <v>0.61</v>
      </c>
      <c r="AO1186" s="5">
        <v>0.03</v>
      </c>
      <c r="AT1186" s="5">
        <v>9.77</v>
      </c>
      <c r="AU1186" s="5">
        <v>0.6</v>
      </c>
      <c r="AV1186" s="5">
        <v>7.61</v>
      </c>
      <c r="AW1186" s="5">
        <v>3.2799999999999999E-3</v>
      </c>
      <c r="AX1186" s="5">
        <v>0.01</v>
      </c>
      <c r="AY1186" s="5">
        <v>0.04</v>
      </c>
      <c r="BA1186" s="5">
        <v>5.41</v>
      </c>
      <c r="BC1186" s="5">
        <v>1.6000000000000001E-3</v>
      </c>
      <c r="BF1186" s="5">
        <v>5.71</v>
      </c>
      <c r="BH1186" s="5">
        <v>0.33</v>
      </c>
      <c r="BO1186" s="5">
        <v>16.600000000000001</v>
      </c>
      <c r="BQ1186" s="5">
        <v>1.1399999999999999</v>
      </c>
      <c r="BR1186" s="5">
        <v>1.1000000000000001</v>
      </c>
      <c r="BX1186" s="5">
        <v>11.6</v>
      </c>
      <c r="BY1186" s="5">
        <v>8</v>
      </c>
    </row>
    <row r="1187" spans="1:77" x14ac:dyDescent="0.2">
      <c r="A1187" s="2" t="s">
        <v>357</v>
      </c>
      <c r="B1187" s="3">
        <v>41235</v>
      </c>
      <c r="C1187" s="4">
        <v>22</v>
      </c>
      <c r="F1187" s="5">
        <v>0.12</v>
      </c>
      <c r="H1187" s="5">
        <v>0.02</v>
      </c>
      <c r="M1187" s="5">
        <v>0.62</v>
      </c>
      <c r="S1187" s="5">
        <v>9.6999999999999993</v>
      </c>
      <c r="T1187" s="5">
        <v>65</v>
      </c>
      <c r="V1187" s="5">
        <v>0.86</v>
      </c>
      <c r="W1187" s="5">
        <v>0.01</v>
      </c>
      <c r="AD1187" s="5">
        <v>2</v>
      </c>
      <c r="AE1187" s="5">
        <v>3.04</v>
      </c>
      <c r="AN1187" s="5">
        <v>5.44</v>
      </c>
      <c r="AO1187" s="5">
        <v>0.05</v>
      </c>
      <c r="AT1187" s="5">
        <v>35.700000000000003</v>
      </c>
      <c r="AV1187" s="5">
        <v>15</v>
      </c>
      <c r="AW1187" s="5">
        <v>7.0000000000000007E-2</v>
      </c>
      <c r="AX1187" s="5">
        <v>0.1</v>
      </c>
      <c r="BA1187" s="5">
        <v>5.0999999999999996</v>
      </c>
      <c r="BE1187" s="5">
        <v>6.3</v>
      </c>
      <c r="BH1187" s="5">
        <v>0.03</v>
      </c>
      <c r="BO1187" s="5">
        <v>18.600000000000001</v>
      </c>
      <c r="BQ1187" s="5">
        <v>2.5</v>
      </c>
      <c r="BR1187" s="5">
        <v>2.6</v>
      </c>
      <c r="BX1187" s="5">
        <v>9.1999999999999993</v>
      </c>
    </row>
    <row r="1188" spans="1:77" x14ac:dyDescent="0.2">
      <c r="A1188" s="2" t="s">
        <v>357</v>
      </c>
      <c r="B1188" s="3">
        <v>41169</v>
      </c>
      <c r="C1188" s="4">
        <v>28</v>
      </c>
      <c r="G1188" s="5">
        <v>0.09</v>
      </c>
      <c r="H1188" s="5">
        <v>0.01</v>
      </c>
      <c r="M1188" s="5">
        <v>0.74</v>
      </c>
      <c r="S1188" s="5">
        <v>9.31</v>
      </c>
      <c r="T1188" s="5">
        <v>61</v>
      </c>
      <c r="V1188" s="5">
        <v>1</v>
      </c>
      <c r="W1188" s="5">
        <v>0.08</v>
      </c>
      <c r="AB1188" s="5">
        <v>7.16</v>
      </c>
      <c r="AD1188" s="5">
        <v>8.9600000000000009</v>
      </c>
      <c r="AE1188" s="5">
        <v>2.87</v>
      </c>
      <c r="AJ1188" s="5">
        <v>31.4</v>
      </c>
      <c r="AN1188" s="5">
        <v>5.73</v>
      </c>
      <c r="AO1188" s="5">
        <v>0.06</v>
      </c>
      <c r="AT1188" s="5">
        <v>30.8</v>
      </c>
      <c r="AV1188" s="5">
        <v>17.440000000000001</v>
      </c>
      <c r="AW1188" s="5">
        <v>3.2799999999999999E-3</v>
      </c>
      <c r="AX1188" s="5">
        <v>0.02</v>
      </c>
      <c r="AY1188" s="5">
        <v>0.04</v>
      </c>
      <c r="BA1188" s="5">
        <v>4.95</v>
      </c>
      <c r="BF1188" s="5">
        <v>8.41</v>
      </c>
      <c r="BH1188" s="5">
        <v>0.09</v>
      </c>
      <c r="BO1188" s="5">
        <v>24.4</v>
      </c>
      <c r="BQ1188" s="5">
        <v>2.6</v>
      </c>
      <c r="BR1188" s="5">
        <v>2.38</v>
      </c>
      <c r="BS1188" s="5">
        <v>0.2</v>
      </c>
      <c r="BT1188" s="5">
        <v>3.4</v>
      </c>
      <c r="BV1188" s="5">
        <v>0.1</v>
      </c>
      <c r="BX1188" s="5">
        <v>9</v>
      </c>
    </row>
    <row r="1189" spans="1:77" x14ac:dyDescent="0.2">
      <c r="A1189" s="2" t="s">
        <v>357</v>
      </c>
      <c r="B1189" s="3">
        <v>40717</v>
      </c>
      <c r="C1189" s="4">
        <v>35</v>
      </c>
      <c r="G1189" s="5">
        <v>0.1</v>
      </c>
      <c r="H1189" s="5">
        <v>0.01</v>
      </c>
      <c r="J1189" s="5">
        <v>0.2</v>
      </c>
      <c r="M1189" s="5">
        <v>0.44</v>
      </c>
      <c r="N1189" s="5">
        <v>0.2</v>
      </c>
      <c r="Q1189" s="5">
        <v>0.15</v>
      </c>
      <c r="S1189" s="5">
        <v>9.1999999999999993</v>
      </c>
      <c r="T1189" s="5">
        <v>55</v>
      </c>
      <c r="U1189" s="5">
        <v>0.3</v>
      </c>
      <c r="V1189" s="5">
        <v>1.1000000000000001</v>
      </c>
      <c r="W1189" s="5">
        <v>0.06</v>
      </c>
      <c r="AB1189" s="5">
        <v>7.08</v>
      </c>
      <c r="AD1189" s="5">
        <v>6.49</v>
      </c>
      <c r="AE1189" s="5">
        <v>2.76</v>
      </c>
      <c r="AI1189" s="5">
        <v>0.5</v>
      </c>
      <c r="AJ1189" s="5">
        <v>28.9</v>
      </c>
      <c r="AN1189" s="5">
        <v>5.44</v>
      </c>
      <c r="AO1189" s="5">
        <v>0.04</v>
      </c>
      <c r="AS1189" s="5">
        <v>0.35</v>
      </c>
      <c r="AT1189" s="5">
        <v>28.9</v>
      </c>
      <c r="AU1189" s="5">
        <v>1.5</v>
      </c>
      <c r="AV1189" s="5">
        <v>17.61</v>
      </c>
      <c r="AW1189" s="5">
        <v>3.2799999999999999E-3</v>
      </c>
      <c r="AX1189" s="5">
        <v>0.02</v>
      </c>
      <c r="BA1189" s="5">
        <v>5.0999999999999996</v>
      </c>
      <c r="BC1189" s="5">
        <v>4.1999999999999997E-3</v>
      </c>
      <c r="BF1189" s="5">
        <v>9.9499999999999993</v>
      </c>
      <c r="BH1189" s="5">
        <v>0.1</v>
      </c>
      <c r="BO1189" s="5">
        <v>22.8</v>
      </c>
      <c r="BQ1189" s="5">
        <v>2.41</v>
      </c>
      <c r="BR1189" s="5">
        <v>2.2599999999999998</v>
      </c>
      <c r="BT1189" s="5">
        <v>3.6</v>
      </c>
      <c r="BW1189" s="5">
        <v>0.5</v>
      </c>
      <c r="BX1189" s="5">
        <v>8.1</v>
      </c>
      <c r="BY1189" s="5">
        <v>1.9</v>
      </c>
    </row>
    <row r="1190" spans="1:77" x14ac:dyDescent="0.2">
      <c r="A1190" s="2" t="s">
        <v>357</v>
      </c>
      <c r="B1190" s="3">
        <v>40337</v>
      </c>
      <c r="C1190" s="4">
        <v>24</v>
      </c>
      <c r="G1190" s="5">
        <v>0.08</v>
      </c>
      <c r="H1190" s="5">
        <v>0.01</v>
      </c>
      <c r="M1190" s="5">
        <v>0.5</v>
      </c>
      <c r="S1190" s="5">
        <v>9.5299999999999994</v>
      </c>
      <c r="T1190" s="5">
        <v>57</v>
      </c>
      <c r="V1190" s="5">
        <v>0.91</v>
      </c>
      <c r="W1190" s="5">
        <v>0.15</v>
      </c>
      <c r="AB1190" s="5">
        <v>7.15</v>
      </c>
      <c r="AD1190" s="5">
        <v>3.63</v>
      </c>
      <c r="AE1190" s="5">
        <v>2.91</v>
      </c>
      <c r="AJ1190" s="5">
        <v>29.9</v>
      </c>
      <c r="AN1190" s="5">
        <v>5.92</v>
      </c>
      <c r="AO1190" s="5">
        <v>0.04</v>
      </c>
      <c r="AT1190" s="5">
        <v>31.6</v>
      </c>
      <c r="AV1190" s="5">
        <v>20.18</v>
      </c>
      <c r="AW1190" s="5">
        <v>3.2799999999999999E-3</v>
      </c>
      <c r="AX1190" s="5">
        <v>0.02</v>
      </c>
      <c r="BA1190" s="5">
        <v>4.93</v>
      </c>
      <c r="BF1190" s="5">
        <v>9.98</v>
      </c>
      <c r="BH1190" s="5">
        <v>0.09</v>
      </c>
      <c r="BO1190" s="5">
        <v>24.1</v>
      </c>
      <c r="BQ1190" s="5">
        <v>2.5299999999999998</v>
      </c>
      <c r="BR1190" s="5">
        <v>2.44</v>
      </c>
      <c r="BX1190" s="5">
        <v>8.4</v>
      </c>
    </row>
    <row r="1191" spans="1:77" x14ac:dyDescent="0.2">
      <c r="A1191" s="2" t="s">
        <v>357</v>
      </c>
      <c r="B1191" s="3">
        <v>39905</v>
      </c>
      <c r="C1191" s="4">
        <v>22</v>
      </c>
      <c r="G1191" s="5">
        <v>0.09</v>
      </c>
      <c r="H1191" s="5">
        <v>0.01</v>
      </c>
      <c r="M1191" s="5">
        <v>0.56999999999999995</v>
      </c>
      <c r="S1191" s="5">
        <v>9.81</v>
      </c>
      <c r="T1191" s="5">
        <v>54</v>
      </c>
      <c r="V1191" s="5">
        <v>1.5</v>
      </c>
      <c r="W1191" s="5">
        <v>0.09</v>
      </c>
      <c r="AB1191" s="5">
        <v>6.99</v>
      </c>
      <c r="AD1191" s="5">
        <v>3.56</v>
      </c>
      <c r="AE1191" s="5">
        <v>2.92</v>
      </c>
      <c r="AJ1191" s="5">
        <v>28.7</v>
      </c>
      <c r="AN1191" s="5">
        <v>5.56</v>
      </c>
      <c r="AO1191" s="5">
        <v>0.05</v>
      </c>
      <c r="AT1191" s="5">
        <v>31.1</v>
      </c>
      <c r="AV1191" s="5">
        <v>18.989999999999998</v>
      </c>
      <c r="AW1191" s="5">
        <v>3.2799999999999999E-3</v>
      </c>
      <c r="AX1191" s="5">
        <v>0.02</v>
      </c>
      <c r="BA1191" s="5">
        <v>4.99</v>
      </c>
      <c r="BF1191" s="5">
        <v>7.2</v>
      </c>
      <c r="BH1191" s="5">
        <v>0.1</v>
      </c>
      <c r="BO1191" s="5">
        <v>25.6</v>
      </c>
      <c r="BX1191" s="5">
        <v>8.9</v>
      </c>
    </row>
    <row r="1192" spans="1:77" x14ac:dyDescent="0.2">
      <c r="A1192" s="2" t="s">
        <v>357</v>
      </c>
      <c r="B1192" s="3">
        <v>42128</v>
      </c>
      <c r="C1192" s="4">
        <v>25</v>
      </c>
      <c r="G1192" s="5">
        <v>0.12</v>
      </c>
      <c r="H1192" s="5">
        <v>0.01</v>
      </c>
      <c r="M1192" s="5">
        <v>0.69</v>
      </c>
      <c r="S1192" s="5">
        <v>12.6</v>
      </c>
      <c r="T1192" s="5">
        <v>14</v>
      </c>
      <c r="V1192" s="5">
        <v>4.7</v>
      </c>
      <c r="W1192" s="5">
        <v>0.02</v>
      </c>
      <c r="AB1192" s="5">
        <v>2.98</v>
      </c>
      <c r="AC1192" s="5">
        <v>10</v>
      </c>
      <c r="AD1192" s="5">
        <v>6.18</v>
      </c>
      <c r="AE1192" s="5">
        <v>1.35</v>
      </c>
      <c r="AJ1192" s="5">
        <v>16.18</v>
      </c>
      <c r="AN1192" s="5">
        <v>0.89</v>
      </c>
      <c r="AO1192" s="5">
        <v>0.01</v>
      </c>
      <c r="AT1192" s="5">
        <v>14</v>
      </c>
      <c r="AV1192" s="5">
        <v>13.59</v>
      </c>
      <c r="AW1192" s="5">
        <v>3.2799999999999999E-3</v>
      </c>
      <c r="AX1192" s="5">
        <v>0.01</v>
      </c>
      <c r="BA1192" s="5">
        <v>5.71</v>
      </c>
      <c r="BF1192" s="5">
        <v>7.59</v>
      </c>
      <c r="BH1192" s="5">
        <v>0.43</v>
      </c>
      <c r="BO1192" s="5">
        <v>19.5</v>
      </c>
      <c r="BQ1192" s="5">
        <v>1.45</v>
      </c>
      <c r="BR1192" s="5">
        <v>1.36</v>
      </c>
      <c r="BX1192" s="5">
        <v>9.1999999999999993</v>
      </c>
    </row>
    <row r="1193" spans="1:77" x14ac:dyDescent="0.2">
      <c r="A1193" s="2" t="s">
        <v>314</v>
      </c>
      <c r="B1193" s="3">
        <v>35697</v>
      </c>
      <c r="C1193" s="4">
        <v>32</v>
      </c>
      <c r="F1193" s="5">
        <v>0.04</v>
      </c>
      <c r="G1193" s="5">
        <v>0.04</v>
      </c>
      <c r="H1193" s="5">
        <v>0.01</v>
      </c>
      <c r="J1193" s="5">
        <v>0.2</v>
      </c>
      <c r="M1193" s="5">
        <v>0.44</v>
      </c>
      <c r="N1193" s="5">
        <v>1</v>
      </c>
      <c r="O1193" s="5">
        <v>50</v>
      </c>
      <c r="Q1193" s="5">
        <v>0.2</v>
      </c>
      <c r="S1193" s="5">
        <v>11</v>
      </c>
      <c r="T1193" s="5">
        <v>58</v>
      </c>
      <c r="U1193" s="5">
        <v>0.2</v>
      </c>
      <c r="V1193" s="5">
        <v>1</v>
      </c>
      <c r="W1193" s="5">
        <v>0.04</v>
      </c>
      <c r="AB1193" s="5">
        <v>8.1300000000000008</v>
      </c>
      <c r="AE1193" s="5">
        <v>4.4000000000000004</v>
      </c>
      <c r="AI1193" s="5">
        <v>1</v>
      </c>
      <c r="AJ1193" s="5">
        <v>32</v>
      </c>
      <c r="AN1193" s="5">
        <v>6.6</v>
      </c>
      <c r="AO1193" s="5">
        <v>0.01</v>
      </c>
      <c r="AT1193" s="5">
        <v>27</v>
      </c>
      <c r="AU1193" s="5">
        <v>1.4</v>
      </c>
      <c r="AV1193" s="5">
        <v>27.97</v>
      </c>
      <c r="AW1193" s="5">
        <v>3.284E-3</v>
      </c>
      <c r="AX1193" s="5">
        <v>0.02</v>
      </c>
      <c r="AZ1193" s="5">
        <v>0.01</v>
      </c>
      <c r="BA1193" s="5">
        <v>5</v>
      </c>
      <c r="BC1193" s="5">
        <v>3.8999999999999998E-3</v>
      </c>
      <c r="BE1193" s="5">
        <v>9.6999999999999993</v>
      </c>
      <c r="BH1193" s="5">
        <v>0.09</v>
      </c>
      <c r="BO1193" s="5">
        <v>22.6</v>
      </c>
      <c r="BX1193" s="5">
        <v>8.1999999999999993</v>
      </c>
      <c r="BY1193" s="5">
        <v>1.5</v>
      </c>
    </row>
    <row r="1194" spans="1:77" x14ac:dyDescent="0.2">
      <c r="A1194" s="2" t="s">
        <v>314</v>
      </c>
      <c r="B1194" s="3">
        <v>42156</v>
      </c>
      <c r="C1194" s="4">
        <v>24</v>
      </c>
      <c r="G1194" s="5">
        <v>0.11</v>
      </c>
      <c r="H1194" s="5">
        <v>0.01</v>
      </c>
      <c r="M1194" s="5">
        <v>0.51</v>
      </c>
      <c r="S1194" s="5">
        <v>7.41</v>
      </c>
      <c r="T1194" s="5">
        <v>28</v>
      </c>
      <c r="V1194" s="5">
        <v>1</v>
      </c>
      <c r="W1194" s="5">
        <v>7.0000000000000001E-3</v>
      </c>
      <c r="AB1194" s="5">
        <v>6.55</v>
      </c>
      <c r="AD1194" s="5">
        <v>23.69</v>
      </c>
      <c r="AE1194" s="5">
        <v>2.67</v>
      </c>
      <c r="AJ1194" s="5">
        <v>25.6</v>
      </c>
      <c r="AN1194" s="5">
        <v>4.79</v>
      </c>
      <c r="AO1194" s="5">
        <v>7.0000000000000007E-2</v>
      </c>
      <c r="AT1194" s="5">
        <v>27.5</v>
      </c>
      <c r="AV1194" s="5">
        <v>13.59</v>
      </c>
      <c r="AW1194" s="5">
        <v>3.2799999999999999E-3</v>
      </c>
      <c r="AX1194" s="5">
        <v>0.02</v>
      </c>
      <c r="BA1194" s="5">
        <v>5.04</v>
      </c>
      <c r="BF1194" s="5">
        <v>9.91</v>
      </c>
      <c r="BH1194" s="5">
        <v>0.09</v>
      </c>
      <c r="BO1194" s="5">
        <v>24.9</v>
      </c>
      <c r="BQ1194" s="5">
        <v>1.62</v>
      </c>
      <c r="BR1194" s="5">
        <v>2.0499999999999998</v>
      </c>
      <c r="BX1194" s="5">
        <v>8.6999999999999993</v>
      </c>
    </row>
    <row r="1195" spans="1:77" x14ac:dyDescent="0.2">
      <c r="A1195" s="2" t="s">
        <v>314</v>
      </c>
      <c r="B1195" s="3">
        <v>42255</v>
      </c>
      <c r="C1195" s="4">
        <v>22</v>
      </c>
      <c r="G1195" s="5">
        <v>8.9999999999999993E-3</v>
      </c>
      <c r="H1195" s="5">
        <v>0.13</v>
      </c>
      <c r="M1195" s="5">
        <v>1.02</v>
      </c>
      <c r="S1195" s="5">
        <v>67</v>
      </c>
      <c r="T1195" s="5">
        <v>36</v>
      </c>
      <c r="V1195" s="5">
        <v>5.4</v>
      </c>
      <c r="W1195" s="5">
        <v>1.77</v>
      </c>
      <c r="AB1195" s="5">
        <v>3</v>
      </c>
      <c r="AD1195" s="5">
        <v>3.42</v>
      </c>
      <c r="AE1195" s="5">
        <v>7.6</v>
      </c>
      <c r="AN1195" s="5">
        <v>4.5199999999999996</v>
      </c>
      <c r="AO1195" s="5">
        <v>0.2</v>
      </c>
      <c r="AT1195" s="5">
        <v>25.4</v>
      </c>
      <c r="AV1195" s="5">
        <v>0.22</v>
      </c>
      <c r="AW1195" s="5">
        <v>4.5999999999999999E-3</v>
      </c>
      <c r="AX1195" s="5">
        <v>0.5</v>
      </c>
      <c r="BA1195" s="5">
        <v>6.56</v>
      </c>
      <c r="BH1195" s="5">
        <v>2.96</v>
      </c>
      <c r="BO1195" s="5">
        <v>46.2</v>
      </c>
      <c r="BQ1195" s="5">
        <v>4.95</v>
      </c>
      <c r="BR1195" s="5">
        <v>5.13</v>
      </c>
      <c r="BX1195" s="5">
        <v>10.5</v>
      </c>
    </row>
    <row r="1196" spans="1:77" x14ac:dyDescent="0.2">
      <c r="A1196" s="2" t="s">
        <v>314</v>
      </c>
      <c r="B1196" s="3">
        <v>41067</v>
      </c>
      <c r="C1196" s="4">
        <v>31</v>
      </c>
      <c r="G1196" s="5">
        <v>0.96</v>
      </c>
      <c r="H1196" s="5">
        <v>0.06</v>
      </c>
      <c r="M1196" s="5">
        <v>1.3</v>
      </c>
      <c r="N1196" s="5">
        <v>9</v>
      </c>
      <c r="S1196" s="5">
        <v>17.399999999999999</v>
      </c>
      <c r="T1196" s="5">
        <v>137</v>
      </c>
      <c r="U1196" s="5">
        <v>1.5</v>
      </c>
      <c r="V1196" s="5">
        <v>28</v>
      </c>
      <c r="W1196" s="5">
        <v>0.21</v>
      </c>
      <c r="AB1196" s="5">
        <v>2.4700000000000002</v>
      </c>
      <c r="AD1196" s="5">
        <v>3.55</v>
      </c>
      <c r="AE1196" s="5">
        <v>31.7</v>
      </c>
      <c r="AI1196" s="5">
        <v>18</v>
      </c>
      <c r="AJ1196" s="5">
        <v>64.099999999999994</v>
      </c>
      <c r="AN1196" s="5">
        <v>2.72</v>
      </c>
      <c r="AO1196" s="5">
        <v>0.02</v>
      </c>
      <c r="AT1196" s="5">
        <v>77</v>
      </c>
      <c r="AV1196" s="5">
        <v>0.34</v>
      </c>
      <c r="AW1196" s="5">
        <v>0.02</v>
      </c>
      <c r="AX1196" s="5">
        <v>0.04</v>
      </c>
      <c r="AY1196" s="5">
        <v>0.03</v>
      </c>
      <c r="BA1196" s="5">
        <v>5.66</v>
      </c>
      <c r="BF1196" s="5">
        <v>0.48</v>
      </c>
      <c r="BH1196" s="5">
        <v>0.99</v>
      </c>
      <c r="BO1196" s="5">
        <v>34.1</v>
      </c>
      <c r="BQ1196" s="5">
        <v>5.57</v>
      </c>
      <c r="BR1196" s="5">
        <v>5.38</v>
      </c>
      <c r="BS1196" s="5">
        <v>0.2</v>
      </c>
      <c r="BT1196" s="5">
        <v>32</v>
      </c>
      <c r="BV1196" s="5">
        <v>0.61</v>
      </c>
      <c r="BX1196" s="5">
        <v>9</v>
      </c>
    </row>
    <row r="1197" spans="1:77" x14ac:dyDescent="0.2">
      <c r="A1197" s="2" t="s">
        <v>314</v>
      </c>
      <c r="B1197" s="3">
        <v>40715</v>
      </c>
      <c r="C1197" s="4">
        <v>35</v>
      </c>
      <c r="G1197" s="5">
        <v>1.52</v>
      </c>
      <c r="H1197" s="5">
        <v>0.05</v>
      </c>
      <c r="J1197" s="5">
        <v>0.7</v>
      </c>
      <c r="M1197" s="5">
        <v>1.26</v>
      </c>
      <c r="N1197" s="5">
        <v>10</v>
      </c>
      <c r="Q1197" s="5">
        <v>0.14000000000000001</v>
      </c>
      <c r="S1197" s="5">
        <v>18.899999999999999</v>
      </c>
      <c r="T1197" s="5">
        <v>157</v>
      </c>
      <c r="U1197" s="5">
        <v>2.5</v>
      </c>
      <c r="V1197" s="5">
        <v>35</v>
      </c>
      <c r="W1197" s="5">
        <v>0.16</v>
      </c>
      <c r="AB1197" s="5">
        <v>2.4300000000000002</v>
      </c>
      <c r="AD1197" s="5">
        <v>7.84</v>
      </c>
      <c r="AE1197" s="5">
        <v>26.7</v>
      </c>
      <c r="AI1197" s="5">
        <v>26</v>
      </c>
      <c r="AJ1197" s="5">
        <v>67.900000000000006</v>
      </c>
      <c r="AN1197" s="5">
        <v>2.91</v>
      </c>
      <c r="AO1197" s="5">
        <v>0.01</v>
      </c>
      <c r="AS1197" s="5">
        <v>0.57999999999999996</v>
      </c>
      <c r="AT1197" s="5">
        <v>81.8</v>
      </c>
      <c r="AU1197" s="5">
        <v>1.1000000000000001</v>
      </c>
      <c r="AV1197" s="5">
        <v>0.34</v>
      </c>
      <c r="AW1197" s="5">
        <v>0.01</v>
      </c>
      <c r="AX1197" s="5">
        <v>0.06</v>
      </c>
      <c r="BA1197" s="5">
        <v>5.62</v>
      </c>
      <c r="BC1197" s="5">
        <v>0.02</v>
      </c>
      <c r="BF1197" s="5">
        <v>0.23</v>
      </c>
      <c r="BH1197" s="5">
        <v>0.91</v>
      </c>
      <c r="BO1197" s="5">
        <v>34.5</v>
      </c>
      <c r="BQ1197" s="5">
        <v>6.06</v>
      </c>
      <c r="BR1197" s="5">
        <v>5.61</v>
      </c>
      <c r="BT1197" s="5">
        <v>26</v>
      </c>
      <c r="BW1197" s="5">
        <v>16</v>
      </c>
      <c r="BX1197" s="5">
        <v>9.1999999999999993</v>
      </c>
      <c r="BY1197" s="5">
        <v>1</v>
      </c>
    </row>
    <row r="1198" spans="1:77" x14ac:dyDescent="0.2">
      <c r="A1198" s="2" t="s">
        <v>314</v>
      </c>
      <c r="B1198" s="3">
        <v>40359</v>
      </c>
      <c r="C1198" s="4">
        <v>26</v>
      </c>
      <c r="G1198" s="5">
        <v>1.62</v>
      </c>
      <c r="H1198" s="5">
        <v>0.03</v>
      </c>
      <c r="M1198" s="5">
        <v>1.51</v>
      </c>
      <c r="N1198" s="5">
        <v>9.1999999999999993</v>
      </c>
      <c r="S1198" s="5">
        <v>25.6</v>
      </c>
      <c r="T1198" s="5">
        <v>215</v>
      </c>
      <c r="U1198" s="5">
        <v>3.2</v>
      </c>
      <c r="V1198" s="5">
        <v>35</v>
      </c>
      <c r="W1198" s="5">
        <v>0.17</v>
      </c>
      <c r="AD1198" s="5">
        <v>0.87</v>
      </c>
      <c r="AE1198" s="5">
        <v>29.9</v>
      </c>
      <c r="AI1198" s="5">
        <v>19</v>
      </c>
      <c r="AJ1198" s="5">
        <v>90</v>
      </c>
      <c r="AN1198" s="5">
        <v>3.51</v>
      </c>
      <c r="AO1198" s="5">
        <v>0.01</v>
      </c>
      <c r="AT1198" s="5">
        <v>120</v>
      </c>
      <c r="AV1198" s="5">
        <v>1.63</v>
      </c>
      <c r="AW1198" s="5">
        <v>0.02</v>
      </c>
      <c r="AX1198" s="5">
        <v>0.05</v>
      </c>
      <c r="BA1198" s="5">
        <v>5.51</v>
      </c>
      <c r="BF1198" s="5">
        <v>0.26</v>
      </c>
      <c r="BH1198" s="5">
        <v>0.79</v>
      </c>
      <c r="BO1198" s="5">
        <v>44.6</v>
      </c>
      <c r="BQ1198" s="5">
        <v>7.81</v>
      </c>
      <c r="BR1198" s="5">
        <v>7.74</v>
      </c>
      <c r="BX1198" s="5">
        <v>9.1</v>
      </c>
    </row>
    <row r="1199" spans="1:77" x14ac:dyDescent="0.2">
      <c r="A1199" s="2" t="s">
        <v>314</v>
      </c>
      <c r="B1199" s="3">
        <v>39940</v>
      </c>
      <c r="C1199" s="4">
        <v>25</v>
      </c>
      <c r="G1199" s="5">
        <v>1.37</v>
      </c>
      <c r="H1199" s="5">
        <v>0.1</v>
      </c>
      <c r="M1199" s="5">
        <v>1.69</v>
      </c>
      <c r="N1199" s="5">
        <v>7.7</v>
      </c>
      <c r="S1199" s="5">
        <v>20.6</v>
      </c>
      <c r="T1199" s="5">
        <v>144</v>
      </c>
      <c r="U1199" s="5">
        <v>2.1</v>
      </c>
      <c r="V1199" s="5">
        <v>31</v>
      </c>
      <c r="W1199" s="5">
        <v>0.59</v>
      </c>
      <c r="AB1199" s="5">
        <v>2.36</v>
      </c>
      <c r="AD1199" s="5">
        <v>2.99</v>
      </c>
      <c r="AE1199" s="5">
        <v>29.2</v>
      </c>
      <c r="AI1199" s="5">
        <v>23</v>
      </c>
      <c r="AJ1199" s="5">
        <v>63.3</v>
      </c>
      <c r="AN1199" s="5">
        <v>3.53</v>
      </c>
      <c r="AO1199" s="5">
        <v>0.05</v>
      </c>
      <c r="AT1199" s="5">
        <v>76.2</v>
      </c>
      <c r="AV1199" s="5">
        <v>0.42</v>
      </c>
      <c r="AW1199" s="5">
        <v>0.01</v>
      </c>
      <c r="AX1199" s="5">
        <v>0.06</v>
      </c>
      <c r="BA1199" s="5">
        <v>5.54</v>
      </c>
      <c r="BF1199" s="5">
        <v>0.25</v>
      </c>
      <c r="BH1199" s="5">
        <v>0.72</v>
      </c>
      <c r="BO1199" s="5">
        <v>36.6</v>
      </c>
      <c r="BX1199" s="5">
        <v>8.6</v>
      </c>
    </row>
    <row r="1200" spans="1:77" x14ac:dyDescent="0.2">
      <c r="A1200" s="2" t="s">
        <v>314</v>
      </c>
      <c r="B1200" s="3">
        <v>41225</v>
      </c>
      <c r="C1200" s="4">
        <v>38</v>
      </c>
      <c r="G1200" s="5">
        <v>6.0000000000000001E-3</v>
      </c>
      <c r="H1200" s="5">
        <v>0.17</v>
      </c>
      <c r="J1200" s="5">
        <v>1.4</v>
      </c>
      <c r="M1200" s="5">
        <v>0.18</v>
      </c>
      <c r="N1200" s="5">
        <v>0.2</v>
      </c>
      <c r="Q1200" s="5">
        <v>0.02</v>
      </c>
      <c r="S1200" s="5">
        <v>56.2</v>
      </c>
      <c r="T1200" s="5">
        <v>30</v>
      </c>
      <c r="U1200" s="5">
        <v>0.2</v>
      </c>
      <c r="V1200" s="5">
        <v>1.2</v>
      </c>
      <c r="W1200" s="5">
        <v>4.5599999999999996</v>
      </c>
      <c r="AB1200" s="5">
        <v>2.4</v>
      </c>
      <c r="AD1200" s="5">
        <v>2.52</v>
      </c>
      <c r="AE1200" s="5">
        <v>1.89</v>
      </c>
      <c r="AI1200" s="5">
        <v>0.5</v>
      </c>
      <c r="AJ1200" s="5">
        <v>42.2</v>
      </c>
      <c r="AN1200" s="5">
        <v>5.28</v>
      </c>
      <c r="AO1200" s="5">
        <v>0.19</v>
      </c>
      <c r="AS1200" s="5">
        <v>0.35</v>
      </c>
      <c r="AT1200" s="5">
        <v>13.9</v>
      </c>
      <c r="AU1200" s="5">
        <v>0.5</v>
      </c>
      <c r="AV1200" s="5">
        <v>0.22</v>
      </c>
      <c r="AW1200" s="5">
        <v>0.02</v>
      </c>
      <c r="AX1200" s="5">
        <v>0.01</v>
      </c>
      <c r="AY1200" s="5">
        <v>0.16</v>
      </c>
      <c r="BA1200" s="5">
        <v>7.44</v>
      </c>
      <c r="BC1200" s="5">
        <v>1E-3</v>
      </c>
      <c r="BF1200" s="5">
        <v>0.49</v>
      </c>
      <c r="BH1200" s="5">
        <v>1.42</v>
      </c>
      <c r="BO1200" s="5">
        <v>85.7</v>
      </c>
      <c r="BQ1200" s="5">
        <v>4.05</v>
      </c>
      <c r="BR1200" s="5">
        <v>4.1500000000000004</v>
      </c>
      <c r="BS1200" s="5">
        <v>0.2</v>
      </c>
      <c r="BT1200" s="5">
        <v>17</v>
      </c>
      <c r="BV1200" s="5">
        <v>0.1</v>
      </c>
      <c r="BW1200" s="5">
        <v>0.1</v>
      </c>
      <c r="BX1200" s="5">
        <v>9.8000000000000007</v>
      </c>
      <c r="BY1200" s="5">
        <v>0.5</v>
      </c>
    </row>
    <row r="1201" spans="1:77" x14ac:dyDescent="0.2">
      <c r="A1201" s="2" t="s">
        <v>314</v>
      </c>
      <c r="B1201" s="3">
        <v>41576</v>
      </c>
      <c r="C1201" s="4">
        <v>25</v>
      </c>
      <c r="G1201" s="5">
        <v>5.0000000000000001E-3</v>
      </c>
      <c r="H1201" s="5">
        <v>0.22</v>
      </c>
      <c r="M1201" s="5">
        <v>0.22</v>
      </c>
      <c r="S1201" s="5">
        <v>54.7</v>
      </c>
      <c r="T1201" s="5">
        <v>26</v>
      </c>
      <c r="V1201" s="5">
        <v>0.88</v>
      </c>
      <c r="W1201" s="5">
        <v>4.3099999999999996</v>
      </c>
      <c r="AB1201" s="5">
        <v>2.65</v>
      </c>
      <c r="AD1201" s="5">
        <v>9.15</v>
      </c>
      <c r="AE1201" s="5">
        <v>2.04</v>
      </c>
      <c r="AJ1201" s="5">
        <v>38.6</v>
      </c>
      <c r="AN1201" s="5">
        <v>4.99</v>
      </c>
      <c r="AO1201" s="5">
        <v>0.17</v>
      </c>
      <c r="AT1201" s="5">
        <v>13.6</v>
      </c>
      <c r="AV1201" s="5">
        <v>0.22</v>
      </c>
      <c r="AW1201" s="5">
        <v>0.01</v>
      </c>
      <c r="AX1201" s="5">
        <v>0.01</v>
      </c>
      <c r="AY1201" s="5">
        <v>0.15</v>
      </c>
      <c r="BA1201" s="5">
        <v>7.47</v>
      </c>
      <c r="BF1201" s="5">
        <v>0.17</v>
      </c>
      <c r="BH1201" s="5">
        <v>1.52</v>
      </c>
      <c r="BO1201" s="5">
        <v>68.599999999999994</v>
      </c>
      <c r="BQ1201" s="5">
        <v>3.68</v>
      </c>
      <c r="BR1201" s="5">
        <v>4.03</v>
      </c>
      <c r="BX1201" s="5">
        <v>9.6</v>
      </c>
    </row>
    <row r="1202" spans="1:77" x14ac:dyDescent="0.2">
      <c r="A1202" s="2" t="s">
        <v>314</v>
      </c>
      <c r="B1202" s="3">
        <v>38856</v>
      </c>
      <c r="C1202" s="4">
        <v>31</v>
      </c>
      <c r="F1202" s="5">
        <v>0.03</v>
      </c>
      <c r="H1202" s="5">
        <v>0.23</v>
      </c>
      <c r="J1202" s="5">
        <v>5</v>
      </c>
      <c r="M1202" s="5">
        <v>1.77</v>
      </c>
      <c r="N1202" s="5">
        <v>2.5</v>
      </c>
      <c r="Q1202" s="5">
        <v>0.5</v>
      </c>
      <c r="S1202" s="5">
        <v>55.82</v>
      </c>
      <c r="T1202" s="5">
        <v>58</v>
      </c>
      <c r="U1202" s="5">
        <v>5</v>
      </c>
      <c r="V1202" s="5">
        <v>5.2</v>
      </c>
      <c r="W1202" s="5">
        <v>2.0099999999999998</v>
      </c>
      <c r="AD1202" s="5">
        <v>-4.37</v>
      </c>
      <c r="AE1202" s="5">
        <v>11.2</v>
      </c>
      <c r="AI1202" s="5">
        <v>10</v>
      </c>
      <c r="AJ1202" s="5">
        <v>50</v>
      </c>
      <c r="AN1202" s="5">
        <v>5.45</v>
      </c>
      <c r="AO1202" s="5">
        <v>0.33</v>
      </c>
      <c r="AT1202" s="5">
        <v>25.5</v>
      </c>
      <c r="AU1202" s="5">
        <v>2</v>
      </c>
      <c r="AV1202" s="5">
        <v>0.48</v>
      </c>
      <c r="AW1202" s="5">
        <v>0.02</v>
      </c>
      <c r="AX1202" s="5">
        <v>0.15</v>
      </c>
      <c r="BA1202" s="5">
        <v>6.46</v>
      </c>
      <c r="BC1202" s="5">
        <v>0.1</v>
      </c>
      <c r="BE1202" s="5">
        <v>0.5</v>
      </c>
      <c r="BH1202" s="5">
        <v>2.0699999999999998</v>
      </c>
      <c r="BO1202" s="5">
        <v>58</v>
      </c>
      <c r="BQ1202" s="5">
        <v>4.9400000000000004</v>
      </c>
      <c r="BR1202" s="5">
        <v>4.7300000000000004</v>
      </c>
      <c r="BX1202" s="5">
        <v>10</v>
      </c>
      <c r="BY1202" s="5">
        <v>10</v>
      </c>
    </row>
    <row r="1203" spans="1:77" x14ac:dyDescent="0.2">
      <c r="A1203" s="2" t="s">
        <v>314</v>
      </c>
      <c r="B1203" s="3">
        <v>38685</v>
      </c>
      <c r="C1203" s="4">
        <v>33</v>
      </c>
      <c r="F1203" s="5">
        <v>0.05</v>
      </c>
      <c r="H1203" s="5">
        <v>0.08</v>
      </c>
      <c r="J1203" s="5">
        <v>1</v>
      </c>
      <c r="M1203" s="5">
        <v>0.2</v>
      </c>
      <c r="N1203" s="5">
        <v>2</v>
      </c>
      <c r="Q1203" s="5">
        <v>0.5</v>
      </c>
      <c r="S1203" s="5">
        <v>27.1</v>
      </c>
      <c r="T1203" s="5">
        <v>36</v>
      </c>
      <c r="U1203" s="5">
        <v>1</v>
      </c>
      <c r="V1203" s="5">
        <v>2</v>
      </c>
      <c r="W1203" s="5">
        <v>0.05</v>
      </c>
      <c r="AB1203" s="5">
        <v>6.19</v>
      </c>
      <c r="AD1203" s="5">
        <v>1.3</v>
      </c>
      <c r="AE1203" s="5">
        <v>3.9</v>
      </c>
      <c r="AI1203" s="5">
        <v>1</v>
      </c>
      <c r="AJ1203" s="5">
        <v>31.4</v>
      </c>
      <c r="AN1203" s="5">
        <v>4.8</v>
      </c>
      <c r="AO1203" s="5">
        <v>0.09</v>
      </c>
      <c r="AT1203" s="5">
        <v>20.100000000000001</v>
      </c>
      <c r="AU1203" s="5">
        <v>2</v>
      </c>
      <c r="AV1203" s="5">
        <v>17.260000000000002</v>
      </c>
      <c r="AW1203" s="5">
        <v>0.03</v>
      </c>
      <c r="AX1203" s="5">
        <v>0.09</v>
      </c>
      <c r="BA1203" s="5">
        <v>6.5</v>
      </c>
      <c r="BC1203" s="5">
        <v>0.1</v>
      </c>
      <c r="BE1203" s="5">
        <v>8.6</v>
      </c>
      <c r="BH1203" s="5">
        <v>0.9</v>
      </c>
      <c r="BI1203" s="5">
        <v>0.1</v>
      </c>
      <c r="BO1203" s="5">
        <v>24</v>
      </c>
      <c r="BQ1203" s="5">
        <v>-2.7</v>
      </c>
      <c r="BR1203" s="5">
        <v>2.73</v>
      </c>
      <c r="BX1203" s="5">
        <v>9.9</v>
      </c>
      <c r="BY1203" s="5">
        <v>5</v>
      </c>
    </row>
    <row r="1204" spans="1:77" x14ac:dyDescent="0.2">
      <c r="A1204" s="2" t="s">
        <v>314</v>
      </c>
      <c r="B1204" s="3">
        <v>41228</v>
      </c>
      <c r="C1204" s="4">
        <v>22</v>
      </c>
      <c r="F1204" s="5">
        <v>1.72</v>
      </c>
      <c r="H1204" s="5">
        <v>0.06</v>
      </c>
      <c r="M1204" s="5">
        <v>1.5</v>
      </c>
      <c r="S1204" s="5">
        <v>12.2</v>
      </c>
      <c r="T1204" s="5">
        <v>83</v>
      </c>
      <c r="V1204" s="5">
        <v>44.7</v>
      </c>
      <c r="W1204" s="5">
        <v>0.31</v>
      </c>
      <c r="AD1204" s="5">
        <v>3.6</v>
      </c>
      <c r="AE1204" s="5">
        <v>12.5</v>
      </c>
      <c r="AN1204" s="5">
        <v>1.84</v>
      </c>
      <c r="AO1204" s="5">
        <v>0.01</v>
      </c>
      <c r="AT1204" s="5">
        <v>85.2</v>
      </c>
      <c r="AV1204" s="5">
        <v>0.59</v>
      </c>
      <c r="AW1204" s="5">
        <v>7.0000000000000007E-2</v>
      </c>
      <c r="AX1204" s="5">
        <v>0.1</v>
      </c>
      <c r="BA1204" s="5">
        <v>6.1</v>
      </c>
      <c r="BE1204" s="5">
        <v>0.2</v>
      </c>
      <c r="BH1204" s="5">
        <v>0.14000000000000001</v>
      </c>
      <c r="BO1204" s="5">
        <v>25.5</v>
      </c>
      <c r="BQ1204" s="5">
        <v>4.5999999999999996</v>
      </c>
      <c r="BR1204" s="5">
        <v>4.8</v>
      </c>
      <c r="BX1204" s="5">
        <v>11.3</v>
      </c>
    </row>
    <row r="1205" spans="1:77" x14ac:dyDescent="0.2">
      <c r="A1205" s="2" t="s">
        <v>314</v>
      </c>
      <c r="B1205" s="3">
        <v>41925</v>
      </c>
      <c r="C1205" s="4">
        <v>26</v>
      </c>
      <c r="G1205" s="5">
        <v>8.9999999999999993E-3</v>
      </c>
      <c r="H1205" s="5">
        <v>0.12</v>
      </c>
      <c r="J1205" s="5">
        <v>2.7</v>
      </c>
      <c r="M1205" s="5">
        <v>0.56999999999999995</v>
      </c>
      <c r="S1205" s="5">
        <v>59.1</v>
      </c>
      <c r="T1205" s="5">
        <v>33</v>
      </c>
      <c r="V1205" s="5">
        <v>5.6</v>
      </c>
      <c r="W1205" s="5">
        <v>1.58</v>
      </c>
      <c r="AB1205" s="5">
        <v>2.98</v>
      </c>
      <c r="AD1205" s="5">
        <v>1.41</v>
      </c>
      <c r="AE1205" s="5">
        <v>7.33</v>
      </c>
      <c r="AJ1205" s="5">
        <v>46.9</v>
      </c>
      <c r="AN1205" s="5">
        <v>4.37</v>
      </c>
      <c r="AO1205" s="5">
        <v>0.19</v>
      </c>
      <c r="AT1205" s="5">
        <v>24.6</v>
      </c>
      <c r="AV1205" s="5">
        <v>0.22</v>
      </c>
      <c r="AW1205" s="5">
        <v>3.6099999999999999E-3</v>
      </c>
      <c r="AX1205" s="5">
        <v>0.3</v>
      </c>
      <c r="AY1205" s="5">
        <v>0.09</v>
      </c>
      <c r="BA1205" s="5">
        <v>6.87</v>
      </c>
      <c r="BF1205" s="5">
        <v>0.13</v>
      </c>
      <c r="BH1205" s="5">
        <v>2.73</v>
      </c>
      <c r="BO1205" s="5">
        <v>51</v>
      </c>
      <c r="BQ1205" s="5">
        <v>4.7300000000000004</v>
      </c>
      <c r="BR1205" s="5">
        <v>4.67</v>
      </c>
      <c r="BX1205" s="5">
        <v>10.3</v>
      </c>
    </row>
    <row r="1206" spans="1:77" x14ac:dyDescent="0.2">
      <c r="A1206" s="2" t="s">
        <v>314</v>
      </c>
      <c r="B1206" s="3">
        <v>41569</v>
      </c>
      <c r="C1206" s="4">
        <v>32</v>
      </c>
      <c r="G1206" s="5">
        <v>8.9999999999999993E-3</v>
      </c>
      <c r="H1206" s="5">
        <v>0.14000000000000001</v>
      </c>
      <c r="J1206" s="5">
        <v>2</v>
      </c>
      <c r="M1206" s="5">
        <v>0.81</v>
      </c>
      <c r="N1206" s="5">
        <v>0.2</v>
      </c>
      <c r="Q1206" s="5">
        <v>0.02</v>
      </c>
      <c r="S1206" s="5">
        <v>77.599999999999994</v>
      </c>
      <c r="T1206" s="5">
        <v>31</v>
      </c>
      <c r="U1206" s="5">
        <v>0.3</v>
      </c>
      <c r="V1206" s="5">
        <v>7</v>
      </c>
      <c r="W1206" s="5">
        <v>2.3199999999999998</v>
      </c>
      <c r="AB1206" s="5">
        <v>2.9</v>
      </c>
      <c r="AD1206" s="5">
        <v>4.32</v>
      </c>
      <c r="AE1206" s="5">
        <v>7.01</v>
      </c>
      <c r="AI1206" s="5">
        <v>0.5</v>
      </c>
      <c r="AJ1206" s="5">
        <v>51.5</v>
      </c>
      <c r="AN1206" s="5">
        <v>4</v>
      </c>
      <c r="AO1206" s="5">
        <v>0.24</v>
      </c>
      <c r="AT1206" s="5">
        <v>25</v>
      </c>
      <c r="AU1206" s="5">
        <v>0.5</v>
      </c>
      <c r="AV1206" s="5">
        <v>0.22</v>
      </c>
      <c r="AW1206" s="5">
        <v>0.01</v>
      </c>
      <c r="AX1206" s="5">
        <v>0.37</v>
      </c>
      <c r="BA1206" s="5">
        <v>6.82</v>
      </c>
      <c r="BC1206" s="5">
        <v>1E-3</v>
      </c>
      <c r="BF1206" s="5">
        <v>0.1</v>
      </c>
      <c r="BH1206" s="5">
        <v>3.74</v>
      </c>
      <c r="BO1206" s="5">
        <v>35.9</v>
      </c>
      <c r="BQ1206" s="5">
        <v>5.37</v>
      </c>
      <c r="BR1206" s="5">
        <v>5.61</v>
      </c>
      <c r="BX1206" s="5">
        <v>10.1</v>
      </c>
      <c r="BY1206" s="5">
        <v>2</v>
      </c>
    </row>
    <row r="1207" spans="1:77" x14ac:dyDescent="0.2">
      <c r="A1207" s="2" t="s">
        <v>314</v>
      </c>
      <c r="B1207" s="3">
        <v>41256</v>
      </c>
      <c r="C1207" s="4">
        <v>31</v>
      </c>
      <c r="G1207" s="5">
        <v>7.0000000000000001E-3</v>
      </c>
      <c r="H1207" s="5">
        <v>0.16</v>
      </c>
      <c r="J1207" s="5">
        <v>1.8</v>
      </c>
      <c r="M1207" s="5">
        <v>0.83</v>
      </c>
      <c r="S1207" s="5">
        <v>79.5</v>
      </c>
      <c r="T1207" s="5">
        <v>34</v>
      </c>
      <c r="V1207" s="5">
        <v>6.8</v>
      </c>
      <c r="W1207" s="5">
        <v>2.08</v>
      </c>
      <c r="Z1207" s="5">
        <v>25</v>
      </c>
      <c r="AB1207" s="5">
        <v>2.65</v>
      </c>
      <c r="AD1207" s="5">
        <v>0.53</v>
      </c>
      <c r="AE1207" s="5">
        <v>7.59</v>
      </c>
      <c r="AJ1207" s="5">
        <v>53.7</v>
      </c>
      <c r="AN1207" s="5">
        <v>4.07</v>
      </c>
      <c r="AO1207" s="5">
        <v>0.23</v>
      </c>
      <c r="AT1207" s="5">
        <v>24.9</v>
      </c>
      <c r="AU1207" s="5">
        <v>0.5</v>
      </c>
      <c r="AV1207" s="5">
        <v>0.22</v>
      </c>
      <c r="AW1207" s="5">
        <v>5.5799999999999999E-3</v>
      </c>
      <c r="AX1207" s="5">
        <v>0.36</v>
      </c>
      <c r="AY1207" s="5">
        <v>0.11</v>
      </c>
      <c r="BA1207" s="5">
        <v>6.76</v>
      </c>
      <c r="BF1207" s="5">
        <v>0.41</v>
      </c>
      <c r="BH1207" s="5">
        <v>3.82</v>
      </c>
      <c r="BO1207" s="5">
        <v>42.7</v>
      </c>
      <c r="BQ1207" s="5">
        <v>5.68</v>
      </c>
      <c r="BR1207" s="5">
        <v>5.71</v>
      </c>
      <c r="BS1207" s="5">
        <v>0.2</v>
      </c>
      <c r="BT1207" s="5">
        <v>49</v>
      </c>
      <c r="BV1207" s="5">
        <v>0.1</v>
      </c>
      <c r="BX1207" s="5">
        <v>10.6</v>
      </c>
    </row>
    <row r="1208" spans="1:77" x14ac:dyDescent="0.2">
      <c r="A1208" s="2" t="s">
        <v>314</v>
      </c>
      <c r="B1208" s="3">
        <v>41233</v>
      </c>
      <c r="C1208" s="4">
        <v>22</v>
      </c>
      <c r="F1208" s="5">
        <v>0.01</v>
      </c>
      <c r="H1208" s="5">
        <v>0.15</v>
      </c>
      <c r="M1208" s="5">
        <v>1</v>
      </c>
      <c r="S1208" s="5">
        <v>71.099999999999994</v>
      </c>
      <c r="T1208" s="5">
        <v>26.4</v>
      </c>
      <c r="V1208" s="5">
        <v>7.16</v>
      </c>
      <c r="W1208" s="5">
        <v>1.78</v>
      </c>
      <c r="AD1208" s="5">
        <v>0.51</v>
      </c>
      <c r="AE1208" s="5">
        <v>7.19</v>
      </c>
      <c r="AN1208" s="5">
        <v>3.5</v>
      </c>
      <c r="AO1208" s="5">
        <v>0.19</v>
      </c>
      <c r="AT1208" s="5">
        <v>23</v>
      </c>
      <c r="AV1208" s="5">
        <v>0.77</v>
      </c>
      <c r="AW1208" s="5">
        <v>7.0000000000000007E-2</v>
      </c>
      <c r="AX1208" s="5">
        <v>0.35</v>
      </c>
      <c r="BA1208" s="5">
        <v>6.8</v>
      </c>
      <c r="BE1208" s="5">
        <v>0.1</v>
      </c>
      <c r="BH1208" s="5">
        <v>0.64</v>
      </c>
      <c r="BO1208" s="5">
        <v>42.1</v>
      </c>
      <c r="BQ1208" s="5">
        <v>5.0999999999999996</v>
      </c>
      <c r="BR1208" s="5">
        <v>5.0999999999999996</v>
      </c>
      <c r="BX1208" s="5">
        <v>10.5</v>
      </c>
    </row>
    <row r="1209" spans="1:77" x14ac:dyDescent="0.2">
      <c r="A1209" s="2" t="s">
        <v>314</v>
      </c>
      <c r="B1209" s="3">
        <v>40868</v>
      </c>
      <c r="C1209" s="4">
        <v>27</v>
      </c>
      <c r="G1209" s="5">
        <v>8.0000000000000002E-3</v>
      </c>
      <c r="H1209" s="5">
        <v>0.13</v>
      </c>
      <c r="J1209" s="5">
        <v>2.2000000000000002</v>
      </c>
      <c r="M1209" s="5">
        <v>0.87</v>
      </c>
      <c r="S1209" s="5">
        <v>81.7</v>
      </c>
      <c r="T1209" s="5">
        <v>35</v>
      </c>
      <c r="V1209" s="5">
        <v>6.5</v>
      </c>
      <c r="W1209" s="5">
        <v>1.84</v>
      </c>
      <c r="AB1209" s="5">
        <v>2.88</v>
      </c>
      <c r="AD1209" s="5">
        <v>17.239999999999998</v>
      </c>
      <c r="AE1209" s="5">
        <v>9.65</v>
      </c>
      <c r="AJ1209" s="5">
        <v>51</v>
      </c>
      <c r="AN1209" s="5">
        <v>5.21</v>
      </c>
      <c r="AO1209" s="5">
        <v>0.24</v>
      </c>
      <c r="AT1209" s="5">
        <v>30.4</v>
      </c>
      <c r="AU1209" s="5">
        <v>22</v>
      </c>
      <c r="AV1209" s="5">
        <v>0.22</v>
      </c>
      <c r="AW1209" s="5">
        <v>4.9300000000000004E-3</v>
      </c>
      <c r="AX1209" s="5">
        <v>0.26</v>
      </c>
      <c r="BA1209" s="5">
        <v>6.71</v>
      </c>
      <c r="BF1209" s="5">
        <v>0.23</v>
      </c>
      <c r="BH1209" s="5">
        <v>3.28</v>
      </c>
      <c r="BO1209" s="5">
        <v>44.8</v>
      </c>
      <c r="BQ1209" s="5">
        <v>5.21</v>
      </c>
      <c r="BR1209" s="5">
        <v>6.19</v>
      </c>
      <c r="BT1209" s="5">
        <v>46</v>
      </c>
      <c r="BX1209" s="5">
        <v>10.5</v>
      </c>
    </row>
    <row r="1210" spans="1:77" x14ac:dyDescent="0.2">
      <c r="A1210" s="2" t="s">
        <v>342</v>
      </c>
      <c r="B1210" s="3">
        <v>40150</v>
      </c>
      <c r="C1210" s="4">
        <v>22</v>
      </c>
      <c r="G1210" s="5">
        <v>7.0000000000000001E-3</v>
      </c>
      <c r="H1210" s="5">
        <v>0.23</v>
      </c>
      <c r="M1210" s="5">
        <v>0.77</v>
      </c>
      <c r="S1210" s="5">
        <v>62.2</v>
      </c>
      <c r="T1210" s="5">
        <v>46</v>
      </c>
      <c r="V1210" s="5">
        <v>6</v>
      </c>
      <c r="W1210" s="5">
        <v>2.17</v>
      </c>
      <c r="AB1210" s="5">
        <v>2.4700000000000002</v>
      </c>
      <c r="AD1210" s="5">
        <v>1.76</v>
      </c>
      <c r="AE1210" s="5">
        <v>11.2</v>
      </c>
      <c r="AJ1210" s="5">
        <v>50.8</v>
      </c>
      <c r="AN1210" s="5">
        <v>5.69</v>
      </c>
      <c r="AO1210" s="5">
        <v>0.36</v>
      </c>
      <c r="AT1210" s="5">
        <v>24.6</v>
      </c>
      <c r="AV1210" s="5">
        <v>0.22</v>
      </c>
      <c r="AW1210" s="5">
        <v>4.9300000000000004E-3</v>
      </c>
      <c r="AX1210" s="5">
        <v>0.24</v>
      </c>
      <c r="BA1210" s="5">
        <v>6.4</v>
      </c>
      <c r="BF1210" s="5">
        <v>0.48</v>
      </c>
      <c r="BH1210" s="5">
        <v>2.65</v>
      </c>
      <c r="BO1210" s="5">
        <v>49.4</v>
      </c>
      <c r="BX1210" s="5">
        <v>10.6</v>
      </c>
    </row>
    <row r="1211" spans="1:77" x14ac:dyDescent="0.2">
      <c r="A1211" s="2" t="s">
        <v>342</v>
      </c>
      <c r="B1211" s="3">
        <v>40868</v>
      </c>
      <c r="C1211" s="4">
        <v>28</v>
      </c>
      <c r="G1211" s="5">
        <v>1.43</v>
      </c>
      <c r="H1211" s="5">
        <v>0.43</v>
      </c>
      <c r="J1211" s="5">
        <v>8.1999999999999993</v>
      </c>
      <c r="M1211" s="5">
        <v>2.13</v>
      </c>
      <c r="S1211" s="5">
        <v>18.600000000000001</v>
      </c>
      <c r="T1211" s="5">
        <v>73</v>
      </c>
      <c r="U1211" s="5">
        <v>1.8</v>
      </c>
      <c r="V1211" s="5">
        <v>35</v>
      </c>
      <c r="W1211" s="5">
        <v>2.0299999999999998</v>
      </c>
      <c r="AB1211" s="5">
        <v>1.82</v>
      </c>
      <c r="AD1211" s="5">
        <v>15.59</v>
      </c>
      <c r="AE1211" s="5">
        <v>13.4</v>
      </c>
      <c r="AJ1211" s="5">
        <v>39.200000000000003</v>
      </c>
      <c r="AN1211" s="5">
        <v>3.93</v>
      </c>
      <c r="AO1211" s="5">
        <v>0.1</v>
      </c>
      <c r="AT1211" s="5">
        <v>47.5</v>
      </c>
      <c r="AU1211" s="5">
        <v>0.5</v>
      </c>
      <c r="AV1211" s="5">
        <v>0.22</v>
      </c>
      <c r="AW1211" s="5">
        <v>7.2300000000000003E-3</v>
      </c>
      <c r="AX1211" s="5">
        <v>0.03</v>
      </c>
      <c r="BA1211" s="5">
        <v>5.32</v>
      </c>
      <c r="BF1211" s="5">
        <v>0.17</v>
      </c>
      <c r="BH1211" s="5">
        <v>0.41</v>
      </c>
      <c r="BO1211" s="5">
        <v>44.1</v>
      </c>
      <c r="BQ1211" s="5">
        <v>3.39</v>
      </c>
      <c r="BR1211" s="5">
        <v>3.96</v>
      </c>
      <c r="BT1211" s="5">
        <v>33</v>
      </c>
      <c r="BX1211" s="5">
        <v>11.8</v>
      </c>
    </row>
    <row r="1212" spans="1:77" x14ac:dyDescent="0.2">
      <c r="A1212" s="2" t="s">
        <v>342</v>
      </c>
      <c r="B1212" s="3">
        <v>38855</v>
      </c>
      <c r="C1212" s="4">
        <v>31</v>
      </c>
      <c r="F1212" s="5">
        <v>0.03</v>
      </c>
      <c r="H1212" s="5">
        <v>0.02</v>
      </c>
      <c r="J1212" s="5">
        <v>5</v>
      </c>
      <c r="M1212" s="5">
        <v>0.68</v>
      </c>
      <c r="N1212" s="5">
        <v>2.5</v>
      </c>
      <c r="Q1212" s="5">
        <v>0.5</v>
      </c>
      <c r="S1212" s="5">
        <v>24.97</v>
      </c>
      <c r="T1212" s="5">
        <v>36</v>
      </c>
      <c r="U1212" s="5">
        <v>5</v>
      </c>
      <c r="V1212" s="5">
        <v>1</v>
      </c>
      <c r="W1212" s="5">
        <v>0.05</v>
      </c>
      <c r="AD1212" s="5">
        <v>1.52</v>
      </c>
      <c r="AE1212" s="5">
        <v>4.3600000000000003</v>
      </c>
      <c r="AI1212" s="5">
        <v>10</v>
      </c>
      <c r="AJ1212" s="5">
        <v>31</v>
      </c>
      <c r="AN1212" s="5">
        <v>4.57</v>
      </c>
      <c r="AO1212" s="5">
        <v>0.01</v>
      </c>
      <c r="AT1212" s="5">
        <v>22.5</v>
      </c>
      <c r="AU1212" s="5">
        <v>2</v>
      </c>
      <c r="AV1212" s="5">
        <v>15.44</v>
      </c>
      <c r="AW1212" s="5">
        <v>0.02</v>
      </c>
      <c r="AX1212" s="5">
        <v>0.09</v>
      </c>
      <c r="BA1212" s="5">
        <v>7.02</v>
      </c>
      <c r="BC1212" s="5">
        <v>0.1</v>
      </c>
      <c r="BE1212" s="5">
        <v>9.4</v>
      </c>
      <c r="BH1212" s="5">
        <v>0.96</v>
      </c>
      <c r="BO1212" s="5">
        <v>22</v>
      </c>
      <c r="BQ1212" s="5">
        <v>2.68</v>
      </c>
      <c r="BR1212" s="5">
        <v>2.72</v>
      </c>
      <c r="BX1212" s="5">
        <v>9</v>
      </c>
      <c r="BY1212" s="5">
        <v>10</v>
      </c>
    </row>
    <row r="1213" spans="1:77" x14ac:dyDescent="0.2">
      <c r="A1213" s="2" t="s">
        <v>342</v>
      </c>
      <c r="B1213" s="3">
        <v>41477</v>
      </c>
      <c r="C1213" s="4">
        <v>26</v>
      </c>
      <c r="G1213" s="5">
        <v>1.18</v>
      </c>
      <c r="H1213" s="5">
        <v>0.01</v>
      </c>
      <c r="M1213" s="5">
        <v>1.35</v>
      </c>
      <c r="S1213" s="5">
        <v>11.8</v>
      </c>
      <c r="T1213" s="5">
        <v>12</v>
      </c>
      <c r="V1213" s="5">
        <v>23</v>
      </c>
      <c r="W1213" s="5">
        <v>0.05</v>
      </c>
      <c r="AB1213" s="5">
        <v>2.4300000000000002</v>
      </c>
      <c r="AD1213" s="5">
        <v>4.0599999999999996</v>
      </c>
      <c r="AE1213" s="5">
        <v>5.78</v>
      </c>
      <c r="AJ1213" s="5">
        <v>16.09</v>
      </c>
      <c r="AN1213" s="5">
        <v>1.43</v>
      </c>
      <c r="AO1213" s="5">
        <v>0.02</v>
      </c>
      <c r="AT1213" s="5">
        <v>14.3</v>
      </c>
      <c r="AV1213" s="5">
        <v>30.19</v>
      </c>
      <c r="AW1213" s="5">
        <v>0.03</v>
      </c>
      <c r="AX1213" s="5">
        <v>0.01</v>
      </c>
      <c r="AY1213" s="5">
        <v>0.02</v>
      </c>
      <c r="BA1213" s="5">
        <v>5.04</v>
      </c>
      <c r="BF1213" s="5">
        <v>1.25</v>
      </c>
      <c r="BH1213" s="5">
        <v>0.4</v>
      </c>
      <c r="BO1213" s="5">
        <v>15.9</v>
      </c>
      <c r="BQ1213" s="5">
        <v>1.56</v>
      </c>
      <c r="BR1213" s="5">
        <v>1.62</v>
      </c>
      <c r="BX1213" s="5">
        <v>11.7</v>
      </c>
      <c r="BY1213" s="5">
        <v>199</v>
      </c>
    </row>
    <row r="1214" spans="1:77" x14ac:dyDescent="0.2">
      <c r="A1214" s="2" t="s">
        <v>342</v>
      </c>
      <c r="B1214" s="3">
        <v>40150</v>
      </c>
      <c r="C1214" s="4">
        <v>26</v>
      </c>
      <c r="G1214" s="5">
        <v>1.5</v>
      </c>
      <c r="H1214" s="5">
        <v>0.38</v>
      </c>
      <c r="J1214" s="5">
        <v>12</v>
      </c>
      <c r="M1214" s="5">
        <v>2.2400000000000002</v>
      </c>
      <c r="S1214" s="5">
        <v>21.2</v>
      </c>
      <c r="T1214" s="5">
        <v>79</v>
      </c>
      <c r="U1214" s="5">
        <v>1.6</v>
      </c>
      <c r="V1214" s="5">
        <v>34</v>
      </c>
      <c r="W1214" s="5">
        <v>3.82</v>
      </c>
      <c r="AB1214" s="5">
        <v>1.29</v>
      </c>
      <c r="AD1214" s="5">
        <v>0.14000000000000001</v>
      </c>
      <c r="AE1214" s="5">
        <v>11.1</v>
      </c>
      <c r="AJ1214" s="5">
        <v>46.4</v>
      </c>
      <c r="AN1214" s="5">
        <v>4.93</v>
      </c>
      <c r="AO1214" s="5">
        <v>0.11</v>
      </c>
      <c r="AT1214" s="5">
        <v>46.7</v>
      </c>
      <c r="AU1214" s="5">
        <v>55</v>
      </c>
      <c r="AV1214" s="5">
        <v>0.22</v>
      </c>
      <c r="AW1214" s="5">
        <v>9.1999999999999998E-3</v>
      </c>
      <c r="AX1214" s="5">
        <v>0.03</v>
      </c>
      <c r="BA1214" s="5">
        <v>5.0199999999999996</v>
      </c>
      <c r="BE1214" s="5">
        <v>0.2</v>
      </c>
      <c r="BF1214" s="5">
        <v>0.34</v>
      </c>
      <c r="BH1214" s="5">
        <v>0.4</v>
      </c>
      <c r="BO1214" s="5">
        <v>74.8</v>
      </c>
      <c r="BX1214" s="5">
        <v>11.4</v>
      </c>
    </row>
    <row r="1215" spans="1:77" x14ac:dyDescent="0.2">
      <c r="A1215" s="2" t="s">
        <v>342</v>
      </c>
      <c r="B1215" s="3">
        <v>40808</v>
      </c>
      <c r="C1215" s="4">
        <v>36</v>
      </c>
      <c r="F1215" s="5">
        <v>0.69</v>
      </c>
      <c r="H1215" s="5">
        <v>0.02</v>
      </c>
      <c r="J1215" s="5">
        <v>1</v>
      </c>
      <c r="M1215" s="5">
        <v>0.75</v>
      </c>
      <c r="N1215" s="5">
        <v>2.5</v>
      </c>
      <c r="Q1215" s="5">
        <v>0.5</v>
      </c>
      <c r="R1215" s="5">
        <v>0.73</v>
      </c>
      <c r="S1215" s="5">
        <v>6.08</v>
      </c>
      <c r="T1215" s="5">
        <v>80</v>
      </c>
      <c r="U1215" s="5">
        <v>5</v>
      </c>
      <c r="V1215" s="5">
        <v>1.1000000000000001</v>
      </c>
      <c r="W1215" s="5">
        <v>0.01</v>
      </c>
      <c r="AB1215" s="5">
        <v>5.73</v>
      </c>
      <c r="AD1215" s="5">
        <v>-3.01</v>
      </c>
      <c r="AE1215" s="5">
        <v>2.2999999999999998</v>
      </c>
      <c r="AI1215" s="5">
        <v>5</v>
      </c>
      <c r="AJ1215" s="5">
        <v>37</v>
      </c>
      <c r="AN1215" s="5">
        <v>10.8</v>
      </c>
      <c r="AO1215" s="5">
        <v>0.16</v>
      </c>
      <c r="AQ1215" s="5">
        <v>22.3</v>
      </c>
      <c r="AT1215" s="5">
        <v>39</v>
      </c>
      <c r="AU1215" s="5">
        <v>8</v>
      </c>
      <c r="AV1215" s="5">
        <v>18.14</v>
      </c>
      <c r="AW1215" s="5">
        <v>8.2100000000000003E-3</v>
      </c>
      <c r="AX1215" s="5">
        <v>0.06</v>
      </c>
      <c r="BA1215" s="5">
        <v>4.7300000000000004</v>
      </c>
      <c r="BB1215" s="5">
        <v>6.43</v>
      </c>
      <c r="BC1215" s="5">
        <v>0.1</v>
      </c>
      <c r="BD1215" s="5">
        <v>-4.59</v>
      </c>
      <c r="BE1215" s="5">
        <v>11</v>
      </c>
      <c r="BH1215" s="5">
        <v>0.08</v>
      </c>
      <c r="BO1215" s="5">
        <v>17</v>
      </c>
      <c r="BQ1215" s="5">
        <v>3.04</v>
      </c>
      <c r="BR1215" s="5">
        <v>2.95</v>
      </c>
      <c r="BX1215" s="5">
        <v>9</v>
      </c>
      <c r="BY1215" s="5">
        <v>50</v>
      </c>
    </row>
    <row r="1216" spans="1:77" x14ac:dyDescent="0.2">
      <c r="A1216" s="2" t="s">
        <v>342</v>
      </c>
      <c r="B1216" s="3">
        <v>40562</v>
      </c>
      <c r="C1216" s="4">
        <v>34</v>
      </c>
      <c r="G1216" s="5">
        <v>0.46</v>
      </c>
      <c r="H1216" s="5">
        <v>0.01</v>
      </c>
      <c r="J1216" s="5">
        <v>0.2</v>
      </c>
      <c r="M1216" s="5">
        <v>0.45</v>
      </c>
      <c r="N1216" s="5">
        <v>0.3</v>
      </c>
      <c r="Q1216" s="5">
        <v>0.37</v>
      </c>
      <c r="S1216" s="5">
        <v>3.93</v>
      </c>
      <c r="T1216" s="5">
        <v>63</v>
      </c>
      <c r="U1216" s="5">
        <v>2.4</v>
      </c>
      <c r="V1216" s="5">
        <v>1.3</v>
      </c>
      <c r="W1216" s="5">
        <v>0.02</v>
      </c>
      <c r="AB1216" s="5">
        <v>5.72</v>
      </c>
      <c r="AD1216" s="5">
        <v>5.79</v>
      </c>
      <c r="AE1216" s="5">
        <v>2.12</v>
      </c>
      <c r="AI1216" s="5">
        <v>1.1000000000000001</v>
      </c>
      <c r="AJ1216" s="5">
        <v>29.5</v>
      </c>
      <c r="AN1216" s="5">
        <v>8.0500000000000007</v>
      </c>
      <c r="AO1216" s="5">
        <v>0.12</v>
      </c>
      <c r="AS1216" s="5">
        <v>0.35</v>
      </c>
      <c r="AT1216" s="5">
        <v>29.3</v>
      </c>
      <c r="AU1216" s="5">
        <v>7.7</v>
      </c>
      <c r="AV1216" s="5">
        <v>13.81</v>
      </c>
      <c r="AW1216" s="5">
        <v>3.2799999999999999E-3</v>
      </c>
      <c r="AX1216" s="5">
        <v>0.01</v>
      </c>
      <c r="BA1216" s="5">
        <v>4.55</v>
      </c>
      <c r="BC1216" s="5">
        <v>1E-3</v>
      </c>
      <c r="BF1216" s="5">
        <v>10.88</v>
      </c>
      <c r="BH1216" s="5">
        <v>0.06</v>
      </c>
      <c r="BO1216" s="5">
        <v>15.9</v>
      </c>
      <c r="BQ1216" s="5">
        <v>2.39</v>
      </c>
      <c r="BR1216" s="5">
        <v>2.2599999999999998</v>
      </c>
      <c r="BW1216" s="5">
        <v>0.5</v>
      </c>
      <c r="BX1216" s="5">
        <v>9.3000000000000007</v>
      </c>
      <c r="BY1216" s="5">
        <v>33</v>
      </c>
    </row>
    <row r="1217" spans="1:77" x14ac:dyDescent="0.2">
      <c r="A1217" s="2" t="s">
        <v>342</v>
      </c>
      <c r="B1217" s="3">
        <v>40161</v>
      </c>
      <c r="C1217" s="4">
        <v>22</v>
      </c>
      <c r="G1217" s="5">
        <v>0.22</v>
      </c>
      <c r="H1217" s="5">
        <v>0.01</v>
      </c>
      <c r="M1217" s="5">
        <v>0.38</v>
      </c>
      <c r="S1217" s="5">
        <v>2.94</v>
      </c>
      <c r="T1217" s="5">
        <v>31</v>
      </c>
      <c r="V1217" s="5">
        <v>1.4</v>
      </c>
      <c r="W1217" s="5">
        <v>0.02</v>
      </c>
      <c r="AB1217" s="5">
        <v>5.91</v>
      </c>
      <c r="AD1217" s="5">
        <v>0.09</v>
      </c>
      <c r="AE1217" s="5">
        <v>1.71</v>
      </c>
      <c r="AJ1217" s="5">
        <v>16</v>
      </c>
      <c r="AN1217" s="5">
        <v>5.07</v>
      </c>
      <c r="AO1217" s="5">
        <v>7.0000000000000007E-2</v>
      </c>
      <c r="AT1217" s="5">
        <v>15.1</v>
      </c>
      <c r="AV1217" s="5">
        <v>5.44</v>
      </c>
      <c r="AW1217" s="5">
        <v>3.2799999999999999E-3</v>
      </c>
      <c r="AX1217" s="5">
        <v>0.01</v>
      </c>
      <c r="BA1217" s="5">
        <v>4.54</v>
      </c>
      <c r="BF1217" s="5">
        <v>11.28</v>
      </c>
      <c r="BH1217" s="5">
        <v>0.1</v>
      </c>
      <c r="BO1217" s="5">
        <v>15.6</v>
      </c>
      <c r="BX1217" s="5">
        <v>9.3000000000000007</v>
      </c>
    </row>
    <row r="1218" spans="1:77" x14ac:dyDescent="0.2">
      <c r="A1218" s="2" t="s">
        <v>342</v>
      </c>
      <c r="B1218" s="3">
        <v>41932</v>
      </c>
      <c r="C1218" s="4">
        <v>32</v>
      </c>
      <c r="G1218" s="5">
        <v>6.0000000000000001E-3</v>
      </c>
      <c r="H1218" s="5">
        <v>13</v>
      </c>
      <c r="J1218" s="5">
        <v>0.2</v>
      </c>
      <c r="M1218" s="5">
        <v>0.82</v>
      </c>
      <c r="N1218" s="5">
        <v>0.2</v>
      </c>
      <c r="Q1218" s="5">
        <v>0.02</v>
      </c>
      <c r="S1218" s="5">
        <v>58.4</v>
      </c>
      <c r="T1218" s="5">
        <v>459</v>
      </c>
      <c r="U1218" s="5">
        <v>0.7</v>
      </c>
      <c r="V1218" s="5">
        <v>8.1999999999999993</v>
      </c>
      <c r="W1218" s="5">
        <v>3.44</v>
      </c>
      <c r="AD1218" s="5">
        <v>8.19</v>
      </c>
      <c r="AE1218" s="5">
        <v>15.4</v>
      </c>
      <c r="AI1218" s="5">
        <v>0.5</v>
      </c>
      <c r="AJ1218" s="5">
        <v>227</v>
      </c>
      <c r="AN1218" s="5">
        <v>29.4</v>
      </c>
      <c r="AO1218" s="5">
        <v>1.23</v>
      </c>
      <c r="AT1218" s="5">
        <v>316</v>
      </c>
      <c r="AU1218" s="5">
        <v>1.6</v>
      </c>
      <c r="AV1218" s="5">
        <v>0.22</v>
      </c>
      <c r="AW1218" s="5">
        <v>3.6099999999999999E-3</v>
      </c>
      <c r="AX1218" s="5">
        <v>4.13</v>
      </c>
      <c r="AY1218" s="5">
        <v>2</v>
      </c>
      <c r="BA1218" s="5">
        <v>7.18</v>
      </c>
      <c r="BC1218" s="5">
        <v>1.2999999999999999E-3</v>
      </c>
      <c r="BF1218" s="5">
        <v>0.14000000000000001</v>
      </c>
      <c r="BH1218" s="5">
        <v>9.0299999999999994</v>
      </c>
      <c r="BO1218" s="5">
        <v>2.89</v>
      </c>
      <c r="BQ1218" s="5">
        <v>22.17</v>
      </c>
      <c r="BR1218" s="5">
        <v>20.420000000000002</v>
      </c>
      <c r="BX1218" s="5">
        <v>10.4</v>
      </c>
      <c r="BY1218" s="5">
        <v>1.3</v>
      </c>
    </row>
    <row r="1219" spans="1:77" x14ac:dyDescent="0.2">
      <c r="A1219" s="2" t="s">
        <v>342</v>
      </c>
      <c r="B1219" s="3">
        <v>38855</v>
      </c>
      <c r="C1219" s="4">
        <v>31</v>
      </c>
      <c r="F1219" s="5">
        <v>0.25</v>
      </c>
      <c r="H1219" s="5">
        <v>0.06</v>
      </c>
      <c r="J1219" s="5">
        <v>5</v>
      </c>
      <c r="M1219" s="5">
        <v>0.56999999999999995</v>
      </c>
      <c r="N1219" s="5">
        <v>2.5</v>
      </c>
      <c r="Q1219" s="5">
        <v>0.5</v>
      </c>
      <c r="S1219" s="5">
        <v>2.65</v>
      </c>
      <c r="T1219" s="5">
        <v>23</v>
      </c>
      <c r="U1219" s="5">
        <v>5</v>
      </c>
      <c r="V1219" s="5">
        <v>1</v>
      </c>
      <c r="W1219" s="5">
        <v>0.02</v>
      </c>
      <c r="AD1219" s="5">
        <v>-5.58</v>
      </c>
      <c r="AE1219" s="5">
        <v>1.58</v>
      </c>
      <c r="AI1219" s="5">
        <v>10</v>
      </c>
      <c r="AJ1219" s="5">
        <v>13.2</v>
      </c>
      <c r="AN1219" s="5">
        <v>4.6100000000000003</v>
      </c>
      <c r="AO1219" s="5">
        <v>0.06</v>
      </c>
      <c r="AT1219" s="5">
        <v>10.7</v>
      </c>
      <c r="AU1219" s="5">
        <v>2</v>
      </c>
      <c r="AV1219" s="5">
        <v>2.12</v>
      </c>
      <c r="AW1219" s="5">
        <v>0.02</v>
      </c>
      <c r="AX1219" s="5">
        <v>0.06</v>
      </c>
      <c r="BA1219" s="5">
        <v>5.08</v>
      </c>
      <c r="BC1219" s="5">
        <v>0.1</v>
      </c>
      <c r="BE1219" s="5">
        <v>11.4</v>
      </c>
      <c r="BH1219" s="5">
        <v>7.0000000000000007E-2</v>
      </c>
      <c r="BO1219" s="5">
        <v>18</v>
      </c>
      <c r="BQ1219" s="5">
        <v>1.1100000000000001</v>
      </c>
      <c r="BR1219" s="5">
        <v>1.05</v>
      </c>
      <c r="BX1219" s="5">
        <v>8.6999999999999993</v>
      </c>
      <c r="BY1219" s="5">
        <v>20</v>
      </c>
    </row>
    <row r="1220" spans="1:77" x14ac:dyDescent="0.2">
      <c r="A1220" s="2" t="s">
        <v>342</v>
      </c>
      <c r="B1220" s="3">
        <v>38685</v>
      </c>
      <c r="C1220" s="4">
        <v>33</v>
      </c>
      <c r="F1220" s="5">
        <v>0.31</v>
      </c>
      <c r="H1220" s="5">
        <v>0.03</v>
      </c>
      <c r="J1220" s="5">
        <v>1</v>
      </c>
      <c r="M1220" s="5">
        <v>0.3</v>
      </c>
      <c r="N1220" s="5">
        <v>2</v>
      </c>
      <c r="Q1220" s="5">
        <v>0.5</v>
      </c>
      <c r="S1220" s="5">
        <v>2.9</v>
      </c>
      <c r="T1220" s="5">
        <v>21</v>
      </c>
      <c r="U1220" s="5">
        <v>1</v>
      </c>
      <c r="V1220" s="5">
        <v>3</v>
      </c>
      <c r="W1220" s="5">
        <v>0.09</v>
      </c>
      <c r="AB1220" s="5">
        <v>6.7</v>
      </c>
      <c r="AD1220" s="5">
        <v>-1.9</v>
      </c>
      <c r="AE1220" s="5">
        <v>1.4</v>
      </c>
      <c r="AI1220" s="5">
        <v>1</v>
      </c>
      <c r="AJ1220" s="5">
        <v>13.4</v>
      </c>
      <c r="AN1220" s="5">
        <v>5</v>
      </c>
      <c r="AO1220" s="5">
        <v>0.06</v>
      </c>
      <c r="AT1220" s="5">
        <v>14</v>
      </c>
      <c r="AU1220" s="5">
        <v>3</v>
      </c>
      <c r="AV1220" s="5">
        <v>2.65</v>
      </c>
      <c r="AW1220" s="5">
        <v>0.03</v>
      </c>
      <c r="AX1220" s="5">
        <v>0.03</v>
      </c>
      <c r="BA1220" s="5">
        <v>4.8</v>
      </c>
      <c r="BC1220" s="5">
        <v>0.1</v>
      </c>
      <c r="BE1220" s="5">
        <v>11.5</v>
      </c>
      <c r="BH1220" s="5">
        <v>0.2</v>
      </c>
      <c r="BI1220" s="5">
        <v>0.1</v>
      </c>
      <c r="BO1220" s="5">
        <v>19</v>
      </c>
      <c r="BQ1220" s="5">
        <v>-1.23</v>
      </c>
      <c r="BR1220" s="5">
        <v>1.21</v>
      </c>
      <c r="BX1220" s="5">
        <v>8.9</v>
      </c>
      <c r="BY1220" s="5">
        <v>22</v>
      </c>
    </row>
    <row r="1221" spans="1:77" x14ac:dyDescent="0.2">
      <c r="A1221" s="2" t="s">
        <v>342</v>
      </c>
      <c r="B1221" s="3">
        <v>37929</v>
      </c>
      <c r="C1221" s="4">
        <v>21</v>
      </c>
      <c r="F1221" s="5">
        <v>0.05</v>
      </c>
      <c r="H1221" s="5">
        <v>0.13</v>
      </c>
      <c r="M1221" s="5">
        <v>0</v>
      </c>
      <c r="S1221" s="5">
        <v>39.700000000000003</v>
      </c>
      <c r="T1221" s="5">
        <v>16</v>
      </c>
      <c r="V1221" s="5">
        <v>0.8</v>
      </c>
      <c r="W1221" s="5">
        <v>2.88</v>
      </c>
      <c r="AB1221" s="5">
        <v>3.07</v>
      </c>
      <c r="AE1221" s="5">
        <v>1.34</v>
      </c>
      <c r="AJ1221" s="5">
        <v>31.6</v>
      </c>
      <c r="AN1221" s="5">
        <v>3.4</v>
      </c>
      <c r="AO1221" s="5">
        <v>0.13</v>
      </c>
      <c r="AT1221" s="5">
        <v>11.9</v>
      </c>
      <c r="AV1221" s="5">
        <v>0</v>
      </c>
      <c r="AW1221" s="5">
        <v>0</v>
      </c>
      <c r="AX1221" s="5">
        <v>0.33</v>
      </c>
      <c r="BA1221" s="5">
        <v>7.6</v>
      </c>
      <c r="BE1221" s="5">
        <v>0.4</v>
      </c>
      <c r="BH1221" s="5">
        <v>1.8</v>
      </c>
      <c r="BO1221" s="5">
        <v>32</v>
      </c>
      <c r="BX1221" s="5">
        <v>9.6</v>
      </c>
    </row>
    <row r="1222" spans="1:77" x14ac:dyDescent="0.2">
      <c r="A1222" s="2" t="s">
        <v>342</v>
      </c>
      <c r="B1222" s="3">
        <v>35408</v>
      </c>
      <c r="C1222" s="4">
        <v>29</v>
      </c>
      <c r="F1222" s="5">
        <v>0.11</v>
      </c>
      <c r="H1222" s="5">
        <v>0.02</v>
      </c>
      <c r="J1222" s="5">
        <v>0.1</v>
      </c>
      <c r="M1222" s="5">
        <v>0.51</v>
      </c>
      <c r="N1222" s="5">
        <v>1</v>
      </c>
      <c r="Q1222" s="5">
        <v>0.1</v>
      </c>
      <c r="S1222" s="5">
        <v>4.7</v>
      </c>
      <c r="T1222" s="5">
        <v>21</v>
      </c>
      <c r="U1222" s="5">
        <v>1</v>
      </c>
      <c r="V1222" s="5">
        <v>3.4</v>
      </c>
      <c r="W1222" s="5">
        <v>0.03</v>
      </c>
      <c r="AB1222" s="5">
        <v>8.0399999999999991</v>
      </c>
      <c r="AE1222" s="5">
        <v>2.11</v>
      </c>
      <c r="AI1222" s="5">
        <v>6</v>
      </c>
      <c r="AJ1222" s="5">
        <v>14.1</v>
      </c>
      <c r="AN1222" s="5">
        <v>6.54</v>
      </c>
      <c r="AO1222" s="5">
        <v>0.14000000000000001</v>
      </c>
      <c r="AT1222" s="5">
        <v>11.7</v>
      </c>
      <c r="AU1222" s="5">
        <v>5</v>
      </c>
      <c r="AV1222" s="5">
        <v>7.52</v>
      </c>
      <c r="AW1222" s="5">
        <v>0.03</v>
      </c>
      <c r="AX1222" s="5">
        <v>0.03</v>
      </c>
      <c r="BA1222" s="5">
        <v>4.58</v>
      </c>
      <c r="BC1222" s="5">
        <v>0.1</v>
      </c>
      <c r="BE1222" s="5">
        <v>11.1</v>
      </c>
      <c r="BH1222" s="5">
        <v>0.12</v>
      </c>
      <c r="BO1222" s="5">
        <v>26</v>
      </c>
      <c r="BX1222" s="5">
        <v>8.1</v>
      </c>
      <c r="BY1222" s="5">
        <v>110</v>
      </c>
    </row>
    <row r="1223" spans="1:77" x14ac:dyDescent="0.2">
      <c r="A1223" s="2" t="s">
        <v>342</v>
      </c>
      <c r="B1223" s="3">
        <v>41228</v>
      </c>
      <c r="C1223" s="4">
        <v>22</v>
      </c>
      <c r="F1223" s="5">
        <v>0.49</v>
      </c>
      <c r="H1223" s="5">
        <v>0.02</v>
      </c>
      <c r="M1223" s="5">
        <v>0.38</v>
      </c>
      <c r="S1223" s="5">
        <v>4.2</v>
      </c>
      <c r="T1223" s="5">
        <v>54.2</v>
      </c>
      <c r="V1223" s="5">
        <v>1.43</v>
      </c>
      <c r="W1223" s="5">
        <v>0.01</v>
      </c>
      <c r="AD1223" s="5">
        <v>3.5</v>
      </c>
      <c r="AE1223" s="5">
        <v>1.25</v>
      </c>
      <c r="AN1223" s="5">
        <v>8.41</v>
      </c>
      <c r="AO1223" s="5">
        <v>0.12</v>
      </c>
      <c r="AT1223" s="5">
        <v>41.4</v>
      </c>
      <c r="AV1223" s="5">
        <v>18.399999999999999</v>
      </c>
      <c r="AW1223" s="5">
        <v>7.0000000000000007E-2</v>
      </c>
      <c r="AX1223" s="5">
        <v>0.1</v>
      </c>
      <c r="BA1223" s="5">
        <v>4.8</v>
      </c>
      <c r="BE1223" s="5">
        <v>10.3</v>
      </c>
      <c r="BH1223" s="5">
        <v>0.03</v>
      </c>
      <c r="BO1223" s="5">
        <v>25</v>
      </c>
      <c r="BQ1223" s="5">
        <v>1.2</v>
      </c>
      <c r="BR1223" s="5">
        <v>1.2</v>
      </c>
      <c r="BX1223" s="5">
        <v>9.1</v>
      </c>
    </row>
    <row r="1224" spans="1:77" x14ac:dyDescent="0.2">
      <c r="A1224" s="2" t="s">
        <v>342</v>
      </c>
      <c r="B1224" s="3">
        <v>41779</v>
      </c>
      <c r="C1224" s="4">
        <v>33</v>
      </c>
      <c r="G1224" s="5">
        <v>0.71</v>
      </c>
      <c r="H1224" s="5">
        <v>0.01</v>
      </c>
      <c r="J1224" s="5">
        <v>0.2</v>
      </c>
      <c r="M1224" s="5">
        <v>1.29</v>
      </c>
      <c r="N1224" s="5">
        <v>0.2</v>
      </c>
      <c r="Q1224" s="5">
        <v>0.12</v>
      </c>
      <c r="S1224" s="5">
        <v>25</v>
      </c>
      <c r="T1224" s="5">
        <v>38</v>
      </c>
      <c r="U1224" s="5">
        <v>0.7</v>
      </c>
      <c r="V1224" s="5">
        <v>13</v>
      </c>
      <c r="W1224" s="5">
        <v>0.02</v>
      </c>
      <c r="AB1224" s="5">
        <v>2.1800000000000002</v>
      </c>
      <c r="AD1224" s="5">
        <v>2.33</v>
      </c>
      <c r="AE1224" s="5">
        <v>7.72</v>
      </c>
      <c r="AI1224" s="5">
        <v>1.2</v>
      </c>
      <c r="AJ1224" s="5">
        <v>29.2</v>
      </c>
      <c r="AN1224" s="5">
        <v>3.97</v>
      </c>
      <c r="AO1224" s="5">
        <v>0.02</v>
      </c>
      <c r="AT1224" s="5">
        <v>14.5</v>
      </c>
      <c r="AU1224" s="5">
        <v>0.5</v>
      </c>
      <c r="AV1224" s="5">
        <v>54</v>
      </c>
      <c r="AW1224" s="5">
        <v>4.9300000000000004E-3</v>
      </c>
      <c r="AX1224" s="5">
        <v>0.01</v>
      </c>
      <c r="AY1224" s="5">
        <v>0.02</v>
      </c>
      <c r="BA1224" s="5">
        <v>5.4</v>
      </c>
      <c r="BC1224" s="5">
        <v>1.2999999999999999E-3</v>
      </c>
      <c r="BF1224" s="5">
        <v>2.44</v>
      </c>
      <c r="BH1224" s="5">
        <v>0.27</v>
      </c>
      <c r="BO1224" s="5">
        <v>10.5</v>
      </c>
      <c r="BQ1224" s="5">
        <v>2.4300000000000002</v>
      </c>
      <c r="BR1224" s="5">
        <v>2.4900000000000002</v>
      </c>
      <c r="BX1224" s="5">
        <v>9.6999999999999993</v>
      </c>
      <c r="BY1224" s="5">
        <v>95</v>
      </c>
    </row>
    <row r="1225" spans="1:77" x14ac:dyDescent="0.2">
      <c r="A1225" s="2" t="s">
        <v>342</v>
      </c>
      <c r="B1225" s="3">
        <v>41281</v>
      </c>
      <c r="C1225" s="4">
        <v>29</v>
      </c>
      <c r="G1225" s="5">
        <v>0.46</v>
      </c>
      <c r="H1225" s="5">
        <v>0.01</v>
      </c>
      <c r="M1225" s="5">
        <v>0.45</v>
      </c>
      <c r="S1225" s="5">
        <v>4</v>
      </c>
      <c r="T1225" s="5">
        <v>72</v>
      </c>
      <c r="U1225" s="5">
        <v>0.3</v>
      </c>
      <c r="V1225" s="5">
        <v>1.6</v>
      </c>
      <c r="W1225" s="5">
        <v>0.03</v>
      </c>
      <c r="AB1225" s="5">
        <v>5.22</v>
      </c>
      <c r="AD1225" s="5">
        <v>10.1</v>
      </c>
      <c r="AE1225" s="5">
        <v>2.5</v>
      </c>
      <c r="AJ1225" s="5">
        <v>34.799999999999997</v>
      </c>
      <c r="AN1225" s="5">
        <v>10.199999999999999</v>
      </c>
      <c r="AO1225" s="5">
        <v>0.13</v>
      </c>
      <c r="AT1225" s="5">
        <v>45.3</v>
      </c>
      <c r="AV1225" s="5">
        <v>17.48</v>
      </c>
      <c r="AW1225" s="5">
        <v>3.2799999999999999E-3</v>
      </c>
      <c r="AX1225" s="5">
        <v>0.01</v>
      </c>
      <c r="AY1225" s="5">
        <v>0.02</v>
      </c>
      <c r="BA1225" s="5">
        <v>4.63</v>
      </c>
      <c r="BF1225" s="5">
        <v>7.9</v>
      </c>
      <c r="BH1225" s="5">
        <v>7.0000000000000007E-2</v>
      </c>
      <c r="BO1225" s="5">
        <v>22.5</v>
      </c>
      <c r="BQ1225" s="5">
        <v>2.85</v>
      </c>
      <c r="BR1225" s="5">
        <v>3.15</v>
      </c>
      <c r="BS1225" s="5">
        <v>0.2</v>
      </c>
      <c r="BT1225" s="5">
        <v>2.8</v>
      </c>
      <c r="BV1225" s="5">
        <v>0.1</v>
      </c>
      <c r="BX1225" s="5">
        <v>9.3000000000000007</v>
      </c>
    </row>
    <row r="1226" spans="1:77" x14ac:dyDescent="0.2">
      <c r="A1226" s="2" t="s">
        <v>342</v>
      </c>
      <c r="B1226" s="3">
        <v>41233</v>
      </c>
      <c r="C1226" s="4">
        <v>22</v>
      </c>
      <c r="F1226" s="5">
        <v>1.51</v>
      </c>
      <c r="H1226" s="5">
        <v>0.02</v>
      </c>
      <c r="M1226" s="5">
        <v>1.8</v>
      </c>
      <c r="S1226" s="5">
        <v>14.4</v>
      </c>
      <c r="T1226" s="5">
        <v>14.6</v>
      </c>
      <c r="V1226" s="5">
        <v>32.4</v>
      </c>
      <c r="W1226" s="5">
        <v>7.0000000000000007E-2</v>
      </c>
      <c r="AD1226" s="5">
        <v>0.86</v>
      </c>
      <c r="AE1226" s="5">
        <v>5.0999999999999996</v>
      </c>
      <c r="AN1226" s="5">
        <v>1.62</v>
      </c>
      <c r="AO1226" s="5">
        <v>0.01</v>
      </c>
      <c r="AT1226" s="5">
        <v>15.7</v>
      </c>
      <c r="AV1226" s="5">
        <v>26.4</v>
      </c>
      <c r="AW1226" s="5">
        <v>7.0000000000000007E-2</v>
      </c>
      <c r="AX1226" s="5">
        <v>0.1</v>
      </c>
      <c r="BA1226" s="5">
        <v>5.5</v>
      </c>
      <c r="BE1226" s="5">
        <v>3.1</v>
      </c>
      <c r="BH1226" s="5">
        <v>0.1</v>
      </c>
      <c r="BO1226" s="5">
        <v>12.8</v>
      </c>
      <c r="BQ1226" s="5">
        <v>1.7</v>
      </c>
      <c r="BR1226" s="5">
        <v>1.7</v>
      </c>
      <c r="BX1226" s="5">
        <v>11.3</v>
      </c>
    </row>
    <row r="1227" spans="1:77" x14ac:dyDescent="0.2">
      <c r="A1227" s="2" t="s">
        <v>342</v>
      </c>
      <c r="B1227" s="3">
        <v>41171</v>
      </c>
      <c r="C1227" s="4">
        <v>29</v>
      </c>
      <c r="G1227" s="5">
        <v>1.03</v>
      </c>
      <c r="H1227" s="5">
        <v>0.02</v>
      </c>
      <c r="M1227" s="5">
        <v>1.57</v>
      </c>
      <c r="S1227" s="5">
        <v>11.1</v>
      </c>
      <c r="T1227" s="5">
        <v>20</v>
      </c>
      <c r="V1227" s="5">
        <v>24</v>
      </c>
      <c r="W1227" s="5">
        <v>0.05</v>
      </c>
      <c r="AB1227" s="5">
        <v>2.52</v>
      </c>
      <c r="AD1227" s="5">
        <v>8.2899999999999991</v>
      </c>
      <c r="AE1227" s="5">
        <v>7.87</v>
      </c>
      <c r="AJ1227" s="5">
        <v>15.94</v>
      </c>
      <c r="AN1227" s="5">
        <v>1.31</v>
      </c>
      <c r="AO1227" s="5">
        <v>0.02</v>
      </c>
      <c r="AT1227" s="5">
        <v>12</v>
      </c>
      <c r="AV1227" s="5">
        <v>12.74</v>
      </c>
      <c r="AW1227" s="5">
        <v>0.04</v>
      </c>
      <c r="AX1227" s="5">
        <v>0.01</v>
      </c>
      <c r="AY1227" s="5">
        <v>0.02</v>
      </c>
      <c r="BA1227" s="5">
        <v>5.45</v>
      </c>
      <c r="BF1227" s="5">
        <v>1.38</v>
      </c>
      <c r="BH1227" s="5">
        <v>0.43</v>
      </c>
      <c r="BO1227" s="5">
        <v>21</v>
      </c>
      <c r="BQ1227" s="5">
        <v>1.64</v>
      </c>
      <c r="BR1227" s="5">
        <v>1.51</v>
      </c>
      <c r="BS1227" s="5">
        <v>0.2</v>
      </c>
      <c r="BT1227" s="5">
        <v>16</v>
      </c>
      <c r="BV1227" s="5">
        <v>0.16</v>
      </c>
      <c r="BX1227" s="5">
        <v>13.3</v>
      </c>
      <c r="BY1227" s="5">
        <v>144</v>
      </c>
    </row>
    <row r="1228" spans="1:77" x14ac:dyDescent="0.2">
      <c r="A1228" s="2" t="s">
        <v>342</v>
      </c>
      <c r="B1228" s="3">
        <v>40717</v>
      </c>
      <c r="C1228" s="4">
        <v>35</v>
      </c>
      <c r="G1228" s="5">
        <v>1.75</v>
      </c>
      <c r="H1228" s="5">
        <v>0.02</v>
      </c>
      <c r="J1228" s="5">
        <v>0.3</v>
      </c>
      <c r="M1228" s="5">
        <v>1.1100000000000001</v>
      </c>
      <c r="N1228" s="5">
        <v>0.5</v>
      </c>
      <c r="Q1228" s="5">
        <v>7.0000000000000007E-2</v>
      </c>
      <c r="S1228" s="5">
        <v>8.1999999999999993</v>
      </c>
      <c r="T1228" s="5">
        <v>14</v>
      </c>
      <c r="U1228" s="5">
        <v>1.8</v>
      </c>
      <c r="V1228" s="5">
        <v>27</v>
      </c>
      <c r="W1228" s="5">
        <v>0.06</v>
      </c>
      <c r="AB1228" s="5">
        <v>2.4300000000000002</v>
      </c>
      <c r="AD1228" s="5">
        <v>1.72</v>
      </c>
      <c r="AE1228" s="5">
        <v>3.03</v>
      </c>
      <c r="AI1228" s="5">
        <v>0.5</v>
      </c>
      <c r="AJ1228" s="5">
        <v>15.18</v>
      </c>
      <c r="AN1228" s="5">
        <v>0.96</v>
      </c>
      <c r="AO1228" s="5">
        <v>0.01</v>
      </c>
      <c r="AS1228" s="5">
        <v>0.35</v>
      </c>
      <c r="AT1228" s="5">
        <v>18.399999999999999</v>
      </c>
      <c r="AU1228" s="5">
        <v>0.8</v>
      </c>
      <c r="AV1228" s="5">
        <v>20.54</v>
      </c>
      <c r="AW1228" s="5">
        <v>0.03</v>
      </c>
      <c r="AX1228" s="5">
        <v>0.01</v>
      </c>
      <c r="BA1228" s="5">
        <v>5.53</v>
      </c>
      <c r="BC1228" s="5">
        <v>1.6000000000000001E-3</v>
      </c>
      <c r="BF1228" s="5">
        <v>1.59</v>
      </c>
      <c r="BH1228" s="5">
        <v>0.45</v>
      </c>
      <c r="BO1228" s="5">
        <v>20.100000000000001</v>
      </c>
      <c r="BQ1228" s="5">
        <v>1.6</v>
      </c>
      <c r="BR1228" s="5">
        <v>1.57</v>
      </c>
      <c r="BT1228" s="5">
        <v>13</v>
      </c>
      <c r="BW1228" s="5">
        <v>5.6</v>
      </c>
      <c r="BX1228" s="5">
        <v>11</v>
      </c>
      <c r="BY1228" s="5">
        <v>91</v>
      </c>
    </row>
    <row r="1229" spans="1:77" x14ac:dyDescent="0.2">
      <c r="A1229" s="2" t="s">
        <v>342</v>
      </c>
      <c r="B1229" s="3">
        <v>40337</v>
      </c>
      <c r="C1229" s="4">
        <v>25</v>
      </c>
      <c r="G1229" s="5">
        <v>1.03</v>
      </c>
      <c r="H1229" s="5">
        <v>0.01</v>
      </c>
      <c r="M1229" s="5">
        <v>1.1200000000000001</v>
      </c>
      <c r="S1229" s="5">
        <v>29.3</v>
      </c>
      <c r="T1229" s="5">
        <v>66</v>
      </c>
      <c r="V1229" s="5">
        <v>15</v>
      </c>
      <c r="W1229" s="5">
        <v>0.02</v>
      </c>
      <c r="AB1229" s="5">
        <v>2.14</v>
      </c>
      <c r="AD1229" s="5">
        <v>3.59</v>
      </c>
      <c r="AE1229" s="5">
        <v>6.27</v>
      </c>
      <c r="AJ1229" s="5">
        <v>33.1</v>
      </c>
      <c r="AN1229" s="5">
        <v>3.63</v>
      </c>
      <c r="AO1229" s="5">
        <v>0.01</v>
      </c>
      <c r="AT1229" s="5">
        <v>19.2</v>
      </c>
      <c r="AV1229" s="5">
        <v>22.13</v>
      </c>
      <c r="AW1229" s="5">
        <v>5.5799999999999999E-3</v>
      </c>
      <c r="AX1229" s="5">
        <v>0.01</v>
      </c>
      <c r="BA1229" s="5">
        <v>5.49</v>
      </c>
      <c r="BF1229" s="5">
        <v>4.92</v>
      </c>
      <c r="BH1229" s="5">
        <v>0.32</v>
      </c>
      <c r="BO1229" s="5">
        <v>21.2</v>
      </c>
      <c r="BQ1229" s="5">
        <v>2.98</v>
      </c>
      <c r="BR1229" s="5">
        <v>2.88</v>
      </c>
      <c r="BX1229" s="5">
        <v>9.3000000000000007</v>
      </c>
      <c r="BY1229" s="5">
        <v>110</v>
      </c>
    </row>
    <row r="1230" spans="1:77" x14ac:dyDescent="0.2">
      <c r="A1230" s="2" t="s">
        <v>342</v>
      </c>
      <c r="B1230" s="3">
        <v>39961</v>
      </c>
      <c r="C1230" s="4">
        <v>23</v>
      </c>
      <c r="G1230" s="5">
        <v>1.2</v>
      </c>
      <c r="H1230" s="5">
        <v>0.01</v>
      </c>
      <c r="M1230" s="5">
        <v>1.45</v>
      </c>
      <c r="S1230" s="5">
        <v>17.399999999999999</v>
      </c>
      <c r="T1230" s="5">
        <v>21</v>
      </c>
      <c r="V1230" s="5">
        <v>17</v>
      </c>
      <c r="W1230" s="5">
        <v>0.04</v>
      </c>
      <c r="AB1230" s="5">
        <v>2.6</v>
      </c>
      <c r="AD1230" s="5">
        <v>0.73</v>
      </c>
      <c r="AE1230" s="5">
        <v>6.24</v>
      </c>
      <c r="AJ1230" s="5">
        <v>28.3</v>
      </c>
      <c r="AN1230" s="5">
        <v>2.35</v>
      </c>
      <c r="AO1230" s="5">
        <v>0.01</v>
      </c>
      <c r="AT1230" s="5">
        <v>30.5</v>
      </c>
      <c r="AV1230" s="5">
        <v>40.32</v>
      </c>
      <c r="AW1230" s="5">
        <v>0.01</v>
      </c>
      <c r="AX1230" s="5">
        <v>0.01</v>
      </c>
      <c r="BA1230" s="5">
        <v>5.19</v>
      </c>
      <c r="BF1230" s="5">
        <v>1.75</v>
      </c>
      <c r="BH1230" s="5">
        <v>0.31</v>
      </c>
      <c r="BO1230" s="5">
        <v>48.8</v>
      </c>
      <c r="BX1230" s="5">
        <v>9.5</v>
      </c>
      <c r="BY1230" s="5">
        <v>54</v>
      </c>
    </row>
    <row r="1231" spans="1:77" x14ac:dyDescent="0.2">
      <c r="A1231" s="2" t="s">
        <v>342</v>
      </c>
      <c r="B1231" s="3">
        <v>38685</v>
      </c>
      <c r="C1231" s="4">
        <v>33</v>
      </c>
      <c r="F1231" s="5">
        <v>0.02</v>
      </c>
      <c r="H1231" s="5">
        <v>0.12</v>
      </c>
      <c r="J1231" s="5">
        <v>1</v>
      </c>
      <c r="M1231" s="5">
        <v>0.2</v>
      </c>
      <c r="N1231" s="5">
        <v>2</v>
      </c>
      <c r="Q1231" s="5">
        <v>0.5</v>
      </c>
      <c r="S1231" s="5">
        <v>45.8</v>
      </c>
      <c r="T1231" s="5">
        <v>21</v>
      </c>
      <c r="U1231" s="5">
        <v>1</v>
      </c>
      <c r="V1231" s="5">
        <v>1.5</v>
      </c>
      <c r="W1231" s="5">
        <v>3.77</v>
      </c>
      <c r="AB1231" s="5">
        <v>2.79</v>
      </c>
      <c r="AD1231" s="5">
        <v>0.24</v>
      </c>
      <c r="AE1231" s="5">
        <v>1.1000000000000001</v>
      </c>
      <c r="AI1231" s="5">
        <v>1</v>
      </c>
      <c r="AJ1231" s="5">
        <v>32.6</v>
      </c>
      <c r="AN1231" s="5">
        <v>3.8</v>
      </c>
      <c r="AO1231" s="5">
        <v>0.16</v>
      </c>
      <c r="AT1231" s="5">
        <v>10.3</v>
      </c>
      <c r="AU1231" s="5">
        <v>1</v>
      </c>
      <c r="AV1231" s="5">
        <v>0.44</v>
      </c>
      <c r="AW1231" s="5">
        <v>0.03</v>
      </c>
      <c r="AX1231" s="5">
        <v>0.27</v>
      </c>
      <c r="BA1231" s="5">
        <v>6.9</v>
      </c>
      <c r="BC1231" s="5">
        <v>0.1</v>
      </c>
      <c r="BE1231" s="5">
        <v>0.5</v>
      </c>
      <c r="BH1231" s="5">
        <v>1.7</v>
      </c>
      <c r="BI1231" s="5">
        <v>0.1</v>
      </c>
      <c r="BO1231" s="5">
        <v>44</v>
      </c>
      <c r="BQ1231" s="5">
        <v>-3.21</v>
      </c>
      <c r="BR1231" s="5">
        <v>3.22</v>
      </c>
      <c r="BX1231" s="5">
        <v>9.4</v>
      </c>
      <c r="BY1231" s="5">
        <v>5</v>
      </c>
    </row>
    <row r="1232" spans="1:77" x14ac:dyDescent="0.2">
      <c r="A1232" s="2" t="s">
        <v>342</v>
      </c>
      <c r="B1232" s="3">
        <v>38827</v>
      </c>
      <c r="C1232" s="4">
        <v>35</v>
      </c>
      <c r="F1232" s="5">
        <v>0.33</v>
      </c>
      <c r="G1232" s="5">
        <v>0.33</v>
      </c>
      <c r="H1232" s="5">
        <v>0.02</v>
      </c>
      <c r="J1232" s="5">
        <v>0.2</v>
      </c>
      <c r="M1232" s="5">
        <v>1.3</v>
      </c>
      <c r="N1232" s="5">
        <v>0.6</v>
      </c>
      <c r="O1232" s="5">
        <v>10</v>
      </c>
      <c r="Q1232" s="5">
        <v>0.08</v>
      </c>
      <c r="S1232" s="5">
        <v>16</v>
      </c>
      <c r="T1232" s="5">
        <v>40</v>
      </c>
      <c r="U1232" s="5">
        <v>2</v>
      </c>
      <c r="V1232" s="5">
        <v>45</v>
      </c>
      <c r="W1232" s="5">
        <v>0.08</v>
      </c>
      <c r="AB1232" s="5">
        <v>2.06</v>
      </c>
      <c r="AD1232" s="5">
        <v>-11.1</v>
      </c>
      <c r="AE1232" s="5">
        <v>4.16</v>
      </c>
      <c r="AI1232" s="5">
        <v>3.8</v>
      </c>
      <c r="AJ1232" s="5">
        <v>32.1</v>
      </c>
      <c r="AN1232" s="5">
        <v>1.95</v>
      </c>
      <c r="AO1232" s="5">
        <v>0.01</v>
      </c>
      <c r="AT1232" s="5">
        <v>36.6</v>
      </c>
      <c r="AU1232" s="5">
        <v>1.2</v>
      </c>
      <c r="AV1232" s="5">
        <v>53.34</v>
      </c>
      <c r="AW1232" s="5">
        <v>0.01</v>
      </c>
      <c r="AX1232" s="5">
        <v>0.03</v>
      </c>
      <c r="AZ1232" s="5">
        <v>0.01</v>
      </c>
      <c r="BA1232" s="5">
        <v>5.25</v>
      </c>
      <c r="BC1232" s="5">
        <v>8.0999999999999996E-3</v>
      </c>
      <c r="BE1232" s="5">
        <v>6.2</v>
      </c>
      <c r="BH1232" s="5">
        <v>0.28999999999999998</v>
      </c>
      <c r="BO1232" s="5">
        <v>33.5</v>
      </c>
      <c r="BQ1232" s="5">
        <v>3</v>
      </c>
      <c r="BR1232" s="5">
        <v>2.7</v>
      </c>
      <c r="BX1232" s="5">
        <v>6.6</v>
      </c>
      <c r="BY1232" s="5">
        <v>46</v>
      </c>
    </row>
    <row r="1233" spans="1:77" x14ac:dyDescent="0.2">
      <c r="A1233" s="2" t="s">
        <v>342</v>
      </c>
      <c r="B1233" s="3">
        <v>38672</v>
      </c>
      <c r="C1233" s="4">
        <v>31</v>
      </c>
      <c r="F1233" s="5">
        <v>2.2000000000000002</v>
      </c>
      <c r="G1233" s="5">
        <v>2.1</v>
      </c>
      <c r="H1233" s="5">
        <v>0.02</v>
      </c>
      <c r="J1233" s="5">
        <v>0.3</v>
      </c>
      <c r="M1233" s="5">
        <v>1.55</v>
      </c>
      <c r="N1233" s="5">
        <v>1</v>
      </c>
      <c r="O1233" s="5">
        <v>10</v>
      </c>
      <c r="Q1233" s="5">
        <v>0.11</v>
      </c>
      <c r="S1233" s="5">
        <v>15.1</v>
      </c>
      <c r="T1233" s="5">
        <v>81</v>
      </c>
      <c r="U1233" s="5">
        <v>2</v>
      </c>
      <c r="V1233" s="5">
        <v>38</v>
      </c>
      <c r="W1233" s="5">
        <v>0.09</v>
      </c>
      <c r="AB1233" s="5">
        <v>2.25</v>
      </c>
      <c r="AE1233" s="5">
        <v>5.61</v>
      </c>
      <c r="AI1233" s="5">
        <v>5.5</v>
      </c>
      <c r="AJ1233" s="5">
        <v>40.799999999999997</v>
      </c>
      <c r="AN1233" s="5">
        <v>1.68</v>
      </c>
      <c r="AO1233" s="5">
        <v>0.01</v>
      </c>
      <c r="AT1233" s="5">
        <v>59.7</v>
      </c>
      <c r="AU1233" s="5">
        <v>0.9</v>
      </c>
      <c r="AV1233" s="5">
        <v>27.67</v>
      </c>
      <c r="AW1233" s="5">
        <v>0.1</v>
      </c>
      <c r="AX1233" s="5">
        <v>0.03</v>
      </c>
      <c r="BA1233" s="5">
        <v>5.32</v>
      </c>
      <c r="BC1233" s="5">
        <v>0.01</v>
      </c>
      <c r="BE1233" s="5">
        <v>0.5</v>
      </c>
      <c r="BH1233" s="5">
        <v>0.38</v>
      </c>
      <c r="BO1233" s="5">
        <v>30.9</v>
      </c>
      <c r="BX1233" s="5">
        <v>11.8</v>
      </c>
      <c r="BY1233" s="5">
        <v>53</v>
      </c>
    </row>
    <row r="1234" spans="1:77" x14ac:dyDescent="0.2">
      <c r="A1234" s="2" t="s">
        <v>342</v>
      </c>
      <c r="B1234" s="3">
        <v>38482</v>
      </c>
      <c r="C1234" s="4">
        <v>32</v>
      </c>
      <c r="F1234" s="5">
        <v>2.57</v>
      </c>
      <c r="G1234" s="5">
        <v>2.5299999999999998</v>
      </c>
      <c r="H1234" s="5">
        <v>0.02</v>
      </c>
      <c r="J1234" s="5">
        <v>0.2</v>
      </c>
      <c r="M1234" s="5">
        <v>1.34</v>
      </c>
      <c r="N1234" s="5">
        <v>1</v>
      </c>
      <c r="O1234" s="5">
        <v>10</v>
      </c>
      <c r="Q1234" s="5">
        <v>0.14000000000000001</v>
      </c>
      <c r="S1234" s="5">
        <v>20.399999999999999</v>
      </c>
      <c r="T1234" s="5">
        <v>73</v>
      </c>
      <c r="U1234" s="5">
        <v>1.5</v>
      </c>
      <c r="V1234" s="5">
        <v>37</v>
      </c>
      <c r="W1234" s="5">
        <v>7.0000000000000007E-2</v>
      </c>
      <c r="AB1234" s="5">
        <v>2.29</v>
      </c>
      <c r="AE1234" s="5">
        <v>4.71</v>
      </c>
      <c r="AI1234" s="5">
        <v>3.6</v>
      </c>
      <c r="AJ1234" s="5">
        <v>38.5</v>
      </c>
      <c r="AN1234" s="5">
        <v>2.4700000000000002</v>
      </c>
      <c r="AO1234" s="5">
        <v>0.01</v>
      </c>
      <c r="AT1234" s="5">
        <v>43.4</v>
      </c>
      <c r="AU1234" s="5">
        <v>1.2</v>
      </c>
      <c r="AV1234" s="5">
        <v>34.57</v>
      </c>
      <c r="AW1234" s="5">
        <v>0.03</v>
      </c>
      <c r="AX1234" s="5">
        <v>0.03</v>
      </c>
      <c r="AZ1234" s="5">
        <v>0.02</v>
      </c>
      <c r="BA1234" s="5">
        <v>5.26</v>
      </c>
      <c r="BC1234" s="5">
        <v>0.01</v>
      </c>
      <c r="BE1234" s="5">
        <v>3.3</v>
      </c>
      <c r="BH1234" s="5">
        <v>0.38</v>
      </c>
      <c r="BO1234" s="5">
        <v>30.9</v>
      </c>
      <c r="BX1234" s="5">
        <v>8.1</v>
      </c>
      <c r="BY1234" s="5">
        <v>65</v>
      </c>
    </row>
    <row r="1235" spans="1:77" x14ac:dyDescent="0.2">
      <c r="A1235" s="2" t="s">
        <v>342</v>
      </c>
      <c r="B1235" s="3">
        <v>38257</v>
      </c>
      <c r="C1235" s="4">
        <v>31</v>
      </c>
      <c r="F1235" s="5">
        <v>2.76</v>
      </c>
      <c r="G1235" s="5">
        <v>2.66</v>
      </c>
      <c r="H1235" s="5">
        <v>0.02</v>
      </c>
      <c r="J1235" s="5">
        <v>0.2</v>
      </c>
      <c r="M1235" s="5">
        <v>1.08</v>
      </c>
      <c r="N1235" s="5">
        <v>8.3000000000000007</v>
      </c>
      <c r="O1235" s="5">
        <v>10</v>
      </c>
      <c r="Q1235" s="5">
        <v>0.1</v>
      </c>
      <c r="S1235" s="5">
        <v>10.3</v>
      </c>
      <c r="T1235" s="5">
        <v>69</v>
      </c>
      <c r="U1235" s="5">
        <v>2.1</v>
      </c>
      <c r="V1235" s="5">
        <v>45</v>
      </c>
      <c r="W1235" s="5">
        <v>0.11</v>
      </c>
      <c r="AB1235" s="5">
        <v>2.12</v>
      </c>
      <c r="AE1235" s="5">
        <v>5.53</v>
      </c>
      <c r="AI1235" s="5">
        <v>7.9</v>
      </c>
      <c r="AJ1235" s="5">
        <v>35.799999999999997</v>
      </c>
      <c r="AN1235" s="5">
        <v>0.92</v>
      </c>
      <c r="AO1235" s="5">
        <v>6.0000000000000001E-3</v>
      </c>
      <c r="AT1235" s="5">
        <v>50.3</v>
      </c>
      <c r="AU1235" s="5">
        <v>1.5</v>
      </c>
      <c r="AV1235" s="5">
        <v>28.33</v>
      </c>
      <c r="AW1235" s="5">
        <v>0.05</v>
      </c>
      <c r="AX1235" s="5">
        <v>0.02</v>
      </c>
      <c r="AZ1235" s="5">
        <v>0.01</v>
      </c>
      <c r="BA1235" s="5">
        <v>5.0999999999999996</v>
      </c>
      <c r="BC1235" s="5">
        <v>0.02</v>
      </c>
      <c r="BH1235" s="5">
        <v>0.43</v>
      </c>
      <c r="BO1235" s="5">
        <v>26.8</v>
      </c>
      <c r="BX1235" s="5">
        <v>13.2</v>
      </c>
      <c r="BY1235" s="5">
        <v>130</v>
      </c>
    </row>
    <row r="1236" spans="1:77" x14ac:dyDescent="0.2">
      <c r="A1236" s="2" t="s">
        <v>342</v>
      </c>
      <c r="B1236" s="3">
        <v>42156</v>
      </c>
      <c r="C1236" s="4">
        <v>25</v>
      </c>
      <c r="G1236" s="5">
        <v>0.99</v>
      </c>
      <c r="H1236" s="5">
        <v>0.01</v>
      </c>
      <c r="M1236" s="5">
        <v>1.36</v>
      </c>
      <c r="S1236" s="5">
        <v>16.899999999999999</v>
      </c>
      <c r="T1236" s="5">
        <v>23</v>
      </c>
      <c r="V1236" s="5">
        <v>21</v>
      </c>
      <c r="W1236" s="5">
        <v>0.03</v>
      </c>
      <c r="AB1236" s="5">
        <v>2.39</v>
      </c>
      <c r="AD1236" s="5">
        <v>8.0399999999999991</v>
      </c>
      <c r="AE1236" s="5">
        <v>5.33</v>
      </c>
      <c r="AJ1236" s="5">
        <v>18.940000000000001</v>
      </c>
      <c r="AN1236" s="5">
        <v>2.16</v>
      </c>
      <c r="AO1236" s="5">
        <v>0.01</v>
      </c>
      <c r="AT1236" s="5">
        <v>10.3</v>
      </c>
      <c r="AV1236" s="5">
        <v>20.93</v>
      </c>
      <c r="AW1236" s="5">
        <v>0.02</v>
      </c>
      <c r="AX1236" s="5">
        <v>0.01</v>
      </c>
      <c r="BA1236" s="5">
        <v>5.46</v>
      </c>
      <c r="BF1236" s="5">
        <v>2.68</v>
      </c>
      <c r="BH1236" s="5">
        <v>0.43</v>
      </c>
      <c r="BO1236" s="5">
        <v>21.6</v>
      </c>
      <c r="BQ1236" s="5">
        <v>1.87</v>
      </c>
      <c r="BR1236" s="5">
        <v>1.72</v>
      </c>
      <c r="BX1236" s="5">
        <v>9.6</v>
      </c>
      <c r="BY1236" s="5">
        <v>360</v>
      </c>
    </row>
    <row r="1237" spans="1:77" x14ac:dyDescent="0.2">
      <c r="A1237" s="2" t="s">
        <v>342</v>
      </c>
      <c r="B1237" s="3">
        <v>32806</v>
      </c>
      <c r="C1237" s="4">
        <v>22</v>
      </c>
      <c r="F1237" s="5">
        <v>0.12</v>
      </c>
      <c r="H1237" s="5">
        <v>0.06</v>
      </c>
      <c r="M1237" s="5">
        <v>0.55000000000000004</v>
      </c>
      <c r="S1237" s="5">
        <v>8</v>
      </c>
      <c r="T1237" s="5">
        <v>78</v>
      </c>
      <c r="V1237" s="5">
        <v>4</v>
      </c>
      <c r="W1237" s="5">
        <v>0.1</v>
      </c>
      <c r="AB1237" s="5">
        <v>9.16</v>
      </c>
      <c r="AE1237" s="5">
        <v>2.1</v>
      </c>
      <c r="AJ1237" s="5">
        <v>34.6</v>
      </c>
      <c r="AN1237" s="5">
        <v>7.3</v>
      </c>
      <c r="AO1237" s="5">
        <v>0.08</v>
      </c>
      <c r="AT1237" s="5">
        <v>42</v>
      </c>
      <c r="AV1237" s="5">
        <v>12.48</v>
      </c>
      <c r="AW1237" s="5">
        <v>9.8534999999999994E-3</v>
      </c>
      <c r="AX1237" s="5">
        <v>0.01</v>
      </c>
      <c r="AY1237" s="5">
        <v>0.02</v>
      </c>
      <c r="BA1237" s="5">
        <v>4.76</v>
      </c>
      <c r="BE1237" s="5">
        <v>10.4</v>
      </c>
      <c r="BH1237" s="5">
        <v>0.04</v>
      </c>
      <c r="BO1237" s="5">
        <v>23.1</v>
      </c>
      <c r="BX1237" s="5">
        <v>8.6999999999999993</v>
      </c>
    </row>
    <row r="1238" spans="1:77" x14ac:dyDescent="0.2">
      <c r="A1238" s="2" t="s">
        <v>342</v>
      </c>
      <c r="B1238" s="3">
        <v>36348</v>
      </c>
      <c r="C1238" s="4">
        <v>21</v>
      </c>
      <c r="H1238" s="5">
        <v>0.01</v>
      </c>
      <c r="M1238" s="5">
        <v>0.35</v>
      </c>
      <c r="S1238" s="5">
        <v>6.1</v>
      </c>
      <c r="T1238" s="5">
        <v>29</v>
      </c>
      <c r="V1238" s="5">
        <v>0.84</v>
      </c>
      <c r="W1238" s="5">
        <v>0.01</v>
      </c>
      <c r="AB1238" s="5">
        <v>8.82</v>
      </c>
      <c r="AE1238" s="5">
        <v>1.1000000000000001</v>
      </c>
      <c r="AJ1238" s="5">
        <v>16.260000000000002</v>
      </c>
      <c r="AN1238" s="5">
        <v>2.9</v>
      </c>
      <c r="AO1238" s="5">
        <v>0.05</v>
      </c>
      <c r="AT1238" s="5">
        <v>15</v>
      </c>
      <c r="AV1238" s="5">
        <v>9.07</v>
      </c>
      <c r="AW1238" s="5">
        <v>3.2845000000000001E-3</v>
      </c>
      <c r="AX1238" s="5">
        <v>0.01</v>
      </c>
      <c r="AZ1238" s="5">
        <v>5.0000000000000001E-3</v>
      </c>
      <c r="BA1238" s="5">
        <v>4.5</v>
      </c>
      <c r="BE1238" s="5">
        <v>10.9</v>
      </c>
      <c r="BH1238" s="5">
        <v>7.0000000000000007E-2</v>
      </c>
      <c r="BO1238" s="5">
        <v>12.9</v>
      </c>
      <c r="BX1238" s="5">
        <v>9.1</v>
      </c>
    </row>
    <row r="1239" spans="1:77" x14ac:dyDescent="0.2">
      <c r="A1239" s="2" t="s">
        <v>342</v>
      </c>
      <c r="B1239" s="3">
        <v>41787</v>
      </c>
      <c r="C1239" s="4">
        <v>27</v>
      </c>
      <c r="G1239" s="5">
        <v>0.26</v>
      </c>
      <c r="H1239" s="5">
        <v>0.13</v>
      </c>
      <c r="M1239" s="5">
        <v>0.72</v>
      </c>
      <c r="Q1239" s="5">
        <v>0.02</v>
      </c>
      <c r="S1239" s="5">
        <v>23</v>
      </c>
      <c r="T1239" s="5">
        <v>16</v>
      </c>
      <c r="V1239" s="5">
        <v>7.6</v>
      </c>
      <c r="W1239" s="5">
        <v>2.2400000000000002</v>
      </c>
      <c r="AB1239" s="5">
        <v>1.22</v>
      </c>
      <c r="AD1239" s="5">
        <v>9.58</v>
      </c>
      <c r="AE1239" s="5">
        <v>4.55</v>
      </c>
      <c r="AJ1239" s="5">
        <v>19.489999999999998</v>
      </c>
      <c r="AN1239" s="5">
        <v>2.91</v>
      </c>
      <c r="AO1239" s="5">
        <v>0.08</v>
      </c>
      <c r="AT1239" s="5">
        <v>7.36</v>
      </c>
      <c r="AU1239" s="5">
        <v>0.7</v>
      </c>
      <c r="AV1239" s="5">
        <v>12.39</v>
      </c>
      <c r="AW1239" s="5">
        <v>0.02</v>
      </c>
      <c r="AX1239" s="5">
        <v>0.03</v>
      </c>
      <c r="AY1239" s="5">
        <v>0.11</v>
      </c>
      <c r="BA1239" s="5">
        <v>6.24</v>
      </c>
      <c r="BF1239" s="5">
        <v>0.35</v>
      </c>
      <c r="BH1239" s="5">
        <v>0.88</v>
      </c>
      <c r="BO1239" s="5">
        <v>13</v>
      </c>
      <c r="BQ1239" s="5">
        <v>1.8</v>
      </c>
      <c r="BR1239" s="5">
        <v>1.98</v>
      </c>
      <c r="BX1239" s="5">
        <v>9.1</v>
      </c>
    </row>
    <row r="1240" spans="1:77" x14ac:dyDescent="0.2">
      <c r="A1240" s="2" t="s">
        <v>342</v>
      </c>
      <c r="B1240" s="3">
        <v>35942</v>
      </c>
      <c r="C1240" s="4">
        <v>21</v>
      </c>
      <c r="F1240" s="5">
        <v>0.27</v>
      </c>
      <c r="H1240" s="5">
        <v>0.01</v>
      </c>
      <c r="M1240" s="5">
        <v>0.44</v>
      </c>
      <c r="S1240" s="5">
        <v>7.22</v>
      </c>
      <c r="T1240" s="5">
        <v>58</v>
      </c>
      <c r="V1240" s="5">
        <v>2.2999999999999998</v>
      </c>
      <c r="W1240" s="5">
        <v>0.01</v>
      </c>
      <c r="AB1240" s="5">
        <v>9.1300000000000008</v>
      </c>
      <c r="AE1240" s="5">
        <v>1.68</v>
      </c>
      <c r="AJ1240" s="5">
        <v>26.8</v>
      </c>
      <c r="AN1240" s="5">
        <v>6.59</v>
      </c>
      <c r="AO1240" s="5">
        <v>0.06</v>
      </c>
      <c r="AT1240" s="5">
        <v>34.6</v>
      </c>
      <c r="AV1240" s="5">
        <v>15.05</v>
      </c>
      <c r="AW1240" s="5">
        <v>0.03</v>
      </c>
      <c r="AX1240" s="5">
        <v>2.63</v>
      </c>
      <c r="BA1240" s="5">
        <v>5.0999999999999996</v>
      </c>
      <c r="BE1240" s="5">
        <v>10</v>
      </c>
      <c r="BH1240" s="5">
        <v>0.11</v>
      </c>
      <c r="BO1240" s="5">
        <v>18</v>
      </c>
      <c r="BX1240" s="5">
        <v>9.1</v>
      </c>
    </row>
    <row r="1241" spans="1:77" x14ac:dyDescent="0.2">
      <c r="A1241" s="2" t="s">
        <v>342</v>
      </c>
      <c r="B1241" s="3">
        <v>35746</v>
      </c>
      <c r="C1241" s="4">
        <v>21</v>
      </c>
      <c r="F1241" s="5">
        <v>0.19</v>
      </c>
      <c r="H1241" s="5">
        <v>0.05</v>
      </c>
      <c r="M1241" s="5">
        <v>0.45</v>
      </c>
      <c r="S1241" s="5">
        <v>7.8</v>
      </c>
      <c r="T1241" s="5">
        <v>74</v>
      </c>
      <c r="V1241" s="5">
        <v>2.6</v>
      </c>
      <c r="W1241" s="5">
        <v>0.01</v>
      </c>
      <c r="AB1241" s="5">
        <v>9.35</v>
      </c>
      <c r="AE1241" s="5">
        <v>2</v>
      </c>
      <c r="AJ1241" s="5">
        <v>34.700000000000003</v>
      </c>
      <c r="AN1241" s="5">
        <v>6.8</v>
      </c>
      <c r="AO1241" s="5">
        <v>7.0000000000000007E-2</v>
      </c>
      <c r="AT1241" s="5">
        <v>37</v>
      </c>
      <c r="AV1241" s="5">
        <v>10.18</v>
      </c>
      <c r="AW1241" s="5">
        <v>6.5690000000000002E-3</v>
      </c>
      <c r="AX1241" s="5">
        <v>0.15</v>
      </c>
      <c r="BA1241" s="5">
        <v>4.84</v>
      </c>
      <c r="BE1241" s="5">
        <v>9.3000000000000007</v>
      </c>
      <c r="BH1241" s="5">
        <v>0.15</v>
      </c>
      <c r="BO1241" s="5">
        <v>21</v>
      </c>
      <c r="BX1241" s="5">
        <v>8.6</v>
      </c>
    </row>
    <row r="1242" spans="1:77" x14ac:dyDescent="0.2">
      <c r="A1242" s="2" t="s">
        <v>342</v>
      </c>
      <c r="B1242" s="3">
        <v>35731</v>
      </c>
      <c r="C1242" s="4">
        <v>32</v>
      </c>
      <c r="F1242" s="5">
        <v>0.15</v>
      </c>
      <c r="G1242" s="5">
        <v>0.14000000000000001</v>
      </c>
      <c r="H1242" s="5">
        <v>0.01</v>
      </c>
      <c r="J1242" s="5">
        <v>0.2</v>
      </c>
      <c r="M1242" s="5">
        <v>0.41</v>
      </c>
      <c r="N1242" s="5">
        <v>1</v>
      </c>
      <c r="O1242" s="5">
        <v>50</v>
      </c>
      <c r="Q1242" s="5">
        <v>0.2</v>
      </c>
      <c r="S1242" s="5">
        <v>6.4</v>
      </c>
      <c r="T1242" s="5">
        <v>65</v>
      </c>
      <c r="U1242" s="5">
        <v>0.4</v>
      </c>
      <c r="V1242" s="5">
        <v>1</v>
      </c>
      <c r="W1242" s="5">
        <v>0.01</v>
      </c>
      <c r="AB1242" s="5">
        <v>9.34</v>
      </c>
      <c r="AE1242" s="5">
        <v>2.1</v>
      </c>
      <c r="AI1242" s="5">
        <v>1</v>
      </c>
      <c r="AJ1242" s="5">
        <v>29.5</v>
      </c>
      <c r="AN1242" s="5">
        <v>5.5</v>
      </c>
      <c r="AO1242" s="5">
        <v>0.06</v>
      </c>
      <c r="AT1242" s="5">
        <v>24</v>
      </c>
      <c r="AU1242" s="5">
        <v>1.2</v>
      </c>
      <c r="AV1242" s="5">
        <v>8.18</v>
      </c>
      <c r="AW1242" s="5">
        <v>0.01</v>
      </c>
      <c r="AX1242" s="5">
        <v>0.01</v>
      </c>
      <c r="AZ1242" s="5">
        <v>5.0000000000000001E-3</v>
      </c>
      <c r="BA1242" s="5">
        <v>4.95</v>
      </c>
      <c r="BC1242" s="5">
        <v>2.8E-3</v>
      </c>
      <c r="BE1242" s="5">
        <v>10</v>
      </c>
      <c r="BH1242" s="5">
        <v>7.0000000000000007E-2</v>
      </c>
      <c r="BO1242" s="5">
        <v>19.899999999999999</v>
      </c>
      <c r="BX1242" s="5">
        <v>8.6999999999999993</v>
      </c>
      <c r="BY1242" s="5">
        <v>11</v>
      </c>
    </row>
    <row r="1243" spans="1:77" x14ac:dyDescent="0.2">
      <c r="A1243" s="2" t="s">
        <v>382</v>
      </c>
      <c r="B1243" s="3">
        <v>35418</v>
      </c>
      <c r="C1243" s="4">
        <v>29</v>
      </c>
      <c r="F1243" s="5">
        <v>0.24</v>
      </c>
      <c r="G1243" s="5">
        <v>0.25</v>
      </c>
      <c r="H1243" s="5">
        <v>0.01</v>
      </c>
      <c r="J1243" s="5">
        <v>1</v>
      </c>
      <c r="N1243" s="5">
        <v>1</v>
      </c>
      <c r="Q1243" s="5">
        <v>0.31</v>
      </c>
      <c r="S1243" s="5">
        <v>14</v>
      </c>
      <c r="T1243" s="5">
        <v>111</v>
      </c>
      <c r="U1243" s="5">
        <v>1</v>
      </c>
      <c r="V1243" s="5">
        <v>1</v>
      </c>
      <c r="W1243" s="5">
        <v>0.03</v>
      </c>
      <c r="AB1243" s="5">
        <v>9.59</v>
      </c>
      <c r="AE1243" s="5">
        <v>1.5</v>
      </c>
      <c r="AI1243" s="5">
        <v>1</v>
      </c>
      <c r="AJ1243" s="5">
        <v>42.9</v>
      </c>
      <c r="AN1243" s="5">
        <v>7.9</v>
      </c>
      <c r="AO1243" s="5">
        <v>0.14000000000000001</v>
      </c>
      <c r="AT1243" s="5">
        <v>78</v>
      </c>
      <c r="AU1243" s="5">
        <v>1.5</v>
      </c>
      <c r="AV1243" s="5">
        <v>21.33</v>
      </c>
      <c r="AW1243" s="5">
        <v>3.284E-3</v>
      </c>
      <c r="AX1243" s="5">
        <v>0.01</v>
      </c>
      <c r="AZ1243" s="5">
        <v>5.0000000000000001E-3</v>
      </c>
      <c r="BA1243" s="5">
        <v>4.92</v>
      </c>
      <c r="BC1243" s="5">
        <v>2.5000000000000001E-3</v>
      </c>
      <c r="BE1243" s="5">
        <v>9.6999999999999993</v>
      </c>
      <c r="BO1243" s="5">
        <v>34.9</v>
      </c>
      <c r="BX1243" s="5">
        <v>8.6999999999999993</v>
      </c>
      <c r="BY1243" s="5">
        <v>15</v>
      </c>
    </row>
    <row r="1244" spans="1:77" x14ac:dyDescent="0.2">
      <c r="A1244" s="2" t="s">
        <v>382</v>
      </c>
      <c r="B1244" s="3">
        <v>42128</v>
      </c>
      <c r="C1244" s="4">
        <v>33</v>
      </c>
      <c r="G1244" s="5">
        <v>0.27</v>
      </c>
      <c r="H1244" s="5">
        <v>0.02</v>
      </c>
      <c r="J1244" s="5">
        <v>0.5</v>
      </c>
      <c r="M1244" s="5">
        <v>0.59</v>
      </c>
      <c r="N1244" s="5">
        <v>0.2</v>
      </c>
      <c r="Q1244" s="5">
        <v>0.03</v>
      </c>
      <c r="S1244" s="5">
        <v>20.2</v>
      </c>
      <c r="T1244" s="5">
        <v>16</v>
      </c>
      <c r="U1244" s="5">
        <v>0.8</v>
      </c>
      <c r="V1244" s="5">
        <v>13</v>
      </c>
      <c r="W1244" s="5">
        <v>0.16</v>
      </c>
      <c r="AB1244" s="5">
        <v>1.03</v>
      </c>
      <c r="AC1244" s="5">
        <v>10</v>
      </c>
      <c r="AD1244" s="5">
        <v>5.72</v>
      </c>
      <c r="AE1244" s="5">
        <v>4.13</v>
      </c>
      <c r="AI1244" s="5">
        <v>4.9000000000000004</v>
      </c>
      <c r="AJ1244" s="5">
        <v>19.34</v>
      </c>
      <c r="AN1244" s="5">
        <v>2.44</v>
      </c>
      <c r="AO1244" s="5">
        <v>0.04</v>
      </c>
      <c r="AT1244" s="5">
        <v>8.1999999999999993</v>
      </c>
      <c r="AU1244" s="5">
        <v>0.7</v>
      </c>
      <c r="AV1244" s="5">
        <v>24.65</v>
      </c>
      <c r="AW1244" s="5">
        <v>0.03</v>
      </c>
      <c r="AX1244" s="5">
        <v>0.1</v>
      </c>
      <c r="BA1244" s="5">
        <v>6.12</v>
      </c>
      <c r="BC1244" s="5">
        <v>0.01</v>
      </c>
      <c r="BF1244" s="5">
        <v>2.5099999999999998</v>
      </c>
      <c r="BH1244" s="5">
        <v>0.56000000000000005</v>
      </c>
      <c r="BO1244" s="5">
        <v>19.3</v>
      </c>
      <c r="BQ1244" s="5">
        <v>1.82</v>
      </c>
      <c r="BR1244" s="5">
        <v>1.71</v>
      </c>
      <c r="BX1244" s="5">
        <v>8.1</v>
      </c>
      <c r="BY1244" s="5">
        <v>6.7</v>
      </c>
    </row>
    <row r="1245" spans="1:77" x14ac:dyDescent="0.2">
      <c r="A1245" s="2" t="s">
        <v>382</v>
      </c>
      <c r="B1245" s="3">
        <v>38688</v>
      </c>
      <c r="C1245" s="4">
        <v>32</v>
      </c>
      <c r="F1245" s="5">
        <v>0.02</v>
      </c>
      <c r="H1245" s="5">
        <v>13.4</v>
      </c>
      <c r="J1245" s="5">
        <v>1</v>
      </c>
      <c r="M1245" s="5">
        <v>0.5</v>
      </c>
      <c r="N1245" s="5">
        <v>2</v>
      </c>
      <c r="Q1245" s="5">
        <v>0.5</v>
      </c>
      <c r="S1245" s="5">
        <v>57</v>
      </c>
      <c r="T1245" s="5">
        <v>437</v>
      </c>
      <c r="U1245" s="5">
        <v>1</v>
      </c>
      <c r="V1245" s="5">
        <v>8.6</v>
      </c>
      <c r="W1245" s="5">
        <v>0.84</v>
      </c>
      <c r="AD1245" s="5">
        <v>1.77</v>
      </c>
      <c r="AE1245" s="5">
        <v>12</v>
      </c>
      <c r="AI1245" s="5">
        <v>1</v>
      </c>
      <c r="AJ1245" s="5">
        <v>216</v>
      </c>
      <c r="AN1245" s="5">
        <v>27.9</v>
      </c>
      <c r="AO1245" s="5">
        <v>1.1299999999999999</v>
      </c>
      <c r="AT1245" s="5">
        <v>340</v>
      </c>
      <c r="AU1245" s="5">
        <v>1</v>
      </c>
      <c r="AV1245" s="5">
        <v>0.44</v>
      </c>
      <c r="AW1245" s="5">
        <v>0.03</v>
      </c>
      <c r="AX1245" s="5">
        <v>4.59</v>
      </c>
      <c r="BA1245" s="5">
        <v>7.1</v>
      </c>
      <c r="BC1245" s="5">
        <v>0.1</v>
      </c>
      <c r="BE1245" s="5">
        <v>1.1000000000000001</v>
      </c>
      <c r="BH1245" s="5">
        <v>8.3000000000000007</v>
      </c>
      <c r="BI1245" s="5">
        <v>0.1</v>
      </c>
      <c r="BO1245" s="5">
        <v>1</v>
      </c>
      <c r="BQ1245" s="5">
        <v>-20.72</v>
      </c>
      <c r="BR1245" s="5">
        <v>21.09</v>
      </c>
      <c r="BX1245" s="5">
        <v>9.6</v>
      </c>
      <c r="BY1245" s="5">
        <v>5</v>
      </c>
    </row>
    <row r="1246" spans="1:77" x14ac:dyDescent="0.2">
      <c r="A1246" s="2" t="s">
        <v>382</v>
      </c>
      <c r="B1246" s="3">
        <v>33898</v>
      </c>
      <c r="C1246" s="4">
        <v>31</v>
      </c>
      <c r="F1246" s="5">
        <v>0.17</v>
      </c>
      <c r="G1246" s="5">
        <v>0.15</v>
      </c>
      <c r="H1246" s="5">
        <v>0.12</v>
      </c>
      <c r="J1246" s="5">
        <v>1</v>
      </c>
      <c r="N1246" s="5">
        <v>1</v>
      </c>
      <c r="O1246" s="5">
        <v>100</v>
      </c>
      <c r="Q1246" s="5">
        <v>0.2</v>
      </c>
      <c r="S1246" s="5">
        <v>9.5</v>
      </c>
      <c r="T1246" s="5">
        <v>70</v>
      </c>
      <c r="U1246" s="5">
        <v>1</v>
      </c>
      <c r="V1246" s="5">
        <v>1.6</v>
      </c>
      <c r="W1246" s="5">
        <v>1.1999999999999999E-3</v>
      </c>
      <c r="AB1246" s="5">
        <v>9.32</v>
      </c>
      <c r="AE1246" s="5">
        <v>1.9</v>
      </c>
      <c r="AI1246" s="5">
        <v>1</v>
      </c>
      <c r="AJ1246" s="5">
        <v>34.200000000000003</v>
      </c>
      <c r="AN1246" s="5">
        <v>5.7</v>
      </c>
      <c r="AO1246" s="5">
        <v>0.06</v>
      </c>
      <c r="AT1246" s="5">
        <v>32</v>
      </c>
      <c r="AU1246" s="5">
        <v>1.2</v>
      </c>
      <c r="AV1246" s="5">
        <v>0.02</v>
      </c>
      <c r="AW1246" s="5">
        <v>6.27</v>
      </c>
      <c r="AX1246" s="5">
        <v>0.06</v>
      </c>
      <c r="AY1246" s="5">
        <v>0.02</v>
      </c>
      <c r="BA1246" s="5">
        <v>4.22</v>
      </c>
      <c r="BC1246" s="5">
        <v>5.0000000000000001E-3</v>
      </c>
      <c r="BE1246" s="5">
        <v>11.4</v>
      </c>
      <c r="BH1246" s="5">
        <v>7.0000000000000007E-2</v>
      </c>
      <c r="BO1246" s="5">
        <v>14.1</v>
      </c>
      <c r="BX1246" s="5">
        <v>9.1</v>
      </c>
      <c r="BY1246" s="5">
        <v>42</v>
      </c>
    </row>
    <row r="1247" spans="1:77" x14ac:dyDescent="0.2">
      <c r="A1247" s="2" t="s">
        <v>382</v>
      </c>
      <c r="B1247" s="3">
        <v>40876</v>
      </c>
      <c r="C1247" s="4">
        <v>26</v>
      </c>
      <c r="G1247" s="5">
        <v>0.57999999999999996</v>
      </c>
      <c r="H1247" s="5">
        <v>0.01</v>
      </c>
      <c r="M1247" s="5">
        <v>0.41</v>
      </c>
      <c r="S1247" s="5">
        <v>4.8099999999999996</v>
      </c>
      <c r="T1247" s="5">
        <v>22</v>
      </c>
      <c r="U1247" s="5">
        <v>0.2</v>
      </c>
      <c r="V1247" s="5">
        <v>1.4</v>
      </c>
      <c r="W1247" s="5">
        <v>8.9999999999999993E-3</v>
      </c>
      <c r="AB1247" s="5">
        <v>5.91</v>
      </c>
      <c r="AD1247" s="5">
        <v>86.25</v>
      </c>
      <c r="AE1247" s="5">
        <v>2.4900000000000002</v>
      </c>
      <c r="AJ1247" s="5">
        <v>36</v>
      </c>
      <c r="AN1247" s="5">
        <v>11.6</v>
      </c>
      <c r="AO1247" s="5">
        <v>0.15</v>
      </c>
      <c r="AT1247" s="5">
        <v>45.5</v>
      </c>
      <c r="AV1247" s="5">
        <v>20.309999999999999</v>
      </c>
      <c r="AW1247" s="5">
        <v>3.2799999999999999E-3</v>
      </c>
      <c r="AX1247" s="5">
        <v>0.01</v>
      </c>
      <c r="BA1247" s="5">
        <v>4.88</v>
      </c>
      <c r="BF1247" s="5">
        <v>10.74</v>
      </c>
      <c r="BH1247" s="5">
        <v>7.0000000000000007E-2</v>
      </c>
      <c r="BO1247" s="5">
        <v>14.5</v>
      </c>
      <c r="BQ1247" s="5">
        <v>1.32</v>
      </c>
      <c r="BR1247" s="5">
        <v>3.32</v>
      </c>
      <c r="BT1247" s="5">
        <v>3.6</v>
      </c>
      <c r="BX1247" s="5">
        <v>9.1999999999999993</v>
      </c>
    </row>
    <row r="1248" spans="1:77" x14ac:dyDescent="0.2">
      <c r="A1248" s="2" t="s">
        <v>382</v>
      </c>
      <c r="B1248" s="3">
        <v>40882</v>
      </c>
      <c r="C1248" s="4">
        <v>36</v>
      </c>
      <c r="G1248" s="5">
        <v>8.0000000000000002E-3</v>
      </c>
      <c r="H1248" s="5">
        <v>9.86</v>
      </c>
      <c r="J1248" s="5">
        <v>0.2</v>
      </c>
      <c r="M1248" s="5">
        <v>1.01</v>
      </c>
      <c r="N1248" s="5">
        <v>0.2</v>
      </c>
      <c r="Q1248" s="5">
        <v>0.03</v>
      </c>
      <c r="S1248" s="5">
        <v>64.400000000000006</v>
      </c>
      <c r="T1248" s="5">
        <v>452</v>
      </c>
      <c r="U1248" s="5">
        <v>0.2</v>
      </c>
      <c r="V1248" s="5">
        <v>7.2</v>
      </c>
      <c r="W1248" s="5">
        <v>3.57</v>
      </c>
      <c r="AD1248" s="5">
        <v>3.27</v>
      </c>
      <c r="AE1248" s="5">
        <v>15.5</v>
      </c>
      <c r="AI1248" s="5">
        <v>0.5</v>
      </c>
      <c r="AJ1248" s="5">
        <v>224</v>
      </c>
      <c r="AN1248" s="5">
        <v>30.1</v>
      </c>
      <c r="AO1248" s="5">
        <v>1.21</v>
      </c>
      <c r="AS1248" s="5">
        <v>0.35</v>
      </c>
      <c r="AT1248" s="5">
        <v>332</v>
      </c>
      <c r="AU1248" s="5">
        <v>0.5</v>
      </c>
      <c r="AV1248" s="5">
        <v>0.22</v>
      </c>
      <c r="AW1248" s="5">
        <v>3.2799999999999999E-3</v>
      </c>
      <c r="AX1248" s="5">
        <v>3.49</v>
      </c>
      <c r="BA1248" s="5">
        <v>7.01</v>
      </c>
      <c r="BC1248" s="5">
        <v>1E-3</v>
      </c>
      <c r="BF1248" s="5">
        <v>0.56000000000000005</v>
      </c>
      <c r="BH1248" s="5">
        <v>9.11</v>
      </c>
      <c r="BO1248" s="5">
        <v>2.4700000000000002</v>
      </c>
      <c r="BQ1248" s="5">
        <v>22.02</v>
      </c>
      <c r="BR1248" s="5">
        <v>21.31</v>
      </c>
      <c r="BS1248" s="5">
        <v>0.2</v>
      </c>
      <c r="BT1248" s="5">
        <v>100</v>
      </c>
      <c r="BV1248" s="5">
        <v>0.1</v>
      </c>
      <c r="BW1248" s="5">
        <v>2</v>
      </c>
      <c r="BX1248" s="5">
        <v>9.6</v>
      </c>
      <c r="BY1248" s="5">
        <v>0.7</v>
      </c>
    </row>
    <row r="1249" spans="1:77" x14ac:dyDescent="0.2">
      <c r="A1249" s="2" t="s">
        <v>382</v>
      </c>
      <c r="B1249" s="3">
        <v>37718</v>
      </c>
      <c r="C1249" s="4">
        <v>32</v>
      </c>
      <c r="F1249" s="5">
        <v>1.81</v>
      </c>
      <c r="G1249" s="5">
        <v>1.76</v>
      </c>
      <c r="H1249" s="5">
        <v>0.01</v>
      </c>
      <c r="J1249" s="5">
        <v>0.2</v>
      </c>
      <c r="M1249" s="5">
        <v>0.92</v>
      </c>
      <c r="N1249" s="5">
        <v>0.2</v>
      </c>
      <c r="O1249" s="5">
        <v>10</v>
      </c>
      <c r="Q1249" s="5">
        <v>0.12</v>
      </c>
      <c r="S1249" s="5">
        <v>18.3</v>
      </c>
      <c r="T1249" s="5">
        <v>94</v>
      </c>
      <c r="U1249" s="5">
        <v>1.3</v>
      </c>
      <c r="V1249" s="5">
        <v>28</v>
      </c>
      <c r="W1249" s="5">
        <v>0.05</v>
      </c>
      <c r="AB1249" s="5">
        <v>2.4300000000000002</v>
      </c>
      <c r="AE1249" s="5">
        <v>6.25</v>
      </c>
      <c r="AI1249" s="5">
        <v>3.6</v>
      </c>
      <c r="AJ1249" s="5">
        <v>45</v>
      </c>
      <c r="AN1249" s="5">
        <v>1.81</v>
      </c>
      <c r="AO1249" s="5">
        <v>8.0000000000000002E-3</v>
      </c>
      <c r="AT1249" s="5">
        <v>54.1</v>
      </c>
      <c r="AU1249" s="5">
        <v>1.1000000000000001</v>
      </c>
      <c r="AV1249" s="5">
        <v>32.89</v>
      </c>
      <c r="AW1249" s="5">
        <v>0.02</v>
      </c>
      <c r="AX1249" s="5">
        <v>0.01</v>
      </c>
      <c r="AZ1249" s="5">
        <v>9.2999999999999992E-3</v>
      </c>
      <c r="BA1249" s="5">
        <v>5.34</v>
      </c>
      <c r="BC1249" s="5">
        <v>8.6999999999999994E-3</v>
      </c>
      <c r="BE1249" s="5">
        <v>3.5</v>
      </c>
      <c r="BH1249" s="5">
        <v>0.37</v>
      </c>
      <c r="BO1249" s="5">
        <v>29.6</v>
      </c>
      <c r="BX1249" s="5">
        <v>6.8</v>
      </c>
      <c r="BY1249" s="5">
        <v>134</v>
      </c>
    </row>
    <row r="1250" spans="1:77" x14ac:dyDescent="0.2">
      <c r="A1250" s="2" t="s">
        <v>381</v>
      </c>
      <c r="B1250" s="3">
        <v>32427</v>
      </c>
      <c r="C1250" s="4">
        <v>27</v>
      </c>
      <c r="F1250" s="5">
        <v>0.2</v>
      </c>
      <c r="H1250" s="5">
        <v>0.06</v>
      </c>
      <c r="J1250" s="5">
        <v>0.2</v>
      </c>
      <c r="M1250" s="5">
        <v>0.28000000000000003</v>
      </c>
      <c r="N1250" s="5">
        <v>1.8</v>
      </c>
      <c r="Q1250" s="5">
        <v>0.56000000000000005</v>
      </c>
      <c r="S1250" s="5">
        <v>14</v>
      </c>
      <c r="T1250" s="5">
        <v>129.5</v>
      </c>
      <c r="U1250" s="5">
        <v>0.2</v>
      </c>
      <c r="V1250" s="5">
        <v>1</v>
      </c>
      <c r="W1250" s="5">
        <v>0.1</v>
      </c>
      <c r="AB1250" s="5">
        <v>8.83</v>
      </c>
      <c r="AE1250" s="5">
        <v>2.1</v>
      </c>
      <c r="AI1250" s="5">
        <v>30</v>
      </c>
      <c r="AJ1250" s="5">
        <v>57.6</v>
      </c>
      <c r="AN1250" s="5">
        <v>9.4</v>
      </c>
      <c r="AO1250" s="5">
        <v>0.13</v>
      </c>
      <c r="AT1250" s="5">
        <v>61</v>
      </c>
      <c r="AU1250" s="5">
        <v>2.8</v>
      </c>
      <c r="AV1250" s="5">
        <v>29.43</v>
      </c>
      <c r="AW1250" s="5">
        <v>0.32</v>
      </c>
      <c r="AX1250" s="5">
        <v>1.53</v>
      </c>
      <c r="BA1250" s="5">
        <v>4.78</v>
      </c>
      <c r="BE1250" s="5">
        <v>1.42</v>
      </c>
      <c r="BH1250" s="5">
        <v>0.05</v>
      </c>
      <c r="BO1250" s="5">
        <v>25.9</v>
      </c>
      <c r="BX1250" s="5">
        <v>8.6</v>
      </c>
    </row>
    <row r="1251" spans="1:77" x14ac:dyDescent="0.2">
      <c r="A1251" s="2" t="s">
        <v>381</v>
      </c>
      <c r="B1251" s="3">
        <v>32288</v>
      </c>
      <c r="C1251" s="4">
        <v>27</v>
      </c>
      <c r="F1251" s="5">
        <v>0.04</v>
      </c>
      <c r="H1251" s="5">
        <v>0.06</v>
      </c>
      <c r="J1251" s="5">
        <v>0.2</v>
      </c>
      <c r="M1251" s="5">
        <v>0.46</v>
      </c>
      <c r="N1251" s="5">
        <v>0.7</v>
      </c>
      <c r="Q1251" s="5">
        <v>0.28999999999999998</v>
      </c>
      <c r="S1251" s="5">
        <v>7</v>
      </c>
      <c r="T1251" s="5">
        <v>44</v>
      </c>
      <c r="U1251" s="5">
        <v>0.1</v>
      </c>
      <c r="V1251" s="5">
        <v>1</v>
      </c>
      <c r="W1251" s="5">
        <v>0.1</v>
      </c>
      <c r="AB1251" s="5">
        <v>8.41</v>
      </c>
      <c r="AE1251" s="5">
        <v>1.7</v>
      </c>
      <c r="AI1251" s="5">
        <v>2.2000000000000002</v>
      </c>
      <c r="AJ1251" s="5">
        <v>24.2</v>
      </c>
      <c r="AN1251" s="5">
        <v>4.8</v>
      </c>
      <c r="AO1251" s="5">
        <v>0.1</v>
      </c>
      <c r="AT1251" s="5">
        <v>24</v>
      </c>
      <c r="AU1251" s="5">
        <v>2.4</v>
      </c>
      <c r="AV1251" s="5">
        <v>10.62</v>
      </c>
      <c r="AW1251" s="5">
        <v>0.82</v>
      </c>
      <c r="AX1251" s="5">
        <v>1.53</v>
      </c>
      <c r="BA1251" s="5">
        <v>4.7699999999999996</v>
      </c>
      <c r="BE1251" s="5">
        <v>10.199999999999999</v>
      </c>
      <c r="BH1251" s="5">
        <v>0.09</v>
      </c>
      <c r="BO1251" s="5">
        <v>20</v>
      </c>
      <c r="BX1251" s="5">
        <v>8.8000000000000007</v>
      </c>
    </row>
    <row r="1252" spans="1:77" x14ac:dyDescent="0.2">
      <c r="A1252" s="2" t="s">
        <v>381</v>
      </c>
      <c r="B1252" s="3">
        <v>32226</v>
      </c>
      <c r="C1252" s="4">
        <v>27</v>
      </c>
      <c r="F1252" s="5">
        <v>0.03</v>
      </c>
      <c r="H1252" s="5">
        <v>0.06</v>
      </c>
      <c r="J1252" s="5">
        <v>0.2</v>
      </c>
      <c r="M1252" s="5">
        <v>0.36</v>
      </c>
      <c r="N1252" s="5">
        <v>1</v>
      </c>
      <c r="Q1252" s="5">
        <v>0.37</v>
      </c>
      <c r="T1252" s="5">
        <v>45.2</v>
      </c>
      <c r="U1252" s="5">
        <v>0.1</v>
      </c>
      <c r="V1252" s="5">
        <v>2</v>
      </c>
      <c r="W1252" s="5">
        <v>0.01</v>
      </c>
      <c r="AB1252" s="5">
        <v>8.2799999999999994</v>
      </c>
      <c r="AE1252" s="5">
        <v>1.7</v>
      </c>
      <c r="AI1252" s="5">
        <v>2.1</v>
      </c>
      <c r="AJ1252" s="5">
        <v>22.8</v>
      </c>
      <c r="AN1252" s="5">
        <v>4.4000000000000004</v>
      </c>
      <c r="AO1252" s="5">
        <v>0.14000000000000001</v>
      </c>
      <c r="AT1252" s="5">
        <v>25</v>
      </c>
      <c r="AU1252" s="5">
        <v>2.9</v>
      </c>
      <c r="AV1252" s="5">
        <v>5.57</v>
      </c>
      <c r="AW1252" s="5">
        <v>0.82</v>
      </c>
      <c r="AX1252" s="5">
        <v>1.53</v>
      </c>
      <c r="BA1252" s="5">
        <v>5.0999999999999996</v>
      </c>
      <c r="BC1252" s="5">
        <v>5.0000000000000001E-3</v>
      </c>
      <c r="BE1252" s="5">
        <v>10.7</v>
      </c>
      <c r="BH1252" s="5">
        <v>0.09</v>
      </c>
      <c r="BO1252" s="5">
        <v>18.3</v>
      </c>
      <c r="BX1252" s="5">
        <v>8.6</v>
      </c>
    </row>
    <row r="1253" spans="1:77" x14ac:dyDescent="0.2">
      <c r="A1253" s="2" t="s">
        <v>381</v>
      </c>
      <c r="B1253" s="3">
        <v>32000</v>
      </c>
      <c r="C1253" s="4">
        <v>22</v>
      </c>
      <c r="F1253" s="5">
        <v>0.01</v>
      </c>
      <c r="H1253" s="5">
        <v>0.06</v>
      </c>
      <c r="M1253" s="5">
        <v>0.36</v>
      </c>
      <c r="N1253" s="5">
        <v>1.4</v>
      </c>
      <c r="Q1253" s="5">
        <v>0.38</v>
      </c>
      <c r="S1253" s="5">
        <v>11</v>
      </c>
      <c r="T1253" s="5">
        <v>56</v>
      </c>
      <c r="V1253" s="5">
        <v>1</v>
      </c>
      <c r="W1253" s="5">
        <v>2E-3</v>
      </c>
      <c r="AB1253" s="5">
        <v>8.98</v>
      </c>
      <c r="AE1253" s="5">
        <v>2</v>
      </c>
      <c r="AJ1253" s="5">
        <v>25.5</v>
      </c>
      <c r="AN1253" s="5">
        <v>4.8</v>
      </c>
      <c r="AO1253" s="5">
        <v>0.14000000000000001</v>
      </c>
      <c r="AT1253" s="5">
        <v>31</v>
      </c>
      <c r="AV1253" s="5">
        <v>5.72</v>
      </c>
      <c r="AW1253" s="5">
        <v>0.01</v>
      </c>
      <c r="AX1253" s="5">
        <v>0.01</v>
      </c>
      <c r="BA1253" s="5">
        <v>5.81</v>
      </c>
      <c r="BE1253" s="5">
        <v>10.1</v>
      </c>
      <c r="BH1253" s="5">
        <v>0.25</v>
      </c>
      <c r="BX1253" s="5">
        <v>8.6</v>
      </c>
    </row>
    <row r="1254" spans="1:77" x14ac:dyDescent="0.2">
      <c r="A1254" s="2" t="s">
        <v>122</v>
      </c>
      <c r="B1254" s="3">
        <v>31715</v>
      </c>
      <c r="C1254" s="4">
        <v>28</v>
      </c>
      <c r="F1254" s="5">
        <v>0.02</v>
      </c>
      <c r="H1254" s="5">
        <v>0.04</v>
      </c>
      <c r="J1254" s="5">
        <v>0.1</v>
      </c>
      <c r="M1254" s="5">
        <v>0.3</v>
      </c>
      <c r="N1254" s="5">
        <v>1.2</v>
      </c>
      <c r="Q1254" s="5">
        <v>0.61</v>
      </c>
      <c r="S1254" s="5">
        <v>11.4</v>
      </c>
      <c r="T1254" s="5">
        <v>94</v>
      </c>
      <c r="U1254" s="5">
        <v>0.1</v>
      </c>
      <c r="V1254" s="5">
        <v>1</v>
      </c>
      <c r="W1254" s="5">
        <v>0.01</v>
      </c>
      <c r="AB1254" s="5">
        <v>9.1</v>
      </c>
      <c r="AE1254" s="5">
        <v>3.16</v>
      </c>
      <c r="AI1254" s="5">
        <v>1</v>
      </c>
      <c r="AJ1254" s="5">
        <v>39.6</v>
      </c>
      <c r="AN1254" s="5">
        <v>8</v>
      </c>
      <c r="AO1254" s="5">
        <v>0.48</v>
      </c>
      <c r="AT1254" s="5">
        <v>49.2</v>
      </c>
      <c r="AU1254" s="5">
        <v>6.6</v>
      </c>
      <c r="AV1254" s="5">
        <v>4.4400000000000004</v>
      </c>
      <c r="AW1254" s="5">
        <v>0.03</v>
      </c>
      <c r="AX1254" s="5">
        <v>0.01</v>
      </c>
      <c r="BA1254" s="5">
        <v>6.48</v>
      </c>
      <c r="BC1254" s="5">
        <v>5.0000000000000001E-3</v>
      </c>
      <c r="BE1254" s="5">
        <v>7.2</v>
      </c>
      <c r="BH1254" s="5">
        <v>0.22</v>
      </c>
      <c r="BO1254" s="5">
        <v>21.9</v>
      </c>
      <c r="BX1254" s="5">
        <v>8.5</v>
      </c>
    </row>
    <row r="1255" spans="1:77" x14ac:dyDescent="0.2">
      <c r="A1255" s="2" t="s">
        <v>122</v>
      </c>
      <c r="B1255" s="3">
        <v>42283</v>
      </c>
      <c r="C1255" s="4">
        <v>37</v>
      </c>
      <c r="F1255" s="5">
        <v>0.69</v>
      </c>
      <c r="H1255" s="5">
        <v>7.7299999999999999E-3</v>
      </c>
      <c r="J1255" s="5">
        <v>1</v>
      </c>
      <c r="M1255" s="5">
        <v>1.17</v>
      </c>
      <c r="N1255" s="5">
        <v>2.5</v>
      </c>
      <c r="Q1255" s="5">
        <v>0.5</v>
      </c>
      <c r="R1255" s="5">
        <v>1.0900000000000001</v>
      </c>
      <c r="S1255" s="5">
        <v>5.25</v>
      </c>
      <c r="T1255" s="5">
        <v>53.2</v>
      </c>
      <c r="U1255" s="5">
        <v>1</v>
      </c>
      <c r="V1255" s="5">
        <v>1.9</v>
      </c>
      <c r="W1255" s="5">
        <v>0.01</v>
      </c>
      <c r="Z1255" s="5">
        <v>10</v>
      </c>
      <c r="AB1255" s="5">
        <v>5.86</v>
      </c>
      <c r="AD1255" s="5">
        <v>-4.46</v>
      </c>
      <c r="AE1255" s="5">
        <v>1.9</v>
      </c>
      <c r="AI1255" s="5">
        <v>5</v>
      </c>
      <c r="AJ1255" s="5">
        <v>39</v>
      </c>
      <c r="AN1255" s="5">
        <v>9.36</v>
      </c>
      <c r="AO1255" s="5">
        <v>0.16</v>
      </c>
      <c r="AQ1255" s="5">
        <v>21.9</v>
      </c>
      <c r="AT1255" s="5">
        <v>51.1</v>
      </c>
      <c r="AU1255" s="5">
        <v>7</v>
      </c>
      <c r="AV1255" s="5">
        <v>8.85</v>
      </c>
      <c r="AW1255" s="5">
        <v>6.5700000000000003E-3</v>
      </c>
      <c r="AX1255" s="5">
        <v>0.03</v>
      </c>
      <c r="BA1255" s="5">
        <v>4.62</v>
      </c>
      <c r="BB1255" s="5">
        <v>5.59</v>
      </c>
      <c r="BC1255" s="5">
        <v>0.1</v>
      </c>
      <c r="BD1255" s="5">
        <v>-6.01</v>
      </c>
      <c r="BE1255" s="5">
        <v>9.1999999999999993</v>
      </c>
      <c r="BH1255" s="5">
        <v>9.8300000000000002E-3</v>
      </c>
      <c r="BO1255" s="5">
        <v>84.8</v>
      </c>
      <c r="BQ1255" s="5">
        <v>3.46</v>
      </c>
      <c r="BR1255" s="5">
        <v>3.31</v>
      </c>
      <c r="BX1255" s="5">
        <v>9.4</v>
      </c>
      <c r="BY1255" s="5">
        <v>40</v>
      </c>
    </row>
    <row r="1256" spans="1:77" x14ac:dyDescent="0.2">
      <c r="A1256" s="2" t="s">
        <v>122</v>
      </c>
      <c r="B1256" s="3">
        <v>42254</v>
      </c>
      <c r="C1256" s="4">
        <v>22</v>
      </c>
      <c r="G1256" s="5">
        <v>0.54</v>
      </c>
      <c r="H1256" s="5">
        <v>0.01</v>
      </c>
      <c r="M1256" s="5">
        <v>0.82</v>
      </c>
      <c r="S1256" s="5">
        <v>4.7</v>
      </c>
      <c r="T1256" s="5">
        <v>49</v>
      </c>
      <c r="V1256" s="5">
        <v>1.9</v>
      </c>
      <c r="W1256" s="5">
        <v>2E-3</v>
      </c>
      <c r="AB1256" s="5">
        <v>6.11</v>
      </c>
      <c r="AD1256" s="5">
        <v>3.43</v>
      </c>
      <c r="AE1256" s="5">
        <v>1.98</v>
      </c>
      <c r="AN1256" s="5">
        <v>9.5</v>
      </c>
      <c r="AO1256" s="5">
        <v>0.14000000000000001</v>
      </c>
      <c r="AT1256" s="5">
        <v>55.5</v>
      </c>
      <c r="AV1256" s="5">
        <v>10.71</v>
      </c>
      <c r="AW1256" s="5">
        <v>3.2799999999999999E-3</v>
      </c>
      <c r="AX1256" s="5">
        <v>0.01</v>
      </c>
      <c r="BA1256" s="5">
        <v>4.66</v>
      </c>
      <c r="BH1256" s="5">
        <v>7.0000000000000007E-2</v>
      </c>
      <c r="BO1256" s="5">
        <v>87.6</v>
      </c>
      <c r="BQ1256" s="5">
        <v>3.45</v>
      </c>
      <c r="BR1256" s="5">
        <v>3.57</v>
      </c>
      <c r="BX1256" s="5">
        <v>9.1999999999999993</v>
      </c>
    </row>
    <row r="1257" spans="1:77" x14ac:dyDescent="0.2">
      <c r="A1257" s="2" t="s">
        <v>122</v>
      </c>
      <c r="B1257" s="3">
        <v>41941</v>
      </c>
      <c r="C1257" s="4">
        <v>37</v>
      </c>
      <c r="F1257" s="5">
        <v>0.68</v>
      </c>
      <c r="H1257" s="5">
        <v>7.7299999999999999E-3</v>
      </c>
      <c r="J1257" s="5">
        <v>1</v>
      </c>
      <c r="M1257" s="5">
        <v>1.43</v>
      </c>
      <c r="N1257" s="5">
        <v>2.5</v>
      </c>
      <c r="Q1257" s="5">
        <v>0.5</v>
      </c>
      <c r="R1257" s="5">
        <v>1.29</v>
      </c>
      <c r="S1257" s="5">
        <v>4.66</v>
      </c>
      <c r="T1257" s="5">
        <v>36</v>
      </c>
      <c r="U1257" s="5">
        <v>5</v>
      </c>
      <c r="V1257" s="5">
        <v>2</v>
      </c>
      <c r="W1257" s="5">
        <v>7.0000000000000001E-3</v>
      </c>
      <c r="Z1257" s="5">
        <v>30</v>
      </c>
      <c r="AB1257" s="5">
        <v>6.17</v>
      </c>
      <c r="AD1257" s="5">
        <v>-4.1399999999999997</v>
      </c>
      <c r="AE1257" s="5">
        <v>1.8</v>
      </c>
      <c r="AI1257" s="5">
        <v>5</v>
      </c>
      <c r="AJ1257" s="5">
        <v>43</v>
      </c>
      <c r="AN1257" s="5">
        <v>8.19</v>
      </c>
      <c r="AO1257" s="5">
        <v>0.14000000000000001</v>
      </c>
      <c r="AQ1257" s="5">
        <v>20.6</v>
      </c>
      <c r="AT1257" s="5">
        <v>55.7</v>
      </c>
      <c r="AU1257" s="5">
        <v>6</v>
      </c>
      <c r="AV1257" s="5">
        <v>18.14</v>
      </c>
      <c r="AW1257" s="5">
        <v>6.5700000000000003E-3</v>
      </c>
      <c r="AX1257" s="5">
        <v>0.01</v>
      </c>
      <c r="BA1257" s="5">
        <v>4.7</v>
      </c>
      <c r="BB1257" s="5">
        <v>6.12</v>
      </c>
      <c r="BC1257" s="5">
        <v>0.1</v>
      </c>
      <c r="BD1257" s="5">
        <v>-5.91</v>
      </c>
      <c r="BE1257" s="5">
        <v>8.1</v>
      </c>
      <c r="BH1257" s="5">
        <v>0.02</v>
      </c>
      <c r="BO1257" s="5">
        <v>106</v>
      </c>
      <c r="BQ1257" s="5">
        <v>3.6</v>
      </c>
      <c r="BR1257" s="5">
        <v>3.46</v>
      </c>
      <c r="BX1257" s="5">
        <v>9.3000000000000007</v>
      </c>
      <c r="BY1257" s="5">
        <v>40</v>
      </c>
    </row>
    <row r="1258" spans="1:77" x14ac:dyDescent="0.2">
      <c r="A1258" s="2" t="s">
        <v>122</v>
      </c>
      <c r="B1258" s="3">
        <v>41925</v>
      </c>
      <c r="C1258" s="4">
        <v>26</v>
      </c>
      <c r="G1258" s="5">
        <v>0.56999999999999995</v>
      </c>
      <c r="H1258" s="5">
        <v>0.01</v>
      </c>
      <c r="M1258" s="5">
        <v>0.71</v>
      </c>
      <c r="S1258" s="5">
        <v>3.81</v>
      </c>
      <c r="T1258" s="5">
        <v>38</v>
      </c>
      <c r="V1258" s="5">
        <v>2.2999999999999998</v>
      </c>
      <c r="W1258" s="5">
        <v>7.0000000000000001E-3</v>
      </c>
      <c r="AB1258" s="5">
        <v>6.45</v>
      </c>
      <c r="AD1258" s="5">
        <v>4.45</v>
      </c>
      <c r="AE1258" s="5">
        <v>1.83</v>
      </c>
      <c r="AJ1258" s="5">
        <v>40.299999999999997</v>
      </c>
      <c r="AN1258" s="5">
        <v>8.1300000000000008</v>
      </c>
      <c r="AO1258" s="5">
        <v>0.13</v>
      </c>
      <c r="AT1258" s="5">
        <v>56.1</v>
      </c>
      <c r="AV1258" s="5">
        <v>16.600000000000001</v>
      </c>
      <c r="AW1258" s="5">
        <v>3.2799999999999999E-3</v>
      </c>
      <c r="AX1258" s="5">
        <v>0.01</v>
      </c>
      <c r="AY1258" s="5">
        <v>0.02</v>
      </c>
      <c r="BA1258" s="5">
        <v>4.8600000000000003</v>
      </c>
      <c r="BF1258" s="5">
        <v>7.33</v>
      </c>
      <c r="BH1258" s="5">
        <v>0.08</v>
      </c>
      <c r="BO1258" s="5">
        <v>104</v>
      </c>
      <c r="BQ1258" s="5">
        <v>3.58</v>
      </c>
      <c r="BR1258" s="5">
        <v>3.43</v>
      </c>
      <c r="BX1258" s="5">
        <v>9.1</v>
      </c>
      <c r="BY1258" s="5">
        <v>47</v>
      </c>
    </row>
    <row r="1259" spans="1:77" x14ac:dyDescent="0.2">
      <c r="A1259" s="2" t="s">
        <v>122</v>
      </c>
      <c r="B1259" s="3">
        <v>41563</v>
      </c>
      <c r="C1259" s="4">
        <v>31</v>
      </c>
      <c r="G1259" s="5">
        <v>0.59</v>
      </c>
      <c r="H1259" s="5">
        <v>0.01</v>
      </c>
      <c r="J1259" s="5">
        <v>0.2</v>
      </c>
      <c r="M1259" s="5">
        <v>0.54</v>
      </c>
      <c r="N1259" s="5">
        <v>0.6</v>
      </c>
      <c r="Q1259" s="5">
        <v>0.39</v>
      </c>
      <c r="S1259" s="5">
        <v>4.49</v>
      </c>
      <c r="T1259" s="5">
        <v>78</v>
      </c>
      <c r="U1259" s="5">
        <v>0.4</v>
      </c>
      <c r="V1259" s="5">
        <v>2.2000000000000002</v>
      </c>
      <c r="AB1259" s="5">
        <v>6.71</v>
      </c>
      <c r="AD1259" s="5">
        <v>1.81</v>
      </c>
      <c r="AE1259" s="5">
        <v>2.1</v>
      </c>
      <c r="AI1259" s="5">
        <v>4.2</v>
      </c>
      <c r="AJ1259" s="5">
        <v>41.2</v>
      </c>
      <c r="AN1259" s="5">
        <v>9.5500000000000007</v>
      </c>
      <c r="AO1259" s="5">
        <v>0.14000000000000001</v>
      </c>
      <c r="AT1259" s="5">
        <v>50.9</v>
      </c>
      <c r="AU1259" s="5">
        <v>6.5</v>
      </c>
      <c r="AV1259" s="5">
        <v>17.170000000000002</v>
      </c>
      <c r="AW1259" s="5">
        <v>3.2799999999999999E-3</v>
      </c>
      <c r="AX1259" s="5">
        <v>0.01</v>
      </c>
      <c r="BA1259" s="5">
        <v>4.71</v>
      </c>
      <c r="BC1259" s="5">
        <v>1E-3</v>
      </c>
      <c r="BF1259" s="5">
        <v>10.53</v>
      </c>
      <c r="BH1259" s="5">
        <v>7.0000000000000007E-2</v>
      </c>
      <c r="BO1259" s="5">
        <v>42.4</v>
      </c>
      <c r="BQ1259" s="5">
        <v>3.43</v>
      </c>
      <c r="BR1259" s="5">
        <v>3.37</v>
      </c>
      <c r="BX1259" s="5">
        <v>8.8000000000000007</v>
      </c>
      <c r="BY1259" s="5">
        <v>66</v>
      </c>
    </row>
    <row r="1260" spans="1:77" x14ac:dyDescent="0.2">
      <c r="A1260" s="2" t="s">
        <v>378</v>
      </c>
      <c r="B1260" s="3">
        <v>38854</v>
      </c>
      <c r="C1260" s="4">
        <v>31</v>
      </c>
      <c r="F1260" s="5">
        <v>0.02</v>
      </c>
      <c r="H1260" s="5">
        <v>12.41</v>
      </c>
      <c r="J1260" s="5">
        <v>5</v>
      </c>
      <c r="M1260" s="5">
        <v>2.29</v>
      </c>
      <c r="N1260" s="5">
        <v>2.5</v>
      </c>
      <c r="Q1260" s="5">
        <v>0.5</v>
      </c>
      <c r="S1260" s="5">
        <v>56.18</v>
      </c>
      <c r="T1260" s="5">
        <v>454</v>
      </c>
      <c r="U1260" s="5">
        <v>5</v>
      </c>
      <c r="V1260" s="5">
        <v>256.5</v>
      </c>
      <c r="W1260" s="5">
        <v>3.67</v>
      </c>
      <c r="AD1260" s="5">
        <v>-1.35</v>
      </c>
      <c r="AE1260" s="5">
        <v>13.83</v>
      </c>
      <c r="AI1260" s="5">
        <v>10</v>
      </c>
      <c r="AJ1260" s="5">
        <v>222</v>
      </c>
      <c r="AN1260" s="5">
        <v>23.95</v>
      </c>
      <c r="AO1260" s="5">
        <v>1.23</v>
      </c>
      <c r="AT1260" s="5">
        <v>358.1</v>
      </c>
      <c r="AU1260" s="5">
        <v>2</v>
      </c>
      <c r="AV1260" s="5">
        <v>0.48</v>
      </c>
      <c r="AW1260" s="5">
        <v>0.02</v>
      </c>
      <c r="AX1260" s="5">
        <v>4.47</v>
      </c>
      <c r="BA1260" s="5">
        <v>7.1</v>
      </c>
      <c r="BC1260" s="5">
        <v>0.1</v>
      </c>
      <c r="BE1260" s="5">
        <v>0.2</v>
      </c>
      <c r="BH1260" s="5">
        <v>9.02</v>
      </c>
      <c r="BO1260" s="5">
        <v>1</v>
      </c>
      <c r="BQ1260" s="5">
        <v>21.86</v>
      </c>
      <c r="BR1260" s="5">
        <v>21.57</v>
      </c>
      <c r="BX1260" s="5">
        <v>10.3</v>
      </c>
      <c r="BY1260" s="5">
        <v>10</v>
      </c>
    </row>
    <row r="1261" spans="1:77" x14ac:dyDescent="0.2">
      <c r="A1261" s="2" t="s">
        <v>378</v>
      </c>
      <c r="B1261" s="3">
        <v>34953</v>
      </c>
      <c r="C1261" s="4">
        <v>32</v>
      </c>
      <c r="F1261" s="5">
        <v>0.14000000000000001</v>
      </c>
      <c r="G1261" s="5">
        <v>7.0000000000000007E-2</v>
      </c>
      <c r="H1261" s="5">
        <v>0.03</v>
      </c>
      <c r="J1261" s="5">
        <v>1</v>
      </c>
      <c r="M1261" s="5">
        <v>0.31</v>
      </c>
      <c r="N1261" s="5">
        <v>1</v>
      </c>
      <c r="O1261" s="5">
        <v>60</v>
      </c>
      <c r="Q1261" s="5">
        <v>0.2</v>
      </c>
      <c r="S1261" s="5">
        <v>10</v>
      </c>
      <c r="T1261" s="5">
        <v>61</v>
      </c>
      <c r="U1261" s="5">
        <v>1</v>
      </c>
      <c r="V1261" s="5">
        <v>0.7</v>
      </c>
      <c r="W1261" s="5">
        <v>7.0000000000000007E-2</v>
      </c>
      <c r="AB1261" s="5">
        <v>6.97</v>
      </c>
      <c r="AE1261" s="5">
        <v>3.3</v>
      </c>
      <c r="AI1261" s="5">
        <v>1</v>
      </c>
      <c r="AJ1261" s="5">
        <v>30.8</v>
      </c>
      <c r="AN1261" s="5">
        <v>6.5</v>
      </c>
      <c r="AO1261" s="5">
        <v>0.02</v>
      </c>
      <c r="AT1261" s="5">
        <v>33</v>
      </c>
      <c r="AU1261" s="5">
        <v>1.3</v>
      </c>
      <c r="AV1261" s="5">
        <v>17.59</v>
      </c>
      <c r="AW1261" s="5">
        <v>0.01</v>
      </c>
      <c r="AX1261" s="5">
        <v>0.02</v>
      </c>
      <c r="AY1261" s="5">
        <v>0.01</v>
      </c>
      <c r="BA1261" s="5">
        <v>5.08</v>
      </c>
      <c r="BC1261" s="5">
        <v>7.6E-3</v>
      </c>
      <c r="BE1261" s="5">
        <v>11.2</v>
      </c>
      <c r="BH1261" s="5">
        <v>0.08</v>
      </c>
      <c r="BO1261" s="5">
        <v>19.7</v>
      </c>
      <c r="BX1261" s="5">
        <v>8.5</v>
      </c>
      <c r="BY1261" s="5">
        <v>5</v>
      </c>
    </row>
    <row r="1262" spans="1:77" x14ac:dyDescent="0.2">
      <c r="A1262" s="2" t="s">
        <v>378</v>
      </c>
      <c r="B1262" s="3">
        <v>38845</v>
      </c>
      <c r="C1262" s="4">
        <v>31</v>
      </c>
      <c r="F1262" s="5">
        <v>0.02</v>
      </c>
      <c r="H1262" s="5">
        <v>7.0000000000000007E-2</v>
      </c>
      <c r="J1262" s="5">
        <v>5</v>
      </c>
      <c r="M1262" s="5">
        <v>0.31</v>
      </c>
      <c r="N1262" s="5">
        <v>2.5</v>
      </c>
      <c r="Q1262" s="5">
        <v>1</v>
      </c>
      <c r="S1262" s="5">
        <v>46.08</v>
      </c>
      <c r="T1262" s="5">
        <v>23</v>
      </c>
      <c r="U1262" s="5">
        <v>5</v>
      </c>
      <c r="V1262" s="5">
        <v>1.1000000000000001</v>
      </c>
      <c r="W1262" s="5">
        <v>3.93</v>
      </c>
      <c r="AD1262" s="5">
        <v>2.79</v>
      </c>
      <c r="AE1262" s="5">
        <v>1.17</v>
      </c>
      <c r="AI1262" s="5">
        <v>10</v>
      </c>
      <c r="AJ1262" s="5">
        <v>34.9</v>
      </c>
      <c r="AN1262" s="5">
        <v>4.3</v>
      </c>
      <c r="AO1262" s="5">
        <v>0.17</v>
      </c>
      <c r="AT1262" s="5">
        <v>12.7</v>
      </c>
      <c r="AU1262" s="5">
        <v>2</v>
      </c>
      <c r="AV1262" s="5">
        <v>0.48</v>
      </c>
      <c r="AW1262" s="5">
        <v>0.02</v>
      </c>
      <c r="AX1262" s="5">
        <v>0.39</v>
      </c>
      <c r="BA1262" s="5">
        <v>7</v>
      </c>
      <c r="BC1262" s="5">
        <v>0.1</v>
      </c>
      <c r="BE1262" s="5">
        <v>0.1</v>
      </c>
      <c r="BH1262" s="5">
        <v>1.6</v>
      </c>
      <c r="BO1262" s="5">
        <v>50</v>
      </c>
      <c r="BQ1262" s="5">
        <v>3.29</v>
      </c>
      <c r="BR1262" s="5">
        <v>3.39</v>
      </c>
      <c r="BX1262" s="5">
        <v>9.9</v>
      </c>
      <c r="BY1262" s="5">
        <v>10</v>
      </c>
    </row>
    <row r="1263" spans="1:77" x14ac:dyDescent="0.2">
      <c r="A1263" s="2" t="s">
        <v>378</v>
      </c>
      <c r="B1263" s="3">
        <v>40080</v>
      </c>
      <c r="C1263" s="4">
        <v>31</v>
      </c>
      <c r="G1263" s="5">
        <v>5.0000000000000001E-3</v>
      </c>
      <c r="H1263" s="5">
        <v>0.1</v>
      </c>
      <c r="J1263" s="5">
        <v>1.1000000000000001</v>
      </c>
      <c r="M1263" s="5">
        <v>0.17</v>
      </c>
      <c r="N1263" s="5">
        <v>0.2</v>
      </c>
      <c r="Q1263" s="5">
        <v>0.02</v>
      </c>
      <c r="S1263" s="5">
        <v>49.7</v>
      </c>
      <c r="T1263" s="5">
        <v>28</v>
      </c>
      <c r="U1263" s="5">
        <v>0.2</v>
      </c>
      <c r="V1263" s="5">
        <v>1.2</v>
      </c>
      <c r="W1263" s="5">
        <v>4.13</v>
      </c>
      <c r="AB1263" s="5">
        <v>3.08</v>
      </c>
      <c r="AD1263" s="5">
        <v>0.37</v>
      </c>
      <c r="AE1263" s="5">
        <v>1.29</v>
      </c>
      <c r="AI1263" s="5">
        <v>0.5</v>
      </c>
      <c r="AJ1263" s="5">
        <v>35.9</v>
      </c>
      <c r="AN1263" s="5">
        <v>4.22</v>
      </c>
      <c r="AO1263" s="5">
        <v>0.17</v>
      </c>
      <c r="AT1263" s="5">
        <v>12.1</v>
      </c>
      <c r="AU1263" s="5">
        <v>0.5</v>
      </c>
      <c r="AV1263" s="5">
        <v>0.22</v>
      </c>
      <c r="AW1263" s="5">
        <v>9.8499999999999994E-3</v>
      </c>
      <c r="AX1263" s="5">
        <v>0.01</v>
      </c>
      <c r="BA1263" s="5">
        <v>7.29</v>
      </c>
      <c r="BC1263" s="5">
        <v>1E-3</v>
      </c>
      <c r="BF1263" s="5">
        <v>0.54</v>
      </c>
      <c r="BH1263" s="5">
        <v>1.66</v>
      </c>
      <c r="BO1263" s="5">
        <v>56.6</v>
      </c>
      <c r="BW1263" s="5">
        <v>0.5</v>
      </c>
      <c r="BX1263" s="5">
        <v>9.8000000000000007</v>
      </c>
      <c r="BY1263" s="5">
        <v>0.5</v>
      </c>
    </row>
    <row r="1264" spans="1:77" x14ac:dyDescent="0.2">
      <c r="A1264" s="2" t="s">
        <v>317</v>
      </c>
      <c r="B1264" s="3">
        <v>38849</v>
      </c>
      <c r="C1264" s="4">
        <v>31</v>
      </c>
      <c r="F1264" s="5">
        <v>0.02</v>
      </c>
      <c r="H1264" s="5">
        <v>0.06</v>
      </c>
      <c r="J1264" s="5">
        <v>5</v>
      </c>
      <c r="M1264" s="5">
        <v>0.4</v>
      </c>
      <c r="N1264" s="5">
        <v>2.5</v>
      </c>
      <c r="Q1264" s="5">
        <v>1</v>
      </c>
      <c r="S1264" s="5">
        <v>90.24</v>
      </c>
      <c r="T1264" s="5">
        <v>47</v>
      </c>
      <c r="U1264" s="5">
        <v>5</v>
      </c>
      <c r="V1264" s="5">
        <v>2.6</v>
      </c>
      <c r="W1264" s="5">
        <v>4.72</v>
      </c>
      <c r="AD1264" s="5">
        <v>1.75</v>
      </c>
      <c r="AE1264" s="5">
        <v>1.55</v>
      </c>
      <c r="AI1264" s="5">
        <v>10</v>
      </c>
      <c r="AJ1264" s="5">
        <v>57</v>
      </c>
      <c r="AN1264" s="5">
        <v>4.26</v>
      </c>
      <c r="AO1264" s="5">
        <v>0.22</v>
      </c>
      <c r="AT1264" s="5">
        <v>22.8</v>
      </c>
      <c r="AU1264" s="5">
        <v>2</v>
      </c>
      <c r="AV1264" s="5">
        <v>0.48</v>
      </c>
      <c r="AW1264" s="5">
        <v>0.02</v>
      </c>
      <c r="AX1264" s="5">
        <v>0.15</v>
      </c>
      <c r="BA1264" s="5">
        <v>7.58</v>
      </c>
      <c r="BC1264" s="5">
        <v>0.1</v>
      </c>
      <c r="BE1264" s="5">
        <v>0.1</v>
      </c>
      <c r="BH1264" s="5">
        <v>3.54</v>
      </c>
      <c r="BO1264" s="5">
        <v>52</v>
      </c>
      <c r="BQ1264" s="5">
        <v>5.96</v>
      </c>
      <c r="BR1264" s="5">
        <v>6.07</v>
      </c>
      <c r="BX1264" s="5">
        <v>10.4</v>
      </c>
      <c r="BY1264" s="5">
        <v>10</v>
      </c>
    </row>
    <row r="1265" spans="1:77" x14ac:dyDescent="0.2">
      <c r="A1265" s="2" t="s">
        <v>317</v>
      </c>
      <c r="B1265" s="3">
        <v>38681</v>
      </c>
      <c r="C1265" s="4">
        <v>33</v>
      </c>
      <c r="F1265" s="5">
        <v>0.04</v>
      </c>
      <c r="H1265" s="5">
        <v>0.06</v>
      </c>
      <c r="J1265" s="5">
        <v>1</v>
      </c>
      <c r="M1265" s="5">
        <v>0.2</v>
      </c>
      <c r="N1265" s="5">
        <v>2</v>
      </c>
      <c r="Q1265" s="5">
        <v>0.5</v>
      </c>
      <c r="S1265" s="5">
        <v>87.9</v>
      </c>
      <c r="T1265" s="5">
        <v>47</v>
      </c>
      <c r="U1265" s="5">
        <v>1</v>
      </c>
      <c r="V1265" s="5">
        <v>2</v>
      </c>
      <c r="W1265" s="5">
        <v>2.65</v>
      </c>
      <c r="AB1265" s="5">
        <v>2.67</v>
      </c>
      <c r="AD1265" s="5">
        <v>0.5</v>
      </c>
      <c r="AE1265" s="5">
        <v>1.5</v>
      </c>
      <c r="AI1265" s="5">
        <v>1</v>
      </c>
      <c r="AJ1265" s="5">
        <v>57.5</v>
      </c>
      <c r="AN1265" s="5">
        <v>4.0999999999999996</v>
      </c>
      <c r="AO1265" s="5">
        <v>0.19</v>
      </c>
      <c r="AT1265" s="5">
        <v>20.9</v>
      </c>
      <c r="AU1265" s="5">
        <v>1</v>
      </c>
      <c r="AV1265" s="5">
        <v>0.44</v>
      </c>
      <c r="AW1265" s="5">
        <v>0.03</v>
      </c>
      <c r="AX1265" s="5">
        <v>0.09</v>
      </c>
      <c r="BA1265" s="5">
        <v>7.4</v>
      </c>
      <c r="BC1265" s="5">
        <v>0.1</v>
      </c>
      <c r="BE1265" s="5">
        <v>0.7</v>
      </c>
      <c r="BH1265" s="5">
        <v>3.4</v>
      </c>
      <c r="BI1265" s="5">
        <v>0.1</v>
      </c>
      <c r="BO1265" s="5">
        <v>49</v>
      </c>
      <c r="BQ1265" s="5">
        <v>-5.75</v>
      </c>
      <c r="BR1265" s="5">
        <v>5.78</v>
      </c>
      <c r="BX1265" s="5">
        <v>9.6999999999999993</v>
      </c>
      <c r="BY1265" s="5">
        <v>5</v>
      </c>
    </row>
    <row r="1266" spans="1:77" x14ac:dyDescent="0.2">
      <c r="A1266" s="2" t="s">
        <v>317</v>
      </c>
      <c r="B1266" s="3">
        <v>42255</v>
      </c>
      <c r="C1266" s="4">
        <v>22</v>
      </c>
      <c r="G1266" s="5">
        <v>1.57</v>
      </c>
      <c r="H1266" s="5">
        <v>0.5</v>
      </c>
      <c r="M1266" s="5">
        <v>2.74</v>
      </c>
      <c r="S1266" s="5">
        <v>20.2</v>
      </c>
      <c r="T1266" s="5">
        <v>154</v>
      </c>
      <c r="V1266" s="5">
        <v>33</v>
      </c>
      <c r="W1266" s="5">
        <v>4.78</v>
      </c>
      <c r="AB1266" s="5">
        <v>1.82</v>
      </c>
      <c r="AD1266" s="5">
        <v>6.09</v>
      </c>
      <c r="AE1266" s="5">
        <v>12</v>
      </c>
      <c r="AN1266" s="5">
        <v>5.0599999999999996</v>
      </c>
      <c r="AO1266" s="5">
        <v>0.15</v>
      </c>
      <c r="AT1266" s="5">
        <v>83.1</v>
      </c>
      <c r="AV1266" s="5">
        <v>0.22</v>
      </c>
      <c r="AW1266" s="5">
        <v>7.5500000000000003E-3</v>
      </c>
      <c r="AX1266" s="5">
        <v>0.02</v>
      </c>
      <c r="BA1266" s="5">
        <v>4.91</v>
      </c>
      <c r="BH1266" s="5">
        <v>0.42</v>
      </c>
      <c r="BO1266" s="5">
        <v>34.299999999999997</v>
      </c>
      <c r="BQ1266" s="5">
        <v>5.48</v>
      </c>
      <c r="BR1266" s="5">
        <v>5.82</v>
      </c>
      <c r="BX1266" s="5">
        <v>11.7</v>
      </c>
    </row>
    <row r="1267" spans="1:77" x14ac:dyDescent="0.2">
      <c r="A1267" s="2" t="s">
        <v>317</v>
      </c>
      <c r="B1267" s="3">
        <v>41925</v>
      </c>
      <c r="C1267" s="4">
        <v>28</v>
      </c>
      <c r="G1267" s="5">
        <v>1.38</v>
      </c>
      <c r="H1267" s="5">
        <v>0.42</v>
      </c>
      <c r="J1267" s="5">
        <v>9.3000000000000007</v>
      </c>
      <c r="M1267" s="5">
        <v>2</v>
      </c>
      <c r="S1267" s="5">
        <v>16.5</v>
      </c>
      <c r="T1267" s="5">
        <v>84</v>
      </c>
      <c r="V1267" s="5">
        <v>34</v>
      </c>
      <c r="W1267" s="5">
        <v>2.66</v>
      </c>
      <c r="AB1267" s="5">
        <v>1.93</v>
      </c>
      <c r="AD1267" s="5">
        <v>2.1</v>
      </c>
      <c r="AE1267" s="5">
        <v>12.3</v>
      </c>
      <c r="AJ1267" s="5">
        <v>42</v>
      </c>
      <c r="AN1267" s="5">
        <v>3.87</v>
      </c>
      <c r="AO1267" s="5">
        <v>0.09</v>
      </c>
      <c r="AT1267" s="5">
        <v>48.4</v>
      </c>
      <c r="AU1267" s="5">
        <v>21</v>
      </c>
      <c r="AV1267" s="5">
        <v>0.22</v>
      </c>
      <c r="AW1267" s="5">
        <v>6.2399999999999999E-3</v>
      </c>
      <c r="AX1267" s="5">
        <v>0.02</v>
      </c>
      <c r="AY1267" s="5">
        <v>0.02</v>
      </c>
      <c r="BA1267" s="5">
        <v>5.27</v>
      </c>
      <c r="BF1267" s="5">
        <v>0.18</v>
      </c>
      <c r="BH1267" s="5">
        <v>0.39</v>
      </c>
      <c r="BO1267" s="5">
        <v>50.4</v>
      </c>
      <c r="BQ1267" s="5">
        <v>3.81</v>
      </c>
      <c r="BR1267" s="5">
        <v>3.89</v>
      </c>
      <c r="BX1267" s="5">
        <v>12.1</v>
      </c>
      <c r="BY1267" s="5">
        <v>29</v>
      </c>
    </row>
    <row r="1268" spans="1:77" x14ac:dyDescent="0.2">
      <c r="A1268" s="2" t="s">
        <v>317</v>
      </c>
      <c r="B1268" s="3">
        <v>41569</v>
      </c>
      <c r="C1268" s="4">
        <v>32</v>
      </c>
      <c r="G1268" s="5">
        <v>1.35</v>
      </c>
      <c r="H1268" s="5">
        <v>0.42</v>
      </c>
      <c r="J1268" s="5">
        <v>9</v>
      </c>
      <c r="M1268" s="5">
        <v>2.23</v>
      </c>
      <c r="N1268" s="5">
        <v>0.2</v>
      </c>
      <c r="Q1268" s="5">
        <v>0.04</v>
      </c>
      <c r="S1268" s="5">
        <v>18.100000000000001</v>
      </c>
      <c r="T1268" s="5">
        <v>88</v>
      </c>
      <c r="U1268" s="5">
        <v>1.8</v>
      </c>
      <c r="V1268" s="5">
        <v>33</v>
      </c>
      <c r="W1268" s="5">
        <v>3.47</v>
      </c>
      <c r="AB1268" s="5">
        <v>1.81</v>
      </c>
      <c r="AD1268" s="5">
        <v>11.4</v>
      </c>
      <c r="AE1268" s="5">
        <v>12.6</v>
      </c>
      <c r="AI1268" s="5">
        <v>0.7</v>
      </c>
      <c r="AJ1268" s="5">
        <v>42.7</v>
      </c>
      <c r="AN1268" s="5">
        <v>4.04</v>
      </c>
      <c r="AO1268" s="5">
        <v>0.11</v>
      </c>
      <c r="AT1268" s="5">
        <v>53.3</v>
      </c>
      <c r="AU1268" s="5">
        <v>33</v>
      </c>
      <c r="AV1268" s="5">
        <v>0.22</v>
      </c>
      <c r="AW1268" s="5">
        <v>5.9100000000000003E-3</v>
      </c>
      <c r="AX1268" s="5">
        <v>0.02</v>
      </c>
      <c r="BA1268" s="5">
        <v>5.14</v>
      </c>
      <c r="BC1268" s="5">
        <v>1E-3</v>
      </c>
      <c r="BF1268" s="5">
        <v>0.12</v>
      </c>
      <c r="BH1268" s="5">
        <v>0.38</v>
      </c>
      <c r="BO1268" s="5">
        <v>44.5</v>
      </c>
      <c r="BQ1268" s="5">
        <v>3.79</v>
      </c>
      <c r="BR1268" s="5">
        <v>4.25</v>
      </c>
      <c r="BX1268" s="5">
        <v>11.5</v>
      </c>
      <c r="BY1268" s="5">
        <v>49</v>
      </c>
    </row>
    <row r="1269" spans="1:77" x14ac:dyDescent="0.2">
      <c r="A1269" s="2" t="s">
        <v>317</v>
      </c>
      <c r="B1269" s="3">
        <v>41256</v>
      </c>
      <c r="C1269" s="4">
        <v>31</v>
      </c>
      <c r="G1269" s="5">
        <v>1.24</v>
      </c>
      <c r="H1269" s="5">
        <v>0.47</v>
      </c>
      <c r="J1269" s="5">
        <v>8.6</v>
      </c>
      <c r="M1269" s="5">
        <v>2.11</v>
      </c>
      <c r="S1269" s="5">
        <v>18.899999999999999</v>
      </c>
      <c r="T1269" s="5">
        <v>108</v>
      </c>
      <c r="V1269" s="5">
        <v>32</v>
      </c>
      <c r="W1269" s="5">
        <v>3.34</v>
      </c>
      <c r="Z1269" s="5">
        <v>25</v>
      </c>
      <c r="AB1269" s="5">
        <v>1.65</v>
      </c>
      <c r="AD1269" s="5">
        <v>4.33</v>
      </c>
      <c r="AE1269" s="5">
        <v>14.1</v>
      </c>
      <c r="AJ1269" s="5">
        <v>49.5</v>
      </c>
      <c r="AN1269" s="5">
        <v>4.1100000000000003</v>
      </c>
      <c r="AO1269" s="5">
        <v>0.14000000000000001</v>
      </c>
      <c r="AT1269" s="5">
        <v>59.8</v>
      </c>
      <c r="AU1269" s="5">
        <v>26</v>
      </c>
      <c r="AV1269" s="5">
        <v>0.22</v>
      </c>
      <c r="AW1269" s="5">
        <v>5.5799999999999999E-3</v>
      </c>
      <c r="AX1269" s="5">
        <v>0.02</v>
      </c>
      <c r="AY1269" s="5">
        <v>0.02</v>
      </c>
      <c r="BA1269" s="5">
        <v>5.0999999999999996</v>
      </c>
      <c r="BF1269" s="5">
        <v>0.66</v>
      </c>
      <c r="BH1269" s="5">
        <v>0.4</v>
      </c>
      <c r="BO1269" s="5">
        <v>46</v>
      </c>
      <c r="BQ1269" s="5">
        <v>4.4000000000000004</v>
      </c>
      <c r="BR1269" s="5">
        <v>4.5999999999999996</v>
      </c>
      <c r="BS1269" s="5">
        <v>0.2</v>
      </c>
      <c r="BT1269" s="5">
        <v>21</v>
      </c>
      <c r="BV1269" s="5">
        <v>0.19</v>
      </c>
      <c r="BX1269" s="5">
        <v>11.2</v>
      </c>
    </row>
    <row r="1270" spans="1:77" x14ac:dyDescent="0.2">
      <c r="A1270" s="2" t="s">
        <v>317</v>
      </c>
      <c r="B1270" s="3">
        <v>41233</v>
      </c>
      <c r="C1270" s="4">
        <v>22</v>
      </c>
      <c r="F1270" s="5">
        <v>1.38</v>
      </c>
      <c r="H1270" s="5">
        <v>0.46</v>
      </c>
      <c r="M1270" s="5">
        <v>3.6</v>
      </c>
      <c r="S1270" s="5">
        <v>17.399999999999999</v>
      </c>
      <c r="T1270" s="5">
        <v>87.4</v>
      </c>
      <c r="V1270" s="5">
        <v>35.4</v>
      </c>
      <c r="W1270" s="5">
        <v>2.93</v>
      </c>
      <c r="AD1270" s="5">
        <v>4.5</v>
      </c>
      <c r="AE1270" s="5">
        <v>10</v>
      </c>
      <c r="AN1270" s="5">
        <v>3.43</v>
      </c>
      <c r="AO1270" s="5">
        <v>0.11</v>
      </c>
      <c r="AT1270" s="5">
        <v>55.4</v>
      </c>
      <c r="AV1270" s="5">
        <v>0.71</v>
      </c>
      <c r="AW1270" s="5">
        <v>7.0000000000000007E-2</v>
      </c>
      <c r="AX1270" s="5">
        <v>0.1</v>
      </c>
      <c r="BA1270" s="5">
        <v>5.2</v>
      </c>
      <c r="BE1270" s="5">
        <v>0.2</v>
      </c>
      <c r="BH1270" s="5">
        <v>0.1</v>
      </c>
      <c r="BO1270" s="5">
        <v>36</v>
      </c>
      <c r="BQ1270" s="5">
        <v>3.8</v>
      </c>
      <c r="BR1270" s="5">
        <v>4</v>
      </c>
      <c r="BX1270" s="5">
        <v>11.6</v>
      </c>
    </row>
    <row r="1271" spans="1:77" x14ac:dyDescent="0.2">
      <c r="A1271" s="2" t="s">
        <v>317</v>
      </c>
      <c r="B1271" s="3">
        <v>38111</v>
      </c>
      <c r="C1271" s="4">
        <v>32</v>
      </c>
      <c r="F1271" s="5">
        <v>2</v>
      </c>
      <c r="G1271" s="5">
        <v>1.93</v>
      </c>
      <c r="H1271" s="5">
        <v>0.02</v>
      </c>
      <c r="J1271" s="5">
        <v>0.2</v>
      </c>
      <c r="M1271" s="5">
        <v>0.83</v>
      </c>
      <c r="N1271" s="5">
        <v>1</v>
      </c>
      <c r="O1271" s="5">
        <v>10</v>
      </c>
      <c r="Q1271" s="5">
        <v>0.06</v>
      </c>
      <c r="S1271" s="5">
        <v>14.2</v>
      </c>
      <c r="T1271" s="5">
        <v>83</v>
      </c>
      <c r="U1271" s="5">
        <v>1.7</v>
      </c>
      <c r="V1271" s="5">
        <v>37</v>
      </c>
      <c r="W1271" s="5">
        <v>0.11</v>
      </c>
      <c r="AB1271" s="5">
        <v>2.4</v>
      </c>
      <c r="AE1271" s="5">
        <v>5.44</v>
      </c>
      <c r="AI1271" s="5">
        <v>6</v>
      </c>
      <c r="AJ1271" s="5">
        <v>38</v>
      </c>
      <c r="AN1271" s="5">
        <v>1.42</v>
      </c>
      <c r="AO1271" s="5">
        <v>7.0000000000000001E-3</v>
      </c>
      <c r="AT1271" s="5">
        <v>61.1</v>
      </c>
      <c r="AU1271" s="5">
        <v>1.5</v>
      </c>
      <c r="AV1271" s="5">
        <v>45.37</v>
      </c>
      <c r="AW1271" s="5">
        <v>0.03</v>
      </c>
      <c r="AX1271" s="5">
        <v>0.02</v>
      </c>
      <c r="AZ1271" s="5">
        <v>0.01</v>
      </c>
      <c r="BA1271" s="5">
        <v>5.73</v>
      </c>
      <c r="BC1271" s="5">
        <v>0.01</v>
      </c>
      <c r="BE1271" s="5">
        <v>6.14</v>
      </c>
      <c r="BH1271" s="5">
        <v>0.38</v>
      </c>
      <c r="BO1271" s="5">
        <v>27.1</v>
      </c>
      <c r="BX1271" s="5">
        <v>8.1999999999999993</v>
      </c>
      <c r="BY1271" s="5">
        <v>160</v>
      </c>
    </row>
    <row r="1272" spans="1:77" x14ac:dyDescent="0.2">
      <c r="A1272" s="2" t="s">
        <v>317</v>
      </c>
      <c r="B1272" s="3">
        <v>40548</v>
      </c>
      <c r="C1272" s="4">
        <v>35</v>
      </c>
      <c r="G1272" s="5">
        <v>1.72</v>
      </c>
      <c r="H1272" s="5">
        <v>0.44</v>
      </c>
      <c r="J1272" s="5">
        <v>7.8</v>
      </c>
      <c r="M1272" s="5">
        <v>1.88</v>
      </c>
      <c r="N1272" s="5">
        <v>0.2</v>
      </c>
      <c r="Q1272" s="5">
        <v>0.02</v>
      </c>
      <c r="S1272" s="5">
        <v>19.600000000000001</v>
      </c>
      <c r="T1272" s="5">
        <v>57</v>
      </c>
      <c r="U1272" s="5">
        <v>3</v>
      </c>
      <c r="V1272" s="5">
        <v>36</v>
      </c>
      <c r="W1272" s="5">
        <v>1.71</v>
      </c>
      <c r="AB1272" s="5">
        <v>1.73</v>
      </c>
      <c r="AD1272" s="5">
        <v>8.32</v>
      </c>
      <c r="AE1272" s="5">
        <v>11.8</v>
      </c>
      <c r="AI1272" s="5">
        <v>0.6</v>
      </c>
      <c r="AJ1272" s="5">
        <v>36</v>
      </c>
      <c r="AN1272" s="5">
        <v>4.2</v>
      </c>
      <c r="AO1272" s="5">
        <v>0.11</v>
      </c>
      <c r="AS1272" s="5">
        <v>0.91</v>
      </c>
      <c r="AT1272" s="5">
        <v>34.299999999999997</v>
      </c>
      <c r="AU1272" s="5">
        <v>0.5</v>
      </c>
      <c r="AV1272" s="5">
        <v>0.22</v>
      </c>
      <c r="AW1272" s="5">
        <v>8.2100000000000003E-3</v>
      </c>
      <c r="AX1272" s="5">
        <v>0.02</v>
      </c>
      <c r="BA1272" s="5">
        <v>4.9800000000000004</v>
      </c>
      <c r="BC1272" s="5">
        <v>1E-3</v>
      </c>
      <c r="BE1272" s="5">
        <v>0.2</v>
      </c>
      <c r="BF1272" s="5">
        <v>0.32</v>
      </c>
      <c r="BH1272" s="5">
        <v>0.42</v>
      </c>
      <c r="BO1272" s="5">
        <v>54.3</v>
      </c>
      <c r="BQ1272" s="5">
        <v>3.16</v>
      </c>
      <c r="BR1272" s="5">
        <v>3.43</v>
      </c>
      <c r="BW1272" s="5">
        <v>6.4</v>
      </c>
      <c r="BX1272" s="5">
        <v>10.5</v>
      </c>
      <c r="BY1272" s="5">
        <v>16</v>
      </c>
    </row>
    <row r="1273" spans="1:77" x14ac:dyDescent="0.2">
      <c r="A1273" s="2" t="s">
        <v>317</v>
      </c>
      <c r="B1273" s="3">
        <v>40857</v>
      </c>
      <c r="C1273" s="4">
        <v>25</v>
      </c>
      <c r="G1273" s="5">
        <v>4.0000000000000001E-3</v>
      </c>
      <c r="H1273" s="5">
        <v>0.06</v>
      </c>
      <c r="M1273" s="5">
        <v>0.28999999999999998</v>
      </c>
      <c r="S1273" s="5">
        <v>99</v>
      </c>
      <c r="T1273" s="5">
        <v>52</v>
      </c>
      <c r="V1273" s="5">
        <v>2.4</v>
      </c>
      <c r="W1273" s="5">
        <v>3.36</v>
      </c>
      <c r="AB1273" s="5">
        <v>2.29</v>
      </c>
      <c r="AD1273" s="5">
        <v>1.59</v>
      </c>
      <c r="AE1273" s="5">
        <v>1.59</v>
      </c>
      <c r="AJ1273" s="5">
        <v>64.599999999999994</v>
      </c>
      <c r="AN1273" s="5">
        <v>4.9400000000000004</v>
      </c>
      <c r="AO1273" s="5">
        <v>0.21</v>
      </c>
      <c r="AT1273" s="5">
        <v>25.3</v>
      </c>
      <c r="AV1273" s="5">
        <v>0.22</v>
      </c>
      <c r="AW1273" s="5">
        <v>3.2799999999999999E-3</v>
      </c>
      <c r="AX1273" s="5">
        <v>0.01</v>
      </c>
      <c r="BA1273" s="5">
        <v>7.35</v>
      </c>
      <c r="BF1273" s="5">
        <v>0.13</v>
      </c>
      <c r="BH1273" s="5">
        <v>3.98</v>
      </c>
      <c r="BO1273" s="5">
        <v>54.2</v>
      </c>
      <c r="BQ1273" s="5">
        <v>6.58</v>
      </c>
      <c r="BR1273" s="5">
        <v>6.68</v>
      </c>
      <c r="BT1273" s="5">
        <v>46</v>
      </c>
      <c r="BX1273" s="5">
        <v>9.8000000000000007</v>
      </c>
    </row>
    <row r="1274" spans="1:77" x14ac:dyDescent="0.2">
      <c r="A1274" s="2" t="s">
        <v>317</v>
      </c>
      <c r="B1274" s="3">
        <v>40511</v>
      </c>
      <c r="C1274" s="4">
        <v>24</v>
      </c>
      <c r="G1274" s="5">
        <v>7.0000000000000001E-3</v>
      </c>
      <c r="H1274" s="5">
        <v>0.14000000000000001</v>
      </c>
      <c r="M1274" s="5">
        <v>0.2</v>
      </c>
      <c r="S1274" s="5">
        <v>51.2</v>
      </c>
      <c r="T1274" s="5">
        <v>26</v>
      </c>
      <c r="V1274" s="5">
        <v>0.98</v>
      </c>
      <c r="W1274" s="5">
        <v>4.46</v>
      </c>
      <c r="AB1274" s="5">
        <v>2.3199999999999998</v>
      </c>
      <c r="AD1274" s="5">
        <v>6.72</v>
      </c>
      <c r="AE1274" s="5">
        <v>1.55</v>
      </c>
      <c r="AJ1274" s="5">
        <v>36.4</v>
      </c>
      <c r="AN1274" s="5">
        <v>4.5999999999999996</v>
      </c>
      <c r="AO1274" s="5">
        <v>0.18</v>
      </c>
      <c r="AT1274" s="5">
        <v>12.1</v>
      </c>
      <c r="AV1274" s="5">
        <v>0.22</v>
      </c>
      <c r="AW1274" s="5">
        <v>4.2700000000000004E-3</v>
      </c>
      <c r="AX1274" s="5">
        <v>0.01</v>
      </c>
      <c r="BA1274" s="5">
        <v>7.46</v>
      </c>
      <c r="BF1274" s="5">
        <v>0.17</v>
      </c>
      <c r="BH1274" s="5">
        <v>1.65</v>
      </c>
      <c r="BO1274" s="5">
        <v>54.1</v>
      </c>
      <c r="BQ1274" s="5">
        <v>3.51</v>
      </c>
      <c r="BR1274" s="5">
        <v>3.75</v>
      </c>
      <c r="BX1274" s="5">
        <v>9.6999999999999993</v>
      </c>
    </row>
    <row r="1275" spans="1:77" x14ac:dyDescent="0.2">
      <c r="A1275" s="2" t="s">
        <v>317</v>
      </c>
      <c r="B1275" s="3">
        <v>38856</v>
      </c>
      <c r="C1275" s="4">
        <v>31</v>
      </c>
      <c r="F1275" s="5">
        <v>1.45</v>
      </c>
      <c r="H1275" s="5">
        <v>0.41</v>
      </c>
      <c r="J1275" s="5">
        <v>6</v>
      </c>
      <c r="M1275" s="5">
        <v>5.28</v>
      </c>
      <c r="N1275" s="5">
        <v>2.5</v>
      </c>
      <c r="Q1275" s="5">
        <v>0.5</v>
      </c>
      <c r="S1275" s="5">
        <v>18.71</v>
      </c>
      <c r="T1275" s="5">
        <v>83</v>
      </c>
      <c r="U1275" s="5">
        <v>5</v>
      </c>
      <c r="V1275" s="5">
        <v>29</v>
      </c>
      <c r="W1275" s="5">
        <v>5.13</v>
      </c>
      <c r="AD1275" s="5">
        <v>-3.29</v>
      </c>
      <c r="AE1275" s="5">
        <v>9.93</v>
      </c>
      <c r="AI1275" s="5">
        <v>10</v>
      </c>
      <c r="AJ1275" s="5">
        <v>45</v>
      </c>
      <c r="AN1275" s="5">
        <v>4.4800000000000004</v>
      </c>
      <c r="AO1275" s="5">
        <v>0.15</v>
      </c>
      <c r="AT1275" s="5">
        <v>47.4</v>
      </c>
      <c r="AU1275" s="5">
        <v>15</v>
      </c>
      <c r="AV1275" s="5">
        <v>0.48</v>
      </c>
      <c r="AW1275" s="5">
        <v>0.18</v>
      </c>
      <c r="AX1275" s="5">
        <v>2.14</v>
      </c>
      <c r="BA1275" s="5">
        <v>5.28</v>
      </c>
      <c r="BC1275" s="5">
        <v>0.1</v>
      </c>
      <c r="BE1275" s="5">
        <v>0.1</v>
      </c>
      <c r="BH1275" s="5">
        <v>0.45</v>
      </c>
      <c r="BO1275" s="5">
        <v>55</v>
      </c>
      <c r="BQ1275" s="5">
        <v>3.96</v>
      </c>
      <c r="BR1275" s="5">
        <v>3.83</v>
      </c>
      <c r="BX1275" s="5">
        <v>8.5</v>
      </c>
      <c r="BY1275" s="5">
        <v>10</v>
      </c>
    </row>
    <row r="1276" spans="1:77" x14ac:dyDescent="0.2">
      <c r="A1276" s="2" t="s">
        <v>317</v>
      </c>
      <c r="B1276" s="3">
        <v>38684</v>
      </c>
      <c r="C1276" s="4">
        <v>33</v>
      </c>
      <c r="F1276" s="5">
        <v>1.68</v>
      </c>
      <c r="H1276" s="5">
        <v>0.39</v>
      </c>
      <c r="J1276" s="5">
        <v>1</v>
      </c>
      <c r="M1276" s="5">
        <v>1.1000000000000001</v>
      </c>
      <c r="N1276" s="5">
        <v>2</v>
      </c>
      <c r="Q1276" s="5">
        <v>0.5</v>
      </c>
      <c r="S1276" s="5">
        <v>17.100000000000001</v>
      </c>
      <c r="T1276" s="5">
        <v>52</v>
      </c>
      <c r="U1276" s="5">
        <v>8</v>
      </c>
      <c r="V1276" s="5">
        <v>30</v>
      </c>
      <c r="W1276" s="5">
        <v>5.24</v>
      </c>
      <c r="AB1276" s="5">
        <v>1.79</v>
      </c>
      <c r="AD1276" s="5">
        <v>0.9</v>
      </c>
      <c r="AE1276" s="5">
        <v>8</v>
      </c>
      <c r="AI1276" s="5">
        <v>1</v>
      </c>
      <c r="AJ1276" s="5">
        <v>35.799999999999997</v>
      </c>
      <c r="AN1276" s="5">
        <v>4.5</v>
      </c>
      <c r="AO1276" s="5">
        <v>0.15</v>
      </c>
      <c r="AT1276" s="5">
        <v>29.7</v>
      </c>
      <c r="AU1276" s="5">
        <v>14</v>
      </c>
      <c r="AV1276" s="5">
        <v>0.44</v>
      </c>
      <c r="AW1276" s="5">
        <v>0.03</v>
      </c>
      <c r="AX1276" s="5">
        <v>0.03</v>
      </c>
      <c r="BA1276" s="5">
        <v>5.2</v>
      </c>
      <c r="BC1276" s="5">
        <v>0.1</v>
      </c>
      <c r="BE1276" s="5">
        <v>0.7</v>
      </c>
      <c r="BH1276" s="5">
        <v>0.4</v>
      </c>
      <c r="BI1276" s="5">
        <v>0.1</v>
      </c>
      <c r="BO1276" s="5">
        <v>50</v>
      </c>
      <c r="BQ1276" s="5">
        <v>-2.91</v>
      </c>
      <c r="BR1276" s="5">
        <v>2.94</v>
      </c>
      <c r="BX1276" s="5">
        <v>11.8</v>
      </c>
      <c r="BY1276" s="5">
        <v>14</v>
      </c>
    </row>
    <row r="1277" spans="1:77" x14ac:dyDescent="0.2">
      <c r="A1277" s="2" t="s">
        <v>317</v>
      </c>
      <c r="B1277" s="3">
        <v>42150</v>
      </c>
      <c r="C1277" s="4">
        <v>24</v>
      </c>
      <c r="G1277" s="5">
        <v>0.62</v>
      </c>
      <c r="H1277" s="5">
        <v>0.02</v>
      </c>
      <c r="M1277" s="5">
        <v>1.1399999999999999</v>
      </c>
      <c r="S1277" s="5">
        <v>32</v>
      </c>
      <c r="T1277" s="5">
        <v>24</v>
      </c>
      <c r="V1277" s="5">
        <v>14</v>
      </c>
      <c r="W1277" s="5">
        <v>0.19</v>
      </c>
      <c r="AB1277" s="5">
        <v>2.19</v>
      </c>
      <c r="AD1277" s="5">
        <v>0.28999999999999998</v>
      </c>
      <c r="AE1277" s="5">
        <v>16.2</v>
      </c>
      <c r="AJ1277" s="5">
        <v>36.9</v>
      </c>
      <c r="AN1277" s="5">
        <v>7.07</v>
      </c>
      <c r="AO1277" s="5">
        <v>0.01</v>
      </c>
      <c r="AT1277" s="5">
        <v>10.4</v>
      </c>
      <c r="AV1277" s="5">
        <v>90.3</v>
      </c>
      <c r="AW1277" s="5">
        <v>0.02</v>
      </c>
      <c r="AX1277" s="5">
        <v>0.01</v>
      </c>
      <c r="BA1277" s="5">
        <v>5.05</v>
      </c>
      <c r="BF1277" s="5">
        <v>1.89</v>
      </c>
      <c r="BH1277" s="5">
        <v>0.25</v>
      </c>
      <c r="BO1277" s="5">
        <v>35.5</v>
      </c>
      <c r="BQ1277" s="5">
        <v>3.13</v>
      </c>
      <c r="BR1277" s="5">
        <v>3.14</v>
      </c>
      <c r="BX1277" s="5">
        <v>9</v>
      </c>
    </row>
    <row r="1278" spans="1:77" x14ac:dyDescent="0.2">
      <c r="A1278" s="2" t="s">
        <v>317</v>
      </c>
      <c r="B1278" s="3">
        <v>41764</v>
      </c>
      <c r="C1278" s="4">
        <v>33</v>
      </c>
      <c r="G1278" s="5">
        <v>0.65</v>
      </c>
      <c r="H1278" s="5">
        <v>0.02</v>
      </c>
      <c r="J1278" s="5">
        <v>0.3</v>
      </c>
      <c r="M1278" s="5">
        <v>1</v>
      </c>
      <c r="N1278" s="5">
        <v>0.3</v>
      </c>
      <c r="Q1278" s="5">
        <v>0.21</v>
      </c>
      <c r="S1278" s="5">
        <v>26.2</v>
      </c>
      <c r="T1278" s="5">
        <v>24</v>
      </c>
      <c r="U1278" s="5">
        <v>2.2999999999999998</v>
      </c>
      <c r="V1278" s="5">
        <v>15</v>
      </c>
      <c r="W1278" s="5">
        <v>0.17</v>
      </c>
      <c r="AB1278" s="5">
        <v>2.2400000000000002</v>
      </c>
      <c r="AD1278" s="5">
        <v>1.86</v>
      </c>
      <c r="AE1278" s="5">
        <v>16</v>
      </c>
      <c r="AI1278" s="5">
        <v>5.4</v>
      </c>
      <c r="AJ1278" s="5">
        <v>33</v>
      </c>
      <c r="AN1278" s="5">
        <v>5.84</v>
      </c>
      <c r="AO1278" s="5">
        <v>0.01</v>
      </c>
      <c r="AT1278" s="5">
        <v>10.1</v>
      </c>
      <c r="AU1278" s="5">
        <v>5.6</v>
      </c>
      <c r="AV1278" s="5">
        <v>71.27</v>
      </c>
      <c r="AW1278" s="5">
        <v>0.02</v>
      </c>
      <c r="AX1278" s="5">
        <v>0.01</v>
      </c>
      <c r="AY1278" s="5">
        <v>0.02</v>
      </c>
      <c r="BA1278" s="5">
        <v>5.5</v>
      </c>
      <c r="BC1278" s="5">
        <v>3.7000000000000002E-3</v>
      </c>
      <c r="BF1278" s="5">
        <v>0.38</v>
      </c>
      <c r="BH1278" s="5">
        <v>0.27</v>
      </c>
      <c r="BO1278" s="5">
        <v>27.7</v>
      </c>
      <c r="BQ1278" s="5">
        <v>2.67</v>
      </c>
      <c r="BR1278" s="5">
        <v>2.72</v>
      </c>
      <c r="BX1278" s="5">
        <v>8.5</v>
      </c>
      <c r="BY1278" s="5">
        <v>7.7</v>
      </c>
    </row>
    <row r="1279" spans="1:77" x14ac:dyDescent="0.2">
      <c r="A1279" s="2" t="s">
        <v>317</v>
      </c>
      <c r="B1279" s="3">
        <v>41478</v>
      </c>
      <c r="C1279" s="4">
        <v>26</v>
      </c>
      <c r="G1279" s="5">
        <v>0.56000000000000005</v>
      </c>
      <c r="H1279" s="5">
        <v>0.02</v>
      </c>
      <c r="M1279" s="5">
        <v>0.96</v>
      </c>
      <c r="S1279" s="5">
        <v>28.6</v>
      </c>
      <c r="T1279" s="5">
        <v>25</v>
      </c>
      <c r="U1279" s="5">
        <v>2.5</v>
      </c>
      <c r="V1279" s="5">
        <v>13</v>
      </c>
      <c r="W1279" s="5">
        <v>0.3</v>
      </c>
      <c r="AB1279" s="5">
        <v>2.34</v>
      </c>
      <c r="AD1279" s="5">
        <v>4.53</v>
      </c>
      <c r="AE1279" s="5">
        <v>19.600000000000001</v>
      </c>
      <c r="AJ1279" s="5">
        <v>34.5</v>
      </c>
      <c r="AN1279" s="5">
        <v>6.1</v>
      </c>
      <c r="AO1279" s="5">
        <v>0.02</v>
      </c>
      <c r="AT1279" s="5">
        <v>9.67</v>
      </c>
      <c r="AV1279" s="5">
        <v>77.02</v>
      </c>
      <c r="AW1279" s="5">
        <v>0.02</v>
      </c>
      <c r="AX1279" s="5">
        <v>0.01</v>
      </c>
      <c r="AY1279" s="5">
        <v>0.02</v>
      </c>
      <c r="BA1279" s="5">
        <v>4.92</v>
      </c>
      <c r="BF1279" s="5">
        <v>0.13</v>
      </c>
      <c r="BH1279" s="5">
        <v>0.22</v>
      </c>
      <c r="BO1279" s="5">
        <v>31.2</v>
      </c>
      <c r="BQ1279" s="5">
        <v>2.81</v>
      </c>
      <c r="BR1279" s="5">
        <v>2.94</v>
      </c>
      <c r="BX1279" s="5">
        <v>9.5</v>
      </c>
    </row>
    <row r="1280" spans="1:77" x14ac:dyDescent="0.2">
      <c r="A1280" s="2" t="s">
        <v>187</v>
      </c>
      <c r="B1280" s="3">
        <v>41227</v>
      </c>
      <c r="C1280" s="4">
        <v>22</v>
      </c>
      <c r="F1280" s="5">
        <v>0.71</v>
      </c>
      <c r="H1280" s="5">
        <v>0.02</v>
      </c>
      <c r="M1280" s="5">
        <v>1.1000000000000001</v>
      </c>
      <c r="S1280" s="5">
        <v>21.7</v>
      </c>
      <c r="T1280" s="5">
        <v>19.5</v>
      </c>
      <c r="V1280" s="5">
        <v>18.399999999999999</v>
      </c>
      <c r="W1280" s="5">
        <v>0.32</v>
      </c>
      <c r="AD1280" s="5">
        <v>3.4</v>
      </c>
      <c r="AE1280" s="5">
        <v>10.9</v>
      </c>
      <c r="AN1280" s="5">
        <v>4.3499999999999996</v>
      </c>
      <c r="AO1280" s="5">
        <v>0.02</v>
      </c>
      <c r="AT1280" s="5">
        <v>11.4</v>
      </c>
      <c r="AV1280" s="5">
        <v>45.7</v>
      </c>
      <c r="AW1280" s="5">
        <v>7.0000000000000007E-2</v>
      </c>
      <c r="AX1280" s="5">
        <v>0.1</v>
      </c>
      <c r="BA1280" s="5">
        <v>5.4</v>
      </c>
      <c r="BE1280" s="5">
        <v>0.3</v>
      </c>
      <c r="BH1280" s="5">
        <v>0.03</v>
      </c>
      <c r="BO1280" s="5">
        <v>31.8</v>
      </c>
      <c r="BQ1280" s="5">
        <v>2.2000000000000002</v>
      </c>
      <c r="BR1280" s="5">
        <v>2.2000000000000002</v>
      </c>
      <c r="BX1280" s="5">
        <v>10.8</v>
      </c>
    </row>
    <row r="1281" spans="1:77" x14ac:dyDescent="0.2">
      <c r="A1281" s="2" t="s">
        <v>187</v>
      </c>
      <c r="B1281" s="3">
        <v>41067</v>
      </c>
      <c r="C1281" s="4">
        <v>29</v>
      </c>
      <c r="G1281" s="5">
        <v>0.64</v>
      </c>
      <c r="H1281" s="5">
        <v>0.02</v>
      </c>
      <c r="M1281" s="5">
        <v>1.02</v>
      </c>
      <c r="S1281" s="5">
        <v>22.3</v>
      </c>
      <c r="T1281" s="5">
        <v>22</v>
      </c>
      <c r="U1281" s="5">
        <v>2.6</v>
      </c>
      <c r="V1281" s="5">
        <v>16</v>
      </c>
      <c r="W1281" s="5">
        <v>0.28999999999999998</v>
      </c>
      <c r="AB1281" s="5">
        <v>2.4</v>
      </c>
      <c r="AD1281" s="5">
        <v>9.44</v>
      </c>
      <c r="AE1281" s="5">
        <v>20.2</v>
      </c>
      <c r="AJ1281" s="5">
        <v>28.4</v>
      </c>
      <c r="AN1281" s="5">
        <v>4.84</v>
      </c>
      <c r="AO1281" s="5">
        <v>0.02</v>
      </c>
      <c r="AT1281" s="5">
        <v>8.5500000000000007</v>
      </c>
      <c r="AV1281" s="5">
        <v>44.71</v>
      </c>
      <c r="AW1281" s="5">
        <v>0.03</v>
      </c>
      <c r="AX1281" s="5">
        <v>0.01</v>
      </c>
      <c r="AY1281" s="5">
        <v>0.02</v>
      </c>
      <c r="BA1281" s="5">
        <v>5.25</v>
      </c>
      <c r="BF1281" s="5">
        <v>0.57999999999999996</v>
      </c>
      <c r="BH1281" s="5">
        <v>0.3</v>
      </c>
      <c r="BO1281" s="5">
        <v>30.1</v>
      </c>
      <c r="BQ1281" s="5">
        <v>2.27</v>
      </c>
      <c r="BR1281" s="5">
        <v>2.4900000000000002</v>
      </c>
      <c r="BS1281" s="5">
        <v>0.2</v>
      </c>
      <c r="BT1281" s="5">
        <v>17</v>
      </c>
      <c r="BV1281" s="5">
        <v>0.41</v>
      </c>
      <c r="BX1281" s="5">
        <v>9</v>
      </c>
    </row>
    <row r="1282" spans="1:77" x14ac:dyDescent="0.2">
      <c r="A1282" s="2" t="s">
        <v>187</v>
      </c>
      <c r="B1282" s="3">
        <v>40715</v>
      </c>
      <c r="C1282" s="4">
        <v>35</v>
      </c>
      <c r="G1282" s="5">
        <v>0.61</v>
      </c>
      <c r="H1282" s="5">
        <v>0.02</v>
      </c>
      <c r="J1282" s="5">
        <v>1</v>
      </c>
      <c r="M1282" s="5">
        <v>0.82</v>
      </c>
      <c r="N1282" s="5">
        <v>0.2</v>
      </c>
      <c r="Q1282" s="5">
        <v>0.34</v>
      </c>
      <c r="S1282" s="5">
        <v>30.9</v>
      </c>
      <c r="T1282" s="5">
        <v>28</v>
      </c>
      <c r="U1282" s="5">
        <v>2</v>
      </c>
      <c r="V1282" s="5">
        <v>13</v>
      </c>
      <c r="W1282" s="5">
        <v>0.25</v>
      </c>
      <c r="AB1282" s="5">
        <v>2.34</v>
      </c>
      <c r="AD1282" s="5">
        <v>2.2799999999999998</v>
      </c>
      <c r="AE1282" s="5">
        <v>24.3</v>
      </c>
      <c r="AI1282" s="5">
        <v>4.7</v>
      </c>
      <c r="AJ1282" s="5">
        <v>38</v>
      </c>
      <c r="AN1282" s="5">
        <v>7.03</v>
      </c>
      <c r="AO1282" s="5">
        <v>0.02</v>
      </c>
      <c r="AS1282" s="5">
        <v>0.35</v>
      </c>
      <c r="AT1282" s="5">
        <v>7.81</v>
      </c>
      <c r="AU1282" s="5">
        <v>5.8</v>
      </c>
      <c r="AV1282" s="5">
        <v>77.02</v>
      </c>
      <c r="AW1282" s="5">
        <v>0.02</v>
      </c>
      <c r="AX1282" s="5">
        <v>0.01</v>
      </c>
      <c r="BA1282" s="5">
        <v>5.41</v>
      </c>
      <c r="BC1282" s="5">
        <v>2.3999999999999998E-3</v>
      </c>
      <c r="BF1282" s="5">
        <v>0.27</v>
      </c>
      <c r="BH1282" s="5">
        <v>0.24</v>
      </c>
      <c r="BO1282" s="5">
        <v>46.6</v>
      </c>
      <c r="BQ1282" s="5">
        <v>3.24</v>
      </c>
      <c r="BR1282" s="5">
        <v>3.17</v>
      </c>
      <c r="BT1282" s="5">
        <v>8</v>
      </c>
      <c r="BW1282" s="5">
        <v>7.1</v>
      </c>
      <c r="BX1282" s="5">
        <v>8.9</v>
      </c>
      <c r="BY1282" s="5">
        <v>5.9</v>
      </c>
    </row>
    <row r="1283" spans="1:77" x14ac:dyDescent="0.2">
      <c r="A1283" s="2" t="s">
        <v>187</v>
      </c>
      <c r="B1283" s="3">
        <v>40359</v>
      </c>
      <c r="C1283" s="4">
        <v>28</v>
      </c>
      <c r="G1283" s="5">
        <v>0.67</v>
      </c>
      <c r="H1283" s="5">
        <v>0.02</v>
      </c>
      <c r="M1283" s="5">
        <v>1.0900000000000001</v>
      </c>
      <c r="Q1283" s="5">
        <v>0.32</v>
      </c>
      <c r="S1283" s="5">
        <v>22.6</v>
      </c>
      <c r="T1283" s="5">
        <v>23</v>
      </c>
      <c r="U1283" s="5">
        <v>2.8</v>
      </c>
      <c r="V1283" s="5">
        <v>15</v>
      </c>
      <c r="W1283" s="5">
        <v>0.3</v>
      </c>
      <c r="AB1283" s="5">
        <v>2.4</v>
      </c>
      <c r="AD1283" s="5">
        <v>7.53</v>
      </c>
      <c r="AE1283" s="5">
        <v>25.2</v>
      </c>
      <c r="AJ1283" s="5">
        <v>32.6</v>
      </c>
      <c r="AN1283" s="5">
        <v>4.93</v>
      </c>
      <c r="AO1283" s="5">
        <v>0.02</v>
      </c>
      <c r="AT1283" s="5">
        <v>7.23</v>
      </c>
      <c r="AU1283" s="5">
        <v>6.6</v>
      </c>
      <c r="AV1283" s="5">
        <v>58.43</v>
      </c>
      <c r="AW1283" s="5">
        <v>0.02</v>
      </c>
      <c r="AX1283" s="5">
        <v>0.01</v>
      </c>
      <c r="BA1283" s="5">
        <v>5.13</v>
      </c>
      <c r="BE1283" s="5">
        <v>0.2</v>
      </c>
      <c r="BF1283" s="5">
        <v>0.32</v>
      </c>
      <c r="BH1283" s="5">
        <v>0.23</v>
      </c>
      <c r="BO1283" s="5">
        <v>46.6</v>
      </c>
      <c r="BQ1283" s="5">
        <v>2.79</v>
      </c>
      <c r="BR1283" s="5">
        <v>2.59</v>
      </c>
      <c r="BX1283" s="5">
        <v>9.1999999999999993</v>
      </c>
    </row>
    <row r="1284" spans="1:77" x14ac:dyDescent="0.2">
      <c r="A1284" s="2" t="s">
        <v>187</v>
      </c>
      <c r="B1284" s="3">
        <v>38986</v>
      </c>
      <c r="C1284" s="4">
        <v>22</v>
      </c>
      <c r="F1284" s="5">
        <v>0.15</v>
      </c>
      <c r="H1284" s="5">
        <v>0.02</v>
      </c>
      <c r="M1284" s="5">
        <v>1.18</v>
      </c>
      <c r="P1284" s="5">
        <v>0.17</v>
      </c>
      <c r="R1284" s="5">
        <v>1.06</v>
      </c>
      <c r="S1284" s="5">
        <v>12.9</v>
      </c>
      <c r="T1284" s="5">
        <v>38</v>
      </c>
      <c r="W1284" s="5">
        <v>0.02</v>
      </c>
      <c r="AE1284" s="5">
        <v>12.5</v>
      </c>
      <c r="AJ1284" s="5">
        <v>25.5</v>
      </c>
      <c r="AN1284" s="5">
        <v>3.41</v>
      </c>
      <c r="AO1284" s="5">
        <v>0.06</v>
      </c>
      <c r="AT1284" s="5">
        <v>19.899999999999999</v>
      </c>
      <c r="AV1284" s="5">
        <v>28.33</v>
      </c>
      <c r="AW1284" s="5">
        <v>0.04</v>
      </c>
      <c r="AX1284" s="5">
        <v>0.06</v>
      </c>
      <c r="BA1284" s="5">
        <v>6.81</v>
      </c>
      <c r="BD1284" s="5">
        <v>-3.87</v>
      </c>
      <c r="BE1284" s="5">
        <v>2.8</v>
      </c>
      <c r="BH1284" s="5">
        <v>0.22</v>
      </c>
      <c r="BO1284" s="5">
        <v>19</v>
      </c>
      <c r="BX1284" s="5">
        <v>11.2</v>
      </c>
    </row>
    <row r="1285" spans="1:77" x14ac:dyDescent="0.2">
      <c r="A1285" s="2" t="s">
        <v>187</v>
      </c>
      <c r="B1285" s="3">
        <v>35548</v>
      </c>
      <c r="C1285" s="4">
        <v>23</v>
      </c>
      <c r="F1285" s="5">
        <v>2</v>
      </c>
      <c r="G1285" s="5">
        <v>1.9</v>
      </c>
      <c r="H1285" s="5">
        <v>0.02</v>
      </c>
      <c r="S1285" s="5">
        <v>56</v>
      </c>
      <c r="T1285" s="5">
        <v>320</v>
      </c>
      <c r="V1285" s="5">
        <v>22</v>
      </c>
      <c r="W1285" s="5">
        <v>0.03</v>
      </c>
      <c r="AB1285" s="5">
        <v>2.46</v>
      </c>
      <c r="AE1285" s="5">
        <v>14</v>
      </c>
      <c r="AJ1285" s="5">
        <v>124.3</v>
      </c>
      <c r="AN1285" s="5">
        <v>4.5999999999999996</v>
      </c>
      <c r="AO1285" s="5">
        <v>0.03</v>
      </c>
      <c r="AT1285" s="5">
        <v>150</v>
      </c>
      <c r="AV1285" s="5">
        <v>38.32</v>
      </c>
      <c r="AW1285" s="5">
        <v>0.02</v>
      </c>
      <c r="AX1285" s="5">
        <v>0.01</v>
      </c>
      <c r="AY1285" s="5">
        <v>7.3000000000000001E-3</v>
      </c>
      <c r="BA1285" s="5">
        <v>5.08</v>
      </c>
      <c r="BE1285" s="5">
        <v>6.7</v>
      </c>
      <c r="BH1285" s="5">
        <v>0.15</v>
      </c>
      <c r="BI1285" s="5">
        <v>1.23</v>
      </c>
      <c r="BO1285" s="5">
        <v>30.9</v>
      </c>
      <c r="BX1285" s="5">
        <v>6.7</v>
      </c>
    </row>
    <row r="1286" spans="1:77" x14ac:dyDescent="0.2">
      <c r="A1286" s="2" t="s">
        <v>187</v>
      </c>
      <c r="B1286" s="3">
        <v>39940</v>
      </c>
      <c r="C1286" s="4">
        <v>26</v>
      </c>
      <c r="G1286" s="5">
        <v>0.68</v>
      </c>
      <c r="H1286" s="5">
        <v>0.02</v>
      </c>
      <c r="M1286" s="5">
        <v>1.23</v>
      </c>
      <c r="Q1286" s="5">
        <v>0.02</v>
      </c>
      <c r="S1286" s="5">
        <v>31.6</v>
      </c>
      <c r="T1286" s="5">
        <v>22</v>
      </c>
      <c r="U1286" s="5">
        <v>1.9</v>
      </c>
      <c r="V1286" s="5">
        <v>14</v>
      </c>
      <c r="W1286" s="5">
        <v>0.39</v>
      </c>
      <c r="AB1286" s="5">
        <v>2.29</v>
      </c>
      <c r="AD1286" s="5">
        <v>4.45</v>
      </c>
      <c r="AE1286" s="5">
        <v>26.2</v>
      </c>
      <c r="AJ1286" s="5">
        <v>38.5</v>
      </c>
      <c r="AN1286" s="5">
        <v>6.93</v>
      </c>
      <c r="AO1286" s="5">
        <v>0.02</v>
      </c>
      <c r="AT1286" s="5">
        <v>8.3800000000000008</v>
      </c>
      <c r="AU1286" s="5">
        <v>8.9</v>
      </c>
      <c r="AV1286" s="5">
        <v>96.94</v>
      </c>
      <c r="AW1286" s="5">
        <v>0.05</v>
      </c>
      <c r="AX1286" s="5">
        <v>0.01</v>
      </c>
      <c r="BA1286" s="5">
        <v>5.24</v>
      </c>
      <c r="BE1286" s="5">
        <v>0.3</v>
      </c>
      <c r="BF1286" s="5">
        <v>0.28999999999999998</v>
      </c>
      <c r="BH1286" s="5">
        <v>0.25</v>
      </c>
      <c r="BO1286" s="5">
        <v>43.1</v>
      </c>
      <c r="BX1286" s="5">
        <v>8.5</v>
      </c>
    </row>
    <row r="1287" spans="1:77" x14ac:dyDescent="0.2">
      <c r="A1287" s="2" t="s">
        <v>187</v>
      </c>
      <c r="B1287" s="3">
        <v>37557</v>
      </c>
      <c r="C1287" s="4">
        <v>32</v>
      </c>
      <c r="F1287" s="5">
        <v>2.74</v>
      </c>
      <c r="G1287" s="5">
        <v>2.6</v>
      </c>
      <c r="H1287" s="5">
        <v>0.02</v>
      </c>
      <c r="J1287" s="5">
        <v>0.3</v>
      </c>
      <c r="M1287" s="5">
        <v>1.1200000000000001</v>
      </c>
      <c r="N1287" s="5">
        <v>1.2</v>
      </c>
      <c r="O1287" s="5">
        <v>10</v>
      </c>
      <c r="Q1287" s="5">
        <v>0.08</v>
      </c>
      <c r="S1287" s="5">
        <v>12.5</v>
      </c>
      <c r="T1287" s="5">
        <v>82</v>
      </c>
      <c r="U1287" s="5">
        <v>1.1000000000000001</v>
      </c>
      <c r="V1287" s="5">
        <v>47</v>
      </c>
      <c r="W1287" s="5">
        <v>0.12</v>
      </c>
      <c r="AB1287" s="5">
        <v>2.2999999999999998</v>
      </c>
      <c r="AE1287" s="5">
        <v>6.53</v>
      </c>
      <c r="AI1287" s="5">
        <v>6.1</v>
      </c>
      <c r="AJ1287" s="5">
        <v>39</v>
      </c>
      <c r="AN1287" s="5">
        <v>1.1399999999999999</v>
      </c>
      <c r="AO1287" s="5">
        <v>0.01</v>
      </c>
      <c r="AT1287" s="5">
        <v>52</v>
      </c>
      <c r="AU1287" s="5">
        <v>1</v>
      </c>
      <c r="AV1287" s="5">
        <v>16.510000000000002</v>
      </c>
      <c r="AW1287" s="5">
        <v>0.08</v>
      </c>
      <c r="AX1287" s="5">
        <v>0.02</v>
      </c>
      <c r="AZ1287" s="5">
        <v>0.01</v>
      </c>
      <c r="BA1287" s="5">
        <v>5.54</v>
      </c>
      <c r="BC1287" s="5">
        <v>0.01</v>
      </c>
      <c r="BE1287" s="5">
        <v>0.7</v>
      </c>
      <c r="BH1287" s="5">
        <v>0.49</v>
      </c>
      <c r="BO1287" s="5">
        <v>40.4</v>
      </c>
      <c r="BX1287" s="5">
        <v>12.7</v>
      </c>
      <c r="BY1287" s="5">
        <v>130</v>
      </c>
    </row>
    <row r="1288" spans="1:77" x14ac:dyDescent="0.2">
      <c r="A1288" s="2" t="s">
        <v>187</v>
      </c>
      <c r="B1288" s="3">
        <v>37375</v>
      </c>
      <c r="C1288" s="4">
        <v>32</v>
      </c>
      <c r="F1288" s="5">
        <v>1.6</v>
      </c>
      <c r="G1288" s="5">
        <v>1.6</v>
      </c>
      <c r="H1288" s="5">
        <v>0.02</v>
      </c>
      <c r="J1288" s="5">
        <v>0.2</v>
      </c>
      <c r="M1288" s="5">
        <v>0.79</v>
      </c>
      <c r="N1288" s="5">
        <v>2.8</v>
      </c>
      <c r="O1288" s="5">
        <v>21</v>
      </c>
      <c r="Q1288" s="5">
        <v>0.1</v>
      </c>
      <c r="S1288" s="5">
        <v>14.1</v>
      </c>
      <c r="T1288" s="5">
        <v>54</v>
      </c>
      <c r="U1288" s="5">
        <v>1.1000000000000001</v>
      </c>
      <c r="V1288" s="5">
        <v>27</v>
      </c>
      <c r="W1288" s="5">
        <v>0.06</v>
      </c>
      <c r="AB1288" s="5">
        <v>2.1</v>
      </c>
      <c r="AE1288" s="5">
        <v>6.12</v>
      </c>
      <c r="AI1288" s="5">
        <v>3.4</v>
      </c>
      <c r="AJ1288" s="5">
        <v>28.9</v>
      </c>
      <c r="AN1288" s="5">
        <v>1.46</v>
      </c>
      <c r="AO1288" s="5">
        <v>0.01</v>
      </c>
      <c r="AT1288" s="5">
        <v>30.1</v>
      </c>
      <c r="AU1288" s="5">
        <v>1.4</v>
      </c>
      <c r="AV1288" s="5">
        <v>18.760000000000002</v>
      </c>
      <c r="AW1288" s="5">
        <v>0.03</v>
      </c>
      <c r="AX1288" s="5">
        <v>0.01</v>
      </c>
      <c r="AZ1288" s="5">
        <v>0.01</v>
      </c>
      <c r="BA1288" s="5">
        <v>5.5</v>
      </c>
      <c r="BC1288" s="5">
        <v>0.01</v>
      </c>
      <c r="BE1288" s="5">
        <v>1.4</v>
      </c>
      <c r="BH1288" s="5">
        <v>0.5</v>
      </c>
      <c r="BO1288" s="5">
        <v>15.3</v>
      </c>
      <c r="BX1288" s="5">
        <v>7.8</v>
      </c>
      <c r="BY1288" s="5">
        <v>400</v>
      </c>
    </row>
    <row r="1289" spans="1:77" x14ac:dyDescent="0.2">
      <c r="A1289" s="2" t="s">
        <v>187</v>
      </c>
      <c r="B1289" s="3">
        <v>37201</v>
      </c>
      <c r="C1289" s="4">
        <v>24</v>
      </c>
      <c r="F1289" s="5">
        <v>3.56</v>
      </c>
      <c r="G1289" s="5">
        <v>3.25</v>
      </c>
      <c r="H1289" s="5">
        <v>0.02</v>
      </c>
      <c r="M1289" s="5">
        <v>1.53</v>
      </c>
      <c r="O1289" s="5">
        <v>20</v>
      </c>
      <c r="S1289" s="5">
        <v>10.199999999999999</v>
      </c>
      <c r="T1289" s="5">
        <v>63</v>
      </c>
      <c r="V1289" s="5">
        <v>56</v>
      </c>
      <c r="W1289" s="5">
        <v>0.21</v>
      </c>
      <c r="AB1289" s="5">
        <v>2.06</v>
      </c>
      <c r="AE1289" s="5">
        <v>7.62</v>
      </c>
      <c r="AJ1289" s="5">
        <v>31.6</v>
      </c>
      <c r="AN1289" s="5">
        <v>1.1000000000000001</v>
      </c>
      <c r="AO1289" s="5">
        <v>0.01</v>
      </c>
      <c r="AT1289" s="5">
        <v>44</v>
      </c>
      <c r="AV1289" s="5">
        <v>18.37</v>
      </c>
      <c r="AW1289" s="5">
        <v>0.03</v>
      </c>
      <c r="AX1289" s="5">
        <v>0.03</v>
      </c>
      <c r="AZ1289" s="5">
        <v>0.01</v>
      </c>
      <c r="BA1289" s="5">
        <v>5.2</v>
      </c>
      <c r="BE1289" s="5">
        <v>1.9</v>
      </c>
      <c r="BH1289" s="5">
        <v>0.39</v>
      </c>
      <c r="BO1289" s="5">
        <v>36.200000000000003</v>
      </c>
      <c r="BX1289" s="5">
        <v>12.3</v>
      </c>
    </row>
    <row r="1290" spans="1:77" x14ac:dyDescent="0.2">
      <c r="A1290" s="2" t="s">
        <v>187</v>
      </c>
      <c r="B1290" s="3">
        <v>37054</v>
      </c>
      <c r="C1290" s="4">
        <v>23</v>
      </c>
      <c r="F1290" s="5">
        <v>4.3</v>
      </c>
      <c r="G1290" s="5">
        <v>4.9000000000000004</v>
      </c>
      <c r="H1290" s="5">
        <v>0.03</v>
      </c>
      <c r="M1290" s="5">
        <v>1.36</v>
      </c>
      <c r="S1290" s="5">
        <v>8.2799999999999994</v>
      </c>
      <c r="T1290" s="5">
        <v>57</v>
      </c>
      <c r="V1290" s="5">
        <v>65</v>
      </c>
      <c r="W1290" s="5">
        <v>0.24</v>
      </c>
      <c r="AB1290" s="5">
        <v>2.5499999999999998</v>
      </c>
      <c r="AE1290" s="5">
        <v>5.81</v>
      </c>
      <c r="AJ1290" s="5">
        <v>32.9</v>
      </c>
      <c r="AN1290" s="5">
        <v>0.93</v>
      </c>
      <c r="AO1290" s="5">
        <v>0.01</v>
      </c>
      <c r="AT1290" s="5">
        <v>42.7</v>
      </c>
      <c r="AV1290" s="5">
        <v>24.17</v>
      </c>
      <c r="AW1290" s="5">
        <v>0.04</v>
      </c>
      <c r="AX1290" s="5">
        <v>0.04</v>
      </c>
      <c r="AZ1290" s="5">
        <v>0.03</v>
      </c>
      <c r="BA1290" s="5">
        <v>5.53</v>
      </c>
      <c r="BE1290" s="5">
        <v>4.3</v>
      </c>
      <c r="BH1290" s="5">
        <v>0.42</v>
      </c>
      <c r="BO1290" s="5">
        <v>44.8</v>
      </c>
      <c r="BX1290" s="5">
        <v>9.1999999999999993</v>
      </c>
    </row>
    <row r="1291" spans="1:77" x14ac:dyDescent="0.2">
      <c r="A1291" s="2" t="s">
        <v>187</v>
      </c>
      <c r="B1291" s="3">
        <v>36843</v>
      </c>
      <c r="C1291" s="4">
        <v>23</v>
      </c>
      <c r="F1291" s="5">
        <v>1.55</v>
      </c>
      <c r="G1291" s="5">
        <v>1.3</v>
      </c>
      <c r="H1291" s="5">
        <v>0.01</v>
      </c>
      <c r="M1291" s="5">
        <v>1.6</v>
      </c>
      <c r="S1291" s="5">
        <v>22</v>
      </c>
      <c r="T1291" s="5">
        <v>141</v>
      </c>
      <c r="V1291" s="5">
        <v>27</v>
      </c>
      <c r="W1291" s="5">
        <v>0.04</v>
      </c>
      <c r="AB1291" s="5">
        <v>2.39</v>
      </c>
      <c r="AE1291" s="5">
        <v>14</v>
      </c>
      <c r="AJ1291" s="5">
        <v>58.2</v>
      </c>
      <c r="AN1291" s="5">
        <v>2</v>
      </c>
      <c r="AO1291" s="5">
        <v>0.02</v>
      </c>
      <c r="AT1291" s="5">
        <v>61</v>
      </c>
      <c r="AV1291" s="5">
        <v>15.13</v>
      </c>
      <c r="AW1291" s="5">
        <v>0.04</v>
      </c>
      <c r="AX1291" s="5">
        <v>0.01</v>
      </c>
      <c r="AZ1291" s="5">
        <v>0.01</v>
      </c>
      <c r="BA1291" s="5">
        <v>5.31</v>
      </c>
      <c r="BE1291" s="5">
        <v>1.2</v>
      </c>
      <c r="BH1291" s="5">
        <v>0.35</v>
      </c>
      <c r="BO1291" s="5">
        <v>26.4</v>
      </c>
      <c r="BX1291" s="5">
        <v>11.7</v>
      </c>
    </row>
    <row r="1292" spans="1:77" x14ac:dyDescent="0.2">
      <c r="A1292" s="2" t="s">
        <v>187</v>
      </c>
      <c r="B1292" s="3">
        <v>36657</v>
      </c>
      <c r="C1292" s="4">
        <v>23</v>
      </c>
      <c r="F1292" s="5">
        <v>1.5</v>
      </c>
      <c r="G1292" s="5">
        <v>1.5</v>
      </c>
      <c r="H1292" s="5">
        <v>0.01</v>
      </c>
      <c r="M1292" s="5">
        <v>1.4</v>
      </c>
      <c r="S1292" s="5">
        <v>19</v>
      </c>
      <c r="T1292" s="5">
        <v>78</v>
      </c>
      <c r="V1292" s="5">
        <v>24</v>
      </c>
      <c r="W1292" s="5">
        <v>0.04</v>
      </c>
      <c r="AB1292" s="5">
        <v>2.39</v>
      </c>
      <c r="AE1292" s="5">
        <v>11</v>
      </c>
      <c r="AJ1292" s="5">
        <v>25.8</v>
      </c>
      <c r="AN1292" s="5">
        <v>2.5</v>
      </c>
      <c r="AO1292" s="5">
        <v>0.02</v>
      </c>
      <c r="AT1292" s="5">
        <v>35</v>
      </c>
      <c r="AV1292" s="5">
        <v>26.11</v>
      </c>
      <c r="AW1292" s="5">
        <v>0.02</v>
      </c>
      <c r="AX1292" s="5">
        <v>0.01</v>
      </c>
      <c r="AZ1292" s="5">
        <v>7.4999999999999997E-3</v>
      </c>
      <c r="BA1292" s="5">
        <v>5.24</v>
      </c>
      <c r="BE1292" s="5">
        <v>2.7</v>
      </c>
      <c r="BH1292" s="5">
        <v>0.35</v>
      </c>
      <c r="BO1292" s="5">
        <v>35.799999999999997</v>
      </c>
      <c r="BX1292" s="5">
        <v>9</v>
      </c>
    </row>
    <row r="1293" spans="1:77" x14ac:dyDescent="0.2">
      <c r="A1293" s="2" t="s">
        <v>249</v>
      </c>
      <c r="B1293" s="3">
        <v>36482</v>
      </c>
      <c r="C1293" s="4">
        <v>23</v>
      </c>
      <c r="F1293" s="5">
        <v>1.5</v>
      </c>
      <c r="G1293" s="5">
        <v>1.3</v>
      </c>
      <c r="H1293" s="5">
        <v>0.02</v>
      </c>
      <c r="M1293" s="5">
        <v>1.92</v>
      </c>
      <c r="S1293" s="5">
        <v>27</v>
      </c>
      <c r="T1293" s="5">
        <v>143</v>
      </c>
      <c r="V1293" s="5">
        <v>24</v>
      </c>
      <c r="W1293" s="5">
        <v>0.05</v>
      </c>
      <c r="AB1293" s="5">
        <v>2.29</v>
      </c>
      <c r="AE1293" s="5">
        <v>12</v>
      </c>
      <c r="AJ1293" s="5">
        <v>59.4</v>
      </c>
      <c r="AN1293" s="5">
        <v>3.1</v>
      </c>
      <c r="AO1293" s="5">
        <v>0.01</v>
      </c>
      <c r="AT1293" s="5">
        <v>58</v>
      </c>
      <c r="AV1293" s="5">
        <v>27.49</v>
      </c>
      <c r="AW1293" s="5">
        <v>0.03</v>
      </c>
      <c r="AX1293" s="5">
        <v>0.01</v>
      </c>
      <c r="AZ1293" s="5">
        <v>9.4000000000000004E-3</v>
      </c>
      <c r="BA1293" s="5">
        <v>5.19</v>
      </c>
      <c r="BE1293" s="5">
        <v>1.6</v>
      </c>
      <c r="BH1293" s="5">
        <v>0.31</v>
      </c>
      <c r="BO1293" s="5">
        <v>37.5</v>
      </c>
      <c r="BX1293" s="5">
        <v>11.6</v>
      </c>
    </row>
    <row r="1294" spans="1:77" x14ac:dyDescent="0.2">
      <c r="A1294" s="2" t="s">
        <v>249</v>
      </c>
      <c r="B1294" s="3">
        <v>36265</v>
      </c>
      <c r="C1294" s="4">
        <v>23</v>
      </c>
      <c r="F1294" s="5">
        <v>1.7</v>
      </c>
      <c r="G1294" s="5">
        <v>1.6</v>
      </c>
      <c r="H1294" s="5">
        <v>0.02</v>
      </c>
      <c r="S1294" s="5">
        <v>18</v>
      </c>
      <c r="T1294" s="5">
        <v>49</v>
      </c>
      <c r="V1294" s="5">
        <v>29</v>
      </c>
      <c r="W1294" s="5">
        <v>7.0000000000000007E-2</v>
      </c>
      <c r="AB1294" s="5">
        <v>1.88</v>
      </c>
      <c r="AE1294" s="5">
        <v>9.3000000000000007</v>
      </c>
      <c r="AJ1294" s="5">
        <v>20.399999999999999</v>
      </c>
      <c r="AN1294" s="5">
        <v>1.6</v>
      </c>
      <c r="AO1294" s="5">
        <v>0.01</v>
      </c>
      <c r="AT1294" s="5">
        <v>33</v>
      </c>
      <c r="AV1294" s="5">
        <v>35.229999999999997</v>
      </c>
      <c r="AW1294" s="5">
        <v>0.02</v>
      </c>
      <c r="AX1294" s="5">
        <v>0.01</v>
      </c>
      <c r="AZ1294" s="5">
        <v>5.8999999999999999E-3</v>
      </c>
      <c r="BA1294" s="5">
        <v>5.63</v>
      </c>
      <c r="BE1294" s="5">
        <v>2.9</v>
      </c>
      <c r="BH1294" s="5">
        <v>0.59</v>
      </c>
      <c r="BI1294" s="5">
        <v>1.55</v>
      </c>
      <c r="BO1294" s="5">
        <v>26.9</v>
      </c>
      <c r="BX1294" s="5">
        <v>7</v>
      </c>
    </row>
    <row r="1295" spans="1:77" x14ac:dyDescent="0.2">
      <c r="A1295" s="2" t="s">
        <v>249</v>
      </c>
      <c r="B1295" s="3">
        <v>36095</v>
      </c>
      <c r="C1295" s="4">
        <v>23</v>
      </c>
      <c r="F1295" s="5">
        <v>2</v>
      </c>
      <c r="G1295" s="5">
        <v>2</v>
      </c>
      <c r="H1295" s="5">
        <v>0.03</v>
      </c>
      <c r="S1295" s="5">
        <v>15</v>
      </c>
      <c r="T1295" s="5">
        <v>73</v>
      </c>
      <c r="V1295" s="5">
        <v>42</v>
      </c>
      <c r="W1295" s="5">
        <v>0.09</v>
      </c>
      <c r="AB1295" s="5">
        <v>1.65</v>
      </c>
      <c r="AE1295" s="5">
        <v>14</v>
      </c>
      <c r="AJ1295" s="5">
        <v>44.1</v>
      </c>
      <c r="AN1295" s="5">
        <v>1.6</v>
      </c>
      <c r="AO1295" s="5">
        <v>0.01</v>
      </c>
      <c r="AT1295" s="5">
        <v>59</v>
      </c>
      <c r="AV1295" s="5">
        <v>55.48</v>
      </c>
      <c r="AW1295" s="5">
        <v>0.03</v>
      </c>
      <c r="AX1295" s="5">
        <v>0.02</v>
      </c>
      <c r="AZ1295" s="5">
        <v>0.01</v>
      </c>
      <c r="BA1295" s="5">
        <v>5.51</v>
      </c>
      <c r="BE1295" s="5">
        <v>2.9</v>
      </c>
      <c r="BH1295" s="5">
        <v>0.41</v>
      </c>
      <c r="BI1295" s="5">
        <v>1.62</v>
      </c>
      <c r="BO1295" s="5">
        <v>37.6</v>
      </c>
      <c r="BX1295" s="5">
        <v>11.8</v>
      </c>
    </row>
    <row r="1296" spans="1:77" x14ac:dyDescent="0.2">
      <c r="A1296" s="2" t="s">
        <v>249</v>
      </c>
      <c r="B1296" s="3">
        <v>40141</v>
      </c>
      <c r="C1296" s="4">
        <v>22</v>
      </c>
      <c r="G1296" s="5">
        <v>3.0000000000000001E-3</v>
      </c>
      <c r="H1296" s="5">
        <v>0.06</v>
      </c>
      <c r="M1296" s="5">
        <v>0.31</v>
      </c>
      <c r="S1296" s="5">
        <v>92.4</v>
      </c>
      <c r="T1296" s="5">
        <v>49</v>
      </c>
      <c r="V1296" s="5">
        <v>2.1</v>
      </c>
      <c r="W1296" s="5">
        <v>3.67</v>
      </c>
      <c r="AB1296" s="5">
        <v>2.2799999999999998</v>
      </c>
      <c r="AD1296" s="5">
        <v>2.2400000000000002</v>
      </c>
      <c r="AE1296" s="5">
        <v>1.36</v>
      </c>
      <c r="AJ1296" s="5">
        <v>60.2</v>
      </c>
      <c r="AN1296" s="5">
        <v>4.2699999999999996</v>
      </c>
      <c r="AO1296" s="5">
        <v>0.19</v>
      </c>
      <c r="AT1296" s="5">
        <v>21.6</v>
      </c>
      <c r="AV1296" s="5">
        <v>0.22</v>
      </c>
      <c r="AW1296" s="5">
        <v>6.5700000000000003E-3</v>
      </c>
      <c r="AX1296" s="5">
        <v>0.01</v>
      </c>
      <c r="BA1296" s="5">
        <v>7.3</v>
      </c>
      <c r="BF1296" s="5">
        <v>0.38</v>
      </c>
      <c r="BH1296" s="5">
        <v>3.79</v>
      </c>
      <c r="BO1296" s="5">
        <v>53.4</v>
      </c>
      <c r="BX1296" s="5">
        <v>10</v>
      </c>
    </row>
    <row r="1297" spans="1:77" x14ac:dyDescent="0.2">
      <c r="A1297" s="2" t="s">
        <v>249</v>
      </c>
      <c r="B1297" s="3">
        <v>35747</v>
      </c>
      <c r="C1297" s="4">
        <v>23</v>
      </c>
      <c r="F1297" s="5">
        <v>1.4</v>
      </c>
      <c r="G1297" s="5">
        <v>0.8</v>
      </c>
      <c r="H1297" s="5">
        <v>0.01</v>
      </c>
      <c r="S1297" s="5">
        <v>40</v>
      </c>
      <c r="T1297" s="5">
        <v>257</v>
      </c>
      <c r="V1297" s="5">
        <v>19</v>
      </c>
      <c r="W1297" s="5">
        <v>0.03</v>
      </c>
      <c r="AB1297" s="5">
        <v>2.5</v>
      </c>
      <c r="AE1297" s="5">
        <v>14</v>
      </c>
      <c r="AJ1297" s="5">
        <v>104.5</v>
      </c>
      <c r="AN1297" s="5">
        <v>4.4000000000000004</v>
      </c>
      <c r="AO1297" s="5">
        <v>0.02</v>
      </c>
      <c r="AT1297" s="5">
        <v>150</v>
      </c>
      <c r="AV1297" s="5">
        <v>42.8</v>
      </c>
      <c r="AW1297" s="5">
        <v>0.01</v>
      </c>
      <c r="AX1297" s="5">
        <v>0.01</v>
      </c>
      <c r="AY1297" s="5">
        <v>5.0000000000000001E-3</v>
      </c>
      <c r="BA1297" s="5">
        <v>5.15</v>
      </c>
      <c r="BE1297" s="5">
        <v>2</v>
      </c>
      <c r="BH1297" s="5">
        <v>0.2</v>
      </c>
      <c r="BI1297" s="5">
        <v>1.2</v>
      </c>
      <c r="BO1297" s="5">
        <v>33.1</v>
      </c>
      <c r="BX1297" s="5">
        <v>11.2</v>
      </c>
    </row>
    <row r="1298" spans="1:77" x14ac:dyDescent="0.2">
      <c r="A1298" s="2" t="s">
        <v>249</v>
      </c>
      <c r="B1298" s="3">
        <v>40520</v>
      </c>
      <c r="C1298" s="4">
        <v>34</v>
      </c>
      <c r="G1298" s="5">
        <v>3.0000000000000001E-3</v>
      </c>
      <c r="H1298" s="5">
        <v>0.06</v>
      </c>
      <c r="J1298" s="5">
        <v>0.6</v>
      </c>
      <c r="M1298" s="5">
        <v>0.22</v>
      </c>
      <c r="N1298" s="5">
        <v>0.2</v>
      </c>
      <c r="Q1298" s="5">
        <v>0.02</v>
      </c>
      <c r="S1298" s="5">
        <v>101</v>
      </c>
      <c r="T1298" s="5">
        <v>50</v>
      </c>
      <c r="U1298" s="5">
        <v>0.3</v>
      </c>
      <c r="V1298" s="5">
        <v>2.6</v>
      </c>
      <c r="W1298" s="5">
        <v>5.09</v>
      </c>
      <c r="AB1298" s="5">
        <v>2.2799999999999998</v>
      </c>
      <c r="AD1298" s="5">
        <v>7.09</v>
      </c>
      <c r="AE1298" s="5">
        <v>1.71</v>
      </c>
      <c r="AI1298" s="5">
        <v>0.5</v>
      </c>
      <c r="AJ1298" s="5">
        <v>61.1</v>
      </c>
      <c r="AN1298" s="5">
        <v>4.7300000000000004</v>
      </c>
      <c r="AO1298" s="5">
        <v>0.02</v>
      </c>
      <c r="AS1298" s="5">
        <v>0.35</v>
      </c>
      <c r="AT1298" s="5">
        <v>24.7</v>
      </c>
      <c r="AU1298" s="5">
        <v>0.5</v>
      </c>
      <c r="AV1298" s="5">
        <v>0.22</v>
      </c>
      <c r="AW1298" s="5">
        <v>3.6099999999999999E-3</v>
      </c>
      <c r="AX1298" s="5">
        <v>0.01</v>
      </c>
      <c r="BA1298" s="5">
        <v>7.36</v>
      </c>
      <c r="BC1298" s="5">
        <v>1E-3</v>
      </c>
      <c r="BF1298" s="5">
        <v>0.28000000000000003</v>
      </c>
      <c r="BH1298" s="5">
        <v>3.79</v>
      </c>
      <c r="BO1298" s="5">
        <v>55.6</v>
      </c>
      <c r="BQ1298" s="5">
        <v>6.36</v>
      </c>
      <c r="BR1298" s="5">
        <v>6.83</v>
      </c>
      <c r="BW1298" s="5">
        <v>0.54</v>
      </c>
      <c r="BX1298" s="5">
        <v>9.9</v>
      </c>
      <c r="BY1298" s="5">
        <v>0.5</v>
      </c>
    </row>
    <row r="1299" spans="1:77" x14ac:dyDescent="0.2">
      <c r="A1299" s="2" t="s">
        <v>249</v>
      </c>
      <c r="B1299" s="3">
        <v>35394</v>
      </c>
      <c r="C1299" s="4">
        <v>23</v>
      </c>
      <c r="F1299" s="5">
        <v>1.83</v>
      </c>
      <c r="G1299" s="5">
        <v>1.65</v>
      </c>
      <c r="H1299" s="5">
        <v>0.02</v>
      </c>
      <c r="S1299" s="5">
        <v>18</v>
      </c>
      <c r="T1299" s="5">
        <v>149</v>
      </c>
      <c r="V1299" s="5">
        <v>25</v>
      </c>
      <c r="W1299" s="5">
        <v>7.0000000000000007E-2</v>
      </c>
      <c r="AB1299" s="5">
        <v>2.4700000000000002</v>
      </c>
      <c r="AE1299" s="5">
        <v>7.3</v>
      </c>
      <c r="AJ1299" s="5">
        <v>57.7</v>
      </c>
      <c r="AN1299" s="5">
        <v>1.4</v>
      </c>
      <c r="AO1299" s="5">
        <v>0.01</v>
      </c>
      <c r="AT1299" s="5">
        <v>87</v>
      </c>
      <c r="AV1299" s="5">
        <v>27.95</v>
      </c>
      <c r="AW1299" s="5">
        <v>0.03</v>
      </c>
      <c r="AX1299" s="5">
        <v>0.01</v>
      </c>
      <c r="AY1299" s="5">
        <v>0.01</v>
      </c>
      <c r="BA1299" s="5">
        <v>5.43</v>
      </c>
      <c r="BE1299" s="5">
        <v>1.3</v>
      </c>
      <c r="BH1299" s="5">
        <v>0.13</v>
      </c>
      <c r="BI1299" s="5">
        <v>1.27</v>
      </c>
      <c r="BO1299" s="5">
        <v>38.6</v>
      </c>
      <c r="BX1299" s="5">
        <v>10.1</v>
      </c>
    </row>
    <row r="1300" spans="1:77" x14ac:dyDescent="0.2">
      <c r="A1300" s="2" t="s">
        <v>249</v>
      </c>
      <c r="B1300" s="3">
        <v>35177</v>
      </c>
      <c r="C1300" s="4">
        <v>23</v>
      </c>
      <c r="F1300" s="5">
        <v>2.84</v>
      </c>
      <c r="G1300" s="5">
        <v>2.6</v>
      </c>
      <c r="H1300" s="5">
        <v>0.04</v>
      </c>
      <c r="S1300" s="5">
        <v>16</v>
      </c>
      <c r="T1300" s="5">
        <v>75</v>
      </c>
      <c r="V1300" s="5">
        <v>39</v>
      </c>
      <c r="W1300" s="5">
        <v>0.18</v>
      </c>
      <c r="AB1300" s="5">
        <v>2.65</v>
      </c>
      <c r="AE1300" s="5">
        <v>7.6</v>
      </c>
      <c r="AJ1300" s="5">
        <v>38.5</v>
      </c>
      <c r="AN1300" s="5">
        <v>1.5</v>
      </c>
      <c r="AO1300" s="5">
        <v>9.1000000000000004E-3</v>
      </c>
      <c r="AT1300" s="5">
        <v>49</v>
      </c>
      <c r="AV1300" s="5">
        <v>25.1</v>
      </c>
      <c r="AW1300" s="5">
        <v>7.0000000000000007E-2</v>
      </c>
      <c r="AX1300" s="5">
        <v>0.03</v>
      </c>
      <c r="AY1300" s="5">
        <v>0.01</v>
      </c>
      <c r="BA1300" s="5">
        <v>5.58</v>
      </c>
      <c r="BE1300" s="5">
        <v>0.2</v>
      </c>
      <c r="BH1300" s="5">
        <v>0.27</v>
      </c>
      <c r="BI1300" s="5">
        <v>0.92</v>
      </c>
      <c r="BO1300" s="5">
        <v>18.899999999999999</v>
      </c>
      <c r="BX1300" s="5">
        <v>6.3</v>
      </c>
    </row>
    <row r="1301" spans="1:77" x14ac:dyDescent="0.2">
      <c r="A1301" s="2" t="s">
        <v>249</v>
      </c>
      <c r="B1301" s="3">
        <v>35002</v>
      </c>
      <c r="C1301" s="4">
        <v>15</v>
      </c>
      <c r="H1301" s="5">
        <v>0.05</v>
      </c>
      <c r="T1301" s="5">
        <v>98</v>
      </c>
      <c r="V1301" s="5">
        <v>31</v>
      </c>
      <c r="AB1301" s="5">
        <v>2.5299999999999998</v>
      </c>
      <c r="AJ1301" s="5">
        <v>42.1</v>
      </c>
      <c r="AV1301" s="5">
        <v>7.3</v>
      </c>
      <c r="AW1301" s="5">
        <v>0.06</v>
      </c>
      <c r="AX1301" s="5">
        <v>0.02</v>
      </c>
      <c r="AY1301" s="5">
        <v>5.4000000000000003E-3</v>
      </c>
      <c r="BA1301" s="5">
        <v>5.41</v>
      </c>
      <c r="BE1301" s="5">
        <v>1.2</v>
      </c>
      <c r="BH1301" s="5">
        <v>0.32</v>
      </c>
      <c r="BI1301" s="5">
        <v>1.36</v>
      </c>
      <c r="BO1301" s="5">
        <v>11.9</v>
      </c>
      <c r="BX1301" s="5">
        <v>12.7</v>
      </c>
    </row>
    <row r="1302" spans="1:77" x14ac:dyDescent="0.2">
      <c r="A1302" s="2" t="s">
        <v>249</v>
      </c>
      <c r="B1302" s="3">
        <v>34722</v>
      </c>
      <c r="C1302" s="4">
        <v>23</v>
      </c>
      <c r="F1302" s="5">
        <v>0.91</v>
      </c>
      <c r="G1302" s="5">
        <v>0.19</v>
      </c>
      <c r="H1302" s="5">
        <v>0.03</v>
      </c>
      <c r="S1302" s="5">
        <v>13</v>
      </c>
      <c r="T1302" s="5">
        <v>31</v>
      </c>
      <c r="V1302" s="5">
        <v>49</v>
      </c>
      <c r="W1302" s="5">
        <v>0.15</v>
      </c>
      <c r="AB1302" s="5">
        <v>1.3</v>
      </c>
      <c r="AE1302" s="5">
        <v>12</v>
      </c>
      <c r="AJ1302" s="5">
        <v>25.2</v>
      </c>
      <c r="AN1302" s="5">
        <v>1.7</v>
      </c>
      <c r="AO1302" s="5">
        <v>0.02</v>
      </c>
      <c r="AT1302" s="5">
        <v>31</v>
      </c>
      <c r="AV1302" s="5">
        <v>32.979999999999997</v>
      </c>
      <c r="AW1302" s="5">
        <v>0.04</v>
      </c>
      <c r="AX1302" s="5">
        <v>0.03</v>
      </c>
      <c r="AY1302" s="5">
        <v>0.01</v>
      </c>
      <c r="BA1302" s="5">
        <v>5.8</v>
      </c>
      <c r="BE1302" s="5">
        <v>4.8</v>
      </c>
      <c r="BH1302" s="5">
        <v>0.52</v>
      </c>
      <c r="BI1302" s="5">
        <v>1.29</v>
      </c>
      <c r="BO1302" s="5">
        <v>18.100000000000001</v>
      </c>
      <c r="BX1302" s="5">
        <v>6.9</v>
      </c>
    </row>
    <row r="1303" spans="1:77" x14ac:dyDescent="0.2">
      <c r="A1303" s="2" t="s">
        <v>249</v>
      </c>
      <c r="B1303" s="3">
        <v>42242</v>
      </c>
      <c r="C1303" s="4">
        <v>21</v>
      </c>
      <c r="G1303" s="5">
        <v>0.01</v>
      </c>
      <c r="H1303" s="5">
        <v>7.0000000000000007E-2</v>
      </c>
      <c r="M1303" s="5">
        <v>0.46</v>
      </c>
      <c r="S1303" s="5">
        <v>105</v>
      </c>
      <c r="T1303" s="5">
        <v>52</v>
      </c>
      <c r="V1303" s="5">
        <v>2.8</v>
      </c>
      <c r="W1303" s="5">
        <v>3.6</v>
      </c>
      <c r="AD1303" s="5">
        <v>1.88</v>
      </c>
      <c r="AE1303" s="5">
        <v>1.63</v>
      </c>
      <c r="AN1303" s="5">
        <v>5.03</v>
      </c>
      <c r="AO1303" s="5">
        <v>0.23</v>
      </c>
      <c r="AT1303" s="5">
        <v>26.1</v>
      </c>
      <c r="AV1303" s="5">
        <v>0.22</v>
      </c>
      <c r="AW1303" s="5">
        <v>0.01</v>
      </c>
      <c r="AX1303" s="5">
        <v>0.01</v>
      </c>
      <c r="BA1303" s="5">
        <v>7.32</v>
      </c>
      <c r="BH1303" s="5">
        <v>4.16</v>
      </c>
      <c r="BO1303" s="5">
        <v>61.5</v>
      </c>
      <c r="BQ1303" s="5">
        <v>6.91</v>
      </c>
      <c r="BR1303" s="5">
        <v>7.04</v>
      </c>
      <c r="BX1303" s="5">
        <v>10.4</v>
      </c>
    </row>
    <row r="1304" spans="1:77" x14ac:dyDescent="0.2">
      <c r="A1304" s="2" t="s">
        <v>249</v>
      </c>
      <c r="B1304" s="3">
        <v>41927</v>
      </c>
      <c r="C1304" s="4">
        <v>25</v>
      </c>
      <c r="G1304" s="5">
        <v>7.0000000000000001E-3</v>
      </c>
      <c r="H1304" s="5">
        <v>0.08</v>
      </c>
      <c r="M1304" s="5">
        <v>0.34</v>
      </c>
      <c r="S1304" s="5">
        <v>104</v>
      </c>
      <c r="T1304" s="5">
        <v>53</v>
      </c>
      <c r="V1304" s="5">
        <v>2.5</v>
      </c>
      <c r="W1304" s="5">
        <v>3.71</v>
      </c>
      <c r="AB1304" s="5">
        <v>2.52</v>
      </c>
      <c r="AD1304" s="5">
        <v>1.91</v>
      </c>
      <c r="AE1304" s="5">
        <v>1.59</v>
      </c>
      <c r="AJ1304" s="5">
        <v>66.599999999999994</v>
      </c>
      <c r="AN1304" s="5">
        <v>5.16</v>
      </c>
      <c r="AO1304" s="5">
        <v>0.23</v>
      </c>
      <c r="AT1304" s="5">
        <v>26.4</v>
      </c>
      <c r="AV1304" s="5">
        <v>0.22</v>
      </c>
      <c r="AW1304" s="5">
        <v>3.2799999999999999E-3</v>
      </c>
      <c r="AX1304" s="5">
        <v>0.01</v>
      </c>
      <c r="AY1304" s="5">
        <v>0.16</v>
      </c>
      <c r="BA1304" s="5">
        <v>7.49</v>
      </c>
      <c r="BF1304" s="5">
        <v>0.12</v>
      </c>
      <c r="BH1304" s="5">
        <v>4.1500000000000004</v>
      </c>
      <c r="BO1304" s="5">
        <v>59.5</v>
      </c>
      <c r="BQ1304" s="5">
        <v>6.88</v>
      </c>
      <c r="BR1304" s="5">
        <v>7.02</v>
      </c>
      <c r="BX1304" s="5">
        <v>9.8000000000000007</v>
      </c>
    </row>
    <row r="1305" spans="1:77" x14ac:dyDescent="0.2">
      <c r="A1305" s="2" t="s">
        <v>249</v>
      </c>
      <c r="B1305" s="3">
        <v>41575</v>
      </c>
      <c r="C1305" s="4">
        <v>31</v>
      </c>
      <c r="G1305" s="5">
        <v>5.0000000000000001E-3</v>
      </c>
      <c r="H1305" s="5">
        <v>0.08</v>
      </c>
      <c r="J1305" s="5">
        <v>0.5</v>
      </c>
      <c r="M1305" s="5">
        <v>0.26</v>
      </c>
      <c r="N1305" s="5">
        <v>0.2</v>
      </c>
      <c r="Q1305" s="5">
        <v>0.02</v>
      </c>
      <c r="S1305" s="5">
        <v>106</v>
      </c>
      <c r="T1305" s="5">
        <v>53</v>
      </c>
      <c r="U1305" s="5">
        <v>0.2</v>
      </c>
      <c r="V1305" s="5">
        <v>2.6</v>
      </c>
      <c r="W1305" s="5">
        <v>4.24</v>
      </c>
      <c r="AB1305" s="5">
        <v>2.5099999999999998</v>
      </c>
      <c r="AD1305" s="5">
        <v>6.13</v>
      </c>
      <c r="AE1305" s="5">
        <v>1.67</v>
      </c>
      <c r="AI1305" s="5">
        <v>0.5</v>
      </c>
      <c r="AJ1305" s="5">
        <v>67</v>
      </c>
      <c r="AN1305" s="5">
        <v>5.17</v>
      </c>
      <c r="AO1305" s="5">
        <v>0.23</v>
      </c>
      <c r="AT1305" s="5">
        <v>26.9</v>
      </c>
      <c r="AU1305" s="5">
        <v>1.2</v>
      </c>
      <c r="AV1305" s="5">
        <v>0.22</v>
      </c>
      <c r="AW1305" s="5">
        <v>3.2799999999999999E-3</v>
      </c>
      <c r="AX1305" s="5">
        <v>0.02</v>
      </c>
      <c r="BA1305" s="5">
        <v>7.42</v>
      </c>
      <c r="BC1305" s="5">
        <v>1.4E-3</v>
      </c>
      <c r="BH1305" s="5">
        <v>4.09</v>
      </c>
      <c r="BO1305" s="5">
        <v>55.6</v>
      </c>
      <c r="BQ1305" s="5">
        <v>6.74</v>
      </c>
      <c r="BR1305" s="5">
        <v>7.17</v>
      </c>
      <c r="BX1305" s="5">
        <v>9.8000000000000007</v>
      </c>
      <c r="BY1305" s="5">
        <v>2.2999999999999998</v>
      </c>
    </row>
    <row r="1306" spans="1:77" x14ac:dyDescent="0.2">
      <c r="A1306" s="2" t="s">
        <v>249</v>
      </c>
      <c r="B1306" s="3">
        <v>41233</v>
      </c>
      <c r="C1306" s="4">
        <v>22</v>
      </c>
      <c r="F1306" s="5">
        <v>0.01</v>
      </c>
      <c r="H1306" s="5">
        <v>0.09</v>
      </c>
      <c r="M1306" s="5">
        <v>0.39</v>
      </c>
      <c r="S1306" s="5">
        <v>99.6</v>
      </c>
      <c r="T1306" s="5">
        <v>40.799999999999997</v>
      </c>
      <c r="V1306" s="5">
        <v>2.2400000000000002</v>
      </c>
      <c r="W1306" s="5">
        <v>3.14</v>
      </c>
      <c r="AD1306" s="5">
        <v>1.8</v>
      </c>
      <c r="AE1306" s="5">
        <v>1.54</v>
      </c>
      <c r="AN1306" s="5">
        <v>4.4000000000000004</v>
      </c>
      <c r="AO1306" s="5">
        <v>0.21</v>
      </c>
      <c r="AT1306" s="5">
        <v>23.5</v>
      </c>
      <c r="AV1306" s="5">
        <v>0.4</v>
      </c>
      <c r="AW1306" s="5">
        <v>7.0000000000000007E-2</v>
      </c>
      <c r="AX1306" s="5">
        <v>0.34</v>
      </c>
      <c r="BA1306" s="5">
        <v>7.4</v>
      </c>
      <c r="BE1306" s="5">
        <v>0.3</v>
      </c>
      <c r="BH1306" s="5">
        <v>0.67</v>
      </c>
      <c r="BO1306" s="5">
        <v>66</v>
      </c>
      <c r="BQ1306" s="5">
        <v>6.4</v>
      </c>
      <c r="BR1306" s="5">
        <v>6.5</v>
      </c>
      <c r="BX1306" s="5">
        <v>9.6999999999999993</v>
      </c>
    </row>
    <row r="1307" spans="1:77" x14ac:dyDescent="0.2">
      <c r="A1307" s="2" t="s">
        <v>214</v>
      </c>
      <c r="B1307" s="3">
        <v>41228</v>
      </c>
      <c r="C1307" s="4">
        <v>28</v>
      </c>
      <c r="G1307" s="5">
        <v>5.0000000000000001E-3</v>
      </c>
      <c r="H1307" s="5">
        <v>0.08</v>
      </c>
      <c r="M1307" s="5">
        <v>0.36</v>
      </c>
      <c r="S1307" s="5">
        <v>103</v>
      </c>
      <c r="T1307" s="5">
        <v>52</v>
      </c>
      <c r="V1307" s="5">
        <v>2.4</v>
      </c>
      <c r="W1307" s="5">
        <v>3.58</v>
      </c>
      <c r="AB1307" s="5">
        <v>2.1</v>
      </c>
      <c r="AD1307" s="5">
        <v>3.29</v>
      </c>
      <c r="AE1307" s="5">
        <v>1.51</v>
      </c>
      <c r="AJ1307" s="5">
        <v>66.3</v>
      </c>
      <c r="AN1307" s="5">
        <v>4.96</v>
      </c>
      <c r="AO1307" s="5">
        <v>0.22</v>
      </c>
      <c r="AT1307" s="5">
        <v>25.6</v>
      </c>
      <c r="AV1307" s="5">
        <v>0.22</v>
      </c>
      <c r="AW1307" s="5">
        <v>3.2799999999999999E-3</v>
      </c>
      <c r="AX1307" s="5">
        <v>0.15</v>
      </c>
      <c r="AY1307" s="5">
        <v>0.18</v>
      </c>
      <c r="BA1307" s="5">
        <v>7.33</v>
      </c>
      <c r="BF1307" s="5">
        <v>0.55000000000000004</v>
      </c>
      <c r="BH1307" s="5">
        <v>3.98</v>
      </c>
      <c r="BO1307" s="5">
        <v>59.1</v>
      </c>
      <c r="BQ1307" s="5">
        <v>6.68</v>
      </c>
      <c r="BR1307" s="5">
        <v>6.91</v>
      </c>
      <c r="BS1307" s="5">
        <v>0.2</v>
      </c>
      <c r="BT1307" s="5">
        <v>47</v>
      </c>
      <c r="BV1307" s="5">
        <v>0.1</v>
      </c>
      <c r="BX1307" s="5">
        <v>10</v>
      </c>
    </row>
    <row r="1308" spans="1:77" x14ac:dyDescent="0.2">
      <c r="A1308" s="2" t="s">
        <v>214</v>
      </c>
      <c r="B1308" s="3">
        <v>37943</v>
      </c>
      <c r="C1308" s="4">
        <v>32</v>
      </c>
      <c r="F1308" s="5">
        <v>1.32</v>
      </c>
      <c r="G1308" s="5">
        <v>1.31</v>
      </c>
      <c r="H1308" s="5">
        <v>0.01</v>
      </c>
      <c r="J1308" s="5">
        <v>0.2</v>
      </c>
      <c r="M1308" s="5">
        <v>1.1000000000000001</v>
      </c>
      <c r="N1308" s="5">
        <v>0.6</v>
      </c>
      <c r="O1308" s="5">
        <v>10</v>
      </c>
      <c r="Q1308" s="5">
        <v>0.12</v>
      </c>
      <c r="S1308" s="5">
        <v>24.6</v>
      </c>
      <c r="T1308" s="5">
        <v>148</v>
      </c>
      <c r="U1308" s="5">
        <v>1</v>
      </c>
      <c r="V1308" s="5">
        <v>23</v>
      </c>
      <c r="W1308" s="5">
        <v>0.06</v>
      </c>
      <c r="AB1308" s="5">
        <v>2.63</v>
      </c>
      <c r="AE1308" s="5">
        <v>10.3</v>
      </c>
      <c r="AI1308" s="5">
        <v>4</v>
      </c>
      <c r="AJ1308" s="5">
        <v>64.8</v>
      </c>
      <c r="AN1308" s="5">
        <v>2.5</v>
      </c>
      <c r="AO1308" s="5">
        <v>0.01</v>
      </c>
      <c r="AT1308" s="5">
        <v>85.7</v>
      </c>
      <c r="AU1308" s="5">
        <v>0.5</v>
      </c>
      <c r="AV1308" s="5">
        <v>35.5</v>
      </c>
      <c r="AW1308" s="5">
        <v>0.1</v>
      </c>
      <c r="AX1308" s="5">
        <v>0.01</v>
      </c>
      <c r="AZ1308" s="5">
        <v>5.0000000000000001E-3</v>
      </c>
      <c r="BA1308" s="5">
        <v>5.34</v>
      </c>
      <c r="BC1308" s="5">
        <v>7.4000000000000003E-3</v>
      </c>
      <c r="BE1308" s="5">
        <v>1.2</v>
      </c>
      <c r="BH1308" s="5">
        <v>0.32</v>
      </c>
      <c r="BO1308" s="5">
        <v>22.2</v>
      </c>
      <c r="BX1308" s="5">
        <v>11.3</v>
      </c>
      <c r="BY1308" s="5">
        <v>160</v>
      </c>
    </row>
    <row r="1309" spans="1:77" x14ac:dyDescent="0.2">
      <c r="A1309" s="2" t="s">
        <v>214</v>
      </c>
      <c r="B1309" s="3">
        <v>35901</v>
      </c>
      <c r="C1309" s="4">
        <v>23</v>
      </c>
      <c r="F1309" s="5">
        <v>4.3</v>
      </c>
      <c r="G1309" s="5">
        <v>3.9</v>
      </c>
      <c r="H1309" s="5">
        <v>0.03</v>
      </c>
      <c r="S1309" s="5">
        <v>15</v>
      </c>
      <c r="T1309" s="5">
        <v>53</v>
      </c>
      <c r="V1309" s="5">
        <v>60</v>
      </c>
      <c r="W1309" s="5">
        <v>0.2</v>
      </c>
      <c r="AB1309" s="5">
        <v>2.0299999999999998</v>
      </c>
      <c r="AE1309" s="5">
        <v>9.6</v>
      </c>
      <c r="AJ1309" s="5">
        <v>37</v>
      </c>
      <c r="AN1309" s="5">
        <v>2.2999999999999998</v>
      </c>
      <c r="AO1309" s="5">
        <v>0.01</v>
      </c>
      <c r="AT1309" s="5">
        <v>44</v>
      </c>
      <c r="AV1309" s="5">
        <v>58.62</v>
      </c>
      <c r="AW1309" s="5">
        <v>0.05</v>
      </c>
      <c r="AX1309" s="5">
        <v>0.03</v>
      </c>
      <c r="AZ1309" s="5">
        <v>0.01</v>
      </c>
      <c r="BA1309" s="5">
        <v>5.67</v>
      </c>
      <c r="BE1309" s="5">
        <v>6.3</v>
      </c>
      <c r="BH1309" s="5">
        <v>0.44</v>
      </c>
      <c r="BI1309" s="5">
        <v>1.39</v>
      </c>
      <c r="BO1309" s="5">
        <v>68.5</v>
      </c>
      <c r="BX1309" s="5">
        <v>7.2</v>
      </c>
    </row>
    <row r="1310" spans="1:77" x14ac:dyDescent="0.2">
      <c r="A1310" s="2" t="s">
        <v>214</v>
      </c>
      <c r="B1310" s="3">
        <v>41765</v>
      </c>
      <c r="C1310" s="4">
        <v>25</v>
      </c>
      <c r="G1310" s="5">
        <v>0.64</v>
      </c>
      <c r="H1310" s="5">
        <v>0.01</v>
      </c>
      <c r="M1310" s="5">
        <v>0.56000000000000005</v>
      </c>
      <c r="S1310" s="5">
        <v>29.3</v>
      </c>
      <c r="T1310" s="5">
        <v>29</v>
      </c>
      <c r="V1310" s="5">
        <v>3.4</v>
      </c>
      <c r="W1310" s="5">
        <v>0.01</v>
      </c>
      <c r="AB1310" s="5">
        <v>10.130000000000001</v>
      </c>
      <c r="AD1310" s="5">
        <v>0.03</v>
      </c>
      <c r="AE1310" s="5">
        <v>19.8</v>
      </c>
      <c r="AJ1310" s="5">
        <v>38.5</v>
      </c>
      <c r="AN1310" s="5">
        <v>6.95</v>
      </c>
      <c r="AO1310" s="5">
        <v>0.08</v>
      </c>
      <c r="AT1310" s="5">
        <v>9.99</v>
      </c>
      <c r="AV1310" s="5">
        <v>88.53</v>
      </c>
      <c r="AW1310" s="5">
        <v>3.2799999999999999E-3</v>
      </c>
      <c r="AX1310" s="5">
        <v>0.01</v>
      </c>
      <c r="AY1310" s="5">
        <v>0.02</v>
      </c>
      <c r="BA1310" s="5">
        <v>5.13</v>
      </c>
      <c r="BF1310" s="5">
        <v>10.09</v>
      </c>
      <c r="BH1310" s="5">
        <v>0.08</v>
      </c>
      <c r="BO1310" s="5">
        <v>35.1</v>
      </c>
      <c r="BQ1310" s="5">
        <v>3.06</v>
      </c>
      <c r="BR1310" s="5">
        <v>3.06</v>
      </c>
      <c r="BX1310" s="5">
        <v>9.6</v>
      </c>
    </row>
    <row r="1311" spans="1:77" x14ac:dyDescent="0.2">
      <c r="A1311" s="2" t="s">
        <v>214</v>
      </c>
      <c r="B1311" s="3">
        <v>38686</v>
      </c>
      <c r="C1311" s="4">
        <v>33</v>
      </c>
      <c r="F1311" s="5">
        <v>0.1</v>
      </c>
      <c r="H1311" s="5">
        <v>0.12</v>
      </c>
      <c r="J1311" s="5">
        <v>1</v>
      </c>
      <c r="M1311" s="5">
        <v>0.3</v>
      </c>
      <c r="N1311" s="5">
        <v>2</v>
      </c>
      <c r="Q1311" s="5">
        <v>0.5</v>
      </c>
      <c r="S1311" s="5">
        <v>44.7</v>
      </c>
      <c r="T1311" s="5">
        <v>26</v>
      </c>
      <c r="U1311" s="5">
        <v>1</v>
      </c>
      <c r="V1311" s="5">
        <v>7.6</v>
      </c>
      <c r="W1311" s="5">
        <v>0.27</v>
      </c>
      <c r="AB1311" s="5">
        <v>2.66</v>
      </c>
      <c r="AD1311" s="5">
        <v>-0.7</v>
      </c>
      <c r="AE1311" s="5">
        <v>17.2</v>
      </c>
      <c r="AI1311" s="5">
        <v>2</v>
      </c>
      <c r="AJ1311" s="5">
        <v>40.299999999999997</v>
      </c>
      <c r="AN1311" s="5">
        <v>4.2</v>
      </c>
      <c r="AO1311" s="5">
        <v>0.22</v>
      </c>
      <c r="AT1311" s="5">
        <v>15</v>
      </c>
      <c r="AU1311" s="5">
        <v>3</v>
      </c>
      <c r="AV1311" s="5">
        <v>15.93</v>
      </c>
      <c r="AW1311" s="5">
        <v>0.19</v>
      </c>
      <c r="AX1311" s="5">
        <v>0.03</v>
      </c>
      <c r="BA1311" s="5">
        <v>6.3</v>
      </c>
      <c r="BC1311" s="5">
        <v>0.1</v>
      </c>
      <c r="BE1311" s="5">
        <v>0.9</v>
      </c>
      <c r="BH1311" s="5">
        <v>2.1</v>
      </c>
      <c r="BI1311" s="5">
        <v>0.1</v>
      </c>
      <c r="BO1311" s="5">
        <v>30</v>
      </c>
      <c r="BQ1311" s="5">
        <v>-3.71</v>
      </c>
      <c r="BR1311" s="5">
        <v>3.69</v>
      </c>
      <c r="BX1311" s="5">
        <v>11.8</v>
      </c>
      <c r="BY1311" s="5">
        <v>5</v>
      </c>
    </row>
    <row r="1312" spans="1:77" x14ac:dyDescent="0.2">
      <c r="A1312" s="2" t="s">
        <v>214</v>
      </c>
      <c r="B1312" s="3">
        <v>36473</v>
      </c>
      <c r="C1312" s="4">
        <v>23</v>
      </c>
      <c r="F1312" s="5">
        <v>0.01</v>
      </c>
      <c r="G1312" s="5">
        <v>0.01</v>
      </c>
      <c r="H1312" s="5">
        <v>0.03</v>
      </c>
      <c r="M1312" s="5">
        <v>0.93</v>
      </c>
      <c r="S1312" s="5">
        <v>120</v>
      </c>
      <c r="T1312" s="5">
        <v>27</v>
      </c>
      <c r="V1312" s="5">
        <v>1.3</v>
      </c>
      <c r="W1312" s="5">
        <v>0.43</v>
      </c>
      <c r="AB1312" s="5">
        <v>1.21</v>
      </c>
      <c r="AE1312" s="5">
        <v>2.1</v>
      </c>
      <c r="AJ1312" s="5">
        <v>75.599999999999994</v>
      </c>
      <c r="AN1312" s="5">
        <v>12</v>
      </c>
      <c r="AO1312" s="5">
        <v>0.16</v>
      </c>
      <c r="AT1312" s="5">
        <v>9.9</v>
      </c>
      <c r="AV1312" s="5">
        <v>3.26</v>
      </c>
      <c r="AW1312" s="5">
        <v>0.02</v>
      </c>
      <c r="AX1312" s="5">
        <v>0.02</v>
      </c>
      <c r="AZ1312" s="5">
        <v>0.01</v>
      </c>
      <c r="BA1312" s="5">
        <v>7.1</v>
      </c>
      <c r="BE1312" s="5">
        <v>0.8</v>
      </c>
      <c r="BH1312" s="5">
        <v>6.2</v>
      </c>
      <c r="BO1312" s="5">
        <v>62.2</v>
      </c>
      <c r="BX1312" s="5">
        <v>11.1</v>
      </c>
    </row>
    <row r="1313" spans="1:77" x14ac:dyDescent="0.2">
      <c r="A1313" s="2" t="s">
        <v>214</v>
      </c>
      <c r="B1313" s="3">
        <v>36286</v>
      </c>
      <c r="C1313" s="4">
        <v>23</v>
      </c>
      <c r="F1313" s="5">
        <v>0.01</v>
      </c>
      <c r="G1313" s="5">
        <v>0.02</v>
      </c>
      <c r="H1313" s="5">
        <v>0.03</v>
      </c>
      <c r="S1313" s="5">
        <v>110</v>
      </c>
      <c r="T1313" s="5">
        <v>27</v>
      </c>
      <c r="V1313" s="5">
        <v>1.2</v>
      </c>
      <c r="W1313" s="5">
        <v>0.41</v>
      </c>
      <c r="AB1313" s="5">
        <v>0.9</v>
      </c>
      <c r="AE1313" s="5">
        <v>1.6</v>
      </c>
      <c r="AJ1313" s="5">
        <v>75.400000000000006</v>
      </c>
      <c r="AN1313" s="5">
        <v>9.9</v>
      </c>
      <c r="AO1313" s="5">
        <v>0.14000000000000001</v>
      </c>
      <c r="AT1313" s="5">
        <v>10</v>
      </c>
      <c r="AV1313" s="5">
        <v>2.97</v>
      </c>
      <c r="AW1313" s="5">
        <v>0.03</v>
      </c>
      <c r="AX1313" s="5">
        <v>0.01</v>
      </c>
      <c r="AZ1313" s="5">
        <v>8.3000000000000001E-3</v>
      </c>
      <c r="BA1313" s="5">
        <v>7.16</v>
      </c>
      <c r="BE1313" s="5">
        <v>0.8</v>
      </c>
      <c r="BH1313" s="5">
        <v>6.23</v>
      </c>
      <c r="BI1313" s="5">
        <v>0.64</v>
      </c>
      <c r="BO1313" s="5">
        <v>61.4</v>
      </c>
      <c r="BX1313" s="5">
        <v>8.1999999999999993</v>
      </c>
    </row>
    <row r="1314" spans="1:77" x14ac:dyDescent="0.2">
      <c r="A1314" s="2" t="s">
        <v>214</v>
      </c>
      <c r="B1314" s="3">
        <v>36166</v>
      </c>
      <c r="C1314" s="4">
        <v>23</v>
      </c>
      <c r="F1314" s="5">
        <v>2E-3</v>
      </c>
      <c r="G1314" s="5">
        <v>2E-3</v>
      </c>
      <c r="H1314" s="5">
        <v>0.01</v>
      </c>
      <c r="S1314" s="5">
        <v>94</v>
      </c>
      <c r="T1314" s="5">
        <v>26</v>
      </c>
      <c r="V1314" s="5">
        <v>1.5</v>
      </c>
      <c r="W1314" s="5">
        <v>0.26</v>
      </c>
      <c r="AB1314" s="5">
        <v>1.36</v>
      </c>
      <c r="AE1314" s="5">
        <v>1.9</v>
      </c>
      <c r="AJ1314" s="5">
        <v>78.5</v>
      </c>
      <c r="AN1314" s="5">
        <v>9.5</v>
      </c>
      <c r="AO1314" s="5">
        <v>0.13</v>
      </c>
      <c r="AT1314" s="5">
        <v>11</v>
      </c>
      <c r="AV1314" s="5">
        <v>4.46</v>
      </c>
      <c r="AW1314" s="5">
        <v>0.03</v>
      </c>
      <c r="AX1314" s="5">
        <v>0.02</v>
      </c>
      <c r="AZ1314" s="5">
        <v>0.01</v>
      </c>
      <c r="BA1314" s="5">
        <v>7.08</v>
      </c>
      <c r="BE1314" s="5">
        <v>0.7</v>
      </c>
      <c r="BH1314" s="5">
        <v>6.28</v>
      </c>
      <c r="BI1314" s="5">
        <v>0.84</v>
      </c>
      <c r="BO1314" s="5">
        <v>67.099999999999994</v>
      </c>
      <c r="BX1314" s="5">
        <v>9.3000000000000007</v>
      </c>
    </row>
    <row r="1315" spans="1:77" x14ac:dyDescent="0.2">
      <c r="A1315" s="2" t="s">
        <v>214</v>
      </c>
      <c r="B1315" s="3">
        <v>35905</v>
      </c>
      <c r="C1315" s="4">
        <v>23</v>
      </c>
      <c r="F1315" s="5">
        <v>0.02</v>
      </c>
      <c r="G1315" s="5">
        <v>0.02</v>
      </c>
      <c r="H1315" s="5">
        <v>0.02</v>
      </c>
      <c r="S1315" s="5">
        <v>140</v>
      </c>
      <c r="T1315" s="5">
        <v>23</v>
      </c>
      <c r="V1315" s="5">
        <v>1.7</v>
      </c>
      <c r="W1315" s="5">
        <v>0.49</v>
      </c>
      <c r="AB1315" s="5">
        <v>0.75</v>
      </c>
      <c r="AE1315" s="5">
        <v>2.7</v>
      </c>
      <c r="AJ1315" s="5">
        <v>75.599999999999994</v>
      </c>
      <c r="AN1315" s="5">
        <v>15</v>
      </c>
      <c r="AO1315" s="5">
        <v>0.19</v>
      </c>
      <c r="AT1315" s="5">
        <v>10</v>
      </c>
      <c r="AV1315" s="5">
        <v>2.1800000000000002</v>
      </c>
      <c r="AW1315" s="5">
        <v>0.03</v>
      </c>
      <c r="AX1315" s="5">
        <v>0.02</v>
      </c>
      <c r="AZ1315" s="5">
        <v>9.7000000000000003E-3</v>
      </c>
      <c r="BA1315" s="5">
        <v>7.15</v>
      </c>
      <c r="BE1315" s="5">
        <v>0.2</v>
      </c>
      <c r="BH1315" s="5">
        <v>6.41</v>
      </c>
      <c r="BI1315" s="5">
        <v>0.53</v>
      </c>
      <c r="BO1315" s="5">
        <v>52.5</v>
      </c>
      <c r="BX1315" s="5">
        <v>8.1</v>
      </c>
    </row>
    <row r="1316" spans="1:77" x14ac:dyDescent="0.2">
      <c r="A1316" s="2" t="s">
        <v>334</v>
      </c>
      <c r="B1316" s="3">
        <v>35752</v>
      </c>
      <c r="C1316" s="4">
        <v>23</v>
      </c>
      <c r="F1316" s="5">
        <v>0.01</v>
      </c>
      <c r="G1316" s="5">
        <v>2E-3</v>
      </c>
      <c r="H1316" s="5">
        <v>0.02</v>
      </c>
      <c r="S1316" s="5">
        <v>96</v>
      </c>
      <c r="T1316" s="5">
        <v>22</v>
      </c>
      <c r="V1316" s="5">
        <v>1.6</v>
      </c>
      <c r="W1316" s="5">
        <v>0.22</v>
      </c>
      <c r="AB1316" s="5">
        <v>1.0900000000000001</v>
      </c>
      <c r="AE1316" s="5">
        <v>2.5</v>
      </c>
      <c r="AJ1316" s="5">
        <v>75.8</v>
      </c>
      <c r="AN1316" s="5">
        <v>8.9</v>
      </c>
      <c r="AO1316" s="5">
        <v>0.11</v>
      </c>
      <c r="AT1316" s="5">
        <v>11</v>
      </c>
      <c r="AV1316" s="5">
        <v>2.17</v>
      </c>
      <c r="AW1316" s="5">
        <v>0.02</v>
      </c>
      <c r="AX1316" s="5">
        <v>0.03</v>
      </c>
      <c r="AY1316" s="5">
        <v>0.01</v>
      </c>
      <c r="BA1316" s="5">
        <v>7.18</v>
      </c>
      <c r="BE1316" s="5">
        <v>1</v>
      </c>
      <c r="BH1316" s="5">
        <v>6.4</v>
      </c>
      <c r="BI1316" s="5">
        <v>0.52</v>
      </c>
      <c r="BO1316" s="5">
        <v>58.8</v>
      </c>
      <c r="BX1316" s="5">
        <v>10.3</v>
      </c>
    </row>
    <row r="1317" spans="1:77" x14ac:dyDescent="0.2">
      <c r="A1317" s="2" t="s">
        <v>334</v>
      </c>
      <c r="B1317" s="3">
        <v>35544</v>
      </c>
      <c r="C1317" s="4">
        <v>23</v>
      </c>
      <c r="F1317" s="5">
        <v>0.02</v>
      </c>
      <c r="G1317" s="5">
        <v>0.01</v>
      </c>
      <c r="H1317" s="5">
        <v>0.13</v>
      </c>
      <c r="S1317" s="5">
        <v>120</v>
      </c>
      <c r="T1317" s="5">
        <v>49</v>
      </c>
      <c r="V1317" s="5">
        <v>2.6</v>
      </c>
      <c r="W1317" s="5">
        <v>0.46</v>
      </c>
      <c r="AB1317" s="5">
        <v>1.03</v>
      </c>
      <c r="AE1317" s="5">
        <v>1.7</v>
      </c>
      <c r="AJ1317" s="5">
        <v>77.400000000000006</v>
      </c>
      <c r="AN1317" s="5">
        <v>11</v>
      </c>
      <c r="AO1317" s="5">
        <v>0.15</v>
      </c>
      <c r="AT1317" s="5">
        <v>12</v>
      </c>
      <c r="AV1317" s="5">
        <v>14.16</v>
      </c>
      <c r="AW1317" s="5">
        <v>0.06</v>
      </c>
      <c r="AX1317" s="5">
        <v>0.02</v>
      </c>
      <c r="AY1317" s="5">
        <v>0.01</v>
      </c>
      <c r="BA1317" s="5">
        <v>7.12</v>
      </c>
      <c r="BE1317" s="5">
        <v>10.8</v>
      </c>
      <c r="BH1317" s="5">
        <v>6.37</v>
      </c>
      <c r="BI1317" s="5">
        <v>0.63</v>
      </c>
      <c r="BO1317" s="5">
        <v>93.8</v>
      </c>
      <c r="BX1317" s="5">
        <v>7.3</v>
      </c>
    </row>
    <row r="1318" spans="1:77" x14ac:dyDescent="0.2">
      <c r="A1318" s="2" t="s">
        <v>334</v>
      </c>
      <c r="B1318" s="3">
        <v>35390</v>
      </c>
      <c r="C1318" s="4">
        <v>23</v>
      </c>
      <c r="F1318" s="5">
        <v>0.01</v>
      </c>
      <c r="G1318" s="5">
        <v>9.4000000000000004E-3</v>
      </c>
      <c r="H1318" s="5">
        <v>0.02</v>
      </c>
      <c r="S1318" s="5">
        <v>140</v>
      </c>
      <c r="T1318" s="5">
        <v>25</v>
      </c>
      <c r="V1318" s="5">
        <v>1.1000000000000001</v>
      </c>
      <c r="W1318" s="5">
        <v>0.32</v>
      </c>
      <c r="AB1318" s="5">
        <v>0.96</v>
      </c>
      <c r="AE1318" s="5">
        <v>1.7</v>
      </c>
      <c r="AJ1318" s="5">
        <v>76.7</v>
      </c>
      <c r="AN1318" s="5">
        <v>8.3000000000000007</v>
      </c>
      <c r="AO1318" s="5">
        <v>0.13</v>
      </c>
      <c r="AT1318" s="5">
        <v>10</v>
      </c>
      <c r="AV1318" s="5">
        <v>1.1000000000000001</v>
      </c>
      <c r="AW1318" s="5">
        <v>0.01</v>
      </c>
      <c r="AX1318" s="5">
        <v>0.01</v>
      </c>
      <c r="AY1318" s="5">
        <v>9.5999999999999992E-3</v>
      </c>
      <c r="BA1318" s="5">
        <v>7.07</v>
      </c>
      <c r="BE1318" s="5">
        <v>0.4</v>
      </c>
      <c r="BH1318" s="5">
        <v>5.0999999999999996</v>
      </c>
      <c r="BI1318" s="5">
        <v>0.88</v>
      </c>
      <c r="BO1318" s="5">
        <v>74.400000000000006</v>
      </c>
      <c r="BX1318" s="5">
        <v>9.8000000000000007</v>
      </c>
    </row>
    <row r="1319" spans="1:77" x14ac:dyDescent="0.2">
      <c r="A1319" s="2" t="s">
        <v>334</v>
      </c>
      <c r="B1319" s="3">
        <v>35149</v>
      </c>
      <c r="C1319" s="4">
        <v>23</v>
      </c>
      <c r="F1319" s="5">
        <v>2E-3</v>
      </c>
      <c r="G1319" s="5">
        <v>2E-3</v>
      </c>
      <c r="H1319" s="5">
        <v>0.03</v>
      </c>
      <c r="S1319" s="5">
        <v>120</v>
      </c>
      <c r="T1319" s="5">
        <v>26</v>
      </c>
      <c r="V1319" s="5">
        <v>1.1000000000000001</v>
      </c>
      <c r="W1319" s="5">
        <v>0.25</v>
      </c>
      <c r="AB1319" s="5">
        <v>1.04</v>
      </c>
      <c r="AE1319" s="5">
        <v>1.8</v>
      </c>
      <c r="AJ1319" s="5">
        <v>74.7</v>
      </c>
      <c r="AN1319" s="5">
        <v>9.6</v>
      </c>
      <c r="AO1319" s="5">
        <v>0.11</v>
      </c>
      <c r="AT1319" s="5">
        <v>10</v>
      </c>
      <c r="AV1319" s="5">
        <v>2.89</v>
      </c>
      <c r="AW1319" s="5">
        <v>0.03</v>
      </c>
      <c r="AX1319" s="5">
        <v>0.01</v>
      </c>
      <c r="AY1319" s="5">
        <v>0.01</v>
      </c>
      <c r="BA1319" s="5">
        <v>7.1</v>
      </c>
      <c r="BE1319" s="5">
        <v>0.7</v>
      </c>
      <c r="BH1319" s="5">
        <v>5.75</v>
      </c>
      <c r="BI1319" s="5">
        <v>0.24</v>
      </c>
      <c r="BO1319" s="5">
        <v>68.5</v>
      </c>
      <c r="BX1319" s="5">
        <v>7.8</v>
      </c>
    </row>
    <row r="1320" spans="1:77" x14ac:dyDescent="0.2">
      <c r="A1320" s="2" t="s">
        <v>334</v>
      </c>
      <c r="B1320" s="3">
        <v>35032</v>
      </c>
      <c r="C1320" s="4">
        <v>15</v>
      </c>
      <c r="H1320" s="5">
        <v>0.02</v>
      </c>
      <c r="T1320" s="5">
        <v>28</v>
      </c>
      <c r="V1320" s="5">
        <v>0.9</v>
      </c>
      <c r="AB1320" s="5">
        <v>1.0900000000000001</v>
      </c>
      <c r="AJ1320" s="5">
        <v>73.3</v>
      </c>
      <c r="AV1320" s="5">
        <v>3.74</v>
      </c>
      <c r="AW1320" s="5">
        <v>0.02</v>
      </c>
      <c r="AX1320" s="5">
        <v>0.01</v>
      </c>
      <c r="AY1320" s="5">
        <v>9.4000000000000004E-3</v>
      </c>
      <c r="BA1320" s="5">
        <v>7.09</v>
      </c>
      <c r="BE1320" s="5">
        <v>0.4</v>
      </c>
      <c r="BH1320" s="5">
        <v>5.73</v>
      </c>
      <c r="BI1320" s="5">
        <v>0.49</v>
      </c>
      <c r="BO1320" s="5">
        <v>71.5</v>
      </c>
      <c r="BX1320" s="5">
        <v>11</v>
      </c>
    </row>
    <row r="1321" spans="1:77" x14ac:dyDescent="0.2">
      <c r="A1321" s="2" t="s">
        <v>334</v>
      </c>
      <c r="B1321" s="3">
        <v>36857</v>
      </c>
      <c r="C1321" s="4">
        <v>23</v>
      </c>
      <c r="F1321" s="5">
        <v>2E-3</v>
      </c>
      <c r="G1321" s="5">
        <v>3.0000000000000001E-3</v>
      </c>
      <c r="H1321" s="5">
        <v>0.02</v>
      </c>
      <c r="M1321" s="5">
        <v>0.8</v>
      </c>
      <c r="S1321" s="5">
        <v>120</v>
      </c>
      <c r="T1321" s="5">
        <v>28</v>
      </c>
      <c r="V1321" s="5">
        <v>1.7</v>
      </c>
      <c r="W1321" s="5">
        <v>0.43</v>
      </c>
      <c r="AB1321" s="5">
        <v>1.06</v>
      </c>
      <c r="AE1321" s="5">
        <v>2.1</v>
      </c>
      <c r="AJ1321" s="5">
        <v>73.8</v>
      </c>
      <c r="AN1321" s="5">
        <v>13</v>
      </c>
      <c r="AO1321" s="5">
        <v>0.17</v>
      </c>
      <c r="AT1321" s="5">
        <v>12</v>
      </c>
      <c r="AV1321" s="5">
        <v>4.47</v>
      </c>
      <c r="AW1321" s="5">
        <v>0.03</v>
      </c>
      <c r="AX1321" s="5">
        <v>0.02</v>
      </c>
      <c r="AZ1321" s="5">
        <v>0.01</v>
      </c>
      <c r="BA1321" s="5">
        <v>7.15</v>
      </c>
      <c r="BE1321" s="5">
        <v>0.3</v>
      </c>
      <c r="BH1321" s="5">
        <v>6.05</v>
      </c>
      <c r="BO1321" s="5">
        <v>62.6</v>
      </c>
      <c r="BX1321" s="5">
        <v>10.8</v>
      </c>
    </row>
    <row r="1322" spans="1:77" x14ac:dyDescent="0.2">
      <c r="A1322" s="2" t="s">
        <v>334</v>
      </c>
      <c r="B1322" s="3">
        <v>42164</v>
      </c>
      <c r="C1322" s="4">
        <v>24</v>
      </c>
      <c r="G1322" s="5">
        <v>0.93</v>
      </c>
      <c r="H1322" s="5">
        <v>0.01</v>
      </c>
      <c r="M1322" s="5">
        <v>0.92</v>
      </c>
      <c r="S1322" s="5">
        <v>34.5</v>
      </c>
      <c r="T1322" s="5">
        <v>28</v>
      </c>
      <c r="V1322" s="5">
        <v>3.9</v>
      </c>
      <c r="W1322" s="5">
        <v>0.02</v>
      </c>
      <c r="AB1322" s="5">
        <v>10.42</v>
      </c>
      <c r="AD1322" s="5">
        <v>0.96</v>
      </c>
      <c r="AE1322" s="5">
        <v>19.7</v>
      </c>
      <c r="AJ1322" s="5">
        <v>43.2</v>
      </c>
      <c r="AN1322" s="5">
        <v>8.49</v>
      </c>
      <c r="AO1322" s="5">
        <v>0.08</v>
      </c>
      <c r="AT1322" s="5">
        <v>10.3</v>
      </c>
      <c r="AV1322" s="5">
        <v>94.29</v>
      </c>
      <c r="AW1322" s="5">
        <v>3.2799999999999999E-3</v>
      </c>
      <c r="AX1322" s="5">
        <v>0.01</v>
      </c>
      <c r="BA1322" s="5">
        <v>4.71</v>
      </c>
      <c r="BF1322" s="5">
        <v>8.7799999999999994</v>
      </c>
      <c r="BH1322" s="5">
        <v>7.0000000000000007E-2</v>
      </c>
      <c r="BO1322" s="5">
        <v>55.5</v>
      </c>
      <c r="BQ1322" s="5">
        <v>3.53</v>
      </c>
      <c r="BR1322" s="5">
        <v>3.5</v>
      </c>
      <c r="BX1322" s="5">
        <v>10.1</v>
      </c>
    </row>
    <row r="1323" spans="1:77" x14ac:dyDescent="0.2">
      <c r="A1323" s="2" t="s">
        <v>334</v>
      </c>
      <c r="B1323" s="3">
        <v>37056</v>
      </c>
      <c r="C1323" s="4">
        <v>23</v>
      </c>
      <c r="F1323" s="5">
        <v>1E-3</v>
      </c>
      <c r="G1323" s="5">
        <v>1E-3</v>
      </c>
      <c r="H1323" s="5">
        <v>0.03</v>
      </c>
      <c r="M1323" s="5">
        <v>0.55000000000000004</v>
      </c>
      <c r="S1323" s="5">
        <v>149</v>
      </c>
      <c r="T1323" s="5">
        <v>28</v>
      </c>
      <c r="V1323" s="5">
        <v>1.4</v>
      </c>
      <c r="W1323" s="5">
        <v>0.01</v>
      </c>
      <c r="AB1323" s="5">
        <v>0.87</v>
      </c>
      <c r="AE1323" s="5">
        <v>1.78</v>
      </c>
      <c r="AJ1323" s="5">
        <v>75.8</v>
      </c>
      <c r="AN1323" s="5">
        <v>10.9</v>
      </c>
      <c r="AO1323" s="5">
        <v>0.08</v>
      </c>
      <c r="AT1323" s="5">
        <v>11.5</v>
      </c>
      <c r="AV1323" s="5">
        <v>2.4</v>
      </c>
      <c r="AW1323" s="5">
        <v>0.02</v>
      </c>
      <c r="AX1323" s="5">
        <v>0.03</v>
      </c>
      <c r="AZ1323" s="5">
        <v>0.01</v>
      </c>
      <c r="BA1323" s="5">
        <v>7.21</v>
      </c>
      <c r="BE1323" s="5">
        <v>1</v>
      </c>
      <c r="BH1323" s="5">
        <v>5.98</v>
      </c>
      <c r="BO1323" s="5">
        <v>63.6</v>
      </c>
      <c r="BX1323" s="5">
        <v>8.6999999999999993</v>
      </c>
    </row>
    <row r="1324" spans="1:77" x14ac:dyDescent="0.2">
      <c r="A1324" s="2" t="s">
        <v>334</v>
      </c>
      <c r="B1324" s="3">
        <v>41612</v>
      </c>
      <c r="C1324" s="4">
        <v>32</v>
      </c>
      <c r="G1324" s="5">
        <v>0.43</v>
      </c>
      <c r="H1324" s="5">
        <v>0.01</v>
      </c>
      <c r="J1324" s="5">
        <v>0.2</v>
      </c>
      <c r="M1324" s="5">
        <v>0.94</v>
      </c>
      <c r="N1324" s="5">
        <v>0.2</v>
      </c>
      <c r="Q1324" s="5">
        <v>0.26</v>
      </c>
      <c r="S1324" s="5">
        <v>29.6</v>
      </c>
      <c r="T1324" s="5">
        <v>25</v>
      </c>
      <c r="U1324" s="5">
        <v>0.4</v>
      </c>
      <c r="V1324" s="5">
        <v>3.4</v>
      </c>
      <c r="W1324" s="5">
        <v>0.03</v>
      </c>
      <c r="AB1324" s="5">
        <v>12.81</v>
      </c>
      <c r="AD1324" s="5">
        <v>0.68</v>
      </c>
      <c r="AE1324" s="5">
        <v>18.8</v>
      </c>
      <c r="AI1324" s="5">
        <v>1.3</v>
      </c>
      <c r="AJ1324" s="5">
        <v>34.4</v>
      </c>
      <c r="AN1324" s="5">
        <v>7</v>
      </c>
      <c r="AO1324" s="5">
        <v>0.09</v>
      </c>
      <c r="AT1324" s="5">
        <v>9.74</v>
      </c>
      <c r="AU1324" s="5">
        <v>1.3</v>
      </c>
      <c r="AV1324" s="5">
        <v>80.56</v>
      </c>
      <c r="AW1324" s="5">
        <v>3.2799999999999999E-3</v>
      </c>
      <c r="AX1324" s="5">
        <v>0.01</v>
      </c>
      <c r="BA1324" s="5">
        <v>4.9400000000000004</v>
      </c>
      <c r="BC1324" s="5">
        <v>1.2999999999999999E-3</v>
      </c>
      <c r="BF1324" s="5">
        <v>9.1</v>
      </c>
      <c r="BH1324" s="5">
        <v>0.11</v>
      </c>
      <c r="BO1324" s="5">
        <v>42.6</v>
      </c>
      <c r="BQ1324" s="5">
        <v>3</v>
      </c>
      <c r="BR1324" s="5">
        <v>3.02</v>
      </c>
      <c r="BX1324" s="5">
        <v>9.9</v>
      </c>
      <c r="BY1324" s="5">
        <v>7</v>
      </c>
    </row>
    <row r="1325" spans="1:77" x14ac:dyDescent="0.2">
      <c r="A1325" s="2" t="s">
        <v>334</v>
      </c>
      <c r="B1325" s="3">
        <v>42320</v>
      </c>
      <c r="C1325" s="4">
        <v>31</v>
      </c>
      <c r="G1325" s="5">
        <v>1E-3</v>
      </c>
      <c r="H1325" s="5">
        <v>0.04</v>
      </c>
      <c r="J1325" s="5">
        <v>1</v>
      </c>
      <c r="M1325" s="5">
        <v>0.28000000000000003</v>
      </c>
      <c r="N1325" s="5">
        <v>0.2</v>
      </c>
      <c r="Q1325" s="5">
        <v>0.02</v>
      </c>
      <c r="S1325" s="5">
        <v>107</v>
      </c>
      <c r="T1325" s="5">
        <v>37</v>
      </c>
      <c r="U1325" s="5">
        <v>0.2</v>
      </c>
      <c r="V1325" s="5">
        <v>1</v>
      </c>
      <c r="W1325" s="5">
        <v>0.15</v>
      </c>
      <c r="AB1325" s="5">
        <v>8.4499999999999993</v>
      </c>
      <c r="AC1325" s="5">
        <v>10</v>
      </c>
      <c r="AD1325" s="5">
        <v>1.07</v>
      </c>
      <c r="AE1325" s="5">
        <v>1.1599999999999999</v>
      </c>
      <c r="AI1325" s="5">
        <v>0.5</v>
      </c>
      <c r="AN1325" s="5">
        <v>7.83</v>
      </c>
      <c r="AO1325" s="5">
        <v>0.01</v>
      </c>
      <c r="AT1325" s="5">
        <v>10.9</v>
      </c>
      <c r="AU1325" s="5">
        <v>0.5</v>
      </c>
      <c r="AV1325" s="5">
        <v>3.79</v>
      </c>
      <c r="AW1325" s="5">
        <v>0.05</v>
      </c>
      <c r="AX1325" s="5">
        <v>0.13</v>
      </c>
      <c r="BA1325" s="5">
        <v>7.19</v>
      </c>
      <c r="BC1325" s="5">
        <v>1E-3</v>
      </c>
      <c r="BH1325" s="5">
        <v>3.27</v>
      </c>
      <c r="BO1325" s="5">
        <v>98.4</v>
      </c>
      <c r="BQ1325" s="5">
        <v>6.43</v>
      </c>
      <c r="BR1325" s="5">
        <v>6.5</v>
      </c>
      <c r="BX1325" s="5">
        <v>9.6</v>
      </c>
      <c r="BY1325" s="5">
        <v>0.8</v>
      </c>
    </row>
    <row r="1326" spans="1:77" x14ac:dyDescent="0.2">
      <c r="A1326" s="2" t="s">
        <v>334</v>
      </c>
      <c r="B1326" s="3">
        <v>41906</v>
      </c>
      <c r="C1326" s="4">
        <v>27</v>
      </c>
      <c r="G1326" s="5">
        <v>0.19</v>
      </c>
      <c r="H1326" s="5">
        <v>0.19</v>
      </c>
      <c r="J1326" s="5">
        <v>3.5</v>
      </c>
      <c r="M1326" s="5">
        <v>0.96</v>
      </c>
      <c r="S1326" s="5">
        <v>42.3</v>
      </c>
      <c r="T1326" s="5">
        <v>29</v>
      </c>
      <c r="V1326" s="5">
        <v>4.7</v>
      </c>
      <c r="W1326" s="5">
        <v>4.88</v>
      </c>
      <c r="AB1326" s="5">
        <v>2.48</v>
      </c>
      <c r="AD1326" s="5">
        <v>3.73</v>
      </c>
      <c r="AE1326" s="5">
        <v>9.92</v>
      </c>
      <c r="AJ1326" s="5">
        <v>34</v>
      </c>
      <c r="AN1326" s="5">
        <v>4.17</v>
      </c>
      <c r="AO1326" s="5">
        <v>0.15</v>
      </c>
      <c r="AT1326" s="5">
        <v>6.43</v>
      </c>
      <c r="AU1326" s="5">
        <v>31</v>
      </c>
      <c r="AV1326" s="5">
        <v>0.22</v>
      </c>
      <c r="AW1326" s="5">
        <v>3.2799999999999999E-3</v>
      </c>
      <c r="AX1326" s="5">
        <v>0.1</v>
      </c>
      <c r="AY1326" s="5">
        <v>0.03</v>
      </c>
      <c r="BA1326" s="5">
        <v>6.01</v>
      </c>
      <c r="BF1326" s="5">
        <v>0.18</v>
      </c>
      <c r="BH1326" s="5">
        <v>0.53</v>
      </c>
      <c r="BO1326" s="5">
        <v>87.3</v>
      </c>
      <c r="BQ1326" s="5">
        <v>3.17</v>
      </c>
      <c r="BR1326" s="5">
        <v>3.29</v>
      </c>
      <c r="BX1326" s="5">
        <v>11.3</v>
      </c>
    </row>
    <row r="1327" spans="1:77" x14ac:dyDescent="0.2">
      <c r="A1327" s="2" t="s">
        <v>334</v>
      </c>
      <c r="B1327" s="3">
        <v>41883</v>
      </c>
      <c r="C1327" s="4">
        <v>25</v>
      </c>
      <c r="G1327" s="5">
        <v>4.0000000000000001E-3</v>
      </c>
      <c r="H1327" s="5">
        <v>0.04</v>
      </c>
      <c r="M1327" s="5">
        <v>0.34</v>
      </c>
      <c r="S1327" s="5">
        <v>114</v>
      </c>
      <c r="T1327" s="5">
        <v>39</v>
      </c>
      <c r="V1327" s="5">
        <v>1</v>
      </c>
      <c r="W1327" s="5">
        <v>0.25</v>
      </c>
      <c r="AB1327" s="5">
        <v>8.41</v>
      </c>
      <c r="AD1327" s="5">
        <v>3.62</v>
      </c>
      <c r="AE1327" s="5">
        <v>1.2</v>
      </c>
      <c r="AJ1327" s="5">
        <v>63.2</v>
      </c>
      <c r="AN1327" s="5">
        <v>8.01</v>
      </c>
      <c r="AO1327" s="5">
        <v>0.01</v>
      </c>
      <c r="AT1327" s="5">
        <v>11.4</v>
      </c>
      <c r="AV1327" s="5">
        <v>2.2200000000000002</v>
      </c>
      <c r="AW1327" s="5">
        <v>0.03</v>
      </c>
      <c r="AX1327" s="5">
        <v>0.13</v>
      </c>
      <c r="AY1327" s="5">
        <v>0.04</v>
      </c>
      <c r="BA1327" s="5">
        <v>7.26</v>
      </c>
      <c r="BF1327" s="5">
        <v>0.11</v>
      </c>
      <c r="BH1327" s="5">
        <v>3.32</v>
      </c>
      <c r="BO1327" s="5">
        <v>105</v>
      </c>
      <c r="BQ1327" s="5">
        <v>6.65</v>
      </c>
      <c r="BR1327" s="5">
        <v>6.89</v>
      </c>
      <c r="BX1327" s="5">
        <v>9.1999999999999993</v>
      </c>
    </row>
    <row r="1328" spans="1:77" x14ac:dyDescent="0.2">
      <c r="A1328" s="2" t="s">
        <v>334</v>
      </c>
      <c r="B1328" s="3">
        <v>41578</v>
      </c>
      <c r="C1328" s="4">
        <v>25</v>
      </c>
      <c r="G1328" s="5">
        <v>5.0000000000000001E-3</v>
      </c>
      <c r="H1328" s="5">
        <v>0.03</v>
      </c>
      <c r="M1328" s="5">
        <v>0.39</v>
      </c>
      <c r="S1328" s="5">
        <v>109</v>
      </c>
      <c r="T1328" s="5">
        <v>37</v>
      </c>
      <c r="V1328" s="5">
        <v>0.93</v>
      </c>
      <c r="W1328" s="5">
        <v>0.26</v>
      </c>
      <c r="AB1328" s="5">
        <v>8.32</v>
      </c>
      <c r="AD1328" s="5">
        <v>4.82</v>
      </c>
      <c r="AE1328" s="5">
        <v>1.43</v>
      </c>
      <c r="AJ1328" s="5">
        <v>62.6</v>
      </c>
      <c r="AN1328" s="5">
        <v>7.79</v>
      </c>
      <c r="AO1328" s="5">
        <v>0.01</v>
      </c>
      <c r="AT1328" s="5">
        <v>11.8</v>
      </c>
      <c r="AV1328" s="5">
        <v>2.66</v>
      </c>
      <c r="AW1328" s="5">
        <v>0.04</v>
      </c>
      <c r="AX1328" s="5">
        <v>0.12</v>
      </c>
      <c r="AY1328" s="5">
        <v>0.06</v>
      </c>
      <c r="BA1328" s="5">
        <v>7.22</v>
      </c>
      <c r="BF1328" s="5">
        <v>1.62</v>
      </c>
      <c r="BH1328" s="5">
        <v>3.14</v>
      </c>
      <c r="BO1328" s="5">
        <v>101</v>
      </c>
      <c r="BQ1328" s="5">
        <v>6.33</v>
      </c>
      <c r="BR1328" s="5">
        <v>6.65</v>
      </c>
      <c r="BX1328" s="5">
        <v>9.3000000000000007</v>
      </c>
    </row>
    <row r="1329" spans="1:77" x14ac:dyDescent="0.2">
      <c r="A1329" s="2" t="s">
        <v>334</v>
      </c>
      <c r="B1329" s="3">
        <v>41101</v>
      </c>
      <c r="C1329" s="4">
        <v>38</v>
      </c>
      <c r="G1329" s="5">
        <v>4.0000000000000001E-3</v>
      </c>
      <c r="H1329" s="5">
        <v>0.03</v>
      </c>
      <c r="J1329" s="5">
        <v>1.1000000000000001</v>
      </c>
      <c r="M1329" s="5">
        <v>0.38</v>
      </c>
      <c r="N1329" s="5">
        <v>0.2</v>
      </c>
      <c r="Q1329" s="5">
        <v>0.02</v>
      </c>
      <c r="S1329" s="5">
        <v>107</v>
      </c>
      <c r="T1329" s="5">
        <v>37</v>
      </c>
      <c r="U1329" s="5">
        <v>0.2</v>
      </c>
      <c r="V1329" s="5">
        <v>1.4</v>
      </c>
      <c r="W1329" s="5">
        <v>0.24</v>
      </c>
      <c r="AB1329" s="5">
        <v>8.35</v>
      </c>
      <c r="AD1329" s="5">
        <v>2.0499999999999998</v>
      </c>
      <c r="AE1329" s="5">
        <v>1.4</v>
      </c>
      <c r="AI1329" s="5">
        <v>2.9</v>
      </c>
      <c r="AJ1329" s="5">
        <v>63.3</v>
      </c>
      <c r="AN1329" s="5">
        <v>7.75</v>
      </c>
      <c r="AO1329" s="5">
        <v>0.01</v>
      </c>
      <c r="AS1329" s="5">
        <v>1.4</v>
      </c>
      <c r="AT1329" s="5">
        <v>11.7</v>
      </c>
      <c r="AU1329" s="5">
        <v>0.5</v>
      </c>
      <c r="AV1329" s="5">
        <v>2.5099999999999998</v>
      </c>
      <c r="AW1329" s="5">
        <v>0.04</v>
      </c>
      <c r="AX1329" s="5">
        <v>0.13</v>
      </c>
      <c r="AY1329" s="5">
        <v>0.06</v>
      </c>
      <c r="BA1329" s="5">
        <v>7.17</v>
      </c>
      <c r="BC1329" s="5">
        <v>2.3999999999999998E-3</v>
      </c>
      <c r="BF1329" s="5">
        <v>0.55000000000000004</v>
      </c>
      <c r="BH1329" s="5">
        <v>3.13</v>
      </c>
      <c r="BO1329" s="5">
        <v>105</v>
      </c>
      <c r="BQ1329" s="5">
        <v>6.41</v>
      </c>
      <c r="BR1329" s="5">
        <v>6.54</v>
      </c>
      <c r="BS1329" s="5">
        <v>0.2</v>
      </c>
      <c r="BT1329" s="5">
        <v>40</v>
      </c>
      <c r="BV1329" s="5">
        <v>3.7</v>
      </c>
      <c r="BW1329" s="5">
        <v>0.45</v>
      </c>
      <c r="BX1329" s="5">
        <v>9.5</v>
      </c>
      <c r="BY1329" s="5">
        <v>0.5</v>
      </c>
    </row>
    <row r="1330" spans="1:77" x14ac:dyDescent="0.2">
      <c r="A1330" s="2" t="s">
        <v>334</v>
      </c>
      <c r="B1330" s="3">
        <v>40863</v>
      </c>
      <c r="C1330" s="4">
        <v>26</v>
      </c>
      <c r="G1330" s="5">
        <v>2E-3</v>
      </c>
      <c r="H1330" s="5">
        <v>0.03</v>
      </c>
      <c r="M1330" s="5">
        <v>0.42</v>
      </c>
      <c r="S1330" s="5">
        <v>114</v>
      </c>
      <c r="T1330" s="5">
        <v>38</v>
      </c>
      <c r="U1330" s="5">
        <v>0.2</v>
      </c>
      <c r="V1330" s="5">
        <v>1.2</v>
      </c>
      <c r="W1330" s="5">
        <v>0.23</v>
      </c>
      <c r="AB1330" s="5">
        <v>5.6</v>
      </c>
      <c r="AD1330" s="5">
        <v>11.21</v>
      </c>
      <c r="AE1330" s="5">
        <v>1.39</v>
      </c>
      <c r="AJ1330" s="5">
        <v>62</v>
      </c>
      <c r="AN1330" s="5">
        <v>8.1199999999999992</v>
      </c>
      <c r="AO1330" s="5">
        <v>0.01</v>
      </c>
      <c r="AT1330" s="5">
        <v>12.7</v>
      </c>
      <c r="AV1330" s="5">
        <v>1.82</v>
      </c>
      <c r="AW1330" s="5">
        <v>0.04</v>
      </c>
      <c r="AX1330" s="5">
        <v>0.12</v>
      </c>
      <c r="BA1330" s="5">
        <v>7.17</v>
      </c>
      <c r="BF1330" s="5">
        <v>0.15</v>
      </c>
      <c r="BH1330" s="5">
        <v>3.16</v>
      </c>
      <c r="BO1330" s="5">
        <v>93.9</v>
      </c>
      <c r="BQ1330" s="5">
        <v>6.22</v>
      </c>
      <c r="BR1330" s="5">
        <v>6.96</v>
      </c>
      <c r="BT1330" s="5">
        <v>38</v>
      </c>
      <c r="BX1330" s="5">
        <v>9.3000000000000007</v>
      </c>
    </row>
    <row r="1331" spans="1:77" x14ac:dyDescent="0.2">
      <c r="A1331" s="2" t="s">
        <v>334</v>
      </c>
      <c r="B1331" s="3">
        <v>40456</v>
      </c>
      <c r="C1331" s="4">
        <v>26</v>
      </c>
      <c r="G1331" s="5">
        <v>1E-3</v>
      </c>
      <c r="H1331" s="5">
        <v>0.03</v>
      </c>
      <c r="M1331" s="5">
        <v>0.34</v>
      </c>
      <c r="S1331" s="5">
        <v>93.8</v>
      </c>
      <c r="T1331" s="5">
        <v>38</v>
      </c>
      <c r="U1331" s="5">
        <v>0.2</v>
      </c>
      <c r="V1331" s="5">
        <v>1</v>
      </c>
      <c r="W1331" s="5">
        <v>0.85</v>
      </c>
      <c r="AB1331" s="5">
        <v>8.2100000000000009</v>
      </c>
      <c r="AD1331" s="5">
        <v>6.96</v>
      </c>
      <c r="AE1331" s="5">
        <v>1.32</v>
      </c>
      <c r="AJ1331" s="5">
        <v>61.8</v>
      </c>
      <c r="AN1331" s="5">
        <v>7.16</v>
      </c>
      <c r="AO1331" s="5">
        <v>0.22</v>
      </c>
      <c r="AT1331" s="5">
        <v>11.8</v>
      </c>
      <c r="AV1331" s="5">
        <v>1.53</v>
      </c>
      <c r="AW1331" s="5">
        <v>0.03</v>
      </c>
      <c r="AX1331" s="5">
        <v>0.13</v>
      </c>
      <c r="BA1331" s="5">
        <v>7.01</v>
      </c>
      <c r="BE1331" s="5">
        <v>0.6</v>
      </c>
      <c r="BF1331" s="5">
        <v>0.17</v>
      </c>
      <c r="BH1331" s="5">
        <v>3.13</v>
      </c>
      <c r="BO1331" s="5">
        <v>99.2</v>
      </c>
      <c r="BQ1331" s="5">
        <v>6.3</v>
      </c>
      <c r="BR1331" s="5">
        <v>5.87</v>
      </c>
      <c r="BX1331" s="5">
        <v>9.4</v>
      </c>
    </row>
    <row r="1332" spans="1:77" x14ac:dyDescent="0.2">
      <c r="A1332" s="2" t="s">
        <v>334</v>
      </c>
      <c r="B1332" s="3">
        <v>40063</v>
      </c>
      <c r="C1332" s="4">
        <v>31</v>
      </c>
      <c r="G1332" s="5">
        <v>4.0000000000000001E-3</v>
      </c>
      <c r="H1332" s="5">
        <v>0.02</v>
      </c>
      <c r="J1332" s="5">
        <v>1.1000000000000001</v>
      </c>
      <c r="M1332" s="5">
        <v>0.34</v>
      </c>
      <c r="N1332" s="5">
        <v>0.2</v>
      </c>
      <c r="Q1332" s="5">
        <v>0.02</v>
      </c>
      <c r="S1332" s="5">
        <v>105</v>
      </c>
      <c r="T1332" s="5">
        <v>38</v>
      </c>
      <c r="U1332" s="5">
        <v>3.5</v>
      </c>
      <c r="V1332" s="5">
        <v>1</v>
      </c>
      <c r="W1332" s="5">
        <v>0.21</v>
      </c>
      <c r="AB1332" s="5">
        <v>8.3800000000000008</v>
      </c>
      <c r="AD1332" s="5">
        <v>2.5099999999999998</v>
      </c>
      <c r="AE1332" s="5">
        <v>1.38</v>
      </c>
      <c r="AI1332" s="5">
        <v>0.5</v>
      </c>
      <c r="AJ1332" s="5">
        <v>61.1</v>
      </c>
      <c r="AN1332" s="5">
        <v>7.2</v>
      </c>
      <c r="AO1332" s="5">
        <v>0.01</v>
      </c>
      <c r="AT1332" s="5">
        <v>11</v>
      </c>
      <c r="AU1332" s="5">
        <v>0.8</v>
      </c>
      <c r="AV1332" s="5">
        <v>2.35</v>
      </c>
      <c r="AW1332" s="5">
        <v>0.04</v>
      </c>
      <c r="AX1332" s="5">
        <v>0.13</v>
      </c>
      <c r="BA1332" s="5">
        <v>7.29</v>
      </c>
      <c r="BC1332" s="5">
        <v>1E-3</v>
      </c>
      <c r="BF1332" s="5">
        <v>0.28000000000000003</v>
      </c>
      <c r="BH1332" s="5">
        <v>3.16</v>
      </c>
      <c r="BO1332" s="5">
        <v>108</v>
      </c>
      <c r="BW1332" s="5">
        <v>0.84</v>
      </c>
      <c r="BX1332" s="5">
        <v>9.3000000000000007</v>
      </c>
      <c r="BY1332" s="5">
        <v>0.5</v>
      </c>
    </row>
    <row r="1333" spans="1:77" x14ac:dyDescent="0.2">
      <c r="A1333" s="2" t="s">
        <v>334</v>
      </c>
      <c r="B1333" s="3">
        <v>42275</v>
      </c>
      <c r="C1333" s="4">
        <v>31</v>
      </c>
      <c r="G1333" s="5">
        <v>0.23</v>
      </c>
      <c r="H1333" s="5">
        <v>0.17</v>
      </c>
      <c r="J1333" s="5">
        <v>3.1</v>
      </c>
      <c r="M1333" s="5">
        <v>1.35</v>
      </c>
      <c r="N1333" s="5">
        <v>0.2</v>
      </c>
      <c r="Q1333" s="5">
        <v>0.54</v>
      </c>
      <c r="S1333" s="5">
        <v>39.6</v>
      </c>
      <c r="T1333" s="5">
        <v>27</v>
      </c>
      <c r="U1333" s="5">
        <v>0.2</v>
      </c>
      <c r="V1333" s="5">
        <v>4.4000000000000004</v>
      </c>
      <c r="W1333" s="5">
        <v>5.13</v>
      </c>
      <c r="AB1333" s="5">
        <v>2.31</v>
      </c>
      <c r="AC1333" s="5">
        <v>10</v>
      </c>
      <c r="AD1333" s="5">
        <v>3.65</v>
      </c>
      <c r="AE1333" s="5">
        <v>11.3</v>
      </c>
      <c r="AI1333" s="5">
        <v>0.5</v>
      </c>
      <c r="AN1333" s="5">
        <v>4.49</v>
      </c>
      <c r="AO1333" s="5">
        <v>0.13</v>
      </c>
      <c r="AT1333" s="5">
        <v>6.59</v>
      </c>
      <c r="AU1333" s="5">
        <v>23</v>
      </c>
      <c r="AV1333" s="5">
        <v>0.22</v>
      </c>
      <c r="AW1333" s="5">
        <v>4.9300000000000004E-3</v>
      </c>
      <c r="AX1333" s="5">
        <v>0.09</v>
      </c>
      <c r="BA1333" s="5">
        <v>5.68</v>
      </c>
      <c r="BC1333" s="5">
        <v>1.4E-3</v>
      </c>
      <c r="BH1333" s="5">
        <v>0.51</v>
      </c>
      <c r="BO1333" s="5">
        <v>88.8</v>
      </c>
      <c r="BQ1333" s="5">
        <v>3.12</v>
      </c>
      <c r="BR1333" s="5">
        <v>3.24</v>
      </c>
      <c r="BX1333" s="5">
        <v>11.3</v>
      </c>
      <c r="BY1333" s="5">
        <v>18</v>
      </c>
    </row>
    <row r="1334" spans="1:77" x14ac:dyDescent="0.2">
      <c r="A1334" s="2" t="s">
        <v>334</v>
      </c>
      <c r="B1334" s="3">
        <v>34815</v>
      </c>
      <c r="C1334" s="4">
        <v>23</v>
      </c>
      <c r="F1334" s="5">
        <v>7.0000000000000007E-2</v>
      </c>
      <c r="G1334" s="5">
        <v>0.01</v>
      </c>
      <c r="H1334" s="5">
        <v>0.03</v>
      </c>
      <c r="S1334" s="5">
        <v>150</v>
      </c>
      <c r="T1334" s="5">
        <v>31</v>
      </c>
      <c r="V1334" s="5">
        <v>1.8</v>
      </c>
      <c r="W1334" s="5">
        <v>0.51</v>
      </c>
      <c r="AB1334" s="5">
        <v>0.64</v>
      </c>
      <c r="AE1334" s="5">
        <v>2.6</v>
      </c>
      <c r="AJ1334" s="5">
        <v>78</v>
      </c>
      <c r="AN1334" s="5">
        <v>11</v>
      </c>
      <c r="AO1334" s="5">
        <v>0.14000000000000001</v>
      </c>
      <c r="AT1334" s="5">
        <v>11</v>
      </c>
      <c r="AV1334" s="5">
        <v>3.27</v>
      </c>
      <c r="AW1334" s="5">
        <v>0.02</v>
      </c>
      <c r="AX1334" s="5">
        <v>0.01</v>
      </c>
      <c r="AY1334" s="5">
        <v>8.0000000000000002E-3</v>
      </c>
      <c r="BA1334" s="5">
        <v>7.07</v>
      </c>
      <c r="BE1334" s="5">
        <v>0.8</v>
      </c>
      <c r="BH1334" s="5">
        <v>5.77</v>
      </c>
      <c r="BI1334" s="5">
        <v>1.05</v>
      </c>
      <c r="BO1334" s="5">
        <v>77.5</v>
      </c>
      <c r="BX1334" s="5">
        <v>8.1999999999999993</v>
      </c>
    </row>
    <row r="1335" spans="1:77" x14ac:dyDescent="0.2">
      <c r="A1335" s="2" t="s">
        <v>334</v>
      </c>
      <c r="B1335" s="3">
        <v>41024</v>
      </c>
      <c r="C1335" s="4">
        <v>38</v>
      </c>
      <c r="G1335" s="5">
        <v>0.24</v>
      </c>
      <c r="H1335" s="5">
        <v>0.25</v>
      </c>
      <c r="J1335" s="5">
        <v>4.5999999999999996</v>
      </c>
      <c r="M1335" s="5">
        <v>1.08</v>
      </c>
      <c r="N1335" s="5">
        <v>0.4</v>
      </c>
      <c r="Q1335" s="5">
        <v>0.22</v>
      </c>
      <c r="S1335" s="5">
        <v>49.7</v>
      </c>
      <c r="T1335" s="5">
        <v>42</v>
      </c>
      <c r="U1335" s="5">
        <v>0.6</v>
      </c>
      <c r="V1335" s="5">
        <v>6.6</v>
      </c>
      <c r="W1335" s="5">
        <v>7.46</v>
      </c>
      <c r="AB1335" s="5">
        <v>2.2000000000000002</v>
      </c>
      <c r="AD1335" s="5">
        <v>4.83</v>
      </c>
      <c r="AE1335" s="5">
        <v>11.9</v>
      </c>
      <c r="AI1335" s="5">
        <v>0.5</v>
      </c>
      <c r="AJ1335" s="5">
        <v>41.2</v>
      </c>
      <c r="AN1335" s="5">
        <v>6.16</v>
      </c>
      <c r="AO1335" s="5">
        <v>0.18</v>
      </c>
      <c r="AS1335" s="5">
        <v>0.35</v>
      </c>
      <c r="AT1335" s="5">
        <v>8.1199999999999992</v>
      </c>
      <c r="AU1335" s="5">
        <v>36</v>
      </c>
      <c r="AV1335" s="5">
        <v>0.22</v>
      </c>
      <c r="AW1335" s="5">
        <v>3.2799999999999999E-3</v>
      </c>
      <c r="AX1335" s="5">
        <v>0.08</v>
      </c>
      <c r="AY1335" s="5">
        <v>0.04</v>
      </c>
      <c r="BA1335" s="5">
        <v>6</v>
      </c>
      <c r="BC1335" s="5">
        <v>1.1000000000000001E-3</v>
      </c>
      <c r="BF1335" s="5">
        <v>0.54</v>
      </c>
      <c r="BH1335" s="5">
        <v>0.59</v>
      </c>
      <c r="BO1335" s="5">
        <v>102</v>
      </c>
      <c r="BQ1335" s="5">
        <v>3.9</v>
      </c>
      <c r="BR1335" s="5">
        <v>4.09</v>
      </c>
      <c r="BS1335" s="5">
        <v>0.2</v>
      </c>
      <c r="BT1335" s="5">
        <v>13</v>
      </c>
      <c r="BV1335" s="5">
        <v>0.22</v>
      </c>
      <c r="BW1335" s="5">
        <v>2.6</v>
      </c>
      <c r="BX1335" s="5">
        <v>8.1999999999999993</v>
      </c>
      <c r="BY1335" s="5">
        <v>22</v>
      </c>
    </row>
    <row r="1336" spans="1:77" x14ac:dyDescent="0.2">
      <c r="A1336" s="2" t="s">
        <v>334</v>
      </c>
      <c r="B1336" s="3">
        <v>38842</v>
      </c>
      <c r="C1336" s="4">
        <v>31</v>
      </c>
      <c r="F1336" s="5">
        <v>0.02</v>
      </c>
      <c r="H1336" s="5">
        <v>0.03</v>
      </c>
      <c r="J1336" s="5">
        <v>5</v>
      </c>
      <c r="M1336" s="5">
        <v>0.66</v>
      </c>
      <c r="N1336" s="5">
        <v>2.5</v>
      </c>
      <c r="Q1336" s="5">
        <v>1</v>
      </c>
      <c r="S1336" s="5">
        <v>107.6</v>
      </c>
      <c r="T1336" s="5">
        <v>21</v>
      </c>
      <c r="U1336" s="5">
        <v>5</v>
      </c>
      <c r="V1336" s="5">
        <v>1.3</v>
      </c>
      <c r="W1336" s="5">
        <v>0.21</v>
      </c>
      <c r="AD1336" s="5">
        <v>0.4</v>
      </c>
      <c r="AE1336" s="5">
        <v>1.29</v>
      </c>
      <c r="AI1336" s="5">
        <v>10</v>
      </c>
      <c r="AJ1336" s="5">
        <v>60.3</v>
      </c>
      <c r="AN1336" s="5">
        <v>7.39</v>
      </c>
      <c r="AO1336" s="5">
        <v>0.26</v>
      </c>
      <c r="AT1336" s="5">
        <v>9.4</v>
      </c>
      <c r="AU1336" s="5">
        <v>2</v>
      </c>
      <c r="AV1336" s="5">
        <v>2.0299999999999998</v>
      </c>
      <c r="AW1336" s="5">
        <v>0.09</v>
      </c>
      <c r="AX1336" s="5">
        <v>0.09</v>
      </c>
      <c r="BA1336" s="5">
        <v>7.29</v>
      </c>
      <c r="BC1336" s="5">
        <v>0.1</v>
      </c>
      <c r="BE1336" s="5">
        <v>0.7</v>
      </c>
      <c r="BH1336" s="5">
        <v>4.5</v>
      </c>
      <c r="BO1336" s="5">
        <v>62</v>
      </c>
      <c r="BQ1336" s="5">
        <v>6.41</v>
      </c>
      <c r="BR1336" s="5">
        <v>6.44</v>
      </c>
      <c r="BX1336" s="5">
        <v>9.6999999999999993</v>
      </c>
      <c r="BY1336" s="5">
        <v>10</v>
      </c>
    </row>
    <row r="1337" spans="1:77" x14ac:dyDescent="0.2">
      <c r="A1337" s="2" t="s">
        <v>334</v>
      </c>
      <c r="B1337" s="3">
        <v>38677</v>
      </c>
      <c r="C1337" s="4">
        <v>33</v>
      </c>
      <c r="F1337" s="5">
        <v>0.03</v>
      </c>
      <c r="H1337" s="5">
        <v>0.04</v>
      </c>
      <c r="J1337" s="5">
        <v>1</v>
      </c>
      <c r="M1337" s="5">
        <v>0.3</v>
      </c>
      <c r="N1337" s="5">
        <v>2</v>
      </c>
      <c r="Q1337" s="5">
        <v>0.5</v>
      </c>
      <c r="S1337" s="5">
        <v>98</v>
      </c>
      <c r="T1337" s="5">
        <v>20</v>
      </c>
      <c r="U1337" s="5">
        <v>1</v>
      </c>
      <c r="V1337" s="5">
        <v>1.7</v>
      </c>
      <c r="W1337" s="5">
        <v>0.08</v>
      </c>
      <c r="AB1337" s="5">
        <v>5.15</v>
      </c>
      <c r="AD1337" s="5">
        <v>0.54</v>
      </c>
      <c r="AE1337" s="5">
        <v>1.3</v>
      </c>
      <c r="AI1337" s="5">
        <v>1</v>
      </c>
      <c r="AJ1337" s="5">
        <v>53.6</v>
      </c>
      <c r="AN1337" s="5">
        <v>7.4</v>
      </c>
      <c r="AO1337" s="5">
        <v>0.22</v>
      </c>
      <c r="AT1337" s="5">
        <v>7.7</v>
      </c>
      <c r="AU1337" s="5">
        <v>23</v>
      </c>
      <c r="AV1337" s="5">
        <v>9.73</v>
      </c>
      <c r="AW1337" s="5">
        <v>0.13</v>
      </c>
      <c r="AX1337" s="5">
        <v>0.03</v>
      </c>
      <c r="BA1337" s="5">
        <v>7.2</v>
      </c>
      <c r="BC1337" s="5">
        <v>0.1</v>
      </c>
      <c r="BE1337" s="5">
        <v>1</v>
      </c>
      <c r="BH1337" s="5">
        <v>4</v>
      </c>
      <c r="BI1337" s="5">
        <v>0.1</v>
      </c>
      <c r="BO1337" s="5">
        <v>54</v>
      </c>
      <c r="BQ1337" s="5">
        <v>-5.84</v>
      </c>
      <c r="BR1337" s="5">
        <v>5.88</v>
      </c>
      <c r="BX1337" s="5">
        <v>9.4</v>
      </c>
      <c r="BY1337" s="5">
        <v>5</v>
      </c>
    </row>
    <row r="1338" spans="1:77" x14ac:dyDescent="0.2">
      <c r="A1338" s="2" t="s">
        <v>334</v>
      </c>
      <c r="B1338" s="3">
        <v>40073</v>
      </c>
      <c r="C1338" s="4">
        <v>32</v>
      </c>
      <c r="G1338" s="5">
        <v>0.23</v>
      </c>
      <c r="H1338" s="5">
        <v>0.26</v>
      </c>
      <c r="J1338" s="5">
        <v>4.3</v>
      </c>
      <c r="M1338" s="5">
        <v>0.39</v>
      </c>
      <c r="N1338" s="5">
        <v>0.2</v>
      </c>
      <c r="Q1338" s="5">
        <v>0.45</v>
      </c>
      <c r="S1338" s="5">
        <v>44.5</v>
      </c>
      <c r="T1338" s="5">
        <v>31</v>
      </c>
      <c r="U1338" s="5">
        <v>0.9</v>
      </c>
      <c r="V1338" s="5">
        <v>5.5</v>
      </c>
      <c r="W1338" s="5">
        <v>6.08</v>
      </c>
      <c r="AB1338" s="5">
        <v>2.59</v>
      </c>
      <c r="AD1338" s="5">
        <v>3.25</v>
      </c>
      <c r="AE1338" s="5">
        <v>11.9</v>
      </c>
      <c r="AI1338" s="5">
        <v>0.5</v>
      </c>
      <c r="AJ1338" s="5">
        <v>38.4</v>
      </c>
      <c r="AN1338" s="5">
        <v>5.09</v>
      </c>
      <c r="AO1338" s="5">
        <v>0.16</v>
      </c>
      <c r="AT1338" s="5">
        <v>7.78</v>
      </c>
      <c r="AU1338" s="5">
        <v>27</v>
      </c>
      <c r="AV1338" s="5">
        <v>0.22</v>
      </c>
      <c r="AW1338" s="5">
        <v>4.9300000000000004E-3</v>
      </c>
      <c r="AX1338" s="5">
        <v>0.05</v>
      </c>
      <c r="BA1338" s="5">
        <v>6.04</v>
      </c>
      <c r="BC1338" s="5">
        <v>1E-3</v>
      </c>
      <c r="BE1338" s="5">
        <v>0.4</v>
      </c>
      <c r="BF1338" s="5">
        <v>0.2</v>
      </c>
      <c r="BH1338" s="5">
        <v>0.5</v>
      </c>
      <c r="BO1338" s="5">
        <v>104</v>
      </c>
      <c r="BW1338" s="5">
        <v>2.2999999999999998</v>
      </c>
      <c r="BX1338" s="5">
        <v>10.9</v>
      </c>
      <c r="BY1338" s="5">
        <v>26</v>
      </c>
    </row>
    <row r="1339" spans="1:77" x14ac:dyDescent="0.2">
      <c r="A1339" s="2" t="s">
        <v>334</v>
      </c>
      <c r="B1339" s="3">
        <v>40457</v>
      </c>
      <c r="C1339" s="4">
        <v>26</v>
      </c>
      <c r="G1339" s="5">
        <v>0.21</v>
      </c>
      <c r="H1339" s="5">
        <v>0.22</v>
      </c>
      <c r="J1339" s="5">
        <v>3.8</v>
      </c>
      <c r="M1339" s="5">
        <v>1.1100000000000001</v>
      </c>
      <c r="S1339" s="5">
        <v>49.9</v>
      </c>
      <c r="T1339" s="5">
        <v>33</v>
      </c>
      <c r="V1339" s="5">
        <v>5.7</v>
      </c>
      <c r="W1339" s="5">
        <v>6.53</v>
      </c>
      <c r="AB1339" s="5">
        <v>2.2200000000000002</v>
      </c>
      <c r="AD1339" s="5">
        <v>12.89</v>
      </c>
      <c r="AE1339" s="5">
        <v>12.4</v>
      </c>
      <c r="AJ1339" s="5">
        <v>39.4</v>
      </c>
      <c r="AN1339" s="5">
        <v>5.75</v>
      </c>
      <c r="AO1339" s="5">
        <v>0.18</v>
      </c>
      <c r="AT1339" s="5">
        <v>7.96</v>
      </c>
      <c r="AU1339" s="5">
        <v>20</v>
      </c>
      <c r="AV1339" s="5">
        <v>0.22</v>
      </c>
      <c r="AW1339" s="5">
        <v>4.5999999999999999E-3</v>
      </c>
      <c r="AX1339" s="5">
        <v>0.01</v>
      </c>
      <c r="BA1339" s="5">
        <v>5.65</v>
      </c>
      <c r="BF1339" s="5">
        <v>0.18</v>
      </c>
      <c r="BH1339" s="5">
        <v>0.48</v>
      </c>
      <c r="BO1339" s="5">
        <v>102</v>
      </c>
      <c r="BQ1339" s="5">
        <v>3.53</v>
      </c>
      <c r="BR1339" s="5">
        <v>4.0199999999999996</v>
      </c>
      <c r="BX1339" s="5">
        <v>10.8</v>
      </c>
    </row>
    <row r="1340" spans="1:77" x14ac:dyDescent="0.2">
      <c r="A1340" s="2" t="s">
        <v>334</v>
      </c>
      <c r="B1340" s="3">
        <v>42130</v>
      </c>
      <c r="C1340" s="4">
        <v>33</v>
      </c>
      <c r="G1340" s="5">
        <v>3.0000000000000001E-3</v>
      </c>
      <c r="H1340" s="5">
        <v>0.03</v>
      </c>
      <c r="J1340" s="5">
        <v>1.2</v>
      </c>
      <c r="M1340" s="5">
        <v>0.55000000000000004</v>
      </c>
      <c r="N1340" s="5">
        <v>0.2</v>
      </c>
      <c r="Q1340" s="5">
        <v>0.02</v>
      </c>
      <c r="S1340" s="5">
        <v>140</v>
      </c>
      <c r="T1340" s="5">
        <v>21</v>
      </c>
      <c r="U1340" s="5">
        <v>0.2</v>
      </c>
      <c r="V1340" s="5">
        <v>1.8</v>
      </c>
      <c r="W1340" s="5">
        <v>0.67</v>
      </c>
      <c r="AB1340" s="5">
        <v>0.66</v>
      </c>
      <c r="AC1340" s="5">
        <v>10</v>
      </c>
      <c r="AD1340" s="5">
        <v>0.89</v>
      </c>
      <c r="AE1340" s="5">
        <v>1.86</v>
      </c>
      <c r="AI1340" s="5">
        <v>0.5</v>
      </c>
      <c r="AJ1340" s="5">
        <v>77.2</v>
      </c>
      <c r="AN1340" s="5">
        <v>10.6</v>
      </c>
      <c r="AO1340" s="5">
        <v>0.15</v>
      </c>
      <c r="AT1340" s="5">
        <v>11.2</v>
      </c>
      <c r="AU1340" s="5">
        <v>0.9</v>
      </c>
      <c r="AV1340" s="5">
        <v>6.37</v>
      </c>
      <c r="AW1340" s="5">
        <v>0.03</v>
      </c>
      <c r="AX1340" s="5">
        <v>0.02</v>
      </c>
      <c r="BA1340" s="5">
        <v>7.18</v>
      </c>
      <c r="BC1340" s="5">
        <v>2E-3</v>
      </c>
      <c r="BF1340" s="5">
        <v>2.14</v>
      </c>
      <c r="BH1340" s="5">
        <v>6.2</v>
      </c>
      <c r="BO1340" s="5">
        <v>77.599999999999994</v>
      </c>
      <c r="BQ1340" s="5">
        <v>8.51</v>
      </c>
      <c r="BR1340" s="5">
        <v>8.44</v>
      </c>
      <c r="BX1340" s="5">
        <v>9</v>
      </c>
      <c r="BY1340" s="5">
        <v>1.8</v>
      </c>
    </row>
    <row r="1341" spans="1:77" x14ac:dyDescent="0.2">
      <c r="A1341" s="2" t="s">
        <v>334</v>
      </c>
      <c r="B1341" s="3">
        <v>41771</v>
      </c>
      <c r="C1341" s="4">
        <v>25</v>
      </c>
      <c r="G1341" s="5">
        <v>5.0000000000000001E-3</v>
      </c>
      <c r="H1341" s="5">
        <v>0.02</v>
      </c>
      <c r="M1341" s="5">
        <v>0.64</v>
      </c>
      <c r="S1341" s="5">
        <v>137</v>
      </c>
      <c r="T1341" s="5">
        <v>21</v>
      </c>
      <c r="V1341" s="5">
        <v>1.9</v>
      </c>
      <c r="W1341" s="5">
        <v>0.36</v>
      </c>
      <c r="AB1341" s="5">
        <v>0.36</v>
      </c>
      <c r="AD1341" s="5">
        <v>2.06</v>
      </c>
      <c r="AE1341" s="5">
        <v>1.84</v>
      </c>
      <c r="AJ1341" s="5">
        <v>75.599999999999994</v>
      </c>
      <c r="AN1341" s="5">
        <v>10.4</v>
      </c>
      <c r="AO1341" s="5">
        <v>0.14000000000000001</v>
      </c>
      <c r="AT1341" s="5">
        <v>11.1</v>
      </c>
      <c r="AV1341" s="5">
        <v>6.77</v>
      </c>
      <c r="AW1341" s="5">
        <v>0.03</v>
      </c>
      <c r="AX1341" s="5">
        <v>0.01</v>
      </c>
      <c r="AY1341" s="5">
        <v>0.02</v>
      </c>
      <c r="BA1341" s="5">
        <v>7.4</v>
      </c>
      <c r="BF1341" s="5">
        <v>0.25</v>
      </c>
      <c r="BH1341" s="5">
        <v>6.1</v>
      </c>
      <c r="BO1341" s="5">
        <v>77.7</v>
      </c>
      <c r="BQ1341" s="5">
        <v>8.42</v>
      </c>
      <c r="BR1341" s="5">
        <v>8.25</v>
      </c>
      <c r="BX1341" s="5">
        <v>8.8000000000000007</v>
      </c>
    </row>
    <row r="1342" spans="1:77" x14ac:dyDescent="0.2">
      <c r="A1342" s="2" t="s">
        <v>334</v>
      </c>
      <c r="B1342" s="3">
        <v>41484</v>
      </c>
      <c r="C1342" s="4">
        <v>25</v>
      </c>
      <c r="G1342" s="5">
        <v>6.0000000000000001E-3</v>
      </c>
      <c r="H1342" s="5">
        <v>0.02</v>
      </c>
      <c r="M1342" s="5">
        <v>0.7</v>
      </c>
      <c r="S1342" s="5">
        <v>141</v>
      </c>
      <c r="T1342" s="5">
        <v>21</v>
      </c>
      <c r="V1342" s="5">
        <v>1.5</v>
      </c>
      <c r="W1342" s="5">
        <v>0.43</v>
      </c>
      <c r="AB1342" s="5">
        <v>1.01</v>
      </c>
      <c r="AD1342" s="5">
        <v>2.1800000000000002</v>
      </c>
      <c r="AE1342" s="5">
        <v>4.8600000000000003</v>
      </c>
      <c r="AJ1342" s="5">
        <v>76.8</v>
      </c>
      <c r="AN1342" s="5">
        <v>10.4</v>
      </c>
      <c r="AO1342" s="5">
        <v>0.15</v>
      </c>
      <c r="AT1342" s="5">
        <v>11.6</v>
      </c>
      <c r="AV1342" s="5">
        <v>7.03</v>
      </c>
      <c r="AW1342" s="5">
        <v>0.03</v>
      </c>
      <c r="AX1342" s="5">
        <v>0.02</v>
      </c>
      <c r="AY1342" s="5">
        <v>0.02</v>
      </c>
      <c r="BA1342" s="5">
        <v>7.07</v>
      </c>
      <c r="BF1342" s="5">
        <v>0.26</v>
      </c>
      <c r="BH1342" s="5">
        <v>6.28</v>
      </c>
      <c r="BO1342" s="5">
        <v>66.3</v>
      </c>
      <c r="BQ1342" s="5">
        <v>8.3699999999999992</v>
      </c>
      <c r="BR1342" s="5">
        <v>8.5500000000000007</v>
      </c>
      <c r="BX1342" s="5">
        <v>9.8000000000000007</v>
      </c>
    </row>
    <row r="1343" spans="1:77" x14ac:dyDescent="0.2">
      <c r="A1343" s="2" t="s">
        <v>334</v>
      </c>
      <c r="B1343" s="3">
        <v>41038</v>
      </c>
      <c r="C1343" s="4">
        <v>26</v>
      </c>
      <c r="G1343" s="5">
        <v>0.02</v>
      </c>
      <c r="H1343" s="5">
        <v>0.03</v>
      </c>
      <c r="M1343" s="5">
        <v>0.46</v>
      </c>
      <c r="S1343" s="5">
        <v>140</v>
      </c>
      <c r="T1343" s="5">
        <v>21</v>
      </c>
      <c r="V1343" s="5">
        <v>1.8</v>
      </c>
      <c r="W1343" s="5">
        <v>1.27</v>
      </c>
      <c r="AB1343" s="5">
        <v>0.83</v>
      </c>
      <c r="AD1343" s="5">
        <v>1.1599999999999999</v>
      </c>
      <c r="AE1343" s="5">
        <v>2.02</v>
      </c>
      <c r="AJ1343" s="5">
        <v>74.400000000000006</v>
      </c>
      <c r="AN1343" s="5">
        <v>11.7</v>
      </c>
      <c r="AO1343" s="5">
        <v>0.2</v>
      </c>
      <c r="AT1343" s="5">
        <v>11.2</v>
      </c>
      <c r="AV1343" s="5">
        <v>4.8600000000000003</v>
      </c>
      <c r="AW1343" s="5">
        <v>0.03</v>
      </c>
      <c r="AX1343" s="5">
        <v>0.02</v>
      </c>
      <c r="AY1343" s="5">
        <v>0.05</v>
      </c>
      <c r="BA1343" s="5">
        <v>7.1</v>
      </c>
      <c r="BF1343" s="5">
        <v>1.06</v>
      </c>
      <c r="BH1343" s="5">
        <v>6.47</v>
      </c>
      <c r="BO1343" s="5">
        <v>63.7</v>
      </c>
      <c r="BQ1343" s="5">
        <v>8.4700000000000006</v>
      </c>
      <c r="BR1343" s="5">
        <v>8.57</v>
      </c>
      <c r="BT1343" s="5">
        <v>76</v>
      </c>
      <c r="BX1343" s="5">
        <v>8.6999999999999993</v>
      </c>
    </row>
    <row r="1344" spans="1:77" x14ac:dyDescent="0.2">
      <c r="A1344" s="2" t="s">
        <v>334</v>
      </c>
      <c r="B1344" s="3">
        <v>40749</v>
      </c>
      <c r="C1344" s="4">
        <v>24</v>
      </c>
      <c r="G1344" s="5">
        <v>3.0000000000000001E-3</v>
      </c>
      <c r="H1344" s="5">
        <v>0.02</v>
      </c>
      <c r="M1344" s="5">
        <v>0.67</v>
      </c>
      <c r="S1344" s="5">
        <v>140</v>
      </c>
      <c r="T1344" s="5">
        <v>21</v>
      </c>
      <c r="V1344" s="5">
        <v>1.6</v>
      </c>
      <c r="W1344" s="5">
        <v>0.5</v>
      </c>
      <c r="AB1344" s="5">
        <v>0.56000000000000005</v>
      </c>
      <c r="AE1344" s="5">
        <v>2.0099999999999998</v>
      </c>
      <c r="AJ1344" s="5">
        <v>73.599999999999994</v>
      </c>
      <c r="AN1344" s="5">
        <v>10.6</v>
      </c>
      <c r="AO1344" s="5">
        <v>0.16</v>
      </c>
      <c r="AT1344" s="5">
        <v>11</v>
      </c>
      <c r="AV1344" s="5">
        <v>5.84</v>
      </c>
      <c r="AW1344" s="5">
        <v>0.03</v>
      </c>
      <c r="AX1344" s="5">
        <v>0.02</v>
      </c>
      <c r="BA1344" s="5">
        <v>7.15</v>
      </c>
      <c r="BF1344" s="5">
        <v>0.56000000000000005</v>
      </c>
      <c r="BH1344" s="5">
        <v>6.43</v>
      </c>
      <c r="BO1344" s="5">
        <v>62.7</v>
      </c>
      <c r="BQ1344" s="5">
        <v>8.42</v>
      </c>
      <c r="BR1344" s="5">
        <v>8.42</v>
      </c>
      <c r="BT1344" s="5">
        <v>78</v>
      </c>
      <c r="BX1344" s="5">
        <v>9.8000000000000007</v>
      </c>
    </row>
    <row r="1345" spans="1:77" x14ac:dyDescent="0.2">
      <c r="A1345" s="2" t="s">
        <v>334</v>
      </c>
      <c r="B1345" s="3">
        <v>40338</v>
      </c>
      <c r="C1345" s="4">
        <v>35</v>
      </c>
      <c r="G1345" s="5">
        <v>4.0000000000000001E-3</v>
      </c>
      <c r="H1345" s="5">
        <v>0.02</v>
      </c>
      <c r="J1345" s="5">
        <v>1.1000000000000001</v>
      </c>
      <c r="M1345" s="5">
        <v>0.65</v>
      </c>
      <c r="N1345" s="5">
        <v>0.2</v>
      </c>
      <c r="Q1345" s="5">
        <v>0.53</v>
      </c>
      <c r="S1345" s="5">
        <v>135</v>
      </c>
      <c r="T1345" s="5">
        <v>20</v>
      </c>
      <c r="U1345" s="5">
        <v>0.2</v>
      </c>
      <c r="V1345" s="5">
        <v>1.5</v>
      </c>
      <c r="W1345" s="5">
        <v>0.46</v>
      </c>
      <c r="AB1345" s="5">
        <v>0.44</v>
      </c>
      <c r="AD1345" s="5">
        <v>1.88</v>
      </c>
      <c r="AE1345" s="5">
        <v>1.87</v>
      </c>
      <c r="AI1345" s="5">
        <v>0.5</v>
      </c>
      <c r="AJ1345" s="5">
        <v>72.8</v>
      </c>
      <c r="AN1345" s="5">
        <v>10.3</v>
      </c>
      <c r="AO1345" s="5">
        <v>0.14000000000000001</v>
      </c>
      <c r="AS1345" s="5">
        <v>1.8</v>
      </c>
      <c r="AT1345" s="5">
        <v>10.8</v>
      </c>
      <c r="AU1345" s="5">
        <v>0.8</v>
      </c>
      <c r="AV1345" s="5">
        <v>3.92</v>
      </c>
      <c r="AW1345" s="5">
        <v>0.03</v>
      </c>
      <c r="AX1345" s="5">
        <v>0.02</v>
      </c>
      <c r="BA1345" s="5">
        <v>7.1</v>
      </c>
      <c r="BC1345" s="5">
        <v>1E-3</v>
      </c>
      <c r="BE1345" s="5">
        <v>0.7</v>
      </c>
      <c r="BF1345" s="5">
        <v>0.5</v>
      </c>
      <c r="BH1345" s="5">
        <v>6.31</v>
      </c>
      <c r="BO1345" s="5">
        <v>64.8</v>
      </c>
      <c r="BQ1345" s="5">
        <v>8.2899999999999991</v>
      </c>
      <c r="BR1345" s="5">
        <v>8.1300000000000008</v>
      </c>
      <c r="BW1345" s="5">
        <v>0.5</v>
      </c>
      <c r="BX1345" s="5">
        <v>8.8000000000000007</v>
      </c>
      <c r="BY1345" s="5">
        <v>1.6</v>
      </c>
    </row>
    <row r="1346" spans="1:77" x14ac:dyDescent="0.2">
      <c r="A1346" s="2" t="s">
        <v>334</v>
      </c>
      <c r="B1346" s="3">
        <v>36683</v>
      </c>
      <c r="C1346" s="4">
        <v>23</v>
      </c>
      <c r="F1346" s="5">
        <v>0.01</v>
      </c>
      <c r="G1346" s="5">
        <v>1E-3</v>
      </c>
      <c r="H1346" s="5">
        <v>0.02</v>
      </c>
      <c r="M1346" s="5">
        <v>0.74</v>
      </c>
      <c r="S1346" s="5">
        <v>97</v>
      </c>
      <c r="T1346" s="5">
        <v>28</v>
      </c>
      <c r="V1346" s="5">
        <v>1.7</v>
      </c>
      <c r="W1346" s="5">
        <v>0.08</v>
      </c>
      <c r="AB1346" s="5">
        <v>1.03</v>
      </c>
      <c r="AE1346" s="5">
        <v>1.7</v>
      </c>
      <c r="AJ1346" s="5">
        <v>75.3</v>
      </c>
      <c r="AN1346" s="5">
        <v>9.3000000000000007</v>
      </c>
      <c r="AO1346" s="5">
        <v>0.13</v>
      </c>
      <c r="AT1346" s="5">
        <v>11</v>
      </c>
      <c r="AV1346" s="5">
        <v>2.44</v>
      </c>
      <c r="AW1346" s="5">
        <v>0.02</v>
      </c>
      <c r="AX1346" s="5">
        <v>0.01</v>
      </c>
      <c r="AZ1346" s="5">
        <v>0.01</v>
      </c>
      <c r="BA1346" s="5">
        <v>6.97</v>
      </c>
      <c r="BE1346" s="5">
        <v>0.6</v>
      </c>
      <c r="BH1346" s="5">
        <v>6.13</v>
      </c>
      <c r="BO1346" s="5">
        <v>61.7</v>
      </c>
      <c r="BX1346" s="5">
        <v>8.8000000000000007</v>
      </c>
    </row>
    <row r="1347" spans="1:77" x14ac:dyDescent="0.2">
      <c r="A1347" s="2" t="s">
        <v>334</v>
      </c>
      <c r="B1347" s="3">
        <v>40807</v>
      </c>
      <c r="C1347" s="4">
        <v>27</v>
      </c>
      <c r="G1347" s="5">
        <v>0.23</v>
      </c>
      <c r="H1347" s="5">
        <v>0.21</v>
      </c>
      <c r="J1347" s="5">
        <v>5.2</v>
      </c>
      <c r="M1347" s="5">
        <v>0.71</v>
      </c>
      <c r="S1347" s="5">
        <v>46.1</v>
      </c>
      <c r="T1347" s="5">
        <v>34</v>
      </c>
      <c r="V1347" s="5">
        <v>5.3</v>
      </c>
      <c r="W1347" s="5">
        <v>6.48</v>
      </c>
      <c r="AB1347" s="5">
        <v>1.65</v>
      </c>
      <c r="AD1347" s="5">
        <v>9.61</v>
      </c>
      <c r="AE1347" s="5">
        <v>10.6</v>
      </c>
      <c r="AJ1347" s="5">
        <v>38.4</v>
      </c>
      <c r="AN1347" s="5">
        <v>5.18</v>
      </c>
      <c r="AO1347" s="5">
        <v>0.17</v>
      </c>
      <c r="AT1347" s="5">
        <v>7.25</v>
      </c>
      <c r="AU1347" s="5">
        <v>31</v>
      </c>
      <c r="AV1347" s="5">
        <v>0.22</v>
      </c>
      <c r="AW1347" s="5">
        <v>3.2799999999999999E-3</v>
      </c>
      <c r="AX1347" s="5">
        <v>0.08</v>
      </c>
      <c r="BA1347" s="5">
        <v>5.62</v>
      </c>
      <c r="BF1347" s="5">
        <v>0.22</v>
      </c>
      <c r="BH1347" s="5">
        <v>0.41</v>
      </c>
      <c r="BO1347" s="5">
        <v>95.9</v>
      </c>
      <c r="BQ1347" s="5">
        <v>3.37</v>
      </c>
      <c r="BR1347" s="5">
        <v>3.71</v>
      </c>
      <c r="BT1347" s="5">
        <v>11</v>
      </c>
      <c r="BX1347" s="5">
        <v>10.9</v>
      </c>
    </row>
    <row r="1348" spans="1:77" x14ac:dyDescent="0.2">
      <c r="A1348" s="2" t="s">
        <v>325</v>
      </c>
      <c r="B1348" s="3">
        <v>38693</v>
      </c>
      <c r="C1348" s="4">
        <v>33</v>
      </c>
      <c r="F1348" s="5">
        <v>0.02</v>
      </c>
      <c r="H1348" s="5">
        <v>0.01</v>
      </c>
      <c r="J1348" s="5">
        <v>1</v>
      </c>
      <c r="M1348" s="5">
        <v>0.3</v>
      </c>
      <c r="N1348" s="5">
        <v>2</v>
      </c>
      <c r="Q1348" s="5">
        <v>0.5</v>
      </c>
      <c r="S1348" s="5">
        <v>88</v>
      </c>
      <c r="T1348" s="5">
        <v>38</v>
      </c>
      <c r="U1348" s="5">
        <v>1</v>
      </c>
      <c r="V1348" s="5">
        <v>1.1000000000000001</v>
      </c>
      <c r="W1348" s="5">
        <v>0.04</v>
      </c>
      <c r="AB1348" s="5">
        <v>8.39</v>
      </c>
      <c r="AD1348" s="5">
        <v>-0.64</v>
      </c>
      <c r="AE1348" s="5">
        <v>1.3</v>
      </c>
      <c r="AI1348" s="5">
        <v>1</v>
      </c>
      <c r="AJ1348" s="5">
        <v>55.9</v>
      </c>
      <c r="AN1348" s="5">
        <v>5.9</v>
      </c>
      <c r="AO1348" s="5">
        <v>0.01</v>
      </c>
      <c r="AT1348" s="5">
        <v>11.9</v>
      </c>
      <c r="AU1348" s="5">
        <v>1</v>
      </c>
      <c r="AV1348" s="5">
        <v>5.75</v>
      </c>
      <c r="AW1348" s="5">
        <v>0.16</v>
      </c>
      <c r="AX1348" s="5">
        <v>0.09</v>
      </c>
      <c r="BA1348" s="5">
        <v>7.1</v>
      </c>
      <c r="BC1348" s="5">
        <v>0.1</v>
      </c>
      <c r="BE1348" s="5">
        <v>0.5</v>
      </c>
      <c r="BH1348" s="5">
        <v>2.4</v>
      </c>
      <c r="BI1348" s="5">
        <v>0.1</v>
      </c>
      <c r="BO1348" s="5">
        <v>91</v>
      </c>
      <c r="BQ1348" s="5">
        <v>-5.46</v>
      </c>
      <c r="BR1348" s="5">
        <v>5.42</v>
      </c>
      <c r="BX1348" s="5">
        <v>9.1999999999999993</v>
      </c>
      <c r="BY1348" s="5">
        <v>5</v>
      </c>
    </row>
    <row r="1349" spans="1:77" x14ac:dyDescent="0.2">
      <c r="A1349" s="2" t="s">
        <v>325</v>
      </c>
      <c r="B1349" s="3">
        <v>41576</v>
      </c>
      <c r="C1349" s="4">
        <v>27</v>
      </c>
      <c r="G1349" s="5">
        <v>0.17</v>
      </c>
      <c r="H1349" s="5">
        <v>0.27</v>
      </c>
      <c r="J1349" s="5">
        <v>3.7</v>
      </c>
      <c r="M1349" s="5">
        <v>1.21</v>
      </c>
      <c r="S1349" s="5">
        <v>42.2</v>
      </c>
      <c r="T1349" s="5">
        <v>26</v>
      </c>
      <c r="V1349" s="5">
        <v>4.7</v>
      </c>
      <c r="W1349" s="5">
        <v>4.97</v>
      </c>
      <c r="AB1349" s="5">
        <v>2.4300000000000002</v>
      </c>
      <c r="AD1349" s="5">
        <v>6.06</v>
      </c>
      <c r="AE1349" s="5">
        <v>10.1</v>
      </c>
      <c r="AJ1349" s="5">
        <v>35.5</v>
      </c>
      <c r="AN1349" s="5">
        <v>4.42</v>
      </c>
      <c r="AO1349" s="5">
        <v>0.16</v>
      </c>
      <c r="AT1349" s="5">
        <v>7.46</v>
      </c>
      <c r="AU1349" s="5">
        <v>29</v>
      </c>
      <c r="AV1349" s="5">
        <v>0.22</v>
      </c>
      <c r="AW1349" s="5">
        <v>3.9399999999999999E-3</v>
      </c>
      <c r="AX1349" s="5">
        <v>0.08</v>
      </c>
      <c r="AY1349" s="5">
        <v>0.05</v>
      </c>
      <c r="BA1349" s="5">
        <v>5.96</v>
      </c>
      <c r="BF1349" s="5">
        <v>0.15</v>
      </c>
      <c r="BH1349" s="5">
        <v>0.51</v>
      </c>
      <c r="BO1349" s="5">
        <v>92.1</v>
      </c>
      <c r="BQ1349" s="5">
        <v>3.16</v>
      </c>
      <c r="BR1349" s="5">
        <v>3.36</v>
      </c>
      <c r="BX1349" s="5">
        <v>10.6</v>
      </c>
    </row>
    <row r="1350" spans="1:77" x14ac:dyDescent="0.2">
      <c r="A1350" s="2" t="s">
        <v>325</v>
      </c>
      <c r="B1350" s="3">
        <v>38692</v>
      </c>
      <c r="C1350" s="4">
        <v>32</v>
      </c>
      <c r="F1350" s="5">
        <v>1E-3</v>
      </c>
      <c r="G1350" s="5">
        <v>1E-3</v>
      </c>
      <c r="H1350" s="5">
        <v>0.03</v>
      </c>
      <c r="J1350" s="5">
        <v>0.9</v>
      </c>
      <c r="M1350" s="5">
        <v>0.66</v>
      </c>
      <c r="N1350" s="5">
        <v>0.2</v>
      </c>
      <c r="O1350" s="5">
        <v>10</v>
      </c>
      <c r="Q1350" s="5">
        <v>0.02</v>
      </c>
      <c r="S1350" s="5">
        <v>131</v>
      </c>
      <c r="T1350" s="5">
        <v>22</v>
      </c>
      <c r="U1350" s="5">
        <v>0.2</v>
      </c>
      <c r="V1350" s="5">
        <v>1.1000000000000001</v>
      </c>
      <c r="W1350" s="5">
        <v>0.32</v>
      </c>
      <c r="AB1350" s="5">
        <v>0.75</v>
      </c>
      <c r="AE1350" s="5">
        <v>1.75</v>
      </c>
      <c r="AI1350" s="5">
        <v>0.5</v>
      </c>
      <c r="AJ1350" s="5">
        <v>69.7</v>
      </c>
      <c r="AN1350" s="5">
        <v>9.74</v>
      </c>
      <c r="AO1350" s="5">
        <v>0.13</v>
      </c>
      <c r="AT1350" s="5">
        <v>11.8</v>
      </c>
      <c r="AU1350" s="5">
        <v>1</v>
      </c>
      <c r="AV1350" s="5">
        <v>4.5999999999999996</v>
      </c>
      <c r="AW1350" s="5">
        <v>0.03</v>
      </c>
      <c r="AX1350" s="5">
        <v>0.03</v>
      </c>
      <c r="AZ1350" s="5">
        <v>0.01</v>
      </c>
      <c r="BA1350" s="5">
        <v>6.9</v>
      </c>
      <c r="BC1350" s="5">
        <v>1E-3</v>
      </c>
      <c r="BE1350" s="5">
        <v>0.6</v>
      </c>
      <c r="BH1350" s="5">
        <v>6.12</v>
      </c>
      <c r="BO1350" s="5">
        <v>52.8</v>
      </c>
      <c r="BX1350" s="5">
        <v>10.7</v>
      </c>
      <c r="BY1350" s="5">
        <v>0.7</v>
      </c>
    </row>
    <row r="1351" spans="1:77" x14ac:dyDescent="0.2">
      <c r="A1351" s="2" t="s">
        <v>325</v>
      </c>
      <c r="B1351" s="3">
        <v>38491</v>
      </c>
      <c r="C1351" s="4">
        <v>32</v>
      </c>
      <c r="F1351" s="5">
        <v>1E-3</v>
      </c>
      <c r="G1351" s="5">
        <v>1E-3</v>
      </c>
      <c r="H1351" s="5">
        <v>0.02</v>
      </c>
      <c r="J1351" s="5">
        <v>1</v>
      </c>
      <c r="M1351" s="5">
        <v>0.54</v>
      </c>
      <c r="N1351" s="5">
        <v>0.4</v>
      </c>
      <c r="O1351" s="5">
        <v>17</v>
      </c>
      <c r="Q1351" s="5">
        <v>0.02</v>
      </c>
      <c r="S1351" s="5">
        <v>133</v>
      </c>
      <c r="T1351" s="5">
        <v>23</v>
      </c>
      <c r="U1351" s="5">
        <v>0.3</v>
      </c>
      <c r="V1351" s="5">
        <v>1.5</v>
      </c>
      <c r="W1351" s="5">
        <v>0.35</v>
      </c>
      <c r="AB1351" s="5">
        <v>0.73</v>
      </c>
      <c r="AE1351" s="5">
        <v>1.79</v>
      </c>
      <c r="AI1351" s="5">
        <v>0.5</v>
      </c>
      <c r="AJ1351" s="5">
        <v>74.2</v>
      </c>
      <c r="AN1351" s="5">
        <v>10.1</v>
      </c>
      <c r="AO1351" s="5">
        <v>0.14000000000000001</v>
      </c>
      <c r="AT1351" s="5">
        <v>11.7</v>
      </c>
      <c r="AU1351" s="5">
        <v>0.9</v>
      </c>
      <c r="AV1351" s="5">
        <v>2.2200000000000002</v>
      </c>
      <c r="AW1351" s="5">
        <v>0.02</v>
      </c>
      <c r="AX1351" s="5">
        <v>0.02</v>
      </c>
      <c r="AZ1351" s="5">
        <v>0.01</v>
      </c>
      <c r="BA1351" s="5">
        <v>7.1</v>
      </c>
      <c r="BC1351" s="5">
        <v>1E-3</v>
      </c>
      <c r="BE1351" s="5">
        <v>0.2</v>
      </c>
      <c r="BH1351" s="5">
        <v>6.19</v>
      </c>
      <c r="BO1351" s="5">
        <v>59.3</v>
      </c>
      <c r="BX1351" s="5">
        <v>8.5</v>
      </c>
      <c r="BY1351" s="5">
        <v>1.1000000000000001</v>
      </c>
    </row>
    <row r="1352" spans="1:77" x14ac:dyDescent="0.2">
      <c r="A1352" s="2" t="s">
        <v>325</v>
      </c>
      <c r="B1352" s="3">
        <v>38271</v>
      </c>
      <c r="C1352" s="4">
        <v>32</v>
      </c>
      <c r="F1352" s="5">
        <v>2E-3</v>
      </c>
      <c r="G1352" s="5">
        <v>1E-3</v>
      </c>
      <c r="H1352" s="5">
        <v>0.02</v>
      </c>
      <c r="J1352" s="5">
        <v>1.4</v>
      </c>
      <c r="M1352" s="5">
        <v>0.59</v>
      </c>
      <c r="N1352" s="5">
        <v>1</v>
      </c>
      <c r="O1352" s="5">
        <v>20</v>
      </c>
      <c r="Q1352" s="5">
        <v>0.02</v>
      </c>
      <c r="S1352" s="5">
        <v>133</v>
      </c>
      <c r="T1352" s="5">
        <v>26</v>
      </c>
      <c r="U1352" s="5">
        <v>0.2</v>
      </c>
      <c r="V1352" s="5">
        <v>1.4</v>
      </c>
      <c r="W1352" s="5">
        <v>0.46</v>
      </c>
      <c r="AB1352" s="5">
        <v>0.77</v>
      </c>
      <c r="AE1352" s="5">
        <v>2.1</v>
      </c>
      <c r="AI1352" s="5">
        <v>0.5</v>
      </c>
      <c r="AJ1352" s="5">
        <v>72.5</v>
      </c>
      <c r="AN1352" s="5">
        <v>10.4</v>
      </c>
      <c r="AO1352" s="5">
        <v>0.17</v>
      </c>
      <c r="AT1352" s="5">
        <v>11.9</v>
      </c>
      <c r="AU1352" s="5">
        <v>0.9</v>
      </c>
      <c r="AV1352" s="5">
        <v>0.72</v>
      </c>
      <c r="AW1352" s="5">
        <v>8.86815E-3</v>
      </c>
      <c r="AX1352" s="5">
        <v>0.03</v>
      </c>
      <c r="AZ1352" s="5">
        <v>0.01</v>
      </c>
      <c r="BA1352" s="5">
        <v>6.9</v>
      </c>
      <c r="BC1352" s="5">
        <v>1E-3</v>
      </c>
      <c r="BE1352" s="5">
        <v>0.5</v>
      </c>
      <c r="BH1352" s="5">
        <v>5.92</v>
      </c>
      <c r="BO1352" s="5">
        <v>64.5</v>
      </c>
      <c r="BX1352" s="5">
        <v>11.5</v>
      </c>
      <c r="BY1352" s="5">
        <v>0.6</v>
      </c>
    </row>
    <row r="1353" spans="1:77" x14ac:dyDescent="0.2">
      <c r="A1353" s="2" t="s">
        <v>325</v>
      </c>
      <c r="B1353" s="3">
        <v>38104</v>
      </c>
      <c r="C1353" s="4">
        <v>32</v>
      </c>
      <c r="F1353" s="5">
        <v>6.0000000000000001E-3</v>
      </c>
      <c r="G1353" s="5">
        <v>3.0000000000000001E-3</v>
      </c>
      <c r="H1353" s="5">
        <v>0.02</v>
      </c>
      <c r="J1353" s="5">
        <v>0.7</v>
      </c>
      <c r="M1353" s="5">
        <v>0.43</v>
      </c>
      <c r="N1353" s="5">
        <v>0.2</v>
      </c>
      <c r="O1353" s="5">
        <v>10</v>
      </c>
      <c r="Q1353" s="5">
        <v>0.02</v>
      </c>
      <c r="S1353" s="5">
        <v>133</v>
      </c>
      <c r="T1353" s="5">
        <v>27</v>
      </c>
      <c r="U1353" s="5">
        <v>0.5</v>
      </c>
      <c r="V1353" s="5">
        <v>1.6</v>
      </c>
      <c r="W1353" s="5">
        <v>0.34</v>
      </c>
      <c r="AB1353" s="5">
        <v>0.91</v>
      </c>
      <c r="AE1353" s="5">
        <v>1.8</v>
      </c>
      <c r="AI1353" s="5">
        <v>0.9</v>
      </c>
      <c r="AJ1353" s="5">
        <v>55.7</v>
      </c>
      <c r="AN1353" s="5">
        <v>10.1</v>
      </c>
      <c r="AO1353" s="5">
        <v>0.13</v>
      </c>
      <c r="AT1353" s="5">
        <v>11.1</v>
      </c>
      <c r="AU1353" s="5">
        <v>1.3</v>
      </c>
      <c r="AV1353" s="5">
        <v>3.65</v>
      </c>
      <c r="AW1353" s="5">
        <v>0.02</v>
      </c>
      <c r="AX1353" s="5">
        <v>0.02</v>
      </c>
      <c r="AZ1353" s="5">
        <v>0.01</v>
      </c>
      <c r="BA1353" s="5">
        <v>7.21</v>
      </c>
      <c r="BC1353" s="5">
        <v>1E-3</v>
      </c>
      <c r="BE1353" s="5">
        <v>0.61</v>
      </c>
      <c r="BH1353" s="5">
        <v>5.94</v>
      </c>
      <c r="BO1353" s="5">
        <v>65.2</v>
      </c>
      <c r="BX1353" s="5">
        <v>8.5</v>
      </c>
      <c r="BY1353" s="5">
        <v>4.8</v>
      </c>
    </row>
    <row r="1354" spans="1:77" x14ac:dyDescent="0.2">
      <c r="A1354" s="2" t="s">
        <v>325</v>
      </c>
      <c r="B1354" s="3">
        <v>37952</v>
      </c>
      <c r="C1354" s="4">
        <v>32</v>
      </c>
      <c r="F1354" s="5">
        <v>0.01</v>
      </c>
      <c r="G1354" s="5">
        <v>1E-3</v>
      </c>
      <c r="H1354" s="5">
        <v>0.02</v>
      </c>
      <c r="J1354" s="5">
        <v>1</v>
      </c>
      <c r="M1354" s="5">
        <v>0.69</v>
      </c>
      <c r="N1354" s="5">
        <v>0.2</v>
      </c>
      <c r="O1354" s="5">
        <v>110</v>
      </c>
      <c r="Q1354" s="5">
        <v>0.02</v>
      </c>
      <c r="S1354" s="5">
        <v>128</v>
      </c>
      <c r="T1354" s="5">
        <v>27</v>
      </c>
      <c r="U1354" s="5">
        <v>0.2</v>
      </c>
      <c r="V1354" s="5">
        <v>1.4</v>
      </c>
      <c r="W1354" s="5">
        <v>0.36</v>
      </c>
      <c r="AB1354" s="5">
        <v>1.1399999999999999</v>
      </c>
      <c r="AE1354" s="5">
        <v>2.37</v>
      </c>
      <c r="AI1354" s="5">
        <v>0.5</v>
      </c>
      <c r="AJ1354" s="5">
        <v>72.8</v>
      </c>
      <c r="AN1354" s="5">
        <v>9.4</v>
      </c>
      <c r="AO1354" s="5">
        <v>0.13</v>
      </c>
      <c r="AT1354" s="5">
        <v>11.6</v>
      </c>
      <c r="AU1354" s="5">
        <v>0.5</v>
      </c>
      <c r="AV1354" s="5">
        <v>6.72</v>
      </c>
      <c r="AW1354" s="5">
        <v>0.03</v>
      </c>
      <c r="AX1354" s="5">
        <v>0.02</v>
      </c>
      <c r="AZ1354" s="5">
        <v>0.01</v>
      </c>
      <c r="BA1354" s="5">
        <v>7.09</v>
      </c>
      <c r="BC1354" s="5">
        <v>1E-3</v>
      </c>
      <c r="BE1354" s="5">
        <v>0.8</v>
      </c>
      <c r="BH1354" s="5">
        <v>5.69</v>
      </c>
      <c r="BO1354" s="5">
        <v>58.2</v>
      </c>
      <c r="BX1354" s="5">
        <v>11</v>
      </c>
      <c r="BY1354" s="5">
        <v>1.1000000000000001</v>
      </c>
    </row>
    <row r="1355" spans="1:77" x14ac:dyDescent="0.2">
      <c r="A1355" s="2" t="s">
        <v>325</v>
      </c>
      <c r="B1355" s="3">
        <v>37756</v>
      </c>
      <c r="C1355" s="4">
        <v>32</v>
      </c>
      <c r="F1355" s="5">
        <v>7.0000000000000007E-2</v>
      </c>
      <c r="G1355" s="5">
        <v>0.02</v>
      </c>
      <c r="H1355" s="5">
        <v>0.01</v>
      </c>
      <c r="J1355" s="5">
        <v>0.9</v>
      </c>
      <c r="M1355" s="5">
        <v>0.81</v>
      </c>
      <c r="N1355" s="5">
        <v>0.2</v>
      </c>
      <c r="O1355" s="5">
        <v>10</v>
      </c>
      <c r="Q1355" s="5">
        <v>0.02</v>
      </c>
      <c r="S1355" s="5">
        <v>135</v>
      </c>
      <c r="T1355" s="5">
        <v>13</v>
      </c>
      <c r="U1355" s="5">
        <v>0.2</v>
      </c>
      <c r="V1355" s="5">
        <v>2.7</v>
      </c>
      <c r="W1355" s="5">
        <v>0.45</v>
      </c>
      <c r="AB1355" s="5">
        <v>0.82</v>
      </c>
      <c r="AE1355" s="5">
        <v>1.87</v>
      </c>
      <c r="AI1355" s="5">
        <v>0.5</v>
      </c>
      <c r="AJ1355" s="5">
        <v>72</v>
      </c>
      <c r="AN1355" s="5">
        <v>9.8699999999999992</v>
      </c>
      <c r="AO1355" s="5">
        <v>0.14000000000000001</v>
      </c>
      <c r="AT1355" s="5">
        <v>10.8</v>
      </c>
      <c r="AU1355" s="5">
        <v>1.1000000000000001</v>
      </c>
      <c r="AV1355" s="5">
        <v>111.11</v>
      </c>
      <c r="AW1355" s="5">
        <v>0.21</v>
      </c>
      <c r="AX1355" s="5">
        <v>0.41</v>
      </c>
      <c r="AZ1355" s="5">
        <v>0.14000000000000001</v>
      </c>
      <c r="BA1355" s="5">
        <v>7.1</v>
      </c>
      <c r="BC1355" s="5">
        <v>1.6999999999999999E-3</v>
      </c>
      <c r="BE1355" s="5">
        <v>0.5</v>
      </c>
      <c r="BH1355" s="5">
        <v>5.93</v>
      </c>
      <c r="BO1355" s="5">
        <v>32.799999999999997</v>
      </c>
      <c r="BX1355" s="5">
        <v>8.1</v>
      </c>
      <c r="BY1355" s="5">
        <v>1</v>
      </c>
    </row>
    <row r="1356" spans="1:77" x14ac:dyDescent="0.2">
      <c r="A1356" s="2" t="s">
        <v>325</v>
      </c>
      <c r="B1356" s="3">
        <v>37571</v>
      </c>
      <c r="C1356" s="4">
        <v>32</v>
      </c>
      <c r="F1356" s="5">
        <v>2E-3</v>
      </c>
      <c r="G1356" s="5">
        <v>1E-3</v>
      </c>
      <c r="H1356" s="5">
        <v>0.03</v>
      </c>
      <c r="J1356" s="5">
        <v>1</v>
      </c>
      <c r="M1356" s="5">
        <v>0.8</v>
      </c>
      <c r="N1356" s="5">
        <v>0.2</v>
      </c>
      <c r="O1356" s="5">
        <v>10</v>
      </c>
      <c r="Q1356" s="5">
        <v>0.02</v>
      </c>
      <c r="S1356" s="5">
        <v>186</v>
      </c>
      <c r="T1356" s="5">
        <v>31</v>
      </c>
      <c r="U1356" s="5">
        <v>0.2</v>
      </c>
      <c r="V1356" s="5">
        <v>1.5</v>
      </c>
      <c r="W1356" s="5">
        <v>0.43</v>
      </c>
      <c r="AB1356" s="5">
        <v>0.42</v>
      </c>
      <c r="AE1356" s="5">
        <v>2</v>
      </c>
      <c r="AI1356" s="5">
        <v>0.5</v>
      </c>
      <c r="AJ1356" s="5">
        <v>73.099999999999994</v>
      </c>
      <c r="AN1356" s="5">
        <v>12.5</v>
      </c>
      <c r="AO1356" s="5">
        <v>0.17</v>
      </c>
      <c r="AT1356" s="5">
        <v>10.4</v>
      </c>
      <c r="AU1356" s="5">
        <v>1.2</v>
      </c>
      <c r="AV1356" s="5">
        <v>5.84</v>
      </c>
      <c r="AW1356" s="5">
        <v>0.03</v>
      </c>
      <c r="AX1356" s="5">
        <v>0.03</v>
      </c>
      <c r="AZ1356" s="5">
        <v>0.01</v>
      </c>
      <c r="BA1356" s="5">
        <v>7.1</v>
      </c>
      <c r="BC1356" s="5">
        <v>2.2000000000000001E-3</v>
      </c>
      <c r="BE1356" s="5">
        <v>0.2</v>
      </c>
      <c r="BH1356" s="5">
        <v>5.93</v>
      </c>
      <c r="BO1356" s="5">
        <v>54.3</v>
      </c>
      <c r="BX1356" s="5">
        <v>11.3</v>
      </c>
      <c r="BY1356" s="5">
        <v>0.6</v>
      </c>
    </row>
    <row r="1357" spans="1:77" x14ac:dyDescent="0.2">
      <c r="A1357" s="2" t="s">
        <v>325</v>
      </c>
      <c r="B1357" s="3">
        <v>37405</v>
      </c>
      <c r="C1357" s="4">
        <v>32</v>
      </c>
      <c r="F1357" s="5">
        <v>0.02</v>
      </c>
      <c r="G1357" s="5">
        <v>1E-3</v>
      </c>
      <c r="H1357" s="5">
        <v>0.02</v>
      </c>
      <c r="J1357" s="5">
        <v>0.9</v>
      </c>
      <c r="M1357" s="5">
        <v>0.49</v>
      </c>
      <c r="N1357" s="5">
        <v>0.2</v>
      </c>
      <c r="O1357" s="5">
        <v>26</v>
      </c>
      <c r="Q1357" s="5">
        <v>0.02</v>
      </c>
      <c r="S1357" s="5">
        <v>138</v>
      </c>
      <c r="T1357" s="5">
        <v>29</v>
      </c>
      <c r="U1357" s="5">
        <v>0.2</v>
      </c>
      <c r="V1357" s="5">
        <v>1.2</v>
      </c>
      <c r="W1357" s="5">
        <v>0.38</v>
      </c>
      <c r="AB1357" s="5">
        <v>0.69</v>
      </c>
      <c r="AE1357" s="5">
        <v>1.87</v>
      </c>
      <c r="AI1357" s="5">
        <v>0.5</v>
      </c>
      <c r="AJ1357" s="5">
        <v>72.099999999999994</v>
      </c>
      <c r="AN1357" s="5">
        <v>10</v>
      </c>
      <c r="AO1357" s="5">
        <v>0.15</v>
      </c>
      <c r="AT1357" s="5">
        <v>11.2</v>
      </c>
      <c r="AU1357" s="5">
        <v>1.3</v>
      </c>
      <c r="AV1357" s="5">
        <v>2.2000000000000002</v>
      </c>
      <c r="AW1357" s="5">
        <v>0.03</v>
      </c>
      <c r="AX1357" s="5">
        <v>0.03</v>
      </c>
      <c r="AZ1357" s="5">
        <v>0.02</v>
      </c>
      <c r="BA1357" s="5">
        <v>7.15</v>
      </c>
      <c r="BC1357" s="5">
        <v>1E-3</v>
      </c>
      <c r="BE1357" s="5">
        <v>0.3</v>
      </c>
      <c r="BH1357" s="5">
        <v>6.07</v>
      </c>
      <c r="BO1357" s="5">
        <v>60.5</v>
      </c>
      <c r="BX1357" s="5">
        <v>8.9</v>
      </c>
      <c r="BY1357" s="5">
        <v>0.8</v>
      </c>
    </row>
    <row r="1358" spans="1:77" x14ac:dyDescent="0.2">
      <c r="A1358" s="2" t="s">
        <v>325</v>
      </c>
      <c r="B1358" s="3">
        <v>37210</v>
      </c>
      <c r="C1358" s="4">
        <v>31</v>
      </c>
      <c r="F1358" s="5">
        <v>5.0000000000000001E-3</v>
      </c>
      <c r="G1358" s="5">
        <v>3.0000000000000001E-3</v>
      </c>
      <c r="H1358" s="5">
        <v>0.01</v>
      </c>
      <c r="J1358" s="5">
        <v>0.9</v>
      </c>
      <c r="M1358" s="5">
        <v>0.59</v>
      </c>
      <c r="N1358" s="5">
        <v>0.2</v>
      </c>
      <c r="O1358" s="5">
        <v>20</v>
      </c>
      <c r="Q1358" s="5">
        <v>0.02</v>
      </c>
      <c r="S1358" s="5">
        <v>128</v>
      </c>
      <c r="T1358" s="5">
        <v>28</v>
      </c>
      <c r="U1358" s="5">
        <v>0.2</v>
      </c>
      <c r="V1358" s="5">
        <v>1.2</v>
      </c>
      <c r="W1358" s="5">
        <v>0.32</v>
      </c>
      <c r="AB1358" s="5">
        <v>0.59</v>
      </c>
      <c r="AE1358" s="5">
        <v>1.7</v>
      </c>
      <c r="AI1358" s="5">
        <v>0.5</v>
      </c>
      <c r="AJ1358" s="5">
        <v>75.5</v>
      </c>
      <c r="AN1358" s="5">
        <v>9.36</v>
      </c>
      <c r="AO1358" s="5">
        <v>0.13</v>
      </c>
      <c r="AT1358" s="5">
        <v>10.5</v>
      </c>
      <c r="AU1358" s="5">
        <v>1.5</v>
      </c>
      <c r="AV1358" s="5">
        <v>2.4500000000000002</v>
      </c>
      <c r="AW1358" s="5">
        <v>0.02</v>
      </c>
      <c r="AX1358" s="5">
        <v>0.01</v>
      </c>
      <c r="AZ1358" s="5">
        <v>0.01</v>
      </c>
      <c r="BA1358" s="5">
        <v>6.85</v>
      </c>
      <c r="BE1358" s="5">
        <v>0.8</v>
      </c>
      <c r="BH1358" s="5">
        <v>6.1</v>
      </c>
      <c r="BO1358" s="5">
        <v>62.3</v>
      </c>
      <c r="BX1358" s="5">
        <v>10.8</v>
      </c>
      <c r="BY1358" s="5">
        <v>1</v>
      </c>
    </row>
    <row r="1359" spans="1:77" x14ac:dyDescent="0.2">
      <c r="A1359" s="2" t="s">
        <v>325</v>
      </c>
      <c r="B1359" s="3">
        <v>39902</v>
      </c>
      <c r="C1359" s="4">
        <v>22</v>
      </c>
      <c r="G1359" s="5">
        <v>3.0000000000000001E-3</v>
      </c>
      <c r="H1359" s="5">
        <v>0.02</v>
      </c>
      <c r="M1359" s="5">
        <v>0.66</v>
      </c>
      <c r="S1359" s="5">
        <v>133</v>
      </c>
      <c r="T1359" s="5">
        <v>19</v>
      </c>
      <c r="V1359" s="5">
        <v>1.8</v>
      </c>
      <c r="W1359" s="5">
        <v>0.41</v>
      </c>
      <c r="AB1359" s="5">
        <v>0.64</v>
      </c>
      <c r="AD1359" s="5">
        <v>2.35</v>
      </c>
      <c r="AE1359" s="5">
        <v>1.82</v>
      </c>
      <c r="AJ1359" s="5">
        <v>71.900000000000006</v>
      </c>
      <c r="AN1359" s="5">
        <v>10.199999999999999</v>
      </c>
      <c r="AO1359" s="5">
        <v>0.13</v>
      </c>
      <c r="AT1359" s="5">
        <v>11.3</v>
      </c>
      <c r="AV1359" s="5">
        <v>6.99</v>
      </c>
      <c r="AW1359" s="5">
        <v>0.03</v>
      </c>
      <c r="AX1359" s="5">
        <v>0.03</v>
      </c>
      <c r="BA1359" s="5">
        <v>7.08</v>
      </c>
      <c r="BF1359" s="5">
        <v>0.27</v>
      </c>
      <c r="BH1359" s="5">
        <v>6.25</v>
      </c>
      <c r="BO1359" s="5">
        <v>62.8</v>
      </c>
      <c r="BX1359" s="5">
        <v>8.1</v>
      </c>
    </row>
    <row r="1360" spans="1:77" x14ac:dyDescent="0.2">
      <c r="A1360" s="2" t="s">
        <v>325</v>
      </c>
      <c r="B1360" s="3">
        <v>41085</v>
      </c>
      <c r="C1360" s="4">
        <v>38</v>
      </c>
      <c r="G1360" s="5">
        <v>0.8</v>
      </c>
      <c r="H1360" s="5">
        <v>0.06</v>
      </c>
      <c r="J1360" s="5">
        <v>0.2</v>
      </c>
      <c r="M1360" s="5">
        <v>1.18</v>
      </c>
      <c r="N1360" s="5">
        <v>0.9</v>
      </c>
      <c r="Q1360" s="5">
        <v>0.34</v>
      </c>
      <c r="S1360" s="5">
        <v>58.3</v>
      </c>
      <c r="T1360" s="5">
        <v>29</v>
      </c>
      <c r="U1360" s="5">
        <v>2.4</v>
      </c>
      <c r="V1360" s="5">
        <v>21</v>
      </c>
      <c r="W1360" s="5">
        <v>0.2</v>
      </c>
      <c r="AB1360" s="5">
        <v>2.1</v>
      </c>
      <c r="AD1360" s="5">
        <v>7.78</v>
      </c>
      <c r="AE1360" s="5">
        <v>17</v>
      </c>
      <c r="AI1360" s="5">
        <v>8.5</v>
      </c>
      <c r="AJ1360" s="5">
        <v>50.3</v>
      </c>
      <c r="AN1360" s="5">
        <v>8.61</v>
      </c>
      <c r="AO1360" s="5">
        <v>0.09</v>
      </c>
      <c r="AS1360" s="5">
        <v>0.35</v>
      </c>
      <c r="AT1360" s="5">
        <v>11.5</v>
      </c>
      <c r="AU1360" s="5">
        <v>4.5999999999999996</v>
      </c>
      <c r="AV1360" s="5">
        <v>112.44</v>
      </c>
      <c r="AW1360" s="5">
        <v>0.05</v>
      </c>
      <c r="AX1360" s="5">
        <v>0.02</v>
      </c>
      <c r="AY1360" s="5">
        <v>0.02</v>
      </c>
      <c r="BA1360" s="5">
        <v>8.82</v>
      </c>
      <c r="BC1360" s="5">
        <v>5.5999999999999999E-3</v>
      </c>
      <c r="BF1360" s="5">
        <v>0.68</v>
      </c>
      <c r="BH1360" s="5">
        <v>0.88</v>
      </c>
      <c r="BO1360" s="5">
        <v>38.299999999999997</v>
      </c>
      <c r="BQ1360" s="5">
        <v>4.3099999999999996</v>
      </c>
      <c r="BR1360" s="5">
        <v>4.66</v>
      </c>
      <c r="BS1360" s="5">
        <v>0.2</v>
      </c>
      <c r="BT1360" s="5">
        <v>24</v>
      </c>
      <c r="BV1360" s="5">
        <v>1.1000000000000001</v>
      </c>
      <c r="BW1360" s="5">
        <v>5.3</v>
      </c>
      <c r="BX1360" s="5">
        <v>9.6</v>
      </c>
      <c r="BY1360" s="5">
        <v>3.7</v>
      </c>
    </row>
    <row r="1361" spans="1:77" x14ac:dyDescent="0.2">
      <c r="A1361" s="2" t="s">
        <v>325</v>
      </c>
      <c r="B1361" s="3">
        <v>41906</v>
      </c>
      <c r="C1361" s="4">
        <v>26</v>
      </c>
      <c r="G1361" s="5">
        <v>0.01</v>
      </c>
      <c r="H1361" s="5">
        <v>0.11</v>
      </c>
      <c r="J1361" s="5">
        <v>2.9</v>
      </c>
      <c r="M1361" s="5">
        <v>0.51</v>
      </c>
      <c r="S1361" s="5">
        <v>75.099999999999994</v>
      </c>
      <c r="T1361" s="5">
        <v>40</v>
      </c>
      <c r="V1361" s="5">
        <v>5.5</v>
      </c>
      <c r="W1361" s="5">
        <v>2.82</v>
      </c>
      <c r="AB1361" s="5">
        <v>3.98</v>
      </c>
      <c r="AD1361" s="5">
        <v>2.76</v>
      </c>
      <c r="AE1361" s="5">
        <v>13.8</v>
      </c>
      <c r="AJ1361" s="5">
        <v>50.7</v>
      </c>
      <c r="AN1361" s="5">
        <v>5.82</v>
      </c>
      <c r="AO1361" s="5">
        <v>0.25</v>
      </c>
      <c r="AT1361" s="5">
        <v>12</v>
      </c>
      <c r="AV1361" s="5">
        <v>0.33</v>
      </c>
      <c r="AW1361" s="5">
        <v>7.2300000000000003E-3</v>
      </c>
      <c r="AX1361" s="5">
        <v>0.15</v>
      </c>
      <c r="AY1361" s="5">
        <v>0.12</v>
      </c>
      <c r="BA1361" s="5">
        <v>6.76</v>
      </c>
      <c r="BF1361" s="5">
        <v>0.22</v>
      </c>
      <c r="BH1361" s="5">
        <v>1.74</v>
      </c>
      <c r="BO1361" s="5">
        <v>108</v>
      </c>
      <c r="BQ1361" s="5">
        <v>5.13</v>
      </c>
      <c r="BR1361" s="5">
        <v>5.27</v>
      </c>
      <c r="BX1361" s="5">
        <v>10</v>
      </c>
    </row>
    <row r="1362" spans="1:77" x14ac:dyDescent="0.2">
      <c r="A1362" s="2" t="s">
        <v>325</v>
      </c>
      <c r="B1362" s="3">
        <v>42268</v>
      </c>
      <c r="C1362" s="4">
        <v>31</v>
      </c>
      <c r="G1362" s="5">
        <v>0.02</v>
      </c>
      <c r="H1362" s="5">
        <v>0.11</v>
      </c>
      <c r="J1362" s="5">
        <v>3.3</v>
      </c>
      <c r="M1362" s="5">
        <v>0.66</v>
      </c>
      <c r="N1362" s="5">
        <v>0.2</v>
      </c>
      <c r="Q1362" s="5">
        <v>0.02</v>
      </c>
      <c r="S1362" s="5">
        <v>70.3</v>
      </c>
      <c r="T1362" s="5">
        <v>33</v>
      </c>
      <c r="U1362" s="5">
        <v>0.8</v>
      </c>
      <c r="V1362" s="5">
        <v>6</v>
      </c>
      <c r="W1362" s="5">
        <v>2.7</v>
      </c>
      <c r="AB1362" s="5">
        <v>3.98</v>
      </c>
      <c r="AC1362" s="5">
        <v>10</v>
      </c>
      <c r="AD1362" s="5">
        <v>1.44</v>
      </c>
      <c r="AE1362" s="5">
        <v>14.4</v>
      </c>
      <c r="AI1362" s="5">
        <v>0.5</v>
      </c>
      <c r="AN1362" s="5">
        <v>5.86</v>
      </c>
      <c r="AO1362" s="5">
        <v>0.21</v>
      </c>
      <c r="AT1362" s="5">
        <v>13.3</v>
      </c>
      <c r="AU1362" s="5">
        <v>5.5</v>
      </c>
      <c r="AV1362" s="5">
        <v>0.61</v>
      </c>
      <c r="AW1362" s="5">
        <v>0.01</v>
      </c>
      <c r="AX1362" s="5">
        <v>0.35</v>
      </c>
      <c r="BA1362" s="5">
        <v>6.58</v>
      </c>
      <c r="BC1362" s="5">
        <v>2.8999999999999998E-3</v>
      </c>
      <c r="BH1362" s="5">
        <v>1.93</v>
      </c>
      <c r="BO1362" s="5">
        <v>103</v>
      </c>
      <c r="BQ1362" s="5">
        <v>5.03</v>
      </c>
      <c r="BR1362" s="5">
        <v>5.0999999999999996</v>
      </c>
      <c r="BX1362" s="5">
        <v>10</v>
      </c>
      <c r="BY1362" s="5">
        <v>1.3</v>
      </c>
    </row>
    <row r="1363" spans="1:77" x14ac:dyDescent="0.2">
      <c r="A1363" s="2" t="s">
        <v>325</v>
      </c>
      <c r="B1363" s="3">
        <v>38688</v>
      </c>
      <c r="C1363" s="4">
        <v>33</v>
      </c>
      <c r="F1363" s="5">
        <v>0.79</v>
      </c>
      <c r="H1363" s="5">
        <v>0.08</v>
      </c>
      <c r="J1363" s="5">
        <v>1</v>
      </c>
      <c r="M1363" s="5">
        <v>0.4</v>
      </c>
      <c r="N1363" s="5">
        <v>2</v>
      </c>
      <c r="Q1363" s="5">
        <v>0.5</v>
      </c>
      <c r="S1363" s="5">
        <v>52.9</v>
      </c>
      <c r="T1363" s="5">
        <v>14</v>
      </c>
      <c r="U1363" s="5">
        <v>3</v>
      </c>
      <c r="V1363" s="5">
        <v>26</v>
      </c>
      <c r="W1363" s="5">
        <v>0.24</v>
      </c>
      <c r="AB1363" s="5">
        <v>1.88</v>
      </c>
      <c r="AD1363" s="5">
        <v>0.53</v>
      </c>
      <c r="AE1363" s="5">
        <v>13.5</v>
      </c>
      <c r="AI1363" s="5">
        <v>11</v>
      </c>
      <c r="AJ1363" s="5">
        <v>41.7</v>
      </c>
      <c r="AN1363" s="5">
        <v>5.5</v>
      </c>
      <c r="AO1363" s="5">
        <v>0.12</v>
      </c>
      <c r="AT1363" s="5">
        <v>9.9</v>
      </c>
      <c r="AU1363" s="5">
        <v>3</v>
      </c>
      <c r="AV1363" s="5">
        <v>79.680000000000007</v>
      </c>
      <c r="AW1363" s="5">
        <v>0.19</v>
      </c>
      <c r="AX1363" s="5">
        <v>0.09</v>
      </c>
      <c r="BA1363" s="5">
        <v>6.6</v>
      </c>
      <c r="BC1363" s="5">
        <v>0.1</v>
      </c>
      <c r="BE1363" s="5">
        <v>1.2</v>
      </c>
      <c r="BH1363" s="5">
        <v>1.7</v>
      </c>
      <c r="BI1363" s="5">
        <v>0.1</v>
      </c>
      <c r="BO1363" s="5">
        <v>23</v>
      </c>
      <c r="BQ1363" s="5">
        <v>-3.86</v>
      </c>
      <c r="BR1363" s="5">
        <v>3.88</v>
      </c>
      <c r="BX1363" s="5">
        <v>10.3</v>
      </c>
      <c r="BY1363" s="5">
        <v>5</v>
      </c>
    </row>
    <row r="1364" spans="1:77" x14ac:dyDescent="0.2">
      <c r="A1364" s="2" t="s">
        <v>325</v>
      </c>
      <c r="B1364" s="3">
        <v>38842</v>
      </c>
      <c r="C1364" s="4">
        <v>31</v>
      </c>
      <c r="F1364" s="5">
        <v>0.86</v>
      </c>
      <c r="H1364" s="5">
        <v>0.03</v>
      </c>
      <c r="J1364" s="5">
        <v>5</v>
      </c>
      <c r="M1364" s="5">
        <v>1.8</v>
      </c>
      <c r="N1364" s="5">
        <v>2.5</v>
      </c>
      <c r="Q1364" s="5">
        <v>1</v>
      </c>
      <c r="S1364" s="5">
        <v>41.09</v>
      </c>
      <c r="T1364" s="5">
        <v>17</v>
      </c>
      <c r="U1364" s="5">
        <v>5</v>
      </c>
      <c r="V1364" s="5">
        <v>23</v>
      </c>
      <c r="W1364" s="5">
        <v>0.35</v>
      </c>
      <c r="AD1364" s="5">
        <v>-3.44</v>
      </c>
      <c r="AE1364" s="5">
        <v>23.69</v>
      </c>
      <c r="AI1364" s="5">
        <v>10</v>
      </c>
      <c r="AJ1364" s="5">
        <v>38.700000000000003</v>
      </c>
      <c r="AN1364" s="5">
        <v>5.37</v>
      </c>
      <c r="AO1364" s="5">
        <v>0.1</v>
      </c>
      <c r="AT1364" s="5">
        <v>8.5</v>
      </c>
      <c r="AU1364" s="5">
        <v>5</v>
      </c>
      <c r="AV1364" s="5">
        <v>92.03</v>
      </c>
      <c r="AW1364" s="5">
        <v>0.05</v>
      </c>
      <c r="AX1364" s="5">
        <v>0.09</v>
      </c>
      <c r="BA1364" s="5">
        <v>6.18</v>
      </c>
      <c r="BC1364" s="5">
        <v>0.1</v>
      </c>
      <c r="BE1364" s="5">
        <v>2.8</v>
      </c>
      <c r="BH1364" s="5">
        <v>1.05</v>
      </c>
      <c r="BO1364" s="5">
        <v>29</v>
      </c>
      <c r="BQ1364" s="5">
        <v>3.61</v>
      </c>
      <c r="BR1364" s="5">
        <v>3.49</v>
      </c>
      <c r="BX1364" s="5">
        <v>8.1</v>
      </c>
      <c r="BY1364" s="5">
        <v>10</v>
      </c>
    </row>
    <row r="1365" spans="1:77" x14ac:dyDescent="0.2">
      <c r="A1365" s="2" t="s">
        <v>325</v>
      </c>
      <c r="B1365" s="3">
        <v>39932</v>
      </c>
      <c r="C1365" s="4">
        <v>31</v>
      </c>
      <c r="G1365" s="5">
        <v>1.1499999999999999</v>
      </c>
      <c r="H1365" s="5">
        <v>0.02</v>
      </c>
      <c r="J1365" s="5">
        <v>0.3</v>
      </c>
      <c r="M1365" s="5">
        <v>0.76</v>
      </c>
      <c r="N1365" s="5">
        <v>1.1000000000000001</v>
      </c>
      <c r="Q1365" s="5">
        <v>0.33</v>
      </c>
      <c r="S1365" s="5">
        <v>45.8</v>
      </c>
      <c r="T1365" s="5">
        <v>25</v>
      </c>
      <c r="U1365" s="5">
        <v>2.6</v>
      </c>
      <c r="V1365" s="5">
        <v>25</v>
      </c>
      <c r="W1365" s="5">
        <v>0.34</v>
      </c>
      <c r="AB1365" s="5">
        <v>1.76</v>
      </c>
      <c r="AD1365" s="5">
        <v>4.54</v>
      </c>
      <c r="AE1365" s="5">
        <v>20</v>
      </c>
      <c r="AI1365" s="5">
        <v>14</v>
      </c>
      <c r="AJ1365" s="5">
        <v>38.799999999999997</v>
      </c>
      <c r="AN1365" s="5">
        <v>6.2</v>
      </c>
      <c r="AO1365" s="5">
        <v>0.09</v>
      </c>
      <c r="AT1365" s="5">
        <v>7.54</v>
      </c>
      <c r="AU1365" s="5">
        <v>1</v>
      </c>
      <c r="AV1365" s="5">
        <v>64.180000000000007</v>
      </c>
      <c r="AW1365" s="5">
        <v>0.06</v>
      </c>
      <c r="AX1365" s="5">
        <v>0.13</v>
      </c>
      <c r="BA1365" s="5">
        <v>5.83</v>
      </c>
      <c r="BC1365" s="5">
        <v>8.0999999999999996E-3</v>
      </c>
      <c r="BF1365" s="5">
        <v>0.18</v>
      </c>
      <c r="BH1365" s="5">
        <v>0.93</v>
      </c>
      <c r="BO1365" s="5">
        <v>38.700000000000003</v>
      </c>
      <c r="BW1365" s="5">
        <v>7.4</v>
      </c>
      <c r="BX1365" s="5">
        <v>8.4</v>
      </c>
      <c r="BY1365" s="5">
        <v>3.2</v>
      </c>
    </row>
    <row r="1366" spans="1:77" x14ac:dyDescent="0.2">
      <c r="A1366" s="2" t="s">
        <v>325</v>
      </c>
      <c r="B1366" s="3">
        <v>36461</v>
      </c>
      <c r="C1366" s="4">
        <v>24</v>
      </c>
      <c r="F1366" s="5">
        <v>2E-3</v>
      </c>
      <c r="G1366" s="5">
        <v>2E-3</v>
      </c>
      <c r="H1366" s="5">
        <v>0.09</v>
      </c>
      <c r="M1366" s="5">
        <v>0.15</v>
      </c>
      <c r="O1366" s="5">
        <v>50</v>
      </c>
      <c r="S1366" s="5">
        <v>49</v>
      </c>
      <c r="T1366" s="5">
        <v>9.4</v>
      </c>
      <c r="V1366" s="5">
        <v>0.7</v>
      </c>
      <c r="W1366" s="5">
        <v>0.83</v>
      </c>
      <c r="AB1366" s="5">
        <v>19</v>
      </c>
      <c r="AE1366" s="5">
        <v>1.2</v>
      </c>
      <c r="AJ1366" s="5">
        <v>30.7</v>
      </c>
      <c r="AN1366" s="5">
        <v>2.8</v>
      </c>
      <c r="AO1366" s="5">
        <v>0.08</v>
      </c>
      <c r="AT1366" s="5">
        <v>6.1</v>
      </c>
      <c r="AV1366" s="5">
        <v>0.22</v>
      </c>
      <c r="AW1366" s="5">
        <v>3.3E-3</v>
      </c>
      <c r="AX1366" s="5">
        <v>0.02</v>
      </c>
      <c r="AZ1366" s="5">
        <v>0.01</v>
      </c>
      <c r="BA1366" s="5">
        <v>7.44</v>
      </c>
      <c r="BE1366" s="5">
        <v>0.2</v>
      </c>
      <c r="BH1366" s="5">
        <v>2.5</v>
      </c>
      <c r="BO1366" s="5">
        <v>20.3</v>
      </c>
      <c r="BX1366" s="5">
        <v>9.5</v>
      </c>
    </row>
    <row r="1367" spans="1:77" x14ac:dyDescent="0.2">
      <c r="A1367" s="2" t="s">
        <v>325</v>
      </c>
      <c r="B1367" s="3">
        <v>36080</v>
      </c>
      <c r="C1367" s="4">
        <v>23</v>
      </c>
      <c r="F1367" s="5">
        <v>2E-3</v>
      </c>
      <c r="G1367" s="5">
        <v>2E-3</v>
      </c>
      <c r="H1367" s="5">
        <v>0.1</v>
      </c>
      <c r="M1367" s="5">
        <v>0.14000000000000001</v>
      </c>
      <c r="O1367" s="5">
        <v>50</v>
      </c>
      <c r="S1367" s="5">
        <v>57</v>
      </c>
      <c r="T1367" s="5">
        <v>7.7</v>
      </c>
      <c r="V1367" s="5">
        <v>1</v>
      </c>
      <c r="W1367" s="5">
        <v>0.79</v>
      </c>
      <c r="AB1367" s="5">
        <v>19.52</v>
      </c>
      <c r="AE1367" s="5">
        <v>1</v>
      </c>
      <c r="AJ1367" s="5">
        <v>31.2</v>
      </c>
      <c r="AN1367" s="5">
        <v>3</v>
      </c>
      <c r="AO1367" s="5">
        <v>7.0000000000000007E-2</v>
      </c>
      <c r="AT1367" s="5">
        <v>5.5</v>
      </c>
      <c r="AV1367" s="5">
        <v>0.22</v>
      </c>
      <c r="AW1367" s="5">
        <v>3.2845000000000001E-3</v>
      </c>
      <c r="AX1367" s="5">
        <v>0.02</v>
      </c>
      <c r="AZ1367" s="5">
        <v>0.01</v>
      </c>
      <c r="BE1367" s="5">
        <v>0.2</v>
      </c>
      <c r="BH1367" s="5">
        <v>2.5299999999999998</v>
      </c>
      <c r="BO1367" s="5">
        <v>20.9</v>
      </c>
      <c r="BX1367" s="5">
        <v>9.5</v>
      </c>
    </row>
    <row r="1368" spans="1:77" x14ac:dyDescent="0.2">
      <c r="A1368" s="2" t="s">
        <v>325</v>
      </c>
      <c r="B1368" s="3">
        <v>35723</v>
      </c>
      <c r="C1368" s="4">
        <v>33</v>
      </c>
      <c r="F1368" s="5">
        <v>4.0000000000000001E-3</v>
      </c>
      <c r="G1368" s="5">
        <v>3.0000000000000001E-3</v>
      </c>
      <c r="H1368" s="5">
        <v>0.08</v>
      </c>
      <c r="J1368" s="5">
        <v>0.2</v>
      </c>
      <c r="M1368" s="5">
        <v>0.15</v>
      </c>
      <c r="N1368" s="5">
        <v>1</v>
      </c>
      <c r="O1368" s="5">
        <v>50</v>
      </c>
      <c r="Q1368" s="5">
        <v>0.2</v>
      </c>
      <c r="S1368" s="5">
        <v>55</v>
      </c>
      <c r="T1368" s="5">
        <v>8.9</v>
      </c>
      <c r="U1368" s="5">
        <v>0.2</v>
      </c>
      <c r="V1368" s="5">
        <v>1</v>
      </c>
      <c r="W1368" s="5">
        <v>0.89</v>
      </c>
      <c r="AB1368" s="5">
        <v>19.399999999999999</v>
      </c>
      <c r="AE1368" s="5">
        <v>1</v>
      </c>
      <c r="AI1368" s="5">
        <v>1</v>
      </c>
      <c r="AJ1368" s="5">
        <v>31</v>
      </c>
      <c r="AN1368" s="5">
        <v>2.9</v>
      </c>
      <c r="AO1368" s="5">
        <v>0.08</v>
      </c>
      <c r="AT1368" s="5">
        <v>5.4</v>
      </c>
      <c r="AU1368" s="5">
        <v>1</v>
      </c>
      <c r="AV1368" s="5">
        <v>0.22</v>
      </c>
      <c r="AW1368" s="5">
        <v>3.284E-3</v>
      </c>
      <c r="AX1368" s="5">
        <v>0.03</v>
      </c>
      <c r="AY1368" s="5">
        <v>0.01</v>
      </c>
      <c r="AZ1368" s="5">
        <v>0.01</v>
      </c>
      <c r="BA1368" s="5">
        <v>7.54</v>
      </c>
      <c r="BC1368" s="5">
        <v>1E-3</v>
      </c>
      <c r="BE1368" s="5">
        <v>0.2</v>
      </c>
      <c r="BH1368" s="5">
        <v>2.5</v>
      </c>
      <c r="BO1368" s="5">
        <v>24.7</v>
      </c>
      <c r="BX1368" s="5">
        <v>9.3000000000000007</v>
      </c>
      <c r="BY1368" s="5">
        <v>1</v>
      </c>
    </row>
    <row r="1369" spans="1:77" x14ac:dyDescent="0.2">
      <c r="A1369" s="2" t="s">
        <v>325</v>
      </c>
      <c r="B1369" s="3">
        <v>35443</v>
      </c>
      <c r="C1369" s="4">
        <v>28</v>
      </c>
      <c r="F1369" s="5">
        <v>2E-3</v>
      </c>
      <c r="G1369" s="5">
        <v>2E-3</v>
      </c>
      <c r="H1369" s="5">
        <v>7.0000000000000007E-2</v>
      </c>
      <c r="J1369" s="5">
        <v>1</v>
      </c>
      <c r="N1369" s="5">
        <v>1</v>
      </c>
      <c r="Q1369" s="5">
        <v>0.2</v>
      </c>
      <c r="T1369" s="5">
        <v>9.1</v>
      </c>
      <c r="U1369" s="5">
        <v>1</v>
      </c>
      <c r="V1369" s="5">
        <v>1</v>
      </c>
      <c r="W1369" s="5">
        <v>0.89</v>
      </c>
      <c r="AE1369" s="5">
        <v>1.1000000000000001</v>
      </c>
      <c r="AI1369" s="5">
        <v>1</v>
      </c>
      <c r="AJ1369" s="5">
        <v>31.6</v>
      </c>
      <c r="AN1369" s="5">
        <v>2.4</v>
      </c>
      <c r="AO1369" s="5">
        <v>0.09</v>
      </c>
      <c r="AT1369" s="5">
        <v>7.7</v>
      </c>
      <c r="AU1369" s="5">
        <v>1</v>
      </c>
      <c r="AV1369" s="5">
        <v>0.22</v>
      </c>
      <c r="AW1369" s="5">
        <v>0.01</v>
      </c>
      <c r="AX1369" s="5">
        <v>0.02</v>
      </c>
      <c r="AY1369" s="5">
        <v>8.3999999999999995E-3</v>
      </c>
      <c r="AZ1369" s="5">
        <v>8.3999999999999995E-3</v>
      </c>
      <c r="BA1369" s="5">
        <v>7.82</v>
      </c>
      <c r="BC1369" s="5">
        <v>1E-3</v>
      </c>
      <c r="BE1369" s="5">
        <v>0.5</v>
      </c>
      <c r="BO1369" s="5">
        <v>25.7</v>
      </c>
      <c r="BX1369" s="5">
        <v>9.1</v>
      </c>
      <c r="BY1369" s="5">
        <v>5</v>
      </c>
    </row>
    <row r="1370" spans="1:77" x14ac:dyDescent="0.2">
      <c r="A1370" s="2" t="s">
        <v>325</v>
      </c>
      <c r="B1370" s="3">
        <v>40290</v>
      </c>
      <c r="C1370" s="4">
        <v>24</v>
      </c>
      <c r="G1370" s="5">
        <v>0.93</v>
      </c>
      <c r="H1370" s="5">
        <v>0.01</v>
      </c>
      <c r="M1370" s="5">
        <v>1.31</v>
      </c>
      <c r="S1370" s="5">
        <v>54.4</v>
      </c>
      <c r="T1370" s="5">
        <v>33</v>
      </c>
      <c r="V1370" s="5">
        <v>25</v>
      </c>
      <c r="W1370" s="5">
        <v>0.25</v>
      </c>
      <c r="AB1370" s="5">
        <v>1.64</v>
      </c>
      <c r="AD1370" s="5">
        <v>7.86</v>
      </c>
      <c r="AE1370" s="5">
        <v>21.4</v>
      </c>
      <c r="AJ1370" s="5">
        <v>43.8</v>
      </c>
      <c r="AN1370" s="5">
        <v>7.59</v>
      </c>
      <c r="AO1370" s="5">
        <v>0.09</v>
      </c>
      <c r="AT1370" s="5">
        <v>10.1</v>
      </c>
      <c r="AV1370" s="5">
        <v>82.33</v>
      </c>
      <c r="AW1370" s="5">
        <v>0.06</v>
      </c>
      <c r="AX1370" s="5">
        <v>0.03</v>
      </c>
      <c r="BA1370" s="5">
        <v>5.69</v>
      </c>
      <c r="BF1370" s="5">
        <v>0.56999999999999995</v>
      </c>
      <c r="BH1370" s="5">
        <v>0.85</v>
      </c>
      <c r="BO1370" s="5">
        <v>48.1</v>
      </c>
      <c r="BQ1370" s="5">
        <v>4.1100000000000003</v>
      </c>
      <c r="BR1370" s="5">
        <v>4.45</v>
      </c>
      <c r="BX1370" s="5">
        <v>7.8</v>
      </c>
    </row>
    <row r="1371" spans="1:77" x14ac:dyDescent="0.2">
      <c r="A1371" s="2" t="s">
        <v>325</v>
      </c>
      <c r="B1371" s="3">
        <v>41213</v>
      </c>
      <c r="C1371" s="4">
        <v>26</v>
      </c>
      <c r="G1371" s="5">
        <v>2E-3</v>
      </c>
      <c r="H1371" s="5">
        <v>0.04</v>
      </c>
      <c r="M1371" s="5">
        <v>0.09</v>
      </c>
      <c r="S1371" s="5">
        <v>46.2</v>
      </c>
      <c r="T1371" s="5">
        <v>20</v>
      </c>
      <c r="V1371" s="5">
        <v>1.4</v>
      </c>
      <c r="W1371" s="5">
        <v>3.18</v>
      </c>
      <c r="AB1371" s="5">
        <v>3.97</v>
      </c>
      <c r="AD1371" s="5">
        <v>5.38</v>
      </c>
      <c r="AE1371" s="5">
        <v>1.38</v>
      </c>
      <c r="AJ1371" s="5">
        <v>29.9</v>
      </c>
      <c r="AN1371" s="5">
        <v>1.95</v>
      </c>
      <c r="AO1371" s="5">
        <v>0.12</v>
      </c>
      <c r="AT1371" s="5">
        <v>7.89</v>
      </c>
      <c r="AV1371" s="5">
        <v>0.22</v>
      </c>
      <c r="AW1371" s="5">
        <v>3.2799999999999999E-3</v>
      </c>
      <c r="AX1371" s="5">
        <v>0.03</v>
      </c>
      <c r="AY1371" s="5">
        <v>0.21</v>
      </c>
      <c r="BA1371" s="5">
        <v>7.68</v>
      </c>
      <c r="BF1371" s="5">
        <v>7.0000000000000007E-2</v>
      </c>
      <c r="BH1371" s="5">
        <v>1.36</v>
      </c>
      <c r="BO1371" s="5">
        <v>45.1</v>
      </c>
      <c r="BQ1371" s="5">
        <v>2.86</v>
      </c>
      <c r="BR1371" s="5">
        <v>3.02</v>
      </c>
      <c r="BT1371" s="5">
        <v>16</v>
      </c>
      <c r="BX1371" s="5">
        <v>9.8000000000000007</v>
      </c>
    </row>
    <row r="1372" spans="1:77" x14ac:dyDescent="0.2">
      <c r="A1372" s="2" t="s">
        <v>325</v>
      </c>
      <c r="B1372" s="3">
        <v>40647</v>
      </c>
      <c r="C1372" s="4">
        <v>27</v>
      </c>
      <c r="G1372" s="5">
        <v>0.94</v>
      </c>
      <c r="H1372" s="5">
        <v>0.02</v>
      </c>
      <c r="M1372" s="5">
        <v>0.97</v>
      </c>
      <c r="S1372" s="5">
        <v>57.9</v>
      </c>
      <c r="T1372" s="5">
        <v>29</v>
      </c>
      <c r="U1372" s="5">
        <v>3.2</v>
      </c>
      <c r="V1372" s="5">
        <v>26</v>
      </c>
      <c r="W1372" s="5">
        <v>0.25</v>
      </c>
      <c r="AB1372" s="5">
        <v>1.7</v>
      </c>
      <c r="AD1372" s="5">
        <v>7.8</v>
      </c>
      <c r="AE1372" s="5">
        <v>16.899999999999999</v>
      </c>
      <c r="AI1372" s="5">
        <v>11</v>
      </c>
      <c r="AJ1372" s="5">
        <v>48.9</v>
      </c>
      <c r="AN1372" s="5">
        <v>8.6999999999999993</v>
      </c>
      <c r="AO1372" s="5">
        <v>0.1</v>
      </c>
      <c r="AT1372" s="5">
        <v>10.5</v>
      </c>
      <c r="AV1372" s="5">
        <v>114.65</v>
      </c>
      <c r="AW1372" s="5">
        <v>0.04</v>
      </c>
      <c r="AX1372" s="5">
        <v>0.02</v>
      </c>
      <c r="BA1372" s="5">
        <v>5.8</v>
      </c>
      <c r="BF1372" s="5">
        <v>0.22</v>
      </c>
      <c r="BH1372" s="5">
        <v>0.81</v>
      </c>
      <c r="BO1372" s="5">
        <v>38.1</v>
      </c>
      <c r="BQ1372" s="5">
        <v>4.2699999999999996</v>
      </c>
      <c r="BR1372" s="5">
        <v>4.62</v>
      </c>
      <c r="BT1372" s="5">
        <v>17</v>
      </c>
      <c r="BX1372" s="5">
        <v>7.3</v>
      </c>
    </row>
    <row r="1373" spans="1:77" x14ac:dyDescent="0.2">
      <c r="A1373" s="2" t="s">
        <v>98</v>
      </c>
      <c r="B1373" s="3">
        <v>40875</v>
      </c>
      <c r="C1373" s="4">
        <v>26</v>
      </c>
      <c r="G1373" s="5">
        <v>0.01</v>
      </c>
      <c r="H1373" s="5">
        <v>0.1</v>
      </c>
      <c r="J1373" s="5">
        <v>3.2</v>
      </c>
      <c r="M1373" s="5">
        <v>0.59</v>
      </c>
      <c r="S1373" s="5">
        <v>81.900000000000006</v>
      </c>
      <c r="T1373" s="5">
        <v>38</v>
      </c>
      <c r="V1373" s="5">
        <v>5.5</v>
      </c>
      <c r="W1373" s="5">
        <v>2.85</v>
      </c>
      <c r="AB1373" s="5">
        <v>3.59</v>
      </c>
      <c r="AD1373" s="5">
        <v>14.51</v>
      </c>
      <c r="AE1373" s="5">
        <v>17.899999999999999</v>
      </c>
      <c r="AJ1373" s="5">
        <v>52.5</v>
      </c>
      <c r="AN1373" s="5">
        <v>6.24</v>
      </c>
      <c r="AO1373" s="5">
        <v>0.25</v>
      </c>
      <c r="AT1373" s="5">
        <v>14.2</v>
      </c>
      <c r="AV1373" s="5">
        <v>2.2599999999999998</v>
      </c>
      <c r="AW1373" s="5">
        <v>0.01</v>
      </c>
      <c r="AX1373" s="5">
        <v>0.37</v>
      </c>
      <c r="BA1373" s="5">
        <v>6.7</v>
      </c>
      <c r="BF1373" s="5">
        <v>0.61</v>
      </c>
      <c r="BH1373" s="5">
        <v>1.77</v>
      </c>
      <c r="BO1373" s="5">
        <v>104</v>
      </c>
      <c r="BQ1373" s="5">
        <v>5.0599999999999996</v>
      </c>
      <c r="BR1373" s="5">
        <v>5.85</v>
      </c>
      <c r="BT1373" s="5">
        <v>25</v>
      </c>
      <c r="BX1373" s="5">
        <v>10.3</v>
      </c>
    </row>
    <row r="1374" spans="1:77" x14ac:dyDescent="0.2">
      <c r="A1374" s="2" t="s">
        <v>98</v>
      </c>
      <c r="B1374" s="3">
        <v>41479</v>
      </c>
      <c r="C1374" s="4">
        <v>26</v>
      </c>
      <c r="G1374" s="5">
        <v>0.91</v>
      </c>
      <c r="H1374" s="5">
        <v>0.02</v>
      </c>
      <c r="M1374" s="5">
        <v>1.1200000000000001</v>
      </c>
      <c r="S1374" s="5">
        <v>57.7</v>
      </c>
      <c r="T1374" s="5">
        <v>24</v>
      </c>
      <c r="U1374" s="5">
        <v>2.7</v>
      </c>
      <c r="V1374" s="5">
        <v>23</v>
      </c>
      <c r="W1374" s="5">
        <v>0.2</v>
      </c>
      <c r="AB1374" s="5">
        <v>1.96</v>
      </c>
      <c r="AD1374" s="5">
        <v>8.33</v>
      </c>
      <c r="AE1374" s="5">
        <v>14</v>
      </c>
      <c r="AJ1374" s="5">
        <v>47.1</v>
      </c>
      <c r="AN1374" s="5">
        <v>8.06</v>
      </c>
      <c r="AO1374" s="5">
        <v>0.08</v>
      </c>
      <c r="AT1374" s="5">
        <v>11</v>
      </c>
      <c r="AV1374" s="5">
        <v>121.29</v>
      </c>
      <c r="AW1374" s="5">
        <v>7.0000000000000007E-2</v>
      </c>
      <c r="AX1374" s="5">
        <v>0.02</v>
      </c>
      <c r="AY1374" s="5">
        <v>0.02</v>
      </c>
      <c r="BA1374" s="5">
        <v>5.69</v>
      </c>
      <c r="BF1374" s="5">
        <v>0.18</v>
      </c>
      <c r="BH1374" s="5">
        <v>0.82</v>
      </c>
      <c r="BO1374" s="5">
        <v>32.799999999999997</v>
      </c>
      <c r="BQ1374" s="5">
        <v>4.1399999999999997</v>
      </c>
      <c r="BR1374" s="5">
        <v>4.5</v>
      </c>
      <c r="BX1374" s="5">
        <v>10.199999999999999</v>
      </c>
    </row>
    <row r="1375" spans="1:77" x14ac:dyDescent="0.2">
      <c r="A1375" s="2" t="s">
        <v>98</v>
      </c>
      <c r="B1375" s="3">
        <v>32016</v>
      </c>
      <c r="C1375" s="4">
        <v>20</v>
      </c>
      <c r="H1375" s="5">
        <v>0.08</v>
      </c>
      <c r="M1375" s="5">
        <v>0.12</v>
      </c>
      <c r="S1375" s="5">
        <v>55</v>
      </c>
      <c r="T1375" s="5">
        <v>11</v>
      </c>
      <c r="V1375" s="5">
        <v>2</v>
      </c>
      <c r="W1375" s="5">
        <v>0.96</v>
      </c>
      <c r="AB1375" s="5">
        <v>17.91</v>
      </c>
      <c r="AE1375" s="5">
        <v>1</v>
      </c>
      <c r="AJ1375" s="5">
        <v>28.4</v>
      </c>
      <c r="AN1375" s="5">
        <v>2.9</v>
      </c>
      <c r="AO1375" s="5">
        <v>7.0000000000000007E-2</v>
      </c>
      <c r="AT1375" s="5">
        <v>7.1</v>
      </c>
      <c r="AV1375" s="5">
        <v>0.44</v>
      </c>
      <c r="AW1375" s="5">
        <v>6.5690000000000002E-3</v>
      </c>
      <c r="AX1375" s="5">
        <v>0.04</v>
      </c>
      <c r="BA1375" s="5">
        <v>7.59</v>
      </c>
      <c r="BE1375" s="5">
        <v>0.1</v>
      </c>
      <c r="BH1375" s="5">
        <v>2.36</v>
      </c>
      <c r="BO1375" s="5">
        <v>23.2</v>
      </c>
      <c r="BX1375" s="5">
        <v>9.4</v>
      </c>
    </row>
    <row r="1376" spans="1:77" x14ac:dyDescent="0.2">
      <c r="A1376" s="2" t="s">
        <v>98</v>
      </c>
      <c r="B1376" s="3">
        <v>41785</v>
      </c>
      <c r="C1376" s="4">
        <v>26</v>
      </c>
      <c r="G1376" s="5">
        <v>1.06</v>
      </c>
      <c r="H1376" s="5">
        <v>0.02</v>
      </c>
      <c r="M1376" s="5">
        <v>0.97</v>
      </c>
      <c r="S1376" s="5">
        <v>55</v>
      </c>
      <c r="T1376" s="5">
        <v>27</v>
      </c>
      <c r="U1376" s="5">
        <v>3.2</v>
      </c>
      <c r="V1376" s="5">
        <v>22</v>
      </c>
      <c r="W1376" s="5">
        <v>0.14000000000000001</v>
      </c>
      <c r="AB1376" s="5">
        <v>1.53</v>
      </c>
      <c r="AD1376" s="5">
        <v>4.07</v>
      </c>
      <c r="AE1376" s="5">
        <v>12.4</v>
      </c>
      <c r="AJ1376" s="5">
        <v>46.1</v>
      </c>
      <c r="AN1376" s="5">
        <v>7.59</v>
      </c>
      <c r="AO1376" s="5">
        <v>0.08</v>
      </c>
      <c r="AT1376" s="5">
        <v>9.51</v>
      </c>
      <c r="AV1376" s="5">
        <v>110.22</v>
      </c>
      <c r="AW1376" s="5">
        <v>0.06</v>
      </c>
      <c r="AX1376" s="5">
        <v>0.02</v>
      </c>
      <c r="AY1376" s="5">
        <v>0.02</v>
      </c>
      <c r="BA1376" s="5">
        <v>5.97</v>
      </c>
      <c r="BF1376" s="5">
        <v>0.17</v>
      </c>
      <c r="BH1376" s="5">
        <v>0.83</v>
      </c>
      <c r="BO1376" s="5">
        <v>33.1</v>
      </c>
      <c r="BQ1376" s="5">
        <v>4.0599999999999996</v>
      </c>
      <c r="BR1376" s="5">
        <v>4.2300000000000004</v>
      </c>
      <c r="BX1376" s="5">
        <v>9.3000000000000007</v>
      </c>
    </row>
    <row r="1377" spans="1:77" x14ac:dyDescent="0.2">
      <c r="A1377" s="2" t="s">
        <v>98</v>
      </c>
      <c r="B1377" s="3">
        <v>41883</v>
      </c>
      <c r="C1377" s="4">
        <v>33</v>
      </c>
      <c r="G1377" s="5">
        <v>3.0000000000000001E-3</v>
      </c>
      <c r="H1377" s="5">
        <v>0.01</v>
      </c>
      <c r="J1377" s="5">
        <v>1.5</v>
      </c>
      <c r="M1377" s="5">
        <v>0.25</v>
      </c>
      <c r="N1377" s="5">
        <v>0.2</v>
      </c>
      <c r="Q1377" s="5">
        <v>0.02</v>
      </c>
      <c r="S1377" s="5">
        <v>87.4</v>
      </c>
      <c r="T1377" s="5">
        <v>19</v>
      </c>
      <c r="U1377" s="5">
        <v>0.2</v>
      </c>
      <c r="V1377" s="5">
        <v>0.92</v>
      </c>
      <c r="W1377" s="5">
        <v>0.15</v>
      </c>
      <c r="AB1377" s="5">
        <v>19.29</v>
      </c>
      <c r="AD1377" s="5">
        <v>1.77</v>
      </c>
      <c r="AE1377" s="5">
        <v>0.89</v>
      </c>
      <c r="AI1377" s="5">
        <v>0.5</v>
      </c>
      <c r="AJ1377" s="5">
        <v>49.4</v>
      </c>
      <c r="AN1377" s="5">
        <v>4.7699999999999996</v>
      </c>
      <c r="AO1377" s="5">
        <v>0.03</v>
      </c>
      <c r="AT1377" s="5">
        <v>12.7</v>
      </c>
      <c r="AU1377" s="5">
        <v>0.8</v>
      </c>
      <c r="AV1377" s="5">
        <v>1.58</v>
      </c>
      <c r="AW1377" s="5">
        <v>0.01</v>
      </c>
      <c r="AX1377" s="5">
        <v>7.0000000000000007E-2</v>
      </c>
      <c r="AY1377" s="5">
        <v>0.02</v>
      </c>
      <c r="BA1377" s="5">
        <v>7.47</v>
      </c>
      <c r="BC1377" s="5">
        <v>1.8E-3</v>
      </c>
      <c r="BF1377" s="5">
        <v>0.51</v>
      </c>
      <c r="BH1377" s="5">
        <v>3.63</v>
      </c>
      <c r="BO1377" s="5">
        <v>50.5</v>
      </c>
      <c r="BQ1377" s="5">
        <v>5.25</v>
      </c>
      <c r="BR1377" s="5">
        <v>5.34</v>
      </c>
      <c r="BX1377" s="5">
        <v>8.6999999999999993</v>
      </c>
      <c r="BY1377" s="5">
        <v>0.9</v>
      </c>
    </row>
    <row r="1378" spans="1:77" x14ac:dyDescent="0.2">
      <c r="A1378" s="2" t="s">
        <v>98</v>
      </c>
      <c r="B1378" s="3">
        <v>40863</v>
      </c>
      <c r="C1378" s="4">
        <v>37</v>
      </c>
      <c r="G1378" s="5">
        <v>2E-3</v>
      </c>
      <c r="H1378" s="5">
        <v>0.01</v>
      </c>
      <c r="J1378" s="5">
        <v>1.2</v>
      </c>
      <c r="M1378" s="5">
        <v>0.28999999999999998</v>
      </c>
      <c r="N1378" s="5">
        <v>0.2</v>
      </c>
      <c r="Q1378" s="5">
        <v>0.02</v>
      </c>
      <c r="S1378" s="5">
        <v>98.6</v>
      </c>
      <c r="T1378" s="5">
        <v>18</v>
      </c>
      <c r="U1378" s="5">
        <v>0.2</v>
      </c>
      <c r="V1378" s="5">
        <v>1.2</v>
      </c>
      <c r="W1378" s="5">
        <v>0.11</v>
      </c>
      <c r="AB1378" s="5">
        <v>13.86</v>
      </c>
      <c r="AD1378" s="5">
        <v>15.47</v>
      </c>
      <c r="AE1378" s="5">
        <v>0.92</v>
      </c>
      <c r="AI1378" s="5">
        <v>0.5</v>
      </c>
      <c r="AJ1378" s="5">
        <v>49.7</v>
      </c>
      <c r="AN1378" s="5">
        <v>5.34</v>
      </c>
      <c r="AO1378" s="5">
        <v>0.04</v>
      </c>
      <c r="AS1378" s="5">
        <v>0.35</v>
      </c>
      <c r="AT1378" s="5">
        <v>15.4</v>
      </c>
      <c r="AU1378" s="5">
        <v>0.5</v>
      </c>
      <c r="AV1378" s="5">
        <v>1.23</v>
      </c>
      <c r="AW1378" s="5">
        <v>0.01</v>
      </c>
      <c r="AX1378" s="5">
        <v>7.0000000000000007E-2</v>
      </c>
      <c r="BA1378" s="5">
        <v>7.39</v>
      </c>
      <c r="BC1378" s="5">
        <v>1.4E-3</v>
      </c>
      <c r="BF1378" s="5">
        <v>0.63</v>
      </c>
      <c r="BH1378" s="5">
        <v>3.74</v>
      </c>
      <c r="BO1378" s="5">
        <v>44.2</v>
      </c>
      <c r="BQ1378" s="5">
        <v>5.19</v>
      </c>
      <c r="BR1378" s="5">
        <v>6.06</v>
      </c>
      <c r="BS1378" s="5">
        <v>0.2</v>
      </c>
      <c r="BT1378" s="5">
        <v>43</v>
      </c>
      <c r="BV1378" s="5">
        <v>0.57999999999999996</v>
      </c>
      <c r="BW1378" s="5">
        <v>0.66</v>
      </c>
      <c r="BX1378" s="5">
        <v>9</v>
      </c>
      <c r="BY1378" s="5">
        <v>0.5</v>
      </c>
    </row>
    <row r="1379" spans="1:77" x14ac:dyDescent="0.2">
      <c r="A1379" s="2" t="s">
        <v>91</v>
      </c>
      <c r="B1379" s="3">
        <v>42159</v>
      </c>
      <c r="C1379" s="4">
        <v>33</v>
      </c>
      <c r="G1379" s="5">
        <v>0.98</v>
      </c>
      <c r="H1379" s="5">
        <v>0.01</v>
      </c>
      <c r="J1379" s="5">
        <v>0.2</v>
      </c>
      <c r="M1379" s="5">
        <v>1.35</v>
      </c>
      <c r="N1379" s="5">
        <v>1.2</v>
      </c>
      <c r="Q1379" s="5">
        <v>0.35</v>
      </c>
      <c r="S1379" s="5">
        <v>53.5</v>
      </c>
      <c r="T1379" s="5">
        <v>27</v>
      </c>
      <c r="U1379" s="5">
        <v>2.9</v>
      </c>
      <c r="V1379" s="5">
        <v>26</v>
      </c>
      <c r="W1379" s="5">
        <v>0.19</v>
      </c>
      <c r="AB1379" s="5">
        <v>1.88</v>
      </c>
      <c r="AC1379" s="5">
        <v>10</v>
      </c>
      <c r="AD1379" s="5">
        <v>0.38</v>
      </c>
      <c r="AE1379" s="5">
        <v>13.8</v>
      </c>
      <c r="AI1379" s="5">
        <v>9.8000000000000007</v>
      </c>
      <c r="AJ1379" s="5">
        <v>47.1</v>
      </c>
      <c r="AN1379" s="5">
        <v>7.4</v>
      </c>
      <c r="AO1379" s="5">
        <v>0.08</v>
      </c>
      <c r="AT1379" s="5">
        <v>11.2</v>
      </c>
      <c r="AU1379" s="5">
        <v>3.9</v>
      </c>
      <c r="AV1379" s="5">
        <v>114.65</v>
      </c>
      <c r="AW1379" s="5">
        <v>0.06</v>
      </c>
      <c r="AX1379" s="5">
        <v>0.03</v>
      </c>
      <c r="BA1379" s="5">
        <v>5.84</v>
      </c>
      <c r="BC1379" s="5">
        <v>9.7000000000000003E-3</v>
      </c>
      <c r="BF1379" s="5">
        <v>2.09</v>
      </c>
      <c r="BH1379" s="5">
        <v>0.79</v>
      </c>
      <c r="BO1379" s="5">
        <v>41.3</v>
      </c>
      <c r="BQ1379" s="5">
        <v>4.26</v>
      </c>
      <c r="BR1379" s="5">
        <v>4.24</v>
      </c>
      <c r="BX1379" s="5">
        <v>9.3000000000000007</v>
      </c>
      <c r="BY1379" s="5">
        <v>2.8</v>
      </c>
    </row>
    <row r="1380" spans="1:77" x14ac:dyDescent="0.2">
      <c r="A1380" s="2" t="s">
        <v>91</v>
      </c>
      <c r="B1380" s="3">
        <v>38688</v>
      </c>
      <c r="C1380" s="4">
        <v>33</v>
      </c>
      <c r="F1380" s="5">
        <v>0.03</v>
      </c>
      <c r="H1380" s="5">
        <v>21.9</v>
      </c>
      <c r="J1380" s="5">
        <v>1</v>
      </c>
      <c r="M1380" s="5">
        <v>2.5</v>
      </c>
      <c r="N1380" s="5">
        <v>2</v>
      </c>
      <c r="Q1380" s="5">
        <v>0.5</v>
      </c>
      <c r="S1380" s="5">
        <v>111</v>
      </c>
      <c r="T1380" s="5">
        <v>392</v>
      </c>
      <c r="U1380" s="5">
        <v>1</v>
      </c>
      <c r="V1380" s="5">
        <v>14</v>
      </c>
      <c r="W1380" s="5">
        <v>29.9</v>
      </c>
      <c r="AB1380" s="5">
        <v>1.1200000000000001</v>
      </c>
      <c r="AD1380" s="5">
        <v>0.98</v>
      </c>
      <c r="AE1380" s="5">
        <v>13.1</v>
      </c>
      <c r="AI1380" s="5">
        <v>1</v>
      </c>
      <c r="AJ1380" s="5">
        <v>239</v>
      </c>
      <c r="AN1380" s="5">
        <v>52.8</v>
      </c>
      <c r="AO1380" s="5">
        <v>2.15</v>
      </c>
      <c r="AT1380" s="5">
        <v>260</v>
      </c>
      <c r="AU1380" s="5">
        <v>2</v>
      </c>
      <c r="AV1380" s="5">
        <v>0.44</v>
      </c>
      <c r="AW1380" s="5">
        <v>0.03</v>
      </c>
      <c r="AX1380" s="5">
        <v>3.37</v>
      </c>
      <c r="BA1380" s="5">
        <v>6.7</v>
      </c>
      <c r="BC1380" s="5">
        <v>0.1</v>
      </c>
      <c r="BE1380" s="5">
        <v>0.8</v>
      </c>
      <c r="BH1380" s="5">
        <v>12.6</v>
      </c>
      <c r="BI1380" s="5">
        <v>0.1</v>
      </c>
      <c r="BO1380" s="5">
        <v>1</v>
      </c>
      <c r="BQ1380" s="5">
        <v>-23.72</v>
      </c>
      <c r="BR1380" s="5">
        <v>23.96</v>
      </c>
      <c r="BX1380" s="5">
        <v>10.1</v>
      </c>
      <c r="BY1380" s="5">
        <v>6</v>
      </c>
    </row>
    <row r="1381" spans="1:77" x14ac:dyDescent="0.2">
      <c r="A1381" s="2" t="s">
        <v>91</v>
      </c>
      <c r="B1381" s="3">
        <v>38841</v>
      </c>
      <c r="C1381" s="4">
        <v>31</v>
      </c>
      <c r="F1381" s="5">
        <v>0.02</v>
      </c>
      <c r="H1381" s="5">
        <v>29.33</v>
      </c>
      <c r="J1381" s="5">
        <v>5</v>
      </c>
      <c r="M1381" s="5">
        <v>5.8</v>
      </c>
      <c r="N1381" s="5">
        <v>2.5</v>
      </c>
      <c r="Q1381" s="5">
        <v>1</v>
      </c>
      <c r="S1381" s="5">
        <v>102.46</v>
      </c>
      <c r="T1381" s="5">
        <v>430</v>
      </c>
      <c r="U1381" s="5">
        <v>5</v>
      </c>
      <c r="V1381" s="5">
        <v>12.6</v>
      </c>
      <c r="W1381" s="5">
        <v>32.49</v>
      </c>
      <c r="AD1381" s="5">
        <v>-4.5999999999999996</v>
      </c>
      <c r="AE1381" s="5">
        <v>14.64</v>
      </c>
      <c r="AI1381" s="5">
        <v>10</v>
      </c>
      <c r="AJ1381" s="5">
        <v>247</v>
      </c>
      <c r="AN1381" s="5">
        <v>43.72</v>
      </c>
      <c r="AO1381" s="5">
        <v>2.3199999999999998</v>
      </c>
      <c r="AT1381" s="5">
        <v>279.39999999999998</v>
      </c>
      <c r="AU1381" s="5">
        <v>2</v>
      </c>
      <c r="AV1381" s="5">
        <v>0.48</v>
      </c>
      <c r="AW1381" s="5">
        <v>0.02</v>
      </c>
      <c r="AX1381" s="5">
        <v>1.65</v>
      </c>
      <c r="BA1381" s="5">
        <v>6.67</v>
      </c>
      <c r="BC1381" s="5">
        <v>0.1</v>
      </c>
      <c r="BE1381" s="5">
        <v>0.1</v>
      </c>
      <c r="BH1381" s="5">
        <v>13.08</v>
      </c>
      <c r="BO1381" s="5">
        <v>1</v>
      </c>
      <c r="BQ1381" s="5">
        <v>25.25</v>
      </c>
      <c r="BR1381" s="5">
        <v>24.11</v>
      </c>
      <c r="BX1381" s="5">
        <v>10.7</v>
      </c>
      <c r="BY1381" s="5">
        <v>10</v>
      </c>
    </row>
    <row r="1382" spans="1:77" x14ac:dyDescent="0.2">
      <c r="A1382" s="2" t="s">
        <v>91</v>
      </c>
      <c r="B1382" s="3">
        <v>40885</v>
      </c>
      <c r="C1382" s="4">
        <v>37</v>
      </c>
      <c r="G1382" s="5">
        <v>7.0000000000000001E-3</v>
      </c>
      <c r="H1382" s="5">
        <v>28.2</v>
      </c>
      <c r="J1382" s="5">
        <v>0.2</v>
      </c>
      <c r="M1382" s="5">
        <v>2.17</v>
      </c>
      <c r="N1382" s="5">
        <v>0.2</v>
      </c>
      <c r="Q1382" s="5">
        <v>0.03</v>
      </c>
      <c r="S1382" s="5">
        <v>115</v>
      </c>
      <c r="T1382" s="5">
        <v>416</v>
      </c>
      <c r="U1382" s="5">
        <v>0.6</v>
      </c>
      <c r="V1382" s="5">
        <v>15</v>
      </c>
      <c r="W1382" s="5">
        <v>31.1</v>
      </c>
      <c r="AB1382" s="5">
        <v>0.93</v>
      </c>
      <c r="AD1382" s="5">
        <v>2.0499999999999998</v>
      </c>
      <c r="AE1382" s="5">
        <v>17.899999999999999</v>
      </c>
      <c r="AI1382" s="5">
        <v>0.5</v>
      </c>
      <c r="AJ1382" s="5">
        <v>243</v>
      </c>
      <c r="AN1382" s="5">
        <v>57.1</v>
      </c>
      <c r="AO1382" s="5">
        <v>2.42</v>
      </c>
      <c r="AS1382" s="5">
        <v>0.35</v>
      </c>
      <c r="AT1382" s="5">
        <v>245</v>
      </c>
      <c r="AU1382" s="5">
        <v>0.5</v>
      </c>
      <c r="AV1382" s="5">
        <v>0.22</v>
      </c>
      <c r="AW1382" s="5">
        <v>0.04</v>
      </c>
      <c r="AX1382" s="5">
        <v>0.02</v>
      </c>
      <c r="BA1382" s="5">
        <v>6.63</v>
      </c>
      <c r="BC1382" s="5">
        <v>1E-3</v>
      </c>
      <c r="BF1382" s="5">
        <v>0.41</v>
      </c>
      <c r="BH1382" s="5">
        <v>13.6</v>
      </c>
      <c r="BO1382" s="5">
        <v>2.67</v>
      </c>
      <c r="BQ1382" s="5">
        <v>25.39</v>
      </c>
      <c r="BR1382" s="5">
        <v>24.88</v>
      </c>
      <c r="BS1382" s="5">
        <v>0.2</v>
      </c>
      <c r="BT1382" s="5">
        <v>180</v>
      </c>
      <c r="BV1382" s="5">
        <v>0.1</v>
      </c>
      <c r="BW1382" s="5">
        <v>1.5</v>
      </c>
      <c r="BX1382" s="5">
        <v>10.4</v>
      </c>
      <c r="BY1382" s="5">
        <v>0.5</v>
      </c>
    </row>
    <row r="1383" spans="1:77" x14ac:dyDescent="0.2">
      <c r="A1383" s="2" t="s">
        <v>91</v>
      </c>
      <c r="B1383" s="3">
        <v>41907</v>
      </c>
      <c r="C1383" s="4">
        <v>33</v>
      </c>
      <c r="G1383" s="5">
        <v>0.04</v>
      </c>
      <c r="H1383" s="5">
        <v>27.81</v>
      </c>
      <c r="J1383" s="5">
        <v>0.2</v>
      </c>
      <c r="M1383" s="5">
        <v>2.2400000000000002</v>
      </c>
      <c r="N1383" s="5">
        <v>0.2</v>
      </c>
      <c r="Q1383" s="5">
        <v>0.02</v>
      </c>
      <c r="S1383" s="5">
        <v>117</v>
      </c>
      <c r="T1383" s="5">
        <v>418</v>
      </c>
      <c r="U1383" s="5">
        <v>0.9</v>
      </c>
      <c r="V1383" s="5">
        <v>15</v>
      </c>
      <c r="W1383" s="5">
        <v>32.200000000000003</v>
      </c>
      <c r="AB1383" s="5">
        <v>1.1599999999999999</v>
      </c>
      <c r="AD1383" s="5">
        <v>5.84</v>
      </c>
      <c r="AE1383" s="5">
        <v>15.9</v>
      </c>
      <c r="AI1383" s="5">
        <v>0.5</v>
      </c>
      <c r="AJ1383" s="5">
        <v>248</v>
      </c>
      <c r="AN1383" s="5">
        <v>51.1</v>
      </c>
      <c r="AO1383" s="5">
        <v>2.2200000000000002</v>
      </c>
      <c r="AT1383" s="5">
        <v>239</v>
      </c>
      <c r="AU1383" s="5">
        <v>0.5</v>
      </c>
      <c r="AV1383" s="5">
        <v>0.22</v>
      </c>
      <c r="AW1383" s="5">
        <v>0.03</v>
      </c>
      <c r="AX1383" s="5">
        <v>0.92</v>
      </c>
      <c r="AY1383" s="5">
        <v>3.3</v>
      </c>
      <c r="BA1383" s="5">
        <v>6.73</v>
      </c>
      <c r="BC1383" s="5">
        <v>0.01</v>
      </c>
      <c r="BF1383" s="5">
        <v>0.14000000000000001</v>
      </c>
      <c r="BH1383" s="5">
        <v>13.72</v>
      </c>
      <c r="BO1383" s="5">
        <v>6.3</v>
      </c>
      <c r="BQ1383" s="5">
        <v>25.66</v>
      </c>
      <c r="BR1383" s="5">
        <v>24.2</v>
      </c>
      <c r="BX1383" s="5">
        <v>10.1</v>
      </c>
      <c r="BY1383" s="5">
        <v>1.1000000000000001</v>
      </c>
    </row>
    <row r="1384" spans="1:77" x14ac:dyDescent="0.2">
      <c r="A1384" s="2" t="s">
        <v>91</v>
      </c>
      <c r="B1384" s="3">
        <v>40325</v>
      </c>
      <c r="C1384" s="4">
        <v>20</v>
      </c>
      <c r="H1384" s="5">
        <v>0.01</v>
      </c>
      <c r="M1384" s="5">
        <v>1.24</v>
      </c>
      <c r="S1384" s="5">
        <v>48.1</v>
      </c>
      <c r="T1384" s="5">
        <v>31</v>
      </c>
      <c r="U1384" s="5">
        <v>4.2</v>
      </c>
      <c r="V1384" s="5">
        <v>25</v>
      </c>
      <c r="W1384" s="5">
        <v>0.28000000000000003</v>
      </c>
      <c r="AE1384" s="5">
        <v>18.8</v>
      </c>
      <c r="AI1384" s="5">
        <v>11</v>
      </c>
      <c r="AJ1384" s="5">
        <v>42.2</v>
      </c>
      <c r="AN1384" s="5">
        <v>6.64</v>
      </c>
      <c r="AO1384" s="5">
        <v>0.09</v>
      </c>
      <c r="AT1384" s="5">
        <v>8.81</v>
      </c>
      <c r="AV1384" s="5">
        <v>78.349999999999994</v>
      </c>
      <c r="AW1384" s="5">
        <v>0.05</v>
      </c>
      <c r="AX1384" s="5">
        <v>0.03</v>
      </c>
      <c r="BA1384" s="5">
        <v>5.72</v>
      </c>
      <c r="BH1384" s="5">
        <v>0.82</v>
      </c>
      <c r="BO1384" s="5">
        <v>45.1</v>
      </c>
      <c r="BX1384" s="5">
        <v>8.4</v>
      </c>
    </row>
    <row r="1385" spans="1:77" x14ac:dyDescent="0.2">
      <c r="A1385" s="2" t="s">
        <v>358</v>
      </c>
      <c r="B1385" s="3">
        <v>38678</v>
      </c>
      <c r="C1385" s="4">
        <v>33</v>
      </c>
      <c r="F1385" s="5">
        <v>0.04</v>
      </c>
      <c r="H1385" s="5">
        <v>0.06</v>
      </c>
      <c r="J1385" s="5">
        <v>1</v>
      </c>
      <c r="M1385" s="5">
        <v>0.3</v>
      </c>
      <c r="N1385" s="5">
        <v>2</v>
      </c>
      <c r="Q1385" s="5">
        <v>0.5</v>
      </c>
      <c r="S1385" s="5">
        <v>107</v>
      </c>
      <c r="T1385" s="5">
        <v>15</v>
      </c>
      <c r="U1385" s="5">
        <v>1</v>
      </c>
      <c r="V1385" s="5">
        <v>2</v>
      </c>
      <c r="W1385" s="5">
        <v>0.01</v>
      </c>
      <c r="AB1385" s="5">
        <v>24.84</v>
      </c>
      <c r="AD1385" s="5">
        <v>-1.55</v>
      </c>
      <c r="AE1385" s="5">
        <v>1.1000000000000001</v>
      </c>
      <c r="AI1385" s="5">
        <v>1</v>
      </c>
      <c r="AJ1385" s="5">
        <v>57.5</v>
      </c>
      <c r="AN1385" s="5">
        <v>6.2</v>
      </c>
      <c r="AO1385" s="5">
        <v>0.01</v>
      </c>
      <c r="AT1385" s="5">
        <v>12.7</v>
      </c>
      <c r="AU1385" s="5">
        <v>2</v>
      </c>
      <c r="AV1385" s="5">
        <v>38.950000000000003</v>
      </c>
      <c r="AW1385" s="5">
        <v>0.03</v>
      </c>
      <c r="AX1385" s="5">
        <v>0.03</v>
      </c>
      <c r="BA1385" s="5">
        <v>7.2</v>
      </c>
      <c r="BC1385" s="5">
        <v>0.1</v>
      </c>
      <c r="BE1385" s="5">
        <v>2</v>
      </c>
      <c r="BH1385" s="5">
        <v>4.4000000000000004</v>
      </c>
      <c r="BI1385" s="5">
        <v>0.1</v>
      </c>
      <c r="BO1385" s="5">
        <v>52</v>
      </c>
      <c r="BQ1385" s="5">
        <v>-6.53</v>
      </c>
      <c r="BR1385" s="5">
        <v>6.43</v>
      </c>
      <c r="BX1385" s="5">
        <v>8.9</v>
      </c>
      <c r="BY1385" s="5">
        <v>5</v>
      </c>
    </row>
    <row r="1386" spans="1:77" x14ac:dyDescent="0.2">
      <c r="A1386" s="2" t="s">
        <v>358</v>
      </c>
      <c r="B1386" s="3">
        <v>40878</v>
      </c>
      <c r="C1386" s="4">
        <v>25</v>
      </c>
      <c r="G1386" s="5">
        <v>1E-3</v>
      </c>
      <c r="H1386" s="5">
        <v>0.01</v>
      </c>
      <c r="M1386" s="5">
        <v>0.31</v>
      </c>
      <c r="S1386" s="5">
        <v>129</v>
      </c>
      <c r="T1386" s="5">
        <v>24</v>
      </c>
      <c r="V1386" s="5">
        <v>1.4</v>
      </c>
      <c r="W1386" s="5">
        <v>0.79</v>
      </c>
      <c r="AB1386" s="5">
        <v>4.71</v>
      </c>
      <c r="AD1386" s="5">
        <v>8.4499999999999993</v>
      </c>
      <c r="AE1386" s="5">
        <v>1.44</v>
      </c>
      <c r="AJ1386" s="5">
        <v>65.5</v>
      </c>
      <c r="AN1386" s="5">
        <v>9.3699999999999992</v>
      </c>
      <c r="AO1386" s="5">
        <v>0.27</v>
      </c>
      <c r="AT1386" s="5">
        <v>9.82</v>
      </c>
      <c r="AV1386" s="5">
        <v>10.53</v>
      </c>
      <c r="AW1386" s="5">
        <v>0.13</v>
      </c>
      <c r="AX1386" s="5">
        <v>0.01</v>
      </c>
      <c r="BA1386" s="5">
        <v>7.36</v>
      </c>
      <c r="BF1386" s="5">
        <v>0.64</v>
      </c>
      <c r="BH1386" s="5">
        <v>4.63</v>
      </c>
      <c r="BO1386" s="5">
        <v>77.7</v>
      </c>
      <c r="BQ1386" s="5">
        <v>7.1</v>
      </c>
      <c r="BR1386" s="5">
        <v>7.72</v>
      </c>
      <c r="BT1386" s="5">
        <v>55</v>
      </c>
      <c r="BX1386" s="5">
        <v>9.6</v>
      </c>
    </row>
    <row r="1387" spans="1:77" x14ac:dyDescent="0.2">
      <c r="A1387" s="2" t="s">
        <v>358</v>
      </c>
      <c r="B1387" s="3">
        <v>38686</v>
      </c>
      <c r="C1387" s="4">
        <v>33</v>
      </c>
      <c r="F1387" s="5">
        <v>0.05</v>
      </c>
      <c r="H1387" s="5">
        <v>0.26</v>
      </c>
      <c r="J1387" s="5">
        <v>1</v>
      </c>
      <c r="M1387" s="5">
        <v>0.3</v>
      </c>
      <c r="N1387" s="5">
        <v>2</v>
      </c>
      <c r="Q1387" s="5">
        <v>0.5</v>
      </c>
      <c r="S1387" s="5">
        <v>67.099999999999994</v>
      </c>
      <c r="T1387" s="5">
        <v>37</v>
      </c>
      <c r="U1387" s="5">
        <v>1</v>
      </c>
      <c r="V1387" s="5">
        <v>5</v>
      </c>
      <c r="W1387" s="5">
        <v>2.86</v>
      </c>
      <c r="AB1387" s="5">
        <v>3.99</v>
      </c>
      <c r="AD1387" s="5">
        <v>-1.93</v>
      </c>
      <c r="AE1387" s="5">
        <v>9.8000000000000007</v>
      </c>
      <c r="AI1387" s="5">
        <v>1</v>
      </c>
      <c r="AJ1387" s="5">
        <v>48.2</v>
      </c>
      <c r="AN1387" s="5">
        <v>5</v>
      </c>
      <c r="AO1387" s="5">
        <v>0.24</v>
      </c>
      <c r="AT1387" s="5">
        <v>11.2</v>
      </c>
      <c r="AU1387" s="5">
        <v>6</v>
      </c>
      <c r="AV1387" s="5">
        <v>1.77</v>
      </c>
      <c r="AW1387" s="5">
        <v>0.03</v>
      </c>
      <c r="AX1387" s="5">
        <v>0.27</v>
      </c>
      <c r="BA1387" s="5">
        <v>6.6</v>
      </c>
      <c r="BC1387" s="5">
        <v>0.1</v>
      </c>
      <c r="BE1387" s="5">
        <v>1.2</v>
      </c>
      <c r="BH1387" s="5">
        <v>1.7</v>
      </c>
      <c r="BI1387" s="5">
        <v>0.1</v>
      </c>
      <c r="BO1387" s="5">
        <v>93</v>
      </c>
      <c r="BQ1387" s="5">
        <v>-4.71</v>
      </c>
      <c r="BR1387" s="5">
        <v>4.62</v>
      </c>
      <c r="BX1387" s="5">
        <v>10.1</v>
      </c>
      <c r="BY1387" s="5">
        <v>5</v>
      </c>
    </row>
    <row r="1388" spans="1:77" x14ac:dyDescent="0.2">
      <c r="A1388" s="2" t="s">
        <v>358</v>
      </c>
      <c r="B1388" s="3">
        <v>38842</v>
      </c>
      <c r="C1388" s="4">
        <v>31</v>
      </c>
      <c r="F1388" s="5">
        <v>0.06</v>
      </c>
      <c r="H1388" s="5">
        <v>0.14000000000000001</v>
      </c>
      <c r="J1388" s="5">
        <v>5</v>
      </c>
      <c r="M1388" s="5">
        <v>1.1499999999999999</v>
      </c>
      <c r="N1388" s="5">
        <v>2.8</v>
      </c>
      <c r="Q1388" s="5">
        <v>1</v>
      </c>
      <c r="S1388" s="5">
        <v>70.73</v>
      </c>
      <c r="T1388" s="5">
        <v>37</v>
      </c>
      <c r="U1388" s="5">
        <v>5</v>
      </c>
      <c r="V1388" s="5">
        <v>5.8</v>
      </c>
      <c r="W1388" s="5">
        <v>2.8</v>
      </c>
      <c r="AD1388" s="5">
        <v>4.33</v>
      </c>
      <c r="AE1388" s="5">
        <v>16.09</v>
      </c>
      <c r="AI1388" s="5">
        <v>10</v>
      </c>
      <c r="AJ1388" s="5">
        <v>50.9</v>
      </c>
      <c r="AN1388" s="5">
        <v>5.37</v>
      </c>
      <c r="AO1388" s="5">
        <v>0.25</v>
      </c>
      <c r="AT1388" s="5">
        <v>13.8</v>
      </c>
      <c r="AU1388" s="5">
        <v>4</v>
      </c>
      <c r="AV1388" s="5">
        <v>0.48</v>
      </c>
      <c r="AW1388" s="5">
        <v>0.02</v>
      </c>
      <c r="AX1388" s="5">
        <v>0.33</v>
      </c>
      <c r="BA1388" s="5">
        <v>6.6</v>
      </c>
      <c r="BC1388" s="5">
        <v>0.1</v>
      </c>
      <c r="BE1388" s="5">
        <v>0.5</v>
      </c>
      <c r="BH1388" s="5">
        <v>1.77</v>
      </c>
      <c r="BO1388" s="5">
        <v>99</v>
      </c>
      <c r="BQ1388" s="5">
        <v>4.8899999999999997</v>
      </c>
      <c r="BR1388" s="5">
        <v>5.0999999999999996</v>
      </c>
      <c r="BX1388" s="5">
        <v>9.1999999999999993</v>
      </c>
      <c r="BY1388" s="5">
        <v>20</v>
      </c>
    </row>
    <row r="1389" spans="1:77" x14ac:dyDescent="0.2">
      <c r="A1389" s="2" t="s">
        <v>358</v>
      </c>
      <c r="B1389" s="3">
        <v>31615</v>
      </c>
      <c r="C1389" s="4">
        <v>20</v>
      </c>
      <c r="H1389" s="5">
        <v>7.0000000000000007E-2</v>
      </c>
      <c r="M1389" s="5">
        <v>0.37</v>
      </c>
      <c r="S1389" s="5">
        <v>87.5</v>
      </c>
      <c r="T1389" s="5">
        <v>40</v>
      </c>
      <c r="W1389" s="5">
        <v>0.44</v>
      </c>
      <c r="AB1389" s="5">
        <v>7.29</v>
      </c>
      <c r="AE1389" s="5">
        <v>1.3</v>
      </c>
      <c r="AJ1389" s="5">
        <v>51</v>
      </c>
      <c r="AN1389" s="5">
        <v>6.3</v>
      </c>
      <c r="AO1389" s="5">
        <v>0.15</v>
      </c>
      <c r="AT1389" s="5">
        <v>11</v>
      </c>
      <c r="AV1389" s="5">
        <v>3.37</v>
      </c>
      <c r="AW1389" s="5">
        <v>0.02</v>
      </c>
      <c r="AX1389" s="5">
        <v>0.16</v>
      </c>
      <c r="BA1389" s="5">
        <v>6.9</v>
      </c>
      <c r="BE1389" s="5">
        <v>0.2</v>
      </c>
      <c r="BH1389" s="5">
        <v>3.31</v>
      </c>
      <c r="BO1389" s="5">
        <v>72.599999999999994</v>
      </c>
      <c r="BU1389" s="5">
        <v>1</v>
      </c>
      <c r="BX1389" s="5">
        <v>9.1999999999999993</v>
      </c>
    </row>
    <row r="1390" spans="1:77" x14ac:dyDescent="0.2">
      <c r="A1390" s="2" t="s">
        <v>358</v>
      </c>
      <c r="B1390" s="3">
        <v>42334</v>
      </c>
      <c r="C1390" s="4">
        <v>23</v>
      </c>
      <c r="G1390" s="5">
        <v>1E-3</v>
      </c>
      <c r="H1390" s="5">
        <v>0.01</v>
      </c>
      <c r="M1390" s="5">
        <v>0.52</v>
      </c>
      <c r="S1390" s="5">
        <v>116</v>
      </c>
      <c r="T1390" s="5">
        <v>8.0500000000000007</v>
      </c>
      <c r="V1390" s="5">
        <v>1.2</v>
      </c>
      <c r="W1390" s="5">
        <v>2E-3</v>
      </c>
      <c r="AB1390" s="5">
        <v>25.12</v>
      </c>
      <c r="AC1390" s="5">
        <v>10</v>
      </c>
      <c r="AD1390" s="5">
        <v>0.51</v>
      </c>
      <c r="AE1390" s="5">
        <v>0.84</v>
      </c>
      <c r="AN1390" s="5">
        <v>6.57</v>
      </c>
      <c r="AO1390" s="5">
        <v>1E-3</v>
      </c>
      <c r="AT1390" s="5">
        <v>11.3</v>
      </c>
      <c r="AV1390" s="5">
        <v>58.87</v>
      </c>
      <c r="AW1390" s="5">
        <v>3.2799999999999999E-3</v>
      </c>
      <c r="AX1390" s="5">
        <v>0.01</v>
      </c>
      <c r="BA1390" s="5">
        <v>7.3</v>
      </c>
      <c r="BH1390" s="5">
        <v>5.12</v>
      </c>
      <c r="BO1390" s="5">
        <v>28</v>
      </c>
      <c r="BQ1390" s="5">
        <v>6.88</v>
      </c>
      <c r="BR1390" s="5">
        <v>6.84</v>
      </c>
      <c r="BX1390" s="5">
        <v>9.4</v>
      </c>
    </row>
    <row r="1391" spans="1:77" x14ac:dyDescent="0.2">
      <c r="A1391" s="2" t="s">
        <v>358</v>
      </c>
      <c r="B1391" s="3">
        <v>42193</v>
      </c>
      <c r="C1391" s="4">
        <v>25</v>
      </c>
      <c r="G1391" s="5">
        <v>4.0000000000000001E-3</v>
      </c>
      <c r="H1391" s="5">
        <v>0.01</v>
      </c>
      <c r="M1391" s="5">
        <v>0.46</v>
      </c>
      <c r="S1391" s="5">
        <v>120</v>
      </c>
      <c r="T1391" s="5">
        <v>8.0399999999999991</v>
      </c>
      <c r="V1391" s="5">
        <v>1.3</v>
      </c>
      <c r="W1391" s="5">
        <v>2E-3</v>
      </c>
      <c r="AB1391" s="5">
        <v>25.02</v>
      </c>
      <c r="AC1391" s="5">
        <v>10</v>
      </c>
      <c r="AD1391" s="5">
        <v>3.99</v>
      </c>
      <c r="AE1391" s="5">
        <v>0.98</v>
      </c>
      <c r="AJ1391" s="5">
        <v>64.099999999999994</v>
      </c>
      <c r="AN1391" s="5">
        <v>6.85</v>
      </c>
      <c r="AO1391" s="5">
        <v>1E-3</v>
      </c>
      <c r="AT1391" s="5">
        <v>12.1</v>
      </c>
      <c r="AV1391" s="5">
        <v>53.56</v>
      </c>
      <c r="AW1391" s="5">
        <v>3.2799999999999999E-3</v>
      </c>
      <c r="AX1391" s="5">
        <v>0.02</v>
      </c>
      <c r="BA1391" s="5">
        <v>7.19</v>
      </c>
      <c r="BF1391" s="5">
        <v>7.36</v>
      </c>
      <c r="BH1391" s="5">
        <v>5.07</v>
      </c>
      <c r="BO1391" s="5">
        <v>31.4</v>
      </c>
      <c r="BQ1391" s="5">
        <v>6.83</v>
      </c>
      <c r="BR1391" s="5">
        <v>7.1</v>
      </c>
      <c r="BX1391" s="5">
        <v>9.6</v>
      </c>
    </row>
    <row r="1392" spans="1:77" x14ac:dyDescent="0.2">
      <c r="A1392" s="2" t="s">
        <v>358</v>
      </c>
      <c r="B1392" s="3">
        <v>40058</v>
      </c>
      <c r="C1392" s="4">
        <v>31</v>
      </c>
      <c r="G1392" s="5">
        <v>0.02</v>
      </c>
      <c r="H1392" s="5">
        <v>0.09</v>
      </c>
      <c r="J1392" s="5">
        <v>3.3</v>
      </c>
      <c r="M1392" s="5">
        <v>0.56999999999999995</v>
      </c>
      <c r="N1392" s="5">
        <v>0.2</v>
      </c>
      <c r="Q1392" s="5">
        <v>0.03</v>
      </c>
      <c r="S1392" s="5">
        <v>70.3</v>
      </c>
      <c r="T1392" s="5">
        <v>39</v>
      </c>
      <c r="U1392" s="5">
        <v>0.8</v>
      </c>
      <c r="V1392" s="5">
        <v>5</v>
      </c>
      <c r="W1392" s="5">
        <v>2.77</v>
      </c>
      <c r="AB1392" s="5">
        <v>3.93</v>
      </c>
      <c r="AD1392" s="5">
        <v>0.09</v>
      </c>
      <c r="AE1392" s="5">
        <v>16.100000000000001</v>
      </c>
      <c r="AI1392" s="5">
        <v>0.5</v>
      </c>
      <c r="AJ1392" s="5">
        <v>50.8</v>
      </c>
      <c r="AN1392" s="5">
        <v>5.33</v>
      </c>
      <c r="AO1392" s="5">
        <v>0.24</v>
      </c>
      <c r="AT1392" s="5">
        <v>12.5</v>
      </c>
      <c r="AU1392" s="5">
        <v>7.1</v>
      </c>
      <c r="AV1392" s="5">
        <v>1.02</v>
      </c>
      <c r="AW1392" s="5">
        <v>9.1999999999999998E-3</v>
      </c>
      <c r="AX1392" s="5">
        <v>0.35</v>
      </c>
      <c r="BA1392" s="5">
        <v>6.57</v>
      </c>
      <c r="BC1392" s="5">
        <v>1.8E-3</v>
      </c>
      <c r="BF1392" s="5">
        <v>0.3</v>
      </c>
      <c r="BH1392" s="5">
        <v>1.62</v>
      </c>
      <c r="BO1392" s="5">
        <v>116</v>
      </c>
      <c r="BW1392" s="5">
        <v>2.5</v>
      </c>
      <c r="BX1392" s="5">
        <v>10</v>
      </c>
      <c r="BY1392" s="5">
        <v>2.1</v>
      </c>
    </row>
    <row r="1393" spans="1:77" x14ac:dyDescent="0.2">
      <c r="A1393" s="2" t="s">
        <v>358</v>
      </c>
      <c r="B1393" s="3">
        <v>41771</v>
      </c>
      <c r="C1393" s="4">
        <v>25</v>
      </c>
      <c r="G1393" s="5">
        <v>7.0000000000000001E-3</v>
      </c>
      <c r="H1393" s="5">
        <v>0.01</v>
      </c>
      <c r="M1393" s="5">
        <v>0.38</v>
      </c>
      <c r="S1393" s="5">
        <v>110</v>
      </c>
      <c r="T1393" s="5">
        <v>7.76</v>
      </c>
      <c r="V1393" s="5">
        <v>1.2</v>
      </c>
      <c r="W1393" s="5">
        <v>0.01</v>
      </c>
      <c r="AB1393" s="5">
        <v>24.85</v>
      </c>
      <c r="AD1393" s="5">
        <v>2.97</v>
      </c>
      <c r="AE1393" s="5">
        <v>0.82</v>
      </c>
      <c r="AJ1393" s="5">
        <v>62.2</v>
      </c>
      <c r="AN1393" s="5">
        <v>6.15</v>
      </c>
      <c r="AO1393" s="5">
        <v>1E-3</v>
      </c>
      <c r="AT1393" s="5">
        <v>11</v>
      </c>
      <c r="AV1393" s="5">
        <v>53.56</v>
      </c>
      <c r="AW1393" s="5">
        <v>3.2799999999999999E-3</v>
      </c>
      <c r="AX1393" s="5">
        <v>0.02</v>
      </c>
      <c r="AY1393" s="5">
        <v>0.02</v>
      </c>
      <c r="BA1393" s="5">
        <v>7.52</v>
      </c>
      <c r="BF1393" s="5">
        <v>6.93</v>
      </c>
      <c r="BH1393" s="5">
        <v>4.95</v>
      </c>
      <c r="BO1393" s="5">
        <v>31.8</v>
      </c>
      <c r="BQ1393" s="5">
        <v>6.69</v>
      </c>
      <c r="BR1393" s="5">
        <v>6.5</v>
      </c>
      <c r="BX1393" s="5">
        <v>9.1</v>
      </c>
    </row>
    <row r="1394" spans="1:77" x14ac:dyDescent="0.2">
      <c r="A1394" s="2" t="s">
        <v>358</v>
      </c>
      <c r="B1394" s="3">
        <v>41578</v>
      </c>
      <c r="C1394" s="4">
        <v>31</v>
      </c>
      <c r="G1394" s="5">
        <v>7.0000000000000001E-3</v>
      </c>
      <c r="H1394" s="5">
        <v>0.01</v>
      </c>
      <c r="J1394" s="5">
        <v>0.2</v>
      </c>
      <c r="M1394" s="5">
        <v>0.47</v>
      </c>
      <c r="N1394" s="5">
        <v>0.2</v>
      </c>
      <c r="Q1394" s="5">
        <v>0.02</v>
      </c>
      <c r="S1394" s="5">
        <v>114</v>
      </c>
      <c r="T1394" s="5">
        <v>7.91</v>
      </c>
      <c r="U1394" s="5">
        <v>1.3</v>
      </c>
      <c r="V1394" s="5">
        <v>1.2</v>
      </c>
      <c r="W1394" s="5">
        <v>0.02</v>
      </c>
      <c r="AB1394" s="5">
        <v>24.82</v>
      </c>
      <c r="AD1394" s="5">
        <v>1.0900000000000001</v>
      </c>
      <c r="AE1394" s="5">
        <v>0.91</v>
      </c>
      <c r="AI1394" s="5">
        <v>0.5</v>
      </c>
      <c r="AJ1394" s="5">
        <v>63.1</v>
      </c>
      <c r="AN1394" s="5">
        <v>6.12</v>
      </c>
      <c r="AT1394" s="5">
        <v>11.3</v>
      </c>
      <c r="AU1394" s="5">
        <v>0.7</v>
      </c>
      <c r="AV1394" s="5">
        <v>49.58</v>
      </c>
      <c r="AW1394" s="5">
        <v>3.2799999999999999E-3</v>
      </c>
      <c r="AX1394" s="5">
        <v>0.02</v>
      </c>
      <c r="BA1394" s="5">
        <v>7.3</v>
      </c>
      <c r="BC1394" s="5">
        <v>1E-3</v>
      </c>
      <c r="BF1394" s="5">
        <v>6.75</v>
      </c>
      <c r="BH1394" s="5">
        <v>4.9800000000000004</v>
      </c>
      <c r="BO1394" s="5">
        <v>30.4</v>
      </c>
      <c r="BQ1394" s="5">
        <v>6.64</v>
      </c>
      <c r="BR1394" s="5">
        <v>6.71</v>
      </c>
      <c r="BX1394" s="5">
        <v>9.1</v>
      </c>
      <c r="BY1394" s="5">
        <v>7.4</v>
      </c>
    </row>
    <row r="1395" spans="1:77" x14ac:dyDescent="0.2">
      <c r="A1395" s="2" t="s">
        <v>358</v>
      </c>
      <c r="B1395" s="3">
        <v>41037</v>
      </c>
      <c r="C1395" s="4">
        <v>28</v>
      </c>
      <c r="G1395" s="5">
        <v>0.02</v>
      </c>
      <c r="H1395" s="5">
        <v>0.01</v>
      </c>
      <c r="M1395" s="5">
        <v>0.42</v>
      </c>
      <c r="S1395" s="5">
        <v>118</v>
      </c>
      <c r="T1395" s="5">
        <v>8.1</v>
      </c>
      <c r="V1395" s="5">
        <v>1.3</v>
      </c>
      <c r="W1395" s="5">
        <v>2E-3</v>
      </c>
      <c r="AB1395" s="5">
        <v>24.46</v>
      </c>
      <c r="AD1395" s="5">
        <v>8.91</v>
      </c>
      <c r="AE1395" s="5">
        <v>0.97</v>
      </c>
      <c r="AJ1395" s="5">
        <v>62.1</v>
      </c>
      <c r="AN1395" s="5">
        <v>6.48</v>
      </c>
      <c r="AO1395" s="5">
        <v>5.0000000000000001E-3</v>
      </c>
      <c r="AT1395" s="5">
        <v>11.9</v>
      </c>
      <c r="AV1395" s="5">
        <v>51.35</v>
      </c>
      <c r="AW1395" s="5">
        <v>3.2799999999999999E-3</v>
      </c>
      <c r="AX1395" s="5">
        <v>0.02</v>
      </c>
      <c r="AY1395" s="5">
        <v>0.02</v>
      </c>
      <c r="BA1395" s="5">
        <v>7.24</v>
      </c>
      <c r="BF1395" s="5">
        <v>6.98</v>
      </c>
      <c r="BH1395" s="5">
        <v>4.93</v>
      </c>
      <c r="BO1395" s="5">
        <v>29.6</v>
      </c>
      <c r="BQ1395" s="5">
        <v>6.37</v>
      </c>
      <c r="BR1395" s="5">
        <v>6.97</v>
      </c>
      <c r="BS1395" s="5">
        <v>0.2</v>
      </c>
      <c r="BT1395" s="5">
        <v>56</v>
      </c>
      <c r="BV1395" s="5">
        <v>0.64</v>
      </c>
      <c r="BX1395" s="5">
        <v>9.3000000000000007</v>
      </c>
    </row>
    <row r="1396" spans="1:77" x14ac:dyDescent="0.2">
      <c r="A1396" s="2" t="s">
        <v>358</v>
      </c>
      <c r="B1396" s="3">
        <v>41590</v>
      </c>
      <c r="C1396" s="4">
        <v>26</v>
      </c>
      <c r="G1396" s="5">
        <v>0.01</v>
      </c>
      <c r="H1396" s="5">
        <v>0.1</v>
      </c>
      <c r="J1396" s="5">
        <v>3</v>
      </c>
      <c r="M1396" s="5">
        <v>0.53</v>
      </c>
      <c r="S1396" s="5">
        <v>71.5</v>
      </c>
      <c r="T1396" s="5">
        <v>42</v>
      </c>
      <c r="V1396" s="5">
        <v>5.0999999999999996</v>
      </c>
      <c r="W1396" s="5">
        <v>2.52</v>
      </c>
      <c r="AB1396" s="5">
        <v>3.73</v>
      </c>
      <c r="AD1396" s="5">
        <v>2.81</v>
      </c>
      <c r="AE1396" s="5">
        <v>13.8</v>
      </c>
      <c r="AJ1396" s="5">
        <v>52.4</v>
      </c>
      <c r="AN1396" s="5">
        <v>5.7</v>
      </c>
      <c r="AO1396" s="5">
        <v>0.25</v>
      </c>
      <c r="AT1396" s="5">
        <v>11.3</v>
      </c>
      <c r="AV1396" s="5">
        <v>0.53</v>
      </c>
      <c r="AW1396" s="5">
        <v>6.8999999999999999E-3</v>
      </c>
      <c r="AX1396" s="5">
        <v>0.24</v>
      </c>
      <c r="AY1396" s="5">
        <v>0.12</v>
      </c>
      <c r="BA1396" s="5">
        <v>6.77</v>
      </c>
      <c r="BF1396" s="5">
        <v>7.0000000000000007E-2</v>
      </c>
      <c r="BH1396" s="5">
        <v>1.54</v>
      </c>
      <c r="BO1396" s="5">
        <v>117</v>
      </c>
      <c r="BQ1396" s="5">
        <v>5.18</v>
      </c>
      <c r="BR1396" s="5">
        <v>5.03</v>
      </c>
      <c r="BX1396" s="5">
        <v>9.9</v>
      </c>
    </row>
    <row r="1397" spans="1:77" x14ac:dyDescent="0.2">
      <c r="A1397" s="2" t="s">
        <v>383</v>
      </c>
      <c r="B1397" s="3">
        <v>38841</v>
      </c>
      <c r="C1397" s="4">
        <v>31</v>
      </c>
      <c r="F1397" s="5">
        <v>0.02</v>
      </c>
      <c r="H1397" s="5">
        <v>0.02</v>
      </c>
      <c r="J1397" s="5">
        <v>5</v>
      </c>
      <c r="M1397" s="5">
        <v>0.81</v>
      </c>
      <c r="N1397" s="5">
        <v>2.5</v>
      </c>
      <c r="Q1397" s="5">
        <v>1</v>
      </c>
      <c r="S1397" s="5">
        <v>112.71</v>
      </c>
      <c r="T1397" s="5">
        <v>15</v>
      </c>
      <c r="U1397" s="5">
        <v>5</v>
      </c>
      <c r="V1397" s="5">
        <v>1.4</v>
      </c>
      <c r="W1397" s="5">
        <v>0.02</v>
      </c>
      <c r="AD1397" s="5">
        <v>-0.56000000000000005</v>
      </c>
      <c r="AE1397" s="5">
        <v>1</v>
      </c>
      <c r="AI1397" s="5">
        <v>10</v>
      </c>
      <c r="AJ1397" s="5">
        <v>65.099999999999994</v>
      </c>
      <c r="AN1397" s="5">
        <v>6.19</v>
      </c>
      <c r="AO1397" s="5">
        <v>0.01</v>
      </c>
      <c r="AT1397" s="5">
        <v>13.8</v>
      </c>
      <c r="AU1397" s="5">
        <v>2</v>
      </c>
      <c r="AV1397" s="5">
        <v>45.33</v>
      </c>
      <c r="AW1397" s="5">
        <v>0.02</v>
      </c>
      <c r="AX1397" s="5">
        <v>0.06</v>
      </c>
      <c r="BA1397" s="5">
        <v>7.24</v>
      </c>
      <c r="BC1397" s="5">
        <v>0.1</v>
      </c>
      <c r="BE1397" s="5">
        <v>6.9</v>
      </c>
      <c r="BH1397" s="5">
        <v>4.74</v>
      </c>
      <c r="BO1397" s="5">
        <v>44</v>
      </c>
      <c r="BQ1397" s="5">
        <v>6.8</v>
      </c>
      <c r="BR1397" s="5">
        <v>6.76</v>
      </c>
      <c r="BX1397" s="5">
        <v>9.3000000000000007</v>
      </c>
      <c r="BY1397" s="5">
        <v>10</v>
      </c>
    </row>
    <row r="1398" spans="1:77" x14ac:dyDescent="0.2">
      <c r="A1398" s="2" t="s">
        <v>383</v>
      </c>
      <c r="B1398" s="3">
        <v>41024</v>
      </c>
      <c r="C1398" s="4">
        <v>38</v>
      </c>
      <c r="G1398" s="5">
        <v>0.02</v>
      </c>
      <c r="H1398" s="5">
        <v>0.08</v>
      </c>
      <c r="J1398" s="5">
        <v>2.5</v>
      </c>
      <c r="M1398" s="5">
        <v>0.46</v>
      </c>
      <c r="N1398" s="5">
        <v>0.2</v>
      </c>
      <c r="Q1398" s="5">
        <v>0.03</v>
      </c>
      <c r="S1398" s="5">
        <v>73.400000000000006</v>
      </c>
      <c r="T1398" s="5">
        <v>44</v>
      </c>
      <c r="U1398" s="5">
        <v>0.6</v>
      </c>
      <c r="V1398" s="5">
        <v>5.0999999999999996</v>
      </c>
      <c r="W1398" s="5">
        <v>1.77</v>
      </c>
      <c r="AB1398" s="5">
        <v>3.17</v>
      </c>
      <c r="AD1398" s="5">
        <v>0.33</v>
      </c>
      <c r="AE1398" s="5">
        <v>15.7</v>
      </c>
      <c r="AI1398" s="5">
        <v>0.5</v>
      </c>
      <c r="AJ1398" s="5">
        <v>52</v>
      </c>
      <c r="AN1398" s="5">
        <v>5.93</v>
      </c>
      <c r="AO1398" s="5">
        <v>0.26</v>
      </c>
      <c r="AS1398" s="5">
        <v>0.35</v>
      </c>
      <c r="AT1398" s="5">
        <v>12.6</v>
      </c>
      <c r="AU1398" s="5">
        <v>5.9</v>
      </c>
      <c r="AV1398" s="5">
        <v>2.33</v>
      </c>
      <c r="AW1398" s="5">
        <v>0.01</v>
      </c>
      <c r="AX1398" s="5">
        <v>0.3</v>
      </c>
      <c r="AY1398" s="5">
        <v>0.13</v>
      </c>
      <c r="BA1398" s="5">
        <v>6.71</v>
      </c>
      <c r="BC1398" s="5">
        <v>1E-3</v>
      </c>
      <c r="BF1398" s="5">
        <v>0.52</v>
      </c>
      <c r="BH1398" s="5">
        <v>1.61</v>
      </c>
      <c r="BO1398" s="5">
        <v>112</v>
      </c>
      <c r="BQ1398" s="5">
        <v>5.23</v>
      </c>
      <c r="BR1398" s="5">
        <v>5.21</v>
      </c>
      <c r="BS1398" s="5">
        <v>0.2</v>
      </c>
      <c r="BT1398" s="5">
        <v>21</v>
      </c>
      <c r="BV1398" s="5">
        <v>0.11</v>
      </c>
      <c r="BW1398" s="5">
        <v>1.7</v>
      </c>
      <c r="BX1398" s="5">
        <v>9.1</v>
      </c>
      <c r="BY1398" s="5">
        <v>2.1</v>
      </c>
    </row>
    <row r="1399" spans="1:77" x14ac:dyDescent="0.2">
      <c r="A1399" s="2" t="s">
        <v>383</v>
      </c>
      <c r="B1399" s="3">
        <v>37802</v>
      </c>
      <c r="C1399" s="4">
        <v>21</v>
      </c>
      <c r="F1399" s="5">
        <v>0.03</v>
      </c>
      <c r="H1399" s="5">
        <v>0.04</v>
      </c>
      <c r="M1399" s="5">
        <v>0.37</v>
      </c>
      <c r="S1399" s="5">
        <v>130</v>
      </c>
      <c r="T1399" s="5">
        <v>22</v>
      </c>
      <c r="V1399" s="5">
        <v>1.3</v>
      </c>
      <c r="W1399" s="5">
        <v>0.03</v>
      </c>
      <c r="AB1399" s="5">
        <v>23.84</v>
      </c>
      <c r="AE1399" s="5">
        <v>1</v>
      </c>
      <c r="AJ1399" s="5">
        <v>69.900000000000006</v>
      </c>
      <c r="AN1399" s="5">
        <v>7</v>
      </c>
      <c r="AO1399" s="5">
        <v>0</v>
      </c>
      <c r="AT1399" s="5">
        <v>14.7</v>
      </c>
      <c r="AV1399" s="5">
        <v>50.9</v>
      </c>
      <c r="AW1399" s="5">
        <v>0</v>
      </c>
      <c r="AX1399" s="5">
        <v>0</v>
      </c>
      <c r="BA1399" s="5">
        <v>7.3</v>
      </c>
      <c r="BE1399" s="5">
        <v>7.6</v>
      </c>
      <c r="BH1399" s="5">
        <v>4.8</v>
      </c>
      <c r="BO1399" s="5">
        <v>60</v>
      </c>
      <c r="BX1399" s="5">
        <v>9.5</v>
      </c>
    </row>
    <row r="1400" spans="1:77" x14ac:dyDescent="0.2">
      <c r="A1400" s="2" t="s">
        <v>383</v>
      </c>
      <c r="B1400" s="3">
        <v>37179</v>
      </c>
      <c r="C1400" s="4">
        <v>20</v>
      </c>
      <c r="F1400" s="5">
        <v>0.02</v>
      </c>
      <c r="H1400" s="5">
        <v>0.06</v>
      </c>
      <c r="M1400" s="5">
        <v>0.28000000000000003</v>
      </c>
      <c r="S1400" s="5">
        <v>124</v>
      </c>
      <c r="T1400" s="5">
        <v>30</v>
      </c>
      <c r="V1400" s="5">
        <v>1.8</v>
      </c>
      <c r="W1400" s="5">
        <v>7.0000000000000007E-2</v>
      </c>
      <c r="AB1400" s="5">
        <v>24.6</v>
      </c>
      <c r="AE1400" s="5">
        <v>0.76</v>
      </c>
      <c r="AJ1400" s="5">
        <v>73.7</v>
      </c>
      <c r="AN1400" s="5">
        <v>6.28</v>
      </c>
      <c r="AT1400" s="5">
        <v>13.4</v>
      </c>
      <c r="AV1400" s="5">
        <v>52.01</v>
      </c>
      <c r="AW1400" s="5">
        <v>0.01</v>
      </c>
      <c r="AX1400" s="5">
        <v>0.06</v>
      </c>
      <c r="BA1400" s="5">
        <v>7.3</v>
      </c>
      <c r="BE1400" s="5">
        <v>7</v>
      </c>
      <c r="BH1400" s="5">
        <v>4.5</v>
      </c>
      <c r="BO1400" s="5">
        <v>61</v>
      </c>
      <c r="BX1400" s="5">
        <v>9.5</v>
      </c>
    </row>
    <row r="1401" spans="1:77" x14ac:dyDescent="0.2">
      <c r="A1401" s="2" t="s">
        <v>348</v>
      </c>
      <c r="B1401" s="3">
        <v>42320</v>
      </c>
      <c r="C1401" s="4">
        <v>31</v>
      </c>
      <c r="G1401" s="5">
        <v>1E-3</v>
      </c>
      <c r="H1401" s="5">
        <v>0.14000000000000001</v>
      </c>
      <c r="J1401" s="5">
        <v>0.2</v>
      </c>
      <c r="M1401" s="5">
        <v>0.11</v>
      </c>
      <c r="N1401" s="5">
        <v>0.2</v>
      </c>
      <c r="Q1401" s="5">
        <v>0.02</v>
      </c>
      <c r="S1401" s="5">
        <v>53.4</v>
      </c>
      <c r="T1401" s="5">
        <v>9.57</v>
      </c>
      <c r="U1401" s="5">
        <v>0.4</v>
      </c>
      <c r="V1401" s="5">
        <v>1.1000000000000001</v>
      </c>
      <c r="W1401" s="5">
        <v>0.97</v>
      </c>
      <c r="AB1401" s="5">
        <v>19.600000000000001</v>
      </c>
      <c r="AC1401" s="5">
        <v>10</v>
      </c>
      <c r="AD1401" s="5">
        <v>0.09</v>
      </c>
      <c r="AE1401" s="5">
        <v>0.83</v>
      </c>
      <c r="AI1401" s="5">
        <v>0.5</v>
      </c>
      <c r="AN1401" s="5">
        <v>3.11</v>
      </c>
      <c r="AO1401" s="5">
        <v>0.08</v>
      </c>
      <c r="AT1401" s="5">
        <v>5.51</v>
      </c>
      <c r="AU1401" s="5">
        <v>0.5</v>
      </c>
      <c r="AV1401" s="5">
        <v>0.22</v>
      </c>
      <c r="AW1401" s="5">
        <v>3.2799999999999999E-3</v>
      </c>
      <c r="AX1401" s="5">
        <v>0.04</v>
      </c>
      <c r="BA1401" s="5">
        <v>7.4</v>
      </c>
      <c r="BC1401" s="5">
        <v>1E-3</v>
      </c>
      <c r="BH1401" s="5">
        <v>2.5499999999999998</v>
      </c>
      <c r="BO1401" s="5">
        <v>20.5</v>
      </c>
      <c r="BQ1401" s="5">
        <v>3.25</v>
      </c>
      <c r="BR1401" s="5">
        <v>3.25</v>
      </c>
      <c r="BX1401" s="5">
        <v>9.6</v>
      </c>
      <c r="BY1401" s="5">
        <v>0.97</v>
      </c>
    </row>
    <row r="1402" spans="1:77" x14ac:dyDescent="0.2">
      <c r="A1402" s="2" t="s">
        <v>348</v>
      </c>
      <c r="B1402" s="3">
        <v>40450</v>
      </c>
      <c r="C1402" s="4">
        <v>25</v>
      </c>
      <c r="G1402" s="5">
        <v>0.18</v>
      </c>
      <c r="H1402" s="5">
        <v>0.11</v>
      </c>
      <c r="J1402" s="5">
        <v>3</v>
      </c>
      <c r="M1402" s="5">
        <v>0.48</v>
      </c>
      <c r="S1402" s="5">
        <v>74.2</v>
      </c>
      <c r="T1402" s="5">
        <v>38</v>
      </c>
      <c r="V1402" s="5">
        <v>5.4</v>
      </c>
      <c r="W1402" s="5">
        <v>2.91</v>
      </c>
      <c r="AB1402" s="5">
        <v>3.71</v>
      </c>
      <c r="AD1402" s="5">
        <v>2.91</v>
      </c>
      <c r="AE1402" s="5">
        <v>17</v>
      </c>
      <c r="AJ1402" s="5">
        <v>52</v>
      </c>
      <c r="AN1402" s="5">
        <v>5.85</v>
      </c>
      <c r="AO1402" s="5">
        <v>0.27</v>
      </c>
      <c r="AT1402" s="5">
        <v>12.1</v>
      </c>
      <c r="AV1402" s="5">
        <v>0.44</v>
      </c>
      <c r="AW1402" s="5">
        <v>8.5400000000000007E-3</v>
      </c>
      <c r="AX1402" s="5">
        <v>0.3</v>
      </c>
      <c r="BA1402" s="5">
        <v>6.47</v>
      </c>
      <c r="BF1402" s="5">
        <v>0.22</v>
      </c>
      <c r="BH1402" s="5">
        <v>1.66</v>
      </c>
      <c r="BO1402" s="5">
        <v>117</v>
      </c>
      <c r="BQ1402" s="5">
        <v>5.18</v>
      </c>
      <c r="BR1402" s="5">
        <v>5.34</v>
      </c>
      <c r="BX1402" s="5">
        <v>10</v>
      </c>
    </row>
    <row r="1403" spans="1:77" x14ac:dyDescent="0.2">
      <c r="A1403" s="2" t="s">
        <v>348</v>
      </c>
      <c r="B1403" s="3">
        <v>41883</v>
      </c>
      <c r="C1403" s="4">
        <v>25</v>
      </c>
      <c r="G1403" s="5">
        <v>3.0000000000000001E-3</v>
      </c>
      <c r="H1403" s="5">
        <v>0.14000000000000001</v>
      </c>
      <c r="M1403" s="5">
        <v>0.15</v>
      </c>
      <c r="S1403" s="5">
        <v>57.3</v>
      </c>
      <c r="T1403" s="5">
        <v>10</v>
      </c>
      <c r="V1403" s="5">
        <v>1.3</v>
      </c>
      <c r="W1403" s="5">
        <v>1.01</v>
      </c>
      <c r="AB1403" s="5">
        <v>19.309999999999999</v>
      </c>
      <c r="AD1403" s="5">
        <v>6.61</v>
      </c>
      <c r="AE1403" s="5">
        <v>0.88</v>
      </c>
      <c r="AJ1403" s="5">
        <v>31.2</v>
      </c>
      <c r="AN1403" s="5">
        <v>3.18</v>
      </c>
      <c r="AO1403" s="5">
        <v>0.09</v>
      </c>
      <c r="AT1403" s="5">
        <v>5.79</v>
      </c>
      <c r="AV1403" s="5">
        <v>0.22</v>
      </c>
      <c r="AW1403" s="5">
        <v>3.2799999999999999E-3</v>
      </c>
      <c r="AX1403" s="5">
        <v>0.03</v>
      </c>
      <c r="AY1403" s="5">
        <v>7.0000000000000007E-2</v>
      </c>
      <c r="BA1403" s="5">
        <v>7.59</v>
      </c>
      <c r="BF1403" s="5">
        <v>0.1</v>
      </c>
      <c r="BH1403" s="5">
        <v>2.48</v>
      </c>
      <c r="BO1403" s="5">
        <v>22.9</v>
      </c>
      <c r="BQ1403" s="5">
        <v>3.24</v>
      </c>
      <c r="BR1403" s="5">
        <v>3.46</v>
      </c>
      <c r="BX1403" s="5">
        <v>9.3000000000000007</v>
      </c>
    </row>
    <row r="1404" spans="1:77" x14ac:dyDescent="0.2">
      <c r="A1404" s="2" t="s">
        <v>348</v>
      </c>
      <c r="B1404" s="3">
        <v>41583</v>
      </c>
      <c r="C1404" s="4">
        <v>24</v>
      </c>
      <c r="G1404" s="5">
        <v>3.0000000000000001E-3</v>
      </c>
      <c r="H1404" s="5">
        <v>0.16</v>
      </c>
      <c r="M1404" s="5">
        <v>0.18</v>
      </c>
      <c r="S1404" s="5">
        <v>53.8</v>
      </c>
      <c r="T1404" s="5">
        <v>11</v>
      </c>
      <c r="V1404" s="5">
        <v>1.2</v>
      </c>
      <c r="W1404" s="5">
        <v>0.15</v>
      </c>
      <c r="AB1404" s="5">
        <v>19.079999999999998</v>
      </c>
      <c r="AD1404" s="5">
        <v>0.65</v>
      </c>
      <c r="AE1404" s="5">
        <v>1.1399999999999999</v>
      </c>
      <c r="AJ1404" s="5">
        <v>31.6</v>
      </c>
      <c r="AN1404" s="5">
        <v>2.98</v>
      </c>
      <c r="AO1404" s="5">
        <v>0.01</v>
      </c>
      <c r="AT1404" s="5">
        <v>5.96</v>
      </c>
      <c r="AV1404" s="5">
        <v>0.22</v>
      </c>
      <c r="AW1404" s="5">
        <v>3.2799999999999999E-3</v>
      </c>
      <c r="AX1404" s="5">
        <v>0.01</v>
      </c>
      <c r="AY1404" s="5">
        <v>0.02</v>
      </c>
      <c r="BF1404" s="5">
        <v>0.21</v>
      </c>
      <c r="BH1404" s="5">
        <v>2.52</v>
      </c>
      <c r="BO1404" s="5">
        <v>21.1</v>
      </c>
      <c r="BQ1404" s="5">
        <v>3.27</v>
      </c>
      <c r="BR1404" s="5">
        <v>3.25</v>
      </c>
      <c r="BX1404" s="5">
        <v>9.1999999999999993</v>
      </c>
    </row>
    <row r="1405" spans="1:77" x14ac:dyDescent="0.2">
      <c r="A1405" s="2" t="s">
        <v>348</v>
      </c>
      <c r="B1405" s="3">
        <v>41212</v>
      </c>
      <c r="C1405" s="4">
        <v>26</v>
      </c>
      <c r="G1405" s="5">
        <v>1E-3</v>
      </c>
      <c r="H1405" s="5">
        <v>0.14000000000000001</v>
      </c>
      <c r="M1405" s="5">
        <v>0.16</v>
      </c>
      <c r="S1405" s="5">
        <v>54.8</v>
      </c>
      <c r="T1405" s="5">
        <v>10</v>
      </c>
      <c r="V1405" s="5">
        <v>1.2</v>
      </c>
      <c r="W1405" s="5">
        <v>1.04</v>
      </c>
      <c r="AB1405" s="5">
        <v>18.91</v>
      </c>
      <c r="AD1405" s="5">
        <v>1.24</v>
      </c>
      <c r="AE1405" s="5">
        <v>1.02</v>
      </c>
      <c r="AJ1405" s="5">
        <v>31.9</v>
      </c>
      <c r="AN1405" s="5">
        <v>3.08</v>
      </c>
      <c r="AO1405" s="5">
        <v>0.09</v>
      </c>
      <c r="AT1405" s="5">
        <v>5.79</v>
      </c>
      <c r="AV1405" s="5">
        <v>0.22</v>
      </c>
      <c r="AW1405" s="5">
        <v>3.2799999999999999E-3</v>
      </c>
      <c r="AX1405" s="5">
        <v>7.0000000000000007E-2</v>
      </c>
      <c r="AY1405" s="5">
        <v>0.09</v>
      </c>
      <c r="BA1405" s="5">
        <v>7.51</v>
      </c>
      <c r="BF1405" s="5">
        <v>0.1</v>
      </c>
      <c r="BH1405" s="5">
        <v>2.46</v>
      </c>
      <c r="BO1405" s="5">
        <v>26.3</v>
      </c>
      <c r="BQ1405" s="5">
        <v>3.29</v>
      </c>
      <c r="BR1405" s="5">
        <v>3.33</v>
      </c>
      <c r="BT1405" s="5">
        <v>72</v>
      </c>
      <c r="BX1405" s="5">
        <v>9.5</v>
      </c>
    </row>
    <row r="1406" spans="1:77" x14ac:dyDescent="0.2">
      <c r="A1406" s="2" t="s">
        <v>348</v>
      </c>
      <c r="B1406" s="3">
        <v>40863</v>
      </c>
      <c r="C1406" s="4">
        <v>25</v>
      </c>
      <c r="G1406" s="5">
        <v>1E-3</v>
      </c>
      <c r="H1406" s="5">
        <v>0.13</v>
      </c>
      <c r="M1406" s="5">
        <v>0.17</v>
      </c>
      <c r="S1406" s="5">
        <v>56.7</v>
      </c>
      <c r="T1406" s="5">
        <v>9.17</v>
      </c>
      <c r="V1406" s="5">
        <v>1.3</v>
      </c>
      <c r="W1406" s="5">
        <v>1.06</v>
      </c>
      <c r="AB1406" s="5">
        <v>18.920000000000002</v>
      </c>
      <c r="AD1406" s="5">
        <v>16.82</v>
      </c>
      <c r="AE1406" s="5">
        <v>0.99</v>
      </c>
      <c r="AJ1406" s="5">
        <v>31.4</v>
      </c>
      <c r="AN1406" s="5">
        <v>3.2</v>
      </c>
      <c r="AO1406" s="5">
        <v>0.09</v>
      </c>
      <c r="AT1406" s="5">
        <v>6.14</v>
      </c>
      <c r="AV1406" s="5">
        <v>0.22</v>
      </c>
      <c r="AW1406" s="5">
        <v>3.2799999999999999E-3</v>
      </c>
      <c r="AX1406" s="5">
        <v>0.04</v>
      </c>
      <c r="BA1406" s="5">
        <v>7.51</v>
      </c>
      <c r="BF1406" s="5">
        <v>0.2</v>
      </c>
      <c r="BH1406" s="5">
        <v>2.46</v>
      </c>
      <c r="BO1406" s="5">
        <v>21.9</v>
      </c>
      <c r="BQ1406" s="5">
        <v>2.92</v>
      </c>
      <c r="BR1406" s="5">
        <v>3.45</v>
      </c>
      <c r="BT1406" s="5">
        <v>28</v>
      </c>
      <c r="BX1406" s="5">
        <v>9.5</v>
      </c>
    </row>
    <row r="1407" spans="1:77" x14ac:dyDescent="0.2">
      <c r="A1407" s="2" t="s">
        <v>348</v>
      </c>
      <c r="B1407" s="3">
        <v>40456</v>
      </c>
      <c r="C1407" s="4">
        <v>34</v>
      </c>
      <c r="G1407" s="5">
        <v>3.0000000000000001E-3</v>
      </c>
      <c r="H1407" s="5">
        <v>0.15</v>
      </c>
      <c r="J1407" s="5">
        <v>0.2</v>
      </c>
      <c r="M1407" s="5">
        <v>0.14000000000000001</v>
      </c>
      <c r="N1407" s="5">
        <v>0.2</v>
      </c>
      <c r="Q1407" s="5">
        <v>0.02</v>
      </c>
      <c r="S1407" s="5">
        <v>58.2</v>
      </c>
      <c r="T1407" s="5">
        <v>10</v>
      </c>
      <c r="U1407" s="5">
        <v>0.2</v>
      </c>
      <c r="V1407" s="5">
        <v>1</v>
      </c>
      <c r="W1407" s="5">
        <v>1.1100000000000001</v>
      </c>
      <c r="AB1407" s="5">
        <v>19.149999999999999</v>
      </c>
      <c r="AD1407" s="5">
        <v>9.76</v>
      </c>
      <c r="AE1407" s="5">
        <v>1.02</v>
      </c>
      <c r="AI1407" s="5">
        <v>0.5</v>
      </c>
      <c r="AJ1407" s="5">
        <v>31.2</v>
      </c>
      <c r="AN1407" s="5">
        <v>3.32</v>
      </c>
      <c r="AO1407" s="5">
        <v>0.09</v>
      </c>
      <c r="AS1407" s="5">
        <v>0.56000000000000005</v>
      </c>
      <c r="AT1407" s="5">
        <v>6.3</v>
      </c>
      <c r="AU1407" s="5">
        <v>0.5</v>
      </c>
      <c r="AV1407" s="5">
        <v>0.22</v>
      </c>
      <c r="AW1407" s="5">
        <v>3.2799999999999999E-3</v>
      </c>
      <c r="AX1407" s="5">
        <v>0.03</v>
      </c>
      <c r="BA1407" s="5">
        <v>7.35</v>
      </c>
      <c r="BC1407" s="5">
        <v>0.01</v>
      </c>
      <c r="BF1407" s="5">
        <v>0.22</v>
      </c>
      <c r="BH1407" s="5">
        <v>2.38</v>
      </c>
      <c r="BO1407" s="5">
        <v>26.7</v>
      </c>
      <c r="BQ1407" s="5">
        <v>3.22</v>
      </c>
      <c r="BR1407" s="5">
        <v>3.55</v>
      </c>
      <c r="BW1407" s="5">
        <v>0.5</v>
      </c>
      <c r="BX1407" s="5">
        <v>9.5</v>
      </c>
      <c r="BY1407" s="5">
        <v>2.9</v>
      </c>
    </row>
    <row r="1408" spans="1:77" x14ac:dyDescent="0.2">
      <c r="A1408" s="2" t="s">
        <v>384</v>
      </c>
      <c r="B1408" s="3">
        <v>40077</v>
      </c>
      <c r="C1408" s="4">
        <v>23</v>
      </c>
      <c r="G1408" s="5">
        <v>5.0000000000000001E-3</v>
      </c>
      <c r="H1408" s="5">
        <v>0.14000000000000001</v>
      </c>
      <c r="M1408" s="5">
        <v>0.15</v>
      </c>
      <c r="S1408" s="5">
        <v>56.2</v>
      </c>
      <c r="T1408" s="5">
        <v>11</v>
      </c>
      <c r="V1408" s="5">
        <v>1.2</v>
      </c>
      <c r="W1408" s="5">
        <v>1.07</v>
      </c>
      <c r="AB1408" s="5">
        <v>18.98</v>
      </c>
      <c r="AD1408" s="5">
        <v>0.22</v>
      </c>
      <c r="AE1408" s="5">
        <v>1.06</v>
      </c>
      <c r="AJ1408" s="5">
        <v>30.8</v>
      </c>
      <c r="AN1408" s="5">
        <v>3.14</v>
      </c>
      <c r="AO1408" s="5">
        <v>0.09</v>
      </c>
      <c r="AT1408" s="5">
        <v>6.44</v>
      </c>
      <c r="AV1408" s="5">
        <v>0.5</v>
      </c>
      <c r="AW1408" s="5">
        <v>3.2799999999999999E-3</v>
      </c>
      <c r="AX1408" s="5">
        <v>0.02</v>
      </c>
      <c r="BA1408" s="5">
        <v>7.69</v>
      </c>
      <c r="BE1408" s="5">
        <v>0.5</v>
      </c>
      <c r="BF1408" s="5">
        <v>0.26</v>
      </c>
      <c r="BH1408" s="5">
        <v>2.37</v>
      </c>
      <c r="BO1408" s="5">
        <v>25.7</v>
      </c>
      <c r="BX1408" s="5">
        <v>9.6</v>
      </c>
    </row>
    <row r="1409" spans="1:77" x14ac:dyDescent="0.2">
      <c r="A1409" s="2" t="s">
        <v>384</v>
      </c>
      <c r="B1409" s="3">
        <v>38847</v>
      </c>
      <c r="C1409" s="4">
        <v>31</v>
      </c>
      <c r="F1409" s="5">
        <v>0.02</v>
      </c>
      <c r="H1409" s="5">
        <v>0.02</v>
      </c>
      <c r="J1409" s="5">
        <v>5</v>
      </c>
      <c r="M1409" s="5">
        <v>0.64</v>
      </c>
      <c r="N1409" s="5">
        <v>2.5</v>
      </c>
      <c r="Q1409" s="5">
        <v>1</v>
      </c>
      <c r="S1409" s="5">
        <v>105.98</v>
      </c>
      <c r="T1409" s="5">
        <v>38</v>
      </c>
      <c r="U1409" s="5">
        <v>5</v>
      </c>
      <c r="V1409" s="5">
        <v>1.2</v>
      </c>
      <c r="W1409" s="5">
        <v>0.19</v>
      </c>
      <c r="AD1409" s="5">
        <v>-0.92</v>
      </c>
      <c r="AE1409" s="5">
        <v>1.44</v>
      </c>
      <c r="AI1409" s="5">
        <v>10</v>
      </c>
      <c r="AJ1409" s="5">
        <v>62.7</v>
      </c>
      <c r="AN1409" s="5">
        <v>7.34</v>
      </c>
      <c r="AO1409" s="5">
        <v>0.01</v>
      </c>
      <c r="AT1409" s="5">
        <v>12.3</v>
      </c>
      <c r="AU1409" s="5">
        <v>2</v>
      </c>
      <c r="AV1409" s="5">
        <v>4.07</v>
      </c>
      <c r="AW1409" s="5">
        <v>0.05</v>
      </c>
      <c r="AX1409" s="5">
        <v>0.18</v>
      </c>
      <c r="BA1409" s="5">
        <v>7.07</v>
      </c>
      <c r="BC1409" s="5">
        <v>0.1</v>
      </c>
      <c r="BE1409" s="5">
        <v>0.4</v>
      </c>
      <c r="BH1409" s="5">
        <v>3.12</v>
      </c>
      <c r="BO1409" s="5">
        <v>109</v>
      </c>
      <c r="BQ1409" s="5">
        <v>6.53</v>
      </c>
      <c r="BR1409" s="5">
        <v>6.47</v>
      </c>
      <c r="BX1409" s="5">
        <v>9.5</v>
      </c>
      <c r="BY1409" s="5">
        <v>10</v>
      </c>
    </row>
    <row r="1410" spans="1:77" x14ac:dyDescent="0.2">
      <c r="A1410" s="2" t="s">
        <v>384</v>
      </c>
      <c r="B1410" s="3">
        <v>40351</v>
      </c>
      <c r="C1410" s="4">
        <v>33</v>
      </c>
      <c r="G1410" s="5">
        <v>3.0000000000000001E-3</v>
      </c>
      <c r="H1410" s="5">
        <v>0.01</v>
      </c>
      <c r="J1410" s="5">
        <v>0.2</v>
      </c>
      <c r="M1410" s="5">
        <v>0.26</v>
      </c>
      <c r="N1410" s="5">
        <v>0.2</v>
      </c>
      <c r="Q1410" s="5">
        <v>0.02</v>
      </c>
      <c r="S1410" s="5">
        <v>96.8</v>
      </c>
      <c r="T1410" s="5">
        <v>11</v>
      </c>
      <c r="U1410" s="5">
        <v>0.5</v>
      </c>
      <c r="V1410" s="5">
        <v>1.2</v>
      </c>
      <c r="W1410" s="5">
        <v>4.0000000000000001E-3</v>
      </c>
      <c r="AB1410" s="5">
        <v>24.92</v>
      </c>
      <c r="AD1410" s="5">
        <v>13.06</v>
      </c>
      <c r="AE1410" s="5">
        <v>0.91</v>
      </c>
      <c r="AI1410" s="5">
        <v>0.5</v>
      </c>
      <c r="AJ1410" s="5">
        <v>61.1</v>
      </c>
      <c r="AN1410" s="5">
        <v>5.82</v>
      </c>
      <c r="AS1410" s="5">
        <v>0.35</v>
      </c>
      <c r="AT1410" s="5">
        <v>12.7</v>
      </c>
      <c r="AU1410" s="5">
        <v>0.5</v>
      </c>
      <c r="AV1410" s="5">
        <v>54</v>
      </c>
      <c r="AW1410" s="5">
        <v>3.2799999999999999E-3</v>
      </c>
      <c r="AX1410" s="5">
        <v>0.02</v>
      </c>
      <c r="BA1410" s="5">
        <v>7.21</v>
      </c>
      <c r="BC1410" s="5">
        <v>1E-3</v>
      </c>
      <c r="BF1410" s="5">
        <v>8.48</v>
      </c>
      <c r="BH1410" s="5">
        <v>4.82</v>
      </c>
      <c r="BO1410" s="5">
        <v>33.9</v>
      </c>
      <c r="BQ1410" s="5">
        <v>6.71</v>
      </c>
      <c r="BR1410" s="5">
        <v>5.89</v>
      </c>
      <c r="BW1410" s="5">
        <v>0.65</v>
      </c>
      <c r="BX1410" s="5">
        <v>9.3000000000000007</v>
      </c>
      <c r="BY1410" s="5">
        <v>0.5</v>
      </c>
    </row>
    <row r="1411" spans="1:77" x14ac:dyDescent="0.2">
      <c r="A1411" s="2" t="s">
        <v>384</v>
      </c>
      <c r="B1411" s="3">
        <v>41228</v>
      </c>
      <c r="C1411" s="4">
        <v>22</v>
      </c>
      <c r="F1411" s="5">
        <v>0.01</v>
      </c>
      <c r="H1411" s="5">
        <v>0.5</v>
      </c>
      <c r="M1411" s="5">
        <v>0.51</v>
      </c>
      <c r="S1411" s="5">
        <v>107</v>
      </c>
      <c r="T1411" s="5">
        <v>71.7</v>
      </c>
      <c r="V1411" s="5">
        <v>4.83</v>
      </c>
      <c r="W1411" s="5">
        <v>0.08</v>
      </c>
      <c r="AD1411" s="5">
        <v>-1.8</v>
      </c>
      <c r="AE1411" s="5">
        <v>0.9</v>
      </c>
      <c r="AN1411" s="5">
        <v>4.18</v>
      </c>
      <c r="AO1411" s="5">
        <v>0.43</v>
      </c>
      <c r="AT1411" s="5">
        <v>31.1</v>
      </c>
      <c r="AV1411" s="5">
        <v>1.3</v>
      </c>
      <c r="AW1411" s="5">
        <v>7.0000000000000007E-2</v>
      </c>
      <c r="AX1411" s="5">
        <v>0.1</v>
      </c>
      <c r="BA1411" s="5">
        <v>7.2</v>
      </c>
      <c r="BE1411" s="5">
        <v>0.2</v>
      </c>
      <c r="BH1411" s="5">
        <v>0.71</v>
      </c>
      <c r="BO1411" s="5">
        <v>61.7</v>
      </c>
      <c r="BQ1411" s="5">
        <v>7.2</v>
      </c>
      <c r="BR1411" s="5">
        <v>3.9</v>
      </c>
      <c r="BX1411" s="5">
        <v>8.8000000000000007</v>
      </c>
    </row>
    <row r="1412" spans="1:77" x14ac:dyDescent="0.2">
      <c r="A1412" s="2" t="s">
        <v>384</v>
      </c>
      <c r="B1412" s="3">
        <v>37872</v>
      </c>
      <c r="C1412" s="4">
        <v>22</v>
      </c>
      <c r="F1412" s="5">
        <v>0.13</v>
      </c>
      <c r="H1412" s="5">
        <v>0.01</v>
      </c>
      <c r="M1412" s="5">
        <v>1.24</v>
      </c>
      <c r="P1412" s="5">
        <v>0.18</v>
      </c>
      <c r="S1412" s="5">
        <v>15</v>
      </c>
      <c r="T1412" s="5">
        <v>30</v>
      </c>
      <c r="V1412" s="5">
        <v>6.3</v>
      </c>
      <c r="W1412" s="5">
        <v>0.02</v>
      </c>
      <c r="AB1412" s="5">
        <v>5.53</v>
      </c>
      <c r="AE1412" s="5">
        <v>13</v>
      </c>
      <c r="AJ1412" s="5">
        <v>26.5</v>
      </c>
      <c r="AN1412" s="5">
        <v>3.7</v>
      </c>
      <c r="AO1412" s="5">
        <v>0.1</v>
      </c>
      <c r="AT1412" s="5">
        <v>19</v>
      </c>
      <c r="AV1412" s="5">
        <v>38</v>
      </c>
      <c r="AW1412" s="5">
        <v>0.05</v>
      </c>
      <c r="AX1412" s="5">
        <v>0.06</v>
      </c>
      <c r="BA1412" s="5">
        <v>5.85</v>
      </c>
      <c r="BE1412" s="5">
        <v>7.6</v>
      </c>
      <c r="BH1412" s="5">
        <v>0.23</v>
      </c>
      <c r="BO1412" s="5">
        <v>19</v>
      </c>
      <c r="BX1412" s="5">
        <v>10.9</v>
      </c>
    </row>
    <row r="1413" spans="1:77" x14ac:dyDescent="0.2">
      <c r="A1413" s="2" t="s">
        <v>384</v>
      </c>
      <c r="B1413" s="3">
        <v>37425</v>
      </c>
      <c r="C1413" s="4">
        <v>28</v>
      </c>
      <c r="F1413" s="5">
        <v>0.13</v>
      </c>
      <c r="H1413" s="5">
        <v>0.01</v>
      </c>
      <c r="J1413" s="5">
        <v>0.3</v>
      </c>
      <c r="M1413" s="5">
        <v>1.2</v>
      </c>
      <c r="N1413" s="5">
        <v>1</v>
      </c>
      <c r="Q1413" s="5">
        <v>0.1</v>
      </c>
      <c r="S1413" s="5">
        <v>12.5</v>
      </c>
      <c r="T1413" s="5">
        <v>45</v>
      </c>
      <c r="U1413" s="5">
        <v>1</v>
      </c>
      <c r="V1413" s="5">
        <v>7.9</v>
      </c>
      <c r="W1413" s="5">
        <v>0.01</v>
      </c>
      <c r="AB1413" s="5">
        <v>5.83</v>
      </c>
      <c r="AE1413" s="5">
        <v>12</v>
      </c>
      <c r="AI1413" s="5">
        <v>7</v>
      </c>
      <c r="AN1413" s="5">
        <v>3.2</v>
      </c>
      <c r="AO1413" s="5">
        <v>0.09</v>
      </c>
      <c r="AT1413" s="5">
        <v>25.2</v>
      </c>
      <c r="AU1413" s="5">
        <v>3</v>
      </c>
      <c r="AV1413" s="5">
        <v>22.13</v>
      </c>
      <c r="AW1413" s="5">
        <v>0.01</v>
      </c>
      <c r="AX1413" s="5">
        <v>0.03</v>
      </c>
      <c r="BA1413" s="5">
        <v>5.65</v>
      </c>
      <c r="BC1413" s="5">
        <v>0.1</v>
      </c>
      <c r="BE1413" s="5">
        <v>4.0999999999999996</v>
      </c>
      <c r="BH1413" s="5">
        <v>0.4</v>
      </c>
      <c r="BO1413" s="5">
        <v>22</v>
      </c>
      <c r="BX1413" s="5">
        <v>10.199999999999999</v>
      </c>
      <c r="BY1413" s="5">
        <v>10</v>
      </c>
    </row>
    <row r="1414" spans="1:77" x14ac:dyDescent="0.2">
      <c r="A1414" s="2" t="s">
        <v>384</v>
      </c>
      <c r="B1414" s="3">
        <v>36769</v>
      </c>
      <c r="C1414" s="4">
        <v>30</v>
      </c>
      <c r="F1414" s="5">
        <v>7.0000000000000007E-2</v>
      </c>
      <c r="H1414" s="5">
        <v>0.01</v>
      </c>
      <c r="J1414" s="5">
        <v>1</v>
      </c>
      <c r="M1414" s="5">
        <v>1.6</v>
      </c>
      <c r="N1414" s="5">
        <v>1</v>
      </c>
      <c r="O1414" s="5">
        <v>10</v>
      </c>
      <c r="Q1414" s="5">
        <v>0.1</v>
      </c>
      <c r="S1414" s="5">
        <v>11.2</v>
      </c>
      <c r="T1414" s="5">
        <v>26.4</v>
      </c>
      <c r="U1414" s="5">
        <v>1</v>
      </c>
      <c r="V1414" s="5">
        <v>7.2</v>
      </c>
      <c r="W1414" s="5">
        <v>7.0000000000000007E-2</v>
      </c>
      <c r="AB1414" s="5">
        <v>4.99</v>
      </c>
      <c r="AE1414" s="5">
        <v>16.399999999999999</v>
      </c>
      <c r="AI1414" s="5">
        <v>3.2</v>
      </c>
      <c r="AJ1414" s="5">
        <v>25.8</v>
      </c>
      <c r="AN1414" s="5">
        <v>3.5</v>
      </c>
      <c r="AO1414" s="5">
        <v>0.04</v>
      </c>
      <c r="AT1414" s="5">
        <v>17.3</v>
      </c>
      <c r="AU1414" s="5">
        <v>1</v>
      </c>
      <c r="AV1414" s="5">
        <v>22.62</v>
      </c>
      <c r="AW1414" s="5">
        <v>0.13</v>
      </c>
      <c r="AX1414" s="5">
        <v>0.3</v>
      </c>
      <c r="BA1414" s="5">
        <v>5.3</v>
      </c>
      <c r="BC1414" s="5">
        <v>0.1</v>
      </c>
      <c r="BE1414" s="5">
        <v>2.86</v>
      </c>
      <c r="BH1414" s="5">
        <v>0.35</v>
      </c>
      <c r="BO1414" s="5">
        <v>25.4</v>
      </c>
      <c r="BX1414" s="5">
        <v>10.3</v>
      </c>
      <c r="BY1414" s="5">
        <v>10</v>
      </c>
    </row>
    <row r="1415" spans="1:77" x14ac:dyDescent="0.2">
      <c r="A1415" s="2" t="s">
        <v>299</v>
      </c>
      <c r="B1415" s="3">
        <v>35941</v>
      </c>
      <c r="C1415" s="4">
        <v>21</v>
      </c>
      <c r="F1415" s="5">
        <v>0.15</v>
      </c>
      <c r="H1415" s="5">
        <v>0.01</v>
      </c>
      <c r="M1415" s="5">
        <v>0.49</v>
      </c>
      <c r="S1415" s="5">
        <v>24.6</v>
      </c>
      <c r="T1415" s="5">
        <v>153</v>
      </c>
      <c r="V1415" s="5">
        <v>7.1</v>
      </c>
      <c r="W1415" s="5">
        <v>0.15</v>
      </c>
      <c r="AB1415" s="5">
        <v>5.09</v>
      </c>
      <c r="AE1415" s="5">
        <v>21.9</v>
      </c>
      <c r="AJ1415" s="5">
        <v>65.5</v>
      </c>
      <c r="AN1415" s="5">
        <v>4.99</v>
      </c>
      <c r="AO1415" s="5">
        <v>0.18</v>
      </c>
      <c r="AT1415" s="5">
        <v>80</v>
      </c>
      <c r="AV1415" s="5">
        <v>33.200000000000003</v>
      </c>
      <c r="AW1415" s="5">
        <v>0.03</v>
      </c>
      <c r="AX1415" s="5">
        <v>0.03</v>
      </c>
      <c r="BA1415" s="5">
        <v>5.84</v>
      </c>
      <c r="BE1415" s="5">
        <v>5.3</v>
      </c>
      <c r="BH1415" s="5">
        <v>0.18</v>
      </c>
      <c r="BO1415" s="5">
        <v>46</v>
      </c>
      <c r="BX1415" s="5">
        <v>8.5</v>
      </c>
    </row>
    <row r="1416" spans="1:77" x14ac:dyDescent="0.2">
      <c r="A1416" s="2" t="s">
        <v>299</v>
      </c>
      <c r="B1416" s="3">
        <v>42156</v>
      </c>
      <c r="C1416" s="4">
        <v>33</v>
      </c>
      <c r="G1416" s="5">
        <v>0.39</v>
      </c>
      <c r="H1416" s="5">
        <v>0.19</v>
      </c>
      <c r="J1416" s="5">
        <v>0.7</v>
      </c>
      <c r="M1416" s="5">
        <v>1.57</v>
      </c>
      <c r="N1416" s="5">
        <v>0.2</v>
      </c>
      <c r="Q1416" s="5">
        <v>7.0000000000000007E-2</v>
      </c>
      <c r="S1416" s="5">
        <v>29.9</v>
      </c>
      <c r="T1416" s="5">
        <v>31</v>
      </c>
      <c r="U1416" s="5">
        <v>0.8</v>
      </c>
      <c r="V1416" s="5">
        <v>4.3</v>
      </c>
      <c r="W1416" s="5">
        <v>9.93</v>
      </c>
      <c r="AB1416" s="5">
        <v>3.1</v>
      </c>
      <c r="AC1416" s="5">
        <v>10</v>
      </c>
      <c r="AD1416" s="5">
        <v>4.74</v>
      </c>
      <c r="AE1416" s="5">
        <v>15.5</v>
      </c>
      <c r="AI1416" s="5">
        <v>1.3</v>
      </c>
      <c r="AJ1416" s="5">
        <v>38.6</v>
      </c>
      <c r="AN1416" s="5">
        <v>4.4400000000000004</v>
      </c>
      <c r="AO1416" s="5">
        <v>0.24</v>
      </c>
      <c r="AT1416" s="5">
        <v>14.6</v>
      </c>
      <c r="AU1416" s="5">
        <v>0.7</v>
      </c>
      <c r="AV1416" s="5">
        <v>25.05</v>
      </c>
      <c r="AW1416" s="5">
        <v>3.9399999999999999E-3</v>
      </c>
      <c r="AX1416" s="5">
        <v>0.01</v>
      </c>
      <c r="BA1416" s="5">
        <v>4.8499999999999996</v>
      </c>
      <c r="BC1416" s="5">
        <v>3.0000000000000001E-3</v>
      </c>
      <c r="BF1416" s="5">
        <v>4.5599999999999996</v>
      </c>
      <c r="BH1416" s="5">
        <v>0</v>
      </c>
      <c r="BO1416" s="5">
        <v>98.9</v>
      </c>
      <c r="BQ1416" s="5">
        <v>3.34</v>
      </c>
      <c r="BR1416" s="5">
        <v>3.5</v>
      </c>
      <c r="BX1416" s="5">
        <v>9</v>
      </c>
      <c r="BY1416" s="5">
        <v>4.4000000000000004</v>
      </c>
    </row>
    <row r="1417" spans="1:77" x14ac:dyDescent="0.2">
      <c r="A1417" s="2" t="s">
        <v>299</v>
      </c>
      <c r="B1417" s="3">
        <v>41764</v>
      </c>
      <c r="C1417" s="4">
        <v>25</v>
      </c>
      <c r="G1417" s="5">
        <v>0.56999999999999995</v>
      </c>
      <c r="H1417" s="5">
        <v>0.17</v>
      </c>
      <c r="M1417" s="5">
        <v>1.25</v>
      </c>
      <c r="S1417" s="5">
        <v>31.7</v>
      </c>
      <c r="T1417" s="5">
        <v>32</v>
      </c>
      <c r="V1417" s="5">
        <v>4.5</v>
      </c>
      <c r="W1417" s="5">
        <v>7.96</v>
      </c>
      <c r="AB1417" s="5">
        <v>3.1</v>
      </c>
      <c r="AD1417" s="5">
        <v>11.18</v>
      </c>
      <c r="AE1417" s="5">
        <v>17.2</v>
      </c>
      <c r="AJ1417" s="5">
        <v>42</v>
      </c>
      <c r="AN1417" s="5">
        <v>4.84</v>
      </c>
      <c r="AO1417" s="5">
        <v>0.24</v>
      </c>
      <c r="AT1417" s="5">
        <v>15.2</v>
      </c>
      <c r="AV1417" s="5">
        <v>31.82</v>
      </c>
      <c r="AW1417" s="5">
        <v>3.2799999999999999E-3</v>
      </c>
      <c r="AX1417" s="5">
        <v>0.01</v>
      </c>
      <c r="AY1417" s="5">
        <v>0.02</v>
      </c>
      <c r="BA1417" s="5">
        <v>5.01</v>
      </c>
      <c r="BF1417" s="5">
        <v>2.4500000000000002</v>
      </c>
      <c r="BH1417" s="5">
        <v>0.02</v>
      </c>
      <c r="BO1417" s="5">
        <v>85.7</v>
      </c>
      <c r="BQ1417" s="5">
        <v>3.22</v>
      </c>
      <c r="BR1417" s="5">
        <v>3.6</v>
      </c>
      <c r="BX1417" s="5">
        <v>8.4</v>
      </c>
    </row>
    <row r="1418" spans="1:77" x14ac:dyDescent="0.2">
      <c r="A1418" s="2" t="s">
        <v>299</v>
      </c>
      <c r="B1418" s="3">
        <v>41431</v>
      </c>
      <c r="C1418" s="4">
        <v>25</v>
      </c>
      <c r="G1418" s="5">
        <v>0.8</v>
      </c>
      <c r="H1418" s="5">
        <v>0.14000000000000001</v>
      </c>
      <c r="M1418" s="5">
        <v>1.43</v>
      </c>
      <c r="S1418" s="5">
        <v>28.5</v>
      </c>
      <c r="T1418" s="5">
        <v>30</v>
      </c>
      <c r="V1418" s="5">
        <v>4.5999999999999996</v>
      </c>
      <c r="W1418" s="5">
        <v>5.81</v>
      </c>
      <c r="AB1418" s="5">
        <v>3.46</v>
      </c>
      <c r="AD1418" s="5">
        <v>11.17</v>
      </c>
      <c r="AE1418" s="5">
        <v>20.3</v>
      </c>
      <c r="AJ1418" s="5">
        <v>37.200000000000003</v>
      </c>
      <c r="AN1418" s="5">
        <v>4.41</v>
      </c>
      <c r="AO1418" s="5">
        <v>0.21</v>
      </c>
      <c r="AT1418" s="5">
        <v>13.9</v>
      </c>
      <c r="AV1418" s="5">
        <v>39.97</v>
      </c>
      <c r="AW1418" s="5">
        <v>3.9399999999999999E-3</v>
      </c>
      <c r="AX1418" s="5">
        <v>0.01</v>
      </c>
      <c r="AY1418" s="5">
        <v>0.02</v>
      </c>
      <c r="BA1418" s="5">
        <v>5.03</v>
      </c>
      <c r="BF1418" s="5">
        <v>4.2300000000000004</v>
      </c>
      <c r="BH1418" s="5">
        <v>0.03</v>
      </c>
      <c r="BO1418" s="5">
        <v>70.2</v>
      </c>
      <c r="BQ1418" s="5">
        <v>2.98</v>
      </c>
      <c r="BR1418" s="5">
        <v>3.34</v>
      </c>
      <c r="BX1418" s="5">
        <v>8.1999999999999993</v>
      </c>
    </row>
    <row r="1419" spans="1:77" x14ac:dyDescent="0.2">
      <c r="A1419" s="2" t="s">
        <v>299</v>
      </c>
      <c r="B1419" s="3">
        <v>41232</v>
      </c>
      <c r="C1419" s="4">
        <v>38</v>
      </c>
      <c r="G1419" s="5">
        <v>0.44</v>
      </c>
      <c r="H1419" s="5">
        <v>0.22</v>
      </c>
      <c r="J1419" s="5">
        <v>0.2</v>
      </c>
      <c r="M1419" s="5">
        <v>1.3</v>
      </c>
      <c r="N1419" s="5">
        <v>0.2</v>
      </c>
      <c r="Q1419" s="5">
        <v>0.15</v>
      </c>
      <c r="S1419" s="5">
        <v>32.4</v>
      </c>
      <c r="T1419" s="5">
        <v>32</v>
      </c>
      <c r="U1419" s="5">
        <v>1</v>
      </c>
      <c r="V1419" s="5">
        <v>5.2</v>
      </c>
      <c r="W1419" s="5">
        <v>4.55</v>
      </c>
      <c r="AB1419" s="5">
        <v>2.62</v>
      </c>
      <c r="AD1419" s="5">
        <v>2.29</v>
      </c>
      <c r="AE1419" s="5">
        <v>22.1</v>
      </c>
      <c r="AI1419" s="5">
        <v>1.1000000000000001</v>
      </c>
      <c r="AJ1419" s="5">
        <v>43.4</v>
      </c>
      <c r="AN1419" s="5">
        <v>5.13</v>
      </c>
      <c r="AO1419" s="5">
        <v>0.2</v>
      </c>
      <c r="AS1419" s="5">
        <v>0.35</v>
      </c>
      <c r="AT1419" s="5">
        <v>13.5</v>
      </c>
      <c r="AU1419" s="5">
        <v>1.6</v>
      </c>
      <c r="AV1419" s="5">
        <v>33.46</v>
      </c>
      <c r="AW1419" s="5">
        <v>0.01</v>
      </c>
      <c r="AX1419" s="5">
        <v>0.01</v>
      </c>
      <c r="AY1419" s="5">
        <v>0.02</v>
      </c>
      <c r="BA1419" s="5">
        <v>5.67</v>
      </c>
      <c r="BC1419" s="5">
        <v>2.8E-3</v>
      </c>
      <c r="BF1419" s="5">
        <v>3.09</v>
      </c>
      <c r="BH1419" s="5">
        <v>0.42</v>
      </c>
      <c r="BO1419" s="5">
        <v>82.9</v>
      </c>
      <c r="BQ1419" s="5">
        <v>3.59</v>
      </c>
      <c r="BR1419" s="5">
        <v>3.51</v>
      </c>
      <c r="BS1419" s="5">
        <v>0.2</v>
      </c>
      <c r="BT1419" s="5">
        <v>8.5</v>
      </c>
      <c r="BV1419" s="5">
        <v>0.2</v>
      </c>
      <c r="BW1419" s="5">
        <v>1.1000000000000001</v>
      </c>
      <c r="BX1419" s="5">
        <v>11</v>
      </c>
      <c r="BY1419" s="5">
        <v>16</v>
      </c>
    </row>
    <row r="1420" spans="1:77" x14ac:dyDescent="0.2">
      <c r="A1420" s="2" t="s">
        <v>299</v>
      </c>
      <c r="B1420" s="3">
        <v>42254</v>
      </c>
      <c r="C1420" s="4">
        <v>22</v>
      </c>
      <c r="G1420" s="5">
        <v>6.0000000000000001E-3</v>
      </c>
      <c r="H1420" s="5">
        <v>0.37</v>
      </c>
      <c r="M1420" s="5">
        <v>0.67</v>
      </c>
      <c r="S1420" s="5">
        <v>107</v>
      </c>
      <c r="T1420" s="5">
        <v>65</v>
      </c>
      <c r="V1420" s="5">
        <v>4.7</v>
      </c>
      <c r="W1420" s="5">
        <v>6.22</v>
      </c>
      <c r="AB1420" s="5">
        <v>3.32</v>
      </c>
      <c r="AD1420" s="5">
        <v>4.08</v>
      </c>
      <c r="AE1420" s="5">
        <v>1.2</v>
      </c>
      <c r="AN1420" s="5">
        <v>4.3600000000000003</v>
      </c>
      <c r="AO1420" s="5">
        <v>0.35</v>
      </c>
      <c r="AT1420" s="5">
        <v>28</v>
      </c>
      <c r="AV1420" s="5">
        <v>0.22</v>
      </c>
      <c r="AW1420" s="5">
        <v>0.01</v>
      </c>
      <c r="AX1420" s="5">
        <v>0.01</v>
      </c>
      <c r="BA1420" s="5">
        <v>7.04</v>
      </c>
      <c r="BH1420" s="5">
        <v>4.01</v>
      </c>
      <c r="BO1420" s="5">
        <v>56.6</v>
      </c>
      <c r="BQ1420" s="5">
        <v>7.02</v>
      </c>
      <c r="BR1420" s="5">
        <v>7.32</v>
      </c>
      <c r="BX1420" s="5">
        <v>9.3000000000000007</v>
      </c>
    </row>
    <row r="1421" spans="1:77" x14ac:dyDescent="0.2">
      <c r="A1421" s="2" t="s">
        <v>299</v>
      </c>
      <c r="B1421" s="3">
        <v>41925</v>
      </c>
      <c r="C1421" s="4">
        <v>25</v>
      </c>
      <c r="G1421" s="5">
        <v>6.0000000000000001E-3</v>
      </c>
      <c r="H1421" s="5">
        <v>0.4</v>
      </c>
      <c r="M1421" s="5">
        <v>0.49</v>
      </c>
      <c r="S1421" s="5">
        <v>106</v>
      </c>
      <c r="T1421" s="5">
        <v>69</v>
      </c>
      <c r="V1421" s="5">
        <v>4.8</v>
      </c>
      <c r="W1421" s="5">
        <v>5.95</v>
      </c>
      <c r="AB1421" s="5">
        <v>2.95</v>
      </c>
      <c r="AD1421" s="5">
        <v>0.88</v>
      </c>
      <c r="AE1421" s="5">
        <v>1.1000000000000001</v>
      </c>
      <c r="AJ1421" s="5">
        <v>69.099999999999994</v>
      </c>
      <c r="AN1421" s="5">
        <v>4.2</v>
      </c>
      <c r="AO1421" s="5">
        <v>0.41</v>
      </c>
      <c r="AT1421" s="5">
        <v>26.2</v>
      </c>
      <c r="AV1421" s="5">
        <v>0.22</v>
      </c>
      <c r="AW1421" s="5">
        <v>4.9300000000000004E-3</v>
      </c>
      <c r="AX1421" s="5">
        <v>0.01</v>
      </c>
      <c r="AY1421" s="5">
        <v>0.18</v>
      </c>
      <c r="BA1421" s="5">
        <v>7.28</v>
      </c>
      <c r="BF1421" s="5">
        <v>0.19</v>
      </c>
      <c r="BH1421" s="5">
        <v>3.85</v>
      </c>
      <c r="BO1421" s="5">
        <v>62.5</v>
      </c>
      <c r="BQ1421" s="5">
        <v>7.1</v>
      </c>
      <c r="BR1421" s="5">
        <v>7.16</v>
      </c>
      <c r="BX1421" s="5">
        <v>8.9</v>
      </c>
    </row>
    <row r="1422" spans="1:77" x14ac:dyDescent="0.2">
      <c r="A1422" s="2" t="s">
        <v>299</v>
      </c>
      <c r="B1422" s="3">
        <v>41479</v>
      </c>
      <c r="C1422" s="4">
        <v>25</v>
      </c>
      <c r="G1422" s="5">
        <v>0.03</v>
      </c>
      <c r="H1422" s="5">
        <v>7.0000000000000007E-2</v>
      </c>
      <c r="M1422" s="5">
        <v>0.89</v>
      </c>
      <c r="S1422" s="5">
        <v>45.1</v>
      </c>
      <c r="T1422" s="5">
        <v>25</v>
      </c>
      <c r="V1422" s="5">
        <v>7.1</v>
      </c>
      <c r="W1422" s="5">
        <v>0.17</v>
      </c>
      <c r="AB1422" s="5">
        <v>2.59</v>
      </c>
      <c r="AD1422" s="5">
        <v>4.62</v>
      </c>
      <c r="AE1422" s="5">
        <v>28</v>
      </c>
      <c r="AJ1422" s="5">
        <v>39.200000000000003</v>
      </c>
      <c r="AN1422" s="5">
        <v>4.1500000000000004</v>
      </c>
      <c r="AO1422" s="5">
        <v>0.23</v>
      </c>
      <c r="AT1422" s="5">
        <v>11.6</v>
      </c>
      <c r="AV1422" s="5">
        <v>8.67</v>
      </c>
      <c r="AW1422" s="5">
        <v>0.09</v>
      </c>
      <c r="AX1422" s="5">
        <v>0.03</v>
      </c>
      <c r="AY1422" s="5">
        <v>0.02</v>
      </c>
      <c r="BA1422" s="5">
        <v>6.26</v>
      </c>
      <c r="BF1422" s="5">
        <v>0.17</v>
      </c>
      <c r="BH1422" s="5">
        <v>2.27</v>
      </c>
      <c r="BO1422" s="5">
        <v>26.3</v>
      </c>
      <c r="BQ1422" s="5">
        <v>3.67</v>
      </c>
      <c r="BR1422" s="5">
        <v>3.84</v>
      </c>
      <c r="BX1422" s="5">
        <v>10.6</v>
      </c>
    </row>
    <row r="1423" spans="1:77" x14ac:dyDescent="0.2">
      <c r="A1423" s="2" t="s">
        <v>299</v>
      </c>
      <c r="B1423" s="3">
        <v>41281</v>
      </c>
      <c r="C1423" s="4">
        <v>28</v>
      </c>
      <c r="G1423" s="5">
        <v>8.0000000000000002E-3</v>
      </c>
      <c r="H1423" s="5">
        <v>0.41</v>
      </c>
      <c r="M1423" s="5">
        <v>0.51</v>
      </c>
      <c r="S1423" s="5">
        <v>136</v>
      </c>
      <c r="T1423" s="5">
        <v>68</v>
      </c>
      <c r="V1423" s="5">
        <v>5.3</v>
      </c>
      <c r="W1423" s="5">
        <v>6.95</v>
      </c>
      <c r="AB1423" s="5">
        <v>2.57</v>
      </c>
      <c r="AD1423" s="5">
        <v>17.71</v>
      </c>
      <c r="AE1423" s="5">
        <v>1.33</v>
      </c>
      <c r="AJ1423" s="5">
        <v>76</v>
      </c>
      <c r="AN1423" s="5">
        <v>5.23</v>
      </c>
      <c r="AO1423" s="5">
        <v>0.44</v>
      </c>
      <c r="AT1423" s="5">
        <v>34.6</v>
      </c>
      <c r="AV1423" s="5">
        <v>0.22</v>
      </c>
      <c r="AW1423" s="5">
        <v>4.9300000000000004E-3</v>
      </c>
      <c r="AX1423" s="5">
        <v>0.01</v>
      </c>
      <c r="AY1423" s="5">
        <v>0.2</v>
      </c>
      <c r="BA1423" s="5">
        <v>7.13</v>
      </c>
      <c r="BF1423" s="5">
        <v>0.6</v>
      </c>
      <c r="BH1423" s="5">
        <v>4.25</v>
      </c>
      <c r="BO1423" s="5">
        <v>72.5</v>
      </c>
      <c r="BQ1423" s="5">
        <v>7.68</v>
      </c>
      <c r="BR1423" s="5">
        <v>9.17</v>
      </c>
      <c r="BS1423" s="5">
        <v>0.2</v>
      </c>
      <c r="BT1423" s="5">
        <v>50</v>
      </c>
      <c r="BV1423" s="5">
        <v>0.1</v>
      </c>
      <c r="BX1423" s="5">
        <v>9.1</v>
      </c>
    </row>
    <row r="1424" spans="1:77" x14ac:dyDescent="0.2">
      <c r="A1424" s="2" t="s">
        <v>299</v>
      </c>
      <c r="B1424" s="3">
        <v>38614</v>
      </c>
      <c r="C1424" s="4">
        <v>24</v>
      </c>
      <c r="F1424" s="5">
        <v>0.13</v>
      </c>
      <c r="H1424" s="5">
        <v>0.01</v>
      </c>
      <c r="M1424" s="5">
        <v>1.1499999999999999</v>
      </c>
      <c r="P1424" s="5">
        <v>0.15</v>
      </c>
      <c r="R1424" s="5">
        <v>1.04</v>
      </c>
      <c r="S1424" s="5">
        <v>13.1</v>
      </c>
      <c r="T1424" s="5">
        <v>35</v>
      </c>
      <c r="W1424" s="5">
        <v>0.02</v>
      </c>
      <c r="AD1424" s="5">
        <v>-4.17</v>
      </c>
      <c r="AE1424" s="5">
        <v>11.7</v>
      </c>
      <c r="AK1424" s="5">
        <v>25.55</v>
      </c>
      <c r="AN1424" s="5">
        <v>3.51</v>
      </c>
      <c r="AO1424" s="5">
        <v>7.0000000000000007E-2</v>
      </c>
      <c r="AT1424" s="5">
        <v>19.399999999999999</v>
      </c>
      <c r="AV1424" s="5">
        <v>36.299999999999997</v>
      </c>
      <c r="AW1424" s="5">
        <v>7.0000000000000001E-3</v>
      </c>
      <c r="AX1424" s="5">
        <v>0.09</v>
      </c>
      <c r="BD1424" s="5">
        <v>-3.71</v>
      </c>
      <c r="BE1424" s="5">
        <v>2.19</v>
      </c>
      <c r="BH1424" s="5">
        <v>0.25</v>
      </c>
      <c r="BO1424" s="5">
        <v>18</v>
      </c>
      <c r="BQ1424" s="5">
        <v>2.1800000000000002</v>
      </c>
      <c r="BR1424" s="5">
        <v>2.09</v>
      </c>
      <c r="BX1424" s="5">
        <v>11</v>
      </c>
    </row>
    <row r="1425" spans="1:77" x14ac:dyDescent="0.2">
      <c r="A1425" s="2" t="s">
        <v>299</v>
      </c>
      <c r="B1425" s="3">
        <v>40876</v>
      </c>
      <c r="C1425" s="4">
        <v>25</v>
      </c>
      <c r="G1425" s="5">
        <v>4.0000000000000001E-3</v>
      </c>
      <c r="H1425" s="5">
        <v>0.39</v>
      </c>
      <c r="M1425" s="5">
        <v>0.56000000000000005</v>
      </c>
      <c r="S1425" s="5">
        <v>134</v>
      </c>
      <c r="T1425" s="5">
        <v>87</v>
      </c>
      <c r="V1425" s="5">
        <v>5.2</v>
      </c>
      <c r="W1425" s="5">
        <v>10.1</v>
      </c>
      <c r="AB1425" s="5">
        <v>3.04</v>
      </c>
      <c r="AD1425" s="5">
        <v>15.05</v>
      </c>
      <c r="AE1425" s="5">
        <v>1.22</v>
      </c>
      <c r="AJ1425" s="5">
        <v>72.5</v>
      </c>
      <c r="AN1425" s="5">
        <v>5.0999999999999996</v>
      </c>
      <c r="AO1425" s="5">
        <v>0.69</v>
      </c>
      <c r="AT1425" s="5">
        <v>34.200000000000003</v>
      </c>
      <c r="AV1425" s="5">
        <v>0.22</v>
      </c>
      <c r="AW1425" s="5">
        <v>0.01</v>
      </c>
      <c r="AX1425" s="5">
        <v>0.01</v>
      </c>
      <c r="BA1425" s="5">
        <v>7.12</v>
      </c>
      <c r="BF1425" s="5">
        <v>0.94</v>
      </c>
      <c r="BH1425" s="5">
        <v>4.0599999999999996</v>
      </c>
      <c r="BO1425" s="5">
        <v>67.8</v>
      </c>
      <c r="BQ1425" s="5">
        <v>7.93</v>
      </c>
      <c r="BR1425" s="5">
        <v>9.2200000000000006</v>
      </c>
      <c r="BT1425" s="5">
        <v>50</v>
      </c>
      <c r="BX1425" s="5">
        <v>9.1</v>
      </c>
    </row>
    <row r="1426" spans="1:77" x14ac:dyDescent="0.2">
      <c r="A1426" s="2" t="s">
        <v>299</v>
      </c>
      <c r="B1426" s="3">
        <v>40547</v>
      </c>
      <c r="C1426" s="4">
        <v>33</v>
      </c>
      <c r="H1426" s="5">
        <v>0.37</v>
      </c>
      <c r="J1426" s="5">
        <v>0.2</v>
      </c>
      <c r="M1426" s="5">
        <v>0.61</v>
      </c>
      <c r="N1426" s="5">
        <v>0.2</v>
      </c>
      <c r="Q1426" s="5">
        <v>0.02</v>
      </c>
      <c r="S1426" s="5">
        <v>108</v>
      </c>
      <c r="T1426" s="5">
        <v>65</v>
      </c>
      <c r="U1426" s="5">
        <v>0.2</v>
      </c>
      <c r="V1426" s="5">
        <v>5.4</v>
      </c>
      <c r="W1426" s="5">
        <v>8.23</v>
      </c>
      <c r="AB1426" s="5">
        <v>3.02</v>
      </c>
      <c r="AD1426" s="5">
        <v>1.95</v>
      </c>
      <c r="AE1426" s="5">
        <v>1.23</v>
      </c>
      <c r="AI1426" s="5">
        <v>0.5</v>
      </c>
      <c r="AJ1426" s="5">
        <v>69</v>
      </c>
      <c r="AN1426" s="5">
        <v>4.59</v>
      </c>
      <c r="AO1426" s="5">
        <v>0.56000000000000005</v>
      </c>
      <c r="AS1426" s="5">
        <v>0.35</v>
      </c>
      <c r="AT1426" s="5">
        <v>26.7</v>
      </c>
      <c r="AU1426" s="5">
        <v>0.5</v>
      </c>
      <c r="AV1426" s="5">
        <v>0.22</v>
      </c>
      <c r="AW1426" s="5">
        <v>7.2300000000000003E-3</v>
      </c>
      <c r="AX1426" s="5">
        <v>0.01</v>
      </c>
      <c r="BA1426" s="5">
        <v>7.13</v>
      </c>
      <c r="BC1426" s="5">
        <v>1E-3</v>
      </c>
      <c r="BF1426" s="5">
        <v>0.26</v>
      </c>
      <c r="BH1426" s="5">
        <v>4.1500000000000004</v>
      </c>
      <c r="BO1426" s="5">
        <v>63.2</v>
      </c>
      <c r="BQ1426" s="5">
        <v>7.3</v>
      </c>
      <c r="BR1426" s="5">
        <v>7.44</v>
      </c>
      <c r="BW1426" s="5">
        <v>0.5</v>
      </c>
      <c r="BX1426" s="5">
        <v>9</v>
      </c>
      <c r="BY1426" s="5">
        <v>0.7</v>
      </c>
    </row>
    <row r="1427" spans="1:77" x14ac:dyDescent="0.2">
      <c r="A1427" s="2" t="s">
        <v>299</v>
      </c>
      <c r="B1427" s="3">
        <v>40161</v>
      </c>
      <c r="C1427" s="4">
        <v>22</v>
      </c>
      <c r="G1427" s="5">
        <v>2E-3</v>
      </c>
      <c r="H1427" s="5">
        <v>0.4</v>
      </c>
      <c r="M1427" s="5">
        <v>0.59</v>
      </c>
      <c r="S1427" s="5">
        <v>110</v>
      </c>
      <c r="T1427" s="5">
        <v>69</v>
      </c>
      <c r="V1427" s="5">
        <v>5.2</v>
      </c>
      <c r="W1427" s="5">
        <v>6.62</v>
      </c>
      <c r="AB1427" s="5">
        <v>2.5499999999999998</v>
      </c>
      <c r="AD1427" s="5">
        <v>1.33</v>
      </c>
      <c r="AE1427" s="5">
        <v>1.2</v>
      </c>
      <c r="AJ1427" s="5">
        <v>71.400000000000006</v>
      </c>
      <c r="AN1427" s="5">
        <v>4.49</v>
      </c>
      <c r="AO1427" s="5">
        <v>0.43</v>
      </c>
      <c r="AT1427" s="5">
        <v>25.7</v>
      </c>
      <c r="AV1427" s="5">
        <v>0.22</v>
      </c>
      <c r="AW1427" s="5">
        <v>0.02</v>
      </c>
      <c r="AX1427" s="5">
        <v>0.01</v>
      </c>
      <c r="BA1427" s="5">
        <v>7.04</v>
      </c>
      <c r="BF1427" s="5">
        <v>0.38</v>
      </c>
      <c r="BH1427" s="5">
        <v>3.92</v>
      </c>
      <c r="BO1427" s="5">
        <v>69</v>
      </c>
      <c r="BX1427" s="5">
        <v>9.1</v>
      </c>
    </row>
    <row r="1428" spans="1:77" x14ac:dyDescent="0.2">
      <c r="A1428" s="2" t="s">
        <v>83</v>
      </c>
      <c r="B1428" s="3">
        <v>38842</v>
      </c>
      <c r="C1428" s="4">
        <v>31</v>
      </c>
      <c r="F1428" s="5">
        <v>0.14000000000000001</v>
      </c>
      <c r="H1428" s="5">
        <v>0.09</v>
      </c>
      <c r="J1428" s="5">
        <v>5</v>
      </c>
      <c r="M1428" s="5">
        <v>1.8</v>
      </c>
      <c r="N1428" s="5">
        <v>2.5</v>
      </c>
      <c r="Q1428" s="5">
        <v>1</v>
      </c>
      <c r="S1428" s="5">
        <v>41.91</v>
      </c>
      <c r="T1428" s="5">
        <v>24</v>
      </c>
      <c r="U1428" s="5">
        <v>5</v>
      </c>
      <c r="V1428" s="5">
        <v>9.3000000000000007</v>
      </c>
      <c r="W1428" s="5">
        <v>0.28000000000000003</v>
      </c>
      <c r="AD1428" s="5">
        <v>1.82</v>
      </c>
      <c r="AE1428" s="5">
        <v>25.45</v>
      </c>
      <c r="AI1428" s="5">
        <v>10</v>
      </c>
      <c r="AJ1428" s="5">
        <v>38.1</v>
      </c>
      <c r="AN1428" s="5">
        <v>4.01</v>
      </c>
      <c r="AO1428" s="5">
        <v>0.21</v>
      </c>
      <c r="AT1428" s="5">
        <v>13</v>
      </c>
      <c r="AU1428" s="5">
        <v>2</v>
      </c>
      <c r="AV1428" s="5">
        <v>7.92</v>
      </c>
      <c r="AW1428" s="5">
        <v>0.17</v>
      </c>
      <c r="AX1428" s="5">
        <v>0.12</v>
      </c>
      <c r="BA1428" s="5">
        <v>6.54</v>
      </c>
      <c r="BC1428" s="5">
        <v>0.1</v>
      </c>
      <c r="BE1428" s="5">
        <v>0.8</v>
      </c>
      <c r="BH1428" s="5">
        <v>2.19</v>
      </c>
      <c r="BO1428" s="5">
        <v>29</v>
      </c>
      <c r="BQ1428" s="5">
        <v>3.59</v>
      </c>
      <c r="BR1428" s="5">
        <v>3.66</v>
      </c>
      <c r="BX1428" s="5">
        <v>9</v>
      </c>
      <c r="BY1428" s="5">
        <v>10</v>
      </c>
    </row>
    <row r="1429" spans="1:77" x14ac:dyDescent="0.2">
      <c r="A1429" s="2" t="s">
        <v>83</v>
      </c>
      <c r="B1429" s="3">
        <v>39555</v>
      </c>
      <c r="C1429" s="4">
        <v>24</v>
      </c>
      <c r="G1429" s="5">
        <v>0.05</v>
      </c>
      <c r="H1429" s="5">
        <v>0.06</v>
      </c>
      <c r="M1429" s="5">
        <v>0.63</v>
      </c>
      <c r="S1429" s="5">
        <v>48.6</v>
      </c>
      <c r="T1429" s="5">
        <v>13</v>
      </c>
      <c r="V1429" s="5">
        <v>9.1</v>
      </c>
      <c r="W1429" s="5">
        <v>0.44</v>
      </c>
      <c r="AB1429" s="5">
        <v>2.2999999999999998</v>
      </c>
      <c r="AD1429" s="5">
        <v>8.08</v>
      </c>
      <c r="AE1429" s="5">
        <v>27.7</v>
      </c>
      <c r="AJ1429" s="5">
        <v>37.4</v>
      </c>
      <c r="AN1429" s="5">
        <v>4.29</v>
      </c>
      <c r="AO1429" s="5">
        <v>0.2</v>
      </c>
      <c r="AT1429" s="5">
        <v>8.1999999999999993</v>
      </c>
      <c r="AV1429" s="5">
        <v>13.59</v>
      </c>
      <c r="AW1429" s="5">
        <v>0.15</v>
      </c>
      <c r="AX1429" s="5">
        <v>0.04</v>
      </c>
      <c r="AZ1429" s="5">
        <v>0.02</v>
      </c>
      <c r="BA1429" s="5">
        <v>6.53</v>
      </c>
      <c r="BE1429" s="5">
        <v>0.4</v>
      </c>
      <c r="BF1429" s="5">
        <v>0.23</v>
      </c>
      <c r="BH1429" s="5">
        <v>1.73</v>
      </c>
      <c r="BO1429" s="5">
        <v>59.2</v>
      </c>
      <c r="BX1429" s="5">
        <v>9.4</v>
      </c>
    </row>
    <row r="1430" spans="1:77" x14ac:dyDescent="0.2">
      <c r="A1430" s="2" t="s">
        <v>83</v>
      </c>
      <c r="B1430" s="3">
        <v>38827</v>
      </c>
      <c r="C1430" s="4">
        <v>35</v>
      </c>
      <c r="F1430" s="5">
        <v>5.0000000000000001E-3</v>
      </c>
      <c r="G1430" s="5">
        <v>3.0000000000000001E-3</v>
      </c>
      <c r="H1430" s="5">
        <v>0.39</v>
      </c>
      <c r="J1430" s="5">
        <v>0.2</v>
      </c>
      <c r="M1430" s="5">
        <v>0.69</v>
      </c>
      <c r="N1430" s="5">
        <v>0.2</v>
      </c>
      <c r="O1430" s="5">
        <v>10</v>
      </c>
      <c r="Q1430" s="5">
        <v>0.02</v>
      </c>
      <c r="S1430" s="5">
        <v>104</v>
      </c>
      <c r="T1430" s="5">
        <v>69</v>
      </c>
      <c r="U1430" s="5">
        <v>0.4</v>
      </c>
      <c r="V1430" s="5">
        <v>5</v>
      </c>
      <c r="W1430" s="5">
        <v>5.8</v>
      </c>
      <c r="AB1430" s="5">
        <v>2.94</v>
      </c>
      <c r="AD1430" s="5">
        <v>-7.2</v>
      </c>
      <c r="AE1430" s="5">
        <v>1.1100000000000001</v>
      </c>
      <c r="AI1430" s="5">
        <v>0.5</v>
      </c>
      <c r="AJ1430" s="5">
        <v>67.8</v>
      </c>
      <c r="AN1430" s="5">
        <v>4.47</v>
      </c>
      <c r="AO1430" s="5">
        <v>0.42</v>
      </c>
      <c r="AT1430" s="5">
        <v>24.2</v>
      </c>
      <c r="AU1430" s="5">
        <v>0.5</v>
      </c>
      <c r="AV1430" s="5">
        <v>0.22</v>
      </c>
      <c r="AW1430" s="5">
        <v>9.1965999999999992E-3</v>
      </c>
      <c r="AX1430" s="5">
        <v>0.01</v>
      </c>
      <c r="AZ1430" s="5">
        <v>0.01</v>
      </c>
      <c r="BA1430" s="5">
        <v>7.18</v>
      </c>
      <c r="BC1430" s="5">
        <v>1E-3</v>
      </c>
      <c r="BE1430" s="5">
        <v>0.2</v>
      </c>
      <c r="BH1430" s="5">
        <v>3.79</v>
      </c>
      <c r="BO1430" s="5">
        <v>68.400000000000006</v>
      </c>
      <c r="BQ1430" s="5">
        <v>7.2</v>
      </c>
      <c r="BR1430" s="5">
        <v>6.7</v>
      </c>
      <c r="BX1430" s="5">
        <v>8.9</v>
      </c>
      <c r="BY1430" s="5">
        <v>0.6</v>
      </c>
    </row>
    <row r="1431" spans="1:77" x14ac:dyDescent="0.2">
      <c r="A1431" s="2" t="s">
        <v>83</v>
      </c>
      <c r="B1431" s="3">
        <v>39932</v>
      </c>
      <c r="C1431" s="4">
        <v>31</v>
      </c>
      <c r="G1431" s="5">
        <v>0.05</v>
      </c>
      <c r="H1431" s="5">
        <v>0.05</v>
      </c>
      <c r="J1431" s="5">
        <v>0.9</v>
      </c>
      <c r="M1431" s="5">
        <v>0.49</v>
      </c>
      <c r="N1431" s="5">
        <v>0.2</v>
      </c>
      <c r="Q1431" s="5">
        <v>0.15</v>
      </c>
      <c r="S1431" s="5">
        <v>43.2</v>
      </c>
      <c r="T1431" s="5">
        <v>25</v>
      </c>
      <c r="U1431" s="5">
        <v>0.7</v>
      </c>
      <c r="V1431" s="5">
        <v>8.1</v>
      </c>
      <c r="W1431" s="5">
        <v>0.45</v>
      </c>
      <c r="AB1431" s="5">
        <v>2.5499999999999998</v>
      </c>
      <c r="AD1431" s="5">
        <v>0.56000000000000005</v>
      </c>
      <c r="AE1431" s="5">
        <v>36.6</v>
      </c>
      <c r="AI1431" s="5">
        <v>4</v>
      </c>
      <c r="AJ1431" s="5">
        <v>39.700000000000003</v>
      </c>
      <c r="AN1431" s="5">
        <v>3.62</v>
      </c>
      <c r="AO1431" s="5">
        <v>0.21</v>
      </c>
      <c r="AT1431" s="5">
        <v>10</v>
      </c>
      <c r="AU1431" s="5">
        <v>2</v>
      </c>
      <c r="AV1431" s="5">
        <v>12.7</v>
      </c>
      <c r="AW1431" s="5">
        <v>0.14000000000000001</v>
      </c>
      <c r="AX1431" s="5">
        <v>0.04</v>
      </c>
      <c r="BA1431" s="5">
        <v>6.43</v>
      </c>
      <c r="BC1431" s="5">
        <v>2.7000000000000001E-3</v>
      </c>
      <c r="BF1431" s="5">
        <v>0.21</v>
      </c>
      <c r="BH1431" s="5">
        <v>2.2400000000000002</v>
      </c>
      <c r="BO1431" s="5">
        <v>33.6</v>
      </c>
      <c r="BW1431" s="5">
        <v>2.7</v>
      </c>
      <c r="BX1431" s="5">
        <v>9.1999999999999993</v>
      </c>
      <c r="BY1431" s="5">
        <v>6.4</v>
      </c>
    </row>
    <row r="1432" spans="1:77" x14ac:dyDescent="0.2">
      <c r="A1432" s="2" t="s">
        <v>83</v>
      </c>
      <c r="B1432" s="3">
        <v>40323</v>
      </c>
      <c r="C1432" s="4">
        <v>24</v>
      </c>
      <c r="G1432" s="5">
        <v>0.03</v>
      </c>
      <c r="H1432" s="5">
        <v>0.05</v>
      </c>
      <c r="M1432" s="5">
        <v>0.77</v>
      </c>
      <c r="S1432" s="5">
        <v>43.6</v>
      </c>
      <c r="T1432" s="5">
        <v>30</v>
      </c>
      <c r="V1432" s="5">
        <v>7.7</v>
      </c>
      <c r="W1432" s="5">
        <v>0.46</v>
      </c>
      <c r="AB1432" s="5">
        <v>2.5499999999999998</v>
      </c>
      <c r="AD1432" s="5">
        <v>2.86</v>
      </c>
      <c r="AE1432" s="5">
        <v>30.7</v>
      </c>
      <c r="AJ1432" s="5">
        <v>38.700000000000003</v>
      </c>
      <c r="AN1432" s="5">
        <v>3.9</v>
      </c>
      <c r="AO1432" s="5">
        <v>0.23</v>
      </c>
      <c r="AT1432" s="5">
        <v>13.2</v>
      </c>
      <c r="AV1432" s="5">
        <v>9.3800000000000008</v>
      </c>
      <c r="AW1432" s="5">
        <v>0.09</v>
      </c>
      <c r="AX1432" s="5">
        <v>0.04</v>
      </c>
      <c r="BA1432" s="5">
        <v>6.34</v>
      </c>
      <c r="BF1432" s="5">
        <v>0.43</v>
      </c>
      <c r="BH1432" s="5">
        <v>2.6</v>
      </c>
      <c r="BO1432" s="5">
        <v>19.600000000000001</v>
      </c>
      <c r="BQ1432" s="5">
        <v>4.01</v>
      </c>
      <c r="BR1432" s="5">
        <v>3.9</v>
      </c>
      <c r="BX1432" s="5">
        <v>9.1999999999999993</v>
      </c>
    </row>
    <row r="1433" spans="1:77" x14ac:dyDescent="0.2">
      <c r="A1433" s="2" t="s">
        <v>83</v>
      </c>
      <c r="B1433" s="3">
        <v>40647</v>
      </c>
      <c r="C1433" s="4">
        <v>25</v>
      </c>
      <c r="G1433" s="5">
        <v>0.05</v>
      </c>
      <c r="H1433" s="5">
        <v>0.04</v>
      </c>
      <c r="M1433" s="5">
        <v>0.52</v>
      </c>
      <c r="S1433" s="5">
        <v>48.2</v>
      </c>
      <c r="T1433" s="5">
        <v>19</v>
      </c>
      <c r="V1433" s="5">
        <v>8.1</v>
      </c>
      <c r="W1433" s="5">
        <v>0.31</v>
      </c>
      <c r="AB1433" s="5">
        <v>2.46</v>
      </c>
      <c r="AD1433" s="5">
        <v>5.34</v>
      </c>
      <c r="AE1433" s="5">
        <v>22.4</v>
      </c>
      <c r="AJ1433" s="5">
        <v>38.6</v>
      </c>
      <c r="AN1433" s="5">
        <v>4.4000000000000004</v>
      </c>
      <c r="AO1433" s="5">
        <v>0.22</v>
      </c>
      <c r="AT1433" s="5">
        <v>10.199999999999999</v>
      </c>
      <c r="AV1433" s="5">
        <v>19.920000000000002</v>
      </c>
      <c r="AW1433" s="5">
        <v>0.15</v>
      </c>
      <c r="AX1433" s="5">
        <v>0.03</v>
      </c>
      <c r="BA1433" s="5">
        <v>6.52</v>
      </c>
      <c r="BF1433" s="5">
        <v>0.2</v>
      </c>
      <c r="BH1433" s="5">
        <v>1.75</v>
      </c>
      <c r="BO1433" s="5">
        <v>48.4</v>
      </c>
      <c r="BQ1433" s="5">
        <v>3.62</v>
      </c>
      <c r="BR1433" s="5">
        <v>3.82</v>
      </c>
      <c r="BT1433" s="5">
        <v>23</v>
      </c>
      <c r="BX1433" s="5">
        <v>8.6999999999999993</v>
      </c>
    </row>
    <row r="1434" spans="1:77" x14ac:dyDescent="0.2">
      <c r="A1434" s="2" t="s">
        <v>83</v>
      </c>
      <c r="B1434" s="3">
        <v>40070</v>
      </c>
      <c r="C1434" s="4">
        <v>31</v>
      </c>
      <c r="G1434" s="5">
        <v>3.0000000000000001E-3</v>
      </c>
      <c r="H1434" s="5">
        <v>0.01</v>
      </c>
      <c r="J1434" s="5">
        <v>0.9</v>
      </c>
      <c r="M1434" s="5">
        <v>0.31</v>
      </c>
      <c r="N1434" s="5">
        <v>0.2</v>
      </c>
      <c r="Q1434" s="5">
        <v>0.02</v>
      </c>
      <c r="S1434" s="5">
        <v>111</v>
      </c>
      <c r="T1434" s="5">
        <v>25</v>
      </c>
      <c r="U1434" s="5">
        <v>0.2</v>
      </c>
      <c r="V1434" s="5">
        <v>1.1000000000000001</v>
      </c>
      <c r="W1434" s="5">
        <v>0.71</v>
      </c>
      <c r="AB1434" s="5">
        <v>5.19</v>
      </c>
      <c r="AD1434" s="5">
        <v>3.92</v>
      </c>
      <c r="AE1434" s="5">
        <v>1.31</v>
      </c>
      <c r="AI1434" s="5">
        <v>0.5</v>
      </c>
      <c r="AJ1434" s="5">
        <v>63.4</v>
      </c>
      <c r="AN1434" s="5">
        <v>7.67</v>
      </c>
      <c r="AO1434" s="5">
        <v>0.27</v>
      </c>
      <c r="AT1434" s="5">
        <v>8.44</v>
      </c>
      <c r="AU1434" s="5">
        <v>0.5</v>
      </c>
      <c r="AV1434" s="5">
        <v>9.51</v>
      </c>
      <c r="AW1434" s="5">
        <v>0.1</v>
      </c>
      <c r="AX1434" s="5">
        <v>0.02</v>
      </c>
      <c r="BA1434" s="5">
        <v>7.35</v>
      </c>
      <c r="BC1434" s="5">
        <v>1E-3</v>
      </c>
      <c r="BF1434" s="5">
        <v>0.28000000000000003</v>
      </c>
      <c r="BH1434" s="5">
        <v>4.47</v>
      </c>
      <c r="BO1434" s="5">
        <v>74.599999999999994</v>
      </c>
      <c r="BW1434" s="5">
        <v>0.5</v>
      </c>
      <c r="BX1434" s="5">
        <v>9.6</v>
      </c>
      <c r="BY1434" s="5">
        <v>0.5</v>
      </c>
    </row>
    <row r="1435" spans="1:77" x14ac:dyDescent="0.2">
      <c r="A1435" s="2" t="s">
        <v>83</v>
      </c>
      <c r="B1435" s="3">
        <v>41563</v>
      </c>
      <c r="C1435" s="4">
        <v>32</v>
      </c>
      <c r="G1435" s="5">
        <v>4.0000000000000001E-3</v>
      </c>
      <c r="H1435" s="5">
        <v>0.43</v>
      </c>
      <c r="J1435" s="5">
        <v>0.2</v>
      </c>
      <c r="M1435" s="5">
        <v>0.45</v>
      </c>
      <c r="N1435" s="5">
        <v>0.2</v>
      </c>
      <c r="Q1435" s="5">
        <v>0.02</v>
      </c>
      <c r="S1435" s="5">
        <v>115</v>
      </c>
      <c r="T1435" s="5">
        <v>73</v>
      </c>
      <c r="U1435" s="5">
        <v>0.2</v>
      </c>
      <c r="V1435" s="5">
        <v>4.9000000000000004</v>
      </c>
      <c r="W1435" s="5">
        <v>6.3</v>
      </c>
      <c r="AB1435" s="5">
        <v>3.11</v>
      </c>
      <c r="AD1435" s="5">
        <v>5.37</v>
      </c>
      <c r="AE1435" s="5">
        <v>1.2</v>
      </c>
      <c r="AI1435" s="5">
        <v>0.5</v>
      </c>
      <c r="AJ1435" s="5">
        <v>74.099999999999994</v>
      </c>
      <c r="AN1435" s="5">
        <v>4.41</v>
      </c>
      <c r="AO1435" s="5">
        <v>0.44</v>
      </c>
      <c r="AT1435" s="5">
        <v>27.8</v>
      </c>
      <c r="AU1435" s="5">
        <v>0.5</v>
      </c>
      <c r="AV1435" s="5">
        <v>0.22</v>
      </c>
      <c r="AW1435" s="5">
        <v>9.1999999999999998E-3</v>
      </c>
      <c r="AX1435" s="5">
        <v>0.01</v>
      </c>
      <c r="BA1435" s="5">
        <v>7.15</v>
      </c>
      <c r="BC1435" s="5">
        <v>1E-3</v>
      </c>
      <c r="BF1435" s="5">
        <v>0.17</v>
      </c>
      <c r="BH1435" s="5">
        <v>3.73</v>
      </c>
      <c r="BO1435" s="5">
        <v>73.3</v>
      </c>
      <c r="BQ1435" s="5">
        <v>7.32</v>
      </c>
      <c r="BR1435" s="5">
        <v>7.72</v>
      </c>
      <c r="BX1435" s="5">
        <v>8.8000000000000007</v>
      </c>
      <c r="BY1435" s="5">
        <v>6.4</v>
      </c>
    </row>
    <row r="1436" spans="1:77" x14ac:dyDescent="0.2">
      <c r="A1436" s="2" t="s">
        <v>83</v>
      </c>
      <c r="B1436" s="3">
        <v>39890</v>
      </c>
      <c r="C1436" s="4">
        <v>24</v>
      </c>
      <c r="F1436" s="5">
        <v>0.2</v>
      </c>
      <c r="H1436" s="5">
        <v>0.01</v>
      </c>
      <c r="M1436" s="5">
        <v>1.1200000000000001</v>
      </c>
      <c r="P1436" s="5">
        <v>0.21</v>
      </c>
      <c r="R1436" s="5">
        <v>1.02</v>
      </c>
      <c r="S1436" s="5">
        <v>13.7</v>
      </c>
      <c r="T1436" s="5">
        <v>49</v>
      </c>
      <c r="W1436" s="5">
        <v>0.02</v>
      </c>
      <c r="AD1436" s="5">
        <v>1.42</v>
      </c>
      <c r="AE1436" s="5">
        <v>15</v>
      </c>
      <c r="AK1436" s="5">
        <v>32.020000000000003</v>
      </c>
      <c r="AN1436" s="5">
        <v>4.38</v>
      </c>
      <c r="AO1436" s="5">
        <v>0.06</v>
      </c>
      <c r="AT1436" s="5">
        <v>29.1</v>
      </c>
      <c r="AV1436" s="5">
        <v>44.27</v>
      </c>
      <c r="AW1436" s="5">
        <v>7.0000000000000001E-3</v>
      </c>
      <c r="AX1436" s="5">
        <v>0.02</v>
      </c>
      <c r="BD1436" s="5">
        <v>-4.1399999999999997</v>
      </c>
      <c r="BE1436" s="5">
        <v>3.9</v>
      </c>
      <c r="BH1436" s="5">
        <v>0.17</v>
      </c>
      <c r="BO1436" s="5">
        <v>17.600000000000001</v>
      </c>
      <c r="BQ1436" s="5">
        <v>2.66</v>
      </c>
      <c r="BR1436" s="5">
        <v>2.69</v>
      </c>
      <c r="BX1436" s="5">
        <v>9.5</v>
      </c>
    </row>
    <row r="1437" spans="1:77" x14ac:dyDescent="0.2">
      <c r="A1437" s="2" t="s">
        <v>83</v>
      </c>
      <c r="B1437" s="3">
        <v>34248</v>
      </c>
      <c r="C1437" s="4">
        <v>32</v>
      </c>
      <c r="F1437" s="5">
        <v>0.12</v>
      </c>
      <c r="G1437" s="5">
        <v>0.09</v>
      </c>
      <c r="H1437" s="5">
        <v>0.01</v>
      </c>
      <c r="J1437" s="5">
        <v>1</v>
      </c>
      <c r="M1437" s="5">
        <v>0.53</v>
      </c>
      <c r="N1437" s="5">
        <v>1</v>
      </c>
      <c r="O1437" s="5">
        <v>100</v>
      </c>
      <c r="Q1437" s="5">
        <v>0.2</v>
      </c>
      <c r="S1437" s="5">
        <v>11</v>
      </c>
      <c r="T1437" s="5">
        <v>49</v>
      </c>
      <c r="U1437" s="5">
        <v>1</v>
      </c>
      <c r="V1437" s="5">
        <v>1.3</v>
      </c>
      <c r="W1437" s="5">
        <v>0.03</v>
      </c>
      <c r="AB1437" s="5">
        <v>7.46</v>
      </c>
      <c r="AE1437" s="5">
        <v>3.5</v>
      </c>
      <c r="AI1437" s="5">
        <v>1</v>
      </c>
      <c r="AJ1437" s="5">
        <v>41.9</v>
      </c>
      <c r="AN1437" s="5">
        <v>6.1</v>
      </c>
      <c r="AO1437" s="5">
        <v>0.03</v>
      </c>
      <c r="AT1437" s="5">
        <v>25</v>
      </c>
      <c r="AU1437" s="5">
        <v>1</v>
      </c>
      <c r="AV1437" s="5">
        <v>27.66</v>
      </c>
      <c r="AW1437" s="5">
        <v>3.284E-3</v>
      </c>
      <c r="AX1437" s="5">
        <v>0.01</v>
      </c>
      <c r="AY1437" s="5">
        <v>8.9999999999999993E-3</v>
      </c>
      <c r="BA1437" s="5">
        <v>6.52</v>
      </c>
      <c r="BC1437" s="5">
        <v>4.1000000000000003E-3</v>
      </c>
      <c r="BE1437" s="5">
        <v>10.5</v>
      </c>
      <c r="BH1437" s="5">
        <v>0.06</v>
      </c>
      <c r="BO1437" s="5">
        <v>23.4</v>
      </c>
      <c r="BX1437" s="5">
        <v>8.8000000000000007</v>
      </c>
      <c r="BY1437" s="5">
        <v>5</v>
      </c>
    </row>
    <row r="1438" spans="1:77" x14ac:dyDescent="0.2">
      <c r="A1438" s="2" t="s">
        <v>83</v>
      </c>
      <c r="B1438" s="3">
        <v>33994</v>
      </c>
      <c r="C1438" s="4">
        <v>32</v>
      </c>
      <c r="F1438" s="5">
        <v>0.04</v>
      </c>
      <c r="G1438" s="5">
        <v>0.04</v>
      </c>
      <c r="H1438" s="5">
        <v>0.01</v>
      </c>
      <c r="J1438" s="5">
        <v>1</v>
      </c>
      <c r="M1438" s="5">
        <v>0.27</v>
      </c>
      <c r="N1438" s="5">
        <v>1</v>
      </c>
      <c r="O1438" s="5">
        <v>100</v>
      </c>
      <c r="Q1438" s="5">
        <v>0.2</v>
      </c>
      <c r="S1438" s="5">
        <v>9.1999999999999993</v>
      </c>
      <c r="T1438" s="5">
        <v>29</v>
      </c>
      <c r="U1438" s="5">
        <v>1</v>
      </c>
      <c r="V1438" s="5">
        <v>2.2999999999999998</v>
      </c>
      <c r="W1438" s="5">
        <v>0.02</v>
      </c>
      <c r="AB1438" s="5">
        <v>7.1</v>
      </c>
      <c r="AE1438" s="5">
        <v>3.4</v>
      </c>
      <c r="AI1438" s="5">
        <v>1</v>
      </c>
      <c r="AJ1438" s="5">
        <v>27.1</v>
      </c>
      <c r="AN1438" s="5">
        <v>5.0999999999999996</v>
      </c>
      <c r="AO1438" s="5">
        <v>0.05</v>
      </c>
      <c r="AT1438" s="5">
        <v>27</v>
      </c>
      <c r="AU1438" s="5">
        <v>1.6</v>
      </c>
      <c r="AV1438" s="5">
        <v>7.38</v>
      </c>
      <c r="AW1438" s="5">
        <v>3.284E-3</v>
      </c>
      <c r="AX1438" s="5">
        <v>0.02</v>
      </c>
      <c r="AY1438" s="5">
        <v>0.01</v>
      </c>
      <c r="BA1438" s="5">
        <v>5.48</v>
      </c>
      <c r="BC1438" s="5">
        <v>2.2000000000000001E-3</v>
      </c>
      <c r="BE1438" s="5">
        <v>10.9</v>
      </c>
      <c r="BH1438" s="5">
        <v>0.09</v>
      </c>
      <c r="BO1438" s="5">
        <v>17.899999999999999</v>
      </c>
      <c r="BX1438" s="5">
        <v>8.9</v>
      </c>
      <c r="BY1438" s="5">
        <v>8</v>
      </c>
    </row>
    <row r="1439" spans="1:77" x14ac:dyDescent="0.2">
      <c r="A1439" s="2" t="s">
        <v>83</v>
      </c>
      <c r="B1439" s="3">
        <v>41227</v>
      </c>
      <c r="C1439" s="4">
        <v>22</v>
      </c>
      <c r="F1439" s="5">
        <v>0.13</v>
      </c>
      <c r="H1439" s="5">
        <v>0.44</v>
      </c>
      <c r="M1439" s="5">
        <v>0.85</v>
      </c>
      <c r="S1439" s="5">
        <v>12.9</v>
      </c>
      <c r="T1439" s="5">
        <v>16.600000000000001</v>
      </c>
      <c r="V1439" s="5">
        <v>7.66</v>
      </c>
      <c r="W1439" s="5">
        <v>1.66</v>
      </c>
      <c r="AD1439" s="5">
        <v>2.7</v>
      </c>
      <c r="AE1439" s="5">
        <v>4.0999999999999996</v>
      </c>
      <c r="AN1439" s="5">
        <v>2.8</v>
      </c>
      <c r="AO1439" s="5">
        <v>0.22</v>
      </c>
      <c r="AT1439" s="5">
        <v>13.9</v>
      </c>
      <c r="AV1439" s="5">
        <v>0.4</v>
      </c>
      <c r="AW1439" s="5">
        <v>7.0000000000000007E-2</v>
      </c>
      <c r="AX1439" s="5">
        <v>0.48</v>
      </c>
      <c r="BA1439" s="5">
        <v>6</v>
      </c>
      <c r="BE1439" s="5">
        <v>0.1</v>
      </c>
      <c r="BH1439" s="5">
        <v>0.14000000000000001</v>
      </c>
      <c r="BO1439" s="5">
        <v>14.1</v>
      </c>
      <c r="BQ1439" s="5">
        <v>1.6</v>
      </c>
      <c r="BR1439" s="5">
        <v>1.7</v>
      </c>
      <c r="BX1439" s="5">
        <v>11</v>
      </c>
    </row>
    <row r="1440" spans="1:77" x14ac:dyDescent="0.2">
      <c r="A1440" s="2" t="s">
        <v>83</v>
      </c>
      <c r="B1440" s="3">
        <v>38852</v>
      </c>
      <c r="C1440" s="4">
        <v>31</v>
      </c>
      <c r="F1440" s="5">
        <v>0.11</v>
      </c>
      <c r="H1440" s="5">
        <v>0.55000000000000004</v>
      </c>
      <c r="J1440" s="5">
        <v>5</v>
      </c>
      <c r="M1440" s="5">
        <v>2.4700000000000002</v>
      </c>
      <c r="N1440" s="5">
        <v>2.5</v>
      </c>
      <c r="Q1440" s="5">
        <v>0.5</v>
      </c>
      <c r="S1440" s="5">
        <v>18.12</v>
      </c>
      <c r="T1440" s="5">
        <v>21</v>
      </c>
      <c r="U1440" s="5">
        <v>5</v>
      </c>
      <c r="V1440" s="5">
        <v>6</v>
      </c>
      <c r="W1440" s="5">
        <v>1.54</v>
      </c>
      <c r="AD1440" s="5">
        <v>0.64</v>
      </c>
      <c r="AE1440" s="5">
        <v>9.82</v>
      </c>
      <c r="AI1440" s="5">
        <v>10</v>
      </c>
      <c r="AJ1440" s="5">
        <v>22.1</v>
      </c>
      <c r="AN1440" s="5">
        <v>3.92</v>
      </c>
      <c r="AO1440" s="5">
        <v>0.26</v>
      </c>
      <c r="AT1440" s="5">
        <v>10.7</v>
      </c>
      <c r="AU1440" s="5">
        <v>3</v>
      </c>
      <c r="AV1440" s="5">
        <v>0.48</v>
      </c>
      <c r="AW1440" s="5">
        <v>0.02</v>
      </c>
      <c r="AX1440" s="5">
        <v>0.21</v>
      </c>
      <c r="BA1440" s="5">
        <v>5.98</v>
      </c>
      <c r="BC1440" s="5">
        <v>0.1</v>
      </c>
      <c r="BE1440" s="5">
        <v>0.4</v>
      </c>
      <c r="BH1440" s="5">
        <v>1</v>
      </c>
      <c r="BO1440" s="5">
        <v>20</v>
      </c>
      <c r="BQ1440" s="5">
        <v>2.02</v>
      </c>
      <c r="BR1440" s="5">
        <v>2.04</v>
      </c>
      <c r="BX1440" s="5">
        <v>9.6</v>
      </c>
      <c r="BY1440" s="5">
        <v>10</v>
      </c>
    </row>
    <row r="1441" spans="1:77" x14ac:dyDescent="0.2">
      <c r="A1441" s="2" t="s">
        <v>83</v>
      </c>
      <c r="B1441" s="3">
        <v>38686</v>
      </c>
      <c r="C1441" s="4">
        <v>33</v>
      </c>
      <c r="F1441" s="5">
        <v>0.12</v>
      </c>
      <c r="H1441" s="5">
        <v>0.85</v>
      </c>
      <c r="J1441" s="5">
        <v>1</v>
      </c>
      <c r="M1441" s="5">
        <v>0.4</v>
      </c>
      <c r="N1441" s="5">
        <v>2</v>
      </c>
      <c r="Q1441" s="5">
        <v>0.5</v>
      </c>
      <c r="S1441" s="5">
        <v>20</v>
      </c>
      <c r="T1441" s="5">
        <v>21</v>
      </c>
      <c r="U1441" s="5">
        <v>1</v>
      </c>
      <c r="V1441" s="5">
        <v>8</v>
      </c>
      <c r="W1441" s="5">
        <v>3.08</v>
      </c>
      <c r="AB1441" s="5">
        <v>3.23</v>
      </c>
      <c r="AD1441" s="5">
        <v>0.1</v>
      </c>
      <c r="AE1441" s="5">
        <v>7.1</v>
      </c>
      <c r="AI1441" s="5">
        <v>1</v>
      </c>
      <c r="AJ1441" s="5">
        <v>27.1</v>
      </c>
      <c r="AN1441" s="5">
        <v>4.7</v>
      </c>
      <c r="AO1441" s="5">
        <v>0.28999999999999998</v>
      </c>
      <c r="AT1441" s="5">
        <v>8.6999999999999993</v>
      </c>
      <c r="AU1441" s="5">
        <v>1</v>
      </c>
      <c r="AV1441" s="5">
        <v>0.44</v>
      </c>
      <c r="AW1441" s="5">
        <v>0.03</v>
      </c>
      <c r="AX1441" s="5">
        <v>1.25</v>
      </c>
      <c r="BA1441" s="5">
        <v>6.3</v>
      </c>
      <c r="BC1441" s="5">
        <v>0.1</v>
      </c>
      <c r="BE1441" s="5">
        <v>0.5</v>
      </c>
      <c r="BH1441" s="5">
        <v>1.1000000000000001</v>
      </c>
      <c r="BI1441" s="5">
        <v>0.1</v>
      </c>
      <c r="BO1441" s="5">
        <v>19</v>
      </c>
      <c r="BQ1441" s="5">
        <v>-2.11</v>
      </c>
      <c r="BR1441" s="5">
        <v>2.12</v>
      </c>
      <c r="BX1441" s="5">
        <v>10.9</v>
      </c>
      <c r="BY1441" s="5">
        <v>5</v>
      </c>
    </row>
    <row r="1442" spans="1:77" x14ac:dyDescent="0.2">
      <c r="A1442" s="2" t="s">
        <v>83</v>
      </c>
      <c r="B1442" s="3">
        <v>38999</v>
      </c>
      <c r="C1442" s="4">
        <v>23</v>
      </c>
      <c r="F1442" s="5">
        <v>0.04</v>
      </c>
      <c r="H1442" s="5">
        <v>0.26</v>
      </c>
      <c r="M1442" s="5">
        <v>0.2</v>
      </c>
      <c r="S1442" s="5">
        <v>34.799999999999997</v>
      </c>
      <c r="T1442" s="5">
        <v>11</v>
      </c>
      <c r="V1442" s="5">
        <v>1.4</v>
      </c>
      <c r="W1442" s="5">
        <v>2.15</v>
      </c>
      <c r="AD1442" s="5">
        <v>4.41</v>
      </c>
      <c r="AE1442" s="5">
        <v>1.77</v>
      </c>
      <c r="AJ1442" s="5">
        <v>26.3</v>
      </c>
      <c r="AN1442" s="5">
        <v>3.68</v>
      </c>
      <c r="AO1442" s="5">
        <v>0.13</v>
      </c>
      <c r="AT1442" s="5">
        <v>13.9</v>
      </c>
      <c r="AV1442" s="5">
        <v>0.5</v>
      </c>
      <c r="AW1442" s="5">
        <v>0.02</v>
      </c>
      <c r="AX1442" s="5">
        <v>0.46</v>
      </c>
      <c r="BA1442" s="5">
        <v>7.47</v>
      </c>
      <c r="BE1442" s="5">
        <v>0.3</v>
      </c>
      <c r="BH1442" s="5">
        <v>2.29</v>
      </c>
      <c r="BO1442" s="5">
        <v>2</v>
      </c>
      <c r="BQ1442" s="5">
        <v>2.66</v>
      </c>
      <c r="BR1442" s="5">
        <v>2.78</v>
      </c>
      <c r="BX1442" s="5">
        <v>10.199999999999999</v>
      </c>
    </row>
    <row r="1443" spans="1:77" x14ac:dyDescent="0.2">
      <c r="A1443" s="2" t="s">
        <v>330</v>
      </c>
      <c r="B1443" s="3">
        <v>41149</v>
      </c>
      <c r="C1443" s="4">
        <v>20</v>
      </c>
      <c r="F1443" s="5">
        <v>0.03</v>
      </c>
      <c r="H1443" s="5">
        <v>0.03</v>
      </c>
      <c r="M1443" s="5">
        <v>1.3</v>
      </c>
      <c r="P1443" s="5">
        <v>0.11</v>
      </c>
      <c r="R1443" s="5">
        <v>1.1499999999999999</v>
      </c>
      <c r="S1443" s="5">
        <v>10.8</v>
      </c>
      <c r="T1443" s="5">
        <v>22</v>
      </c>
      <c r="W1443" s="5">
        <v>0.02</v>
      </c>
      <c r="AD1443" s="5">
        <v>3.45</v>
      </c>
      <c r="AE1443" s="5">
        <v>14.9</v>
      </c>
      <c r="AN1443" s="5">
        <v>2.99</v>
      </c>
      <c r="AO1443" s="5">
        <v>0.17</v>
      </c>
      <c r="AT1443" s="5">
        <v>16.2</v>
      </c>
      <c r="AV1443" s="5">
        <v>53.1</v>
      </c>
      <c r="AW1443" s="5">
        <v>0.39</v>
      </c>
      <c r="AX1443" s="5">
        <v>0.02</v>
      </c>
      <c r="BD1443" s="5">
        <v>-4</v>
      </c>
      <c r="BE1443" s="5">
        <v>1.9</v>
      </c>
      <c r="BH1443" s="5">
        <v>0.21</v>
      </c>
      <c r="BO1443" s="5">
        <v>5.7</v>
      </c>
    </row>
    <row r="1444" spans="1:77" x14ac:dyDescent="0.2">
      <c r="A1444" s="2" t="s">
        <v>330</v>
      </c>
      <c r="B1444" s="3">
        <v>41043</v>
      </c>
      <c r="C1444" s="4">
        <v>28</v>
      </c>
      <c r="G1444" s="5">
        <v>0.13</v>
      </c>
      <c r="H1444" s="5">
        <v>0.01</v>
      </c>
      <c r="M1444" s="5">
        <v>0.64</v>
      </c>
      <c r="S1444" s="5">
        <v>6.97</v>
      </c>
      <c r="T1444" s="5">
        <v>24</v>
      </c>
      <c r="V1444" s="5">
        <v>5.9</v>
      </c>
      <c r="W1444" s="5">
        <v>0.03</v>
      </c>
      <c r="AB1444" s="5">
        <v>4.7</v>
      </c>
      <c r="AD1444" s="5">
        <v>0.97</v>
      </c>
      <c r="AE1444" s="5">
        <v>9.25</v>
      </c>
      <c r="AJ1444" s="5">
        <v>16.5</v>
      </c>
      <c r="AN1444" s="5">
        <v>1.87</v>
      </c>
      <c r="AO1444" s="5">
        <v>0.08</v>
      </c>
      <c r="AT1444" s="5">
        <v>14.8</v>
      </c>
      <c r="AV1444" s="5">
        <v>14.21</v>
      </c>
      <c r="AW1444" s="5">
        <v>0.03</v>
      </c>
      <c r="AX1444" s="5">
        <v>0.01</v>
      </c>
      <c r="AY1444" s="5">
        <v>0.02</v>
      </c>
      <c r="BA1444" s="5">
        <v>5.49</v>
      </c>
      <c r="BF1444" s="5">
        <v>1.72</v>
      </c>
      <c r="BH1444" s="5">
        <v>0.26</v>
      </c>
      <c r="BO1444" s="5">
        <v>10.8</v>
      </c>
      <c r="BQ1444" s="5">
        <v>1.39</v>
      </c>
      <c r="BR1444" s="5">
        <v>1.41</v>
      </c>
      <c r="BS1444" s="5">
        <v>0.2</v>
      </c>
      <c r="BT1444" s="5">
        <v>11</v>
      </c>
      <c r="BV1444" s="5">
        <v>0.15</v>
      </c>
      <c r="BX1444" s="5">
        <v>8.6</v>
      </c>
    </row>
    <row r="1445" spans="1:77" x14ac:dyDescent="0.2">
      <c r="A1445" s="2" t="s">
        <v>330</v>
      </c>
      <c r="B1445" s="3">
        <v>40688</v>
      </c>
      <c r="C1445" s="4">
        <v>35</v>
      </c>
      <c r="G1445" s="5">
        <v>0.11</v>
      </c>
      <c r="H1445" s="5">
        <v>0.01</v>
      </c>
      <c r="J1445" s="5">
        <v>0.2</v>
      </c>
      <c r="M1445" s="5">
        <v>0.48</v>
      </c>
      <c r="N1445" s="5">
        <v>0.2</v>
      </c>
      <c r="Q1445" s="5">
        <v>7.0000000000000007E-2</v>
      </c>
      <c r="S1445" s="5">
        <v>7.86</v>
      </c>
      <c r="T1445" s="5">
        <v>33</v>
      </c>
      <c r="U1445" s="5">
        <v>0.4</v>
      </c>
      <c r="V1445" s="5">
        <v>6.4</v>
      </c>
      <c r="W1445" s="5">
        <v>0.06</v>
      </c>
      <c r="AB1445" s="5">
        <v>4.79</v>
      </c>
      <c r="AD1445" s="5">
        <v>0.33</v>
      </c>
      <c r="AE1445" s="5">
        <v>7.84</v>
      </c>
      <c r="AI1445" s="5">
        <v>2</v>
      </c>
      <c r="AJ1445" s="5">
        <v>16.96</v>
      </c>
      <c r="AN1445" s="5">
        <v>2.6</v>
      </c>
      <c r="AO1445" s="5">
        <v>0.06</v>
      </c>
      <c r="AS1445" s="5">
        <v>0.35</v>
      </c>
      <c r="AT1445" s="5">
        <v>15.2</v>
      </c>
      <c r="AU1445" s="5">
        <v>0.6</v>
      </c>
      <c r="AV1445" s="5">
        <v>4.34</v>
      </c>
      <c r="AW1445" s="5">
        <v>0.04</v>
      </c>
      <c r="AX1445" s="5">
        <v>0.01</v>
      </c>
      <c r="BA1445" s="5">
        <v>5.4</v>
      </c>
      <c r="BC1445" s="5">
        <v>2.3999999999999998E-3</v>
      </c>
      <c r="BF1445" s="5">
        <v>1.03</v>
      </c>
      <c r="BH1445" s="5">
        <v>0.24</v>
      </c>
      <c r="BO1445" s="5">
        <v>12.2</v>
      </c>
      <c r="BQ1445" s="5">
        <v>1.5</v>
      </c>
      <c r="BR1445" s="5">
        <v>1.49</v>
      </c>
      <c r="BT1445" s="5">
        <v>6.2</v>
      </c>
      <c r="BW1445" s="5">
        <v>0.5</v>
      </c>
      <c r="BX1445" s="5">
        <v>7.9</v>
      </c>
      <c r="BY1445" s="5">
        <v>1.1000000000000001</v>
      </c>
    </row>
    <row r="1446" spans="1:77" x14ac:dyDescent="0.2">
      <c r="A1446" s="2" t="s">
        <v>330</v>
      </c>
      <c r="B1446" s="3">
        <v>40308</v>
      </c>
      <c r="C1446" s="4">
        <v>24</v>
      </c>
      <c r="G1446" s="5">
        <v>0.15</v>
      </c>
      <c r="H1446" s="5">
        <v>0.01</v>
      </c>
      <c r="M1446" s="5">
        <v>0.71</v>
      </c>
      <c r="S1446" s="5">
        <v>13.3</v>
      </c>
      <c r="T1446" s="5">
        <v>36</v>
      </c>
      <c r="V1446" s="5">
        <v>6.5</v>
      </c>
      <c r="W1446" s="5">
        <v>0.01</v>
      </c>
      <c r="AB1446" s="5">
        <v>4.74</v>
      </c>
      <c r="AD1446" s="5">
        <v>3.59</v>
      </c>
      <c r="AE1446" s="5">
        <v>10.7</v>
      </c>
      <c r="AJ1446" s="5">
        <v>26.1</v>
      </c>
      <c r="AN1446" s="5">
        <v>4.43</v>
      </c>
      <c r="AO1446" s="5">
        <v>0.03</v>
      </c>
      <c r="AT1446" s="5">
        <v>22.9</v>
      </c>
      <c r="AV1446" s="5">
        <v>41.47</v>
      </c>
      <c r="AW1446" s="5">
        <v>0.18</v>
      </c>
      <c r="AX1446" s="5">
        <v>0.01</v>
      </c>
      <c r="BA1446" s="5">
        <v>5.14</v>
      </c>
      <c r="BF1446" s="5">
        <v>2.15</v>
      </c>
      <c r="BH1446" s="5">
        <v>0.19</v>
      </c>
      <c r="BO1446" s="5">
        <v>17.3</v>
      </c>
      <c r="BQ1446" s="5">
        <v>2.2400000000000002</v>
      </c>
      <c r="BR1446" s="5">
        <v>2.3199999999999998</v>
      </c>
      <c r="BX1446" s="5">
        <v>8.3000000000000007</v>
      </c>
    </row>
    <row r="1447" spans="1:77" x14ac:dyDescent="0.2">
      <c r="A1447" s="2" t="s">
        <v>330</v>
      </c>
      <c r="B1447" s="3">
        <v>38250</v>
      </c>
      <c r="C1447" s="4">
        <v>22</v>
      </c>
      <c r="F1447" s="5">
        <v>0.02</v>
      </c>
      <c r="H1447" s="5">
        <v>0.02</v>
      </c>
      <c r="M1447" s="5">
        <v>0.14000000000000001</v>
      </c>
      <c r="P1447" s="5">
        <v>0.27</v>
      </c>
      <c r="R1447" s="5">
        <v>0.09</v>
      </c>
      <c r="S1447" s="5">
        <v>102</v>
      </c>
      <c r="T1447" s="5">
        <v>70</v>
      </c>
      <c r="W1447" s="5">
        <v>0.02</v>
      </c>
      <c r="AE1447" s="5">
        <v>9.74</v>
      </c>
      <c r="AJ1447" s="5">
        <v>79.400000000000006</v>
      </c>
      <c r="AN1447" s="5">
        <v>6.34</v>
      </c>
      <c r="AO1447" s="5">
        <v>0.01</v>
      </c>
      <c r="AT1447" s="5">
        <v>31.8</v>
      </c>
      <c r="AV1447" s="5">
        <v>177.07</v>
      </c>
      <c r="AW1447" s="5">
        <v>0.02</v>
      </c>
      <c r="AX1447" s="5">
        <v>0.12</v>
      </c>
      <c r="BA1447" s="5">
        <v>7.59</v>
      </c>
      <c r="BD1447" s="5">
        <v>-0.56999999999999995</v>
      </c>
      <c r="BE1447" s="5">
        <v>5</v>
      </c>
      <c r="BH1447" s="5">
        <v>1.21</v>
      </c>
      <c r="BO1447" s="5">
        <v>63</v>
      </c>
      <c r="BX1447" s="5">
        <v>9.5</v>
      </c>
    </row>
    <row r="1448" spans="1:77" x14ac:dyDescent="0.2">
      <c r="A1448" s="2" t="s">
        <v>330</v>
      </c>
      <c r="B1448" s="3">
        <v>39947</v>
      </c>
      <c r="C1448" s="4">
        <v>22</v>
      </c>
      <c r="G1448" s="5">
        <v>0.21</v>
      </c>
      <c r="H1448" s="5">
        <v>0.01</v>
      </c>
      <c r="M1448" s="5">
        <v>0.69</v>
      </c>
      <c r="S1448" s="5">
        <v>17.7</v>
      </c>
      <c r="T1448" s="5">
        <v>51</v>
      </c>
      <c r="V1448" s="5">
        <v>6.7</v>
      </c>
      <c r="W1448" s="5">
        <v>0.01</v>
      </c>
      <c r="AB1448" s="5">
        <v>4.84</v>
      </c>
      <c r="AD1448" s="5">
        <v>5.17</v>
      </c>
      <c r="AE1448" s="5">
        <v>15.7</v>
      </c>
      <c r="AJ1448" s="5">
        <v>35.700000000000003</v>
      </c>
      <c r="AN1448" s="5">
        <v>5.48</v>
      </c>
      <c r="AO1448" s="5">
        <v>0.05</v>
      </c>
      <c r="AT1448" s="5">
        <v>29.8</v>
      </c>
      <c r="AV1448" s="5">
        <v>61.08</v>
      </c>
      <c r="AW1448" s="5">
        <v>3.2799999999999999E-3</v>
      </c>
      <c r="AX1448" s="5">
        <v>0.01</v>
      </c>
      <c r="BA1448" s="5">
        <v>5.28</v>
      </c>
      <c r="BF1448" s="5">
        <v>4.72</v>
      </c>
      <c r="BH1448" s="5">
        <v>0.19</v>
      </c>
      <c r="BO1448" s="5">
        <v>12.9</v>
      </c>
      <c r="BX1448" s="5">
        <v>9.1</v>
      </c>
    </row>
    <row r="1449" spans="1:77" x14ac:dyDescent="0.2">
      <c r="A1449" s="2" t="s">
        <v>330</v>
      </c>
      <c r="B1449" s="3">
        <v>38433</v>
      </c>
      <c r="C1449" s="4">
        <v>24</v>
      </c>
      <c r="F1449" s="5">
        <v>0.13</v>
      </c>
      <c r="H1449" s="5">
        <v>0.06</v>
      </c>
      <c r="M1449" s="5">
        <v>1.21</v>
      </c>
      <c r="P1449" s="5">
        <v>0.17</v>
      </c>
      <c r="R1449" s="5">
        <v>1.0900000000000001</v>
      </c>
      <c r="S1449" s="5">
        <v>14.6</v>
      </c>
      <c r="T1449" s="5">
        <v>38</v>
      </c>
      <c r="W1449" s="5">
        <v>0.02</v>
      </c>
      <c r="AD1449" s="5">
        <v>-1.55</v>
      </c>
      <c r="AE1449" s="5">
        <v>12</v>
      </c>
      <c r="AK1449" s="5">
        <v>27.78</v>
      </c>
      <c r="AN1449" s="5">
        <v>3.74</v>
      </c>
      <c r="AO1449" s="5">
        <v>7.0000000000000007E-2</v>
      </c>
      <c r="AT1449" s="5">
        <v>23.3</v>
      </c>
      <c r="AV1449" s="5">
        <v>38.51</v>
      </c>
      <c r="AW1449" s="5">
        <v>7.0000000000000001E-3</v>
      </c>
      <c r="AX1449" s="5">
        <v>0.02</v>
      </c>
      <c r="BD1449" s="5">
        <v>-3.63</v>
      </c>
      <c r="BE1449" s="5">
        <v>3.34</v>
      </c>
      <c r="BH1449" s="5">
        <v>0.27</v>
      </c>
      <c r="BO1449" s="5">
        <v>20</v>
      </c>
      <c r="BQ1449" s="5">
        <v>2.4</v>
      </c>
      <c r="BR1449" s="5">
        <v>2.36</v>
      </c>
      <c r="BX1449" s="5">
        <v>8.6</v>
      </c>
    </row>
    <row r="1450" spans="1:77" x14ac:dyDescent="0.2">
      <c r="A1450" s="2" t="s">
        <v>330</v>
      </c>
      <c r="B1450" s="3">
        <v>39738</v>
      </c>
      <c r="C1450" s="4">
        <v>25</v>
      </c>
      <c r="F1450" s="5">
        <v>0.17</v>
      </c>
      <c r="H1450" s="5">
        <v>0.01</v>
      </c>
      <c r="M1450" s="5">
        <v>0.9</v>
      </c>
      <c r="P1450" s="5">
        <v>0.18</v>
      </c>
      <c r="R1450" s="5">
        <v>0.84</v>
      </c>
      <c r="S1450" s="5">
        <v>12.9</v>
      </c>
      <c r="T1450" s="5">
        <v>48</v>
      </c>
      <c r="W1450" s="5">
        <v>0.01</v>
      </c>
      <c r="AD1450" s="5">
        <v>-4.4000000000000004</v>
      </c>
      <c r="AE1450" s="5">
        <v>17.5</v>
      </c>
      <c r="AK1450" s="5">
        <v>33.03</v>
      </c>
      <c r="AN1450" s="5">
        <v>3.9</v>
      </c>
      <c r="AO1450" s="5">
        <v>0.04</v>
      </c>
      <c r="AT1450" s="5">
        <v>25.2</v>
      </c>
      <c r="AV1450" s="5">
        <v>44.27</v>
      </c>
      <c r="AW1450" s="5">
        <v>0.01</v>
      </c>
      <c r="AX1450" s="5">
        <v>0.03</v>
      </c>
      <c r="BD1450" s="5">
        <v>-3.81</v>
      </c>
      <c r="BE1450" s="5">
        <v>3.7</v>
      </c>
      <c r="BF1450" s="5">
        <v>2.9</v>
      </c>
      <c r="BH1450" s="5">
        <v>0.21</v>
      </c>
      <c r="BO1450" s="5">
        <v>15</v>
      </c>
      <c r="BQ1450" s="5">
        <v>2.63</v>
      </c>
      <c r="BR1450" s="5">
        <v>2.5099999999999998</v>
      </c>
      <c r="BX1450" s="5">
        <v>10.8</v>
      </c>
    </row>
    <row r="1451" spans="1:77" x14ac:dyDescent="0.2">
      <c r="A1451" s="2" t="s">
        <v>330</v>
      </c>
      <c r="B1451" s="3">
        <v>40527</v>
      </c>
      <c r="C1451" s="4">
        <v>24</v>
      </c>
      <c r="G1451" s="5">
        <v>1E-3</v>
      </c>
      <c r="H1451" s="5">
        <v>0.25</v>
      </c>
      <c r="M1451" s="5">
        <v>0.17</v>
      </c>
      <c r="S1451" s="5">
        <v>37.1</v>
      </c>
      <c r="T1451" s="5">
        <v>11</v>
      </c>
      <c r="V1451" s="5">
        <v>1.5</v>
      </c>
      <c r="W1451" s="5">
        <v>2.08</v>
      </c>
      <c r="AB1451" s="5">
        <v>20.73</v>
      </c>
      <c r="AD1451" s="5">
        <v>7.42</v>
      </c>
      <c r="AE1451" s="5">
        <v>1.74</v>
      </c>
      <c r="AJ1451" s="5">
        <v>26.1</v>
      </c>
      <c r="AN1451" s="5">
        <v>3.55</v>
      </c>
      <c r="AO1451" s="5">
        <v>0.13</v>
      </c>
      <c r="AT1451" s="5">
        <v>13.5</v>
      </c>
      <c r="AV1451" s="5">
        <v>0.22</v>
      </c>
      <c r="AW1451" s="5">
        <v>3.2799999999999999E-3</v>
      </c>
      <c r="AX1451" s="5">
        <v>0.01</v>
      </c>
      <c r="BA1451" s="5">
        <v>7.39</v>
      </c>
      <c r="BE1451" s="5">
        <v>0.3</v>
      </c>
      <c r="BH1451" s="5">
        <v>2.35</v>
      </c>
      <c r="BO1451" s="5">
        <v>1.82</v>
      </c>
      <c r="BQ1451" s="5">
        <v>2.7</v>
      </c>
      <c r="BR1451" s="5">
        <v>2.91</v>
      </c>
      <c r="BX1451" s="5">
        <v>10</v>
      </c>
    </row>
    <row r="1452" spans="1:77" x14ac:dyDescent="0.2">
      <c r="A1452" s="2" t="s">
        <v>330</v>
      </c>
      <c r="B1452" s="3">
        <v>39519</v>
      </c>
      <c r="C1452" s="4">
        <v>24</v>
      </c>
      <c r="F1452" s="5">
        <v>0.2</v>
      </c>
      <c r="H1452" s="5">
        <v>0.01</v>
      </c>
      <c r="M1452" s="5">
        <v>1.29</v>
      </c>
      <c r="P1452" s="5">
        <v>0.17</v>
      </c>
      <c r="R1452" s="5">
        <v>1.1599999999999999</v>
      </c>
      <c r="S1452" s="5">
        <v>12.5</v>
      </c>
      <c r="T1452" s="5">
        <v>51</v>
      </c>
      <c r="W1452" s="5">
        <v>0.02</v>
      </c>
      <c r="AD1452" s="5">
        <v>3.96</v>
      </c>
      <c r="AE1452" s="5">
        <v>16.399999999999999</v>
      </c>
      <c r="AK1452" s="5">
        <v>32.020000000000003</v>
      </c>
      <c r="AN1452" s="5">
        <v>3.16</v>
      </c>
      <c r="AO1452" s="5">
        <v>0.05</v>
      </c>
      <c r="AT1452" s="5">
        <v>30.4</v>
      </c>
      <c r="AV1452" s="5">
        <v>28.33</v>
      </c>
      <c r="AW1452" s="5">
        <v>0.01</v>
      </c>
      <c r="AX1452" s="5">
        <v>0.03</v>
      </c>
      <c r="BD1452" s="5">
        <v>-4.17</v>
      </c>
      <c r="BE1452" s="5">
        <v>2.9</v>
      </c>
      <c r="BH1452" s="5">
        <v>0.18</v>
      </c>
      <c r="BO1452" s="5">
        <v>22</v>
      </c>
      <c r="BQ1452" s="5">
        <v>2.52</v>
      </c>
      <c r="BR1452" s="5">
        <v>2.62</v>
      </c>
      <c r="BX1452" s="5">
        <v>9.8000000000000007</v>
      </c>
    </row>
    <row r="1453" spans="1:77" x14ac:dyDescent="0.2">
      <c r="A1453" s="2" t="s">
        <v>330</v>
      </c>
      <c r="B1453" s="3">
        <v>39351</v>
      </c>
      <c r="C1453" s="4">
        <v>23</v>
      </c>
      <c r="F1453" s="5">
        <v>0.15</v>
      </c>
      <c r="H1453" s="5">
        <v>0.01</v>
      </c>
      <c r="M1453" s="5">
        <v>1.05</v>
      </c>
      <c r="P1453" s="5">
        <v>0.17</v>
      </c>
      <c r="R1453" s="5">
        <v>0.97</v>
      </c>
      <c r="S1453" s="5">
        <v>12.4</v>
      </c>
      <c r="T1453" s="5">
        <v>48</v>
      </c>
      <c r="W1453" s="5">
        <v>0.01</v>
      </c>
      <c r="AD1453" s="5">
        <v>-0.26</v>
      </c>
      <c r="AE1453" s="5">
        <v>14.7</v>
      </c>
      <c r="AK1453" s="5">
        <v>28.23</v>
      </c>
      <c r="AN1453" s="5">
        <v>3.09</v>
      </c>
      <c r="AO1453" s="5">
        <v>0.05</v>
      </c>
      <c r="AT1453" s="5">
        <v>24.2</v>
      </c>
      <c r="AV1453" s="5">
        <v>27.45</v>
      </c>
      <c r="AW1453" s="5">
        <v>0.01</v>
      </c>
      <c r="AX1453" s="5">
        <v>0.03</v>
      </c>
      <c r="BD1453" s="5">
        <v>-4.1399999999999997</v>
      </c>
      <c r="BE1453" s="5">
        <v>3.3</v>
      </c>
      <c r="BH1453" s="5">
        <v>0.17</v>
      </c>
      <c r="BO1453" s="5">
        <v>17</v>
      </c>
      <c r="BQ1453" s="5">
        <v>2.31</v>
      </c>
      <c r="BR1453" s="5">
        <v>2.31</v>
      </c>
    </row>
    <row r="1454" spans="1:77" x14ac:dyDescent="0.2">
      <c r="A1454" s="2" t="s">
        <v>330</v>
      </c>
      <c r="B1454" s="3">
        <v>36837</v>
      </c>
      <c r="C1454" s="4">
        <v>22</v>
      </c>
      <c r="F1454" s="5">
        <v>0.09</v>
      </c>
      <c r="G1454" s="5">
        <v>0.16</v>
      </c>
      <c r="H1454" s="5">
        <v>0.01</v>
      </c>
      <c r="M1454" s="5">
        <v>0.43</v>
      </c>
      <c r="O1454" s="5">
        <v>25</v>
      </c>
      <c r="S1454" s="5">
        <v>7.24</v>
      </c>
      <c r="T1454" s="5">
        <v>58</v>
      </c>
      <c r="V1454" s="5">
        <v>1.3</v>
      </c>
      <c r="AB1454" s="5">
        <v>9.09</v>
      </c>
      <c r="AE1454" s="5">
        <v>1.7</v>
      </c>
      <c r="AJ1454" s="5">
        <v>27</v>
      </c>
      <c r="AN1454" s="5">
        <v>5.3</v>
      </c>
      <c r="AT1454" s="5">
        <v>32.5</v>
      </c>
      <c r="AV1454" s="5">
        <v>12.12</v>
      </c>
      <c r="AW1454" s="5">
        <v>3.2845000000000001E-3</v>
      </c>
      <c r="AX1454" s="5">
        <v>0.01</v>
      </c>
      <c r="AZ1454" s="5">
        <v>5.0000000000000001E-3</v>
      </c>
      <c r="BA1454" s="5">
        <v>4.9000000000000004</v>
      </c>
      <c r="BE1454" s="5">
        <v>10.199999999999999</v>
      </c>
      <c r="BH1454" s="5">
        <v>0.08</v>
      </c>
      <c r="BO1454" s="5">
        <v>15.2</v>
      </c>
      <c r="BX1454" s="5">
        <v>9.1999999999999993</v>
      </c>
    </row>
    <row r="1455" spans="1:77" x14ac:dyDescent="0.2">
      <c r="A1455" s="2" t="s">
        <v>330</v>
      </c>
      <c r="B1455" s="3">
        <v>39168</v>
      </c>
      <c r="C1455" s="4">
        <v>23</v>
      </c>
      <c r="F1455" s="5">
        <v>0.2</v>
      </c>
      <c r="H1455" s="5">
        <v>0.04</v>
      </c>
      <c r="M1455" s="5">
        <v>1.05</v>
      </c>
      <c r="P1455" s="5">
        <v>0.26</v>
      </c>
      <c r="R1455" s="5">
        <v>0.96</v>
      </c>
      <c r="S1455" s="5">
        <v>20.3</v>
      </c>
      <c r="T1455" s="5">
        <v>89</v>
      </c>
      <c r="W1455" s="5">
        <v>0.01</v>
      </c>
      <c r="AD1455" s="5">
        <v>-0.18</v>
      </c>
      <c r="AE1455" s="5">
        <v>16.100000000000001</v>
      </c>
      <c r="AK1455" s="5">
        <v>46.98</v>
      </c>
      <c r="AN1455" s="5">
        <v>5.41</v>
      </c>
      <c r="AO1455" s="5">
        <v>0.04</v>
      </c>
      <c r="AT1455" s="5">
        <v>47.9</v>
      </c>
      <c r="AV1455" s="5">
        <v>38.96</v>
      </c>
      <c r="AW1455" s="5">
        <v>0.01</v>
      </c>
      <c r="AX1455" s="5">
        <v>0.03</v>
      </c>
      <c r="BD1455" s="5">
        <v>-3.91</v>
      </c>
      <c r="BE1455" s="5">
        <v>5.4</v>
      </c>
      <c r="BH1455" s="5">
        <v>0.18</v>
      </c>
      <c r="BO1455" s="5">
        <v>31</v>
      </c>
      <c r="BQ1455" s="5">
        <v>3.96</v>
      </c>
      <c r="BR1455" s="5">
        <v>3.96</v>
      </c>
    </row>
    <row r="1456" spans="1:77" x14ac:dyDescent="0.2">
      <c r="A1456" s="2" t="s">
        <v>330</v>
      </c>
      <c r="B1456" s="3">
        <v>35964</v>
      </c>
      <c r="C1456" s="4">
        <v>21</v>
      </c>
      <c r="F1456" s="5">
        <v>5.0000000000000001E-3</v>
      </c>
      <c r="H1456" s="5">
        <v>0.06</v>
      </c>
      <c r="M1456" s="5">
        <v>0.15</v>
      </c>
      <c r="S1456" s="5">
        <v>100</v>
      </c>
      <c r="T1456" s="5">
        <v>42</v>
      </c>
      <c r="V1456" s="5">
        <v>1.1000000000000001</v>
      </c>
      <c r="W1456" s="5">
        <v>0.01</v>
      </c>
      <c r="AB1456" s="5">
        <v>6.08</v>
      </c>
      <c r="AE1456" s="5">
        <v>1.9</v>
      </c>
      <c r="AJ1456" s="5">
        <v>67</v>
      </c>
      <c r="AN1456" s="5">
        <v>4.2</v>
      </c>
      <c r="AO1456" s="5">
        <v>0.03</v>
      </c>
      <c r="AT1456" s="5">
        <v>27</v>
      </c>
      <c r="AV1456" s="5">
        <v>48.69</v>
      </c>
      <c r="AW1456" s="5">
        <v>0.12</v>
      </c>
      <c r="AX1456" s="5">
        <v>0.12</v>
      </c>
      <c r="BA1456" s="5">
        <v>7.47</v>
      </c>
      <c r="BE1456" s="5">
        <v>3.1</v>
      </c>
      <c r="BH1456" s="5">
        <v>3.2</v>
      </c>
      <c r="BO1456" s="5">
        <v>86</v>
      </c>
      <c r="BX1456" s="5">
        <v>9.6999999999999993</v>
      </c>
    </row>
    <row r="1457" spans="1:77" x14ac:dyDescent="0.2">
      <c r="A1457" s="2" t="s">
        <v>330</v>
      </c>
      <c r="B1457" s="3">
        <v>38859</v>
      </c>
      <c r="C1457" s="4">
        <v>31</v>
      </c>
      <c r="F1457" s="5">
        <v>0.13</v>
      </c>
      <c r="H1457" s="5">
        <v>0.02</v>
      </c>
      <c r="J1457" s="5">
        <v>5</v>
      </c>
      <c r="M1457" s="5">
        <v>1.21</v>
      </c>
      <c r="N1457" s="5">
        <v>2.5</v>
      </c>
      <c r="Q1457" s="5">
        <v>0.5</v>
      </c>
      <c r="S1457" s="5">
        <v>15.38</v>
      </c>
      <c r="T1457" s="5">
        <v>72</v>
      </c>
      <c r="U1457" s="5">
        <v>5</v>
      </c>
      <c r="V1457" s="5">
        <v>7.4</v>
      </c>
      <c r="W1457" s="5">
        <v>0.02</v>
      </c>
      <c r="AD1457" s="5">
        <v>-1.29</v>
      </c>
      <c r="AE1457" s="5">
        <v>14.61</v>
      </c>
      <c r="AI1457" s="5">
        <v>10</v>
      </c>
      <c r="AJ1457" s="5">
        <v>40</v>
      </c>
      <c r="AN1457" s="5">
        <v>3.75</v>
      </c>
      <c r="AO1457" s="5">
        <v>0.04</v>
      </c>
      <c r="AT1457" s="5">
        <v>40.700000000000003</v>
      </c>
      <c r="AU1457" s="5">
        <v>2</v>
      </c>
      <c r="AV1457" s="5">
        <v>31.78</v>
      </c>
      <c r="AW1457" s="5">
        <v>0.02</v>
      </c>
      <c r="AX1457" s="5">
        <v>0.06</v>
      </c>
      <c r="BA1457" s="5">
        <v>5.63</v>
      </c>
      <c r="BC1457" s="5">
        <v>0.1</v>
      </c>
      <c r="BE1457" s="5">
        <v>3.5</v>
      </c>
      <c r="BH1457" s="5">
        <v>0.24</v>
      </c>
      <c r="BO1457" s="5">
        <v>23</v>
      </c>
      <c r="BQ1457" s="5">
        <v>3.27</v>
      </c>
      <c r="BR1457" s="5">
        <v>3.22</v>
      </c>
      <c r="BX1457" s="5">
        <v>8.6</v>
      </c>
      <c r="BY1457" s="5">
        <v>10</v>
      </c>
    </row>
    <row r="1458" spans="1:77" x14ac:dyDescent="0.2">
      <c r="A1458" s="2" t="s">
        <v>330</v>
      </c>
      <c r="B1458" s="3">
        <v>38803</v>
      </c>
      <c r="C1458" s="4">
        <v>24</v>
      </c>
      <c r="F1458" s="5">
        <v>0.13</v>
      </c>
      <c r="H1458" s="5">
        <v>0.01</v>
      </c>
      <c r="M1458" s="5">
        <v>1.23</v>
      </c>
      <c r="P1458" s="5">
        <v>0.2</v>
      </c>
      <c r="R1458" s="5">
        <v>1.1000000000000001</v>
      </c>
      <c r="S1458" s="5">
        <v>13.9</v>
      </c>
      <c r="T1458" s="5">
        <v>46</v>
      </c>
      <c r="W1458" s="5">
        <v>0.02</v>
      </c>
      <c r="AD1458" s="5">
        <v>-3.7</v>
      </c>
      <c r="AE1458" s="5">
        <v>12.4</v>
      </c>
      <c r="AK1458" s="5">
        <v>29.01</v>
      </c>
      <c r="AN1458" s="5">
        <v>3.63</v>
      </c>
      <c r="AO1458" s="5">
        <v>0.08</v>
      </c>
      <c r="AT1458" s="5">
        <v>25.3</v>
      </c>
      <c r="AV1458" s="5">
        <v>31.43</v>
      </c>
      <c r="AW1458" s="5">
        <v>7.0000000000000001E-3</v>
      </c>
      <c r="AX1458" s="5">
        <v>0.02</v>
      </c>
      <c r="BD1458" s="5">
        <v>-3.7</v>
      </c>
      <c r="BE1458" s="5">
        <v>2.7</v>
      </c>
      <c r="BH1458" s="5">
        <v>0.26</v>
      </c>
      <c r="BO1458" s="5">
        <v>21</v>
      </c>
      <c r="BQ1458" s="5">
        <v>2.5099999999999998</v>
      </c>
      <c r="BR1458" s="5">
        <v>2.41</v>
      </c>
      <c r="BX1458" s="5">
        <v>8</v>
      </c>
    </row>
    <row r="1459" spans="1:77" x14ac:dyDescent="0.2">
      <c r="A1459" s="2" t="s">
        <v>330</v>
      </c>
      <c r="B1459" s="3">
        <v>38692</v>
      </c>
      <c r="C1459" s="4">
        <v>33</v>
      </c>
      <c r="F1459" s="5">
        <v>0.13</v>
      </c>
      <c r="H1459" s="5">
        <v>0.05</v>
      </c>
      <c r="J1459" s="5">
        <v>1</v>
      </c>
      <c r="M1459" s="5">
        <v>0.3</v>
      </c>
      <c r="N1459" s="5">
        <v>2</v>
      </c>
      <c r="Q1459" s="5">
        <v>0.5</v>
      </c>
      <c r="S1459" s="5">
        <v>13</v>
      </c>
      <c r="T1459" s="5">
        <v>29</v>
      </c>
      <c r="U1459" s="5">
        <v>1</v>
      </c>
      <c r="V1459" s="5">
        <v>7</v>
      </c>
      <c r="W1459" s="5">
        <v>0.03</v>
      </c>
      <c r="AB1459" s="5">
        <v>5.43</v>
      </c>
      <c r="AD1459" s="5">
        <v>-1</v>
      </c>
      <c r="AE1459" s="5">
        <v>7.7</v>
      </c>
      <c r="AI1459" s="5">
        <v>2</v>
      </c>
      <c r="AJ1459" s="5">
        <v>24.3</v>
      </c>
      <c r="AN1459" s="5">
        <v>3</v>
      </c>
      <c r="AO1459" s="5">
        <v>0.06</v>
      </c>
      <c r="AT1459" s="5">
        <v>20</v>
      </c>
      <c r="AU1459" s="5">
        <v>1</v>
      </c>
      <c r="AV1459" s="5">
        <v>34.520000000000003</v>
      </c>
      <c r="AW1459" s="5">
        <v>0.03</v>
      </c>
      <c r="AX1459" s="5">
        <v>0.03</v>
      </c>
      <c r="BA1459" s="5">
        <v>5.6</v>
      </c>
      <c r="BC1459" s="5">
        <v>0.1</v>
      </c>
      <c r="BE1459" s="5">
        <v>1.1000000000000001</v>
      </c>
      <c r="BH1459" s="5">
        <v>0.3</v>
      </c>
      <c r="BI1459" s="5">
        <v>0.1</v>
      </c>
      <c r="BO1459" s="5">
        <v>15</v>
      </c>
      <c r="BQ1459" s="5">
        <v>-1.99</v>
      </c>
      <c r="BR1459" s="5">
        <v>1.97</v>
      </c>
      <c r="BX1459" s="5">
        <v>11.1</v>
      </c>
      <c r="BY1459" s="5">
        <v>5</v>
      </c>
    </row>
    <row r="1460" spans="1:77" x14ac:dyDescent="0.2">
      <c r="A1460" s="2" t="s">
        <v>330</v>
      </c>
      <c r="B1460" s="3">
        <v>36782</v>
      </c>
      <c r="C1460" s="4">
        <v>22</v>
      </c>
      <c r="F1460" s="5">
        <v>0.01</v>
      </c>
      <c r="G1460" s="5">
        <v>2E-3</v>
      </c>
      <c r="H1460" s="5">
        <v>0.48</v>
      </c>
      <c r="M1460" s="5">
        <v>0.64</v>
      </c>
      <c r="O1460" s="5">
        <v>13</v>
      </c>
      <c r="S1460" s="5">
        <v>96.2</v>
      </c>
      <c r="T1460" s="5">
        <v>52</v>
      </c>
      <c r="V1460" s="5">
        <v>4.7</v>
      </c>
      <c r="AB1460" s="5">
        <v>4.03</v>
      </c>
      <c r="AE1460" s="5">
        <v>1.1000000000000001</v>
      </c>
      <c r="AJ1460" s="5">
        <v>59.8</v>
      </c>
      <c r="AN1460" s="5">
        <v>3.98</v>
      </c>
      <c r="AT1460" s="5">
        <v>18.600000000000001</v>
      </c>
      <c r="AV1460" s="5">
        <v>0.22</v>
      </c>
      <c r="AW1460" s="5">
        <v>7.5543499999999996E-3</v>
      </c>
      <c r="AX1460" s="5">
        <v>0.03</v>
      </c>
      <c r="AZ1460" s="5">
        <v>0.02</v>
      </c>
      <c r="BA1460" s="5">
        <v>7.2</v>
      </c>
      <c r="BE1460" s="5">
        <v>0.2</v>
      </c>
      <c r="BH1460" s="5">
        <v>3.78</v>
      </c>
      <c r="BO1460" s="5">
        <v>45.3</v>
      </c>
      <c r="BX1460" s="5">
        <v>8.8000000000000007</v>
      </c>
    </row>
    <row r="1461" spans="1:77" x14ac:dyDescent="0.2">
      <c r="A1461" s="2" t="s">
        <v>330</v>
      </c>
      <c r="B1461" s="3">
        <v>40078</v>
      </c>
      <c r="C1461" s="4">
        <v>25</v>
      </c>
      <c r="F1461" s="5">
        <v>0.22</v>
      </c>
      <c r="H1461" s="5">
        <v>0.01</v>
      </c>
      <c r="M1461" s="5">
        <v>1.04</v>
      </c>
      <c r="P1461" s="5">
        <v>0.22</v>
      </c>
      <c r="R1461" s="5">
        <v>0.95</v>
      </c>
      <c r="S1461" s="5">
        <v>15</v>
      </c>
      <c r="T1461" s="5">
        <v>46</v>
      </c>
      <c r="W1461" s="5">
        <v>0.02</v>
      </c>
      <c r="AD1461" s="5">
        <v>1.43</v>
      </c>
      <c r="AE1461" s="5">
        <v>15.2</v>
      </c>
      <c r="AK1461" s="5">
        <v>31.02</v>
      </c>
      <c r="AN1461" s="5">
        <v>5.38</v>
      </c>
      <c r="AO1461" s="5">
        <v>0.05</v>
      </c>
      <c r="AT1461" s="5">
        <v>23.5</v>
      </c>
      <c r="AV1461" s="5">
        <v>48.69</v>
      </c>
      <c r="AW1461" s="5">
        <v>0.02</v>
      </c>
      <c r="AX1461" s="5">
        <v>0.02</v>
      </c>
      <c r="BD1461" s="5">
        <v>-3.98</v>
      </c>
      <c r="BE1461" s="5">
        <v>3.7</v>
      </c>
      <c r="BF1461" s="5">
        <v>2.4700000000000002</v>
      </c>
      <c r="BH1461" s="5">
        <v>0.18</v>
      </c>
      <c r="BO1461" s="5">
        <v>15</v>
      </c>
      <c r="BQ1461" s="5">
        <v>2.57</v>
      </c>
      <c r="BR1461" s="5">
        <v>2.61</v>
      </c>
      <c r="BX1461" s="5">
        <v>11.9</v>
      </c>
    </row>
    <row r="1462" spans="1:77" x14ac:dyDescent="0.2">
      <c r="A1462" s="2" t="s">
        <v>330</v>
      </c>
      <c r="B1462" s="3">
        <v>41785</v>
      </c>
      <c r="C1462" s="4">
        <v>33</v>
      </c>
      <c r="G1462" s="5">
        <v>8.0000000000000002E-3</v>
      </c>
      <c r="H1462" s="5">
        <v>0.01</v>
      </c>
      <c r="J1462" s="5">
        <v>0.2</v>
      </c>
      <c r="M1462" s="5">
        <v>0.55000000000000004</v>
      </c>
      <c r="N1462" s="5">
        <v>0.2</v>
      </c>
      <c r="Q1462" s="5">
        <v>0.12</v>
      </c>
      <c r="S1462" s="5">
        <v>48.3</v>
      </c>
      <c r="T1462" s="5">
        <v>35</v>
      </c>
      <c r="U1462" s="5">
        <v>0.9</v>
      </c>
      <c r="V1462" s="5">
        <v>0.79</v>
      </c>
      <c r="W1462" s="5">
        <v>5.0000000000000001E-3</v>
      </c>
      <c r="AB1462" s="5">
        <v>3.62</v>
      </c>
      <c r="AD1462" s="5">
        <v>0.97</v>
      </c>
      <c r="AE1462" s="5">
        <v>2.29</v>
      </c>
      <c r="AI1462" s="5">
        <v>0.5</v>
      </c>
      <c r="AJ1462" s="5">
        <v>41.7</v>
      </c>
      <c r="AN1462" s="5">
        <v>7.69</v>
      </c>
      <c r="AO1462" s="5">
        <v>5.0000000000000001E-3</v>
      </c>
      <c r="AT1462" s="5">
        <v>14</v>
      </c>
      <c r="AU1462" s="5">
        <v>3.1</v>
      </c>
      <c r="AV1462" s="5">
        <v>77.02</v>
      </c>
      <c r="AW1462" s="5">
        <v>3.2799999999999999E-3</v>
      </c>
      <c r="AX1462" s="5">
        <v>0.06</v>
      </c>
      <c r="AY1462" s="5">
        <v>0.02</v>
      </c>
      <c r="BA1462" s="5">
        <v>6.28</v>
      </c>
      <c r="BC1462" s="5">
        <v>1.4E-3</v>
      </c>
      <c r="BF1462" s="5">
        <v>4.18</v>
      </c>
      <c r="BH1462" s="5">
        <v>1.02</v>
      </c>
      <c r="BO1462" s="5">
        <v>24</v>
      </c>
      <c r="BQ1462" s="5">
        <v>3.75</v>
      </c>
      <c r="BR1462" s="5">
        <v>3.71</v>
      </c>
      <c r="BX1462" s="5">
        <v>9.4</v>
      </c>
      <c r="BY1462" s="5">
        <v>-2.1</v>
      </c>
    </row>
    <row r="1463" spans="1:77" x14ac:dyDescent="0.2">
      <c r="A1463" s="2" t="s">
        <v>330</v>
      </c>
      <c r="B1463" s="3">
        <v>38841</v>
      </c>
      <c r="C1463" s="4">
        <v>31</v>
      </c>
      <c r="F1463" s="5">
        <v>0.02</v>
      </c>
      <c r="H1463" s="5">
        <v>0.02</v>
      </c>
      <c r="J1463" s="5">
        <v>5</v>
      </c>
      <c r="M1463" s="5">
        <v>1.74</v>
      </c>
      <c r="N1463" s="5">
        <v>2.5</v>
      </c>
      <c r="Q1463" s="5">
        <v>1</v>
      </c>
      <c r="S1463" s="5">
        <v>146.56</v>
      </c>
      <c r="T1463" s="5">
        <v>31</v>
      </c>
      <c r="U1463" s="5">
        <v>5</v>
      </c>
      <c r="V1463" s="5">
        <v>2.2999999999999998</v>
      </c>
      <c r="W1463" s="5">
        <v>0.02</v>
      </c>
      <c r="AD1463" s="5">
        <v>-0.7</v>
      </c>
      <c r="AE1463" s="5">
        <v>1</v>
      </c>
      <c r="AI1463" s="5">
        <v>10</v>
      </c>
      <c r="AJ1463" s="5">
        <v>83.3</v>
      </c>
      <c r="AN1463" s="5">
        <v>8.4</v>
      </c>
      <c r="AO1463" s="5">
        <v>0.01</v>
      </c>
      <c r="AT1463" s="5">
        <v>15.8</v>
      </c>
      <c r="AU1463" s="5">
        <v>2</v>
      </c>
      <c r="AV1463" s="5">
        <v>55.29</v>
      </c>
      <c r="AW1463" s="5">
        <v>0.02</v>
      </c>
      <c r="AX1463" s="5">
        <v>0.09</v>
      </c>
      <c r="BA1463" s="5">
        <v>7.06</v>
      </c>
      <c r="BC1463" s="5">
        <v>0.1</v>
      </c>
      <c r="BE1463" s="5">
        <v>2.2000000000000002</v>
      </c>
      <c r="BH1463" s="5">
        <v>6.15</v>
      </c>
      <c r="BO1463" s="5">
        <v>42</v>
      </c>
      <c r="BQ1463" s="5">
        <v>8.7799999999999994</v>
      </c>
      <c r="BR1463" s="5">
        <v>8.7200000000000006</v>
      </c>
      <c r="BX1463" s="5">
        <v>9.6999999999999993</v>
      </c>
      <c r="BY1463" s="5">
        <v>10</v>
      </c>
    </row>
    <row r="1464" spans="1:77" x14ac:dyDescent="0.2">
      <c r="A1464" s="2" t="s">
        <v>330</v>
      </c>
      <c r="B1464" s="3">
        <v>38679</v>
      </c>
      <c r="C1464" s="4">
        <v>33</v>
      </c>
      <c r="F1464" s="5">
        <v>0.02</v>
      </c>
      <c r="H1464" s="5">
        <v>0.01</v>
      </c>
      <c r="J1464" s="5">
        <v>1</v>
      </c>
      <c r="M1464" s="5">
        <v>0.8</v>
      </c>
      <c r="N1464" s="5">
        <v>2</v>
      </c>
      <c r="Q1464" s="5">
        <v>0.5</v>
      </c>
      <c r="S1464" s="5">
        <v>147</v>
      </c>
      <c r="T1464" s="5">
        <v>38</v>
      </c>
      <c r="U1464" s="5">
        <v>1</v>
      </c>
      <c r="V1464" s="5">
        <v>2.4</v>
      </c>
      <c r="W1464" s="5">
        <v>0.01</v>
      </c>
      <c r="AB1464" s="5">
        <v>3.09</v>
      </c>
      <c r="AD1464" s="5">
        <v>1.73</v>
      </c>
      <c r="AE1464" s="5">
        <v>0.8</v>
      </c>
      <c r="AI1464" s="5">
        <v>1</v>
      </c>
      <c r="AJ1464" s="5">
        <v>76.400000000000006</v>
      </c>
      <c r="AN1464" s="5">
        <v>7</v>
      </c>
      <c r="AO1464" s="5">
        <v>0.01</v>
      </c>
      <c r="AT1464" s="5">
        <v>14.3</v>
      </c>
      <c r="AU1464" s="5">
        <v>3</v>
      </c>
      <c r="AV1464" s="5">
        <v>61.08</v>
      </c>
      <c r="AW1464" s="5">
        <v>0.03</v>
      </c>
      <c r="AX1464" s="5">
        <v>0.03</v>
      </c>
      <c r="BA1464" s="5">
        <v>6.8</v>
      </c>
      <c r="BC1464" s="5">
        <v>0.1</v>
      </c>
      <c r="BE1464" s="5">
        <v>5</v>
      </c>
      <c r="BH1464" s="5">
        <v>5.6</v>
      </c>
      <c r="BI1464" s="5">
        <v>0.1</v>
      </c>
      <c r="BO1464" s="5">
        <v>36</v>
      </c>
      <c r="BQ1464" s="5">
        <v>-8.4</v>
      </c>
      <c r="BR1464" s="5">
        <v>8.5500000000000007</v>
      </c>
      <c r="BX1464" s="5">
        <v>10.6</v>
      </c>
      <c r="BY1464" s="5">
        <v>5</v>
      </c>
    </row>
    <row r="1465" spans="1:77" x14ac:dyDescent="0.2">
      <c r="A1465" s="2" t="s">
        <v>88</v>
      </c>
      <c r="B1465" s="3">
        <v>37803</v>
      </c>
      <c r="C1465" s="4">
        <v>21</v>
      </c>
      <c r="F1465" s="5">
        <v>0.03</v>
      </c>
      <c r="H1465" s="5">
        <v>0.01</v>
      </c>
      <c r="M1465" s="5">
        <v>0.8</v>
      </c>
      <c r="S1465" s="5">
        <v>160</v>
      </c>
      <c r="T1465" s="5">
        <v>34</v>
      </c>
      <c r="V1465" s="5">
        <v>2.7</v>
      </c>
      <c r="W1465" s="5">
        <v>0.02</v>
      </c>
      <c r="AB1465" s="5">
        <v>2.69</v>
      </c>
      <c r="AE1465" s="5">
        <v>1.2</v>
      </c>
      <c r="AJ1465" s="5">
        <v>85.9</v>
      </c>
      <c r="AN1465" s="5">
        <v>9.5</v>
      </c>
      <c r="AO1465" s="5">
        <v>0.02</v>
      </c>
      <c r="AT1465" s="5">
        <v>16.899999999999999</v>
      </c>
      <c r="AV1465" s="5">
        <v>40.94</v>
      </c>
      <c r="AW1465" s="5">
        <v>0.04</v>
      </c>
      <c r="AX1465" s="5">
        <v>0</v>
      </c>
      <c r="BA1465" s="5">
        <v>7</v>
      </c>
      <c r="BE1465" s="5">
        <v>0.2</v>
      </c>
      <c r="BH1465" s="5">
        <v>6.2</v>
      </c>
      <c r="BO1465" s="5">
        <v>67</v>
      </c>
      <c r="BX1465" s="5">
        <v>9.5</v>
      </c>
    </row>
    <row r="1466" spans="1:77" x14ac:dyDescent="0.2">
      <c r="A1466" s="2" t="s">
        <v>88</v>
      </c>
      <c r="B1466" s="3">
        <v>37182</v>
      </c>
      <c r="C1466" s="4">
        <v>20</v>
      </c>
      <c r="F1466" s="5">
        <v>0.02</v>
      </c>
      <c r="H1466" s="5">
        <v>0.01</v>
      </c>
      <c r="M1466" s="5">
        <v>1.1599999999999999</v>
      </c>
      <c r="S1466" s="5">
        <v>149</v>
      </c>
      <c r="T1466" s="5">
        <v>32</v>
      </c>
      <c r="V1466" s="5">
        <v>3</v>
      </c>
      <c r="W1466" s="5">
        <v>0.02</v>
      </c>
      <c r="AB1466" s="5">
        <v>2.54</v>
      </c>
      <c r="AE1466" s="5">
        <v>0.78</v>
      </c>
      <c r="AJ1466" s="5">
        <v>88.2</v>
      </c>
      <c r="AN1466" s="5">
        <v>8.27</v>
      </c>
      <c r="AT1466" s="5">
        <v>16.2</v>
      </c>
      <c r="AV1466" s="5">
        <v>53.12</v>
      </c>
      <c r="AW1466" s="5">
        <v>0.01</v>
      </c>
      <c r="AX1466" s="5">
        <v>0.06</v>
      </c>
      <c r="BA1466" s="5">
        <v>7</v>
      </c>
      <c r="BE1466" s="5">
        <v>0.9</v>
      </c>
      <c r="BH1466" s="5">
        <v>6.2</v>
      </c>
      <c r="BO1466" s="5">
        <v>43</v>
      </c>
      <c r="BX1466" s="5">
        <v>10</v>
      </c>
    </row>
    <row r="1467" spans="1:77" x14ac:dyDescent="0.2">
      <c r="A1467" s="2" t="s">
        <v>88</v>
      </c>
      <c r="B1467" s="3">
        <v>42334</v>
      </c>
      <c r="C1467" s="4">
        <v>31</v>
      </c>
      <c r="G1467" s="5">
        <v>1E-3</v>
      </c>
      <c r="H1467" s="5">
        <v>7.0000000000000007E-2</v>
      </c>
      <c r="J1467" s="5">
        <v>0.6</v>
      </c>
      <c r="M1467" s="5">
        <v>0.11</v>
      </c>
      <c r="N1467" s="5">
        <v>0.2</v>
      </c>
      <c r="Q1467" s="5">
        <v>0.02</v>
      </c>
      <c r="S1467" s="5">
        <v>73.599999999999994</v>
      </c>
      <c r="T1467" s="5">
        <v>30</v>
      </c>
      <c r="U1467" s="5">
        <v>0.2</v>
      </c>
      <c r="V1467" s="5">
        <v>0.97</v>
      </c>
      <c r="W1467" s="5">
        <v>0.18</v>
      </c>
      <c r="AB1467" s="5">
        <v>3.26</v>
      </c>
      <c r="AC1467" s="5">
        <v>10</v>
      </c>
      <c r="AD1467" s="5">
        <v>11.84</v>
      </c>
      <c r="AE1467" s="5">
        <v>1.39</v>
      </c>
      <c r="AI1467" s="5">
        <v>0.5</v>
      </c>
      <c r="AN1467" s="5">
        <v>5.75</v>
      </c>
      <c r="AO1467" s="5">
        <v>0.12</v>
      </c>
      <c r="AT1467" s="5">
        <v>11.5</v>
      </c>
      <c r="AU1467" s="5">
        <v>0.5</v>
      </c>
      <c r="AV1467" s="5">
        <v>1.32</v>
      </c>
      <c r="AW1467" s="5">
        <v>0.01</v>
      </c>
      <c r="AX1467" s="5">
        <v>0.16</v>
      </c>
      <c r="BA1467" s="5">
        <v>7.53</v>
      </c>
      <c r="BC1467" s="5">
        <v>1.1999999999999999E-3</v>
      </c>
      <c r="BH1467" s="5">
        <v>2.34</v>
      </c>
      <c r="BO1467" s="5">
        <v>46.3</v>
      </c>
      <c r="BQ1467" s="5">
        <v>4.18</v>
      </c>
      <c r="BR1467" s="5">
        <v>4.7</v>
      </c>
      <c r="BX1467" s="5">
        <v>9.5</v>
      </c>
      <c r="BY1467" s="5">
        <v>5.87</v>
      </c>
    </row>
    <row r="1468" spans="1:77" x14ac:dyDescent="0.2">
      <c r="A1468" s="2" t="s">
        <v>379</v>
      </c>
      <c r="B1468" s="3">
        <v>41883</v>
      </c>
      <c r="C1468" s="4">
        <v>25</v>
      </c>
      <c r="G1468" s="5">
        <v>4.0000000000000001E-3</v>
      </c>
      <c r="H1468" s="5">
        <v>7.0000000000000007E-2</v>
      </c>
      <c r="M1468" s="5">
        <v>0.09</v>
      </c>
      <c r="S1468" s="5">
        <v>78.099999999999994</v>
      </c>
      <c r="T1468" s="5">
        <v>29</v>
      </c>
      <c r="V1468" s="5">
        <v>1.2</v>
      </c>
      <c r="W1468" s="5">
        <v>0.59</v>
      </c>
      <c r="AB1468" s="5">
        <v>3.51</v>
      </c>
      <c r="AD1468" s="5">
        <v>5.89</v>
      </c>
      <c r="AE1468" s="5">
        <v>1.33</v>
      </c>
      <c r="AJ1468" s="5">
        <v>46.6</v>
      </c>
      <c r="AN1468" s="5">
        <v>5.89</v>
      </c>
      <c r="AO1468" s="5">
        <v>0.17</v>
      </c>
      <c r="AT1468" s="5">
        <v>11.2</v>
      </c>
      <c r="AV1468" s="5">
        <v>2.4700000000000002</v>
      </c>
      <c r="AW1468" s="5">
        <v>0.02</v>
      </c>
      <c r="AX1468" s="5">
        <v>0.26</v>
      </c>
      <c r="AY1468" s="5">
        <v>0.13</v>
      </c>
      <c r="BA1468" s="5">
        <v>7.72</v>
      </c>
      <c r="BF1468" s="5">
        <v>0.09</v>
      </c>
      <c r="BH1468" s="5">
        <v>2.33</v>
      </c>
      <c r="BO1468" s="5">
        <v>70.400000000000006</v>
      </c>
      <c r="BQ1468" s="5">
        <v>4.66</v>
      </c>
      <c r="BR1468" s="5">
        <v>4.95</v>
      </c>
      <c r="BX1468" s="5">
        <v>9.5</v>
      </c>
    </row>
    <row r="1469" spans="1:77" x14ac:dyDescent="0.2">
      <c r="A1469" s="2" t="s">
        <v>379</v>
      </c>
      <c r="B1469" s="3">
        <v>41578</v>
      </c>
      <c r="C1469" s="4">
        <v>25</v>
      </c>
      <c r="G1469" s="5">
        <v>4.0000000000000001E-3</v>
      </c>
      <c r="H1469" s="5">
        <v>7.0000000000000007E-2</v>
      </c>
      <c r="M1469" s="5">
        <v>0.1</v>
      </c>
      <c r="S1469" s="5">
        <v>74.8</v>
      </c>
      <c r="T1469" s="5">
        <v>28</v>
      </c>
      <c r="V1469" s="5">
        <v>1.1000000000000001</v>
      </c>
      <c r="W1469" s="5">
        <v>0.96</v>
      </c>
      <c r="AB1469" s="5">
        <v>3.45</v>
      </c>
      <c r="AD1469" s="5">
        <v>5.7</v>
      </c>
      <c r="AE1469" s="5">
        <v>1.51</v>
      </c>
      <c r="AJ1469" s="5">
        <v>45.9</v>
      </c>
      <c r="AN1469" s="5">
        <v>5.74</v>
      </c>
      <c r="AO1469" s="5">
        <v>0.21</v>
      </c>
      <c r="AT1469" s="5">
        <v>11.5</v>
      </c>
      <c r="AV1469" s="5">
        <v>0.61</v>
      </c>
      <c r="AW1469" s="5">
        <v>0.01</v>
      </c>
      <c r="AX1469" s="5">
        <v>0.19</v>
      </c>
      <c r="AY1469" s="5">
        <v>0.2</v>
      </c>
      <c r="BA1469" s="5">
        <v>7.63</v>
      </c>
      <c r="BF1469" s="5">
        <v>0.42</v>
      </c>
      <c r="BH1469" s="5">
        <v>2.33</v>
      </c>
      <c r="BO1469" s="5">
        <v>67.5</v>
      </c>
      <c r="BQ1469" s="5">
        <v>4.54</v>
      </c>
      <c r="BR1469" s="5">
        <v>4.8099999999999996</v>
      </c>
      <c r="BX1469" s="5">
        <v>9.1</v>
      </c>
    </row>
    <row r="1470" spans="1:77" x14ac:dyDescent="0.2">
      <c r="A1470" s="2" t="s">
        <v>379</v>
      </c>
      <c r="B1470" s="3">
        <v>41211</v>
      </c>
      <c r="C1470" s="4">
        <v>38</v>
      </c>
      <c r="G1470" s="5">
        <v>2E-3</v>
      </c>
      <c r="H1470" s="5">
        <v>0.08</v>
      </c>
      <c r="J1470" s="5">
        <v>0.9</v>
      </c>
      <c r="M1470" s="5">
        <v>0.12</v>
      </c>
      <c r="N1470" s="5">
        <v>0.3</v>
      </c>
      <c r="Q1470" s="5">
        <v>0.02</v>
      </c>
      <c r="S1470" s="5">
        <v>70.8</v>
      </c>
      <c r="T1470" s="5">
        <v>28</v>
      </c>
      <c r="U1470" s="5">
        <v>0.2</v>
      </c>
      <c r="V1470" s="5">
        <v>1.5</v>
      </c>
      <c r="W1470" s="5">
        <v>0.73</v>
      </c>
      <c r="AB1470" s="5">
        <v>3.38</v>
      </c>
      <c r="AD1470" s="5">
        <v>1.04</v>
      </c>
      <c r="AE1470" s="5">
        <v>1.42</v>
      </c>
      <c r="AI1470" s="5">
        <v>0.5</v>
      </c>
      <c r="AJ1470" s="5">
        <v>45.7</v>
      </c>
      <c r="AN1470" s="5">
        <v>5.45</v>
      </c>
      <c r="AO1470" s="5">
        <v>0.22</v>
      </c>
      <c r="AS1470" s="5">
        <v>0.69</v>
      </c>
      <c r="AT1470" s="5">
        <v>11</v>
      </c>
      <c r="AU1470" s="5">
        <v>0.5</v>
      </c>
      <c r="AV1470" s="5">
        <v>0.34</v>
      </c>
      <c r="AW1470" s="5">
        <v>9.8499999999999994E-3</v>
      </c>
      <c r="AX1470" s="5">
        <v>0.22</v>
      </c>
      <c r="AY1470" s="5">
        <v>0.17</v>
      </c>
      <c r="BA1470" s="5">
        <v>7.61</v>
      </c>
      <c r="BC1470" s="5">
        <v>6.7999999999999996E-3</v>
      </c>
      <c r="BF1470" s="5">
        <v>0.11</v>
      </c>
      <c r="BH1470" s="5">
        <v>2.31</v>
      </c>
      <c r="BO1470" s="5">
        <v>66.7</v>
      </c>
      <c r="BQ1470" s="5">
        <v>4.5</v>
      </c>
      <c r="BR1470" s="5">
        <v>4.55</v>
      </c>
      <c r="BS1470" s="5">
        <v>0.2</v>
      </c>
      <c r="BT1470" s="5">
        <v>27</v>
      </c>
      <c r="BV1470" s="5">
        <v>0.22</v>
      </c>
      <c r="BW1470" s="5">
        <v>0.57999999999999996</v>
      </c>
      <c r="BX1470" s="5">
        <v>9.4</v>
      </c>
      <c r="BY1470" s="5">
        <v>16</v>
      </c>
    </row>
    <row r="1471" spans="1:77" x14ac:dyDescent="0.2">
      <c r="A1471" s="2" t="s">
        <v>190</v>
      </c>
      <c r="B1471" s="3">
        <v>40878</v>
      </c>
      <c r="C1471" s="4">
        <v>25</v>
      </c>
      <c r="G1471" s="5">
        <v>2E-3</v>
      </c>
      <c r="H1471" s="5">
        <v>0.08</v>
      </c>
      <c r="M1471" s="5">
        <v>7.0000000000000007E-2</v>
      </c>
      <c r="S1471" s="5">
        <v>73.3</v>
      </c>
      <c r="T1471" s="5">
        <v>28</v>
      </c>
      <c r="V1471" s="5">
        <v>1.3</v>
      </c>
      <c r="W1471" s="5">
        <v>0.47</v>
      </c>
      <c r="AB1471" s="5">
        <v>3.26</v>
      </c>
      <c r="AD1471" s="5">
        <v>5.77</v>
      </c>
      <c r="AE1471" s="5">
        <v>1.45</v>
      </c>
      <c r="AJ1471" s="5">
        <v>44.5</v>
      </c>
      <c r="AN1471" s="5">
        <v>5.92</v>
      </c>
      <c r="AO1471" s="5">
        <v>0.16</v>
      </c>
      <c r="AT1471" s="5">
        <v>11.7</v>
      </c>
      <c r="AV1471" s="5">
        <v>0.38</v>
      </c>
      <c r="AW1471" s="5">
        <v>0.01</v>
      </c>
      <c r="AX1471" s="5">
        <v>0.26</v>
      </c>
      <c r="BA1471" s="5">
        <v>7.66</v>
      </c>
      <c r="BF1471" s="5">
        <v>0.6</v>
      </c>
      <c r="BH1471" s="5">
        <v>2.31</v>
      </c>
      <c r="BO1471" s="5">
        <v>64.7</v>
      </c>
      <c r="BQ1471" s="5">
        <v>4.46</v>
      </c>
      <c r="BR1471" s="5">
        <v>4.7300000000000004</v>
      </c>
      <c r="BT1471" s="5">
        <v>26</v>
      </c>
      <c r="BX1471" s="5">
        <v>9.5</v>
      </c>
    </row>
    <row r="1472" spans="1:77" x14ac:dyDescent="0.2">
      <c r="A1472" s="2" t="s">
        <v>190</v>
      </c>
      <c r="B1472" s="3">
        <v>40484</v>
      </c>
      <c r="C1472" s="4">
        <v>24</v>
      </c>
      <c r="G1472" s="5">
        <v>4.0000000000000001E-3</v>
      </c>
      <c r="H1472" s="5">
        <v>0.06</v>
      </c>
      <c r="M1472" s="5">
        <v>0.1</v>
      </c>
      <c r="S1472" s="5">
        <v>81.599999999999994</v>
      </c>
      <c r="T1472" s="5">
        <v>28</v>
      </c>
      <c r="V1472" s="5">
        <v>1.1000000000000001</v>
      </c>
      <c r="W1472" s="5">
        <v>0.31</v>
      </c>
      <c r="AB1472" s="5">
        <v>3.05</v>
      </c>
      <c r="AD1472" s="5">
        <v>12.62</v>
      </c>
      <c r="AE1472" s="5">
        <v>1.58</v>
      </c>
      <c r="AJ1472" s="5">
        <v>45.2</v>
      </c>
      <c r="AN1472" s="5">
        <v>6.13</v>
      </c>
      <c r="AO1472" s="5">
        <v>0.17</v>
      </c>
      <c r="AT1472" s="5">
        <v>12.5</v>
      </c>
      <c r="AV1472" s="5">
        <v>0.96</v>
      </c>
      <c r="AW1472" s="5">
        <v>0.02</v>
      </c>
      <c r="AX1472" s="5">
        <v>0.2</v>
      </c>
      <c r="BA1472" s="5">
        <v>7.65</v>
      </c>
      <c r="BF1472" s="5">
        <v>0.15</v>
      </c>
      <c r="BH1472" s="5">
        <v>2.35</v>
      </c>
      <c r="BO1472" s="5">
        <v>67.7</v>
      </c>
      <c r="BQ1472" s="5">
        <v>4.57</v>
      </c>
      <c r="BR1472" s="5">
        <v>5.19</v>
      </c>
      <c r="BX1472" s="5">
        <v>9.4</v>
      </c>
    </row>
    <row r="1473" spans="1:77" x14ac:dyDescent="0.2">
      <c r="A1473" s="2" t="s">
        <v>190</v>
      </c>
      <c r="B1473" s="3">
        <v>41024</v>
      </c>
      <c r="C1473" s="4">
        <v>38</v>
      </c>
      <c r="G1473" s="5">
        <v>0.04</v>
      </c>
      <c r="H1473" s="5">
        <v>0.03</v>
      </c>
      <c r="J1473" s="5">
        <v>0.7</v>
      </c>
      <c r="M1473" s="5">
        <v>0.66</v>
      </c>
      <c r="N1473" s="5">
        <v>0.2</v>
      </c>
      <c r="Q1473" s="5">
        <v>0.15</v>
      </c>
      <c r="S1473" s="5">
        <v>52.6</v>
      </c>
      <c r="T1473" s="5">
        <v>17</v>
      </c>
      <c r="U1473" s="5">
        <v>0.5</v>
      </c>
      <c r="V1473" s="5">
        <v>6.4</v>
      </c>
      <c r="W1473" s="5">
        <v>0.23</v>
      </c>
      <c r="AB1473" s="5">
        <v>2.48</v>
      </c>
      <c r="AD1473" s="5">
        <v>3.28</v>
      </c>
      <c r="AE1473" s="5">
        <v>26.5</v>
      </c>
      <c r="AI1473" s="5">
        <v>3</v>
      </c>
      <c r="AJ1473" s="5">
        <v>42.2</v>
      </c>
      <c r="AN1473" s="5">
        <v>5.01</v>
      </c>
      <c r="AO1473" s="5">
        <v>0.26</v>
      </c>
      <c r="AS1473" s="5">
        <v>0.42</v>
      </c>
      <c r="AT1473" s="5">
        <v>8.09</v>
      </c>
      <c r="AU1473" s="5">
        <v>1.9</v>
      </c>
      <c r="AV1473" s="5">
        <v>28.19</v>
      </c>
      <c r="AW1473" s="5">
        <v>0.16</v>
      </c>
      <c r="AX1473" s="5">
        <v>0.02</v>
      </c>
      <c r="AY1473" s="5">
        <v>0.02</v>
      </c>
      <c r="BA1473" s="5">
        <v>6.49</v>
      </c>
      <c r="BC1473" s="5">
        <v>2.8E-3</v>
      </c>
      <c r="BF1473" s="5">
        <v>0.49</v>
      </c>
      <c r="BH1473" s="5">
        <v>1.36</v>
      </c>
      <c r="BO1473" s="5">
        <v>80</v>
      </c>
      <c r="BQ1473" s="5">
        <v>3.96</v>
      </c>
      <c r="BR1473" s="5">
        <v>4.0999999999999996</v>
      </c>
      <c r="BS1473" s="5">
        <v>0.2</v>
      </c>
      <c r="BT1473" s="5">
        <v>20</v>
      </c>
      <c r="BV1473" s="5">
        <v>0.12</v>
      </c>
      <c r="BW1473" s="5">
        <v>1.8</v>
      </c>
      <c r="BX1473" s="5">
        <v>9.1999999999999993</v>
      </c>
      <c r="BY1473" s="5">
        <v>4.9000000000000004</v>
      </c>
    </row>
    <row r="1474" spans="1:77" x14ac:dyDescent="0.2">
      <c r="A1474" s="2" t="s">
        <v>190</v>
      </c>
      <c r="B1474" s="3">
        <v>41485</v>
      </c>
      <c r="C1474" s="4">
        <v>27</v>
      </c>
      <c r="G1474" s="5">
        <v>8.9999999999999993E-3</v>
      </c>
      <c r="H1474" s="5">
        <v>0.01</v>
      </c>
      <c r="J1474" s="5">
        <v>0.4</v>
      </c>
      <c r="M1474" s="5">
        <v>0.54</v>
      </c>
      <c r="S1474" s="5">
        <v>53.6</v>
      </c>
      <c r="T1474" s="5">
        <v>34</v>
      </c>
      <c r="U1474" s="5">
        <v>0.7</v>
      </c>
      <c r="V1474" s="5">
        <v>0.75</v>
      </c>
      <c r="W1474" s="5">
        <v>0.01</v>
      </c>
      <c r="AB1474" s="5">
        <v>3.35</v>
      </c>
      <c r="AD1474" s="5">
        <v>4.32</v>
      </c>
      <c r="AE1474" s="5">
        <v>2.16</v>
      </c>
      <c r="AI1474" s="5">
        <v>0.5</v>
      </c>
      <c r="AJ1474" s="5">
        <v>43.8</v>
      </c>
      <c r="AN1474" s="5">
        <v>7.41</v>
      </c>
      <c r="AO1474" s="5">
        <v>3.0000000000000001E-3</v>
      </c>
      <c r="AT1474" s="5">
        <v>15.6</v>
      </c>
      <c r="AV1474" s="5">
        <v>79.680000000000007</v>
      </c>
      <c r="AW1474" s="5">
        <v>3.2799999999999999E-3</v>
      </c>
      <c r="AX1474" s="5">
        <v>0.06</v>
      </c>
      <c r="BA1474" s="5">
        <v>6.25</v>
      </c>
      <c r="BF1474" s="5">
        <v>7.49</v>
      </c>
      <c r="BH1474" s="5">
        <v>1.08</v>
      </c>
      <c r="BO1474" s="5">
        <v>25.1</v>
      </c>
      <c r="BQ1474" s="5">
        <v>3.85</v>
      </c>
      <c r="BR1474" s="5">
        <v>4.0199999999999996</v>
      </c>
      <c r="BX1474" s="5">
        <v>9.3000000000000007</v>
      </c>
    </row>
    <row r="1475" spans="1:77" x14ac:dyDescent="0.2">
      <c r="A1475" s="2" t="s">
        <v>118</v>
      </c>
      <c r="B1475" s="3">
        <v>39925</v>
      </c>
      <c r="C1475" s="4">
        <v>22</v>
      </c>
      <c r="G1475" s="5">
        <v>3.0000000000000001E-3</v>
      </c>
      <c r="H1475" s="5">
        <v>0.01</v>
      </c>
      <c r="M1475" s="5">
        <v>0.82</v>
      </c>
      <c r="S1475" s="5">
        <v>145</v>
      </c>
      <c r="T1475" s="5">
        <v>27</v>
      </c>
      <c r="V1475" s="5">
        <v>2.2000000000000002</v>
      </c>
      <c r="W1475" s="5">
        <v>2E-3</v>
      </c>
      <c r="AB1475" s="5">
        <v>2.65</v>
      </c>
      <c r="AD1475" s="5">
        <v>2.06</v>
      </c>
      <c r="AE1475" s="5">
        <v>1.1499999999999999</v>
      </c>
      <c r="AJ1475" s="5">
        <v>80.900000000000006</v>
      </c>
      <c r="AN1475" s="5">
        <v>9.11</v>
      </c>
      <c r="AO1475" s="5">
        <v>1E-3</v>
      </c>
      <c r="AT1475" s="5">
        <v>15.1</v>
      </c>
      <c r="AV1475" s="5">
        <v>54.44</v>
      </c>
      <c r="AW1475" s="5">
        <v>4.2700000000000004E-3</v>
      </c>
      <c r="AX1475" s="5">
        <v>7.0000000000000007E-2</v>
      </c>
      <c r="BA1475" s="5">
        <v>6.87</v>
      </c>
      <c r="BF1475" s="5">
        <v>2.94</v>
      </c>
      <c r="BH1475" s="5">
        <v>6.44</v>
      </c>
      <c r="BO1475" s="5">
        <v>37.1</v>
      </c>
      <c r="BX1475" s="5">
        <v>9.9</v>
      </c>
    </row>
    <row r="1476" spans="1:77" x14ac:dyDescent="0.2">
      <c r="A1476" s="2" t="s">
        <v>118</v>
      </c>
      <c r="B1476" s="3">
        <v>38842</v>
      </c>
      <c r="C1476" s="4">
        <v>31</v>
      </c>
      <c r="F1476" s="5">
        <v>0.02</v>
      </c>
      <c r="H1476" s="5">
        <v>7.0000000000000007E-2</v>
      </c>
      <c r="J1476" s="5">
        <v>5</v>
      </c>
      <c r="M1476" s="5">
        <v>0.2</v>
      </c>
      <c r="N1476" s="5">
        <v>2.5</v>
      </c>
      <c r="Q1476" s="5">
        <v>1</v>
      </c>
      <c r="S1476" s="5">
        <v>75.19</v>
      </c>
      <c r="T1476" s="5">
        <v>28</v>
      </c>
      <c r="U1476" s="5">
        <v>5</v>
      </c>
      <c r="V1476" s="5">
        <v>1.3</v>
      </c>
      <c r="W1476" s="5">
        <v>0.24</v>
      </c>
      <c r="AD1476" s="5">
        <v>2.0699999999999998</v>
      </c>
      <c r="AE1476" s="5">
        <v>1.45</v>
      </c>
      <c r="AI1476" s="5">
        <v>10</v>
      </c>
      <c r="AJ1476" s="5">
        <v>46.9</v>
      </c>
      <c r="AN1476" s="5">
        <v>5.71</v>
      </c>
      <c r="AO1476" s="5">
        <v>0.18</v>
      </c>
      <c r="AT1476" s="5">
        <v>11.7</v>
      </c>
      <c r="AU1476" s="5">
        <v>2</v>
      </c>
      <c r="AV1476" s="5">
        <v>2.87</v>
      </c>
      <c r="AW1476" s="5">
        <v>0.04</v>
      </c>
      <c r="AX1476" s="5">
        <v>0.33</v>
      </c>
      <c r="BA1476" s="5">
        <v>7.61</v>
      </c>
      <c r="BC1476" s="5">
        <v>0.1</v>
      </c>
      <c r="BE1476" s="5">
        <v>0.8</v>
      </c>
      <c r="BH1476" s="5">
        <v>2.5</v>
      </c>
      <c r="BO1476" s="5">
        <v>65</v>
      </c>
      <c r="BQ1476" s="5">
        <v>4.6900000000000004</v>
      </c>
      <c r="BR1476" s="5">
        <v>4.79</v>
      </c>
      <c r="BX1476" s="5">
        <v>9.6999999999999993</v>
      </c>
      <c r="BY1476" s="5">
        <v>10</v>
      </c>
    </row>
    <row r="1477" spans="1:77" x14ac:dyDescent="0.2">
      <c r="A1477" s="2" t="s">
        <v>118</v>
      </c>
      <c r="B1477" s="3">
        <v>38677</v>
      </c>
      <c r="C1477" s="4">
        <v>33</v>
      </c>
      <c r="F1477" s="5">
        <v>0.03</v>
      </c>
      <c r="H1477" s="5">
        <v>0.1</v>
      </c>
      <c r="J1477" s="5">
        <v>1</v>
      </c>
      <c r="M1477" s="5">
        <v>0.2</v>
      </c>
      <c r="N1477" s="5">
        <v>2</v>
      </c>
      <c r="Q1477" s="5">
        <v>0.5</v>
      </c>
      <c r="S1477" s="5">
        <v>65.3</v>
      </c>
      <c r="T1477" s="5">
        <v>25</v>
      </c>
      <c r="U1477" s="5">
        <v>1</v>
      </c>
      <c r="V1477" s="5">
        <v>1.9</v>
      </c>
      <c r="W1477" s="5">
        <v>0.17</v>
      </c>
      <c r="AB1477" s="5">
        <v>3.56</v>
      </c>
      <c r="AD1477" s="5">
        <v>-0.8</v>
      </c>
      <c r="AE1477" s="5">
        <v>1.4</v>
      </c>
      <c r="AI1477" s="5">
        <v>1</v>
      </c>
      <c r="AJ1477" s="5">
        <v>26.6</v>
      </c>
      <c r="AN1477" s="5">
        <v>5.3</v>
      </c>
      <c r="AO1477" s="5">
        <v>0.12</v>
      </c>
      <c r="AT1477" s="5">
        <v>10.3</v>
      </c>
      <c r="AU1477" s="5">
        <v>2</v>
      </c>
      <c r="AV1477" s="5">
        <v>0.44</v>
      </c>
      <c r="AW1477" s="5">
        <v>0.03</v>
      </c>
      <c r="AX1477" s="5">
        <v>0.18</v>
      </c>
      <c r="BA1477" s="5">
        <v>7.5</v>
      </c>
      <c r="BC1477" s="5">
        <v>0.1</v>
      </c>
      <c r="BE1477" s="5">
        <v>0.8</v>
      </c>
      <c r="BH1477" s="5">
        <v>2.2000000000000002</v>
      </c>
      <c r="BI1477" s="5">
        <v>0.1</v>
      </c>
      <c r="BO1477" s="5">
        <v>63</v>
      </c>
      <c r="BQ1477" s="5">
        <v>-4.22</v>
      </c>
      <c r="BR1477" s="5">
        <v>4.1900000000000004</v>
      </c>
      <c r="BX1477" s="5">
        <v>9.3000000000000007</v>
      </c>
      <c r="BY1477" s="5">
        <v>5</v>
      </c>
    </row>
    <row r="1478" spans="1:77" x14ac:dyDescent="0.2">
      <c r="A1478" s="2" t="s">
        <v>118</v>
      </c>
      <c r="B1478" s="3">
        <v>42128</v>
      </c>
      <c r="C1478" s="4">
        <v>24</v>
      </c>
      <c r="G1478" s="5">
        <v>7.0000000000000001E-3</v>
      </c>
      <c r="H1478" s="5">
        <v>0.01</v>
      </c>
      <c r="M1478" s="5">
        <v>0.63</v>
      </c>
      <c r="S1478" s="5">
        <v>48.6</v>
      </c>
      <c r="T1478" s="5">
        <v>35</v>
      </c>
      <c r="V1478" s="5">
        <v>0.88</v>
      </c>
      <c r="W1478" s="5">
        <v>8.9999999999999993E-3</v>
      </c>
      <c r="AB1478" s="5">
        <v>3.49</v>
      </c>
      <c r="AD1478" s="5">
        <v>3.5</v>
      </c>
      <c r="AE1478" s="5">
        <v>2.08</v>
      </c>
      <c r="AJ1478" s="5">
        <v>41.6</v>
      </c>
      <c r="AN1478" s="5">
        <v>7.26</v>
      </c>
      <c r="AO1478" s="5">
        <v>4.0000000000000001E-3</v>
      </c>
      <c r="AT1478" s="5">
        <v>13.1</v>
      </c>
      <c r="AV1478" s="5">
        <v>73.92</v>
      </c>
      <c r="AW1478" s="5">
        <v>3.2799999999999999E-3</v>
      </c>
      <c r="AX1478" s="5">
        <v>7.0000000000000007E-2</v>
      </c>
      <c r="BA1478" s="5">
        <v>6.27</v>
      </c>
      <c r="BF1478" s="5">
        <v>3.49</v>
      </c>
      <c r="BH1478" s="5">
        <v>1.03</v>
      </c>
      <c r="BO1478" s="5">
        <v>27.1</v>
      </c>
      <c r="BQ1478" s="5">
        <v>3.78</v>
      </c>
      <c r="BR1478" s="5">
        <v>3.65</v>
      </c>
      <c r="BX1478" s="5">
        <v>10</v>
      </c>
    </row>
    <row r="1479" spans="1:77" x14ac:dyDescent="0.2">
      <c r="A1479" s="2" t="s">
        <v>203</v>
      </c>
      <c r="B1479" s="3">
        <v>38687</v>
      </c>
      <c r="C1479" s="4">
        <v>33</v>
      </c>
      <c r="F1479" s="5">
        <v>0.32</v>
      </c>
      <c r="H1479" s="5">
        <v>0.28000000000000003</v>
      </c>
      <c r="J1479" s="5">
        <v>2</v>
      </c>
      <c r="M1479" s="5">
        <v>0.7</v>
      </c>
      <c r="N1479" s="5">
        <v>2</v>
      </c>
      <c r="Q1479" s="5">
        <v>0.5</v>
      </c>
      <c r="S1479" s="5">
        <v>39</v>
      </c>
      <c r="T1479" s="5">
        <v>25</v>
      </c>
      <c r="U1479" s="5">
        <v>1</v>
      </c>
      <c r="V1479" s="5">
        <v>6.3</v>
      </c>
      <c r="W1479" s="5">
        <v>7.34</v>
      </c>
      <c r="AB1479" s="5">
        <v>2.1800000000000002</v>
      </c>
      <c r="AD1479" s="5">
        <v>1.1499999999999999</v>
      </c>
      <c r="AE1479" s="5">
        <v>6.9</v>
      </c>
      <c r="AI1479" s="5">
        <v>42</v>
      </c>
      <c r="AJ1479" s="5">
        <v>32.799999999999997</v>
      </c>
      <c r="AN1479" s="5">
        <v>3.8</v>
      </c>
      <c r="AO1479" s="5">
        <v>0.16</v>
      </c>
      <c r="AT1479" s="5">
        <v>6</v>
      </c>
      <c r="AU1479" s="5">
        <v>33</v>
      </c>
      <c r="AV1479" s="5">
        <v>0.44</v>
      </c>
      <c r="AW1479" s="5">
        <v>0.03</v>
      </c>
      <c r="AX1479" s="5">
        <v>0.06</v>
      </c>
      <c r="BA1479" s="5">
        <v>5.5</v>
      </c>
      <c r="BC1479" s="5">
        <v>0.1</v>
      </c>
      <c r="BE1479" s="5">
        <v>0.8</v>
      </c>
      <c r="BH1479" s="5">
        <v>0.7</v>
      </c>
      <c r="BI1479" s="5">
        <v>0.1</v>
      </c>
      <c r="BO1479" s="5">
        <v>74</v>
      </c>
      <c r="BQ1479" s="5">
        <v>-2.94</v>
      </c>
      <c r="BR1479" s="5">
        <v>2.98</v>
      </c>
      <c r="BX1479" s="5">
        <v>10.7</v>
      </c>
      <c r="BY1479" s="5">
        <v>38</v>
      </c>
    </row>
    <row r="1480" spans="1:77" x14ac:dyDescent="0.2">
      <c r="A1480" s="2" t="s">
        <v>203</v>
      </c>
      <c r="B1480" s="3">
        <v>42334</v>
      </c>
      <c r="C1480" s="4">
        <v>31</v>
      </c>
      <c r="G1480" s="5">
        <v>1E-3</v>
      </c>
      <c r="H1480" s="5">
        <v>0.01</v>
      </c>
      <c r="J1480" s="5">
        <v>0.4</v>
      </c>
      <c r="M1480" s="5">
        <v>0.4</v>
      </c>
      <c r="N1480" s="5">
        <v>0.2</v>
      </c>
      <c r="Q1480" s="5">
        <v>0.02</v>
      </c>
      <c r="S1480" s="5">
        <v>128</v>
      </c>
      <c r="T1480" s="5">
        <v>20</v>
      </c>
      <c r="U1480" s="5">
        <v>0.6</v>
      </c>
      <c r="V1480" s="5">
        <v>1.2</v>
      </c>
      <c r="W1480" s="5">
        <v>0.1</v>
      </c>
      <c r="AB1480" s="5">
        <v>5</v>
      </c>
      <c r="AC1480" s="5">
        <v>10</v>
      </c>
      <c r="AD1480" s="5">
        <v>0.99</v>
      </c>
      <c r="AE1480" s="5">
        <v>1.37</v>
      </c>
      <c r="AI1480" s="5">
        <v>0.5</v>
      </c>
      <c r="AN1480" s="5">
        <v>8.9499999999999993</v>
      </c>
      <c r="AO1480" s="5">
        <v>0.23</v>
      </c>
      <c r="AT1480" s="5">
        <v>8.84</v>
      </c>
      <c r="AU1480" s="5">
        <v>0.5</v>
      </c>
      <c r="AV1480" s="5">
        <v>6.46</v>
      </c>
      <c r="AW1480" s="5">
        <v>0.11</v>
      </c>
      <c r="AX1480" s="5">
        <v>0.01</v>
      </c>
      <c r="BA1480" s="5">
        <v>7.24</v>
      </c>
      <c r="BC1480" s="5">
        <v>1.6000000000000001E-3</v>
      </c>
      <c r="BH1480" s="5">
        <v>4.71</v>
      </c>
      <c r="BO1480" s="5">
        <v>101</v>
      </c>
      <c r="BQ1480" s="5">
        <v>7.48</v>
      </c>
      <c r="BR1480" s="5">
        <v>7.56</v>
      </c>
      <c r="BX1480" s="5">
        <v>9.6</v>
      </c>
      <c r="BY1480" s="5">
        <v>1.97</v>
      </c>
    </row>
    <row r="1481" spans="1:77" x14ac:dyDescent="0.2">
      <c r="A1481" s="2" t="s">
        <v>203</v>
      </c>
      <c r="B1481" s="3">
        <v>38854</v>
      </c>
      <c r="C1481" s="4">
        <v>31</v>
      </c>
      <c r="F1481" s="5">
        <v>0.56999999999999995</v>
      </c>
      <c r="H1481" s="5">
        <v>0.37</v>
      </c>
      <c r="J1481" s="5">
        <v>5</v>
      </c>
      <c r="M1481" s="5">
        <v>2.67</v>
      </c>
      <c r="N1481" s="5">
        <v>2.5</v>
      </c>
      <c r="Q1481" s="5">
        <v>1</v>
      </c>
      <c r="S1481" s="5">
        <v>39.51</v>
      </c>
      <c r="T1481" s="5">
        <v>30</v>
      </c>
      <c r="U1481" s="5">
        <v>5</v>
      </c>
      <c r="V1481" s="5">
        <v>7.2</v>
      </c>
      <c r="W1481" s="5">
        <v>7.4</v>
      </c>
      <c r="AD1481" s="5">
        <v>1.81</v>
      </c>
      <c r="AE1481" s="5">
        <v>11.07</v>
      </c>
      <c r="AI1481" s="5">
        <v>10</v>
      </c>
      <c r="AJ1481" s="5">
        <v>36.200000000000003</v>
      </c>
      <c r="AN1481" s="5">
        <v>4.29</v>
      </c>
      <c r="AO1481" s="5">
        <v>0.16</v>
      </c>
      <c r="AT1481" s="5">
        <v>7.9</v>
      </c>
      <c r="AU1481" s="5">
        <v>31</v>
      </c>
      <c r="AV1481" s="5">
        <v>0.48</v>
      </c>
      <c r="AW1481" s="5">
        <v>0.02</v>
      </c>
      <c r="AX1481" s="5">
        <v>0.42</v>
      </c>
      <c r="BA1481" s="5">
        <v>5.85</v>
      </c>
      <c r="BC1481" s="5">
        <v>0.1</v>
      </c>
      <c r="BE1481" s="5">
        <v>0.1</v>
      </c>
      <c r="BH1481" s="5">
        <v>0.72</v>
      </c>
      <c r="BO1481" s="5">
        <v>77</v>
      </c>
      <c r="BQ1481" s="5">
        <v>3.18</v>
      </c>
      <c r="BR1481" s="5">
        <v>3.24</v>
      </c>
      <c r="BX1481" s="5">
        <v>8.1</v>
      </c>
      <c r="BY1481" s="5">
        <v>30</v>
      </c>
    </row>
    <row r="1482" spans="1:77" x14ac:dyDescent="0.2">
      <c r="A1482" s="2" t="s">
        <v>203</v>
      </c>
      <c r="B1482" s="3">
        <v>41883</v>
      </c>
      <c r="C1482" s="4">
        <v>25</v>
      </c>
      <c r="G1482" s="5">
        <v>3.0000000000000001E-3</v>
      </c>
      <c r="H1482" s="5">
        <v>0.01</v>
      </c>
      <c r="M1482" s="5">
        <v>0.34</v>
      </c>
      <c r="S1482" s="5">
        <v>128</v>
      </c>
      <c r="T1482" s="5">
        <v>20</v>
      </c>
      <c r="V1482" s="5">
        <v>1.5</v>
      </c>
      <c r="W1482" s="5">
        <v>0.23</v>
      </c>
      <c r="AB1482" s="5">
        <v>5.05</v>
      </c>
      <c r="AD1482" s="5">
        <v>2.95</v>
      </c>
      <c r="AE1482" s="5">
        <v>1.25</v>
      </c>
      <c r="AJ1482" s="5">
        <v>66.900000000000006</v>
      </c>
      <c r="AN1482" s="5">
        <v>8.6999999999999993</v>
      </c>
      <c r="AO1482" s="5">
        <v>0.28999999999999998</v>
      </c>
      <c r="AT1482" s="5">
        <v>8.33</v>
      </c>
      <c r="AV1482" s="5">
        <v>13.05</v>
      </c>
      <c r="AW1482" s="5">
        <v>0.14000000000000001</v>
      </c>
      <c r="AX1482" s="5">
        <v>0.01</v>
      </c>
      <c r="AY1482" s="5">
        <v>0.02</v>
      </c>
      <c r="BA1482" s="5">
        <v>7.42</v>
      </c>
      <c r="BF1482" s="5">
        <v>0.11</v>
      </c>
      <c r="BH1482" s="5">
        <v>4.6100000000000003</v>
      </c>
      <c r="BO1482" s="5">
        <v>92</v>
      </c>
      <c r="BQ1482" s="5">
        <v>7.3</v>
      </c>
      <c r="BR1482" s="5">
        <v>7.52</v>
      </c>
      <c r="BX1482" s="5">
        <v>9.5</v>
      </c>
    </row>
    <row r="1483" spans="1:77" x14ac:dyDescent="0.2">
      <c r="A1483" s="2" t="s">
        <v>203</v>
      </c>
      <c r="B1483" s="3">
        <v>41578</v>
      </c>
      <c r="C1483" s="4">
        <v>25</v>
      </c>
      <c r="G1483" s="5">
        <v>3.0000000000000001E-3</v>
      </c>
      <c r="H1483" s="5">
        <v>0.01</v>
      </c>
      <c r="M1483" s="5">
        <v>0.39</v>
      </c>
      <c r="S1483" s="5">
        <v>123</v>
      </c>
      <c r="T1483" s="5">
        <v>19</v>
      </c>
      <c r="V1483" s="5">
        <v>1.1000000000000001</v>
      </c>
      <c r="W1483" s="5">
        <v>0.35</v>
      </c>
      <c r="AB1483" s="5">
        <v>4.9000000000000004</v>
      </c>
      <c r="AD1483" s="5">
        <v>2.4300000000000002</v>
      </c>
      <c r="AE1483" s="5">
        <v>1.49</v>
      </c>
      <c r="AJ1483" s="5">
        <v>66.3</v>
      </c>
      <c r="AN1483" s="5">
        <v>8.5</v>
      </c>
      <c r="AO1483" s="5">
        <v>0.28999999999999998</v>
      </c>
      <c r="AT1483" s="5">
        <v>8.7100000000000009</v>
      </c>
      <c r="AV1483" s="5">
        <v>13.9</v>
      </c>
      <c r="AW1483" s="5">
        <v>0.15</v>
      </c>
      <c r="AX1483" s="5">
        <v>0.01</v>
      </c>
      <c r="AY1483" s="5">
        <v>0.02</v>
      </c>
      <c r="BA1483" s="5">
        <v>7.31</v>
      </c>
      <c r="BF1483" s="5">
        <v>0.24</v>
      </c>
      <c r="BH1483" s="5">
        <v>4.58</v>
      </c>
      <c r="BO1483" s="5">
        <v>84.8</v>
      </c>
      <c r="BQ1483" s="5">
        <v>7.11</v>
      </c>
      <c r="BR1483" s="5">
        <v>7.28</v>
      </c>
      <c r="BX1483" s="5">
        <v>9.4</v>
      </c>
    </row>
    <row r="1484" spans="1:77" x14ac:dyDescent="0.2">
      <c r="A1484" s="2" t="s">
        <v>203</v>
      </c>
      <c r="B1484" s="3">
        <v>41211</v>
      </c>
      <c r="C1484" s="4">
        <v>38</v>
      </c>
      <c r="G1484" s="5">
        <v>3.0000000000000001E-3</v>
      </c>
      <c r="H1484" s="5">
        <v>0.01</v>
      </c>
      <c r="J1484" s="5">
        <v>0.8</v>
      </c>
      <c r="M1484" s="5">
        <v>0.43</v>
      </c>
      <c r="N1484" s="5">
        <v>0.2</v>
      </c>
      <c r="Q1484" s="5">
        <v>0.02</v>
      </c>
      <c r="S1484" s="5">
        <v>119</v>
      </c>
      <c r="T1484" s="5">
        <v>20</v>
      </c>
      <c r="U1484" s="5">
        <v>0.2</v>
      </c>
      <c r="V1484" s="5">
        <v>1.52</v>
      </c>
      <c r="W1484" s="5">
        <v>0.64</v>
      </c>
      <c r="AB1484" s="5">
        <v>4.92</v>
      </c>
      <c r="AD1484" s="5">
        <v>0.24</v>
      </c>
      <c r="AE1484" s="5">
        <v>1.42</v>
      </c>
      <c r="AI1484" s="5">
        <v>0.5</v>
      </c>
      <c r="AJ1484" s="5">
        <v>66.5</v>
      </c>
      <c r="AN1484" s="5">
        <v>8.31</v>
      </c>
      <c r="AO1484" s="5">
        <v>0.24</v>
      </c>
      <c r="AS1484" s="5">
        <v>0.71</v>
      </c>
      <c r="AT1484" s="5">
        <v>8.5500000000000007</v>
      </c>
      <c r="AU1484" s="5">
        <v>0.5</v>
      </c>
      <c r="AV1484" s="5">
        <v>11.86</v>
      </c>
      <c r="AW1484" s="5">
        <v>0.12</v>
      </c>
      <c r="AX1484" s="5">
        <v>0.01</v>
      </c>
      <c r="AY1484" s="5">
        <v>0.02</v>
      </c>
      <c r="BA1484" s="5">
        <v>7.27</v>
      </c>
      <c r="BC1484" s="5">
        <v>1E-3</v>
      </c>
      <c r="BF1484" s="5">
        <v>0.1</v>
      </c>
      <c r="BH1484" s="5">
        <v>4.62</v>
      </c>
      <c r="BO1484" s="5">
        <v>80.599999999999994</v>
      </c>
      <c r="BQ1484" s="5">
        <v>7.06</v>
      </c>
      <c r="BR1484" s="5">
        <v>7.07</v>
      </c>
      <c r="BS1484" s="5">
        <v>0.2</v>
      </c>
      <c r="BT1484" s="5">
        <v>53</v>
      </c>
      <c r="BV1484" s="5">
        <v>6.3</v>
      </c>
      <c r="BW1484" s="5">
        <v>0.1</v>
      </c>
      <c r="BX1484" s="5">
        <v>9.5</v>
      </c>
      <c r="BY1484" s="5">
        <v>0.5</v>
      </c>
    </row>
    <row r="1485" spans="1:77" x14ac:dyDescent="0.2">
      <c r="A1485" s="2" t="s">
        <v>235</v>
      </c>
      <c r="B1485" s="3">
        <v>34652</v>
      </c>
      <c r="C1485" s="4">
        <v>32</v>
      </c>
      <c r="F1485" s="5">
        <v>0.15</v>
      </c>
      <c r="G1485" s="5">
        <v>0.1</v>
      </c>
      <c r="H1485" s="5">
        <v>0.01</v>
      </c>
      <c r="J1485" s="5">
        <v>1</v>
      </c>
      <c r="M1485" s="5">
        <v>0.28999999999999998</v>
      </c>
      <c r="N1485" s="5">
        <v>1</v>
      </c>
      <c r="O1485" s="5">
        <v>60</v>
      </c>
      <c r="Q1485" s="5">
        <v>0.2</v>
      </c>
      <c r="S1485" s="5">
        <v>12</v>
      </c>
      <c r="T1485" s="5">
        <v>66</v>
      </c>
      <c r="U1485" s="5">
        <v>1</v>
      </c>
      <c r="V1485" s="5">
        <v>0.6</v>
      </c>
      <c r="W1485" s="5">
        <v>0.13</v>
      </c>
      <c r="AB1485" s="5">
        <v>7.27</v>
      </c>
      <c r="AE1485" s="5">
        <v>3.6</v>
      </c>
      <c r="AI1485" s="5">
        <v>1</v>
      </c>
      <c r="AJ1485" s="5">
        <v>31.9</v>
      </c>
      <c r="AN1485" s="5">
        <v>6.5</v>
      </c>
      <c r="AO1485" s="5">
        <v>7.0000000000000007E-2</v>
      </c>
      <c r="AT1485" s="5">
        <v>32</v>
      </c>
      <c r="AU1485" s="5">
        <v>1.4</v>
      </c>
      <c r="AV1485" s="5">
        <v>20.64</v>
      </c>
      <c r="AW1485" s="5">
        <v>3.284E-3</v>
      </c>
      <c r="AX1485" s="5">
        <v>0.01</v>
      </c>
      <c r="AY1485" s="5">
        <v>0.02</v>
      </c>
      <c r="BA1485" s="5">
        <v>5.2</v>
      </c>
      <c r="BC1485" s="5">
        <v>6.4999999999999997E-3</v>
      </c>
      <c r="BE1485" s="5">
        <v>10.5</v>
      </c>
      <c r="BH1485" s="5">
        <v>7.0000000000000007E-2</v>
      </c>
      <c r="BO1485" s="5">
        <v>21.4</v>
      </c>
      <c r="BX1485" s="5">
        <v>9.1</v>
      </c>
      <c r="BY1485" s="5">
        <v>5</v>
      </c>
    </row>
    <row r="1486" spans="1:77" x14ac:dyDescent="0.2">
      <c r="A1486" s="2" t="s">
        <v>235</v>
      </c>
      <c r="B1486" s="3">
        <v>40070</v>
      </c>
      <c r="C1486" s="4">
        <v>31</v>
      </c>
      <c r="G1486" s="5">
        <v>4.0000000000000001E-3</v>
      </c>
      <c r="H1486" s="5">
        <v>7.0000000000000007E-2</v>
      </c>
      <c r="J1486" s="5">
        <v>0.7</v>
      </c>
      <c r="M1486" s="5">
        <v>0.09</v>
      </c>
      <c r="N1486" s="5">
        <v>0.2</v>
      </c>
      <c r="Q1486" s="5">
        <v>0.02</v>
      </c>
      <c r="S1486" s="5">
        <v>68.2</v>
      </c>
      <c r="T1486" s="5">
        <v>28</v>
      </c>
      <c r="U1486" s="5">
        <v>0.3</v>
      </c>
      <c r="V1486" s="5">
        <v>1.3</v>
      </c>
      <c r="W1486" s="5">
        <v>0.28999999999999998</v>
      </c>
      <c r="AB1486" s="5">
        <v>3.55</v>
      </c>
      <c r="AD1486" s="5">
        <v>3.45</v>
      </c>
      <c r="AE1486" s="5">
        <v>1.3</v>
      </c>
      <c r="AI1486" s="5">
        <v>0.5</v>
      </c>
      <c r="AJ1486" s="5">
        <v>43.6</v>
      </c>
      <c r="AN1486" s="5">
        <v>5.09</v>
      </c>
      <c r="AO1486" s="5">
        <v>0.15</v>
      </c>
      <c r="AT1486" s="5">
        <v>10.4</v>
      </c>
      <c r="AU1486" s="5">
        <v>0.5</v>
      </c>
      <c r="AV1486" s="5">
        <v>0.3</v>
      </c>
      <c r="AW1486" s="5">
        <v>9.8499999999999994E-3</v>
      </c>
      <c r="AX1486" s="5">
        <v>0.25</v>
      </c>
      <c r="BA1486" s="5">
        <v>7.71</v>
      </c>
      <c r="BC1486" s="5">
        <v>1E-3</v>
      </c>
      <c r="BF1486" s="5">
        <v>0.2</v>
      </c>
      <c r="BH1486" s="5">
        <v>2.33</v>
      </c>
      <c r="BO1486" s="5">
        <v>65</v>
      </c>
      <c r="BW1486" s="5">
        <v>0.77</v>
      </c>
      <c r="BX1486" s="5">
        <v>9.4</v>
      </c>
      <c r="BY1486" s="5">
        <v>7.4</v>
      </c>
    </row>
    <row r="1487" spans="1:77" x14ac:dyDescent="0.2">
      <c r="A1487" s="2" t="s">
        <v>235</v>
      </c>
      <c r="B1487" s="3">
        <v>32272</v>
      </c>
      <c r="C1487" s="4">
        <v>28</v>
      </c>
      <c r="F1487" s="5">
        <v>0.01</v>
      </c>
      <c r="H1487" s="5">
        <v>0.47</v>
      </c>
      <c r="J1487" s="5">
        <v>2.6</v>
      </c>
      <c r="M1487" s="5">
        <v>0.8</v>
      </c>
      <c r="N1487" s="5">
        <v>0.3</v>
      </c>
      <c r="Q1487" s="5">
        <v>0.01</v>
      </c>
      <c r="S1487" s="5">
        <v>99</v>
      </c>
      <c r="T1487" s="5">
        <v>51</v>
      </c>
      <c r="U1487" s="5">
        <v>0.1</v>
      </c>
      <c r="V1487" s="5">
        <v>6</v>
      </c>
      <c r="W1487" s="5">
        <v>4.5999999999999996</v>
      </c>
      <c r="AB1487" s="5">
        <v>3.15</v>
      </c>
      <c r="AE1487" s="5">
        <v>0.94</v>
      </c>
      <c r="AI1487" s="5">
        <v>0.4</v>
      </c>
      <c r="AJ1487" s="5">
        <v>60.9</v>
      </c>
      <c r="AN1487" s="5">
        <v>3.3</v>
      </c>
      <c r="AO1487" s="5">
        <v>0.3</v>
      </c>
      <c r="AT1487" s="5">
        <v>22</v>
      </c>
      <c r="AU1487" s="5">
        <v>0.2</v>
      </c>
      <c r="AV1487" s="5">
        <v>4.5</v>
      </c>
      <c r="AW1487" s="5">
        <v>0.82</v>
      </c>
      <c r="AX1487" s="5">
        <v>1.53</v>
      </c>
      <c r="BA1487" s="5">
        <v>6.86</v>
      </c>
      <c r="BE1487" s="5">
        <v>0.6</v>
      </c>
      <c r="BH1487" s="5">
        <v>3.91</v>
      </c>
      <c r="BO1487" s="5">
        <v>44</v>
      </c>
      <c r="BX1487" s="5">
        <v>8.5</v>
      </c>
      <c r="BY1487" s="5">
        <v>2.6</v>
      </c>
    </row>
    <row r="1488" spans="1:77" x14ac:dyDescent="0.2">
      <c r="A1488" s="2" t="s">
        <v>235</v>
      </c>
      <c r="B1488" s="3">
        <v>36426</v>
      </c>
      <c r="C1488" s="4">
        <v>24</v>
      </c>
      <c r="F1488" s="5">
        <v>3.0000000000000001E-3</v>
      </c>
      <c r="G1488" s="5">
        <v>2E-3</v>
      </c>
      <c r="H1488" s="5">
        <v>0.35</v>
      </c>
      <c r="M1488" s="5">
        <v>0.64</v>
      </c>
      <c r="O1488" s="5">
        <v>50</v>
      </c>
      <c r="S1488" s="5">
        <v>79</v>
      </c>
      <c r="T1488" s="5">
        <v>51</v>
      </c>
      <c r="V1488" s="5">
        <v>4.2</v>
      </c>
      <c r="W1488" s="5">
        <v>4.9000000000000004</v>
      </c>
      <c r="AB1488" s="5">
        <v>3.77</v>
      </c>
      <c r="AE1488" s="5">
        <v>1</v>
      </c>
      <c r="AJ1488" s="5">
        <v>41.2</v>
      </c>
      <c r="AN1488" s="5">
        <v>3.8</v>
      </c>
      <c r="AO1488" s="5">
        <v>0.34</v>
      </c>
      <c r="AT1488" s="5">
        <v>18</v>
      </c>
      <c r="AV1488" s="5">
        <v>0.22</v>
      </c>
      <c r="AW1488" s="5">
        <v>3.2845000000000001E-3</v>
      </c>
      <c r="AX1488" s="5">
        <v>0.01</v>
      </c>
      <c r="AZ1488" s="5">
        <v>6.0000000000000001E-3</v>
      </c>
      <c r="BA1488" s="5">
        <v>7.02</v>
      </c>
      <c r="BE1488" s="5">
        <v>0.2</v>
      </c>
      <c r="BH1488" s="5">
        <v>3.84</v>
      </c>
      <c r="BO1488" s="5">
        <v>50.9</v>
      </c>
      <c r="BX1488" s="5">
        <v>8.6</v>
      </c>
    </row>
    <row r="1489" spans="1:77" x14ac:dyDescent="0.2">
      <c r="A1489" s="2" t="s">
        <v>235</v>
      </c>
      <c r="B1489" s="3">
        <v>36061</v>
      </c>
      <c r="C1489" s="4">
        <v>24</v>
      </c>
      <c r="F1489" s="5">
        <v>2E-3</v>
      </c>
      <c r="G1489" s="5">
        <v>2E-3</v>
      </c>
      <c r="H1489" s="5">
        <v>0.36</v>
      </c>
      <c r="M1489" s="5">
        <v>0.6</v>
      </c>
      <c r="O1489" s="5">
        <v>50</v>
      </c>
      <c r="S1489" s="5">
        <v>86</v>
      </c>
      <c r="T1489" s="5">
        <v>46</v>
      </c>
      <c r="V1489" s="5">
        <v>4.5999999999999996</v>
      </c>
      <c r="W1489" s="5">
        <v>4.9000000000000004</v>
      </c>
      <c r="AB1489" s="5">
        <v>3.11</v>
      </c>
      <c r="AE1489" s="5">
        <v>1.4</v>
      </c>
      <c r="AJ1489" s="5">
        <v>59.3</v>
      </c>
      <c r="AN1489" s="5">
        <v>3.8</v>
      </c>
      <c r="AO1489" s="5">
        <v>0.33</v>
      </c>
      <c r="AT1489" s="5">
        <v>18</v>
      </c>
      <c r="AV1489" s="5">
        <v>0.22</v>
      </c>
      <c r="AW1489" s="5">
        <v>3.284E-3</v>
      </c>
      <c r="AX1489" s="5">
        <v>0.01</v>
      </c>
      <c r="AZ1489" s="5">
        <v>0.08</v>
      </c>
      <c r="BA1489" s="5">
        <v>7.07</v>
      </c>
      <c r="BE1489" s="5">
        <v>0.2</v>
      </c>
      <c r="BH1489" s="5">
        <v>3.9</v>
      </c>
      <c r="BO1489" s="5">
        <v>50.1</v>
      </c>
      <c r="BX1489" s="5">
        <v>8.6</v>
      </c>
    </row>
    <row r="1490" spans="1:77" x14ac:dyDescent="0.2">
      <c r="A1490" s="2" t="s">
        <v>235</v>
      </c>
      <c r="B1490" s="3">
        <v>35702</v>
      </c>
      <c r="C1490" s="4">
        <v>32</v>
      </c>
      <c r="F1490" s="5">
        <v>4.0000000000000001E-3</v>
      </c>
      <c r="G1490" s="5">
        <v>3.0000000000000001E-3</v>
      </c>
      <c r="H1490" s="5">
        <v>0.43</v>
      </c>
      <c r="J1490" s="5">
        <v>0.2</v>
      </c>
      <c r="M1490" s="5">
        <v>0.49</v>
      </c>
      <c r="N1490" s="5">
        <v>1</v>
      </c>
      <c r="O1490" s="5">
        <v>50</v>
      </c>
      <c r="Q1490" s="5">
        <v>0.2</v>
      </c>
      <c r="S1490" s="5">
        <v>77</v>
      </c>
      <c r="T1490" s="5">
        <v>42</v>
      </c>
      <c r="U1490" s="5">
        <v>0.2</v>
      </c>
      <c r="V1490" s="5">
        <v>5.5</v>
      </c>
      <c r="W1490" s="5">
        <v>4.75</v>
      </c>
      <c r="AB1490" s="5">
        <v>4.08</v>
      </c>
      <c r="AE1490" s="5">
        <v>2.1</v>
      </c>
      <c r="AI1490" s="5">
        <v>1</v>
      </c>
      <c r="AJ1490" s="5">
        <v>56.6</v>
      </c>
      <c r="AN1490" s="5">
        <v>4.0999999999999996</v>
      </c>
      <c r="AO1490" s="5">
        <v>0.31</v>
      </c>
      <c r="AT1490" s="5">
        <v>16</v>
      </c>
      <c r="AU1490" s="5">
        <v>1</v>
      </c>
      <c r="AV1490" s="5">
        <v>0.22</v>
      </c>
      <c r="AW1490" s="5">
        <v>9.8534999999999994E-3</v>
      </c>
      <c r="AX1490" s="5">
        <v>0.01</v>
      </c>
      <c r="AY1490" s="5">
        <v>7.4000000000000003E-3</v>
      </c>
      <c r="BA1490" s="5">
        <v>7.21</v>
      </c>
      <c r="BC1490" s="5">
        <v>3.0999999999999999E-3</v>
      </c>
      <c r="BE1490" s="5">
        <v>0.2</v>
      </c>
      <c r="BH1490" s="5">
        <v>3.86</v>
      </c>
      <c r="BO1490" s="5">
        <v>38.9</v>
      </c>
      <c r="BX1490" s="5">
        <v>8.4</v>
      </c>
      <c r="BY1490" s="5">
        <v>1</v>
      </c>
    </row>
    <row r="1491" spans="1:77" x14ac:dyDescent="0.2">
      <c r="A1491" s="2" t="s">
        <v>235</v>
      </c>
      <c r="B1491" s="3">
        <v>41785</v>
      </c>
      <c r="C1491" s="4">
        <v>25</v>
      </c>
      <c r="G1491" s="5">
        <v>0.03</v>
      </c>
      <c r="H1491" s="5">
        <v>0.05</v>
      </c>
      <c r="M1491" s="5">
        <v>0.78</v>
      </c>
      <c r="S1491" s="5">
        <v>42.5</v>
      </c>
      <c r="T1491" s="5">
        <v>25</v>
      </c>
      <c r="V1491" s="5">
        <v>7.4</v>
      </c>
      <c r="W1491" s="5">
        <v>0.12</v>
      </c>
      <c r="AB1491" s="5">
        <v>2.44</v>
      </c>
      <c r="AD1491" s="5">
        <v>2.4500000000000002</v>
      </c>
      <c r="AE1491" s="5">
        <v>22.8</v>
      </c>
      <c r="AJ1491" s="5">
        <v>37.700000000000003</v>
      </c>
      <c r="AN1491" s="5">
        <v>4.13</v>
      </c>
      <c r="AO1491" s="5">
        <v>0.24</v>
      </c>
      <c r="AT1491" s="5">
        <v>11.6</v>
      </c>
      <c r="AV1491" s="5">
        <v>11.28</v>
      </c>
      <c r="AW1491" s="5">
        <v>0.12</v>
      </c>
      <c r="AX1491" s="5">
        <v>0.04</v>
      </c>
      <c r="AY1491" s="5">
        <v>0.02</v>
      </c>
      <c r="BA1491" s="5">
        <v>6.55</v>
      </c>
      <c r="BF1491" s="5">
        <v>0.1</v>
      </c>
      <c r="BH1491" s="5">
        <v>2.35</v>
      </c>
      <c r="BO1491" s="5">
        <v>20.100000000000001</v>
      </c>
      <c r="BQ1491" s="5">
        <v>3.66</v>
      </c>
      <c r="BR1491" s="5">
        <v>3.57</v>
      </c>
      <c r="BX1491" s="5">
        <v>9.8000000000000007</v>
      </c>
    </row>
    <row r="1492" spans="1:77" x14ac:dyDescent="0.2">
      <c r="A1492" s="2" t="s">
        <v>235</v>
      </c>
      <c r="B1492" s="3">
        <v>42116</v>
      </c>
      <c r="C1492" s="4">
        <v>33</v>
      </c>
      <c r="G1492" s="5">
        <v>0.04</v>
      </c>
      <c r="H1492" s="5">
        <v>7.0000000000000007E-2</v>
      </c>
      <c r="J1492" s="5">
        <v>0.7</v>
      </c>
      <c r="M1492" s="5">
        <v>0.76</v>
      </c>
      <c r="N1492" s="5">
        <v>0.2</v>
      </c>
      <c r="Q1492" s="5">
        <v>0.14000000000000001</v>
      </c>
      <c r="S1492" s="5">
        <v>54.6</v>
      </c>
      <c r="T1492" s="5">
        <v>22</v>
      </c>
      <c r="U1492" s="5">
        <v>0.4</v>
      </c>
      <c r="V1492" s="5">
        <v>7.5</v>
      </c>
      <c r="W1492" s="5">
        <v>0.21</v>
      </c>
      <c r="AB1492" s="5">
        <v>2.35</v>
      </c>
      <c r="AC1492" s="5">
        <v>10</v>
      </c>
      <c r="AD1492" s="5">
        <v>1.36</v>
      </c>
      <c r="AE1492" s="5">
        <v>18.7</v>
      </c>
      <c r="AI1492" s="5">
        <v>2.6</v>
      </c>
      <c r="AJ1492" s="5">
        <v>43</v>
      </c>
      <c r="AN1492" s="5">
        <v>5.26</v>
      </c>
      <c r="AO1492" s="5">
        <v>0.3</v>
      </c>
      <c r="AT1492" s="5">
        <v>12</v>
      </c>
      <c r="AU1492" s="5">
        <v>1.8</v>
      </c>
      <c r="AV1492" s="5">
        <v>17.920000000000002</v>
      </c>
      <c r="AW1492" s="5">
        <v>0.14000000000000001</v>
      </c>
      <c r="AX1492" s="5">
        <v>0.03</v>
      </c>
      <c r="BA1492" s="5">
        <v>6.47</v>
      </c>
      <c r="BC1492" s="5">
        <v>5.1999999999999998E-3</v>
      </c>
      <c r="BF1492" s="5">
        <v>1.72</v>
      </c>
      <c r="BH1492" s="5">
        <v>2.12</v>
      </c>
      <c r="BO1492" s="5">
        <v>52.8</v>
      </c>
      <c r="BQ1492" s="5">
        <v>4.13</v>
      </c>
      <c r="BR1492" s="5">
        <v>4.1900000000000004</v>
      </c>
      <c r="BX1492" s="5">
        <v>9.6</v>
      </c>
      <c r="BY1492" s="5">
        <v>4.4000000000000004</v>
      </c>
    </row>
    <row r="1493" spans="1:77" x14ac:dyDescent="0.2">
      <c r="A1493" s="2" t="s">
        <v>235</v>
      </c>
      <c r="B1493" s="3">
        <v>38687</v>
      </c>
      <c r="C1493" s="4">
        <v>33</v>
      </c>
      <c r="F1493" s="5">
        <v>0.02</v>
      </c>
      <c r="H1493" s="5">
        <v>0.01</v>
      </c>
      <c r="J1493" s="5">
        <v>1</v>
      </c>
      <c r="M1493" s="5">
        <v>0.3</v>
      </c>
      <c r="N1493" s="5">
        <v>2</v>
      </c>
      <c r="Q1493" s="5">
        <v>0.5</v>
      </c>
      <c r="S1493" s="5">
        <v>55.4</v>
      </c>
      <c r="T1493" s="5">
        <v>33</v>
      </c>
      <c r="U1493" s="5">
        <v>1</v>
      </c>
      <c r="V1493" s="5">
        <v>1.2</v>
      </c>
      <c r="W1493" s="5">
        <v>0.01</v>
      </c>
      <c r="AB1493" s="5">
        <v>3.9</v>
      </c>
      <c r="AD1493" s="5">
        <v>-0.52</v>
      </c>
      <c r="AE1493" s="5">
        <v>1.5</v>
      </c>
      <c r="AI1493" s="5">
        <v>1</v>
      </c>
      <c r="AJ1493" s="5">
        <v>42.3</v>
      </c>
      <c r="AN1493" s="5">
        <v>5.9</v>
      </c>
      <c r="AO1493" s="5">
        <v>0.01</v>
      </c>
      <c r="AT1493" s="5">
        <v>12.9</v>
      </c>
      <c r="AU1493" s="5">
        <v>3</v>
      </c>
      <c r="AV1493" s="5">
        <v>75.25</v>
      </c>
      <c r="AW1493" s="5">
        <v>0.03</v>
      </c>
      <c r="AX1493" s="5">
        <v>0.03</v>
      </c>
      <c r="BA1493" s="5">
        <v>6.1</v>
      </c>
      <c r="BC1493" s="5">
        <v>0.1</v>
      </c>
      <c r="BE1493" s="5">
        <v>5.8</v>
      </c>
      <c r="BH1493" s="5">
        <v>1.1000000000000001</v>
      </c>
      <c r="BI1493" s="5">
        <v>0.1</v>
      </c>
      <c r="BO1493" s="5">
        <v>30</v>
      </c>
      <c r="BQ1493" s="5">
        <v>-3.86</v>
      </c>
      <c r="BR1493" s="5">
        <v>3.84</v>
      </c>
      <c r="BX1493" s="5">
        <v>9.6</v>
      </c>
      <c r="BY1493" s="5">
        <v>5</v>
      </c>
    </row>
    <row r="1494" spans="1:77" x14ac:dyDescent="0.2">
      <c r="A1494" s="2" t="s">
        <v>235</v>
      </c>
      <c r="B1494" s="3">
        <v>38845</v>
      </c>
      <c r="C1494" s="4">
        <v>31</v>
      </c>
      <c r="F1494" s="5">
        <v>0.02</v>
      </c>
      <c r="H1494" s="5">
        <v>0.05</v>
      </c>
      <c r="J1494" s="5">
        <v>5</v>
      </c>
      <c r="M1494" s="5">
        <v>1.63</v>
      </c>
      <c r="N1494" s="5">
        <v>2.5</v>
      </c>
      <c r="Q1494" s="5">
        <v>1</v>
      </c>
      <c r="S1494" s="5">
        <v>47.88</v>
      </c>
      <c r="T1494" s="5">
        <v>33</v>
      </c>
      <c r="U1494" s="5">
        <v>5</v>
      </c>
      <c r="V1494" s="5">
        <v>1.1000000000000001</v>
      </c>
      <c r="W1494" s="5">
        <v>0.02</v>
      </c>
      <c r="AD1494" s="5">
        <v>4.8499999999999996</v>
      </c>
      <c r="AE1494" s="5">
        <v>1.78</v>
      </c>
      <c r="AI1494" s="5">
        <v>10</v>
      </c>
      <c r="AJ1494" s="5">
        <v>42.7</v>
      </c>
      <c r="AN1494" s="5">
        <v>7.61</v>
      </c>
      <c r="AO1494" s="5">
        <v>0.01</v>
      </c>
      <c r="AT1494" s="5">
        <v>17.399999999999999</v>
      </c>
      <c r="AU1494" s="5">
        <v>5</v>
      </c>
      <c r="AV1494" s="5">
        <v>66.709999999999994</v>
      </c>
      <c r="AW1494" s="5">
        <v>0.02</v>
      </c>
      <c r="AX1494" s="5">
        <v>0.12</v>
      </c>
      <c r="BA1494" s="5">
        <v>6.31</v>
      </c>
      <c r="BC1494" s="5">
        <v>0.1</v>
      </c>
      <c r="BE1494" s="5">
        <v>7.4</v>
      </c>
      <c r="BH1494" s="5">
        <v>1.07</v>
      </c>
      <c r="BO1494" s="5">
        <v>27</v>
      </c>
      <c r="BQ1494" s="5">
        <v>3.64</v>
      </c>
      <c r="BR1494" s="5">
        <v>3.82</v>
      </c>
      <c r="BX1494" s="5">
        <v>9.6</v>
      </c>
      <c r="BY1494" s="5">
        <v>10</v>
      </c>
    </row>
    <row r="1495" spans="1:77" x14ac:dyDescent="0.2">
      <c r="A1495" s="2" t="s">
        <v>235</v>
      </c>
      <c r="B1495" s="3">
        <v>39344</v>
      </c>
      <c r="C1495" s="4">
        <v>34</v>
      </c>
      <c r="F1495" s="5">
        <v>0.02</v>
      </c>
      <c r="H1495" s="5">
        <v>0.02</v>
      </c>
      <c r="J1495" s="5">
        <v>5</v>
      </c>
      <c r="M1495" s="5">
        <v>1.28</v>
      </c>
      <c r="N1495" s="5">
        <v>2.5</v>
      </c>
      <c r="Q1495" s="5">
        <v>0.5</v>
      </c>
      <c r="S1495" s="5">
        <v>49.2</v>
      </c>
      <c r="T1495" s="5">
        <v>33</v>
      </c>
      <c r="U1495" s="5">
        <v>5</v>
      </c>
      <c r="V1495" s="5">
        <v>0.6</v>
      </c>
      <c r="W1495" s="5">
        <v>0.02</v>
      </c>
      <c r="AD1495" s="5">
        <v>0.82</v>
      </c>
      <c r="AE1495" s="5">
        <v>1.89</v>
      </c>
      <c r="AI1495" s="5">
        <v>5</v>
      </c>
      <c r="AJ1495" s="5">
        <v>39.4</v>
      </c>
      <c r="AN1495" s="5">
        <v>7.09</v>
      </c>
      <c r="AO1495" s="5">
        <v>0.01</v>
      </c>
      <c r="AQ1495" s="5">
        <v>18.8</v>
      </c>
      <c r="AT1495" s="5">
        <v>16.7</v>
      </c>
      <c r="AU1495" s="5">
        <v>4</v>
      </c>
      <c r="AV1495" s="5">
        <v>75.25</v>
      </c>
      <c r="AW1495" s="5">
        <v>0.02</v>
      </c>
      <c r="AX1495" s="5">
        <v>0.06</v>
      </c>
      <c r="BA1495" s="5">
        <v>6.64</v>
      </c>
      <c r="BB1495" s="5">
        <v>6.79</v>
      </c>
      <c r="BC1495" s="5">
        <v>0.1</v>
      </c>
      <c r="BD1495" s="5">
        <v>-1.86</v>
      </c>
      <c r="BE1495" s="5">
        <v>8.1999999999999993</v>
      </c>
      <c r="BH1495" s="5">
        <v>1.05</v>
      </c>
      <c r="BO1495" s="5">
        <v>29</v>
      </c>
      <c r="BQ1495" s="5">
        <v>3.78</v>
      </c>
      <c r="BR1495" s="5">
        <v>3.81</v>
      </c>
      <c r="BX1495" s="5">
        <v>9.9</v>
      </c>
      <c r="BY1495" s="5">
        <v>10</v>
      </c>
    </row>
    <row r="1496" spans="1:77" x14ac:dyDescent="0.2">
      <c r="A1496" s="2" t="s">
        <v>235</v>
      </c>
      <c r="B1496" s="3">
        <v>39937</v>
      </c>
      <c r="C1496" s="4">
        <v>22</v>
      </c>
      <c r="G1496" s="5">
        <v>8.9999999999999993E-3</v>
      </c>
      <c r="H1496" s="5">
        <v>0.01</v>
      </c>
      <c r="M1496" s="5">
        <v>0.53</v>
      </c>
      <c r="S1496" s="5">
        <v>50.5</v>
      </c>
      <c r="T1496" s="5">
        <v>33</v>
      </c>
      <c r="V1496" s="5">
        <v>1.4</v>
      </c>
      <c r="W1496" s="5">
        <v>0.01</v>
      </c>
      <c r="AB1496" s="5">
        <v>3.2</v>
      </c>
      <c r="AD1496" s="5">
        <v>4.83</v>
      </c>
      <c r="AE1496" s="5">
        <v>1.84</v>
      </c>
      <c r="AJ1496" s="5">
        <v>40.5</v>
      </c>
      <c r="AN1496" s="5">
        <v>7.37</v>
      </c>
      <c r="AO1496" s="5">
        <v>5.0000000000000001E-3</v>
      </c>
      <c r="AT1496" s="5">
        <v>16.100000000000001</v>
      </c>
      <c r="AV1496" s="5">
        <v>74.81</v>
      </c>
      <c r="AW1496" s="5">
        <v>3.6099999999999999E-3</v>
      </c>
      <c r="AX1496" s="5">
        <v>0.06</v>
      </c>
      <c r="BA1496" s="5">
        <v>6.27</v>
      </c>
      <c r="BF1496" s="5">
        <v>7.8</v>
      </c>
      <c r="BH1496" s="5">
        <v>1.05</v>
      </c>
      <c r="BO1496" s="5">
        <v>24.2</v>
      </c>
      <c r="BX1496" s="5">
        <v>9.8000000000000007</v>
      </c>
    </row>
    <row r="1497" spans="1:77" x14ac:dyDescent="0.2">
      <c r="A1497" s="2" t="s">
        <v>235</v>
      </c>
      <c r="B1497" s="3">
        <v>40339</v>
      </c>
      <c r="C1497" s="4">
        <v>34</v>
      </c>
      <c r="G1497" s="5">
        <v>0.03</v>
      </c>
      <c r="H1497" s="5">
        <v>0.01</v>
      </c>
      <c r="J1497" s="5">
        <v>0.2</v>
      </c>
      <c r="M1497" s="5">
        <v>0.48</v>
      </c>
      <c r="N1497" s="5">
        <v>0.4</v>
      </c>
      <c r="Q1497" s="5">
        <v>0.02</v>
      </c>
      <c r="S1497" s="5">
        <v>48.3</v>
      </c>
      <c r="T1497" s="5">
        <v>33</v>
      </c>
      <c r="U1497" s="5">
        <v>0.6</v>
      </c>
      <c r="V1497" s="5">
        <v>0.78</v>
      </c>
      <c r="W1497" s="5">
        <v>8.9999999999999993E-3</v>
      </c>
      <c r="AB1497" s="5">
        <v>3.8</v>
      </c>
      <c r="AD1497" s="5">
        <v>0.92</v>
      </c>
      <c r="AE1497" s="5">
        <v>1.84</v>
      </c>
      <c r="AI1497" s="5">
        <v>0.5</v>
      </c>
      <c r="AJ1497" s="5">
        <v>41.3</v>
      </c>
      <c r="AN1497" s="5">
        <v>7.5</v>
      </c>
      <c r="AO1497" s="5">
        <v>4.0000000000000001E-3</v>
      </c>
      <c r="AS1497" s="5">
        <v>0.35</v>
      </c>
      <c r="AT1497" s="5">
        <v>15.2</v>
      </c>
      <c r="AU1497" s="5">
        <v>2.7</v>
      </c>
      <c r="AV1497" s="5">
        <v>73.040000000000006</v>
      </c>
      <c r="AW1497" s="5">
        <v>3.2799999999999999E-3</v>
      </c>
      <c r="AX1497" s="5">
        <v>0.06</v>
      </c>
      <c r="BA1497" s="5">
        <v>6.28</v>
      </c>
      <c r="BC1497" s="5">
        <v>0.4</v>
      </c>
      <c r="BF1497" s="5">
        <v>7.18</v>
      </c>
      <c r="BH1497" s="5">
        <v>1.1100000000000001</v>
      </c>
      <c r="BO1497" s="5">
        <v>26.6</v>
      </c>
      <c r="BQ1497" s="5">
        <v>3.77</v>
      </c>
      <c r="BR1497" s="5">
        <v>3.74</v>
      </c>
      <c r="BW1497" s="5">
        <v>0.5</v>
      </c>
      <c r="BX1497" s="5">
        <v>9.6</v>
      </c>
      <c r="BY1497" s="5">
        <v>221</v>
      </c>
    </row>
    <row r="1498" spans="1:77" x14ac:dyDescent="0.2">
      <c r="A1498" s="2" t="s">
        <v>235</v>
      </c>
      <c r="B1498" s="3">
        <v>41071</v>
      </c>
      <c r="C1498" s="4">
        <v>30</v>
      </c>
      <c r="G1498" s="5">
        <v>0.01</v>
      </c>
      <c r="H1498" s="5">
        <v>0.01</v>
      </c>
      <c r="M1498" s="5">
        <v>0.6</v>
      </c>
      <c r="S1498" s="5">
        <v>51.2</v>
      </c>
      <c r="T1498" s="5">
        <v>35</v>
      </c>
      <c r="V1498" s="5">
        <v>1.2</v>
      </c>
      <c r="W1498" s="5">
        <v>0.01</v>
      </c>
      <c r="AB1498" s="5">
        <v>3.77</v>
      </c>
      <c r="AD1498" s="5">
        <v>3.23</v>
      </c>
      <c r="AE1498" s="5">
        <v>2.08</v>
      </c>
      <c r="AJ1498" s="5">
        <v>41.6</v>
      </c>
      <c r="AN1498" s="5">
        <v>7.84</v>
      </c>
      <c r="AO1498" s="5">
        <v>4.0000000000000001E-3</v>
      </c>
      <c r="AT1498" s="5">
        <v>14.7</v>
      </c>
      <c r="AV1498" s="5">
        <v>81.010000000000005</v>
      </c>
      <c r="AW1498" s="5">
        <v>3.2799999999999999E-3</v>
      </c>
      <c r="AX1498" s="5">
        <v>0.06</v>
      </c>
      <c r="AY1498" s="5">
        <v>0.02</v>
      </c>
      <c r="BA1498" s="5">
        <v>6.3</v>
      </c>
      <c r="BC1498" s="5">
        <v>1E-3</v>
      </c>
      <c r="BF1498" s="5">
        <v>7.34</v>
      </c>
      <c r="BH1498" s="5">
        <v>0.98</v>
      </c>
      <c r="BO1498" s="5">
        <v>23.8</v>
      </c>
      <c r="BQ1498" s="5">
        <v>3.77</v>
      </c>
      <c r="BR1498" s="5">
        <v>3.9</v>
      </c>
      <c r="BS1498" s="5">
        <v>0.2</v>
      </c>
      <c r="BT1498" s="5">
        <v>15</v>
      </c>
      <c r="BV1498" s="5">
        <v>0.17</v>
      </c>
      <c r="BX1498" s="5">
        <v>9.5</v>
      </c>
      <c r="BY1498" s="5">
        <v>1.8</v>
      </c>
    </row>
    <row r="1499" spans="1:77" x14ac:dyDescent="0.2">
      <c r="A1499" s="2" t="s">
        <v>235</v>
      </c>
      <c r="B1499" s="3">
        <v>32407</v>
      </c>
      <c r="C1499" s="4">
        <v>21</v>
      </c>
      <c r="F1499" s="5">
        <v>0.03</v>
      </c>
      <c r="J1499" s="5">
        <v>0.2</v>
      </c>
      <c r="M1499" s="5">
        <v>0.16</v>
      </c>
      <c r="N1499" s="5">
        <v>0.2</v>
      </c>
      <c r="Q1499" s="5">
        <v>0.01</v>
      </c>
      <c r="S1499" s="5">
        <v>91</v>
      </c>
      <c r="V1499" s="5">
        <v>6</v>
      </c>
      <c r="W1499" s="5">
        <v>4.9000000000000004</v>
      </c>
      <c r="AB1499" s="5">
        <v>3.22</v>
      </c>
      <c r="AE1499" s="5">
        <v>0.91</v>
      </c>
      <c r="AI1499" s="5">
        <v>0.5</v>
      </c>
      <c r="AJ1499" s="5">
        <v>60.1</v>
      </c>
      <c r="AN1499" s="5">
        <v>3.7</v>
      </c>
      <c r="AO1499" s="5">
        <v>0.33</v>
      </c>
      <c r="AT1499" s="5">
        <v>20</v>
      </c>
      <c r="AU1499" s="5">
        <v>0.2</v>
      </c>
      <c r="BA1499" s="5">
        <v>6.77</v>
      </c>
      <c r="BE1499" s="5">
        <v>0.42</v>
      </c>
      <c r="BH1499" s="5">
        <v>3.96</v>
      </c>
      <c r="BX1499" s="5">
        <v>8.3000000000000007</v>
      </c>
      <c r="BY1499" s="5">
        <v>2.6</v>
      </c>
    </row>
    <row r="1500" spans="1:77" x14ac:dyDescent="0.2">
      <c r="A1500" s="2" t="s">
        <v>235</v>
      </c>
      <c r="B1500" s="3">
        <v>40722</v>
      </c>
      <c r="C1500" s="4">
        <v>26</v>
      </c>
      <c r="G1500" s="5">
        <v>6.0000000000000001E-3</v>
      </c>
      <c r="H1500" s="5">
        <v>0.01</v>
      </c>
      <c r="M1500" s="5">
        <v>0.67</v>
      </c>
      <c r="S1500" s="5">
        <v>49.2</v>
      </c>
      <c r="T1500" s="5">
        <v>34</v>
      </c>
      <c r="V1500" s="5">
        <v>1.1000000000000001</v>
      </c>
      <c r="W1500" s="5">
        <v>8.9999999999999993E-3</v>
      </c>
      <c r="AB1500" s="5">
        <v>4.01</v>
      </c>
      <c r="AD1500" s="5">
        <v>1.33</v>
      </c>
      <c r="AE1500" s="5">
        <v>1.77</v>
      </c>
      <c r="AJ1500" s="5">
        <v>41.8</v>
      </c>
      <c r="AN1500" s="5">
        <v>7.55</v>
      </c>
      <c r="AO1500" s="5">
        <v>3.0000000000000001E-3</v>
      </c>
      <c r="AT1500" s="5">
        <v>13.9</v>
      </c>
      <c r="AV1500" s="5">
        <v>74.81</v>
      </c>
      <c r="AW1500" s="5">
        <v>3.2799999999999999E-3</v>
      </c>
      <c r="AX1500" s="5">
        <v>0.06</v>
      </c>
      <c r="BA1500" s="5">
        <v>6.35</v>
      </c>
      <c r="BC1500" s="5">
        <v>1E-3</v>
      </c>
      <c r="BF1500" s="5">
        <v>7.04</v>
      </c>
      <c r="BH1500" s="5">
        <v>1.1200000000000001</v>
      </c>
      <c r="BO1500" s="5">
        <v>23.4</v>
      </c>
      <c r="BQ1500" s="5">
        <v>3.78</v>
      </c>
      <c r="BR1500" s="5">
        <v>3.73</v>
      </c>
      <c r="BT1500" s="5">
        <v>15</v>
      </c>
      <c r="BX1500" s="5">
        <v>9.4</v>
      </c>
    </row>
    <row r="1501" spans="1:77" x14ac:dyDescent="0.2">
      <c r="A1501" s="2" t="s">
        <v>235</v>
      </c>
      <c r="B1501" s="3">
        <v>32155</v>
      </c>
      <c r="C1501" s="4">
        <v>29</v>
      </c>
      <c r="F1501" s="5">
        <v>0.01</v>
      </c>
      <c r="H1501" s="5">
        <v>0.37</v>
      </c>
      <c r="J1501" s="5">
        <v>0.1</v>
      </c>
      <c r="M1501" s="5">
        <v>0.57999999999999996</v>
      </c>
      <c r="N1501" s="5">
        <v>0.2</v>
      </c>
      <c r="Q1501" s="5">
        <v>0.01</v>
      </c>
      <c r="S1501" s="5">
        <v>91</v>
      </c>
      <c r="T1501" s="5">
        <v>44</v>
      </c>
      <c r="U1501" s="5">
        <v>0.1</v>
      </c>
      <c r="V1501" s="5">
        <v>5</v>
      </c>
      <c r="W1501" s="5">
        <v>4.8</v>
      </c>
      <c r="AB1501" s="5">
        <v>2.36</v>
      </c>
      <c r="AE1501" s="5">
        <v>0.83</v>
      </c>
      <c r="AI1501" s="5">
        <v>0.6</v>
      </c>
      <c r="AJ1501" s="5">
        <v>57.9</v>
      </c>
      <c r="AN1501" s="5">
        <v>3.5</v>
      </c>
      <c r="AO1501" s="5">
        <v>0.28999999999999998</v>
      </c>
      <c r="AT1501" s="5">
        <v>21</v>
      </c>
      <c r="AU1501" s="5">
        <v>0.2</v>
      </c>
      <c r="AV1501" s="5">
        <v>1.1000000000000001</v>
      </c>
      <c r="AW1501" s="5">
        <v>0.82</v>
      </c>
      <c r="AX1501" s="5">
        <v>1.53</v>
      </c>
      <c r="BA1501" s="5">
        <v>6.98</v>
      </c>
      <c r="BC1501" s="5">
        <v>5.0000000000000001E-3</v>
      </c>
      <c r="BE1501" s="5">
        <v>8.1</v>
      </c>
      <c r="BH1501" s="5">
        <v>3.69</v>
      </c>
      <c r="BO1501" s="5">
        <v>40</v>
      </c>
      <c r="BX1501" s="5">
        <v>8.1</v>
      </c>
      <c r="BY1501" s="5">
        <v>2.7</v>
      </c>
    </row>
    <row r="1502" spans="1:77" x14ac:dyDescent="0.2">
      <c r="A1502" s="2" t="s">
        <v>235</v>
      </c>
      <c r="B1502" s="3">
        <v>31915</v>
      </c>
      <c r="C1502" s="4">
        <v>21</v>
      </c>
      <c r="F1502" s="5">
        <v>0.02</v>
      </c>
      <c r="H1502" s="5">
        <v>0.32</v>
      </c>
      <c r="M1502" s="5">
        <v>0.6</v>
      </c>
      <c r="S1502" s="5">
        <v>99</v>
      </c>
      <c r="T1502" s="5">
        <v>53</v>
      </c>
      <c r="V1502" s="5">
        <v>5</v>
      </c>
      <c r="W1502" s="5">
        <v>4.9800000000000004</v>
      </c>
      <c r="AB1502" s="5">
        <v>3.33</v>
      </c>
      <c r="AE1502" s="5">
        <v>0.95</v>
      </c>
      <c r="AJ1502" s="5">
        <v>57.9</v>
      </c>
      <c r="AN1502" s="5">
        <v>3.5</v>
      </c>
      <c r="AO1502" s="5">
        <v>0.31</v>
      </c>
      <c r="AT1502" s="5">
        <v>20</v>
      </c>
      <c r="AV1502" s="5">
        <v>0.44</v>
      </c>
      <c r="AW1502" s="5">
        <v>6.5680000000000001E-3</v>
      </c>
      <c r="AX1502" s="5">
        <v>7.0000000000000007E-2</v>
      </c>
      <c r="BA1502" s="5">
        <v>7.1</v>
      </c>
      <c r="BE1502" s="5">
        <v>0.1</v>
      </c>
      <c r="BH1502" s="5">
        <v>3.94</v>
      </c>
      <c r="BO1502" s="5">
        <v>31.7</v>
      </c>
      <c r="BX1502" s="5">
        <v>8.1999999999999993</v>
      </c>
    </row>
    <row r="1503" spans="1:77" x14ac:dyDescent="0.2">
      <c r="A1503" s="2" t="s">
        <v>235</v>
      </c>
      <c r="B1503" s="3">
        <v>31713</v>
      </c>
      <c r="C1503" s="4">
        <v>29</v>
      </c>
      <c r="F1503" s="5">
        <v>0.01</v>
      </c>
      <c r="H1503" s="5">
        <v>0.56000000000000005</v>
      </c>
      <c r="J1503" s="5">
        <v>0.2</v>
      </c>
      <c r="M1503" s="5">
        <v>0.4</v>
      </c>
      <c r="N1503" s="5">
        <v>0.2</v>
      </c>
      <c r="Q1503" s="5">
        <v>0.55000000000000004</v>
      </c>
      <c r="S1503" s="5">
        <v>100</v>
      </c>
      <c r="T1503" s="5">
        <v>50</v>
      </c>
      <c r="U1503" s="5">
        <v>0.2</v>
      </c>
      <c r="V1503" s="5">
        <v>6</v>
      </c>
      <c r="W1503" s="5">
        <v>5.28</v>
      </c>
      <c r="AB1503" s="5">
        <v>3.28</v>
      </c>
      <c r="AE1503" s="5">
        <v>0.92</v>
      </c>
      <c r="AI1503" s="5">
        <v>0.5</v>
      </c>
      <c r="AJ1503" s="5">
        <v>59</v>
      </c>
      <c r="AN1503" s="5">
        <v>1</v>
      </c>
      <c r="AO1503" s="5">
        <v>0.4</v>
      </c>
      <c r="AT1503" s="5">
        <v>18.8</v>
      </c>
      <c r="AU1503" s="5">
        <v>0.2</v>
      </c>
      <c r="AV1503" s="5">
        <v>8.8540000000000008E-3</v>
      </c>
      <c r="AW1503" s="5">
        <v>0.03</v>
      </c>
      <c r="AX1503" s="5">
        <v>6.1320000000000003E-3</v>
      </c>
      <c r="BA1503" s="5">
        <v>7.42</v>
      </c>
      <c r="BC1503" s="5">
        <v>6.0000000000000001E-3</v>
      </c>
      <c r="BE1503" s="5">
        <v>0.1</v>
      </c>
      <c r="BH1503" s="5">
        <v>4</v>
      </c>
      <c r="BO1503" s="5">
        <v>29.4</v>
      </c>
      <c r="BX1503" s="5">
        <v>8.3000000000000007</v>
      </c>
      <c r="BY1503" s="5">
        <v>2.69</v>
      </c>
    </row>
    <row r="1504" spans="1:77" x14ac:dyDescent="0.2">
      <c r="A1504" s="2" t="s">
        <v>235</v>
      </c>
      <c r="B1504" s="3">
        <v>31358</v>
      </c>
      <c r="C1504" s="4">
        <v>7</v>
      </c>
      <c r="H1504" s="5">
        <v>0.25</v>
      </c>
      <c r="AB1504" s="5">
        <v>1.81</v>
      </c>
      <c r="AJ1504" s="5">
        <v>53.7</v>
      </c>
      <c r="AV1504" s="5">
        <v>0.44</v>
      </c>
      <c r="AW1504" s="5">
        <v>7.5543499999999996E-3</v>
      </c>
      <c r="AX1504" s="5">
        <v>0.05</v>
      </c>
      <c r="BX1504" s="5">
        <v>8.1</v>
      </c>
    </row>
    <row r="1505" spans="1:77" x14ac:dyDescent="0.2">
      <c r="A1505" s="2" t="s">
        <v>235</v>
      </c>
      <c r="B1505" s="3">
        <v>42130</v>
      </c>
      <c r="C1505" s="4">
        <v>24</v>
      </c>
      <c r="G1505" s="5">
        <v>4.0000000000000001E-3</v>
      </c>
      <c r="H1505" s="5">
        <v>0.01</v>
      </c>
      <c r="M1505" s="5">
        <v>0.76</v>
      </c>
      <c r="S1505" s="5">
        <v>152</v>
      </c>
      <c r="T1505" s="5">
        <v>43</v>
      </c>
      <c r="V1505" s="5">
        <v>3.5</v>
      </c>
      <c r="W1505" s="5">
        <v>2E-3</v>
      </c>
      <c r="AB1505" s="5">
        <v>2.4900000000000002</v>
      </c>
      <c r="AD1505" s="5">
        <v>0.99</v>
      </c>
      <c r="AE1505" s="5">
        <v>1.1200000000000001</v>
      </c>
      <c r="AJ1505" s="5">
        <v>84.9</v>
      </c>
      <c r="AN1505" s="5">
        <v>9.36</v>
      </c>
      <c r="AO1505" s="5">
        <v>3.0000000000000001E-3</v>
      </c>
      <c r="AT1505" s="5">
        <v>14.5</v>
      </c>
      <c r="AV1505" s="5">
        <v>32.090000000000003</v>
      </c>
      <c r="AW1505" s="5">
        <v>0.01</v>
      </c>
      <c r="AX1505" s="5">
        <v>7.0000000000000007E-2</v>
      </c>
      <c r="BA1505" s="5">
        <v>6.98</v>
      </c>
      <c r="BF1505" s="5">
        <v>2.06</v>
      </c>
      <c r="BH1505" s="5">
        <v>6.46</v>
      </c>
      <c r="BO1505" s="5">
        <v>43.8</v>
      </c>
      <c r="BQ1505" s="5">
        <v>9.11</v>
      </c>
      <c r="BR1505" s="5">
        <v>9.02</v>
      </c>
      <c r="BX1505" s="5">
        <v>10.6</v>
      </c>
    </row>
    <row r="1506" spans="1:77" x14ac:dyDescent="0.2">
      <c r="A1506" s="2" t="s">
        <v>235</v>
      </c>
      <c r="B1506" s="3">
        <v>41771</v>
      </c>
      <c r="C1506" s="4">
        <v>33</v>
      </c>
      <c r="G1506" s="5">
        <v>4.0000000000000001E-3</v>
      </c>
      <c r="H1506" s="5">
        <v>0.01</v>
      </c>
      <c r="J1506" s="5">
        <v>0.2</v>
      </c>
      <c r="M1506" s="5">
        <v>0.66</v>
      </c>
      <c r="N1506" s="5">
        <v>0.2</v>
      </c>
      <c r="Q1506" s="5">
        <v>7.0000000000000007E-2</v>
      </c>
      <c r="S1506" s="5">
        <v>140</v>
      </c>
      <c r="T1506" s="5">
        <v>31</v>
      </c>
      <c r="U1506" s="5">
        <v>0.2</v>
      </c>
      <c r="V1506" s="5">
        <v>2.2000000000000002</v>
      </c>
      <c r="W1506" s="5">
        <v>2E-3</v>
      </c>
      <c r="AB1506" s="5">
        <v>2.66</v>
      </c>
      <c r="AD1506" s="5">
        <v>2.96</v>
      </c>
      <c r="AE1506" s="5">
        <v>1.06</v>
      </c>
      <c r="AI1506" s="5">
        <v>1.1000000000000001</v>
      </c>
      <c r="AJ1506" s="5">
        <v>79.8</v>
      </c>
      <c r="AN1506" s="5">
        <v>8.74</v>
      </c>
      <c r="AO1506" s="5">
        <v>1E-3</v>
      </c>
      <c r="AT1506" s="5">
        <v>12.5</v>
      </c>
      <c r="AU1506" s="5">
        <v>0.5</v>
      </c>
      <c r="AV1506" s="5">
        <v>58.87</v>
      </c>
      <c r="AW1506" s="5">
        <v>3.2799999999999999E-3</v>
      </c>
      <c r="AX1506" s="5">
        <v>7.0000000000000007E-2</v>
      </c>
      <c r="AY1506" s="5">
        <v>0.02</v>
      </c>
      <c r="BA1506" s="5">
        <v>7.16</v>
      </c>
      <c r="BC1506" s="5">
        <v>1E-3</v>
      </c>
      <c r="BF1506" s="5">
        <v>2.52</v>
      </c>
      <c r="BH1506" s="5">
        <v>5.82</v>
      </c>
      <c r="BO1506" s="5">
        <v>42.2</v>
      </c>
      <c r="BQ1506" s="5">
        <v>8.52</v>
      </c>
      <c r="BR1506" s="5">
        <v>8.2799999999999994</v>
      </c>
      <c r="BX1506" s="5">
        <v>9.6999999999999993</v>
      </c>
      <c r="BY1506" s="5">
        <v>2.9</v>
      </c>
    </row>
    <row r="1507" spans="1:77" x14ac:dyDescent="0.2">
      <c r="A1507" s="2" t="s">
        <v>235</v>
      </c>
      <c r="B1507" s="3">
        <v>41466</v>
      </c>
      <c r="C1507" s="4">
        <v>25</v>
      </c>
      <c r="G1507" s="5">
        <v>5.0000000000000001E-3</v>
      </c>
      <c r="H1507" s="5">
        <v>0.01</v>
      </c>
      <c r="M1507" s="5">
        <v>0.89</v>
      </c>
      <c r="S1507" s="5">
        <v>153</v>
      </c>
      <c r="T1507" s="5">
        <v>36</v>
      </c>
      <c r="V1507" s="5">
        <v>3.3</v>
      </c>
      <c r="W1507" s="5">
        <v>2E-3</v>
      </c>
      <c r="AB1507" s="5">
        <v>2.63</v>
      </c>
      <c r="AD1507" s="5">
        <v>2.02</v>
      </c>
      <c r="AE1507" s="5">
        <v>1.38</v>
      </c>
      <c r="AJ1507" s="5">
        <v>84.1</v>
      </c>
      <c r="AN1507" s="5">
        <v>9.5</v>
      </c>
      <c r="AO1507" s="5">
        <v>7.0000000000000001E-3</v>
      </c>
      <c r="AT1507" s="5">
        <v>16.7</v>
      </c>
      <c r="AV1507" s="5">
        <v>27.53</v>
      </c>
      <c r="AW1507" s="5">
        <v>0.02</v>
      </c>
      <c r="AX1507" s="5">
        <v>7.0000000000000007E-2</v>
      </c>
      <c r="AY1507" s="5">
        <v>0.03</v>
      </c>
      <c r="BA1507" s="5">
        <v>6.84</v>
      </c>
      <c r="BF1507" s="5">
        <v>0.33</v>
      </c>
      <c r="BH1507" s="5">
        <v>6.6</v>
      </c>
      <c r="BO1507" s="5">
        <v>44.8</v>
      </c>
      <c r="BQ1507" s="5">
        <v>9</v>
      </c>
      <c r="BR1507" s="5">
        <v>9.18</v>
      </c>
      <c r="BX1507" s="5">
        <v>9.6999999999999993</v>
      </c>
    </row>
    <row r="1508" spans="1:77" x14ac:dyDescent="0.2">
      <c r="A1508" s="2" t="s">
        <v>235</v>
      </c>
      <c r="B1508" s="3">
        <v>41037</v>
      </c>
      <c r="C1508" s="4">
        <v>28</v>
      </c>
      <c r="G1508" s="5">
        <v>0.02</v>
      </c>
      <c r="H1508" s="5">
        <v>0.01</v>
      </c>
      <c r="M1508" s="5">
        <v>0.92</v>
      </c>
      <c r="S1508" s="5">
        <v>149</v>
      </c>
      <c r="T1508" s="5">
        <v>29</v>
      </c>
      <c r="V1508" s="5">
        <v>2.8</v>
      </c>
      <c r="W1508" s="5">
        <v>2E-3</v>
      </c>
      <c r="AB1508" s="5">
        <v>2.4900000000000002</v>
      </c>
      <c r="AD1508" s="5">
        <v>5.01</v>
      </c>
      <c r="AE1508" s="5">
        <v>1.26</v>
      </c>
      <c r="AJ1508" s="5">
        <v>78.099999999999994</v>
      </c>
      <c r="AN1508" s="5">
        <v>9.24</v>
      </c>
      <c r="AO1508" s="5">
        <v>8.9999999999999998E-4</v>
      </c>
      <c r="AT1508" s="5">
        <v>14.1</v>
      </c>
      <c r="AV1508" s="5">
        <v>46.92</v>
      </c>
      <c r="AW1508" s="5">
        <v>9.5300000000000003E-3</v>
      </c>
      <c r="AX1508" s="5">
        <v>7.0000000000000007E-2</v>
      </c>
      <c r="AY1508" s="5">
        <v>0.02</v>
      </c>
      <c r="BA1508" s="5">
        <v>7</v>
      </c>
      <c r="BF1508" s="5">
        <v>0.86</v>
      </c>
      <c r="BH1508" s="5">
        <v>5.86</v>
      </c>
      <c r="BO1508" s="5">
        <v>46.9</v>
      </c>
      <c r="BQ1508" s="5">
        <v>8.41</v>
      </c>
      <c r="BR1508" s="5">
        <v>8.84</v>
      </c>
      <c r="BS1508" s="5">
        <v>0.2</v>
      </c>
      <c r="BT1508" s="5">
        <v>71</v>
      </c>
      <c r="BV1508" s="5">
        <v>4.4000000000000004</v>
      </c>
      <c r="BX1508" s="5">
        <v>9.9</v>
      </c>
    </row>
    <row r="1509" spans="1:77" x14ac:dyDescent="0.2">
      <c r="A1509" s="2" t="s">
        <v>235</v>
      </c>
      <c r="B1509" s="3">
        <v>40630</v>
      </c>
      <c r="C1509" s="4">
        <v>33</v>
      </c>
      <c r="G1509" s="5">
        <v>4.0000000000000001E-3</v>
      </c>
      <c r="H1509" s="5">
        <v>0.01</v>
      </c>
      <c r="J1509" s="5">
        <v>0.2</v>
      </c>
      <c r="M1509" s="5">
        <v>0.64</v>
      </c>
      <c r="N1509" s="5">
        <v>0.2</v>
      </c>
      <c r="Q1509" s="5">
        <v>0.06</v>
      </c>
      <c r="S1509" s="5">
        <v>154</v>
      </c>
      <c r="T1509" s="5">
        <v>49</v>
      </c>
      <c r="U1509" s="5">
        <v>0.2</v>
      </c>
      <c r="V1509" s="5">
        <v>2.7</v>
      </c>
      <c r="AB1509" s="5">
        <v>2.4</v>
      </c>
      <c r="AD1509" s="5">
        <v>0.35</v>
      </c>
      <c r="AE1509" s="5">
        <v>1.1000000000000001</v>
      </c>
      <c r="AI1509" s="5">
        <v>1.2</v>
      </c>
      <c r="AJ1509" s="5">
        <v>82.5</v>
      </c>
      <c r="AN1509" s="5">
        <v>9.4</v>
      </c>
      <c r="AS1509" s="5">
        <v>0.35</v>
      </c>
      <c r="AT1509" s="5">
        <v>16</v>
      </c>
      <c r="AU1509" s="5">
        <v>0.8</v>
      </c>
      <c r="AV1509" s="5">
        <v>37.49</v>
      </c>
      <c r="AW1509" s="5">
        <v>4.5999999999999999E-3</v>
      </c>
      <c r="AX1509" s="5">
        <v>7.0000000000000007E-2</v>
      </c>
      <c r="BA1509" s="5">
        <v>6.89</v>
      </c>
      <c r="BC1509" s="5">
        <v>1.1999999999999999E-3</v>
      </c>
      <c r="BF1509" s="5">
        <v>0.61</v>
      </c>
      <c r="BH1509" s="5">
        <v>6.31</v>
      </c>
      <c r="BO1509" s="5">
        <v>44</v>
      </c>
      <c r="BQ1509" s="5">
        <v>9.2200000000000006</v>
      </c>
      <c r="BR1509" s="5">
        <v>9.18</v>
      </c>
      <c r="BT1509" s="5">
        <v>79</v>
      </c>
      <c r="BW1509" s="5">
        <v>0.5</v>
      </c>
      <c r="BX1509" s="5">
        <v>10.1</v>
      </c>
      <c r="BY1509" s="5">
        <v>1.3</v>
      </c>
    </row>
    <row r="1510" spans="1:77" x14ac:dyDescent="0.2">
      <c r="A1510" s="2" t="s">
        <v>235</v>
      </c>
      <c r="B1510" s="3">
        <v>40351</v>
      </c>
      <c r="C1510" s="4">
        <v>24</v>
      </c>
      <c r="G1510" s="5">
        <v>3.0000000000000001E-3</v>
      </c>
      <c r="H1510" s="5">
        <v>0.01</v>
      </c>
      <c r="M1510" s="5">
        <v>0.68</v>
      </c>
      <c r="S1510" s="5">
        <v>129</v>
      </c>
      <c r="T1510" s="5">
        <v>32</v>
      </c>
      <c r="V1510" s="5">
        <v>2.7</v>
      </c>
      <c r="W1510" s="5">
        <v>2E-3</v>
      </c>
      <c r="AB1510" s="5">
        <v>2.62</v>
      </c>
      <c r="AD1510" s="5">
        <v>13.08</v>
      </c>
      <c r="AE1510" s="5">
        <v>1.03</v>
      </c>
      <c r="AJ1510" s="5">
        <v>78.900000000000006</v>
      </c>
      <c r="AN1510" s="5">
        <v>8.5399999999999991</v>
      </c>
      <c r="AT1510" s="5">
        <v>15.4</v>
      </c>
      <c r="AV1510" s="5">
        <v>37.14</v>
      </c>
      <c r="AW1510" s="5">
        <v>4.2700000000000004E-3</v>
      </c>
      <c r="AX1510" s="5">
        <v>7.0000000000000007E-2</v>
      </c>
      <c r="BA1510" s="5">
        <v>6.91</v>
      </c>
      <c r="BE1510" s="5">
        <v>1.4</v>
      </c>
      <c r="BF1510" s="5">
        <v>1.34</v>
      </c>
      <c r="BH1510" s="5">
        <v>6.59</v>
      </c>
      <c r="BO1510" s="5">
        <v>40.299999999999997</v>
      </c>
      <c r="BQ1510" s="5">
        <v>8.93</v>
      </c>
      <c r="BR1510" s="5">
        <v>7.84</v>
      </c>
      <c r="BX1510" s="5">
        <v>10</v>
      </c>
    </row>
    <row r="1511" spans="1:77" x14ac:dyDescent="0.2">
      <c r="A1511" s="2" t="s">
        <v>235</v>
      </c>
      <c r="B1511" s="3">
        <v>40484</v>
      </c>
      <c r="C1511" s="4">
        <v>24</v>
      </c>
      <c r="G1511" s="5">
        <v>5.0000000000000001E-3</v>
      </c>
      <c r="H1511" s="5">
        <v>0.01</v>
      </c>
      <c r="M1511" s="5">
        <v>0.34</v>
      </c>
      <c r="S1511" s="5">
        <v>137</v>
      </c>
      <c r="T1511" s="5">
        <v>25</v>
      </c>
      <c r="V1511" s="5">
        <v>1.2</v>
      </c>
      <c r="W1511" s="5">
        <v>0.26</v>
      </c>
      <c r="AB1511" s="5">
        <v>4.55</v>
      </c>
      <c r="AD1511" s="5">
        <v>13.21</v>
      </c>
      <c r="AE1511" s="5">
        <v>1.57</v>
      </c>
      <c r="AJ1511" s="5">
        <v>66.400000000000006</v>
      </c>
      <c r="AN1511" s="5">
        <v>9.36</v>
      </c>
      <c r="AO1511" s="5">
        <v>0.3</v>
      </c>
      <c r="AT1511" s="5">
        <v>10.199999999999999</v>
      </c>
      <c r="AV1511" s="5">
        <v>4.8600000000000003</v>
      </c>
      <c r="AW1511" s="5">
        <v>0.09</v>
      </c>
      <c r="AX1511" s="5">
        <v>0.01</v>
      </c>
      <c r="BA1511" s="5">
        <v>7.32</v>
      </c>
      <c r="BF1511" s="5">
        <v>0.1</v>
      </c>
      <c r="BH1511" s="5">
        <v>4.63</v>
      </c>
      <c r="BO1511" s="5">
        <v>81.400000000000006</v>
      </c>
      <c r="BQ1511" s="5">
        <v>7.11</v>
      </c>
      <c r="BR1511" s="5">
        <v>8.1199999999999992</v>
      </c>
      <c r="BX1511" s="5">
        <v>9.4</v>
      </c>
    </row>
    <row r="1512" spans="1:77" x14ac:dyDescent="0.2">
      <c r="A1512" s="2" t="s">
        <v>235</v>
      </c>
      <c r="B1512" s="3">
        <v>32792</v>
      </c>
      <c r="C1512" s="4">
        <v>28</v>
      </c>
      <c r="F1512" s="5">
        <v>0.04</v>
      </c>
      <c r="H1512" s="5">
        <v>0.35</v>
      </c>
      <c r="J1512" s="5">
        <v>0.2</v>
      </c>
      <c r="M1512" s="5">
        <v>0.59</v>
      </c>
      <c r="N1512" s="5">
        <v>0.2</v>
      </c>
      <c r="Q1512" s="5">
        <v>0.01</v>
      </c>
      <c r="S1512" s="5">
        <v>89</v>
      </c>
      <c r="T1512" s="5">
        <v>40</v>
      </c>
      <c r="U1512" s="5">
        <v>0.2</v>
      </c>
      <c r="V1512" s="5">
        <v>4.5</v>
      </c>
      <c r="W1512" s="5">
        <v>4.7</v>
      </c>
      <c r="AB1512" s="5">
        <v>3.99</v>
      </c>
      <c r="AE1512" s="5">
        <v>1</v>
      </c>
      <c r="AI1512" s="5">
        <v>0.2</v>
      </c>
      <c r="AJ1512" s="5">
        <v>56</v>
      </c>
      <c r="AN1512" s="5">
        <v>3.7</v>
      </c>
      <c r="AO1512" s="5">
        <v>0.31</v>
      </c>
      <c r="AT1512" s="5">
        <v>20</v>
      </c>
      <c r="AU1512" s="5">
        <v>0.2</v>
      </c>
      <c r="AV1512" s="5">
        <v>0.44</v>
      </c>
      <c r="AW1512" s="5">
        <v>0.01</v>
      </c>
      <c r="AX1512" s="5">
        <v>0.01</v>
      </c>
      <c r="AY1512" s="5">
        <v>0.19</v>
      </c>
      <c r="BA1512" s="5">
        <v>7.04</v>
      </c>
      <c r="BC1512" s="5">
        <v>1E-3</v>
      </c>
      <c r="BE1512" s="5">
        <v>2.7</v>
      </c>
      <c r="BX1512" s="5">
        <v>8.3000000000000007</v>
      </c>
      <c r="BY1512" s="5">
        <v>1.6</v>
      </c>
    </row>
    <row r="1513" spans="1:77" x14ac:dyDescent="0.2">
      <c r="A1513" s="2" t="s">
        <v>235</v>
      </c>
      <c r="B1513" s="3">
        <v>35529</v>
      </c>
      <c r="C1513" s="4">
        <v>23</v>
      </c>
      <c r="F1513" s="5">
        <v>0.02</v>
      </c>
      <c r="G1513" s="5">
        <v>0.01</v>
      </c>
      <c r="H1513" s="5">
        <v>0.08</v>
      </c>
      <c r="M1513" s="5">
        <v>0.2</v>
      </c>
      <c r="S1513" s="5">
        <v>120</v>
      </c>
      <c r="T1513" s="5">
        <v>83</v>
      </c>
      <c r="V1513" s="5">
        <v>2.5</v>
      </c>
      <c r="W1513" s="5">
        <v>0.73</v>
      </c>
      <c r="AB1513" s="5">
        <v>1.65</v>
      </c>
      <c r="AE1513" s="5">
        <v>2.4</v>
      </c>
      <c r="AJ1513" s="5">
        <v>99.7</v>
      </c>
      <c r="AN1513" s="5">
        <v>18</v>
      </c>
      <c r="AO1513" s="5">
        <v>0.16</v>
      </c>
      <c r="AT1513" s="5">
        <v>51</v>
      </c>
      <c r="AV1513" s="5">
        <v>25.34</v>
      </c>
      <c r="AW1513" s="5">
        <v>0.1</v>
      </c>
      <c r="AX1513" s="5">
        <v>0.01</v>
      </c>
      <c r="AY1513" s="5">
        <v>6.7000000000000002E-3</v>
      </c>
      <c r="BA1513" s="5">
        <v>7.26</v>
      </c>
      <c r="BE1513" s="5">
        <v>3</v>
      </c>
      <c r="BH1513" s="5">
        <v>8.2899999999999991</v>
      </c>
      <c r="BO1513" s="5">
        <v>116</v>
      </c>
      <c r="BX1513" s="5">
        <v>8.1</v>
      </c>
    </row>
    <row r="1514" spans="1:77" x14ac:dyDescent="0.2">
      <c r="A1514" s="2" t="s">
        <v>235</v>
      </c>
      <c r="B1514" s="3">
        <v>37585</v>
      </c>
      <c r="C1514" s="4">
        <v>32</v>
      </c>
      <c r="F1514" s="5">
        <v>0.02</v>
      </c>
      <c r="G1514" s="5">
        <v>1E-3</v>
      </c>
      <c r="H1514" s="5">
        <v>0.05</v>
      </c>
      <c r="J1514" s="5">
        <v>0.8</v>
      </c>
      <c r="M1514" s="5">
        <v>0.71</v>
      </c>
      <c r="N1514" s="5">
        <v>0.2</v>
      </c>
      <c r="O1514" s="5">
        <v>50</v>
      </c>
      <c r="Q1514" s="5">
        <v>0.09</v>
      </c>
      <c r="S1514" s="5">
        <v>158</v>
      </c>
      <c r="T1514" s="5">
        <v>87</v>
      </c>
      <c r="U1514" s="5">
        <v>0.2</v>
      </c>
      <c r="V1514" s="5">
        <v>3</v>
      </c>
      <c r="W1514" s="5">
        <v>0.31</v>
      </c>
      <c r="AB1514" s="5">
        <v>1.48</v>
      </c>
      <c r="AE1514" s="5">
        <v>2.14</v>
      </c>
      <c r="AI1514" s="5">
        <v>1.8</v>
      </c>
      <c r="AJ1514" s="5">
        <v>103.5</v>
      </c>
      <c r="AN1514" s="5">
        <v>17.8</v>
      </c>
      <c r="AO1514" s="5">
        <v>0.12</v>
      </c>
      <c r="AT1514" s="5">
        <v>36</v>
      </c>
      <c r="AU1514" s="5">
        <v>6.7</v>
      </c>
      <c r="AV1514" s="5">
        <v>5.44</v>
      </c>
      <c r="AW1514" s="5">
        <v>0.14000000000000001</v>
      </c>
      <c r="AX1514" s="5">
        <v>0.02</v>
      </c>
      <c r="AZ1514" s="5">
        <v>8.0000000000000002E-3</v>
      </c>
      <c r="BA1514" s="5">
        <v>7.05</v>
      </c>
      <c r="BC1514" s="5">
        <v>1.8E-3</v>
      </c>
      <c r="BE1514" s="5">
        <v>1.2</v>
      </c>
      <c r="BH1514" s="5">
        <v>6.27</v>
      </c>
      <c r="BO1514" s="5">
        <v>95.5</v>
      </c>
      <c r="BX1514" s="5">
        <v>10.6</v>
      </c>
      <c r="BY1514" s="5">
        <v>4</v>
      </c>
    </row>
    <row r="1515" spans="1:77" x14ac:dyDescent="0.2">
      <c r="A1515" s="2" t="s">
        <v>235</v>
      </c>
      <c r="B1515" s="3">
        <v>37410</v>
      </c>
      <c r="C1515" s="4">
        <v>32</v>
      </c>
      <c r="F1515" s="5">
        <v>0.06</v>
      </c>
      <c r="G1515" s="5">
        <v>0.04</v>
      </c>
      <c r="H1515" s="5">
        <v>7.0000000000000007E-2</v>
      </c>
      <c r="J1515" s="5">
        <v>1</v>
      </c>
      <c r="M1515" s="5">
        <v>0.47</v>
      </c>
      <c r="N1515" s="5">
        <v>0.2</v>
      </c>
      <c r="O1515" s="5">
        <v>62</v>
      </c>
      <c r="Q1515" s="5">
        <v>0.06</v>
      </c>
      <c r="S1515" s="5">
        <v>160</v>
      </c>
      <c r="T1515" s="5">
        <v>97</v>
      </c>
      <c r="U1515" s="5">
        <v>0.4</v>
      </c>
      <c r="V1515" s="5">
        <v>2.7</v>
      </c>
      <c r="W1515" s="5">
        <v>0.75</v>
      </c>
      <c r="AB1515" s="5">
        <v>1.87</v>
      </c>
      <c r="AE1515" s="5">
        <v>2.16</v>
      </c>
      <c r="AI1515" s="5">
        <v>2.1</v>
      </c>
      <c r="AJ1515" s="5">
        <v>103.8</v>
      </c>
      <c r="AN1515" s="5">
        <v>19</v>
      </c>
      <c r="AO1515" s="5">
        <v>0.13</v>
      </c>
      <c r="AT1515" s="5">
        <v>38</v>
      </c>
      <c r="AU1515" s="5">
        <v>4.2</v>
      </c>
      <c r="AV1515" s="5">
        <v>28.11</v>
      </c>
      <c r="AW1515" s="5">
        <v>0.09</v>
      </c>
      <c r="AX1515" s="5">
        <v>0.01</v>
      </c>
      <c r="AZ1515" s="5">
        <v>0.01</v>
      </c>
      <c r="BA1515" s="5">
        <v>7.3</v>
      </c>
      <c r="BC1515" s="5">
        <v>1E-3</v>
      </c>
      <c r="BE1515" s="5">
        <v>3.6</v>
      </c>
      <c r="BH1515" s="5">
        <v>5.6</v>
      </c>
      <c r="BO1515" s="5">
        <v>89.9</v>
      </c>
      <c r="BX1515" s="5">
        <v>8.9</v>
      </c>
      <c r="BY1515" s="5">
        <v>6.8</v>
      </c>
    </row>
    <row r="1516" spans="1:77" x14ac:dyDescent="0.2">
      <c r="A1516" s="2" t="s">
        <v>235</v>
      </c>
      <c r="B1516" s="3">
        <v>37208</v>
      </c>
      <c r="C1516" s="4">
        <v>31</v>
      </c>
      <c r="F1516" s="5">
        <v>0.02</v>
      </c>
      <c r="G1516" s="5">
        <v>4.0000000000000001E-3</v>
      </c>
      <c r="H1516" s="5">
        <v>0.02</v>
      </c>
      <c r="J1516" s="5">
        <v>0.5</v>
      </c>
      <c r="M1516" s="5">
        <v>0.62</v>
      </c>
      <c r="N1516" s="5">
        <v>0.2</v>
      </c>
      <c r="O1516" s="5">
        <v>30</v>
      </c>
      <c r="Q1516" s="5">
        <v>0.09</v>
      </c>
      <c r="S1516" s="5">
        <v>146</v>
      </c>
      <c r="T1516" s="5">
        <v>109</v>
      </c>
      <c r="U1516" s="5">
        <v>0.4</v>
      </c>
      <c r="V1516" s="5">
        <v>2.5</v>
      </c>
      <c r="W1516" s="5">
        <v>0.22</v>
      </c>
      <c r="AB1516" s="5">
        <v>1.68</v>
      </c>
      <c r="AE1516" s="5">
        <v>1.67</v>
      </c>
      <c r="AI1516" s="5">
        <v>2.1</v>
      </c>
      <c r="AJ1516" s="5">
        <v>105.3</v>
      </c>
      <c r="AN1516" s="5">
        <v>17.600000000000001</v>
      </c>
      <c r="AO1516" s="5">
        <v>0.08</v>
      </c>
      <c r="AT1516" s="5">
        <v>36</v>
      </c>
      <c r="AU1516" s="5">
        <v>6.2</v>
      </c>
      <c r="AV1516" s="5">
        <v>15.44</v>
      </c>
      <c r="AW1516" s="5">
        <v>0.1</v>
      </c>
      <c r="AX1516" s="5">
        <v>0.02</v>
      </c>
      <c r="AZ1516" s="5">
        <v>7.6E-3</v>
      </c>
      <c r="BA1516" s="5">
        <v>7.07</v>
      </c>
      <c r="BE1516" s="5">
        <v>0.6</v>
      </c>
      <c r="BH1516" s="5">
        <v>5.55</v>
      </c>
      <c r="BO1516" s="5">
        <v>93.4</v>
      </c>
      <c r="BX1516" s="5">
        <v>10.3</v>
      </c>
      <c r="BY1516" s="5">
        <v>5.5</v>
      </c>
    </row>
    <row r="1517" spans="1:77" x14ac:dyDescent="0.2">
      <c r="A1517" s="2" t="s">
        <v>235</v>
      </c>
      <c r="B1517" s="3">
        <v>37032</v>
      </c>
      <c r="C1517" s="4">
        <v>23</v>
      </c>
      <c r="F1517" s="5">
        <v>0.02</v>
      </c>
      <c r="G1517" s="5">
        <v>1E-3</v>
      </c>
      <c r="H1517" s="5">
        <v>0.05</v>
      </c>
      <c r="M1517" s="5">
        <v>0.25</v>
      </c>
      <c r="S1517" s="5">
        <v>143</v>
      </c>
      <c r="T1517" s="5">
        <v>99</v>
      </c>
      <c r="V1517" s="5">
        <v>2.4</v>
      </c>
      <c r="W1517" s="5">
        <v>0.44</v>
      </c>
      <c r="AB1517" s="5">
        <v>1.88</v>
      </c>
      <c r="AE1517" s="5">
        <v>1.94</v>
      </c>
      <c r="AJ1517" s="5">
        <v>100.1</v>
      </c>
      <c r="AN1517" s="5">
        <v>17.7</v>
      </c>
      <c r="AO1517" s="5">
        <v>0.09</v>
      </c>
      <c r="AT1517" s="5">
        <v>42.3</v>
      </c>
      <c r="AV1517" s="5">
        <v>36.47</v>
      </c>
      <c r="AW1517" s="5">
        <v>0.08</v>
      </c>
      <c r="AX1517" s="5">
        <v>0.02</v>
      </c>
      <c r="AZ1517" s="5">
        <v>0.01</v>
      </c>
      <c r="BA1517" s="5">
        <v>7.16</v>
      </c>
      <c r="BE1517" s="5">
        <v>1.4</v>
      </c>
      <c r="BH1517" s="5">
        <v>5.08</v>
      </c>
      <c r="BO1517" s="5">
        <v>91.9</v>
      </c>
      <c r="BX1517" s="5">
        <v>8.5</v>
      </c>
    </row>
    <row r="1518" spans="1:77" x14ac:dyDescent="0.2">
      <c r="A1518" s="2" t="s">
        <v>235</v>
      </c>
      <c r="B1518" s="3">
        <v>36860</v>
      </c>
      <c r="C1518" s="4">
        <v>23</v>
      </c>
      <c r="F1518" s="5">
        <v>0.08</v>
      </c>
      <c r="G1518" s="5">
        <v>0.05</v>
      </c>
      <c r="H1518" s="5">
        <v>0.04</v>
      </c>
      <c r="M1518" s="5">
        <v>0.6</v>
      </c>
      <c r="S1518" s="5">
        <v>140</v>
      </c>
      <c r="T1518" s="5">
        <v>73</v>
      </c>
      <c r="V1518" s="5">
        <v>2.9</v>
      </c>
      <c r="W1518" s="5">
        <v>0.4</v>
      </c>
      <c r="AB1518" s="5">
        <v>2.84</v>
      </c>
      <c r="AE1518" s="5">
        <v>2.5</v>
      </c>
      <c r="AJ1518" s="5">
        <v>89.3</v>
      </c>
      <c r="AN1518" s="5">
        <v>25</v>
      </c>
      <c r="AO1518" s="5">
        <v>0.04</v>
      </c>
      <c r="AT1518" s="5">
        <v>45</v>
      </c>
      <c r="AV1518" s="5">
        <v>22.08</v>
      </c>
      <c r="AW1518" s="5">
        <v>0.21</v>
      </c>
      <c r="AX1518" s="5">
        <v>0.01</v>
      </c>
      <c r="AZ1518" s="5">
        <v>5.7999999999999996E-3</v>
      </c>
      <c r="BA1518" s="5">
        <v>7.25</v>
      </c>
      <c r="BE1518" s="5">
        <v>2.2000000000000002</v>
      </c>
      <c r="BH1518" s="5">
        <v>5.15</v>
      </c>
      <c r="BO1518" s="5">
        <v>103</v>
      </c>
      <c r="BX1518" s="5">
        <v>10.3</v>
      </c>
    </row>
    <row r="1519" spans="1:77" x14ac:dyDescent="0.2">
      <c r="A1519" s="2" t="s">
        <v>235</v>
      </c>
      <c r="B1519" s="3">
        <v>36676</v>
      </c>
      <c r="C1519" s="4">
        <v>23</v>
      </c>
      <c r="F1519" s="5">
        <v>0.05</v>
      </c>
      <c r="G1519" s="5">
        <v>2E-3</v>
      </c>
      <c r="H1519" s="5">
        <v>0.03</v>
      </c>
      <c r="M1519" s="5">
        <v>0.63</v>
      </c>
      <c r="S1519" s="5">
        <v>93</v>
      </c>
      <c r="T1519" s="5">
        <v>78</v>
      </c>
      <c r="V1519" s="5">
        <v>2.8</v>
      </c>
      <c r="W1519" s="5">
        <v>0.39</v>
      </c>
      <c r="AB1519" s="5">
        <v>2.09</v>
      </c>
      <c r="AE1519" s="5">
        <v>1.9</v>
      </c>
      <c r="AJ1519" s="5">
        <v>93.6</v>
      </c>
      <c r="AN1519" s="5">
        <v>14</v>
      </c>
      <c r="AO1519" s="5">
        <v>0.08</v>
      </c>
      <c r="AT1519" s="5">
        <v>38</v>
      </c>
      <c r="AV1519" s="5">
        <v>35.19</v>
      </c>
      <c r="AW1519" s="5">
        <v>0.14000000000000001</v>
      </c>
      <c r="AX1519" s="5">
        <v>0.01</v>
      </c>
      <c r="AZ1519" s="5">
        <v>9.1000000000000004E-3</v>
      </c>
      <c r="BA1519" s="5">
        <v>7.09</v>
      </c>
      <c r="BE1519" s="5">
        <v>0.5</v>
      </c>
      <c r="BH1519" s="5">
        <v>5.13</v>
      </c>
      <c r="BO1519" s="5">
        <v>83.1</v>
      </c>
      <c r="BX1519" s="5">
        <v>8.6999999999999993</v>
      </c>
    </row>
    <row r="1520" spans="1:77" x14ac:dyDescent="0.2">
      <c r="A1520" s="2" t="s">
        <v>235</v>
      </c>
      <c r="B1520" s="3">
        <v>36489</v>
      </c>
      <c r="C1520" s="4">
        <v>23</v>
      </c>
      <c r="F1520" s="5">
        <v>0.03</v>
      </c>
      <c r="G1520" s="5">
        <v>0.01</v>
      </c>
      <c r="H1520" s="5">
        <v>0.04</v>
      </c>
      <c r="M1520" s="5">
        <v>0.64</v>
      </c>
      <c r="S1520" s="5">
        <v>97</v>
      </c>
      <c r="T1520" s="5">
        <v>71</v>
      </c>
      <c r="V1520" s="5">
        <v>2.4</v>
      </c>
      <c r="W1520" s="5">
        <v>0.21</v>
      </c>
      <c r="AB1520" s="5">
        <v>2.75</v>
      </c>
      <c r="AE1520" s="5">
        <v>2.6</v>
      </c>
      <c r="AJ1520" s="5">
        <v>93.4</v>
      </c>
      <c r="AN1520" s="5">
        <v>9.9</v>
      </c>
      <c r="AO1520" s="5">
        <v>7.0000000000000007E-2</v>
      </c>
      <c r="AT1520" s="5">
        <v>68</v>
      </c>
      <c r="AV1520" s="5">
        <v>13.19</v>
      </c>
      <c r="AW1520" s="5">
        <v>0.17</v>
      </c>
      <c r="AX1520" s="5">
        <v>0.01</v>
      </c>
      <c r="AZ1520" s="5">
        <v>0.01</v>
      </c>
      <c r="BA1520" s="5">
        <v>7.1</v>
      </c>
      <c r="BE1520" s="5">
        <v>2.9</v>
      </c>
      <c r="BH1520" s="5">
        <v>5.27</v>
      </c>
      <c r="BO1520" s="5">
        <v>102</v>
      </c>
      <c r="BX1520" s="5">
        <v>10</v>
      </c>
    </row>
    <row r="1521" spans="1:77" x14ac:dyDescent="0.2">
      <c r="A1521" s="2" t="s">
        <v>235</v>
      </c>
      <c r="B1521" s="3">
        <v>36278</v>
      </c>
      <c r="C1521" s="4">
        <v>23</v>
      </c>
      <c r="F1521" s="5">
        <v>7.0000000000000007E-2</v>
      </c>
      <c r="G1521" s="5">
        <v>0.01</v>
      </c>
      <c r="H1521" s="5">
        <v>0.04</v>
      </c>
      <c r="M1521" s="5">
        <v>0.48</v>
      </c>
      <c r="S1521" s="5">
        <v>110</v>
      </c>
      <c r="T1521" s="5">
        <v>79</v>
      </c>
      <c r="V1521" s="5">
        <v>2.7</v>
      </c>
      <c r="W1521" s="5">
        <v>0.49</v>
      </c>
      <c r="AB1521" s="5">
        <v>1.74</v>
      </c>
      <c r="AE1521" s="5">
        <v>1.6</v>
      </c>
      <c r="AJ1521" s="5">
        <v>92</v>
      </c>
      <c r="AN1521" s="5">
        <v>16</v>
      </c>
      <c r="AO1521" s="5">
        <v>0.09</v>
      </c>
      <c r="AT1521" s="5">
        <v>35</v>
      </c>
      <c r="AV1521" s="5">
        <v>32.4</v>
      </c>
      <c r="AW1521" s="5">
        <v>7.0000000000000007E-2</v>
      </c>
      <c r="AX1521" s="5">
        <v>0.01</v>
      </c>
      <c r="AZ1521" s="5">
        <v>9.7999999999999997E-3</v>
      </c>
      <c r="BA1521" s="5">
        <v>7.28</v>
      </c>
      <c r="BE1521" s="5">
        <v>1.1000000000000001</v>
      </c>
      <c r="BH1521" s="5">
        <v>5.33</v>
      </c>
      <c r="BO1521" s="5">
        <v>84.3</v>
      </c>
      <c r="BX1521" s="5">
        <v>8.1</v>
      </c>
    </row>
    <row r="1522" spans="1:77" x14ac:dyDescent="0.2">
      <c r="A1522" s="2" t="s">
        <v>235</v>
      </c>
      <c r="B1522" s="3">
        <v>36178</v>
      </c>
      <c r="C1522" s="4">
        <v>22</v>
      </c>
      <c r="F1522" s="5">
        <v>0.04</v>
      </c>
      <c r="G1522" s="5">
        <v>0.03</v>
      </c>
      <c r="H1522" s="5">
        <v>0.06</v>
      </c>
      <c r="M1522" s="5">
        <v>0.62</v>
      </c>
      <c r="S1522" s="5">
        <v>99</v>
      </c>
      <c r="T1522" s="5">
        <v>78</v>
      </c>
      <c r="V1522" s="5">
        <v>2.8</v>
      </c>
      <c r="W1522" s="5">
        <v>0.64</v>
      </c>
      <c r="AE1522" s="5">
        <v>2.1</v>
      </c>
      <c r="AJ1522" s="5">
        <v>94.2</v>
      </c>
      <c r="AN1522" s="5">
        <v>17</v>
      </c>
      <c r="AO1522" s="5">
        <v>0.14000000000000001</v>
      </c>
      <c r="AT1522" s="5">
        <v>39</v>
      </c>
      <c r="AV1522" s="5">
        <v>21.37</v>
      </c>
      <c r="AW1522" s="5">
        <v>0.09</v>
      </c>
      <c r="AX1522" s="5">
        <v>0.01</v>
      </c>
      <c r="AZ1522" s="5">
        <v>5.7999999999999996E-3</v>
      </c>
      <c r="BA1522" s="5">
        <v>7.17</v>
      </c>
      <c r="BE1522" s="5">
        <v>1.7</v>
      </c>
      <c r="BH1522" s="5">
        <v>5.5</v>
      </c>
      <c r="BO1522" s="5">
        <v>88.7</v>
      </c>
      <c r="BX1522" s="5">
        <v>8.8000000000000007</v>
      </c>
    </row>
    <row r="1523" spans="1:77" x14ac:dyDescent="0.2">
      <c r="A1523" s="2" t="s">
        <v>235</v>
      </c>
      <c r="B1523" s="3">
        <v>31789</v>
      </c>
      <c r="C1523" s="4">
        <v>28</v>
      </c>
      <c r="F1523" s="5">
        <v>0.57999999999999996</v>
      </c>
      <c r="H1523" s="5">
        <v>0.27</v>
      </c>
      <c r="J1523" s="5">
        <v>1.4</v>
      </c>
      <c r="M1523" s="5">
        <v>0.44</v>
      </c>
      <c r="N1523" s="5">
        <v>4</v>
      </c>
      <c r="Q1523" s="5">
        <v>0.1</v>
      </c>
      <c r="S1523" s="5">
        <v>125</v>
      </c>
      <c r="T1523" s="5">
        <v>106</v>
      </c>
      <c r="U1523" s="5">
        <v>0.8</v>
      </c>
      <c r="V1523" s="5">
        <v>3</v>
      </c>
      <c r="W1523" s="5">
        <v>2.35</v>
      </c>
      <c r="AB1523" s="5">
        <v>1.6</v>
      </c>
      <c r="AE1523" s="5">
        <v>3.2</v>
      </c>
      <c r="AI1523" s="5">
        <v>2.5</v>
      </c>
      <c r="AJ1523" s="5">
        <v>108.2</v>
      </c>
      <c r="AN1523" s="5">
        <v>16.5</v>
      </c>
      <c r="AO1523" s="5">
        <v>0.41</v>
      </c>
      <c r="AT1523" s="5">
        <v>106</v>
      </c>
      <c r="AU1523" s="5">
        <v>1.1000000000000001</v>
      </c>
      <c r="AV1523" s="5">
        <v>10.61</v>
      </c>
      <c r="AW1523" s="5">
        <v>0.08</v>
      </c>
      <c r="AX1523" s="5">
        <v>0.02</v>
      </c>
      <c r="BA1523" s="5">
        <v>7.38</v>
      </c>
      <c r="BC1523" s="5">
        <v>5.0000000000000001E-3</v>
      </c>
      <c r="BE1523" s="5">
        <v>0.6</v>
      </c>
      <c r="BH1523" s="5">
        <v>5.62</v>
      </c>
      <c r="BX1523" s="5">
        <v>6.7</v>
      </c>
      <c r="BY1523" s="5">
        <v>13</v>
      </c>
    </row>
    <row r="1524" spans="1:77" x14ac:dyDescent="0.2">
      <c r="A1524" s="2" t="s">
        <v>235</v>
      </c>
      <c r="B1524" s="3">
        <v>35766</v>
      </c>
      <c r="C1524" s="4">
        <v>23</v>
      </c>
      <c r="F1524" s="5">
        <v>0.06</v>
      </c>
      <c r="G1524" s="5">
        <v>0.03</v>
      </c>
      <c r="H1524" s="5">
        <v>0.08</v>
      </c>
      <c r="M1524" s="5">
        <v>0.55000000000000004</v>
      </c>
      <c r="S1524" s="5">
        <v>140</v>
      </c>
      <c r="T1524" s="5">
        <v>81</v>
      </c>
      <c r="V1524" s="5">
        <v>2.6</v>
      </c>
      <c r="W1524" s="5">
        <v>0.7</v>
      </c>
      <c r="AB1524" s="5">
        <v>2.4900000000000002</v>
      </c>
      <c r="AE1524" s="5">
        <v>3</v>
      </c>
      <c r="AJ1524" s="5">
        <v>98.4</v>
      </c>
      <c r="AN1524" s="5">
        <v>25</v>
      </c>
      <c r="AO1524" s="5">
        <v>0.21</v>
      </c>
      <c r="AT1524" s="5">
        <v>56</v>
      </c>
      <c r="AV1524" s="5">
        <v>1.21</v>
      </c>
      <c r="AW1524" s="5">
        <v>0.03</v>
      </c>
      <c r="AX1524" s="5">
        <v>0.01</v>
      </c>
      <c r="AY1524" s="5">
        <v>7.7000000000000002E-3</v>
      </c>
      <c r="BA1524" s="5">
        <v>7.2</v>
      </c>
      <c r="BE1524" s="5">
        <v>4.4000000000000004</v>
      </c>
      <c r="BH1524" s="5">
        <v>5.49</v>
      </c>
      <c r="BO1524" s="5">
        <v>108</v>
      </c>
      <c r="BX1524" s="5">
        <v>9.6</v>
      </c>
    </row>
    <row r="1525" spans="1:77" x14ac:dyDescent="0.2">
      <c r="A1525" s="2" t="s">
        <v>137</v>
      </c>
      <c r="B1525" s="3">
        <v>38103</v>
      </c>
      <c r="C1525" s="4">
        <v>32</v>
      </c>
      <c r="F1525" s="5">
        <v>0.01</v>
      </c>
      <c r="G1525" s="5">
        <v>0.01</v>
      </c>
      <c r="H1525" s="5">
        <v>0.02</v>
      </c>
      <c r="J1525" s="5">
        <v>0.2</v>
      </c>
      <c r="M1525" s="5">
        <v>0.65</v>
      </c>
      <c r="N1525" s="5">
        <v>0.4</v>
      </c>
      <c r="O1525" s="5">
        <v>47</v>
      </c>
      <c r="Q1525" s="5">
        <v>7.0000000000000007E-2</v>
      </c>
      <c r="S1525" s="5">
        <v>149</v>
      </c>
      <c r="T1525" s="5">
        <v>88</v>
      </c>
      <c r="U1525" s="5">
        <v>0.2</v>
      </c>
      <c r="V1525" s="5">
        <v>2.9</v>
      </c>
      <c r="W1525" s="5">
        <v>0.23</v>
      </c>
      <c r="AB1525" s="5">
        <v>2.0299999999999998</v>
      </c>
      <c r="AE1525" s="5">
        <v>1.89</v>
      </c>
      <c r="AI1525" s="5">
        <v>3</v>
      </c>
      <c r="AJ1525" s="5">
        <v>103.5</v>
      </c>
      <c r="AN1525" s="5">
        <v>19.100000000000001</v>
      </c>
      <c r="AO1525" s="5">
        <v>0.08</v>
      </c>
      <c r="AT1525" s="5">
        <v>37.1</v>
      </c>
      <c r="AU1525" s="5">
        <v>4.4000000000000004</v>
      </c>
      <c r="AV1525" s="5">
        <v>36.96</v>
      </c>
      <c r="AW1525" s="5">
        <v>0.15</v>
      </c>
      <c r="AX1525" s="5">
        <v>0.01</v>
      </c>
      <c r="AZ1525" s="5">
        <v>0.01</v>
      </c>
      <c r="BA1525" s="5">
        <v>6.91</v>
      </c>
      <c r="BC1525" s="5">
        <v>1.1000000000000001E-3</v>
      </c>
      <c r="BE1525" s="5">
        <v>0.66</v>
      </c>
      <c r="BH1525" s="5">
        <v>5.96</v>
      </c>
      <c r="BO1525" s="5">
        <v>102</v>
      </c>
      <c r="BX1525" s="5">
        <v>8.6</v>
      </c>
      <c r="BY1525" s="5">
        <v>12</v>
      </c>
    </row>
    <row r="1526" spans="1:77" x14ac:dyDescent="0.2">
      <c r="A1526" s="2" t="s">
        <v>137</v>
      </c>
      <c r="B1526" s="3">
        <v>35444</v>
      </c>
      <c r="C1526" s="4">
        <v>19</v>
      </c>
      <c r="F1526" s="5">
        <v>0.02</v>
      </c>
      <c r="G1526" s="5">
        <v>2E-3</v>
      </c>
      <c r="H1526" s="5">
        <v>7.0000000000000007E-2</v>
      </c>
      <c r="M1526" s="5">
        <v>1.31</v>
      </c>
      <c r="S1526" s="5">
        <v>100</v>
      </c>
      <c r="T1526" s="5">
        <v>83</v>
      </c>
      <c r="V1526" s="5">
        <v>2.2999999999999998</v>
      </c>
      <c r="AB1526" s="5">
        <v>1.92</v>
      </c>
      <c r="AE1526" s="5">
        <v>7.8</v>
      </c>
      <c r="AJ1526" s="5">
        <v>100.4</v>
      </c>
      <c r="AV1526" s="5">
        <v>13.12</v>
      </c>
      <c r="AW1526" s="5">
        <v>7.0000000000000007E-2</v>
      </c>
      <c r="AX1526" s="5">
        <v>0.01</v>
      </c>
      <c r="AY1526" s="5">
        <v>5.1999999999999998E-3</v>
      </c>
      <c r="BA1526" s="5">
        <v>7.16</v>
      </c>
      <c r="BE1526" s="5">
        <v>3.1</v>
      </c>
      <c r="BH1526" s="5">
        <v>6.92</v>
      </c>
      <c r="BO1526" s="5">
        <v>162</v>
      </c>
      <c r="BX1526" s="5">
        <v>8.8000000000000007</v>
      </c>
    </row>
    <row r="1527" spans="1:77" x14ac:dyDescent="0.2">
      <c r="A1527" s="2" t="s">
        <v>137</v>
      </c>
      <c r="B1527" s="3">
        <v>41088</v>
      </c>
      <c r="C1527" s="4">
        <v>38</v>
      </c>
      <c r="G1527" s="5">
        <v>7.0000000000000001E-3</v>
      </c>
      <c r="H1527" s="5">
        <v>0.56999999999999995</v>
      </c>
      <c r="J1527" s="5">
        <v>2.1</v>
      </c>
      <c r="M1527" s="5">
        <v>0.95</v>
      </c>
      <c r="N1527" s="5">
        <v>0.2</v>
      </c>
      <c r="Q1527" s="5">
        <v>0.02</v>
      </c>
      <c r="S1527" s="5">
        <v>58.7</v>
      </c>
      <c r="T1527" s="5">
        <v>59</v>
      </c>
      <c r="U1527" s="5">
        <v>0.4</v>
      </c>
      <c r="V1527" s="5">
        <v>2.6</v>
      </c>
      <c r="W1527" s="5">
        <v>1.96</v>
      </c>
      <c r="AB1527" s="5">
        <v>11.47</v>
      </c>
      <c r="AD1527" s="5">
        <v>2.54</v>
      </c>
      <c r="AE1527" s="5">
        <v>1.28</v>
      </c>
      <c r="AI1527" s="5">
        <v>0.5</v>
      </c>
      <c r="AJ1527" s="5">
        <v>51.3</v>
      </c>
      <c r="AN1527" s="5">
        <v>6.63</v>
      </c>
      <c r="AO1527" s="5">
        <v>1.06</v>
      </c>
      <c r="AS1527" s="5">
        <v>0.35</v>
      </c>
      <c r="AT1527" s="5">
        <v>30.5</v>
      </c>
      <c r="AU1527" s="5">
        <v>36</v>
      </c>
      <c r="AV1527" s="5">
        <v>0.22</v>
      </c>
      <c r="AW1527" s="5">
        <v>3.2799999999999999E-3</v>
      </c>
      <c r="AX1527" s="5">
        <v>0.01</v>
      </c>
      <c r="AY1527" s="5">
        <v>0.02</v>
      </c>
      <c r="BA1527" s="5">
        <v>6.39</v>
      </c>
      <c r="BC1527" s="5">
        <v>1.1999999999999999E-3</v>
      </c>
      <c r="BF1527" s="5">
        <v>1.95</v>
      </c>
      <c r="BH1527" s="5">
        <v>1.68</v>
      </c>
      <c r="BO1527" s="5">
        <v>74</v>
      </c>
      <c r="BQ1527" s="5">
        <v>4.8899999999999997</v>
      </c>
      <c r="BR1527" s="5">
        <v>5.01</v>
      </c>
      <c r="BS1527" s="5">
        <v>0.2</v>
      </c>
      <c r="BT1527" s="5">
        <v>27</v>
      </c>
      <c r="BV1527" s="5">
        <v>0.1</v>
      </c>
      <c r="BW1527" s="5">
        <v>0.46</v>
      </c>
      <c r="BX1527" s="5">
        <v>10.4</v>
      </c>
      <c r="BY1527" s="5">
        <v>32</v>
      </c>
    </row>
    <row r="1528" spans="1:77" x14ac:dyDescent="0.2">
      <c r="A1528" s="2" t="s">
        <v>137</v>
      </c>
      <c r="B1528" s="3">
        <v>41590</v>
      </c>
      <c r="C1528" s="4">
        <v>28</v>
      </c>
      <c r="G1528" s="5">
        <v>0.01</v>
      </c>
      <c r="H1528" s="5">
        <v>0.55000000000000004</v>
      </c>
      <c r="J1528" s="5">
        <v>2</v>
      </c>
      <c r="M1528" s="5">
        <v>0.96</v>
      </c>
      <c r="S1528" s="5">
        <v>56.5</v>
      </c>
      <c r="T1528" s="5">
        <v>52</v>
      </c>
      <c r="V1528" s="5">
        <v>3.3</v>
      </c>
      <c r="W1528" s="5">
        <v>1.76</v>
      </c>
      <c r="AB1528" s="5">
        <v>12.6</v>
      </c>
      <c r="AC1528" s="5">
        <v>100</v>
      </c>
      <c r="AD1528" s="5">
        <v>1.1200000000000001</v>
      </c>
      <c r="AE1528" s="5">
        <v>1.0900000000000001</v>
      </c>
      <c r="AJ1528" s="5">
        <v>49.1</v>
      </c>
      <c r="AN1528" s="5">
        <v>6.14</v>
      </c>
      <c r="AO1528" s="5">
        <v>1.04</v>
      </c>
      <c r="AT1528" s="5">
        <v>26.5</v>
      </c>
      <c r="AU1528" s="5">
        <v>38</v>
      </c>
      <c r="AV1528" s="5">
        <v>0.22</v>
      </c>
      <c r="AW1528" s="5">
        <v>3.2799999999999999E-3</v>
      </c>
      <c r="AX1528" s="5">
        <v>0.01</v>
      </c>
      <c r="AY1528" s="5">
        <v>0.02</v>
      </c>
      <c r="BA1528" s="5">
        <v>6.53</v>
      </c>
      <c r="BF1528" s="5">
        <v>0.19</v>
      </c>
      <c r="BH1528" s="5">
        <v>1.65</v>
      </c>
      <c r="BO1528" s="5">
        <v>77.099999999999994</v>
      </c>
      <c r="BQ1528" s="5">
        <v>4.72</v>
      </c>
      <c r="BR1528" s="5">
        <v>4.67</v>
      </c>
      <c r="BX1528" s="5">
        <v>9.9</v>
      </c>
    </row>
    <row r="1529" spans="1:77" x14ac:dyDescent="0.2">
      <c r="A1529" s="2" t="s">
        <v>137</v>
      </c>
      <c r="B1529" s="3">
        <v>41928</v>
      </c>
      <c r="C1529" s="4">
        <v>27</v>
      </c>
      <c r="G1529" s="5">
        <v>5.0000000000000001E-3</v>
      </c>
      <c r="H1529" s="5">
        <v>0.56000000000000005</v>
      </c>
      <c r="J1529" s="5">
        <v>2.1</v>
      </c>
      <c r="M1529" s="5">
        <v>0.83</v>
      </c>
      <c r="S1529" s="5">
        <v>50.1</v>
      </c>
      <c r="T1529" s="5">
        <v>47</v>
      </c>
      <c r="V1529" s="5">
        <v>2.6</v>
      </c>
      <c r="W1529" s="5">
        <v>1.77</v>
      </c>
      <c r="AB1529" s="5">
        <v>11.68</v>
      </c>
      <c r="AD1529" s="5">
        <v>4.3099999999999996</v>
      </c>
      <c r="AE1529" s="5">
        <v>1.06</v>
      </c>
      <c r="AJ1529" s="5">
        <v>47.1</v>
      </c>
      <c r="AN1529" s="5">
        <v>6.01</v>
      </c>
      <c r="AO1529" s="5">
        <v>0.94</v>
      </c>
      <c r="AT1529" s="5">
        <v>26.9</v>
      </c>
      <c r="AU1529" s="5">
        <v>31</v>
      </c>
      <c r="AV1529" s="5">
        <v>0.22</v>
      </c>
      <c r="AW1529" s="5">
        <v>3.2799999999999999E-3</v>
      </c>
      <c r="AX1529" s="5">
        <v>0.01</v>
      </c>
      <c r="AY1529" s="5">
        <v>0.02</v>
      </c>
      <c r="BA1529" s="5">
        <v>6.67</v>
      </c>
      <c r="BF1529" s="5">
        <v>0.13</v>
      </c>
      <c r="BH1529" s="5">
        <v>1.63</v>
      </c>
      <c r="BO1529" s="5">
        <v>76.3</v>
      </c>
      <c r="BQ1529" s="5">
        <v>4.54</v>
      </c>
      <c r="BR1529" s="5">
        <v>4.3499999999999996</v>
      </c>
      <c r="BX1529" s="5">
        <v>10</v>
      </c>
    </row>
    <row r="1530" spans="1:77" x14ac:dyDescent="0.2">
      <c r="A1530" s="2" t="s">
        <v>215</v>
      </c>
      <c r="B1530" s="3">
        <v>32813</v>
      </c>
      <c r="C1530" s="4">
        <v>29</v>
      </c>
      <c r="F1530" s="5">
        <v>0.08</v>
      </c>
      <c r="H1530" s="5">
        <v>0.1</v>
      </c>
      <c r="J1530" s="5">
        <v>2.4</v>
      </c>
      <c r="M1530" s="5">
        <v>0.38</v>
      </c>
      <c r="N1530" s="5">
        <v>0.6</v>
      </c>
      <c r="Q1530" s="5">
        <v>0.06</v>
      </c>
      <c r="S1530" s="5">
        <v>123</v>
      </c>
      <c r="T1530" s="5">
        <v>92</v>
      </c>
      <c r="U1530" s="5">
        <v>0.2</v>
      </c>
      <c r="V1530" s="5">
        <v>4</v>
      </c>
      <c r="W1530" s="5">
        <v>0.7</v>
      </c>
      <c r="AB1530" s="5">
        <v>2.69</v>
      </c>
      <c r="AE1530" s="5">
        <v>3.2</v>
      </c>
      <c r="AI1530" s="5">
        <v>4.7</v>
      </c>
      <c r="AJ1530" s="5">
        <v>102.8</v>
      </c>
      <c r="AN1530" s="5">
        <v>15</v>
      </c>
      <c r="AO1530" s="5">
        <v>0.23</v>
      </c>
      <c r="AT1530" s="5">
        <v>103</v>
      </c>
      <c r="AU1530" s="5">
        <v>3.4</v>
      </c>
      <c r="AV1530" s="5">
        <v>3.39</v>
      </c>
      <c r="AW1530" s="5">
        <v>0.05</v>
      </c>
      <c r="AX1530" s="5">
        <v>0.03</v>
      </c>
      <c r="AY1530" s="5">
        <v>0.06</v>
      </c>
      <c r="BA1530" s="5">
        <v>7.08</v>
      </c>
      <c r="BC1530" s="5">
        <v>2E-3</v>
      </c>
      <c r="BE1530" s="5">
        <v>8.6999999999999993</v>
      </c>
      <c r="BH1530" s="5">
        <v>6.1</v>
      </c>
      <c r="BX1530" s="5">
        <v>12.6</v>
      </c>
      <c r="BY1530" s="5">
        <v>26</v>
      </c>
    </row>
    <row r="1531" spans="1:77" x14ac:dyDescent="0.2">
      <c r="A1531" s="2" t="s">
        <v>215</v>
      </c>
      <c r="B1531" s="3">
        <v>32434</v>
      </c>
      <c r="C1531" s="4">
        <v>28</v>
      </c>
      <c r="F1531" s="5">
        <v>0.15</v>
      </c>
      <c r="H1531" s="5">
        <v>0.12</v>
      </c>
      <c r="J1531" s="5">
        <v>1.1000000000000001</v>
      </c>
      <c r="M1531" s="5">
        <v>0.28000000000000003</v>
      </c>
      <c r="N1531" s="5">
        <v>1.5</v>
      </c>
      <c r="Q1531" s="5">
        <v>0.05</v>
      </c>
      <c r="S1531" s="5">
        <v>112</v>
      </c>
      <c r="T1531" s="5">
        <v>90.5</v>
      </c>
      <c r="U1531" s="5">
        <v>0.4</v>
      </c>
      <c r="V1531" s="5">
        <v>3</v>
      </c>
      <c r="W1531" s="5">
        <v>0.34</v>
      </c>
      <c r="AB1531" s="5">
        <v>2.2400000000000002</v>
      </c>
      <c r="AE1531" s="5">
        <v>2.7</v>
      </c>
      <c r="AI1531" s="5">
        <v>2.7</v>
      </c>
      <c r="AJ1531" s="5">
        <v>107.2</v>
      </c>
      <c r="AN1531" s="5">
        <v>15</v>
      </c>
      <c r="AO1531" s="5">
        <v>0.18</v>
      </c>
      <c r="AT1531" s="5">
        <v>108</v>
      </c>
      <c r="AU1531" s="5">
        <v>2.4</v>
      </c>
      <c r="AV1531" s="5">
        <v>4.07</v>
      </c>
      <c r="AW1531" s="5">
        <v>0.32</v>
      </c>
      <c r="AX1531" s="5">
        <v>1.53</v>
      </c>
      <c r="BA1531" s="5">
        <v>7.08</v>
      </c>
      <c r="BE1531" s="5">
        <v>1</v>
      </c>
      <c r="BH1531" s="5">
        <v>5.97</v>
      </c>
      <c r="BO1531" s="5">
        <v>175</v>
      </c>
      <c r="BX1531" s="5">
        <v>13.3</v>
      </c>
      <c r="BY1531" s="5">
        <v>35</v>
      </c>
    </row>
    <row r="1532" spans="1:77" x14ac:dyDescent="0.2">
      <c r="A1532" s="2" t="s">
        <v>215</v>
      </c>
      <c r="B1532" s="3">
        <v>32322</v>
      </c>
      <c r="C1532" s="4">
        <v>24</v>
      </c>
      <c r="H1532" s="5">
        <v>0.06</v>
      </c>
      <c r="J1532" s="5">
        <v>2.4</v>
      </c>
      <c r="M1532" s="5">
        <v>0.56999999999999995</v>
      </c>
      <c r="Q1532" s="5">
        <v>0.11</v>
      </c>
      <c r="S1532" s="5">
        <v>132</v>
      </c>
      <c r="T1532" s="5">
        <v>95</v>
      </c>
      <c r="V1532" s="5">
        <v>3</v>
      </c>
      <c r="W1532" s="5">
        <v>2.75</v>
      </c>
      <c r="AB1532" s="5">
        <v>2.38</v>
      </c>
      <c r="AE1532" s="5">
        <v>6.7</v>
      </c>
      <c r="AI1532" s="5">
        <v>4.4000000000000004</v>
      </c>
      <c r="AJ1532" s="5">
        <v>110.7</v>
      </c>
      <c r="AN1532" s="5">
        <v>15</v>
      </c>
      <c r="AO1532" s="5">
        <v>0.35</v>
      </c>
      <c r="AT1532" s="5">
        <v>99</v>
      </c>
      <c r="AU1532" s="5">
        <v>3.9</v>
      </c>
      <c r="AV1532" s="5">
        <v>8.58</v>
      </c>
      <c r="AW1532" s="5">
        <v>0.82</v>
      </c>
      <c r="AX1532" s="5">
        <v>1.53</v>
      </c>
      <c r="BA1532" s="5">
        <v>7.25</v>
      </c>
      <c r="BE1532" s="5">
        <v>4.3</v>
      </c>
      <c r="BH1532" s="5">
        <v>6.2</v>
      </c>
      <c r="BO1532" s="5">
        <v>125.4</v>
      </c>
      <c r="BX1532" s="5">
        <v>9.4</v>
      </c>
    </row>
    <row r="1533" spans="1:77" x14ac:dyDescent="0.2">
      <c r="A1533" s="2" t="s">
        <v>215</v>
      </c>
      <c r="B1533" s="3">
        <v>32217</v>
      </c>
      <c r="C1533" s="4">
        <v>29</v>
      </c>
      <c r="F1533" s="5">
        <v>0.33</v>
      </c>
      <c r="H1533" s="5">
        <v>0.18</v>
      </c>
      <c r="J1533" s="5">
        <v>3</v>
      </c>
      <c r="M1533" s="5">
        <v>0.5</v>
      </c>
      <c r="N1533" s="5">
        <v>5</v>
      </c>
      <c r="Q1533" s="5">
        <v>0.06</v>
      </c>
      <c r="S1533" s="5">
        <v>160</v>
      </c>
      <c r="T1533" s="5">
        <v>86.3</v>
      </c>
      <c r="U1533" s="5">
        <v>0.5</v>
      </c>
      <c r="V1533" s="5">
        <v>3</v>
      </c>
      <c r="W1533" s="5">
        <v>1.3</v>
      </c>
      <c r="AB1533" s="5">
        <v>1.67</v>
      </c>
      <c r="AE1533" s="5">
        <v>3.1</v>
      </c>
      <c r="AI1533" s="5">
        <v>4.2</v>
      </c>
      <c r="AJ1533" s="5">
        <v>97</v>
      </c>
      <c r="AN1533" s="5">
        <v>16</v>
      </c>
      <c r="AO1533" s="5">
        <v>0.33</v>
      </c>
      <c r="AT1533" s="5">
        <v>94</v>
      </c>
      <c r="AU1533" s="5">
        <v>2.5</v>
      </c>
      <c r="AV1533" s="5">
        <v>11.24</v>
      </c>
      <c r="AW1533" s="5">
        <v>0.82</v>
      </c>
      <c r="AX1533" s="5">
        <v>1.53</v>
      </c>
      <c r="BA1533" s="5">
        <v>7.47</v>
      </c>
      <c r="BC1533" s="5">
        <v>5.0000000000000001E-3</v>
      </c>
      <c r="BE1533" s="5">
        <v>3.7</v>
      </c>
      <c r="BH1533" s="5">
        <v>5.93</v>
      </c>
      <c r="BO1533" s="5">
        <v>135</v>
      </c>
      <c r="BX1533" s="5">
        <v>7.8</v>
      </c>
      <c r="BY1533" s="5">
        <v>20</v>
      </c>
    </row>
    <row r="1534" spans="1:77" x14ac:dyDescent="0.2">
      <c r="A1534" s="2" t="s">
        <v>215</v>
      </c>
      <c r="B1534" s="3">
        <v>32013</v>
      </c>
      <c r="C1534" s="4">
        <v>22</v>
      </c>
      <c r="F1534" s="5">
        <v>0.2</v>
      </c>
      <c r="H1534" s="5">
        <v>0.13</v>
      </c>
      <c r="M1534" s="5">
        <v>0.56999999999999995</v>
      </c>
      <c r="S1534" s="5">
        <v>135</v>
      </c>
      <c r="T1534" s="5">
        <v>103</v>
      </c>
      <c r="V1534" s="5">
        <v>3</v>
      </c>
      <c r="W1534" s="5">
        <v>1.1000000000000001</v>
      </c>
      <c r="AB1534" s="5">
        <v>2.13</v>
      </c>
      <c r="AE1534" s="5">
        <v>3.2</v>
      </c>
      <c r="AJ1534" s="5">
        <v>108.1</v>
      </c>
      <c r="AN1534" s="5">
        <v>17</v>
      </c>
      <c r="AO1534" s="5">
        <v>0.24</v>
      </c>
      <c r="AT1534" s="5">
        <v>95</v>
      </c>
      <c r="AV1534" s="5">
        <v>14.28</v>
      </c>
      <c r="AW1534" s="5">
        <v>0.17</v>
      </c>
      <c r="AX1534" s="5">
        <v>0.01</v>
      </c>
      <c r="BA1534" s="5">
        <v>7.27</v>
      </c>
      <c r="BE1534" s="5">
        <v>2.6</v>
      </c>
      <c r="BH1534" s="5">
        <v>5.6</v>
      </c>
      <c r="BO1534" s="5">
        <v>145.5</v>
      </c>
      <c r="BX1534" s="5">
        <v>9.9</v>
      </c>
      <c r="BY1534" s="5">
        <v>10</v>
      </c>
    </row>
    <row r="1535" spans="1:77" x14ac:dyDescent="0.2">
      <c r="A1535" s="2" t="s">
        <v>215</v>
      </c>
      <c r="B1535" s="3">
        <v>38672</v>
      </c>
      <c r="C1535" s="4">
        <v>33</v>
      </c>
      <c r="F1535" s="5">
        <v>0.03</v>
      </c>
      <c r="H1535" s="5">
        <v>0.7</v>
      </c>
      <c r="J1535" s="5">
        <v>1</v>
      </c>
      <c r="M1535" s="5">
        <v>1.3</v>
      </c>
      <c r="N1535" s="5">
        <v>2</v>
      </c>
      <c r="Q1535" s="5">
        <v>0.5</v>
      </c>
      <c r="S1535" s="5">
        <v>53.5</v>
      </c>
      <c r="T1535" s="5">
        <v>53</v>
      </c>
      <c r="U1535" s="5">
        <v>1</v>
      </c>
      <c r="V1535" s="5">
        <v>3.9</v>
      </c>
      <c r="W1535" s="5">
        <v>1.9</v>
      </c>
      <c r="AB1535" s="5">
        <v>12.82</v>
      </c>
      <c r="AD1535" s="5">
        <v>1.86</v>
      </c>
      <c r="AE1535" s="5">
        <v>1.3</v>
      </c>
      <c r="AI1535" s="5">
        <v>1</v>
      </c>
      <c r="AJ1535" s="5">
        <v>43.2</v>
      </c>
      <c r="AN1535" s="5">
        <v>5.9</v>
      </c>
      <c r="AO1535" s="5">
        <v>0.96</v>
      </c>
      <c r="AT1535" s="5">
        <v>22.8</v>
      </c>
      <c r="AU1535" s="5">
        <v>31</v>
      </c>
      <c r="AV1535" s="5">
        <v>0.44</v>
      </c>
      <c r="AW1535" s="5">
        <v>0.03</v>
      </c>
      <c r="AX1535" s="5">
        <v>0.03</v>
      </c>
      <c r="BA1535" s="5">
        <v>6.1</v>
      </c>
      <c r="BC1535" s="5">
        <v>0.1</v>
      </c>
      <c r="BE1535" s="5">
        <v>2.4</v>
      </c>
      <c r="BH1535" s="5">
        <v>2</v>
      </c>
      <c r="BI1535" s="5">
        <v>0.1</v>
      </c>
      <c r="BO1535" s="5">
        <v>36</v>
      </c>
      <c r="BQ1535" s="5">
        <v>-4.24</v>
      </c>
      <c r="BR1535" s="5">
        <v>4.32</v>
      </c>
      <c r="BX1535" s="5">
        <v>10.199999999999999</v>
      </c>
      <c r="BY1535" s="5">
        <v>56</v>
      </c>
    </row>
    <row r="1536" spans="1:77" x14ac:dyDescent="0.2">
      <c r="A1536" s="2" t="s">
        <v>215</v>
      </c>
      <c r="B1536" s="3">
        <v>35900</v>
      </c>
      <c r="C1536" s="4">
        <v>23</v>
      </c>
      <c r="F1536" s="5">
        <v>0.03</v>
      </c>
      <c r="G1536" s="5">
        <v>0.02</v>
      </c>
      <c r="H1536" s="5">
        <v>0.33</v>
      </c>
      <c r="M1536" s="5">
        <v>0.34</v>
      </c>
      <c r="S1536" s="5">
        <v>130</v>
      </c>
      <c r="T1536" s="5">
        <v>55</v>
      </c>
      <c r="V1536" s="5">
        <v>1.4</v>
      </c>
      <c r="W1536" s="5">
        <v>1.1000000000000001</v>
      </c>
      <c r="AB1536" s="5">
        <v>1.57</v>
      </c>
      <c r="AE1536" s="5">
        <v>3.3</v>
      </c>
      <c r="AJ1536" s="5">
        <v>98.1</v>
      </c>
      <c r="AN1536" s="5">
        <v>25</v>
      </c>
      <c r="AO1536" s="5">
        <v>0.22</v>
      </c>
      <c r="AT1536" s="5">
        <v>41</v>
      </c>
      <c r="AV1536" s="5">
        <v>0.22</v>
      </c>
      <c r="AW1536" s="5">
        <v>3.284E-3</v>
      </c>
      <c r="AX1536" s="5">
        <v>0.01</v>
      </c>
      <c r="AZ1536" s="5">
        <v>0.01</v>
      </c>
      <c r="BA1536" s="5">
        <v>7.22</v>
      </c>
      <c r="BE1536" s="5">
        <v>4.2</v>
      </c>
      <c r="BH1536" s="5">
        <v>5.44</v>
      </c>
      <c r="BO1536" s="5">
        <v>71</v>
      </c>
      <c r="BX1536" s="5">
        <v>8.3000000000000007</v>
      </c>
    </row>
    <row r="1537" spans="1:77" x14ac:dyDescent="0.2">
      <c r="A1537" s="2" t="s">
        <v>215</v>
      </c>
      <c r="B1537" s="3">
        <v>40864</v>
      </c>
      <c r="C1537" s="4">
        <v>23</v>
      </c>
      <c r="F1537" s="5">
        <v>0.01</v>
      </c>
      <c r="H1537" s="5">
        <v>0.02</v>
      </c>
      <c r="M1537" s="5">
        <v>1</v>
      </c>
      <c r="S1537" s="5">
        <v>121</v>
      </c>
      <c r="T1537" s="5">
        <v>50.7</v>
      </c>
      <c r="V1537" s="5">
        <v>2.72</v>
      </c>
      <c r="W1537" s="5">
        <v>0.11</v>
      </c>
      <c r="AD1537" s="5">
        <v>-1.8</v>
      </c>
      <c r="AE1537" s="5">
        <v>1.5</v>
      </c>
      <c r="AJ1537" s="5">
        <v>95.8</v>
      </c>
      <c r="AN1537" s="5">
        <v>17.5</v>
      </c>
      <c r="AO1537" s="5">
        <v>0.05</v>
      </c>
      <c r="AT1537" s="5">
        <v>28.5</v>
      </c>
      <c r="AV1537" s="5">
        <v>4.67</v>
      </c>
      <c r="AW1537" s="5">
        <v>7.0000000000000007E-2</v>
      </c>
      <c r="AX1537" s="5">
        <v>0.1</v>
      </c>
      <c r="BA1537" s="5">
        <v>7</v>
      </c>
      <c r="BE1537" s="5">
        <v>2.6</v>
      </c>
      <c r="BH1537" s="5">
        <v>1.17</v>
      </c>
      <c r="BO1537" s="5">
        <v>41.8</v>
      </c>
      <c r="BQ1537" s="5">
        <v>8.9</v>
      </c>
      <c r="BR1537" s="5">
        <v>8.8000000000000007</v>
      </c>
      <c r="BX1537" s="5">
        <v>10.6</v>
      </c>
    </row>
    <row r="1538" spans="1:77" x14ac:dyDescent="0.2">
      <c r="A1538" s="2" t="s">
        <v>215</v>
      </c>
      <c r="B1538" s="3">
        <v>42165</v>
      </c>
      <c r="C1538" s="4">
        <v>33</v>
      </c>
      <c r="G1538" s="5">
        <v>6.0000000000000001E-3</v>
      </c>
      <c r="H1538" s="5">
        <v>0.01</v>
      </c>
      <c r="J1538" s="5">
        <v>0.4</v>
      </c>
      <c r="M1538" s="5">
        <v>0.52</v>
      </c>
      <c r="N1538" s="5">
        <v>0.2</v>
      </c>
      <c r="Q1538" s="5">
        <v>0.04</v>
      </c>
      <c r="S1538" s="5">
        <v>67</v>
      </c>
      <c r="T1538" s="5">
        <v>20</v>
      </c>
      <c r="U1538" s="5">
        <v>1.1000000000000001</v>
      </c>
      <c r="V1538" s="5">
        <v>1.1000000000000001</v>
      </c>
      <c r="W1538" s="5">
        <v>0.02</v>
      </c>
      <c r="AB1538" s="5">
        <v>7.98</v>
      </c>
      <c r="AC1538" s="5">
        <v>10</v>
      </c>
      <c r="AD1538" s="5">
        <v>1.0900000000000001</v>
      </c>
      <c r="AE1538" s="5">
        <v>2.2799999999999998</v>
      </c>
      <c r="AI1538" s="5">
        <v>0.5</v>
      </c>
      <c r="AJ1538" s="5">
        <v>53.3</v>
      </c>
      <c r="AN1538" s="5">
        <v>12.7</v>
      </c>
      <c r="AO1538" s="5">
        <v>2E-3</v>
      </c>
      <c r="AT1538" s="5">
        <v>17.3</v>
      </c>
      <c r="AU1538" s="5">
        <v>0.5</v>
      </c>
      <c r="AV1538" s="5">
        <v>63.74</v>
      </c>
      <c r="AW1538" s="5">
        <v>3.2799999999999999E-3</v>
      </c>
      <c r="AX1538" s="5">
        <v>0.32</v>
      </c>
      <c r="BA1538" s="5">
        <v>6.93</v>
      </c>
      <c r="BC1538" s="5">
        <v>9.2999999999999992E-3</v>
      </c>
      <c r="BF1538" s="5">
        <v>7.78</v>
      </c>
      <c r="BH1538" s="5">
        <v>2.93</v>
      </c>
      <c r="BO1538" s="5">
        <v>34.9</v>
      </c>
      <c r="BQ1538" s="5">
        <v>5.26</v>
      </c>
      <c r="BR1538" s="5">
        <v>5.2</v>
      </c>
      <c r="BX1538" s="5">
        <v>10.199999999999999</v>
      </c>
      <c r="BY1538" s="5">
        <v>1</v>
      </c>
    </row>
    <row r="1539" spans="1:77" x14ac:dyDescent="0.2">
      <c r="A1539" s="2" t="s">
        <v>215</v>
      </c>
      <c r="B1539" s="3">
        <v>38686</v>
      </c>
      <c r="C1539" s="4">
        <v>33</v>
      </c>
      <c r="F1539" s="5">
        <v>0.03</v>
      </c>
      <c r="H1539" s="5">
        <v>0.01</v>
      </c>
      <c r="J1539" s="5">
        <v>1</v>
      </c>
      <c r="M1539" s="5">
        <v>0.2</v>
      </c>
      <c r="N1539" s="5">
        <v>2</v>
      </c>
      <c r="Q1539" s="5">
        <v>0.5</v>
      </c>
      <c r="S1539" s="5">
        <v>115</v>
      </c>
      <c r="T1539" s="5">
        <v>30</v>
      </c>
      <c r="U1539" s="5">
        <v>1</v>
      </c>
      <c r="V1539" s="5">
        <v>2</v>
      </c>
      <c r="W1539" s="5">
        <v>0.03</v>
      </c>
      <c r="AB1539" s="5">
        <v>25.1</v>
      </c>
      <c r="AD1539" s="5">
        <v>1.36</v>
      </c>
      <c r="AE1539" s="5">
        <v>1.3</v>
      </c>
      <c r="AI1539" s="5">
        <v>1</v>
      </c>
      <c r="AJ1539" s="5">
        <v>64</v>
      </c>
      <c r="AN1539" s="5">
        <v>7.4</v>
      </c>
      <c r="AO1539" s="5">
        <v>0.02</v>
      </c>
      <c r="AT1539" s="5">
        <v>16.5</v>
      </c>
      <c r="AU1539" s="5">
        <v>2</v>
      </c>
      <c r="AV1539" s="5">
        <v>84.99</v>
      </c>
      <c r="AW1539" s="5">
        <v>0.03</v>
      </c>
      <c r="AX1539" s="5">
        <v>0.03</v>
      </c>
      <c r="BA1539" s="5">
        <v>7.4</v>
      </c>
      <c r="BC1539" s="5">
        <v>0.1</v>
      </c>
      <c r="BE1539" s="5">
        <v>9.3000000000000007</v>
      </c>
      <c r="BH1539" s="5">
        <v>4.0999999999999996</v>
      </c>
      <c r="BI1539" s="5">
        <v>0.1</v>
      </c>
      <c r="BO1539" s="5">
        <v>33</v>
      </c>
      <c r="BQ1539" s="5">
        <v>-7</v>
      </c>
      <c r="BR1539" s="5">
        <v>7.1</v>
      </c>
      <c r="BX1539" s="5">
        <v>9.5</v>
      </c>
      <c r="BY1539" s="5">
        <v>5</v>
      </c>
    </row>
    <row r="1540" spans="1:77" x14ac:dyDescent="0.2">
      <c r="A1540" s="2" t="s">
        <v>215</v>
      </c>
      <c r="B1540" s="3">
        <v>36658</v>
      </c>
      <c r="C1540" s="4">
        <v>22</v>
      </c>
      <c r="F1540" s="5">
        <v>0.02</v>
      </c>
      <c r="H1540" s="5">
        <v>0.09</v>
      </c>
      <c r="J1540" s="5">
        <v>1</v>
      </c>
      <c r="M1540" s="5">
        <v>0.18</v>
      </c>
      <c r="S1540" s="5">
        <v>78.400000000000006</v>
      </c>
      <c r="T1540" s="5">
        <v>19</v>
      </c>
      <c r="V1540" s="5">
        <v>4</v>
      </c>
      <c r="W1540" s="5">
        <v>0.06</v>
      </c>
      <c r="AB1540" s="5">
        <v>24.46</v>
      </c>
      <c r="AE1540" s="5">
        <v>2.2400000000000002</v>
      </c>
      <c r="AJ1540" s="5">
        <v>58.2</v>
      </c>
      <c r="AN1540" s="5">
        <v>7.17</v>
      </c>
      <c r="AO1540" s="5">
        <v>0.21</v>
      </c>
      <c r="AT1540" s="5">
        <v>19.8</v>
      </c>
      <c r="AV1540" s="5">
        <v>84.1</v>
      </c>
      <c r="AW1540" s="5">
        <v>0.22</v>
      </c>
      <c r="AX1540" s="5">
        <v>0.06</v>
      </c>
      <c r="BA1540" s="5">
        <v>7.7</v>
      </c>
      <c r="BE1540" s="5">
        <v>3.6</v>
      </c>
      <c r="BH1540" s="5">
        <v>2.7</v>
      </c>
      <c r="BO1540" s="5">
        <v>22.6</v>
      </c>
      <c r="BX1540" s="5">
        <v>9.9</v>
      </c>
    </row>
    <row r="1541" spans="1:77" x14ac:dyDescent="0.2">
      <c r="A1541" s="2" t="s">
        <v>215</v>
      </c>
      <c r="B1541" s="3">
        <v>36461</v>
      </c>
      <c r="C1541" s="4">
        <v>29</v>
      </c>
      <c r="F1541" s="5">
        <v>0.79</v>
      </c>
      <c r="H1541" s="5">
        <v>0.05</v>
      </c>
      <c r="J1541" s="5">
        <v>2.8</v>
      </c>
      <c r="M1541" s="5">
        <v>0.26</v>
      </c>
      <c r="N1541" s="5">
        <v>1</v>
      </c>
      <c r="Q1541" s="5">
        <v>0.1</v>
      </c>
      <c r="S1541" s="5">
        <v>78.599999999999994</v>
      </c>
      <c r="T1541" s="5">
        <v>44</v>
      </c>
      <c r="U1541" s="5">
        <v>5</v>
      </c>
      <c r="V1541" s="5">
        <v>22</v>
      </c>
      <c r="W1541" s="5">
        <v>0.64</v>
      </c>
      <c r="AB1541" s="5">
        <v>24.49</v>
      </c>
      <c r="AE1541" s="5">
        <v>1.95</v>
      </c>
      <c r="AI1541" s="5">
        <v>1</v>
      </c>
      <c r="AJ1541" s="5">
        <v>65.3</v>
      </c>
      <c r="AN1541" s="5">
        <v>6.48</v>
      </c>
      <c r="AO1541" s="5">
        <v>0.46</v>
      </c>
      <c r="AT1541" s="5">
        <v>46.7</v>
      </c>
      <c r="AU1541" s="5">
        <v>7</v>
      </c>
      <c r="AV1541" s="5">
        <v>84.99</v>
      </c>
      <c r="AW1541" s="5">
        <v>0.13</v>
      </c>
      <c r="AX1541" s="5">
        <v>0.21</v>
      </c>
      <c r="BA1541" s="5">
        <v>7.54</v>
      </c>
      <c r="BC1541" s="5">
        <v>0.1</v>
      </c>
      <c r="BE1541" s="5">
        <v>7.4</v>
      </c>
      <c r="BH1541" s="5">
        <v>3.5</v>
      </c>
      <c r="BO1541" s="5">
        <v>25</v>
      </c>
      <c r="BX1541" s="5">
        <v>10.3</v>
      </c>
      <c r="BY1541" s="5">
        <v>10</v>
      </c>
    </row>
    <row r="1542" spans="1:77" x14ac:dyDescent="0.2">
      <c r="A1542" s="2" t="s">
        <v>215</v>
      </c>
      <c r="B1542" s="3">
        <v>42332</v>
      </c>
      <c r="C1542" s="4">
        <v>30</v>
      </c>
      <c r="G1542" s="5">
        <v>1E-3</v>
      </c>
      <c r="H1542" s="5">
        <v>0.77</v>
      </c>
      <c r="J1542" s="5">
        <v>13</v>
      </c>
      <c r="M1542" s="5">
        <v>0.66</v>
      </c>
      <c r="N1542" s="5">
        <v>0.2</v>
      </c>
      <c r="Q1542" s="5">
        <v>0.02</v>
      </c>
      <c r="S1542" s="5">
        <v>83</v>
      </c>
      <c r="T1542" s="5">
        <v>24</v>
      </c>
      <c r="U1542" s="5">
        <v>0.2</v>
      </c>
      <c r="V1542" s="5">
        <v>1.9</v>
      </c>
      <c r="W1542" s="5">
        <v>1.46</v>
      </c>
      <c r="AC1542" s="5">
        <v>10</v>
      </c>
      <c r="AD1542" s="5">
        <v>0.47</v>
      </c>
      <c r="AE1542" s="5">
        <v>5.56</v>
      </c>
      <c r="AI1542" s="5">
        <v>0.5</v>
      </c>
      <c r="AN1542" s="5">
        <v>14.8</v>
      </c>
      <c r="AO1542" s="5">
        <v>0.15</v>
      </c>
      <c r="AT1542" s="5">
        <v>45.2</v>
      </c>
      <c r="AU1542" s="5">
        <v>0.5</v>
      </c>
      <c r="AV1542" s="5">
        <v>0.22</v>
      </c>
      <c r="AW1542" s="5">
        <v>3.2799999999999999E-3</v>
      </c>
      <c r="AX1542" s="5">
        <v>0.03</v>
      </c>
      <c r="BA1542" s="5">
        <v>7.25</v>
      </c>
      <c r="BC1542" s="5">
        <v>2.7000000000000001E-3</v>
      </c>
      <c r="BH1542" s="5">
        <v>6.65</v>
      </c>
      <c r="BO1542" s="5">
        <v>11.1</v>
      </c>
      <c r="BQ1542" s="5">
        <v>7.56</v>
      </c>
      <c r="BR1542" s="5">
        <v>7.59</v>
      </c>
      <c r="BX1542" s="5">
        <v>9.9</v>
      </c>
      <c r="BY1542" s="5">
        <v>3.33</v>
      </c>
    </row>
    <row r="1543" spans="1:77" x14ac:dyDescent="0.2">
      <c r="A1543" s="2" t="s">
        <v>107</v>
      </c>
      <c r="B1543" s="3">
        <v>41198</v>
      </c>
      <c r="C1543" s="4">
        <v>37</v>
      </c>
      <c r="G1543" s="5">
        <v>0.02</v>
      </c>
      <c r="H1543" s="5">
        <v>0.77</v>
      </c>
      <c r="J1543" s="5">
        <v>14</v>
      </c>
      <c r="M1543" s="5">
        <v>0.56000000000000005</v>
      </c>
      <c r="N1543" s="5">
        <v>0.2</v>
      </c>
      <c r="Q1543" s="5">
        <v>0.02</v>
      </c>
      <c r="S1543" s="5">
        <v>86.4</v>
      </c>
      <c r="T1543" s="5">
        <v>26</v>
      </c>
      <c r="U1543" s="5">
        <v>0.2</v>
      </c>
      <c r="V1543" s="5">
        <v>2.2000000000000002</v>
      </c>
      <c r="W1543" s="5">
        <v>1.49</v>
      </c>
      <c r="AD1543" s="5">
        <v>1.92</v>
      </c>
      <c r="AE1543" s="5">
        <v>5.47</v>
      </c>
      <c r="AI1543" s="5">
        <v>0.5</v>
      </c>
      <c r="AJ1543" s="5">
        <v>69.099999999999994</v>
      </c>
      <c r="AN1543" s="5">
        <v>14.9</v>
      </c>
      <c r="AO1543" s="5">
        <v>0.18</v>
      </c>
      <c r="AS1543" s="5">
        <v>3.5</v>
      </c>
      <c r="AT1543" s="5">
        <v>45</v>
      </c>
      <c r="AU1543" s="5">
        <v>0.5</v>
      </c>
      <c r="AV1543" s="5">
        <v>0.22</v>
      </c>
      <c r="AW1543" s="5">
        <v>3.2799999999999999E-3</v>
      </c>
      <c r="AX1543" s="5">
        <v>0.06</v>
      </c>
      <c r="AY1543" s="5">
        <v>0.17</v>
      </c>
      <c r="BA1543" s="5">
        <v>7.22</v>
      </c>
      <c r="BC1543" s="5">
        <v>1E-3</v>
      </c>
      <c r="BF1543" s="5">
        <v>0.56999999999999995</v>
      </c>
      <c r="BH1543" s="5">
        <v>6.64</v>
      </c>
      <c r="BO1543" s="5">
        <v>11.7</v>
      </c>
      <c r="BQ1543" s="5">
        <v>7.62</v>
      </c>
      <c r="BR1543" s="5">
        <v>7.77</v>
      </c>
      <c r="BS1543" s="5">
        <v>0.2</v>
      </c>
      <c r="BT1543" s="5">
        <v>79</v>
      </c>
      <c r="BV1543" s="5">
        <v>0.1</v>
      </c>
      <c r="BW1543" s="5">
        <v>0.1</v>
      </c>
      <c r="BX1543" s="5">
        <v>10.1</v>
      </c>
      <c r="BY1543" s="5">
        <v>0.7</v>
      </c>
    </row>
    <row r="1544" spans="1:77" x14ac:dyDescent="0.2">
      <c r="A1544" s="2" t="s">
        <v>107</v>
      </c>
      <c r="B1544" s="3">
        <v>40115</v>
      </c>
      <c r="C1544" s="4">
        <v>32</v>
      </c>
      <c r="G1544" s="5">
        <v>0.01</v>
      </c>
      <c r="H1544" s="5">
        <v>0.79</v>
      </c>
      <c r="J1544" s="5">
        <v>12</v>
      </c>
      <c r="M1544" s="5">
        <v>0.48</v>
      </c>
      <c r="N1544" s="5">
        <v>2.5</v>
      </c>
      <c r="Q1544" s="5">
        <v>0.02</v>
      </c>
      <c r="S1544" s="5">
        <v>85.6</v>
      </c>
      <c r="T1544" s="5">
        <v>23</v>
      </c>
      <c r="U1544" s="5">
        <v>0.2</v>
      </c>
      <c r="V1544" s="5">
        <v>2.2000000000000002</v>
      </c>
      <c r="W1544" s="5">
        <v>1.55</v>
      </c>
      <c r="AB1544" s="5">
        <v>39.65</v>
      </c>
      <c r="AD1544" s="5">
        <v>0.14000000000000001</v>
      </c>
      <c r="AE1544" s="5">
        <v>5.77</v>
      </c>
      <c r="AI1544" s="5">
        <v>0.5</v>
      </c>
      <c r="AJ1544" s="5">
        <v>66.900000000000006</v>
      </c>
      <c r="AN1544" s="5">
        <v>14.8</v>
      </c>
      <c r="AO1544" s="5">
        <v>0.17</v>
      </c>
      <c r="AT1544" s="5">
        <v>43.3</v>
      </c>
      <c r="AU1544" s="5">
        <v>0.5</v>
      </c>
      <c r="AV1544" s="5">
        <v>0.22</v>
      </c>
      <c r="AW1544" s="5">
        <v>3.2799999999999999E-3</v>
      </c>
      <c r="AX1544" s="5">
        <v>0.05</v>
      </c>
      <c r="BA1544" s="5">
        <v>7.17</v>
      </c>
      <c r="BC1544" s="5">
        <v>1E-3</v>
      </c>
      <c r="BE1544" s="5">
        <v>0.3</v>
      </c>
      <c r="BF1544" s="5">
        <v>0.33</v>
      </c>
      <c r="BH1544" s="5">
        <v>6.62</v>
      </c>
      <c r="BO1544" s="5">
        <v>11.6</v>
      </c>
      <c r="BW1544" s="5">
        <v>0.5</v>
      </c>
      <c r="BX1544" s="5">
        <v>9.8000000000000007</v>
      </c>
      <c r="BY1544" s="5">
        <v>1.7</v>
      </c>
    </row>
    <row r="1545" spans="1:77" x14ac:dyDescent="0.2">
      <c r="A1545" s="2" t="s">
        <v>107</v>
      </c>
      <c r="B1545" s="3">
        <v>38693</v>
      </c>
      <c r="C1545" s="4">
        <v>32</v>
      </c>
      <c r="F1545" s="5">
        <v>0.23</v>
      </c>
      <c r="H1545" s="5">
        <v>0.73</v>
      </c>
      <c r="J1545" s="5">
        <v>1</v>
      </c>
      <c r="M1545" s="5">
        <v>0.3</v>
      </c>
      <c r="N1545" s="5">
        <v>2</v>
      </c>
      <c r="Q1545" s="5">
        <v>0.5</v>
      </c>
      <c r="S1545" s="5">
        <v>92.9</v>
      </c>
      <c r="T1545" s="5">
        <v>43</v>
      </c>
      <c r="U1545" s="5">
        <v>1</v>
      </c>
      <c r="V1545" s="5">
        <v>5</v>
      </c>
      <c r="W1545" s="5">
        <v>1.72</v>
      </c>
      <c r="AD1545" s="5">
        <v>-0.4</v>
      </c>
      <c r="AE1545" s="5">
        <v>5.5</v>
      </c>
      <c r="AI1545" s="5">
        <v>1</v>
      </c>
      <c r="AJ1545" s="5">
        <v>67.5</v>
      </c>
      <c r="AN1545" s="5">
        <v>15</v>
      </c>
      <c r="AO1545" s="5">
        <v>0.21</v>
      </c>
      <c r="AT1545" s="5">
        <v>49.8</v>
      </c>
      <c r="AU1545" s="5">
        <v>1</v>
      </c>
      <c r="AV1545" s="5">
        <v>0.44</v>
      </c>
      <c r="AW1545" s="5">
        <v>0.03</v>
      </c>
      <c r="AX1545" s="5">
        <v>0.45</v>
      </c>
      <c r="BA1545" s="5">
        <v>7.27</v>
      </c>
      <c r="BC1545" s="5">
        <v>0.1</v>
      </c>
      <c r="BE1545" s="5">
        <v>3.6</v>
      </c>
      <c r="BH1545" s="5">
        <v>5</v>
      </c>
      <c r="BI1545" s="5">
        <v>0.1</v>
      </c>
      <c r="BO1545" s="5">
        <v>101</v>
      </c>
      <c r="BQ1545" s="5">
        <v>-8.32</v>
      </c>
      <c r="BR1545" s="5">
        <v>8.2799999999999994</v>
      </c>
      <c r="BX1545" s="5">
        <v>9.6999999999999993</v>
      </c>
      <c r="BY1545" s="5">
        <v>5</v>
      </c>
    </row>
    <row r="1546" spans="1:77" x14ac:dyDescent="0.2">
      <c r="A1546" s="2" t="s">
        <v>107</v>
      </c>
      <c r="B1546" s="3">
        <v>42131</v>
      </c>
      <c r="C1546" s="4">
        <v>33</v>
      </c>
      <c r="G1546" s="5">
        <v>5.0000000000000001E-3</v>
      </c>
      <c r="H1546" s="5">
        <v>0.01</v>
      </c>
      <c r="J1546" s="5">
        <v>0.2</v>
      </c>
      <c r="M1546" s="5">
        <v>0.71</v>
      </c>
      <c r="N1546" s="5">
        <v>0.2</v>
      </c>
      <c r="Q1546" s="5">
        <v>0.11</v>
      </c>
      <c r="S1546" s="5">
        <v>164</v>
      </c>
      <c r="T1546" s="5">
        <v>67</v>
      </c>
      <c r="U1546" s="5">
        <v>0.2</v>
      </c>
      <c r="V1546" s="5">
        <v>3.2</v>
      </c>
      <c r="W1546" s="5">
        <v>0.11</v>
      </c>
      <c r="AB1546" s="5">
        <v>2.0299999999999998</v>
      </c>
      <c r="AC1546" s="5">
        <v>10</v>
      </c>
      <c r="AD1546" s="5">
        <v>0.35</v>
      </c>
      <c r="AE1546" s="5">
        <v>1.45</v>
      </c>
      <c r="AI1546" s="5">
        <v>2.1</v>
      </c>
      <c r="AJ1546" s="5">
        <v>108</v>
      </c>
      <c r="AN1546" s="5">
        <v>20</v>
      </c>
      <c r="AO1546" s="5">
        <v>0.05</v>
      </c>
      <c r="AT1546" s="5">
        <v>34</v>
      </c>
      <c r="AU1546" s="5">
        <v>7.1</v>
      </c>
      <c r="AV1546" s="5">
        <v>83.66</v>
      </c>
      <c r="AW1546" s="5">
        <v>0.19</v>
      </c>
      <c r="AX1546" s="5">
        <v>0.01</v>
      </c>
      <c r="BA1546" s="5">
        <v>7.1</v>
      </c>
      <c r="BC1546" s="5">
        <v>2.5999999999999999E-3</v>
      </c>
      <c r="BF1546" s="5">
        <v>2.34</v>
      </c>
      <c r="BH1546" s="5">
        <v>5.76</v>
      </c>
      <c r="BO1546" s="5">
        <v>115</v>
      </c>
      <c r="BQ1546" s="5">
        <v>11.39</v>
      </c>
      <c r="BR1546" s="5">
        <v>11.36</v>
      </c>
      <c r="BX1546" s="5">
        <v>8.9</v>
      </c>
      <c r="BY1546" s="5">
        <v>5.5</v>
      </c>
    </row>
    <row r="1547" spans="1:77" x14ac:dyDescent="0.2">
      <c r="A1547" s="2" t="s">
        <v>107</v>
      </c>
      <c r="B1547" s="3">
        <v>41794</v>
      </c>
      <c r="C1547" s="4">
        <v>25</v>
      </c>
      <c r="G1547" s="5">
        <v>0.01</v>
      </c>
      <c r="H1547" s="5">
        <v>0.01</v>
      </c>
      <c r="M1547" s="5">
        <v>0.67</v>
      </c>
      <c r="S1547" s="5">
        <v>161</v>
      </c>
      <c r="T1547" s="5">
        <v>66</v>
      </c>
      <c r="V1547" s="5">
        <v>2.8</v>
      </c>
      <c r="W1547" s="5">
        <v>0.16</v>
      </c>
      <c r="AB1547" s="5">
        <v>2.2400000000000002</v>
      </c>
      <c r="AD1547" s="5">
        <v>0.33</v>
      </c>
      <c r="AE1547" s="5">
        <v>1.66</v>
      </c>
      <c r="AJ1547" s="5">
        <v>105.1</v>
      </c>
      <c r="AN1547" s="5">
        <v>20.100000000000001</v>
      </c>
      <c r="AO1547" s="5">
        <v>0.08</v>
      </c>
      <c r="AT1547" s="5">
        <v>34.700000000000003</v>
      </c>
      <c r="AV1547" s="5">
        <v>86.76</v>
      </c>
      <c r="AW1547" s="5">
        <v>0.21</v>
      </c>
      <c r="AX1547" s="5">
        <v>0.01</v>
      </c>
      <c r="AY1547" s="5">
        <v>0.02</v>
      </c>
      <c r="BA1547" s="5">
        <v>7.27</v>
      </c>
      <c r="BF1547" s="5">
        <v>1.08</v>
      </c>
      <c r="BH1547" s="5">
        <v>5.93</v>
      </c>
      <c r="BO1547" s="5">
        <v>97.1</v>
      </c>
      <c r="BQ1547" s="5">
        <v>11.22</v>
      </c>
      <c r="BR1547" s="5">
        <v>11.25</v>
      </c>
      <c r="BX1547" s="5">
        <v>9.1</v>
      </c>
    </row>
    <row r="1548" spans="1:77" x14ac:dyDescent="0.2">
      <c r="A1548" s="2" t="s">
        <v>107</v>
      </c>
      <c r="B1548" s="3">
        <v>37762</v>
      </c>
      <c r="C1548" s="4">
        <v>32</v>
      </c>
      <c r="F1548" s="5">
        <v>0.01</v>
      </c>
      <c r="G1548" s="5">
        <v>1E-3</v>
      </c>
      <c r="H1548" s="5">
        <v>0.03</v>
      </c>
      <c r="J1548" s="5">
        <v>0.7</v>
      </c>
      <c r="M1548" s="5">
        <v>0.59</v>
      </c>
      <c r="N1548" s="5">
        <v>0.3</v>
      </c>
      <c r="O1548" s="5">
        <v>44</v>
      </c>
      <c r="Q1548" s="5">
        <v>0.06</v>
      </c>
      <c r="S1548" s="5">
        <v>157</v>
      </c>
      <c r="T1548" s="5">
        <v>86</v>
      </c>
      <c r="U1548" s="5">
        <v>0.2</v>
      </c>
      <c r="V1548" s="5">
        <v>2.9</v>
      </c>
      <c r="W1548" s="5">
        <v>0.39</v>
      </c>
      <c r="AB1548" s="5">
        <v>2.08</v>
      </c>
      <c r="AE1548" s="5">
        <v>2.17</v>
      </c>
      <c r="AI1548" s="5">
        <v>1.7</v>
      </c>
      <c r="AJ1548" s="5">
        <v>106.1</v>
      </c>
      <c r="AN1548" s="5">
        <v>19.2</v>
      </c>
      <c r="AO1548" s="5">
        <v>0.11</v>
      </c>
      <c r="AT1548" s="5">
        <v>36.700000000000003</v>
      </c>
      <c r="AU1548" s="5">
        <v>4.9000000000000004</v>
      </c>
      <c r="AV1548" s="5">
        <v>15.13</v>
      </c>
      <c r="AW1548" s="5">
        <v>0.08</v>
      </c>
      <c r="AX1548" s="5">
        <v>0.01</v>
      </c>
      <c r="AZ1548" s="5">
        <v>0.01</v>
      </c>
      <c r="BA1548" s="5">
        <v>7.01</v>
      </c>
      <c r="BC1548" s="5">
        <v>4.3E-3</v>
      </c>
      <c r="BE1548" s="5">
        <v>1.6</v>
      </c>
      <c r="BH1548" s="5">
        <v>6.64</v>
      </c>
      <c r="BO1548" s="5">
        <v>88.4</v>
      </c>
      <c r="BX1548" s="5">
        <v>8.3000000000000007</v>
      </c>
      <c r="BY1548" s="5">
        <v>6</v>
      </c>
    </row>
    <row r="1549" spans="1:77" x14ac:dyDescent="0.2">
      <c r="A1549" s="2" t="s">
        <v>111</v>
      </c>
      <c r="B1549" s="3">
        <v>41023</v>
      </c>
      <c r="C1549" s="4">
        <v>26</v>
      </c>
      <c r="G1549" s="5">
        <v>3.0000000000000001E-3</v>
      </c>
      <c r="H1549" s="5">
        <v>0.01</v>
      </c>
      <c r="M1549" s="5">
        <v>1.06</v>
      </c>
      <c r="S1549" s="5">
        <v>145</v>
      </c>
      <c r="T1549" s="5">
        <v>50</v>
      </c>
      <c r="V1549" s="5">
        <v>2.7</v>
      </c>
      <c r="W1549" s="5">
        <v>0.21</v>
      </c>
      <c r="AB1549" s="5">
        <v>1.91</v>
      </c>
      <c r="AD1549" s="5">
        <v>2.78</v>
      </c>
      <c r="AE1549" s="5">
        <v>1.44</v>
      </c>
      <c r="AJ1549" s="5">
        <v>87.5</v>
      </c>
      <c r="AN1549" s="5">
        <v>17.7</v>
      </c>
      <c r="AO1549" s="5">
        <v>7.0000000000000007E-2</v>
      </c>
      <c r="AT1549" s="5">
        <v>31</v>
      </c>
      <c r="AV1549" s="5">
        <v>7.43</v>
      </c>
      <c r="AW1549" s="5">
        <v>0.08</v>
      </c>
      <c r="AX1549" s="5">
        <v>0.01</v>
      </c>
      <c r="AY1549" s="5">
        <v>0.02</v>
      </c>
      <c r="BA1549" s="5">
        <v>7.05</v>
      </c>
      <c r="BF1549" s="5">
        <v>0.52</v>
      </c>
      <c r="BH1549" s="5">
        <v>7.17</v>
      </c>
      <c r="BO1549" s="5">
        <v>53.5</v>
      </c>
      <c r="BQ1549" s="5">
        <v>9.82</v>
      </c>
      <c r="BR1549" s="5">
        <v>10.09</v>
      </c>
      <c r="BT1549" s="5">
        <v>89</v>
      </c>
      <c r="BX1549" s="5">
        <v>8.4</v>
      </c>
    </row>
    <row r="1550" spans="1:77" x14ac:dyDescent="0.2">
      <c r="A1550" s="2" t="s">
        <v>111</v>
      </c>
      <c r="B1550" s="3">
        <v>37937</v>
      </c>
      <c r="C1550" s="4">
        <v>32</v>
      </c>
      <c r="F1550" s="5">
        <v>0.01</v>
      </c>
      <c r="G1550" s="5">
        <v>1E-3</v>
      </c>
      <c r="H1550" s="5">
        <v>0.03</v>
      </c>
      <c r="J1550" s="5">
        <v>0.6</v>
      </c>
      <c r="M1550" s="5">
        <v>0.65</v>
      </c>
      <c r="N1550" s="5">
        <v>0.2</v>
      </c>
      <c r="O1550" s="5">
        <v>18</v>
      </c>
      <c r="Q1550" s="5">
        <v>0.08</v>
      </c>
      <c r="S1550" s="5">
        <v>150</v>
      </c>
      <c r="T1550" s="5">
        <v>84</v>
      </c>
      <c r="U1550" s="5">
        <v>0.2</v>
      </c>
      <c r="V1550" s="5">
        <v>3.3</v>
      </c>
      <c r="W1550" s="5">
        <v>0.3</v>
      </c>
      <c r="AB1550" s="5">
        <v>2.85</v>
      </c>
      <c r="AE1550" s="5">
        <v>2.59</v>
      </c>
      <c r="AI1550" s="5">
        <v>1.6</v>
      </c>
      <c r="AJ1550" s="5">
        <v>101</v>
      </c>
      <c r="AN1550" s="5">
        <v>19.100000000000001</v>
      </c>
      <c r="AO1550" s="5">
        <v>0.11</v>
      </c>
      <c r="AT1550" s="5">
        <v>42.1</v>
      </c>
      <c r="AU1550" s="5">
        <v>3.9</v>
      </c>
      <c r="AV1550" s="5">
        <v>4.51</v>
      </c>
      <c r="AW1550" s="5">
        <v>0.12</v>
      </c>
      <c r="AX1550" s="5">
        <v>0.01</v>
      </c>
      <c r="AZ1550" s="5">
        <v>8.5000000000000006E-3</v>
      </c>
      <c r="BA1550" s="5">
        <v>7.03</v>
      </c>
      <c r="BC1550" s="5">
        <v>1.6000000000000001E-3</v>
      </c>
      <c r="BE1550" s="5">
        <v>0.9</v>
      </c>
      <c r="BH1550" s="5">
        <v>6.56</v>
      </c>
      <c r="BO1550" s="5">
        <v>112</v>
      </c>
      <c r="BX1550" s="5">
        <v>10.5</v>
      </c>
      <c r="BY1550" s="5">
        <v>6.1</v>
      </c>
    </row>
    <row r="1551" spans="1:77" x14ac:dyDescent="0.2">
      <c r="A1551" s="2" t="s">
        <v>111</v>
      </c>
      <c r="B1551" s="3">
        <v>40714</v>
      </c>
      <c r="C1551" s="4">
        <v>25</v>
      </c>
      <c r="G1551" s="5">
        <v>2E-3</v>
      </c>
      <c r="H1551" s="5">
        <v>0.02</v>
      </c>
      <c r="M1551" s="5">
        <v>0.68</v>
      </c>
      <c r="S1551" s="5">
        <v>132</v>
      </c>
      <c r="T1551" s="5">
        <v>53</v>
      </c>
      <c r="V1551" s="5">
        <v>2.8</v>
      </c>
      <c r="W1551" s="5">
        <v>0.27</v>
      </c>
      <c r="AB1551" s="5">
        <v>2.39</v>
      </c>
      <c r="AD1551" s="5">
        <v>0.78</v>
      </c>
      <c r="AE1551" s="5">
        <v>1.68</v>
      </c>
      <c r="AJ1551" s="5">
        <v>82.9</v>
      </c>
      <c r="AN1551" s="5">
        <v>17.2</v>
      </c>
      <c r="AO1551" s="5">
        <v>0.1</v>
      </c>
      <c r="AT1551" s="5">
        <v>30.7</v>
      </c>
      <c r="AV1551" s="5">
        <v>12.83</v>
      </c>
      <c r="AW1551" s="5">
        <v>0.12</v>
      </c>
      <c r="AX1551" s="5">
        <v>0.01</v>
      </c>
      <c r="BA1551" s="5">
        <v>7.15</v>
      </c>
      <c r="BF1551" s="5">
        <v>8.26</v>
      </c>
      <c r="BH1551" s="5">
        <v>6.26</v>
      </c>
      <c r="BO1551" s="5">
        <v>72.5</v>
      </c>
      <c r="BQ1551" s="5">
        <v>9.4700000000000006</v>
      </c>
      <c r="BR1551" s="5">
        <v>9.4</v>
      </c>
      <c r="BT1551" s="5">
        <v>78</v>
      </c>
      <c r="BX1551" s="5">
        <v>8.6999999999999993</v>
      </c>
    </row>
    <row r="1552" spans="1:77" x14ac:dyDescent="0.2">
      <c r="A1552" s="2" t="s">
        <v>111</v>
      </c>
      <c r="B1552" s="3">
        <v>40329</v>
      </c>
      <c r="C1552" s="4">
        <v>34</v>
      </c>
      <c r="G1552" s="5">
        <v>7.0000000000000007E-2</v>
      </c>
      <c r="H1552" s="5">
        <v>0.01</v>
      </c>
      <c r="J1552" s="5">
        <v>0.6</v>
      </c>
      <c r="M1552" s="5">
        <v>0.67</v>
      </c>
      <c r="N1552" s="5">
        <v>0.2</v>
      </c>
      <c r="Q1552" s="5">
        <v>0.08</v>
      </c>
      <c r="S1552" s="5">
        <v>140</v>
      </c>
      <c r="T1552" s="5">
        <v>68</v>
      </c>
      <c r="U1552" s="5">
        <v>0.5</v>
      </c>
      <c r="V1552" s="5">
        <v>2.8</v>
      </c>
      <c r="W1552" s="5">
        <v>0.15</v>
      </c>
      <c r="AB1552" s="5">
        <v>1.59</v>
      </c>
      <c r="AD1552" s="5">
        <v>0.54</v>
      </c>
      <c r="AE1552" s="5">
        <v>1.65</v>
      </c>
      <c r="AI1552" s="5">
        <v>2</v>
      </c>
      <c r="AJ1552" s="5">
        <v>92.1</v>
      </c>
      <c r="AN1552" s="5">
        <v>17.600000000000001</v>
      </c>
      <c r="AO1552" s="5">
        <v>0.08</v>
      </c>
      <c r="AS1552" s="5">
        <v>1.3</v>
      </c>
      <c r="AT1552" s="5">
        <v>34.1</v>
      </c>
      <c r="AU1552" s="5">
        <v>4.9000000000000004</v>
      </c>
      <c r="AV1552" s="5">
        <v>33.99</v>
      </c>
      <c r="AW1552" s="5">
        <v>0.09</v>
      </c>
      <c r="AX1552" s="5">
        <v>0.01</v>
      </c>
      <c r="BA1552" s="5">
        <v>7.12</v>
      </c>
      <c r="BC1552" s="5">
        <v>1E-3</v>
      </c>
      <c r="BF1552" s="5">
        <v>2.02</v>
      </c>
      <c r="BH1552" s="5">
        <v>5.68</v>
      </c>
      <c r="BO1552" s="5">
        <v>90.6</v>
      </c>
      <c r="BQ1552" s="5">
        <v>10.029999999999999</v>
      </c>
      <c r="BR1552" s="5">
        <v>9.98</v>
      </c>
      <c r="BW1552" s="5">
        <v>0.5</v>
      </c>
      <c r="BX1552" s="5">
        <v>8.6999999999999993</v>
      </c>
      <c r="BY1552" s="5">
        <v>4.7</v>
      </c>
    </row>
    <row r="1553" spans="1:77" x14ac:dyDescent="0.2">
      <c r="A1553" s="2" t="s">
        <v>111</v>
      </c>
      <c r="B1553" s="3">
        <v>39968</v>
      </c>
      <c r="C1553" s="4">
        <v>23</v>
      </c>
      <c r="G1553" s="5">
        <v>5.0000000000000001E-3</v>
      </c>
      <c r="H1553" s="5">
        <v>0.02</v>
      </c>
      <c r="M1553" s="5">
        <v>0.56000000000000005</v>
      </c>
      <c r="S1553" s="5">
        <v>134</v>
      </c>
      <c r="T1553" s="5">
        <v>64</v>
      </c>
      <c r="V1553" s="5">
        <v>3.4</v>
      </c>
      <c r="W1553" s="5">
        <v>0.35</v>
      </c>
      <c r="AB1553" s="5">
        <v>2.2799999999999998</v>
      </c>
      <c r="AD1553" s="5">
        <v>1.74</v>
      </c>
      <c r="AE1553" s="5">
        <v>1.85</v>
      </c>
      <c r="AJ1553" s="5">
        <v>89.2</v>
      </c>
      <c r="AN1553" s="5">
        <v>17.3</v>
      </c>
      <c r="AO1553" s="5">
        <v>0.1</v>
      </c>
      <c r="AT1553" s="5">
        <v>33</v>
      </c>
      <c r="AV1553" s="5">
        <v>33.68</v>
      </c>
      <c r="AW1553" s="5">
        <v>0.09</v>
      </c>
      <c r="AX1553" s="5">
        <v>0.01</v>
      </c>
      <c r="BA1553" s="5">
        <v>7.09</v>
      </c>
      <c r="BE1553" s="5">
        <v>4.4000000000000004</v>
      </c>
      <c r="BF1553" s="5">
        <v>4.01</v>
      </c>
      <c r="BH1553" s="5">
        <v>5.48</v>
      </c>
      <c r="BO1553" s="5">
        <v>76.8</v>
      </c>
      <c r="BX1553" s="5">
        <v>8.8000000000000007</v>
      </c>
    </row>
    <row r="1554" spans="1:77" x14ac:dyDescent="0.2">
      <c r="A1554" s="2" t="s">
        <v>111</v>
      </c>
      <c r="B1554" s="3">
        <v>40080</v>
      </c>
      <c r="C1554" s="4">
        <v>31</v>
      </c>
      <c r="G1554" s="5">
        <v>5.0000000000000001E-3</v>
      </c>
      <c r="H1554" s="5">
        <v>0.65</v>
      </c>
      <c r="J1554" s="5">
        <v>1.6</v>
      </c>
      <c r="M1554" s="5">
        <v>1.03</v>
      </c>
      <c r="N1554" s="5">
        <v>0.2</v>
      </c>
      <c r="Q1554" s="5">
        <v>0.02</v>
      </c>
      <c r="S1554" s="5">
        <v>61.1</v>
      </c>
      <c r="T1554" s="5">
        <v>70</v>
      </c>
      <c r="U1554" s="5">
        <v>0.5</v>
      </c>
      <c r="V1554" s="5">
        <v>2.8</v>
      </c>
      <c r="W1554" s="5">
        <v>2.36</v>
      </c>
      <c r="AB1554" s="5">
        <v>11.67</v>
      </c>
      <c r="AD1554" s="5">
        <v>0.08</v>
      </c>
      <c r="AE1554" s="5">
        <v>1.3</v>
      </c>
      <c r="AI1554" s="5">
        <v>0.5</v>
      </c>
      <c r="AJ1554" s="5">
        <v>53.4</v>
      </c>
      <c r="AN1554" s="5">
        <v>6.77</v>
      </c>
      <c r="AO1554" s="5">
        <v>1.43</v>
      </c>
      <c r="AT1554" s="5">
        <v>30.8</v>
      </c>
      <c r="AU1554" s="5">
        <v>29</v>
      </c>
      <c r="AV1554" s="5">
        <v>0.22</v>
      </c>
      <c r="AW1554" s="5">
        <v>3.6099999999999999E-3</v>
      </c>
      <c r="AX1554" s="5">
        <v>0.02</v>
      </c>
      <c r="BA1554" s="5">
        <v>6.32</v>
      </c>
      <c r="BC1554" s="5">
        <v>1.1000000000000001E-3</v>
      </c>
      <c r="BF1554" s="5">
        <v>0.57999999999999996</v>
      </c>
      <c r="BH1554" s="5">
        <v>1.75</v>
      </c>
      <c r="BO1554" s="5">
        <v>70.400000000000006</v>
      </c>
      <c r="BW1554" s="5">
        <v>0.5</v>
      </c>
      <c r="BX1554" s="5">
        <v>10.3</v>
      </c>
      <c r="BY1554" s="5">
        <v>31</v>
      </c>
    </row>
    <row r="1555" spans="1:77" x14ac:dyDescent="0.2">
      <c r="A1555" s="2" t="s">
        <v>95</v>
      </c>
      <c r="B1555" s="3">
        <v>40457</v>
      </c>
      <c r="C1555" s="4">
        <v>26</v>
      </c>
      <c r="G1555" s="5">
        <v>4.0000000000000001E-3</v>
      </c>
      <c r="H1555" s="5">
        <v>0.56000000000000005</v>
      </c>
      <c r="M1555" s="5">
        <v>1.04</v>
      </c>
      <c r="S1555" s="5">
        <v>66</v>
      </c>
      <c r="T1555" s="5">
        <v>65</v>
      </c>
      <c r="V1555" s="5">
        <v>2.8</v>
      </c>
      <c r="W1555" s="5">
        <v>2.14</v>
      </c>
      <c r="AB1555" s="5">
        <v>11.86</v>
      </c>
      <c r="AD1555" s="5">
        <v>9.2200000000000006</v>
      </c>
      <c r="AE1555" s="5">
        <v>1.46</v>
      </c>
      <c r="AJ1555" s="5">
        <v>53</v>
      </c>
      <c r="AN1555" s="5">
        <v>7.23</v>
      </c>
      <c r="AO1555" s="5">
        <v>1.47</v>
      </c>
      <c r="AT1555" s="5">
        <v>32.5</v>
      </c>
      <c r="AU1555" s="5">
        <v>20</v>
      </c>
      <c r="AV1555" s="5">
        <v>0.22</v>
      </c>
      <c r="AW1555" s="5">
        <v>3.2799999999999999E-3</v>
      </c>
      <c r="AX1555" s="5">
        <v>0.01</v>
      </c>
      <c r="BA1555" s="5">
        <v>6.22</v>
      </c>
      <c r="BE1555" s="5">
        <v>0.4</v>
      </c>
      <c r="BF1555" s="5">
        <v>0.13</v>
      </c>
      <c r="BH1555" s="5">
        <v>1.71</v>
      </c>
      <c r="BO1555" s="5">
        <v>72.400000000000006</v>
      </c>
      <c r="BQ1555" s="5">
        <v>5.05</v>
      </c>
      <c r="BR1555" s="5">
        <v>5.54</v>
      </c>
      <c r="BX1555" s="5">
        <v>10.199999999999999</v>
      </c>
    </row>
    <row r="1556" spans="1:77" x14ac:dyDescent="0.2">
      <c r="A1556" s="2" t="s">
        <v>95</v>
      </c>
      <c r="B1556" s="3">
        <v>40856</v>
      </c>
      <c r="C1556" s="4">
        <v>26</v>
      </c>
      <c r="G1556" s="5">
        <v>5.0000000000000001E-3</v>
      </c>
      <c r="H1556" s="5">
        <v>0.57999999999999996</v>
      </c>
      <c r="M1556" s="5">
        <v>0.84</v>
      </c>
      <c r="S1556" s="5">
        <v>59</v>
      </c>
      <c r="T1556" s="5">
        <v>60</v>
      </c>
      <c r="V1556" s="5">
        <v>2.8</v>
      </c>
      <c r="W1556" s="5">
        <v>2</v>
      </c>
      <c r="AB1556" s="5">
        <v>11.68</v>
      </c>
      <c r="AD1556" s="5">
        <v>0.93</v>
      </c>
      <c r="AE1556" s="5">
        <v>1.22</v>
      </c>
      <c r="AJ1556" s="5">
        <v>51.5</v>
      </c>
      <c r="AN1556" s="5">
        <v>6.62</v>
      </c>
      <c r="AO1556" s="5">
        <v>1.04</v>
      </c>
      <c r="AT1556" s="5">
        <v>30</v>
      </c>
      <c r="AU1556" s="5">
        <v>37</v>
      </c>
      <c r="AV1556" s="5">
        <v>0.22</v>
      </c>
      <c r="AW1556" s="5">
        <v>3.2799999999999999E-3</v>
      </c>
      <c r="AX1556" s="5">
        <v>0.01</v>
      </c>
      <c r="BA1556" s="5">
        <v>6.47</v>
      </c>
      <c r="BF1556" s="5">
        <v>0.06</v>
      </c>
      <c r="BH1556" s="5">
        <v>1.68</v>
      </c>
      <c r="BO1556" s="5">
        <v>76.099999999999994</v>
      </c>
      <c r="BQ1556" s="5">
        <v>4.96</v>
      </c>
      <c r="BR1556" s="5">
        <v>5</v>
      </c>
      <c r="BT1556" s="5">
        <v>28</v>
      </c>
      <c r="BX1556" s="5">
        <v>10.3</v>
      </c>
    </row>
    <row r="1557" spans="1:77" x14ac:dyDescent="0.2">
      <c r="A1557" s="2" t="s">
        <v>95</v>
      </c>
      <c r="B1557" s="3">
        <v>38699</v>
      </c>
      <c r="C1557" s="4">
        <v>32</v>
      </c>
      <c r="F1557" s="5">
        <v>0.03</v>
      </c>
      <c r="G1557" s="5">
        <v>0.02</v>
      </c>
      <c r="H1557" s="5">
        <v>0.03</v>
      </c>
      <c r="J1557" s="5">
        <v>0.7</v>
      </c>
      <c r="M1557" s="5">
        <v>0.62</v>
      </c>
      <c r="N1557" s="5">
        <v>0.2</v>
      </c>
      <c r="O1557" s="5">
        <v>15</v>
      </c>
      <c r="Q1557" s="5">
        <v>0.09</v>
      </c>
      <c r="S1557" s="5">
        <v>141</v>
      </c>
      <c r="T1557" s="5">
        <v>81</v>
      </c>
      <c r="U1557" s="5">
        <v>0.2</v>
      </c>
      <c r="V1557" s="5">
        <v>2.4</v>
      </c>
      <c r="W1557" s="5">
        <v>0.26</v>
      </c>
      <c r="AB1557" s="5">
        <v>2.59</v>
      </c>
      <c r="AE1557" s="5">
        <v>2.0699999999999998</v>
      </c>
      <c r="AI1557" s="5">
        <v>1.9</v>
      </c>
      <c r="AJ1557" s="5">
        <v>95.9</v>
      </c>
      <c r="AN1557" s="5">
        <v>17.899999999999999</v>
      </c>
      <c r="AO1557" s="5">
        <v>0.14000000000000001</v>
      </c>
      <c r="AT1557" s="5">
        <v>37.700000000000003</v>
      </c>
      <c r="AU1557" s="5">
        <v>5</v>
      </c>
      <c r="AV1557" s="5">
        <v>19.48</v>
      </c>
      <c r="AW1557" s="5">
        <v>0.06</v>
      </c>
      <c r="AX1557" s="5">
        <v>0.01</v>
      </c>
      <c r="AZ1557" s="5">
        <v>0.01</v>
      </c>
      <c r="BA1557" s="5">
        <v>7.08</v>
      </c>
      <c r="BC1557" s="5">
        <v>1E-3</v>
      </c>
      <c r="BE1557" s="5">
        <v>1</v>
      </c>
      <c r="BH1557" s="5">
        <v>5.42</v>
      </c>
      <c r="BO1557" s="5">
        <v>108</v>
      </c>
      <c r="BX1557" s="5">
        <v>10.199999999999999</v>
      </c>
      <c r="BY1557" s="5">
        <v>6.1</v>
      </c>
    </row>
    <row r="1558" spans="1:77" x14ac:dyDescent="0.2">
      <c r="A1558" s="2" t="s">
        <v>95</v>
      </c>
      <c r="B1558" s="3">
        <v>38489</v>
      </c>
      <c r="C1558" s="4">
        <v>32</v>
      </c>
      <c r="F1558" s="5">
        <v>0.02</v>
      </c>
      <c r="G1558" s="5">
        <v>1E-3</v>
      </c>
      <c r="H1558" s="5">
        <v>0.03</v>
      </c>
      <c r="J1558" s="5">
        <v>0.8</v>
      </c>
      <c r="M1558" s="5">
        <v>0.47</v>
      </c>
      <c r="N1558" s="5">
        <v>0.3</v>
      </c>
      <c r="O1558" s="5">
        <v>46</v>
      </c>
      <c r="Q1558" s="5">
        <v>0.1</v>
      </c>
      <c r="S1558" s="5">
        <v>146</v>
      </c>
      <c r="T1558" s="5">
        <v>95</v>
      </c>
      <c r="U1558" s="5">
        <v>0.6</v>
      </c>
      <c r="V1558" s="5">
        <v>3.1</v>
      </c>
      <c r="W1558" s="5">
        <v>0.46</v>
      </c>
      <c r="AB1558" s="5">
        <v>1.7</v>
      </c>
      <c r="AE1558" s="5">
        <v>1.91</v>
      </c>
      <c r="AI1558" s="5">
        <v>2</v>
      </c>
      <c r="AJ1558" s="5">
        <v>105.1</v>
      </c>
      <c r="AN1558" s="5">
        <v>18.8</v>
      </c>
      <c r="AO1558" s="5">
        <v>0.09</v>
      </c>
      <c r="AT1558" s="5">
        <v>37.299999999999997</v>
      </c>
      <c r="AU1558" s="5">
        <v>5.6</v>
      </c>
      <c r="AV1558" s="5">
        <v>56.3</v>
      </c>
      <c r="AW1558" s="5">
        <v>0.1</v>
      </c>
      <c r="AX1558" s="5">
        <v>0.01</v>
      </c>
      <c r="AZ1558" s="5">
        <v>7.7999999999999996E-3</v>
      </c>
      <c r="BA1558" s="5">
        <v>7.12</v>
      </c>
      <c r="BC1558" s="5">
        <v>2E-3</v>
      </c>
      <c r="BE1558" s="5">
        <v>0.8</v>
      </c>
      <c r="BH1558" s="5">
        <v>5.15</v>
      </c>
      <c r="BO1558" s="5">
        <v>98.7</v>
      </c>
      <c r="BX1558" s="5">
        <v>9.4</v>
      </c>
      <c r="BY1558" s="5">
        <v>4.3</v>
      </c>
    </row>
    <row r="1559" spans="1:77" x14ac:dyDescent="0.2">
      <c r="A1559" s="2" t="s">
        <v>95</v>
      </c>
      <c r="B1559" s="3">
        <v>38260</v>
      </c>
      <c r="C1559" s="4">
        <v>32</v>
      </c>
      <c r="F1559" s="5">
        <v>0.04</v>
      </c>
      <c r="G1559" s="5">
        <v>1E-3</v>
      </c>
      <c r="H1559" s="5">
        <v>0.03</v>
      </c>
      <c r="J1559" s="5">
        <v>0.6</v>
      </c>
      <c r="M1559" s="5">
        <v>0.71</v>
      </c>
      <c r="N1559" s="5">
        <v>1.4</v>
      </c>
      <c r="O1559" s="5">
        <v>37</v>
      </c>
      <c r="Q1559" s="5">
        <v>0.26</v>
      </c>
      <c r="S1559" s="5">
        <v>149</v>
      </c>
      <c r="T1559" s="5">
        <v>86</v>
      </c>
      <c r="U1559" s="5">
        <v>0.3</v>
      </c>
      <c r="V1559" s="5">
        <v>2.5</v>
      </c>
      <c r="W1559" s="5">
        <v>0.35</v>
      </c>
      <c r="AB1559" s="5">
        <v>2.8</v>
      </c>
      <c r="AE1559" s="5">
        <v>2.56</v>
      </c>
      <c r="AI1559" s="5">
        <v>2.1</v>
      </c>
      <c r="AJ1559" s="5">
        <v>104</v>
      </c>
      <c r="AN1559" s="5">
        <v>19.2</v>
      </c>
      <c r="AO1559" s="5">
        <v>0.15</v>
      </c>
      <c r="AT1559" s="5">
        <v>42.8</v>
      </c>
      <c r="AU1559" s="5">
        <v>4.5999999999999996</v>
      </c>
      <c r="AV1559" s="5">
        <v>23.63</v>
      </c>
      <c r="AW1559" s="5">
        <v>0.18</v>
      </c>
      <c r="AX1559" s="5">
        <v>0.01</v>
      </c>
      <c r="AZ1559" s="5">
        <v>8.6E-3</v>
      </c>
      <c r="BA1559" s="5">
        <v>7</v>
      </c>
      <c r="BC1559" s="5">
        <v>0.01</v>
      </c>
      <c r="BE1559" s="5">
        <v>2</v>
      </c>
      <c r="BH1559" s="5">
        <v>5.82</v>
      </c>
      <c r="BO1559" s="5">
        <v>109</v>
      </c>
      <c r="BX1559" s="5">
        <v>10.3</v>
      </c>
      <c r="BY1559" s="5">
        <v>8</v>
      </c>
    </row>
    <row r="1560" spans="1:77" x14ac:dyDescent="0.2">
      <c r="A1560" s="2" t="s">
        <v>95</v>
      </c>
      <c r="B1560" s="3">
        <v>41893</v>
      </c>
      <c r="C1560" s="4">
        <v>33</v>
      </c>
      <c r="G1560" s="5">
        <v>5.0000000000000001E-3</v>
      </c>
      <c r="H1560" s="5">
        <v>0.28000000000000003</v>
      </c>
      <c r="J1560" s="5">
        <v>3.7</v>
      </c>
      <c r="M1560" s="5">
        <v>0.64</v>
      </c>
      <c r="N1560" s="5">
        <v>0.2</v>
      </c>
      <c r="Q1560" s="5">
        <v>0.02</v>
      </c>
      <c r="S1560" s="5">
        <v>120</v>
      </c>
      <c r="T1560" s="5">
        <v>30</v>
      </c>
      <c r="U1560" s="5">
        <v>0.3</v>
      </c>
      <c r="V1560" s="5">
        <v>1.9</v>
      </c>
      <c r="W1560" s="5">
        <v>2.96</v>
      </c>
      <c r="AB1560" s="5">
        <v>39.270000000000003</v>
      </c>
      <c r="AD1560" s="5">
        <v>2.85</v>
      </c>
      <c r="AE1560" s="5">
        <v>2.95</v>
      </c>
      <c r="AI1560" s="5">
        <v>0.5</v>
      </c>
      <c r="AJ1560" s="5">
        <v>70.2</v>
      </c>
      <c r="AN1560" s="5">
        <v>13</v>
      </c>
      <c r="AO1560" s="5">
        <v>0.1</v>
      </c>
      <c r="AT1560" s="5">
        <v>15.7</v>
      </c>
      <c r="AU1560" s="5">
        <v>0.5</v>
      </c>
      <c r="AV1560" s="5">
        <v>0.22</v>
      </c>
      <c r="AW1560" s="5">
        <v>5.2599999999999999E-3</v>
      </c>
      <c r="AX1560" s="5">
        <v>0.01</v>
      </c>
      <c r="AY1560" s="5">
        <v>0.16</v>
      </c>
      <c r="BA1560" s="5">
        <v>7.26</v>
      </c>
      <c r="BC1560" s="5">
        <v>1.2999999999999999E-3</v>
      </c>
      <c r="BF1560" s="5">
        <v>0.11</v>
      </c>
      <c r="BH1560" s="5">
        <v>6.66</v>
      </c>
      <c r="BO1560" s="5">
        <v>12.7</v>
      </c>
      <c r="BQ1560" s="5">
        <v>7.77</v>
      </c>
      <c r="BR1560" s="5">
        <v>8</v>
      </c>
      <c r="BX1560" s="5">
        <v>9.1999999999999993</v>
      </c>
      <c r="BY1560" s="5">
        <v>7</v>
      </c>
    </row>
    <row r="1561" spans="1:77" x14ac:dyDescent="0.2">
      <c r="A1561" s="2" t="s">
        <v>95</v>
      </c>
      <c r="B1561" s="3">
        <v>41465</v>
      </c>
      <c r="C1561" s="4">
        <v>25</v>
      </c>
      <c r="G1561" s="5">
        <v>7.0000000000000001E-3</v>
      </c>
      <c r="H1561" s="5">
        <v>0.01</v>
      </c>
      <c r="M1561" s="5">
        <v>0.65</v>
      </c>
      <c r="S1561" s="5">
        <v>141</v>
      </c>
      <c r="T1561" s="5">
        <v>54</v>
      </c>
      <c r="V1561" s="5">
        <v>2.6</v>
      </c>
      <c r="W1561" s="5">
        <v>0.23</v>
      </c>
      <c r="AB1561" s="5">
        <v>2.17</v>
      </c>
      <c r="AD1561" s="5">
        <v>4.57</v>
      </c>
      <c r="AE1561" s="5">
        <v>1.63</v>
      </c>
      <c r="AJ1561" s="5">
        <v>93</v>
      </c>
      <c r="AN1561" s="5">
        <v>17.3</v>
      </c>
      <c r="AO1561" s="5">
        <v>0.08</v>
      </c>
      <c r="AT1561" s="5">
        <v>21.7</v>
      </c>
      <c r="AV1561" s="5">
        <v>39.35</v>
      </c>
      <c r="AW1561" s="5">
        <v>0.22</v>
      </c>
      <c r="AX1561" s="5">
        <v>0.01</v>
      </c>
      <c r="AY1561" s="5">
        <v>0.02</v>
      </c>
      <c r="BA1561" s="5">
        <v>6.93</v>
      </c>
      <c r="BF1561" s="5">
        <v>1.98</v>
      </c>
      <c r="BH1561" s="5">
        <v>6.09</v>
      </c>
      <c r="BO1561" s="5">
        <v>78.8</v>
      </c>
      <c r="BQ1561" s="5">
        <v>9.89</v>
      </c>
      <c r="BR1561" s="5">
        <v>9.4499999999999993</v>
      </c>
      <c r="BX1561" s="5">
        <v>8.6999999999999993</v>
      </c>
    </row>
    <row r="1562" spans="1:77" x14ac:dyDescent="0.2">
      <c r="A1562" s="2" t="s">
        <v>95</v>
      </c>
      <c r="B1562" s="3">
        <v>37424</v>
      </c>
      <c r="C1562" s="4">
        <v>27</v>
      </c>
      <c r="F1562" s="5">
        <v>0.49</v>
      </c>
      <c r="H1562" s="5">
        <v>0.01</v>
      </c>
      <c r="J1562" s="5">
        <v>0.1</v>
      </c>
      <c r="M1562" s="5">
        <v>1.1399999999999999</v>
      </c>
      <c r="N1562" s="5">
        <v>1</v>
      </c>
      <c r="Q1562" s="5">
        <v>0.6</v>
      </c>
      <c r="S1562" s="5">
        <v>40.5</v>
      </c>
      <c r="T1562" s="5">
        <v>110</v>
      </c>
      <c r="U1562" s="5">
        <v>2</v>
      </c>
      <c r="V1562" s="5">
        <v>2.6</v>
      </c>
      <c r="W1562" s="5">
        <v>0.01</v>
      </c>
      <c r="AE1562" s="5">
        <v>12.3</v>
      </c>
      <c r="AI1562" s="5">
        <v>8</v>
      </c>
      <c r="AN1562" s="5">
        <v>12.4</v>
      </c>
      <c r="AO1562" s="5">
        <v>0.17</v>
      </c>
      <c r="AT1562" s="5">
        <v>53</v>
      </c>
      <c r="AU1562" s="5">
        <v>9</v>
      </c>
      <c r="AV1562" s="5">
        <v>112.44</v>
      </c>
      <c r="AW1562" s="5">
        <v>0.01</v>
      </c>
      <c r="AX1562" s="5">
        <v>0.03</v>
      </c>
      <c r="BA1562" s="5">
        <v>4.95</v>
      </c>
      <c r="BC1562" s="5">
        <v>0.1</v>
      </c>
      <c r="BE1562" s="5">
        <v>4.0999999999999996</v>
      </c>
      <c r="BH1562" s="5">
        <v>0.15</v>
      </c>
      <c r="BO1562" s="5">
        <v>43</v>
      </c>
      <c r="BX1562" s="5">
        <v>11.3</v>
      </c>
      <c r="BY1562" s="5">
        <v>20</v>
      </c>
    </row>
    <row r="1563" spans="1:77" x14ac:dyDescent="0.2">
      <c r="A1563" s="2" t="s">
        <v>95</v>
      </c>
      <c r="B1563" s="3">
        <v>40688</v>
      </c>
      <c r="C1563" s="4">
        <v>25</v>
      </c>
      <c r="G1563" s="5">
        <v>0.77</v>
      </c>
      <c r="H1563" s="5">
        <v>0.01</v>
      </c>
      <c r="M1563" s="5">
        <v>0.86</v>
      </c>
      <c r="S1563" s="5">
        <v>77.900000000000006</v>
      </c>
      <c r="T1563" s="5">
        <v>388</v>
      </c>
      <c r="V1563" s="5">
        <v>4.4000000000000004</v>
      </c>
      <c r="W1563" s="5">
        <v>0.01</v>
      </c>
      <c r="AB1563" s="5">
        <v>2.68</v>
      </c>
      <c r="AD1563" s="5">
        <v>0.03</v>
      </c>
      <c r="AE1563" s="5">
        <v>26.5</v>
      </c>
      <c r="AJ1563" s="5">
        <v>160.80000000000001</v>
      </c>
      <c r="AN1563" s="5">
        <v>23.7</v>
      </c>
      <c r="AO1563" s="5">
        <v>0.63</v>
      </c>
      <c r="AT1563" s="5">
        <v>182</v>
      </c>
      <c r="AV1563" s="5">
        <v>147.41</v>
      </c>
      <c r="AW1563" s="5">
        <v>3.6099999999999999E-3</v>
      </c>
      <c r="AX1563" s="5">
        <v>0.01</v>
      </c>
      <c r="BA1563" s="5">
        <v>4.8899999999999997</v>
      </c>
      <c r="BF1563" s="5">
        <v>1.75</v>
      </c>
      <c r="BH1563" s="5">
        <v>0.11</v>
      </c>
      <c r="BO1563" s="5">
        <v>54.2</v>
      </c>
      <c r="BQ1563" s="5">
        <v>14.56</v>
      </c>
      <c r="BR1563" s="5">
        <v>14.56</v>
      </c>
      <c r="BT1563" s="5">
        <v>7.8</v>
      </c>
      <c r="BX1563" s="5">
        <v>9.6999999999999993</v>
      </c>
    </row>
    <row r="1564" spans="1:77" x14ac:dyDescent="0.2">
      <c r="A1564" s="2" t="s">
        <v>95</v>
      </c>
      <c r="B1564" s="3">
        <v>40429</v>
      </c>
      <c r="C1564" s="4">
        <v>25</v>
      </c>
      <c r="F1564" s="5">
        <v>0.64</v>
      </c>
      <c r="H1564" s="5">
        <v>0.03</v>
      </c>
      <c r="M1564" s="5">
        <v>1.75</v>
      </c>
      <c r="P1564" s="5">
        <v>0.91</v>
      </c>
      <c r="R1564" s="5">
        <v>1.44</v>
      </c>
      <c r="S1564" s="5">
        <v>64</v>
      </c>
      <c r="T1564" s="5">
        <v>281</v>
      </c>
      <c r="W1564" s="5">
        <v>0.02</v>
      </c>
      <c r="AD1564" s="5">
        <v>3.99</v>
      </c>
      <c r="AE1564" s="5">
        <v>22.1</v>
      </c>
      <c r="AK1564" s="5">
        <v>130.6</v>
      </c>
      <c r="AN1564" s="5">
        <v>20.399999999999999</v>
      </c>
      <c r="AO1564" s="5">
        <v>0.53</v>
      </c>
      <c r="AT1564" s="5">
        <v>142</v>
      </c>
      <c r="AV1564" s="5">
        <v>132.80000000000001</v>
      </c>
      <c r="AW1564" s="5">
        <v>7.0000000000000001E-3</v>
      </c>
      <c r="AX1564" s="5">
        <v>0.02</v>
      </c>
      <c r="BD1564" s="5">
        <v>-4.33</v>
      </c>
      <c r="BE1564" s="5">
        <v>2.5</v>
      </c>
      <c r="BF1564" s="5">
        <v>1.91</v>
      </c>
      <c r="BH1564" s="5">
        <v>0.11</v>
      </c>
      <c r="BO1564" s="5">
        <v>47.7</v>
      </c>
      <c r="BQ1564" s="5">
        <v>11.2</v>
      </c>
      <c r="BR1564" s="5">
        <v>11.6</v>
      </c>
      <c r="BX1564" s="5">
        <v>10.4</v>
      </c>
    </row>
    <row r="1565" spans="1:77" x14ac:dyDescent="0.2">
      <c r="A1565" s="2" t="s">
        <v>95</v>
      </c>
      <c r="B1565" s="3">
        <v>40077</v>
      </c>
      <c r="C1565" s="4">
        <v>25</v>
      </c>
      <c r="F1565" s="5">
        <v>0.51</v>
      </c>
      <c r="H1565" s="5">
        <v>0.05</v>
      </c>
      <c r="M1565" s="5">
        <v>1.73</v>
      </c>
      <c r="P1565" s="5">
        <v>0.74</v>
      </c>
      <c r="R1565" s="5">
        <v>1.42</v>
      </c>
      <c r="S1565" s="5">
        <v>58</v>
      </c>
      <c r="T1565" s="5">
        <v>204</v>
      </c>
      <c r="W1565" s="5">
        <v>0.02</v>
      </c>
      <c r="AD1565" s="5">
        <v>-0.85</v>
      </c>
      <c r="AE1565" s="5">
        <v>18.5</v>
      </c>
      <c r="AK1565" s="5">
        <v>101.2</v>
      </c>
      <c r="AN1565" s="5">
        <v>17.899999999999999</v>
      </c>
      <c r="AO1565" s="5">
        <v>0.36</v>
      </c>
      <c r="AT1565" s="5">
        <v>89.8</v>
      </c>
      <c r="AV1565" s="5">
        <v>132.80000000000001</v>
      </c>
      <c r="AW1565" s="5">
        <v>7.0000000000000001E-3</v>
      </c>
      <c r="AX1565" s="5">
        <v>0.02</v>
      </c>
      <c r="BD1565" s="5">
        <v>-4.33</v>
      </c>
      <c r="BE1565" s="5">
        <v>0.6</v>
      </c>
      <c r="BF1565" s="5">
        <v>3.14</v>
      </c>
      <c r="BH1565" s="5">
        <v>0.11</v>
      </c>
      <c r="BO1565" s="5">
        <v>41.1</v>
      </c>
      <c r="BQ1565" s="5">
        <v>8.81</v>
      </c>
      <c r="BR1565" s="5">
        <v>8.74</v>
      </c>
      <c r="BX1565" s="5">
        <v>11.3</v>
      </c>
    </row>
    <row r="1566" spans="1:77" x14ac:dyDescent="0.2">
      <c r="A1566" s="2" t="s">
        <v>95</v>
      </c>
      <c r="B1566" s="3">
        <v>39889</v>
      </c>
      <c r="C1566" s="4">
        <v>25</v>
      </c>
      <c r="F1566" s="5">
        <v>0.31</v>
      </c>
      <c r="H1566" s="5">
        <v>0.01</v>
      </c>
      <c r="M1566" s="5">
        <v>1.55</v>
      </c>
      <c r="P1566" s="5">
        <v>0.56000000000000005</v>
      </c>
      <c r="R1566" s="5">
        <v>1.32</v>
      </c>
      <c r="S1566" s="5">
        <v>46</v>
      </c>
      <c r="T1566" s="5">
        <v>135</v>
      </c>
      <c r="W1566" s="5">
        <v>0.02</v>
      </c>
      <c r="AD1566" s="5">
        <v>-3.29</v>
      </c>
      <c r="AE1566" s="5">
        <v>18.600000000000001</v>
      </c>
      <c r="AK1566" s="5">
        <v>83.2</v>
      </c>
      <c r="AN1566" s="5">
        <v>14</v>
      </c>
      <c r="AO1566" s="5">
        <v>0.37</v>
      </c>
      <c r="AT1566" s="5">
        <v>76.599999999999994</v>
      </c>
      <c r="AV1566" s="5">
        <v>172.6</v>
      </c>
      <c r="AW1566" s="5">
        <v>7.0000000000000001E-3</v>
      </c>
      <c r="AX1566" s="5">
        <v>0.02</v>
      </c>
      <c r="BD1566" s="5">
        <v>-4.49</v>
      </c>
      <c r="BE1566" s="5">
        <v>0.5</v>
      </c>
      <c r="BF1566" s="5">
        <v>1.27</v>
      </c>
      <c r="BH1566" s="5">
        <v>0.1</v>
      </c>
      <c r="BO1566" s="5">
        <v>41</v>
      </c>
      <c r="BQ1566" s="5">
        <v>7.53</v>
      </c>
      <c r="BR1566" s="5">
        <v>7.29</v>
      </c>
      <c r="BX1566" s="5">
        <v>10.7</v>
      </c>
    </row>
    <row r="1567" spans="1:77" x14ac:dyDescent="0.2">
      <c r="A1567" s="2" t="s">
        <v>95</v>
      </c>
      <c r="B1567" s="3">
        <v>39735</v>
      </c>
      <c r="C1567" s="4">
        <v>25</v>
      </c>
      <c r="F1567" s="5">
        <v>0.34</v>
      </c>
      <c r="H1567" s="5">
        <v>0.01</v>
      </c>
      <c r="M1567" s="5">
        <v>1.79</v>
      </c>
      <c r="P1567" s="5">
        <v>0.42</v>
      </c>
      <c r="R1567" s="5">
        <v>1.47</v>
      </c>
      <c r="S1567" s="5">
        <v>45</v>
      </c>
      <c r="T1567" s="5">
        <v>114</v>
      </c>
      <c r="W1567" s="5">
        <v>0.03</v>
      </c>
      <c r="AD1567" s="5">
        <v>4.13</v>
      </c>
      <c r="AE1567" s="5">
        <v>17</v>
      </c>
      <c r="AK1567" s="5">
        <v>76</v>
      </c>
      <c r="AN1567" s="5">
        <v>13.2</v>
      </c>
      <c r="AO1567" s="5">
        <v>0.32</v>
      </c>
      <c r="AT1567" s="5">
        <v>64.2</v>
      </c>
      <c r="AV1567" s="5">
        <v>128.4</v>
      </c>
      <c r="AW1567" s="5">
        <v>0.01</v>
      </c>
      <c r="AX1567" s="5">
        <v>0.03</v>
      </c>
      <c r="BD1567" s="5">
        <v>-4.42</v>
      </c>
      <c r="BE1567" s="5">
        <v>0.7</v>
      </c>
      <c r="BF1567" s="5">
        <v>1.36</v>
      </c>
      <c r="BH1567" s="5">
        <v>0.11</v>
      </c>
      <c r="BO1567" s="5">
        <v>43</v>
      </c>
      <c r="BQ1567" s="5">
        <v>6.31</v>
      </c>
      <c r="BR1567" s="5">
        <v>6.58</v>
      </c>
      <c r="BX1567" s="5">
        <v>11</v>
      </c>
    </row>
    <row r="1568" spans="1:77" x14ac:dyDescent="0.2">
      <c r="A1568" s="2" t="s">
        <v>95</v>
      </c>
      <c r="B1568" s="3">
        <v>39520</v>
      </c>
      <c r="C1568" s="4">
        <v>24</v>
      </c>
      <c r="F1568" s="5">
        <v>0.3</v>
      </c>
      <c r="H1568" s="5">
        <v>0.01</v>
      </c>
      <c r="M1568" s="5">
        <v>1.55</v>
      </c>
      <c r="P1568" s="5">
        <v>0.42</v>
      </c>
      <c r="R1568" s="5">
        <v>1.31</v>
      </c>
      <c r="S1568" s="5">
        <v>44</v>
      </c>
      <c r="T1568" s="5">
        <v>103</v>
      </c>
      <c r="W1568" s="5">
        <v>0.03</v>
      </c>
      <c r="AD1568" s="5">
        <v>-4.53</v>
      </c>
      <c r="AE1568" s="5">
        <v>17</v>
      </c>
      <c r="AK1568" s="5">
        <v>72.8</v>
      </c>
      <c r="AN1568" s="5">
        <v>12.3</v>
      </c>
      <c r="AO1568" s="5">
        <v>0.28999999999999998</v>
      </c>
      <c r="AT1568" s="5">
        <v>58.5</v>
      </c>
      <c r="AV1568" s="5">
        <v>159.4</v>
      </c>
      <c r="AW1568" s="5">
        <v>0.01</v>
      </c>
      <c r="AX1568" s="5">
        <v>0.03</v>
      </c>
      <c r="BD1568" s="5">
        <v>-3.78</v>
      </c>
      <c r="BE1568" s="5">
        <v>2.15</v>
      </c>
      <c r="BH1568" s="5">
        <v>0.18</v>
      </c>
      <c r="BO1568" s="5">
        <v>41</v>
      </c>
      <c r="BQ1568" s="5">
        <v>6.47</v>
      </c>
      <c r="BR1568" s="5">
        <v>6.19</v>
      </c>
      <c r="BX1568" s="5">
        <v>10.199999999999999</v>
      </c>
    </row>
    <row r="1569" spans="1:77" x14ac:dyDescent="0.2">
      <c r="A1569" s="2" t="s">
        <v>95</v>
      </c>
      <c r="B1569" s="3">
        <v>39350</v>
      </c>
      <c r="C1569" s="4">
        <v>22</v>
      </c>
      <c r="F1569" s="5">
        <v>0.32</v>
      </c>
      <c r="H1569" s="5">
        <v>0.01</v>
      </c>
      <c r="M1569" s="5">
        <v>1.56</v>
      </c>
      <c r="P1569" s="5">
        <v>0.43</v>
      </c>
      <c r="R1569" s="5">
        <v>1.28</v>
      </c>
      <c r="S1569" s="5">
        <v>45</v>
      </c>
      <c r="T1569" s="5">
        <v>95</v>
      </c>
      <c r="W1569" s="5">
        <v>0.02</v>
      </c>
      <c r="AD1569" s="5">
        <v>-0.37</v>
      </c>
      <c r="AE1569" s="5">
        <v>16.600000000000001</v>
      </c>
      <c r="AN1569" s="5">
        <v>12</v>
      </c>
      <c r="AO1569" s="5">
        <v>0.3</v>
      </c>
      <c r="AT1569" s="5">
        <v>58.1</v>
      </c>
      <c r="AV1569" s="5">
        <v>150.5</v>
      </c>
      <c r="AW1569" s="5">
        <v>0.01</v>
      </c>
      <c r="AX1569" s="5">
        <v>0.03</v>
      </c>
      <c r="BD1569" s="5">
        <v>-4.5199999999999996</v>
      </c>
      <c r="BE1569" s="5">
        <v>0.8</v>
      </c>
      <c r="BH1569" s="5">
        <v>0.09</v>
      </c>
      <c r="BO1569" s="5">
        <v>47</v>
      </c>
      <c r="BQ1569" s="5">
        <v>6.19</v>
      </c>
      <c r="BR1569" s="5">
        <v>6.17</v>
      </c>
    </row>
    <row r="1570" spans="1:77" x14ac:dyDescent="0.2">
      <c r="A1570" s="2" t="s">
        <v>95</v>
      </c>
      <c r="B1570" s="3">
        <v>39167</v>
      </c>
      <c r="C1570" s="4">
        <v>22</v>
      </c>
      <c r="F1570" s="5">
        <v>0.3</v>
      </c>
      <c r="H1570" s="5">
        <v>0.01</v>
      </c>
      <c r="M1570" s="5">
        <v>1.64</v>
      </c>
      <c r="P1570" s="5">
        <v>0.38</v>
      </c>
      <c r="R1570" s="5">
        <v>1.38</v>
      </c>
      <c r="S1570" s="5">
        <v>41</v>
      </c>
      <c r="T1570" s="5">
        <v>120</v>
      </c>
      <c r="W1570" s="5">
        <v>0.01</v>
      </c>
      <c r="AD1570" s="5">
        <v>-0.69</v>
      </c>
      <c r="AE1570" s="5">
        <v>16.600000000000001</v>
      </c>
      <c r="AN1570" s="5">
        <v>10.8</v>
      </c>
      <c r="AO1570" s="5">
        <v>0.31</v>
      </c>
      <c r="AT1570" s="5">
        <v>66</v>
      </c>
      <c r="AV1570" s="5">
        <v>119.5</v>
      </c>
      <c r="AW1570" s="5">
        <v>0.01</v>
      </c>
      <c r="AX1570" s="5">
        <v>0.03</v>
      </c>
      <c r="BD1570" s="5">
        <v>-4.43</v>
      </c>
      <c r="BE1570" s="5">
        <v>1.3</v>
      </c>
      <c r="BH1570" s="5">
        <v>0.11</v>
      </c>
      <c r="BO1570" s="5">
        <v>40</v>
      </c>
      <c r="BQ1570" s="5">
        <v>6.27</v>
      </c>
      <c r="BR1570" s="5">
        <v>6.23</v>
      </c>
    </row>
    <row r="1571" spans="1:77" x14ac:dyDescent="0.2">
      <c r="A1571" s="2" t="s">
        <v>95</v>
      </c>
      <c r="B1571" s="3">
        <v>38985</v>
      </c>
      <c r="C1571" s="4">
        <v>22</v>
      </c>
      <c r="F1571" s="5">
        <v>0.3</v>
      </c>
      <c r="H1571" s="5">
        <v>0.09</v>
      </c>
      <c r="M1571" s="5">
        <v>1.53</v>
      </c>
      <c r="P1571" s="5">
        <v>0.4</v>
      </c>
      <c r="R1571" s="5">
        <v>1.26</v>
      </c>
      <c r="S1571" s="5">
        <v>42.9</v>
      </c>
      <c r="T1571" s="5">
        <v>106</v>
      </c>
      <c r="W1571" s="5">
        <v>0.02</v>
      </c>
      <c r="AE1571" s="5">
        <v>16.3</v>
      </c>
      <c r="AJ1571" s="5">
        <v>70</v>
      </c>
      <c r="AN1571" s="5">
        <v>10.3</v>
      </c>
      <c r="AO1571" s="5">
        <v>0.28999999999999998</v>
      </c>
      <c r="AT1571" s="5">
        <v>55.2</v>
      </c>
      <c r="AV1571" s="5">
        <v>123.95</v>
      </c>
      <c r="AW1571" s="5">
        <v>0.02</v>
      </c>
      <c r="AX1571" s="5">
        <v>0.06</v>
      </c>
      <c r="BA1571" s="5">
        <v>3.78</v>
      </c>
      <c r="BD1571" s="5">
        <v>-4.17</v>
      </c>
      <c r="BE1571" s="5">
        <v>0.9</v>
      </c>
      <c r="BH1571" s="5">
        <v>0.12</v>
      </c>
      <c r="BO1571" s="5">
        <v>43</v>
      </c>
      <c r="BX1571" s="5">
        <v>9.4</v>
      </c>
    </row>
    <row r="1572" spans="1:77" x14ac:dyDescent="0.2">
      <c r="A1572" s="2" t="s">
        <v>95</v>
      </c>
      <c r="B1572" s="3">
        <v>31819</v>
      </c>
      <c r="C1572" s="4">
        <v>7</v>
      </c>
      <c r="H1572" s="5">
        <v>0.21</v>
      </c>
      <c r="AJ1572" s="5">
        <v>111.3</v>
      </c>
      <c r="AV1572" s="5">
        <v>9.9700000000000006</v>
      </c>
      <c r="AW1572" s="5">
        <v>0.14000000000000001</v>
      </c>
      <c r="AX1572" s="5">
        <v>0.02</v>
      </c>
      <c r="BA1572" s="5">
        <v>7.47</v>
      </c>
      <c r="BX1572" s="5">
        <v>8.3000000000000007</v>
      </c>
    </row>
    <row r="1573" spans="1:77" x14ac:dyDescent="0.2">
      <c r="A1573" s="2" t="s">
        <v>95</v>
      </c>
      <c r="B1573" s="3">
        <v>37872</v>
      </c>
      <c r="C1573" s="4">
        <v>22</v>
      </c>
      <c r="F1573" s="5">
        <v>0.59</v>
      </c>
      <c r="H1573" s="5">
        <v>0.01</v>
      </c>
      <c r="M1573" s="5">
        <v>1.38</v>
      </c>
      <c r="P1573" s="5">
        <v>0.56999999999999995</v>
      </c>
      <c r="S1573" s="5">
        <v>51</v>
      </c>
      <c r="T1573" s="5">
        <v>151</v>
      </c>
      <c r="V1573" s="5">
        <v>4</v>
      </c>
      <c r="W1573" s="5">
        <v>0.02</v>
      </c>
      <c r="AB1573" s="5">
        <v>3.15</v>
      </c>
      <c r="AE1573" s="5">
        <v>17</v>
      </c>
      <c r="AJ1573" s="5">
        <v>88.8</v>
      </c>
      <c r="AN1573" s="5">
        <v>13</v>
      </c>
      <c r="AO1573" s="5">
        <v>0.21</v>
      </c>
      <c r="AT1573" s="5">
        <v>78</v>
      </c>
      <c r="AV1573" s="5">
        <v>133</v>
      </c>
      <c r="AW1573" s="5">
        <v>0.02</v>
      </c>
      <c r="AX1573" s="5">
        <v>0.06</v>
      </c>
      <c r="BA1573" s="5">
        <v>5.0999999999999996</v>
      </c>
      <c r="BE1573" s="5">
        <v>3.1</v>
      </c>
      <c r="BH1573" s="5">
        <v>0.1</v>
      </c>
      <c r="BO1573" s="5">
        <v>41</v>
      </c>
      <c r="BX1573" s="5">
        <v>10.1</v>
      </c>
    </row>
    <row r="1574" spans="1:77" x14ac:dyDescent="0.2">
      <c r="A1574" s="2" t="s">
        <v>95</v>
      </c>
      <c r="B1574" s="3">
        <v>41148</v>
      </c>
      <c r="C1574" s="4">
        <v>21</v>
      </c>
      <c r="F1574" s="5">
        <v>1.3</v>
      </c>
      <c r="H1574" s="5">
        <v>0.01</v>
      </c>
      <c r="M1574" s="5">
        <v>1.69</v>
      </c>
      <c r="P1574" s="5">
        <v>1.44</v>
      </c>
      <c r="R1574" s="5">
        <v>1.4</v>
      </c>
      <c r="S1574" s="5">
        <v>88.4</v>
      </c>
      <c r="T1574" s="5">
        <v>486</v>
      </c>
      <c r="W1574" s="5">
        <v>0.02</v>
      </c>
      <c r="AD1574" s="5">
        <v>-0.68</v>
      </c>
      <c r="AE1574" s="5">
        <v>28.7</v>
      </c>
      <c r="AK1574" s="5">
        <v>196.97</v>
      </c>
      <c r="AN1574" s="5">
        <v>29.3</v>
      </c>
      <c r="AO1574" s="5">
        <v>0.75</v>
      </c>
      <c r="AT1574" s="5">
        <v>234</v>
      </c>
      <c r="AV1574" s="5">
        <v>159.4</v>
      </c>
      <c r="AW1574" s="5">
        <v>7.0000000000000001E-3</v>
      </c>
      <c r="AX1574" s="5">
        <v>0.02</v>
      </c>
      <c r="BD1574" s="5">
        <v>-4.6500000000000004</v>
      </c>
      <c r="BE1574" s="5">
        <v>3.3</v>
      </c>
      <c r="BH1574" s="5">
        <v>0.08</v>
      </c>
      <c r="BO1574" s="5">
        <v>73.2</v>
      </c>
    </row>
    <row r="1575" spans="1:77" x14ac:dyDescent="0.2">
      <c r="A1575" s="2" t="s">
        <v>95</v>
      </c>
      <c r="B1575" s="3">
        <v>36767</v>
      </c>
      <c r="C1575" s="4">
        <v>21</v>
      </c>
      <c r="F1575" s="5">
        <v>0.73</v>
      </c>
      <c r="H1575" s="5">
        <v>0.01</v>
      </c>
      <c r="M1575" s="5">
        <v>1.6</v>
      </c>
      <c r="S1575" s="5">
        <v>45.6</v>
      </c>
      <c r="T1575" s="5">
        <v>124</v>
      </c>
      <c r="V1575" s="5">
        <v>4.41</v>
      </c>
      <c r="W1575" s="5">
        <v>0.01</v>
      </c>
      <c r="AB1575" s="5">
        <v>2.97</v>
      </c>
      <c r="AE1575" s="5">
        <v>11.3</v>
      </c>
      <c r="AJ1575" s="5">
        <v>82.5</v>
      </c>
      <c r="AN1575" s="5">
        <v>15.9</v>
      </c>
      <c r="AO1575" s="5">
        <v>0.14000000000000001</v>
      </c>
      <c r="AT1575" s="5">
        <v>69.7</v>
      </c>
      <c r="AV1575" s="5">
        <v>102.7</v>
      </c>
      <c r="AW1575" s="5">
        <v>0.03</v>
      </c>
      <c r="AX1575" s="5">
        <v>0.3</v>
      </c>
      <c r="BA1575" s="5">
        <v>4.8</v>
      </c>
      <c r="BE1575" s="5">
        <v>2.48</v>
      </c>
      <c r="BH1575" s="5">
        <v>0.15</v>
      </c>
      <c r="BO1575" s="5">
        <v>65.3</v>
      </c>
      <c r="BX1575" s="5">
        <v>9.8000000000000007</v>
      </c>
    </row>
    <row r="1576" spans="1:77" x14ac:dyDescent="0.2">
      <c r="A1576" s="2" t="s">
        <v>95</v>
      </c>
      <c r="B1576" s="3">
        <v>35941</v>
      </c>
      <c r="C1576" s="4">
        <v>21</v>
      </c>
      <c r="F1576" s="5">
        <v>0.52</v>
      </c>
      <c r="H1576" s="5">
        <v>0.01</v>
      </c>
      <c r="M1576" s="5">
        <v>1.4</v>
      </c>
      <c r="S1576" s="5">
        <v>44.1</v>
      </c>
      <c r="T1576" s="5">
        <v>138</v>
      </c>
      <c r="V1576" s="5">
        <v>3.2</v>
      </c>
      <c r="W1576" s="5">
        <v>0.01</v>
      </c>
      <c r="AB1576" s="5">
        <v>2.89</v>
      </c>
      <c r="AE1576" s="5">
        <v>16.5</v>
      </c>
      <c r="AJ1576" s="5">
        <v>78</v>
      </c>
      <c r="AN1576" s="5">
        <v>12.5</v>
      </c>
      <c r="AO1576" s="5">
        <v>0.18</v>
      </c>
      <c r="AT1576" s="5">
        <v>72</v>
      </c>
      <c r="AV1576" s="5">
        <v>100.04</v>
      </c>
      <c r="AW1576" s="5">
        <v>0.03</v>
      </c>
      <c r="AX1576" s="5">
        <v>0.15</v>
      </c>
      <c r="BA1576" s="5">
        <v>5.05</v>
      </c>
      <c r="BE1576" s="5">
        <v>3.6</v>
      </c>
      <c r="BH1576" s="5">
        <v>0.1</v>
      </c>
      <c r="BO1576" s="5">
        <v>49</v>
      </c>
      <c r="BX1576" s="5">
        <v>9.6999999999999993</v>
      </c>
    </row>
    <row r="1577" spans="1:77" x14ac:dyDescent="0.2">
      <c r="A1577" s="2" t="s">
        <v>95</v>
      </c>
      <c r="B1577" s="3">
        <v>40479</v>
      </c>
      <c r="C1577" s="4">
        <v>25</v>
      </c>
      <c r="G1577" s="5">
        <v>6.0000000000000001E-3</v>
      </c>
      <c r="H1577" s="5">
        <v>0.01</v>
      </c>
      <c r="M1577" s="5">
        <v>0.06</v>
      </c>
      <c r="S1577" s="5">
        <v>57.7</v>
      </c>
      <c r="T1577" s="5">
        <v>24</v>
      </c>
      <c r="V1577" s="5">
        <v>1.1000000000000001</v>
      </c>
      <c r="W1577" s="5">
        <v>0.12</v>
      </c>
      <c r="AB1577" s="5">
        <v>14.02</v>
      </c>
      <c r="AD1577" s="5">
        <v>12.22</v>
      </c>
      <c r="AE1577" s="5">
        <v>0.9</v>
      </c>
      <c r="AJ1577" s="5">
        <v>39</v>
      </c>
      <c r="AN1577" s="5">
        <v>6.15</v>
      </c>
      <c r="AO1577" s="5">
        <v>0.03</v>
      </c>
      <c r="AT1577" s="5">
        <v>21.2</v>
      </c>
      <c r="AV1577" s="5">
        <v>2.12</v>
      </c>
      <c r="AW1577" s="5">
        <v>0.03</v>
      </c>
      <c r="AX1577" s="5">
        <v>0.04</v>
      </c>
      <c r="BA1577" s="5">
        <v>7.63</v>
      </c>
      <c r="BE1577" s="5">
        <v>0.9</v>
      </c>
      <c r="BF1577" s="5">
        <v>0.14000000000000001</v>
      </c>
      <c r="BH1577" s="5">
        <v>1.65</v>
      </c>
      <c r="BO1577" s="5">
        <v>70.900000000000006</v>
      </c>
      <c r="BQ1577" s="5">
        <v>3.84</v>
      </c>
      <c r="BR1577" s="5">
        <v>4.34</v>
      </c>
      <c r="BX1577" s="5">
        <v>9.5</v>
      </c>
    </row>
    <row r="1578" spans="1:77" x14ac:dyDescent="0.2">
      <c r="A1578" s="2" t="s">
        <v>95</v>
      </c>
      <c r="B1578" s="3">
        <v>32352</v>
      </c>
      <c r="C1578" s="4">
        <v>20</v>
      </c>
      <c r="F1578" s="5">
        <v>0.01</v>
      </c>
      <c r="H1578" s="5">
        <v>7.0000000000000007E-2</v>
      </c>
      <c r="M1578" s="5">
        <v>0.35</v>
      </c>
      <c r="S1578" s="5">
        <v>34.4</v>
      </c>
      <c r="T1578" s="5">
        <v>81.400000000000006</v>
      </c>
      <c r="V1578" s="5">
        <v>2.4</v>
      </c>
      <c r="W1578" s="5">
        <v>0.14000000000000001</v>
      </c>
      <c r="AE1578" s="5">
        <v>7.3</v>
      </c>
      <c r="AJ1578" s="5">
        <v>54.1</v>
      </c>
      <c r="AN1578" s="5">
        <v>18.899999999999999</v>
      </c>
      <c r="AO1578" s="5">
        <v>0.04</v>
      </c>
      <c r="AT1578" s="5">
        <v>41</v>
      </c>
      <c r="AV1578" s="5">
        <v>101.37</v>
      </c>
      <c r="AW1578" s="5">
        <v>0.12</v>
      </c>
      <c r="AX1578" s="5">
        <v>9.1979999999999996E-3</v>
      </c>
      <c r="BA1578" s="5">
        <v>5.41</v>
      </c>
      <c r="BE1578" s="5">
        <v>2.5</v>
      </c>
      <c r="BH1578" s="5">
        <v>0.1</v>
      </c>
      <c r="BO1578" s="5">
        <v>36.799999999999997</v>
      </c>
      <c r="BX1578" s="5">
        <v>9.3000000000000007</v>
      </c>
    </row>
    <row r="1579" spans="1:77" x14ac:dyDescent="0.2">
      <c r="A1579" s="2" t="s">
        <v>95</v>
      </c>
      <c r="B1579" s="3">
        <v>42262</v>
      </c>
      <c r="C1579" s="4">
        <v>22</v>
      </c>
      <c r="G1579" s="5">
        <v>1E-3</v>
      </c>
      <c r="H1579" s="5">
        <v>0.03</v>
      </c>
      <c r="M1579" s="5">
        <v>0.18</v>
      </c>
      <c r="S1579" s="5">
        <v>91.8</v>
      </c>
      <c r="T1579" s="5">
        <v>35</v>
      </c>
      <c r="V1579" s="5">
        <v>10</v>
      </c>
      <c r="W1579" s="5">
        <v>0.93</v>
      </c>
      <c r="AB1579" s="5">
        <v>12.1</v>
      </c>
      <c r="AD1579" s="5">
        <v>0.6</v>
      </c>
      <c r="AE1579" s="5">
        <v>1.29</v>
      </c>
      <c r="AN1579" s="5">
        <v>4.08</v>
      </c>
      <c r="AO1579" s="5">
        <v>0.24</v>
      </c>
      <c r="AT1579" s="5">
        <v>17.600000000000001</v>
      </c>
      <c r="AV1579" s="5">
        <v>0.22</v>
      </c>
      <c r="AW1579" s="5">
        <v>3.2799999999999999E-3</v>
      </c>
      <c r="AX1579" s="5">
        <v>0.03</v>
      </c>
      <c r="BA1579" s="5">
        <v>7.27</v>
      </c>
      <c r="BH1579" s="5">
        <v>3.55</v>
      </c>
      <c r="BO1579" s="5">
        <v>57.8</v>
      </c>
      <c r="BQ1579" s="5">
        <v>5.74</v>
      </c>
      <c r="BR1579" s="5">
        <v>5.78</v>
      </c>
      <c r="BX1579" s="5">
        <v>9.4</v>
      </c>
    </row>
    <row r="1580" spans="1:77" x14ac:dyDescent="0.2">
      <c r="A1580" s="2" t="s">
        <v>95</v>
      </c>
      <c r="B1580" s="3">
        <v>41927</v>
      </c>
      <c r="C1580" s="4">
        <v>25</v>
      </c>
      <c r="G1580" s="5">
        <v>8.9999999999999993E-3</v>
      </c>
      <c r="H1580" s="5">
        <v>0.02</v>
      </c>
      <c r="M1580" s="5">
        <v>0.26</v>
      </c>
      <c r="S1580" s="5">
        <v>91.6</v>
      </c>
      <c r="T1580" s="5">
        <v>35</v>
      </c>
      <c r="V1580" s="5">
        <v>1.1000000000000001</v>
      </c>
      <c r="W1580" s="5">
        <v>0.98</v>
      </c>
      <c r="AB1580" s="5">
        <v>12.34</v>
      </c>
      <c r="AD1580" s="5">
        <v>0.06</v>
      </c>
      <c r="AE1580" s="5">
        <v>1.27</v>
      </c>
      <c r="AJ1580" s="5">
        <v>55</v>
      </c>
      <c r="AN1580" s="5">
        <v>4.07</v>
      </c>
      <c r="AO1580" s="5">
        <v>0.27</v>
      </c>
      <c r="AT1580" s="5">
        <v>17.2</v>
      </c>
      <c r="AV1580" s="5">
        <v>0.22</v>
      </c>
      <c r="AW1580" s="5">
        <v>3.2799999999999999E-3</v>
      </c>
      <c r="AX1580" s="5">
        <v>0.01</v>
      </c>
      <c r="AY1580" s="5">
        <v>0.04</v>
      </c>
      <c r="BA1580" s="5">
        <v>7.57</v>
      </c>
      <c r="BF1580" s="5">
        <v>0.14000000000000001</v>
      </c>
      <c r="BH1580" s="5">
        <v>3.57</v>
      </c>
      <c r="BO1580" s="5">
        <v>57.2</v>
      </c>
      <c r="BQ1580" s="5">
        <v>5.75</v>
      </c>
      <c r="BR1580" s="5">
        <v>5.75</v>
      </c>
      <c r="BX1580" s="5">
        <v>9.1</v>
      </c>
    </row>
    <row r="1581" spans="1:77" x14ac:dyDescent="0.2">
      <c r="A1581" s="2" t="s">
        <v>95</v>
      </c>
      <c r="B1581" s="3">
        <v>41575</v>
      </c>
      <c r="C1581" s="4">
        <v>32</v>
      </c>
      <c r="G1581" s="5">
        <v>0.01</v>
      </c>
      <c r="H1581" s="5">
        <v>0.02</v>
      </c>
      <c r="J1581" s="5">
        <v>1</v>
      </c>
      <c r="M1581" s="5">
        <v>0.28000000000000003</v>
      </c>
      <c r="N1581" s="5">
        <v>0.2</v>
      </c>
      <c r="Q1581" s="5">
        <v>0.02</v>
      </c>
      <c r="S1581" s="5">
        <v>93.5</v>
      </c>
      <c r="T1581" s="5">
        <v>34</v>
      </c>
      <c r="U1581" s="5">
        <v>0.2</v>
      </c>
      <c r="V1581" s="5">
        <v>1.1000000000000001</v>
      </c>
      <c r="W1581" s="5">
        <v>1.01</v>
      </c>
      <c r="AB1581" s="5">
        <v>12.35</v>
      </c>
      <c r="AD1581" s="5">
        <v>4.55</v>
      </c>
      <c r="AE1581" s="5">
        <v>1.29</v>
      </c>
      <c r="AI1581" s="5">
        <v>0.5</v>
      </c>
      <c r="AJ1581" s="5">
        <v>55.1</v>
      </c>
      <c r="AN1581" s="5">
        <v>4.04</v>
      </c>
      <c r="AO1581" s="5">
        <v>0.28000000000000003</v>
      </c>
      <c r="AT1581" s="5">
        <v>17.100000000000001</v>
      </c>
      <c r="AU1581" s="5">
        <v>0.5</v>
      </c>
      <c r="AV1581" s="5">
        <v>0.22</v>
      </c>
      <c r="AW1581" s="5">
        <v>3.2799999999999999E-3</v>
      </c>
      <c r="AX1581" s="5">
        <v>0.01</v>
      </c>
      <c r="BA1581" s="5">
        <v>7.43</v>
      </c>
      <c r="BC1581" s="5">
        <v>1E-3</v>
      </c>
      <c r="BF1581" s="5">
        <v>0.14000000000000001</v>
      </c>
      <c r="BH1581" s="5">
        <v>3.58</v>
      </c>
      <c r="BO1581" s="5">
        <v>50.1</v>
      </c>
      <c r="BQ1581" s="5">
        <v>5.58</v>
      </c>
      <c r="BR1581" s="5">
        <v>5.84</v>
      </c>
      <c r="BX1581" s="5">
        <v>9.1</v>
      </c>
      <c r="BY1581" s="5">
        <v>8.1</v>
      </c>
    </row>
    <row r="1582" spans="1:77" x14ac:dyDescent="0.2">
      <c r="A1582" s="2" t="s">
        <v>95</v>
      </c>
      <c r="B1582" s="3">
        <v>41235</v>
      </c>
      <c r="C1582" s="4">
        <v>22</v>
      </c>
      <c r="F1582" s="5">
        <v>0.01</v>
      </c>
      <c r="H1582" s="5">
        <v>0.02</v>
      </c>
      <c r="M1582" s="5">
        <v>0.28000000000000003</v>
      </c>
      <c r="S1582" s="5">
        <v>93.7</v>
      </c>
      <c r="T1582" s="5">
        <v>36</v>
      </c>
      <c r="V1582" s="5">
        <v>0.8</v>
      </c>
      <c r="W1582" s="5">
        <v>0.66</v>
      </c>
      <c r="AD1582" s="5">
        <v>2.5</v>
      </c>
      <c r="AE1582" s="5">
        <v>1.39</v>
      </c>
      <c r="AN1582" s="5">
        <v>3.87</v>
      </c>
      <c r="AO1582" s="5">
        <v>0.28000000000000003</v>
      </c>
      <c r="AT1582" s="5">
        <v>16.100000000000001</v>
      </c>
      <c r="AV1582" s="5">
        <v>0.4</v>
      </c>
      <c r="AW1582" s="5">
        <v>7.0000000000000007E-2</v>
      </c>
      <c r="AX1582" s="5">
        <v>0.1</v>
      </c>
      <c r="BA1582" s="5">
        <v>7.4</v>
      </c>
      <c r="BE1582" s="5">
        <v>0.2</v>
      </c>
      <c r="BH1582" s="5">
        <v>0.03</v>
      </c>
      <c r="BO1582" s="5">
        <v>56.1</v>
      </c>
      <c r="BQ1582" s="5">
        <v>5.6</v>
      </c>
      <c r="BR1582" s="5">
        <v>2.5</v>
      </c>
      <c r="BX1582" s="5">
        <v>9.1</v>
      </c>
    </row>
    <row r="1583" spans="1:77" x14ac:dyDescent="0.2">
      <c r="A1583" s="2" t="s">
        <v>95</v>
      </c>
      <c r="B1583" s="3">
        <v>41228</v>
      </c>
      <c r="C1583" s="4">
        <v>28</v>
      </c>
      <c r="G1583" s="5">
        <v>3.0000000000000001E-3</v>
      </c>
      <c r="H1583" s="5">
        <v>0.02</v>
      </c>
      <c r="M1583" s="5">
        <v>0.28000000000000003</v>
      </c>
      <c r="S1583" s="5">
        <v>87.4</v>
      </c>
      <c r="T1583" s="5">
        <v>35</v>
      </c>
      <c r="V1583" s="5">
        <v>1.4</v>
      </c>
      <c r="W1583" s="5">
        <v>0.71</v>
      </c>
      <c r="AB1583" s="5">
        <v>11.94</v>
      </c>
      <c r="AD1583" s="5">
        <v>3.13</v>
      </c>
      <c r="AE1583" s="5">
        <v>1.19</v>
      </c>
      <c r="AJ1583" s="5">
        <v>55.4</v>
      </c>
      <c r="AN1583" s="5">
        <v>4.08</v>
      </c>
      <c r="AO1583" s="5">
        <v>0.27</v>
      </c>
      <c r="AT1583" s="5">
        <v>16</v>
      </c>
      <c r="AV1583" s="5">
        <v>0.22</v>
      </c>
      <c r="AW1583" s="5">
        <v>3.2799999999999999E-3</v>
      </c>
      <c r="AX1583" s="5">
        <v>0.02</v>
      </c>
      <c r="AY1583" s="5">
        <v>0.04</v>
      </c>
      <c r="BA1583" s="5">
        <v>7.41</v>
      </c>
      <c r="BF1583" s="5">
        <v>0.57999999999999996</v>
      </c>
      <c r="BH1583" s="5">
        <v>3.61</v>
      </c>
      <c r="BO1583" s="5">
        <v>50.4</v>
      </c>
      <c r="BQ1583" s="5">
        <v>5.65</v>
      </c>
      <c r="BR1583" s="5">
        <v>5.47</v>
      </c>
      <c r="BS1583" s="5">
        <v>0.2</v>
      </c>
      <c r="BT1583" s="5">
        <v>42</v>
      </c>
      <c r="BV1583" s="5">
        <v>1.6</v>
      </c>
      <c r="BX1583" s="5">
        <v>9.3000000000000007</v>
      </c>
    </row>
    <row r="1584" spans="1:77" x14ac:dyDescent="0.2">
      <c r="A1584" s="2" t="s">
        <v>95</v>
      </c>
      <c r="B1584" s="3">
        <v>40857</v>
      </c>
      <c r="C1584" s="4">
        <v>25</v>
      </c>
      <c r="G1584" s="5">
        <v>4.0000000000000001E-3</v>
      </c>
      <c r="H1584" s="5">
        <v>0.02</v>
      </c>
      <c r="M1584" s="5">
        <v>0.23</v>
      </c>
      <c r="S1584" s="5">
        <v>87</v>
      </c>
      <c r="T1584" s="5">
        <v>35</v>
      </c>
      <c r="V1584" s="5">
        <v>1.1000000000000001</v>
      </c>
      <c r="W1584" s="5">
        <v>0.93</v>
      </c>
      <c r="AB1584" s="5">
        <v>11.83</v>
      </c>
      <c r="AD1584" s="5">
        <v>3.01</v>
      </c>
      <c r="AE1584" s="5">
        <v>1.25</v>
      </c>
      <c r="AJ1584" s="5">
        <v>54.6</v>
      </c>
      <c r="AN1584" s="5">
        <v>4.0599999999999996</v>
      </c>
      <c r="AO1584" s="5">
        <v>0.27</v>
      </c>
      <c r="AT1584" s="5">
        <v>16.399999999999999</v>
      </c>
      <c r="AV1584" s="5">
        <v>0.22</v>
      </c>
      <c r="AW1584" s="5">
        <v>3.2799999999999999E-3</v>
      </c>
      <c r="AX1584" s="5">
        <v>0.01</v>
      </c>
      <c r="BA1584" s="5">
        <v>7.42</v>
      </c>
      <c r="BF1584" s="5">
        <v>0.21</v>
      </c>
      <c r="BH1584" s="5">
        <v>3.69</v>
      </c>
      <c r="BO1584" s="5">
        <v>46.7</v>
      </c>
      <c r="BQ1584" s="5">
        <v>5.65</v>
      </c>
      <c r="BR1584" s="5">
        <v>5.48</v>
      </c>
      <c r="BT1584" s="5">
        <v>43</v>
      </c>
      <c r="BX1584" s="5">
        <v>9.4</v>
      </c>
    </row>
    <row r="1585" spans="1:77" x14ac:dyDescent="0.2">
      <c r="A1585" s="2" t="s">
        <v>159</v>
      </c>
      <c r="B1585" s="3">
        <v>38799</v>
      </c>
      <c r="C1585" s="4">
        <v>24</v>
      </c>
      <c r="F1585" s="5">
        <v>0.3</v>
      </c>
      <c r="H1585" s="5">
        <v>0.03</v>
      </c>
      <c r="M1585" s="5">
        <v>1.62</v>
      </c>
      <c r="P1585" s="5">
        <v>0.4</v>
      </c>
      <c r="R1585" s="5">
        <v>1.37</v>
      </c>
      <c r="S1585" s="5">
        <v>40</v>
      </c>
      <c r="T1585" s="5">
        <v>98</v>
      </c>
      <c r="W1585" s="5">
        <v>0.02</v>
      </c>
      <c r="AD1585" s="5">
        <v>-2.5299999999999998</v>
      </c>
      <c r="AE1585" s="5">
        <v>15.4</v>
      </c>
      <c r="AK1585" s="5">
        <v>64.8</v>
      </c>
      <c r="AN1585" s="5">
        <v>10.1</v>
      </c>
      <c r="AO1585" s="5">
        <v>0.26</v>
      </c>
      <c r="AT1585" s="5">
        <v>52.1</v>
      </c>
      <c r="AV1585" s="5">
        <v>115.1</v>
      </c>
      <c r="AW1585" s="5">
        <v>7.0000000000000001E-3</v>
      </c>
      <c r="AX1585" s="5">
        <v>0.02</v>
      </c>
      <c r="BD1585" s="5">
        <v>-4.32</v>
      </c>
      <c r="BE1585" s="5">
        <v>0.9</v>
      </c>
      <c r="BH1585" s="5">
        <v>0.12</v>
      </c>
      <c r="BO1585" s="5">
        <v>44</v>
      </c>
      <c r="BQ1585" s="5">
        <v>5.64</v>
      </c>
      <c r="BR1585" s="5">
        <v>5.5</v>
      </c>
      <c r="BX1585" s="5">
        <v>10</v>
      </c>
    </row>
    <row r="1586" spans="1:77" x14ac:dyDescent="0.2">
      <c r="A1586" s="2" t="s">
        <v>159</v>
      </c>
      <c r="B1586" s="3">
        <v>38842</v>
      </c>
      <c r="C1586" s="4">
        <v>31</v>
      </c>
      <c r="F1586" s="5">
        <v>0.02</v>
      </c>
      <c r="H1586" s="5">
        <v>7.0000000000000007E-2</v>
      </c>
      <c r="J1586" s="5">
        <v>5</v>
      </c>
      <c r="M1586" s="5">
        <v>0.1</v>
      </c>
      <c r="N1586" s="5">
        <v>3.1</v>
      </c>
      <c r="Q1586" s="5">
        <v>1</v>
      </c>
      <c r="S1586" s="5">
        <v>50.06</v>
      </c>
      <c r="T1586" s="5">
        <v>22</v>
      </c>
      <c r="U1586" s="5">
        <v>5</v>
      </c>
      <c r="V1586" s="5">
        <v>0.9</v>
      </c>
      <c r="W1586" s="5">
        <v>0.13</v>
      </c>
      <c r="AD1586" s="5">
        <v>1.94</v>
      </c>
      <c r="AE1586" s="5">
        <v>0.89</v>
      </c>
      <c r="AI1586" s="5">
        <v>10</v>
      </c>
      <c r="AJ1586" s="5">
        <v>38.5</v>
      </c>
      <c r="AN1586" s="5">
        <v>5.48</v>
      </c>
      <c r="AO1586" s="5">
        <v>0.04</v>
      </c>
      <c r="AT1586" s="5">
        <v>20.100000000000001</v>
      </c>
      <c r="AU1586" s="5">
        <v>3</v>
      </c>
      <c r="AV1586" s="5">
        <v>2.4300000000000002</v>
      </c>
      <c r="AW1586" s="5">
        <v>0.05</v>
      </c>
      <c r="AX1586" s="5">
        <v>0.12</v>
      </c>
      <c r="BA1586" s="5">
        <v>7.48</v>
      </c>
      <c r="BC1586" s="5">
        <v>0.1</v>
      </c>
      <c r="BE1586" s="5">
        <v>0.9</v>
      </c>
      <c r="BH1586" s="5">
        <v>1.69</v>
      </c>
      <c r="BO1586" s="5">
        <v>69</v>
      </c>
      <c r="BQ1586" s="5">
        <v>3.78</v>
      </c>
      <c r="BR1586" s="5">
        <v>3.86</v>
      </c>
      <c r="BX1586" s="5">
        <v>9.6999999999999993</v>
      </c>
      <c r="BY1586" s="5">
        <v>10</v>
      </c>
    </row>
    <row r="1587" spans="1:77" x14ac:dyDescent="0.2">
      <c r="A1587" s="2" t="s">
        <v>159</v>
      </c>
      <c r="B1587" s="3">
        <v>40891</v>
      </c>
      <c r="C1587" s="4">
        <v>36</v>
      </c>
      <c r="G1587" s="5">
        <v>3.0000000000000001E-3</v>
      </c>
      <c r="H1587" s="5">
        <v>0.28000000000000003</v>
      </c>
      <c r="J1587" s="5">
        <v>3.8</v>
      </c>
      <c r="M1587" s="5">
        <v>0.72</v>
      </c>
      <c r="N1587" s="5">
        <v>0.2</v>
      </c>
      <c r="Q1587" s="5">
        <v>0.02</v>
      </c>
      <c r="S1587" s="5">
        <v>115</v>
      </c>
      <c r="T1587" s="5">
        <v>29</v>
      </c>
      <c r="U1587" s="5">
        <v>0.2</v>
      </c>
      <c r="V1587" s="5">
        <v>1.8</v>
      </c>
      <c r="W1587" s="5">
        <v>3.3</v>
      </c>
      <c r="AD1587" s="5">
        <v>1.32</v>
      </c>
      <c r="AE1587" s="5">
        <v>3.2</v>
      </c>
      <c r="AI1587" s="5">
        <v>0.5</v>
      </c>
      <c r="AJ1587" s="5">
        <v>69.400000000000006</v>
      </c>
      <c r="AN1587" s="5">
        <v>13.9</v>
      </c>
      <c r="AO1587" s="5">
        <v>0.11</v>
      </c>
      <c r="AS1587" s="5">
        <v>1.3</v>
      </c>
      <c r="AT1587" s="5">
        <v>15.9</v>
      </c>
      <c r="AU1587" s="5">
        <v>0.5</v>
      </c>
      <c r="AV1587" s="5">
        <v>0.22</v>
      </c>
      <c r="AW1587" s="5">
        <v>6.8999999999999999E-3</v>
      </c>
      <c r="AX1587" s="5">
        <v>0.03</v>
      </c>
      <c r="BA1587" s="5">
        <v>7.08</v>
      </c>
      <c r="BC1587" s="5">
        <v>1E-3</v>
      </c>
      <c r="BF1587" s="5">
        <v>0.61</v>
      </c>
      <c r="BH1587" s="5">
        <v>6.7</v>
      </c>
      <c r="BO1587" s="5">
        <v>11.1</v>
      </c>
      <c r="BQ1587" s="5">
        <v>7.75</v>
      </c>
      <c r="BR1587" s="5">
        <v>7.85</v>
      </c>
      <c r="BS1587" s="5">
        <v>0.2</v>
      </c>
      <c r="BT1587" s="5">
        <v>82</v>
      </c>
      <c r="BV1587" s="5">
        <v>0.1</v>
      </c>
      <c r="BW1587" s="5">
        <v>0.25</v>
      </c>
      <c r="BX1587" s="5">
        <v>9.1999999999999993</v>
      </c>
      <c r="BY1587" s="5">
        <v>0.9</v>
      </c>
    </row>
    <row r="1588" spans="1:77" x14ac:dyDescent="0.2">
      <c r="A1588" s="2" t="s">
        <v>159</v>
      </c>
      <c r="B1588" s="3">
        <v>42312</v>
      </c>
      <c r="C1588" s="4">
        <v>31</v>
      </c>
      <c r="G1588" s="5">
        <v>1.9499999999999999E-3</v>
      </c>
      <c r="H1588" s="5">
        <v>0.5</v>
      </c>
      <c r="J1588" s="5">
        <v>2</v>
      </c>
      <c r="M1588" s="5">
        <v>1.03</v>
      </c>
      <c r="N1588" s="5">
        <v>0.2</v>
      </c>
      <c r="Q1588" s="5">
        <v>0.02</v>
      </c>
      <c r="S1588" s="5">
        <v>52.1</v>
      </c>
      <c r="T1588" s="5">
        <v>45</v>
      </c>
      <c r="U1588" s="5">
        <v>0.2</v>
      </c>
      <c r="V1588" s="5">
        <v>2.5</v>
      </c>
      <c r="W1588" s="5">
        <v>1.72</v>
      </c>
      <c r="AB1588" s="5">
        <v>11.68</v>
      </c>
      <c r="AC1588" s="5">
        <v>10</v>
      </c>
      <c r="AD1588" s="5">
        <v>3.03</v>
      </c>
      <c r="AE1588" s="5">
        <v>1.1000000000000001</v>
      </c>
      <c r="AI1588" s="5">
        <v>0.5</v>
      </c>
      <c r="AN1588" s="5">
        <v>6.07</v>
      </c>
      <c r="AO1588" s="5">
        <v>0.78</v>
      </c>
      <c r="AT1588" s="5">
        <v>27.7</v>
      </c>
      <c r="AU1588" s="5">
        <v>27</v>
      </c>
      <c r="AV1588" s="5">
        <v>0.22</v>
      </c>
      <c r="AW1588" s="5">
        <v>3.2799999999999999E-3</v>
      </c>
      <c r="AX1588" s="5">
        <v>0.02</v>
      </c>
      <c r="BA1588" s="5">
        <v>6.37</v>
      </c>
      <c r="BC1588" s="5">
        <v>1E-3</v>
      </c>
      <c r="BH1588" s="5">
        <v>1.66</v>
      </c>
      <c r="BO1588" s="5">
        <v>68.099999999999994</v>
      </c>
      <c r="BQ1588" s="5">
        <v>4.3499999999999996</v>
      </c>
      <c r="BR1588" s="5">
        <v>4.4800000000000004</v>
      </c>
      <c r="BX1588" s="5">
        <v>10.199999999999999</v>
      </c>
      <c r="BY1588" s="5">
        <v>26</v>
      </c>
    </row>
    <row r="1589" spans="1:77" x14ac:dyDescent="0.2">
      <c r="A1589" s="2" t="s">
        <v>159</v>
      </c>
      <c r="B1589" s="3">
        <v>38834</v>
      </c>
      <c r="C1589" s="4">
        <v>31</v>
      </c>
      <c r="F1589" s="5">
        <v>0.04</v>
      </c>
      <c r="H1589" s="5">
        <v>0.28999999999999998</v>
      </c>
      <c r="J1589" s="5">
        <v>5</v>
      </c>
      <c r="M1589" s="5">
        <v>1.38</v>
      </c>
      <c r="N1589" s="5">
        <v>10</v>
      </c>
      <c r="Q1589" s="5">
        <v>1</v>
      </c>
      <c r="S1589" s="5">
        <v>113.82</v>
      </c>
      <c r="T1589" s="5">
        <v>30</v>
      </c>
      <c r="U1589" s="5">
        <v>5</v>
      </c>
      <c r="V1589" s="5">
        <v>1.9</v>
      </c>
      <c r="W1589" s="5">
        <v>3.3</v>
      </c>
      <c r="AD1589" s="5">
        <v>3.66</v>
      </c>
      <c r="AE1589" s="5">
        <v>3.12</v>
      </c>
      <c r="AI1589" s="5">
        <v>10</v>
      </c>
      <c r="AJ1589" s="5">
        <v>68.599999999999994</v>
      </c>
      <c r="AN1589" s="5">
        <v>12.69</v>
      </c>
      <c r="AO1589" s="5">
        <v>0.11</v>
      </c>
      <c r="AT1589" s="5">
        <v>17.399999999999999</v>
      </c>
      <c r="AU1589" s="5">
        <v>10</v>
      </c>
      <c r="AV1589" s="5">
        <v>0.48</v>
      </c>
      <c r="AW1589" s="5">
        <v>0.02</v>
      </c>
      <c r="AX1589" s="5">
        <v>0.06</v>
      </c>
      <c r="BA1589" s="5">
        <v>7.22</v>
      </c>
      <c r="BC1589" s="5">
        <v>0.1</v>
      </c>
      <c r="BE1589" s="5">
        <v>0.5</v>
      </c>
      <c r="BH1589" s="5">
        <v>6.34</v>
      </c>
      <c r="BO1589" s="5">
        <v>11</v>
      </c>
      <c r="BQ1589" s="5">
        <v>7.42</v>
      </c>
      <c r="BR1589" s="5">
        <v>7.7</v>
      </c>
      <c r="BX1589" s="5">
        <v>9.9</v>
      </c>
      <c r="BY1589" s="5">
        <v>10</v>
      </c>
    </row>
    <row r="1590" spans="1:77" x14ac:dyDescent="0.2">
      <c r="A1590" s="2" t="s">
        <v>77</v>
      </c>
      <c r="B1590" s="3">
        <v>38692</v>
      </c>
      <c r="C1590" s="4">
        <v>33</v>
      </c>
      <c r="F1590" s="5">
        <v>0.03</v>
      </c>
      <c r="H1590" s="5">
        <v>0.28000000000000003</v>
      </c>
      <c r="J1590" s="5">
        <v>1</v>
      </c>
      <c r="M1590" s="5">
        <v>0.4</v>
      </c>
      <c r="N1590" s="5">
        <v>2</v>
      </c>
      <c r="Q1590" s="5">
        <v>0.5</v>
      </c>
      <c r="S1590" s="5">
        <v>113</v>
      </c>
      <c r="T1590" s="5">
        <v>28</v>
      </c>
      <c r="U1590" s="5">
        <v>1</v>
      </c>
      <c r="V1590" s="5">
        <v>2</v>
      </c>
      <c r="W1590" s="5">
        <v>3.04</v>
      </c>
      <c r="AB1590" s="5">
        <v>39.19</v>
      </c>
      <c r="AD1590" s="5">
        <v>0.94</v>
      </c>
      <c r="AE1590" s="5">
        <v>3</v>
      </c>
      <c r="AI1590" s="5">
        <v>1</v>
      </c>
      <c r="AJ1590" s="5">
        <v>70.599999999999994</v>
      </c>
      <c r="AN1590" s="5">
        <v>12.1</v>
      </c>
      <c r="AO1590" s="5">
        <v>0.09</v>
      </c>
      <c r="AT1590" s="5">
        <v>15.2</v>
      </c>
      <c r="AU1590" s="5">
        <v>1</v>
      </c>
      <c r="AV1590" s="5">
        <v>0.44</v>
      </c>
      <c r="AW1590" s="5">
        <v>0.03</v>
      </c>
      <c r="AX1590" s="5">
        <v>0.52</v>
      </c>
      <c r="BA1590" s="5">
        <v>7.1</v>
      </c>
      <c r="BC1590" s="5">
        <v>0.1</v>
      </c>
      <c r="BE1590" s="5">
        <v>0.5</v>
      </c>
      <c r="BH1590" s="5">
        <v>6.4</v>
      </c>
      <c r="BI1590" s="5">
        <v>0.1</v>
      </c>
      <c r="BO1590" s="5">
        <v>11</v>
      </c>
      <c r="BQ1590" s="5">
        <v>-7.42</v>
      </c>
      <c r="BR1590" s="5">
        <v>7.5</v>
      </c>
      <c r="BX1590" s="5">
        <v>9.3000000000000007</v>
      </c>
      <c r="BY1590" s="5">
        <v>5</v>
      </c>
    </row>
    <row r="1591" spans="1:77" x14ac:dyDescent="0.2">
      <c r="A1591" s="2" t="s">
        <v>77</v>
      </c>
      <c r="B1591" s="3">
        <v>38078</v>
      </c>
      <c r="C1591" s="4">
        <v>21</v>
      </c>
      <c r="F1591" s="5">
        <v>0.02</v>
      </c>
      <c r="H1591" s="5">
        <v>0.28999999999999998</v>
      </c>
      <c r="M1591" s="5">
        <v>0.67</v>
      </c>
      <c r="S1591" s="5">
        <v>109</v>
      </c>
      <c r="T1591" s="5">
        <v>29</v>
      </c>
      <c r="V1591" s="5">
        <v>1.3</v>
      </c>
      <c r="W1591" s="5">
        <v>3.1</v>
      </c>
      <c r="AB1591" s="5">
        <v>39.25</v>
      </c>
      <c r="AE1591" s="5">
        <v>3.23</v>
      </c>
      <c r="AJ1591" s="5">
        <v>64.5</v>
      </c>
      <c r="AN1591" s="5">
        <v>13.6</v>
      </c>
      <c r="AO1591" s="5">
        <v>0.14000000000000001</v>
      </c>
      <c r="AT1591" s="5">
        <v>15.5</v>
      </c>
      <c r="AV1591" s="5">
        <v>0.44</v>
      </c>
      <c r="AW1591" s="5">
        <v>9.8534999999999994E-3</v>
      </c>
      <c r="AX1591" s="5">
        <v>0.3</v>
      </c>
      <c r="BA1591" s="5">
        <v>7.16</v>
      </c>
      <c r="BE1591" s="5">
        <v>0.23</v>
      </c>
      <c r="BH1591" s="5">
        <v>6.36</v>
      </c>
      <c r="BO1591" s="5">
        <v>7.47</v>
      </c>
      <c r="BX1591" s="5">
        <v>9.3000000000000007</v>
      </c>
    </row>
    <row r="1592" spans="1:77" x14ac:dyDescent="0.2">
      <c r="A1592" s="2" t="s">
        <v>77</v>
      </c>
      <c r="B1592" s="3">
        <v>40884</v>
      </c>
      <c r="C1592" s="4">
        <v>24</v>
      </c>
      <c r="G1592" s="5">
        <v>1E-3</v>
      </c>
      <c r="H1592" s="5">
        <v>0.06</v>
      </c>
      <c r="M1592" s="5">
        <v>0.61</v>
      </c>
      <c r="S1592" s="5">
        <v>120</v>
      </c>
      <c r="T1592" s="5">
        <v>15</v>
      </c>
      <c r="V1592" s="5">
        <v>1.3</v>
      </c>
      <c r="W1592" s="5">
        <v>1.19</v>
      </c>
      <c r="AD1592" s="5">
        <v>6.48</v>
      </c>
      <c r="AE1592" s="5">
        <v>2.58</v>
      </c>
      <c r="AJ1592" s="5">
        <v>65.599999999999994</v>
      </c>
      <c r="AN1592" s="5">
        <v>14.3</v>
      </c>
      <c r="AO1592" s="5">
        <v>0.28999999999999998</v>
      </c>
      <c r="AT1592" s="5">
        <v>12.2</v>
      </c>
      <c r="AV1592" s="5">
        <v>0.22</v>
      </c>
      <c r="AW1592" s="5">
        <v>3.2799999999999999E-3</v>
      </c>
      <c r="AX1592" s="5">
        <v>0.02</v>
      </c>
      <c r="BA1592" s="5">
        <v>6.96</v>
      </c>
      <c r="BF1592" s="5">
        <v>4.58</v>
      </c>
      <c r="BH1592" s="5">
        <v>6.28</v>
      </c>
      <c r="BO1592" s="5">
        <v>30.9</v>
      </c>
      <c r="BQ1592" s="5">
        <v>7.35</v>
      </c>
      <c r="BR1592" s="5">
        <v>7.84</v>
      </c>
      <c r="BT1592" s="5">
        <v>76</v>
      </c>
      <c r="BX1592" s="5">
        <v>9.8000000000000007</v>
      </c>
    </row>
    <row r="1593" spans="1:77" x14ac:dyDescent="0.2">
      <c r="A1593" s="2" t="s">
        <v>77</v>
      </c>
      <c r="B1593" s="3">
        <v>40854</v>
      </c>
      <c r="C1593" s="4">
        <v>23</v>
      </c>
      <c r="F1593" s="5">
        <v>0.1</v>
      </c>
      <c r="H1593" s="5">
        <v>0.65</v>
      </c>
      <c r="M1593" s="5">
        <v>0.8</v>
      </c>
      <c r="S1593" s="5">
        <v>86</v>
      </c>
      <c r="T1593" s="5">
        <v>12.2</v>
      </c>
      <c r="V1593" s="5">
        <v>6.94</v>
      </c>
      <c r="W1593" s="5">
        <v>0.71</v>
      </c>
      <c r="AD1593" s="5">
        <v>-1.3</v>
      </c>
      <c r="AE1593" s="5">
        <v>6.5</v>
      </c>
      <c r="AJ1593" s="5">
        <v>72.599999999999994</v>
      </c>
      <c r="AN1593" s="5">
        <v>14.7</v>
      </c>
      <c r="AO1593" s="5">
        <v>0.23</v>
      </c>
      <c r="AT1593" s="5">
        <v>49.1</v>
      </c>
      <c r="AV1593" s="5">
        <v>0.4</v>
      </c>
      <c r="AW1593" s="5">
        <v>7.0000000000000007E-2</v>
      </c>
      <c r="AX1593" s="5">
        <v>0.21</v>
      </c>
      <c r="BA1593" s="5">
        <v>7.3</v>
      </c>
      <c r="BE1593" s="5">
        <v>0.1</v>
      </c>
      <c r="BH1593" s="5">
        <v>0.99</v>
      </c>
      <c r="BO1593" s="5">
        <v>5</v>
      </c>
      <c r="BQ1593" s="5">
        <v>8</v>
      </c>
      <c r="BR1593" s="5">
        <v>7.9</v>
      </c>
      <c r="BX1593" s="5">
        <v>11.2</v>
      </c>
    </row>
    <row r="1594" spans="1:77" x14ac:dyDescent="0.2">
      <c r="A1594" s="2" t="s">
        <v>77</v>
      </c>
      <c r="B1594" s="3">
        <v>40511</v>
      </c>
      <c r="C1594" s="4">
        <v>24</v>
      </c>
      <c r="G1594" s="5">
        <v>2E-3</v>
      </c>
      <c r="H1594" s="5">
        <v>0.27</v>
      </c>
      <c r="M1594" s="5">
        <v>0.05</v>
      </c>
      <c r="S1594" s="5">
        <v>37.299999999999997</v>
      </c>
      <c r="T1594" s="5">
        <v>17</v>
      </c>
      <c r="V1594" s="5">
        <v>1.5</v>
      </c>
      <c r="W1594" s="5">
        <v>0.09</v>
      </c>
      <c r="AB1594" s="5">
        <v>3.81</v>
      </c>
      <c r="AD1594" s="5">
        <v>0.31</v>
      </c>
      <c r="AE1594" s="5">
        <v>2.56</v>
      </c>
      <c r="AJ1594" s="5">
        <v>32</v>
      </c>
      <c r="AN1594" s="5">
        <v>5.79</v>
      </c>
      <c r="AO1594" s="5">
        <v>0.01</v>
      </c>
      <c r="AT1594" s="5">
        <v>23</v>
      </c>
      <c r="AV1594" s="5">
        <v>0.22</v>
      </c>
      <c r="AW1594" s="5">
        <v>3.2799999999999999E-3</v>
      </c>
      <c r="AX1594" s="5">
        <v>0.59</v>
      </c>
      <c r="BA1594" s="5">
        <v>7.88</v>
      </c>
      <c r="BF1594" s="5">
        <v>0.16</v>
      </c>
      <c r="BH1594" s="5">
        <v>2.86</v>
      </c>
      <c r="BO1594" s="5">
        <v>2.69</v>
      </c>
      <c r="BQ1594" s="5">
        <v>3.41</v>
      </c>
      <c r="BR1594" s="5">
        <v>3.42</v>
      </c>
      <c r="BX1594" s="5">
        <v>10.8</v>
      </c>
    </row>
    <row r="1595" spans="1:77" x14ac:dyDescent="0.2">
      <c r="A1595" s="2" t="s">
        <v>77</v>
      </c>
      <c r="B1595" s="3">
        <v>38539</v>
      </c>
      <c r="C1595" s="4">
        <v>32</v>
      </c>
      <c r="F1595" s="5">
        <v>0.01</v>
      </c>
      <c r="H1595" s="5">
        <v>0.02</v>
      </c>
      <c r="J1595" s="5">
        <v>2</v>
      </c>
      <c r="M1595" s="5">
        <v>0.1</v>
      </c>
      <c r="N1595" s="5">
        <v>1</v>
      </c>
      <c r="Q1595" s="5">
        <v>0.1</v>
      </c>
      <c r="S1595" s="5">
        <v>52.2</v>
      </c>
      <c r="T1595" s="5">
        <v>22.3</v>
      </c>
      <c r="U1595" s="5">
        <v>1</v>
      </c>
      <c r="V1595" s="5">
        <v>0.74</v>
      </c>
      <c r="W1595" s="5">
        <v>0.13</v>
      </c>
      <c r="AB1595" s="5">
        <v>13.72</v>
      </c>
      <c r="AD1595" s="5">
        <v>1.5</v>
      </c>
      <c r="AE1595" s="5">
        <v>1.2</v>
      </c>
      <c r="AI1595" s="5">
        <v>1</v>
      </c>
      <c r="AJ1595" s="5">
        <v>35.200000000000003</v>
      </c>
      <c r="AN1595" s="5">
        <v>5.4</v>
      </c>
      <c r="AO1595" s="5">
        <v>0.04</v>
      </c>
      <c r="AT1595" s="5">
        <v>19.100000000000001</v>
      </c>
      <c r="AU1595" s="5">
        <v>1</v>
      </c>
      <c r="AV1595" s="5">
        <v>0.92</v>
      </c>
      <c r="AW1595" s="5">
        <v>0.06</v>
      </c>
      <c r="AX1595" s="5">
        <v>0.15</v>
      </c>
      <c r="BA1595" s="5">
        <v>7.7</v>
      </c>
      <c r="BC1595" s="5">
        <v>0.1</v>
      </c>
      <c r="BE1595" s="5">
        <v>0.15</v>
      </c>
      <c r="BH1595" s="5">
        <v>1.7</v>
      </c>
      <c r="BO1595" s="5">
        <v>72.7</v>
      </c>
      <c r="BQ1595" s="5">
        <v>3.9</v>
      </c>
      <c r="BR1595" s="5">
        <v>3.9</v>
      </c>
      <c r="BX1595" s="5">
        <v>9.1</v>
      </c>
      <c r="BY1595" s="5">
        <v>5</v>
      </c>
    </row>
    <row r="1596" spans="1:77" x14ac:dyDescent="0.2">
      <c r="A1596" s="2" t="s">
        <v>138</v>
      </c>
      <c r="B1596" s="3">
        <v>40884</v>
      </c>
      <c r="C1596" s="4">
        <v>24</v>
      </c>
      <c r="G1596" s="5">
        <v>2E-3</v>
      </c>
      <c r="H1596" s="5">
        <v>0.27</v>
      </c>
      <c r="M1596" s="5">
        <v>0.63</v>
      </c>
      <c r="S1596" s="5">
        <v>111</v>
      </c>
      <c r="T1596" s="5">
        <v>11</v>
      </c>
      <c r="V1596" s="5">
        <v>1.8</v>
      </c>
      <c r="W1596" s="5">
        <v>2.2000000000000002</v>
      </c>
      <c r="AD1596" s="5">
        <v>11.09</v>
      </c>
      <c r="AE1596" s="5">
        <v>4.92</v>
      </c>
      <c r="AJ1596" s="5">
        <v>59.6</v>
      </c>
      <c r="AN1596" s="5">
        <v>13.2</v>
      </c>
      <c r="AO1596" s="5">
        <v>0.28999999999999998</v>
      </c>
      <c r="AT1596" s="5">
        <v>14.1</v>
      </c>
      <c r="AV1596" s="5">
        <v>0.22</v>
      </c>
      <c r="AW1596" s="5">
        <v>5.2599999999999999E-3</v>
      </c>
      <c r="AX1596" s="5">
        <v>0.01</v>
      </c>
      <c r="BA1596" s="5">
        <v>7.21</v>
      </c>
      <c r="BF1596" s="5">
        <v>1.91</v>
      </c>
      <c r="BH1596" s="5">
        <v>6.13</v>
      </c>
      <c r="BO1596" s="5">
        <v>13.4</v>
      </c>
      <c r="BQ1596" s="5">
        <v>6.72</v>
      </c>
      <c r="BR1596" s="5">
        <v>7.51</v>
      </c>
      <c r="BT1596" s="5">
        <v>76</v>
      </c>
      <c r="BX1596" s="5">
        <v>10.9</v>
      </c>
    </row>
    <row r="1597" spans="1:77" x14ac:dyDescent="0.2">
      <c r="A1597" s="2" t="s">
        <v>138</v>
      </c>
      <c r="B1597" s="3">
        <v>40791</v>
      </c>
      <c r="C1597" s="4">
        <v>25</v>
      </c>
      <c r="F1597" s="5">
        <v>1.6</v>
      </c>
      <c r="H1597" s="5">
        <v>0.01</v>
      </c>
      <c r="M1597" s="5">
        <v>1.55</v>
      </c>
      <c r="P1597" s="5">
        <v>1.29</v>
      </c>
      <c r="R1597" s="5">
        <v>1.28</v>
      </c>
      <c r="S1597" s="5">
        <v>91</v>
      </c>
      <c r="T1597" s="5">
        <v>473</v>
      </c>
      <c r="W1597" s="5">
        <v>0.02</v>
      </c>
      <c r="AD1597" s="5">
        <v>1.04</v>
      </c>
      <c r="AE1597" s="5">
        <v>29.8</v>
      </c>
      <c r="AK1597" s="5">
        <v>201</v>
      </c>
      <c r="AN1597" s="5">
        <v>24.2</v>
      </c>
      <c r="AO1597" s="5">
        <v>0.88</v>
      </c>
      <c r="AT1597" s="5">
        <v>239</v>
      </c>
      <c r="AV1597" s="5">
        <v>159.4</v>
      </c>
      <c r="AW1597" s="5">
        <v>7.0000000000000001E-3</v>
      </c>
      <c r="AX1597" s="5">
        <v>0.02</v>
      </c>
      <c r="BD1597" s="5">
        <v>-3.32</v>
      </c>
      <c r="BE1597" s="5">
        <v>3.3</v>
      </c>
      <c r="BF1597" s="5">
        <v>2.6</v>
      </c>
      <c r="BH1597" s="5">
        <v>0.23</v>
      </c>
      <c r="BO1597" s="5">
        <v>68.099999999999994</v>
      </c>
      <c r="BQ1597" s="5">
        <v>17.600000000000001</v>
      </c>
      <c r="BR1597" s="5">
        <v>17.7</v>
      </c>
      <c r="BX1597" s="5">
        <v>11.3</v>
      </c>
    </row>
    <row r="1598" spans="1:77" x14ac:dyDescent="0.2">
      <c r="A1598" s="2" t="s">
        <v>138</v>
      </c>
      <c r="B1598" s="3">
        <v>38686</v>
      </c>
      <c r="C1598" s="4">
        <v>33</v>
      </c>
      <c r="F1598" s="5">
        <v>0.02</v>
      </c>
      <c r="H1598" s="5">
        <v>0.08</v>
      </c>
      <c r="J1598" s="5">
        <v>1</v>
      </c>
      <c r="M1598" s="5">
        <v>0.1</v>
      </c>
      <c r="N1598" s="5">
        <v>2</v>
      </c>
      <c r="Q1598" s="5">
        <v>0.5</v>
      </c>
      <c r="S1598" s="5">
        <v>50.2</v>
      </c>
      <c r="T1598" s="5">
        <v>22</v>
      </c>
      <c r="U1598" s="5">
        <v>1</v>
      </c>
      <c r="V1598" s="5">
        <v>0.1</v>
      </c>
      <c r="W1598" s="5">
        <v>0.11</v>
      </c>
      <c r="AB1598" s="5">
        <v>13.97</v>
      </c>
      <c r="AD1598" s="5">
        <v>-1.36</v>
      </c>
      <c r="AE1598" s="5">
        <v>0.9</v>
      </c>
      <c r="AI1598" s="5">
        <v>1</v>
      </c>
      <c r="AJ1598" s="5">
        <v>37</v>
      </c>
      <c r="AN1598" s="5">
        <v>5.4</v>
      </c>
      <c r="AO1598" s="5">
        <v>0.04</v>
      </c>
      <c r="AT1598" s="5">
        <v>17.5</v>
      </c>
      <c r="AU1598" s="5">
        <v>6</v>
      </c>
      <c r="AV1598" s="5">
        <v>2.21</v>
      </c>
      <c r="AW1598" s="5">
        <v>0.06</v>
      </c>
      <c r="AX1598" s="5">
        <v>0.03</v>
      </c>
      <c r="BA1598" s="5">
        <v>7.3</v>
      </c>
      <c r="BC1598" s="5">
        <v>0.1</v>
      </c>
      <c r="BE1598" s="5">
        <v>0.8</v>
      </c>
      <c r="BH1598" s="5">
        <v>1.7</v>
      </c>
      <c r="BI1598" s="5">
        <v>0.1</v>
      </c>
      <c r="BO1598" s="5">
        <v>69</v>
      </c>
      <c r="BQ1598" s="5">
        <v>-3.79</v>
      </c>
      <c r="BR1598" s="5">
        <v>3.74</v>
      </c>
      <c r="BX1598" s="5">
        <v>9.1999999999999993</v>
      </c>
      <c r="BY1598" s="5">
        <v>5</v>
      </c>
    </row>
    <row r="1599" spans="1:77" x14ac:dyDescent="0.2">
      <c r="A1599" s="2" t="s">
        <v>138</v>
      </c>
      <c r="B1599" s="3">
        <v>41043</v>
      </c>
      <c r="C1599" s="4">
        <v>28</v>
      </c>
      <c r="G1599" s="5">
        <v>0.98</v>
      </c>
      <c r="H1599" s="5">
        <v>0.01</v>
      </c>
      <c r="M1599" s="5">
        <v>1.27</v>
      </c>
      <c r="S1599" s="5">
        <v>87.1</v>
      </c>
      <c r="T1599" s="5">
        <v>446</v>
      </c>
      <c r="V1599" s="5">
        <v>4.5999999999999996</v>
      </c>
      <c r="W1599" s="5">
        <v>0.01</v>
      </c>
      <c r="AB1599" s="5">
        <v>2.87</v>
      </c>
      <c r="AD1599" s="5">
        <v>12.1</v>
      </c>
      <c r="AE1599" s="5">
        <v>28.3</v>
      </c>
      <c r="AJ1599" s="5">
        <v>190.5</v>
      </c>
      <c r="AN1599" s="5">
        <v>25.4</v>
      </c>
      <c r="AO1599" s="5">
        <v>0.77</v>
      </c>
      <c r="AT1599" s="5">
        <v>260</v>
      </c>
      <c r="AV1599" s="5">
        <v>157.59</v>
      </c>
      <c r="AW1599" s="5">
        <v>3.2799999999999999E-3</v>
      </c>
      <c r="AX1599" s="5">
        <v>0.01</v>
      </c>
      <c r="AY1599" s="5">
        <v>0.02</v>
      </c>
      <c r="BA1599" s="5">
        <v>4.95</v>
      </c>
      <c r="BF1599" s="5">
        <v>1.99</v>
      </c>
      <c r="BH1599" s="5">
        <v>0.09</v>
      </c>
      <c r="BO1599" s="5">
        <v>61.7</v>
      </c>
      <c r="BQ1599" s="5">
        <v>16.489999999999998</v>
      </c>
      <c r="BR1599" s="5">
        <v>18.62</v>
      </c>
      <c r="BS1599" s="5">
        <v>0.2</v>
      </c>
      <c r="BT1599" s="5">
        <v>10</v>
      </c>
      <c r="BV1599" s="5">
        <v>0.1</v>
      </c>
      <c r="BX1599" s="5">
        <v>10</v>
      </c>
    </row>
    <row r="1600" spans="1:77" x14ac:dyDescent="0.2">
      <c r="A1600" s="2" t="s">
        <v>138</v>
      </c>
      <c r="B1600" s="3">
        <v>41563</v>
      </c>
      <c r="C1600" s="4">
        <v>35</v>
      </c>
      <c r="G1600" s="5">
        <v>2E-3</v>
      </c>
      <c r="H1600" s="5">
        <v>13.26</v>
      </c>
      <c r="J1600" s="5">
        <v>0.2</v>
      </c>
      <c r="M1600" s="5">
        <v>1.42</v>
      </c>
      <c r="N1600" s="5">
        <v>0.2</v>
      </c>
      <c r="Q1600" s="5">
        <v>0.02</v>
      </c>
      <c r="S1600" s="5">
        <v>552</v>
      </c>
      <c r="T1600" s="5">
        <v>4157</v>
      </c>
      <c r="U1600" s="5">
        <v>0.2</v>
      </c>
      <c r="V1600" s="5">
        <v>7.8</v>
      </c>
      <c r="W1600" s="5">
        <v>18.8</v>
      </c>
      <c r="AB1600" s="5">
        <v>2.2200000000000002</v>
      </c>
      <c r="AD1600" s="5">
        <v>12.18</v>
      </c>
      <c r="AE1600" s="5">
        <v>35.700000000000003</v>
      </c>
      <c r="AI1600" s="5">
        <v>0.5</v>
      </c>
      <c r="AJ1600" s="5">
        <v>1324</v>
      </c>
      <c r="AN1600" s="5">
        <v>289</v>
      </c>
      <c r="AO1600" s="5">
        <v>3.93</v>
      </c>
      <c r="AT1600" s="5">
        <v>2200</v>
      </c>
      <c r="AU1600" s="5">
        <v>0.5</v>
      </c>
      <c r="AV1600" s="5">
        <v>0.22</v>
      </c>
      <c r="AW1600" s="5">
        <v>0.02</v>
      </c>
      <c r="AX1600" s="5">
        <v>7.0000000000000007E-2</v>
      </c>
      <c r="AY1600" s="5">
        <v>0.62</v>
      </c>
      <c r="BA1600" s="5">
        <v>6.99</v>
      </c>
      <c r="BC1600" s="5">
        <v>1E-3</v>
      </c>
      <c r="BF1600" s="5">
        <v>0.55000000000000004</v>
      </c>
      <c r="BH1600" s="5">
        <v>10.72</v>
      </c>
      <c r="BO1600" s="5">
        <v>223</v>
      </c>
      <c r="BQ1600" s="5">
        <v>132.62</v>
      </c>
      <c r="BR1600" s="5">
        <v>149.82</v>
      </c>
      <c r="BS1600" s="5">
        <v>0.2</v>
      </c>
      <c r="BV1600" s="5">
        <v>0.1</v>
      </c>
      <c r="BX1600" s="5">
        <v>9.8000000000000007</v>
      </c>
      <c r="BY1600" s="5">
        <v>13</v>
      </c>
    </row>
    <row r="1601" spans="1:77" x14ac:dyDescent="0.2">
      <c r="A1601" s="2" t="s">
        <v>138</v>
      </c>
      <c r="B1601" s="3">
        <v>41227</v>
      </c>
      <c r="C1601" s="4">
        <v>22</v>
      </c>
      <c r="F1601" s="5">
        <v>0.01</v>
      </c>
      <c r="H1601" s="5">
        <v>11.4</v>
      </c>
      <c r="M1601" s="5">
        <v>1.6</v>
      </c>
      <c r="S1601" s="5">
        <v>558</v>
      </c>
      <c r="T1601" s="5">
        <v>3620</v>
      </c>
      <c r="V1601" s="5">
        <v>9.75</v>
      </c>
      <c r="W1601" s="5">
        <v>15.8</v>
      </c>
      <c r="AD1601" s="5">
        <v>2.9</v>
      </c>
      <c r="AE1601" s="5">
        <v>29.8</v>
      </c>
      <c r="AN1601" s="5">
        <v>211</v>
      </c>
      <c r="AO1601" s="5">
        <v>3.27</v>
      </c>
      <c r="AT1601" s="5">
        <v>1680</v>
      </c>
      <c r="AV1601" s="5">
        <v>0.4</v>
      </c>
      <c r="AW1601" s="5">
        <v>7.0000000000000007E-2</v>
      </c>
      <c r="AX1601" s="5">
        <v>0.1</v>
      </c>
      <c r="BA1601" s="5">
        <v>7</v>
      </c>
      <c r="BE1601" s="5">
        <v>0.2</v>
      </c>
      <c r="BH1601" s="5">
        <v>1.88</v>
      </c>
      <c r="BO1601" s="5">
        <v>210</v>
      </c>
      <c r="BQ1601" s="5">
        <v>117</v>
      </c>
      <c r="BR1601" s="5">
        <v>120</v>
      </c>
      <c r="BX1601" s="5">
        <v>9.8000000000000007</v>
      </c>
    </row>
    <row r="1602" spans="1:77" x14ac:dyDescent="0.2">
      <c r="A1602" s="2" t="s">
        <v>138</v>
      </c>
      <c r="B1602" s="3">
        <v>40548</v>
      </c>
      <c r="C1602" s="4">
        <v>34</v>
      </c>
      <c r="G1602" s="5">
        <v>6.0000000000000001E-3</v>
      </c>
      <c r="H1602" s="5">
        <v>12.87</v>
      </c>
      <c r="J1602" s="5">
        <v>0.2</v>
      </c>
      <c r="M1602" s="5">
        <v>1.88</v>
      </c>
      <c r="N1602" s="5">
        <v>0.2</v>
      </c>
      <c r="Q1602" s="5">
        <v>0.02</v>
      </c>
      <c r="S1602" s="5">
        <v>748</v>
      </c>
      <c r="T1602" s="5">
        <v>4268</v>
      </c>
      <c r="U1602" s="5">
        <v>0.4</v>
      </c>
      <c r="V1602" s="5">
        <v>9.1</v>
      </c>
      <c r="W1602" s="5">
        <v>30.1</v>
      </c>
      <c r="AB1602" s="5">
        <v>1.97</v>
      </c>
      <c r="AD1602" s="5">
        <v>11.32</v>
      </c>
      <c r="AE1602" s="5">
        <v>40.799999999999997</v>
      </c>
      <c r="AI1602" s="5">
        <v>0.5</v>
      </c>
      <c r="AJ1602" s="5">
        <v>1297</v>
      </c>
      <c r="AN1602" s="5">
        <v>243</v>
      </c>
      <c r="AO1602" s="5">
        <v>5.87</v>
      </c>
      <c r="AS1602" s="5">
        <v>0.35</v>
      </c>
      <c r="AT1602" s="5">
        <v>2110</v>
      </c>
      <c r="AU1602" s="5">
        <v>0.5</v>
      </c>
      <c r="AV1602" s="5">
        <v>0.22</v>
      </c>
      <c r="AW1602" s="5">
        <v>0.03</v>
      </c>
      <c r="AX1602" s="5">
        <v>0.02</v>
      </c>
      <c r="BA1602" s="5">
        <v>7.01</v>
      </c>
      <c r="BC1602" s="5">
        <v>1E-3</v>
      </c>
      <c r="BF1602" s="5">
        <v>0.27</v>
      </c>
      <c r="BH1602" s="5">
        <v>11.1</v>
      </c>
      <c r="BO1602" s="5">
        <v>233</v>
      </c>
      <c r="BQ1602" s="5">
        <v>136.34</v>
      </c>
      <c r="BR1602" s="5">
        <v>152.69</v>
      </c>
      <c r="BW1602" s="5">
        <v>1.8</v>
      </c>
      <c r="BX1602" s="5">
        <v>9.8000000000000007</v>
      </c>
      <c r="BY1602" s="5">
        <v>3.6</v>
      </c>
    </row>
    <row r="1603" spans="1:77" x14ac:dyDescent="0.2">
      <c r="A1603" s="2" t="s">
        <v>138</v>
      </c>
      <c r="B1603" s="3">
        <v>38855</v>
      </c>
      <c r="C1603" s="4">
        <v>31</v>
      </c>
      <c r="F1603" s="5">
        <v>0.02</v>
      </c>
      <c r="H1603" s="5">
        <v>12.69</v>
      </c>
      <c r="J1603" s="5">
        <v>5</v>
      </c>
      <c r="M1603" s="5">
        <v>3.58</v>
      </c>
      <c r="N1603" s="5">
        <v>2.5</v>
      </c>
      <c r="Q1603" s="5">
        <v>0.5</v>
      </c>
      <c r="S1603" s="5">
        <v>612.5</v>
      </c>
      <c r="T1603" s="5">
        <v>4470</v>
      </c>
      <c r="U1603" s="5">
        <v>5</v>
      </c>
      <c r="V1603" s="5">
        <v>8.8000000000000007</v>
      </c>
      <c r="W1603" s="5">
        <v>18.239999999999998</v>
      </c>
      <c r="AD1603" s="5">
        <v>-1.08</v>
      </c>
      <c r="AE1603" s="5">
        <v>34.590000000000003</v>
      </c>
      <c r="AI1603" s="5">
        <v>10</v>
      </c>
      <c r="AJ1603" s="5">
        <v>1370</v>
      </c>
      <c r="AN1603" s="5">
        <v>222.9</v>
      </c>
      <c r="AO1603" s="5">
        <v>4.37</v>
      </c>
      <c r="AT1603" s="5">
        <v>2050</v>
      </c>
      <c r="AU1603" s="5">
        <v>2</v>
      </c>
      <c r="AV1603" s="5">
        <v>0.48</v>
      </c>
      <c r="AW1603" s="5">
        <v>0.02</v>
      </c>
      <c r="AX1603" s="5">
        <v>1.37</v>
      </c>
      <c r="BA1603" s="5">
        <v>7.01</v>
      </c>
      <c r="BC1603" s="5">
        <v>0.1</v>
      </c>
      <c r="BE1603" s="5">
        <v>0.1</v>
      </c>
      <c r="BH1603" s="5">
        <v>10.62</v>
      </c>
      <c r="BO1603" s="5">
        <v>260</v>
      </c>
      <c r="BQ1603" s="5">
        <v>142</v>
      </c>
      <c r="BR1603" s="5">
        <v>140.47</v>
      </c>
      <c r="BX1603" s="5">
        <v>10</v>
      </c>
      <c r="BY1603" s="5">
        <v>10</v>
      </c>
    </row>
    <row r="1604" spans="1:77" x14ac:dyDescent="0.2">
      <c r="A1604" s="2" t="s">
        <v>138</v>
      </c>
      <c r="B1604" s="3">
        <v>38686</v>
      </c>
      <c r="C1604" s="4">
        <v>33</v>
      </c>
      <c r="F1604" s="5">
        <v>0.02</v>
      </c>
      <c r="H1604" s="5">
        <v>12.1</v>
      </c>
      <c r="J1604" s="5">
        <v>1</v>
      </c>
      <c r="M1604" s="5">
        <v>1</v>
      </c>
      <c r="N1604" s="5">
        <v>2</v>
      </c>
      <c r="Q1604" s="5">
        <v>0.5</v>
      </c>
      <c r="S1604" s="5">
        <v>530</v>
      </c>
      <c r="T1604" s="5">
        <v>4470</v>
      </c>
      <c r="U1604" s="5">
        <v>1</v>
      </c>
      <c r="V1604" s="5">
        <v>9</v>
      </c>
      <c r="W1604" s="5">
        <v>15</v>
      </c>
      <c r="AB1604" s="5">
        <v>2.19</v>
      </c>
      <c r="AD1604" s="5">
        <v>-1.9</v>
      </c>
      <c r="AE1604" s="5">
        <v>35.1</v>
      </c>
      <c r="AI1604" s="5">
        <v>1</v>
      </c>
      <c r="AJ1604" s="5">
        <v>1380</v>
      </c>
      <c r="AN1604" s="5">
        <v>200</v>
      </c>
      <c r="AO1604" s="5">
        <v>3.51</v>
      </c>
      <c r="AT1604" s="5">
        <v>2140</v>
      </c>
      <c r="AU1604" s="5">
        <v>1</v>
      </c>
      <c r="AV1604" s="5">
        <v>2.21</v>
      </c>
      <c r="AW1604" s="5">
        <v>0.06</v>
      </c>
      <c r="AX1604" s="5">
        <v>0.52</v>
      </c>
      <c r="BA1604" s="5">
        <v>7</v>
      </c>
      <c r="BC1604" s="5">
        <v>0.1</v>
      </c>
      <c r="BE1604" s="5">
        <v>0.5</v>
      </c>
      <c r="BH1604" s="5">
        <v>9.1999999999999993</v>
      </c>
      <c r="BI1604" s="5">
        <v>0.1</v>
      </c>
      <c r="BO1604" s="5">
        <v>271</v>
      </c>
      <c r="BQ1604" s="5">
        <v>-140.97</v>
      </c>
      <c r="BR1604" s="5">
        <v>138.26</v>
      </c>
      <c r="BX1604" s="5">
        <v>9.8000000000000007</v>
      </c>
      <c r="BY1604" s="5">
        <v>5</v>
      </c>
    </row>
    <row r="1605" spans="1:77" x14ac:dyDescent="0.2">
      <c r="A1605" s="2" t="s">
        <v>138</v>
      </c>
      <c r="B1605" s="3">
        <v>40058</v>
      </c>
      <c r="C1605" s="4">
        <v>31</v>
      </c>
      <c r="G1605" s="5">
        <v>0.01</v>
      </c>
      <c r="H1605" s="5">
        <v>0.01</v>
      </c>
      <c r="J1605" s="5">
        <v>0.9</v>
      </c>
      <c r="M1605" s="5">
        <v>0.06</v>
      </c>
      <c r="N1605" s="5">
        <v>0.2</v>
      </c>
      <c r="Q1605" s="5">
        <v>7.0000000000000007E-2</v>
      </c>
      <c r="S1605" s="5">
        <v>50.8</v>
      </c>
      <c r="T1605" s="5">
        <v>25</v>
      </c>
      <c r="U1605" s="5">
        <v>0.2</v>
      </c>
      <c r="V1605" s="5">
        <v>1.1000000000000001</v>
      </c>
      <c r="W1605" s="5">
        <v>0.1</v>
      </c>
      <c r="AB1605" s="5">
        <v>13.33</v>
      </c>
      <c r="AD1605" s="5">
        <v>0.06</v>
      </c>
      <c r="AE1605" s="5">
        <v>0.92</v>
      </c>
      <c r="AI1605" s="5">
        <v>0.5</v>
      </c>
      <c r="AJ1605" s="5">
        <v>38.9</v>
      </c>
      <c r="AN1605" s="5">
        <v>5.42</v>
      </c>
      <c r="AO1605" s="5">
        <v>0.03</v>
      </c>
      <c r="AT1605" s="5">
        <v>19.5</v>
      </c>
      <c r="AU1605" s="5">
        <v>3.1</v>
      </c>
      <c r="AV1605" s="5">
        <v>1.71</v>
      </c>
      <c r="AW1605" s="5">
        <v>0.03</v>
      </c>
      <c r="AX1605" s="5">
        <v>0.04</v>
      </c>
      <c r="BA1605" s="5">
        <v>7.56</v>
      </c>
      <c r="BC1605" s="5">
        <v>1E-3</v>
      </c>
      <c r="BF1605" s="5">
        <v>0.3</v>
      </c>
      <c r="BH1605" s="5">
        <v>1.7</v>
      </c>
      <c r="BO1605" s="5">
        <v>72.7</v>
      </c>
      <c r="BW1605" s="5">
        <v>0.5</v>
      </c>
      <c r="BX1605" s="5">
        <v>9.5</v>
      </c>
      <c r="BY1605" s="5">
        <v>6.6</v>
      </c>
    </row>
    <row r="1606" spans="1:77" x14ac:dyDescent="0.2">
      <c r="A1606" s="2" t="s">
        <v>138</v>
      </c>
      <c r="B1606" s="3">
        <v>42173</v>
      </c>
      <c r="C1606" s="4">
        <v>26</v>
      </c>
      <c r="G1606" s="5">
        <v>1.3</v>
      </c>
      <c r="H1606" s="5">
        <v>0.01</v>
      </c>
      <c r="M1606" s="5">
        <v>0.91</v>
      </c>
      <c r="Q1606" s="5">
        <v>0.57999999999999996</v>
      </c>
      <c r="S1606" s="5">
        <v>24.5</v>
      </c>
      <c r="T1606" s="5">
        <v>145</v>
      </c>
      <c r="V1606" s="5">
        <v>3</v>
      </c>
      <c r="W1606" s="5">
        <v>7.0000000000000001E-3</v>
      </c>
      <c r="AB1606" s="5">
        <v>2.68</v>
      </c>
      <c r="AC1606" s="5">
        <v>10</v>
      </c>
      <c r="AD1606" s="5">
        <v>0.37</v>
      </c>
      <c r="AE1606" s="5">
        <v>14.1</v>
      </c>
      <c r="AJ1606" s="5">
        <v>80.400000000000006</v>
      </c>
      <c r="AN1606" s="5">
        <v>9.3000000000000007</v>
      </c>
      <c r="AO1606" s="5">
        <v>0.38</v>
      </c>
      <c r="AT1606" s="5">
        <v>96</v>
      </c>
      <c r="AV1606" s="5">
        <v>80.12</v>
      </c>
      <c r="AW1606" s="5">
        <v>3.2799999999999999E-3</v>
      </c>
      <c r="AX1606" s="5">
        <v>0.01</v>
      </c>
      <c r="BA1606" s="5">
        <v>4.9000000000000004</v>
      </c>
      <c r="BF1606" s="5">
        <v>4.18</v>
      </c>
      <c r="BH1606" s="5">
        <v>0.1</v>
      </c>
      <c r="BO1606" s="5">
        <v>59.5</v>
      </c>
      <c r="BQ1606" s="5">
        <v>6.72</v>
      </c>
      <c r="BR1606" s="5">
        <v>6.7</v>
      </c>
      <c r="BX1606" s="5">
        <v>10.199999999999999</v>
      </c>
    </row>
    <row r="1607" spans="1:77" x14ac:dyDescent="0.2">
      <c r="A1607" s="2" t="s">
        <v>138</v>
      </c>
      <c r="B1607" s="3">
        <v>41786</v>
      </c>
      <c r="C1607" s="4">
        <v>26</v>
      </c>
      <c r="G1607" s="5">
        <v>1.34</v>
      </c>
      <c r="H1607" s="5">
        <v>0.01</v>
      </c>
      <c r="M1607" s="5">
        <v>1.04</v>
      </c>
      <c r="Q1607" s="5">
        <v>1.4</v>
      </c>
      <c r="S1607" s="5">
        <v>58.5</v>
      </c>
      <c r="T1607" s="5">
        <v>303</v>
      </c>
      <c r="V1607" s="5">
        <v>4.3</v>
      </c>
      <c r="W1607" s="5">
        <v>6.0000000000000001E-3</v>
      </c>
      <c r="AB1607" s="5">
        <v>2.75</v>
      </c>
      <c r="AD1607" s="5">
        <v>0.93</v>
      </c>
      <c r="AE1607" s="5">
        <v>23.4</v>
      </c>
      <c r="AJ1607" s="5">
        <v>128.1</v>
      </c>
      <c r="AN1607" s="5">
        <v>19.8</v>
      </c>
      <c r="AO1607" s="5">
        <v>0.7</v>
      </c>
      <c r="AT1607" s="5">
        <v>135</v>
      </c>
      <c r="AV1607" s="5">
        <v>111.11</v>
      </c>
      <c r="AW1607" s="5">
        <v>3.2799999999999999E-3</v>
      </c>
      <c r="AX1607" s="5">
        <v>0.01</v>
      </c>
      <c r="AY1607" s="5">
        <v>0.02</v>
      </c>
      <c r="BA1607" s="5">
        <v>4.8099999999999996</v>
      </c>
      <c r="BF1607" s="5">
        <v>2.74</v>
      </c>
      <c r="BH1607" s="5">
        <v>0.1</v>
      </c>
      <c r="BO1607" s="5">
        <v>42.1</v>
      </c>
      <c r="BQ1607" s="5">
        <v>11.31</v>
      </c>
      <c r="BR1607" s="5">
        <v>11.21</v>
      </c>
      <c r="BX1607" s="5">
        <v>10.1</v>
      </c>
    </row>
    <row r="1608" spans="1:77" x14ac:dyDescent="0.2">
      <c r="A1608" s="2" t="s">
        <v>138</v>
      </c>
      <c r="B1608" s="3">
        <v>41415</v>
      </c>
      <c r="C1608" s="4">
        <v>31</v>
      </c>
      <c r="G1608" s="5">
        <v>0.12</v>
      </c>
      <c r="H1608" s="5">
        <v>0.01</v>
      </c>
      <c r="J1608" s="5">
        <v>0.2</v>
      </c>
      <c r="M1608" s="5">
        <v>1.31</v>
      </c>
      <c r="N1608" s="5">
        <v>0.2</v>
      </c>
      <c r="Q1608" s="5">
        <v>1.5</v>
      </c>
      <c r="S1608" s="5">
        <v>6.3</v>
      </c>
      <c r="T1608" s="5">
        <v>322</v>
      </c>
      <c r="U1608" s="5">
        <v>0.8</v>
      </c>
      <c r="V1608" s="5">
        <v>4.9000000000000004</v>
      </c>
      <c r="AB1608" s="5">
        <v>2.8</v>
      </c>
      <c r="AD1608" s="5">
        <v>158.5</v>
      </c>
      <c r="AE1608" s="5">
        <v>1.07</v>
      </c>
      <c r="AI1608" s="5">
        <v>1</v>
      </c>
      <c r="AJ1608" s="5">
        <v>147.80000000000001</v>
      </c>
      <c r="AN1608" s="5">
        <v>3.18</v>
      </c>
      <c r="AO1608" s="5">
        <v>0.03</v>
      </c>
      <c r="AT1608" s="5">
        <v>19.399999999999999</v>
      </c>
      <c r="AU1608" s="5">
        <v>6.5</v>
      </c>
      <c r="AV1608" s="5">
        <v>130.13999999999999</v>
      </c>
      <c r="AW1608" s="5">
        <v>3.9399999999999999E-3</v>
      </c>
      <c r="AX1608" s="5">
        <v>0.01</v>
      </c>
      <c r="BA1608" s="5">
        <v>4.82</v>
      </c>
      <c r="BC1608" s="5">
        <v>2E-3</v>
      </c>
      <c r="BF1608" s="5">
        <v>2.62</v>
      </c>
      <c r="BH1608" s="5">
        <v>0.11</v>
      </c>
      <c r="BO1608" s="5">
        <v>70.5</v>
      </c>
      <c r="BQ1608" s="5">
        <v>12.76</v>
      </c>
      <c r="BR1608" s="5">
        <v>1.48</v>
      </c>
      <c r="BX1608" s="5">
        <v>9.8000000000000007</v>
      </c>
      <c r="BY1608" s="5">
        <v>25</v>
      </c>
    </row>
    <row r="1609" spans="1:77" x14ac:dyDescent="0.2">
      <c r="A1609" s="2" t="s">
        <v>138</v>
      </c>
      <c r="B1609" s="3">
        <v>40003</v>
      </c>
      <c r="C1609" s="4">
        <v>21</v>
      </c>
      <c r="G1609" s="5">
        <v>4.0000000000000001E-3</v>
      </c>
      <c r="H1609" s="5">
        <v>0.01</v>
      </c>
      <c r="M1609" s="5">
        <v>0.33</v>
      </c>
      <c r="S1609" s="5">
        <v>128</v>
      </c>
      <c r="T1609" s="5">
        <v>31</v>
      </c>
      <c r="V1609" s="5">
        <v>2</v>
      </c>
      <c r="W1609" s="5">
        <v>7.0000000000000007E-2</v>
      </c>
      <c r="AD1609" s="5">
        <v>1.24</v>
      </c>
      <c r="AE1609" s="5">
        <v>1.32</v>
      </c>
      <c r="AJ1609" s="5">
        <v>77</v>
      </c>
      <c r="AN1609" s="5">
        <v>8.4</v>
      </c>
      <c r="AO1609" s="5">
        <v>6.0000000000000001E-3</v>
      </c>
      <c r="AT1609" s="5">
        <v>16.899999999999999</v>
      </c>
      <c r="AV1609" s="5">
        <v>142.97999999999999</v>
      </c>
      <c r="AW1609" s="5">
        <v>0.01</v>
      </c>
      <c r="AX1609" s="5">
        <v>0.08</v>
      </c>
      <c r="BA1609" s="5">
        <v>7.26</v>
      </c>
      <c r="BF1609" s="5">
        <v>7.22</v>
      </c>
      <c r="BH1609" s="5">
        <v>3.9</v>
      </c>
      <c r="BO1609" s="5">
        <v>32.200000000000003</v>
      </c>
      <c r="BX1609" s="5">
        <v>10.8</v>
      </c>
    </row>
    <row r="1610" spans="1:77" x14ac:dyDescent="0.2">
      <c r="A1610" s="2" t="s">
        <v>138</v>
      </c>
      <c r="B1610" s="3">
        <v>40854</v>
      </c>
      <c r="C1610" s="4">
        <v>23</v>
      </c>
      <c r="F1610" s="5">
        <v>0.01</v>
      </c>
      <c r="H1610" s="5">
        <v>0.32</v>
      </c>
      <c r="M1610" s="5">
        <v>0.9</v>
      </c>
      <c r="S1610" s="5">
        <v>96.5</v>
      </c>
      <c r="T1610" s="5">
        <v>10.3</v>
      </c>
      <c r="V1610" s="5">
        <v>2.04</v>
      </c>
      <c r="W1610" s="5">
        <v>2.13</v>
      </c>
      <c r="AD1610" s="5">
        <v>1</v>
      </c>
      <c r="AE1610" s="5">
        <v>4.4000000000000004</v>
      </c>
      <c r="AJ1610" s="5">
        <v>59.9</v>
      </c>
      <c r="AN1610" s="5">
        <v>12.4</v>
      </c>
      <c r="AO1610" s="5">
        <v>0.34</v>
      </c>
      <c r="AT1610" s="5">
        <v>10.3</v>
      </c>
      <c r="AV1610" s="5">
        <v>0.4</v>
      </c>
      <c r="AW1610" s="5">
        <v>7.0000000000000007E-2</v>
      </c>
      <c r="AX1610" s="5">
        <v>0.1</v>
      </c>
      <c r="BA1610" s="5">
        <v>7.2</v>
      </c>
      <c r="BE1610" s="5">
        <v>0.1</v>
      </c>
      <c r="BH1610" s="5">
        <v>1.03</v>
      </c>
      <c r="BO1610" s="5">
        <v>8.8000000000000007</v>
      </c>
      <c r="BQ1610" s="5">
        <v>6.4</v>
      </c>
      <c r="BR1610" s="5">
        <v>6.5</v>
      </c>
      <c r="BX1610" s="5">
        <v>10.6</v>
      </c>
    </row>
    <row r="1611" spans="1:77" x14ac:dyDescent="0.2">
      <c r="A1611" s="2" t="s">
        <v>138</v>
      </c>
      <c r="B1611" s="3">
        <v>34297</v>
      </c>
      <c r="C1611" s="4">
        <v>30</v>
      </c>
      <c r="F1611" s="5">
        <v>0.01</v>
      </c>
      <c r="G1611" s="5">
        <v>0.01</v>
      </c>
      <c r="H1611" s="5">
        <v>0.43</v>
      </c>
      <c r="J1611" s="5">
        <v>3.5</v>
      </c>
      <c r="M1611" s="5">
        <v>0.45</v>
      </c>
      <c r="N1611" s="5">
        <v>2.2000000000000002</v>
      </c>
      <c r="O1611" s="5">
        <v>100</v>
      </c>
      <c r="Q1611" s="5">
        <v>0.2</v>
      </c>
      <c r="S1611" s="5">
        <v>87</v>
      </c>
      <c r="T1611" s="5">
        <v>10</v>
      </c>
      <c r="U1611" s="5">
        <v>1</v>
      </c>
      <c r="V1611" s="5">
        <v>3.4</v>
      </c>
      <c r="W1611" s="5">
        <v>3.8</v>
      </c>
      <c r="AB1611" s="5">
        <v>29.69</v>
      </c>
      <c r="AE1611" s="5">
        <v>2.2000000000000002</v>
      </c>
      <c r="AI1611" s="5">
        <v>1</v>
      </c>
      <c r="AJ1611" s="5">
        <v>51.6</v>
      </c>
      <c r="AN1611" s="5">
        <v>11</v>
      </c>
      <c r="AO1611" s="5">
        <v>0.24</v>
      </c>
      <c r="AT1611" s="5">
        <v>8.6</v>
      </c>
      <c r="AU1611" s="5">
        <v>1.8</v>
      </c>
      <c r="AV1611" s="5">
        <v>0.22</v>
      </c>
      <c r="AW1611" s="5">
        <v>6.5680000000000001E-3</v>
      </c>
      <c r="AX1611" s="5">
        <v>0.02</v>
      </c>
      <c r="AZ1611" s="5">
        <v>0.01</v>
      </c>
      <c r="BA1611" s="5">
        <v>6.72</v>
      </c>
      <c r="BC1611" s="5">
        <v>5.0000000000000001E-3</v>
      </c>
      <c r="BH1611" s="5">
        <v>5.21</v>
      </c>
      <c r="BO1611" s="5">
        <v>15.2</v>
      </c>
      <c r="BX1611" s="5">
        <v>9.3000000000000007</v>
      </c>
    </row>
    <row r="1612" spans="1:77" x14ac:dyDescent="0.2">
      <c r="A1612" s="2" t="s">
        <v>138</v>
      </c>
      <c r="B1612" s="3">
        <v>42116</v>
      </c>
      <c r="C1612" s="4">
        <v>24</v>
      </c>
      <c r="G1612" s="5">
        <v>1.06</v>
      </c>
      <c r="H1612" s="5">
        <v>0.01</v>
      </c>
      <c r="M1612" s="5">
        <v>0.69</v>
      </c>
      <c r="S1612" s="5">
        <v>15.9</v>
      </c>
      <c r="T1612" s="5">
        <v>35</v>
      </c>
      <c r="V1612" s="5">
        <v>2</v>
      </c>
      <c r="W1612" s="5">
        <v>0.01</v>
      </c>
      <c r="AB1612" s="5">
        <v>3.87</v>
      </c>
      <c r="AD1612" s="5">
        <v>3.25</v>
      </c>
      <c r="AE1612" s="5">
        <v>22.4</v>
      </c>
      <c r="AJ1612" s="5">
        <v>35.200000000000003</v>
      </c>
      <c r="AN1612" s="5">
        <v>11.7</v>
      </c>
      <c r="AO1612" s="5">
        <v>0.01</v>
      </c>
      <c r="AT1612" s="5">
        <v>7.95</v>
      </c>
      <c r="AV1612" s="5">
        <v>76.58</v>
      </c>
      <c r="AW1612" s="5">
        <v>3.2799999999999999E-3</v>
      </c>
      <c r="AX1612" s="5">
        <v>0.01</v>
      </c>
      <c r="BA1612" s="5">
        <v>4.88</v>
      </c>
      <c r="BF1612" s="5">
        <v>10.79</v>
      </c>
      <c r="BH1612" s="5">
        <v>0.08</v>
      </c>
      <c r="BO1612" s="5">
        <v>28.8</v>
      </c>
      <c r="BQ1612" s="5">
        <v>2.9</v>
      </c>
      <c r="BR1612" s="5">
        <v>2.81</v>
      </c>
      <c r="BX1612" s="5">
        <v>8.8000000000000007</v>
      </c>
    </row>
    <row r="1613" spans="1:77" x14ac:dyDescent="0.2">
      <c r="A1613" s="2" t="s">
        <v>138</v>
      </c>
      <c r="B1613" s="3">
        <v>38691</v>
      </c>
      <c r="C1613" s="4">
        <v>33</v>
      </c>
      <c r="F1613" s="5">
        <v>0.11</v>
      </c>
      <c r="H1613" s="5">
        <v>1.29</v>
      </c>
      <c r="J1613" s="5">
        <v>1</v>
      </c>
      <c r="M1613" s="5">
        <v>1.4</v>
      </c>
      <c r="N1613" s="5">
        <v>2</v>
      </c>
      <c r="Q1613" s="5">
        <v>0.5</v>
      </c>
      <c r="S1613" s="5">
        <v>30.1</v>
      </c>
      <c r="T1613" s="5">
        <v>53</v>
      </c>
      <c r="U1613" s="5">
        <v>1</v>
      </c>
      <c r="V1613" s="5">
        <v>8.5</v>
      </c>
      <c r="W1613" s="5">
        <v>4.68</v>
      </c>
      <c r="AB1613" s="5">
        <v>2.41</v>
      </c>
      <c r="AD1613" s="5">
        <v>-1.03</v>
      </c>
      <c r="AE1613" s="5">
        <v>2.8</v>
      </c>
      <c r="AI1613" s="5">
        <v>1</v>
      </c>
      <c r="AJ1613" s="5">
        <v>25.7</v>
      </c>
      <c r="AN1613" s="5">
        <v>3.5</v>
      </c>
      <c r="AO1613" s="5">
        <v>0.2</v>
      </c>
      <c r="AT1613" s="5">
        <v>25</v>
      </c>
      <c r="AU1613" s="5">
        <v>2</v>
      </c>
      <c r="AV1613" s="5">
        <v>0.44</v>
      </c>
      <c r="AW1613" s="5">
        <v>0.03</v>
      </c>
      <c r="AX1613" s="5">
        <v>0.06</v>
      </c>
      <c r="BA1613" s="5">
        <v>5.6</v>
      </c>
      <c r="BC1613" s="5">
        <v>0.1</v>
      </c>
      <c r="BE1613" s="5">
        <v>0.5</v>
      </c>
      <c r="BH1613" s="5">
        <v>0.8</v>
      </c>
      <c r="BI1613" s="5">
        <v>0.1</v>
      </c>
      <c r="BO1613" s="5">
        <v>45</v>
      </c>
      <c r="BQ1613" s="5">
        <v>-3.23</v>
      </c>
      <c r="BR1613" s="5">
        <v>3.19</v>
      </c>
      <c r="BX1613" s="5">
        <v>10.6</v>
      </c>
      <c r="BY1613" s="5">
        <v>5</v>
      </c>
    </row>
    <row r="1614" spans="1:77" x14ac:dyDescent="0.2">
      <c r="A1614" s="2" t="s">
        <v>138</v>
      </c>
      <c r="B1614" s="3">
        <v>38845</v>
      </c>
      <c r="C1614" s="4">
        <v>31</v>
      </c>
      <c r="F1614" s="5">
        <v>0.54</v>
      </c>
      <c r="H1614" s="5">
        <v>0.1</v>
      </c>
      <c r="J1614" s="5">
        <v>5</v>
      </c>
      <c r="M1614" s="5">
        <v>2.14</v>
      </c>
      <c r="N1614" s="5">
        <v>2.5</v>
      </c>
      <c r="Q1614" s="5">
        <v>1</v>
      </c>
      <c r="S1614" s="5">
        <v>18.23</v>
      </c>
      <c r="T1614" s="5">
        <v>17</v>
      </c>
      <c r="U1614" s="5">
        <v>5</v>
      </c>
      <c r="V1614" s="5">
        <v>17.600000000000001</v>
      </c>
      <c r="W1614" s="5">
        <v>0.34</v>
      </c>
      <c r="AD1614" s="5">
        <v>4.76</v>
      </c>
      <c r="AE1614" s="5">
        <v>23.96</v>
      </c>
      <c r="AI1614" s="5">
        <v>10</v>
      </c>
      <c r="AJ1614" s="5">
        <v>25.4</v>
      </c>
      <c r="AN1614" s="5">
        <v>2.87</v>
      </c>
      <c r="AO1614" s="5">
        <v>0.1</v>
      </c>
      <c r="AT1614" s="5">
        <v>11</v>
      </c>
      <c r="AU1614" s="5">
        <v>3</v>
      </c>
      <c r="AV1614" s="5">
        <v>4.95</v>
      </c>
      <c r="AW1614" s="5">
        <v>0.03</v>
      </c>
      <c r="AX1614" s="5">
        <v>0.09</v>
      </c>
      <c r="BA1614" s="5">
        <v>6.08</v>
      </c>
      <c r="BC1614" s="5">
        <v>0.1</v>
      </c>
      <c r="BE1614" s="5">
        <v>0.4</v>
      </c>
      <c r="BH1614" s="5">
        <v>0.97</v>
      </c>
      <c r="BO1614" s="5">
        <v>31</v>
      </c>
      <c r="BQ1614" s="5">
        <v>2.15</v>
      </c>
      <c r="BR1614" s="5">
        <v>2.2599999999999998</v>
      </c>
      <c r="BX1614" s="5">
        <v>8.1</v>
      </c>
      <c r="BY1614" s="5">
        <v>20</v>
      </c>
    </row>
    <row r="1615" spans="1:77" x14ac:dyDescent="0.2">
      <c r="A1615" s="2" t="s">
        <v>138</v>
      </c>
      <c r="B1615" s="3">
        <v>37930</v>
      </c>
      <c r="C1615" s="4">
        <v>24</v>
      </c>
      <c r="F1615" s="5">
        <v>2.5000000000000001E-3</v>
      </c>
      <c r="G1615" s="5">
        <v>2.3E-3</v>
      </c>
      <c r="H1615" s="5">
        <v>0.34</v>
      </c>
      <c r="M1615" s="5">
        <v>0.51</v>
      </c>
      <c r="O1615" s="5">
        <v>52</v>
      </c>
      <c r="S1615" s="5">
        <v>86.8</v>
      </c>
      <c r="T1615" s="5">
        <v>14</v>
      </c>
      <c r="V1615" s="5">
        <v>2.9</v>
      </c>
      <c r="W1615" s="5">
        <v>3.13</v>
      </c>
      <c r="AB1615" s="5">
        <v>29.8</v>
      </c>
      <c r="AE1615" s="5">
        <v>2.68</v>
      </c>
      <c r="AJ1615" s="5">
        <v>54.6</v>
      </c>
      <c r="AN1615" s="5">
        <v>11.4</v>
      </c>
      <c r="AO1615" s="5">
        <v>0.23</v>
      </c>
      <c r="AT1615" s="5">
        <v>10.3</v>
      </c>
      <c r="AV1615" s="5">
        <v>0.22</v>
      </c>
      <c r="AW1615" s="5">
        <v>9.1965999999999992E-3</v>
      </c>
      <c r="AX1615" s="5">
        <v>0.01</v>
      </c>
      <c r="AZ1615" s="5">
        <v>0.01</v>
      </c>
      <c r="BA1615" s="5">
        <v>7.18</v>
      </c>
      <c r="BE1615" s="5">
        <v>0.2</v>
      </c>
      <c r="BH1615" s="5">
        <v>5.23</v>
      </c>
      <c r="BO1615" s="5">
        <v>27.3</v>
      </c>
      <c r="BX1615" s="5">
        <v>9.6999999999999993</v>
      </c>
    </row>
    <row r="1616" spans="1:77" x14ac:dyDescent="0.2">
      <c r="A1616" s="2" t="s">
        <v>138</v>
      </c>
      <c r="B1616" s="3">
        <v>37552</v>
      </c>
      <c r="C1616" s="4">
        <v>31</v>
      </c>
      <c r="F1616" s="5">
        <v>2E-3</v>
      </c>
      <c r="G1616" s="5">
        <v>2E-3</v>
      </c>
      <c r="H1616" s="5">
        <v>0.31</v>
      </c>
      <c r="J1616" s="5">
        <v>2.9</v>
      </c>
      <c r="M1616" s="5">
        <v>0.48</v>
      </c>
      <c r="N1616" s="5">
        <v>0.2</v>
      </c>
      <c r="O1616" s="5">
        <v>33</v>
      </c>
      <c r="Q1616" s="5">
        <v>0.02</v>
      </c>
      <c r="S1616" s="5">
        <v>97.8</v>
      </c>
      <c r="T1616" s="5">
        <v>11</v>
      </c>
      <c r="U1616" s="5">
        <v>0.2</v>
      </c>
      <c r="V1616" s="5">
        <v>2.8</v>
      </c>
      <c r="W1616" s="5">
        <v>3.18</v>
      </c>
      <c r="AB1616" s="5">
        <v>29.76</v>
      </c>
      <c r="AE1616" s="5">
        <v>2.13</v>
      </c>
      <c r="AI1616" s="5">
        <v>0.5</v>
      </c>
      <c r="AJ1616" s="5">
        <v>52.4</v>
      </c>
      <c r="AN1616" s="5">
        <v>10.9</v>
      </c>
      <c r="AO1616" s="5">
        <v>0.24</v>
      </c>
      <c r="AT1616" s="5">
        <v>8.2799999999999994</v>
      </c>
      <c r="AU1616" s="5">
        <v>0.8</v>
      </c>
      <c r="AV1616" s="5">
        <v>0.22</v>
      </c>
      <c r="AW1616" s="5">
        <v>3.6129500000000002E-3</v>
      </c>
      <c r="AX1616" s="5">
        <v>0.01</v>
      </c>
      <c r="AZ1616" s="5">
        <v>8.6999999999999994E-3</v>
      </c>
      <c r="BA1616" s="5">
        <v>7.22</v>
      </c>
      <c r="BC1616" s="5">
        <v>1.1000000000000001E-3</v>
      </c>
      <c r="BH1616" s="5">
        <v>5.03</v>
      </c>
      <c r="BO1616" s="5">
        <v>20.8</v>
      </c>
      <c r="BX1616" s="5">
        <v>9.6999999999999993</v>
      </c>
      <c r="BY1616" s="5">
        <v>2.5</v>
      </c>
    </row>
    <row r="1617" spans="1:77" x14ac:dyDescent="0.2">
      <c r="A1617" s="2" t="s">
        <v>138</v>
      </c>
      <c r="B1617" s="3">
        <v>39932</v>
      </c>
      <c r="C1617" s="4">
        <v>24</v>
      </c>
      <c r="G1617" s="5">
        <v>0.32</v>
      </c>
      <c r="H1617" s="5">
        <v>0.23</v>
      </c>
      <c r="J1617" s="5">
        <v>3.4</v>
      </c>
      <c r="M1617" s="5">
        <v>0.81</v>
      </c>
      <c r="S1617" s="5">
        <v>19.2</v>
      </c>
      <c r="T1617" s="5">
        <v>30</v>
      </c>
      <c r="V1617" s="5">
        <v>16</v>
      </c>
      <c r="W1617" s="5">
        <v>1.73</v>
      </c>
      <c r="AB1617" s="5">
        <v>2.61</v>
      </c>
      <c r="AD1617" s="5">
        <v>1.74</v>
      </c>
      <c r="AE1617" s="5">
        <v>17.399999999999999</v>
      </c>
      <c r="AJ1617" s="5">
        <v>26.4</v>
      </c>
      <c r="AN1617" s="5">
        <v>3.43</v>
      </c>
      <c r="AO1617" s="5">
        <v>0.15</v>
      </c>
      <c r="AT1617" s="5">
        <v>16.399999999999999</v>
      </c>
      <c r="AV1617" s="5">
        <v>0.22</v>
      </c>
      <c r="AW1617" s="5">
        <v>9.5300000000000003E-3</v>
      </c>
      <c r="AX1617" s="5">
        <v>0.01</v>
      </c>
      <c r="BA1617" s="5">
        <v>5.73</v>
      </c>
      <c r="BE1617" s="5">
        <v>0.1</v>
      </c>
      <c r="BF1617" s="5">
        <v>0.18</v>
      </c>
      <c r="BH1617" s="5">
        <v>0.93</v>
      </c>
      <c r="BO1617" s="5">
        <v>32.6</v>
      </c>
      <c r="BX1617" s="5">
        <v>8.8000000000000007</v>
      </c>
    </row>
    <row r="1618" spans="1:77" x14ac:dyDescent="0.2">
      <c r="A1618" s="2" t="s">
        <v>138</v>
      </c>
      <c r="B1618" s="3">
        <v>40332</v>
      </c>
      <c r="C1618" s="4">
        <v>25</v>
      </c>
      <c r="G1618" s="5">
        <v>0.26</v>
      </c>
      <c r="H1618" s="5">
        <v>0.25</v>
      </c>
      <c r="J1618" s="5">
        <v>1.2</v>
      </c>
      <c r="M1618" s="5">
        <v>1.32</v>
      </c>
      <c r="S1618" s="5">
        <v>21.9</v>
      </c>
      <c r="T1618" s="5">
        <v>39</v>
      </c>
      <c r="V1618" s="5">
        <v>12</v>
      </c>
      <c r="W1618" s="5">
        <v>1.97</v>
      </c>
      <c r="AB1618" s="5">
        <v>2.84</v>
      </c>
      <c r="AD1618" s="5">
        <v>0.84</v>
      </c>
      <c r="AE1618" s="5">
        <v>14.7</v>
      </c>
      <c r="AJ1618" s="5">
        <v>30.7</v>
      </c>
      <c r="AN1618" s="5">
        <v>3.87</v>
      </c>
      <c r="AO1618" s="5">
        <v>0.18</v>
      </c>
      <c r="AT1618" s="5">
        <v>20.100000000000001</v>
      </c>
      <c r="AV1618" s="5">
        <v>0.22</v>
      </c>
      <c r="AW1618" s="5">
        <v>5.5799999999999999E-3</v>
      </c>
      <c r="AX1618" s="5">
        <v>0.01</v>
      </c>
      <c r="BA1618" s="5">
        <v>5.61</v>
      </c>
      <c r="BF1618" s="5">
        <v>0.54</v>
      </c>
      <c r="BH1618" s="5">
        <v>0.8</v>
      </c>
      <c r="BO1618" s="5">
        <v>43</v>
      </c>
      <c r="BQ1618" s="5">
        <v>2.8</v>
      </c>
      <c r="BR1618" s="5">
        <v>2.82</v>
      </c>
      <c r="BX1618" s="5">
        <v>8.8000000000000007</v>
      </c>
    </row>
    <row r="1619" spans="1:77" x14ac:dyDescent="0.2">
      <c r="A1619" s="2" t="s">
        <v>138</v>
      </c>
      <c r="B1619" s="3">
        <v>40722</v>
      </c>
      <c r="C1619" s="4">
        <v>35</v>
      </c>
      <c r="G1619" s="5">
        <v>0.16</v>
      </c>
      <c r="H1619" s="5">
        <v>0.92</v>
      </c>
      <c r="J1619" s="5">
        <v>1.8</v>
      </c>
      <c r="M1619" s="5">
        <v>1.57</v>
      </c>
      <c r="N1619" s="5">
        <v>0.4</v>
      </c>
      <c r="Q1619" s="5">
        <v>0.05</v>
      </c>
      <c r="S1619" s="5">
        <v>23.8</v>
      </c>
      <c r="T1619" s="5">
        <v>40</v>
      </c>
      <c r="U1619" s="5">
        <v>0.7</v>
      </c>
      <c r="V1619" s="5">
        <v>12</v>
      </c>
      <c r="W1619" s="5">
        <v>4.2</v>
      </c>
      <c r="AB1619" s="5">
        <v>3.03</v>
      </c>
      <c r="AD1619" s="5">
        <v>4.08</v>
      </c>
      <c r="AE1619" s="5">
        <v>5.6</v>
      </c>
      <c r="AI1619" s="5">
        <v>1</v>
      </c>
      <c r="AJ1619" s="5">
        <v>30.3</v>
      </c>
      <c r="AN1619" s="5">
        <v>3.47</v>
      </c>
      <c r="AO1619" s="5">
        <v>0.15</v>
      </c>
      <c r="AS1619" s="5">
        <v>0.35</v>
      </c>
      <c r="AT1619" s="5">
        <v>19.600000000000001</v>
      </c>
      <c r="AU1619" s="5">
        <v>1.4</v>
      </c>
      <c r="AV1619" s="5">
        <v>0.22</v>
      </c>
      <c r="AW1619" s="5">
        <v>3.2799999999999999E-3</v>
      </c>
      <c r="AX1619" s="5">
        <v>0.01</v>
      </c>
      <c r="BA1619" s="5">
        <v>5.67</v>
      </c>
      <c r="BC1619" s="5">
        <v>1.6000000000000001E-3</v>
      </c>
      <c r="BF1619" s="5">
        <v>0.26</v>
      </c>
      <c r="BH1619" s="5">
        <v>0.71</v>
      </c>
      <c r="BO1619" s="5">
        <v>39.5</v>
      </c>
      <c r="BQ1619" s="5">
        <v>2.66</v>
      </c>
      <c r="BR1619" s="5">
        <v>2.77</v>
      </c>
      <c r="BT1619" s="5">
        <v>27</v>
      </c>
      <c r="BW1619" s="5">
        <v>1.8</v>
      </c>
      <c r="BX1619" s="5">
        <v>8.9</v>
      </c>
      <c r="BY1619" s="5">
        <v>4.9000000000000004</v>
      </c>
    </row>
    <row r="1620" spans="1:77" x14ac:dyDescent="0.2">
      <c r="A1620" s="2" t="s">
        <v>138</v>
      </c>
      <c r="B1620" s="3">
        <v>41071</v>
      </c>
      <c r="C1620" s="4">
        <v>28</v>
      </c>
      <c r="G1620" s="5">
        <v>0.2</v>
      </c>
      <c r="H1620" s="5">
        <v>0.46</v>
      </c>
      <c r="M1620" s="5">
        <v>1.7</v>
      </c>
      <c r="S1620" s="5">
        <v>20.3</v>
      </c>
      <c r="T1620" s="5">
        <v>36</v>
      </c>
      <c r="V1620" s="5">
        <v>13</v>
      </c>
      <c r="W1620" s="5">
        <v>2.91</v>
      </c>
      <c r="AB1620" s="5">
        <v>2.08</v>
      </c>
      <c r="AD1620" s="5">
        <v>6.62</v>
      </c>
      <c r="AE1620" s="5">
        <v>10.8</v>
      </c>
      <c r="AJ1620" s="5">
        <v>28.2</v>
      </c>
      <c r="AN1620" s="5">
        <v>3.98</v>
      </c>
      <c r="AO1620" s="5">
        <v>0.15</v>
      </c>
      <c r="AT1620" s="5">
        <v>20.2</v>
      </c>
      <c r="AV1620" s="5">
        <v>0.22</v>
      </c>
      <c r="AW1620" s="5">
        <v>7.2300000000000003E-3</v>
      </c>
      <c r="AX1620" s="5">
        <v>0.01</v>
      </c>
      <c r="AY1620" s="5">
        <v>0.02</v>
      </c>
      <c r="BA1620" s="5">
        <v>5.63</v>
      </c>
      <c r="BF1620" s="5">
        <v>0.6</v>
      </c>
      <c r="BH1620" s="5">
        <v>0.88</v>
      </c>
      <c r="BO1620" s="5">
        <v>30.7</v>
      </c>
      <c r="BQ1620" s="5">
        <v>2.54</v>
      </c>
      <c r="BR1620" s="5">
        <v>2.71</v>
      </c>
      <c r="BS1620" s="5">
        <v>0.2</v>
      </c>
      <c r="BT1620" s="5">
        <v>26</v>
      </c>
      <c r="BV1620" s="5">
        <v>0.16</v>
      </c>
      <c r="BX1620" s="5">
        <v>8.9</v>
      </c>
    </row>
    <row r="1621" spans="1:77" x14ac:dyDescent="0.2">
      <c r="A1621" s="2" t="s">
        <v>380</v>
      </c>
      <c r="B1621" s="3">
        <v>40072</v>
      </c>
      <c r="C1621" s="4">
        <v>31</v>
      </c>
      <c r="G1621" s="5">
        <v>4.0000000000000001E-3</v>
      </c>
      <c r="H1621" s="5">
        <v>0.4</v>
      </c>
      <c r="J1621" s="5">
        <v>10</v>
      </c>
      <c r="M1621" s="5">
        <v>0.52</v>
      </c>
      <c r="N1621" s="5">
        <v>0.2</v>
      </c>
      <c r="Q1621" s="5">
        <v>0.02</v>
      </c>
      <c r="S1621" s="5">
        <v>99.8</v>
      </c>
      <c r="T1621" s="5">
        <v>18</v>
      </c>
      <c r="U1621" s="5">
        <v>0.2</v>
      </c>
      <c r="V1621" s="5">
        <v>2</v>
      </c>
      <c r="W1621" s="5">
        <v>0.59</v>
      </c>
      <c r="AB1621" s="5">
        <v>3.13</v>
      </c>
      <c r="AD1621" s="5">
        <v>2.19</v>
      </c>
      <c r="AE1621" s="5">
        <v>3.77</v>
      </c>
      <c r="AI1621" s="5">
        <v>0.5</v>
      </c>
      <c r="AJ1621" s="5">
        <v>61.2</v>
      </c>
      <c r="AN1621" s="5">
        <v>13.3</v>
      </c>
      <c r="AO1621" s="5">
        <v>0.35</v>
      </c>
      <c r="AT1621" s="5">
        <v>17.5</v>
      </c>
      <c r="AU1621" s="5">
        <v>0.5</v>
      </c>
      <c r="AV1621" s="5">
        <v>0.22</v>
      </c>
      <c r="AW1621" s="5">
        <v>3.2799999999999999E-3</v>
      </c>
      <c r="AX1621" s="5">
        <v>0.42</v>
      </c>
      <c r="BA1621" s="5">
        <v>7.18</v>
      </c>
      <c r="BC1621" s="5">
        <v>1E-3</v>
      </c>
      <c r="BF1621" s="5">
        <v>0.26</v>
      </c>
      <c r="BH1621" s="5">
        <v>6</v>
      </c>
      <c r="BO1621" s="5">
        <v>15.7</v>
      </c>
      <c r="BW1621" s="5">
        <v>0.5</v>
      </c>
      <c r="BX1621" s="5">
        <v>10.3</v>
      </c>
      <c r="BY1621" s="5">
        <v>1.6</v>
      </c>
    </row>
    <row r="1622" spans="1:77" x14ac:dyDescent="0.2">
      <c r="A1622" s="2" t="s">
        <v>380</v>
      </c>
      <c r="B1622" s="3">
        <v>34961</v>
      </c>
      <c r="C1622" s="4">
        <v>31</v>
      </c>
      <c r="F1622" s="5">
        <v>0.01</v>
      </c>
      <c r="G1622" s="5">
        <v>0.01</v>
      </c>
      <c r="H1622" s="5">
        <v>0.34</v>
      </c>
      <c r="J1622" s="5">
        <v>3</v>
      </c>
      <c r="M1622" s="5">
        <v>0.43</v>
      </c>
      <c r="N1622" s="5">
        <v>1</v>
      </c>
      <c r="O1622" s="5">
        <v>60</v>
      </c>
      <c r="Q1622" s="5">
        <v>0.2</v>
      </c>
      <c r="S1622" s="5">
        <v>95</v>
      </c>
      <c r="T1622" s="5">
        <v>11</v>
      </c>
      <c r="U1622" s="5">
        <v>1</v>
      </c>
      <c r="V1622" s="5">
        <v>2.7</v>
      </c>
      <c r="W1622" s="5">
        <v>3.7</v>
      </c>
      <c r="AB1622" s="5">
        <v>29.73</v>
      </c>
      <c r="AE1622" s="5">
        <v>2.1</v>
      </c>
      <c r="AI1622" s="5">
        <v>1</v>
      </c>
      <c r="AJ1622" s="5">
        <v>54.7</v>
      </c>
      <c r="AN1622" s="5">
        <v>12</v>
      </c>
      <c r="AO1622" s="5">
        <v>0.2</v>
      </c>
      <c r="AU1622" s="5">
        <v>1</v>
      </c>
      <c r="AV1622" s="5">
        <v>0.22</v>
      </c>
      <c r="AW1622" s="5">
        <v>3.284E-3</v>
      </c>
      <c r="AX1622" s="5">
        <v>0.01</v>
      </c>
      <c r="AZ1622" s="5">
        <v>0.01</v>
      </c>
      <c r="BA1622" s="5">
        <v>7.09</v>
      </c>
      <c r="BC1622" s="5">
        <v>2E-3</v>
      </c>
      <c r="BE1622" s="5">
        <v>0.2</v>
      </c>
      <c r="BH1622" s="5">
        <v>5.53</v>
      </c>
      <c r="BO1622" s="5">
        <v>16.899999999999999</v>
      </c>
      <c r="BX1622" s="5">
        <v>9.4</v>
      </c>
      <c r="BY1622" s="5">
        <v>5</v>
      </c>
    </row>
    <row r="1623" spans="1:77" x14ac:dyDescent="0.2">
      <c r="A1623" s="2" t="s">
        <v>380</v>
      </c>
      <c r="B1623" s="3">
        <v>40469</v>
      </c>
      <c r="C1623" s="4">
        <v>33</v>
      </c>
      <c r="G1623" s="5">
        <v>3.0000000000000001E-3</v>
      </c>
      <c r="H1623" s="5">
        <v>0.32</v>
      </c>
      <c r="J1623" s="5">
        <v>2</v>
      </c>
      <c r="M1623" s="5">
        <v>0.5</v>
      </c>
      <c r="N1623" s="5">
        <v>0.2</v>
      </c>
      <c r="Q1623" s="5">
        <v>0.02</v>
      </c>
      <c r="S1623" s="5">
        <v>100</v>
      </c>
      <c r="T1623" s="5">
        <v>13</v>
      </c>
      <c r="U1623" s="5">
        <v>0.2</v>
      </c>
      <c r="V1623" s="5">
        <v>2.8</v>
      </c>
      <c r="W1623" s="5">
        <v>3.16</v>
      </c>
      <c r="AD1623" s="5">
        <v>8.8000000000000007</v>
      </c>
      <c r="AE1623" s="5">
        <v>2.4</v>
      </c>
      <c r="AI1623" s="5">
        <v>0.5</v>
      </c>
      <c r="AJ1623" s="5">
        <v>54.6</v>
      </c>
      <c r="AN1623" s="5">
        <v>12</v>
      </c>
      <c r="AO1623" s="5">
        <v>0.23</v>
      </c>
      <c r="AS1623" s="5">
        <v>1.9</v>
      </c>
      <c r="AT1623" s="5">
        <v>9.23</v>
      </c>
      <c r="AU1623" s="5">
        <v>0.5</v>
      </c>
      <c r="AV1623" s="5">
        <v>0.22</v>
      </c>
      <c r="AW1623" s="5">
        <v>5.5799999999999999E-3</v>
      </c>
      <c r="AX1623" s="5">
        <v>0.01</v>
      </c>
      <c r="BA1623" s="5">
        <v>7.03</v>
      </c>
      <c r="BC1623" s="5">
        <v>1E-3</v>
      </c>
      <c r="BF1623" s="5">
        <v>0.17</v>
      </c>
      <c r="BH1623" s="5">
        <v>5.29</v>
      </c>
      <c r="BO1623" s="5">
        <v>20.2</v>
      </c>
      <c r="BQ1623" s="5">
        <v>6.08</v>
      </c>
      <c r="BR1623" s="5">
        <v>6.64</v>
      </c>
      <c r="BW1623" s="5">
        <v>0.5</v>
      </c>
      <c r="BX1623" s="5">
        <v>9.6999999999999993</v>
      </c>
      <c r="BY1623" s="5">
        <v>1.3</v>
      </c>
    </row>
    <row r="1624" spans="1:77" x14ac:dyDescent="0.2">
      <c r="A1624" s="2" t="s">
        <v>380</v>
      </c>
      <c r="B1624" s="3">
        <v>41486</v>
      </c>
      <c r="C1624" s="4">
        <v>25</v>
      </c>
      <c r="G1624" s="5">
        <v>0.17</v>
      </c>
      <c r="H1624" s="5">
        <v>0.96</v>
      </c>
      <c r="M1624" s="5">
        <v>1.8</v>
      </c>
      <c r="S1624" s="5">
        <v>22.8</v>
      </c>
      <c r="T1624" s="5">
        <v>42</v>
      </c>
      <c r="V1624" s="5">
        <v>12</v>
      </c>
      <c r="W1624" s="5">
        <v>4.76</v>
      </c>
      <c r="AB1624" s="5">
        <v>2.78</v>
      </c>
      <c r="AD1624" s="5">
        <v>7.19</v>
      </c>
      <c r="AE1624" s="5">
        <v>5.72</v>
      </c>
      <c r="AJ1624" s="5">
        <v>29.8</v>
      </c>
      <c r="AN1624" s="5">
        <v>3.77</v>
      </c>
      <c r="AO1624" s="5">
        <v>0.11</v>
      </c>
      <c r="AT1624" s="5">
        <v>20.8</v>
      </c>
      <c r="AV1624" s="5">
        <v>0.22</v>
      </c>
      <c r="AW1624" s="5">
        <v>5.5799999999999999E-3</v>
      </c>
      <c r="AX1624" s="5">
        <v>0.02</v>
      </c>
      <c r="AY1624" s="5">
        <v>0.02</v>
      </c>
      <c r="BA1624" s="5">
        <v>5.35</v>
      </c>
      <c r="BF1624" s="5">
        <v>0.23</v>
      </c>
      <c r="BH1624" s="5">
        <v>0.74</v>
      </c>
      <c r="BO1624" s="5">
        <v>34.299999999999997</v>
      </c>
      <c r="BQ1624" s="5">
        <v>2.64</v>
      </c>
      <c r="BR1624" s="5">
        <v>2.84</v>
      </c>
      <c r="BX1624" s="5">
        <v>9.3000000000000007</v>
      </c>
    </row>
    <row r="1625" spans="1:77" x14ac:dyDescent="0.2">
      <c r="A1625" s="2" t="s">
        <v>210</v>
      </c>
      <c r="B1625" s="3">
        <v>41787</v>
      </c>
      <c r="C1625" s="4">
        <v>33</v>
      </c>
      <c r="G1625" s="5">
        <v>0.17</v>
      </c>
      <c r="H1625" s="5">
        <v>0.91</v>
      </c>
      <c r="J1625" s="5">
        <v>1.3</v>
      </c>
      <c r="M1625" s="5">
        <v>1.42</v>
      </c>
      <c r="N1625" s="5">
        <v>0.4</v>
      </c>
      <c r="Q1625" s="5">
        <v>0.03</v>
      </c>
      <c r="S1625" s="5">
        <v>21.9</v>
      </c>
      <c r="T1625" s="5">
        <v>45</v>
      </c>
      <c r="U1625" s="5">
        <v>0.4</v>
      </c>
      <c r="V1625" s="5">
        <v>9</v>
      </c>
      <c r="W1625" s="5">
        <v>7.12</v>
      </c>
      <c r="AB1625" s="5">
        <v>2.76</v>
      </c>
      <c r="AD1625" s="5">
        <v>10.199999999999999</v>
      </c>
      <c r="AE1625" s="5">
        <v>5.5</v>
      </c>
      <c r="AI1625" s="5">
        <v>0.5</v>
      </c>
      <c r="AJ1625" s="5">
        <v>30.4</v>
      </c>
      <c r="AN1625" s="5">
        <v>3.76</v>
      </c>
      <c r="AO1625" s="5">
        <v>0.14000000000000001</v>
      </c>
      <c r="AT1625" s="5">
        <v>20.100000000000001</v>
      </c>
      <c r="AU1625" s="5">
        <v>0.5</v>
      </c>
      <c r="AV1625" s="5">
        <v>0.22</v>
      </c>
      <c r="AW1625" s="5">
        <v>3.2799999999999999E-3</v>
      </c>
      <c r="AX1625" s="5">
        <v>0.01</v>
      </c>
      <c r="AY1625" s="5">
        <v>0.02</v>
      </c>
      <c r="BA1625" s="5">
        <v>5.61</v>
      </c>
      <c r="BC1625" s="5">
        <v>2.0999999999999999E-3</v>
      </c>
      <c r="BF1625" s="5">
        <v>0.12</v>
      </c>
      <c r="BH1625" s="5">
        <v>0.63</v>
      </c>
      <c r="BO1625" s="5">
        <v>33.6</v>
      </c>
      <c r="BQ1625" s="5">
        <v>2.6</v>
      </c>
      <c r="BR1625" s="5">
        <v>2.88</v>
      </c>
      <c r="BX1625" s="5">
        <v>9</v>
      </c>
      <c r="BY1625" s="5">
        <v>4.9000000000000004</v>
      </c>
    </row>
    <row r="1626" spans="1:77" x14ac:dyDescent="0.2">
      <c r="A1626" s="2" t="s">
        <v>210</v>
      </c>
      <c r="B1626" s="3">
        <v>41885</v>
      </c>
      <c r="C1626" s="4">
        <v>33</v>
      </c>
      <c r="G1626" s="5">
        <v>4.0000000000000001E-3</v>
      </c>
      <c r="H1626" s="5">
        <v>0.91</v>
      </c>
      <c r="J1626" s="5">
        <v>14</v>
      </c>
      <c r="M1626" s="5">
        <v>0.6</v>
      </c>
      <c r="N1626" s="5">
        <v>0.2</v>
      </c>
      <c r="Q1626" s="5">
        <v>0.02</v>
      </c>
      <c r="S1626" s="5">
        <v>109</v>
      </c>
      <c r="T1626" s="5">
        <v>173</v>
      </c>
      <c r="U1626" s="5">
        <v>0.2</v>
      </c>
      <c r="V1626" s="5">
        <v>2.6</v>
      </c>
      <c r="W1626" s="5">
        <v>3.16</v>
      </c>
      <c r="AB1626" s="5">
        <v>14.37</v>
      </c>
      <c r="AD1626" s="5">
        <v>1.2</v>
      </c>
      <c r="AE1626" s="5">
        <v>5.15</v>
      </c>
      <c r="AI1626" s="5">
        <v>0.5</v>
      </c>
      <c r="AJ1626" s="5">
        <v>119.1</v>
      </c>
      <c r="AN1626" s="5">
        <v>17.600000000000001</v>
      </c>
      <c r="AO1626" s="5">
        <v>0.2</v>
      </c>
      <c r="AT1626" s="5">
        <v>116</v>
      </c>
      <c r="AU1626" s="5">
        <v>1.1000000000000001</v>
      </c>
      <c r="AV1626" s="5">
        <v>0.22</v>
      </c>
      <c r="AW1626" s="5">
        <v>4.5999999999999999E-3</v>
      </c>
      <c r="AX1626" s="5">
        <v>0.06</v>
      </c>
      <c r="AY1626" s="5">
        <v>0.24</v>
      </c>
      <c r="BA1626" s="5">
        <v>7.35</v>
      </c>
      <c r="BC1626" s="5">
        <v>1E-3</v>
      </c>
      <c r="BF1626" s="5">
        <v>0.13</v>
      </c>
      <c r="BH1626" s="5">
        <v>7.14</v>
      </c>
      <c r="BO1626" s="5">
        <v>20.2</v>
      </c>
      <c r="BQ1626" s="5">
        <v>12.44</v>
      </c>
      <c r="BR1626" s="5">
        <v>12.29</v>
      </c>
      <c r="BX1626" s="5">
        <v>9.6999999999999993</v>
      </c>
      <c r="BY1626" s="5">
        <v>3</v>
      </c>
    </row>
    <row r="1627" spans="1:77" x14ac:dyDescent="0.2">
      <c r="A1627" s="2" t="s">
        <v>210</v>
      </c>
      <c r="B1627" s="3">
        <v>40891</v>
      </c>
      <c r="C1627" s="4">
        <v>37</v>
      </c>
      <c r="G1627" s="5">
        <v>2E-3</v>
      </c>
      <c r="H1627" s="5">
        <v>0.86</v>
      </c>
      <c r="J1627" s="5">
        <v>15</v>
      </c>
      <c r="M1627" s="5">
        <v>0.67</v>
      </c>
      <c r="N1627" s="5">
        <v>0.2</v>
      </c>
      <c r="Q1627" s="5">
        <v>0.02</v>
      </c>
      <c r="S1627" s="5">
        <v>105</v>
      </c>
      <c r="T1627" s="5">
        <v>120</v>
      </c>
      <c r="U1627" s="5">
        <v>0.2</v>
      </c>
      <c r="V1627" s="5">
        <v>2.9</v>
      </c>
      <c r="W1627" s="5">
        <v>2.96</v>
      </c>
      <c r="AB1627" s="5">
        <v>14.04</v>
      </c>
      <c r="AD1627" s="5">
        <v>3.91</v>
      </c>
      <c r="AE1627" s="5">
        <v>5.31</v>
      </c>
      <c r="AI1627" s="5">
        <v>0.5</v>
      </c>
      <c r="AJ1627" s="5">
        <v>102.3</v>
      </c>
      <c r="AN1627" s="5">
        <v>19</v>
      </c>
      <c r="AO1627" s="5">
        <v>0.21</v>
      </c>
      <c r="AS1627" s="5">
        <v>1.6</v>
      </c>
      <c r="AT1627" s="5">
        <v>94.3</v>
      </c>
      <c r="AU1627" s="5">
        <v>0.5</v>
      </c>
      <c r="AV1627" s="5">
        <v>0.22</v>
      </c>
      <c r="AW1627" s="5">
        <v>4.2700000000000004E-3</v>
      </c>
      <c r="AX1627" s="5">
        <v>0.01</v>
      </c>
      <c r="BA1627" s="5">
        <v>7.21</v>
      </c>
      <c r="BC1627" s="5">
        <v>1E-3</v>
      </c>
      <c r="BF1627" s="5">
        <v>0.49</v>
      </c>
      <c r="BH1627" s="5">
        <v>7.18</v>
      </c>
      <c r="BO1627" s="5">
        <v>12.4</v>
      </c>
      <c r="BQ1627" s="5">
        <v>10.82</v>
      </c>
      <c r="BR1627" s="5">
        <v>11.26</v>
      </c>
      <c r="BS1627" s="5">
        <v>0.2</v>
      </c>
      <c r="BT1627" s="5">
        <v>86</v>
      </c>
      <c r="BV1627" s="5">
        <v>0.1</v>
      </c>
      <c r="BW1627" s="5">
        <v>0.35</v>
      </c>
      <c r="BX1627" s="5">
        <v>10.1</v>
      </c>
      <c r="BY1627" s="5">
        <v>3</v>
      </c>
    </row>
    <row r="1628" spans="1:77" x14ac:dyDescent="0.2">
      <c r="A1628" s="2" t="s">
        <v>210</v>
      </c>
      <c r="B1628" s="3">
        <v>42128</v>
      </c>
      <c r="C1628" s="4">
        <v>24</v>
      </c>
      <c r="G1628" s="5">
        <v>0.11</v>
      </c>
      <c r="H1628" s="5">
        <v>0.78</v>
      </c>
      <c r="M1628" s="5">
        <v>1.82</v>
      </c>
      <c r="S1628" s="5">
        <v>24</v>
      </c>
      <c r="T1628" s="5">
        <v>52</v>
      </c>
      <c r="V1628" s="5">
        <v>10</v>
      </c>
      <c r="W1628" s="5">
        <v>3.6</v>
      </c>
      <c r="AB1628" s="5">
        <v>2.61</v>
      </c>
      <c r="AD1628" s="5">
        <v>0.33</v>
      </c>
      <c r="AE1628" s="5">
        <v>8.07</v>
      </c>
      <c r="AJ1628" s="5">
        <v>32.700000000000003</v>
      </c>
      <c r="AN1628" s="5">
        <v>4.22</v>
      </c>
      <c r="AO1628" s="5">
        <v>0.16</v>
      </c>
      <c r="AT1628" s="5">
        <v>19.600000000000001</v>
      </c>
      <c r="AV1628" s="5">
        <v>1.7</v>
      </c>
      <c r="AW1628" s="5">
        <v>7.2300000000000003E-3</v>
      </c>
      <c r="AX1628" s="5">
        <v>0.02</v>
      </c>
      <c r="BA1628" s="5">
        <v>5.53</v>
      </c>
      <c r="BF1628" s="5">
        <v>1.62</v>
      </c>
      <c r="BH1628" s="5">
        <v>0.72</v>
      </c>
      <c r="BO1628" s="5">
        <v>30.6</v>
      </c>
      <c r="BQ1628" s="5">
        <v>2.85</v>
      </c>
      <c r="BR1628" s="5">
        <v>2.86</v>
      </c>
      <c r="BX1628" s="5">
        <v>9.4</v>
      </c>
    </row>
    <row r="1629" spans="1:77" x14ac:dyDescent="0.2">
      <c r="A1629" s="2" t="s">
        <v>210</v>
      </c>
      <c r="B1629" s="3">
        <v>38834</v>
      </c>
      <c r="C1629" s="4">
        <v>31</v>
      </c>
      <c r="F1629" s="5">
        <v>0.02</v>
      </c>
      <c r="H1629" s="5">
        <v>0.75</v>
      </c>
      <c r="J1629" s="5">
        <v>18</v>
      </c>
      <c r="M1629" s="5">
        <v>1.05</v>
      </c>
      <c r="N1629" s="5">
        <v>10</v>
      </c>
      <c r="Q1629" s="5">
        <v>1</v>
      </c>
      <c r="S1629" s="5">
        <v>100.2</v>
      </c>
      <c r="T1629" s="5">
        <v>65</v>
      </c>
      <c r="U1629" s="5">
        <v>5</v>
      </c>
      <c r="V1629" s="5">
        <v>2.7</v>
      </c>
      <c r="W1629" s="5">
        <v>2.92</v>
      </c>
      <c r="AD1629" s="5">
        <v>2.13</v>
      </c>
      <c r="AE1629" s="5">
        <v>4.0599999999999996</v>
      </c>
      <c r="AI1629" s="5">
        <v>10</v>
      </c>
      <c r="AJ1629" s="5">
        <v>85.2</v>
      </c>
      <c r="AN1629" s="5">
        <v>14.1</v>
      </c>
      <c r="AO1629" s="5">
        <v>0.21</v>
      </c>
      <c r="AT1629" s="5">
        <v>64.400000000000006</v>
      </c>
      <c r="AU1629" s="5">
        <v>10</v>
      </c>
      <c r="AV1629" s="5">
        <v>0.48</v>
      </c>
      <c r="AW1629" s="5">
        <v>0.02</v>
      </c>
      <c r="AX1629" s="5">
        <v>0.15</v>
      </c>
      <c r="BA1629" s="5">
        <v>7.3</v>
      </c>
      <c r="BC1629" s="5">
        <v>0.1</v>
      </c>
      <c r="BE1629" s="5">
        <v>0.4</v>
      </c>
      <c r="BH1629" s="5">
        <v>6.81</v>
      </c>
      <c r="BO1629" s="5">
        <v>18</v>
      </c>
      <c r="BQ1629" s="5">
        <v>9.02</v>
      </c>
      <c r="BR1629" s="5">
        <v>9.2200000000000006</v>
      </c>
      <c r="BX1629" s="5">
        <v>10.3</v>
      </c>
      <c r="BY1629" s="5">
        <v>10</v>
      </c>
    </row>
    <row r="1630" spans="1:77" x14ac:dyDescent="0.2">
      <c r="A1630" s="2" t="s">
        <v>210</v>
      </c>
      <c r="B1630" s="3">
        <v>38692</v>
      </c>
      <c r="C1630" s="4">
        <v>33</v>
      </c>
      <c r="F1630" s="5">
        <v>0.03</v>
      </c>
      <c r="H1630" s="5">
        <v>0.66</v>
      </c>
      <c r="J1630" s="5">
        <v>1</v>
      </c>
      <c r="M1630" s="5">
        <v>0.4</v>
      </c>
      <c r="N1630" s="5">
        <v>2</v>
      </c>
      <c r="Q1630" s="5">
        <v>0.5</v>
      </c>
      <c r="S1630" s="5">
        <v>103</v>
      </c>
      <c r="T1630" s="5">
        <v>59</v>
      </c>
      <c r="U1630" s="5">
        <v>1</v>
      </c>
      <c r="V1630" s="5">
        <v>2</v>
      </c>
      <c r="W1630" s="5">
        <v>2.67</v>
      </c>
      <c r="AB1630" s="5">
        <v>14.6</v>
      </c>
      <c r="AD1630" s="5">
        <v>1.99</v>
      </c>
      <c r="AE1630" s="5">
        <v>3.8</v>
      </c>
      <c r="AI1630" s="5">
        <v>1</v>
      </c>
      <c r="AJ1630" s="5">
        <v>84.5</v>
      </c>
      <c r="AN1630" s="5">
        <v>13.2</v>
      </c>
      <c r="AO1630" s="5">
        <v>0.2</v>
      </c>
      <c r="AT1630" s="5">
        <v>46.5</v>
      </c>
      <c r="AU1630" s="5">
        <v>1</v>
      </c>
      <c r="AV1630" s="5">
        <v>0.44</v>
      </c>
      <c r="AW1630" s="5">
        <v>0.03</v>
      </c>
      <c r="AX1630" s="5">
        <v>0.85</v>
      </c>
      <c r="BA1630" s="5">
        <v>7.2</v>
      </c>
      <c r="BC1630" s="5">
        <v>0.1</v>
      </c>
      <c r="BE1630" s="5">
        <v>0.5</v>
      </c>
      <c r="BH1630" s="5">
        <v>6.2</v>
      </c>
      <c r="BI1630" s="5">
        <v>0.1</v>
      </c>
      <c r="BO1630" s="5">
        <v>21</v>
      </c>
      <c r="BQ1630" s="5">
        <v>-8.31</v>
      </c>
      <c r="BR1630" s="5">
        <v>8.48</v>
      </c>
      <c r="BX1630" s="5">
        <v>9.8000000000000007</v>
      </c>
      <c r="BY1630" s="5">
        <v>5</v>
      </c>
    </row>
    <row r="1631" spans="1:77" x14ac:dyDescent="0.2">
      <c r="A1631" s="2" t="s">
        <v>210</v>
      </c>
      <c r="B1631" s="3">
        <v>32701</v>
      </c>
      <c r="C1631" s="4">
        <v>21</v>
      </c>
      <c r="F1631" s="5">
        <v>0.02</v>
      </c>
      <c r="H1631" s="5">
        <v>0.49</v>
      </c>
      <c r="M1631" s="5">
        <v>0.25</v>
      </c>
      <c r="S1631" s="5">
        <v>64</v>
      </c>
      <c r="T1631" s="5">
        <v>16</v>
      </c>
      <c r="V1631" s="5">
        <v>2.7</v>
      </c>
      <c r="W1631" s="5">
        <v>0.06</v>
      </c>
      <c r="AB1631" s="5">
        <v>9.6999999999999993</v>
      </c>
      <c r="AE1631" s="5">
        <v>5.3</v>
      </c>
      <c r="AJ1631" s="5">
        <v>41.2</v>
      </c>
      <c r="AN1631" s="5">
        <v>9.3000000000000007</v>
      </c>
      <c r="AO1631" s="5">
        <v>0.02</v>
      </c>
      <c r="AT1631" s="5">
        <v>34</v>
      </c>
      <c r="AV1631" s="5">
        <v>0.44</v>
      </c>
      <c r="AW1631" s="5">
        <v>6.5690000000000002E-3</v>
      </c>
      <c r="AX1631" s="5">
        <v>0.67</v>
      </c>
      <c r="BA1631" s="5">
        <v>7.68</v>
      </c>
      <c r="BE1631" s="5">
        <v>0.3</v>
      </c>
      <c r="BH1631" s="5">
        <v>5.2</v>
      </c>
      <c r="BO1631" s="5">
        <v>3</v>
      </c>
      <c r="BX1631" s="5">
        <v>11.5</v>
      </c>
    </row>
    <row r="1632" spans="1:77" x14ac:dyDescent="0.2">
      <c r="A1632" s="2" t="s">
        <v>210</v>
      </c>
      <c r="B1632" s="3">
        <v>42331</v>
      </c>
      <c r="C1632" s="4">
        <v>31</v>
      </c>
      <c r="G1632" s="5">
        <v>1E-3</v>
      </c>
      <c r="H1632" s="5">
        <v>0.4</v>
      </c>
      <c r="J1632" s="5">
        <v>11</v>
      </c>
      <c r="M1632" s="5">
        <v>0.75</v>
      </c>
      <c r="N1632" s="5">
        <v>0.2</v>
      </c>
      <c r="Q1632" s="5">
        <v>0.02</v>
      </c>
      <c r="S1632" s="5">
        <v>95.9</v>
      </c>
      <c r="T1632" s="5">
        <v>18</v>
      </c>
      <c r="U1632" s="5">
        <v>0.2</v>
      </c>
      <c r="V1632" s="5">
        <v>2.1</v>
      </c>
      <c r="W1632" s="5">
        <v>0.55000000000000004</v>
      </c>
      <c r="AB1632" s="5">
        <v>3.19</v>
      </c>
      <c r="AC1632" s="5">
        <v>10</v>
      </c>
      <c r="AD1632" s="5">
        <v>1.85</v>
      </c>
      <c r="AE1632" s="5">
        <v>3.35</v>
      </c>
      <c r="AI1632" s="5">
        <v>0.5</v>
      </c>
      <c r="AN1632" s="5">
        <v>12.9</v>
      </c>
      <c r="AO1632" s="5">
        <v>0.33</v>
      </c>
      <c r="AT1632" s="5">
        <v>17.100000000000001</v>
      </c>
      <c r="AU1632" s="5">
        <v>0.5</v>
      </c>
      <c r="AV1632" s="5">
        <v>0.22</v>
      </c>
      <c r="AW1632" s="5">
        <v>3.2799999999999999E-3</v>
      </c>
      <c r="AX1632" s="5">
        <v>0.63</v>
      </c>
      <c r="BA1632" s="5">
        <v>7.06</v>
      </c>
      <c r="BC1632" s="5">
        <v>1.9E-3</v>
      </c>
      <c r="BH1632" s="5">
        <v>6.01</v>
      </c>
      <c r="BO1632" s="5">
        <v>15.8</v>
      </c>
      <c r="BQ1632" s="5">
        <v>6.87</v>
      </c>
      <c r="BR1632" s="5">
        <v>6.74</v>
      </c>
      <c r="BX1632" s="5">
        <v>10.3</v>
      </c>
      <c r="BY1632" s="5">
        <v>4.26</v>
      </c>
    </row>
    <row r="1633" spans="1:77" x14ac:dyDescent="0.2">
      <c r="A1633" s="2" t="s">
        <v>210</v>
      </c>
      <c r="B1633" s="3">
        <v>38845</v>
      </c>
      <c r="C1633" s="4">
        <v>31</v>
      </c>
      <c r="F1633" s="5">
        <v>0.02</v>
      </c>
      <c r="H1633" s="5">
        <v>0.77</v>
      </c>
      <c r="J1633" s="5">
        <v>5</v>
      </c>
      <c r="M1633" s="5">
        <v>2.39</v>
      </c>
      <c r="N1633" s="5">
        <v>5.2</v>
      </c>
      <c r="Q1633" s="5">
        <v>1</v>
      </c>
      <c r="S1633" s="5">
        <v>54.18</v>
      </c>
      <c r="T1633" s="5">
        <v>53</v>
      </c>
      <c r="U1633" s="5">
        <v>5</v>
      </c>
      <c r="V1633" s="5">
        <v>3.1</v>
      </c>
      <c r="W1633" s="5">
        <v>2.27</v>
      </c>
      <c r="AD1633" s="5">
        <v>3.06</v>
      </c>
      <c r="AE1633" s="5">
        <v>1.38</v>
      </c>
      <c r="AI1633" s="5">
        <v>10</v>
      </c>
      <c r="AJ1633" s="5">
        <v>47.1</v>
      </c>
      <c r="AN1633" s="5">
        <v>6.06</v>
      </c>
      <c r="AO1633" s="5">
        <v>1.21</v>
      </c>
      <c r="AT1633" s="5">
        <v>26.2</v>
      </c>
      <c r="AU1633" s="5">
        <v>37</v>
      </c>
      <c r="AV1633" s="5">
        <v>0.48</v>
      </c>
      <c r="AW1633" s="5">
        <v>0.02</v>
      </c>
      <c r="AX1633" s="5">
        <v>0.06</v>
      </c>
      <c r="BA1633" s="5">
        <v>6.31</v>
      </c>
      <c r="BC1633" s="5">
        <v>0.1</v>
      </c>
      <c r="BE1633" s="5">
        <v>0.5</v>
      </c>
      <c r="BH1633" s="5">
        <v>2.11</v>
      </c>
      <c r="BO1633" s="5">
        <v>38</v>
      </c>
      <c r="BQ1633" s="5">
        <v>4.41</v>
      </c>
      <c r="BR1633" s="5">
        <v>4.54</v>
      </c>
      <c r="BX1633" s="5">
        <v>10.3</v>
      </c>
      <c r="BY1633" s="5">
        <v>40</v>
      </c>
    </row>
    <row r="1634" spans="1:77" x14ac:dyDescent="0.2">
      <c r="A1634" s="2" t="s">
        <v>210</v>
      </c>
      <c r="B1634" s="3">
        <v>35334</v>
      </c>
      <c r="C1634" s="4">
        <v>31</v>
      </c>
      <c r="F1634" s="5">
        <v>6.3E-3</v>
      </c>
      <c r="G1634" s="5">
        <v>2.3E-3</v>
      </c>
      <c r="H1634" s="5">
        <v>0.32</v>
      </c>
      <c r="J1634" s="5">
        <v>3.2</v>
      </c>
      <c r="M1634" s="5">
        <v>0.34</v>
      </c>
      <c r="N1634" s="5">
        <v>1</v>
      </c>
      <c r="Q1634" s="5">
        <v>0.2</v>
      </c>
      <c r="S1634" s="5">
        <v>88</v>
      </c>
      <c r="T1634" s="5">
        <v>11</v>
      </c>
      <c r="U1634" s="5">
        <v>1</v>
      </c>
      <c r="V1634" s="5">
        <v>2.6</v>
      </c>
      <c r="W1634" s="5">
        <v>3.1</v>
      </c>
      <c r="AB1634" s="5">
        <v>29.97</v>
      </c>
      <c r="AE1634" s="5">
        <v>2.1</v>
      </c>
      <c r="AI1634" s="5">
        <v>1</v>
      </c>
      <c r="AJ1634" s="5">
        <v>53</v>
      </c>
      <c r="AN1634" s="5">
        <v>10</v>
      </c>
      <c r="AO1634" s="5">
        <v>0.21</v>
      </c>
      <c r="AT1634" s="5">
        <v>9.1</v>
      </c>
      <c r="AU1634" s="5">
        <v>1</v>
      </c>
      <c r="AV1634" s="5">
        <v>0.22</v>
      </c>
      <c r="AW1634" s="5">
        <v>5.5827999999999997E-3</v>
      </c>
      <c r="AX1634" s="5">
        <v>0.01</v>
      </c>
      <c r="AZ1634" s="5">
        <v>5.0000000000000001E-3</v>
      </c>
      <c r="BA1634" s="5">
        <v>6.86</v>
      </c>
      <c r="BC1634" s="5">
        <v>1.1000000000000001E-3</v>
      </c>
      <c r="BE1634" s="5">
        <v>0.2</v>
      </c>
      <c r="BH1634" s="5">
        <v>5.2</v>
      </c>
      <c r="BO1634" s="5">
        <v>16.8</v>
      </c>
      <c r="BX1634" s="5">
        <v>9.5</v>
      </c>
      <c r="BY1634" s="5">
        <v>5</v>
      </c>
    </row>
    <row r="1635" spans="1:77" x14ac:dyDescent="0.2">
      <c r="A1635" s="2" t="s">
        <v>210</v>
      </c>
      <c r="B1635" s="3">
        <v>42135</v>
      </c>
      <c r="C1635" s="4">
        <v>33</v>
      </c>
      <c r="G1635" s="5">
        <v>1.17</v>
      </c>
      <c r="H1635" s="5">
        <v>0.01</v>
      </c>
      <c r="J1635" s="5">
        <v>0.2</v>
      </c>
      <c r="M1635" s="5">
        <v>1.17</v>
      </c>
      <c r="N1635" s="5">
        <v>0.7</v>
      </c>
      <c r="Q1635" s="5">
        <v>0.56999999999999995</v>
      </c>
      <c r="S1635" s="5">
        <v>28.6</v>
      </c>
      <c r="T1635" s="5">
        <v>25</v>
      </c>
      <c r="U1635" s="5">
        <v>0.4</v>
      </c>
      <c r="V1635" s="5">
        <v>14</v>
      </c>
      <c r="W1635" s="5">
        <v>0.11</v>
      </c>
      <c r="AB1635" s="5">
        <v>3.47</v>
      </c>
      <c r="AC1635" s="5">
        <v>10</v>
      </c>
      <c r="AD1635" s="5">
        <v>2.54</v>
      </c>
      <c r="AE1635" s="5">
        <v>18</v>
      </c>
      <c r="AI1635" s="5">
        <v>13</v>
      </c>
      <c r="AJ1635" s="5">
        <v>38.6</v>
      </c>
      <c r="AN1635" s="5">
        <v>6.44</v>
      </c>
      <c r="AO1635" s="5">
        <v>0.27</v>
      </c>
      <c r="AT1635" s="5">
        <v>13</v>
      </c>
      <c r="AU1635" s="5">
        <v>15</v>
      </c>
      <c r="AV1635" s="5">
        <v>96.5</v>
      </c>
      <c r="AW1635" s="5">
        <v>7.8799999999999999E-3</v>
      </c>
      <c r="AX1635" s="5">
        <v>0.01</v>
      </c>
      <c r="BA1635" s="5">
        <v>4.78</v>
      </c>
      <c r="BC1635" s="5">
        <v>0.01</v>
      </c>
      <c r="BF1635" s="5">
        <v>5.07</v>
      </c>
      <c r="BH1635" s="5">
        <v>0.11</v>
      </c>
      <c r="BO1635" s="5">
        <v>41.1</v>
      </c>
      <c r="BQ1635" s="5">
        <v>3.23</v>
      </c>
      <c r="BR1635" s="5">
        <v>3.15</v>
      </c>
      <c r="BX1635" s="5">
        <v>9.4</v>
      </c>
      <c r="BY1635" s="5">
        <v>54</v>
      </c>
    </row>
    <row r="1636" spans="1:77" x14ac:dyDescent="0.2">
      <c r="A1636" s="2" t="s">
        <v>210</v>
      </c>
      <c r="B1636" s="3">
        <v>41295</v>
      </c>
      <c r="C1636" s="4">
        <v>38</v>
      </c>
      <c r="G1636" s="5">
        <v>7.0000000000000001E-3</v>
      </c>
      <c r="H1636" s="5">
        <v>0.41</v>
      </c>
      <c r="J1636" s="5">
        <v>0.2</v>
      </c>
      <c r="M1636" s="5">
        <v>0.48</v>
      </c>
      <c r="N1636" s="5">
        <v>0.2</v>
      </c>
      <c r="Q1636" s="5">
        <v>0.02</v>
      </c>
      <c r="S1636" s="5">
        <v>108</v>
      </c>
      <c r="T1636" s="5">
        <v>35</v>
      </c>
      <c r="U1636" s="5">
        <v>0.4</v>
      </c>
      <c r="V1636" s="5">
        <v>4.0999999999999996</v>
      </c>
      <c r="W1636" s="5">
        <v>3.91</v>
      </c>
      <c r="AB1636" s="5">
        <v>2.29</v>
      </c>
      <c r="AD1636" s="5">
        <v>17.940000000000001</v>
      </c>
      <c r="AE1636" s="5">
        <v>1.87</v>
      </c>
      <c r="AI1636" s="5">
        <v>0.5</v>
      </c>
      <c r="AJ1636" s="5">
        <v>58</v>
      </c>
      <c r="AN1636" s="5">
        <v>5.65</v>
      </c>
      <c r="AO1636" s="5">
        <v>0.3</v>
      </c>
      <c r="AS1636" s="5">
        <v>0.35</v>
      </c>
      <c r="AT1636" s="5">
        <v>18.2</v>
      </c>
      <c r="AU1636" s="5">
        <v>0.5</v>
      </c>
      <c r="AV1636" s="5">
        <v>0.22</v>
      </c>
      <c r="AW1636" s="5">
        <v>9.5300000000000003E-3</v>
      </c>
      <c r="AX1636" s="5">
        <v>0.01</v>
      </c>
      <c r="AY1636" s="5">
        <v>0.11</v>
      </c>
      <c r="BA1636" s="5">
        <v>7.01</v>
      </c>
      <c r="BC1636" s="5">
        <v>1E-3</v>
      </c>
      <c r="BF1636" s="5">
        <v>0.46</v>
      </c>
      <c r="BH1636" s="5">
        <v>3.56</v>
      </c>
      <c r="BO1636" s="5">
        <v>60</v>
      </c>
      <c r="BQ1636" s="5">
        <v>5.8</v>
      </c>
      <c r="BR1636" s="5">
        <v>6.94</v>
      </c>
      <c r="BS1636" s="5">
        <v>0.2</v>
      </c>
      <c r="BT1636" s="5">
        <v>45</v>
      </c>
      <c r="BV1636" s="5">
        <v>0.1</v>
      </c>
      <c r="BW1636" s="5">
        <v>0.1</v>
      </c>
      <c r="BX1636" s="5">
        <v>9.9</v>
      </c>
      <c r="BY1636" s="5">
        <v>1.6</v>
      </c>
    </row>
    <row r="1637" spans="1:77" x14ac:dyDescent="0.2">
      <c r="A1637" s="2" t="s">
        <v>210</v>
      </c>
      <c r="B1637" s="3">
        <v>40885</v>
      </c>
      <c r="C1637" s="4">
        <v>25</v>
      </c>
      <c r="G1637" s="5">
        <v>2E-3</v>
      </c>
      <c r="H1637" s="5">
        <v>0.43</v>
      </c>
      <c r="M1637" s="5">
        <v>0.38</v>
      </c>
      <c r="S1637" s="5">
        <v>94.5</v>
      </c>
      <c r="T1637" s="5">
        <v>36</v>
      </c>
      <c r="V1637" s="5">
        <v>4.4000000000000004</v>
      </c>
      <c r="W1637" s="5">
        <v>3.97</v>
      </c>
      <c r="AB1637" s="5">
        <v>2.13</v>
      </c>
      <c r="AD1637" s="5">
        <v>5.09</v>
      </c>
      <c r="AE1637" s="5">
        <v>1.79</v>
      </c>
      <c r="AJ1637" s="5">
        <v>56.9</v>
      </c>
      <c r="AN1637" s="5">
        <v>5.42</v>
      </c>
      <c r="AO1637" s="5">
        <v>0.3</v>
      </c>
      <c r="AT1637" s="5">
        <v>16.399999999999999</v>
      </c>
      <c r="AV1637" s="5">
        <v>0.22</v>
      </c>
      <c r="AW1637" s="5">
        <v>7.2300000000000003E-3</v>
      </c>
      <c r="AX1637" s="5">
        <v>0.01</v>
      </c>
      <c r="BA1637" s="5">
        <v>7.07</v>
      </c>
      <c r="BF1637" s="5">
        <v>0.31</v>
      </c>
      <c r="BH1637" s="5">
        <v>3.6</v>
      </c>
      <c r="BO1637" s="5">
        <v>59.9</v>
      </c>
      <c r="BQ1637" s="5">
        <v>5.86</v>
      </c>
      <c r="BR1637" s="5">
        <v>6.17</v>
      </c>
      <c r="BT1637" s="5">
        <v>42</v>
      </c>
      <c r="BX1637" s="5">
        <v>10.1</v>
      </c>
    </row>
    <row r="1638" spans="1:77" x14ac:dyDescent="0.2">
      <c r="A1638" s="2" t="s">
        <v>210</v>
      </c>
      <c r="B1638" s="3">
        <v>40507</v>
      </c>
      <c r="C1638" s="4">
        <v>24</v>
      </c>
      <c r="G1638" s="5">
        <v>4.0000000000000001E-3</v>
      </c>
      <c r="H1638" s="5">
        <v>0.4</v>
      </c>
      <c r="M1638" s="5">
        <v>0.38</v>
      </c>
      <c r="S1638" s="5">
        <v>93.2</v>
      </c>
      <c r="T1638" s="5">
        <v>36</v>
      </c>
      <c r="V1638" s="5">
        <v>4.4000000000000004</v>
      </c>
      <c r="W1638" s="5">
        <v>4.37</v>
      </c>
      <c r="AB1638" s="5">
        <v>2.16</v>
      </c>
      <c r="AD1638" s="5">
        <v>4.09</v>
      </c>
      <c r="AE1638" s="5">
        <v>1.76</v>
      </c>
      <c r="AJ1638" s="5">
        <v>56.6</v>
      </c>
      <c r="AN1638" s="5">
        <v>5.2</v>
      </c>
      <c r="AO1638" s="5">
        <v>0.32</v>
      </c>
      <c r="AT1638" s="5">
        <v>15.1</v>
      </c>
      <c r="AV1638" s="5">
        <v>0.22</v>
      </c>
      <c r="AW1638" s="5">
        <v>3.2799999999999999E-3</v>
      </c>
      <c r="AX1638" s="5">
        <v>0.01</v>
      </c>
      <c r="BA1638" s="5">
        <v>7.03</v>
      </c>
      <c r="BF1638" s="5">
        <v>0.28999999999999998</v>
      </c>
      <c r="BH1638" s="5">
        <v>3.64</v>
      </c>
      <c r="BO1638" s="5">
        <v>55.3</v>
      </c>
      <c r="BQ1638" s="5">
        <v>5.81</v>
      </c>
      <c r="BR1638" s="5">
        <v>6.05</v>
      </c>
      <c r="BX1638" s="5">
        <v>10</v>
      </c>
    </row>
    <row r="1639" spans="1:77" x14ac:dyDescent="0.2">
      <c r="A1639" s="2" t="s">
        <v>210</v>
      </c>
      <c r="B1639" s="3">
        <v>40114</v>
      </c>
      <c r="C1639" s="4">
        <v>31</v>
      </c>
      <c r="G1639" s="5">
        <v>5.0000000000000001E-3</v>
      </c>
      <c r="H1639" s="5">
        <v>0.39</v>
      </c>
      <c r="J1639" s="5">
        <v>0.2</v>
      </c>
      <c r="M1639" s="5">
        <v>0.55000000000000004</v>
      </c>
      <c r="N1639" s="5">
        <v>0.2</v>
      </c>
      <c r="Q1639" s="5">
        <v>0.02</v>
      </c>
      <c r="S1639" s="5">
        <v>97.5</v>
      </c>
      <c r="T1639" s="5">
        <v>37</v>
      </c>
      <c r="U1639" s="5">
        <v>0.3</v>
      </c>
      <c r="V1639" s="5">
        <v>4.4000000000000004</v>
      </c>
      <c r="W1639" s="5">
        <v>3.91</v>
      </c>
      <c r="AB1639" s="5">
        <v>2.9</v>
      </c>
      <c r="AD1639" s="5">
        <v>7.33</v>
      </c>
      <c r="AE1639" s="5">
        <v>1.96</v>
      </c>
      <c r="AI1639" s="5">
        <v>0.5</v>
      </c>
      <c r="AJ1639" s="5">
        <v>54.9</v>
      </c>
      <c r="AN1639" s="5">
        <v>5.2</v>
      </c>
      <c r="AO1639" s="5">
        <v>0.28999999999999998</v>
      </c>
      <c r="AT1639" s="5">
        <v>16.7</v>
      </c>
      <c r="AU1639" s="5">
        <v>0.5</v>
      </c>
      <c r="AV1639" s="5">
        <v>0.22</v>
      </c>
      <c r="AW1639" s="5">
        <v>0.01</v>
      </c>
      <c r="AX1639" s="5">
        <v>0.01</v>
      </c>
      <c r="BA1639" s="5">
        <v>6.97</v>
      </c>
      <c r="BC1639" s="5">
        <v>1E-3</v>
      </c>
      <c r="BF1639" s="5">
        <v>0.31</v>
      </c>
      <c r="BH1639" s="5">
        <v>3.68</v>
      </c>
      <c r="BO1639" s="5">
        <v>54.9</v>
      </c>
      <c r="BW1639" s="5">
        <v>0.5</v>
      </c>
      <c r="BX1639" s="5">
        <v>10.1</v>
      </c>
      <c r="BY1639" s="5">
        <v>0.8</v>
      </c>
    </row>
    <row r="1640" spans="1:77" x14ac:dyDescent="0.2">
      <c r="A1640" s="2" t="s">
        <v>292</v>
      </c>
      <c r="B1640" s="3">
        <v>41088</v>
      </c>
      <c r="C1640" s="4">
        <v>28</v>
      </c>
      <c r="G1640" s="5">
        <v>0.88</v>
      </c>
      <c r="H1640" s="5">
        <v>0.01</v>
      </c>
      <c r="M1640" s="5">
        <v>0.55000000000000004</v>
      </c>
      <c r="S1640" s="5">
        <v>17</v>
      </c>
      <c r="T1640" s="5">
        <v>33</v>
      </c>
      <c r="V1640" s="5">
        <v>1.9</v>
      </c>
      <c r="W1640" s="5">
        <v>0.27</v>
      </c>
      <c r="AB1640" s="5">
        <v>3.82</v>
      </c>
      <c r="AD1640" s="5">
        <v>1.28</v>
      </c>
      <c r="AE1640" s="5">
        <v>22.7</v>
      </c>
      <c r="AJ1640" s="5">
        <v>36.6</v>
      </c>
      <c r="AN1640" s="5">
        <v>12.3</v>
      </c>
      <c r="AO1640" s="5">
        <v>0.03</v>
      </c>
      <c r="AT1640" s="5">
        <v>9.19</v>
      </c>
      <c r="AV1640" s="5">
        <v>86.76</v>
      </c>
      <c r="AW1640" s="5">
        <v>3.2799999999999999E-3</v>
      </c>
      <c r="AX1640" s="5">
        <v>0.01</v>
      </c>
      <c r="AY1640" s="5">
        <v>0.02</v>
      </c>
      <c r="BA1640" s="5">
        <v>4.76</v>
      </c>
      <c r="BF1640" s="5">
        <v>11.01</v>
      </c>
      <c r="BH1640" s="5">
        <v>7.0000000000000007E-2</v>
      </c>
      <c r="BO1640" s="5">
        <v>25.8</v>
      </c>
      <c r="BQ1640" s="5">
        <v>2.93</v>
      </c>
      <c r="BR1640" s="5">
        <v>2.97</v>
      </c>
      <c r="BS1640" s="5">
        <v>0.2</v>
      </c>
      <c r="BT1640" s="5">
        <v>4</v>
      </c>
      <c r="BV1640" s="5">
        <v>0.11</v>
      </c>
      <c r="BX1640" s="5">
        <v>9.3000000000000007</v>
      </c>
    </row>
    <row r="1641" spans="1:77" x14ac:dyDescent="0.2">
      <c r="A1641" s="2" t="s">
        <v>292</v>
      </c>
      <c r="B1641" s="3">
        <v>41479</v>
      </c>
      <c r="C1641" s="4">
        <v>25</v>
      </c>
      <c r="G1641" s="5">
        <v>0.77</v>
      </c>
      <c r="H1641" s="5">
        <v>0.01</v>
      </c>
      <c r="M1641" s="5">
        <v>0.57999999999999996</v>
      </c>
      <c r="S1641" s="5">
        <v>13.6</v>
      </c>
      <c r="T1641" s="5">
        <v>27</v>
      </c>
      <c r="V1641" s="5">
        <v>2</v>
      </c>
      <c r="W1641" s="5">
        <v>0.01</v>
      </c>
      <c r="AB1641" s="5">
        <v>3.92</v>
      </c>
      <c r="AD1641" s="5">
        <v>1.74</v>
      </c>
      <c r="AE1641" s="5">
        <v>20.2</v>
      </c>
      <c r="AJ1641" s="5">
        <v>30.4</v>
      </c>
      <c r="AN1641" s="5">
        <v>9.68</v>
      </c>
      <c r="AO1641" s="5">
        <v>0.01</v>
      </c>
      <c r="AT1641" s="5">
        <v>8.01</v>
      </c>
      <c r="AV1641" s="5">
        <v>62.86</v>
      </c>
      <c r="AW1641" s="5">
        <v>3.2799999999999999E-3</v>
      </c>
      <c r="AX1641" s="5">
        <v>0.01</v>
      </c>
      <c r="AY1641" s="5">
        <v>0.02</v>
      </c>
      <c r="BA1641" s="5">
        <v>4.51</v>
      </c>
      <c r="BF1641" s="5">
        <v>4.51</v>
      </c>
      <c r="BH1641" s="5">
        <v>7.0000000000000007E-2</v>
      </c>
      <c r="BO1641" s="5">
        <v>27.3</v>
      </c>
      <c r="BQ1641" s="5">
        <v>2.42</v>
      </c>
      <c r="BR1641" s="5">
        <v>2.46</v>
      </c>
      <c r="BX1641" s="5">
        <v>9.6</v>
      </c>
    </row>
    <row r="1642" spans="1:77" x14ac:dyDescent="0.2">
      <c r="A1642" s="2" t="s">
        <v>292</v>
      </c>
      <c r="B1642" s="3">
        <v>39284</v>
      </c>
      <c r="C1642" s="4">
        <v>23</v>
      </c>
      <c r="F1642" s="5">
        <v>0.02</v>
      </c>
      <c r="H1642" s="5">
        <v>0.41</v>
      </c>
      <c r="M1642" s="5">
        <v>0.99</v>
      </c>
      <c r="S1642" s="5">
        <v>88.8</v>
      </c>
      <c r="T1642" s="5">
        <v>37</v>
      </c>
      <c r="V1642" s="5">
        <v>4.9000000000000004</v>
      </c>
      <c r="W1642" s="5">
        <v>3.69</v>
      </c>
      <c r="AD1642" s="5">
        <v>3.33</v>
      </c>
      <c r="AE1642" s="5">
        <v>1.71</v>
      </c>
      <c r="AJ1642" s="5">
        <v>49.4</v>
      </c>
      <c r="AN1642" s="5">
        <v>4.92</v>
      </c>
      <c r="AO1642" s="5">
        <v>0.28000000000000003</v>
      </c>
      <c r="AT1642" s="5">
        <v>15.5</v>
      </c>
      <c r="AV1642" s="5">
        <v>0.5</v>
      </c>
      <c r="AW1642" s="5">
        <v>0.02</v>
      </c>
      <c r="AX1642" s="5">
        <v>0.37</v>
      </c>
      <c r="BA1642" s="5">
        <v>7.01</v>
      </c>
      <c r="BE1642" s="5">
        <v>0.3</v>
      </c>
      <c r="BH1642" s="5">
        <v>3.58</v>
      </c>
      <c r="BO1642" s="5">
        <v>44</v>
      </c>
      <c r="BQ1642" s="5">
        <v>5.53</v>
      </c>
      <c r="BR1642" s="5">
        <v>5.72</v>
      </c>
      <c r="BX1642" s="5">
        <v>10.5</v>
      </c>
    </row>
    <row r="1643" spans="1:77" x14ac:dyDescent="0.2">
      <c r="A1643" s="2" t="s">
        <v>292</v>
      </c>
      <c r="B1643" s="3">
        <v>38841</v>
      </c>
      <c r="C1643" s="4">
        <v>31</v>
      </c>
      <c r="F1643" s="5">
        <v>0.02</v>
      </c>
      <c r="H1643" s="5">
        <v>0.38</v>
      </c>
      <c r="J1643" s="5">
        <v>5</v>
      </c>
      <c r="M1643" s="5">
        <v>0.76</v>
      </c>
      <c r="N1643" s="5">
        <v>2.5</v>
      </c>
      <c r="Q1643" s="5">
        <v>1</v>
      </c>
      <c r="S1643" s="5">
        <v>86.72</v>
      </c>
      <c r="T1643" s="5">
        <v>36</v>
      </c>
      <c r="U1643" s="5">
        <v>5</v>
      </c>
      <c r="V1643" s="5">
        <v>4.3</v>
      </c>
      <c r="W1643" s="5">
        <v>3.59</v>
      </c>
      <c r="AD1643" s="5">
        <v>0.23</v>
      </c>
      <c r="AE1643" s="5">
        <v>1.71</v>
      </c>
      <c r="AI1643" s="5">
        <v>10</v>
      </c>
      <c r="AJ1643" s="5">
        <v>53.2</v>
      </c>
      <c r="AN1643" s="5">
        <v>4.84</v>
      </c>
      <c r="AO1643" s="5">
        <v>0.27</v>
      </c>
      <c r="AT1643" s="5">
        <v>15.4</v>
      </c>
      <c r="AU1643" s="5">
        <v>2</v>
      </c>
      <c r="AV1643" s="5">
        <v>0.48</v>
      </c>
      <c r="AW1643" s="5">
        <v>0.02</v>
      </c>
      <c r="AX1643" s="5">
        <v>0.27</v>
      </c>
      <c r="BA1643" s="5">
        <v>7.07</v>
      </c>
      <c r="BC1643" s="5">
        <v>0.1</v>
      </c>
      <c r="BE1643" s="5">
        <v>0.3</v>
      </c>
      <c r="BH1643" s="5">
        <v>3.56</v>
      </c>
      <c r="BO1643" s="5">
        <v>48</v>
      </c>
      <c r="BQ1643" s="5">
        <v>5.59</v>
      </c>
      <c r="BR1643" s="5">
        <v>5.6</v>
      </c>
      <c r="BX1643" s="5">
        <v>10.8</v>
      </c>
      <c r="BY1643" s="5">
        <v>10</v>
      </c>
    </row>
    <row r="1644" spans="1:77" x14ac:dyDescent="0.2">
      <c r="A1644" s="2" t="s">
        <v>81</v>
      </c>
      <c r="B1644" s="3">
        <v>38693</v>
      </c>
      <c r="C1644" s="4">
        <v>33</v>
      </c>
      <c r="F1644" s="5">
        <v>0.02</v>
      </c>
      <c r="H1644" s="5">
        <v>0.31</v>
      </c>
      <c r="J1644" s="5">
        <v>1</v>
      </c>
      <c r="M1644" s="5">
        <v>0.4</v>
      </c>
      <c r="N1644" s="5">
        <v>2</v>
      </c>
      <c r="Q1644" s="5">
        <v>0.5</v>
      </c>
      <c r="S1644" s="5">
        <v>75</v>
      </c>
      <c r="T1644" s="5">
        <v>33</v>
      </c>
      <c r="U1644" s="5">
        <v>1</v>
      </c>
      <c r="V1644" s="5">
        <v>4.3</v>
      </c>
      <c r="W1644" s="5">
        <v>0.62</v>
      </c>
      <c r="AB1644" s="5">
        <v>2.35</v>
      </c>
      <c r="AD1644" s="5">
        <v>-0.86</v>
      </c>
      <c r="AE1644" s="5">
        <v>1.6</v>
      </c>
      <c r="AI1644" s="5">
        <v>1</v>
      </c>
      <c r="AJ1644" s="5">
        <v>46</v>
      </c>
      <c r="AN1644" s="5">
        <v>4.2</v>
      </c>
      <c r="AO1644" s="5">
        <v>0.21</v>
      </c>
      <c r="AT1644" s="5">
        <v>15</v>
      </c>
      <c r="AU1644" s="5">
        <v>1</v>
      </c>
      <c r="AV1644" s="5">
        <v>0.44</v>
      </c>
      <c r="AW1644" s="5">
        <v>0.03</v>
      </c>
      <c r="AX1644" s="5">
        <v>0.36</v>
      </c>
      <c r="BA1644" s="5">
        <v>7</v>
      </c>
      <c r="BC1644" s="5">
        <v>0.1</v>
      </c>
      <c r="BE1644" s="5">
        <v>0.6</v>
      </c>
      <c r="BH1644" s="5">
        <v>3.1</v>
      </c>
      <c r="BI1644" s="5">
        <v>0.1</v>
      </c>
      <c r="BO1644" s="5">
        <v>40</v>
      </c>
      <c r="BQ1644" s="5">
        <v>-4.87</v>
      </c>
      <c r="BR1644" s="5">
        <v>4.82</v>
      </c>
      <c r="BX1644" s="5">
        <v>9.6999999999999993</v>
      </c>
      <c r="BY1644" s="5">
        <v>5</v>
      </c>
    </row>
    <row r="1645" spans="1:77" x14ac:dyDescent="0.2">
      <c r="A1645" s="2" t="s">
        <v>81</v>
      </c>
      <c r="B1645" s="3">
        <v>36107</v>
      </c>
      <c r="C1645" s="4">
        <v>29</v>
      </c>
      <c r="F1645" s="5">
        <v>0.01</v>
      </c>
      <c r="H1645" s="5">
        <v>0.38</v>
      </c>
      <c r="J1645" s="5">
        <v>1</v>
      </c>
      <c r="M1645" s="5">
        <v>0.45</v>
      </c>
      <c r="N1645" s="5">
        <v>1</v>
      </c>
      <c r="Q1645" s="5">
        <v>0.1</v>
      </c>
      <c r="S1645" s="5">
        <v>88</v>
      </c>
      <c r="T1645" s="5">
        <v>29.5</v>
      </c>
      <c r="U1645" s="5">
        <v>1</v>
      </c>
      <c r="V1645" s="5">
        <v>4.3099999999999996</v>
      </c>
      <c r="W1645" s="5">
        <v>3.9</v>
      </c>
      <c r="AB1645" s="5">
        <v>1.78</v>
      </c>
      <c r="AE1645" s="5">
        <v>1.6</v>
      </c>
      <c r="AI1645" s="5">
        <v>5</v>
      </c>
      <c r="AJ1645" s="5">
        <v>51.7</v>
      </c>
      <c r="AN1645" s="5">
        <v>5.7</v>
      </c>
      <c r="AO1645" s="5">
        <v>0.24</v>
      </c>
      <c r="AT1645" s="5">
        <v>13.5</v>
      </c>
      <c r="AU1645" s="5">
        <v>1</v>
      </c>
      <c r="AV1645" s="5">
        <v>0.44</v>
      </c>
      <c r="AW1645" s="5">
        <v>0.13</v>
      </c>
      <c r="AX1645" s="5">
        <v>0.3</v>
      </c>
      <c r="BA1645" s="5">
        <v>7.26</v>
      </c>
      <c r="BC1645" s="5">
        <v>0.1</v>
      </c>
      <c r="BE1645" s="5">
        <v>0.1</v>
      </c>
      <c r="BH1645" s="5">
        <v>3.75</v>
      </c>
      <c r="BO1645" s="5">
        <v>39.1</v>
      </c>
      <c r="BX1645" s="5">
        <v>9.4</v>
      </c>
      <c r="BY1645" s="5">
        <v>10</v>
      </c>
    </row>
    <row r="1646" spans="1:77" x14ac:dyDescent="0.2">
      <c r="A1646" s="2" t="s">
        <v>81</v>
      </c>
      <c r="B1646" s="3">
        <v>41785</v>
      </c>
      <c r="C1646" s="4">
        <v>25</v>
      </c>
      <c r="G1646" s="5">
        <v>0.97</v>
      </c>
      <c r="H1646" s="5">
        <v>0.01</v>
      </c>
      <c r="M1646" s="5">
        <v>0.57999999999999996</v>
      </c>
      <c r="S1646" s="5">
        <v>13.6</v>
      </c>
      <c r="T1646" s="5">
        <v>31</v>
      </c>
      <c r="V1646" s="5">
        <v>2.2000000000000002</v>
      </c>
      <c r="W1646" s="5">
        <v>0.01</v>
      </c>
      <c r="AB1646" s="5">
        <v>4.0599999999999996</v>
      </c>
      <c r="AD1646" s="5">
        <v>2.48</v>
      </c>
      <c r="AE1646" s="5">
        <v>19.899999999999999</v>
      </c>
      <c r="AJ1646" s="5">
        <v>31.1</v>
      </c>
      <c r="AN1646" s="5">
        <v>9.91</v>
      </c>
      <c r="AO1646" s="5">
        <v>0.01</v>
      </c>
      <c r="AT1646" s="5">
        <v>6.97</v>
      </c>
      <c r="AV1646" s="5">
        <v>57.99</v>
      </c>
      <c r="AW1646" s="5">
        <v>3.2799999999999999E-3</v>
      </c>
      <c r="AX1646" s="5">
        <v>0.01</v>
      </c>
      <c r="AY1646" s="5">
        <v>0.02</v>
      </c>
      <c r="BA1646" s="5">
        <v>4.97</v>
      </c>
      <c r="BF1646" s="5">
        <v>5.67</v>
      </c>
      <c r="BH1646" s="5">
        <v>0.08</v>
      </c>
      <c r="BO1646" s="5">
        <v>28.7</v>
      </c>
      <c r="BQ1646" s="5">
        <v>2.4900000000000002</v>
      </c>
      <c r="BR1646" s="5">
        <v>2.4300000000000002</v>
      </c>
      <c r="BX1646" s="5">
        <v>8.8000000000000007</v>
      </c>
    </row>
    <row r="1647" spans="1:77" x14ac:dyDescent="0.2">
      <c r="A1647" s="2" t="s">
        <v>81</v>
      </c>
      <c r="B1647" s="3">
        <v>33534</v>
      </c>
      <c r="C1647" s="4">
        <v>21</v>
      </c>
      <c r="F1647" s="5">
        <v>5.0000000000000001E-3</v>
      </c>
      <c r="H1647" s="5">
        <v>0.32</v>
      </c>
      <c r="M1647" s="5">
        <v>0.7</v>
      </c>
      <c r="S1647" s="5">
        <v>84</v>
      </c>
      <c r="T1647" s="5">
        <v>34</v>
      </c>
      <c r="V1647" s="5">
        <v>4.5</v>
      </c>
      <c r="W1647" s="5">
        <v>3.4</v>
      </c>
      <c r="AB1647" s="5">
        <v>1.41</v>
      </c>
      <c r="AE1647" s="5">
        <v>1.9</v>
      </c>
      <c r="AJ1647" s="5">
        <v>46.2</v>
      </c>
      <c r="AN1647" s="5">
        <v>5</v>
      </c>
      <c r="AO1647" s="5">
        <v>0.27</v>
      </c>
      <c r="AT1647" s="5">
        <v>13</v>
      </c>
      <c r="AV1647" s="5">
        <v>0.44</v>
      </c>
      <c r="AW1647" s="5">
        <v>6.5690000000000002E-3</v>
      </c>
      <c r="AX1647" s="5">
        <v>0.17</v>
      </c>
      <c r="BA1647" s="5">
        <v>8.52</v>
      </c>
      <c r="BE1647" s="5">
        <v>0.1</v>
      </c>
      <c r="BH1647" s="5">
        <v>3.8</v>
      </c>
      <c r="BO1647" s="5">
        <v>33</v>
      </c>
      <c r="BX1647" s="5">
        <v>9.3000000000000007</v>
      </c>
    </row>
    <row r="1648" spans="1:77" x14ac:dyDescent="0.2">
      <c r="A1648" s="2" t="s">
        <v>81</v>
      </c>
      <c r="B1648" s="3">
        <v>40128</v>
      </c>
      <c r="C1648" s="4">
        <v>21</v>
      </c>
      <c r="G1648" s="5">
        <v>2E-3</v>
      </c>
      <c r="H1648" s="5">
        <v>0.33</v>
      </c>
      <c r="M1648" s="5">
        <v>0.51</v>
      </c>
      <c r="S1648" s="5">
        <v>89.7</v>
      </c>
      <c r="T1648" s="5">
        <v>11</v>
      </c>
      <c r="V1648" s="5">
        <v>2.9</v>
      </c>
      <c r="W1648" s="5">
        <v>3.09</v>
      </c>
      <c r="AD1648" s="5">
        <v>1.46</v>
      </c>
      <c r="AE1648" s="5">
        <v>2.3199999999999998</v>
      </c>
      <c r="AJ1648" s="5">
        <v>53.5</v>
      </c>
      <c r="AN1648" s="5">
        <v>11.1</v>
      </c>
      <c r="AO1648" s="5">
        <v>0.23</v>
      </c>
      <c r="AT1648" s="5">
        <v>9.14</v>
      </c>
      <c r="AV1648" s="5">
        <v>0.22</v>
      </c>
      <c r="AW1648" s="5">
        <v>0.01</v>
      </c>
      <c r="AX1648" s="5">
        <v>0.02</v>
      </c>
      <c r="BA1648" s="5">
        <v>7.12</v>
      </c>
      <c r="BF1648" s="5">
        <v>0.37</v>
      </c>
      <c r="BH1648" s="5">
        <v>5.28</v>
      </c>
      <c r="BO1648" s="5">
        <v>25.8</v>
      </c>
      <c r="BX1648" s="5">
        <v>9.6</v>
      </c>
    </row>
    <row r="1649" spans="1:77" x14ac:dyDescent="0.2">
      <c r="A1649" s="2" t="s">
        <v>81</v>
      </c>
      <c r="B1649" s="3">
        <v>41766</v>
      </c>
      <c r="C1649" s="4">
        <v>29</v>
      </c>
      <c r="G1649" s="5">
        <v>1.17</v>
      </c>
      <c r="H1649" s="5">
        <v>0.01</v>
      </c>
      <c r="M1649" s="5">
        <v>0.71</v>
      </c>
      <c r="Q1649" s="5">
        <v>0.26</v>
      </c>
      <c r="S1649" s="5">
        <v>30.1</v>
      </c>
      <c r="T1649" s="5">
        <v>27</v>
      </c>
      <c r="U1649" s="5">
        <v>1.4</v>
      </c>
      <c r="V1649" s="5">
        <v>16</v>
      </c>
      <c r="W1649" s="5">
        <v>0.16</v>
      </c>
      <c r="AB1649" s="5">
        <v>3.54</v>
      </c>
      <c r="AD1649" s="5">
        <v>0.66</v>
      </c>
      <c r="AE1649" s="5">
        <v>18.899999999999999</v>
      </c>
      <c r="AJ1649" s="5">
        <v>40.6</v>
      </c>
      <c r="AN1649" s="5">
        <v>5.37</v>
      </c>
      <c r="AO1649" s="5">
        <v>0.05</v>
      </c>
      <c r="AT1649" s="5">
        <v>15</v>
      </c>
      <c r="AU1649" s="5">
        <v>2.8</v>
      </c>
      <c r="AV1649" s="5">
        <v>100.04</v>
      </c>
      <c r="AW1649" s="5">
        <v>5.2599999999999999E-3</v>
      </c>
      <c r="AX1649" s="5">
        <v>0.01</v>
      </c>
      <c r="AY1649" s="5">
        <v>0.02</v>
      </c>
      <c r="BA1649" s="5">
        <v>5.47</v>
      </c>
      <c r="BF1649" s="5">
        <v>4.5199999999999996</v>
      </c>
      <c r="BH1649" s="5">
        <v>0.18</v>
      </c>
      <c r="BO1649" s="5">
        <v>33.299999999999997</v>
      </c>
      <c r="BQ1649" s="5">
        <v>3.25</v>
      </c>
      <c r="BR1649" s="5">
        <v>3.22</v>
      </c>
      <c r="BX1649" s="5">
        <v>9.3000000000000007</v>
      </c>
      <c r="BY1649" s="5">
        <v>22</v>
      </c>
    </row>
    <row r="1650" spans="1:77" x14ac:dyDescent="0.2">
      <c r="A1650" s="2" t="s">
        <v>81</v>
      </c>
      <c r="B1650" s="3">
        <v>41430</v>
      </c>
      <c r="C1650" s="4">
        <v>29</v>
      </c>
      <c r="G1650" s="5">
        <v>0.74</v>
      </c>
      <c r="H1650" s="5">
        <v>0.02</v>
      </c>
      <c r="M1650" s="5">
        <v>0.95</v>
      </c>
      <c r="Q1650" s="5">
        <v>1.2</v>
      </c>
      <c r="S1650" s="5">
        <v>31.1</v>
      </c>
      <c r="T1650" s="5">
        <v>21</v>
      </c>
      <c r="U1650" s="5">
        <v>3.6</v>
      </c>
      <c r="V1650" s="5">
        <v>12</v>
      </c>
      <c r="W1650" s="5">
        <v>0.14000000000000001</v>
      </c>
      <c r="AB1650" s="5">
        <v>3.17</v>
      </c>
      <c r="AD1650" s="5">
        <v>7.26</v>
      </c>
      <c r="AE1650" s="5">
        <v>16.100000000000001</v>
      </c>
      <c r="AJ1650" s="5">
        <v>34.799999999999997</v>
      </c>
      <c r="AN1650" s="5">
        <v>6.59</v>
      </c>
      <c r="AO1650" s="5">
        <v>0.55000000000000004</v>
      </c>
      <c r="AT1650" s="5">
        <v>12.9</v>
      </c>
      <c r="AU1650" s="5">
        <v>21</v>
      </c>
      <c r="AV1650" s="5">
        <v>74.37</v>
      </c>
      <c r="AW1650" s="5">
        <v>3.2799999999999999E-3</v>
      </c>
      <c r="AX1650" s="5">
        <v>0.01</v>
      </c>
      <c r="AY1650" s="5">
        <v>0.02</v>
      </c>
      <c r="BA1650" s="5">
        <v>5.5</v>
      </c>
      <c r="BF1650" s="5">
        <v>3.18</v>
      </c>
      <c r="BH1650" s="5">
        <v>0.27</v>
      </c>
      <c r="BO1650" s="5">
        <v>43.1</v>
      </c>
      <c r="BQ1650" s="5">
        <v>2.96</v>
      </c>
      <c r="BR1650" s="5">
        <v>3.18</v>
      </c>
      <c r="BX1650" s="5">
        <v>9.1999999999999993</v>
      </c>
      <c r="BY1650" s="5">
        <v>73</v>
      </c>
    </row>
    <row r="1651" spans="1:77" x14ac:dyDescent="0.2">
      <c r="A1651" s="2" t="s">
        <v>81</v>
      </c>
      <c r="B1651" s="3">
        <v>41233</v>
      </c>
      <c r="C1651" s="4">
        <v>39</v>
      </c>
      <c r="G1651" s="5">
        <v>0.43</v>
      </c>
      <c r="H1651" s="5">
        <v>0.04</v>
      </c>
      <c r="J1651" s="5">
        <v>0.2</v>
      </c>
      <c r="M1651" s="5">
        <v>0.98</v>
      </c>
      <c r="N1651" s="5">
        <v>0.5</v>
      </c>
      <c r="Q1651" s="5">
        <v>1.3</v>
      </c>
      <c r="S1651" s="5">
        <v>31.5</v>
      </c>
      <c r="T1651" s="5">
        <v>20</v>
      </c>
      <c r="U1651" s="5">
        <v>4.3</v>
      </c>
      <c r="V1651" s="5">
        <v>11</v>
      </c>
      <c r="W1651" s="5">
        <v>0.27</v>
      </c>
      <c r="Z1651" s="5">
        <v>25</v>
      </c>
      <c r="AB1651" s="5">
        <v>3.83</v>
      </c>
      <c r="AD1651" s="5">
        <v>9.23</v>
      </c>
      <c r="AE1651" s="5">
        <v>13.7</v>
      </c>
      <c r="AI1651" s="5">
        <v>8.6999999999999993</v>
      </c>
      <c r="AJ1651" s="5">
        <v>36.799999999999997</v>
      </c>
      <c r="AN1651" s="5">
        <v>5.66</v>
      </c>
      <c r="AO1651" s="5">
        <v>0.57999999999999996</v>
      </c>
      <c r="AS1651" s="5">
        <v>0.35</v>
      </c>
      <c r="AT1651" s="5">
        <v>9.68</v>
      </c>
      <c r="AU1651" s="5">
        <v>21</v>
      </c>
      <c r="AV1651" s="5">
        <v>74.81</v>
      </c>
      <c r="AW1651" s="5">
        <v>0.01</v>
      </c>
      <c r="AX1651" s="5">
        <v>0.01</v>
      </c>
      <c r="AY1651" s="5">
        <v>0.02</v>
      </c>
      <c r="BA1651" s="5">
        <v>5.78</v>
      </c>
      <c r="BC1651" s="5">
        <v>7.4999999999999997E-3</v>
      </c>
      <c r="BF1651" s="5">
        <v>1.06</v>
      </c>
      <c r="BH1651" s="5">
        <v>0.52</v>
      </c>
      <c r="BO1651" s="5">
        <v>42.6</v>
      </c>
      <c r="BQ1651" s="5">
        <v>3.18</v>
      </c>
      <c r="BR1651" s="5">
        <v>2.9</v>
      </c>
      <c r="BS1651" s="5">
        <v>0.2</v>
      </c>
      <c r="BT1651" s="5">
        <v>13</v>
      </c>
      <c r="BV1651" s="5">
        <v>2.2000000000000002</v>
      </c>
      <c r="BW1651" s="5">
        <v>15</v>
      </c>
      <c r="BX1651" s="5">
        <v>11</v>
      </c>
      <c r="BY1651" s="5">
        <v>64</v>
      </c>
    </row>
    <row r="1652" spans="1:77" x14ac:dyDescent="0.2">
      <c r="A1652" s="2" t="s">
        <v>81</v>
      </c>
      <c r="B1652" s="3">
        <v>42331</v>
      </c>
      <c r="C1652" s="4">
        <v>31</v>
      </c>
      <c r="G1652" s="5">
        <v>1.4599999999999999E-3</v>
      </c>
      <c r="H1652" s="5">
        <v>0.32</v>
      </c>
      <c r="J1652" s="5">
        <v>2.1</v>
      </c>
      <c r="M1652" s="5">
        <v>0.61</v>
      </c>
      <c r="N1652" s="5">
        <v>0.2</v>
      </c>
      <c r="Q1652" s="5">
        <v>0.02</v>
      </c>
      <c r="S1652" s="5">
        <v>90</v>
      </c>
      <c r="T1652" s="5">
        <v>13</v>
      </c>
      <c r="U1652" s="5">
        <v>0.2</v>
      </c>
      <c r="V1652" s="5">
        <v>2.7</v>
      </c>
      <c r="W1652" s="5">
        <v>2.88</v>
      </c>
      <c r="AB1652" s="5">
        <v>29.89</v>
      </c>
      <c r="AC1652" s="5">
        <v>10</v>
      </c>
      <c r="AD1652" s="5">
        <v>0.6</v>
      </c>
      <c r="AE1652" s="5">
        <v>1.89</v>
      </c>
      <c r="AI1652" s="5">
        <v>1.1000000000000001</v>
      </c>
      <c r="AN1652" s="5">
        <v>10.7</v>
      </c>
      <c r="AO1652" s="5">
        <v>0.22</v>
      </c>
      <c r="AT1652" s="5">
        <v>8.4700000000000006</v>
      </c>
      <c r="AU1652" s="5">
        <v>0.5</v>
      </c>
      <c r="AV1652" s="5">
        <v>0.22</v>
      </c>
      <c r="AW1652" s="5">
        <v>9.1999999999999998E-3</v>
      </c>
      <c r="AX1652" s="5">
        <v>0.02</v>
      </c>
      <c r="BA1652" s="5">
        <v>7.22</v>
      </c>
      <c r="BC1652" s="5">
        <v>1E-3</v>
      </c>
      <c r="BH1652" s="5">
        <v>5.29</v>
      </c>
      <c r="BO1652" s="5">
        <v>16.7</v>
      </c>
      <c r="BQ1652" s="5">
        <v>6.01</v>
      </c>
      <c r="BR1652" s="5">
        <v>5.97</v>
      </c>
      <c r="BX1652" s="5">
        <v>9.6</v>
      </c>
      <c r="BY1652" s="5">
        <v>5.44</v>
      </c>
    </row>
    <row r="1653" spans="1:77" x14ac:dyDescent="0.2">
      <c r="A1653" s="2" t="s">
        <v>81</v>
      </c>
      <c r="B1653" s="3">
        <v>41885</v>
      </c>
      <c r="C1653" s="4">
        <v>25</v>
      </c>
      <c r="G1653" s="5">
        <v>4.0000000000000001E-3</v>
      </c>
      <c r="H1653" s="5">
        <v>0.34</v>
      </c>
      <c r="M1653" s="5">
        <v>0.44</v>
      </c>
      <c r="S1653" s="5">
        <v>97</v>
      </c>
      <c r="T1653" s="5">
        <v>11</v>
      </c>
      <c r="V1653" s="5">
        <v>3</v>
      </c>
      <c r="W1653" s="5">
        <v>3.01</v>
      </c>
      <c r="AB1653" s="5">
        <v>30.09</v>
      </c>
      <c r="AD1653" s="5">
        <v>5.51</v>
      </c>
      <c r="AE1653" s="5">
        <v>2.1</v>
      </c>
      <c r="AJ1653" s="5">
        <v>54.8</v>
      </c>
      <c r="AN1653" s="5">
        <v>11.3</v>
      </c>
      <c r="AO1653" s="5">
        <v>0.23</v>
      </c>
      <c r="AT1653" s="5">
        <v>8.94</v>
      </c>
      <c r="AV1653" s="5">
        <v>0.22</v>
      </c>
      <c r="AW1653" s="5">
        <v>3.9399999999999999E-3</v>
      </c>
      <c r="AX1653" s="5">
        <v>0.02</v>
      </c>
      <c r="AY1653" s="5">
        <v>0.09</v>
      </c>
      <c r="BA1653" s="5">
        <v>7.32</v>
      </c>
      <c r="BF1653" s="5">
        <v>0.16</v>
      </c>
      <c r="BH1653" s="5">
        <v>5.28</v>
      </c>
      <c r="BO1653" s="5">
        <v>22.5</v>
      </c>
      <c r="BQ1653" s="5">
        <v>6.06</v>
      </c>
      <c r="BR1653" s="5">
        <v>6.4</v>
      </c>
      <c r="BX1653" s="5">
        <v>9.4</v>
      </c>
    </row>
    <row r="1654" spans="1:77" x14ac:dyDescent="0.2">
      <c r="A1654" s="2" t="s">
        <v>81</v>
      </c>
      <c r="B1654" s="3">
        <v>41577</v>
      </c>
      <c r="C1654" s="4">
        <v>25</v>
      </c>
      <c r="G1654" s="5">
        <v>4.0000000000000001E-3</v>
      </c>
      <c r="H1654" s="5">
        <v>0.34</v>
      </c>
      <c r="M1654" s="5">
        <v>0.39</v>
      </c>
      <c r="S1654" s="5">
        <v>95.8</v>
      </c>
      <c r="T1654" s="5">
        <v>12</v>
      </c>
      <c r="V1654" s="5">
        <v>2.7</v>
      </c>
      <c r="W1654" s="5">
        <v>3.37</v>
      </c>
      <c r="AB1654" s="5">
        <v>29.83</v>
      </c>
      <c r="AD1654" s="5">
        <v>5.48</v>
      </c>
      <c r="AE1654" s="5">
        <v>2.2599999999999998</v>
      </c>
      <c r="AJ1654" s="5">
        <v>55.3</v>
      </c>
      <c r="AN1654" s="5">
        <v>11.1</v>
      </c>
      <c r="AO1654" s="5">
        <v>0.24</v>
      </c>
      <c r="AT1654" s="5">
        <v>9.31</v>
      </c>
      <c r="AV1654" s="5">
        <v>0.22</v>
      </c>
      <c r="AW1654" s="5">
        <v>3.6099999999999999E-3</v>
      </c>
      <c r="AX1654" s="5">
        <v>0.01</v>
      </c>
      <c r="AY1654" s="5">
        <v>0.13</v>
      </c>
      <c r="BA1654" s="5">
        <v>7.23</v>
      </c>
      <c r="BF1654" s="5">
        <v>0.21</v>
      </c>
      <c r="BH1654" s="5">
        <v>5.29</v>
      </c>
      <c r="BO1654" s="5">
        <v>19.100000000000001</v>
      </c>
      <c r="BQ1654" s="5">
        <v>6.03</v>
      </c>
      <c r="BR1654" s="5">
        <v>6.37</v>
      </c>
      <c r="BX1654" s="5">
        <v>9.4</v>
      </c>
    </row>
    <row r="1655" spans="1:77" x14ac:dyDescent="0.2">
      <c r="A1655" s="2" t="s">
        <v>81</v>
      </c>
      <c r="B1655" s="3">
        <v>41198</v>
      </c>
      <c r="C1655" s="4">
        <v>25</v>
      </c>
      <c r="G1655" s="5">
        <v>0.02</v>
      </c>
      <c r="H1655" s="5">
        <v>0.31</v>
      </c>
      <c r="M1655" s="5">
        <v>0.63</v>
      </c>
      <c r="S1655" s="5">
        <v>93.4</v>
      </c>
      <c r="T1655" s="5">
        <v>12</v>
      </c>
      <c r="V1655" s="5">
        <v>3</v>
      </c>
      <c r="W1655" s="5">
        <v>3.22</v>
      </c>
      <c r="AD1655" s="5">
        <v>1.72</v>
      </c>
      <c r="AE1655" s="5">
        <v>2.19</v>
      </c>
      <c r="AJ1655" s="5">
        <v>55.9</v>
      </c>
      <c r="AN1655" s="5">
        <v>11</v>
      </c>
      <c r="AO1655" s="5">
        <v>0.24</v>
      </c>
      <c r="AT1655" s="5">
        <v>8.7799999999999994</v>
      </c>
      <c r="AV1655" s="5">
        <v>0.22</v>
      </c>
      <c r="AW1655" s="5">
        <v>8.5400000000000007E-3</v>
      </c>
      <c r="AX1655" s="5">
        <v>0.01</v>
      </c>
      <c r="AY1655" s="5">
        <v>0.13</v>
      </c>
      <c r="BA1655" s="5">
        <v>7.18</v>
      </c>
      <c r="BF1655" s="5">
        <v>0.13</v>
      </c>
      <c r="BH1655" s="5">
        <v>5.34</v>
      </c>
      <c r="BO1655" s="5">
        <v>20.2</v>
      </c>
      <c r="BQ1655" s="5">
        <v>6.1</v>
      </c>
      <c r="BR1655" s="5">
        <v>6.21</v>
      </c>
      <c r="BT1655" s="5">
        <v>63</v>
      </c>
      <c r="BX1655" s="5">
        <v>9.6999999999999993</v>
      </c>
    </row>
    <row r="1656" spans="1:77" x14ac:dyDescent="0.2">
      <c r="A1656" s="2" t="s">
        <v>81</v>
      </c>
      <c r="B1656" s="3">
        <v>40884</v>
      </c>
      <c r="C1656" s="4">
        <v>25</v>
      </c>
      <c r="G1656" s="5">
        <v>4.0000000000000001E-3</v>
      </c>
      <c r="H1656" s="5">
        <v>0.33</v>
      </c>
      <c r="M1656" s="5">
        <v>0.52</v>
      </c>
      <c r="S1656" s="5">
        <v>97.6</v>
      </c>
      <c r="T1656" s="5">
        <v>12</v>
      </c>
      <c r="V1656" s="5">
        <v>2.9</v>
      </c>
      <c r="W1656" s="5">
        <v>3.19</v>
      </c>
      <c r="AB1656" s="5">
        <v>29.6</v>
      </c>
      <c r="AD1656" s="5">
        <v>8.89</v>
      </c>
      <c r="AE1656" s="5">
        <v>2.29</v>
      </c>
      <c r="AJ1656" s="5">
        <v>54.4</v>
      </c>
      <c r="AN1656" s="5">
        <v>11.5</v>
      </c>
      <c r="AO1656" s="5">
        <v>0.24</v>
      </c>
      <c r="AT1656" s="5">
        <v>9.3800000000000008</v>
      </c>
      <c r="AV1656" s="5">
        <v>0.22</v>
      </c>
      <c r="AW1656" s="5">
        <v>5.2599999999999999E-3</v>
      </c>
      <c r="AX1656" s="5">
        <v>0.01</v>
      </c>
      <c r="BA1656" s="5">
        <v>7.14</v>
      </c>
      <c r="BF1656" s="5">
        <v>0.87</v>
      </c>
      <c r="BH1656" s="5">
        <v>5.22</v>
      </c>
      <c r="BO1656" s="5">
        <v>17.899999999999999</v>
      </c>
      <c r="BQ1656" s="5">
        <v>5.93</v>
      </c>
      <c r="BR1656" s="5">
        <v>6.48</v>
      </c>
      <c r="BT1656" s="5">
        <v>63</v>
      </c>
      <c r="BX1656" s="5">
        <v>9.8000000000000007</v>
      </c>
    </row>
    <row r="1657" spans="1:77" x14ac:dyDescent="0.2">
      <c r="A1657" s="2" t="s">
        <v>415</v>
      </c>
      <c r="B1657" s="3">
        <v>40863</v>
      </c>
      <c r="C1657" s="4">
        <v>23</v>
      </c>
      <c r="F1657" s="5">
        <v>0.01</v>
      </c>
      <c r="H1657" s="5">
        <v>0.37</v>
      </c>
      <c r="M1657" s="5">
        <v>0.5</v>
      </c>
      <c r="S1657" s="5">
        <v>88.9</v>
      </c>
      <c r="T1657" s="5">
        <v>10.3</v>
      </c>
      <c r="V1657" s="5">
        <v>2.89</v>
      </c>
      <c r="W1657" s="5">
        <v>0.56999999999999995</v>
      </c>
      <c r="AD1657" s="5">
        <v>-0.6</v>
      </c>
      <c r="AE1657" s="5">
        <v>2.1</v>
      </c>
      <c r="AJ1657" s="5">
        <v>54.4</v>
      </c>
      <c r="AN1657" s="5">
        <v>10.9</v>
      </c>
      <c r="AO1657" s="5">
        <v>0.21</v>
      </c>
      <c r="AT1657" s="5">
        <v>8.5</v>
      </c>
      <c r="AV1657" s="5">
        <v>0.4</v>
      </c>
      <c r="AW1657" s="5">
        <v>7.0000000000000007E-2</v>
      </c>
      <c r="AX1657" s="5">
        <v>0.1</v>
      </c>
      <c r="BA1657" s="5">
        <v>7.3</v>
      </c>
      <c r="BE1657" s="5">
        <v>0.1</v>
      </c>
      <c r="BH1657" s="5">
        <v>0.92</v>
      </c>
      <c r="BO1657" s="5">
        <v>21.4</v>
      </c>
      <c r="BQ1657" s="5">
        <v>5.8</v>
      </c>
      <c r="BR1657" s="5">
        <v>5.8</v>
      </c>
      <c r="BX1657" s="5">
        <v>9.4</v>
      </c>
    </row>
    <row r="1658" spans="1:77" x14ac:dyDescent="0.2">
      <c r="A1658" s="2" t="s">
        <v>415</v>
      </c>
      <c r="B1658" s="3">
        <v>34015</v>
      </c>
      <c r="C1658" s="4">
        <v>29</v>
      </c>
      <c r="F1658" s="5">
        <v>7.0000000000000001E-3</v>
      </c>
      <c r="H1658" s="5">
        <v>0.56000000000000005</v>
      </c>
      <c r="J1658" s="5">
        <v>0.5</v>
      </c>
      <c r="M1658" s="5">
        <v>0.2</v>
      </c>
      <c r="N1658" s="5">
        <v>2</v>
      </c>
      <c r="Q1658" s="5">
        <v>0.5</v>
      </c>
      <c r="S1658" s="5">
        <v>60</v>
      </c>
      <c r="T1658" s="5">
        <v>14</v>
      </c>
      <c r="U1658" s="5">
        <v>2</v>
      </c>
      <c r="V1658" s="5">
        <v>2</v>
      </c>
      <c r="W1658" s="5">
        <v>0.19</v>
      </c>
      <c r="AB1658" s="5">
        <v>9.2799999999999994</v>
      </c>
      <c r="AE1658" s="5">
        <v>5</v>
      </c>
      <c r="AI1658" s="5">
        <v>2</v>
      </c>
      <c r="AJ1658" s="5">
        <v>50.7</v>
      </c>
      <c r="AN1658" s="5">
        <v>8.6</v>
      </c>
      <c r="AO1658" s="5">
        <v>7.0000000000000007E-2</v>
      </c>
      <c r="AT1658" s="5">
        <v>31</v>
      </c>
      <c r="AU1658" s="5">
        <v>5</v>
      </c>
      <c r="AV1658" s="5">
        <v>0.44</v>
      </c>
      <c r="AW1658" s="5">
        <v>6.5690000000000002E-3</v>
      </c>
      <c r="AX1658" s="5">
        <v>0.57999999999999996</v>
      </c>
      <c r="BA1658" s="5">
        <v>7.59</v>
      </c>
      <c r="BC1658" s="5">
        <v>0.2</v>
      </c>
      <c r="BE1658" s="5">
        <v>0.2</v>
      </c>
      <c r="BH1658" s="5">
        <v>5.3</v>
      </c>
      <c r="BO1658" s="5">
        <v>1</v>
      </c>
      <c r="BX1658" s="5">
        <v>11.6</v>
      </c>
      <c r="BY1658" s="5">
        <v>10</v>
      </c>
    </row>
    <row r="1659" spans="1:77" x14ac:dyDescent="0.2">
      <c r="A1659" s="2" t="s">
        <v>415</v>
      </c>
      <c r="B1659" s="3">
        <v>35333</v>
      </c>
      <c r="C1659" s="4">
        <v>29</v>
      </c>
      <c r="F1659" s="5">
        <v>0.08</v>
      </c>
      <c r="H1659" s="5">
        <v>0.37</v>
      </c>
      <c r="J1659" s="5">
        <v>1</v>
      </c>
      <c r="M1659" s="5">
        <v>0.23</v>
      </c>
      <c r="N1659" s="5">
        <v>1</v>
      </c>
      <c r="Q1659" s="5">
        <v>0.1</v>
      </c>
      <c r="S1659" s="5">
        <v>80</v>
      </c>
      <c r="T1659" s="5">
        <v>37</v>
      </c>
      <c r="U1659" s="5">
        <v>0.5</v>
      </c>
      <c r="V1659" s="5">
        <v>5.9</v>
      </c>
      <c r="W1659" s="5">
        <v>3.8</v>
      </c>
      <c r="AB1659" s="5">
        <v>3.04</v>
      </c>
      <c r="AE1659" s="5">
        <v>2.2999999999999998</v>
      </c>
      <c r="AI1659" s="5">
        <v>1</v>
      </c>
      <c r="AJ1659" s="5">
        <v>51.9</v>
      </c>
      <c r="AN1659" s="5">
        <v>4.9000000000000004</v>
      </c>
      <c r="AO1659" s="5">
        <v>0.24</v>
      </c>
      <c r="AT1659" s="5">
        <v>15</v>
      </c>
      <c r="AU1659" s="5">
        <v>1</v>
      </c>
      <c r="AV1659" s="5">
        <v>0.44</v>
      </c>
      <c r="AW1659" s="5">
        <v>6.5690000000000002E-3</v>
      </c>
      <c r="AX1659" s="5">
        <v>0.06</v>
      </c>
      <c r="BA1659" s="5">
        <v>7.2</v>
      </c>
      <c r="BC1659" s="5">
        <v>0.5</v>
      </c>
      <c r="BE1659" s="5">
        <v>1</v>
      </c>
      <c r="BH1659" s="5">
        <v>3.7</v>
      </c>
      <c r="BO1659" s="5">
        <v>40</v>
      </c>
      <c r="BX1659" s="5">
        <v>9.3000000000000007</v>
      </c>
      <c r="BY1659" s="5">
        <v>10</v>
      </c>
    </row>
    <row r="1660" spans="1:77" x14ac:dyDescent="0.2">
      <c r="A1660" s="2" t="s">
        <v>415</v>
      </c>
      <c r="B1660" s="3">
        <v>40884</v>
      </c>
      <c r="C1660" s="4">
        <v>37</v>
      </c>
      <c r="G1660" s="5">
        <v>4.0000000000000001E-3</v>
      </c>
      <c r="H1660" s="5">
        <v>0.71</v>
      </c>
      <c r="J1660" s="5">
        <v>0.4</v>
      </c>
      <c r="M1660" s="5">
        <v>0.53</v>
      </c>
      <c r="N1660" s="5">
        <v>0.4</v>
      </c>
      <c r="Q1660" s="5">
        <v>0.02</v>
      </c>
      <c r="S1660" s="5">
        <v>93.3</v>
      </c>
      <c r="T1660" s="5">
        <v>15</v>
      </c>
      <c r="U1660" s="5">
        <v>0.2</v>
      </c>
      <c r="V1660" s="5">
        <v>2.6</v>
      </c>
      <c r="W1660" s="5">
        <v>3.15</v>
      </c>
      <c r="AB1660" s="5">
        <v>3.9</v>
      </c>
      <c r="AD1660" s="5">
        <v>3.89</v>
      </c>
      <c r="AE1660" s="5">
        <v>3.58</v>
      </c>
      <c r="AI1660" s="5">
        <v>0.5</v>
      </c>
      <c r="AJ1660" s="5">
        <v>61.7</v>
      </c>
      <c r="AN1660" s="5">
        <v>15.2</v>
      </c>
      <c r="AO1660" s="5">
        <v>0.21</v>
      </c>
      <c r="AS1660" s="5">
        <v>0.77</v>
      </c>
      <c r="AT1660" s="5">
        <v>21.5</v>
      </c>
      <c r="AU1660" s="5">
        <v>0.5</v>
      </c>
      <c r="AV1660" s="5">
        <v>0.22</v>
      </c>
      <c r="AW1660" s="5">
        <v>4.5999999999999999E-3</v>
      </c>
      <c r="AX1660" s="5">
        <v>0.01</v>
      </c>
      <c r="BA1660" s="5">
        <v>7.18</v>
      </c>
      <c r="BC1660" s="5">
        <v>1E-3</v>
      </c>
      <c r="BF1660" s="5">
        <v>1.1299999999999999</v>
      </c>
      <c r="BH1660" s="5">
        <v>6.28</v>
      </c>
      <c r="BO1660" s="5">
        <v>8.3699999999999992</v>
      </c>
      <c r="BQ1660" s="5">
        <v>6.88</v>
      </c>
      <c r="BR1660" s="5">
        <v>7.15</v>
      </c>
      <c r="BS1660" s="5">
        <v>0.2</v>
      </c>
      <c r="BT1660" s="5">
        <v>75</v>
      </c>
      <c r="BV1660" s="5">
        <v>0.1</v>
      </c>
      <c r="BW1660" s="5">
        <v>0.24</v>
      </c>
      <c r="BX1660" s="5">
        <v>10.1</v>
      </c>
      <c r="BY1660" s="5">
        <v>0.5</v>
      </c>
    </row>
    <row r="1661" spans="1:77" x14ac:dyDescent="0.2">
      <c r="A1661" s="2" t="s">
        <v>415</v>
      </c>
      <c r="B1661" s="3">
        <v>32322</v>
      </c>
      <c r="C1661" s="4">
        <v>28</v>
      </c>
      <c r="F1661" s="5">
        <v>0.1</v>
      </c>
      <c r="H1661" s="5">
        <v>1</v>
      </c>
      <c r="J1661" s="5">
        <v>7.6</v>
      </c>
      <c r="M1661" s="5">
        <v>0.46</v>
      </c>
      <c r="N1661" s="5">
        <v>0.2</v>
      </c>
      <c r="Q1661" s="5">
        <v>0.01</v>
      </c>
      <c r="S1661" s="5">
        <v>62</v>
      </c>
      <c r="T1661" s="5">
        <v>208</v>
      </c>
      <c r="U1661" s="5">
        <v>0.1</v>
      </c>
      <c r="V1661" s="5">
        <v>3</v>
      </c>
      <c r="W1661" s="5">
        <v>2.0499999999999998</v>
      </c>
      <c r="AB1661" s="5">
        <v>0.5</v>
      </c>
      <c r="AE1661" s="5">
        <v>17</v>
      </c>
      <c r="AI1661" s="5">
        <v>0.2</v>
      </c>
      <c r="AJ1661" s="5">
        <v>137.19999999999999</v>
      </c>
      <c r="AN1661" s="5">
        <v>20</v>
      </c>
      <c r="AO1661" s="5">
        <v>0.1</v>
      </c>
      <c r="AT1661" s="5">
        <v>196</v>
      </c>
      <c r="AU1661" s="5">
        <v>0.2</v>
      </c>
      <c r="AV1661" s="5">
        <v>1.1000000000000001</v>
      </c>
      <c r="AW1661" s="5">
        <v>0.82</v>
      </c>
      <c r="AX1661" s="5">
        <v>1.53</v>
      </c>
      <c r="BA1661" s="5">
        <v>7.03</v>
      </c>
      <c r="BE1661" s="5">
        <v>0.1</v>
      </c>
      <c r="BH1661" s="5">
        <v>7.4</v>
      </c>
      <c r="BO1661" s="5">
        <v>16.7</v>
      </c>
      <c r="BX1661" s="5">
        <v>9</v>
      </c>
      <c r="BY1661" s="5">
        <v>3</v>
      </c>
    </row>
    <row r="1662" spans="1:77" x14ac:dyDescent="0.2">
      <c r="A1662" s="2" t="s">
        <v>391</v>
      </c>
      <c r="B1662" s="3">
        <v>32217</v>
      </c>
      <c r="C1662" s="4">
        <v>28</v>
      </c>
      <c r="F1662" s="5">
        <v>0.02</v>
      </c>
      <c r="H1662" s="5">
        <v>1.1299999999999999</v>
      </c>
      <c r="J1662" s="5">
        <v>7.5</v>
      </c>
      <c r="M1662" s="5">
        <v>0.76</v>
      </c>
      <c r="N1662" s="5">
        <v>0.4</v>
      </c>
      <c r="Q1662" s="5">
        <v>0.01</v>
      </c>
      <c r="T1662" s="5">
        <v>206</v>
      </c>
      <c r="U1662" s="5">
        <v>0.2</v>
      </c>
      <c r="V1662" s="5">
        <v>4</v>
      </c>
      <c r="W1662" s="5">
        <v>2</v>
      </c>
      <c r="AB1662" s="5">
        <v>1.29</v>
      </c>
      <c r="AE1662" s="5">
        <v>9</v>
      </c>
      <c r="AI1662" s="5">
        <v>0.5</v>
      </c>
      <c r="AJ1662" s="5">
        <v>119.8</v>
      </c>
      <c r="AN1662" s="5">
        <v>19.8</v>
      </c>
      <c r="AO1662" s="5">
        <v>0.11</v>
      </c>
      <c r="AT1662" s="5">
        <v>221</v>
      </c>
      <c r="AU1662" s="5">
        <v>1</v>
      </c>
      <c r="AV1662" s="5">
        <v>1.1000000000000001</v>
      </c>
      <c r="AW1662" s="5">
        <v>0.82</v>
      </c>
      <c r="AX1662" s="5">
        <v>1.53</v>
      </c>
      <c r="BA1662" s="5">
        <v>7.4</v>
      </c>
      <c r="BC1662" s="5">
        <v>5.0000000000000001E-3</v>
      </c>
      <c r="BE1662" s="5">
        <v>0.3</v>
      </c>
      <c r="BH1662" s="5">
        <v>7.56</v>
      </c>
      <c r="BO1662" s="5">
        <v>17.899999999999999</v>
      </c>
      <c r="BX1662" s="5">
        <v>8.6999999999999993</v>
      </c>
      <c r="BY1662" s="5">
        <v>5.0999999999999996</v>
      </c>
    </row>
    <row r="1663" spans="1:77" x14ac:dyDescent="0.2">
      <c r="A1663" s="2" t="s">
        <v>391</v>
      </c>
      <c r="B1663" s="3">
        <v>32030</v>
      </c>
      <c r="C1663" s="4">
        <v>21</v>
      </c>
      <c r="F1663" s="5">
        <v>6.0000000000000001E-3</v>
      </c>
      <c r="H1663" s="5">
        <v>1.03</v>
      </c>
      <c r="M1663" s="5">
        <v>0.9</v>
      </c>
      <c r="S1663" s="5">
        <v>59</v>
      </c>
      <c r="T1663" s="5">
        <v>216</v>
      </c>
      <c r="V1663" s="5">
        <v>3</v>
      </c>
      <c r="W1663" s="5">
        <v>1.6</v>
      </c>
      <c r="AB1663" s="5">
        <v>0.78</v>
      </c>
      <c r="AE1663" s="5">
        <v>8.3000000000000007</v>
      </c>
      <c r="AJ1663" s="5">
        <v>135.19999999999999</v>
      </c>
      <c r="AN1663" s="5">
        <v>21</v>
      </c>
      <c r="AO1663" s="5">
        <v>0.06</v>
      </c>
      <c r="AT1663" s="5">
        <v>195</v>
      </c>
      <c r="AV1663" s="5">
        <v>0.44</v>
      </c>
      <c r="AW1663" s="5">
        <v>6.5690000000000002E-3</v>
      </c>
      <c r="AX1663" s="5">
        <v>0.01</v>
      </c>
      <c r="BA1663" s="5">
        <v>7.28</v>
      </c>
      <c r="BE1663" s="5">
        <v>0.4</v>
      </c>
      <c r="BH1663" s="5">
        <v>7.55</v>
      </c>
      <c r="BX1663" s="5">
        <v>9.6999999999999993</v>
      </c>
      <c r="BY1663" s="5">
        <v>2.7</v>
      </c>
    </row>
    <row r="1664" spans="1:77" x14ac:dyDescent="0.2">
      <c r="A1664" s="2" t="s">
        <v>391</v>
      </c>
      <c r="B1664" s="3">
        <v>31789</v>
      </c>
      <c r="C1664" s="4">
        <v>28</v>
      </c>
      <c r="F1664" s="5">
        <v>0.02</v>
      </c>
      <c r="H1664" s="5">
        <v>0.98</v>
      </c>
      <c r="J1664" s="5">
        <v>14.5</v>
      </c>
      <c r="M1664" s="5">
        <v>0.84</v>
      </c>
      <c r="N1664" s="5">
        <v>0.2</v>
      </c>
      <c r="Q1664" s="5">
        <v>0.03</v>
      </c>
      <c r="S1664" s="5">
        <v>63</v>
      </c>
      <c r="T1664" s="5">
        <v>219</v>
      </c>
      <c r="U1664" s="5">
        <v>0.1</v>
      </c>
      <c r="V1664" s="5">
        <v>3</v>
      </c>
      <c r="W1664" s="5">
        <v>1.91</v>
      </c>
      <c r="AE1664" s="5">
        <v>8.1999999999999993</v>
      </c>
      <c r="AI1664" s="5">
        <v>1</v>
      </c>
      <c r="AJ1664" s="5">
        <v>125</v>
      </c>
      <c r="AN1664" s="5">
        <v>19.7</v>
      </c>
      <c r="AO1664" s="5">
        <v>0.08</v>
      </c>
      <c r="AT1664" s="5">
        <v>45</v>
      </c>
      <c r="AU1664" s="5">
        <v>0.2</v>
      </c>
      <c r="AV1664" s="5">
        <v>0.44</v>
      </c>
      <c r="AW1664" s="5">
        <v>6.5690000000000002E-3</v>
      </c>
      <c r="AX1664" s="5">
        <v>0.04</v>
      </c>
      <c r="BA1664" s="5">
        <v>7.4</v>
      </c>
      <c r="BC1664" s="5">
        <v>5.0000000000000001E-3</v>
      </c>
      <c r="BE1664" s="5">
        <v>0.6</v>
      </c>
      <c r="BH1664" s="5">
        <v>7.44</v>
      </c>
      <c r="BO1664" s="5">
        <v>18.100000000000001</v>
      </c>
      <c r="BX1664" s="5">
        <v>8.6999999999999993</v>
      </c>
      <c r="BY1664" s="5">
        <v>2.2999999999999998</v>
      </c>
    </row>
    <row r="1665" spans="1:77" x14ac:dyDescent="0.2">
      <c r="A1665" s="2" t="s">
        <v>391</v>
      </c>
      <c r="B1665" s="3">
        <v>42332</v>
      </c>
      <c r="C1665" s="4">
        <v>31</v>
      </c>
      <c r="G1665" s="5">
        <v>1E-3</v>
      </c>
      <c r="H1665" s="5">
        <v>0.41</v>
      </c>
      <c r="J1665" s="5">
        <v>0.5</v>
      </c>
      <c r="M1665" s="5">
        <v>0.85</v>
      </c>
      <c r="N1665" s="5">
        <v>0.2</v>
      </c>
      <c r="Q1665" s="5">
        <v>0.02</v>
      </c>
      <c r="S1665" s="5">
        <v>102</v>
      </c>
      <c r="T1665" s="5">
        <v>21</v>
      </c>
      <c r="U1665" s="5">
        <v>0.2</v>
      </c>
      <c r="V1665" s="5">
        <v>2.1</v>
      </c>
      <c r="W1665" s="5">
        <v>3.33</v>
      </c>
      <c r="AB1665" s="5">
        <v>18.2</v>
      </c>
      <c r="AC1665" s="5">
        <v>10</v>
      </c>
      <c r="AD1665" s="5">
        <v>1.67</v>
      </c>
      <c r="AE1665" s="5">
        <v>3</v>
      </c>
      <c r="AI1665" s="5">
        <v>0.5</v>
      </c>
      <c r="AN1665" s="5">
        <v>13.3</v>
      </c>
      <c r="AO1665" s="5">
        <v>0.25</v>
      </c>
      <c r="AT1665" s="5">
        <v>18.3</v>
      </c>
      <c r="AU1665" s="5">
        <v>0.5</v>
      </c>
      <c r="AV1665" s="5">
        <v>0.22</v>
      </c>
      <c r="AW1665" s="5">
        <v>6.2399999999999999E-3</v>
      </c>
      <c r="AX1665" s="5">
        <v>0.01</v>
      </c>
      <c r="BA1665" s="5">
        <v>7.18</v>
      </c>
      <c r="BC1665" s="5">
        <v>3.0999999999999999E-3</v>
      </c>
      <c r="BH1665" s="5">
        <v>6.37</v>
      </c>
      <c r="BO1665" s="5">
        <v>8.8800000000000008</v>
      </c>
      <c r="BQ1665" s="5">
        <v>7.15</v>
      </c>
      <c r="BR1665" s="5">
        <v>7.27</v>
      </c>
      <c r="BX1665" s="5">
        <v>9.8000000000000007</v>
      </c>
      <c r="BY1665" s="5">
        <v>5.67</v>
      </c>
    </row>
    <row r="1666" spans="1:77" x14ac:dyDescent="0.2">
      <c r="A1666" s="2" t="s">
        <v>391</v>
      </c>
      <c r="B1666" s="3">
        <v>41199</v>
      </c>
      <c r="C1666" s="4">
        <v>38</v>
      </c>
      <c r="G1666" s="5">
        <v>0.02</v>
      </c>
      <c r="H1666" s="5">
        <v>0.43</v>
      </c>
      <c r="J1666" s="5">
        <v>0.6</v>
      </c>
      <c r="M1666" s="5">
        <v>1.5</v>
      </c>
      <c r="N1666" s="5">
        <v>0.2</v>
      </c>
      <c r="Q1666" s="5">
        <v>0.02</v>
      </c>
      <c r="S1666" s="5">
        <v>104</v>
      </c>
      <c r="T1666" s="5">
        <v>21</v>
      </c>
      <c r="U1666" s="5">
        <v>0.2</v>
      </c>
      <c r="V1666" s="5">
        <v>2.4</v>
      </c>
      <c r="W1666" s="5">
        <v>3.62</v>
      </c>
      <c r="AB1666" s="5">
        <v>18.22</v>
      </c>
      <c r="AD1666" s="5">
        <v>2.58</v>
      </c>
      <c r="AE1666" s="5">
        <v>3</v>
      </c>
      <c r="AI1666" s="5">
        <v>0.5</v>
      </c>
      <c r="AJ1666" s="5">
        <v>65.8</v>
      </c>
      <c r="AN1666" s="5">
        <v>13.1</v>
      </c>
      <c r="AO1666" s="5">
        <v>0.31</v>
      </c>
      <c r="AS1666" s="5">
        <v>0.75</v>
      </c>
      <c r="AT1666" s="5">
        <v>18</v>
      </c>
      <c r="AU1666" s="5">
        <v>0.5</v>
      </c>
      <c r="AV1666" s="5">
        <v>0.22</v>
      </c>
      <c r="AW1666" s="5">
        <v>7.5500000000000003E-3</v>
      </c>
      <c r="AX1666" s="5">
        <v>0.09</v>
      </c>
      <c r="AY1666" s="5">
        <v>0.14000000000000001</v>
      </c>
      <c r="BA1666" s="5">
        <v>7.12</v>
      </c>
      <c r="BC1666" s="5">
        <v>0.2</v>
      </c>
      <c r="BF1666" s="5">
        <v>0.11</v>
      </c>
      <c r="BH1666" s="5">
        <v>6.33</v>
      </c>
      <c r="BO1666" s="5">
        <v>11.9</v>
      </c>
      <c r="BQ1666" s="5">
        <v>7.17</v>
      </c>
      <c r="BR1666" s="5">
        <v>7.36</v>
      </c>
      <c r="BS1666" s="5">
        <v>0.2</v>
      </c>
      <c r="BT1666" s="5">
        <v>82</v>
      </c>
      <c r="BV1666" s="5">
        <v>0.1</v>
      </c>
      <c r="BW1666" s="5">
        <v>0.14000000000000001</v>
      </c>
      <c r="BX1666" s="5">
        <v>9.9</v>
      </c>
      <c r="BY1666" s="5">
        <v>38</v>
      </c>
    </row>
    <row r="1667" spans="1:77" x14ac:dyDescent="0.2">
      <c r="A1667" s="2" t="s">
        <v>391</v>
      </c>
      <c r="B1667" s="3">
        <v>40115</v>
      </c>
      <c r="C1667" s="4">
        <v>31</v>
      </c>
      <c r="G1667" s="5">
        <v>6.0000000000000001E-3</v>
      </c>
      <c r="H1667" s="5">
        <v>0.43</v>
      </c>
      <c r="J1667" s="5">
        <v>0.6</v>
      </c>
      <c r="M1667" s="5">
        <v>0.65</v>
      </c>
      <c r="N1667" s="5">
        <v>0.3</v>
      </c>
      <c r="Q1667" s="5">
        <v>0.02</v>
      </c>
      <c r="S1667" s="5">
        <v>103</v>
      </c>
      <c r="T1667" s="5">
        <v>27</v>
      </c>
      <c r="U1667" s="5">
        <v>0.2</v>
      </c>
      <c r="V1667" s="5">
        <v>2</v>
      </c>
      <c r="W1667" s="5">
        <v>3.46</v>
      </c>
      <c r="AB1667" s="5">
        <v>18.37</v>
      </c>
      <c r="AD1667" s="5">
        <v>1.61</v>
      </c>
      <c r="AE1667" s="5">
        <v>3.23</v>
      </c>
      <c r="AI1667" s="5">
        <v>0.5</v>
      </c>
      <c r="AJ1667" s="5">
        <v>63.8</v>
      </c>
      <c r="AN1667" s="5">
        <v>13.4</v>
      </c>
      <c r="AO1667" s="5">
        <v>0.3</v>
      </c>
      <c r="AT1667" s="5">
        <v>18.399999999999999</v>
      </c>
      <c r="AU1667" s="5">
        <v>0.5</v>
      </c>
      <c r="AV1667" s="5">
        <v>0.22</v>
      </c>
      <c r="AW1667" s="5">
        <v>0.01</v>
      </c>
      <c r="AX1667" s="5">
        <v>0.01</v>
      </c>
      <c r="BA1667" s="5">
        <v>7.09</v>
      </c>
      <c r="BC1667" s="5">
        <v>1E-3</v>
      </c>
      <c r="BF1667" s="5">
        <v>0.31</v>
      </c>
      <c r="BH1667" s="5">
        <v>6.41</v>
      </c>
      <c r="BO1667" s="5">
        <v>13.7</v>
      </c>
      <c r="BW1667" s="5">
        <v>0.5</v>
      </c>
      <c r="BX1667" s="5">
        <v>9.6999999999999993</v>
      </c>
      <c r="BY1667" s="5">
        <v>0.5</v>
      </c>
    </row>
    <row r="1668" spans="1:77" x14ac:dyDescent="0.2">
      <c r="A1668" s="2" t="s">
        <v>248</v>
      </c>
      <c r="B1668" s="3">
        <v>41193</v>
      </c>
      <c r="C1668" s="4">
        <v>38</v>
      </c>
      <c r="G1668" s="5">
        <v>8.9999999999999993E-3</v>
      </c>
      <c r="H1668" s="5">
        <v>0.55000000000000004</v>
      </c>
      <c r="J1668" s="5">
        <v>1.3</v>
      </c>
      <c r="M1668" s="5">
        <v>1.54</v>
      </c>
      <c r="N1668" s="5">
        <v>0.2</v>
      </c>
      <c r="Q1668" s="5">
        <v>0.02</v>
      </c>
      <c r="S1668" s="5">
        <v>46.6</v>
      </c>
      <c r="T1668" s="5">
        <v>36</v>
      </c>
      <c r="U1668" s="5">
        <v>0.4</v>
      </c>
      <c r="V1668" s="5">
        <v>5.76</v>
      </c>
      <c r="W1668" s="5">
        <v>16.5</v>
      </c>
      <c r="AB1668" s="5">
        <v>8.7799999999999994</v>
      </c>
      <c r="AD1668" s="5">
        <v>4.32</v>
      </c>
      <c r="AE1668" s="5">
        <v>7.48</v>
      </c>
      <c r="AI1668" s="5">
        <v>0.5</v>
      </c>
      <c r="AJ1668" s="5">
        <v>41.7</v>
      </c>
      <c r="AN1668" s="5">
        <v>4.92</v>
      </c>
      <c r="AO1668" s="5">
        <v>0.49</v>
      </c>
      <c r="AS1668" s="5">
        <v>0.35</v>
      </c>
      <c r="AT1668" s="5">
        <v>14.3</v>
      </c>
      <c r="AU1668" s="5">
        <v>1</v>
      </c>
      <c r="AV1668" s="5">
        <v>0.22</v>
      </c>
      <c r="AW1668" s="5">
        <v>4.2700000000000004E-3</v>
      </c>
      <c r="AX1668" s="5">
        <v>0.38</v>
      </c>
      <c r="AY1668" s="5">
        <v>0.25</v>
      </c>
      <c r="BA1668" s="5">
        <v>6.27</v>
      </c>
      <c r="BC1668" s="5">
        <v>1E-3</v>
      </c>
      <c r="BF1668" s="5">
        <v>0.56000000000000005</v>
      </c>
      <c r="BH1668" s="5">
        <v>1.77</v>
      </c>
      <c r="BO1668" s="5">
        <v>71.7</v>
      </c>
      <c r="BQ1668" s="5">
        <v>4.29</v>
      </c>
      <c r="BR1668" s="5">
        <v>4.4800000000000004</v>
      </c>
      <c r="BS1668" s="5">
        <v>0.2</v>
      </c>
      <c r="BT1668" s="5">
        <v>16</v>
      </c>
      <c r="BV1668" s="5">
        <v>0.1</v>
      </c>
      <c r="BW1668" s="5">
        <v>0.52</v>
      </c>
      <c r="BX1668" s="5">
        <v>9.9</v>
      </c>
      <c r="BY1668" s="5">
        <v>0.5</v>
      </c>
    </row>
    <row r="1669" spans="1:77" x14ac:dyDescent="0.2">
      <c r="A1669" s="2" t="s">
        <v>248</v>
      </c>
      <c r="B1669" s="3">
        <v>38692</v>
      </c>
      <c r="C1669" s="4">
        <v>33</v>
      </c>
      <c r="F1669" s="5">
        <v>0.03</v>
      </c>
      <c r="H1669" s="5">
        <v>0.41</v>
      </c>
      <c r="J1669" s="5">
        <v>1</v>
      </c>
      <c r="M1669" s="5">
        <v>0.4</v>
      </c>
      <c r="N1669" s="5">
        <v>2</v>
      </c>
      <c r="Q1669" s="5">
        <v>0.5</v>
      </c>
      <c r="S1669" s="5">
        <v>98.4</v>
      </c>
      <c r="T1669" s="5">
        <v>20</v>
      </c>
      <c r="U1669" s="5">
        <v>1</v>
      </c>
      <c r="V1669" s="5">
        <v>3</v>
      </c>
      <c r="W1669" s="5">
        <v>2.95</v>
      </c>
      <c r="AB1669" s="5">
        <v>18.649999999999999</v>
      </c>
      <c r="AD1669" s="5">
        <v>-0.65</v>
      </c>
      <c r="AE1669" s="5">
        <v>2.9</v>
      </c>
      <c r="AI1669" s="5">
        <v>1</v>
      </c>
      <c r="AJ1669" s="5">
        <v>65.8</v>
      </c>
      <c r="AN1669" s="5">
        <v>12.3</v>
      </c>
      <c r="AO1669" s="5">
        <v>0.26</v>
      </c>
      <c r="AT1669" s="5">
        <v>16.100000000000001</v>
      </c>
      <c r="AU1669" s="5">
        <v>1</v>
      </c>
      <c r="AV1669" s="5">
        <v>0.44</v>
      </c>
      <c r="AW1669" s="5">
        <v>0.03</v>
      </c>
      <c r="AX1669" s="5">
        <v>0.39</v>
      </c>
      <c r="BA1669" s="5">
        <v>7.1</v>
      </c>
      <c r="BC1669" s="5">
        <v>0.1</v>
      </c>
      <c r="BE1669" s="5">
        <v>0.5</v>
      </c>
      <c r="BH1669" s="5">
        <v>6.1</v>
      </c>
      <c r="BI1669" s="5">
        <v>0.1</v>
      </c>
      <c r="BO1669" s="5">
        <v>10</v>
      </c>
      <c r="BQ1669" s="5">
        <v>-6.88</v>
      </c>
      <c r="BR1669" s="5">
        <v>6.83</v>
      </c>
      <c r="BX1669" s="5">
        <v>9.6999999999999993</v>
      </c>
      <c r="BY1669" s="5">
        <v>5</v>
      </c>
    </row>
    <row r="1670" spans="1:77" x14ac:dyDescent="0.2">
      <c r="A1670" s="2" t="s">
        <v>248</v>
      </c>
      <c r="B1670" s="3">
        <v>41198</v>
      </c>
      <c r="C1670" s="4">
        <v>38</v>
      </c>
      <c r="G1670" s="5">
        <v>0.02</v>
      </c>
      <c r="H1670" s="5">
        <v>0.39</v>
      </c>
      <c r="J1670" s="5">
        <v>12</v>
      </c>
      <c r="M1670" s="5">
        <v>0.63</v>
      </c>
      <c r="N1670" s="5">
        <v>0.3</v>
      </c>
      <c r="Q1670" s="5">
        <v>0.02</v>
      </c>
      <c r="S1670" s="5">
        <v>101</v>
      </c>
      <c r="T1670" s="5">
        <v>21</v>
      </c>
      <c r="U1670" s="5">
        <v>0.2</v>
      </c>
      <c r="V1670" s="5">
        <v>2.2000000000000002</v>
      </c>
      <c r="W1670" s="5">
        <v>0.6</v>
      </c>
      <c r="AB1670" s="5">
        <v>3.09</v>
      </c>
      <c r="AD1670" s="5">
        <v>1.0900000000000001</v>
      </c>
      <c r="AE1670" s="5">
        <v>3.65</v>
      </c>
      <c r="AI1670" s="5">
        <v>0.5</v>
      </c>
      <c r="AJ1670" s="5">
        <v>63.1</v>
      </c>
      <c r="AN1670" s="5">
        <v>13.3</v>
      </c>
      <c r="AO1670" s="5">
        <v>0.36</v>
      </c>
      <c r="AS1670" s="5">
        <v>2.7</v>
      </c>
      <c r="AT1670" s="5">
        <v>17.5</v>
      </c>
      <c r="AU1670" s="5">
        <v>0.5</v>
      </c>
      <c r="AV1670" s="5">
        <v>0.22</v>
      </c>
      <c r="AW1670" s="5">
        <v>3.2799999999999999E-3</v>
      </c>
      <c r="AX1670" s="5">
        <v>0.6</v>
      </c>
      <c r="AY1670" s="5">
        <v>0.32</v>
      </c>
      <c r="BA1670" s="5">
        <v>7.13</v>
      </c>
      <c r="BC1670" s="5">
        <v>1E-3</v>
      </c>
      <c r="BF1670" s="5">
        <v>0.7</v>
      </c>
      <c r="BH1670" s="5">
        <v>6.02</v>
      </c>
      <c r="BO1670" s="5">
        <v>16.899999999999999</v>
      </c>
      <c r="BQ1670" s="5">
        <v>6.98</v>
      </c>
      <c r="BR1670" s="5">
        <v>7.06</v>
      </c>
      <c r="BS1670" s="5">
        <v>0.2</v>
      </c>
      <c r="BT1670" s="5">
        <v>72</v>
      </c>
      <c r="BV1670" s="5">
        <v>0.24</v>
      </c>
      <c r="BW1670" s="5">
        <v>0.1</v>
      </c>
      <c r="BX1670" s="5">
        <v>10.7</v>
      </c>
      <c r="BY1670" s="5">
        <v>3.7</v>
      </c>
    </row>
    <row r="1671" spans="1:77" x14ac:dyDescent="0.2">
      <c r="A1671" s="2" t="s">
        <v>248</v>
      </c>
      <c r="B1671" s="3">
        <v>41885</v>
      </c>
      <c r="C1671" s="4">
        <v>33</v>
      </c>
      <c r="G1671" s="5">
        <v>4.0000000000000001E-3</v>
      </c>
      <c r="H1671" s="5">
        <v>0.76</v>
      </c>
      <c r="J1671" s="5">
        <v>0.4</v>
      </c>
      <c r="M1671" s="5">
        <v>0.55000000000000004</v>
      </c>
      <c r="N1671" s="5">
        <v>0.2</v>
      </c>
      <c r="Q1671" s="5">
        <v>0.02</v>
      </c>
      <c r="S1671" s="5">
        <v>95.4</v>
      </c>
      <c r="T1671" s="5">
        <v>15</v>
      </c>
      <c r="U1671" s="5">
        <v>0.2</v>
      </c>
      <c r="V1671" s="5">
        <v>2.5</v>
      </c>
      <c r="W1671" s="5">
        <v>3.17</v>
      </c>
      <c r="AB1671" s="5">
        <v>4.33</v>
      </c>
      <c r="AD1671" s="5">
        <v>4.25</v>
      </c>
      <c r="AE1671" s="5">
        <v>3.33</v>
      </c>
      <c r="AI1671" s="5">
        <v>0.5</v>
      </c>
      <c r="AJ1671" s="5">
        <v>62.3</v>
      </c>
      <c r="AN1671" s="5">
        <v>14.1</v>
      </c>
      <c r="AO1671" s="5">
        <v>0.21</v>
      </c>
      <c r="AT1671" s="5">
        <v>21.1</v>
      </c>
      <c r="AU1671" s="5">
        <v>0.7</v>
      </c>
      <c r="AV1671" s="5">
        <v>0.22</v>
      </c>
      <c r="AW1671" s="5">
        <v>3.2799999999999999E-3</v>
      </c>
      <c r="AX1671" s="5">
        <v>0.02</v>
      </c>
      <c r="AY1671" s="5">
        <v>0.17</v>
      </c>
      <c r="BA1671" s="5">
        <v>7.32</v>
      </c>
      <c r="BC1671" s="5">
        <v>1E-3</v>
      </c>
      <c r="BF1671" s="5">
        <v>0.11</v>
      </c>
      <c r="BH1671" s="5">
        <v>6.26</v>
      </c>
      <c r="BO1671" s="5">
        <v>7.83</v>
      </c>
      <c r="BQ1671" s="5">
        <v>6.85</v>
      </c>
      <c r="BR1671" s="5">
        <v>7.14</v>
      </c>
      <c r="BX1671" s="5">
        <v>9.8000000000000007</v>
      </c>
      <c r="BY1671" s="5">
        <v>2.5</v>
      </c>
    </row>
    <row r="1672" spans="1:77" x14ac:dyDescent="0.2">
      <c r="A1672" s="2" t="s">
        <v>248</v>
      </c>
      <c r="B1672" s="3">
        <v>40871</v>
      </c>
      <c r="C1672" s="4">
        <v>25</v>
      </c>
      <c r="G1672" s="5">
        <v>8.9999999999999993E-3</v>
      </c>
      <c r="H1672" s="5">
        <v>0.56000000000000005</v>
      </c>
      <c r="M1672" s="5">
        <v>1.48</v>
      </c>
      <c r="S1672" s="5">
        <v>52.3</v>
      </c>
      <c r="T1672" s="5">
        <v>30</v>
      </c>
      <c r="V1672" s="5">
        <v>5.7</v>
      </c>
      <c r="W1672" s="5">
        <v>16.3</v>
      </c>
      <c r="AB1672" s="5">
        <v>8.75</v>
      </c>
      <c r="AD1672" s="5">
        <v>18.239999999999998</v>
      </c>
      <c r="AE1672" s="5">
        <v>8.65</v>
      </c>
      <c r="AJ1672" s="5">
        <v>42</v>
      </c>
      <c r="AN1672" s="5">
        <v>5.55</v>
      </c>
      <c r="AO1672" s="5">
        <v>0.49</v>
      </c>
      <c r="AT1672" s="5">
        <v>16.2</v>
      </c>
      <c r="AV1672" s="5">
        <v>0.22</v>
      </c>
      <c r="AW1672" s="5">
        <v>0.1</v>
      </c>
      <c r="AX1672" s="5">
        <v>0.26</v>
      </c>
      <c r="BA1672" s="5">
        <v>6.4</v>
      </c>
      <c r="BF1672" s="5">
        <v>0.23</v>
      </c>
      <c r="BH1672" s="5">
        <v>1.87</v>
      </c>
      <c r="BO1672" s="5">
        <v>65.900000000000006</v>
      </c>
      <c r="BQ1672" s="5">
        <v>4.0999999999999996</v>
      </c>
      <c r="BR1672" s="5">
        <v>4.92</v>
      </c>
      <c r="BT1672" s="5">
        <v>26</v>
      </c>
      <c r="BX1672" s="5">
        <v>9.8000000000000007</v>
      </c>
    </row>
    <row r="1673" spans="1:77" x14ac:dyDescent="0.2">
      <c r="A1673" s="2" t="s">
        <v>248</v>
      </c>
      <c r="B1673" s="3">
        <v>41907</v>
      </c>
      <c r="C1673" s="4">
        <v>25</v>
      </c>
      <c r="G1673" s="5">
        <v>0.03</v>
      </c>
      <c r="H1673" s="5">
        <v>0.44</v>
      </c>
      <c r="M1673" s="5">
        <v>1.0900000000000001</v>
      </c>
      <c r="S1673" s="5">
        <v>50.3</v>
      </c>
      <c r="T1673" s="5">
        <v>28</v>
      </c>
      <c r="V1673" s="5">
        <v>5.0999999999999996</v>
      </c>
      <c r="W1673" s="5">
        <v>11.1</v>
      </c>
      <c r="AB1673" s="5">
        <v>9.27</v>
      </c>
      <c r="AD1673" s="5">
        <v>0.11</v>
      </c>
      <c r="AE1673" s="5">
        <v>6.28</v>
      </c>
      <c r="AJ1673" s="5">
        <v>39.700000000000003</v>
      </c>
      <c r="AN1673" s="5">
        <v>4.47</v>
      </c>
      <c r="AO1673" s="5">
        <v>0.31</v>
      </c>
      <c r="AT1673" s="5">
        <v>13.3</v>
      </c>
      <c r="AV1673" s="5">
        <v>0.22</v>
      </c>
      <c r="AW1673" s="5">
        <v>0.01</v>
      </c>
      <c r="AX1673" s="5">
        <v>0.86</v>
      </c>
      <c r="AY1673" s="5">
        <v>0.2</v>
      </c>
      <c r="BA1673" s="5">
        <v>6.61</v>
      </c>
      <c r="BF1673" s="5">
        <v>0.26</v>
      </c>
      <c r="BH1673" s="5">
        <v>1.62</v>
      </c>
      <c r="BO1673" s="5">
        <v>87</v>
      </c>
      <c r="BQ1673" s="5">
        <v>4.25</v>
      </c>
      <c r="BR1673" s="5">
        <v>4.25</v>
      </c>
      <c r="BX1673" s="5">
        <v>9.9</v>
      </c>
    </row>
    <row r="1674" spans="1:77" x14ac:dyDescent="0.2">
      <c r="A1674" s="2" t="s">
        <v>248</v>
      </c>
      <c r="B1674" s="3">
        <v>38834</v>
      </c>
      <c r="C1674" s="4">
        <v>31</v>
      </c>
      <c r="F1674" s="5">
        <v>0.02</v>
      </c>
      <c r="H1674" s="5">
        <v>0.79</v>
      </c>
      <c r="J1674" s="5">
        <v>5</v>
      </c>
      <c r="M1674" s="5">
        <v>1</v>
      </c>
      <c r="N1674" s="5">
        <v>10</v>
      </c>
      <c r="Q1674" s="5">
        <v>1</v>
      </c>
      <c r="S1674" s="5">
        <v>93.15</v>
      </c>
      <c r="T1674" s="5">
        <v>16</v>
      </c>
      <c r="U1674" s="5">
        <v>5</v>
      </c>
      <c r="V1674" s="5">
        <v>2.6</v>
      </c>
      <c r="W1674" s="5">
        <v>3.19</v>
      </c>
      <c r="AD1674" s="5">
        <v>-0.01</v>
      </c>
      <c r="AE1674" s="5">
        <v>3.53</v>
      </c>
      <c r="AI1674" s="5">
        <v>10</v>
      </c>
      <c r="AJ1674" s="5">
        <v>64.2</v>
      </c>
      <c r="AN1674" s="5">
        <v>14.2</v>
      </c>
      <c r="AO1674" s="5">
        <v>0.21</v>
      </c>
      <c r="AT1674" s="5">
        <v>24.2</v>
      </c>
      <c r="AU1674" s="5">
        <v>10</v>
      </c>
      <c r="AV1674" s="5">
        <v>0.48</v>
      </c>
      <c r="AW1674" s="5">
        <v>0.02</v>
      </c>
      <c r="AX1674" s="5">
        <v>0.12</v>
      </c>
      <c r="BA1674" s="5">
        <v>7.28</v>
      </c>
      <c r="BC1674" s="5">
        <v>0.1</v>
      </c>
      <c r="BE1674" s="5">
        <v>0.4</v>
      </c>
      <c r="BH1674" s="5">
        <v>6.56</v>
      </c>
      <c r="BO1674" s="5">
        <v>5</v>
      </c>
      <c r="BQ1674" s="5">
        <v>7.13</v>
      </c>
      <c r="BR1674" s="5">
        <v>7.13</v>
      </c>
      <c r="BX1674" s="5">
        <v>10.5</v>
      </c>
      <c r="BY1674" s="5">
        <v>10</v>
      </c>
    </row>
    <row r="1675" spans="1:77" x14ac:dyDescent="0.2">
      <c r="A1675" s="2" t="s">
        <v>248</v>
      </c>
      <c r="B1675" s="3">
        <v>38692</v>
      </c>
      <c r="C1675" s="4">
        <v>33</v>
      </c>
      <c r="F1675" s="5">
        <v>0.03</v>
      </c>
      <c r="H1675" s="5">
        <v>0.68</v>
      </c>
      <c r="J1675" s="5">
        <v>1</v>
      </c>
      <c r="M1675" s="5">
        <v>0.3</v>
      </c>
      <c r="N1675" s="5">
        <v>2</v>
      </c>
      <c r="Q1675" s="5">
        <v>0.5</v>
      </c>
      <c r="S1675" s="5">
        <v>87.7</v>
      </c>
      <c r="T1675" s="5">
        <v>15</v>
      </c>
      <c r="U1675" s="5">
        <v>1</v>
      </c>
      <c r="V1675" s="5">
        <v>3</v>
      </c>
      <c r="W1675" s="5">
        <v>2.65</v>
      </c>
      <c r="AB1675" s="5">
        <v>4.28</v>
      </c>
      <c r="AD1675" s="5">
        <v>1.3</v>
      </c>
      <c r="AE1675" s="5">
        <v>3.3</v>
      </c>
      <c r="AI1675" s="5">
        <v>1</v>
      </c>
      <c r="AJ1675" s="5">
        <v>65.2</v>
      </c>
      <c r="AN1675" s="5">
        <v>13.5</v>
      </c>
      <c r="AO1675" s="5">
        <v>0.18</v>
      </c>
      <c r="AT1675" s="5">
        <v>21</v>
      </c>
      <c r="AU1675" s="5">
        <v>1</v>
      </c>
      <c r="AV1675" s="5">
        <v>0.44</v>
      </c>
      <c r="AW1675" s="5">
        <v>0.03</v>
      </c>
      <c r="AX1675" s="5">
        <v>0.61</v>
      </c>
      <c r="BA1675" s="5">
        <v>7.2</v>
      </c>
      <c r="BC1675" s="5">
        <v>0.1</v>
      </c>
      <c r="BE1675" s="5">
        <v>0.5</v>
      </c>
      <c r="BH1675" s="5">
        <v>6</v>
      </c>
      <c r="BI1675" s="5">
        <v>0.1</v>
      </c>
      <c r="BO1675" s="5">
        <v>5</v>
      </c>
      <c r="BQ1675" s="5">
        <v>-6.54</v>
      </c>
      <c r="BR1675" s="5">
        <v>6.62</v>
      </c>
      <c r="BX1675" s="5">
        <v>9.9</v>
      </c>
      <c r="BY1675" s="5">
        <v>5</v>
      </c>
    </row>
    <row r="1676" spans="1:77" x14ac:dyDescent="0.2">
      <c r="A1676" s="2" t="s">
        <v>248</v>
      </c>
      <c r="B1676" s="3">
        <v>42324</v>
      </c>
      <c r="C1676" s="4">
        <v>31</v>
      </c>
      <c r="G1676" s="5">
        <v>5.8100000000000001E-3</v>
      </c>
      <c r="H1676" s="5">
        <v>0.38</v>
      </c>
      <c r="J1676" s="5">
        <v>1.5</v>
      </c>
      <c r="M1676" s="5">
        <v>1.33</v>
      </c>
      <c r="N1676" s="5">
        <v>0.2</v>
      </c>
      <c r="Q1676" s="5">
        <v>0.02</v>
      </c>
      <c r="S1676" s="5">
        <v>60.8</v>
      </c>
      <c r="T1676" s="5">
        <v>27</v>
      </c>
      <c r="U1676" s="5">
        <v>0.2</v>
      </c>
      <c r="V1676" s="5">
        <v>4.5999999999999996</v>
      </c>
      <c r="W1676" s="5">
        <v>8.35</v>
      </c>
      <c r="AB1676" s="5">
        <v>8.82</v>
      </c>
      <c r="AC1676" s="5">
        <v>10</v>
      </c>
      <c r="AD1676" s="5">
        <v>5.64</v>
      </c>
      <c r="AE1676" s="5">
        <v>4.84</v>
      </c>
      <c r="AI1676" s="5">
        <v>0.5</v>
      </c>
      <c r="AN1676" s="5">
        <v>4.6399999999999997</v>
      </c>
      <c r="AO1676" s="5">
        <v>0.31</v>
      </c>
      <c r="AT1676" s="5">
        <v>11.9</v>
      </c>
      <c r="AU1676" s="5">
        <v>1.5</v>
      </c>
      <c r="AV1676" s="5">
        <v>0.22</v>
      </c>
      <c r="AW1676" s="5">
        <v>0.01</v>
      </c>
      <c r="AX1676" s="5">
        <v>0.33</v>
      </c>
      <c r="BA1676" s="5">
        <v>6.41</v>
      </c>
      <c r="BC1676" s="5">
        <v>1.5E-3</v>
      </c>
      <c r="BH1676" s="5">
        <v>1.94</v>
      </c>
      <c r="BO1676" s="5">
        <v>75.8</v>
      </c>
      <c r="BQ1676" s="5">
        <v>4.29</v>
      </c>
      <c r="BR1676" s="5">
        <v>4.54</v>
      </c>
      <c r="BX1676" s="5">
        <v>9.9</v>
      </c>
      <c r="BY1676" s="5">
        <v>2.04</v>
      </c>
    </row>
    <row r="1677" spans="1:77" x14ac:dyDescent="0.2">
      <c r="A1677" s="2" t="s">
        <v>248</v>
      </c>
      <c r="B1677" s="3">
        <v>42131</v>
      </c>
      <c r="C1677" s="4">
        <v>25</v>
      </c>
      <c r="G1677" s="5">
        <v>2E-3</v>
      </c>
      <c r="H1677" s="5">
        <v>0.01</v>
      </c>
      <c r="M1677" s="5">
        <v>0.32</v>
      </c>
      <c r="S1677" s="5">
        <v>116</v>
      </c>
      <c r="T1677" s="5">
        <v>43</v>
      </c>
      <c r="V1677" s="5">
        <v>2</v>
      </c>
      <c r="W1677" s="5">
        <v>0.22</v>
      </c>
      <c r="AB1677" s="5">
        <v>24.8</v>
      </c>
      <c r="AC1677" s="5">
        <v>10</v>
      </c>
      <c r="AD1677" s="5">
        <v>0.53</v>
      </c>
      <c r="AE1677" s="5">
        <v>1.24</v>
      </c>
      <c r="AJ1677" s="5">
        <v>73.900000000000006</v>
      </c>
      <c r="AN1677" s="5">
        <v>8.07</v>
      </c>
      <c r="AO1677" s="5">
        <v>0.01</v>
      </c>
      <c r="AT1677" s="5">
        <v>22.5</v>
      </c>
      <c r="AV1677" s="5">
        <v>77.91</v>
      </c>
      <c r="AW1677" s="5">
        <v>8.2100000000000003E-3</v>
      </c>
      <c r="AX1677" s="5">
        <v>0.11</v>
      </c>
      <c r="BA1677" s="5">
        <v>7.37</v>
      </c>
      <c r="BF1677" s="5">
        <v>11.64</v>
      </c>
      <c r="BH1677" s="5">
        <v>4.4000000000000004</v>
      </c>
      <c r="BO1677" s="5">
        <v>30.7</v>
      </c>
      <c r="BQ1677" s="5">
        <v>7.52</v>
      </c>
      <c r="BR1677" s="5">
        <v>7.48</v>
      </c>
      <c r="BX1677" s="5">
        <v>9.8000000000000007</v>
      </c>
    </row>
    <row r="1678" spans="1:77" x14ac:dyDescent="0.2">
      <c r="A1678" s="2" t="s">
        <v>248</v>
      </c>
      <c r="B1678" s="3">
        <v>41781</v>
      </c>
      <c r="C1678" s="4">
        <v>33</v>
      </c>
      <c r="G1678" s="5">
        <v>4.0000000000000001E-3</v>
      </c>
      <c r="H1678" s="5">
        <v>0.01</v>
      </c>
      <c r="J1678" s="5">
        <v>0.6</v>
      </c>
      <c r="M1678" s="5">
        <v>0.28000000000000003</v>
      </c>
      <c r="N1678" s="5">
        <v>0.8</v>
      </c>
      <c r="Q1678" s="5">
        <v>0.08</v>
      </c>
      <c r="S1678" s="5">
        <v>118</v>
      </c>
      <c r="T1678" s="5">
        <v>44</v>
      </c>
      <c r="U1678" s="5">
        <v>2.4</v>
      </c>
      <c r="V1678" s="5">
        <v>2</v>
      </c>
      <c r="W1678" s="5">
        <v>0.35</v>
      </c>
      <c r="AB1678" s="5">
        <v>24.87</v>
      </c>
      <c r="AD1678" s="5">
        <v>0.22</v>
      </c>
      <c r="AE1678" s="5">
        <v>1.3</v>
      </c>
      <c r="AI1678" s="5">
        <v>9.1999999999999993</v>
      </c>
      <c r="AJ1678" s="5">
        <v>25.3</v>
      </c>
      <c r="AN1678" s="5">
        <v>8.2100000000000009</v>
      </c>
      <c r="AO1678" s="5">
        <v>0.01</v>
      </c>
      <c r="AT1678" s="5">
        <v>24.7</v>
      </c>
      <c r="AU1678" s="5">
        <v>1.9</v>
      </c>
      <c r="AV1678" s="5">
        <v>92.96</v>
      </c>
      <c r="AW1678" s="5">
        <v>8.5400000000000007E-3</v>
      </c>
      <c r="AX1678" s="5">
        <v>0.1</v>
      </c>
      <c r="AY1678" s="5">
        <v>0.04</v>
      </c>
      <c r="BA1678" s="5">
        <v>7.39</v>
      </c>
      <c r="BC1678" s="5">
        <v>1.5E-3</v>
      </c>
      <c r="BF1678" s="5">
        <v>7.61</v>
      </c>
      <c r="BH1678" s="5">
        <v>4.3</v>
      </c>
      <c r="BO1678" s="5">
        <v>31.8</v>
      </c>
      <c r="BQ1678" s="5">
        <v>7.71</v>
      </c>
      <c r="BR1678" s="5">
        <v>7.69</v>
      </c>
      <c r="BX1678" s="5">
        <v>9.8000000000000007</v>
      </c>
      <c r="BY1678" s="5">
        <v>16</v>
      </c>
    </row>
    <row r="1679" spans="1:77" x14ac:dyDescent="0.2">
      <c r="A1679" s="2" t="s">
        <v>248</v>
      </c>
      <c r="B1679" s="3">
        <v>41465</v>
      </c>
      <c r="C1679" s="4">
        <v>25</v>
      </c>
      <c r="G1679" s="5">
        <v>5.0000000000000001E-3</v>
      </c>
      <c r="H1679" s="5">
        <v>0.01</v>
      </c>
      <c r="M1679" s="5">
        <v>0.28999999999999998</v>
      </c>
      <c r="S1679" s="5">
        <v>131</v>
      </c>
      <c r="T1679" s="5">
        <v>64</v>
      </c>
      <c r="V1679" s="5">
        <v>1.9</v>
      </c>
      <c r="W1679" s="5">
        <v>0.1</v>
      </c>
      <c r="AB1679" s="5">
        <v>24.74</v>
      </c>
      <c r="AD1679" s="5">
        <v>0.54</v>
      </c>
      <c r="AE1679" s="5">
        <v>1.34</v>
      </c>
      <c r="AJ1679" s="5">
        <v>84.5</v>
      </c>
      <c r="AN1679" s="5">
        <v>8.98</v>
      </c>
      <c r="AO1679" s="5">
        <v>4.0000000000000001E-3</v>
      </c>
      <c r="AT1679" s="5">
        <v>25.1</v>
      </c>
      <c r="AV1679" s="5">
        <v>106.68</v>
      </c>
      <c r="AW1679" s="5">
        <v>0.01</v>
      </c>
      <c r="AX1679" s="5">
        <v>0.09</v>
      </c>
      <c r="AY1679" s="5">
        <v>0.03</v>
      </c>
      <c r="BA1679" s="5">
        <v>7.17</v>
      </c>
      <c r="BF1679" s="5">
        <v>8.84</v>
      </c>
      <c r="BH1679" s="5">
        <v>4.0599999999999996</v>
      </c>
      <c r="BO1679" s="5">
        <v>37.299999999999997</v>
      </c>
      <c r="BQ1679" s="5">
        <v>8.36</v>
      </c>
      <c r="BR1679" s="5">
        <v>8.41</v>
      </c>
      <c r="BX1679" s="5">
        <v>10.1</v>
      </c>
    </row>
    <row r="1680" spans="1:77" x14ac:dyDescent="0.2">
      <c r="A1680" s="2" t="s">
        <v>248</v>
      </c>
      <c r="B1680" s="3">
        <v>41053</v>
      </c>
      <c r="C1680" s="4">
        <v>27</v>
      </c>
      <c r="G1680" s="5">
        <v>2E-3</v>
      </c>
      <c r="H1680" s="5">
        <v>0.01</v>
      </c>
      <c r="M1680" s="5">
        <v>0.48</v>
      </c>
      <c r="S1680" s="5">
        <v>119</v>
      </c>
      <c r="T1680" s="5">
        <v>36</v>
      </c>
      <c r="V1680" s="5">
        <v>1.9</v>
      </c>
      <c r="W1680" s="5">
        <v>0.09</v>
      </c>
      <c r="AD1680" s="5">
        <v>1.87</v>
      </c>
      <c r="AE1680" s="5">
        <v>1.26</v>
      </c>
      <c r="AJ1680" s="5">
        <v>74.900000000000006</v>
      </c>
      <c r="AN1680" s="5">
        <v>8.67</v>
      </c>
      <c r="AO1680" s="5">
        <v>6.0000000000000001E-3</v>
      </c>
      <c r="AT1680" s="5">
        <v>17.8</v>
      </c>
      <c r="AV1680" s="5">
        <v>108.89</v>
      </c>
      <c r="AW1680" s="5">
        <v>0.01</v>
      </c>
      <c r="AX1680" s="5">
        <v>0.09</v>
      </c>
      <c r="AY1680" s="5">
        <v>0.03</v>
      </c>
      <c r="BA1680" s="5">
        <v>7.26</v>
      </c>
      <c r="BF1680" s="5">
        <v>7.99</v>
      </c>
      <c r="BH1680" s="5">
        <v>4.2</v>
      </c>
      <c r="BO1680" s="5">
        <v>30.2</v>
      </c>
      <c r="BQ1680" s="5">
        <v>7.6</v>
      </c>
      <c r="BR1680" s="5">
        <v>7.46</v>
      </c>
      <c r="BS1680" s="5">
        <v>0.2</v>
      </c>
      <c r="BT1680" s="5">
        <v>49</v>
      </c>
      <c r="BV1680" s="5">
        <v>0.67</v>
      </c>
      <c r="BX1680" s="5">
        <v>10.1</v>
      </c>
    </row>
    <row r="1681" spans="1:77" x14ac:dyDescent="0.2">
      <c r="A1681" s="2" t="s">
        <v>248</v>
      </c>
      <c r="B1681" s="3">
        <v>40714</v>
      </c>
      <c r="C1681" s="4">
        <v>34</v>
      </c>
      <c r="G1681" s="5">
        <v>3.0000000000000001E-3</v>
      </c>
      <c r="H1681" s="5">
        <v>0.01</v>
      </c>
      <c r="J1681" s="5">
        <v>0.8</v>
      </c>
      <c r="M1681" s="5">
        <v>0.31</v>
      </c>
      <c r="N1681" s="5">
        <v>0.2</v>
      </c>
      <c r="Q1681" s="5">
        <v>0.02</v>
      </c>
      <c r="S1681" s="5">
        <v>121</v>
      </c>
      <c r="T1681" s="5">
        <v>37</v>
      </c>
      <c r="U1681" s="5">
        <v>3.6</v>
      </c>
      <c r="V1681" s="5">
        <v>1.8</v>
      </c>
      <c r="W1681" s="5">
        <v>0.12</v>
      </c>
      <c r="AD1681" s="5">
        <v>1.65</v>
      </c>
      <c r="AE1681" s="5">
        <v>1.19</v>
      </c>
      <c r="AI1681" s="5">
        <v>2</v>
      </c>
      <c r="AJ1681" s="5">
        <v>73.099999999999994</v>
      </c>
      <c r="AN1681" s="5">
        <v>8.26</v>
      </c>
      <c r="AO1681" s="5">
        <v>0.01</v>
      </c>
      <c r="AS1681" s="5">
        <v>0.81</v>
      </c>
      <c r="AT1681" s="5">
        <v>17.3</v>
      </c>
      <c r="AU1681" s="5">
        <v>3</v>
      </c>
      <c r="AV1681" s="5">
        <v>122.62</v>
      </c>
      <c r="AW1681" s="5">
        <v>8.2100000000000003E-3</v>
      </c>
      <c r="AX1681" s="5">
        <v>0.1</v>
      </c>
      <c r="BA1681" s="5">
        <v>7.36</v>
      </c>
      <c r="BC1681" s="5">
        <v>1.2999999999999999E-3</v>
      </c>
      <c r="BF1681" s="5">
        <v>11.21</v>
      </c>
      <c r="BH1681" s="5">
        <v>3.95</v>
      </c>
      <c r="BO1681" s="5">
        <v>31.5</v>
      </c>
      <c r="BQ1681" s="5">
        <v>7.63</v>
      </c>
      <c r="BR1681" s="5">
        <v>7.51</v>
      </c>
      <c r="BT1681" s="5">
        <v>46</v>
      </c>
      <c r="BW1681" s="5">
        <v>0.5</v>
      </c>
      <c r="BX1681" s="5">
        <v>10</v>
      </c>
      <c r="BY1681" s="5">
        <v>2.7</v>
      </c>
    </row>
    <row r="1682" spans="1:77" x14ac:dyDescent="0.2">
      <c r="A1682" s="2" t="s">
        <v>248</v>
      </c>
      <c r="B1682" s="3">
        <v>40343</v>
      </c>
      <c r="C1682" s="4">
        <v>24</v>
      </c>
      <c r="G1682" s="5">
        <v>0.09</v>
      </c>
      <c r="H1682" s="5">
        <v>0.01</v>
      </c>
      <c r="M1682" s="5">
        <v>0.31</v>
      </c>
      <c r="S1682" s="5">
        <v>131</v>
      </c>
      <c r="T1682" s="5">
        <v>46</v>
      </c>
      <c r="V1682" s="5">
        <v>2.1</v>
      </c>
      <c r="W1682" s="5">
        <v>0.06</v>
      </c>
      <c r="AB1682" s="5">
        <v>25.04</v>
      </c>
      <c r="AD1682" s="5">
        <v>0.93</v>
      </c>
      <c r="AE1682" s="5">
        <v>1.28</v>
      </c>
      <c r="AJ1682" s="5">
        <v>79.8</v>
      </c>
      <c r="AN1682" s="5">
        <v>8.74</v>
      </c>
      <c r="AO1682" s="5">
        <v>6.0000000000000001E-3</v>
      </c>
      <c r="AT1682" s="5">
        <v>19.100000000000001</v>
      </c>
      <c r="AV1682" s="5">
        <v>136.78</v>
      </c>
      <c r="AW1682" s="5">
        <v>7.5500000000000003E-3</v>
      </c>
      <c r="AX1682" s="5">
        <v>0.09</v>
      </c>
      <c r="BA1682" s="5">
        <v>7.27</v>
      </c>
      <c r="BF1682" s="5">
        <v>9.42</v>
      </c>
      <c r="BH1682" s="5">
        <v>3.91</v>
      </c>
      <c r="BO1682" s="5">
        <v>38.1</v>
      </c>
      <c r="BQ1682" s="5">
        <v>8.2100000000000009</v>
      </c>
      <c r="BR1682" s="5">
        <v>8.1300000000000008</v>
      </c>
      <c r="BX1682" s="5">
        <v>9.9</v>
      </c>
    </row>
    <row r="1683" spans="1:77" x14ac:dyDescent="0.2">
      <c r="A1683" s="2" t="s">
        <v>114</v>
      </c>
      <c r="B1683" s="3">
        <v>41589</v>
      </c>
      <c r="C1683" s="4">
        <v>25</v>
      </c>
      <c r="G1683" s="5">
        <v>8.9999999999999993E-3</v>
      </c>
      <c r="H1683" s="5">
        <v>0.28000000000000003</v>
      </c>
      <c r="M1683" s="5">
        <v>1.1100000000000001</v>
      </c>
      <c r="S1683" s="5">
        <v>65.400000000000006</v>
      </c>
      <c r="T1683" s="5">
        <v>29</v>
      </c>
      <c r="V1683" s="5">
        <v>4.5</v>
      </c>
      <c r="W1683" s="5">
        <v>12.3</v>
      </c>
      <c r="AB1683" s="5">
        <v>8.58</v>
      </c>
      <c r="AD1683" s="5">
        <v>10.41</v>
      </c>
      <c r="AE1683" s="5">
        <v>5.14</v>
      </c>
      <c r="AJ1683" s="5">
        <v>46.7</v>
      </c>
      <c r="AN1683" s="5">
        <v>4.71</v>
      </c>
      <c r="AO1683" s="5">
        <v>0.37</v>
      </c>
      <c r="AT1683" s="5">
        <v>13.9</v>
      </c>
      <c r="AV1683" s="5">
        <v>0.22</v>
      </c>
      <c r="AW1683" s="5">
        <v>0.01</v>
      </c>
      <c r="AX1683" s="5">
        <v>0.02</v>
      </c>
      <c r="AY1683" s="5">
        <v>0.22</v>
      </c>
      <c r="BA1683" s="5">
        <v>6.61</v>
      </c>
      <c r="BF1683" s="5">
        <v>1.84</v>
      </c>
      <c r="BH1683" s="5">
        <v>1.96</v>
      </c>
      <c r="BO1683" s="5">
        <v>86.3</v>
      </c>
      <c r="BQ1683" s="5">
        <v>4.58</v>
      </c>
      <c r="BR1683" s="5">
        <v>5.08</v>
      </c>
      <c r="BX1683" s="5">
        <v>10</v>
      </c>
    </row>
    <row r="1684" spans="1:77" x14ac:dyDescent="0.2">
      <c r="A1684" s="2" t="s">
        <v>114</v>
      </c>
      <c r="B1684" s="3">
        <v>40527</v>
      </c>
      <c r="C1684" s="4">
        <v>34</v>
      </c>
      <c r="G1684" s="5">
        <v>1E-3</v>
      </c>
      <c r="H1684" s="5">
        <v>0.48</v>
      </c>
      <c r="J1684" s="5">
        <v>0.2</v>
      </c>
      <c r="M1684" s="5">
        <v>0.27</v>
      </c>
      <c r="N1684" s="5">
        <v>0.2</v>
      </c>
      <c r="Q1684" s="5">
        <v>0.1</v>
      </c>
      <c r="S1684" s="5">
        <v>61.4</v>
      </c>
      <c r="T1684" s="5">
        <v>13</v>
      </c>
      <c r="U1684" s="5">
        <v>0.2</v>
      </c>
      <c r="V1684" s="5">
        <v>1.2</v>
      </c>
      <c r="W1684" s="5">
        <v>0.27</v>
      </c>
      <c r="AB1684" s="5">
        <v>9.19</v>
      </c>
      <c r="AD1684" s="5">
        <v>1.43</v>
      </c>
      <c r="AE1684" s="5">
        <v>4.87</v>
      </c>
      <c r="AI1684" s="5">
        <v>0.5</v>
      </c>
      <c r="AJ1684" s="5">
        <v>49.2</v>
      </c>
      <c r="AN1684" s="5">
        <v>9.27</v>
      </c>
      <c r="AO1684" s="5">
        <v>0.04</v>
      </c>
      <c r="AS1684" s="5">
        <v>0.35</v>
      </c>
      <c r="AT1684" s="5">
        <v>33.700000000000003</v>
      </c>
      <c r="AU1684" s="5">
        <v>0.5</v>
      </c>
      <c r="AV1684" s="5">
        <v>0.22</v>
      </c>
      <c r="AW1684" s="5">
        <v>3.2799999999999999E-3</v>
      </c>
      <c r="AX1684" s="5">
        <v>0.37</v>
      </c>
      <c r="BA1684" s="5">
        <v>7.46</v>
      </c>
      <c r="BC1684" s="5">
        <v>1E-3</v>
      </c>
      <c r="BE1684" s="5">
        <v>0.5</v>
      </c>
      <c r="BH1684" s="5">
        <v>5.15</v>
      </c>
      <c r="BO1684" s="5">
        <v>0.5</v>
      </c>
      <c r="BQ1684" s="5">
        <v>5.54</v>
      </c>
      <c r="BR1684" s="5">
        <v>5.46</v>
      </c>
      <c r="BW1684" s="5">
        <v>0.5</v>
      </c>
      <c r="BX1684" s="5">
        <v>11.5</v>
      </c>
      <c r="BY1684" s="5">
        <v>0.8</v>
      </c>
    </row>
    <row r="1685" spans="1:77" x14ac:dyDescent="0.2">
      <c r="A1685" s="2" t="s">
        <v>114</v>
      </c>
      <c r="B1685" s="3">
        <v>38686</v>
      </c>
      <c r="C1685" s="4">
        <v>33</v>
      </c>
      <c r="F1685" s="5">
        <v>0.03</v>
      </c>
      <c r="H1685" s="5">
        <v>0.35</v>
      </c>
      <c r="J1685" s="5">
        <v>1</v>
      </c>
      <c r="M1685" s="5">
        <v>0.3</v>
      </c>
      <c r="N1685" s="5">
        <v>2</v>
      </c>
      <c r="Q1685" s="5">
        <v>0.5</v>
      </c>
      <c r="S1685" s="5">
        <v>95.9</v>
      </c>
      <c r="T1685" s="5">
        <v>17</v>
      </c>
      <c r="U1685" s="5">
        <v>1</v>
      </c>
      <c r="V1685" s="5">
        <v>2</v>
      </c>
      <c r="W1685" s="5">
        <v>0.4</v>
      </c>
      <c r="AB1685" s="5">
        <v>3.06</v>
      </c>
      <c r="AD1685" s="5">
        <v>0.89</v>
      </c>
      <c r="AE1685" s="5">
        <v>3.6</v>
      </c>
      <c r="AI1685" s="5">
        <v>1</v>
      </c>
      <c r="AJ1685" s="5">
        <v>56.9</v>
      </c>
      <c r="AN1685" s="5">
        <v>12.5</v>
      </c>
      <c r="AO1685" s="5">
        <v>0.36</v>
      </c>
      <c r="AT1685" s="5">
        <v>14.9</v>
      </c>
      <c r="AU1685" s="5">
        <v>1</v>
      </c>
      <c r="AV1685" s="5">
        <v>0.44</v>
      </c>
      <c r="AW1685" s="5">
        <v>0.03</v>
      </c>
      <c r="AX1685" s="5">
        <v>0.45</v>
      </c>
      <c r="BA1685" s="5">
        <v>7.2</v>
      </c>
      <c r="BC1685" s="5">
        <v>0.1</v>
      </c>
      <c r="BE1685" s="5">
        <v>0.5</v>
      </c>
      <c r="BH1685" s="5">
        <v>5.7</v>
      </c>
      <c r="BI1685" s="5">
        <v>0.1</v>
      </c>
      <c r="BO1685" s="5">
        <v>17</v>
      </c>
      <c r="BQ1685" s="5">
        <v>-6.54</v>
      </c>
      <c r="BR1685" s="5">
        <v>6.6</v>
      </c>
      <c r="BX1685" s="5">
        <v>10</v>
      </c>
      <c r="BY1685" s="5">
        <v>5</v>
      </c>
    </row>
    <row r="1686" spans="1:77" x14ac:dyDescent="0.2">
      <c r="A1686" s="2" t="s">
        <v>114</v>
      </c>
      <c r="B1686" s="3">
        <v>42289</v>
      </c>
      <c r="C1686" s="4">
        <v>31</v>
      </c>
      <c r="G1686" s="5">
        <v>5.0000000000000001E-3</v>
      </c>
      <c r="H1686" s="5">
        <v>1.07</v>
      </c>
      <c r="J1686" s="5">
        <v>15</v>
      </c>
      <c r="M1686" s="5">
        <v>0.69</v>
      </c>
      <c r="N1686" s="5">
        <v>0.2</v>
      </c>
      <c r="Q1686" s="5">
        <v>0.02</v>
      </c>
      <c r="S1686" s="5">
        <v>64.5</v>
      </c>
      <c r="T1686" s="5">
        <v>214</v>
      </c>
      <c r="U1686" s="5">
        <v>0.2</v>
      </c>
      <c r="V1686" s="5">
        <v>2.9</v>
      </c>
      <c r="W1686" s="5">
        <v>1.32</v>
      </c>
      <c r="AB1686" s="5">
        <v>2.15</v>
      </c>
      <c r="AC1686" s="5">
        <v>10</v>
      </c>
      <c r="AD1686" s="5">
        <v>1.69</v>
      </c>
      <c r="AE1686" s="5">
        <v>8.67</v>
      </c>
      <c r="AI1686" s="5">
        <v>0.5</v>
      </c>
      <c r="AN1686" s="5">
        <v>21.4</v>
      </c>
      <c r="AO1686" s="5">
        <v>7.0000000000000007E-2</v>
      </c>
      <c r="AT1686" s="5">
        <v>206</v>
      </c>
      <c r="AU1686" s="5">
        <v>0.5</v>
      </c>
      <c r="AV1686" s="5">
        <v>0.22</v>
      </c>
      <c r="AW1686" s="5">
        <v>3.2799999999999999E-3</v>
      </c>
      <c r="AX1686" s="5">
        <v>0.04</v>
      </c>
      <c r="BA1686" s="5">
        <v>7.26</v>
      </c>
      <c r="BC1686" s="5">
        <v>3.7000000000000002E-3</v>
      </c>
      <c r="BH1686" s="5">
        <v>7.61</v>
      </c>
      <c r="BO1686" s="5">
        <v>19.600000000000001</v>
      </c>
      <c r="BQ1686" s="5">
        <v>14.06</v>
      </c>
      <c r="BR1686" s="5">
        <v>14.3</v>
      </c>
      <c r="BX1686" s="5">
        <v>9.8000000000000007</v>
      </c>
      <c r="BY1686" s="5">
        <v>0.5</v>
      </c>
    </row>
    <row r="1687" spans="1:77" x14ac:dyDescent="0.2">
      <c r="A1687" s="2" t="s">
        <v>114</v>
      </c>
      <c r="B1687" s="3">
        <v>41794</v>
      </c>
      <c r="C1687" s="4">
        <v>25</v>
      </c>
      <c r="G1687" s="5">
        <v>5.0000000000000001E-3</v>
      </c>
      <c r="H1687" s="5">
        <v>1.08</v>
      </c>
      <c r="M1687" s="5">
        <v>0.5</v>
      </c>
      <c r="S1687" s="5">
        <v>63.3</v>
      </c>
      <c r="T1687" s="5">
        <v>216</v>
      </c>
      <c r="V1687" s="5">
        <v>3.1</v>
      </c>
      <c r="W1687" s="5">
        <v>1.21</v>
      </c>
      <c r="AB1687" s="5">
        <v>1.68</v>
      </c>
      <c r="AD1687" s="5">
        <v>5.14</v>
      </c>
      <c r="AE1687" s="5">
        <v>8.6</v>
      </c>
      <c r="AJ1687" s="5">
        <v>138.80000000000001</v>
      </c>
      <c r="AN1687" s="5">
        <v>21</v>
      </c>
      <c r="AO1687" s="5">
        <v>0.08</v>
      </c>
      <c r="AT1687" s="5">
        <v>188</v>
      </c>
      <c r="AV1687" s="5">
        <v>0.22</v>
      </c>
      <c r="AW1687" s="5">
        <v>3.2799999999999999E-3</v>
      </c>
      <c r="AX1687" s="5">
        <v>0.04</v>
      </c>
      <c r="AY1687" s="5">
        <v>0.09</v>
      </c>
      <c r="BA1687" s="5">
        <v>7.46</v>
      </c>
      <c r="BF1687" s="5">
        <v>0.04</v>
      </c>
      <c r="BH1687" s="5">
        <v>7.62</v>
      </c>
      <c r="BO1687" s="5">
        <v>19.5</v>
      </c>
      <c r="BQ1687" s="5">
        <v>14.12</v>
      </c>
      <c r="BR1687" s="5">
        <v>13.41</v>
      </c>
      <c r="BX1687" s="5">
        <v>10.1</v>
      </c>
    </row>
    <row r="1688" spans="1:77" x14ac:dyDescent="0.2">
      <c r="A1688" s="2" t="s">
        <v>114</v>
      </c>
      <c r="B1688" s="3">
        <v>41465</v>
      </c>
      <c r="C1688" s="4">
        <v>25</v>
      </c>
      <c r="G1688" s="5">
        <v>7.0000000000000001E-3</v>
      </c>
      <c r="H1688" s="5">
        <v>1.1399999999999999</v>
      </c>
      <c r="M1688" s="5">
        <v>0.48</v>
      </c>
      <c r="S1688" s="5">
        <v>64.099999999999994</v>
      </c>
      <c r="T1688" s="5">
        <v>217</v>
      </c>
      <c r="V1688" s="5">
        <v>3.2</v>
      </c>
      <c r="W1688" s="5">
        <v>1.29</v>
      </c>
      <c r="AB1688" s="5">
        <v>1.4</v>
      </c>
      <c r="AD1688" s="5">
        <v>6.39</v>
      </c>
      <c r="AE1688" s="5">
        <v>8.76</v>
      </c>
      <c r="AJ1688" s="5">
        <v>141.1</v>
      </c>
      <c r="AN1688" s="5">
        <v>20.8</v>
      </c>
      <c r="AO1688" s="5">
        <v>0.08</v>
      </c>
      <c r="AT1688" s="5">
        <v>184</v>
      </c>
      <c r="AV1688" s="5">
        <v>0.22</v>
      </c>
      <c r="AW1688" s="5">
        <v>3.2799999999999999E-3</v>
      </c>
      <c r="AX1688" s="5">
        <v>0.05</v>
      </c>
      <c r="AY1688" s="5">
        <v>0.09</v>
      </c>
      <c r="BA1688" s="5">
        <v>7.11</v>
      </c>
      <c r="BF1688" s="5">
        <v>0.16</v>
      </c>
      <c r="BH1688" s="5">
        <v>7.6</v>
      </c>
      <c r="BO1688" s="5">
        <v>20.6</v>
      </c>
      <c r="BQ1688" s="5">
        <v>14.15</v>
      </c>
      <c r="BR1688" s="5">
        <v>13.27</v>
      </c>
      <c r="BX1688" s="5">
        <v>10.1</v>
      </c>
    </row>
    <row r="1689" spans="1:77" x14ac:dyDescent="0.2">
      <c r="A1689" s="2" t="s">
        <v>114</v>
      </c>
      <c r="B1689" s="3">
        <v>41296</v>
      </c>
      <c r="C1689" s="4">
        <v>25</v>
      </c>
      <c r="G1689" s="5">
        <v>8.0000000000000002E-3</v>
      </c>
      <c r="H1689" s="5">
        <v>1.0900000000000001</v>
      </c>
      <c r="M1689" s="5">
        <v>0.44</v>
      </c>
      <c r="S1689" s="5">
        <v>73.2</v>
      </c>
      <c r="T1689" s="5">
        <v>216</v>
      </c>
      <c r="V1689" s="5">
        <v>3.1</v>
      </c>
      <c r="W1689" s="5">
        <v>1.28</v>
      </c>
      <c r="AD1689" s="5">
        <v>17.8</v>
      </c>
      <c r="AE1689" s="5">
        <v>9.76</v>
      </c>
      <c r="AJ1689" s="5">
        <v>141</v>
      </c>
      <c r="AN1689" s="5">
        <v>23.9</v>
      </c>
      <c r="AO1689" s="5">
        <v>0.08</v>
      </c>
      <c r="AT1689" s="5">
        <v>250</v>
      </c>
      <c r="AV1689" s="5">
        <v>0.22</v>
      </c>
      <c r="AW1689" s="5">
        <v>3.2799999999999999E-3</v>
      </c>
      <c r="AX1689" s="5">
        <v>0.08</v>
      </c>
      <c r="AY1689" s="5">
        <v>0.08</v>
      </c>
      <c r="BA1689" s="5">
        <v>7.24</v>
      </c>
      <c r="BF1689" s="5">
        <v>0.35</v>
      </c>
      <c r="BH1689" s="5">
        <v>7.59</v>
      </c>
      <c r="BO1689" s="5">
        <v>20.8</v>
      </c>
      <c r="BQ1689" s="5">
        <v>14.12</v>
      </c>
      <c r="BR1689" s="5">
        <v>16.88</v>
      </c>
      <c r="BT1689" s="5">
        <v>90</v>
      </c>
      <c r="BX1689" s="5">
        <v>9.6999999999999993</v>
      </c>
    </row>
    <row r="1690" spans="1:77" x14ac:dyDescent="0.2">
      <c r="A1690" s="2" t="s">
        <v>114</v>
      </c>
      <c r="B1690" s="3">
        <v>40794</v>
      </c>
      <c r="C1690" s="4">
        <v>24</v>
      </c>
      <c r="G1690" s="5">
        <v>3.0000000000000001E-3</v>
      </c>
      <c r="H1690" s="5">
        <v>1.1100000000000001</v>
      </c>
      <c r="S1690" s="5">
        <v>65.099999999999994</v>
      </c>
      <c r="T1690" s="5">
        <v>236</v>
      </c>
      <c r="V1690" s="5">
        <v>3.1</v>
      </c>
      <c r="W1690" s="5">
        <v>1.27</v>
      </c>
      <c r="AB1690" s="5">
        <v>1.45</v>
      </c>
      <c r="AD1690" s="5">
        <v>2.57</v>
      </c>
      <c r="AE1690" s="5">
        <v>8.6</v>
      </c>
      <c r="AJ1690" s="5">
        <v>132</v>
      </c>
      <c r="AN1690" s="5">
        <v>21.1</v>
      </c>
      <c r="AO1690" s="5">
        <v>7.0000000000000007E-2</v>
      </c>
      <c r="AT1690" s="5">
        <v>207</v>
      </c>
      <c r="AV1690" s="5">
        <v>0.22</v>
      </c>
      <c r="AW1690" s="5">
        <v>3.2799999999999999E-3</v>
      </c>
      <c r="AX1690" s="5">
        <v>0.04</v>
      </c>
      <c r="BA1690" s="5">
        <v>7.2</v>
      </c>
      <c r="BF1690" s="5">
        <v>0.31</v>
      </c>
      <c r="BH1690" s="5">
        <v>6.91</v>
      </c>
      <c r="BO1690" s="5">
        <v>19.7</v>
      </c>
      <c r="BQ1690" s="5">
        <v>13.98</v>
      </c>
      <c r="BR1690" s="5">
        <v>14.34</v>
      </c>
      <c r="BT1690" s="5">
        <v>91</v>
      </c>
      <c r="BX1690" s="5">
        <v>9.8000000000000007</v>
      </c>
    </row>
    <row r="1691" spans="1:77" x14ac:dyDescent="0.2">
      <c r="A1691" s="2" t="s">
        <v>114</v>
      </c>
      <c r="B1691" s="3">
        <v>40469</v>
      </c>
      <c r="C1691" s="4">
        <v>35</v>
      </c>
      <c r="G1691" s="5">
        <v>3.0000000000000001E-3</v>
      </c>
      <c r="H1691" s="5">
        <v>1.06</v>
      </c>
      <c r="J1691" s="5">
        <v>15</v>
      </c>
      <c r="M1691" s="5">
        <v>0.53</v>
      </c>
      <c r="N1691" s="5">
        <v>0.2</v>
      </c>
      <c r="Q1691" s="5">
        <v>0.02</v>
      </c>
      <c r="S1691" s="5">
        <v>69.8</v>
      </c>
      <c r="T1691" s="5">
        <v>215</v>
      </c>
      <c r="U1691" s="5">
        <v>0.2</v>
      </c>
      <c r="V1691" s="5">
        <v>3.3</v>
      </c>
      <c r="W1691" s="5">
        <v>1.27</v>
      </c>
      <c r="AB1691" s="5">
        <v>1.57</v>
      </c>
      <c r="AD1691" s="5">
        <v>6.88</v>
      </c>
      <c r="AE1691" s="5">
        <v>9.64</v>
      </c>
      <c r="AI1691" s="5">
        <v>0.5</v>
      </c>
      <c r="AJ1691" s="5">
        <v>136.1</v>
      </c>
      <c r="AN1691" s="5">
        <v>23.1</v>
      </c>
      <c r="AO1691" s="5">
        <v>0.08</v>
      </c>
      <c r="AS1691" s="5">
        <v>4.4000000000000004</v>
      </c>
      <c r="AT1691" s="5">
        <v>214</v>
      </c>
      <c r="AU1691" s="5">
        <v>0.5</v>
      </c>
      <c r="AV1691" s="5">
        <v>0.22</v>
      </c>
      <c r="AW1691" s="5">
        <v>3.2799999999999999E-3</v>
      </c>
      <c r="AX1691" s="5">
        <v>0.03</v>
      </c>
      <c r="BA1691" s="5">
        <v>7.1</v>
      </c>
      <c r="BC1691" s="5">
        <v>1E-3</v>
      </c>
      <c r="BE1691" s="5">
        <v>0.3</v>
      </c>
      <c r="BF1691" s="5">
        <v>0.17</v>
      </c>
      <c r="BH1691" s="5">
        <v>7.61</v>
      </c>
      <c r="BO1691" s="5">
        <v>18.8</v>
      </c>
      <c r="BQ1691" s="5">
        <v>14.07</v>
      </c>
      <c r="BR1691" s="5">
        <v>15.07</v>
      </c>
      <c r="BW1691" s="5">
        <v>0.5</v>
      </c>
      <c r="BX1691" s="5">
        <v>9.8000000000000007</v>
      </c>
      <c r="BY1691" s="5">
        <v>0.5</v>
      </c>
    </row>
    <row r="1692" spans="1:77" x14ac:dyDescent="0.2">
      <c r="A1692" s="2" t="s">
        <v>114</v>
      </c>
      <c r="B1692" s="3">
        <v>39968</v>
      </c>
      <c r="C1692" s="4">
        <v>30</v>
      </c>
      <c r="G1692" s="5">
        <v>6.0000000000000001E-3</v>
      </c>
      <c r="H1692" s="5">
        <v>1.05</v>
      </c>
      <c r="J1692" s="5">
        <v>17</v>
      </c>
      <c r="M1692" s="5">
        <v>0.51</v>
      </c>
      <c r="N1692" s="5">
        <v>0.2</v>
      </c>
      <c r="Q1692" s="5">
        <v>0.02</v>
      </c>
      <c r="S1692" s="5">
        <v>64.8</v>
      </c>
      <c r="T1692" s="5">
        <v>216</v>
      </c>
      <c r="U1692" s="5">
        <v>0.2</v>
      </c>
      <c r="V1692" s="5">
        <v>3.4</v>
      </c>
      <c r="W1692" s="5">
        <v>1.32</v>
      </c>
      <c r="AB1692" s="5">
        <v>1.59</v>
      </c>
      <c r="AD1692" s="5">
        <v>2.37</v>
      </c>
      <c r="AE1692" s="5">
        <v>8.8699999999999992</v>
      </c>
      <c r="AI1692" s="5">
        <v>0.5</v>
      </c>
      <c r="AJ1692" s="5">
        <v>136.30000000000001</v>
      </c>
      <c r="AN1692" s="5">
        <v>21.5</v>
      </c>
      <c r="AO1692" s="5">
        <v>0.08</v>
      </c>
      <c r="AT1692" s="5">
        <v>195</v>
      </c>
      <c r="AU1692" s="5">
        <v>0.5</v>
      </c>
      <c r="AV1692" s="5">
        <v>0.22</v>
      </c>
      <c r="AW1692" s="5">
        <v>3.2799999999999999E-3</v>
      </c>
      <c r="AX1692" s="5">
        <v>0.03</v>
      </c>
      <c r="BA1692" s="5">
        <v>7.23</v>
      </c>
      <c r="BC1692" s="5">
        <v>1E-3</v>
      </c>
      <c r="BF1692" s="5">
        <v>0.4</v>
      </c>
      <c r="BH1692" s="5">
        <v>7.61</v>
      </c>
      <c r="BO1692" s="5">
        <v>19.100000000000001</v>
      </c>
      <c r="BX1692" s="5">
        <v>9.6999999999999993</v>
      </c>
      <c r="BY1692" s="5">
        <v>6.5</v>
      </c>
    </row>
    <row r="1693" spans="1:77" x14ac:dyDescent="0.2">
      <c r="A1693" s="2" t="s">
        <v>114</v>
      </c>
      <c r="B1693" s="3">
        <v>35716</v>
      </c>
      <c r="C1693" s="4">
        <v>32</v>
      </c>
      <c r="F1693" s="5">
        <v>5.0000000000000001E-3</v>
      </c>
      <c r="G1693" s="5">
        <v>2E-3</v>
      </c>
      <c r="H1693" s="5">
        <v>0.54</v>
      </c>
      <c r="J1693" s="5">
        <v>0.2</v>
      </c>
      <c r="M1693" s="5">
        <v>0.24</v>
      </c>
      <c r="N1693" s="5">
        <v>1</v>
      </c>
      <c r="O1693" s="5">
        <v>180</v>
      </c>
      <c r="Q1693" s="5">
        <v>0.2</v>
      </c>
      <c r="S1693" s="5">
        <v>53</v>
      </c>
      <c r="T1693" s="5">
        <v>13</v>
      </c>
      <c r="U1693" s="5">
        <v>0.2</v>
      </c>
      <c r="V1693" s="5">
        <v>1</v>
      </c>
      <c r="W1693" s="5">
        <v>0.33</v>
      </c>
      <c r="AB1693" s="5">
        <v>9.31</v>
      </c>
      <c r="AE1693" s="5">
        <v>4.5999999999999996</v>
      </c>
      <c r="AI1693" s="5">
        <v>1</v>
      </c>
      <c r="AJ1693" s="5">
        <v>10.66</v>
      </c>
      <c r="AN1693" s="5">
        <v>8.5</v>
      </c>
      <c r="AO1693" s="5">
        <v>0.05</v>
      </c>
      <c r="AT1693" s="5">
        <v>29</v>
      </c>
      <c r="AU1693" s="5">
        <v>1</v>
      </c>
      <c r="AV1693" s="5">
        <v>0.22</v>
      </c>
      <c r="AW1693" s="5">
        <v>3.2845000000000001E-3</v>
      </c>
      <c r="AX1693" s="5">
        <v>0.37</v>
      </c>
      <c r="AZ1693" s="5">
        <v>0.13</v>
      </c>
      <c r="BA1693" s="5">
        <v>7.45</v>
      </c>
      <c r="BC1693" s="5">
        <v>1.5E-3</v>
      </c>
      <c r="BE1693" s="5">
        <v>0.3</v>
      </c>
      <c r="BH1693" s="5">
        <v>5.09</v>
      </c>
      <c r="BO1693" s="5">
        <v>0.43</v>
      </c>
      <c r="BX1693" s="5">
        <v>11.4</v>
      </c>
      <c r="BY1693" s="5">
        <v>1</v>
      </c>
    </row>
    <row r="1694" spans="1:77" x14ac:dyDescent="0.2">
      <c r="A1694" s="2" t="s">
        <v>114</v>
      </c>
      <c r="B1694" s="3">
        <v>36087</v>
      </c>
      <c r="C1694" s="4">
        <v>22</v>
      </c>
      <c r="G1694" s="5">
        <v>2E-3</v>
      </c>
      <c r="H1694" s="5">
        <v>0.5</v>
      </c>
      <c r="M1694" s="5">
        <v>0.25</v>
      </c>
      <c r="O1694" s="5">
        <v>140</v>
      </c>
      <c r="S1694" s="5">
        <v>51</v>
      </c>
      <c r="T1694" s="5">
        <v>13</v>
      </c>
      <c r="V1694" s="5">
        <v>1</v>
      </c>
      <c r="AB1694" s="5">
        <v>9.2100000000000009</v>
      </c>
      <c r="AE1694" s="5">
        <v>4.5</v>
      </c>
      <c r="AJ1694" s="5">
        <v>49.8</v>
      </c>
      <c r="AN1694" s="5">
        <v>9.6999999999999993</v>
      </c>
      <c r="AO1694" s="5">
        <v>0.06</v>
      </c>
      <c r="AT1694" s="5">
        <v>29</v>
      </c>
      <c r="AV1694" s="5">
        <v>0.22</v>
      </c>
      <c r="AW1694" s="5">
        <v>3.2845000000000001E-3</v>
      </c>
      <c r="AX1694" s="5">
        <v>0.39</v>
      </c>
      <c r="AZ1694" s="5">
        <v>0.12</v>
      </c>
      <c r="BA1694" s="5">
        <v>7.45</v>
      </c>
      <c r="BE1694" s="5">
        <v>0.6</v>
      </c>
      <c r="BH1694" s="5">
        <v>5.01</v>
      </c>
      <c r="BO1694" s="5">
        <v>1.74</v>
      </c>
      <c r="BX1694" s="5">
        <v>11.7</v>
      </c>
    </row>
    <row r="1695" spans="1:77" x14ac:dyDescent="0.2">
      <c r="A1695" s="2" t="s">
        <v>114</v>
      </c>
      <c r="B1695" s="3">
        <v>32434</v>
      </c>
      <c r="C1695" s="4">
        <v>28</v>
      </c>
      <c r="F1695" s="5">
        <v>0.01</v>
      </c>
      <c r="H1695" s="5">
        <v>1.1399999999999999</v>
      </c>
      <c r="J1695" s="5">
        <v>5.0999999999999996</v>
      </c>
      <c r="M1695" s="5">
        <v>0.51</v>
      </c>
      <c r="N1695" s="5">
        <v>0.2</v>
      </c>
      <c r="Q1695" s="5">
        <v>0.03</v>
      </c>
      <c r="S1695" s="5">
        <v>63</v>
      </c>
      <c r="T1695" s="5">
        <v>213</v>
      </c>
      <c r="U1695" s="5">
        <v>0.3</v>
      </c>
      <c r="V1695" s="5">
        <v>4</v>
      </c>
      <c r="W1695" s="5">
        <v>2</v>
      </c>
      <c r="AB1695" s="5">
        <v>0.44</v>
      </c>
      <c r="AE1695" s="5">
        <v>8.1999999999999993</v>
      </c>
      <c r="AI1695" s="5">
        <v>0.6</v>
      </c>
      <c r="AJ1695" s="5">
        <v>133</v>
      </c>
      <c r="AN1695" s="5">
        <v>20</v>
      </c>
      <c r="AO1695" s="5">
        <v>0.1</v>
      </c>
      <c r="AT1695" s="5">
        <v>238</v>
      </c>
      <c r="AU1695" s="5">
        <v>1</v>
      </c>
      <c r="AV1695" s="5">
        <v>0.44</v>
      </c>
      <c r="AW1695" s="5">
        <v>0.32</v>
      </c>
      <c r="AX1695" s="5">
        <v>1.53</v>
      </c>
      <c r="BA1695" s="5">
        <v>7.07</v>
      </c>
      <c r="BE1695" s="5">
        <v>0.1</v>
      </c>
      <c r="BH1695" s="5">
        <v>7.48</v>
      </c>
      <c r="BO1695" s="5">
        <v>17.100000000000001</v>
      </c>
      <c r="BX1695" s="5">
        <v>9.1</v>
      </c>
      <c r="BY1695" s="5">
        <v>3.7</v>
      </c>
    </row>
    <row r="1696" spans="1:77" x14ac:dyDescent="0.2">
      <c r="A1696" s="2" t="s">
        <v>114</v>
      </c>
      <c r="B1696" s="3">
        <v>40127</v>
      </c>
      <c r="C1696" s="4">
        <v>22</v>
      </c>
      <c r="G1696" s="5">
        <v>2E-3</v>
      </c>
      <c r="H1696" s="5">
        <v>0.49</v>
      </c>
      <c r="M1696" s="5">
        <v>0.24</v>
      </c>
      <c r="S1696" s="5">
        <v>62</v>
      </c>
      <c r="T1696" s="5">
        <v>13</v>
      </c>
      <c r="V1696" s="5">
        <v>1.4</v>
      </c>
      <c r="W1696" s="5">
        <v>0.27</v>
      </c>
      <c r="AB1696" s="5">
        <v>9.4</v>
      </c>
      <c r="AD1696" s="5">
        <v>0.1</v>
      </c>
      <c r="AE1696" s="5">
        <v>4.93</v>
      </c>
      <c r="AJ1696" s="5">
        <v>49.4</v>
      </c>
      <c r="AN1696" s="5">
        <v>9.0500000000000007</v>
      </c>
      <c r="AO1696" s="5">
        <v>0.04</v>
      </c>
      <c r="AT1696" s="5">
        <v>32.700000000000003</v>
      </c>
      <c r="AV1696" s="5">
        <v>0.22</v>
      </c>
      <c r="AW1696" s="5">
        <v>3.2799999999999999E-3</v>
      </c>
      <c r="AX1696" s="5">
        <v>0.4</v>
      </c>
      <c r="BA1696" s="5">
        <v>7.4</v>
      </c>
      <c r="BF1696" s="5">
        <v>0.28000000000000003</v>
      </c>
      <c r="BH1696" s="5">
        <v>5.13</v>
      </c>
      <c r="BO1696" s="5">
        <v>1.25</v>
      </c>
      <c r="BX1696" s="5">
        <v>11.6</v>
      </c>
    </row>
    <row r="1697" spans="1:77" x14ac:dyDescent="0.2">
      <c r="A1697" s="2" t="s">
        <v>114</v>
      </c>
      <c r="B1697" s="3">
        <v>32846</v>
      </c>
      <c r="C1697" s="4">
        <v>30</v>
      </c>
      <c r="F1697" s="5">
        <v>0.01</v>
      </c>
      <c r="H1697" s="5">
        <v>1.03</v>
      </c>
      <c r="J1697" s="5">
        <v>14</v>
      </c>
      <c r="M1697" s="5">
        <v>0.6</v>
      </c>
      <c r="N1697" s="5">
        <v>0.6</v>
      </c>
      <c r="Q1697" s="5">
        <v>0.01</v>
      </c>
      <c r="S1697" s="5">
        <v>65</v>
      </c>
      <c r="T1697" s="5">
        <v>210</v>
      </c>
      <c r="U1697" s="5">
        <v>0.2</v>
      </c>
      <c r="V1697" s="5">
        <v>4</v>
      </c>
      <c r="W1697" s="5">
        <v>1.5</v>
      </c>
      <c r="AB1697" s="5">
        <v>0.06</v>
      </c>
      <c r="AE1697" s="5">
        <v>9.8000000000000007</v>
      </c>
      <c r="AI1697" s="5">
        <v>1.2</v>
      </c>
      <c r="AJ1697" s="5">
        <v>124.6</v>
      </c>
      <c r="AN1697" s="5">
        <v>22</v>
      </c>
      <c r="AO1697" s="5">
        <v>7.0000000000000007E-2</v>
      </c>
      <c r="AT1697" s="5">
        <v>210</v>
      </c>
      <c r="AU1697" s="5">
        <v>6.1</v>
      </c>
      <c r="AV1697" s="5">
        <v>0.44</v>
      </c>
      <c r="AW1697" s="5">
        <v>9.8519999999999996E-3</v>
      </c>
      <c r="AX1697" s="5">
        <v>0.01</v>
      </c>
      <c r="AY1697" s="5">
        <v>0.05</v>
      </c>
      <c r="BA1697" s="5">
        <v>7.33</v>
      </c>
      <c r="BC1697" s="5">
        <v>2E-3</v>
      </c>
      <c r="BE1697" s="5">
        <v>0.6</v>
      </c>
      <c r="BH1697" s="5">
        <v>7.38</v>
      </c>
      <c r="BO1697" s="5">
        <v>19.7</v>
      </c>
      <c r="BX1697" s="5">
        <v>9.1</v>
      </c>
      <c r="BY1697" s="5">
        <v>14</v>
      </c>
    </row>
    <row r="1698" spans="1:77" x14ac:dyDescent="0.2">
      <c r="A1698" s="2" t="s">
        <v>114</v>
      </c>
      <c r="B1698" s="3">
        <v>40871</v>
      </c>
      <c r="C1698" s="4">
        <v>25</v>
      </c>
      <c r="G1698" s="5">
        <v>2E-3</v>
      </c>
      <c r="H1698" s="5">
        <v>0.48</v>
      </c>
      <c r="M1698" s="5">
        <v>0.27</v>
      </c>
      <c r="S1698" s="5">
        <v>72.3</v>
      </c>
      <c r="T1698" s="5">
        <v>14</v>
      </c>
      <c r="V1698" s="5">
        <v>1.2</v>
      </c>
      <c r="W1698" s="5">
        <v>0.26</v>
      </c>
      <c r="AB1698" s="5">
        <v>9.23</v>
      </c>
      <c r="AD1698" s="5">
        <v>14.43</v>
      </c>
      <c r="AE1698" s="5">
        <v>5.55</v>
      </c>
      <c r="AJ1698" s="5">
        <v>50.3</v>
      </c>
      <c r="AN1698" s="5">
        <v>10.3</v>
      </c>
      <c r="AO1698" s="5">
        <v>0.04</v>
      </c>
      <c r="AT1698" s="5">
        <v>40.200000000000003</v>
      </c>
      <c r="AV1698" s="5">
        <v>0.22</v>
      </c>
      <c r="AW1698" s="5">
        <v>3.2799999999999999E-3</v>
      </c>
      <c r="AX1698" s="5">
        <v>0.44</v>
      </c>
      <c r="BA1698" s="5">
        <v>7.46</v>
      </c>
      <c r="BF1698" s="5">
        <v>0.22</v>
      </c>
      <c r="BH1698" s="5">
        <v>5.12</v>
      </c>
      <c r="BO1698" s="5">
        <v>0.5</v>
      </c>
      <c r="BQ1698" s="5">
        <v>5.53</v>
      </c>
      <c r="BR1698" s="5">
        <v>6.39</v>
      </c>
      <c r="BT1698" s="5">
        <v>40</v>
      </c>
      <c r="BX1698" s="5">
        <v>11.8</v>
      </c>
    </row>
    <row r="1699" spans="1:77" x14ac:dyDescent="0.2">
      <c r="A1699" s="2" t="s">
        <v>114</v>
      </c>
      <c r="B1699" s="3">
        <v>41193</v>
      </c>
      <c r="C1699" s="4">
        <v>26</v>
      </c>
      <c r="G1699" s="5">
        <v>0.02</v>
      </c>
      <c r="H1699" s="5">
        <v>0.47</v>
      </c>
      <c r="M1699" s="5">
        <v>0.26</v>
      </c>
      <c r="S1699" s="5">
        <v>64.099999999999994</v>
      </c>
      <c r="T1699" s="5">
        <v>16</v>
      </c>
      <c r="V1699" s="5">
        <v>1.73</v>
      </c>
      <c r="W1699" s="5">
        <v>0.27</v>
      </c>
      <c r="AB1699" s="5">
        <v>9.23</v>
      </c>
      <c r="AD1699" s="5">
        <v>0.71</v>
      </c>
      <c r="AE1699" s="5">
        <v>4.87</v>
      </c>
      <c r="AJ1699" s="5">
        <v>50.8</v>
      </c>
      <c r="AN1699" s="5">
        <v>9.2899999999999991</v>
      </c>
      <c r="AO1699" s="5">
        <v>0.04</v>
      </c>
      <c r="AT1699" s="5">
        <v>35</v>
      </c>
      <c r="AV1699" s="5">
        <v>0.22</v>
      </c>
      <c r="AW1699" s="5">
        <v>3.2799999999999999E-3</v>
      </c>
      <c r="AX1699" s="5">
        <v>0.45</v>
      </c>
      <c r="AY1699" s="5">
        <v>0.21</v>
      </c>
      <c r="BA1699" s="5">
        <v>7.49</v>
      </c>
      <c r="BF1699" s="5">
        <v>0.56999999999999995</v>
      </c>
      <c r="BH1699" s="5">
        <v>5.15</v>
      </c>
      <c r="BO1699" s="5">
        <v>0.5</v>
      </c>
      <c r="BQ1699" s="5">
        <v>5.62</v>
      </c>
      <c r="BR1699" s="5">
        <v>5.66</v>
      </c>
      <c r="BT1699" s="5">
        <v>56</v>
      </c>
      <c r="BX1699" s="5">
        <v>11.7</v>
      </c>
    </row>
    <row r="1700" spans="1:77" x14ac:dyDescent="0.2">
      <c r="A1700" s="2" t="s">
        <v>211</v>
      </c>
      <c r="B1700" s="3">
        <v>41589</v>
      </c>
      <c r="C1700" s="4">
        <v>25</v>
      </c>
      <c r="G1700" s="5">
        <v>3.0000000000000001E-3</v>
      </c>
      <c r="H1700" s="5">
        <v>0.46</v>
      </c>
      <c r="M1700" s="5">
        <v>0.25</v>
      </c>
      <c r="S1700" s="5">
        <v>65.099999999999994</v>
      </c>
      <c r="T1700" s="5">
        <v>13</v>
      </c>
      <c r="V1700" s="5">
        <v>1.2</v>
      </c>
      <c r="W1700" s="5">
        <v>0.21</v>
      </c>
      <c r="AB1700" s="5">
        <v>9.24</v>
      </c>
      <c r="AD1700" s="5">
        <v>3.35</v>
      </c>
      <c r="AE1700" s="5">
        <v>4.8899999999999997</v>
      </c>
      <c r="AJ1700" s="5">
        <v>50.8</v>
      </c>
      <c r="AN1700" s="5">
        <v>9.43</v>
      </c>
      <c r="AO1700" s="5">
        <v>0.03</v>
      </c>
      <c r="AT1700" s="5">
        <v>35.200000000000003</v>
      </c>
      <c r="AV1700" s="5">
        <v>0.22</v>
      </c>
      <c r="AW1700" s="5">
        <v>3.2799999999999999E-3</v>
      </c>
      <c r="AX1700" s="5">
        <v>0.45</v>
      </c>
      <c r="AY1700" s="5">
        <v>0.22</v>
      </c>
      <c r="BA1700" s="5">
        <v>7.46</v>
      </c>
      <c r="BF1700" s="5">
        <v>0.08</v>
      </c>
      <c r="BH1700" s="5">
        <v>5.15</v>
      </c>
      <c r="BO1700" s="5">
        <v>0.5</v>
      </c>
      <c r="BQ1700" s="5">
        <v>5.53</v>
      </c>
      <c r="BR1700" s="5">
        <v>5.72</v>
      </c>
      <c r="BX1700" s="5">
        <v>11.6</v>
      </c>
    </row>
    <row r="1701" spans="1:77" x14ac:dyDescent="0.2">
      <c r="A1701" s="2" t="s">
        <v>211</v>
      </c>
      <c r="B1701" s="3">
        <v>41907</v>
      </c>
      <c r="C1701" s="4">
        <v>25</v>
      </c>
      <c r="G1701" s="5">
        <v>4.0000000000000001E-3</v>
      </c>
      <c r="H1701" s="5">
        <v>0.49</v>
      </c>
      <c r="M1701" s="5">
        <v>0.2</v>
      </c>
      <c r="S1701" s="5">
        <v>62.4</v>
      </c>
      <c r="T1701" s="5">
        <v>13</v>
      </c>
      <c r="V1701" s="5">
        <v>1.3</v>
      </c>
      <c r="W1701" s="5">
        <v>0.18</v>
      </c>
      <c r="AB1701" s="5">
        <v>9.33</v>
      </c>
      <c r="AD1701" s="5">
        <v>0.05</v>
      </c>
      <c r="AE1701" s="5">
        <v>4.82</v>
      </c>
      <c r="AJ1701" s="5">
        <v>49</v>
      </c>
      <c r="AN1701" s="5">
        <v>9.09</v>
      </c>
      <c r="AO1701" s="5">
        <v>0.03</v>
      </c>
      <c r="AT1701" s="5">
        <v>34.6</v>
      </c>
      <c r="AV1701" s="5">
        <v>0.22</v>
      </c>
      <c r="AW1701" s="5">
        <v>3.2799999999999999E-3</v>
      </c>
      <c r="AX1701" s="5">
        <v>0.57999999999999996</v>
      </c>
      <c r="AY1701" s="5">
        <v>0.2</v>
      </c>
      <c r="BA1701" s="5">
        <v>7.68</v>
      </c>
      <c r="BF1701" s="5">
        <v>0.16</v>
      </c>
      <c r="BH1701" s="5">
        <v>5.13</v>
      </c>
      <c r="BO1701" s="5">
        <v>0.53</v>
      </c>
      <c r="BQ1701" s="5">
        <v>5.53</v>
      </c>
      <c r="BR1701" s="5">
        <v>5.53</v>
      </c>
      <c r="BX1701" s="5">
        <v>11.7</v>
      </c>
    </row>
    <row r="1702" spans="1:77" x14ac:dyDescent="0.2">
      <c r="A1702" s="2" t="s">
        <v>211</v>
      </c>
      <c r="B1702" s="3">
        <v>42311</v>
      </c>
      <c r="C1702" s="4">
        <v>31</v>
      </c>
      <c r="G1702" s="5">
        <v>1.15E-3</v>
      </c>
      <c r="H1702" s="5">
        <v>0.47</v>
      </c>
      <c r="J1702" s="5">
        <v>0.2</v>
      </c>
      <c r="M1702" s="5">
        <v>0.25</v>
      </c>
      <c r="N1702" s="5">
        <v>0.2</v>
      </c>
      <c r="Q1702" s="5">
        <v>0.02</v>
      </c>
      <c r="S1702" s="5">
        <v>61.3</v>
      </c>
      <c r="T1702" s="5">
        <v>13</v>
      </c>
      <c r="U1702" s="5">
        <v>0.2</v>
      </c>
      <c r="V1702" s="5">
        <v>1.2</v>
      </c>
      <c r="W1702" s="5">
        <v>0.26</v>
      </c>
      <c r="AB1702" s="5">
        <v>9.3000000000000007</v>
      </c>
      <c r="AC1702" s="5">
        <v>10</v>
      </c>
      <c r="AD1702" s="5">
        <v>0.99</v>
      </c>
      <c r="AE1702" s="5">
        <v>4.88</v>
      </c>
      <c r="AI1702" s="5">
        <v>0.5</v>
      </c>
      <c r="AN1702" s="5">
        <v>9.19</v>
      </c>
      <c r="AO1702" s="5">
        <v>0.04</v>
      </c>
      <c r="AT1702" s="5">
        <v>35.200000000000003</v>
      </c>
      <c r="AU1702" s="5">
        <v>0.5</v>
      </c>
      <c r="AV1702" s="5">
        <v>0.22</v>
      </c>
      <c r="AW1702" s="5">
        <v>3.2799999999999999E-3</v>
      </c>
      <c r="AX1702" s="5">
        <v>0.41</v>
      </c>
      <c r="BA1702" s="5">
        <v>7.35</v>
      </c>
      <c r="BC1702" s="5">
        <v>1E-3</v>
      </c>
      <c r="BH1702" s="5">
        <v>5.17</v>
      </c>
      <c r="BO1702" s="5">
        <v>0.87</v>
      </c>
      <c r="BQ1702" s="5">
        <v>5.57</v>
      </c>
      <c r="BR1702" s="5">
        <v>5.51</v>
      </c>
      <c r="BX1702" s="5">
        <v>11.7</v>
      </c>
      <c r="BY1702" s="5">
        <v>0.53</v>
      </c>
    </row>
    <row r="1703" spans="1:77" x14ac:dyDescent="0.2">
      <c r="A1703" s="2" t="s">
        <v>211</v>
      </c>
      <c r="B1703" s="3">
        <v>38691</v>
      </c>
      <c r="C1703" s="4">
        <v>32</v>
      </c>
      <c r="F1703" s="5">
        <v>0.03</v>
      </c>
      <c r="H1703" s="5">
        <v>0.3</v>
      </c>
      <c r="J1703" s="5">
        <v>1</v>
      </c>
      <c r="M1703" s="5">
        <v>1.2</v>
      </c>
      <c r="N1703" s="5">
        <v>2</v>
      </c>
      <c r="Q1703" s="5">
        <v>0.5</v>
      </c>
      <c r="S1703" s="5">
        <v>47.4</v>
      </c>
      <c r="T1703" s="5">
        <v>33</v>
      </c>
      <c r="U1703" s="5">
        <v>1</v>
      </c>
      <c r="V1703" s="5">
        <v>3.8</v>
      </c>
      <c r="W1703" s="5">
        <v>11.8</v>
      </c>
      <c r="AB1703" s="5">
        <v>8.67</v>
      </c>
      <c r="AD1703" s="5">
        <v>-0.79</v>
      </c>
      <c r="AE1703" s="5">
        <v>5</v>
      </c>
      <c r="AI1703" s="5">
        <v>1</v>
      </c>
      <c r="AN1703" s="5">
        <v>4.5</v>
      </c>
      <c r="AO1703" s="5">
        <v>0.36</v>
      </c>
      <c r="AT1703" s="5">
        <v>18</v>
      </c>
      <c r="AU1703" s="5">
        <v>3</v>
      </c>
      <c r="AV1703" s="5">
        <v>0.44</v>
      </c>
      <c r="AW1703" s="5">
        <v>0.03</v>
      </c>
      <c r="AX1703" s="5">
        <v>0.52</v>
      </c>
      <c r="BA1703" s="5">
        <v>6.1</v>
      </c>
      <c r="BC1703" s="5">
        <v>0.1</v>
      </c>
      <c r="BE1703" s="5">
        <v>0.6</v>
      </c>
      <c r="BH1703" s="5">
        <v>1.4</v>
      </c>
      <c r="BI1703" s="5">
        <v>0.1</v>
      </c>
      <c r="BO1703" s="5">
        <v>86</v>
      </c>
      <c r="BQ1703" s="5">
        <v>-4.13</v>
      </c>
      <c r="BR1703" s="5">
        <v>4.09</v>
      </c>
      <c r="BX1703" s="5">
        <v>9.6</v>
      </c>
      <c r="BY1703" s="5">
        <v>5</v>
      </c>
    </row>
    <row r="1704" spans="1:77" x14ac:dyDescent="0.2">
      <c r="A1704" s="2" t="s">
        <v>211</v>
      </c>
      <c r="B1704" s="3">
        <v>38841</v>
      </c>
      <c r="C1704" s="4">
        <v>31</v>
      </c>
      <c r="F1704" s="5">
        <v>0.02</v>
      </c>
      <c r="H1704" s="5">
        <v>0.48</v>
      </c>
      <c r="J1704" s="5">
        <v>5</v>
      </c>
      <c r="M1704" s="5">
        <v>1.89</v>
      </c>
      <c r="N1704" s="5">
        <v>2.5</v>
      </c>
      <c r="Q1704" s="5">
        <v>1</v>
      </c>
      <c r="S1704" s="5">
        <v>41.73</v>
      </c>
      <c r="T1704" s="5">
        <v>33</v>
      </c>
      <c r="U1704" s="5">
        <v>5</v>
      </c>
      <c r="V1704" s="5">
        <v>3.2</v>
      </c>
      <c r="W1704" s="5">
        <v>15.77</v>
      </c>
      <c r="AD1704" s="5">
        <v>4.43</v>
      </c>
      <c r="AE1704" s="5">
        <v>7.53</v>
      </c>
      <c r="AI1704" s="5">
        <v>10</v>
      </c>
      <c r="AJ1704" s="5">
        <v>42.7</v>
      </c>
      <c r="AN1704" s="5">
        <v>5.44</v>
      </c>
      <c r="AO1704" s="5">
        <v>0.49</v>
      </c>
      <c r="AT1704" s="5">
        <v>15.7</v>
      </c>
      <c r="AU1704" s="5">
        <v>2</v>
      </c>
      <c r="AV1704" s="5">
        <v>0.48</v>
      </c>
      <c r="AW1704" s="5">
        <v>0.02</v>
      </c>
      <c r="AX1704" s="5">
        <v>0.52</v>
      </c>
      <c r="BA1704" s="5">
        <v>6.43</v>
      </c>
      <c r="BC1704" s="5">
        <v>0.1</v>
      </c>
      <c r="BE1704" s="5">
        <v>0.2</v>
      </c>
      <c r="BH1704" s="5">
        <v>1.19</v>
      </c>
      <c r="BO1704" s="5">
        <v>82</v>
      </c>
      <c r="BQ1704" s="5">
        <v>3.84</v>
      </c>
      <c r="BR1704" s="5">
        <v>4.0199999999999996</v>
      </c>
      <c r="BX1704" s="5">
        <v>10.7</v>
      </c>
      <c r="BY1704" s="5">
        <v>10</v>
      </c>
    </row>
    <row r="1705" spans="1:77" x14ac:dyDescent="0.2">
      <c r="A1705" s="2" t="s">
        <v>211</v>
      </c>
      <c r="B1705" s="3">
        <v>40080</v>
      </c>
      <c r="C1705" s="4">
        <v>32</v>
      </c>
      <c r="G1705" s="5">
        <v>5.0000000000000001E-3</v>
      </c>
      <c r="H1705" s="5">
        <v>0.33</v>
      </c>
      <c r="J1705" s="5">
        <v>1.5</v>
      </c>
      <c r="M1705" s="5">
        <v>0.89</v>
      </c>
      <c r="N1705" s="5">
        <v>0.2</v>
      </c>
      <c r="Q1705" s="5">
        <v>0.02</v>
      </c>
      <c r="S1705" s="5">
        <v>70.900000000000006</v>
      </c>
      <c r="T1705" s="5">
        <v>34</v>
      </c>
      <c r="U1705" s="5">
        <v>0.2</v>
      </c>
      <c r="V1705" s="5">
        <v>4.9000000000000004</v>
      </c>
      <c r="W1705" s="5">
        <v>12.8</v>
      </c>
      <c r="AB1705" s="5">
        <v>9.27</v>
      </c>
      <c r="AD1705" s="5">
        <v>3.96</v>
      </c>
      <c r="AE1705" s="5">
        <v>4.33</v>
      </c>
      <c r="AI1705" s="5">
        <v>0.5</v>
      </c>
      <c r="AJ1705" s="5">
        <v>50.9</v>
      </c>
      <c r="AN1705" s="5">
        <v>5.69</v>
      </c>
      <c r="AO1705" s="5">
        <v>0.49</v>
      </c>
      <c r="AT1705" s="5">
        <v>13.3</v>
      </c>
      <c r="AU1705" s="5">
        <v>0.5</v>
      </c>
      <c r="AV1705" s="5">
        <v>0.22</v>
      </c>
      <c r="AW1705" s="5">
        <v>4.9300000000000004E-3</v>
      </c>
      <c r="AX1705" s="5">
        <v>0.02</v>
      </c>
      <c r="BA1705" s="5">
        <v>6.76</v>
      </c>
      <c r="BC1705" s="5">
        <v>1E-3</v>
      </c>
      <c r="BE1705" s="5">
        <v>0.1</v>
      </c>
      <c r="BF1705" s="5">
        <v>0.52</v>
      </c>
      <c r="BH1705" s="5">
        <v>2.2599999999999998</v>
      </c>
      <c r="BO1705" s="5">
        <v>95.6</v>
      </c>
      <c r="BW1705" s="5">
        <v>0.5</v>
      </c>
      <c r="BX1705" s="5">
        <v>9.8000000000000007</v>
      </c>
      <c r="BY1705" s="5">
        <v>0.5</v>
      </c>
    </row>
    <row r="1706" spans="1:77" x14ac:dyDescent="0.2">
      <c r="A1706" s="2" t="s">
        <v>211</v>
      </c>
      <c r="B1706" s="3">
        <v>40507</v>
      </c>
      <c r="C1706" s="4">
        <v>24</v>
      </c>
      <c r="G1706" s="5">
        <v>5.0000000000000001E-3</v>
      </c>
      <c r="H1706" s="5">
        <v>0.56999999999999995</v>
      </c>
      <c r="M1706" s="5">
        <v>1.06</v>
      </c>
      <c r="S1706" s="5">
        <v>50.7</v>
      </c>
      <c r="T1706" s="5">
        <v>31</v>
      </c>
      <c r="V1706" s="5">
        <v>4.4000000000000004</v>
      </c>
      <c r="W1706" s="5">
        <v>20.9</v>
      </c>
      <c r="AB1706" s="5">
        <v>8.4600000000000009</v>
      </c>
      <c r="AD1706" s="5">
        <v>15.83</v>
      </c>
      <c r="AE1706" s="5">
        <v>7.9</v>
      </c>
      <c r="AJ1706" s="5">
        <v>45</v>
      </c>
      <c r="AN1706" s="5">
        <v>6.07</v>
      </c>
      <c r="AO1706" s="5">
        <v>0.62</v>
      </c>
      <c r="AT1706" s="5">
        <v>12.7</v>
      </c>
      <c r="AV1706" s="5">
        <v>0.22</v>
      </c>
      <c r="AW1706" s="5">
        <v>3.9399999999999999E-3</v>
      </c>
      <c r="AX1706" s="5">
        <v>0.22</v>
      </c>
      <c r="BA1706" s="5">
        <v>6.48</v>
      </c>
      <c r="BF1706" s="5">
        <v>0.27</v>
      </c>
      <c r="BH1706" s="5">
        <v>1.61</v>
      </c>
      <c r="BO1706" s="5">
        <v>83.7</v>
      </c>
      <c r="BQ1706" s="5">
        <v>4.2300000000000004</v>
      </c>
      <c r="BR1706" s="5">
        <v>4.96</v>
      </c>
      <c r="BX1706" s="5">
        <v>9.6999999999999993</v>
      </c>
    </row>
    <row r="1707" spans="1:77" x14ac:dyDescent="0.2">
      <c r="A1707" s="2" t="s">
        <v>211</v>
      </c>
      <c r="B1707" s="3">
        <v>40807</v>
      </c>
      <c r="C1707" s="4">
        <v>25</v>
      </c>
      <c r="G1707" s="5">
        <v>8.9999999999999993E-3</v>
      </c>
      <c r="H1707" s="5">
        <v>0.01</v>
      </c>
      <c r="M1707" s="5">
        <v>0.05</v>
      </c>
      <c r="S1707" s="5">
        <v>55.8</v>
      </c>
      <c r="T1707" s="5">
        <v>26</v>
      </c>
      <c r="V1707" s="5">
        <v>1.2</v>
      </c>
      <c r="W1707" s="5">
        <v>0.1</v>
      </c>
      <c r="AB1707" s="5">
        <v>13.92</v>
      </c>
      <c r="AD1707" s="5">
        <v>4.84</v>
      </c>
      <c r="AE1707" s="5">
        <v>0.96</v>
      </c>
      <c r="AJ1707" s="5">
        <v>39.5</v>
      </c>
      <c r="AN1707" s="5">
        <v>6.31</v>
      </c>
      <c r="AO1707" s="5">
        <v>0.02</v>
      </c>
      <c r="AT1707" s="5">
        <v>20.2</v>
      </c>
      <c r="AV1707" s="5">
        <v>2.83</v>
      </c>
      <c r="AW1707" s="5">
        <v>8.2100000000000003E-3</v>
      </c>
      <c r="AX1707" s="5">
        <v>0.04</v>
      </c>
      <c r="BA1707" s="5">
        <v>7.44</v>
      </c>
      <c r="BF1707" s="5">
        <v>0.38</v>
      </c>
      <c r="BH1707" s="5">
        <v>1.64</v>
      </c>
      <c r="BO1707" s="5">
        <v>76.599999999999994</v>
      </c>
      <c r="BQ1707" s="5">
        <v>4.0199999999999996</v>
      </c>
      <c r="BR1707" s="5">
        <v>4.21</v>
      </c>
      <c r="BT1707" s="5">
        <v>19</v>
      </c>
      <c r="BX1707" s="5">
        <v>9.5</v>
      </c>
    </row>
    <row r="1708" spans="1:77" x14ac:dyDescent="0.2">
      <c r="A1708" s="2" t="s">
        <v>211</v>
      </c>
      <c r="B1708" s="3">
        <v>36454</v>
      </c>
      <c r="C1708" s="4">
        <v>24</v>
      </c>
      <c r="F1708" s="5">
        <v>2E-3</v>
      </c>
      <c r="G1708" s="5">
        <v>2E-3</v>
      </c>
      <c r="H1708" s="5">
        <v>0.43</v>
      </c>
      <c r="M1708" s="5">
        <v>0.28000000000000003</v>
      </c>
      <c r="O1708" s="5">
        <v>180</v>
      </c>
      <c r="S1708" s="5">
        <v>58</v>
      </c>
      <c r="T1708" s="5">
        <v>13</v>
      </c>
      <c r="V1708" s="5">
        <v>0.9</v>
      </c>
      <c r="W1708" s="5">
        <v>0.24</v>
      </c>
      <c r="AB1708" s="5">
        <v>9.49</v>
      </c>
      <c r="AE1708" s="5">
        <v>4.9000000000000004</v>
      </c>
      <c r="AJ1708" s="5">
        <v>50</v>
      </c>
      <c r="AN1708" s="5">
        <v>9.6999999999999993</v>
      </c>
      <c r="AO1708" s="5">
        <v>0.05</v>
      </c>
      <c r="AT1708" s="5">
        <v>32</v>
      </c>
      <c r="AV1708" s="5">
        <v>0.22</v>
      </c>
      <c r="AW1708" s="5">
        <v>3.2845000000000001E-3</v>
      </c>
      <c r="AX1708" s="5">
        <v>0.4</v>
      </c>
      <c r="AZ1708" s="5">
        <v>0.15</v>
      </c>
      <c r="BA1708" s="5">
        <v>7.4</v>
      </c>
      <c r="BE1708" s="5">
        <v>0.3</v>
      </c>
      <c r="BH1708" s="5">
        <v>5.16</v>
      </c>
      <c r="BO1708" s="5">
        <v>0.27</v>
      </c>
      <c r="BX1708" s="5">
        <v>11.6</v>
      </c>
    </row>
    <row r="1709" spans="1:77" x14ac:dyDescent="0.2">
      <c r="A1709" s="2" t="s">
        <v>211</v>
      </c>
      <c r="B1709" s="3">
        <v>35966</v>
      </c>
      <c r="C1709" s="4">
        <v>21</v>
      </c>
      <c r="F1709" s="5">
        <v>0.01</v>
      </c>
      <c r="H1709" s="5">
        <v>0.09</v>
      </c>
      <c r="M1709" s="5">
        <v>0.1</v>
      </c>
      <c r="S1709" s="5">
        <v>70</v>
      </c>
      <c r="T1709" s="5">
        <v>41</v>
      </c>
      <c r="V1709" s="5">
        <v>1.1000000000000001</v>
      </c>
      <c r="W1709" s="5">
        <v>0.78</v>
      </c>
      <c r="AB1709" s="5">
        <v>1.61</v>
      </c>
      <c r="AE1709" s="5">
        <v>1</v>
      </c>
      <c r="AJ1709" s="5">
        <v>44</v>
      </c>
      <c r="AN1709" s="5">
        <v>3.2</v>
      </c>
      <c r="AO1709" s="5">
        <v>0.09</v>
      </c>
      <c r="AT1709" s="5">
        <v>18</v>
      </c>
      <c r="AV1709" s="5">
        <v>0.44</v>
      </c>
      <c r="AW1709" s="5">
        <v>6.5700000000000003E-3</v>
      </c>
      <c r="AX1709" s="5">
        <v>0.05</v>
      </c>
      <c r="BA1709" s="5">
        <v>7.46</v>
      </c>
      <c r="BE1709" s="5">
        <v>1.8</v>
      </c>
      <c r="BH1709" s="5">
        <v>2.35</v>
      </c>
      <c r="BO1709" s="5">
        <v>46</v>
      </c>
      <c r="BX1709" s="5">
        <v>9.5</v>
      </c>
    </row>
    <row r="1710" spans="1:77" x14ac:dyDescent="0.2">
      <c r="A1710" s="2" t="s">
        <v>211</v>
      </c>
      <c r="B1710" s="3">
        <v>41575</v>
      </c>
      <c r="C1710" s="4">
        <v>32</v>
      </c>
      <c r="G1710" s="5">
        <v>3.0000000000000001E-3</v>
      </c>
      <c r="H1710" s="5">
        <v>0.01</v>
      </c>
      <c r="J1710" s="5">
        <v>0.6</v>
      </c>
      <c r="M1710" s="5">
        <v>0.12</v>
      </c>
      <c r="N1710" s="5">
        <v>0.2</v>
      </c>
      <c r="Q1710" s="5">
        <v>0.02</v>
      </c>
      <c r="S1710" s="5">
        <v>74.8</v>
      </c>
      <c r="T1710" s="5">
        <v>55</v>
      </c>
      <c r="U1710" s="5">
        <v>1.3</v>
      </c>
      <c r="V1710" s="5">
        <v>0.9</v>
      </c>
      <c r="W1710" s="5">
        <v>0.98</v>
      </c>
      <c r="AB1710" s="5">
        <v>1.24</v>
      </c>
      <c r="AD1710" s="5">
        <v>0.97</v>
      </c>
      <c r="AE1710" s="5">
        <v>0.96</v>
      </c>
      <c r="AI1710" s="5">
        <v>0.5</v>
      </c>
      <c r="AJ1710" s="5">
        <v>48.4</v>
      </c>
      <c r="AN1710" s="5">
        <v>3.28</v>
      </c>
      <c r="AO1710" s="5">
        <v>0.11</v>
      </c>
      <c r="AT1710" s="5">
        <v>18.5</v>
      </c>
      <c r="AU1710" s="5">
        <v>0.9</v>
      </c>
      <c r="AV1710" s="5">
        <v>0.22</v>
      </c>
      <c r="AW1710" s="5">
        <v>3.2799999999999999E-3</v>
      </c>
      <c r="AX1710" s="5">
        <v>0.01</v>
      </c>
      <c r="BA1710" s="5">
        <v>7.66</v>
      </c>
      <c r="BC1710" s="5">
        <v>1E-3</v>
      </c>
      <c r="BF1710" s="5">
        <v>0.14000000000000001</v>
      </c>
      <c r="BH1710" s="5">
        <v>2.19</v>
      </c>
      <c r="BO1710" s="5">
        <v>52.9</v>
      </c>
      <c r="BQ1710" s="5">
        <v>4.84</v>
      </c>
      <c r="BR1710" s="5">
        <v>4.8899999999999997</v>
      </c>
      <c r="BX1710" s="5">
        <v>9.6</v>
      </c>
      <c r="BY1710" s="5">
        <v>1.3</v>
      </c>
    </row>
    <row r="1711" spans="1:77" x14ac:dyDescent="0.2">
      <c r="A1711" s="2" t="s">
        <v>211</v>
      </c>
      <c r="B1711" s="3">
        <v>41234</v>
      </c>
      <c r="C1711" s="4">
        <v>22</v>
      </c>
      <c r="F1711" s="5">
        <v>0.02</v>
      </c>
      <c r="H1711" s="5">
        <v>0.02</v>
      </c>
      <c r="M1711" s="5">
        <v>0.11</v>
      </c>
      <c r="S1711" s="5">
        <v>66.5</v>
      </c>
      <c r="T1711" s="5">
        <v>50.4</v>
      </c>
      <c r="V1711" s="5">
        <v>0.57999999999999996</v>
      </c>
      <c r="W1711" s="5">
        <v>0.72</v>
      </c>
      <c r="AD1711" s="5">
        <v>-1.5</v>
      </c>
      <c r="AE1711" s="5">
        <v>0.85</v>
      </c>
      <c r="AN1711" s="5">
        <v>3.31</v>
      </c>
      <c r="AO1711" s="5">
        <v>0.1</v>
      </c>
      <c r="AT1711" s="5">
        <v>16.2</v>
      </c>
      <c r="AV1711" s="5">
        <v>0.51</v>
      </c>
      <c r="AW1711" s="5">
        <v>7.0000000000000007E-2</v>
      </c>
      <c r="AX1711" s="5">
        <v>0.1</v>
      </c>
      <c r="BA1711" s="5">
        <v>7.6</v>
      </c>
      <c r="BE1711" s="5">
        <v>0.2</v>
      </c>
      <c r="BH1711" s="5">
        <v>0.39</v>
      </c>
      <c r="BO1711" s="5">
        <v>43.4</v>
      </c>
      <c r="BQ1711" s="5">
        <v>4.4000000000000004</v>
      </c>
      <c r="BR1711" s="5">
        <v>4.4000000000000004</v>
      </c>
      <c r="BX1711" s="5">
        <v>9.4</v>
      </c>
    </row>
    <row r="1712" spans="1:77" x14ac:dyDescent="0.2">
      <c r="A1712" s="2" t="s">
        <v>211</v>
      </c>
      <c r="B1712" s="3">
        <v>41228</v>
      </c>
      <c r="C1712" s="4">
        <v>28</v>
      </c>
      <c r="G1712" s="5">
        <v>4.0000000000000001E-3</v>
      </c>
      <c r="H1712" s="5">
        <v>0.01</v>
      </c>
      <c r="M1712" s="5">
        <v>0.13</v>
      </c>
      <c r="S1712" s="5">
        <v>71.5</v>
      </c>
      <c r="T1712" s="5">
        <v>40</v>
      </c>
      <c r="V1712" s="5">
        <v>1</v>
      </c>
      <c r="W1712" s="5">
        <v>0.77</v>
      </c>
      <c r="AB1712" s="5">
        <v>1.1000000000000001</v>
      </c>
      <c r="AD1712" s="5">
        <v>4.1900000000000004</v>
      </c>
      <c r="AE1712" s="5">
        <v>0.84</v>
      </c>
      <c r="AJ1712" s="5">
        <v>49.5</v>
      </c>
      <c r="AN1712" s="5">
        <v>3.32</v>
      </c>
      <c r="AO1712" s="5">
        <v>0.1</v>
      </c>
      <c r="AT1712" s="5">
        <v>17.2</v>
      </c>
      <c r="AV1712" s="5">
        <v>0.22</v>
      </c>
      <c r="AW1712" s="5">
        <v>3.2799999999999999E-3</v>
      </c>
      <c r="AX1712" s="5">
        <v>0.01</v>
      </c>
      <c r="AY1712" s="5">
        <v>0.04</v>
      </c>
      <c r="BA1712" s="5">
        <v>7.69</v>
      </c>
      <c r="BF1712" s="5">
        <v>0.55000000000000004</v>
      </c>
      <c r="BH1712" s="5">
        <v>2.1800000000000002</v>
      </c>
      <c r="BO1712" s="5">
        <v>55.6</v>
      </c>
      <c r="BQ1712" s="5">
        <v>4.47</v>
      </c>
      <c r="BR1712" s="5">
        <v>4.66</v>
      </c>
      <c r="BS1712" s="5">
        <v>0.2</v>
      </c>
      <c r="BT1712" s="5">
        <v>25</v>
      </c>
      <c r="BV1712" s="5">
        <v>0.1</v>
      </c>
      <c r="BX1712" s="5">
        <v>9.6999999999999993</v>
      </c>
    </row>
    <row r="1713" spans="1:77" x14ac:dyDescent="0.2">
      <c r="A1713" s="2" t="s">
        <v>211</v>
      </c>
      <c r="B1713" s="3">
        <v>40857</v>
      </c>
      <c r="C1713" s="4">
        <v>25</v>
      </c>
      <c r="G1713" s="5">
        <v>2E-3</v>
      </c>
      <c r="H1713" s="5">
        <v>0.01</v>
      </c>
      <c r="M1713" s="5">
        <v>0.11</v>
      </c>
      <c r="S1713" s="5">
        <v>70.599999999999994</v>
      </c>
      <c r="T1713" s="5">
        <v>50</v>
      </c>
      <c r="V1713" s="5">
        <v>0.94</v>
      </c>
      <c r="W1713" s="5">
        <v>0.83</v>
      </c>
      <c r="AB1713" s="5">
        <v>1.23</v>
      </c>
      <c r="AD1713" s="5">
        <v>2.4300000000000002</v>
      </c>
      <c r="AE1713" s="5">
        <v>0.92</v>
      </c>
      <c r="AJ1713" s="5">
        <v>49.4</v>
      </c>
      <c r="AN1713" s="5">
        <v>3.25</v>
      </c>
      <c r="AO1713" s="5">
        <v>0.11</v>
      </c>
      <c r="AT1713" s="5">
        <v>18</v>
      </c>
      <c r="AV1713" s="5">
        <v>0.22</v>
      </c>
      <c r="AW1713" s="5">
        <v>3.2799999999999999E-3</v>
      </c>
      <c r="AX1713" s="5">
        <v>0.01</v>
      </c>
      <c r="BA1713" s="5">
        <v>7.56</v>
      </c>
      <c r="BF1713" s="5">
        <v>0.15</v>
      </c>
      <c r="BH1713" s="5">
        <v>2.21</v>
      </c>
      <c r="BO1713" s="5">
        <v>54.8</v>
      </c>
      <c r="BQ1713" s="5">
        <v>4.76</v>
      </c>
      <c r="BR1713" s="5">
        <v>4.6500000000000004</v>
      </c>
      <c r="BT1713" s="5">
        <v>25</v>
      </c>
      <c r="BX1713" s="5">
        <v>9.6999999999999993</v>
      </c>
    </row>
    <row r="1714" spans="1:77" x14ac:dyDescent="0.2">
      <c r="A1714" s="2" t="s">
        <v>211</v>
      </c>
      <c r="B1714" s="3">
        <v>40562</v>
      </c>
      <c r="C1714" s="4">
        <v>34</v>
      </c>
      <c r="G1714" s="5">
        <v>2E-3</v>
      </c>
      <c r="H1714" s="5">
        <v>0.01</v>
      </c>
      <c r="J1714" s="5">
        <v>0.3</v>
      </c>
      <c r="M1714" s="5">
        <v>0.13</v>
      </c>
      <c r="N1714" s="5">
        <v>0.2</v>
      </c>
      <c r="Q1714" s="5">
        <v>0.02</v>
      </c>
      <c r="S1714" s="5">
        <v>74.3</v>
      </c>
      <c r="T1714" s="5">
        <v>50</v>
      </c>
      <c r="U1714" s="5">
        <v>0.2</v>
      </c>
      <c r="V1714" s="5">
        <v>1.1000000000000001</v>
      </c>
      <c r="W1714" s="5">
        <v>0.8</v>
      </c>
      <c r="AB1714" s="5">
        <v>1.04</v>
      </c>
      <c r="AD1714" s="5">
        <v>0.03</v>
      </c>
      <c r="AE1714" s="5">
        <v>0.87</v>
      </c>
      <c r="AI1714" s="5">
        <v>0.5</v>
      </c>
      <c r="AJ1714" s="5">
        <v>48.3</v>
      </c>
      <c r="AN1714" s="5">
        <v>3.07</v>
      </c>
      <c r="AO1714" s="5">
        <v>0.1</v>
      </c>
      <c r="AS1714" s="5">
        <v>0.43</v>
      </c>
      <c r="AT1714" s="5">
        <v>18.2</v>
      </c>
      <c r="AU1714" s="5">
        <v>0.5</v>
      </c>
      <c r="AV1714" s="5">
        <v>0.22</v>
      </c>
      <c r="AW1714" s="5">
        <v>3.2799999999999999E-3</v>
      </c>
      <c r="AX1714" s="5">
        <v>0.01</v>
      </c>
      <c r="BA1714" s="5">
        <v>7.49</v>
      </c>
      <c r="BC1714" s="5">
        <v>1E-3</v>
      </c>
      <c r="BF1714" s="5">
        <v>0.18</v>
      </c>
      <c r="BH1714" s="5">
        <v>2.2200000000000002</v>
      </c>
      <c r="BO1714" s="5">
        <v>57.3</v>
      </c>
      <c r="BQ1714" s="5">
        <v>4.82</v>
      </c>
      <c r="BR1714" s="5">
        <v>4.82</v>
      </c>
      <c r="BW1714" s="5">
        <v>0.5</v>
      </c>
      <c r="BX1714" s="5">
        <v>9.6999999999999993</v>
      </c>
      <c r="BY1714" s="5">
        <v>0.5</v>
      </c>
    </row>
    <row r="1715" spans="1:77" x14ac:dyDescent="0.2">
      <c r="A1715" s="2" t="s">
        <v>211</v>
      </c>
      <c r="B1715" s="3">
        <v>40141</v>
      </c>
      <c r="C1715" s="4">
        <v>22</v>
      </c>
      <c r="G1715" s="5">
        <v>1E-3</v>
      </c>
      <c r="H1715" s="5">
        <v>0.01</v>
      </c>
      <c r="M1715" s="5">
        <v>0.13</v>
      </c>
      <c r="S1715" s="5">
        <v>70.5</v>
      </c>
      <c r="T1715" s="5">
        <v>50</v>
      </c>
      <c r="V1715" s="5">
        <v>1</v>
      </c>
      <c r="W1715" s="5">
        <v>0.71</v>
      </c>
      <c r="AB1715" s="5">
        <v>1.19</v>
      </c>
      <c r="AD1715" s="5">
        <v>76.92</v>
      </c>
      <c r="AE1715" s="5">
        <v>0.78</v>
      </c>
      <c r="AJ1715" s="5">
        <v>48</v>
      </c>
      <c r="AN1715" s="5">
        <v>3.03</v>
      </c>
      <c r="AO1715" s="5">
        <v>0.09</v>
      </c>
      <c r="AT1715" s="5">
        <v>16.899999999999999</v>
      </c>
      <c r="AV1715" s="5">
        <v>0.22</v>
      </c>
      <c r="AW1715" s="5">
        <v>3.2799999999999999E-3</v>
      </c>
      <c r="AX1715" s="5">
        <v>0.01</v>
      </c>
      <c r="BA1715" s="5">
        <v>7.57</v>
      </c>
      <c r="BF1715" s="5">
        <v>0.48</v>
      </c>
      <c r="BH1715" s="5">
        <v>2.23</v>
      </c>
      <c r="BO1715" s="5">
        <v>53.3</v>
      </c>
      <c r="BX1715" s="5">
        <v>9.8000000000000007</v>
      </c>
    </row>
    <row r="1716" spans="1:77" x14ac:dyDescent="0.2">
      <c r="A1716" s="2" t="s">
        <v>211</v>
      </c>
      <c r="B1716" s="3">
        <v>37564</v>
      </c>
      <c r="C1716" s="4">
        <v>32</v>
      </c>
      <c r="F1716" s="5">
        <v>0.44</v>
      </c>
      <c r="G1716" s="5">
        <v>0.39</v>
      </c>
      <c r="H1716" s="5">
        <v>0.04</v>
      </c>
      <c r="J1716" s="5">
        <v>2.2999999999999998</v>
      </c>
      <c r="M1716" s="5">
        <v>0.69</v>
      </c>
      <c r="N1716" s="5">
        <v>0.6</v>
      </c>
      <c r="O1716" s="5">
        <v>10</v>
      </c>
      <c r="Q1716" s="5">
        <v>0.04</v>
      </c>
      <c r="S1716" s="5">
        <v>28.6</v>
      </c>
      <c r="T1716" s="5">
        <v>18</v>
      </c>
      <c r="U1716" s="5">
        <v>0.3</v>
      </c>
      <c r="V1716" s="5">
        <v>20</v>
      </c>
      <c r="W1716" s="5">
        <v>0.19</v>
      </c>
      <c r="AB1716" s="5">
        <v>0.68</v>
      </c>
      <c r="AE1716" s="5">
        <v>8.01</v>
      </c>
      <c r="AI1716" s="5">
        <v>9.1999999999999993</v>
      </c>
      <c r="AJ1716" s="5">
        <v>23.2</v>
      </c>
      <c r="AN1716" s="5">
        <v>3.31</v>
      </c>
      <c r="AO1716" s="5">
        <v>0.13</v>
      </c>
      <c r="AT1716" s="5">
        <v>9.17</v>
      </c>
      <c r="AU1716" s="5">
        <v>2.2000000000000002</v>
      </c>
      <c r="AV1716" s="5">
        <v>8.58</v>
      </c>
      <c r="AW1716" s="5">
        <v>0.01</v>
      </c>
      <c r="AX1716" s="5">
        <v>0.02</v>
      </c>
      <c r="AZ1716" s="5">
        <v>0.01</v>
      </c>
      <c r="BA1716" s="5">
        <v>6.12</v>
      </c>
      <c r="BC1716" s="5">
        <v>8.8999999999999999E-3</v>
      </c>
      <c r="BE1716" s="5">
        <v>0.5</v>
      </c>
      <c r="BH1716" s="5">
        <v>0.94</v>
      </c>
      <c r="BO1716" s="5">
        <v>24.1</v>
      </c>
      <c r="BX1716" s="5">
        <v>12.1</v>
      </c>
      <c r="BY1716" s="5">
        <v>3.6</v>
      </c>
    </row>
    <row r="1717" spans="1:77" x14ac:dyDescent="0.2">
      <c r="A1717" s="2" t="s">
        <v>365</v>
      </c>
      <c r="B1717" s="3">
        <v>37720</v>
      </c>
      <c r="C1717" s="4">
        <v>32</v>
      </c>
      <c r="F1717" s="5">
        <v>0.42</v>
      </c>
      <c r="G1717" s="5">
        <v>0.4</v>
      </c>
      <c r="H1717" s="5">
        <v>0.01</v>
      </c>
      <c r="J1717" s="5">
        <v>1.9</v>
      </c>
      <c r="M1717" s="5">
        <v>0.62</v>
      </c>
      <c r="N1717" s="5">
        <v>0.2</v>
      </c>
      <c r="O1717" s="5">
        <v>10</v>
      </c>
      <c r="Q1717" s="5">
        <v>0.04</v>
      </c>
      <c r="S1717" s="5">
        <v>21.9</v>
      </c>
      <c r="T1717" s="5">
        <v>18</v>
      </c>
      <c r="U1717" s="5">
        <v>0.9</v>
      </c>
      <c r="V1717" s="5">
        <v>18</v>
      </c>
      <c r="W1717" s="5">
        <v>0.08</v>
      </c>
      <c r="AB1717" s="5">
        <v>1.03</v>
      </c>
      <c r="AE1717" s="5">
        <v>7.57</v>
      </c>
      <c r="AI1717" s="5">
        <v>9.5</v>
      </c>
      <c r="AJ1717" s="5">
        <v>21</v>
      </c>
      <c r="AN1717" s="5">
        <v>2.59</v>
      </c>
      <c r="AO1717" s="5">
        <v>0.03</v>
      </c>
      <c r="AT1717" s="5">
        <v>8.83</v>
      </c>
      <c r="AU1717" s="5">
        <v>1.2</v>
      </c>
      <c r="AV1717" s="5">
        <v>10.4</v>
      </c>
      <c r="AW1717" s="5">
        <v>0.05</v>
      </c>
      <c r="AX1717" s="5">
        <v>0.02</v>
      </c>
      <c r="AZ1717" s="5">
        <v>0.01</v>
      </c>
      <c r="BA1717" s="5">
        <v>5.81</v>
      </c>
      <c r="BC1717" s="5">
        <v>6.3E-3</v>
      </c>
      <c r="BE1717" s="5">
        <v>0.6</v>
      </c>
      <c r="BH1717" s="5">
        <v>0.71</v>
      </c>
      <c r="BO1717" s="5">
        <v>25.6</v>
      </c>
      <c r="BX1717" s="5">
        <v>6.8</v>
      </c>
      <c r="BY1717" s="5">
        <v>2.7</v>
      </c>
    </row>
    <row r="1718" spans="1:77" x14ac:dyDescent="0.2">
      <c r="A1718" s="2" t="s">
        <v>365</v>
      </c>
      <c r="B1718" s="3">
        <v>38849</v>
      </c>
      <c r="C1718" s="4">
        <v>31</v>
      </c>
      <c r="F1718" s="5">
        <v>0.02</v>
      </c>
      <c r="H1718" s="5">
        <v>0.02</v>
      </c>
      <c r="J1718" s="5">
        <v>5</v>
      </c>
      <c r="M1718" s="5">
        <v>0.2</v>
      </c>
      <c r="N1718" s="5">
        <v>2.5</v>
      </c>
      <c r="Q1718" s="5">
        <v>1</v>
      </c>
      <c r="S1718" s="5">
        <v>75.97</v>
      </c>
      <c r="T1718" s="5">
        <v>51</v>
      </c>
      <c r="U1718" s="5">
        <v>5</v>
      </c>
      <c r="V1718" s="5">
        <v>1.5</v>
      </c>
      <c r="W1718" s="5">
        <v>0.74</v>
      </c>
      <c r="AD1718" s="5">
        <v>-1.42</v>
      </c>
      <c r="AE1718" s="5">
        <v>1</v>
      </c>
      <c r="AI1718" s="5">
        <v>10</v>
      </c>
      <c r="AJ1718" s="5">
        <v>48</v>
      </c>
      <c r="AN1718" s="5">
        <v>3.22</v>
      </c>
      <c r="AO1718" s="5">
        <v>0.1</v>
      </c>
      <c r="AT1718" s="5">
        <v>19.3</v>
      </c>
      <c r="AU1718" s="5">
        <v>2</v>
      </c>
      <c r="AV1718" s="5">
        <v>1.81</v>
      </c>
      <c r="AW1718" s="5">
        <v>0.02</v>
      </c>
      <c r="AX1718" s="5">
        <v>0.09</v>
      </c>
      <c r="BA1718" s="5">
        <v>7.69</v>
      </c>
      <c r="BC1718" s="5">
        <v>0.1</v>
      </c>
      <c r="BE1718" s="5">
        <v>0.3</v>
      </c>
      <c r="BH1718" s="5">
        <v>2.29</v>
      </c>
      <c r="BO1718" s="5">
        <v>61</v>
      </c>
      <c r="BQ1718" s="5">
        <v>5.0199999999999996</v>
      </c>
      <c r="BR1718" s="5">
        <v>4.95</v>
      </c>
      <c r="BX1718" s="5">
        <v>10.5</v>
      </c>
      <c r="BY1718" s="5">
        <v>10</v>
      </c>
    </row>
    <row r="1719" spans="1:77" x14ac:dyDescent="0.2">
      <c r="A1719" s="2" t="s">
        <v>365</v>
      </c>
      <c r="B1719" s="3">
        <v>38855</v>
      </c>
      <c r="C1719" s="4">
        <v>31</v>
      </c>
      <c r="F1719" s="5">
        <v>0.04</v>
      </c>
      <c r="H1719" s="5">
        <v>0.55000000000000004</v>
      </c>
      <c r="J1719" s="5">
        <v>10</v>
      </c>
      <c r="M1719" s="5">
        <v>3.31</v>
      </c>
      <c r="N1719" s="5">
        <v>2.5</v>
      </c>
      <c r="Q1719" s="5">
        <v>0.5</v>
      </c>
      <c r="S1719" s="5">
        <v>52.97</v>
      </c>
      <c r="T1719" s="5">
        <v>41</v>
      </c>
      <c r="U1719" s="5">
        <v>5</v>
      </c>
      <c r="V1719" s="5">
        <v>12.6</v>
      </c>
      <c r="W1719" s="5">
        <v>3.79</v>
      </c>
      <c r="AD1719" s="5">
        <v>2.13</v>
      </c>
      <c r="AE1719" s="5">
        <v>6.57</v>
      </c>
      <c r="AI1719" s="5">
        <v>10</v>
      </c>
      <c r="AJ1719" s="5">
        <v>49</v>
      </c>
      <c r="AN1719" s="5">
        <v>9.27</v>
      </c>
      <c r="AO1719" s="5">
        <v>0.25</v>
      </c>
      <c r="AT1719" s="5">
        <v>28.6</v>
      </c>
      <c r="AU1719" s="5">
        <v>2</v>
      </c>
      <c r="AV1719" s="5">
        <v>0.48</v>
      </c>
      <c r="AW1719" s="5">
        <v>0.02</v>
      </c>
      <c r="AX1719" s="5">
        <v>0.42</v>
      </c>
      <c r="BA1719" s="5">
        <v>6.36</v>
      </c>
      <c r="BC1719" s="5">
        <v>0.1</v>
      </c>
      <c r="BE1719" s="5">
        <v>0.2</v>
      </c>
      <c r="BH1719" s="5">
        <v>3.2</v>
      </c>
      <c r="BO1719" s="5">
        <v>25</v>
      </c>
      <c r="BQ1719" s="5">
        <v>4.8899999999999997</v>
      </c>
      <c r="BR1719" s="5">
        <v>4.99</v>
      </c>
      <c r="BX1719" s="5">
        <v>9.6999999999999993</v>
      </c>
      <c r="BY1719" s="5">
        <v>10</v>
      </c>
    </row>
    <row r="1720" spans="1:77" x14ac:dyDescent="0.2">
      <c r="A1720" s="2" t="s">
        <v>365</v>
      </c>
      <c r="B1720" s="3">
        <v>37944</v>
      </c>
      <c r="C1720" s="4">
        <v>32</v>
      </c>
      <c r="F1720" s="5">
        <v>0.42</v>
      </c>
      <c r="G1720" s="5">
        <v>0.42</v>
      </c>
      <c r="H1720" s="5">
        <v>0.03</v>
      </c>
      <c r="J1720" s="5">
        <v>2.6</v>
      </c>
      <c r="M1720" s="5">
        <v>0.51</v>
      </c>
      <c r="N1720" s="5">
        <v>0.9</v>
      </c>
      <c r="O1720" s="5">
        <v>10</v>
      </c>
      <c r="Q1720" s="5">
        <v>0.06</v>
      </c>
      <c r="S1720" s="5">
        <v>19.899999999999999</v>
      </c>
      <c r="T1720" s="5">
        <v>19</v>
      </c>
      <c r="U1720" s="5">
        <v>0.9</v>
      </c>
      <c r="V1720" s="5">
        <v>18</v>
      </c>
      <c r="W1720" s="5">
        <v>0.13</v>
      </c>
      <c r="AB1720" s="5">
        <v>0.92</v>
      </c>
      <c r="AE1720" s="5">
        <v>9.36</v>
      </c>
      <c r="AI1720" s="5">
        <v>9.4</v>
      </c>
      <c r="AJ1720" s="5">
        <v>20</v>
      </c>
      <c r="AN1720" s="5">
        <v>2.34</v>
      </c>
      <c r="AO1720" s="5">
        <v>0.06</v>
      </c>
      <c r="AT1720" s="5">
        <v>10.1</v>
      </c>
      <c r="AU1720" s="5">
        <v>0.5</v>
      </c>
      <c r="AV1720" s="5">
        <v>3.02</v>
      </c>
      <c r="AW1720" s="5">
        <v>0.05</v>
      </c>
      <c r="AX1720" s="5">
        <v>0.02</v>
      </c>
      <c r="AZ1720" s="5">
        <v>0.01</v>
      </c>
      <c r="BA1720" s="5">
        <v>6.08</v>
      </c>
      <c r="BC1720" s="5">
        <v>9.4999999999999998E-3</v>
      </c>
      <c r="BE1720" s="5">
        <v>0.6</v>
      </c>
      <c r="BH1720" s="5">
        <v>0.74</v>
      </c>
      <c r="BO1720" s="5">
        <v>26.7</v>
      </c>
      <c r="BX1720" s="5">
        <v>11</v>
      </c>
      <c r="BY1720" s="5">
        <v>3.6</v>
      </c>
    </row>
    <row r="1721" spans="1:77" x14ac:dyDescent="0.2">
      <c r="A1721" s="2" t="s">
        <v>365</v>
      </c>
      <c r="B1721" s="3">
        <v>37329</v>
      </c>
      <c r="C1721" s="4">
        <v>22</v>
      </c>
      <c r="F1721" s="5">
        <v>0.01</v>
      </c>
      <c r="H1721" s="5">
        <v>0.05</v>
      </c>
      <c r="M1721" s="5">
        <v>0.4</v>
      </c>
      <c r="S1721" s="5">
        <v>77</v>
      </c>
      <c r="T1721" s="5">
        <v>23</v>
      </c>
      <c r="V1721" s="5">
        <v>1.3</v>
      </c>
      <c r="W1721" s="5">
        <v>2.1</v>
      </c>
      <c r="AB1721" s="5">
        <v>4.8899999999999997</v>
      </c>
      <c r="AE1721" s="5">
        <v>1.2</v>
      </c>
      <c r="AJ1721" s="5">
        <v>50.2</v>
      </c>
      <c r="AN1721" s="5">
        <v>2.2999999999999998</v>
      </c>
      <c r="AO1721" s="5">
        <v>0.16</v>
      </c>
      <c r="AT1721" s="5">
        <v>15</v>
      </c>
      <c r="AV1721" s="5">
        <v>0.44</v>
      </c>
      <c r="AW1721" s="5">
        <v>6.5690000000000002E-3</v>
      </c>
      <c r="AX1721" s="5">
        <v>0.15</v>
      </c>
      <c r="BA1721" s="5">
        <v>6.76</v>
      </c>
      <c r="BD1721" s="5">
        <v>-0.7</v>
      </c>
      <c r="BE1721" s="5">
        <v>0.1</v>
      </c>
      <c r="BH1721" s="5">
        <v>3.2</v>
      </c>
      <c r="BO1721" s="5">
        <v>57</v>
      </c>
      <c r="BX1721" s="5">
        <v>9.8000000000000007</v>
      </c>
    </row>
    <row r="1722" spans="1:77" x14ac:dyDescent="0.2">
      <c r="A1722" s="2" t="s">
        <v>365</v>
      </c>
      <c r="B1722" s="3">
        <v>42156</v>
      </c>
      <c r="C1722" s="4">
        <v>25</v>
      </c>
      <c r="G1722" s="5">
        <v>0.02</v>
      </c>
      <c r="H1722" s="5">
        <v>0.34</v>
      </c>
      <c r="M1722" s="5">
        <v>1.78</v>
      </c>
      <c r="S1722" s="5">
        <v>54.4</v>
      </c>
      <c r="T1722" s="5">
        <v>46</v>
      </c>
      <c r="V1722" s="5">
        <v>12</v>
      </c>
      <c r="W1722" s="5">
        <v>2.58</v>
      </c>
      <c r="AB1722" s="5">
        <v>2</v>
      </c>
      <c r="AC1722" s="5">
        <v>10</v>
      </c>
      <c r="AD1722" s="5">
        <v>2.38</v>
      </c>
      <c r="AE1722" s="5">
        <v>5.54</v>
      </c>
      <c r="AJ1722" s="5">
        <v>49.6</v>
      </c>
      <c r="AN1722" s="5">
        <v>7.37</v>
      </c>
      <c r="AO1722" s="5">
        <v>0.17</v>
      </c>
      <c r="AT1722" s="5">
        <v>33</v>
      </c>
      <c r="AV1722" s="5">
        <v>1.97</v>
      </c>
      <c r="AW1722" s="5">
        <v>0.01</v>
      </c>
      <c r="AX1722" s="5">
        <v>0.52</v>
      </c>
      <c r="BA1722" s="5">
        <v>6.27</v>
      </c>
      <c r="BF1722" s="5">
        <v>1.91</v>
      </c>
      <c r="BH1722" s="5">
        <v>3.27</v>
      </c>
      <c r="BO1722" s="5">
        <v>27.4</v>
      </c>
      <c r="BQ1722" s="5">
        <v>5.19</v>
      </c>
      <c r="BR1722" s="5">
        <v>5.07</v>
      </c>
      <c r="BX1722" s="5">
        <v>11</v>
      </c>
    </row>
    <row r="1723" spans="1:77" x14ac:dyDescent="0.2">
      <c r="A1723" s="2" t="s">
        <v>365</v>
      </c>
      <c r="B1723" s="3">
        <v>41764</v>
      </c>
      <c r="C1723" s="4">
        <v>33</v>
      </c>
      <c r="G1723" s="5">
        <v>0.02</v>
      </c>
      <c r="H1723" s="5">
        <v>0.37</v>
      </c>
      <c r="J1723" s="5">
        <v>4.5</v>
      </c>
      <c r="M1723" s="5">
        <v>1.84</v>
      </c>
      <c r="N1723" s="5">
        <v>0.2</v>
      </c>
      <c r="Q1723" s="5">
        <v>0.02</v>
      </c>
      <c r="S1723" s="5">
        <v>58.6</v>
      </c>
      <c r="T1723" s="5">
        <v>57</v>
      </c>
      <c r="U1723" s="5">
        <v>0.9</v>
      </c>
      <c r="V1723" s="5">
        <v>12</v>
      </c>
      <c r="W1723" s="5">
        <v>3.44</v>
      </c>
      <c r="AB1723" s="5">
        <v>2.14</v>
      </c>
      <c r="AD1723" s="5">
        <v>1.67</v>
      </c>
      <c r="AE1723" s="5">
        <v>5.93</v>
      </c>
      <c r="AI1723" s="5">
        <v>0.5</v>
      </c>
      <c r="AJ1723" s="5">
        <v>60.4</v>
      </c>
      <c r="AN1723" s="5">
        <v>8.4</v>
      </c>
      <c r="AO1723" s="5">
        <v>0.21</v>
      </c>
      <c r="AT1723" s="5">
        <v>41.9</v>
      </c>
      <c r="AU1723" s="5">
        <v>1.6</v>
      </c>
      <c r="AV1723" s="5">
        <v>0.67</v>
      </c>
      <c r="AW1723" s="5">
        <v>0.01</v>
      </c>
      <c r="AX1723" s="5">
        <v>0.63</v>
      </c>
      <c r="AY1723" s="5">
        <v>0.23</v>
      </c>
      <c r="BA1723" s="5">
        <v>6.5</v>
      </c>
      <c r="BC1723" s="5">
        <v>1.1999999999999999E-3</v>
      </c>
      <c r="BF1723" s="5">
        <v>0.33</v>
      </c>
      <c r="BH1723" s="5">
        <v>3.59</v>
      </c>
      <c r="BO1723" s="5">
        <v>23.1</v>
      </c>
      <c r="BQ1723" s="5">
        <v>5.71</v>
      </c>
      <c r="BR1723" s="5">
        <v>5.81</v>
      </c>
      <c r="BX1723" s="5">
        <v>10.1</v>
      </c>
      <c r="BY1723" s="5">
        <v>5.4</v>
      </c>
    </row>
    <row r="1724" spans="1:77" x14ac:dyDescent="0.2">
      <c r="A1724" s="2" t="s">
        <v>365</v>
      </c>
      <c r="B1724" s="3">
        <v>41478</v>
      </c>
      <c r="C1724" s="4">
        <v>26</v>
      </c>
      <c r="G1724" s="5">
        <v>0.02</v>
      </c>
      <c r="H1724" s="5">
        <v>0.48</v>
      </c>
      <c r="M1724" s="5">
        <v>2.0299999999999998</v>
      </c>
      <c r="S1724" s="5">
        <v>60.9</v>
      </c>
      <c r="T1724" s="5">
        <v>30</v>
      </c>
      <c r="V1724" s="5">
        <v>12</v>
      </c>
      <c r="W1724" s="5">
        <v>4.46</v>
      </c>
      <c r="AB1724" s="5">
        <v>2.31</v>
      </c>
      <c r="AC1724" s="5">
        <v>100</v>
      </c>
      <c r="AD1724" s="5">
        <v>3.6</v>
      </c>
      <c r="AE1724" s="5">
        <v>6.73</v>
      </c>
      <c r="AJ1724" s="5">
        <v>49.8</v>
      </c>
      <c r="AN1724" s="5">
        <v>9.09</v>
      </c>
      <c r="AO1724" s="5">
        <v>0.21</v>
      </c>
      <c r="AT1724" s="5">
        <v>29.3</v>
      </c>
      <c r="AV1724" s="5">
        <v>0.22</v>
      </c>
      <c r="AW1724" s="5">
        <v>8.5400000000000007E-3</v>
      </c>
      <c r="AX1724" s="5">
        <v>0.48</v>
      </c>
      <c r="AY1724" s="5">
        <v>0.21</v>
      </c>
      <c r="BA1724" s="5">
        <v>6.06</v>
      </c>
      <c r="BF1724" s="5">
        <v>0.18</v>
      </c>
      <c r="BH1724" s="5">
        <v>4.21</v>
      </c>
      <c r="BO1724" s="5">
        <v>11.8</v>
      </c>
      <c r="BQ1724" s="5">
        <v>5.32</v>
      </c>
      <c r="BR1724" s="5">
        <v>5.51</v>
      </c>
      <c r="BX1724" s="5">
        <v>11.6</v>
      </c>
    </row>
    <row r="1725" spans="1:77" x14ac:dyDescent="0.2">
      <c r="A1725" s="2" t="s">
        <v>365</v>
      </c>
      <c r="B1725" s="3">
        <v>41228</v>
      </c>
      <c r="C1725" s="4">
        <v>22</v>
      </c>
      <c r="F1725" s="5">
        <v>0.01</v>
      </c>
      <c r="H1725" s="5">
        <v>0.47</v>
      </c>
      <c r="M1725" s="5">
        <v>2.4</v>
      </c>
      <c r="S1725" s="5">
        <v>61.7</v>
      </c>
      <c r="T1725" s="5">
        <v>60.5</v>
      </c>
      <c r="V1725" s="5">
        <v>14.4</v>
      </c>
      <c r="W1725" s="5">
        <v>2.37</v>
      </c>
      <c r="AD1725" s="5">
        <v>2.2999999999999998</v>
      </c>
      <c r="AE1725" s="5">
        <v>4</v>
      </c>
      <c r="AN1725" s="5">
        <v>7.64</v>
      </c>
      <c r="AO1725" s="5">
        <v>0.21</v>
      </c>
      <c r="AT1725" s="5">
        <v>45</v>
      </c>
      <c r="AV1725" s="5">
        <v>0.4</v>
      </c>
      <c r="AW1725" s="5">
        <v>7.0000000000000007E-2</v>
      </c>
      <c r="AX1725" s="5">
        <v>0.47</v>
      </c>
      <c r="BA1725" s="5">
        <v>6.3</v>
      </c>
      <c r="BE1725" s="5">
        <v>0.11</v>
      </c>
      <c r="BH1725" s="5">
        <v>0.64</v>
      </c>
      <c r="BO1725" s="5">
        <v>21.9</v>
      </c>
      <c r="BQ1725" s="5">
        <v>5.8</v>
      </c>
      <c r="BR1725" s="5">
        <v>5.9</v>
      </c>
      <c r="BX1725" s="5">
        <v>13.3</v>
      </c>
    </row>
    <row r="1726" spans="1:77" x14ac:dyDescent="0.2">
      <c r="A1726" s="2" t="s">
        <v>365</v>
      </c>
      <c r="B1726" s="3">
        <v>41067</v>
      </c>
      <c r="C1726" s="4">
        <v>28</v>
      </c>
      <c r="G1726" s="5">
        <v>0.02</v>
      </c>
      <c r="H1726" s="5">
        <v>0.53</v>
      </c>
      <c r="M1726" s="5">
        <v>1.66</v>
      </c>
      <c r="S1726" s="5">
        <v>69.400000000000006</v>
      </c>
      <c r="T1726" s="5">
        <v>93</v>
      </c>
      <c r="V1726" s="5">
        <v>13</v>
      </c>
      <c r="W1726" s="5">
        <v>4.5599999999999996</v>
      </c>
      <c r="AB1726" s="5">
        <v>2.3199999999999998</v>
      </c>
      <c r="AD1726" s="5">
        <v>6.23</v>
      </c>
      <c r="AE1726" s="5">
        <v>7.18</v>
      </c>
      <c r="AJ1726" s="5">
        <v>67.099999999999994</v>
      </c>
      <c r="AN1726" s="5">
        <v>9.77</v>
      </c>
      <c r="AO1726" s="5">
        <v>0.28000000000000003</v>
      </c>
      <c r="AT1726" s="5">
        <v>51.9</v>
      </c>
      <c r="AV1726" s="5">
        <v>0.22</v>
      </c>
      <c r="AW1726" s="5">
        <v>4.9300000000000004E-3</v>
      </c>
      <c r="AX1726" s="5">
        <v>0.48</v>
      </c>
      <c r="AY1726" s="5">
        <v>0.22</v>
      </c>
      <c r="BA1726" s="5">
        <v>6.24</v>
      </c>
      <c r="BF1726" s="5">
        <v>0.45</v>
      </c>
      <c r="BH1726" s="5">
        <v>3.66</v>
      </c>
      <c r="BO1726" s="5">
        <v>13.2</v>
      </c>
      <c r="BQ1726" s="5">
        <v>6.57</v>
      </c>
      <c r="BR1726" s="5">
        <v>7</v>
      </c>
      <c r="BS1726" s="5">
        <v>0.2</v>
      </c>
      <c r="BT1726" s="5">
        <v>67</v>
      </c>
      <c r="BV1726" s="5">
        <v>0.1</v>
      </c>
      <c r="BX1726" s="5">
        <v>10.6</v>
      </c>
    </row>
    <row r="1727" spans="1:77" x14ac:dyDescent="0.2">
      <c r="A1727" s="2" t="s">
        <v>365</v>
      </c>
      <c r="B1727" s="3">
        <v>40715</v>
      </c>
      <c r="C1727" s="4">
        <v>35</v>
      </c>
      <c r="G1727" s="5">
        <v>0.02</v>
      </c>
      <c r="H1727" s="5">
        <v>0.52</v>
      </c>
      <c r="J1727" s="5">
        <v>5.2</v>
      </c>
      <c r="M1727" s="5">
        <v>1.53</v>
      </c>
      <c r="N1727" s="5">
        <v>0.2</v>
      </c>
      <c r="Q1727" s="5">
        <v>0.02</v>
      </c>
      <c r="S1727" s="5">
        <v>60.1</v>
      </c>
      <c r="T1727" s="5">
        <v>53</v>
      </c>
      <c r="U1727" s="5">
        <v>1.7</v>
      </c>
      <c r="V1727" s="5">
        <v>13</v>
      </c>
      <c r="W1727" s="5">
        <v>5.48</v>
      </c>
      <c r="AB1727" s="5">
        <v>2.35</v>
      </c>
      <c r="AD1727" s="5">
        <v>1.17</v>
      </c>
      <c r="AE1727" s="5">
        <v>6.66</v>
      </c>
      <c r="AI1727" s="5">
        <v>1.1000000000000001</v>
      </c>
      <c r="AJ1727" s="5">
        <v>53.7</v>
      </c>
      <c r="AN1727" s="5">
        <v>9.1999999999999993</v>
      </c>
      <c r="AO1727" s="5">
        <v>0.26</v>
      </c>
      <c r="AS1727" s="5">
        <v>0.46</v>
      </c>
      <c r="AT1727" s="5">
        <v>25.6</v>
      </c>
      <c r="AU1727" s="5">
        <v>1.5</v>
      </c>
      <c r="AV1727" s="5">
        <v>0.22</v>
      </c>
      <c r="AW1727" s="5">
        <v>8.5400000000000007E-3</v>
      </c>
      <c r="AX1727" s="5">
        <v>0.47</v>
      </c>
      <c r="BA1727" s="5">
        <v>6.05</v>
      </c>
      <c r="BC1727" s="5">
        <v>1E-3</v>
      </c>
      <c r="BF1727" s="5">
        <v>0.21</v>
      </c>
      <c r="BH1727" s="5">
        <v>3.64</v>
      </c>
      <c r="BO1727" s="5">
        <v>13.9</v>
      </c>
      <c r="BQ1727" s="5">
        <v>5.44</v>
      </c>
      <c r="BR1727" s="5">
        <v>5.38</v>
      </c>
      <c r="BT1727" s="5">
        <v>61</v>
      </c>
      <c r="BW1727" s="5">
        <v>2.2999999999999998</v>
      </c>
      <c r="BX1727" s="5">
        <v>10.9</v>
      </c>
      <c r="BY1727" s="5">
        <v>4.2</v>
      </c>
    </row>
    <row r="1728" spans="1:77" x14ac:dyDescent="0.2">
      <c r="A1728" s="2" t="s">
        <v>365</v>
      </c>
      <c r="B1728" s="3">
        <v>40359</v>
      </c>
      <c r="C1728" s="4">
        <v>23</v>
      </c>
      <c r="G1728" s="5">
        <v>0.14000000000000001</v>
      </c>
      <c r="H1728" s="5">
        <v>0.44</v>
      </c>
      <c r="M1728" s="5">
        <v>1.78</v>
      </c>
      <c r="S1728" s="5">
        <v>54.2</v>
      </c>
      <c r="T1728" s="5">
        <v>30</v>
      </c>
      <c r="V1728" s="5">
        <v>15</v>
      </c>
      <c r="W1728" s="5">
        <v>7.0000000000000007E-2</v>
      </c>
      <c r="AD1728" s="5">
        <v>2.8</v>
      </c>
      <c r="AE1728" s="5">
        <v>7.07</v>
      </c>
      <c r="AJ1728" s="5">
        <v>43.9</v>
      </c>
      <c r="AN1728" s="5">
        <v>8.69</v>
      </c>
      <c r="AO1728" s="5">
        <v>0.21</v>
      </c>
      <c r="AT1728" s="5">
        <v>24.7</v>
      </c>
      <c r="AV1728" s="5">
        <v>0.22</v>
      </c>
      <c r="AW1728" s="5">
        <v>8.8699999999999994E-3</v>
      </c>
      <c r="AX1728" s="5">
        <v>0.48</v>
      </c>
      <c r="BA1728" s="5">
        <v>6.12</v>
      </c>
      <c r="BF1728" s="5">
        <v>0.21</v>
      </c>
      <c r="BH1728" s="5">
        <v>3.36</v>
      </c>
      <c r="BO1728" s="5">
        <v>30.8</v>
      </c>
      <c r="BQ1728" s="5">
        <v>4.8600000000000003</v>
      </c>
      <c r="BR1728" s="5">
        <v>4.7300000000000004</v>
      </c>
      <c r="BX1728" s="5">
        <v>11</v>
      </c>
    </row>
    <row r="1729" spans="1:77" x14ac:dyDescent="0.2">
      <c r="A1729" s="2" t="s">
        <v>365</v>
      </c>
      <c r="B1729" s="3">
        <v>39961</v>
      </c>
      <c r="C1729" s="4">
        <v>23</v>
      </c>
      <c r="G1729" s="5">
        <v>0.02</v>
      </c>
      <c r="H1729" s="5">
        <v>0.45</v>
      </c>
      <c r="M1729" s="5">
        <v>1.66</v>
      </c>
      <c r="S1729" s="5">
        <v>50.5</v>
      </c>
      <c r="T1729" s="5">
        <v>33</v>
      </c>
      <c r="V1729" s="5">
        <v>14</v>
      </c>
      <c r="W1729" s="5">
        <v>4.53</v>
      </c>
      <c r="AB1729" s="5">
        <v>2.23</v>
      </c>
      <c r="AD1729" s="5">
        <v>3.76</v>
      </c>
      <c r="AE1729" s="5">
        <v>6.91</v>
      </c>
      <c r="AJ1729" s="5">
        <v>45.2</v>
      </c>
      <c r="AN1729" s="5">
        <v>8.5399999999999991</v>
      </c>
      <c r="AO1729" s="5">
        <v>0.22</v>
      </c>
      <c r="AT1729" s="5">
        <v>26.3</v>
      </c>
      <c r="AV1729" s="5">
        <v>0.22</v>
      </c>
      <c r="AW1729" s="5">
        <v>0.01</v>
      </c>
      <c r="AX1729" s="5">
        <v>0.46</v>
      </c>
      <c r="BA1729" s="5">
        <v>6.16</v>
      </c>
      <c r="BE1729" s="5">
        <v>0.1</v>
      </c>
      <c r="BF1729" s="5">
        <v>0.24</v>
      </c>
      <c r="BH1729" s="5">
        <v>3.43</v>
      </c>
      <c r="BO1729" s="5">
        <v>18.399999999999999</v>
      </c>
      <c r="BX1729" s="5">
        <v>10.7</v>
      </c>
    </row>
    <row r="1730" spans="1:77" x14ac:dyDescent="0.2">
      <c r="A1730" s="2" t="s">
        <v>365</v>
      </c>
      <c r="B1730" s="3">
        <v>38106</v>
      </c>
      <c r="C1730" s="4">
        <v>32</v>
      </c>
      <c r="F1730" s="5">
        <v>0.38</v>
      </c>
      <c r="G1730" s="5">
        <v>0.36</v>
      </c>
      <c r="H1730" s="5">
        <v>0.02</v>
      </c>
      <c r="J1730" s="5">
        <v>0.5</v>
      </c>
      <c r="M1730" s="5">
        <v>0.28999999999999998</v>
      </c>
      <c r="N1730" s="5">
        <v>0.5</v>
      </c>
      <c r="O1730" s="5">
        <v>10</v>
      </c>
      <c r="Q1730" s="5">
        <v>0.03</v>
      </c>
      <c r="S1730" s="5">
        <v>18.399999999999999</v>
      </c>
      <c r="T1730" s="5">
        <v>17</v>
      </c>
      <c r="U1730" s="5">
        <v>2.7</v>
      </c>
      <c r="V1730" s="5">
        <v>17</v>
      </c>
      <c r="W1730" s="5">
        <v>0.12</v>
      </c>
      <c r="AB1730" s="5">
        <v>0.97</v>
      </c>
      <c r="AE1730" s="5">
        <v>8.25</v>
      </c>
      <c r="AI1730" s="5">
        <v>9.8000000000000007</v>
      </c>
      <c r="AJ1730" s="5">
        <v>13.5</v>
      </c>
      <c r="AN1730" s="5">
        <v>2.2400000000000002</v>
      </c>
      <c r="AO1730" s="5">
        <v>0.01</v>
      </c>
      <c r="AT1730" s="5">
        <v>9.64</v>
      </c>
      <c r="AU1730" s="5">
        <v>3.7</v>
      </c>
      <c r="AV1730" s="5">
        <v>12.74</v>
      </c>
      <c r="AW1730" s="5">
        <v>0.06</v>
      </c>
      <c r="AX1730" s="5">
        <v>0.02</v>
      </c>
      <c r="AZ1730" s="5">
        <v>0.01</v>
      </c>
      <c r="BA1730" s="5">
        <v>5.89</v>
      </c>
      <c r="BC1730" s="5">
        <v>9.2999999999999992E-3</v>
      </c>
      <c r="BE1730" s="5">
        <v>0.5</v>
      </c>
      <c r="BH1730" s="5">
        <v>0.43</v>
      </c>
      <c r="BO1730" s="5">
        <v>22.2</v>
      </c>
      <c r="BX1730" s="5">
        <v>7.4</v>
      </c>
      <c r="BY1730" s="5">
        <v>3.2</v>
      </c>
    </row>
    <row r="1731" spans="1:77" x14ac:dyDescent="0.2">
      <c r="A1731" s="2" t="s">
        <v>365</v>
      </c>
      <c r="B1731" s="3">
        <v>40520</v>
      </c>
      <c r="C1731" s="4">
        <v>34</v>
      </c>
      <c r="G1731" s="5">
        <v>1E-3</v>
      </c>
      <c r="H1731" s="5">
        <v>0.02</v>
      </c>
      <c r="J1731" s="5">
        <v>1.1000000000000001</v>
      </c>
      <c r="M1731" s="5">
        <v>0.21</v>
      </c>
      <c r="N1731" s="5">
        <v>0.2</v>
      </c>
      <c r="Q1731" s="5">
        <v>0.02</v>
      </c>
      <c r="S1731" s="5">
        <v>95</v>
      </c>
      <c r="T1731" s="5">
        <v>34</v>
      </c>
      <c r="U1731" s="5">
        <v>0.2</v>
      </c>
      <c r="V1731" s="5">
        <v>1.1000000000000001</v>
      </c>
      <c r="W1731" s="5">
        <v>1.07</v>
      </c>
      <c r="AB1731" s="5">
        <v>12.13</v>
      </c>
      <c r="AD1731" s="5">
        <v>5.86</v>
      </c>
      <c r="AE1731" s="5">
        <v>1.33</v>
      </c>
      <c r="AI1731" s="5">
        <v>0.5</v>
      </c>
      <c r="AJ1731" s="5">
        <v>53.9</v>
      </c>
      <c r="AN1731" s="5">
        <v>4.07</v>
      </c>
      <c r="AO1731" s="5">
        <v>0.27</v>
      </c>
      <c r="AS1731" s="5">
        <v>0.87</v>
      </c>
      <c r="AT1731" s="5">
        <v>18.5</v>
      </c>
      <c r="AU1731" s="5">
        <v>0.5</v>
      </c>
      <c r="AV1731" s="5">
        <v>0.22</v>
      </c>
      <c r="AW1731" s="5">
        <v>3.2799999999999999E-3</v>
      </c>
      <c r="AX1731" s="5">
        <v>0.01</v>
      </c>
      <c r="BA1731" s="5">
        <v>7.44</v>
      </c>
      <c r="BC1731" s="5">
        <v>1E-3</v>
      </c>
      <c r="BE1731" s="5">
        <v>0.4</v>
      </c>
      <c r="BH1731" s="5">
        <v>3.68</v>
      </c>
      <c r="BO1731" s="5">
        <v>48.2</v>
      </c>
      <c r="BQ1731" s="5">
        <v>5.64</v>
      </c>
      <c r="BR1731" s="5">
        <v>5.98</v>
      </c>
      <c r="BW1731" s="5">
        <v>0.5</v>
      </c>
      <c r="BX1731" s="5">
        <v>9.1999999999999993</v>
      </c>
      <c r="BY1731" s="5">
        <v>1.7</v>
      </c>
    </row>
    <row r="1732" spans="1:77" x14ac:dyDescent="0.2">
      <c r="A1732" s="2" t="s">
        <v>365</v>
      </c>
      <c r="B1732" s="3">
        <v>38681</v>
      </c>
      <c r="C1732" s="4">
        <v>33</v>
      </c>
      <c r="F1732" s="5">
        <v>0.03</v>
      </c>
      <c r="H1732" s="5">
        <v>0.04</v>
      </c>
      <c r="J1732" s="5">
        <v>1</v>
      </c>
      <c r="M1732" s="5">
        <v>0.2</v>
      </c>
      <c r="N1732" s="5">
        <v>2</v>
      </c>
      <c r="Q1732" s="5">
        <v>0.5</v>
      </c>
      <c r="S1732" s="5">
        <v>75</v>
      </c>
      <c r="T1732" s="5">
        <v>50</v>
      </c>
      <c r="U1732" s="5">
        <v>1</v>
      </c>
      <c r="V1732" s="5">
        <v>2</v>
      </c>
      <c r="W1732" s="5">
        <v>0.5</v>
      </c>
      <c r="AB1732" s="5">
        <v>1.39</v>
      </c>
      <c r="AD1732" s="5">
        <v>1.5</v>
      </c>
      <c r="AE1732" s="5">
        <v>0.9</v>
      </c>
      <c r="AI1732" s="5">
        <v>1</v>
      </c>
      <c r="AJ1732" s="5">
        <v>50.7</v>
      </c>
      <c r="AN1732" s="5">
        <v>3.3</v>
      </c>
      <c r="AO1732" s="5">
        <v>0.09</v>
      </c>
      <c r="AT1732" s="5">
        <v>18.2</v>
      </c>
      <c r="AU1732" s="5">
        <v>1</v>
      </c>
      <c r="AV1732" s="5">
        <v>0.44</v>
      </c>
      <c r="AW1732" s="5">
        <v>0.03</v>
      </c>
      <c r="AX1732" s="5">
        <v>0.12</v>
      </c>
      <c r="BA1732" s="5">
        <v>7.3</v>
      </c>
      <c r="BC1732" s="5">
        <v>0.1</v>
      </c>
      <c r="BE1732" s="5">
        <v>0.6</v>
      </c>
      <c r="BH1732" s="5">
        <v>2.2000000000000002</v>
      </c>
      <c r="BI1732" s="5">
        <v>0.1</v>
      </c>
      <c r="BO1732" s="5">
        <v>56</v>
      </c>
      <c r="BQ1732" s="5">
        <v>-4.78</v>
      </c>
      <c r="BR1732" s="5">
        <v>4.8499999999999996</v>
      </c>
      <c r="BX1732" s="5">
        <v>9.4</v>
      </c>
      <c r="BY1732" s="5">
        <v>5</v>
      </c>
    </row>
    <row r="1733" spans="1:77" x14ac:dyDescent="0.2">
      <c r="A1733" s="2" t="s">
        <v>365</v>
      </c>
      <c r="B1733" s="3">
        <v>35002</v>
      </c>
      <c r="C1733" s="4">
        <v>15</v>
      </c>
      <c r="H1733" s="5">
        <v>0.04</v>
      </c>
      <c r="T1733" s="5">
        <v>31</v>
      </c>
      <c r="V1733" s="5">
        <v>5.8</v>
      </c>
      <c r="AB1733" s="5">
        <v>2.88</v>
      </c>
      <c r="AJ1733" s="5">
        <v>42.5</v>
      </c>
      <c r="AV1733" s="5">
        <v>89.85</v>
      </c>
      <c r="AW1733" s="5">
        <v>7.2248E-3</v>
      </c>
      <c r="AX1733" s="5">
        <v>0.01</v>
      </c>
      <c r="AY1733" s="5">
        <v>5.3E-3</v>
      </c>
      <c r="BA1733" s="5">
        <v>4.91</v>
      </c>
      <c r="BE1733" s="5">
        <v>2.2000000000000002</v>
      </c>
      <c r="BH1733" s="5">
        <v>0.1</v>
      </c>
      <c r="BI1733" s="5">
        <v>0.95</v>
      </c>
      <c r="BO1733" s="5">
        <v>37.65</v>
      </c>
      <c r="BX1733" s="5">
        <v>12</v>
      </c>
    </row>
    <row r="1734" spans="1:77" x14ac:dyDescent="0.2">
      <c r="A1734" s="2" t="s">
        <v>365</v>
      </c>
      <c r="B1734" s="3">
        <v>37201</v>
      </c>
      <c r="C1734" s="4">
        <v>31</v>
      </c>
      <c r="F1734" s="5">
        <v>1.2</v>
      </c>
      <c r="G1734" s="5">
        <v>1.1000000000000001</v>
      </c>
      <c r="H1734" s="5">
        <v>0.09</v>
      </c>
      <c r="J1734" s="5">
        <v>1.5</v>
      </c>
      <c r="M1734" s="5">
        <v>1.47</v>
      </c>
      <c r="N1734" s="5">
        <v>0.2</v>
      </c>
      <c r="O1734" s="5">
        <v>25</v>
      </c>
      <c r="Q1734" s="5">
        <v>1.34</v>
      </c>
      <c r="S1734" s="5">
        <v>35.5</v>
      </c>
      <c r="T1734" s="5">
        <v>27</v>
      </c>
      <c r="U1734" s="5">
        <v>0.9</v>
      </c>
      <c r="V1734" s="5">
        <v>5.6</v>
      </c>
      <c r="W1734" s="5">
        <v>2.5499999999999998</v>
      </c>
      <c r="AB1734" s="5">
        <v>2.4300000000000002</v>
      </c>
      <c r="AE1734" s="5">
        <v>28.3</v>
      </c>
      <c r="AI1734" s="5">
        <v>3.6</v>
      </c>
      <c r="AJ1734" s="5">
        <v>48</v>
      </c>
      <c r="AN1734" s="5">
        <v>7.87</v>
      </c>
      <c r="AO1734" s="5">
        <v>0.09</v>
      </c>
      <c r="AT1734" s="5">
        <v>12.5</v>
      </c>
      <c r="AU1734" s="5">
        <v>39</v>
      </c>
      <c r="AV1734" s="5">
        <v>48.73</v>
      </c>
      <c r="AW1734" s="5">
        <v>0.01</v>
      </c>
      <c r="AX1734" s="5">
        <v>0.01</v>
      </c>
      <c r="AZ1734" s="5">
        <v>0.05</v>
      </c>
      <c r="BA1734" s="5">
        <v>5</v>
      </c>
      <c r="BE1734" s="5">
        <v>0.2</v>
      </c>
      <c r="BH1734" s="5">
        <v>0.16</v>
      </c>
      <c r="BO1734" s="5">
        <v>117</v>
      </c>
      <c r="BX1734" s="5">
        <v>11.1</v>
      </c>
      <c r="BY1734" s="5">
        <v>45</v>
      </c>
    </row>
    <row r="1735" spans="1:77" x14ac:dyDescent="0.2">
      <c r="A1735" s="2" t="s">
        <v>365</v>
      </c>
      <c r="B1735" s="3">
        <v>37054</v>
      </c>
      <c r="C1735" s="4">
        <v>23</v>
      </c>
      <c r="F1735" s="5">
        <v>1.6</v>
      </c>
      <c r="G1735" s="5">
        <v>1.7</v>
      </c>
      <c r="H1735" s="5">
        <v>0.12</v>
      </c>
      <c r="M1735" s="5">
        <v>1.33</v>
      </c>
      <c r="S1735" s="5">
        <v>57.8</v>
      </c>
      <c r="T1735" s="5">
        <v>40</v>
      </c>
      <c r="V1735" s="5">
        <v>4.7</v>
      </c>
      <c r="W1735" s="5">
        <v>1.1000000000000001</v>
      </c>
      <c r="AB1735" s="5">
        <v>2.76</v>
      </c>
      <c r="AE1735" s="5">
        <v>32.200000000000003</v>
      </c>
      <c r="AJ1735" s="5">
        <v>51.8</v>
      </c>
      <c r="AN1735" s="5">
        <v>11.4</v>
      </c>
      <c r="AO1735" s="5">
        <v>0.16</v>
      </c>
      <c r="AT1735" s="5">
        <v>18.5</v>
      </c>
      <c r="AV1735" s="5">
        <v>29.34</v>
      </c>
      <c r="AW1735" s="5">
        <v>6.5690000000000002E-3</v>
      </c>
      <c r="AX1735" s="5">
        <v>0.01</v>
      </c>
      <c r="AZ1735" s="5">
        <v>5.0000000000000001E-3</v>
      </c>
      <c r="BA1735" s="5">
        <v>5.2</v>
      </c>
      <c r="BE1735" s="5">
        <v>1</v>
      </c>
      <c r="BH1735" s="5">
        <v>0.17</v>
      </c>
      <c r="BO1735" s="5">
        <v>200</v>
      </c>
      <c r="BX1735" s="5">
        <v>8.6</v>
      </c>
    </row>
    <row r="1736" spans="1:77" x14ac:dyDescent="0.2">
      <c r="A1736" s="2" t="s">
        <v>365</v>
      </c>
      <c r="B1736" s="3">
        <v>36865</v>
      </c>
      <c r="C1736" s="4">
        <v>23</v>
      </c>
      <c r="F1736" s="5">
        <v>2.2999999999999998</v>
      </c>
      <c r="G1736" s="5">
        <v>2.1</v>
      </c>
      <c r="H1736" s="5">
        <v>0.06</v>
      </c>
      <c r="M1736" s="5">
        <v>1.41</v>
      </c>
      <c r="S1736" s="5">
        <v>45</v>
      </c>
      <c r="T1736" s="5">
        <v>44</v>
      </c>
      <c r="V1736" s="5">
        <v>6.7</v>
      </c>
      <c r="W1736" s="5">
        <v>1.66</v>
      </c>
      <c r="AB1736" s="5">
        <v>2.64</v>
      </c>
      <c r="AE1736" s="5">
        <v>34</v>
      </c>
      <c r="AJ1736" s="5">
        <v>53.9</v>
      </c>
      <c r="AN1736" s="5">
        <v>11</v>
      </c>
      <c r="AO1736" s="5">
        <v>0.14000000000000001</v>
      </c>
      <c r="AT1736" s="5">
        <v>17</v>
      </c>
      <c r="AV1736" s="5">
        <v>52.28</v>
      </c>
      <c r="AW1736" s="5">
        <v>0.02</v>
      </c>
      <c r="AX1736" s="5">
        <v>0.01</v>
      </c>
      <c r="AZ1736" s="5">
        <v>6.1000000000000004E-3</v>
      </c>
      <c r="BA1736" s="5">
        <v>4.83</v>
      </c>
      <c r="BE1736" s="5">
        <v>0.4</v>
      </c>
      <c r="BH1736" s="5">
        <v>0.14000000000000001</v>
      </c>
      <c r="BO1736" s="5">
        <v>129</v>
      </c>
      <c r="BX1736" s="5">
        <v>11</v>
      </c>
    </row>
    <row r="1737" spans="1:77" x14ac:dyDescent="0.2">
      <c r="A1737" s="2" t="s">
        <v>365</v>
      </c>
      <c r="B1737" s="3">
        <v>36675</v>
      </c>
      <c r="C1737" s="4">
        <v>23</v>
      </c>
      <c r="F1737" s="5">
        <v>1.8</v>
      </c>
      <c r="G1737" s="5">
        <v>1.4</v>
      </c>
      <c r="H1737" s="5">
        <v>0.1</v>
      </c>
      <c r="M1737" s="5">
        <v>1.26</v>
      </c>
      <c r="S1737" s="5">
        <v>34</v>
      </c>
      <c r="T1737" s="5">
        <v>40</v>
      </c>
      <c r="V1737" s="5">
        <v>6</v>
      </c>
      <c r="W1737" s="5">
        <v>2.1</v>
      </c>
      <c r="AB1737" s="5">
        <v>2.72</v>
      </c>
      <c r="AE1737" s="5">
        <v>30</v>
      </c>
      <c r="AJ1737" s="5">
        <v>52.8</v>
      </c>
      <c r="AN1737" s="5">
        <v>7.6</v>
      </c>
      <c r="AO1737" s="5">
        <v>0.09</v>
      </c>
      <c r="AT1737" s="5">
        <v>15</v>
      </c>
      <c r="AV1737" s="5">
        <v>54.89</v>
      </c>
      <c r="AW1737" s="5">
        <v>9.1965999999999992E-3</v>
      </c>
      <c r="AX1737" s="5">
        <v>0.01</v>
      </c>
      <c r="AZ1737" s="5">
        <v>5.0000000000000001E-3</v>
      </c>
      <c r="BA1737" s="5">
        <v>4.8099999999999996</v>
      </c>
      <c r="BE1737" s="5">
        <v>0.7</v>
      </c>
      <c r="BH1737" s="5">
        <v>0.11</v>
      </c>
      <c r="BO1737" s="5">
        <v>112</v>
      </c>
      <c r="BX1737" s="5">
        <v>9</v>
      </c>
    </row>
    <row r="1738" spans="1:77" x14ac:dyDescent="0.2">
      <c r="A1738" s="2" t="s">
        <v>365</v>
      </c>
      <c r="B1738" s="3">
        <v>36482</v>
      </c>
      <c r="C1738" s="4">
        <v>23</v>
      </c>
      <c r="F1738" s="5">
        <v>1.6</v>
      </c>
      <c r="G1738" s="5">
        <v>1.5</v>
      </c>
      <c r="H1738" s="5">
        <v>0.24</v>
      </c>
      <c r="M1738" s="5">
        <v>1.52</v>
      </c>
      <c r="S1738" s="5">
        <v>38</v>
      </c>
      <c r="T1738" s="5">
        <v>38</v>
      </c>
      <c r="V1738" s="5">
        <v>4.5999999999999996</v>
      </c>
      <c r="W1738" s="5">
        <v>1.4</v>
      </c>
      <c r="AB1738" s="5">
        <v>2.66</v>
      </c>
      <c r="AE1738" s="5">
        <v>26</v>
      </c>
      <c r="AJ1738" s="5">
        <v>50.5</v>
      </c>
      <c r="AN1738" s="5">
        <v>8.6</v>
      </c>
      <c r="AO1738" s="5">
        <v>0.09</v>
      </c>
      <c r="AT1738" s="5">
        <v>14</v>
      </c>
      <c r="AV1738" s="5">
        <v>96.81</v>
      </c>
      <c r="AW1738" s="5">
        <v>5.2544000000000002E-3</v>
      </c>
      <c r="AX1738" s="5">
        <v>0.01</v>
      </c>
      <c r="AZ1738" s="5">
        <v>5.0000000000000001E-3</v>
      </c>
      <c r="BA1738" s="5">
        <v>5.05</v>
      </c>
      <c r="BE1738" s="5">
        <v>1.5</v>
      </c>
      <c r="BH1738" s="5">
        <v>0.14000000000000001</v>
      </c>
      <c r="BO1738" s="5">
        <v>78.7</v>
      </c>
      <c r="BX1738" s="5">
        <v>11.3</v>
      </c>
    </row>
    <row r="1739" spans="1:77" x14ac:dyDescent="0.2">
      <c r="A1739" s="2" t="s">
        <v>414</v>
      </c>
      <c r="B1739" s="3">
        <v>36264</v>
      </c>
      <c r="C1739" s="4">
        <v>23</v>
      </c>
      <c r="F1739" s="5">
        <v>2</v>
      </c>
      <c r="G1739" s="5">
        <v>2</v>
      </c>
      <c r="H1739" s="5">
        <v>0.2</v>
      </c>
      <c r="S1739" s="5">
        <v>46</v>
      </c>
      <c r="T1739" s="5">
        <v>45</v>
      </c>
      <c r="V1739" s="5">
        <v>4.7</v>
      </c>
      <c r="W1739" s="5">
        <v>1.4</v>
      </c>
      <c r="AB1739" s="5">
        <v>2.4700000000000002</v>
      </c>
      <c r="AE1739" s="5">
        <v>29</v>
      </c>
      <c r="AJ1739" s="5">
        <v>37</v>
      </c>
      <c r="AN1739" s="5">
        <v>9.6999999999999993</v>
      </c>
      <c r="AO1739" s="5">
        <v>0.08</v>
      </c>
      <c r="AT1739" s="5">
        <v>16</v>
      </c>
      <c r="AV1739" s="5">
        <v>129.09</v>
      </c>
      <c r="AW1739" s="5">
        <v>4.5976000000000003E-3</v>
      </c>
      <c r="AX1739" s="5">
        <v>0.15</v>
      </c>
      <c r="AZ1739" s="5">
        <v>5.5999999999999999E-3</v>
      </c>
      <c r="BA1739" s="5">
        <v>5.15</v>
      </c>
      <c r="BE1739" s="5">
        <v>1.4</v>
      </c>
      <c r="BH1739" s="5">
        <v>0.14000000000000001</v>
      </c>
      <c r="BI1739" s="5">
        <v>1.56</v>
      </c>
      <c r="BO1739" s="5">
        <v>62.8</v>
      </c>
      <c r="BX1739" s="5">
        <v>7.1</v>
      </c>
    </row>
    <row r="1740" spans="1:77" x14ac:dyDescent="0.2">
      <c r="A1740" s="2" t="s">
        <v>414</v>
      </c>
      <c r="B1740" s="3">
        <v>36095</v>
      </c>
      <c r="C1740" s="4">
        <v>23</v>
      </c>
      <c r="F1740" s="5">
        <v>0.86</v>
      </c>
      <c r="G1740" s="5">
        <v>0.77</v>
      </c>
      <c r="H1740" s="5">
        <v>0.17</v>
      </c>
      <c r="S1740" s="5">
        <v>28</v>
      </c>
      <c r="T1740" s="5">
        <v>39</v>
      </c>
      <c r="V1740" s="5">
        <v>4.9000000000000004</v>
      </c>
      <c r="W1740" s="5">
        <v>1.05</v>
      </c>
      <c r="AB1740" s="5">
        <v>2.1</v>
      </c>
      <c r="AE1740" s="5">
        <v>26</v>
      </c>
      <c r="AJ1740" s="5">
        <v>50.4</v>
      </c>
      <c r="AN1740" s="5">
        <v>7.6</v>
      </c>
      <c r="AO1740" s="5">
        <v>0.08</v>
      </c>
      <c r="AT1740" s="5">
        <v>15</v>
      </c>
      <c r="AV1740" s="5">
        <v>104.93</v>
      </c>
      <c r="AW1740" s="5">
        <v>6.5680000000000001E-3</v>
      </c>
      <c r="AX1740" s="5">
        <v>0.01</v>
      </c>
      <c r="AZ1740" s="5">
        <v>5.1999999999999998E-3</v>
      </c>
      <c r="BA1740" s="5">
        <v>5.2</v>
      </c>
      <c r="BE1740" s="5">
        <v>0.9</v>
      </c>
      <c r="BH1740" s="5">
        <v>0.17</v>
      </c>
      <c r="BI1740" s="5">
        <v>1.57</v>
      </c>
      <c r="BO1740" s="5">
        <v>69.2</v>
      </c>
      <c r="BX1740" s="5">
        <v>11.3</v>
      </c>
    </row>
    <row r="1741" spans="1:77" x14ac:dyDescent="0.2">
      <c r="A1741" s="2" t="s">
        <v>414</v>
      </c>
      <c r="B1741" s="3">
        <v>35901</v>
      </c>
      <c r="C1741" s="4">
        <v>23</v>
      </c>
      <c r="F1741" s="5">
        <v>1.5</v>
      </c>
      <c r="G1741" s="5">
        <v>1.1000000000000001</v>
      </c>
      <c r="H1741" s="5">
        <v>0.08</v>
      </c>
      <c r="S1741" s="5">
        <v>45</v>
      </c>
      <c r="T1741" s="5">
        <v>40</v>
      </c>
      <c r="V1741" s="5">
        <v>3.9</v>
      </c>
      <c r="W1741" s="5">
        <v>2</v>
      </c>
      <c r="AB1741" s="5">
        <v>2.48</v>
      </c>
      <c r="AE1741" s="5">
        <v>23</v>
      </c>
      <c r="AJ1741" s="5">
        <v>52.4</v>
      </c>
      <c r="AN1741" s="5">
        <v>12</v>
      </c>
      <c r="AO1741" s="5">
        <v>0.14000000000000001</v>
      </c>
      <c r="AT1741" s="5">
        <v>15</v>
      </c>
      <c r="AV1741" s="5">
        <v>104.03</v>
      </c>
      <c r="AW1741" s="5">
        <v>7.2248E-3</v>
      </c>
      <c r="AX1741" s="5">
        <v>0.01</v>
      </c>
      <c r="AZ1741" s="5">
        <v>5.0000000000000001E-3</v>
      </c>
      <c r="BA1741" s="5">
        <v>5.2</v>
      </c>
      <c r="BE1741" s="5">
        <v>0.7</v>
      </c>
      <c r="BH1741" s="5">
        <v>0.15</v>
      </c>
      <c r="BI1741" s="5">
        <v>1.31</v>
      </c>
      <c r="BO1741" s="5">
        <v>61.4</v>
      </c>
      <c r="BX1741" s="5">
        <v>7.5</v>
      </c>
    </row>
    <row r="1742" spans="1:77" x14ac:dyDescent="0.2">
      <c r="A1742" s="2" t="s">
        <v>414</v>
      </c>
      <c r="B1742" s="3">
        <v>35747</v>
      </c>
      <c r="C1742" s="4">
        <v>23</v>
      </c>
      <c r="F1742" s="5">
        <v>1.6</v>
      </c>
      <c r="G1742" s="5">
        <v>1.06</v>
      </c>
      <c r="H1742" s="5">
        <v>7.0000000000000007E-2</v>
      </c>
      <c r="S1742" s="5">
        <v>39</v>
      </c>
      <c r="T1742" s="5">
        <v>39</v>
      </c>
      <c r="V1742" s="5">
        <v>4.7</v>
      </c>
      <c r="W1742" s="5">
        <v>1.1000000000000001</v>
      </c>
      <c r="AB1742" s="5">
        <v>2.8</v>
      </c>
      <c r="AE1742" s="5">
        <v>28</v>
      </c>
      <c r="AJ1742" s="5">
        <v>51.6</v>
      </c>
      <c r="AN1742" s="5">
        <v>8.3000000000000007</v>
      </c>
      <c r="AO1742" s="5">
        <v>7.0000000000000007E-2</v>
      </c>
      <c r="AT1742" s="5">
        <v>18</v>
      </c>
      <c r="AV1742" s="5">
        <v>90.12</v>
      </c>
      <c r="AW1742" s="5">
        <v>0.02</v>
      </c>
      <c r="AX1742" s="5">
        <v>0.01</v>
      </c>
      <c r="AY1742" s="5">
        <v>5.0000000000000001E-3</v>
      </c>
      <c r="BA1742" s="5">
        <v>5.1100000000000003</v>
      </c>
      <c r="BE1742" s="5">
        <v>1.1000000000000001</v>
      </c>
      <c r="BH1742" s="5">
        <v>0.16</v>
      </c>
      <c r="BI1742" s="5">
        <v>1.2</v>
      </c>
      <c r="BO1742" s="5">
        <v>67.8</v>
      </c>
      <c r="BX1742" s="5">
        <v>10.9</v>
      </c>
    </row>
    <row r="1743" spans="1:77" x14ac:dyDescent="0.2">
      <c r="A1743" s="2" t="s">
        <v>414</v>
      </c>
      <c r="B1743" s="3">
        <v>35548</v>
      </c>
      <c r="C1743" s="4">
        <v>23</v>
      </c>
      <c r="F1743" s="5">
        <v>0.97</v>
      </c>
      <c r="G1743" s="5">
        <v>0.97</v>
      </c>
      <c r="H1743" s="5">
        <v>7.0000000000000007E-2</v>
      </c>
      <c r="S1743" s="5">
        <v>31</v>
      </c>
      <c r="T1743" s="5">
        <v>34</v>
      </c>
      <c r="V1743" s="5">
        <v>5</v>
      </c>
      <c r="W1743" s="5">
        <v>0.82</v>
      </c>
      <c r="AB1743" s="5">
        <v>2.73</v>
      </c>
      <c r="AE1743" s="5">
        <v>20</v>
      </c>
      <c r="AJ1743" s="5">
        <v>42.3</v>
      </c>
      <c r="AN1743" s="5">
        <v>4.3</v>
      </c>
      <c r="AO1743" s="5">
        <v>0.06</v>
      </c>
      <c r="AT1743" s="5">
        <v>19</v>
      </c>
      <c r="AV1743" s="5">
        <v>61.97</v>
      </c>
      <c r="AW1743" s="5">
        <v>0.02</v>
      </c>
      <c r="AX1743" s="5">
        <v>0.01</v>
      </c>
      <c r="AY1743" s="5">
        <v>5.1000000000000004E-3</v>
      </c>
      <c r="BA1743" s="5">
        <v>5.16</v>
      </c>
      <c r="BE1743" s="5">
        <v>0.9</v>
      </c>
      <c r="BH1743" s="5">
        <v>0.15</v>
      </c>
      <c r="BI1743" s="5">
        <v>1.38</v>
      </c>
      <c r="BO1743" s="5">
        <v>70.7</v>
      </c>
      <c r="BX1743" s="5">
        <v>6.9</v>
      </c>
    </row>
    <row r="1744" spans="1:77" x14ac:dyDescent="0.2">
      <c r="A1744" s="2" t="s">
        <v>268</v>
      </c>
      <c r="B1744" s="3">
        <v>41927</v>
      </c>
      <c r="C1744" s="4">
        <v>25</v>
      </c>
      <c r="G1744" s="5">
        <v>0.01</v>
      </c>
      <c r="H1744" s="5">
        <v>0.01</v>
      </c>
      <c r="M1744" s="5">
        <v>0.12</v>
      </c>
      <c r="S1744" s="5">
        <v>71.2</v>
      </c>
      <c r="T1744" s="5">
        <v>49</v>
      </c>
      <c r="V1744" s="5">
        <v>1.1000000000000001</v>
      </c>
      <c r="W1744" s="5">
        <v>1.35</v>
      </c>
      <c r="AB1744" s="5">
        <v>1.38</v>
      </c>
      <c r="AD1744" s="5">
        <v>0.51</v>
      </c>
      <c r="AE1744" s="5">
        <v>0.89</v>
      </c>
      <c r="AJ1744" s="5">
        <v>47.8</v>
      </c>
      <c r="AN1744" s="5">
        <v>3.25</v>
      </c>
      <c r="AO1744" s="5">
        <v>0.13</v>
      </c>
      <c r="AT1744" s="5">
        <v>18.3</v>
      </c>
      <c r="AV1744" s="5">
        <v>0.22</v>
      </c>
      <c r="AW1744" s="5">
        <v>3.2799999999999999E-3</v>
      </c>
      <c r="AX1744" s="5">
        <v>0.01</v>
      </c>
      <c r="AY1744" s="5">
        <v>0.05</v>
      </c>
      <c r="BA1744" s="5">
        <v>7.76</v>
      </c>
      <c r="BF1744" s="5">
        <v>0.12</v>
      </c>
      <c r="BH1744" s="5">
        <v>2.19</v>
      </c>
      <c r="BO1744" s="5">
        <v>53.9</v>
      </c>
      <c r="BQ1744" s="5">
        <v>4.6900000000000004</v>
      </c>
      <c r="BR1744" s="5">
        <v>4.72</v>
      </c>
      <c r="BX1744" s="5">
        <v>9.6</v>
      </c>
    </row>
    <row r="1745" spans="1:77" x14ac:dyDescent="0.2">
      <c r="A1745" s="2" t="s">
        <v>268</v>
      </c>
      <c r="B1745" s="3">
        <v>35177</v>
      </c>
      <c r="C1745" s="4">
        <v>23</v>
      </c>
      <c r="F1745" s="5">
        <v>1.19</v>
      </c>
      <c r="G1745" s="5">
        <v>0.92</v>
      </c>
      <c r="H1745" s="5">
        <v>0.05</v>
      </c>
      <c r="S1745" s="5">
        <v>28</v>
      </c>
      <c r="T1745" s="5">
        <v>32</v>
      </c>
      <c r="V1745" s="5">
        <v>6.9</v>
      </c>
      <c r="W1745" s="5">
        <v>0.6</v>
      </c>
      <c r="AB1745" s="5">
        <v>2.9</v>
      </c>
      <c r="AE1745" s="5">
        <v>19</v>
      </c>
      <c r="AJ1745" s="5">
        <v>39</v>
      </c>
      <c r="AN1745" s="5">
        <v>5.3</v>
      </c>
      <c r="AO1745" s="5">
        <v>0.05</v>
      </c>
      <c r="AT1745" s="5">
        <v>17</v>
      </c>
      <c r="AV1745" s="5">
        <v>77.62</v>
      </c>
      <c r="AW1745" s="5">
        <v>6.5680000000000001E-3</v>
      </c>
      <c r="AX1745" s="5">
        <v>0.01</v>
      </c>
      <c r="AY1745" s="5">
        <v>5.7000000000000002E-3</v>
      </c>
      <c r="BA1745" s="5">
        <v>5</v>
      </c>
      <c r="BE1745" s="5">
        <v>2.4</v>
      </c>
      <c r="BH1745" s="5">
        <v>0.11</v>
      </c>
      <c r="BI1745" s="5">
        <v>0.85</v>
      </c>
      <c r="BO1745" s="5">
        <v>49.8</v>
      </c>
      <c r="BX1745" s="5">
        <v>7.1</v>
      </c>
    </row>
    <row r="1746" spans="1:77" x14ac:dyDescent="0.2">
      <c r="A1746" s="2" t="s">
        <v>268</v>
      </c>
      <c r="B1746" s="3">
        <v>42242</v>
      </c>
      <c r="C1746" s="4">
        <v>22</v>
      </c>
      <c r="G1746" s="5">
        <v>7.0000000000000001E-3</v>
      </c>
      <c r="H1746" s="5">
        <v>0.01</v>
      </c>
      <c r="M1746" s="5">
        <v>0.13</v>
      </c>
      <c r="S1746" s="5">
        <v>73.099999999999994</v>
      </c>
      <c r="T1746" s="5">
        <v>49</v>
      </c>
      <c r="V1746" s="5">
        <v>0.74</v>
      </c>
      <c r="W1746" s="5">
        <v>1</v>
      </c>
      <c r="AB1746" s="5">
        <v>1.97</v>
      </c>
      <c r="AD1746" s="5">
        <v>1.7</v>
      </c>
      <c r="AE1746" s="5">
        <v>0.71</v>
      </c>
      <c r="AN1746" s="5">
        <v>3.2</v>
      </c>
      <c r="AO1746" s="5">
        <v>0.11</v>
      </c>
      <c r="AT1746" s="5">
        <v>17.7</v>
      </c>
      <c r="AV1746" s="5">
        <v>0.22</v>
      </c>
      <c r="AW1746" s="5">
        <v>3.2799999999999999E-3</v>
      </c>
      <c r="AX1746" s="5">
        <v>0.01</v>
      </c>
      <c r="BA1746" s="5">
        <v>7.6</v>
      </c>
      <c r="BH1746" s="5">
        <v>2.1800000000000002</v>
      </c>
      <c r="BO1746" s="5">
        <v>53.6</v>
      </c>
      <c r="BQ1746" s="5">
        <v>4.68</v>
      </c>
      <c r="BR1746" s="5">
        <v>4.76</v>
      </c>
      <c r="BX1746" s="5">
        <v>10</v>
      </c>
    </row>
    <row r="1747" spans="1:77" x14ac:dyDescent="0.2">
      <c r="A1747" s="2" t="s">
        <v>268</v>
      </c>
      <c r="B1747" s="3">
        <v>34722</v>
      </c>
      <c r="C1747" s="4">
        <v>23</v>
      </c>
      <c r="F1747" s="5">
        <v>2.8</v>
      </c>
      <c r="G1747" s="5">
        <v>2.69</v>
      </c>
      <c r="H1747" s="5">
        <v>0.04</v>
      </c>
      <c r="S1747" s="5">
        <v>29</v>
      </c>
      <c r="T1747" s="5">
        <v>40</v>
      </c>
      <c r="V1747" s="5">
        <v>5.6</v>
      </c>
      <c r="W1747" s="5">
        <v>0.97</v>
      </c>
      <c r="AB1747" s="5">
        <v>2.09</v>
      </c>
      <c r="AE1747" s="5">
        <v>18</v>
      </c>
      <c r="AJ1747" s="5">
        <v>36.4</v>
      </c>
      <c r="AN1747" s="5">
        <v>5.4</v>
      </c>
      <c r="AO1747" s="5">
        <v>7.0000000000000007E-2</v>
      </c>
      <c r="AT1747" s="5">
        <v>19</v>
      </c>
      <c r="AV1747" s="5">
        <v>71.180000000000007</v>
      </c>
      <c r="AW1747" s="5">
        <v>7.2248E-3</v>
      </c>
      <c r="AX1747" s="5">
        <v>0.01</v>
      </c>
      <c r="AY1747" s="5">
        <v>7.1000000000000004E-3</v>
      </c>
      <c r="BA1747" s="5">
        <v>5.16</v>
      </c>
      <c r="BE1747" s="5">
        <v>1.4</v>
      </c>
      <c r="BH1747" s="5">
        <v>0.13</v>
      </c>
      <c r="BI1747" s="5">
        <v>0.94</v>
      </c>
      <c r="BO1747" s="5">
        <v>39.25</v>
      </c>
      <c r="BX1747" s="5">
        <v>8.6</v>
      </c>
    </row>
    <row r="1748" spans="1:77" x14ac:dyDescent="0.2">
      <c r="A1748" s="2" t="s">
        <v>268</v>
      </c>
      <c r="B1748" s="3">
        <v>41227</v>
      </c>
      <c r="C1748" s="4">
        <v>28</v>
      </c>
      <c r="G1748" s="5">
        <v>0.01</v>
      </c>
      <c r="H1748" s="5">
        <v>0.03</v>
      </c>
      <c r="M1748" s="5">
        <v>0.19</v>
      </c>
      <c r="S1748" s="5">
        <v>83.9</v>
      </c>
      <c r="T1748" s="5">
        <v>26</v>
      </c>
      <c r="V1748" s="5">
        <v>1.4</v>
      </c>
      <c r="W1748" s="5">
        <v>1.8</v>
      </c>
      <c r="AB1748" s="5">
        <v>4.9000000000000004</v>
      </c>
      <c r="AD1748" s="5">
        <v>4</v>
      </c>
      <c r="AE1748" s="5">
        <v>1.39</v>
      </c>
      <c r="AJ1748" s="5">
        <v>49.7</v>
      </c>
      <c r="AN1748" s="5">
        <v>2.2000000000000002</v>
      </c>
      <c r="AO1748" s="5">
        <v>0.16</v>
      </c>
      <c r="AT1748" s="5">
        <v>15</v>
      </c>
      <c r="AV1748" s="5">
        <v>0.22</v>
      </c>
      <c r="AW1748" s="5">
        <v>3.2799999999999999E-3</v>
      </c>
      <c r="AX1748" s="5">
        <v>0.01</v>
      </c>
      <c r="AY1748" s="5">
        <v>0.05</v>
      </c>
      <c r="BA1748" s="5">
        <v>7.44</v>
      </c>
      <c r="BF1748" s="5">
        <v>0.56999999999999995</v>
      </c>
      <c r="BH1748" s="5">
        <v>2.82</v>
      </c>
      <c r="BO1748" s="5">
        <v>67.5</v>
      </c>
      <c r="BQ1748" s="5">
        <v>4.96</v>
      </c>
      <c r="BR1748" s="5">
        <v>5.16</v>
      </c>
      <c r="BS1748" s="5">
        <v>0.2</v>
      </c>
      <c r="BT1748" s="5">
        <v>33</v>
      </c>
      <c r="BV1748" s="5">
        <v>0.1</v>
      </c>
      <c r="BX1748" s="5">
        <v>9.9</v>
      </c>
    </row>
    <row r="1749" spans="1:77" x14ac:dyDescent="0.2">
      <c r="A1749" s="2" t="s">
        <v>268</v>
      </c>
      <c r="B1749" s="3">
        <v>40857</v>
      </c>
      <c r="C1749" s="4">
        <v>25</v>
      </c>
      <c r="G1749" s="5">
        <v>2E-3</v>
      </c>
      <c r="H1749" s="5">
        <v>0.03</v>
      </c>
      <c r="M1749" s="5">
        <v>0.19</v>
      </c>
      <c r="S1749" s="5">
        <v>78.900000000000006</v>
      </c>
      <c r="T1749" s="5">
        <v>26</v>
      </c>
      <c r="V1749" s="5">
        <v>1.6</v>
      </c>
      <c r="W1749" s="5">
        <v>1.9</v>
      </c>
      <c r="AB1749" s="5">
        <v>4.93</v>
      </c>
      <c r="AD1749" s="5">
        <v>2.94</v>
      </c>
      <c r="AE1749" s="5">
        <v>1.32</v>
      </c>
      <c r="AJ1749" s="5">
        <v>49</v>
      </c>
      <c r="AN1749" s="5">
        <v>2.17</v>
      </c>
      <c r="AO1749" s="5">
        <v>0.16</v>
      </c>
      <c r="AT1749" s="5">
        <v>13.5</v>
      </c>
      <c r="AV1749" s="5">
        <v>0.22</v>
      </c>
      <c r="AW1749" s="5">
        <v>3.2799999999999999E-3</v>
      </c>
      <c r="AX1749" s="5">
        <v>0.01</v>
      </c>
      <c r="BA1749" s="5">
        <v>7.41</v>
      </c>
      <c r="BF1749" s="5">
        <v>0.18</v>
      </c>
      <c r="BH1749" s="5">
        <v>2.88</v>
      </c>
      <c r="BO1749" s="5">
        <v>66.2</v>
      </c>
      <c r="BQ1749" s="5">
        <v>4.99</v>
      </c>
      <c r="BR1749" s="5">
        <v>4.8499999999999996</v>
      </c>
      <c r="BT1749" s="5">
        <v>33</v>
      </c>
      <c r="BX1749" s="5">
        <v>9.8000000000000007</v>
      </c>
    </row>
    <row r="1750" spans="1:77" x14ac:dyDescent="0.2">
      <c r="A1750" s="2" t="s">
        <v>268</v>
      </c>
      <c r="B1750" s="3">
        <v>40519</v>
      </c>
      <c r="C1750" s="4">
        <v>34</v>
      </c>
      <c r="G1750" s="5">
        <v>2E-3</v>
      </c>
      <c r="H1750" s="5">
        <v>0.03</v>
      </c>
      <c r="J1750" s="5">
        <v>0.2</v>
      </c>
      <c r="M1750" s="5">
        <v>0.24</v>
      </c>
      <c r="N1750" s="5">
        <v>0.2</v>
      </c>
      <c r="Q1750" s="5">
        <v>0.02</v>
      </c>
      <c r="S1750" s="5">
        <v>86.9</v>
      </c>
      <c r="T1750" s="5">
        <v>25</v>
      </c>
      <c r="U1750" s="5">
        <v>0.3</v>
      </c>
      <c r="V1750" s="5">
        <v>1.7</v>
      </c>
      <c r="W1750" s="5">
        <v>1.95</v>
      </c>
      <c r="AB1750" s="5">
        <v>4.88</v>
      </c>
      <c r="AD1750" s="5">
        <v>9.0399999999999991</v>
      </c>
      <c r="AE1750" s="5">
        <v>0.16</v>
      </c>
      <c r="AI1750" s="5">
        <v>0.5</v>
      </c>
      <c r="AJ1750" s="5">
        <v>48.3</v>
      </c>
      <c r="AN1750" s="5">
        <v>3.37</v>
      </c>
      <c r="AO1750" s="5">
        <v>0.16</v>
      </c>
      <c r="AS1750" s="5">
        <v>0.59</v>
      </c>
      <c r="AT1750" s="5">
        <v>14.6</v>
      </c>
      <c r="AU1750" s="5">
        <v>0.5</v>
      </c>
      <c r="AV1750" s="5">
        <v>0.22</v>
      </c>
      <c r="AW1750" s="5">
        <v>3.2799999999999999E-3</v>
      </c>
      <c r="AX1750" s="5">
        <v>0.01</v>
      </c>
      <c r="BA1750" s="5">
        <v>7.4</v>
      </c>
      <c r="BC1750" s="5">
        <v>1E-3</v>
      </c>
      <c r="BF1750" s="5">
        <v>0.28000000000000003</v>
      </c>
      <c r="BH1750" s="5">
        <v>2.89</v>
      </c>
      <c r="BO1750" s="5">
        <v>65.599999999999994</v>
      </c>
      <c r="BQ1750" s="5">
        <v>4.96</v>
      </c>
      <c r="BR1750" s="5">
        <v>5.43</v>
      </c>
      <c r="BW1750" s="5">
        <v>0.5</v>
      </c>
      <c r="BX1750" s="5">
        <v>9.6999999999999993</v>
      </c>
      <c r="BY1750" s="5">
        <v>0.5</v>
      </c>
    </row>
    <row r="1751" spans="1:77" x14ac:dyDescent="0.2">
      <c r="A1751" s="2" t="s">
        <v>268</v>
      </c>
      <c r="B1751" s="3">
        <v>40136</v>
      </c>
      <c r="C1751" s="4">
        <v>21</v>
      </c>
      <c r="G1751" s="5">
        <v>2E-3</v>
      </c>
      <c r="H1751" s="5">
        <v>0.03</v>
      </c>
      <c r="M1751" s="5">
        <v>0.19</v>
      </c>
      <c r="S1751" s="5">
        <v>80.8</v>
      </c>
      <c r="T1751" s="5">
        <v>29</v>
      </c>
      <c r="V1751" s="5">
        <v>1.9</v>
      </c>
      <c r="W1751" s="5">
        <v>1.95</v>
      </c>
      <c r="AB1751" s="5">
        <v>4.96</v>
      </c>
      <c r="AD1751" s="5">
        <v>0.24</v>
      </c>
      <c r="AE1751" s="5">
        <v>1.1599999999999999</v>
      </c>
      <c r="AJ1751" s="5">
        <v>47.8</v>
      </c>
      <c r="AN1751" s="5">
        <v>2.17</v>
      </c>
      <c r="AO1751" s="5">
        <v>0.15</v>
      </c>
      <c r="AT1751" s="5">
        <v>12.7</v>
      </c>
      <c r="AV1751" s="5">
        <v>0.22</v>
      </c>
      <c r="AW1751" s="5">
        <v>3.2799999999999999E-3</v>
      </c>
      <c r="AX1751" s="5">
        <v>0.01</v>
      </c>
      <c r="BF1751" s="5">
        <v>0.39</v>
      </c>
      <c r="BH1751" s="5">
        <v>2.94</v>
      </c>
      <c r="BO1751" s="5">
        <v>66.5</v>
      </c>
      <c r="BX1751" s="5">
        <v>9.6999999999999993</v>
      </c>
    </row>
    <row r="1752" spans="1:77" x14ac:dyDescent="0.2">
      <c r="A1752" s="2" t="s">
        <v>268</v>
      </c>
      <c r="B1752" s="3">
        <v>37207</v>
      </c>
      <c r="C1752" s="4">
        <v>31</v>
      </c>
      <c r="F1752" s="5">
        <v>0.49</v>
      </c>
      <c r="G1752" s="5">
        <v>0.47</v>
      </c>
      <c r="H1752" s="5">
        <v>7.0000000000000007E-2</v>
      </c>
      <c r="J1752" s="5">
        <v>1.6</v>
      </c>
      <c r="M1752" s="5">
        <v>0.69</v>
      </c>
      <c r="N1752" s="5">
        <v>0.6</v>
      </c>
      <c r="O1752" s="5">
        <v>20</v>
      </c>
      <c r="Q1752" s="5">
        <v>0.06</v>
      </c>
      <c r="S1752" s="5">
        <v>24.6</v>
      </c>
      <c r="T1752" s="5">
        <v>21</v>
      </c>
      <c r="U1752" s="5">
        <v>1.3</v>
      </c>
      <c r="V1752" s="5">
        <v>23</v>
      </c>
      <c r="W1752" s="5">
        <v>0.18</v>
      </c>
      <c r="AB1752" s="5">
        <v>0.43</v>
      </c>
      <c r="AE1752" s="5">
        <v>9.3699999999999992</v>
      </c>
      <c r="AI1752" s="5">
        <v>10</v>
      </c>
      <c r="AJ1752" s="5">
        <v>24.5</v>
      </c>
      <c r="AN1752" s="5">
        <v>2.94</v>
      </c>
      <c r="AO1752" s="5">
        <v>0.08</v>
      </c>
      <c r="AT1752" s="5">
        <v>13.3</v>
      </c>
      <c r="AU1752" s="5">
        <v>1.6</v>
      </c>
      <c r="AV1752" s="5">
        <v>2.82</v>
      </c>
      <c r="AW1752" s="5">
        <v>0.03</v>
      </c>
      <c r="AX1752" s="5">
        <v>0.04</v>
      </c>
      <c r="AZ1752" s="5">
        <v>0.01</v>
      </c>
      <c r="BA1752" s="5">
        <v>5.98</v>
      </c>
      <c r="BE1752" s="5">
        <v>1.2</v>
      </c>
      <c r="BH1752" s="5">
        <v>1.18</v>
      </c>
      <c r="BO1752" s="5">
        <v>29.9</v>
      </c>
      <c r="BX1752" s="5">
        <v>11.7</v>
      </c>
      <c r="BY1752" s="5">
        <v>3.4</v>
      </c>
    </row>
    <row r="1753" spans="1:77" x14ac:dyDescent="0.2">
      <c r="A1753" s="2" t="s">
        <v>268</v>
      </c>
      <c r="B1753" s="3">
        <v>37383</v>
      </c>
      <c r="C1753" s="4">
        <v>32</v>
      </c>
      <c r="F1753" s="5">
        <v>0.35</v>
      </c>
      <c r="G1753" s="5">
        <v>0.3</v>
      </c>
      <c r="H1753" s="5">
        <v>0.02</v>
      </c>
      <c r="J1753" s="5">
        <v>1.2</v>
      </c>
      <c r="M1753" s="5">
        <v>0.41</v>
      </c>
      <c r="N1753" s="5">
        <v>0.2</v>
      </c>
      <c r="O1753" s="5">
        <v>26</v>
      </c>
      <c r="Q1753" s="5">
        <v>0.03</v>
      </c>
      <c r="S1753" s="5">
        <v>18</v>
      </c>
      <c r="T1753" s="5">
        <v>17</v>
      </c>
      <c r="U1753" s="5">
        <v>0.7</v>
      </c>
      <c r="V1753" s="5">
        <v>15</v>
      </c>
      <c r="W1753" s="5">
        <v>0.09</v>
      </c>
      <c r="AB1753" s="5">
        <v>0.69</v>
      </c>
      <c r="AE1753" s="5">
        <v>7.27</v>
      </c>
      <c r="AI1753" s="5">
        <v>6.9</v>
      </c>
      <c r="AJ1753" s="5">
        <v>17.899999999999999</v>
      </c>
      <c r="AN1753" s="5">
        <v>2.19</v>
      </c>
      <c r="AO1753" s="5">
        <v>0.03</v>
      </c>
      <c r="AT1753" s="5">
        <v>7.56</v>
      </c>
      <c r="AU1753" s="5">
        <v>7.5</v>
      </c>
      <c r="AV1753" s="5">
        <v>2.58</v>
      </c>
      <c r="AW1753" s="5">
        <v>0.05</v>
      </c>
      <c r="AX1753" s="5">
        <v>0.01</v>
      </c>
      <c r="AZ1753" s="5">
        <v>0.01</v>
      </c>
      <c r="BA1753" s="5">
        <v>6.35</v>
      </c>
      <c r="BC1753" s="5">
        <v>7.1999999999999998E-3</v>
      </c>
      <c r="BE1753" s="5">
        <v>0.3</v>
      </c>
      <c r="BH1753" s="5">
        <v>0.81</v>
      </c>
      <c r="BO1753" s="5">
        <v>15.2</v>
      </c>
      <c r="BX1753" s="5">
        <v>7.8</v>
      </c>
      <c r="BY1753" s="5">
        <v>1.6</v>
      </c>
    </row>
    <row r="1754" spans="1:77" x14ac:dyDescent="0.2">
      <c r="A1754" s="2" t="s">
        <v>268</v>
      </c>
      <c r="B1754" s="3">
        <v>38848</v>
      </c>
      <c r="C1754" s="4">
        <v>31</v>
      </c>
      <c r="F1754" s="5">
        <v>0.02</v>
      </c>
      <c r="H1754" s="5">
        <v>0.03</v>
      </c>
      <c r="J1754" s="5">
        <v>5</v>
      </c>
      <c r="M1754" s="5">
        <v>0.35</v>
      </c>
      <c r="N1754" s="5">
        <v>2.5</v>
      </c>
      <c r="Q1754" s="5">
        <v>1</v>
      </c>
      <c r="S1754" s="5">
        <v>80.62</v>
      </c>
      <c r="T1754" s="5">
        <v>23</v>
      </c>
      <c r="U1754" s="5">
        <v>5</v>
      </c>
      <c r="V1754" s="5">
        <v>2.2000000000000002</v>
      </c>
      <c r="W1754" s="5">
        <v>1.99</v>
      </c>
      <c r="AD1754" s="5">
        <v>-1.18</v>
      </c>
      <c r="AE1754" s="5">
        <v>1.32</v>
      </c>
      <c r="AI1754" s="5">
        <v>10</v>
      </c>
      <c r="AJ1754" s="5">
        <v>46</v>
      </c>
      <c r="AN1754" s="5">
        <v>2.2200000000000002</v>
      </c>
      <c r="AO1754" s="5">
        <v>0.16</v>
      </c>
      <c r="AT1754" s="5">
        <v>14.6</v>
      </c>
      <c r="AU1754" s="5">
        <v>2</v>
      </c>
      <c r="AV1754" s="5">
        <v>0.56999999999999995</v>
      </c>
      <c r="AW1754" s="5">
        <v>0.02</v>
      </c>
      <c r="AX1754" s="5">
        <v>0.12</v>
      </c>
      <c r="BA1754" s="5">
        <v>7.68</v>
      </c>
      <c r="BC1754" s="5">
        <v>0.1</v>
      </c>
      <c r="BE1754" s="5">
        <v>0.2</v>
      </c>
      <c r="BH1754" s="5">
        <v>3.02</v>
      </c>
      <c r="BO1754" s="5">
        <v>64</v>
      </c>
      <c r="BQ1754" s="5">
        <v>5.01</v>
      </c>
      <c r="BR1754" s="5">
        <v>4.96</v>
      </c>
      <c r="BX1754" s="5">
        <v>11</v>
      </c>
      <c r="BY1754" s="5">
        <v>10</v>
      </c>
    </row>
    <row r="1755" spans="1:77" x14ac:dyDescent="0.2">
      <c r="A1755" s="2" t="s">
        <v>268</v>
      </c>
      <c r="B1755" s="3">
        <v>38677</v>
      </c>
      <c r="C1755" s="4">
        <v>33</v>
      </c>
      <c r="F1755" s="5">
        <v>0.04</v>
      </c>
      <c r="H1755" s="5">
        <v>0.08</v>
      </c>
      <c r="J1755" s="5">
        <v>1</v>
      </c>
      <c r="M1755" s="5">
        <v>0.2</v>
      </c>
      <c r="N1755" s="5">
        <v>2</v>
      </c>
      <c r="Q1755" s="5">
        <v>0.5</v>
      </c>
      <c r="S1755" s="5">
        <v>80</v>
      </c>
      <c r="T1755" s="5">
        <v>21</v>
      </c>
      <c r="U1755" s="5">
        <v>1</v>
      </c>
      <c r="V1755" s="5">
        <v>2</v>
      </c>
      <c r="W1755" s="5">
        <v>1.82</v>
      </c>
      <c r="AB1755" s="5">
        <v>5.05</v>
      </c>
      <c r="AD1755" s="5">
        <v>1</v>
      </c>
      <c r="AE1755" s="5">
        <v>1.1000000000000001</v>
      </c>
      <c r="AI1755" s="5">
        <v>1</v>
      </c>
      <c r="AJ1755" s="5">
        <v>47.5</v>
      </c>
      <c r="AN1755" s="5">
        <v>2.1</v>
      </c>
      <c r="AO1755" s="5">
        <v>0.16</v>
      </c>
      <c r="AT1755" s="5">
        <v>12.4</v>
      </c>
      <c r="AU1755" s="5">
        <v>1</v>
      </c>
      <c r="AV1755" s="5">
        <v>0.44</v>
      </c>
      <c r="AW1755" s="5">
        <v>0.03</v>
      </c>
      <c r="AX1755" s="5">
        <v>0.03</v>
      </c>
      <c r="BA1755" s="5">
        <v>7.3</v>
      </c>
      <c r="BC1755" s="5">
        <v>0.1</v>
      </c>
      <c r="BE1755" s="5">
        <v>0.5</v>
      </c>
      <c r="BH1755" s="5">
        <v>3</v>
      </c>
      <c r="BI1755" s="5">
        <v>0.1</v>
      </c>
      <c r="BO1755" s="5">
        <v>56</v>
      </c>
      <c r="BQ1755" s="5">
        <v>-4.76</v>
      </c>
      <c r="BR1755" s="5">
        <v>4.8099999999999996</v>
      </c>
      <c r="BX1755" s="5">
        <v>9.9</v>
      </c>
      <c r="BY1755" s="5">
        <v>5</v>
      </c>
    </row>
    <row r="1756" spans="1:77" x14ac:dyDescent="0.2">
      <c r="A1756" s="2" t="s">
        <v>268</v>
      </c>
      <c r="B1756" s="3">
        <v>38686</v>
      </c>
      <c r="C1756" s="4">
        <v>33</v>
      </c>
      <c r="F1756" s="5">
        <v>0.21</v>
      </c>
      <c r="H1756" s="5">
        <v>0.53</v>
      </c>
      <c r="J1756" s="5">
        <v>1</v>
      </c>
      <c r="M1756" s="5">
        <v>0.4</v>
      </c>
      <c r="N1756" s="5">
        <v>2</v>
      </c>
      <c r="Q1756" s="5">
        <v>0.5</v>
      </c>
      <c r="S1756" s="5">
        <v>48.1</v>
      </c>
      <c r="T1756" s="5">
        <v>49</v>
      </c>
      <c r="U1756" s="5">
        <v>1</v>
      </c>
      <c r="V1756" s="5">
        <v>14</v>
      </c>
      <c r="W1756" s="5">
        <v>4.2699999999999996</v>
      </c>
      <c r="AB1756" s="5">
        <v>2.0299999999999998</v>
      </c>
      <c r="AD1756" s="5">
        <v>-1.6</v>
      </c>
      <c r="AE1756" s="5">
        <v>5.2</v>
      </c>
      <c r="AI1756" s="5">
        <v>1</v>
      </c>
      <c r="AJ1756" s="5">
        <v>45.6</v>
      </c>
      <c r="AN1756" s="5">
        <v>8.9</v>
      </c>
      <c r="AO1756" s="5">
        <v>0.25</v>
      </c>
      <c r="AT1756" s="5">
        <v>18.5</v>
      </c>
      <c r="AU1756" s="5">
        <v>2</v>
      </c>
      <c r="AV1756" s="5">
        <v>0.44</v>
      </c>
      <c r="AW1756" s="5">
        <v>0.03</v>
      </c>
      <c r="AX1756" s="5">
        <v>0.36</v>
      </c>
      <c r="BA1756" s="5">
        <v>6.4</v>
      </c>
      <c r="BC1756" s="5">
        <v>0.1</v>
      </c>
      <c r="BE1756" s="5">
        <v>0.5</v>
      </c>
      <c r="BH1756" s="5">
        <v>2.4</v>
      </c>
      <c r="BI1756" s="5">
        <v>0.1</v>
      </c>
      <c r="BO1756" s="5">
        <v>26</v>
      </c>
      <c r="BQ1756" s="5">
        <v>-4.33</v>
      </c>
      <c r="BR1756" s="5">
        <v>4.26</v>
      </c>
      <c r="BX1756" s="5">
        <v>13.5</v>
      </c>
      <c r="BY1756" s="5">
        <v>5</v>
      </c>
    </row>
    <row r="1757" spans="1:77" x14ac:dyDescent="0.2">
      <c r="A1757" s="2" t="s">
        <v>268</v>
      </c>
      <c r="B1757" s="3">
        <v>35394</v>
      </c>
      <c r="C1757" s="4">
        <v>23</v>
      </c>
      <c r="F1757" s="5">
        <v>1.01</v>
      </c>
      <c r="G1757" s="5">
        <v>0.81</v>
      </c>
      <c r="H1757" s="5">
        <v>0.06</v>
      </c>
      <c r="S1757" s="5">
        <v>26</v>
      </c>
      <c r="T1757" s="5">
        <v>28</v>
      </c>
      <c r="V1757" s="5">
        <v>4.9000000000000004</v>
      </c>
      <c r="W1757" s="5">
        <v>1.07</v>
      </c>
      <c r="AB1757" s="5">
        <v>2.89</v>
      </c>
      <c r="AE1757" s="5">
        <v>17</v>
      </c>
      <c r="AJ1757" s="5">
        <v>36.799999999999997</v>
      </c>
      <c r="AN1757" s="5">
        <v>4.0999999999999996</v>
      </c>
      <c r="AO1757" s="5">
        <v>0.05</v>
      </c>
      <c r="AT1757" s="5">
        <v>15</v>
      </c>
      <c r="AV1757" s="5">
        <v>49.68</v>
      </c>
      <c r="AW1757" s="5">
        <v>0.01</v>
      </c>
      <c r="AX1757" s="5">
        <v>0.01</v>
      </c>
      <c r="AY1757" s="5">
        <v>5.0000000000000001E-3</v>
      </c>
      <c r="BA1757" s="5">
        <v>5.23</v>
      </c>
      <c r="BE1757" s="5">
        <v>0.9</v>
      </c>
      <c r="BH1757" s="5">
        <v>0.23</v>
      </c>
      <c r="BI1757" s="5">
        <v>1.25</v>
      </c>
      <c r="BO1757" s="5">
        <v>53.6</v>
      </c>
      <c r="BX1757" s="5">
        <v>10.199999999999999</v>
      </c>
    </row>
    <row r="1758" spans="1:77" x14ac:dyDescent="0.2">
      <c r="A1758" s="2" t="s">
        <v>268</v>
      </c>
      <c r="B1758" s="3">
        <v>41786</v>
      </c>
      <c r="C1758" s="4">
        <v>33</v>
      </c>
      <c r="G1758" s="5">
        <v>0.11</v>
      </c>
      <c r="H1758" s="5">
        <v>0.01</v>
      </c>
      <c r="J1758" s="5">
        <v>0.2</v>
      </c>
      <c r="M1758" s="5">
        <v>0.44</v>
      </c>
      <c r="N1758" s="5">
        <v>0.6</v>
      </c>
      <c r="Q1758" s="5">
        <v>0.14000000000000001</v>
      </c>
      <c r="S1758" s="5">
        <v>7.35</v>
      </c>
      <c r="T1758" s="5">
        <v>42</v>
      </c>
      <c r="U1758" s="5">
        <v>0.5</v>
      </c>
      <c r="V1758" s="5">
        <v>1.5</v>
      </c>
      <c r="W1758" s="5">
        <v>4.0000000000000001E-3</v>
      </c>
      <c r="AB1758" s="5">
        <v>8.82</v>
      </c>
      <c r="AD1758" s="5">
        <v>5.82</v>
      </c>
      <c r="AE1758" s="5">
        <v>1.08</v>
      </c>
      <c r="AI1758" s="5">
        <v>0.5</v>
      </c>
      <c r="AJ1758" s="5">
        <v>20</v>
      </c>
      <c r="AN1758" s="5">
        <v>3.41</v>
      </c>
      <c r="AO1758" s="5">
        <v>0.03</v>
      </c>
      <c r="AT1758" s="5">
        <v>21.9</v>
      </c>
      <c r="AU1758" s="5">
        <v>1</v>
      </c>
      <c r="AV1758" s="5">
        <v>15.58</v>
      </c>
      <c r="AW1758" s="5">
        <v>3.2799999999999999E-3</v>
      </c>
      <c r="AX1758" s="5">
        <v>0.01</v>
      </c>
      <c r="AY1758" s="5">
        <v>0.02</v>
      </c>
      <c r="BA1758" s="5">
        <v>4.79</v>
      </c>
      <c r="BC1758" s="5">
        <v>1E-3</v>
      </c>
      <c r="BF1758" s="5">
        <v>9.66</v>
      </c>
      <c r="BH1758" s="5">
        <v>7.0000000000000007E-2</v>
      </c>
      <c r="BO1758" s="5">
        <v>12.1</v>
      </c>
      <c r="BQ1758" s="5">
        <v>1.76</v>
      </c>
      <c r="BR1758" s="5">
        <v>1.66</v>
      </c>
      <c r="BX1758" s="5">
        <v>9.8000000000000007</v>
      </c>
      <c r="BY1758" s="5">
        <v>5.4</v>
      </c>
    </row>
    <row r="1759" spans="1:77" x14ac:dyDescent="0.2">
      <c r="A1759" s="2" t="s">
        <v>268</v>
      </c>
      <c r="B1759" s="3">
        <v>41227</v>
      </c>
      <c r="C1759" s="4">
        <v>22</v>
      </c>
      <c r="F1759" s="5">
        <v>0.01</v>
      </c>
      <c r="H1759" s="5">
        <v>40.1</v>
      </c>
      <c r="M1759" s="5">
        <v>4.5</v>
      </c>
      <c r="S1759" s="5">
        <v>275</v>
      </c>
      <c r="T1759" s="5">
        <v>4080</v>
      </c>
      <c r="V1759" s="5">
        <v>35.6</v>
      </c>
      <c r="W1759" s="5">
        <v>1.1399999999999999</v>
      </c>
      <c r="AD1759" s="5">
        <v>4.7</v>
      </c>
      <c r="AE1759" s="5">
        <v>73.3</v>
      </c>
      <c r="AN1759" s="5">
        <v>320</v>
      </c>
      <c r="AO1759" s="5">
        <v>2.54</v>
      </c>
      <c r="AT1759" s="5">
        <v>2560</v>
      </c>
      <c r="AV1759" s="5">
        <v>0.4</v>
      </c>
      <c r="AW1759" s="5">
        <v>7.0000000000000007E-2</v>
      </c>
      <c r="AX1759" s="5">
        <v>36.299999999999997</v>
      </c>
      <c r="BA1759" s="5">
        <v>6.8</v>
      </c>
      <c r="BE1759" s="5">
        <v>0.1</v>
      </c>
      <c r="BH1759" s="5">
        <v>5.88</v>
      </c>
      <c r="BO1759" s="5">
        <v>6</v>
      </c>
      <c r="BQ1759" s="5">
        <v>149</v>
      </c>
      <c r="BR1759" s="5">
        <v>156</v>
      </c>
      <c r="BX1759" s="5">
        <v>9.6999999999999993</v>
      </c>
    </row>
    <row r="1760" spans="1:77" x14ac:dyDescent="0.2">
      <c r="A1760" s="2" t="s">
        <v>268</v>
      </c>
      <c r="B1760" s="3">
        <v>40548</v>
      </c>
      <c r="C1760" s="4">
        <v>30</v>
      </c>
      <c r="G1760" s="5">
        <v>0.01</v>
      </c>
      <c r="H1760" s="5">
        <v>39.4</v>
      </c>
      <c r="J1760" s="5">
        <v>0.2</v>
      </c>
      <c r="M1760" s="5">
        <v>2.64</v>
      </c>
      <c r="N1760" s="5">
        <v>0.2</v>
      </c>
      <c r="Q1760" s="5">
        <v>0.02</v>
      </c>
      <c r="S1760" s="5">
        <v>240</v>
      </c>
      <c r="T1760" s="5">
        <v>4924</v>
      </c>
      <c r="U1760" s="5">
        <v>3.6</v>
      </c>
      <c r="V1760" s="5">
        <v>32</v>
      </c>
      <c r="W1760" s="5">
        <v>1.73</v>
      </c>
      <c r="AB1760" s="5">
        <v>2.58</v>
      </c>
      <c r="AE1760" s="5">
        <v>85.4</v>
      </c>
      <c r="AI1760" s="5">
        <v>0.5</v>
      </c>
      <c r="AJ1760" s="5">
        <v>1611</v>
      </c>
      <c r="AN1760" s="5">
        <v>356</v>
      </c>
      <c r="AO1760" s="5">
        <v>4.53</v>
      </c>
      <c r="AS1760" s="5">
        <v>0.65</v>
      </c>
      <c r="AT1760" s="5">
        <v>2950</v>
      </c>
      <c r="AU1760" s="5">
        <v>0.5</v>
      </c>
      <c r="AV1760" s="5">
        <v>0.54</v>
      </c>
      <c r="AW1760" s="5">
        <v>0.24</v>
      </c>
      <c r="AX1760" s="5">
        <v>32.19</v>
      </c>
      <c r="BA1760" s="5">
        <v>6.8</v>
      </c>
      <c r="BC1760" s="5">
        <v>1E-3</v>
      </c>
      <c r="BF1760" s="5">
        <v>0.56999999999999995</v>
      </c>
      <c r="BO1760" s="5">
        <v>8.81</v>
      </c>
      <c r="BW1760" s="5">
        <v>8.9</v>
      </c>
      <c r="BX1760" s="5">
        <v>9.6999999999999993</v>
      </c>
      <c r="BY1760" s="5">
        <v>0.5</v>
      </c>
    </row>
    <row r="1761" spans="1:77" x14ac:dyDescent="0.2">
      <c r="A1761" s="2" t="s">
        <v>268</v>
      </c>
      <c r="B1761" s="3">
        <v>38994</v>
      </c>
      <c r="C1761" s="4">
        <v>29</v>
      </c>
      <c r="F1761" s="5">
        <v>0.01</v>
      </c>
      <c r="H1761" s="5">
        <v>40</v>
      </c>
      <c r="J1761" s="5">
        <v>5</v>
      </c>
      <c r="M1761" s="5">
        <v>4.4000000000000004</v>
      </c>
      <c r="N1761" s="5">
        <v>2</v>
      </c>
      <c r="Q1761" s="5">
        <v>0.5</v>
      </c>
      <c r="S1761" s="5">
        <v>228</v>
      </c>
      <c r="T1761" s="5">
        <v>5140</v>
      </c>
      <c r="U1761" s="5">
        <v>3</v>
      </c>
      <c r="V1761" s="5">
        <v>71</v>
      </c>
      <c r="X1761" s="5">
        <v>1.23</v>
      </c>
      <c r="AB1761" s="5">
        <v>2.6</v>
      </c>
      <c r="AE1761" s="5">
        <v>54</v>
      </c>
      <c r="AI1761" s="5">
        <v>1</v>
      </c>
      <c r="AJ1761" s="5">
        <v>1608</v>
      </c>
      <c r="AN1761" s="5">
        <v>261</v>
      </c>
      <c r="AO1761" s="5">
        <v>2.54</v>
      </c>
      <c r="AT1761" s="5">
        <v>3040</v>
      </c>
      <c r="AU1761" s="5">
        <v>2</v>
      </c>
      <c r="AV1761" s="5">
        <v>0.22</v>
      </c>
      <c r="AW1761" s="5">
        <v>0.04</v>
      </c>
      <c r="AX1761" s="5">
        <v>30.66</v>
      </c>
      <c r="BA1761" s="5">
        <v>7.03</v>
      </c>
      <c r="BC1761" s="5">
        <v>0.1</v>
      </c>
      <c r="BH1761" s="5">
        <v>29</v>
      </c>
      <c r="BI1761" s="5">
        <v>0.1</v>
      </c>
      <c r="BO1761" s="5">
        <v>19</v>
      </c>
      <c r="BX1761" s="5">
        <v>9.8000000000000007</v>
      </c>
      <c r="BY1761" s="5">
        <v>5</v>
      </c>
    </row>
    <row r="1762" spans="1:77" x14ac:dyDescent="0.2">
      <c r="A1762" s="2" t="s">
        <v>268</v>
      </c>
      <c r="B1762" s="3">
        <v>42173</v>
      </c>
      <c r="C1762" s="4">
        <v>25</v>
      </c>
      <c r="G1762" s="5">
        <v>0.2</v>
      </c>
      <c r="H1762" s="5">
        <v>0.01</v>
      </c>
      <c r="M1762" s="5">
        <v>2.13</v>
      </c>
      <c r="S1762" s="5">
        <v>31.6</v>
      </c>
      <c r="T1762" s="5">
        <v>52</v>
      </c>
      <c r="V1762" s="5">
        <v>2.5</v>
      </c>
      <c r="W1762" s="5">
        <v>0.03</v>
      </c>
      <c r="AB1762" s="5">
        <v>11.07</v>
      </c>
      <c r="AD1762" s="5">
        <v>1.47</v>
      </c>
      <c r="AE1762" s="5">
        <v>7.9</v>
      </c>
      <c r="AJ1762" s="5">
        <v>48.7</v>
      </c>
      <c r="AN1762" s="5">
        <v>13</v>
      </c>
      <c r="AO1762" s="5">
        <v>2.12</v>
      </c>
      <c r="AT1762" s="5">
        <v>28.7</v>
      </c>
      <c r="AU1762" s="5">
        <v>46</v>
      </c>
      <c r="AV1762" s="5">
        <v>104.02</v>
      </c>
      <c r="AW1762" s="5">
        <v>3.2799999999999999E-3</v>
      </c>
      <c r="AX1762" s="5">
        <v>0.01</v>
      </c>
      <c r="BA1762" s="5">
        <v>5.05</v>
      </c>
      <c r="BF1762" s="5">
        <v>4.59</v>
      </c>
      <c r="BH1762" s="5">
        <v>0.31</v>
      </c>
      <c r="BO1762" s="5">
        <v>33.299999999999997</v>
      </c>
      <c r="BQ1762" s="5">
        <v>4.1500000000000004</v>
      </c>
      <c r="BR1762" s="5">
        <v>4.21</v>
      </c>
      <c r="BX1762" s="5">
        <v>10.9</v>
      </c>
    </row>
    <row r="1763" spans="1:77" x14ac:dyDescent="0.2">
      <c r="A1763" s="2" t="s">
        <v>268</v>
      </c>
      <c r="B1763" s="3">
        <v>41786</v>
      </c>
      <c r="C1763" s="4">
        <v>25</v>
      </c>
      <c r="G1763" s="5">
        <v>0.14000000000000001</v>
      </c>
      <c r="H1763" s="5">
        <v>0.03</v>
      </c>
      <c r="M1763" s="5">
        <v>2.11</v>
      </c>
      <c r="S1763" s="5">
        <v>28</v>
      </c>
      <c r="T1763" s="5">
        <v>40</v>
      </c>
      <c r="V1763" s="5">
        <v>2.2999999999999998</v>
      </c>
      <c r="AB1763" s="5">
        <v>11.24</v>
      </c>
      <c r="AD1763" s="5">
        <v>1.27</v>
      </c>
      <c r="AE1763" s="5">
        <v>7.02</v>
      </c>
      <c r="AJ1763" s="5">
        <v>41.4</v>
      </c>
      <c r="AN1763" s="5">
        <v>12</v>
      </c>
      <c r="AO1763" s="5">
        <v>2.0299999999999998</v>
      </c>
      <c r="AT1763" s="5">
        <v>24.8</v>
      </c>
      <c r="AU1763" s="5">
        <v>35</v>
      </c>
      <c r="AV1763" s="5">
        <v>99.6</v>
      </c>
      <c r="AW1763" s="5">
        <v>5.2599999999999999E-3</v>
      </c>
      <c r="AX1763" s="5">
        <v>0.01</v>
      </c>
      <c r="AY1763" s="5">
        <v>0.02</v>
      </c>
      <c r="BA1763" s="5">
        <v>5.07</v>
      </c>
      <c r="BF1763" s="5">
        <v>3.44</v>
      </c>
      <c r="BH1763" s="5">
        <v>0.32</v>
      </c>
      <c r="BO1763" s="5">
        <v>30.8</v>
      </c>
      <c r="BQ1763" s="5">
        <v>3.7</v>
      </c>
      <c r="BR1763" s="5">
        <v>3.74</v>
      </c>
      <c r="BX1763" s="5">
        <v>10.7</v>
      </c>
    </row>
    <row r="1764" spans="1:77" x14ac:dyDescent="0.2">
      <c r="A1764" s="2" t="s">
        <v>268</v>
      </c>
      <c r="B1764" s="3">
        <v>41416</v>
      </c>
      <c r="C1764" s="4">
        <v>31</v>
      </c>
      <c r="G1764" s="5">
        <v>0.09</v>
      </c>
      <c r="H1764" s="5">
        <v>0.18</v>
      </c>
      <c r="J1764" s="5">
        <v>0.2</v>
      </c>
      <c r="M1764" s="5">
        <v>2.5</v>
      </c>
      <c r="N1764" s="5">
        <v>0.2</v>
      </c>
      <c r="Q1764" s="5">
        <v>0.93</v>
      </c>
      <c r="S1764" s="5">
        <v>29.2</v>
      </c>
      <c r="T1764" s="5">
        <v>41</v>
      </c>
      <c r="U1764" s="5">
        <v>0.8</v>
      </c>
      <c r="V1764" s="5">
        <v>1.6</v>
      </c>
      <c r="AB1764" s="5">
        <v>11.33</v>
      </c>
      <c r="AD1764" s="5">
        <v>3.21</v>
      </c>
      <c r="AE1764" s="5">
        <v>7.26</v>
      </c>
      <c r="AI1764" s="5">
        <v>0.5</v>
      </c>
      <c r="AJ1764" s="5">
        <v>44.9</v>
      </c>
      <c r="AN1764" s="5">
        <v>12.7</v>
      </c>
      <c r="AO1764" s="5">
        <v>3.24</v>
      </c>
      <c r="AT1764" s="5">
        <v>26.2</v>
      </c>
      <c r="AU1764" s="5">
        <v>31</v>
      </c>
      <c r="AV1764" s="5">
        <v>100.04</v>
      </c>
      <c r="AW1764" s="5">
        <v>0.15</v>
      </c>
      <c r="AX1764" s="5">
        <v>0.01</v>
      </c>
      <c r="BA1764" s="5">
        <v>5.09</v>
      </c>
      <c r="BC1764" s="5">
        <v>0.01</v>
      </c>
      <c r="BF1764" s="5">
        <v>2.5499999999999998</v>
      </c>
      <c r="BH1764" s="5">
        <v>0.34</v>
      </c>
      <c r="BO1764" s="5">
        <v>35.299999999999997</v>
      </c>
      <c r="BQ1764" s="5">
        <v>3.85</v>
      </c>
      <c r="BR1764" s="5">
        <v>3.97</v>
      </c>
      <c r="BX1764" s="5">
        <v>10.5</v>
      </c>
      <c r="BY1764" s="5">
        <v>5.2</v>
      </c>
    </row>
    <row r="1765" spans="1:77" x14ac:dyDescent="0.2">
      <c r="A1765" s="2" t="s">
        <v>268</v>
      </c>
      <c r="B1765" s="3">
        <v>41044</v>
      </c>
      <c r="C1765" s="4">
        <v>26</v>
      </c>
      <c r="G1765" s="5">
        <v>0.11</v>
      </c>
      <c r="H1765" s="5">
        <v>0.39</v>
      </c>
      <c r="M1765" s="5">
        <v>1.39</v>
      </c>
      <c r="S1765" s="5">
        <v>29.5</v>
      </c>
      <c r="T1765" s="5">
        <v>33</v>
      </c>
      <c r="V1765" s="5">
        <v>2.5</v>
      </c>
      <c r="W1765" s="5">
        <v>2E-3</v>
      </c>
      <c r="AB1765" s="5">
        <v>11.35</v>
      </c>
      <c r="AD1765" s="5">
        <v>4.72</v>
      </c>
      <c r="AE1765" s="5">
        <v>7.08</v>
      </c>
      <c r="AJ1765" s="5">
        <v>45.4</v>
      </c>
      <c r="AN1765" s="5">
        <v>14.2</v>
      </c>
      <c r="AO1765" s="5">
        <v>2.68</v>
      </c>
      <c r="AT1765" s="5">
        <v>25.7</v>
      </c>
      <c r="AV1765" s="5">
        <v>113.32</v>
      </c>
      <c r="AW1765" s="5">
        <v>0.2</v>
      </c>
      <c r="AX1765" s="5">
        <v>0.01</v>
      </c>
      <c r="AY1765" s="5">
        <v>0.02</v>
      </c>
      <c r="BA1765" s="5">
        <v>5.18</v>
      </c>
      <c r="BF1765" s="5">
        <v>1.93</v>
      </c>
      <c r="BH1765" s="5">
        <v>0.33</v>
      </c>
      <c r="BO1765" s="5">
        <v>38.200000000000003</v>
      </c>
      <c r="BQ1765" s="5">
        <v>3.89</v>
      </c>
      <c r="BR1765" s="5">
        <v>4.08</v>
      </c>
      <c r="BT1765" s="5">
        <v>35</v>
      </c>
      <c r="BX1765" s="5">
        <v>10.6</v>
      </c>
    </row>
    <row r="1766" spans="1:77" x14ac:dyDescent="0.2">
      <c r="A1766" s="2" t="s">
        <v>268</v>
      </c>
      <c r="B1766" s="3">
        <v>35942</v>
      </c>
      <c r="C1766" s="4">
        <v>21</v>
      </c>
      <c r="F1766" s="5">
        <v>1.8</v>
      </c>
      <c r="H1766" s="5">
        <v>0.37</v>
      </c>
      <c r="M1766" s="5">
        <v>4.5999999999999996</v>
      </c>
      <c r="S1766" s="5">
        <v>43.6</v>
      </c>
      <c r="T1766" s="5">
        <v>70</v>
      </c>
      <c r="V1766" s="5">
        <v>3.4</v>
      </c>
      <c r="W1766" s="5">
        <v>0.01</v>
      </c>
      <c r="AB1766" s="5">
        <v>11.57</v>
      </c>
      <c r="AE1766" s="5">
        <v>10.3</v>
      </c>
      <c r="AJ1766" s="5">
        <v>78.8</v>
      </c>
      <c r="AN1766" s="5">
        <v>24.2</v>
      </c>
      <c r="AO1766" s="5">
        <v>8.58</v>
      </c>
      <c r="AT1766" s="5">
        <v>43.5</v>
      </c>
      <c r="AV1766" s="5">
        <v>269.14</v>
      </c>
      <c r="AW1766" s="5">
        <v>0.03</v>
      </c>
      <c r="AX1766" s="5">
        <v>0.57999999999999996</v>
      </c>
      <c r="BA1766" s="5">
        <v>4.26</v>
      </c>
      <c r="BE1766" s="5">
        <v>2.6</v>
      </c>
      <c r="BH1766" s="5">
        <v>0.01</v>
      </c>
      <c r="BO1766" s="5">
        <v>22</v>
      </c>
      <c r="BX1766" s="5">
        <v>10.3</v>
      </c>
    </row>
    <row r="1767" spans="1:77" x14ac:dyDescent="0.2">
      <c r="A1767" s="2" t="s">
        <v>268</v>
      </c>
      <c r="B1767" s="3">
        <v>35745</v>
      </c>
      <c r="C1767" s="4">
        <v>21</v>
      </c>
      <c r="F1767" s="5">
        <v>2.2000000000000002</v>
      </c>
      <c r="H1767" s="5">
        <v>0.37</v>
      </c>
      <c r="M1767" s="5">
        <v>4.5999999999999996</v>
      </c>
      <c r="S1767" s="5">
        <v>39</v>
      </c>
      <c r="T1767" s="5">
        <v>54</v>
      </c>
      <c r="V1767" s="5">
        <v>2.2999999999999998</v>
      </c>
      <c r="W1767" s="5">
        <v>0.01</v>
      </c>
      <c r="AB1767" s="5">
        <v>11.68</v>
      </c>
      <c r="AE1767" s="5">
        <v>10</v>
      </c>
      <c r="AJ1767" s="5">
        <v>81.8</v>
      </c>
      <c r="AN1767" s="5">
        <v>23</v>
      </c>
      <c r="AO1767" s="5">
        <v>8</v>
      </c>
      <c r="AT1767" s="5">
        <v>39</v>
      </c>
      <c r="AV1767" s="5">
        <v>270.02999999999997</v>
      </c>
      <c r="AW1767" s="5">
        <v>6.5680000000000001E-3</v>
      </c>
      <c r="AX1767" s="5">
        <v>0.05</v>
      </c>
      <c r="BA1767" s="5">
        <v>3.86</v>
      </c>
      <c r="BE1767" s="5">
        <v>1</v>
      </c>
      <c r="BH1767" s="5">
        <v>0</v>
      </c>
      <c r="BO1767" s="5">
        <v>19</v>
      </c>
      <c r="BX1767" s="5">
        <v>9.6999999999999993</v>
      </c>
    </row>
    <row r="1768" spans="1:77" x14ac:dyDescent="0.2">
      <c r="A1768" s="2" t="s">
        <v>268</v>
      </c>
      <c r="B1768" s="3">
        <v>38272</v>
      </c>
      <c r="C1768" s="4">
        <v>32</v>
      </c>
      <c r="F1768" s="5">
        <v>0.45</v>
      </c>
      <c r="G1768" s="5">
        <v>0.42</v>
      </c>
      <c r="H1768" s="5">
        <v>0.01</v>
      </c>
      <c r="J1768" s="5">
        <v>0.7</v>
      </c>
      <c r="M1768" s="5">
        <v>0.36</v>
      </c>
      <c r="N1768" s="5">
        <v>0.8</v>
      </c>
      <c r="O1768" s="5">
        <v>10</v>
      </c>
      <c r="Q1768" s="5">
        <v>0.06</v>
      </c>
      <c r="S1768" s="5">
        <v>16.5</v>
      </c>
      <c r="T1768" s="5">
        <v>19</v>
      </c>
      <c r="U1768" s="5">
        <v>1.5</v>
      </c>
      <c r="V1768" s="5">
        <v>16</v>
      </c>
      <c r="W1768" s="5">
        <v>0.18</v>
      </c>
      <c r="AB1768" s="5">
        <v>0.89</v>
      </c>
      <c r="AE1768" s="5">
        <v>8.8000000000000007</v>
      </c>
      <c r="AI1768" s="5">
        <v>9.6</v>
      </c>
      <c r="AJ1768" s="5">
        <v>18</v>
      </c>
      <c r="AN1768" s="5">
        <v>2.06</v>
      </c>
      <c r="AO1768" s="5">
        <v>0.04</v>
      </c>
      <c r="AT1768" s="5">
        <v>9.91</v>
      </c>
      <c r="AU1768" s="5">
        <v>0.9</v>
      </c>
      <c r="AV1768" s="5">
        <v>7.08</v>
      </c>
      <c r="AW1768" s="5">
        <v>7.0000000000000007E-2</v>
      </c>
      <c r="AX1768" s="5">
        <v>0.03</v>
      </c>
      <c r="AZ1768" s="5">
        <v>0.01</v>
      </c>
      <c r="BA1768" s="5">
        <v>5.66</v>
      </c>
      <c r="BC1768" s="5">
        <v>0.01</v>
      </c>
      <c r="BE1768" s="5">
        <v>0.2</v>
      </c>
      <c r="BH1768" s="5">
        <v>0.44</v>
      </c>
      <c r="BO1768" s="5">
        <v>27.1</v>
      </c>
      <c r="BX1768" s="5">
        <v>11.9</v>
      </c>
      <c r="BY1768" s="5">
        <v>3.2</v>
      </c>
    </row>
    <row r="1769" spans="1:77" x14ac:dyDescent="0.2">
      <c r="A1769" s="2" t="s">
        <v>268</v>
      </c>
      <c r="B1769" s="3">
        <v>42173</v>
      </c>
      <c r="C1769" s="4">
        <v>24</v>
      </c>
      <c r="G1769" s="5">
        <v>0.41</v>
      </c>
      <c r="H1769" s="5">
        <v>0.01</v>
      </c>
      <c r="M1769" s="5">
        <v>0.51</v>
      </c>
      <c r="S1769" s="5">
        <v>19</v>
      </c>
      <c r="T1769" s="5">
        <v>161</v>
      </c>
      <c r="V1769" s="5">
        <v>2.2999999999999998</v>
      </c>
      <c r="W1769" s="5">
        <v>4.0000000000000001E-3</v>
      </c>
      <c r="AB1769" s="5">
        <v>8.73</v>
      </c>
      <c r="AD1769" s="5">
        <v>0.96</v>
      </c>
      <c r="AE1769" s="5">
        <v>2.31</v>
      </c>
      <c r="AJ1769" s="5">
        <v>65.099999999999994</v>
      </c>
      <c r="AN1769" s="5">
        <v>8.0500000000000007</v>
      </c>
      <c r="AO1769" s="5">
        <v>0.25</v>
      </c>
      <c r="AT1769" s="5">
        <v>84.3</v>
      </c>
      <c r="AV1769" s="5">
        <v>14.21</v>
      </c>
      <c r="AW1769" s="5">
        <v>3.2799999999999999E-3</v>
      </c>
      <c r="AX1769" s="5">
        <v>0.01</v>
      </c>
      <c r="BA1769" s="5">
        <v>4.6900000000000004</v>
      </c>
      <c r="BF1769" s="5">
        <v>10.01</v>
      </c>
      <c r="BH1769" s="5">
        <v>0.06</v>
      </c>
      <c r="BO1769" s="5">
        <v>25.5</v>
      </c>
      <c r="BQ1769" s="5">
        <v>5.36</v>
      </c>
      <c r="BR1769" s="5">
        <v>5.41</v>
      </c>
      <c r="BX1769" s="5">
        <v>9.9</v>
      </c>
    </row>
    <row r="1770" spans="1:77" x14ac:dyDescent="0.2">
      <c r="A1770" s="2" t="s">
        <v>268</v>
      </c>
      <c r="B1770" s="3">
        <v>38681</v>
      </c>
      <c r="C1770" s="4">
        <v>33</v>
      </c>
      <c r="F1770" s="5">
        <v>0.02</v>
      </c>
      <c r="H1770" s="5">
        <v>20</v>
      </c>
      <c r="J1770" s="5">
        <v>1</v>
      </c>
      <c r="M1770" s="5">
        <v>2.1</v>
      </c>
      <c r="N1770" s="5">
        <v>2</v>
      </c>
      <c r="Q1770" s="5">
        <v>0.5</v>
      </c>
      <c r="S1770" s="5">
        <v>676</v>
      </c>
      <c r="T1770" s="5">
        <v>8880</v>
      </c>
      <c r="U1770" s="5">
        <v>1</v>
      </c>
      <c r="V1770" s="5">
        <v>13</v>
      </c>
      <c r="W1770" s="5">
        <v>20.3</v>
      </c>
      <c r="AB1770" s="5">
        <v>3.37</v>
      </c>
      <c r="AD1770" s="5">
        <v>-1.4</v>
      </c>
      <c r="AE1770" s="5">
        <v>101</v>
      </c>
      <c r="AI1770" s="5">
        <v>1</v>
      </c>
      <c r="AJ1770" s="5">
        <v>2540</v>
      </c>
      <c r="AN1770" s="5">
        <v>528</v>
      </c>
      <c r="AO1770" s="5">
        <v>2.72</v>
      </c>
      <c r="AT1770" s="5">
        <v>4410</v>
      </c>
      <c r="AU1770" s="5">
        <v>1</v>
      </c>
      <c r="AV1770" s="5">
        <v>4.8600000000000003</v>
      </c>
      <c r="AW1770" s="5">
        <v>0.03</v>
      </c>
      <c r="AX1770" s="5">
        <v>0.61</v>
      </c>
      <c r="BA1770" s="5">
        <v>6.9</v>
      </c>
      <c r="BC1770" s="5">
        <v>0.1</v>
      </c>
      <c r="BE1770" s="5">
        <v>0.5</v>
      </c>
      <c r="BH1770" s="5">
        <v>12.8</v>
      </c>
      <c r="BI1770" s="5">
        <v>0.1</v>
      </c>
      <c r="BO1770" s="5">
        <v>680</v>
      </c>
      <c r="BQ1770" s="5">
        <v>-277.52</v>
      </c>
      <c r="BR1770" s="5">
        <v>273.58</v>
      </c>
      <c r="BX1770" s="5">
        <v>10.199999999999999</v>
      </c>
      <c r="BY1770" s="5">
        <v>5</v>
      </c>
    </row>
    <row r="1771" spans="1:77" x14ac:dyDescent="0.2">
      <c r="A1771" s="2" t="s">
        <v>268</v>
      </c>
      <c r="B1771" s="3">
        <v>41416</v>
      </c>
      <c r="C1771" s="4">
        <v>25</v>
      </c>
      <c r="G1771" s="5">
        <v>0.97</v>
      </c>
      <c r="H1771" s="5">
        <v>0.01</v>
      </c>
      <c r="M1771" s="5">
        <v>0.59</v>
      </c>
      <c r="S1771" s="5">
        <v>6.66</v>
      </c>
      <c r="T1771" s="5">
        <v>36</v>
      </c>
      <c r="V1771" s="5">
        <v>1.8</v>
      </c>
      <c r="W1771" s="5">
        <v>2E-3</v>
      </c>
      <c r="AB1771" s="5">
        <v>8.94</v>
      </c>
      <c r="AD1771" s="5">
        <v>9.42</v>
      </c>
      <c r="AE1771" s="5">
        <v>1.07</v>
      </c>
      <c r="AJ1771" s="5">
        <v>18.100000000000001</v>
      </c>
      <c r="AN1771" s="5">
        <v>3.29</v>
      </c>
      <c r="AO1771" s="5">
        <v>0.03</v>
      </c>
      <c r="AT1771" s="5">
        <v>21</v>
      </c>
      <c r="AV1771" s="5">
        <v>10.039999999999999</v>
      </c>
      <c r="AW1771" s="5">
        <v>3.2799999999999999E-3</v>
      </c>
      <c r="AX1771" s="5">
        <v>0.01</v>
      </c>
      <c r="AY1771" s="5">
        <v>0.02</v>
      </c>
      <c r="BA1771" s="5">
        <v>4.83</v>
      </c>
      <c r="BF1771" s="5">
        <v>8.3000000000000007</v>
      </c>
      <c r="BH1771" s="5">
        <v>7.0000000000000007E-2</v>
      </c>
      <c r="BO1771" s="5">
        <v>13</v>
      </c>
      <c r="BQ1771" s="5">
        <v>1.52</v>
      </c>
      <c r="BR1771" s="5">
        <v>1.67</v>
      </c>
      <c r="BX1771" s="5">
        <v>9.6999999999999993</v>
      </c>
    </row>
    <row r="1772" spans="1:77" x14ac:dyDescent="0.2">
      <c r="A1772" s="2" t="s">
        <v>268</v>
      </c>
      <c r="B1772" s="3">
        <v>41044</v>
      </c>
      <c r="C1772" s="4">
        <v>28</v>
      </c>
      <c r="G1772" s="5">
        <v>0.09</v>
      </c>
      <c r="H1772" s="5">
        <v>0.01</v>
      </c>
      <c r="M1772" s="5">
        <v>0.79</v>
      </c>
      <c r="S1772" s="5">
        <v>5.93</v>
      </c>
      <c r="T1772" s="5">
        <v>35</v>
      </c>
      <c r="V1772" s="5">
        <v>1.5</v>
      </c>
      <c r="W1772" s="5">
        <v>7.0000000000000001E-3</v>
      </c>
      <c r="AB1772" s="5">
        <v>8.94</v>
      </c>
      <c r="AD1772" s="5">
        <v>11.77</v>
      </c>
      <c r="AE1772" s="5">
        <v>1.01</v>
      </c>
      <c r="AJ1772" s="5">
        <v>17.43</v>
      </c>
      <c r="AN1772" s="5">
        <v>2.75</v>
      </c>
      <c r="AO1772" s="5">
        <v>0.03</v>
      </c>
      <c r="AT1772" s="5">
        <v>18.3</v>
      </c>
      <c r="AV1772" s="5">
        <v>9.3800000000000008</v>
      </c>
      <c r="AW1772" s="5">
        <v>3.2799999999999999E-3</v>
      </c>
      <c r="AX1772" s="5">
        <v>0.01</v>
      </c>
      <c r="AY1772" s="5">
        <v>0.02</v>
      </c>
      <c r="BA1772" s="5">
        <v>5.01</v>
      </c>
      <c r="BF1772" s="5">
        <v>9.1199999999999992</v>
      </c>
      <c r="BH1772" s="5">
        <v>0.08</v>
      </c>
      <c r="BO1772" s="5">
        <v>15.3</v>
      </c>
      <c r="BQ1772" s="5">
        <v>1.54</v>
      </c>
      <c r="BR1772" s="5">
        <v>1.37</v>
      </c>
      <c r="BS1772" s="5">
        <v>0.2</v>
      </c>
      <c r="BT1772" s="5">
        <v>3.9</v>
      </c>
      <c r="BV1772" s="5">
        <v>0.1</v>
      </c>
      <c r="BX1772" s="5">
        <v>9.07</v>
      </c>
    </row>
    <row r="1773" spans="1:77" x14ac:dyDescent="0.2">
      <c r="A1773" s="2" t="s">
        <v>268</v>
      </c>
      <c r="B1773" s="3">
        <v>40688</v>
      </c>
      <c r="C1773" s="4">
        <v>35</v>
      </c>
      <c r="G1773" s="5">
        <v>0.11</v>
      </c>
      <c r="H1773" s="5">
        <v>0.01</v>
      </c>
      <c r="J1773" s="5">
        <v>0.2</v>
      </c>
      <c r="M1773" s="5">
        <v>0.31</v>
      </c>
      <c r="N1773" s="5">
        <v>0.2</v>
      </c>
      <c r="Q1773" s="5">
        <v>0.17</v>
      </c>
      <c r="S1773" s="5">
        <v>6.95</v>
      </c>
      <c r="T1773" s="5">
        <v>48</v>
      </c>
      <c r="U1773" s="5">
        <v>0.2</v>
      </c>
      <c r="V1773" s="5">
        <v>1.5</v>
      </c>
      <c r="W1773" s="5">
        <v>5.0000000000000001E-3</v>
      </c>
      <c r="AB1773" s="5">
        <v>8.98</v>
      </c>
      <c r="AD1773" s="5">
        <v>3.36</v>
      </c>
      <c r="AE1773" s="5">
        <v>1.42</v>
      </c>
      <c r="AI1773" s="5">
        <v>0.5</v>
      </c>
      <c r="AJ1773" s="5">
        <v>22.9</v>
      </c>
      <c r="AN1773" s="5">
        <v>4.99</v>
      </c>
      <c r="AO1773" s="5">
        <v>0.03</v>
      </c>
      <c r="AS1773" s="5">
        <v>0.35</v>
      </c>
      <c r="AT1773" s="5">
        <v>26.8</v>
      </c>
      <c r="AU1773" s="5">
        <v>0.7</v>
      </c>
      <c r="AV1773" s="5">
        <v>12.17</v>
      </c>
      <c r="AW1773" s="5">
        <v>3.2799999999999999E-3</v>
      </c>
      <c r="AX1773" s="5">
        <v>0.01</v>
      </c>
      <c r="BA1773" s="5">
        <v>4.6500000000000004</v>
      </c>
      <c r="BC1773" s="5">
        <v>1E-3</v>
      </c>
      <c r="BF1773" s="5">
        <v>9.3000000000000007</v>
      </c>
      <c r="BH1773" s="5">
        <v>7.0000000000000007E-2</v>
      </c>
      <c r="BO1773" s="5">
        <v>14.9</v>
      </c>
      <c r="BQ1773" s="5">
        <v>1.93</v>
      </c>
      <c r="BR1773" s="5">
        <v>2</v>
      </c>
      <c r="BT1773" s="5">
        <v>2.9</v>
      </c>
      <c r="BW1773" s="5">
        <v>0.5</v>
      </c>
      <c r="BX1773" s="5">
        <v>9.6999999999999993</v>
      </c>
      <c r="BY1773" s="5">
        <v>7.3</v>
      </c>
    </row>
    <row r="1774" spans="1:77" x14ac:dyDescent="0.2">
      <c r="A1774" s="2" t="s">
        <v>268</v>
      </c>
      <c r="B1774" s="3">
        <v>40309</v>
      </c>
      <c r="C1774" s="4">
        <v>25</v>
      </c>
      <c r="G1774" s="5">
        <v>0.09</v>
      </c>
      <c r="H1774" s="5">
        <v>0.01</v>
      </c>
      <c r="M1774" s="5">
        <v>0.45</v>
      </c>
      <c r="S1774" s="5">
        <v>6.23</v>
      </c>
      <c r="T1774" s="5">
        <v>44</v>
      </c>
      <c r="V1774" s="5">
        <v>1.4</v>
      </c>
      <c r="W1774" s="5">
        <v>4.0000000000000001E-3</v>
      </c>
      <c r="AB1774" s="5">
        <v>8.98</v>
      </c>
      <c r="AD1774" s="5">
        <v>3.42</v>
      </c>
      <c r="AE1774" s="5">
        <v>1.34</v>
      </c>
      <c r="AJ1774" s="5">
        <v>20.7</v>
      </c>
      <c r="AN1774" s="5">
        <v>4.3</v>
      </c>
      <c r="AO1774" s="5">
        <v>0.03</v>
      </c>
      <c r="AT1774" s="5">
        <v>23.5</v>
      </c>
      <c r="AV1774" s="5">
        <v>11.68</v>
      </c>
      <c r="AW1774" s="5">
        <v>3.2799999999999999E-3</v>
      </c>
      <c r="AX1774" s="5">
        <v>0.01</v>
      </c>
      <c r="BA1774" s="5">
        <v>4.57</v>
      </c>
      <c r="BE1774" s="5">
        <v>9.6999999999999993</v>
      </c>
      <c r="BF1774" s="5">
        <v>9.3699999999999992</v>
      </c>
      <c r="BH1774" s="5">
        <v>7.0000000000000007E-2</v>
      </c>
      <c r="BO1774" s="5">
        <v>14.5</v>
      </c>
      <c r="BQ1774" s="5">
        <v>1.8</v>
      </c>
      <c r="BR1774" s="5">
        <v>1.74</v>
      </c>
      <c r="BX1774" s="5">
        <v>10</v>
      </c>
    </row>
    <row r="1775" spans="1:77" x14ac:dyDescent="0.2">
      <c r="A1775" s="2" t="s">
        <v>268</v>
      </c>
      <c r="B1775" s="3">
        <v>39947</v>
      </c>
      <c r="C1775" s="4">
        <v>22</v>
      </c>
      <c r="G1775" s="5">
        <v>0.15</v>
      </c>
      <c r="H1775" s="5">
        <v>0.01</v>
      </c>
      <c r="M1775" s="5">
        <v>0.35</v>
      </c>
      <c r="S1775" s="5">
        <v>7.92</v>
      </c>
      <c r="T1775" s="5">
        <v>53</v>
      </c>
      <c r="V1775" s="5">
        <v>1.2</v>
      </c>
      <c r="W1775" s="5">
        <v>5.0000000000000001E-3</v>
      </c>
      <c r="AB1775" s="5">
        <v>9.01</v>
      </c>
      <c r="AD1775" s="5">
        <v>0.62</v>
      </c>
      <c r="AE1775" s="5">
        <v>1.48</v>
      </c>
      <c r="AJ1775" s="5">
        <v>24.8</v>
      </c>
      <c r="AN1775" s="5">
        <v>5.58</v>
      </c>
      <c r="AO1775" s="5">
        <v>0.04</v>
      </c>
      <c r="AT1775" s="5">
        <v>27.1</v>
      </c>
      <c r="AV1775" s="5">
        <v>15.13</v>
      </c>
      <c r="AW1775" s="5">
        <v>3.2799999999999999E-3</v>
      </c>
      <c r="AX1775" s="5">
        <v>0.01</v>
      </c>
      <c r="BA1775" s="5">
        <v>4.7699999999999996</v>
      </c>
      <c r="BF1775" s="5">
        <v>9.66</v>
      </c>
      <c r="BH1775" s="5">
        <v>7.0000000000000007E-2</v>
      </c>
      <c r="BO1775" s="5">
        <v>12.4</v>
      </c>
      <c r="BX1775" s="5">
        <v>9.8000000000000007</v>
      </c>
    </row>
    <row r="1776" spans="1:77" x14ac:dyDescent="0.2">
      <c r="A1776" s="2" t="s">
        <v>301</v>
      </c>
      <c r="B1776" s="3">
        <v>40332</v>
      </c>
      <c r="C1776" s="4">
        <v>25</v>
      </c>
      <c r="G1776" s="5">
        <v>0.39</v>
      </c>
      <c r="H1776" s="5">
        <v>0.15</v>
      </c>
      <c r="M1776" s="5">
        <v>0.34</v>
      </c>
      <c r="S1776" s="5">
        <v>10.4</v>
      </c>
      <c r="T1776" s="5">
        <v>7.96</v>
      </c>
      <c r="V1776" s="5">
        <v>11</v>
      </c>
      <c r="W1776" s="5">
        <v>0.1</v>
      </c>
      <c r="AB1776" s="5">
        <v>1.03</v>
      </c>
      <c r="AD1776" s="5">
        <v>8.8800000000000008</v>
      </c>
      <c r="AE1776" s="5">
        <v>4.59</v>
      </c>
      <c r="AJ1776" s="5">
        <v>11.05</v>
      </c>
      <c r="AN1776" s="5">
        <v>1.93</v>
      </c>
      <c r="AO1776" s="5">
        <v>0.03</v>
      </c>
      <c r="AT1776" s="5">
        <v>4.43</v>
      </c>
      <c r="AV1776" s="5">
        <v>13.28</v>
      </c>
      <c r="AW1776" s="5">
        <v>0.01</v>
      </c>
      <c r="AX1776" s="5">
        <v>0.04</v>
      </c>
      <c r="BA1776" s="5">
        <v>5.88</v>
      </c>
      <c r="BE1776" s="5">
        <v>1.9</v>
      </c>
      <c r="BF1776" s="5">
        <v>2.15</v>
      </c>
      <c r="BH1776" s="5">
        <v>0.37</v>
      </c>
      <c r="BO1776" s="5">
        <v>17.899999999999999</v>
      </c>
      <c r="BQ1776" s="5">
        <v>0.96</v>
      </c>
      <c r="BR1776" s="5">
        <v>1.05</v>
      </c>
      <c r="BX1776" s="5">
        <v>7.6</v>
      </c>
    </row>
    <row r="1777" spans="1:77" x14ac:dyDescent="0.2">
      <c r="A1777" s="2" t="s">
        <v>301</v>
      </c>
      <c r="B1777" s="3">
        <v>40722</v>
      </c>
      <c r="C1777" s="4">
        <v>25</v>
      </c>
      <c r="G1777" s="5">
        <v>0.35</v>
      </c>
      <c r="H1777" s="5">
        <v>0.04</v>
      </c>
      <c r="M1777" s="5">
        <v>0.62</v>
      </c>
      <c r="S1777" s="5">
        <v>12.8</v>
      </c>
      <c r="T1777" s="5">
        <v>12</v>
      </c>
      <c r="V1777" s="5">
        <v>13</v>
      </c>
      <c r="W1777" s="5">
        <v>1.65</v>
      </c>
      <c r="AB1777" s="5">
        <v>0.96</v>
      </c>
      <c r="AD1777" s="5">
        <v>5.44</v>
      </c>
      <c r="AE1777" s="5">
        <v>5.89</v>
      </c>
      <c r="AJ1777" s="5">
        <v>13.57</v>
      </c>
      <c r="AN1777" s="5">
        <v>1.75</v>
      </c>
      <c r="AO1777" s="5">
        <v>0.04</v>
      </c>
      <c r="AT1777" s="5">
        <v>5.59</v>
      </c>
      <c r="AV1777" s="5">
        <v>6.99</v>
      </c>
      <c r="AW1777" s="5">
        <v>0.06</v>
      </c>
      <c r="AX1777" s="5">
        <v>0.15</v>
      </c>
      <c r="BA1777" s="5">
        <v>6.14</v>
      </c>
      <c r="BF1777" s="5">
        <v>0.5</v>
      </c>
      <c r="BH1777" s="5">
        <v>0.45</v>
      </c>
      <c r="BO1777" s="5">
        <v>16</v>
      </c>
      <c r="BQ1777" s="5">
        <v>1.24</v>
      </c>
      <c r="BR1777" s="5">
        <v>1.31</v>
      </c>
      <c r="BT1777" s="5">
        <v>8.1999999999999993</v>
      </c>
      <c r="BX1777" s="5">
        <v>9.6</v>
      </c>
    </row>
    <row r="1778" spans="1:77" x14ac:dyDescent="0.2">
      <c r="A1778" s="2" t="s">
        <v>301</v>
      </c>
      <c r="B1778" s="3">
        <v>41071</v>
      </c>
      <c r="C1778" s="4">
        <v>38</v>
      </c>
      <c r="G1778" s="5">
        <v>0.28999999999999998</v>
      </c>
      <c r="H1778" s="5">
        <v>0.22</v>
      </c>
      <c r="J1778" s="5">
        <v>0.4</v>
      </c>
      <c r="M1778" s="5">
        <v>0.74</v>
      </c>
      <c r="N1778" s="5">
        <v>0.4</v>
      </c>
      <c r="Q1778" s="5">
        <v>0.02</v>
      </c>
      <c r="S1778" s="5">
        <v>12.7</v>
      </c>
      <c r="T1778" s="5">
        <v>15</v>
      </c>
      <c r="U1778" s="5">
        <v>0.8</v>
      </c>
      <c r="V1778" s="5">
        <v>12</v>
      </c>
      <c r="W1778" s="5">
        <v>3.08</v>
      </c>
      <c r="AB1778" s="5">
        <v>1.08</v>
      </c>
      <c r="AD1778" s="5">
        <v>2.83</v>
      </c>
      <c r="AE1778" s="5">
        <v>5.29</v>
      </c>
      <c r="AI1778" s="5">
        <v>5.7</v>
      </c>
      <c r="AJ1778" s="5">
        <v>14.47</v>
      </c>
      <c r="AN1778" s="5">
        <v>1.87</v>
      </c>
      <c r="AO1778" s="5">
        <v>0.09</v>
      </c>
      <c r="AS1778" s="5">
        <v>0.35</v>
      </c>
      <c r="AT1778" s="5">
        <v>6.87</v>
      </c>
      <c r="AU1778" s="5">
        <v>0.8</v>
      </c>
      <c r="AV1778" s="5">
        <v>2.61</v>
      </c>
      <c r="AW1778" s="5">
        <v>0.03</v>
      </c>
      <c r="AX1778" s="5">
        <v>0.25</v>
      </c>
      <c r="AY1778" s="5">
        <v>0.12</v>
      </c>
      <c r="BA1778" s="5">
        <v>6.06</v>
      </c>
      <c r="BC1778" s="5">
        <v>7.3000000000000001E-3</v>
      </c>
      <c r="BF1778" s="5">
        <v>0.69</v>
      </c>
      <c r="BH1778" s="5">
        <v>0.62</v>
      </c>
      <c r="BO1778" s="5">
        <v>14.5</v>
      </c>
      <c r="BQ1778" s="5">
        <v>1.4</v>
      </c>
      <c r="BR1778" s="5">
        <v>1.44</v>
      </c>
      <c r="BS1778" s="5">
        <v>0.2</v>
      </c>
      <c r="BT1778" s="5">
        <v>11</v>
      </c>
      <c r="BV1778" s="5">
        <v>0.24</v>
      </c>
      <c r="BW1778" s="5">
        <v>2.9</v>
      </c>
      <c r="BX1778" s="5">
        <v>8.6999999999999993</v>
      </c>
      <c r="BY1778" s="5">
        <v>0.5</v>
      </c>
    </row>
    <row r="1779" spans="1:77" x14ac:dyDescent="0.2">
      <c r="A1779" s="2" t="s">
        <v>301</v>
      </c>
      <c r="B1779" s="3">
        <v>41486</v>
      </c>
      <c r="C1779" s="4">
        <v>25</v>
      </c>
      <c r="G1779" s="5">
        <v>0.31</v>
      </c>
      <c r="H1779" s="5">
        <v>0.2</v>
      </c>
      <c r="M1779" s="5">
        <v>0.6</v>
      </c>
      <c r="S1779" s="5">
        <v>12.3</v>
      </c>
      <c r="T1779" s="5">
        <v>11</v>
      </c>
      <c r="V1779" s="5">
        <v>12</v>
      </c>
      <c r="W1779" s="5">
        <v>2.4</v>
      </c>
      <c r="AB1779" s="5">
        <v>1.1599999999999999</v>
      </c>
      <c r="AD1779" s="5">
        <v>2.54</v>
      </c>
      <c r="AE1779" s="5">
        <v>4.6399999999999997</v>
      </c>
      <c r="AJ1779" s="5">
        <v>13.16</v>
      </c>
      <c r="AN1779" s="5">
        <v>1.7</v>
      </c>
      <c r="AO1779" s="5">
        <v>0.08</v>
      </c>
      <c r="AT1779" s="5">
        <v>6.75</v>
      </c>
      <c r="AV1779" s="5">
        <v>2.93</v>
      </c>
      <c r="AW1779" s="5">
        <v>0.06</v>
      </c>
      <c r="AX1779" s="5">
        <v>0.31</v>
      </c>
      <c r="AY1779" s="5">
        <v>0.11</v>
      </c>
      <c r="BA1779" s="5">
        <v>5.76</v>
      </c>
      <c r="BF1779" s="5">
        <v>0.34</v>
      </c>
      <c r="BH1779" s="5">
        <v>0.61</v>
      </c>
      <c r="BO1779" s="5">
        <v>16</v>
      </c>
      <c r="BQ1779" s="5">
        <v>1.31</v>
      </c>
      <c r="BR1779" s="5">
        <v>1.35</v>
      </c>
      <c r="BX1779" s="5">
        <v>10.6</v>
      </c>
    </row>
    <row r="1780" spans="1:77" x14ac:dyDescent="0.2">
      <c r="A1780" s="2" t="s">
        <v>301</v>
      </c>
      <c r="B1780" s="3">
        <v>37518</v>
      </c>
      <c r="C1780" s="4">
        <v>24</v>
      </c>
      <c r="F1780" s="5">
        <v>0.19</v>
      </c>
      <c r="G1780" s="5">
        <v>0.27</v>
      </c>
      <c r="H1780" s="5">
        <v>0.01</v>
      </c>
      <c r="M1780" s="5">
        <v>0.46</v>
      </c>
      <c r="O1780" s="5">
        <v>10</v>
      </c>
      <c r="S1780" s="5">
        <v>9.85</v>
      </c>
      <c r="T1780" s="5">
        <v>105</v>
      </c>
      <c r="V1780" s="5">
        <v>1.5</v>
      </c>
      <c r="W1780" s="5">
        <v>0.06</v>
      </c>
      <c r="AB1780" s="5">
        <v>8.89</v>
      </c>
      <c r="AE1780" s="5">
        <v>2.37</v>
      </c>
      <c r="AJ1780" s="5">
        <v>43.5</v>
      </c>
      <c r="AN1780" s="5">
        <v>7.55</v>
      </c>
      <c r="AO1780" s="5">
        <v>0.06</v>
      </c>
      <c r="AT1780" s="5">
        <v>42.4</v>
      </c>
      <c r="AV1780" s="5">
        <v>15.89</v>
      </c>
      <c r="AW1780" s="5">
        <v>3.2845000000000001E-3</v>
      </c>
      <c r="AX1780" s="5">
        <v>0.01</v>
      </c>
      <c r="AZ1780" s="5">
        <v>5.0000000000000001E-3</v>
      </c>
      <c r="BA1780" s="5">
        <v>4.82</v>
      </c>
      <c r="BE1780" s="5">
        <v>10.6</v>
      </c>
      <c r="BH1780" s="5">
        <v>0.06</v>
      </c>
      <c r="BO1780" s="5">
        <v>14.5</v>
      </c>
      <c r="BX1780" s="5">
        <v>9.4</v>
      </c>
    </row>
    <row r="1781" spans="1:77" x14ac:dyDescent="0.2">
      <c r="A1781" s="2" t="s">
        <v>301</v>
      </c>
      <c r="B1781" s="3">
        <v>34540</v>
      </c>
      <c r="C1781" s="4">
        <v>20</v>
      </c>
      <c r="F1781" s="5">
        <v>0.44</v>
      </c>
      <c r="H1781" s="5">
        <v>1.7</v>
      </c>
      <c r="M1781" s="5">
        <v>1.97</v>
      </c>
      <c r="S1781" s="5">
        <v>18.7</v>
      </c>
      <c r="T1781" s="5">
        <v>39.5</v>
      </c>
      <c r="V1781" s="5">
        <v>1</v>
      </c>
      <c r="W1781" s="5">
        <v>0.01</v>
      </c>
      <c r="AB1781" s="5">
        <v>10.45</v>
      </c>
      <c r="AE1781" s="5">
        <v>4.9000000000000004</v>
      </c>
      <c r="AJ1781" s="5">
        <v>41.7</v>
      </c>
      <c r="AN1781" s="5">
        <v>12.3</v>
      </c>
      <c r="AO1781" s="5">
        <v>3</v>
      </c>
      <c r="AT1781" s="5">
        <v>23.5</v>
      </c>
      <c r="AV1781" s="5">
        <v>86.32</v>
      </c>
      <c r="AW1781" s="5">
        <v>0.03</v>
      </c>
      <c r="AX1781" s="5">
        <v>0.03</v>
      </c>
      <c r="BA1781" s="5">
        <v>5.23</v>
      </c>
      <c r="BH1781" s="5">
        <v>1.35</v>
      </c>
      <c r="BO1781" s="5">
        <v>17.899999999999999</v>
      </c>
      <c r="BX1781" s="5">
        <v>9.9</v>
      </c>
    </row>
    <row r="1782" spans="1:77" x14ac:dyDescent="0.2">
      <c r="A1782" s="2" t="s">
        <v>301</v>
      </c>
      <c r="B1782" s="3">
        <v>38842</v>
      </c>
      <c r="C1782" s="4">
        <v>31</v>
      </c>
      <c r="F1782" s="5">
        <v>0.12</v>
      </c>
      <c r="H1782" s="5">
        <v>0.14000000000000001</v>
      </c>
      <c r="J1782" s="5">
        <v>5</v>
      </c>
      <c r="M1782" s="5">
        <v>0.2</v>
      </c>
      <c r="N1782" s="5">
        <v>2.5</v>
      </c>
      <c r="Q1782" s="5">
        <v>1</v>
      </c>
      <c r="S1782" s="5">
        <v>100.93</v>
      </c>
      <c r="T1782" s="5">
        <v>34</v>
      </c>
      <c r="U1782" s="5">
        <v>5</v>
      </c>
      <c r="V1782" s="5">
        <v>1.9</v>
      </c>
      <c r="W1782" s="5">
        <v>2.14</v>
      </c>
      <c r="AD1782" s="5">
        <v>0.7</v>
      </c>
      <c r="AE1782" s="5">
        <v>1</v>
      </c>
      <c r="AI1782" s="5">
        <v>10</v>
      </c>
      <c r="AJ1782" s="5">
        <v>55.8</v>
      </c>
      <c r="AN1782" s="5">
        <v>5.14</v>
      </c>
      <c r="AO1782" s="5">
        <v>0.27</v>
      </c>
      <c r="AT1782" s="5">
        <v>10.6</v>
      </c>
      <c r="AU1782" s="5">
        <v>2</v>
      </c>
      <c r="AV1782" s="5">
        <v>0.48</v>
      </c>
      <c r="AW1782" s="5">
        <v>0.02</v>
      </c>
      <c r="AX1782" s="5">
        <v>0.21</v>
      </c>
      <c r="BA1782" s="5">
        <v>7.57</v>
      </c>
      <c r="BC1782" s="5">
        <v>0.1</v>
      </c>
      <c r="BE1782" s="5">
        <v>0.6</v>
      </c>
      <c r="BH1782" s="5">
        <v>2.23</v>
      </c>
      <c r="BO1782" s="5">
        <v>135</v>
      </c>
      <c r="BQ1782" s="5">
        <v>6</v>
      </c>
      <c r="BR1782" s="5">
        <v>6.04</v>
      </c>
      <c r="BX1782" s="5">
        <v>9.8000000000000007</v>
      </c>
      <c r="BY1782" s="5">
        <v>10</v>
      </c>
    </row>
    <row r="1783" spans="1:77" x14ac:dyDescent="0.2">
      <c r="A1783" s="2" t="s">
        <v>301</v>
      </c>
      <c r="B1783" s="3">
        <v>38504</v>
      </c>
      <c r="C1783" s="4">
        <v>32</v>
      </c>
      <c r="F1783" s="5">
        <v>0.34</v>
      </c>
      <c r="G1783" s="5">
        <v>0.33</v>
      </c>
      <c r="H1783" s="5">
        <v>0.03</v>
      </c>
      <c r="J1783" s="5">
        <v>0.5</v>
      </c>
      <c r="M1783" s="5">
        <v>0.38</v>
      </c>
      <c r="N1783" s="5">
        <v>0.3</v>
      </c>
      <c r="O1783" s="5">
        <v>16</v>
      </c>
      <c r="Q1783" s="5">
        <v>0.1</v>
      </c>
      <c r="S1783" s="5">
        <v>22.5</v>
      </c>
      <c r="T1783" s="5">
        <v>28</v>
      </c>
      <c r="U1783" s="5">
        <v>1</v>
      </c>
      <c r="V1783" s="5">
        <v>14</v>
      </c>
      <c r="W1783" s="5">
        <v>7.0000000000000007E-2</v>
      </c>
      <c r="AB1783" s="5">
        <v>0.95</v>
      </c>
      <c r="AE1783" s="5">
        <v>9.06</v>
      </c>
      <c r="AI1783" s="5">
        <v>7.7</v>
      </c>
      <c r="AJ1783" s="5">
        <v>25</v>
      </c>
      <c r="AN1783" s="5">
        <v>3.14</v>
      </c>
      <c r="AO1783" s="5">
        <v>0.01</v>
      </c>
      <c r="AT1783" s="5">
        <v>12.5</v>
      </c>
      <c r="AU1783" s="5">
        <v>0.6</v>
      </c>
      <c r="AV1783" s="5">
        <v>22.26</v>
      </c>
      <c r="AW1783" s="5">
        <v>7.0000000000000007E-2</v>
      </c>
      <c r="AX1783" s="5">
        <v>0.02</v>
      </c>
      <c r="AZ1783" s="5">
        <v>0.01</v>
      </c>
      <c r="BA1783" s="5">
        <v>5.91</v>
      </c>
      <c r="BC1783" s="5">
        <v>5.7000000000000002E-3</v>
      </c>
      <c r="BE1783" s="5">
        <v>0.5</v>
      </c>
      <c r="BH1783" s="5">
        <v>0.54</v>
      </c>
      <c r="BO1783" s="5">
        <v>25.2</v>
      </c>
      <c r="BX1783" s="5">
        <v>8.6999999999999993</v>
      </c>
      <c r="BY1783" s="5">
        <v>2.8</v>
      </c>
    </row>
    <row r="1784" spans="1:77" x14ac:dyDescent="0.2">
      <c r="A1784" s="2" t="s">
        <v>301</v>
      </c>
      <c r="B1784" s="3">
        <v>42152</v>
      </c>
      <c r="C1784" s="4">
        <v>25</v>
      </c>
      <c r="G1784" s="5">
        <v>3.0000000000000001E-3</v>
      </c>
      <c r="H1784" s="5">
        <v>0.01</v>
      </c>
      <c r="M1784" s="5">
        <v>0.2</v>
      </c>
      <c r="S1784" s="5">
        <v>95.4</v>
      </c>
      <c r="T1784" s="5">
        <v>36</v>
      </c>
      <c r="V1784" s="5">
        <v>1</v>
      </c>
      <c r="W1784" s="5">
        <v>8.0000000000000002E-3</v>
      </c>
      <c r="AB1784" s="5">
        <v>5.5</v>
      </c>
      <c r="AC1784" s="5">
        <v>10</v>
      </c>
      <c r="AD1784" s="5">
        <v>2.4500000000000002</v>
      </c>
      <c r="AE1784" s="5">
        <v>1.1000000000000001</v>
      </c>
      <c r="AJ1784" s="5">
        <v>61.9</v>
      </c>
      <c r="AN1784" s="5">
        <v>3.47</v>
      </c>
      <c r="AO1784" s="5">
        <v>0.06</v>
      </c>
      <c r="AT1784" s="5">
        <v>23.3</v>
      </c>
      <c r="AV1784" s="5">
        <v>40.06</v>
      </c>
      <c r="AW1784" s="5">
        <v>0.19</v>
      </c>
      <c r="AX1784" s="5">
        <v>0.12</v>
      </c>
      <c r="BA1784" s="5">
        <v>7.4</v>
      </c>
      <c r="BF1784" s="5">
        <v>2.46</v>
      </c>
      <c r="BH1784" s="5">
        <v>3.35</v>
      </c>
      <c r="BO1784" s="5">
        <v>58.7</v>
      </c>
      <c r="BQ1784" s="5">
        <v>6.24</v>
      </c>
      <c r="BR1784" s="5">
        <v>6.09</v>
      </c>
      <c r="BX1784" s="5">
        <v>10.1</v>
      </c>
    </row>
    <row r="1785" spans="1:77" x14ac:dyDescent="0.2">
      <c r="A1785" s="2" t="s">
        <v>301</v>
      </c>
      <c r="B1785" s="3">
        <v>41778</v>
      </c>
      <c r="C1785" s="4">
        <v>33</v>
      </c>
      <c r="G1785" s="5">
        <v>5.0000000000000001E-3</v>
      </c>
      <c r="H1785" s="5">
        <v>0.01</v>
      </c>
      <c r="J1785" s="5">
        <v>1.4</v>
      </c>
      <c r="M1785" s="5">
        <v>0.17</v>
      </c>
      <c r="N1785" s="5">
        <v>0.2</v>
      </c>
      <c r="Q1785" s="5">
        <v>0.04</v>
      </c>
      <c r="S1785" s="5">
        <v>92.7</v>
      </c>
      <c r="T1785" s="5">
        <v>36</v>
      </c>
      <c r="U1785" s="5">
        <v>0.4</v>
      </c>
      <c r="V1785" s="5">
        <v>1.1000000000000001</v>
      </c>
      <c r="W1785" s="5">
        <v>5.0000000000000001E-3</v>
      </c>
      <c r="AB1785" s="5">
        <v>5.49</v>
      </c>
      <c r="AD1785" s="5">
        <v>2.66</v>
      </c>
      <c r="AE1785" s="5">
        <v>1.08</v>
      </c>
      <c r="AI1785" s="5">
        <v>0.5</v>
      </c>
      <c r="AJ1785" s="5">
        <v>61</v>
      </c>
      <c r="AN1785" s="5">
        <v>3.4</v>
      </c>
      <c r="AO1785" s="5">
        <v>0.04</v>
      </c>
      <c r="AT1785" s="5">
        <v>22.8</v>
      </c>
      <c r="AU1785" s="5">
        <v>0.5</v>
      </c>
      <c r="AV1785" s="5">
        <v>42.8</v>
      </c>
      <c r="AW1785" s="5">
        <v>0.16</v>
      </c>
      <c r="AX1785" s="5">
        <v>0.13</v>
      </c>
      <c r="AY1785" s="5">
        <v>0.04</v>
      </c>
      <c r="BA1785" s="5">
        <v>7.53</v>
      </c>
      <c r="BC1785" s="5">
        <v>1E-3</v>
      </c>
      <c r="BF1785" s="5">
        <v>1.04</v>
      </c>
      <c r="BH1785" s="5">
        <v>3.26</v>
      </c>
      <c r="BO1785" s="5">
        <v>53.5</v>
      </c>
      <c r="BQ1785" s="5">
        <v>6.09</v>
      </c>
      <c r="BR1785" s="5">
        <v>5.93</v>
      </c>
      <c r="BX1785" s="5">
        <v>9.8000000000000007</v>
      </c>
      <c r="BY1785" s="5">
        <v>2.2999999999999998</v>
      </c>
    </row>
    <row r="1786" spans="1:77" x14ac:dyDescent="0.2">
      <c r="A1786" s="2" t="s">
        <v>301</v>
      </c>
      <c r="B1786" s="3">
        <v>41477</v>
      </c>
      <c r="C1786" s="4">
        <v>25</v>
      </c>
      <c r="G1786" s="5">
        <v>5.0000000000000001E-3</v>
      </c>
      <c r="H1786" s="5">
        <v>0.01</v>
      </c>
      <c r="M1786" s="5">
        <v>0.21</v>
      </c>
      <c r="S1786" s="5">
        <v>98.9</v>
      </c>
      <c r="T1786" s="5">
        <v>37</v>
      </c>
      <c r="V1786" s="5">
        <v>0.92</v>
      </c>
      <c r="W1786" s="5">
        <v>0.03</v>
      </c>
      <c r="AB1786" s="5">
        <v>5.88</v>
      </c>
      <c r="AD1786" s="5">
        <v>4.09</v>
      </c>
      <c r="AE1786" s="5">
        <v>1.17</v>
      </c>
      <c r="AJ1786" s="5">
        <v>61.9</v>
      </c>
      <c r="AN1786" s="5">
        <v>3.57</v>
      </c>
      <c r="AO1786" s="5">
        <v>0.06</v>
      </c>
      <c r="AT1786" s="5">
        <v>25.1</v>
      </c>
      <c r="AV1786" s="5">
        <v>40.9</v>
      </c>
      <c r="AW1786" s="5">
        <v>0.18</v>
      </c>
      <c r="AX1786" s="5">
        <v>0.11</v>
      </c>
      <c r="AY1786" s="5">
        <v>0.05</v>
      </c>
      <c r="BA1786" s="5">
        <v>7.41</v>
      </c>
      <c r="BF1786" s="5">
        <v>1.1399999999999999</v>
      </c>
      <c r="BH1786" s="5">
        <v>3.17</v>
      </c>
      <c r="BO1786" s="5">
        <v>58.6</v>
      </c>
      <c r="BQ1786" s="5">
        <v>6.1</v>
      </c>
      <c r="BR1786" s="5">
        <v>6.36</v>
      </c>
      <c r="BX1786" s="5">
        <v>10.1</v>
      </c>
    </row>
    <row r="1787" spans="1:77" x14ac:dyDescent="0.2">
      <c r="A1787" s="2" t="s">
        <v>301</v>
      </c>
      <c r="B1787" s="3">
        <v>41234</v>
      </c>
      <c r="C1787" s="4">
        <v>22</v>
      </c>
      <c r="F1787" s="5">
        <v>0.02</v>
      </c>
      <c r="H1787" s="5">
        <v>0.02</v>
      </c>
      <c r="M1787" s="5">
        <v>0.18</v>
      </c>
      <c r="S1787" s="5">
        <v>87.1</v>
      </c>
      <c r="T1787" s="5">
        <v>39.700000000000003</v>
      </c>
      <c r="V1787" s="5">
        <v>0.84</v>
      </c>
      <c r="W1787" s="5">
        <v>0.01</v>
      </c>
      <c r="AD1787" s="5">
        <v>-4.4000000000000004</v>
      </c>
      <c r="AE1787" s="5">
        <v>1.07</v>
      </c>
      <c r="AN1787" s="5">
        <v>3.45</v>
      </c>
      <c r="AO1787" s="5">
        <v>7.0000000000000007E-2</v>
      </c>
      <c r="AT1787" s="5">
        <v>22.4</v>
      </c>
      <c r="AV1787" s="5">
        <v>43.5</v>
      </c>
      <c r="AW1787" s="5">
        <v>0.21</v>
      </c>
      <c r="AX1787" s="5">
        <v>0.1</v>
      </c>
      <c r="BA1787" s="5">
        <v>7.5</v>
      </c>
      <c r="BE1787" s="5">
        <v>1.1000000000000001</v>
      </c>
      <c r="BH1787" s="5">
        <v>0.56999999999999995</v>
      </c>
      <c r="BO1787" s="5">
        <v>51.7</v>
      </c>
      <c r="BQ1787" s="5">
        <v>5.9</v>
      </c>
      <c r="BR1787" s="5">
        <v>5.6</v>
      </c>
      <c r="BX1787" s="5">
        <v>9.6999999999999993</v>
      </c>
    </row>
    <row r="1788" spans="1:77" x14ac:dyDescent="0.2">
      <c r="A1788" s="2" t="s">
        <v>301</v>
      </c>
      <c r="B1788" s="3">
        <v>41171</v>
      </c>
      <c r="C1788" s="4">
        <v>29</v>
      </c>
      <c r="G1788" s="5">
        <v>0.02</v>
      </c>
      <c r="H1788" s="5">
        <v>0.01</v>
      </c>
      <c r="M1788" s="5">
        <v>0.22</v>
      </c>
      <c r="S1788" s="5">
        <v>98.4</v>
      </c>
      <c r="T1788" s="5">
        <v>38</v>
      </c>
      <c r="V1788" s="5">
        <v>1.2</v>
      </c>
      <c r="W1788" s="5">
        <v>8.0000000000000002E-3</v>
      </c>
      <c r="Z1788" s="5">
        <v>430</v>
      </c>
      <c r="AB1788" s="5">
        <v>5.95</v>
      </c>
      <c r="AD1788" s="5">
        <v>2.2400000000000002</v>
      </c>
      <c r="AE1788" s="5">
        <v>1.1100000000000001</v>
      </c>
      <c r="AJ1788" s="5">
        <v>61.3</v>
      </c>
      <c r="AN1788" s="5">
        <v>3.6</v>
      </c>
      <c r="AO1788" s="5">
        <v>0.06</v>
      </c>
      <c r="AT1788" s="5">
        <v>24.8</v>
      </c>
      <c r="AV1788" s="5">
        <v>40.94</v>
      </c>
      <c r="AW1788" s="5">
        <v>0.2</v>
      </c>
      <c r="AX1788" s="5">
        <v>0.12</v>
      </c>
      <c r="AY1788" s="5">
        <v>0.03</v>
      </c>
      <c r="BA1788" s="5">
        <v>7.45</v>
      </c>
      <c r="BF1788" s="5">
        <v>1.38</v>
      </c>
      <c r="BH1788" s="5">
        <v>3.14</v>
      </c>
      <c r="BO1788" s="5">
        <v>62.4</v>
      </c>
      <c r="BQ1788" s="5">
        <v>6.18</v>
      </c>
      <c r="BR1788" s="5">
        <v>6.32</v>
      </c>
      <c r="BS1788" s="5">
        <v>0.2</v>
      </c>
      <c r="BT1788" s="5">
        <v>37</v>
      </c>
      <c r="BV1788" s="5">
        <v>5.8</v>
      </c>
      <c r="BX1788" s="5">
        <v>10</v>
      </c>
    </row>
    <row r="1789" spans="1:77" x14ac:dyDescent="0.2">
      <c r="A1789" s="2" t="s">
        <v>194</v>
      </c>
      <c r="B1789" s="3">
        <v>40751</v>
      </c>
      <c r="C1789" s="4">
        <v>37</v>
      </c>
      <c r="G1789" s="5">
        <v>3.0000000000000001E-3</v>
      </c>
      <c r="H1789" s="5">
        <v>0.01</v>
      </c>
      <c r="J1789" s="5">
        <v>1.2</v>
      </c>
      <c r="M1789" s="5">
        <v>0.19</v>
      </c>
      <c r="N1789" s="5">
        <v>0.2</v>
      </c>
      <c r="Q1789" s="5">
        <v>0.03</v>
      </c>
      <c r="S1789" s="5">
        <v>101</v>
      </c>
      <c r="T1789" s="5">
        <v>44</v>
      </c>
      <c r="U1789" s="5">
        <v>0.2</v>
      </c>
      <c r="V1789" s="5">
        <v>1.2</v>
      </c>
      <c r="W1789" s="5">
        <v>0.02</v>
      </c>
      <c r="AB1789" s="5">
        <v>6.04</v>
      </c>
      <c r="AD1789" s="5">
        <v>0.6</v>
      </c>
      <c r="AE1789" s="5">
        <v>1.1200000000000001</v>
      </c>
      <c r="AI1789" s="5">
        <v>0.5</v>
      </c>
      <c r="AJ1789" s="5">
        <v>61.5</v>
      </c>
      <c r="AN1789" s="5">
        <v>3.8</v>
      </c>
      <c r="AO1789" s="5">
        <v>7.0000000000000007E-2</v>
      </c>
      <c r="AS1789" s="5">
        <v>0.38</v>
      </c>
      <c r="AT1789" s="5">
        <v>22.7</v>
      </c>
      <c r="AU1789" s="5">
        <v>0.8</v>
      </c>
      <c r="AV1789" s="5">
        <v>40.46</v>
      </c>
      <c r="AW1789" s="5">
        <v>0.19</v>
      </c>
      <c r="AX1789" s="5">
        <v>0.12</v>
      </c>
      <c r="BA1789" s="5">
        <v>7.16</v>
      </c>
      <c r="BC1789" s="5">
        <v>1E-3</v>
      </c>
      <c r="BF1789" s="5">
        <v>1.35</v>
      </c>
      <c r="BH1789" s="5">
        <v>3.1</v>
      </c>
      <c r="BO1789" s="5">
        <v>67.7</v>
      </c>
      <c r="BQ1789" s="5">
        <v>6.41</v>
      </c>
      <c r="BR1789" s="5">
        <v>6.37</v>
      </c>
      <c r="BS1789" s="5">
        <v>0.2</v>
      </c>
      <c r="BT1789" s="5">
        <v>35</v>
      </c>
      <c r="BV1789" s="5">
        <v>6.7</v>
      </c>
      <c r="BW1789" s="5">
        <v>1.2</v>
      </c>
      <c r="BX1789" s="5">
        <v>10</v>
      </c>
      <c r="BY1789" s="5">
        <v>2.4</v>
      </c>
    </row>
    <row r="1790" spans="1:77" x14ac:dyDescent="0.2">
      <c r="A1790" s="2" t="s">
        <v>194</v>
      </c>
      <c r="B1790" s="3">
        <v>40344</v>
      </c>
      <c r="C1790" s="4">
        <v>24</v>
      </c>
      <c r="G1790" s="5">
        <v>4.0000000000000001E-3</v>
      </c>
      <c r="H1790" s="5">
        <v>0.01</v>
      </c>
      <c r="M1790" s="5">
        <v>0.18</v>
      </c>
      <c r="S1790" s="5">
        <v>86.5</v>
      </c>
      <c r="T1790" s="5">
        <v>43</v>
      </c>
      <c r="V1790" s="5">
        <v>1</v>
      </c>
      <c r="W1790" s="5">
        <v>8.9999999999999993E-3</v>
      </c>
      <c r="AB1790" s="5">
        <v>5.83</v>
      </c>
      <c r="AD1790" s="5">
        <v>13.91</v>
      </c>
      <c r="AE1790" s="5">
        <v>1.07</v>
      </c>
      <c r="AJ1790" s="5">
        <v>61.8</v>
      </c>
      <c r="AN1790" s="5">
        <v>3.49</v>
      </c>
      <c r="AO1790" s="5">
        <v>0.06</v>
      </c>
      <c r="AT1790" s="5">
        <v>22.5</v>
      </c>
      <c r="AV1790" s="5">
        <v>39</v>
      </c>
      <c r="AW1790" s="5">
        <v>0.19</v>
      </c>
      <c r="AX1790" s="5">
        <v>0.13</v>
      </c>
      <c r="BA1790" s="5">
        <v>7.43</v>
      </c>
      <c r="BF1790" s="5">
        <v>1.5</v>
      </c>
      <c r="BH1790" s="5">
        <v>3.14</v>
      </c>
      <c r="BO1790" s="5">
        <v>70.2</v>
      </c>
      <c r="BQ1790" s="5">
        <v>6.45</v>
      </c>
      <c r="BR1790" s="5">
        <v>5.61</v>
      </c>
      <c r="BX1790" s="5">
        <v>10.199999999999999</v>
      </c>
    </row>
    <row r="1791" spans="1:77" x14ac:dyDescent="0.2">
      <c r="A1791" s="2" t="s">
        <v>194</v>
      </c>
      <c r="B1791" s="3">
        <v>39966</v>
      </c>
      <c r="C1791" s="4">
        <v>22</v>
      </c>
      <c r="G1791" s="5">
        <v>5.0000000000000001E-3</v>
      </c>
      <c r="H1791" s="5">
        <v>0.01</v>
      </c>
      <c r="M1791" s="5">
        <v>0.17</v>
      </c>
      <c r="S1791" s="5">
        <v>97.6</v>
      </c>
      <c r="T1791" s="5">
        <v>44</v>
      </c>
      <c r="V1791" s="5">
        <v>1.3</v>
      </c>
      <c r="W1791" s="5">
        <v>0.01</v>
      </c>
      <c r="AB1791" s="5">
        <v>5.81</v>
      </c>
      <c r="AD1791" s="5">
        <v>0.89</v>
      </c>
      <c r="AE1791" s="5">
        <v>1.1499999999999999</v>
      </c>
      <c r="AJ1791" s="5">
        <v>63.2</v>
      </c>
      <c r="AN1791" s="5">
        <v>4.0599999999999996</v>
      </c>
      <c r="AO1791" s="5">
        <v>7.0000000000000007E-2</v>
      </c>
      <c r="AT1791" s="5">
        <v>25.5</v>
      </c>
      <c r="AV1791" s="5">
        <v>36.43</v>
      </c>
      <c r="AW1791" s="5">
        <v>0.19</v>
      </c>
      <c r="AX1791" s="5">
        <v>0.12</v>
      </c>
      <c r="BA1791" s="5">
        <v>7.39</v>
      </c>
      <c r="BF1791" s="5">
        <v>1.71</v>
      </c>
      <c r="BH1791" s="5">
        <v>3.12</v>
      </c>
      <c r="BO1791" s="5">
        <v>69.7</v>
      </c>
      <c r="BX1791" s="5">
        <v>10</v>
      </c>
    </row>
    <row r="1792" spans="1:77" x14ac:dyDescent="0.2">
      <c r="A1792" s="2" t="s">
        <v>194</v>
      </c>
      <c r="B1792" s="3">
        <v>38694</v>
      </c>
      <c r="C1792" s="4">
        <v>32</v>
      </c>
      <c r="F1792" s="5">
        <v>0.3</v>
      </c>
      <c r="G1792" s="5">
        <v>0.28999999999999998</v>
      </c>
      <c r="H1792" s="5">
        <v>0.01</v>
      </c>
      <c r="J1792" s="5">
        <v>1</v>
      </c>
      <c r="M1792" s="5">
        <v>0.71</v>
      </c>
      <c r="N1792" s="5">
        <v>0.4</v>
      </c>
      <c r="O1792" s="5">
        <v>10</v>
      </c>
      <c r="Q1792" s="5">
        <v>0.05</v>
      </c>
      <c r="S1792" s="5">
        <v>20.3</v>
      </c>
      <c r="T1792" s="5">
        <v>28</v>
      </c>
      <c r="U1792" s="5">
        <v>0.8</v>
      </c>
      <c r="V1792" s="5">
        <v>14</v>
      </c>
      <c r="W1792" s="5">
        <v>7.0000000000000007E-2</v>
      </c>
      <c r="AB1792" s="5">
        <v>0.87</v>
      </c>
      <c r="AE1792" s="5">
        <v>9.43</v>
      </c>
      <c r="AI1792" s="5">
        <v>8.8000000000000007</v>
      </c>
      <c r="AJ1792" s="5">
        <v>23</v>
      </c>
      <c r="AN1792" s="5">
        <v>2.56</v>
      </c>
      <c r="AO1792" s="5">
        <v>0.03</v>
      </c>
      <c r="AT1792" s="5">
        <v>12.8</v>
      </c>
      <c r="AU1792" s="5">
        <v>0.8</v>
      </c>
      <c r="AV1792" s="5">
        <v>9.3000000000000007</v>
      </c>
      <c r="AW1792" s="5">
        <v>7.0000000000000007E-2</v>
      </c>
      <c r="AX1792" s="5">
        <v>0.02</v>
      </c>
      <c r="AZ1792" s="5">
        <v>0.01</v>
      </c>
      <c r="BA1792" s="5">
        <v>6.14</v>
      </c>
      <c r="BC1792" s="5">
        <v>7.1000000000000004E-3</v>
      </c>
      <c r="BE1792" s="5">
        <v>0.7</v>
      </c>
      <c r="BH1792" s="5">
        <v>0.61</v>
      </c>
      <c r="BO1792" s="5">
        <v>23.7</v>
      </c>
      <c r="BX1792" s="5">
        <v>10.6</v>
      </c>
      <c r="BY1792" s="5">
        <v>2.1</v>
      </c>
    </row>
    <row r="1793" spans="1:77" x14ac:dyDescent="0.2">
      <c r="A1793" s="2" t="s">
        <v>194</v>
      </c>
      <c r="B1793" s="3">
        <v>41563</v>
      </c>
      <c r="C1793" s="4">
        <v>31</v>
      </c>
      <c r="G1793" s="5">
        <v>8.0000000000000002E-3</v>
      </c>
      <c r="H1793" s="5">
        <v>39.79</v>
      </c>
      <c r="J1793" s="5">
        <v>0.2</v>
      </c>
      <c r="M1793" s="5">
        <v>2.42</v>
      </c>
      <c r="N1793" s="5">
        <v>0.2</v>
      </c>
      <c r="Q1793" s="5">
        <v>0.02</v>
      </c>
      <c r="S1793" s="5">
        <v>245</v>
      </c>
      <c r="T1793" s="5">
        <v>4464</v>
      </c>
      <c r="U1793" s="5">
        <v>4.2</v>
      </c>
      <c r="V1793" s="5">
        <v>38</v>
      </c>
      <c r="W1793" s="5">
        <v>1.57</v>
      </c>
      <c r="AB1793" s="5">
        <v>3.62</v>
      </c>
      <c r="AE1793" s="5">
        <v>81.2</v>
      </c>
      <c r="AI1793" s="5">
        <v>1</v>
      </c>
      <c r="AJ1793" s="5">
        <v>1620</v>
      </c>
      <c r="AN1793" s="5">
        <v>332</v>
      </c>
      <c r="AO1793" s="5">
        <v>3.17</v>
      </c>
      <c r="AT1793" s="5">
        <v>2710</v>
      </c>
      <c r="AU1793" s="5">
        <v>0.5</v>
      </c>
      <c r="AV1793" s="5">
        <v>0.22</v>
      </c>
      <c r="AW1793" s="5">
        <v>6.8999999999999999E-3</v>
      </c>
      <c r="AX1793" s="5">
        <v>34.64</v>
      </c>
      <c r="AY1793" s="5">
        <v>11</v>
      </c>
      <c r="BA1793" s="5">
        <v>6.78</v>
      </c>
      <c r="BC1793" s="5">
        <v>1E-3</v>
      </c>
      <c r="BF1793" s="5">
        <v>0.34</v>
      </c>
      <c r="BO1793" s="5">
        <v>5.25</v>
      </c>
      <c r="BS1793" s="5">
        <v>0.2</v>
      </c>
      <c r="BV1793" s="5">
        <v>0.1</v>
      </c>
      <c r="BX1793" s="5">
        <v>9.8000000000000007</v>
      </c>
      <c r="BY1793" s="5">
        <v>6</v>
      </c>
    </row>
    <row r="1794" spans="1:77" x14ac:dyDescent="0.2">
      <c r="A1794" s="2" t="s">
        <v>194</v>
      </c>
      <c r="B1794" s="3">
        <v>38681</v>
      </c>
      <c r="C1794" s="4">
        <v>33</v>
      </c>
      <c r="F1794" s="5">
        <v>0.02</v>
      </c>
      <c r="H1794" s="5">
        <v>0.03</v>
      </c>
      <c r="J1794" s="5">
        <v>1</v>
      </c>
      <c r="M1794" s="5">
        <v>0.2</v>
      </c>
      <c r="N1794" s="5">
        <v>2</v>
      </c>
      <c r="Q1794" s="5">
        <v>0.5</v>
      </c>
      <c r="S1794" s="5">
        <v>99.5</v>
      </c>
      <c r="T1794" s="5">
        <v>43</v>
      </c>
      <c r="U1794" s="5">
        <v>1</v>
      </c>
      <c r="V1794" s="5">
        <v>2</v>
      </c>
      <c r="W1794" s="5">
        <v>0.02</v>
      </c>
      <c r="AB1794" s="5">
        <v>6.19</v>
      </c>
      <c r="AD1794" s="5">
        <v>0.4</v>
      </c>
      <c r="AE1794" s="5">
        <v>1.2</v>
      </c>
      <c r="AI1794" s="5">
        <v>1</v>
      </c>
      <c r="AJ1794" s="5">
        <v>64.3</v>
      </c>
      <c r="AN1794" s="5">
        <v>3.8</v>
      </c>
      <c r="AO1794" s="5">
        <v>0.09</v>
      </c>
      <c r="AT1794" s="5">
        <v>24.9</v>
      </c>
      <c r="AU1794" s="5">
        <v>1</v>
      </c>
      <c r="AV1794" s="5">
        <v>42.93</v>
      </c>
      <c r="AW1794" s="5">
        <v>0.19</v>
      </c>
      <c r="AX1794" s="5">
        <v>0.06</v>
      </c>
      <c r="BA1794" s="5">
        <v>7.4</v>
      </c>
      <c r="BC1794" s="5">
        <v>0.1</v>
      </c>
      <c r="BE1794" s="5">
        <v>1.8</v>
      </c>
      <c r="BH1794" s="5">
        <v>2.9</v>
      </c>
      <c r="BI1794" s="5">
        <v>0.1</v>
      </c>
      <c r="BO1794" s="5">
        <v>75</v>
      </c>
      <c r="BQ1794" s="5">
        <v>-6.37</v>
      </c>
      <c r="BR1794" s="5">
        <v>6.4</v>
      </c>
      <c r="BX1794" s="5">
        <v>9.6999999999999993</v>
      </c>
      <c r="BY1794" s="5">
        <v>5</v>
      </c>
    </row>
    <row r="1795" spans="1:77" x14ac:dyDescent="0.2">
      <c r="A1795" s="2" t="s">
        <v>194</v>
      </c>
      <c r="B1795" s="3">
        <v>39932</v>
      </c>
      <c r="C1795" s="4">
        <v>31</v>
      </c>
      <c r="G1795" s="5">
        <v>0.39</v>
      </c>
      <c r="H1795" s="5">
        <v>0.01</v>
      </c>
      <c r="J1795" s="5">
        <v>0.4</v>
      </c>
      <c r="M1795" s="5">
        <v>0.23</v>
      </c>
      <c r="N1795" s="5">
        <v>0.3</v>
      </c>
      <c r="Q1795" s="5">
        <v>0.04</v>
      </c>
      <c r="S1795" s="5">
        <v>13.6</v>
      </c>
      <c r="T1795" s="5">
        <v>11</v>
      </c>
      <c r="U1795" s="5">
        <v>0.9</v>
      </c>
      <c r="V1795" s="5">
        <v>12</v>
      </c>
      <c r="W1795" s="5">
        <v>0.11</v>
      </c>
      <c r="AB1795" s="5">
        <v>0.93</v>
      </c>
      <c r="AD1795" s="5">
        <v>8.16</v>
      </c>
      <c r="AE1795" s="5">
        <v>6.18</v>
      </c>
      <c r="AI1795" s="5">
        <v>9.8000000000000007</v>
      </c>
      <c r="AJ1795" s="5">
        <v>13.34</v>
      </c>
      <c r="AN1795" s="5">
        <v>1.8</v>
      </c>
      <c r="AO1795" s="5">
        <v>7.0000000000000001E-3</v>
      </c>
      <c r="AT1795" s="5">
        <v>5.15</v>
      </c>
      <c r="AU1795" s="5">
        <v>0.5</v>
      </c>
      <c r="AV1795" s="5">
        <v>6.5</v>
      </c>
      <c r="AW1795" s="5">
        <v>0.03</v>
      </c>
      <c r="AX1795" s="5">
        <v>0.02</v>
      </c>
      <c r="BA1795" s="5">
        <v>6.05</v>
      </c>
      <c r="BC1795" s="5">
        <v>9.1999999999999998E-3</v>
      </c>
      <c r="BF1795" s="5">
        <v>0.54</v>
      </c>
      <c r="BH1795" s="5">
        <v>0.62</v>
      </c>
      <c r="BO1795" s="5">
        <v>13.3</v>
      </c>
      <c r="BW1795" s="5">
        <v>5.9</v>
      </c>
      <c r="BX1795" s="5">
        <v>7.5</v>
      </c>
      <c r="BY1795" s="5">
        <v>2.5</v>
      </c>
    </row>
    <row r="1796" spans="1:77" x14ac:dyDescent="0.2">
      <c r="A1796" s="2" t="s">
        <v>194</v>
      </c>
      <c r="B1796" s="3">
        <v>35166</v>
      </c>
      <c r="C1796" s="4">
        <v>29</v>
      </c>
      <c r="F1796" s="5">
        <v>0.01</v>
      </c>
      <c r="H1796" s="5">
        <v>0.03</v>
      </c>
      <c r="J1796" s="5">
        <v>1</v>
      </c>
      <c r="M1796" s="5">
        <v>0.4</v>
      </c>
      <c r="N1796" s="5">
        <v>1</v>
      </c>
      <c r="Q1796" s="5">
        <v>0.1</v>
      </c>
      <c r="S1796" s="5">
        <v>95.7</v>
      </c>
      <c r="T1796" s="5">
        <v>47.5</v>
      </c>
      <c r="U1796" s="5">
        <v>1</v>
      </c>
      <c r="V1796" s="5">
        <v>2.8</v>
      </c>
      <c r="W1796" s="5">
        <v>0.01</v>
      </c>
      <c r="AB1796" s="5">
        <v>6.39</v>
      </c>
      <c r="AE1796" s="5">
        <v>7.8</v>
      </c>
      <c r="AI1796" s="5">
        <v>1</v>
      </c>
      <c r="AJ1796" s="5">
        <v>69.900000000000006</v>
      </c>
      <c r="AN1796" s="5">
        <v>10.199999999999999</v>
      </c>
      <c r="AO1796" s="5">
        <v>0.04</v>
      </c>
      <c r="AT1796" s="5">
        <v>22.8</v>
      </c>
      <c r="AU1796" s="5">
        <v>3.3</v>
      </c>
      <c r="AV1796" s="5">
        <v>44.26</v>
      </c>
      <c r="AW1796" s="5">
        <v>0.22</v>
      </c>
      <c r="AX1796" s="5">
        <v>0.06</v>
      </c>
      <c r="BA1796" s="5">
        <v>7.35</v>
      </c>
      <c r="BC1796" s="5">
        <v>0.1</v>
      </c>
      <c r="BE1796" s="5">
        <v>0.4</v>
      </c>
      <c r="BH1796" s="5">
        <v>3</v>
      </c>
      <c r="BO1796" s="5">
        <v>82.1</v>
      </c>
      <c r="BX1796" s="5">
        <v>9.8000000000000007</v>
      </c>
      <c r="BY1796" s="5">
        <v>10</v>
      </c>
    </row>
    <row r="1797" spans="1:77" x14ac:dyDescent="0.2">
      <c r="A1797" s="2" t="s">
        <v>194</v>
      </c>
      <c r="B1797" s="3">
        <v>38685</v>
      </c>
      <c r="C1797" s="4">
        <v>33</v>
      </c>
      <c r="F1797" s="5">
        <v>0.03</v>
      </c>
      <c r="H1797" s="5">
        <v>0.04</v>
      </c>
      <c r="J1797" s="5">
        <v>1</v>
      </c>
      <c r="M1797" s="5">
        <v>0.2</v>
      </c>
      <c r="N1797" s="5">
        <v>2</v>
      </c>
      <c r="Q1797" s="5">
        <v>0.5</v>
      </c>
      <c r="S1797" s="5">
        <v>95</v>
      </c>
      <c r="T1797" s="5">
        <v>31</v>
      </c>
      <c r="U1797" s="5">
        <v>1</v>
      </c>
      <c r="V1797" s="5">
        <v>1.8</v>
      </c>
      <c r="W1797" s="5">
        <v>0.35</v>
      </c>
      <c r="AB1797" s="5">
        <v>11.89</v>
      </c>
      <c r="AD1797" s="5">
        <v>-8.1238739999999997E-3</v>
      </c>
      <c r="AE1797" s="5">
        <v>1.3</v>
      </c>
      <c r="AI1797" s="5">
        <v>1</v>
      </c>
      <c r="AJ1797" s="5">
        <v>54.8</v>
      </c>
      <c r="AN1797" s="5">
        <v>7.5</v>
      </c>
      <c r="AO1797" s="5">
        <v>0.23</v>
      </c>
      <c r="AT1797" s="5">
        <v>19</v>
      </c>
      <c r="AU1797" s="5">
        <v>2</v>
      </c>
      <c r="AV1797" s="5">
        <v>0.44</v>
      </c>
      <c r="AW1797" s="5">
        <v>0.03</v>
      </c>
      <c r="AX1797" s="5">
        <v>0.06</v>
      </c>
      <c r="BA1797" s="5">
        <v>7.3</v>
      </c>
      <c r="BC1797" s="5">
        <v>0.1</v>
      </c>
      <c r="BE1797" s="5">
        <v>0.8</v>
      </c>
      <c r="BH1797" s="5">
        <v>3.2</v>
      </c>
      <c r="BI1797" s="5">
        <v>0.1</v>
      </c>
      <c r="BO1797" s="5">
        <v>104</v>
      </c>
      <c r="BQ1797" s="5">
        <v>-6.24</v>
      </c>
      <c r="BR1797" s="5">
        <v>6.24</v>
      </c>
      <c r="BX1797" s="5">
        <v>9.3000000000000007</v>
      </c>
      <c r="BY1797" s="5">
        <v>5</v>
      </c>
    </row>
    <row r="1798" spans="1:77" x14ac:dyDescent="0.2">
      <c r="A1798" s="2" t="s">
        <v>194</v>
      </c>
      <c r="B1798" s="3">
        <v>41779</v>
      </c>
      <c r="C1798" s="4">
        <v>25</v>
      </c>
      <c r="G1798" s="5">
        <v>5.0000000000000001E-3</v>
      </c>
      <c r="H1798" s="5">
        <v>0.01</v>
      </c>
      <c r="M1798" s="5">
        <v>0.41</v>
      </c>
      <c r="S1798" s="5">
        <v>66.5</v>
      </c>
      <c r="T1798" s="5">
        <v>21</v>
      </c>
      <c r="V1798" s="5">
        <v>1.2</v>
      </c>
      <c r="W1798" s="5">
        <v>0.01</v>
      </c>
      <c r="AB1798" s="5">
        <v>8.0500000000000007</v>
      </c>
      <c r="AD1798" s="5">
        <v>3.05</v>
      </c>
      <c r="AE1798" s="5">
        <v>2.19</v>
      </c>
      <c r="AJ1798" s="5">
        <v>54.2</v>
      </c>
      <c r="AN1798" s="5">
        <v>13.2</v>
      </c>
      <c r="AO1798" s="5">
        <v>2E-3</v>
      </c>
      <c r="AT1798" s="5">
        <v>18.100000000000001</v>
      </c>
      <c r="AV1798" s="5">
        <v>64.180000000000007</v>
      </c>
      <c r="AW1798" s="5">
        <v>3.2799999999999999E-3</v>
      </c>
      <c r="AX1798" s="5">
        <v>0.31</v>
      </c>
      <c r="AY1798" s="5">
        <v>0.11</v>
      </c>
      <c r="BA1798" s="5">
        <v>7.02</v>
      </c>
      <c r="BF1798" s="5">
        <v>6.95</v>
      </c>
      <c r="BH1798" s="5">
        <v>3.09</v>
      </c>
      <c r="BO1798" s="5">
        <v>33</v>
      </c>
      <c r="BQ1798" s="5">
        <v>5.41</v>
      </c>
      <c r="BR1798" s="5">
        <v>5.25</v>
      </c>
      <c r="BX1798" s="5">
        <v>9.6</v>
      </c>
    </row>
    <row r="1799" spans="1:77" x14ac:dyDescent="0.2">
      <c r="A1799" s="2" t="s">
        <v>194</v>
      </c>
      <c r="B1799" s="3">
        <v>41431</v>
      </c>
      <c r="C1799" s="4">
        <v>25</v>
      </c>
      <c r="G1799" s="5">
        <v>0.01</v>
      </c>
      <c r="H1799" s="5">
        <v>0.01</v>
      </c>
      <c r="M1799" s="5">
        <v>0.46</v>
      </c>
      <c r="S1799" s="5">
        <v>71.099999999999994</v>
      </c>
      <c r="T1799" s="5">
        <v>22</v>
      </c>
      <c r="V1799" s="5">
        <v>1.1000000000000001</v>
      </c>
      <c r="W1799" s="5">
        <v>0.04</v>
      </c>
      <c r="AB1799" s="5">
        <v>8.25</v>
      </c>
      <c r="AD1799" s="5">
        <v>4.37</v>
      </c>
      <c r="AE1799" s="5">
        <v>2.41</v>
      </c>
      <c r="AJ1799" s="5">
        <v>51.7</v>
      </c>
      <c r="AN1799" s="5">
        <v>13</v>
      </c>
      <c r="AO1799" s="5">
        <v>6.0000000000000001E-3</v>
      </c>
      <c r="AT1799" s="5">
        <v>19.399999999999999</v>
      </c>
      <c r="AV1799" s="5">
        <v>65.510000000000005</v>
      </c>
      <c r="AW1799" s="5">
        <v>3.2799999999999999E-3</v>
      </c>
      <c r="AX1799" s="5">
        <v>0.3</v>
      </c>
      <c r="AY1799" s="5">
        <v>0.12</v>
      </c>
      <c r="BA1799" s="5">
        <v>6.88</v>
      </c>
      <c r="BF1799" s="5">
        <v>7.18</v>
      </c>
      <c r="BH1799" s="5">
        <v>2.91</v>
      </c>
      <c r="BO1799" s="5">
        <v>33.5</v>
      </c>
      <c r="BQ1799" s="5">
        <v>5.29</v>
      </c>
      <c r="BR1799" s="5">
        <v>5.53</v>
      </c>
      <c r="BX1799" s="5">
        <v>9.6999999999999993</v>
      </c>
    </row>
    <row r="1800" spans="1:77" x14ac:dyDescent="0.2">
      <c r="A1800" s="2" t="s">
        <v>194</v>
      </c>
      <c r="B1800" s="3">
        <v>41235</v>
      </c>
      <c r="C1800" s="4">
        <v>39</v>
      </c>
      <c r="G1800" s="5">
        <v>0.02</v>
      </c>
      <c r="H1800" s="5">
        <v>0.01</v>
      </c>
      <c r="J1800" s="5">
        <v>0.7</v>
      </c>
      <c r="M1800" s="5">
        <v>0.44</v>
      </c>
      <c r="N1800" s="5">
        <v>0.5</v>
      </c>
      <c r="Q1800" s="5">
        <v>0.02</v>
      </c>
      <c r="S1800" s="5">
        <v>62.4</v>
      </c>
      <c r="T1800" s="5">
        <v>23</v>
      </c>
      <c r="U1800" s="5">
        <v>1.2</v>
      </c>
      <c r="V1800" s="5">
        <v>1.1000000000000001</v>
      </c>
      <c r="W1800" s="5">
        <v>0.85</v>
      </c>
      <c r="Z1800" s="5">
        <v>25</v>
      </c>
      <c r="AB1800" s="5">
        <v>8.5299999999999994</v>
      </c>
      <c r="AD1800" s="5">
        <v>8.9600000000000009</v>
      </c>
      <c r="AE1800" s="5">
        <v>2.27</v>
      </c>
      <c r="AI1800" s="5">
        <v>0.5</v>
      </c>
      <c r="AJ1800" s="5">
        <v>55.6</v>
      </c>
      <c r="AN1800" s="5">
        <v>12.1</v>
      </c>
      <c r="AO1800" s="5">
        <v>7.0000000000000007E-2</v>
      </c>
      <c r="AS1800" s="5">
        <v>0.35</v>
      </c>
      <c r="AT1800" s="5">
        <v>16.899999999999999</v>
      </c>
      <c r="AU1800" s="5">
        <v>1.8</v>
      </c>
      <c r="AV1800" s="5">
        <v>80.12</v>
      </c>
      <c r="AW1800" s="5">
        <v>3.2799999999999999E-3</v>
      </c>
      <c r="AX1800" s="5">
        <v>0.28000000000000003</v>
      </c>
      <c r="AY1800" s="5">
        <v>0.14000000000000001</v>
      </c>
      <c r="BA1800" s="5">
        <v>7.04</v>
      </c>
      <c r="BC1800" s="5">
        <v>1.6999999999999999E-3</v>
      </c>
      <c r="BF1800" s="5">
        <v>7.4</v>
      </c>
      <c r="BH1800" s="5">
        <v>2.81</v>
      </c>
      <c r="BO1800" s="5">
        <v>31.5</v>
      </c>
      <c r="BQ1800" s="5">
        <v>5.42</v>
      </c>
      <c r="BR1800" s="5">
        <v>4.95</v>
      </c>
      <c r="BS1800" s="5">
        <v>0.2</v>
      </c>
      <c r="BT1800" s="5">
        <v>36</v>
      </c>
      <c r="BV1800" s="5">
        <v>0.24</v>
      </c>
      <c r="BW1800" s="5">
        <v>0.87</v>
      </c>
      <c r="BX1800" s="5">
        <v>10.1</v>
      </c>
      <c r="BY1800" s="5">
        <v>1.7</v>
      </c>
    </row>
    <row r="1801" spans="1:77" x14ac:dyDescent="0.2">
      <c r="A1801" s="2" t="s">
        <v>194</v>
      </c>
      <c r="B1801" s="3">
        <v>41575</v>
      </c>
      <c r="C1801" s="4">
        <v>34</v>
      </c>
      <c r="G1801" s="5">
        <v>5.0000000000000001E-3</v>
      </c>
      <c r="H1801" s="5">
        <v>20.21</v>
      </c>
      <c r="J1801" s="5">
        <v>0.2</v>
      </c>
      <c r="M1801" s="5">
        <v>2.02</v>
      </c>
      <c r="N1801" s="5">
        <v>0.2</v>
      </c>
      <c r="Q1801" s="5">
        <v>0.02</v>
      </c>
      <c r="S1801" s="5">
        <v>585</v>
      </c>
      <c r="T1801" s="5">
        <v>8421</v>
      </c>
      <c r="U1801" s="5">
        <v>0.5</v>
      </c>
      <c r="V1801" s="5">
        <v>11</v>
      </c>
      <c r="W1801" s="5">
        <v>21.8</v>
      </c>
      <c r="AB1801" s="5">
        <v>3.24</v>
      </c>
      <c r="AD1801" s="5">
        <v>3.05</v>
      </c>
      <c r="AE1801" s="5">
        <v>116</v>
      </c>
      <c r="AI1801" s="5">
        <v>0.5</v>
      </c>
      <c r="AJ1801" s="5">
        <v>2560</v>
      </c>
      <c r="AN1801" s="5">
        <v>507</v>
      </c>
      <c r="AO1801" s="5">
        <v>3.53</v>
      </c>
      <c r="AT1801" s="5">
        <v>4190</v>
      </c>
      <c r="AU1801" s="5">
        <v>0.5</v>
      </c>
      <c r="AV1801" s="5">
        <v>0.22</v>
      </c>
      <c r="AW1801" s="5">
        <v>7.8799999999999999E-3</v>
      </c>
      <c r="AX1801" s="5">
        <v>0.15</v>
      </c>
      <c r="BA1801" s="5">
        <v>6.93</v>
      </c>
      <c r="BC1801" s="5">
        <v>1E-3</v>
      </c>
      <c r="BF1801" s="5">
        <v>0.15</v>
      </c>
      <c r="BH1801" s="5">
        <v>14.26</v>
      </c>
      <c r="BO1801" s="5">
        <v>709</v>
      </c>
      <c r="BQ1801" s="5">
        <v>266.55</v>
      </c>
      <c r="BR1801" s="5">
        <v>258.55</v>
      </c>
      <c r="BS1801" s="5">
        <v>0.2</v>
      </c>
      <c r="BV1801" s="5">
        <v>0.1</v>
      </c>
      <c r="BX1801" s="5">
        <v>10.199999999999999</v>
      </c>
      <c r="BY1801" s="5">
        <v>20</v>
      </c>
    </row>
    <row r="1802" spans="1:77" x14ac:dyDescent="0.2">
      <c r="A1802" s="2" t="s">
        <v>194</v>
      </c>
      <c r="B1802" s="3">
        <v>41229</v>
      </c>
      <c r="C1802" s="4">
        <v>22</v>
      </c>
      <c r="F1802" s="5">
        <v>0.01</v>
      </c>
      <c r="H1802" s="5">
        <v>18.899999999999999</v>
      </c>
      <c r="M1802" s="5">
        <v>2.8</v>
      </c>
      <c r="S1802" s="5">
        <v>530</v>
      </c>
      <c r="T1802" s="5">
        <v>7240</v>
      </c>
      <c r="V1802" s="5">
        <v>13.2</v>
      </c>
      <c r="W1802" s="5">
        <v>12.6</v>
      </c>
      <c r="AD1802" s="5">
        <v>3.2</v>
      </c>
      <c r="AE1802" s="5">
        <v>88.2</v>
      </c>
      <c r="AN1802" s="5">
        <v>535</v>
      </c>
      <c r="AO1802" s="5">
        <v>2.42</v>
      </c>
      <c r="AT1802" s="5">
        <v>3900</v>
      </c>
      <c r="AV1802" s="5">
        <v>0.4</v>
      </c>
      <c r="AW1802" s="5">
        <v>7.0000000000000007E-2</v>
      </c>
      <c r="AX1802" s="5">
        <v>0.1</v>
      </c>
      <c r="BA1802" s="5">
        <v>6.9</v>
      </c>
      <c r="BE1802" s="5">
        <v>0.3</v>
      </c>
      <c r="BH1802" s="5">
        <v>2.42</v>
      </c>
      <c r="BO1802" s="5">
        <v>879</v>
      </c>
      <c r="BQ1802" s="5">
        <v>236</v>
      </c>
      <c r="BR1802" s="5">
        <v>244</v>
      </c>
      <c r="BX1802" s="5">
        <v>10.1</v>
      </c>
    </row>
    <row r="1803" spans="1:77" x14ac:dyDescent="0.2">
      <c r="A1803" s="2" t="s">
        <v>345</v>
      </c>
      <c r="B1803" s="3">
        <v>40520</v>
      </c>
      <c r="C1803" s="4">
        <v>35</v>
      </c>
      <c r="G1803" s="5">
        <v>3.0000000000000001E-3</v>
      </c>
      <c r="H1803" s="5">
        <v>18.93</v>
      </c>
      <c r="J1803" s="5">
        <v>0.2</v>
      </c>
      <c r="M1803" s="5">
        <v>2.13</v>
      </c>
      <c r="N1803" s="5">
        <v>0.2</v>
      </c>
      <c r="Q1803" s="5">
        <v>0.02</v>
      </c>
      <c r="S1803" s="5">
        <v>943</v>
      </c>
      <c r="T1803" s="5">
        <v>8510</v>
      </c>
      <c r="U1803" s="5">
        <v>2.8</v>
      </c>
      <c r="V1803" s="5">
        <v>11</v>
      </c>
      <c r="W1803" s="5">
        <v>32.9</v>
      </c>
      <c r="AB1803" s="5">
        <v>3.51</v>
      </c>
      <c r="AD1803" s="5">
        <v>13.24</v>
      </c>
      <c r="AE1803" s="5">
        <v>138</v>
      </c>
      <c r="AI1803" s="5">
        <v>0.5</v>
      </c>
      <c r="AJ1803" s="5">
        <v>2270</v>
      </c>
      <c r="AN1803" s="5">
        <v>656</v>
      </c>
      <c r="AO1803" s="5">
        <v>5.05</v>
      </c>
      <c r="AS1803" s="5">
        <v>0.36</v>
      </c>
      <c r="AT1803" s="5">
        <v>4580</v>
      </c>
      <c r="AU1803" s="5">
        <v>0.5</v>
      </c>
      <c r="AV1803" s="5">
        <v>0.22</v>
      </c>
      <c r="AW1803" s="5">
        <v>5.5799999999999999E-3</v>
      </c>
      <c r="AX1803" s="5">
        <v>0.03</v>
      </c>
      <c r="BA1803" s="5">
        <v>6.97</v>
      </c>
      <c r="BC1803" s="5">
        <v>1E-3</v>
      </c>
      <c r="BE1803" s="5">
        <v>1</v>
      </c>
      <c r="BF1803" s="5">
        <v>0.31</v>
      </c>
      <c r="BH1803" s="5">
        <v>14.11</v>
      </c>
      <c r="BO1803" s="5">
        <v>698</v>
      </c>
      <c r="BQ1803" s="5">
        <v>268.68</v>
      </c>
      <c r="BR1803" s="5">
        <v>306.79000000000002</v>
      </c>
      <c r="BW1803" s="5">
        <v>0.93</v>
      </c>
      <c r="BX1803" s="5">
        <v>10.199999999999999</v>
      </c>
      <c r="BY1803" s="5">
        <v>0.7</v>
      </c>
    </row>
    <row r="1804" spans="1:77" x14ac:dyDescent="0.2">
      <c r="A1804" s="2" t="s">
        <v>345</v>
      </c>
      <c r="B1804" s="3">
        <v>38859</v>
      </c>
      <c r="C1804" s="4">
        <v>31</v>
      </c>
      <c r="F1804" s="5">
        <v>0.02</v>
      </c>
      <c r="H1804" s="5">
        <v>23.11</v>
      </c>
      <c r="J1804" s="5">
        <v>5</v>
      </c>
      <c r="M1804" s="5">
        <v>5.12</v>
      </c>
      <c r="N1804" s="5">
        <v>2.5</v>
      </c>
      <c r="Q1804" s="5">
        <v>0.5</v>
      </c>
      <c r="S1804" s="5">
        <v>727</v>
      </c>
      <c r="T1804" s="5">
        <v>9170</v>
      </c>
      <c r="U1804" s="5">
        <v>5</v>
      </c>
      <c r="V1804" s="5">
        <v>13</v>
      </c>
      <c r="W1804" s="5">
        <v>23.33</v>
      </c>
      <c r="AD1804" s="5">
        <v>-3.64</v>
      </c>
      <c r="AE1804" s="5">
        <v>99.36</v>
      </c>
      <c r="AI1804" s="5">
        <v>10</v>
      </c>
      <c r="AJ1804" s="5">
        <v>2560</v>
      </c>
      <c r="AN1804" s="5">
        <v>552.20000000000005</v>
      </c>
      <c r="AO1804" s="5">
        <v>3.62</v>
      </c>
      <c r="AT1804" s="5">
        <v>4420</v>
      </c>
      <c r="AU1804" s="5">
        <v>2</v>
      </c>
      <c r="AV1804" s="5">
        <v>0.48</v>
      </c>
      <c r="AW1804" s="5">
        <v>0.02</v>
      </c>
      <c r="AX1804" s="5">
        <v>1.28</v>
      </c>
      <c r="BA1804" s="5">
        <v>6.89</v>
      </c>
      <c r="BC1804" s="5">
        <v>0.1</v>
      </c>
      <c r="BE1804" s="5">
        <v>0.1</v>
      </c>
      <c r="BH1804" s="5">
        <v>14.43</v>
      </c>
      <c r="BO1804" s="5">
        <v>775</v>
      </c>
      <c r="BQ1804" s="5">
        <v>289.18</v>
      </c>
      <c r="BR1804" s="5">
        <v>278.83999999999997</v>
      </c>
      <c r="BX1804" s="5">
        <v>10.3</v>
      </c>
      <c r="BY1804" s="5">
        <v>10</v>
      </c>
    </row>
    <row r="1805" spans="1:77" x14ac:dyDescent="0.2">
      <c r="A1805" s="2" t="s">
        <v>345</v>
      </c>
      <c r="B1805" s="3">
        <v>37718</v>
      </c>
      <c r="C1805" s="4">
        <v>32</v>
      </c>
      <c r="F1805" s="5">
        <v>0.64</v>
      </c>
      <c r="G1805" s="5">
        <v>0.62</v>
      </c>
      <c r="H1805" s="5">
        <v>7.0000000000000007E-2</v>
      </c>
      <c r="J1805" s="5">
        <v>3</v>
      </c>
      <c r="M1805" s="5">
        <v>1.07</v>
      </c>
      <c r="N1805" s="5">
        <v>0.2</v>
      </c>
      <c r="O1805" s="5">
        <v>10</v>
      </c>
      <c r="Q1805" s="5">
        <v>0.48</v>
      </c>
      <c r="S1805" s="5">
        <v>19.8</v>
      </c>
      <c r="T1805" s="5">
        <v>27</v>
      </c>
      <c r="U1805" s="5">
        <v>1.1000000000000001</v>
      </c>
      <c r="V1805" s="5">
        <v>7.2</v>
      </c>
      <c r="W1805" s="5">
        <v>1.18</v>
      </c>
      <c r="AB1805" s="5">
        <v>2.65</v>
      </c>
      <c r="AE1805" s="5">
        <v>23.5</v>
      </c>
      <c r="AI1805" s="5">
        <v>2.8</v>
      </c>
      <c r="AJ1805" s="5">
        <v>30.3</v>
      </c>
      <c r="AN1805" s="5">
        <v>4.79</v>
      </c>
      <c r="AO1805" s="5">
        <v>0.06</v>
      </c>
      <c r="AT1805" s="5">
        <v>9.4700000000000006</v>
      </c>
      <c r="AU1805" s="5">
        <v>19</v>
      </c>
      <c r="AV1805" s="5">
        <v>34.299999999999997</v>
      </c>
      <c r="AW1805" s="5">
        <v>0.01</v>
      </c>
      <c r="AX1805" s="5">
        <v>0.01</v>
      </c>
      <c r="AZ1805" s="5">
        <v>0.05</v>
      </c>
      <c r="BA1805" s="5">
        <v>5.05</v>
      </c>
      <c r="BC1805" s="5">
        <v>3.3E-3</v>
      </c>
      <c r="BE1805" s="5">
        <v>1</v>
      </c>
      <c r="BH1805" s="5">
        <v>0.2</v>
      </c>
      <c r="BO1805" s="5">
        <v>52</v>
      </c>
      <c r="BX1805" s="5">
        <v>7.5</v>
      </c>
      <c r="BY1805" s="5">
        <v>22</v>
      </c>
    </row>
    <row r="1806" spans="1:77" x14ac:dyDescent="0.2">
      <c r="A1806" s="2" t="s">
        <v>345</v>
      </c>
      <c r="B1806" s="3">
        <v>38849</v>
      </c>
      <c r="C1806" s="4">
        <v>31</v>
      </c>
      <c r="F1806" s="5">
        <v>0.02</v>
      </c>
      <c r="H1806" s="5">
        <v>0.02</v>
      </c>
      <c r="J1806" s="5">
        <v>5</v>
      </c>
      <c r="M1806" s="5">
        <v>0.25</v>
      </c>
      <c r="N1806" s="5">
        <v>2.5</v>
      </c>
      <c r="Q1806" s="5">
        <v>1</v>
      </c>
      <c r="S1806" s="5">
        <v>98.63</v>
      </c>
      <c r="T1806" s="5">
        <v>44</v>
      </c>
      <c r="U1806" s="5">
        <v>5</v>
      </c>
      <c r="V1806" s="5">
        <v>1.3</v>
      </c>
      <c r="W1806" s="5">
        <v>0.02</v>
      </c>
      <c r="AD1806" s="5">
        <v>-0.2</v>
      </c>
      <c r="AE1806" s="5">
        <v>1.2</v>
      </c>
      <c r="AI1806" s="5">
        <v>10</v>
      </c>
      <c r="AJ1806" s="5">
        <v>61</v>
      </c>
      <c r="AN1806" s="5">
        <v>3.69</v>
      </c>
      <c r="AO1806" s="5">
        <v>7.0000000000000007E-2</v>
      </c>
      <c r="AT1806" s="5">
        <v>26.6</v>
      </c>
      <c r="AU1806" s="5">
        <v>2</v>
      </c>
      <c r="AV1806" s="5">
        <v>40.15</v>
      </c>
      <c r="AW1806" s="5">
        <v>0.19</v>
      </c>
      <c r="AX1806" s="5">
        <v>0.12</v>
      </c>
      <c r="BA1806" s="5">
        <v>7.6</v>
      </c>
      <c r="BC1806" s="5">
        <v>0.1</v>
      </c>
      <c r="BE1806" s="5">
        <v>2.2000000000000002</v>
      </c>
      <c r="BH1806" s="5">
        <v>3.03</v>
      </c>
      <c r="BO1806" s="5">
        <v>73</v>
      </c>
      <c r="BQ1806" s="5">
        <v>6.43</v>
      </c>
      <c r="BR1806" s="5">
        <v>6.42</v>
      </c>
      <c r="BX1806" s="5">
        <v>10.199999999999999</v>
      </c>
      <c r="BY1806" s="5">
        <v>10</v>
      </c>
    </row>
    <row r="1807" spans="1:77" x14ac:dyDescent="0.2">
      <c r="A1807" s="2" t="s">
        <v>345</v>
      </c>
      <c r="B1807" s="3">
        <v>41431</v>
      </c>
      <c r="C1807" s="4">
        <v>25</v>
      </c>
      <c r="G1807" s="5">
        <v>0.11</v>
      </c>
      <c r="H1807" s="5">
        <v>0.01</v>
      </c>
      <c r="M1807" s="5">
        <v>0.76</v>
      </c>
      <c r="S1807" s="5">
        <v>27.2</v>
      </c>
      <c r="T1807" s="5">
        <v>18</v>
      </c>
      <c r="V1807" s="5">
        <v>3</v>
      </c>
      <c r="W1807" s="5">
        <v>0.04</v>
      </c>
      <c r="AB1807" s="5">
        <v>4.76</v>
      </c>
      <c r="AD1807" s="5">
        <v>4.92</v>
      </c>
      <c r="AE1807" s="5">
        <v>8.7799999999999994</v>
      </c>
      <c r="AJ1807" s="5">
        <v>28.2</v>
      </c>
      <c r="AN1807" s="5">
        <v>4.67</v>
      </c>
      <c r="AO1807" s="5">
        <v>0.04</v>
      </c>
      <c r="AT1807" s="5">
        <v>10.7</v>
      </c>
      <c r="AV1807" s="5">
        <v>76.14</v>
      </c>
      <c r="AW1807" s="5">
        <v>3.2799999999999999E-3</v>
      </c>
      <c r="AX1807" s="5">
        <v>0.01</v>
      </c>
      <c r="AY1807" s="5">
        <v>0.02</v>
      </c>
      <c r="BA1807" s="5">
        <v>5.57</v>
      </c>
      <c r="BF1807" s="5">
        <v>7.52</v>
      </c>
      <c r="BH1807" s="5">
        <v>0.21</v>
      </c>
      <c r="BO1807" s="5">
        <v>18.8</v>
      </c>
      <c r="BQ1807" s="5">
        <v>2.33</v>
      </c>
      <c r="BR1807" s="5">
        <v>2.4500000000000002</v>
      </c>
      <c r="BX1807" s="5">
        <v>8.8000000000000007</v>
      </c>
    </row>
    <row r="1808" spans="1:77" x14ac:dyDescent="0.2">
      <c r="A1808" s="2" t="s">
        <v>345</v>
      </c>
      <c r="B1808" s="3">
        <v>40308</v>
      </c>
      <c r="C1808" s="4">
        <v>25</v>
      </c>
      <c r="G1808" s="5">
        <v>0.01</v>
      </c>
      <c r="H1808" s="5">
        <v>0.01</v>
      </c>
      <c r="M1808" s="5">
        <v>0.74</v>
      </c>
      <c r="S1808" s="5">
        <v>10.7</v>
      </c>
      <c r="T1808" s="5">
        <v>84</v>
      </c>
      <c r="V1808" s="5">
        <v>0.87</v>
      </c>
      <c r="W1808" s="5">
        <v>1.04</v>
      </c>
      <c r="AB1808" s="5">
        <v>9.48</v>
      </c>
      <c r="AD1808" s="5">
        <v>1.45</v>
      </c>
      <c r="AE1808" s="5">
        <v>3.4</v>
      </c>
      <c r="AJ1808" s="5">
        <v>40</v>
      </c>
      <c r="AN1808" s="5">
        <v>7.38</v>
      </c>
      <c r="AO1808" s="5">
        <v>0.26</v>
      </c>
      <c r="AT1808" s="5">
        <v>49.9</v>
      </c>
      <c r="AV1808" s="5">
        <v>16.29</v>
      </c>
      <c r="AW1808" s="5">
        <v>3.2799999999999999E-3</v>
      </c>
      <c r="AX1808" s="5">
        <v>0.01</v>
      </c>
      <c r="BA1808" s="5">
        <v>5.44</v>
      </c>
      <c r="BE1808" s="5">
        <v>9.8000000000000007</v>
      </c>
      <c r="BF1808" s="5">
        <v>8.5500000000000007</v>
      </c>
      <c r="BH1808" s="5">
        <v>0.27</v>
      </c>
      <c r="BO1808" s="5">
        <v>24.8</v>
      </c>
      <c r="BQ1808" s="5">
        <v>3.42</v>
      </c>
      <c r="BR1808" s="5">
        <v>3.47</v>
      </c>
      <c r="BX1808" s="5">
        <v>11</v>
      </c>
    </row>
    <row r="1809" spans="1:77" x14ac:dyDescent="0.2">
      <c r="A1809" s="2" t="s">
        <v>345</v>
      </c>
      <c r="B1809" s="3">
        <v>40115</v>
      </c>
      <c r="C1809" s="4">
        <v>21</v>
      </c>
      <c r="G1809" s="5">
        <v>0.02</v>
      </c>
      <c r="H1809" s="5">
        <v>0.05</v>
      </c>
      <c r="M1809" s="5">
        <v>0.6</v>
      </c>
      <c r="S1809" s="5">
        <v>43.7</v>
      </c>
      <c r="T1809" s="5">
        <v>53</v>
      </c>
      <c r="V1809" s="5">
        <v>1.5</v>
      </c>
      <c r="W1809" s="5">
        <v>2.66</v>
      </c>
      <c r="AD1809" s="5">
        <v>3.77</v>
      </c>
      <c r="AE1809" s="5">
        <v>4.6399999999999997</v>
      </c>
      <c r="AJ1809" s="5">
        <v>46.7</v>
      </c>
      <c r="AN1809" s="5">
        <v>6.73</v>
      </c>
      <c r="AO1809" s="5">
        <v>0.71</v>
      </c>
      <c r="AT1809" s="5">
        <v>29.9</v>
      </c>
      <c r="AV1809" s="5">
        <v>7.12</v>
      </c>
      <c r="AW1809" s="5">
        <v>0.02</v>
      </c>
      <c r="AX1809" s="5">
        <v>0.01</v>
      </c>
      <c r="BA1809" s="5">
        <v>6.54</v>
      </c>
      <c r="BF1809" s="5">
        <v>9</v>
      </c>
      <c r="BH1809" s="5">
        <v>1.55</v>
      </c>
      <c r="BO1809" s="5">
        <v>48.4</v>
      </c>
      <c r="BX1809" s="5">
        <v>12.3</v>
      </c>
    </row>
    <row r="1810" spans="1:77" x14ac:dyDescent="0.2">
      <c r="A1810" s="2" t="s">
        <v>345</v>
      </c>
      <c r="B1810" s="3">
        <v>40308</v>
      </c>
      <c r="C1810" s="4">
        <v>24</v>
      </c>
      <c r="G1810" s="5">
        <v>0.05</v>
      </c>
      <c r="H1810" s="5">
        <v>0.01</v>
      </c>
      <c r="M1810" s="5">
        <v>0.96</v>
      </c>
      <c r="S1810" s="5">
        <v>16.3</v>
      </c>
      <c r="T1810" s="5">
        <v>152</v>
      </c>
      <c r="V1810" s="5">
        <v>2.4</v>
      </c>
      <c r="W1810" s="5">
        <v>4.0000000000000001E-3</v>
      </c>
      <c r="AB1810" s="5">
        <v>8.31</v>
      </c>
      <c r="AD1810" s="5">
        <v>1.05</v>
      </c>
      <c r="AE1810" s="5">
        <v>8.11</v>
      </c>
      <c r="AJ1810" s="5">
        <v>74.2</v>
      </c>
      <c r="AN1810" s="5">
        <v>7.24</v>
      </c>
      <c r="AO1810" s="5">
        <v>0.15</v>
      </c>
      <c r="AT1810" s="5">
        <v>111</v>
      </c>
      <c r="AV1810" s="5">
        <v>25.36</v>
      </c>
      <c r="AW1810" s="5">
        <v>3.2799999999999999E-3</v>
      </c>
      <c r="AX1810" s="5">
        <v>0.01</v>
      </c>
      <c r="BA1810" s="5">
        <v>5.08</v>
      </c>
      <c r="BF1810" s="5">
        <v>8.67</v>
      </c>
      <c r="BH1810" s="5">
        <v>0.18</v>
      </c>
      <c r="BO1810" s="5">
        <v>72.8</v>
      </c>
      <c r="BQ1810" s="5">
        <v>6.39</v>
      </c>
      <c r="BR1810" s="5">
        <v>6.46</v>
      </c>
      <c r="BX1810" s="5">
        <v>11.5</v>
      </c>
    </row>
    <row r="1811" spans="1:77" x14ac:dyDescent="0.2">
      <c r="A1811" s="2" t="s">
        <v>345</v>
      </c>
      <c r="B1811" s="3">
        <v>39947</v>
      </c>
      <c r="C1811" s="4">
        <v>23</v>
      </c>
      <c r="G1811" s="5">
        <v>0.05</v>
      </c>
      <c r="H1811" s="5">
        <v>0.01</v>
      </c>
      <c r="M1811" s="5">
        <v>0.88</v>
      </c>
      <c r="S1811" s="5">
        <v>16.2</v>
      </c>
      <c r="T1811" s="5">
        <v>175</v>
      </c>
      <c r="V1811" s="5">
        <v>1.6</v>
      </c>
      <c r="W1811" s="5">
        <v>8.9999999999999993E-3</v>
      </c>
      <c r="AB1811" s="5">
        <v>8.4700000000000006</v>
      </c>
      <c r="AD1811" s="5">
        <v>6.37</v>
      </c>
      <c r="AE1811" s="5">
        <v>8.09</v>
      </c>
      <c r="AJ1811" s="5">
        <v>77.099999999999994</v>
      </c>
      <c r="AN1811" s="5">
        <v>8.2799999999999994</v>
      </c>
      <c r="AO1811" s="5">
        <v>0.12</v>
      </c>
      <c r="AT1811" s="5">
        <v>122</v>
      </c>
      <c r="AV1811" s="5">
        <v>18.899999999999999</v>
      </c>
      <c r="AW1811" s="5">
        <v>3.2799999999999999E-3</v>
      </c>
      <c r="AX1811" s="5">
        <v>0.01</v>
      </c>
      <c r="BA1811" s="5">
        <v>5.18</v>
      </c>
      <c r="BE1811" s="5">
        <v>9.6999999999999993</v>
      </c>
      <c r="BF1811" s="5">
        <v>8.9600000000000009</v>
      </c>
      <c r="BH1811" s="5">
        <v>0.18</v>
      </c>
      <c r="BO1811" s="5">
        <v>55.4</v>
      </c>
      <c r="BX1811" s="5">
        <v>11.6</v>
      </c>
    </row>
    <row r="1812" spans="1:77" x14ac:dyDescent="0.2">
      <c r="A1812" s="2" t="s">
        <v>345</v>
      </c>
      <c r="B1812" s="3">
        <v>42116</v>
      </c>
      <c r="C1812" s="4">
        <v>33</v>
      </c>
      <c r="G1812" s="5">
        <v>0.15</v>
      </c>
      <c r="H1812" s="5">
        <v>0.01</v>
      </c>
      <c r="J1812" s="5">
        <v>0.2</v>
      </c>
      <c r="M1812" s="5">
        <v>0.68</v>
      </c>
      <c r="N1812" s="5">
        <v>0.2</v>
      </c>
      <c r="Q1812" s="5">
        <v>0.15</v>
      </c>
      <c r="S1812" s="5">
        <v>32.200000000000003</v>
      </c>
      <c r="T1812" s="5">
        <v>22</v>
      </c>
      <c r="U1812" s="5">
        <v>0.3</v>
      </c>
      <c r="V1812" s="5">
        <v>2.6</v>
      </c>
      <c r="W1812" s="5">
        <v>0.01</v>
      </c>
      <c r="AB1812" s="5">
        <v>3.2</v>
      </c>
      <c r="AC1812" s="5">
        <v>10</v>
      </c>
      <c r="AD1812" s="5">
        <v>2.4</v>
      </c>
      <c r="AE1812" s="5">
        <v>12.4</v>
      </c>
      <c r="AI1812" s="5">
        <v>0.5</v>
      </c>
      <c r="AJ1812" s="5">
        <v>33.1</v>
      </c>
      <c r="AN1812" s="5">
        <v>5.68</v>
      </c>
      <c r="AO1812" s="5">
        <v>0.01</v>
      </c>
      <c r="AT1812" s="5">
        <v>7.06</v>
      </c>
      <c r="AU1812" s="5">
        <v>0.5</v>
      </c>
      <c r="AV1812" s="5">
        <v>89.42</v>
      </c>
      <c r="AW1812" s="5">
        <v>3.2799999999999999E-3</v>
      </c>
      <c r="AX1812" s="5">
        <v>0.01</v>
      </c>
      <c r="BA1812" s="5">
        <v>5.41</v>
      </c>
      <c r="BC1812" s="5">
        <v>2.0999999999999999E-3</v>
      </c>
      <c r="BF1812" s="5">
        <v>8.16</v>
      </c>
      <c r="BH1812" s="5">
        <v>0.19</v>
      </c>
      <c r="BO1812" s="5">
        <v>25.8</v>
      </c>
      <c r="BQ1812" s="5">
        <v>2.79</v>
      </c>
      <c r="BR1812" s="5">
        <v>2.72</v>
      </c>
      <c r="BX1812" s="5">
        <v>9</v>
      </c>
      <c r="BY1812" s="5">
        <v>0.6</v>
      </c>
    </row>
    <row r="1813" spans="1:77" x14ac:dyDescent="0.2">
      <c r="A1813" s="2" t="s">
        <v>345</v>
      </c>
      <c r="B1813" s="3">
        <v>34792</v>
      </c>
      <c r="C1813" s="4">
        <v>23</v>
      </c>
      <c r="F1813" s="5">
        <v>0.28999999999999998</v>
      </c>
      <c r="G1813" s="5">
        <v>0.25</v>
      </c>
      <c r="H1813" s="5">
        <v>0.06</v>
      </c>
      <c r="S1813" s="5">
        <v>21</v>
      </c>
      <c r="T1813" s="5">
        <v>21</v>
      </c>
      <c r="V1813" s="5">
        <v>12</v>
      </c>
      <c r="W1813" s="5">
        <v>0.13</v>
      </c>
      <c r="AB1813" s="5">
        <v>0.54</v>
      </c>
      <c r="AE1813" s="5">
        <v>8.3000000000000007</v>
      </c>
      <c r="AJ1813" s="5">
        <v>19.899999999999999</v>
      </c>
      <c r="AN1813" s="5">
        <v>2.7</v>
      </c>
      <c r="AO1813" s="5">
        <v>0.08</v>
      </c>
      <c r="AT1813" s="5">
        <v>8.9</v>
      </c>
      <c r="AV1813" s="5">
        <v>2.97</v>
      </c>
      <c r="AW1813" s="5">
        <v>0.04</v>
      </c>
      <c r="AX1813" s="5">
        <v>0.01</v>
      </c>
      <c r="AY1813" s="5">
        <v>6.7000000000000002E-3</v>
      </c>
      <c r="BA1813" s="5">
        <v>6.04</v>
      </c>
      <c r="BE1813" s="5">
        <v>0.4</v>
      </c>
      <c r="BH1813" s="5">
        <v>0.73</v>
      </c>
      <c r="BI1813" s="5">
        <v>0.39</v>
      </c>
      <c r="BO1813" s="5">
        <v>19.8</v>
      </c>
      <c r="BX1813" s="5">
        <v>6.2</v>
      </c>
    </row>
    <row r="1814" spans="1:77" x14ac:dyDescent="0.2">
      <c r="A1814" s="2" t="s">
        <v>345</v>
      </c>
      <c r="B1814" s="3">
        <v>38852</v>
      </c>
      <c r="C1814" s="4">
        <v>31</v>
      </c>
      <c r="F1814" s="5">
        <v>0.41</v>
      </c>
      <c r="H1814" s="5">
        <v>0.02</v>
      </c>
      <c r="J1814" s="5">
        <v>5</v>
      </c>
      <c r="M1814" s="5">
        <v>1.66</v>
      </c>
      <c r="N1814" s="5">
        <v>2.5</v>
      </c>
      <c r="Q1814" s="5">
        <v>0.5</v>
      </c>
      <c r="S1814" s="5">
        <v>16.45</v>
      </c>
      <c r="T1814" s="5">
        <v>214</v>
      </c>
      <c r="U1814" s="5">
        <v>5</v>
      </c>
      <c r="V1814" s="5">
        <v>1.9</v>
      </c>
      <c r="W1814" s="5">
        <v>0.12</v>
      </c>
      <c r="AD1814" s="5">
        <v>-0.93</v>
      </c>
      <c r="AE1814" s="5">
        <v>8.67</v>
      </c>
      <c r="AI1814" s="5">
        <v>10</v>
      </c>
      <c r="AJ1814" s="5">
        <v>89</v>
      </c>
      <c r="AN1814" s="5">
        <v>10.46</v>
      </c>
      <c r="AO1814" s="5">
        <v>0.11</v>
      </c>
      <c r="AT1814" s="5">
        <v>132.5</v>
      </c>
      <c r="AU1814" s="5">
        <v>5</v>
      </c>
      <c r="AV1814" s="5">
        <v>14.21</v>
      </c>
      <c r="AW1814" s="5">
        <v>0.02</v>
      </c>
      <c r="AX1814" s="5">
        <v>0.06</v>
      </c>
      <c r="BA1814" s="5">
        <v>5.18</v>
      </c>
      <c r="BC1814" s="5">
        <v>0.1</v>
      </c>
      <c r="BE1814" s="5">
        <v>10</v>
      </c>
      <c r="BH1814" s="5">
        <v>0.18</v>
      </c>
      <c r="BO1814" s="5">
        <v>62</v>
      </c>
      <c r="BQ1814" s="5">
        <v>7.75</v>
      </c>
      <c r="BR1814" s="5">
        <v>7.68</v>
      </c>
      <c r="BX1814" s="5">
        <v>11.3</v>
      </c>
      <c r="BY1814" s="5">
        <v>20</v>
      </c>
    </row>
    <row r="1815" spans="1:77" x14ac:dyDescent="0.2">
      <c r="A1815" s="2" t="s">
        <v>345</v>
      </c>
      <c r="B1815" s="3">
        <v>38692</v>
      </c>
      <c r="C1815" s="4">
        <v>33</v>
      </c>
      <c r="F1815" s="5">
        <v>0.08</v>
      </c>
      <c r="H1815" s="5">
        <v>0.06</v>
      </c>
      <c r="J1815" s="5">
        <v>1</v>
      </c>
      <c r="M1815" s="5">
        <v>0.5</v>
      </c>
      <c r="N1815" s="5">
        <v>2</v>
      </c>
      <c r="Q1815" s="5">
        <v>0.5</v>
      </c>
      <c r="S1815" s="5">
        <v>16</v>
      </c>
      <c r="T1815" s="5">
        <v>208</v>
      </c>
      <c r="U1815" s="5">
        <v>1</v>
      </c>
      <c r="V1815" s="5">
        <v>2</v>
      </c>
      <c r="W1815" s="5">
        <v>0.02</v>
      </c>
      <c r="AB1815" s="5">
        <v>8.2100000000000009</v>
      </c>
      <c r="AD1815" s="5">
        <v>-1.7</v>
      </c>
      <c r="AE1815" s="5">
        <v>7.1</v>
      </c>
      <c r="AI1815" s="5">
        <v>1</v>
      </c>
      <c r="AJ1815" s="5">
        <v>85.2</v>
      </c>
      <c r="AN1815" s="5">
        <v>11</v>
      </c>
      <c r="AO1815" s="5">
        <v>7.0000000000000007E-2</v>
      </c>
      <c r="AT1815" s="5">
        <v>126</v>
      </c>
      <c r="AU1815" s="5">
        <v>4</v>
      </c>
      <c r="AV1815" s="5">
        <v>11.5</v>
      </c>
      <c r="AW1815" s="5">
        <v>0.03</v>
      </c>
      <c r="AX1815" s="5">
        <v>0.03</v>
      </c>
      <c r="BA1815" s="5">
        <v>5.3</v>
      </c>
      <c r="BC1815" s="5">
        <v>0.1</v>
      </c>
      <c r="BE1815" s="5">
        <v>8.8000000000000007</v>
      </c>
      <c r="BH1815" s="5">
        <v>0.2</v>
      </c>
      <c r="BI1815" s="5">
        <v>0.1</v>
      </c>
      <c r="BO1815" s="5">
        <v>60</v>
      </c>
      <c r="BQ1815" s="5">
        <v>-7.5</v>
      </c>
      <c r="BR1815" s="5">
        <v>7.37</v>
      </c>
      <c r="BX1815" s="5">
        <v>11.2</v>
      </c>
      <c r="BY1815" s="5">
        <v>17</v>
      </c>
    </row>
    <row r="1816" spans="1:77" x14ac:dyDescent="0.2">
      <c r="A1816" s="2" t="s">
        <v>345</v>
      </c>
      <c r="B1816" s="3">
        <v>35537</v>
      </c>
      <c r="C1816" s="4">
        <v>29</v>
      </c>
      <c r="F1816" s="5">
        <v>0.27</v>
      </c>
      <c r="H1816" s="5">
        <v>0.12</v>
      </c>
      <c r="J1816" s="5">
        <v>0.3</v>
      </c>
      <c r="M1816" s="5">
        <v>1.3</v>
      </c>
      <c r="N1816" s="5">
        <v>2</v>
      </c>
      <c r="Q1816" s="5">
        <v>0.1</v>
      </c>
      <c r="S1816" s="5">
        <v>18.3</v>
      </c>
      <c r="T1816" s="5">
        <v>178</v>
      </c>
      <c r="U1816" s="5">
        <v>3</v>
      </c>
      <c r="V1816" s="5">
        <v>1.5</v>
      </c>
      <c r="W1816" s="5">
        <v>0.11</v>
      </c>
      <c r="AB1816" s="5">
        <v>8.24</v>
      </c>
      <c r="AE1816" s="5">
        <v>7.73</v>
      </c>
      <c r="AI1816" s="5">
        <v>5</v>
      </c>
      <c r="AJ1816" s="5">
        <v>74.8</v>
      </c>
      <c r="AN1816" s="5">
        <v>11.9</v>
      </c>
      <c r="AO1816" s="5">
        <v>0.06</v>
      </c>
      <c r="AT1816" s="5">
        <v>105</v>
      </c>
      <c r="AU1816" s="5">
        <v>4</v>
      </c>
      <c r="AV1816" s="5">
        <v>11.95</v>
      </c>
      <c r="AW1816" s="5">
        <v>0.03</v>
      </c>
      <c r="AX1816" s="5">
        <v>0.03</v>
      </c>
      <c r="BA1816" s="5">
        <v>5.4</v>
      </c>
      <c r="BC1816" s="5">
        <v>0.1</v>
      </c>
      <c r="BE1816" s="5">
        <v>9.6</v>
      </c>
      <c r="BH1816" s="5">
        <v>0.18</v>
      </c>
      <c r="BO1816" s="5">
        <v>64</v>
      </c>
      <c r="BX1816" s="5">
        <v>10.6</v>
      </c>
      <c r="BY1816" s="5">
        <v>20</v>
      </c>
    </row>
    <row r="1817" spans="1:77" x14ac:dyDescent="0.2">
      <c r="A1817" s="2" t="s">
        <v>345</v>
      </c>
      <c r="B1817" s="3">
        <v>37375</v>
      </c>
      <c r="C1817" s="4">
        <v>32</v>
      </c>
      <c r="F1817" s="5">
        <v>0.69</v>
      </c>
      <c r="G1817" s="5">
        <v>0.67</v>
      </c>
      <c r="H1817" s="5">
        <v>7.0000000000000007E-2</v>
      </c>
      <c r="J1817" s="5">
        <v>2.6</v>
      </c>
      <c r="M1817" s="5">
        <v>1.06</v>
      </c>
      <c r="N1817" s="5">
        <v>0.2</v>
      </c>
      <c r="O1817" s="5">
        <v>42</v>
      </c>
      <c r="Q1817" s="5">
        <v>0.44</v>
      </c>
      <c r="S1817" s="5">
        <v>21.5</v>
      </c>
      <c r="T1817" s="5">
        <v>21</v>
      </c>
      <c r="U1817" s="5">
        <v>0.9</v>
      </c>
      <c r="V1817" s="5">
        <v>6.4</v>
      </c>
      <c r="W1817" s="5">
        <v>1.32</v>
      </c>
      <c r="AB1817" s="5">
        <v>2.5499999999999998</v>
      </c>
      <c r="AE1817" s="5">
        <v>23.9</v>
      </c>
      <c r="AI1817" s="5">
        <v>2.4</v>
      </c>
      <c r="AJ1817" s="5">
        <v>33.299999999999997</v>
      </c>
      <c r="AN1817" s="5">
        <v>5.39</v>
      </c>
      <c r="AO1817" s="5">
        <v>7.0000000000000007E-2</v>
      </c>
      <c r="AT1817" s="5">
        <v>8.74</v>
      </c>
      <c r="AU1817" s="5">
        <v>18</v>
      </c>
      <c r="AV1817" s="5">
        <v>37.4</v>
      </c>
      <c r="AW1817" s="5">
        <v>9.1965999999999992E-3</v>
      </c>
      <c r="AX1817" s="5">
        <v>0.01</v>
      </c>
      <c r="AZ1817" s="5">
        <v>6.0000000000000001E-3</v>
      </c>
      <c r="BA1817" s="5">
        <v>5.19</v>
      </c>
      <c r="BC1817" s="5">
        <v>2.5000000000000001E-3</v>
      </c>
      <c r="BE1817" s="5">
        <v>0.4</v>
      </c>
      <c r="BH1817" s="5">
        <v>0.25</v>
      </c>
      <c r="BO1817" s="5">
        <v>64</v>
      </c>
      <c r="BX1817" s="5">
        <v>7.8</v>
      </c>
      <c r="BY1817" s="5">
        <v>20</v>
      </c>
    </row>
    <row r="1818" spans="1:77" x14ac:dyDescent="0.2">
      <c r="A1818" s="2" t="s">
        <v>345</v>
      </c>
      <c r="B1818" s="3">
        <v>41779</v>
      </c>
      <c r="C1818" s="4">
        <v>25</v>
      </c>
      <c r="G1818" s="5">
        <v>0.14000000000000001</v>
      </c>
      <c r="H1818" s="5">
        <v>0.01</v>
      </c>
      <c r="M1818" s="5">
        <v>0.69</v>
      </c>
      <c r="S1818" s="5">
        <v>22.2</v>
      </c>
      <c r="T1818" s="5">
        <v>16</v>
      </c>
      <c r="V1818" s="5">
        <v>3.2</v>
      </c>
      <c r="W1818" s="5">
        <v>0.01</v>
      </c>
      <c r="AB1818" s="5">
        <v>4.63</v>
      </c>
      <c r="AD1818" s="5">
        <v>2.19</v>
      </c>
      <c r="AE1818" s="5">
        <v>8.36</v>
      </c>
      <c r="AJ1818" s="5">
        <v>25.8</v>
      </c>
      <c r="AN1818" s="5">
        <v>4.18</v>
      </c>
      <c r="AO1818" s="5">
        <v>0.03</v>
      </c>
      <c r="AT1818" s="5">
        <v>9.33</v>
      </c>
      <c r="AV1818" s="5">
        <v>70.819999999999993</v>
      </c>
      <c r="AW1818" s="5">
        <v>3.2799999999999999E-3</v>
      </c>
      <c r="AX1818" s="5">
        <v>0.01</v>
      </c>
      <c r="AY1818" s="5">
        <v>0.02</v>
      </c>
      <c r="BA1818" s="5">
        <v>5.43</v>
      </c>
      <c r="BF1818" s="5">
        <v>7.6</v>
      </c>
      <c r="BH1818" s="5">
        <v>0.16</v>
      </c>
      <c r="BO1818" s="5">
        <v>18.399999999999999</v>
      </c>
      <c r="BQ1818" s="5">
        <v>2.14</v>
      </c>
      <c r="BR1818" s="5">
        <v>2.09</v>
      </c>
      <c r="BX1818" s="5">
        <v>8.9</v>
      </c>
    </row>
    <row r="1819" spans="1:77" x14ac:dyDescent="0.2">
      <c r="A1819" s="2" t="s">
        <v>345</v>
      </c>
      <c r="B1819" s="3">
        <v>41415</v>
      </c>
      <c r="C1819" s="4">
        <v>24</v>
      </c>
      <c r="G1819" s="5">
        <v>1.62</v>
      </c>
      <c r="H1819" s="5">
        <v>0.01</v>
      </c>
      <c r="M1819" s="5">
        <v>0.9</v>
      </c>
      <c r="S1819" s="5">
        <v>17.399999999999999</v>
      </c>
      <c r="T1819" s="5">
        <v>121</v>
      </c>
      <c r="V1819" s="5">
        <v>1.6</v>
      </c>
      <c r="AB1819" s="5">
        <v>9.3699999999999992</v>
      </c>
      <c r="AD1819" s="5">
        <v>2.2799999999999998</v>
      </c>
      <c r="AE1819" s="5">
        <v>3.2</v>
      </c>
      <c r="AJ1819" s="5">
        <v>52.5</v>
      </c>
      <c r="AN1819" s="5">
        <v>10.4</v>
      </c>
      <c r="AO1819" s="5">
        <v>0.04</v>
      </c>
      <c r="AT1819" s="5">
        <v>58.5</v>
      </c>
      <c r="AV1819" s="5">
        <v>15.62</v>
      </c>
      <c r="AW1819" s="5">
        <v>3.2799999999999999E-3</v>
      </c>
      <c r="AX1819" s="5">
        <v>0.01</v>
      </c>
      <c r="AY1819" s="5">
        <v>0.02</v>
      </c>
      <c r="BA1819" s="5">
        <v>5.27</v>
      </c>
      <c r="BF1819" s="5">
        <v>9.93</v>
      </c>
      <c r="BH1819" s="5">
        <v>0.2</v>
      </c>
      <c r="BO1819" s="5">
        <v>27.4</v>
      </c>
      <c r="BQ1819" s="5">
        <v>4.4400000000000004</v>
      </c>
      <c r="BR1819" s="5">
        <v>4.54</v>
      </c>
      <c r="BX1819" s="5">
        <v>10.8</v>
      </c>
    </row>
    <row r="1820" spans="1:77" x14ac:dyDescent="0.2">
      <c r="A1820" s="2" t="s">
        <v>345</v>
      </c>
      <c r="B1820" s="3">
        <v>41235</v>
      </c>
      <c r="C1820" s="4">
        <v>39</v>
      </c>
      <c r="G1820" s="5">
        <v>0.08</v>
      </c>
      <c r="H1820" s="5">
        <v>0.01</v>
      </c>
      <c r="J1820" s="5">
        <v>0.2</v>
      </c>
      <c r="M1820" s="5">
        <v>0.67</v>
      </c>
      <c r="N1820" s="5">
        <v>0.4</v>
      </c>
      <c r="Q1820" s="5">
        <v>0.02</v>
      </c>
      <c r="S1820" s="5">
        <v>27.7</v>
      </c>
      <c r="T1820" s="5">
        <v>22</v>
      </c>
      <c r="U1820" s="5">
        <v>0.4</v>
      </c>
      <c r="V1820" s="5">
        <v>2.9</v>
      </c>
      <c r="W1820" s="5">
        <v>0.22</v>
      </c>
      <c r="Z1820" s="5">
        <v>25</v>
      </c>
      <c r="AB1820" s="5">
        <v>4.58</v>
      </c>
      <c r="AD1820" s="5">
        <v>9.91</v>
      </c>
      <c r="AE1820" s="5">
        <v>8.49</v>
      </c>
      <c r="AI1820" s="5">
        <v>1</v>
      </c>
      <c r="AJ1820" s="5">
        <v>31.6</v>
      </c>
      <c r="AN1820" s="5">
        <v>4.21</v>
      </c>
      <c r="AO1820" s="5">
        <v>7.0000000000000007E-2</v>
      </c>
      <c r="AS1820" s="5">
        <v>0.35</v>
      </c>
      <c r="AT1820" s="5">
        <v>10.4</v>
      </c>
      <c r="AU1820" s="5">
        <v>0.7</v>
      </c>
      <c r="AV1820" s="5">
        <v>77.459999999999994</v>
      </c>
      <c r="AW1820" s="5">
        <v>3.2799999999999999E-3</v>
      </c>
      <c r="AX1820" s="5">
        <v>0.01</v>
      </c>
      <c r="AY1820" s="5">
        <v>0.02</v>
      </c>
      <c r="BA1820" s="5">
        <v>5.9</v>
      </c>
      <c r="BC1820" s="5">
        <v>1.2999999999999999E-3</v>
      </c>
      <c r="BF1820" s="5">
        <v>7.65</v>
      </c>
      <c r="BH1820" s="5">
        <v>0.41</v>
      </c>
      <c r="BO1820" s="5">
        <v>18.899999999999999</v>
      </c>
      <c r="BQ1820" s="5">
        <v>2.68</v>
      </c>
      <c r="BR1820" s="5">
        <v>2.42</v>
      </c>
      <c r="BS1820" s="5">
        <v>0.2</v>
      </c>
      <c r="BT1820" s="5">
        <v>11</v>
      </c>
      <c r="BV1820" s="5">
        <v>0.1</v>
      </c>
      <c r="BW1820" s="5">
        <v>0.36</v>
      </c>
      <c r="BX1820" s="5">
        <v>10.9</v>
      </c>
      <c r="BY1820" s="5">
        <v>5</v>
      </c>
    </row>
    <row r="1821" spans="1:77" x14ac:dyDescent="0.2">
      <c r="A1821" s="2" t="s">
        <v>345</v>
      </c>
      <c r="B1821" s="3">
        <v>42165</v>
      </c>
      <c r="C1821" s="4">
        <v>25</v>
      </c>
      <c r="G1821" s="5">
        <v>0.1</v>
      </c>
      <c r="H1821" s="5">
        <v>0.01</v>
      </c>
      <c r="M1821" s="5">
        <v>1.72</v>
      </c>
      <c r="S1821" s="5">
        <v>12.9</v>
      </c>
      <c r="T1821" s="5">
        <v>14</v>
      </c>
      <c r="V1821" s="5">
        <v>5.3</v>
      </c>
      <c r="W1821" s="5">
        <v>0.06</v>
      </c>
      <c r="AB1821" s="5">
        <v>1.52</v>
      </c>
      <c r="AC1821" s="5">
        <v>10</v>
      </c>
      <c r="AD1821" s="5">
        <v>5.14</v>
      </c>
      <c r="AE1821" s="5">
        <v>4.5</v>
      </c>
      <c r="AJ1821" s="5">
        <v>22.4</v>
      </c>
      <c r="AN1821" s="5">
        <v>4.22</v>
      </c>
      <c r="AO1821" s="5">
        <v>0.17</v>
      </c>
      <c r="AT1821" s="5">
        <v>17.100000000000001</v>
      </c>
      <c r="AV1821" s="5">
        <v>25.85</v>
      </c>
      <c r="AW1821" s="5">
        <v>0.01</v>
      </c>
      <c r="AX1821" s="5">
        <v>0.08</v>
      </c>
      <c r="BA1821" s="5">
        <v>5.48</v>
      </c>
      <c r="BF1821" s="5">
        <v>1.93</v>
      </c>
      <c r="BH1821" s="5">
        <v>0.44</v>
      </c>
      <c r="BO1821" s="5">
        <v>34.5</v>
      </c>
      <c r="BQ1821" s="5">
        <v>1.97</v>
      </c>
      <c r="BR1821" s="5">
        <v>1.87</v>
      </c>
      <c r="BX1821" s="5">
        <v>9.6999999999999993</v>
      </c>
    </row>
    <row r="1822" spans="1:77" x14ac:dyDescent="0.2">
      <c r="A1822" s="2" t="s">
        <v>345</v>
      </c>
      <c r="B1822" s="3">
        <v>41778</v>
      </c>
      <c r="C1822" s="4">
        <v>33</v>
      </c>
      <c r="G1822" s="5">
        <v>0.11</v>
      </c>
      <c r="H1822" s="5">
        <v>0.01</v>
      </c>
      <c r="J1822" s="5">
        <v>0.2</v>
      </c>
      <c r="M1822" s="5">
        <v>1.18</v>
      </c>
      <c r="N1822" s="5">
        <v>0.2</v>
      </c>
      <c r="Q1822" s="5">
        <v>0.16</v>
      </c>
      <c r="S1822" s="5">
        <v>12.4</v>
      </c>
      <c r="T1822" s="5">
        <v>13</v>
      </c>
      <c r="U1822" s="5">
        <v>0.6</v>
      </c>
      <c r="V1822" s="5">
        <v>7.1</v>
      </c>
      <c r="W1822" s="5">
        <v>7.0000000000000007E-2</v>
      </c>
      <c r="AB1822" s="5">
        <v>1.33</v>
      </c>
      <c r="AD1822" s="5">
        <v>0.13</v>
      </c>
      <c r="AE1822" s="5">
        <v>4.58</v>
      </c>
      <c r="AI1822" s="5">
        <v>4.5</v>
      </c>
      <c r="AJ1822" s="5">
        <v>20.9</v>
      </c>
      <c r="AN1822" s="5">
        <v>3.91</v>
      </c>
      <c r="AO1822" s="5">
        <v>0.19</v>
      </c>
      <c r="AT1822" s="5">
        <v>17.100000000000001</v>
      </c>
      <c r="AU1822" s="5">
        <v>3.8</v>
      </c>
      <c r="AV1822" s="5">
        <v>20</v>
      </c>
      <c r="AW1822" s="5">
        <v>0.01</v>
      </c>
      <c r="AX1822" s="5">
        <v>0.08</v>
      </c>
      <c r="AY1822" s="5">
        <v>0.02</v>
      </c>
      <c r="BA1822" s="5">
        <v>5.59</v>
      </c>
      <c r="BC1822" s="5">
        <v>2.0999999999999999E-3</v>
      </c>
      <c r="BF1822" s="5">
        <v>0.35</v>
      </c>
      <c r="BH1822" s="5">
        <v>0.47</v>
      </c>
      <c r="BO1822" s="5">
        <v>31.8</v>
      </c>
      <c r="BQ1822" s="5">
        <v>1.82</v>
      </c>
      <c r="BR1822" s="5">
        <v>1.83</v>
      </c>
      <c r="BX1822" s="5">
        <v>9.1999999999999993</v>
      </c>
      <c r="BY1822" s="5">
        <v>8.8000000000000007</v>
      </c>
    </row>
    <row r="1823" spans="1:77" x14ac:dyDescent="0.2">
      <c r="A1823" s="2" t="s">
        <v>345</v>
      </c>
      <c r="B1823" s="3">
        <v>41477</v>
      </c>
      <c r="C1823" s="4">
        <v>25</v>
      </c>
      <c r="G1823" s="5">
        <v>7.0000000000000007E-2</v>
      </c>
      <c r="H1823" s="5">
        <v>0.01</v>
      </c>
      <c r="M1823" s="5">
        <v>1.35</v>
      </c>
      <c r="S1823" s="5">
        <v>16.3</v>
      </c>
      <c r="T1823" s="5">
        <v>15</v>
      </c>
      <c r="V1823" s="5">
        <v>6.1</v>
      </c>
      <c r="W1823" s="5">
        <v>7.0000000000000007E-2</v>
      </c>
      <c r="AB1823" s="5">
        <v>1.62</v>
      </c>
      <c r="AD1823" s="5">
        <v>7.92</v>
      </c>
      <c r="AE1823" s="5">
        <v>5.1100000000000003</v>
      </c>
      <c r="AJ1823" s="5">
        <v>23.7</v>
      </c>
      <c r="AN1823" s="5">
        <v>4.59</v>
      </c>
      <c r="AO1823" s="5">
        <v>0.2</v>
      </c>
      <c r="AT1823" s="5">
        <v>19.100000000000001</v>
      </c>
      <c r="AV1823" s="5">
        <v>20.93</v>
      </c>
      <c r="AW1823" s="5">
        <v>0.01</v>
      </c>
      <c r="AX1823" s="5">
        <v>7.0000000000000007E-2</v>
      </c>
      <c r="AY1823" s="5">
        <v>0.04</v>
      </c>
      <c r="BA1823" s="5">
        <v>5.18</v>
      </c>
      <c r="BF1823" s="5">
        <v>0.38</v>
      </c>
      <c r="BH1823" s="5">
        <v>0.49</v>
      </c>
      <c r="BO1823" s="5">
        <v>36.5</v>
      </c>
      <c r="BQ1823" s="5">
        <v>2.0099999999999998</v>
      </c>
      <c r="BR1823" s="5">
        <v>2.1800000000000002</v>
      </c>
      <c r="BX1823" s="5">
        <v>9.3000000000000007</v>
      </c>
    </row>
    <row r="1824" spans="1:77" x14ac:dyDescent="0.2">
      <c r="A1824" s="2" t="s">
        <v>345</v>
      </c>
      <c r="B1824" s="3">
        <v>41232</v>
      </c>
      <c r="C1824" s="4">
        <v>22</v>
      </c>
      <c r="F1824" s="5">
        <v>0.13</v>
      </c>
      <c r="H1824" s="5">
        <v>0.02</v>
      </c>
      <c r="M1824" s="5">
        <v>1.3</v>
      </c>
      <c r="S1824" s="5">
        <v>10.4</v>
      </c>
      <c r="T1824" s="5">
        <v>12.3</v>
      </c>
      <c r="V1824" s="5">
        <v>6.34</v>
      </c>
      <c r="W1824" s="5">
        <v>7.0000000000000007E-2</v>
      </c>
      <c r="AD1824" s="5">
        <v>0.16</v>
      </c>
      <c r="AE1824" s="5">
        <v>3.2</v>
      </c>
      <c r="AN1824" s="5">
        <v>3.84</v>
      </c>
      <c r="AO1824" s="5">
        <v>0.22</v>
      </c>
      <c r="AT1824" s="5">
        <v>18.100000000000001</v>
      </c>
      <c r="AV1824" s="5">
        <v>13.5</v>
      </c>
      <c r="AW1824" s="5">
        <v>7.0000000000000007E-2</v>
      </c>
      <c r="AX1824" s="5">
        <v>0.1</v>
      </c>
      <c r="BA1824" s="5">
        <v>5.5</v>
      </c>
      <c r="BE1824" s="5">
        <v>0.3</v>
      </c>
      <c r="BH1824" s="5">
        <v>0.39</v>
      </c>
      <c r="BO1824" s="5">
        <v>39.200000000000003</v>
      </c>
      <c r="BQ1824" s="5">
        <v>1.7</v>
      </c>
      <c r="BR1824" s="5">
        <v>5.2</v>
      </c>
      <c r="BX1824" s="5">
        <v>10</v>
      </c>
    </row>
    <row r="1825" spans="1:77" x14ac:dyDescent="0.2">
      <c r="A1825" s="2" t="s">
        <v>345</v>
      </c>
      <c r="B1825" s="3">
        <v>41169</v>
      </c>
      <c r="C1825" s="4">
        <v>29</v>
      </c>
      <c r="G1825" s="5">
        <v>7.0000000000000007E-2</v>
      </c>
      <c r="H1825" s="5">
        <v>0.01</v>
      </c>
      <c r="M1825" s="5">
        <v>1.55</v>
      </c>
      <c r="S1825" s="5">
        <v>16.600000000000001</v>
      </c>
      <c r="T1825" s="5">
        <v>24</v>
      </c>
      <c r="V1825" s="5">
        <v>4.3</v>
      </c>
      <c r="W1825" s="5">
        <v>0.15</v>
      </c>
      <c r="Z1825" s="5">
        <v>25</v>
      </c>
      <c r="AB1825" s="5">
        <v>1.5</v>
      </c>
      <c r="AD1825" s="5">
        <v>15.57</v>
      </c>
      <c r="AE1825" s="5">
        <v>4.08</v>
      </c>
      <c r="AJ1825" s="5">
        <v>24.9</v>
      </c>
      <c r="AN1825" s="5">
        <v>4.74</v>
      </c>
      <c r="AO1825" s="5">
        <v>0.18</v>
      </c>
      <c r="AT1825" s="5">
        <v>17.2</v>
      </c>
      <c r="AV1825" s="5">
        <v>18.54</v>
      </c>
      <c r="AW1825" s="5">
        <v>0.01</v>
      </c>
      <c r="AX1825" s="5">
        <v>0.1</v>
      </c>
      <c r="AY1825" s="5">
        <v>0.06</v>
      </c>
      <c r="BA1825" s="5">
        <v>5.56</v>
      </c>
      <c r="BF1825" s="5">
        <v>0.94</v>
      </c>
      <c r="BH1825" s="5">
        <v>0.54</v>
      </c>
      <c r="BO1825" s="5">
        <v>44.7</v>
      </c>
      <c r="BQ1825" s="5">
        <v>2.4500000000000002</v>
      </c>
      <c r="BR1825" s="5">
        <v>2.1</v>
      </c>
      <c r="BS1825" s="5">
        <v>0.2</v>
      </c>
      <c r="BT1825" s="5">
        <v>16</v>
      </c>
      <c r="BV1825" s="5">
        <v>0.1</v>
      </c>
      <c r="BX1825" s="5">
        <v>10.199999999999999</v>
      </c>
    </row>
    <row r="1826" spans="1:77" x14ac:dyDescent="0.2">
      <c r="A1826" s="2" t="s">
        <v>345</v>
      </c>
      <c r="B1826" s="3">
        <v>40751</v>
      </c>
      <c r="C1826" s="4">
        <v>37</v>
      </c>
      <c r="G1826" s="5">
        <v>7.0000000000000007E-2</v>
      </c>
      <c r="H1826" s="5">
        <v>0.01</v>
      </c>
      <c r="J1826" s="5">
        <v>0.2</v>
      </c>
      <c r="M1826" s="5">
        <v>1.1299999999999999</v>
      </c>
      <c r="N1826" s="5">
        <v>0.2</v>
      </c>
      <c r="Q1826" s="5">
        <v>0.32</v>
      </c>
      <c r="S1826" s="5">
        <v>18.100000000000001</v>
      </c>
      <c r="T1826" s="5">
        <v>18</v>
      </c>
      <c r="U1826" s="5">
        <v>0.6</v>
      </c>
      <c r="V1826" s="5">
        <v>4.9000000000000004</v>
      </c>
      <c r="W1826" s="5">
        <v>0.16</v>
      </c>
      <c r="AB1826" s="5">
        <v>1.41</v>
      </c>
      <c r="AD1826" s="5">
        <v>1.6</v>
      </c>
      <c r="AE1826" s="5">
        <v>4.04</v>
      </c>
      <c r="AI1826" s="5">
        <v>3.5</v>
      </c>
      <c r="AJ1826" s="5">
        <v>24.8</v>
      </c>
      <c r="AN1826" s="5">
        <v>4.9400000000000004</v>
      </c>
      <c r="AO1826" s="5">
        <v>0.17</v>
      </c>
      <c r="AS1826" s="5">
        <v>0.35</v>
      </c>
      <c r="AT1826" s="5">
        <v>18.3</v>
      </c>
      <c r="AU1826" s="5">
        <v>5.3</v>
      </c>
      <c r="AV1826" s="5">
        <v>16.510000000000002</v>
      </c>
      <c r="AW1826" s="5">
        <v>9.8499999999999994E-3</v>
      </c>
      <c r="AX1826" s="5">
        <v>0.09</v>
      </c>
      <c r="BA1826" s="5">
        <v>5.69</v>
      </c>
      <c r="BC1826" s="5">
        <v>3.8E-3</v>
      </c>
      <c r="BF1826" s="5">
        <v>0.51</v>
      </c>
      <c r="BH1826" s="5">
        <v>0.52</v>
      </c>
      <c r="BO1826" s="5">
        <v>43.3</v>
      </c>
      <c r="BQ1826" s="5">
        <v>2.2000000000000002</v>
      </c>
      <c r="BR1826" s="5">
        <v>2.23</v>
      </c>
      <c r="BS1826" s="5">
        <v>0.2</v>
      </c>
      <c r="BT1826" s="5">
        <v>15</v>
      </c>
      <c r="BV1826" s="5">
        <v>0.13</v>
      </c>
      <c r="BW1826" s="5">
        <v>0.68</v>
      </c>
      <c r="BX1826" s="5">
        <v>9.1999999999999993</v>
      </c>
      <c r="BY1826" s="5">
        <v>6.9</v>
      </c>
    </row>
    <row r="1827" spans="1:77" x14ac:dyDescent="0.2">
      <c r="A1827" s="2" t="s">
        <v>345</v>
      </c>
      <c r="B1827" s="3">
        <v>40337</v>
      </c>
      <c r="C1827" s="4">
        <v>24</v>
      </c>
      <c r="G1827" s="5">
        <v>0.45</v>
      </c>
      <c r="H1827" s="5">
        <v>0.01</v>
      </c>
      <c r="M1827" s="5">
        <v>1.1399999999999999</v>
      </c>
      <c r="S1827" s="5">
        <v>15</v>
      </c>
      <c r="T1827" s="5">
        <v>17</v>
      </c>
      <c r="V1827" s="5">
        <v>4.5</v>
      </c>
      <c r="W1827" s="5">
        <v>0.21</v>
      </c>
      <c r="AB1827" s="5">
        <v>1.48</v>
      </c>
      <c r="AD1827" s="5">
        <v>2.17</v>
      </c>
      <c r="AE1827" s="5">
        <v>3.97</v>
      </c>
      <c r="AJ1827" s="5">
        <v>23.2</v>
      </c>
      <c r="AN1827" s="5">
        <v>5.08</v>
      </c>
      <c r="AO1827" s="5">
        <v>0.16</v>
      </c>
      <c r="AT1827" s="5">
        <v>19.100000000000001</v>
      </c>
      <c r="AV1827" s="5">
        <v>18.68</v>
      </c>
      <c r="AW1827" s="5">
        <v>0.01</v>
      </c>
      <c r="AX1827" s="5">
        <v>0.08</v>
      </c>
      <c r="BA1827" s="5">
        <v>5.38</v>
      </c>
      <c r="BF1827" s="5">
        <v>0.64</v>
      </c>
      <c r="BH1827" s="5">
        <v>0.42</v>
      </c>
      <c r="BO1827" s="5">
        <v>44.1</v>
      </c>
      <c r="BQ1827" s="5">
        <v>2.12</v>
      </c>
      <c r="BR1827" s="5">
        <v>2.17</v>
      </c>
      <c r="BX1827" s="5">
        <v>9.1999999999999993</v>
      </c>
    </row>
    <row r="1828" spans="1:77" x14ac:dyDescent="0.2">
      <c r="A1828" s="2" t="s">
        <v>345</v>
      </c>
      <c r="B1828" s="3">
        <v>39961</v>
      </c>
      <c r="C1828" s="4">
        <v>22</v>
      </c>
      <c r="G1828" s="5">
        <v>7.0000000000000007E-2</v>
      </c>
      <c r="H1828" s="5">
        <v>0.01</v>
      </c>
      <c r="M1828" s="5">
        <v>1.1100000000000001</v>
      </c>
      <c r="S1828" s="5">
        <v>17.399999999999999</v>
      </c>
      <c r="T1828" s="5">
        <v>22</v>
      </c>
      <c r="V1828" s="5">
        <v>5.2</v>
      </c>
      <c r="W1828" s="5">
        <v>0.13</v>
      </c>
      <c r="AB1828" s="5">
        <v>1.63</v>
      </c>
      <c r="AD1828" s="5">
        <v>2.37</v>
      </c>
      <c r="AE1828" s="5">
        <v>4.1399999999999997</v>
      </c>
      <c r="AJ1828" s="5">
        <v>24.8</v>
      </c>
      <c r="AN1828" s="5">
        <v>5.42</v>
      </c>
      <c r="AO1828" s="5">
        <v>0.14000000000000001</v>
      </c>
      <c r="AT1828" s="5">
        <v>19.5</v>
      </c>
      <c r="AV1828" s="5">
        <v>17.61</v>
      </c>
      <c r="AW1828" s="5">
        <v>0.01</v>
      </c>
      <c r="AX1828" s="5">
        <v>0.08</v>
      </c>
      <c r="BA1828" s="5">
        <v>5.36</v>
      </c>
      <c r="BF1828" s="5">
        <v>0.59</v>
      </c>
      <c r="BH1828" s="5">
        <v>0.44</v>
      </c>
      <c r="BO1828" s="5">
        <v>41.9</v>
      </c>
      <c r="BX1828" s="5">
        <v>9.3000000000000007</v>
      </c>
    </row>
    <row r="1829" spans="1:77" x14ac:dyDescent="0.2">
      <c r="A1829" s="2" t="s">
        <v>345</v>
      </c>
      <c r="B1829" s="3">
        <v>35009</v>
      </c>
      <c r="C1829" s="4">
        <v>15</v>
      </c>
      <c r="H1829" s="5">
        <v>0.16</v>
      </c>
      <c r="T1829" s="5">
        <v>20</v>
      </c>
      <c r="V1829" s="5">
        <v>12</v>
      </c>
      <c r="AB1829" s="5">
        <v>0.77</v>
      </c>
      <c r="AJ1829" s="5">
        <v>24.7</v>
      </c>
      <c r="AV1829" s="5">
        <v>0.22</v>
      </c>
      <c r="AW1829" s="5">
        <v>8.5383999999999998E-3</v>
      </c>
      <c r="AX1829" s="5">
        <v>0.02</v>
      </c>
      <c r="AY1829" s="5">
        <v>0.01</v>
      </c>
      <c r="BA1829" s="5">
        <v>5.93</v>
      </c>
      <c r="BE1829" s="5">
        <v>0.1</v>
      </c>
      <c r="BH1829" s="5">
        <v>0.92</v>
      </c>
      <c r="BI1829" s="5">
        <v>0.48</v>
      </c>
      <c r="BO1829" s="5">
        <v>33.6</v>
      </c>
      <c r="BX1829" s="5">
        <v>12</v>
      </c>
    </row>
    <row r="1830" spans="1:77" x14ac:dyDescent="0.2">
      <c r="A1830" s="2" t="s">
        <v>345</v>
      </c>
      <c r="B1830" s="3">
        <v>42165</v>
      </c>
      <c r="C1830" s="4">
        <v>33</v>
      </c>
      <c r="G1830" s="5">
        <v>0.17</v>
      </c>
      <c r="H1830" s="5">
        <v>0.01</v>
      </c>
      <c r="J1830" s="5">
        <v>0.2</v>
      </c>
      <c r="M1830" s="5">
        <v>1.06</v>
      </c>
      <c r="N1830" s="5">
        <v>0.2</v>
      </c>
      <c r="Q1830" s="5">
        <v>0.13</v>
      </c>
      <c r="S1830" s="5">
        <v>25.2</v>
      </c>
      <c r="T1830" s="5">
        <v>22</v>
      </c>
      <c r="U1830" s="5">
        <v>0.3</v>
      </c>
      <c r="V1830" s="5">
        <v>3.1</v>
      </c>
      <c r="W1830" s="5">
        <v>0.01</v>
      </c>
      <c r="AB1830" s="5">
        <v>4.53</v>
      </c>
      <c r="AC1830" s="5">
        <v>10</v>
      </c>
      <c r="AD1830" s="5">
        <v>4.13</v>
      </c>
      <c r="AE1830" s="5">
        <v>8.32</v>
      </c>
      <c r="AI1830" s="5">
        <v>0.9</v>
      </c>
      <c r="AJ1830" s="5">
        <v>28.8</v>
      </c>
      <c r="AN1830" s="5">
        <v>4.78</v>
      </c>
      <c r="AO1830" s="5">
        <v>0.03</v>
      </c>
      <c r="AT1830" s="5">
        <v>9.4</v>
      </c>
      <c r="AU1830" s="5">
        <v>0.5</v>
      </c>
      <c r="AV1830" s="5">
        <v>71.709999999999994</v>
      </c>
      <c r="AW1830" s="5">
        <v>3.2799999999999999E-3</v>
      </c>
      <c r="AX1830" s="5">
        <v>0.01</v>
      </c>
      <c r="BA1830" s="5">
        <v>5.31</v>
      </c>
      <c r="BC1830" s="5">
        <v>2.3999999999999998E-3</v>
      </c>
      <c r="BF1830" s="5">
        <v>8.01</v>
      </c>
      <c r="BH1830" s="5">
        <v>0.17</v>
      </c>
      <c r="BO1830" s="5">
        <v>21.7</v>
      </c>
      <c r="BQ1830" s="5">
        <v>2.4</v>
      </c>
      <c r="BR1830" s="5">
        <v>2.2999999999999998</v>
      </c>
      <c r="BX1830" s="5">
        <v>9.6</v>
      </c>
      <c r="BY1830" s="5">
        <v>4.3</v>
      </c>
    </row>
    <row r="1831" spans="1:77" x14ac:dyDescent="0.2">
      <c r="A1831" s="2" t="s">
        <v>345</v>
      </c>
      <c r="B1831" s="3">
        <v>40715</v>
      </c>
      <c r="C1831" s="4">
        <v>35</v>
      </c>
      <c r="G1831" s="5">
        <v>0.02</v>
      </c>
      <c r="H1831" s="5">
        <v>0.01</v>
      </c>
      <c r="J1831" s="5">
        <v>0.3</v>
      </c>
      <c r="M1831" s="5">
        <v>0.7</v>
      </c>
      <c r="N1831" s="5">
        <v>0.2</v>
      </c>
      <c r="Q1831" s="5">
        <v>0.18</v>
      </c>
      <c r="S1831" s="5">
        <v>79.2</v>
      </c>
      <c r="T1831" s="5">
        <v>47</v>
      </c>
      <c r="U1831" s="5">
        <v>0.7</v>
      </c>
      <c r="V1831" s="5">
        <v>1.2</v>
      </c>
      <c r="W1831" s="5">
        <v>0.01</v>
      </c>
      <c r="AB1831" s="5">
        <v>6.59</v>
      </c>
      <c r="AD1831" s="5">
        <v>3.26</v>
      </c>
      <c r="AE1831" s="5">
        <v>9.85</v>
      </c>
      <c r="AI1831" s="5">
        <v>0.5</v>
      </c>
      <c r="AJ1831" s="5">
        <v>61.6</v>
      </c>
      <c r="AN1831" s="5">
        <v>7.89</v>
      </c>
      <c r="AO1831" s="5">
        <v>5.0000000000000001E-3</v>
      </c>
      <c r="AS1831" s="5">
        <v>0.35</v>
      </c>
      <c r="AT1831" s="5">
        <v>18.5</v>
      </c>
      <c r="AU1831" s="5">
        <v>3.1</v>
      </c>
      <c r="AV1831" s="5">
        <v>103.58</v>
      </c>
      <c r="AW1831" s="5">
        <v>4.9300000000000004E-3</v>
      </c>
      <c r="AX1831" s="5">
        <v>0.09</v>
      </c>
      <c r="BA1831" s="5">
        <v>6.48</v>
      </c>
      <c r="BC1831" s="5">
        <v>1E-3</v>
      </c>
      <c r="BF1831" s="5">
        <v>4.01</v>
      </c>
      <c r="BH1831" s="5">
        <v>2.2000000000000002</v>
      </c>
      <c r="BO1831" s="5">
        <v>31.2</v>
      </c>
      <c r="BQ1831" s="5">
        <v>5.85</v>
      </c>
      <c r="BR1831" s="5">
        <v>5.66</v>
      </c>
      <c r="BT1831" s="5">
        <v>32</v>
      </c>
      <c r="BW1831" s="5">
        <v>0.5</v>
      </c>
      <c r="BX1831" s="5">
        <v>8.8000000000000007</v>
      </c>
      <c r="BY1831" s="5">
        <v>3.9</v>
      </c>
    </row>
    <row r="1832" spans="1:77" x14ac:dyDescent="0.2">
      <c r="A1832" s="2" t="s">
        <v>345</v>
      </c>
      <c r="B1832" s="3">
        <v>37175</v>
      </c>
      <c r="C1832" s="4">
        <v>32</v>
      </c>
      <c r="F1832" s="5">
        <v>0.16</v>
      </c>
      <c r="G1832" s="5">
        <v>0.15</v>
      </c>
      <c r="H1832" s="5">
        <v>0.01</v>
      </c>
      <c r="J1832" s="5">
        <v>0.2</v>
      </c>
      <c r="M1832" s="5">
        <v>0.37</v>
      </c>
      <c r="N1832" s="5">
        <v>0.2</v>
      </c>
      <c r="O1832" s="5">
        <v>10</v>
      </c>
      <c r="Q1832" s="5">
        <v>0.19</v>
      </c>
      <c r="S1832" s="5">
        <v>7.89</v>
      </c>
      <c r="T1832" s="5">
        <v>62</v>
      </c>
      <c r="U1832" s="5">
        <v>0.2</v>
      </c>
      <c r="V1832" s="5">
        <v>0.79</v>
      </c>
      <c r="W1832" s="5">
        <v>0.01</v>
      </c>
      <c r="AB1832" s="5">
        <v>9.01</v>
      </c>
      <c r="AE1832" s="5">
        <v>1.45</v>
      </c>
      <c r="AI1832" s="5">
        <v>2.7</v>
      </c>
      <c r="AJ1832" s="5">
        <v>28.1</v>
      </c>
      <c r="AN1832" s="5">
        <v>5.3</v>
      </c>
      <c r="AO1832" s="5">
        <v>0.05</v>
      </c>
      <c r="AT1832" s="5">
        <v>29.4</v>
      </c>
      <c r="AU1832" s="5">
        <v>3.2</v>
      </c>
      <c r="AV1832" s="5">
        <v>12.08</v>
      </c>
      <c r="AW1832" s="5">
        <v>3.2845000000000001E-3</v>
      </c>
      <c r="AX1832" s="5">
        <v>0.01</v>
      </c>
      <c r="AZ1832" s="5">
        <v>8.6E-3</v>
      </c>
      <c r="BA1832" s="5">
        <v>4.63</v>
      </c>
      <c r="BC1832" s="5">
        <v>1.2999999999999999E-3</v>
      </c>
      <c r="BE1832" s="5">
        <v>10.199999999999999</v>
      </c>
      <c r="BH1832" s="5">
        <v>0.06</v>
      </c>
      <c r="BO1832" s="5">
        <v>17.399999999999999</v>
      </c>
      <c r="BX1832" s="5">
        <v>9.3000000000000007</v>
      </c>
      <c r="BY1832" s="5">
        <v>15</v>
      </c>
    </row>
    <row r="1833" spans="1:77" x14ac:dyDescent="0.2">
      <c r="A1833" s="2" t="s">
        <v>345</v>
      </c>
      <c r="B1833" s="3">
        <v>41213</v>
      </c>
      <c r="C1833" s="4">
        <v>38</v>
      </c>
      <c r="G1833" s="5">
        <v>8.0000000000000002E-3</v>
      </c>
      <c r="H1833" s="5">
        <v>0.01</v>
      </c>
      <c r="J1833" s="5">
        <v>0.9</v>
      </c>
      <c r="M1833" s="5">
        <v>0.08</v>
      </c>
      <c r="N1833" s="5">
        <v>0.2</v>
      </c>
      <c r="Q1833" s="5">
        <v>0.11</v>
      </c>
      <c r="S1833" s="5">
        <v>52.5</v>
      </c>
      <c r="T1833" s="5">
        <v>25</v>
      </c>
      <c r="U1833" s="5">
        <v>0.2</v>
      </c>
      <c r="V1833" s="5">
        <v>1.1000000000000001</v>
      </c>
      <c r="W1833" s="5">
        <v>0.08</v>
      </c>
      <c r="AB1833" s="5">
        <v>13.41</v>
      </c>
      <c r="AD1833" s="5">
        <v>0.2</v>
      </c>
      <c r="AE1833" s="5">
        <v>0.9</v>
      </c>
      <c r="AI1833" s="5">
        <v>0.5</v>
      </c>
      <c r="AJ1833" s="5">
        <v>41.9</v>
      </c>
      <c r="AN1833" s="5">
        <v>6.23</v>
      </c>
      <c r="AO1833" s="5">
        <v>0.02</v>
      </c>
      <c r="AS1833" s="5">
        <v>0.5</v>
      </c>
      <c r="AT1833" s="5">
        <v>19.600000000000001</v>
      </c>
      <c r="AU1833" s="5">
        <v>5.5</v>
      </c>
      <c r="AV1833" s="5">
        <v>2.06</v>
      </c>
      <c r="AW1833" s="5">
        <v>0.03</v>
      </c>
      <c r="AX1833" s="5">
        <v>0.05</v>
      </c>
      <c r="AY1833" s="5">
        <v>0.02</v>
      </c>
      <c r="BA1833" s="5">
        <v>7.55</v>
      </c>
      <c r="BC1833" s="5">
        <v>1E-3</v>
      </c>
      <c r="BF1833" s="5">
        <v>0.09</v>
      </c>
      <c r="BH1833" s="5">
        <v>1.71</v>
      </c>
      <c r="BO1833" s="5">
        <v>74.7</v>
      </c>
      <c r="BQ1833" s="5">
        <v>4.01</v>
      </c>
      <c r="BR1833" s="5">
        <v>4.01</v>
      </c>
      <c r="BS1833" s="5">
        <v>0.2</v>
      </c>
      <c r="BT1833" s="5">
        <v>20</v>
      </c>
      <c r="BV1833" s="5">
        <v>0.1</v>
      </c>
      <c r="BW1833" s="5">
        <v>0.2</v>
      </c>
      <c r="BX1833" s="5">
        <v>9.6</v>
      </c>
      <c r="BY1833" s="5">
        <v>3.4</v>
      </c>
    </row>
    <row r="1834" spans="1:77" x14ac:dyDescent="0.2">
      <c r="A1834" s="2" t="s">
        <v>345</v>
      </c>
      <c r="B1834" s="3">
        <v>38849</v>
      </c>
      <c r="C1834" s="4">
        <v>31</v>
      </c>
      <c r="F1834" s="5">
        <v>0.02</v>
      </c>
      <c r="H1834" s="5">
        <v>0.02</v>
      </c>
      <c r="J1834" s="5">
        <v>5</v>
      </c>
      <c r="M1834" s="5">
        <v>0.35</v>
      </c>
      <c r="N1834" s="5">
        <v>2.5</v>
      </c>
      <c r="Q1834" s="5">
        <v>1</v>
      </c>
      <c r="S1834" s="5">
        <v>93.57</v>
      </c>
      <c r="T1834" s="5">
        <v>35</v>
      </c>
      <c r="U1834" s="5">
        <v>5</v>
      </c>
      <c r="V1834" s="5">
        <v>1.5</v>
      </c>
      <c r="W1834" s="5">
        <v>1.04</v>
      </c>
      <c r="AD1834" s="5">
        <v>-0.95</v>
      </c>
      <c r="AE1834" s="5">
        <v>1.28</v>
      </c>
      <c r="AI1834" s="5">
        <v>10</v>
      </c>
      <c r="AJ1834" s="5">
        <v>55</v>
      </c>
      <c r="AN1834" s="5">
        <v>4.13</v>
      </c>
      <c r="AO1834" s="5">
        <v>0.27</v>
      </c>
      <c r="AT1834" s="5">
        <v>20.9</v>
      </c>
      <c r="AU1834" s="5">
        <v>2</v>
      </c>
      <c r="AV1834" s="5">
        <v>1.81</v>
      </c>
      <c r="AW1834" s="5">
        <v>0.02</v>
      </c>
      <c r="AX1834" s="5">
        <v>0.12</v>
      </c>
      <c r="BA1834" s="5">
        <v>7.58</v>
      </c>
      <c r="BC1834" s="5">
        <v>0.1</v>
      </c>
      <c r="BE1834" s="5">
        <v>0.2</v>
      </c>
      <c r="BH1834" s="5">
        <v>3.27</v>
      </c>
      <c r="BO1834" s="5">
        <v>85</v>
      </c>
      <c r="BQ1834" s="5">
        <v>6.06</v>
      </c>
      <c r="BR1834" s="5">
        <v>6</v>
      </c>
      <c r="BX1834" s="5">
        <v>10</v>
      </c>
      <c r="BY1834" s="5">
        <v>10</v>
      </c>
    </row>
    <row r="1835" spans="1:77" x14ac:dyDescent="0.2">
      <c r="A1835" s="2" t="s">
        <v>257</v>
      </c>
      <c r="B1835" s="3">
        <v>38678</v>
      </c>
      <c r="C1835" s="4">
        <v>33</v>
      </c>
      <c r="F1835" s="5">
        <v>0.03</v>
      </c>
      <c r="H1835" s="5">
        <v>0.03</v>
      </c>
      <c r="J1835" s="5">
        <v>1</v>
      </c>
      <c r="M1835" s="5">
        <v>0.2</v>
      </c>
      <c r="N1835" s="5">
        <v>2</v>
      </c>
      <c r="Q1835" s="5">
        <v>0.5</v>
      </c>
      <c r="S1835" s="5">
        <v>101</v>
      </c>
      <c r="T1835" s="5">
        <v>34</v>
      </c>
      <c r="U1835" s="5">
        <v>1</v>
      </c>
      <c r="V1835" s="5">
        <v>2</v>
      </c>
      <c r="W1835" s="5">
        <v>0.95</v>
      </c>
      <c r="AB1835" s="5">
        <v>12.68</v>
      </c>
      <c r="AD1835" s="5">
        <v>1.6</v>
      </c>
      <c r="AE1835" s="5">
        <v>1.2</v>
      </c>
      <c r="AI1835" s="5">
        <v>1</v>
      </c>
      <c r="AJ1835" s="5">
        <v>58.4</v>
      </c>
      <c r="AN1835" s="5">
        <v>4.4000000000000004</v>
      </c>
      <c r="AO1835" s="5">
        <v>0.28000000000000003</v>
      </c>
      <c r="AT1835" s="5">
        <v>19.100000000000001</v>
      </c>
      <c r="AU1835" s="5">
        <v>1</v>
      </c>
      <c r="AV1835" s="5">
        <v>0.44</v>
      </c>
      <c r="AW1835" s="5">
        <v>0.03</v>
      </c>
      <c r="AX1835" s="5">
        <v>0.03</v>
      </c>
      <c r="BA1835" s="5">
        <v>7.3</v>
      </c>
      <c r="BC1835" s="5">
        <v>0.1</v>
      </c>
      <c r="BE1835" s="5">
        <v>0.5</v>
      </c>
      <c r="BH1835" s="5">
        <v>3.6</v>
      </c>
      <c r="BI1835" s="5">
        <v>0.1</v>
      </c>
      <c r="BO1835" s="5">
        <v>79</v>
      </c>
      <c r="BQ1835" s="5">
        <v>-6.21</v>
      </c>
      <c r="BR1835" s="5">
        <v>6.31</v>
      </c>
      <c r="BX1835" s="5">
        <v>9</v>
      </c>
      <c r="BY1835" s="5">
        <v>5</v>
      </c>
    </row>
    <row r="1836" spans="1:77" x14ac:dyDescent="0.2">
      <c r="A1836" s="2" t="s">
        <v>257</v>
      </c>
      <c r="B1836" s="3">
        <v>41590</v>
      </c>
      <c r="C1836" s="4">
        <v>25</v>
      </c>
      <c r="G1836" s="5">
        <v>8.9999999999999993E-3</v>
      </c>
      <c r="H1836" s="5">
        <v>0.01</v>
      </c>
      <c r="M1836" s="5">
        <v>0.08</v>
      </c>
      <c r="S1836" s="5">
        <v>55.5</v>
      </c>
      <c r="T1836" s="5">
        <v>24</v>
      </c>
      <c r="V1836" s="5">
        <v>0.92</v>
      </c>
      <c r="W1836" s="5">
        <v>0.13</v>
      </c>
      <c r="AB1836" s="5">
        <v>13.67</v>
      </c>
      <c r="AD1836" s="5">
        <v>1.01</v>
      </c>
      <c r="AE1836" s="5">
        <v>0.95</v>
      </c>
      <c r="AJ1836" s="5">
        <v>42.3</v>
      </c>
      <c r="AN1836" s="5">
        <v>6.43</v>
      </c>
      <c r="AO1836" s="5">
        <v>0.03</v>
      </c>
      <c r="AT1836" s="5">
        <v>19</v>
      </c>
      <c r="AV1836" s="5">
        <v>1.56</v>
      </c>
      <c r="AW1836" s="5">
        <v>0.04</v>
      </c>
      <c r="AX1836" s="5">
        <v>0.04</v>
      </c>
      <c r="AY1836" s="5">
        <v>0.02</v>
      </c>
      <c r="BA1836" s="5">
        <v>7.63</v>
      </c>
      <c r="BF1836" s="5">
        <v>0.16</v>
      </c>
      <c r="BH1836" s="5">
        <v>1.72</v>
      </c>
      <c r="BO1836" s="5">
        <v>81.3</v>
      </c>
      <c r="BQ1836" s="5">
        <v>4.12</v>
      </c>
      <c r="BR1836" s="5">
        <v>4.16</v>
      </c>
      <c r="BX1836" s="5">
        <v>9.1999999999999993</v>
      </c>
    </row>
    <row r="1837" spans="1:77" x14ac:dyDescent="0.2">
      <c r="A1837" s="2" t="s">
        <v>257</v>
      </c>
      <c r="B1837" s="3">
        <v>41906</v>
      </c>
      <c r="C1837" s="4">
        <v>25</v>
      </c>
      <c r="G1837" s="5">
        <v>0.01</v>
      </c>
      <c r="H1837" s="5">
        <v>0.01</v>
      </c>
      <c r="M1837" s="5">
        <v>0.08</v>
      </c>
      <c r="S1837" s="5">
        <v>56.8</v>
      </c>
      <c r="T1837" s="5">
        <v>25</v>
      </c>
      <c r="V1837" s="5">
        <v>1</v>
      </c>
      <c r="W1837" s="5">
        <v>0.1</v>
      </c>
      <c r="AB1837" s="5">
        <v>14.01</v>
      </c>
      <c r="AD1837" s="5">
        <v>2.09</v>
      </c>
      <c r="AE1837" s="5">
        <v>0.97</v>
      </c>
      <c r="AJ1837" s="5">
        <v>42</v>
      </c>
      <c r="AN1837" s="5">
        <v>6.92</v>
      </c>
      <c r="AO1837" s="5">
        <v>0.03</v>
      </c>
      <c r="AT1837" s="5">
        <v>19.899999999999999</v>
      </c>
      <c r="AV1837" s="5">
        <v>1.93</v>
      </c>
      <c r="AW1837" s="5">
        <v>0.03</v>
      </c>
      <c r="AX1837" s="5">
        <v>0.04</v>
      </c>
      <c r="AY1837" s="5">
        <v>0.02</v>
      </c>
      <c r="BA1837" s="5">
        <v>7.53</v>
      </c>
      <c r="BF1837" s="5">
        <v>0.28999999999999998</v>
      </c>
      <c r="BH1837" s="5">
        <v>1.72</v>
      </c>
      <c r="BO1837" s="5">
        <v>84.3</v>
      </c>
      <c r="BQ1837" s="5">
        <v>4.21</v>
      </c>
      <c r="BR1837" s="5">
        <v>4.3</v>
      </c>
      <c r="BX1837" s="5">
        <v>9.3000000000000007</v>
      </c>
    </row>
    <row r="1838" spans="1:77" x14ac:dyDescent="0.2">
      <c r="A1838" s="2" t="s">
        <v>257</v>
      </c>
      <c r="B1838" s="3">
        <v>42271</v>
      </c>
      <c r="C1838" s="4">
        <v>31</v>
      </c>
      <c r="G1838" s="5">
        <v>0.01</v>
      </c>
      <c r="H1838" s="5">
        <v>0.01</v>
      </c>
      <c r="J1838" s="5">
        <v>0.7</v>
      </c>
      <c r="M1838" s="5">
        <v>0.08</v>
      </c>
      <c r="N1838" s="5">
        <v>0.2</v>
      </c>
      <c r="Q1838" s="5">
        <v>0.1</v>
      </c>
      <c r="S1838" s="5">
        <v>51</v>
      </c>
      <c r="T1838" s="5">
        <v>25</v>
      </c>
      <c r="U1838" s="5">
        <v>0.2</v>
      </c>
      <c r="V1838" s="5">
        <v>1</v>
      </c>
      <c r="W1838" s="5">
        <v>0.08</v>
      </c>
      <c r="AB1838" s="5">
        <v>13.88</v>
      </c>
      <c r="AC1838" s="5">
        <v>10</v>
      </c>
      <c r="AD1838" s="5">
        <v>2.73</v>
      </c>
      <c r="AE1838" s="5">
        <v>0.96</v>
      </c>
      <c r="AI1838" s="5">
        <v>4.5999999999999996</v>
      </c>
      <c r="AN1838" s="5">
        <v>6.08</v>
      </c>
      <c r="AO1838" s="5">
        <v>0.02</v>
      </c>
      <c r="AT1838" s="5">
        <v>19.8</v>
      </c>
      <c r="AU1838" s="5">
        <v>4.5999999999999996</v>
      </c>
      <c r="AV1838" s="5">
        <v>1.7</v>
      </c>
      <c r="AW1838" s="5">
        <v>0.03</v>
      </c>
      <c r="AX1838" s="5">
        <v>0.06</v>
      </c>
      <c r="BA1838" s="5">
        <v>7.45</v>
      </c>
      <c r="BC1838" s="5">
        <v>4.1999999999999997E-3</v>
      </c>
      <c r="BH1838" s="5">
        <v>1.76</v>
      </c>
      <c r="BO1838" s="5">
        <v>74.5</v>
      </c>
      <c r="BQ1838" s="5">
        <v>4.05</v>
      </c>
      <c r="BR1838" s="5">
        <v>3.94</v>
      </c>
      <c r="BX1838" s="5">
        <v>9.5</v>
      </c>
      <c r="BY1838" s="5">
        <v>2.1</v>
      </c>
    </row>
    <row r="1839" spans="1:77" x14ac:dyDescent="0.2">
      <c r="A1839" s="2" t="s">
        <v>257</v>
      </c>
      <c r="B1839" s="3">
        <v>42150</v>
      </c>
      <c r="C1839" s="4">
        <v>25</v>
      </c>
      <c r="G1839" s="5">
        <v>0.01</v>
      </c>
      <c r="H1839" s="5">
        <v>0.01</v>
      </c>
      <c r="M1839" s="5">
        <v>1.1399999999999999</v>
      </c>
      <c r="S1839" s="5">
        <v>73.2</v>
      </c>
      <c r="T1839" s="5">
        <v>36</v>
      </c>
      <c r="V1839" s="5">
        <v>1.6</v>
      </c>
      <c r="W1839" s="5">
        <v>2E-3</v>
      </c>
      <c r="AB1839" s="5">
        <v>5.79</v>
      </c>
      <c r="AC1839" s="5">
        <v>10</v>
      </c>
      <c r="AD1839" s="5">
        <v>1.64</v>
      </c>
      <c r="AE1839" s="5">
        <v>9.0299999999999994</v>
      </c>
      <c r="AJ1839" s="5">
        <v>55.5</v>
      </c>
      <c r="AN1839" s="5">
        <v>7.4</v>
      </c>
      <c r="AO1839" s="5">
        <v>3.0000000000000001E-3</v>
      </c>
      <c r="AT1839" s="5">
        <v>17.5</v>
      </c>
      <c r="AV1839" s="5">
        <v>49.58</v>
      </c>
      <c r="AW1839" s="5">
        <v>3.2799999999999999E-3</v>
      </c>
      <c r="AX1839" s="5">
        <v>0.11</v>
      </c>
      <c r="BA1839" s="5">
        <v>6.31</v>
      </c>
      <c r="BF1839" s="5">
        <v>3.49</v>
      </c>
      <c r="BH1839" s="5">
        <v>2.62</v>
      </c>
      <c r="BO1839" s="5">
        <v>43.5</v>
      </c>
      <c r="BQ1839" s="5">
        <v>5.34</v>
      </c>
      <c r="BR1839" s="5">
        <v>5.26</v>
      </c>
      <c r="BX1839" s="5">
        <v>9.5</v>
      </c>
    </row>
    <row r="1840" spans="1:77" x14ac:dyDescent="0.2">
      <c r="A1840" s="2" t="s">
        <v>257</v>
      </c>
      <c r="B1840" s="3">
        <v>41764</v>
      </c>
      <c r="C1840" s="4">
        <v>33</v>
      </c>
      <c r="G1840" s="5">
        <v>0.01</v>
      </c>
      <c r="H1840" s="5">
        <v>0.01</v>
      </c>
      <c r="J1840" s="5">
        <v>0.2</v>
      </c>
      <c r="M1840" s="5">
        <v>1.1100000000000001</v>
      </c>
      <c r="N1840" s="5">
        <v>0.2</v>
      </c>
      <c r="Q1840" s="5">
        <v>0.13</v>
      </c>
      <c r="S1840" s="5">
        <v>71.400000000000006</v>
      </c>
      <c r="T1840" s="5">
        <v>36</v>
      </c>
      <c r="U1840" s="5">
        <v>0.5</v>
      </c>
      <c r="V1840" s="5">
        <v>1.5</v>
      </c>
      <c r="W1840" s="5">
        <v>4.0000000000000001E-3</v>
      </c>
      <c r="AB1840" s="5">
        <v>5.94</v>
      </c>
      <c r="AD1840" s="5">
        <v>0.26</v>
      </c>
      <c r="AE1840" s="5">
        <v>9.51</v>
      </c>
      <c r="AI1840" s="5">
        <v>0.5</v>
      </c>
      <c r="AJ1840" s="5">
        <v>54</v>
      </c>
      <c r="AN1840" s="5">
        <v>6.57</v>
      </c>
      <c r="AO1840" s="5">
        <v>3.0000000000000001E-3</v>
      </c>
      <c r="AT1840" s="5">
        <v>17.8</v>
      </c>
      <c r="AU1840" s="5">
        <v>1.9</v>
      </c>
      <c r="AV1840" s="5">
        <v>55.33</v>
      </c>
      <c r="AW1840" s="5">
        <v>6.8999999999999999E-3</v>
      </c>
      <c r="AX1840" s="5">
        <v>0.11</v>
      </c>
      <c r="AY1840" s="5">
        <v>0.03</v>
      </c>
      <c r="BA1840" s="5">
        <v>6.49</v>
      </c>
      <c r="BC1840" s="5">
        <v>1E-3</v>
      </c>
      <c r="BF1840" s="5">
        <v>4.13</v>
      </c>
      <c r="BH1840" s="5">
        <v>2.39</v>
      </c>
      <c r="BO1840" s="5">
        <v>38.9</v>
      </c>
      <c r="BQ1840" s="5">
        <v>5.1100000000000003</v>
      </c>
      <c r="BR1840" s="5">
        <v>5.12</v>
      </c>
      <c r="BX1840" s="5">
        <v>9.1</v>
      </c>
      <c r="BY1840" s="5">
        <v>3.5</v>
      </c>
    </row>
    <row r="1841" spans="1:77" x14ac:dyDescent="0.2">
      <c r="A1841" s="2" t="s">
        <v>257</v>
      </c>
      <c r="B1841" s="3">
        <v>41478</v>
      </c>
      <c r="C1841" s="4">
        <v>25</v>
      </c>
      <c r="G1841" s="5">
        <v>0.01</v>
      </c>
      <c r="H1841" s="5">
        <v>0.01</v>
      </c>
      <c r="M1841" s="5">
        <v>0.88</v>
      </c>
      <c r="S1841" s="5">
        <v>86.3</v>
      </c>
      <c r="T1841" s="5">
        <v>41</v>
      </c>
      <c r="V1841" s="5">
        <v>1.4</v>
      </c>
      <c r="W1841" s="5">
        <v>4.0000000000000001E-3</v>
      </c>
      <c r="AB1841" s="5">
        <v>6.42</v>
      </c>
      <c r="AD1841" s="5">
        <v>1.54</v>
      </c>
      <c r="AE1841" s="5">
        <v>9.27</v>
      </c>
      <c r="AJ1841" s="5">
        <v>62.9</v>
      </c>
      <c r="AN1841" s="5">
        <v>7.82</v>
      </c>
      <c r="AO1841" s="5">
        <v>2E-3</v>
      </c>
      <c r="AT1841" s="5">
        <v>19.899999999999999</v>
      </c>
      <c r="AV1841" s="5">
        <v>91.63</v>
      </c>
      <c r="AW1841" s="5">
        <v>3.2799999999999999E-3</v>
      </c>
      <c r="AX1841" s="5">
        <v>0.1</v>
      </c>
      <c r="AY1841" s="5">
        <v>0.04</v>
      </c>
      <c r="BA1841" s="5">
        <v>6.31</v>
      </c>
      <c r="BF1841" s="5">
        <v>4.2300000000000004</v>
      </c>
      <c r="BH1841" s="5">
        <v>2.6</v>
      </c>
      <c r="BO1841" s="5">
        <v>34.799999999999997</v>
      </c>
      <c r="BQ1841" s="5">
        <v>5.96</v>
      </c>
      <c r="BR1841" s="5">
        <v>6.05</v>
      </c>
      <c r="BX1841" s="5">
        <v>9.1</v>
      </c>
    </row>
    <row r="1842" spans="1:77" x14ac:dyDescent="0.2">
      <c r="A1842" s="2" t="s">
        <v>257</v>
      </c>
      <c r="B1842" s="3">
        <v>40688</v>
      </c>
      <c r="C1842" s="4">
        <v>35</v>
      </c>
      <c r="G1842" s="5">
        <v>0.05</v>
      </c>
      <c r="H1842" s="5">
        <v>0.01</v>
      </c>
      <c r="J1842" s="5">
        <v>0.2</v>
      </c>
      <c r="M1842" s="5">
        <v>0.56000000000000005</v>
      </c>
      <c r="N1842" s="5">
        <v>0.9</v>
      </c>
      <c r="Q1842" s="5">
        <v>0.13</v>
      </c>
      <c r="S1842" s="5">
        <v>10.3</v>
      </c>
      <c r="T1842" s="5">
        <v>100</v>
      </c>
      <c r="U1842" s="5">
        <v>0.6</v>
      </c>
      <c r="V1842" s="5">
        <v>1.2</v>
      </c>
      <c r="W1842" s="5">
        <v>0.02</v>
      </c>
      <c r="AB1842" s="5">
        <v>9.4</v>
      </c>
      <c r="AD1842" s="5">
        <v>6.24</v>
      </c>
      <c r="AE1842" s="5">
        <v>2.79</v>
      </c>
      <c r="AI1842" s="5">
        <v>2.1</v>
      </c>
      <c r="AJ1842" s="5">
        <v>44.5</v>
      </c>
      <c r="AN1842" s="5">
        <v>8.5399999999999991</v>
      </c>
      <c r="AO1842" s="5">
        <v>0.09</v>
      </c>
      <c r="AS1842" s="5">
        <v>0.35</v>
      </c>
      <c r="AT1842" s="5">
        <v>62.6</v>
      </c>
      <c r="AU1842" s="5">
        <v>6.7</v>
      </c>
      <c r="AV1842" s="5">
        <v>13.67</v>
      </c>
      <c r="AW1842" s="5">
        <v>3.2799999999999999E-3</v>
      </c>
      <c r="AX1842" s="5">
        <v>0.01</v>
      </c>
      <c r="BA1842" s="5">
        <v>5.35</v>
      </c>
      <c r="BC1842" s="5">
        <v>5.4999999999999997E-3</v>
      </c>
      <c r="BF1842" s="5">
        <v>9.4</v>
      </c>
      <c r="BH1842" s="5">
        <v>0.18</v>
      </c>
      <c r="BO1842" s="5">
        <v>27</v>
      </c>
      <c r="BQ1842" s="5">
        <v>3.78</v>
      </c>
      <c r="BR1842" s="5">
        <v>4.03</v>
      </c>
      <c r="BT1842" s="5">
        <v>4.2</v>
      </c>
      <c r="BW1842" s="5">
        <v>0.5</v>
      </c>
      <c r="BX1842" s="5">
        <v>10.6</v>
      </c>
      <c r="BY1842" s="5">
        <v>12</v>
      </c>
    </row>
    <row r="1843" spans="1:77" x14ac:dyDescent="0.2">
      <c r="A1843" s="2" t="s">
        <v>257</v>
      </c>
      <c r="B1843" s="3">
        <v>41067</v>
      </c>
      <c r="C1843" s="4">
        <v>28</v>
      </c>
      <c r="G1843" s="5">
        <v>0.02</v>
      </c>
      <c r="H1843" s="5">
        <v>0.01</v>
      </c>
      <c r="M1843" s="5">
        <v>0.8</v>
      </c>
      <c r="S1843" s="5">
        <v>87.2</v>
      </c>
      <c r="T1843" s="5">
        <v>45</v>
      </c>
      <c r="V1843" s="5">
        <v>1.4</v>
      </c>
      <c r="W1843" s="5">
        <v>0.03</v>
      </c>
      <c r="AB1843" s="5">
        <v>6.27</v>
      </c>
      <c r="AD1843" s="5">
        <v>5.63</v>
      </c>
      <c r="AE1843" s="5">
        <v>10.5</v>
      </c>
      <c r="AJ1843" s="5">
        <v>64.3</v>
      </c>
      <c r="AN1843" s="5">
        <v>8.73</v>
      </c>
      <c r="AO1843" s="5">
        <v>5.0000000000000001E-3</v>
      </c>
      <c r="AT1843" s="5">
        <v>20.6</v>
      </c>
      <c r="AV1843" s="5">
        <v>108.01</v>
      </c>
      <c r="AW1843" s="5">
        <v>3.2799999999999999E-3</v>
      </c>
      <c r="AX1843" s="5">
        <v>0.09</v>
      </c>
      <c r="AY1843" s="5">
        <v>0.03</v>
      </c>
      <c r="BA1843" s="5">
        <v>6.37</v>
      </c>
      <c r="BF1843" s="5">
        <v>4.08</v>
      </c>
      <c r="BH1843" s="5">
        <v>2.2400000000000002</v>
      </c>
      <c r="BO1843" s="5">
        <v>30.8</v>
      </c>
      <c r="BQ1843" s="5">
        <v>5.9</v>
      </c>
      <c r="BR1843" s="5">
        <v>6.24</v>
      </c>
      <c r="BS1843" s="5">
        <v>0.2</v>
      </c>
      <c r="BT1843" s="5">
        <v>34</v>
      </c>
      <c r="BV1843" s="5">
        <v>0.27</v>
      </c>
      <c r="BX1843" s="5">
        <v>9.1</v>
      </c>
    </row>
    <row r="1844" spans="1:77" x14ac:dyDescent="0.2">
      <c r="A1844" s="2" t="s">
        <v>257</v>
      </c>
      <c r="B1844" s="3">
        <v>41043</v>
      </c>
      <c r="C1844" s="4">
        <v>28</v>
      </c>
      <c r="G1844" s="5">
        <v>7.0000000000000007E-2</v>
      </c>
      <c r="H1844" s="5">
        <v>0.01</v>
      </c>
      <c r="M1844" s="5">
        <v>1.39</v>
      </c>
      <c r="S1844" s="5">
        <v>10.9</v>
      </c>
      <c r="T1844" s="5">
        <v>99</v>
      </c>
      <c r="V1844" s="5">
        <v>1.2</v>
      </c>
      <c r="W1844" s="5">
        <v>2E-3</v>
      </c>
      <c r="AB1844" s="5">
        <v>9.35</v>
      </c>
      <c r="AD1844" s="5">
        <v>2.27</v>
      </c>
      <c r="AE1844" s="5">
        <v>2.7</v>
      </c>
      <c r="AJ1844" s="5">
        <v>46.4</v>
      </c>
      <c r="AN1844" s="5">
        <v>8.19</v>
      </c>
      <c r="AO1844" s="5">
        <v>0.06</v>
      </c>
      <c r="AT1844" s="5">
        <v>59.9</v>
      </c>
      <c r="AV1844" s="5">
        <v>15.67</v>
      </c>
      <c r="AW1844" s="5">
        <v>3.2799999999999999E-3</v>
      </c>
      <c r="AX1844" s="5">
        <v>0.01</v>
      </c>
      <c r="AY1844" s="5">
        <v>0.02</v>
      </c>
      <c r="BA1844" s="5">
        <v>5.32</v>
      </c>
      <c r="BF1844" s="5">
        <v>8.5299999999999994</v>
      </c>
      <c r="BH1844" s="5">
        <v>0.33</v>
      </c>
      <c r="BO1844" s="5">
        <v>29.9</v>
      </c>
      <c r="BQ1844" s="5">
        <v>4</v>
      </c>
      <c r="BR1844" s="5">
        <v>3.91</v>
      </c>
      <c r="BS1844" s="5">
        <v>0.2</v>
      </c>
      <c r="BT1844" s="5">
        <v>10</v>
      </c>
      <c r="BV1844" s="5">
        <v>0.1</v>
      </c>
      <c r="BX1844" s="5">
        <v>11</v>
      </c>
    </row>
    <row r="1845" spans="1:77" x14ac:dyDescent="0.2">
      <c r="A1845" s="2" t="s">
        <v>257</v>
      </c>
      <c r="B1845" s="3">
        <v>40359</v>
      </c>
      <c r="C1845" s="4">
        <v>23</v>
      </c>
      <c r="G1845" s="5">
        <v>0.06</v>
      </c>
      <c r="H1845" s="5">
        <v>0.01</v>
      </c>
      <c r="M1845" s="5">
        <v>0.89</v>
      </c>
      <c r="S1845" s="5">
        <v>80.900000000000006</v>
      </c>
      <c r="T1845" s="5">
        <v>48</v>
      </c>
      <c r="V1845" s="5">
        <v>1.9</v>
      </c>
      <c r="W1845" s="5">
        <v>8.9999999999999993E-3</v>
      </c>
      <c r="AD1845" s="5">
        <v>3.93</v>
      </c>
      <c r="AE1845" s="5">
        <v>10.3</v>
      </c>
      <c r="AJ1845" s="5">
        <v>59.5</v>
      </c>
      <c r="AN1845" s="5">
        <v>8.15</v>
      </c>
      <c r="AO1845" s="5">
        <v>6.0000000000000001E-3</v>
      </c>
      <c r="AT1845" s="5">
        <v>20.8</v>
      </c>
      <c r="AV1845" s="5">
        <v>96.94</v>
      </c>
      <c r="AW1845" s="5">
        <v>4.2700000000000004E-3</v>
      </c>
      <c r="AX1845" s="5">
        <v>7.0000000000000007E-2</v>
      </c>
      <c r="BA1845" s="5">
        <v>6.26</v>
      </c>
      <c r="BF1845" s="5">
        <v>4.55</v>
      </c>
      <c r="BH1845" s="5">
        <v>2.09</v>
      </c>
      <c r="BO1845" s="5">
        <v>31.1</v>
      </c>
      <c r="BQ1845" s="5">
        <v>5.66</v>
      </c>
      <c r="BR1845" s="5">
        <v>5.88</v>
      </c>
      <c r="BX1845" s="5">
        <v>9.4</v>
      </c>
    </row>
    <row r="1846" spans="1:77" x14ac:dyDescent="0.2">
      <c r="A1846" s="2" t="s">
        <v>257</v>
      </c>
      <c r="B1846" s="3">
        <v>39940</v>
      </c>
      <c r="C1846" s="4">
        <v>22</v>
      </c>
      <c r="G1846" s="5">
        <v>0.01</v>
      </c>
      <c r="H1846" s="5">
        <v>0.01</v>
      </c>
      <c r="M1846" s="5">
        <v>1</v>
      </c>
      <c r="S1846" s="5">
        <v>70.8</v>
      </c>
      <c r="T1846" s="5">
        <v>42</v>
      </c>
      <c r="V1846" s="5">
        <v>1.1000000000000001</v>
      </c>
      <c r="W1846" s="5">
        <v>0.01</v>
      </c>
      <c r="AB1846" s="5">
        <v>6.16</v>
      </c>
      <c r="AD1846" s="5">
        <v>0.34</v>
      </c>
      <c r="AE1846" s="5">
        <v>8.52</v>
      </c>
      <c r="AJ1846" s="5">
        <v>54.7</v>
      </c>
      <c r="AN1846" s="5">
        <v>7.07</v>
      </c>
      <c r="AO1846" s="5">
        <v>7.0000000000000001E-3</v>
      </c>
      <c r="AT1846" s="5">
        <v>20.6</v>
      </c>
      <c r="AV1846" s="5">
        <v>76.58</v>
      </c>
      <c r="AW1846" s="5">
        <v>4.9300000000000004E-3</v>
      </c>
      <c r="AX1846" s="5">
        <v>0.08</v>
      </c>
      <c r="BA1846" s="5">
        <v>6.38</v>
      </c>
      <c r="BF1846" s="5">
        <v>3.93</v>
      </c>
      <c r="BH1846" s="5">
        <v>2.14</v>
      </c>
      <c r="BO1846" s="5">
        <v>33</v>
      </c>
      <c r="BX1846" s="5">
        <v>9.3000000000000007</v>
      </c>
    </row>
    <row r="1847" spans="1:77" x14ac:dyDescent="0.2">
      <c r="A1847" s="2" t="s">
        <v>257</v>
      </c>
      <c r="B1847" s="3">
        <v>41234</v>
      </c>
      <c r="C1847" s="4">
        <v>37</v>
      </c>
      <c r="G1847" s="5">
        <v>0.08</v>
      </c>
      <c r="H1847" s="5">
        <v>0.01</v>
      </c>
      <c r="J1847" s="5">
        <v>0.3</v>
      </c>
      <c r="M1847" s="5">
        <v>0.78</v>
      </c>
      <c r="N1847" s="5">
        <v>0.3</v>
      </c>
      <c r="Q1847" s="5">
        <v>0.13</v>
      </c>
      <c r="S1847" s="5">
        <v>24.1</v>
      </c>
      <c r="T1847" s="5">
        <v>19</v>
      </c>
      <c r="U1847" s="5">
        <v>0.3</v>
      </c>
      <c r="V1847" s="5">
        <v>2.8</v>
      </c>
      <c r="W1847" s="5">
        <v>0.21</v>
      </c>
      <c r="AB1847" s="5">
        <v>3.41</v>
      </c>
      <c r="AD1847" s="5">
        <v>10.82</v>
      </c>
      <c r="AE1847" s="5">
        <v>11.5</v>
      </c>
      <c r="AI1847" s="5">
        <v>0.9</v>
      </c>
      <c r="AJ1847" s="5">
        <v>28.1</v>
      </c>
      <c r="AN1847" s="5">
        <v>4.0199999999999996</v>
      </c>
      <c r="AO1847" s="5">
        <v>0.03</v>
      </c>
      <c r="AS1847" s="5">
        <v>0.35</v>
      </c>
      <c r="AT1847" s="5">
        <v>5.74</v>
      </c>
      <c r="AU1847" s="5">
        <v>0.5</v>
      </c>
      <c r="AV1847" s="5">
        <v>54</v>
      </c>
      <c r="AW1847" s="5">
        <v>3.2799999999999999E-3</v>
      </c>
      <c r="AY1847" s="5">
        <v>0.02</v>
      </c>
      <c r="BA1847" s="5">
        <v>5.84</v>
      </c>
      <c r="BC1847" s="5">
        <v>1.1999999999999999E-3</v>
      </c>
      <c r="BF1847" s="5">
        <v>7.98</v>
      </c>
      <c r="BH1847" s="5">
        <v>0.39</v>
      </c>
      <c r="BO1847" s="5">
        <v>26.1</v>
      </c>
      <c r="BQ1847" s="5">
        <v>2.34</v>
      </c>
      <c r="BR1847" s="5">
        <v>2.1</v>
      </c>
      <c r="BS1847" s="5">
        <v>0.2</v>
      </c>
      <c r="BT1847" s="5">
        <v>15</v>
      </c>
      <c r="BV1847" s="5">
        <v>0.1</v>
      </c>
      <c r="BW1847" s="5">
        <v>0.6</v>
      </c>
      <c r="BX1847" s="5">
        <v>11.2</v>
      </c>
      <c r="BY1847" s="5">
        <v>2.5</v>
      </c>
    </row>
    <row r="1848" spans="1:77" x14ac:dyDescent="0.2">
      <c r="A1848" s="2" t="s">
        <v>257</v>
      </c>
      <c r="B1848" s="3">
        <v>41429</v>
      </c>
      <c r="C1848" s="4">
        <v>25</v>
      </c>
      <c r="G1848" s="5">
        <v>0.16</v>
      </c>
      <c r="H1848" s="5">
        <v>0.01</v>
      </c>
      <c r="M1848" s="5">
        <v>0.92</v>
      </c>
      <c r="S1848" s="5">
        <v>33.799999999999997</v>
      </c>
      <c r="T1848" s="5">
        <v>20</v>
      </c>
      <c r="V1848" s="5">
        <v>23</v>
      </c>
      <c r="W1848" s="5">
        <v>0.03</v>
      </c>
      <c r="AB1848" s="5">
        <v>3.08</v>
      </c>
      <c r="AD1848" s="5">
        <v>8.7100000000000009</v>
      </c>
      <c r="AE1848" s="5">
        <v>13.2</v>
      </c>
      <c r="AJ1848" s="5">
        <v>33</v>
      </c>
      <c r="AN1848" s="5">
        <v>6.07</v>
      </c>
      <c r="AO1848" s="5">
        <v>0.03</v>
      </c>
      <c r="AT1848" s="5">
        <v>7.89</v>
      </c>
      <c r="AV1848" s="5">
        <v>85.43</v>
      </c>
      <c r="AW1848" s="5">
        <v>3.2799999999999999E-3</v>
      </c>
      <c r="AX1848" s="5">
        <v>0.01</v>
      </c>
      <c r="AY1848" s="5">
        <v>0.02</v>
      </c>
      <c r="BA1848" s="5">
        <v>5.5</v>
      </c>
      <c r="BF1848" s="5">
        <v>7.09</v>
      </c>
      <c r="BH1848" s="5">
        <v>0.28999999999999998</v>
      </c>
      <c r="BO1848" s="5">
        <v>20.100000000000001</v>
      </c>
      <c r="BQ1848" s="5">
        <v>2.65</v>
      </c>
      <c r="BR1848" s="5">
        <v>2.89</v>
      </c>
      <c r="BX1848" s="5">
        <v>8</v>
      </c>
    </row>
    <row r="1849" spans="1:77" x14ac:dyDescent="0.2">
      <c r="A1849" s="2" t="s">
        <v>257</v>
      </c>
      <c r="B1849" s="3">
        <v>38855</v>
      </c>
      <c r="C1849" s="4">
        <v>31</v>
      </c>
      <c r="F1849" s="5">
        <v>0.02</v>
      </c>
      <c r="H1849" s="5">
        <v>0.02</v>
      </c>
      <c r="J1849" s="5">
        <v>5</v>
      </c>
      <c r="M1849" s="5">
        <v>2.11</v>
      </c>
      <c r="N1849" s="5">
        <v>2.5</v>
      </c>
      <c r="Q1849" s="5">
        <v>0.5</v>
      </c>
      <c r="S1849" s="5">
        <v>68.510000000000005</v>
      </c>
      <c r="T1849" s="5">
        <v>44</v>
      </c>
      <c r="U1849" s="5">
        <v>5</v>
      </c>
      <c r="V1849" s="5">
        <v>1.4</v>
      </c>
      <c r="W1849" s="5">
        <v>0.02</v>
      </c>
      <c r="AD1849" s="5">
        <v>0.45</v>
      </c>
      <c r="AE1849" s="5">
        <v>8.2100000000000009</v>
      </c>
      <c r="AI1849" s="5">
        <v>10</v>
      </c>
      <c r="AJ1849" s="5">
        <v>55</v>
      </c>
      <c r="AN1849" s="5">
        <v>7.24</v>
      </c>
      <c r="AO1849" s="5">
        <v>0.01</v>
      </c>
      <c r="AT1849" s="5">
        <v>21.7</v>
      </c>
      <c r="AU1849" s="5">
        <v>4</v>
      </c>
      <c r="AV1849" s="5">
        <v>63.3</v>
      </c>
      <c r="AW1849" s="5">
        <v>0.02</v>
      </c>
      <c r="AX1849" s="5">
        <v>0.06</v>
      </c>
      <c r="BA1849" s="5">
        <v>6.29</v>
      </c>
      <c r="BC1849" s="5">
        <v>0.1</v>
      </c>
      <c r="BE1849" s="5">
        <v>5.4</v>
      </c>
      <c r="BH1849" s="5">
        <v>2.08</v>
      </c>
      <c r="BO1849" s="5">
        <v>39</v>
      </c>
      <c r="BQ1849" s="5">
        <v>5.15</v>
      </c>
      <c r="BR1849" s="5">
        <v>5.17</v>
      </c>
      <c r="BX1849" s="5">
        <v>8.9</v>
      </c>
      <c r="BY1849" s="5">
        <v>10</v>
      </c>
    </row>
    <row r="1850" spans="1:77" x14ac:dyDescent="0.2">
      <c r="A1850" s="2" t="s">
        <v>257</v>
      </c>
      <c r="B1850" s="3">
        <v>38685</v>
      </c>
      <c r="C1850" s="4">
        <v>33</v>
      </c>
      <c r="F1850" s="5">
        <v>0.03</v>
      </c>
      <c r="H1850" s="5">
        <v>0.04</v>
      </c>
      <c r="J1850" s="5">
        <v>1</v>
      </c>
      <c r="M1850" s="5">
        <v>0.4</v>
      </c>
      <c r="N1850" s="5">
        <v>2</v>
      </c>
      <c r="Q1850" s="5">
        <v>0.5</v>
      </c>
      <c r="S1850" s="5">
        <v>75.099999999999994</v>
      </c>
      <c r="T1850" s="5">
        <v>41</v>
      </c>
      <c r="U1850" s="5">
        <v>1</v>
      </c>
      <c r="V1850" s="5">
        <v>2</v>
      </c>
      <c r="W1850" s="5">
        <v>0.01</v>
      </c>
      <c r="AB1850" s="5">
        <v>6.4</v>
      </c>
      <c r="AD1850" s="5">
        <v>1</v>
      </c>
      <c r="AE1850" s="5">
        <v>4.9000000000000004</v>
      </c>
      <c r="AI1850" s="5">
        <v>1</v>
      </c>
      <c r="AJ1850" s="5">
        <v>53.2</v>
      </c>
      <c r="AN1850" s="5">
        <v>7.1</v>
      </c>
      <c r="AO1850" s="5">
        <v>0.01</v>
      </c>
      <c r="AT1850" s="5">
        <v>19</v>
      </c>
      <c r="AU1850" s="5">
        <v>2</v>
      </c>
      <c r="AV1850" s="5">
        <v>57.54</v>
      </c>
      <c r="AW1850" s="5">
        <v>0.03</v>
      </c>
      <c r="AX1850" s="5">
        <v>0.03</v>
      </c>
      <c r="BA1850" s="5">
        <v>6.5</v>
      </c>
      <c r="BC1850" s="5">
        <v>0.1</v>
      </c>
      <c r="BE1850" s="5">
        <v>4.3</v>
      </c>
      <c r="BH1850" s="5">
        <v>2.4</v>
      </c>
      <c r="BI1850" s="5">
        <v>0.1</v>
      </c>
      <c r="BO1850" s="5">
        <v>36</v>
      </c>
      <c r="BQ1850" s="5">
        <v>-5.23</v>
      </c>
      <c r="BR1850" s="5">
        <v>5.29</v>
      </c>
      <c r="BX1850" s="5">
        <v>10.3</v>
      </c>
      <c r="BY1850" s="5">
        <v>5</v>
      </c>
    </row>
    <row r="1851" spans="1:77" x14ac:dyDescent="0.2">
      <c r="A1851" s="2" t="s">
        <v>257</v>
      </c>
      <c r="B1851" s="3">
        <v>41785</v>
      </c>
      <c r="C1851" s="4">
        <v>25</v>
      </c>
      <c r="G1851" s="5">
        <v>0.15</v>
      </c>
      <c r="H1851" s="5">
        <v>0.01</v>
      </c>
      <c r="M1851" s="5">
        <v>0.64</v>
      </c>
      <c r="S1851" s="5">
        <v>38.5</v>
      </c>
      <c r="T1851" s="5">
        <v>26</v>
      </c>
      <c r="V1851" s="5">
        <v>2.6</v>
      </c>
      <c r="W1851" s="5">
        <v>0.02</v>
      </c>
      <c r="AB1851" s="5">
        <v>3.44</v>
      </c>
      <c r="AD1851" s="5">
        <v>0.88</v>
      </c>
      <c r="AE1851" s="5">
        <v>13.1</v>
      </c>
      <c r="AJ1851" s="5">
        <v>39.1</v>
      </c>
      <c r="AN1851" s="5">
        <v>7.02</v>
      </c>
      <c r="AO1851" s="5">
        <v>0.02</v>
      </c>
      <c r="AT1851" s="5">
        <v>6.31</v>
      </c>
      <c r="AV1851" s="5">
        <v>109.34</v>
      </c>
      <c r="AW1851" s="5">
        <v>3.2799999999999999E-3</v>
      </c>
      <c r="AX1851" s="5">
        <v>0.01</v>
      </c>
      <c r="AY1851" s="5">
        <v>0.02</v>
      </c>
      <c r="BA1851" s="5">
        <v>5.49</v>
      </c>
      <c r="BF1851" s="5">
        <v>4</v>
      </c>
      <c r="BH1851" s="5">
        <v>0.22</v>
      </c>
      <c r="BO1851" s="5">
        <v>21.2</v>
      </c>
      <c r="BQ1851" s="5">
        <v>3.16</v>
      </c>
      <c r="BR1851" s="5">
        <v>3.13</v>
      </c>
      <c r="BX1851" s="5">
        <v>8.9</v>
      </c>
    </row>
    <row r="1852" spans="1:77" x14ac:dyDescent="0.2">
      <c r="A1852" s="2" t="s">
        <v>257</v>
      </c>
      <c r="B1852" s="3">
        <v>42173</v>
      </c>
      <c r="C1852" s="4">
        <v>25</v>
      </c>
      <c r="G1852" s="5">
        <v>0.1</v>
      </c>
      <c r="H1852" s="5">
        <v>0.01</v>
      </c>
      <c r="M1852" s="5">
        <v>0.75</v>
      </c>
      <c r="S1852" s="5">
        <v>14</v>
      </c>
      <c r="T1852" s="5">
        <v>115</v>
      </c>
      <c r="V1852" s="5">
        <v>1.1000000000000001</v>
      </c>
      <c r="W1852" s="5">
        <v>2E-3</v>
      </c>
      <c r="AB1852" s="5">
        <v>9.31</v>
      </c>
      <c r="AC1852" s="5">
        <v>10</v>
      </c>
      <c r="AD1852" s="5">
        <v>1.32</v>
      </c>
      <c r="AE1852" s="5">
        <v>2.98</v>
      </c>
      <c r="AJ1852" s="5">
        <v>50.4</v>
      </c>
      <c r="AN1852" s="5">
        <v>9.3800000000000008</v>
      </c>
      <c r="AO1852" s="5">
        <v>0.06</v>
      </c>
      <c r="AT1852" s="5">
        <v>63.8</v>
      </c>
      <c r="AV1852" s="5">
        <v>11.81</v>
      </c>
      <c r="AW1852" s="5">
        <v>3.2799999999999999E-3</v>
      </c>
      <c r="AX1852" s="5">
        <v>0.01</v>
      </c>
      <c r="BA1852" s="5">
        <v>5.47</v>
      </c>
      <c r="BF1852" s="5">
        <v>10.029999999999999</v>
      </c>
      <c r="BH1852" s="5">
        <v>0.31</v>
      </c>
      <c r="BO1852" s="5">
        <v>25.8</v>
      </c>
      <c r="BQ1852" s="5">
        <v>4.28</v>
      </c>
      <c r="BR1852" s="5">
        <v>4.34</v>
      </c>
      <c r="BX1852" s="5">
        <v>11.2</v>
      </c>
    </row>
    <row r="1853" spans="1:77" x14ac:dyDescent="0.2">
      <c r="A1853" s="2" t="s">
        <v>257</v>
      </c>
      <c r="B1853" s="3">
        <v>41786</v>
      </c>
      <c r="C1853" s="4">
        <v>33</v>
      </c>
      <c r="G1853" s="5">
        <v>0.06</v>
      </c>
      <c r="H1853" s="5">
        <v>0.01</v>
      </c>
      <c r="J1853" s="5">
        <v>0.2</v>
      </c>
      <c r="M1853" s="5">
        <v>0.75</v>
      </c>
      <c r="N1853" s="5">
        <v>0.5</v>
      </c>
      <c r="Q1853" s="5">
        <v>7.0000000000000007E-2</v>
      </c>
      <c r="S1853" s="5">
        <v>12.5</v>
      </c>
      <c r="T1853" s="5">
        <v>100</v>
      </c>
      <c r="U1853" s="5">
        <v>0.5</v>
      </c>
      <c r="V1853" s="5">
        <v>1.2</v>
      </c>
      <c r="W1853" s="5">
        <v>2E-3</v>
      </c>
      <c r="AB1853" s="5">
        <v>9.3699999999999992</v>
      </c>
      <c r="AD1853" s="5">
        <v>2.71</v>
      </c>
      <c r="AE1853" s="5">
        <v>2.87</v>
      </c>
      <c r="AI1853" s="5">
        <v>3.7</v>
      </c>
      <c r="AJ1853" s="5">
        <v>43.1</v>
      </c>
      <c r="AN1853" s="5">
        <v>8.42</v>
      </c>
      <c r="AO1853" s="5">
        <v>0.04</v>
      </c>
      <c r="AT1853" s="5">
        <v>52.9</v>
      </c>
      <c r="AU1853" s="5">
        <v>2.1</v>
      </c>
      <c r="AV1853" s="5">
        <v>13.72</v>
      </c>
      <c r="AW1853" s="5">
        <v>3.2799999999999999E-3</v>
      </c>
      <c r="AX1853" s="5">
        <v>0.01</v>
      </c>
      <c r="AY1853" s="5">
        <v>0.02</v>
      </c>
      <c r="BA1853" s="5">
        <v>5.43</v>
      </c>
      <c r="BC1853" s="5">
        <v>8.6E-3</v>
      </c>
      <c r="BF1853" s="5">
        <v>9.67</v>
      </c>
      <c r="BH1853" s="5">
        <v>0.25</v>
      </c>
      <c r="BO1853" s="5">
        <v>24.7</v>
      </c>
      <c r="BQ1853" s="5">
        <v>3.81</v>
      </c>
      <c r="BR1853" s="5">
        <v>3.7</v>
      </c>
      <c r="BX1853" s="5">
        <v>10.9</v>
      </c>
      <c r="BY1853" s="5">
        <v>6</v>
      </c>
    </row>
    <row r="1854" spans="1:77" x14ac:dyDescent="0.2">
      <c r="A1854" s="2" t="s">
        <v>257</v>
      </c>
      <c r="B1854" s="3">
        <v>41575</v>
      </c>
      <c r="C1854" s="4">
        <v>34</v>
      </c>
      <c r="G1854" s="5">
        <v>6.0000000000000001E-3</v>
      </c>
      <c r="H1854" s="5">
        <v>14.93</v>
      </c>
      <c r="J1854" s="5">
        <v>0.2</v>
      </c>
      <c r="M1854" s="5">
        <v>1.32</v>
      </c>
      <c r="N1854" s="5">
        <v>0.2</v>
      </c>
      <c r="Q1854" s="5">
        <v>0.02</v>
      </c>
      <c r="S1854" s="5">
        <v>183</v>
      </c>
      <c r="T1854" s="5">
        <v>1284</v>
      </c>
      <c r="U1854" s="5">
        <v>0.3</v>
      </c>
      <c r="V1854" s="5">
        <v>8.6999999999999993</v>
      </c>
      <c r="W1854" s="5">
        <v>5.01</v>
      </c>
      <c r="AB1854" s="5">
        <v>0.98</v>
      </c>
      <c r="AD1854" s="5">
        <v>5.21</v>
      </c>
      <c r="AE1854" s="5">
        <v>52.2</v>
      </c>
      <c r="AI1854" s="5">
        <v>0.5</v>
      </c>
      <c r="AJ1854" s="5">
        <v>499.9</v>
      </c>
      <c r="AN1854" s="5">
        <v>204</v>
      </c>
      <c r="AO1854" s="5">
        <v>0.49</v>
      </c>
      <c r="AT1854" s="5">
        <v>414</v>
      </c>
      <c r="AU1854" s="5">
        <v>0.5</v>
      </c>
      <c r="AV1854" s="5">
        <v>0.22</v>
      </c>
      <c r="AW1854" s="5">
        <v>3.2799999999999999E-3</v>
      </c>
      <c r="AX1854" s="5">
        <v>0.13</v>
      </c>
      <c r="BA1854" s="5">
        <v>7.15</v>
      </c>
      <c r="BC1854" s="5">
        <v>1E-3</v>
      </c>
      <c r="BF1854" s="5">
        <v>0.11</v>
      </c>
      <c r="BH1854" s="5">
        <v>12.6</v>
      </c>
      <c r="BO1854" s="5">
        <v>1.88</v>
      </c>
      <c r="BQ1854" s="5">
        <v>48.86</v>
      </c>
      <c r="BR1854" s="5">
        <v>46.38</v>
      </c>
      <c r="BS1854" s="5">
        <v>0.2</v>
      </c>
      <c r="BV1854" s="5">
        <v>0.1</v>
      </c>
      <c r="BX1854" s="5">
        <v>10.199999999999999</v>
      </c>
      <c r="BY1854" s="5">
        <v>15</v>
      </c>
    </row>
    <row r="1855" spans="1:77" x14ac:dyDescent="0.2">
      <c r="A1855" s="2" t="s">
        <v>257</v>
      </c>
      <c r="B1855" s="3">
        <v>41228</v>
      </c>
      <c r="C1855" s="4">
        <v>22</v>
      </c>
      <c r="F1855" s="5">
        <v>0.01</v>
      </c>
      <c r="H1855" s="5">
        <v>0.02</v>
      </c>
      <c r="M1855" s="5">
        <v>1</v>
      </c>
      <c r="S1855" s="5">
        <v>70.099999999999994</v>
      </c>
      <c r="T1855" s="5">
        <v>30.5</v>
      </c>
      <c r="V1855" s="5">
        <v>1.23</v>
      </c>
      <c r="W1855" s="5">
        <v>0.01</v>
      </c>
      <c r="AD1855" s="5">
        <v>2.1</v>
      </c>
      <c r="AE1855" s="5">
        <v>6.93</v>
      </c>
      <c r="AN1855" s="5">
        <v>7.09</v>
      </c>
      <c r="AO1855" s="5">
        <v>0.01</v>
      </c>
      <c r="AT1855" s="5">
        <v>20.9</v>
      </c>
      <c r="AV1855" s="5">
        <v>88</v>
      </c>
      <c r="AW1855" s="5">
        <v>7.0000000000000007E-2</v>
      </c>
      <c r="AX1855" s="5">
        <v>0.1</v>
      </c>
      <c r="BA1855" s="5">
        <v>6.4</v>
      </c>
      <c r="BE1855" s="5">
        <v>3.6</v>
      </c>
      <c r="BH1855" s="5">
        <v>0.39</v>
      </c>
      <c r="BO1855" s="5">
        <v>34.4</v>
      </c>
      <c r="BQ1855" s="5">
        <v>5.0999999999999996</v>
      </c>
      <c r="BR1855" s="5">
        <v>5.2</v>
      </c>
      <c r="BX1855" s="5">
        <v>10.199999999999999</v>
      </c>
    </row>
    <row r="1856" spans="1:77" x14ac:dyDescent="0.2">
      <c r="A1856" s="2" t="s">
        <v>257</v>
      </c>
      <c r="B1856" s="3">
        <v>41067</v>
      </c>
      <c r="C1856" s="4">
        <v>29</v>
      </c>
      <c r="G1856" s="5">
        <v>0.62</v>
      </c>
      <c r="H1856" s="5">
        <v>0.08</v>
      </c>
      <c r="M1856" s="5">
        <v>1.03</v>
      </c>
      <c r="S1856" s="5">
        <v>18.100000000000001</v>
      </c>
      <c r="T1856" s="5">
        <v>32</v>
      </c>
      <c r="V1856" s="5">
        <v>6.3</v>
      </c>
      <c r="W1856" s="5">
        <v>1.77</v>
      </c>
      <c r="AB1856" s="5">
        <v>2.6</v>
      </c>
      <c r="AD1856" s="5">
        <v>9.27</v>
      </c>
      <c r="AE1856" s="5">
        <v>16.2</v>
      </c>
      <c r="AJ1856" s="5">
        <v>33.5</v>
      </c>
      <c r="AN1856" s="5">
        <v>6.43</v>
      </c>
      <c r="AO1856" s="5">
        <v>0.05</v>
      </c>
      <c r="AT1856" s="5">
        <v>9.73</v>
      </c>
      <c r="AU1856" s="5">
        <v>18</v>
      </c>
      <c r="AV1856" s="5">
        <v>39.22</v>
      </c>
      <c r="AW1856" s="5">
        <v>4.2700000000000004E-3</v>
      </c>
      <c r="AX1856" s="5">
        <v>0.01</v>
      </c>
      <c r="AY1856" s="5">
        <v>0.02</v>
      </c>
      <c r="BA1856" s="5">
        <v>5.25</v>
      </c>
      <c r="BF1856" s="5">
        <v>0.94</v>
      </c>
      <c r="BH1856" s="5">
        <v>0.21</v>
      </c>
      <c r="BO1856" s="5">
        <v>45.1</v>
      </c>
      <c r="BQ1856" s="5">
        <v>2.68</v>
      </c>
      <c r="BR1856" s="5">
        <v>2.4500000000000002</v>
      </c>
      <c r="BS1856" s="5">
        <v>0.2</v>
      </c>
      <c r="BT1856" s="5">
        <v>1.6</v>
      </c>
      <c r="BV1856" s="5">
        <v>0.23</v>
      </c>
      <c r="BX1856" s="5">
        <v>8.6999999999999993</v>
      </c>
    </row>
    <row r="1857" spans="1:77" x14ac:dyDescent="0.2">
      <c r="A1857" s="2" t="s">
        <v>257</v>
      </c>
      <c r="B1857" s="3">
        <v>38853</v>
      </c>
      <c r="C1857" s="4">
        <v>31</v>
      </c>
      <c r="F1857" s="5">
        <v>0.1</v>
      </c>
      <c r="H1857" s="5">
        <v>0.02</v>
      </c>
      <c r="J1857" s="5">
        <v>5</v>
      </c>
      <c r="M1857" s="5">
        <v>3.35</v>
      </c>
      <c r="N1857" s="5">
        <v>2.5</v>
      </c>
      <c r="Q1857" s="5">
        <v>0.5</v>
      </c>
      <c r="S1857" s="5">
        <v>31.91</v>
      </c>
      <c r="T1857" s="5">
        <v>23</v>
      </c>
      <c r="U1857" s="5">
        <v>5</v>
      </c>
      <c r="V1857" s="5">
        <v>6.1</v>
      </c>
      <c r="W1857" s="5">
        <v>0.08</v>
      </c>
      <c r="AD1857" s="5">
        <v>-3.84</v>
      </c>
      <c r="AE1857" s="5">
        <v>3.92</v>
      </c>
      <c r="AI1857" s="5">
        <v>10</v>
      </c>
      <c r="AJ1857" s="5">
        <v>30</v>
      </c>
      <c r="AN1857" s="5">
        <v>6.29</v>
      </c>
      <c r="AO1857" s="5">
        <v>0.17</v>
      </c>
      <c r="AT1857" s="5">
        <v>19.5</v>
      </c>
      <c r="AU1857" s="5">
        <v>7</v>
      </c>
      <c r="AV1857" s="5">
        <v>9.16</v>
      </c>
      <c r="AW1857" s="5">
        <v>0.05</v>
      </c>
      <c r="AX1857" s="5">
        <v>0.06</v>
      </c>
      <c r="BA1857" s="5">
        <v>5.81</v>
      </c>
      <c r="BC1857" s="5">
        <v>0.1</v>
      </c>
      <c r="BE1857" s="5">
        <v>0.5</v>
      </c>
      <c r="BH1857" s="5">
        <v>1.33</v>
      </c>
      <c r="BO1857" s="5">
        <v>51</v>
      </c>
      <c r="BQ1857" s="5">
        <v>3.19</v>
      </c>
      <c r="BR1857" s="5">
        <v>3.07</v>
      </c>
      <c r="BX1857" s="5">
        <v>8.8000000000000007</v>
      </c>
      <c r="BY1857" s="5">
        <v>10</v>
      </c>
    </row>
    <row r="1858" spans="1:77" x14ac:dyDescent="0.2">
      <c r="A1858" s="2" t="s">
        <v>257</v>
      </c>
      <c r="B1858" s="3">
        <v>36061</v>
      </c>
      <c r="C1858" s="4">
        <v>30</v>
      </c>
      <c r="F1858" s="5">
        <v>2.4</v>
      </c>
      <c r="G1858" s="5">
        <v>2.2999999999999998</v>
      </c>
      <c r="H1858" s="5">
        <v>0.01</v>
      </c>
      <c r="J1858" s="5">
        <v>0.2</v>
      </c>
      <c r="M1858" s="5">
        <v>0.85</v>
      </c>
      <c r="N1858" s="5">
        <v>0.2</v>
      </c>
      <c r="O1858" s="5">
        <v>50</v>
      </c>
      <c r="Q1858" s="5">
        <v>0.13</v>
      </c>
      <c r="S1858" s="5">
        <v>2.6</v>
      </c>
      <c r="T1858" s="5">
        <v>39</v>
      </c>
      <c r="U1858" s="5">
        <v>0.2</v>
      </c>
      <c r="V1858" s="5">
        <v>3.1</v>
      </c>
      <c r="W1858" s="5">
        <v>0.01</v>
      </c>
      <c r="AB1858" s="5">
        <v>3.35</v>
      </c>
      <c r="AE1858" s="5">
        <v>1.5</v>
      </c>
      <c r="AI1858" s="5">
        <v>0.5</v>
      </c>
      <c r="AJ1858" s="5">
        <v>19.7</v>
      </c>
      <c r="AN1858" s="5">
        <v>2.5</v>
      </c>
      <c r="AO1858" s="5">
        <v>0.04</v>
      </c>
      <c r="AT1858" s="5">
        <v>24</v>
      </c>
      <c r="AV1858" s="5">
        <v>1.68</v>
      </c>
      <c r="AW1858" s="5">
        <v>3.2845000000000001E-3</v>
      </c>
      <c r="AX1858" s="5">
        <v>0.01</v>
      </c>
      <c r="AZ1858" s="5">
        <v>5.0000000000000001E-3</v>
      </c>
      <c r="BA1858" s="5">
        <v>4.34</v>
      </c>
      <c r="BC1858" s="5">
        <v>2.7000000000000001E-3</v>
      </c>
      <c r="BE1858" s="5">
        <v>7.4</v>
      </c>
      <c r="BH1858" s="5">
        <v>0.08</v>
      </c>
      <c r="BX1858" s="5">
        <v>10</v>
      </c>
      <c r="BY1858" s="5">
        <v>3.6</v>
      </c>
    </row>
    <row r="1859" spans="1:77" x14ac:dyDescent="0.2">
      <c r="A1859" s="2" t="s">
        <v>257</v>
      </c>
      <c r="B1859" s="3">
        <v>35702</v>
      </c>
      <c r="C1859" s="4">
        <v>32</v>
      </c>
      <c r="F1859" s="5">
        <v>1.84</v>
      </c>
      <c r="G1859" s="5">
        <v>1.8</v>
      </c>
      <c r="H1859" s="5">
        <v>0.01</v>
      </c>
      <c r="J1859" s="5">
        <v>0.2</v>
      </c>
      <c r="M1859" s="5">
        <v>0.74</v>
      </c>
      <c r="N1859" s="5">
        <v>1</v>
      </c>
      <c r="O1859" s="5">
        <v>50</v>
      </c>
      <c r="Q1859" s="5">
        <v>0.2</v>
      </c>
      <c r="S1859" s="5">
        <v>2</v>
      </c>
      <c r="T1859" s="5">
        <v>35</v>
      </c>
      <c r="U1859" s="5">
        <v>0.3</v>
      </c>
      <c r="V1859" s="5">
        <v>3.4</v>
      </c>
      <c r="W1859" s="5">
        <v>0.03</v>
      </c>
      <c r="AB1859" s="5">
        <v>2.99</v>
      </c>
      <c r="AE1859" s="5">
        <v>2.4</v>
      </c>
      <c r="AI1859" s="5">
        <v>1</v>
      </c>
      <c r="AJ1859" s="5">
        <v>191.1</v>
      </c>
      <c r="AN1859" s="5">
        <v>1.8</v>
      </c>
      <c r="AO1859" s="5">
        <v>0.03</v>
      </c>
      <c r="AT1859" s="5">
        <v>19</v>
      </c>
      <c r="AU1859" s="5">
        <v>3.9</v>
      </c>
      <c r="AV1859" s="5">
        <v>2.12</v>
      </c>
      <c r="AW1859" s="5">
        <v>3.2845000000000001E-3</v>
      </c>
      <c r="AX1859" s="5">
        <v>0.01</v>
      </c>
      <c r="AZ1859" s="5">
        <v>6.6E-3</v>
      </c>
      <c r="BA1859" s="5">
        <v>4.46</v>
      </c>
      <c r="BC1859" s="5">
        <v>3.0999999999999999E-3</v>
      </c>
      <c r="BE1859" s="5">
        <v>5.7</v>
      </c>
      <c r="BH1859" s="5">
        <v>7.0000000000000007E-2</v>
      </c>
      <c r="BO1859" s="5">
        <v>20.7</v>
      </c>
      <c r="BX1859" s="5">
        <v>9.9</v>
      </c>
      <c r="BY1859" s="5">
        <v>1.1000000000000001</v>
      </c>
    </row>
    <row r="1860" spans="1:77" x14ac:dyDescent="0.2">
      <c r="A1860" s="2" t="s">
        <v>257</v>
      </c>
      <c r="B1860" s="3">
        <v>35318</v>
      </c>
      <c r="C1860" s="4">
        <v>31</v>
      </c>
      <c r="F1860" s="5">
        <v>2.88</v>
      </c>
      <c r="G1860" s="5">
        <v>3.04</v>
      </c>
      <c r="H1860" s="5">
        <v>0.01</v>
      </c>
      <c r="J1860" s="5">
        <v>1</v>
      </c>
      <c r="M1860" s="5">
        <v>0.66</v>
      </c>
      <c r="N1860" s="5">
        <v>1</v>
      </c>
      <c r="Q1860" s="5">
        <v>0.2</v>
      </c>
      <c r="S1860" s="5">
        <v>2.2000000000000002</v>
      </c>
      <c r="T1860" s="5">
        <v>32</v>
      </c>
      <c r="U1860" s="5">
        <v>1</v>
      </c>
      <c r="V1860" s="5">
        <v>2.7</v>
      </c>
      <c r="W1860" s="5">
        <v>0.02</v>
      </c>
      <c r="AB1860" s="5">
        <v>3.27</v>
      </c>
      <c r="AE1860" s="5">
        <v>1.4</v>
      </c>
      <c r="AI1860" s="5">
        <v>1</v>
      </c>
      <c r="AJ1860" s="5">
        <v>17.600000000000001</v>
      </c>
      <c r="AN1860" s="5">
        <v>1.7</v>
      </c>
      <c r="AO1860" s="5">
        <v>0.04</v>
      </c>
      <c r="AT1860" s="5">
        <v>19</v>
      </c>
      <c r="AU1860" s="5">
        <v>3.2</v>
      </c>
      <c r="AV1860" s="5">
        <v>0.92</v>
      </c>
      <c r="AW1860" s="5">
        <v>3.2845000000000001E-3</v>
      </c>
      <c r="AX1860" s="5">
        <v>0.01</v>
      </c>
      <c r="AZ1860" s="5">
        <v>5.0000000000000001E-3</v>
      </c>
      <c r="BA1860" s="5">
        <v>4.3</v>
      </c>
      <c r="BC1860" s="5">
        <v>1.8E-3</v>
      </c>
      <c r="BE1860" s="5">
        <v>7.5</v>
      </c>
      <c r="BH1860" s="5">
        <v>0.05</v>
      </c>
      <c r="BO1860" s="5">
        <v>19.98</v>
      </c>
      <c r="BX1860" s="5">
        <v>8.9</v>
      </c>
      <c r="BY1860" s="5">
        <v>5</v>
      </c>
    </row>
    <row r="1861" spans="1:77" x14ac:dyDescent="0.2">
      <c r="A1861" s="2" t="s">
        <v>257</v>
      </c>
      <c r="B1861" s="3">
        <v>36271</v>
      </c>
      <c r="C1861" s="4">
        <v>23</v>
      </c>
      <c r="F1861" s="5">
        <v>0.35</v>
      </c>
      <c r="G1861" s="5">
        <v>0.31</v>
      </c>
      <c r="H1861" s="5">
        <v>0.06</v>
      </c>
      <c r="S1861" s="5">
        <v>19</v>
      </c>
      <c r="T1861" s="5">
        <v>21</v>
      </c>
      <c r="V1861" s="5">
        <v>13</v>
      </c>
      <c r="W1861" s="5">
        <v>0.19</v>
      </c>
      <c r="AB1861" s="5">
        <v>0.69</v>
      </c>
      <c r="AE1861" s="5">
        <v>6.8</v>
      </c>
      <c r="AJ1861" s="5">
        <v>19.350000000000001</v>
      </c>
      <c r="AN1861" s="5">
        <v>2.2000000000000002</v>
      </c>
      <c r="AO1861" s="5">
        <v>0.06</v>
      </c>
      <c r="AT1861" s="5">
        <v>9.5</v>
      </c>
      <c r="AV1861" s="5">
        <v>1.93</v>
      </c>
      <c r="AW1861" s="5">
        <v>0.02</v>
      </c>
      <c r="AX1861" s="5">
        <v>0.01</v>
      </c>
      <c r="AZ1861" s="5">
        <v>0.01</v>
      </c>
      <c r="BA1861" s="5">
        <v>6.45</v>
      </c>
      <c r="BE1861" s="5">
        <v>7</v>
      </c>
      <c r="BH1861" s="5">
        <v>0.66</v>
      </c>
      <c r="BI1861" s="5">
        <v>1.1399999999999999</v>
      </c>
      <c r="BO1861" s="5">
        <v>41.5</v>
      </c>
      <c r="BX1861" s="5">
        <v>7</v>
      </c>
    </row>
    <row r="1862" spans="1:77" x14ac:dyDescent="0.2">
      <c r="A1862" s="2" t="s">
        <v>257</v>
      </c>
      <c r="B1862" s="3">
        <v>36487</v>
      </c>
      <c r="C1862" s="4">
        <v>23</v>
      </c>
      <c r="F1862" s="5">
        <v>0.38</v>
      </c>
      <c r="G1862" s="5">
        <v>0.33</v>
      </c>
      <c r="H1862" s="5">
        <v>0.11</v>
      </c>
      <c r="M1862" s="5">
        <v>0.57999999999999996</v>
      </c>
      <c r="S1862" s="5">
        <v>19</v>
      </c>
      <c r="T1862" s="5">
        <v>21</v>
      </c>
      <c r="V1862" s="5">
        <v>15</v>
      </c>
      <c r="W1862" s="5">
        <v>0.31</v>
      </c>
      <c r="AB1862" s="5">
        <v>0.7</v>
      </c>
      <c r="AE1862" s="5">
        <v>6.8</v>
      </c>
      <c r="AJ1862" s="5">
        <v>20</v>
      </c>
      <c r="AN1862" s="5">
        <v>2.2000000000000002</v>
      </c>
      <c r="AO1862" s="5">
        <v>0.18</v>
      </c>
      <c r="AT1862" s="5">
        <v>9.1</v>
      </c>
      <c r="AV1862" s="5">
        <v>0.22</v>
      </c>
      <c r="AW1862" s="5">
        <v>9.1952000000000006E-3</v>
      </c>
      <c r="AX1862" s="5">
        <v>0.02</v>
      </c>
      <c r="AZ1862" s="5">
        <v>0.01</v>
      </c>
      <c r="BA1862" s="5">
        <v>6.04</v>
      </c>
      <c r="BE1862" s="5">
        <v>0.3</v>
      </c>
      <c r="BH1862" s="5">
        <v>0.78</v>
      </c>
      <c r="BO1862" s="5">
        <v>27.7</v>
      </c>
      <c r="BX1862" s="5">
        <v>11.1</v>
      </c>
    </row>
    <row r="1863" spans="1:77" x14ac:dyDescent="0.2">
      <c r="A1863" s="2" t="s">
        <v>257</v>
      </c>
      <c r="B1863" s="3">
        <v>36663</v>
      </c>
      <c r="C1863" s="4">
        <v>23</v>
      </c>
      <c r="F1863" s="5">
        <v>0.27</v>
      </c>
      <c r="G1863" s="5">
        <v>0.27</v>
      </c>
      <c r="H1863" s="5">
        <v>0.03</v>
      </c>
      <c r="M1863" s="5">
        <v>0.53</v>
      </c>
      <c r="S1863" s="5">
        <v>19</v>
      </c>
      <c r="T1863" s="5">
        <v>27</v>
      </c>
      <c r="V1863" s="5">
        <v>14</v>
      </c>
      <c r="W1863" s="5">
        <v>7.0000000000000007E-2</v>
      </c>
      <c r="AB1863" s="5">
        <v>0.77</v>
      </c>
      <c r="AE1863" s="5">
        <v>11</v>
      </c>
      <c r="AJ1863" s="5">
        <v>24.4</v>
      </c>
      <c r="AN1863" s="5">
        <v>2.2999999999999998</v>
      </c>
      <c r="AO1863" s="5">
        <v>0.03</v>
      </c>
      <c r="AT1863" s="5">
        <v>12</v>
      </c>
      <c r="AV1863" s="5">
        <v>10.49</v>
      </c>
      <c r="AW1863" s="5">
        <v>0.04</v>
      </c>
      <c r="AX1863" s="5">
        <v>0.01</v>
      </c>
      <c r="AZ1863" s="5">
        <v>0.01</v>
      </c>
      <c r="BA1863" s="5">
        <v>5.89</v>
      </c>
      <c r="BE1863" s="5">
        <v>0.2</v>
      </c>
      <c r="BH1863" s="5">
        <v>0.67</v>
      </c>
      <c r="BO1863" s="5">
        <v>39.200000000000003</v>
      </c>
      <c r="BX1863" s="5">
        <v>7.5</v>
      </c>
    </row>
    <row r="1864" spans="1:77" x14ac:dyDescent="0.2">
      <c r="A1864" s="2" t="s">
        <v>257</v>
      </c>
      <c r="B1864" s="3">
        <v>36844</v>
      </c>
      <c r="C1864" s="4">
        <v>23</v>
      </c>
      <c r="F1864" s="5">
        <v>0.28000000000000003</v>
      </c>
      <c r="G1864" s="5">
        <v>0.23</v>
      </c>
      <c r="H1864" s="5">
        <v>0.02</v>
      </c>
      <c r="M1864" s="5">
        <v>0.55000000000000004</v>
      </c>
      <c r="S1864" s="5">
        <v>17</v>
      </c>
      <c r="T1864" s="5">
        <v>25</v>
      </c>
      <c r="V1864" s="5">
        <v>15</v>
      </c>
      <c r="W1864" s="5">
        <v>0.06</v>
      </c>
      <c r="AB1864" s="5">
        <v>0.66</v>
      </c>
      <c r="AE1864" s="5">
        <v>10</v>
      </c>
      <c r="AJ1864" s="5">
        <v>26.7</v>
      </c>
      <c r="AN1864" s="5">
        <v>2</v>
      </c>
      <c r="AO1864" s="5">
        <v>0.06</v>
      </c>
      <c r="AT1864" s="5">
        <v>11</v>
      </c>
      <c r="AV1864" s="5">
        <v>4.37</v>
      </c>
      <c r="AW1864" s="5">
        <v>0.04</v>
      </c>
      <c r="AX1864" s="5">
        <v>0.02</v>
      </c>
      <c r="AZ1864" s="5">
        <v>0.01</v>
      </c>
      <c r="BA1864" s="5">
        <v>6.26</v>
      </c>
      <c r="BE1864" s="5">
        <v>0.8</v>
      </c>
      <c r="BH1864" s="5">
        <v>0.93</v>
      </c>
      <c r="BO1864" s="5">
        <v>33.4</v>
      </c>
      <c r="BX1864" s="5">
        <v>11.1</v>
      </c>
    </row>
    <row r="1865" spans="1:77" x14ac:dyDescent="0.2">
      <c r="A1865" s="2" t="s">
        <v>257</v>
      </c>
      <c r="B1865" s="3">
        <v>42156</v>
      </c>
      <c r="C1865" s="4">
        <v>25</v>
      </c>
      <c r="G1865" s="5">
        <v>0.78</v>
      </c>
      <c r="H1865" s="5">
        <v>0.06</v>
      </c>
      <c r="M1865" s="5">
        <v>1.06</v>
      </c>
      <c r="S1865" s="5">
        <v>31.6</v>
      </c>
      <c r="T1865" s="5">
        <v>28</v>
      </c>
      <c r="V1865" s="5">
        <v>5.9</v>
      </c>
      <c r="W1865" s="5">
        <v>4.4800000000000004</v>
      </c>
      <c r="AB1865" s="5">
        <v>2.5</v>
      </c>
      <c r="AD1865" s="5">
        <v>2.54</v>
      </c>
      <c r="AE1865" s="5">
        <v>13.4</v>
      </c>
      <c r="AJ1865" s="5">
        <v>42.1</v>
      </c>
      <c r="AN1865" s="5">
        <v>12.5</v>
      </c>
      <c r="AO1865" s="5">
        <v>0.08</v>
      </c>
      <c r="AT1865" s="5">
        <v>10.6</v>
      </c>
      <c r="AU1865" s="5">
        <v>40</v>
      </c>
      <c r="AV1865" s="5">
        <v>32.840000000000003</v>
      </c>
      <c r="AW1865" s="5">
        <v>7.5500000000000003E-3</v>
      </c>
      <c r="AX1865" s="5">
        <v>0.01</v>
      </c>
      <c r="BA1865" s="5">
        <v>5.12</v>
      </c>
      <c r="BF1865" s="5">
        <v>2.25</v>
      </c>
      <c r="BH1865" s="5">
        <v>0.11</v>
      </c>
      <c r="BO1865" s="5">
        <v>107</v>
      </c>
      <c r="BQ1865" s="5">
        <v>3.66</v>
      </c>
      <c r="BR1865" s="5">
        <v>3.75</v>
      </c>
      <c r="BX1865" s="5">
        <v>9</v>
      </c>
    </row>
    <row r="1866" spans="1:77" x14ac:dyDescent="0.2">
      <c r="A1866" s="2" t="s">
        <v>257</v>
      </c>
      <c r="B1866" s="3">
        <v>41764</v>
      </c>
      <c r="C1866" s="4">
        <v>29</v>
      </c>
      <c r="G1866" s="5">
        <v>0.66</v>
      </c>
      <c r="H1866" s="5">
        <v>0.05</v>
      </c>
      <c r="J1866" s="5">
        <v>2.1</v>
      </c>
      <c r="M1866" s="5">
        <v>1.35</v>
      </c>
      <c r="Q1866" s="5">
        <v>0.28999999999999998</v>
      </c>
      <c r="S1866" s="5">
        <v>24.8</v>
      </c>
      <c r="T1866" s="5">
        <v>24</v>
      </c>
      <c r="V1866" s="5">
        <v>7</v>
      </c>
      <c r="W1866" s="5">
        <v>2.15</v>
      </c>
      <c r="AB1866" s="5">
        <v>2.5</v>
      </c>
      <c r="AD1866" s="5">
        <v>4.53</v>
      </c>
      <c r="AE1866" s="5">
        <v>13.5</v>
      </c>
      <c r="AI1866" s="5">
        <v>2.7</v>
      </c>
      <c r="AJ1866" s="5">
        <v>35.4</v>
      </c>
      <c r="AN1866" s="5">
        <v>9.4700000000000006</v>
      </c>
      <c r="AO1866" s="5">
        <v>0.05</v>
      </c>
      <c r="AT1866" s="5">
        <v>10.4</v>
      </c>
      <c r="AU1866" s="5">
        <v>20</v>
      </c>
      <c r="AV1866" s="5">
        <v>49.58</v>
      </c>
      <c r="AW1866" s="5">
        <v>4.2700000000000004E-3</v>
      </c>
      <c r="AX1866" s="5">
        <v>0.01</v>
      </c>
      <c r="AY1866" s="5">
        <v>0.02</v>
      </c>
      <c r="BA1866" s="5">
        <v>5.33</v>
      </c>
      <c r="BF1866" s="5">
        <v>0.78</v>
      </c>
      <c r="BH1866" s="5">
        <v>0.18</v>
      </c>
      <c r="BO1866" s="5">
        <v>58.9</v>
      </c>
      <c r="BQ1866" s="5">
        <v>2.88</v>
      </c>
      <c r="BR1866" s="5">
        <v>3.01</v>
      </c>
      <c r="BX1866" s="5">
        <v>8.3000000000000007</v>
      </c>
    </row>
    <row r="1867" spans="1:77" x14ac:dyDescent="0.2">
      <c r="A1867" s="2" t="s">
        <v>360</v>
      </c>
      <c r="B1867" s="3">
        <v>37151</v>
      </c>
      <c r="C1867" s="4">
        <v>31</v>
      </c>
      <c r="F1867" s="5">
        <v>3.03</v>
      </c>
      <c r="G1867" s="5">
        <v>2.83</v>
      </c>
      <c r="H1867" s="5">
        <v>0.01</v>
      </c>
      <c r="J1867" s="5">
        <v>0.2</v>
      </c>
      <c r="M1867" s="5">
        <v>1.02</v>
      </c>
      <c r="N1867" s="5">
        <v>0.3</v>
      </c>
      <c r="O1867" s="5">
        <v>10</v>
      </c>
      <c r="Q1867" s="5">
        <v>0.14000000000000001</v>
      </c>
      <c r="S1867" s="5">
        <v>2.35</v>
      </c>
      <c r="T1867" s="5">
        <v>43</v>
      </c>
      <c r="U1867" s="5">
        <v>0.2</v>
      </c>
      <c r="V1867" s="5">
        <v>3.7</v>
      </c>
      <c r="W1867" s="5">
        <v>0.03</v>
      </c>
      <c r="AB1867" s="5">
        <v>2.6</v>
      </c>
      <c r="AE1867" s="5">
        <v>0.99</v>
      </c>
      <c r="AI1867" s="5">
        <v>1.1000000000000001</v>
      </c>
      <c r="AJ1867" s="5">
        <v>20.6</v>
      </c>
      <c r="AN1867" s="5">
        <v>2.2000000000000002</v>
      </c>
      <c r="AO1867" s="5">
        <v>0.04</v>
      </c>
      <c r="AT1867" s="5">
        <v>20.399999999999999</v>
      </c>
      <c r="AU1867" s="5">
        <v>3.8</v>
      </c>
      <c r="AW1867" s="5">
        <v>3.2845000000000001E-3</v>
      </c>
      <c r="AX1867" s="5">
        <v>0.01</v>
      </c>
      <c r="AZ1867" s="5">
        <v>8.0000000000000002E-3</v>
      </c>
      <c r="BA1867" s="5">
        <v>4.32</v>
      </c>
      <c r="BC1867" s="5">
        <v>1.5E-3</v>
      </c>
      <c r="BE1867" s="5">
        <v>6.7</v>
      </c>
      <c r="BH1867" s="5">
        <v>0.05</v>
      </c>
      <c r="BO1867" s="5">
        <v>17.8</v>
      </c>
      <c r="BX1867" s="5">
        <v>10.1</v>
      </c>
      <c r="BY1867" s="5">
        <v>6.9</v>
      </c>
    </row>
    <row r="1868" spans="1:77" x14ac:dyDescent="0.2">
      <c r="A1868" s="2" t="s">
        <v>360</v>
      </c>
      <c r="B1868" s="3">
        <v>41233</v>
      </c>
      <c r="C1868" s="4">
        <v>22</v>
      </c>
      <c r="F1868" s="5">
        <v>0.74</v>
      </c>
      <c r="H1868" s="5">
        <v>0.1</v>
      </c>
      <c r="M1868" s="5">
        <v>1.6</v>
      </c>
      <c r="S1868" s="5">
        <v>23.4</v>
      </c>
      <c r="T1868" s="5">
        <v>32</v>
      </c>
      <c r="V1868" s="5">
        <v>7.23</v>
      </c>
      <c r="W1868" s="5">
        <v>2.48</v>
      </c>
      <c r="AD1868" s="5">
        <v>1.3</v>
      </c>
      <c r="AE1868" s="5">
        <v>20.5</v>
      </c>
      <c r="AN1868" s="5">
        <v>7.85</v>
      </c>
      <c r="AO1868" s="5">
        <v>0.06</v>
      </c>
      <c r="AT1868" s="5">
        <v>10.8</v>
      </c>
      <c r="AV1868" s="5">
        <v>41.1</v>
      </c>
      <c r="AW1868" s="5">
        <v>7.0000000000000007E-2</v>
      </c>
      <c r="AX1868" s="5">
        <v>0.1</v>
      </c>
      <c r="BA1868" s="5">
        <v>5.2</v>
      </c>
      <c r="BE1868" s="5">
        <v>0.2</v>
      </c>
      <c r="BH1868" s="5">
        <v>0.03</v>
      </c>
      <c r="BO1868" s="5">
        <v>57</v>
      </c>
      <c r="BQ1868" s="5">
        <v>2.9</v>
      </c>
      <c r="BR1868" s="5">
        <v>2.9</v>
      </c>
      <c r="BX1868" s="5">
        <v>11.4</v>
      </c>
    </row>
    <row r="1869" spans="1:77" x14ac:dyDescent="0.2">
      <c r="A1869" s="2" t="s">
        <v>360</v>
      </c>
      <c r="B1869" s="3">
        <v>36104</v>
      </c>
      <c r="C1869" s="4">
        <v>23</v>
      </c>
      <c r="F1869" s="5">
        <v>0.45</v>
      </c>
      <c r="G1869" s="5">
        <v>0.41</v>
      </c>
      <c r="H1869" s="5">
        <v>0.12</v>
      </c>
      <c r="S1869" s="5">
        <v>24</v>
      </c>
      <c r="T1869" s="5">
        <v>23</v>
      </c>
      <c r="V1869" s="5">
        <v>18</v>
      </c>
      <c r="W1869" s="5">
        <v>0.21</v>
      </c>
      <c r="AB1869" s="5">
        <v>0.4</v>
      </c>
      <c r="AE1869" s="5">
        <v>6.4</v>
      </c>
      <c r="AJ1869" s="5">
        <v>21.2</v>
      </c>
      <c r="AN1869" s="5">
        <v>2.5</v>
      </c>
      <c r="AO1869" s="5">
        <v>0.13</v>
      </c>
      <c r="AT1869" s="5">
        <v>12</v>
      </c>
      <c r="AV1869" s="5">
        <v>0.22</v>
      </c>
      <c r="AW1869" s="5">
        <v>0.01</v>
      </c>
      <c r="AX1869" s="5">
        <v>0.03</v>
      </c>
      <c r="AZ1869" s="5">
        <v>0.02</v>
      </c>
      <c r="BA1869" s="5">
        <v>6.25</v>
      </c>
      <c r="BE1869" s="5">
        <v>0.2</v>
      </c>
      <c r="BH1869" s="5">
        <v>0.94</v>
      </c>
      <c r="BI1869" s="5">
        <v>0.7</v>
      </c>
      <c r="BO1869" s="5">
        <v>23.4</v>
      </c>
      <c r="BX1869" s="5">
        <v>10.7</v>
      </c>
    </row>
    <row r="1870" spans="1:77" x14ac:dyDescent="0.2">
      <c r="A1870" s="2" t="s">
        <v>360</v>
      </c>
      <c r="B1870" s="3">
        <v>40717</v>
      </c>
      <c r="C1870" s="4">
        <v>26</v>
      </c>
      <c r="G1870" s="5">
        <v>0.49</v>
      </c>
      <c r="H1870" s="5">
        <v>7.0000000000000007E-2</v>
      </c>
      <c r="M1870" s="5">
        <v>1</v>
      </c>
      <c r="S1870" s="5">
        <v>15.2</v>
      </c>
      <c r="T1870" s="5">
        <v>19</v>
      </c>
      <c r="V1870" s="5">
        <v>7.4</v>
      </c>
      <c r="W1870" s="5">
        <v>1.95</v>
      </c>
      <c r="AB1870" s="5">
        <v>2.5299999999999998</v>
      </c>
      <c r="AD1870" s="5">
        <v>4.91</v>
      </c>
      <c r="AE1870" s="5">
        <v>19.7</v>
      </c>
      <c r="AJ1870" s="5">
        <v>26.3</v>
      </c>
      <c r="AN1870" s="5">
        <v>5.13</v>
      </c>
      <c r="AO1870" s="5">
        <v>0.04</v>
      </c>
      <c r="AT1870" s="5">
        <v>9.44</v>
      </c>
      <c r="AU1870" s="5">
        <v>15</v>
      </c>
      <c r="AV1870" s="5">
        <v>24.79</v>
      </c>
      <c r="AW1870" s="5">
        <v>4.5999999999999999E-3</v>
      </c>
      <c r="AX1870" s="5">
        <v>0.01</v>
      </c>
      <c r="BA1870" s="5">
        <v>5.4</v>
      </c>
      <c r="BF1870" s="5">
        <v>1.27</v>
      </c>
      <c r="BH1870" s="5">
        <v>0.24</v>
      </c>
      <c r="BO1870" s="5">
        <v>47.1</v>
      </c>
      <c r="BQ1870" s="5">
        <v>2.16</v>
      </c>
      <c r="BR1870" s="5">
        <v>2.27</v>
      </c>
      <c r="BT1870" s="5">
        <v>8.4</v>
      </c>
      <c r="BX1870" s="5">
        <v>9.1</v>
      </c>
    </row>
    <row r="1871" spans="1:77" x14ac:dyDescent="0.2">
      <c r="A1871" s="2" t="s">
        <v>360</v>
      </c>
      <c r="B1871" s="3">
        <v>40337</v>
      </c>
      <c r="C1871" s="4">
        <v>34</v>
      </c>
      <c r="G1871" s="5">
        <v>0.97</v>
      </c>
      <c r="H1871" s="5">
        <v>0.05</v>
      </c>
      <c r="J1871" s="5">
        <v>0.2</v>
      </c>
      <c r="M1871" s="5">
        <v>0.9</v>
      </c>
      <c r="N1871" s="5">
        <v>0.5</v>
      </c>
      <c r="Q1871" s="5">
        <v>0.03</v>
      </c>
      <c r="S1871" s="5">
        <v>17.3</v>
      </c>
      <c r="T1871" s="5">
        <v>20</v>
      </c>
      <c r="U1871" s="5">
        <v>1.4</v>
      </c>
      <c r="V1871" s="5">
        <v>6.5</v>
      </c>
      <c r="W1871" s="5">
        <v>1.4</v>
      </c>
      <c r="AB1871" s="5">
        <v>2.2599999999999998</v>
      </c>
      <c r="AD1871" s="5">
        <v>0.91</v>
      </c>
      <c r="AE1871" s="5">
        <v>23.8</v>
      </c>
      <c r="AI1871" s="5">
        <v>9</v>
      </c>
      <c r="AJ1871" s="5">
        <v>30.3</v>
      </c>
      <c r="AN1871" s="5">
        <v>5.59</v>
      </c>
      <c r="AO1871" s="5">
        <v>0.05</v>
      </c>
      <c r="AS1871" s="5">
        <v>0.35</v>
      </c>
      <c r="AT1871" s="5">
        <v>10</v>
      </c>
      <c r="AU1871" s="5">
        <v>22</v>
      </c>
      <c r="AV1871" s="5">
        <v>27.04</v>
      </c>
      <c r="AW1871" s="5">
        <v>4.5999999999999999E-3</v>
      </c>
      <c r="AX1871" s="5">
        <v>0.01</v>
      </c>
      <c r="BA1871" s="5">
        <v>5.12</v>
      </c>
      <c r="BC1871" s="5">
        <v>1.1000000000000001E-3</v>
      </c>
      <c r="BF1871" s="5">
        <v>0.78</v>
      </c>
      <c r="BH1871" s="5">
        <v>0.09</v>
      </c>
      <c r="BO1871" s="5">
        <v>69.5</v>
      </c>
      <c r="BQ1871" s="5">
        <v>2.54</v>
      </c>
      <c r="BR1871" s="5">
        <v>2.56</v>
      </c>
      <c r="BW1871" s="5">
        <v>1.8</v>
      </c>
      <c r="BX1871" s="5">
        <v>8.3000000000000007</v>
      </c>
      <c r="BY1871" s="5">
        <v>25</v>
      </c>
    </row>
    <row r="1872" spans="1:77" x14ac:dyDescent="0.2">
      <c r="A1872" s="2" t="s">
        <v>360</v>
      </c>
      <c r="B1872" s="3">
        <v>39905</v>
      </c>
      <c r="C1872" s="4">
        <v>25</v>
      </c>
      <c r="G1872" s="5">
        <v>0.8</v>
      </c>
      <c r="H1872" s="5">
        <v>0.06</v>
      </c>
      <c r="J1872" s="5">
        <v>3.8</v>
      </c>
      <c r="M1872" s="5">
        <v>0.93</v>
      </c>
      <c r="S1872" s="5">
        <v>21.2</v>
      </c>
      <c r="T1872" s="5">
        <v>30</v>
      </c>
      <c r="V1872" s="5">
        <v>6.5</v>
      </c>
      <c r="W1872" s="5">
        <v>2.79</v>
      </c>
      <c r="AB1872" s="5">
        <v>2.2599999999999998</v>
      </c>
      <c r="AD1872" s="5">
        <v>3.99</v>
      </c>
      <c r="AE1872" s="5">
        <v>30.5</v>
      </c>
      <c r="AJ1872" s="5">
        <v>35.6</v>
      </c>
      <c r="AN1872" s="5">
        <v>5.77</v>
      </c>
      <c r="AO1872" s="5">
        <v>0.06</v>
      </c>
      <c r="AT1872" s="5">
        <v>10.9</v>
      </c>
      <c r="AU1872" s="5">
        <v>33.799999999999997</v>
      </c>
      <c r="AV1872" s="5">
        <v>26.16</v>
      </c>
      <c r="AW1872" s="5">
        <v>4.2700000000000004E-3</v>
      </c>
      <c r="AX1872" s="5">
        <v>0.01</v>
      </c>
      <c r="BA1872" s="5">
        <v>5.05</v>
      </c>
      <c r="BE1872" s="5">
        <v>0.2</v>
      </c>
      <c r="BF1872" s="5">
        <v>0.56000000000000005</v>
      </c>
      <c r="BH1872" s="5">
        <v>0.14000000000000001</v>
      </c>
      <c r="BO1872" s="5">
        <v>72.2</v>
      </c>
      <c r="BX1872" s="5">
        <v>8.1</v>
      </c>
    </row>
    <row r="1873" spans="1:77" x14ac:dyDescent="0.2">
      <c r="A1873" s="2" t="s">
        <v>360</v>
      </c>
      <c r="B1873" s="3">
        <v>37055</v>
      </c>
      <c r="C1873" s="4">
        <v>23</v>
      </c>
      <c r="F1873" s="5">
        <v>0.38</v>
      </c>
      <c r="G1873" s="5">
        <v>0.38</v>
      </c>
      <c r="H1873" s="5">
        <v>0.06</v>
      </c>
      <c r="M1873" s="5">
        <v>0.52</v>
      </c>
      <c r="S1873" s="5">
        <v>25.3</v>
      </c>
      <c r="T1873" s="5">
        <v>32</v>
      </c>
      <c r="V1873" s="5">
        <v>16</v>
      </c>
      <c r="W1873" s="5">
        <v>0.13</v>
      </c>
      <c r="AB1873" s="5">
        <v>0.74</v>
      </c>
      <c r="AE1873" s="5">
        <v>11</v>
      </c>
      <c r="AJ1873" s="5">
        <v>25.5</v>
      </c>
      <c r="AN1873" s="5">
        <v>3.17</v>
      </c>
      <c r="AO1873" s="5">
        <v>0.12</v>
      </c>
      <c r="AT1873" s="5">
        <v>12.4</v>
      </c>
      <c r="AV1873" s="5">
        <v>0.54</v>
      </c>
      <c r="AW1873" s="5">
        <v>0.02</v>
      </c>
      <c r="AX1873" s="5">
        <v>0.03</v>
      </c>
      <c r="AZ1873" s="5">
        <v>0.01</v>
      </c>
      <c r="BA1873" s="5">
        <v>6.18</v>
      </c>
      <c r="BE1873" s="5">
        <v>1.1000000000000001</v>
      </c>
      <c r="BH1873" s="5">
        <v>0.79</v>
      </c>
      <c r="BO1873" s="5">
        <v>33.799999999999997</v>
      </c>
      <c r="BX1873" s="5">
        <v>9.1</v>
      </c>
    </row>
    <row r="1874" spans="1:77" x14ac:dyDescent="0.2">
      <c r="A1874" s="2" t="s">
        <v>360</v>
      </c>
      <c r="B1874" s="3">
        <v>38827</v>
      </c>
      <c r="C1874" s="4">
        <v>35</v>
      </c>
      <c r="F1874" s="5">
        <v>0.03</v>
      </c>
      <c r="G1874" s="5">
        <v>0.03</v>
      </c>
      <c r="H1874" s="5">
        <v>0.08</v>
      </c>
      <c r="J1874" s="5">
        <v>5.2</v>
      </c>
      <c r="M1874" s="5">
        <v>0.95</v>
      </c>
      <c r="N1874" s="5">
        <v>0.2</v>
      </c>
      <c r="O1874" s="5">
        <v>23</v>
      </c>
      <c r="Q1874" s="5">
        <v>0.24</v>
      </c>
      <c r="S1874" s="5">
        <v>11.2</v>
      </c>
      <c r="T1874" s="5">
        <v>14</v>
      </c>
      <c r="U1874" s="5">
        <v>1.1000000000000001</v>
      </c>
      <c r="V1874" s="5">
        <v>8.1</v>
      </c>
      <c r="W1874" s="5">
        <v>0.89</v>
      </c>
      <c r="AB1874" s="5">
        <v>2.23</v>
      </c>
      <c r="AD1874" s="5">
        <v>-3.9</v>
      </c>
      <c r="AE1874" s="5">
        <v>18.399999999999999</v>
      </c>
      <c r="AI1874" s="5">
        <v>2.7</v>
      </c>
      <c r="AJ1874" s="5">
        <v>21.2</v>
      </c>
      <c r="AN1874" s="5">
        <v>2.98</v>
      </c>
      <c r="AO1874" s="5">
        <v>0.05</v>
      </c>
      <c r="AT1874" s="5">
        <v>8.18</v>
      </c>
      <c r="AU1874" s="5">
        <v>11</v>
      </c>
      <c r="AV1874" s="5">
        <v>29.96</v>
      </c>
      <c r="AW1874" s="5">
        <v>5.9121E-3</v>
      </c>
      <c r="AX1874" s="5">
        <v>0.01</v>
      </c>
      <c r="AZ1874" s="5">
        <v>0.01</v>
      </c>
      <c r="BA1874" s="5">
        <v>5.36</v>
      </c>
      <c r="BC1874" s="5">
        <v>1.5E-3</v>
      </c>
      <c r="BE1874" s="5">
        <v>0.9</v>
      </c>
      <c r="BH1874" s="5">
        <v>0.22</v>
      </c>
      <c r="BO1874" s="5">
        <v>29.1</v>
      </c>
      <c r="BQ1874" s="5">
        <v>1.7</v>
      </c>
      <c r="BR1874" s="5">
        <v>1.6</v>
      </c>
      <c r="BX1874" s="5">
        <v>7.4</v>
      </c>
      <c r="BY1874" s="5">
        <v>19</v>
      </c>
    </row>
    <row r="1875" spans="1:77" x14ac:dyDescent="0.2">
      <c r="A1875" s="2" t="s">
        <v>360</v>
      </c>
      <c r="B1875" s="3">
        <v>38672</v>
      </c>
      <c r="C1875" s="4">
        <v>32</v>
      </c>
      <c r="F1875" s="5">
        <v>0.27</v>
      </c>
      <c r="G1875" s="5">
        <v>0.26</v>
      </c>
      <c r="H1875" s="5">
        <v>0.12</v>
      </c>
      <c r="J1875" s="5">
        <v>6.4</v>
      </c>
      <c r="M1875" s="5">
        <v>1.04</v>
      </c>
      <c r="N1875" s="5">
        <v>0.3</v>
      </c>
      <c r="O1875" s="5">
        <v>10</v>
      </c>
      <c r="Q1875" s="5">
        <v>0.38</v>
      </c>
      <c r="S1875" s="5">
        <v>13.5</v>
      </c>
      <c r="T1875" s="5">
        <v>16</v>
      </c>
      <c r="U1875" s="5">
        <v>1.4</v>
      </c>
      <c r="V1875" s="5">
        <v>7.9</v>
      </c>
      <c r="W1875" s="5">
        <v>1.4</v>
      </c>
      <c r="AB1875" s="5">
        <v>2.2599999999999998</v>
      </c>
      <c r="AE1875" s="5">
        <v>19.2</v>
      </c>
      <c r="AI1875" s="5">
        <v>2.8</v>
      </c>
      <c r="AJ1875" s="5">
        <v>22.4</v>
      </c>
      <c r="AN1875" s="5">
        <v>3.09</v>
      </c>
      <c r="AO1875" s="5">
        <v>0.05</v>
      </c>
      <c r="AT1875" s="5">
        <v>8.5</v>
      </c>
      <c r="AU1875" s="5">
        <v>16</v>
      </c>
      <c r="AV1875" s="5">
        <v>13.59</v>
      </c>
      <c r="AW1875" s="5">
        <v>7.1999999999999998E-3</v>
      </c>
      <c r="AX1875" s="5">
        <v>0.01</v>
      </c>
      <c r="AZ1875" s="5">
        <v>7.0000000000000001E-3</v>
      </c>
      <c r="BA1875" s="5">
        <v>5.43</v>
      </c>
      <c r="BC1875" s="5">
        <v>1.9E-3</v>
      </c>
      <c r="BE1875" s="5">
        <v>0.4</v>
      </c>
      <c r="BH1875" s="5">
        <v>0.24</v>
      </c>
      <c r="BO1875" s="5">
        <v>45</v>
      </c>
      <c r="BX1875" s="5">
        <v>11.3</v>
      </c>
      <c r="BY1875" s="5">
        <v>27</v>
      </c>
    </row>
    <row r="1876" spans="1:77" x14ac:dyDescent="0.2">
      <c r="A1876" s="2" t="s">
        <v>360</v>
      </c>
      <c r="B1876" s="3">
        <v>38482</v>
      </c>
      <c r="C1876" s="4">
        <v>32</v>
      </c>
      <c r="F1876" s="5">
        <v>0.47</v>
      </c>
      <c r="G1876" s="5">
        <v>0.46</v>
      </c>
      <c r="H1876" s="5">
        <v>7.0000000000000007E-2</v>
      </c>
      <c r="J1876" s="5">
        <v>4.4000000000000004</v>
      </c>
      <c r="M1876" s="5">
        <v>0.87</v>
      </c>
      <c r="N1876" s="5">
        <v>0.6</v>
      </c>
      <c r="O1876" s="5">
        <v>30</v>
      </c>
      <c r="Q1876" s="5">
        <v>0.48</v>
      </c>
      <c r="S1876" s="5">
        <v>15.6</v>
      </c>
      <c r="T1876" s="5">
        <v>17</v>
      </c>
      <c r="U1876" s="5">
        <v>1.4</v>
      </c>
      <c r="V1876" s="5">
        <v>8.3000000000000007</v>
      </c>
      <c r="W1876" s="5">
        <v>1.58</v>
      </c>
      <c r="AB1876" s="5">
        <v>2.4</v>
      </c>
      <c r="AE1876" s="5">
        <v>21.5</v>
      </c>
      <c r="AI1876" s="5">
        <v>3.8</v>
      </c>
      <c r="AJ1876" s="5">
        <v>26.1</v>
      </c>
      <c r="AN1876" s="5">
        <v>3.97</v>
      </c>
      <c r="AO1876" s="5">
        <v>0.06</v>
      </c>
      <c r="AT1876" s="5">
        <v>9.1</v>
      </c>
      <c r="AU1876" s="5">
        <v>29</v>
      </c>
      <c r="AV1876" s="5">
        <v>19.43</v>
      </c>
      <c r="AW1876" s="5">
        <v>6.8974500000000003E-3</v>
      </c>
      <c r="AX1876" s="5">
        <v>0.01</v>
      </c>
      <c r="AZ1876" s="5">
        <v>0.01</v>
      </c>
      <c r="BA1876" s="5">
        <v>5.2</v>
      </c>
      <c r="BC1876" s="5">
        <v>2.2000000000000001E-3</v>
      </c>
      <c r="BE1876" s="5">
        <v>0.2</v>
      </c>
      <c r="BH1876" s="5">
        <v>0.19</v>
      </c>
      <c r="BO1876" s="5">
        <v>56.7</v>
      </c>
      <c r="BX1876" s="5">
        <v>7.9</v>
      </c>
      <c r="BY1876" s="5">
        <v>36</v>
      </c>
    </row>
    <row r="1877" spans="1:77" x14ac:dyDescent="0.2">
      <c r="A1877" s="2" t="s">
        <v>360</v>
      </c>
      <c r="B1877" s="3">
        <v>38257</v>
      </c>
      <c r="C1877" s="4">
        <v>32</v>
      </c>
      <c r="F1877" s="5">
        <v>1.31</v>
      </c>
      <c r="G1877" s="5">
        <v>0.53</v>
      </c>
      <c r="H1877" s="5">
        <v>0.09</v>
      </c>
      <c r="J1877" s="5">
        <v>5.7</v>
      </c>
      <c r="M1877" s="5">
        <v>1.01</v>
      </c>
      <c r="N1877" s="5">
        <v>4.5999999999999996</v>
      </c>
      <c r="O1877" s="5">
        <v>10</v>
      </c>
      <c r="Q1877" s="5">
        <v>0.66</v>
      </c>
      <c r="S1877" s="5">
        <v>22.2</v>
      </c>
      <c r="T1877" s="5">
        <v>22</v>
      </c>
      <c r="U1877" s="5">
        <v>1.9</v>
      </c>
      <c r="V1877" s="5">
        <v>7.8</v>
      </c>
      <c r="W1877" s="5">
        <v>2.1800000000000002</v>
      </c>
      <c r="AB1877" s="5">
        <v>2.39</v>
      </c>
      <c r="AE1877" s="5">
        <v>26.3</v>
      </c>
      <c r="AI1877" s="5">
        <v>9.3000000000000007</v>
      </c>
      <c r="AJ1877" s="5">
        <v>33.299999999999997</v>
      </c>
      <c r="AN1877" s="5">
        <v>4.57</v>
      </c>
      <c r="AO1877" s="5">
        <v>0.11</v>
      </c>
      <c r="AT1877" s="5">
        <v>12.1</v>
      </c>
      <c r="AU1877" s="5">
        <v>24</v>
      </c>
      <c r="AV1877" s="5">
        <v>18.59</v>
      </c>
      <c r="AW1877" s="5">
        <v>0.01</v>
      </c>
      <c r="AX1877" s="5">
        <v>0.01</v>
      </c>
      <c r="AZ1877" s="5">
        <v>5.7000000000000002E-3</v>
      </c>
      <c r="BA1877" s="5">
        <v>5.0999999999999996</v>
      </c>
      <c r="BC1877" s="5">
        <v>4.8999999999999998E-3</v>
      </c>
      <c r="BE1877" s="5">
        <v>0.2</v>
      </c>
      <c r="BH1877" s="5">
        <v>0.27</v>
      </c>
      <c r="BO1877" s="5">
        <v>71.599999999999994</v>
      </c>
      <c r="BX1877" s="5">
        <v>11.5</v>
      </c>
      <c r="BY1877" s="5">
        <v>64</v>
      </c>
    </row>
    <row r="1878" spans="1:77" x14ac:dyDescent="0.2">
      <c r="A1878" s="2" t="s">
        <v>360</v>
      </c>
      <c r="B1878" s="3">
        <v>38111</v>
      </c>
      <c r="C1878" s="4">
        <v>32</v>
      </c>
      <c r="F1878" s="5">
        <v>0.76</v>
      </c>
      <c r="G1878" s="5">
        <v>0.56000000000000005</v>
      </c>
      <c r="H1878" s="5">
        <v>0.1</v>
      </c>
      <c r="J1878" s="5">
        <v>5.2</v>
      </c>
      <c r="M1878" s="5">
        <v>1.05</v>
      </c>
      <c r="N1878" s="5">
        <v>1</v>
      </c>
      <c r="O1878" s="5">
        <v>11</v>
      </c>
      <c r="Q1878" s="5">
        <v>0.4</v>
      </c>
      <c r="S1878" s="5">
        <v>25.3</v>
      </c>
      <c r="T1878" s="5">
        <v>28</v>
      </c>
      <c r="U1878" s="5">
        <v>1.6</v>
      </c>
      <c r="V1878" s="5">
        <v>7</v>
      </c>
      <c r="W1878" s="5">
        <v>2.21</v>
      </c>
      <c r="AB1878" s="5">
        <v>2.5</v>
      </c>
      <c r="AE1878" s="5">
        <v>25.1</v>
      </c>
      <c r="AI1878" s="5">
        <v>3.4</v>
      </c>
      <c r="AJ1878" s="5">
        <v>28.7</v>
      </c>
      <c r="AN1878" s="5">
        <v>5.15</v>
      </c>
      <c r="AO1878" s="5">
        <v>0.12</v>
      </c>
      <c r="AT1878" s="5">
        <v>11.5</v>
      </c>
      <c r="AU1878" s="5">
        <v>2.4</v>
      </c>
      <c r="AV1878" s="5">
        <v>22.7</v>
      </c>
      <c r="AW1878" s="5">
        <v>0.01</v>
      </c>
      <c r="AX1878" s="5">
        <v>0.01</v>
      </c>
      <c r="AZ1878" s="5">
        <v>8.5000000000000006E-3</v>
      </c>
      <c r="BA1878" s="5">
        <v>5.53</v>
      </c>
      <c r="BC1878" s="5">
        <v>1.8E-3</v>
      </c>
      <c r="BE1878" s="5">
        <v>0.61</v>
      </c>
      <c r="BH1878" s="5">
        <v>0.32</v>
      </c>
      <c r="BO1878" s="5">
        <v>65.900000000000006</v>
      </c>
      <c r="BX1878" s="5">
        <v>8.1</v>
      </c>
      <c r="BY1878" s="5">
        <v>63</v>
      </c>
    </row>
    <row r="1879" spans="1:77" x14ac:dyDescent="0.2">
      <c r="A1879" s="2" t="s">
        <v>360</v>
      </c>
      <c r="B1879" s="3">
        <v>40140</v>
      </c>
      <c r="C1879" s="4">
        <v>22</v>
      </c>
      <c r="G1879" s="5">
        <v>1E-3</v>
      </c>
      <c r="H1879" s="5">
        <v>0.02</v>
      </c>
      <c r="M1879" s="5">
        <v>0.25</v>
      </c>
      <c r="S1879" s="5">
        <v>74</v>
      </c>
      <c r="T1879" s="5">
        <v>56</v>
      </c>
      <c r="V1879" s="5">
        <v>1.4</v>
      </c>
      <c r="W1879" s="5">
        <v>0.72</v>
      </c>
      <c r="AB1879" s="5">
        <v>12.32</v>
      </c>
      <c r="AD1879" s="5">
        <v>30.07</v>
      </c>
      <c r="AE1879" s="5">
        <v>0.97</v>
      </c>
      <c r="AJ1879" s="5">
        <v>54.4</v>
      </c>
      <c r="AN1879" s="5">
        <v>3.41</v>
      </c>
      <c r="AO1879" s="5">
        <v>0.22</v>
      </c>
      <c r="AT1879" s="5">
        <v>15.1</v>
      </c>
      <c r="AV1879" s="5">
        <v>0.22</v>
      </c>
      <c r="AW1879" s="5">
        <v>3.2799999999999999E-3</v>
      </c>
      <c r="AX1879" s="5">
        <v>0.03</v>
      </c>
      <c r="BA1879" s="5">
        <v>7.39</v>
      </c>
      <c r="BF1879" s="5">
        <v>0.35</v>
      </c>
      <c r="BH1879" s="5">
        <v>3.63</v>
      </c>
      <c r="BO1879" s="5">
        <v>55.6</v>
      </c>
      <c r="BX1879" s="5">
        <v>9.1999999999999993</v>
      </c>
    </row>
    <row r="1880" spans="1:77" x14ac:dyDescent="0.2">
      <c r="A1880" s="2" t="s">
        <v>360</v>
      </c>
      <c r="B1880" s="3">
        <v>41477</v>
      </c>
      <c r="C1880" s="4">
        <v>32</v>
      </c>
      <c r="G1880" s="5">
        <v>0.61</v>
      </c>
      <c r="H1880" s="5">
        <v>0.09</v>
      </c>
      <c r="J1880" s="5">
        <v>3.6</v>
      </c>
      <c r="M1880" s="5">
        <v>1.35</v>
      </c>
      <c r="N1880" s="5">
        <v>0.2</v>
      </c>
      <c r="Q1880" s="5">
        <v>0.57999999999999996</v>
      </c>
      <c r="S1880" s="5">
        <v>25.2</v>
      </c>
      <c r="T1880" s="5">
        <v>26</v>
      </c>
      <c r="U1880" s="5">
        <v>1.5</v>
      </c>
      <c r="V1880" s="5">
        <v>6.2</v>
      </c>
      <c r="W1880" s="5">
        <v>3.2</v>
      </c>
      <c r="AB1880" s="5">
        <v>2.5299999999999998</v>
      </c>
      <c r="AD1880" s="5">
        <v>7.05</v>
      </c>
      <c r="AE1880" s="5">
        <v>17.2</v>
      </c>
      <c r="AI1880" s="5">
        <v>16</v>
      </c>
      <c r="AJ1880" s="5">
        <v>35.299999999999997</v>
      </c>
      <c r="AN1880" s="5">
        <v>9.1</v>
      </c>
      <c r="AO1880" s="5">
        <v>0.06</v>
      </c>
      <c r="AT1880" s="5">
        <v>11.2</v>
      </c>
      <c r="AU1880" s="5">
        <v>29</v>
      </c>
      <c r="AV1880" s="5">
        <v>36.47</v>
      </c>
      <c r="AW1880" s="5">
        <v>4.5999999999999999E-3</v>
      </c>
      <c r="AX1880" s="5">
        <v>0.01</v>
      </c>
      <c r="BA1880" s="5">
        <v>4.92</v>
      </c>
      <c r="BC1880" s="5">
        <v>1.6999999999999999E-3</v>
      </c>
      <c r="BF1880" s="5">
        <v>0.86</v>
      </c>
      <c r="BH1880" s="5">
        <v>0.19</v>
      </c>
      <c r="BO1880" s="5">
        <v>70.3</v>
      </c>
      <c r="BQ1880" s="5">
        <v>2.98</v>
      </c>
      <c r="BR1880" s="5">
        <v>3.19</v>
      </c>
      <c r="BX1880" s="5">
        <v>9.6</v>
      </c>
      <c r="BY1880" s="5">
        <v>32</v>
      </c>
    </row>
    <row r="1881" spans="1:77" x14ac:dyDescent="0.2">
      <c r="A1881" s="2" t="s">
        <v>101</v>
      </c>
      <c r="B1881" s="3">
        <v>42254</v>
      </c>
      <c r="C1881" s="4">
        <v>31</v>
      </c>
      <c r="G1881" s="5">
        <v>2.6</v>
      </c>
      <c r="H1881" s="5">
        <v>0.01</v>
      </c>
      <c r="J1881" s="5">
        <v>0.2</v>
      </c>
      <c r="M1881" s="5">
        <v>1.36</v>
      </c>
      <c r="N1881" s="5">
        <v>0.2</v>
      </c>
      <c r="Q1881" s="5">
        <v>0.12</v>
      </c>
      <c r="S1881" s="5">
        <v>0.94</v>
      </c>
      <c r="T1881" s="5">
        <v>31</v>
      </c>
      <c r="U1881" s="5">
        <v>0.6</v>
      </c>
      <c r="V1881" s="5">
        <v>3.8</v>
      </c>
      <c r="W1881" s="5">
        <v>3.0000000000000001E-3</v>
      </c>
      <c r="AB1881" s="5">
        <v>2.5299999999999998</v>
      </c>
      <c r="AC1881" s="5">
        <v>10</v>
      </c>
      <c r="AD1881" s="5">
        <v>9.9499999999999993</v>
      </c>
      <c r="AE1881" s="5">
        <v>0.69</v>
      </c>
      <c r="AI1881" s="5">
        <v>0.5</v>
      </c>
      <c r="AN1881" s="5">
        <v>1.87</v>
      </c>
      <c r="AO1881" s="5">
        <v>0.03</v>
      </c>
      <c r="AT1881" s="5">
        <v>17.600000000000001</v>
      </c>
      <c r="AU1881" s="5">
        <v>3.9</v>
      </c>
      <c r="AV1881" s="5">
        <v>0.87</v>
      </c>
      <c r="AW1881" s="5">
        <v>3.2799999999999999E-3</v>
      </c>
      <c r="AX1881" s="5">
        <v>0.01</v>
      </c>
      <c r="BA1881" s="5">
        <v>4.4000000000000004</v>
      </c>
      <c r="BC1881" s="5">
        <v>3.5000000000000001E-3</v>
      </c>
      <c r="BH1881" s="5">
        <v>0.06</v>
      </c>
      <c r="BO1881" s="5">
        <v>11.6</v>
      </c>
      <c r="BQ1881" s="5">
        <v>1.19</v>
      </c>
      <c r="BR1881" s="5">
        <v>1.31</v>
      </c>
      <c r="BX1881" s="5">
        <v>10.9</v>
      </c>
      <c r="BY1881" s="5">
        <v>41</v>
      </c>
    </row>
    <row r="1882" spans="1:77" x14ac:dyDescent="0.2">
      <c r="A1882" s="2" t="s">
        <v>101</v>
      </c>
      <c r="B1882" s="3">
        <v>37557</v>
      </c>
      <c r="C1882" s="4">
        <v>32</v>
      </c>
      <c r="F1882" s="5">
        <v>0.61</v>
      </c>
      <c r="G1882" s="5">
        <v>0.56999999999999995</v>
      </c>
      <c r="H1882" s="5">
        <v>0.11</v>
      </c>
      <c r="J1882" s="5">
        <v>3.8</v>
      </c>
      <c r="M1882" s="5">
        <v>1.33</v>
      </c>
      <c r="N1882" s="5">
        <v>0.4</v>
      </c>
      <c r="O1882" s="5">
        <v>26</v>
      </c>
      <c r="Q1882" s="5">
        <v>0.48</v>
      </c>
      <c r="S1882" s="5">
        <v>20.399999999999999</v>
      </c>
      <c r="T1882" s="5">
        <v>22</v>
      </c>
      <c r="U1882" s="5">
        <v>1.1000000000000001</v>
      </c>
      <c r="V1882" s="5">
        <v>8.6</v>
      </c>
      <c r="W1882" s="5">
        <v>1.1399999999999999</v>
      </c>
      <c r="AB1882" s="5">
        <v>2.64</v>
      </c>
      <c r="AE1882" s="5">
        <v>23.4</v>
      </c>
      <c r="AI1882" s="5">
        <v>3.7</v>
      </c>
      <c r="AJ1882" s="5">
        <v>29.4</v>
      </c>
      <c r="AN1882" s="5">
        <v>4.95</v>
      </c>
      <c r="AO1882" s="5">
        <v>0.06</v>
      </c>
      <c r="AT1882" s="5">
        <v>8.2899999999999991</v>
      </c>
      <c r="AU1882" s="5">
        <v>18</v>
      </c>
      <c r="AV1882" s="5">
        <v>32.93</v>
      </c>
      <c r="AW1882" s="5">
        <v>0.01</v>
      </c>
      <c r="AX1882" s="5">
        <v>0.01</v>
      </c>
      <c r="AZ1882" s="5">
        <v>5.0000000000000001E-3</v>
      </c>
      <c r="BA1882" s="5">
        <v>5.29</v>
      </c>
      <c r="BC1882" s="5">
        <v>4.4999999999999997E-3</v>
      </c>
      <c r="BE1882" s="5">
        <v>0.4</v>
      </c>
      <c r="BH1882" s="5">
        <v>0.25</v>
      </c>
      <c r="BO1882" s="5">
        <v>48.8</v>
      </c>
      <c r="BX1882" s="5">
        <v>11.5</v>
      </c>
      <c r="BY1882" s="5">
        <v>20</v>
      </c>
    </row>
    <row r="1883" spans="1:77" x14ac:dyDescent="0.2">
      <c r="A1883" s="2" t="s">
        <v>101</v>
      </c>
      <c r="B1883" s="3">
        <v>41229</v>
      </c>
      <c r="C1883" s="4">
        <v>22</v>
      </c>
      <c r="F1883" s="5">
        <v>0.01</v>
      </c>
      <c r="H1883" s="5">
        <v>13</v>
      </c>
      <c r="M1883" s="5">
        <v>1.6</v>
      </c>
      <c r="S1883" s="5">
        <v>158</v>
      </c>
      <c r="T1883" s="5">
        <v>1050</v>
      </c>
      <c r="V1883" s="5">
        <v>9.3000000000000007</v>
      </c>
      <c r="W1883" s="5">
        <v>4.42</v>
      </c>
      <c r="AD1883" s="5">
        <v>-0.71</v>
      </c>
      <c r="AE1883" s="5">
        <v>31</v>
      </c>
      <c r="AN1883" s="5">
        <v>158</v>
      </c>
      <c r="AO1883" s="5">
        <v>0.45</v>
      </c>
      <c r="AT1883" s="5">
        <v>437</v>
      </c>
      <c r="AV1883" s="5">
        <v>0.4</v>
      </c>
      <c r="AW1883" s="5">
        <v>7.0000000000000007E-2</v>
      </c>
      <c r="AX1883" s="5">
        <v>0.46</v>
      </c>
      <c r="BA1883" s="5">
        <v>7.1</v>
      </c>
      <c r="BE1883" s="5">
        <v>0.2</v>
      </c>
      <c r="BH1883" s="5">
        <v>2.21</v>
      </c>
      <c r="BO1883" s="5">
        <v>5</v>
      </c>
      <c r="BQ1883" s="5">
        <v>41.9</v>
      </c>
      <c r="BR1883" s="5">
        <v>41.6</v>
      </c>
      <c r="BX1883" s="5">
        <v>10.1</v>
      </c>
    </row>
    <row r="1884" spans="1:77" x14ac:dyDescent="0.2">
      <c r="A1884" s="2" t="s">
        <v>101</v>
      </c>
      <c r="B1884" s="3">
        <v>40520</v>
      </c>
      <c r="C1884" s="4">
        <v>34</v>
      </c>
      <c r="G1884" s="5">
        <v>1E-3</v>
      </c>
      <c r="H1884" s="5">
        <v>14.29</v>
      </c>
      <c r="J1884" s="5">
        <v>0.2</v>
      </c>
      <c r="M1884" s="5">
        <v>1.0900000000000001</v>
      </c>
      <c r="N1884" s="5">
        <v>0.2</v>
      </c>
      <c r="Q1884" s="5">
        <v>0.02</v>
      </c>
      <c r="S1884" s="5">
        <v>182</v>
      </c>
      <c r="T1884" s="5">
        <v>1260</v>
      </c>
      <c r="U1884" s="5">
        <v>0.5</v>
      </c>
      <c r="V1884" s="5">
        <v>9.1999999999999993</v>
      </c>
      <c r="W1884" s="5">
        <v>7.7</v>
      </c>
      <c r="AB1884" s="5">
        <v>1.17</v>
      </c>
      <c r="AD1884" s="5">
        <v>19.309999999999999</v>
      </c>
      <c r="AE1884" s="5">
        <v>72.3</v>
      </c>
      <c r="AI1884" s="5">
        <v>0.5</v>
      </c>
      <c r="AJ1884" s="5">
        <v>481</v>
      </c>
      <c r="AN1884" s="5">
        <v>269</v>
      </c>
      <c r="AO1884" s="5">
        <v>0.78</v>
      </c>
      <c r="AS1884" s="5">
        <v>0.35</v>
      </c>
      <c r="AT1884" s="5">
        <v>557</v>
      </c>
      <c r="AU1884" s="5">
        <v>0.5</v>
      </c>
      <c r="AV1884" s="5">
        <v>0.22</v>
      </c>
      <c r="AW1884" s="5">
        <v>3.2799999999999999E-3</v>
      </c>
      <c r="AX1884" s="5">
        <v>0.14000000000000001</v>
      </c>
      <c r="BA1884" s="5">
        <v>7.17</v>
      </c>
      <c r="BC1884" s="5">
        <v>1E-3</v>
      </c>
      <c r="BF1884" s="5">
        <v>0.08</v>
      </c>
      <c r="BH1884" s="5">
        <v>12.63</v>
      </c>
      <c r="BO1884" s="5">
        <v>2.36</v>
      </c>
      <c r="BQ1884" s="5">
        <v>48.22</v>
      </c>
      <c r="BR1884" s="5">
        <v>58.53</v>
      </c>
      <c r="BW1884" s="5">
        <v>0.63</v>
      </c>
      <c r="BX1884" s="5">
        <v>10.199999999999999</v>
      </c>
      <c r="BY1884" s="5">
        <v>0.5</v>
      </c>
    </row>
    <row r="1885" spans="1:77" x14ac:dyDescent="0.2">
      <c r="A1885" s="2" t="s">
        <v>101</v>
      </c>
      <c r="B1885" s="3">
        <v>38849</v>
      </c>
      <c r="C1885" s="4">
        <v>31</v>
      </c>
      <c r="F1885" s="5">
        <v>0.02</v>
      </c>
      <c r="H1885" s="5">
        <v>14.28</v>
      </c>
      <c r="J1885" s="5">
        <v>5</v>
      </c>
      <c r="M1885" s="5">
        <v>2.1800000000000002</v>
      </c>
      <c r="N1885" s="5">
        <v>2.5</v>
      </c>
      <c r="Q1885" s="5">
        <v>1</v>
      </c>
      <c r="S1885" s="5">
        <v>165.67</v>
      </c>
      <c r="T1885" s="5">
        <v>1130</v>
      </c>
      <c r="U1885" s="5">
        <v>5</v>
      </c>
      <c r="V1885" s="5">
        <v>8.4</v>
      </c>
      <c r="W1885" s="5">
        <v>4.9000000000000004</v>
      </c>
      <c r="AD1885" s="5">
        <v>1.98</v>
      </c>
      <c r="AE1885" s="5">
        <v>49.41</v>
      </c>
      <c r="AI1885" s="5">
        <v>10</v>
      </c>
      <c r="AJ1885" s="5">
        <v>440</v>
      </c>
      <c r="AN1885" s="5">
        <v>204.4</v>
      </c>
      <c r="AO1885" s="5">
        <v>0.47</v>
      </c>
      <c r="AT1885" s="5">
        <v>410.1</v>
      </c>
      <c r="AU1885" s="5">
        <v>2</v>
      </c>
      <c r="AV1885" s="5">
        <v>0.48</v>
      </c>
      <c r="AW1885" s="5">
        <v>0.02</v>
      </c>
      <c r="AX1885" s="5">
        <v>1.96</v>
      </c>
      <c r="BA1885" s="5">
        <v>7.2</v>
      </c>
      <c r="BC1885" s="5">
        <v>0.1</v>
      </c>
      <c r="BE1885" s="5">
        <v>0.2</v>
      </c>
      <c r="BH1885" s="5">
        <v>12.35</v>
      </c>
      <c r="BO1885" s="5">
        <v>1</v>
      </c>
      <c r="BQ1885" s="5">
        <v>44.28</v>
      </c>
      <c r="BR1885" s="5">
        <v>45.17</v>
      </c>
      <c r="BX1885" s="5">
        <v>10.5</v>
      </c>
      <c r="BY1885" s="5">
        <v>10</v>
      </c>
    </row>
    <row r="1886" spans="1:77" x14ac:dyDescent="0.2">
      <c r="A1886" s="2" t="s">
        <v>101</v>
      </c>
      <c r="B1886" s="3">
        <v>38679</v>
      </c>
      <c r="C1886" s="4">
        <v>32</v>
      </c>
      <c r="F1886" s="5">
        <v>0.03</v>
      </c>
      <c r="H1886" s="5">
        <v>11.6</v>
      </c>
      <c r="J1886" s="5">
        <v>1</v>
      </c>
      <c r="M1886" s="5">
        <v>0.9</v>
      </c>
      <c r="N1886" s="5">
        <v>2</v>
      </c>
      <c r="Q1886" s="5">
        <v>0.5</v>
      </c>
      <c r="S1886" s="5">
        <v>159</v>
      </c>
      <c r="T1886" s="5">
        <v>1180</v>
      </c>
      <c r="U1886" s="5">
        <v>1</v>
      </c>
      <c r="V1886" s="5">
        <v>8</v>
      </c>
      <c r="W1886" s="5">
        <v>4.04</v>
      </c>
      <c r="AB1886" s="5">
        <v>1.2</v>
      </c>
      <c r="AD1886" s="5">
        <v>-0.1</v>
      </c>
      <c r="AE1886" s="5">
        <v>37.6</v>
      </c>
      <c r="AI1886" s="5">
        <v>1</v>
      </c>
      <c r="AJ1886" s="5">
        <v>449</v>
      </c>
      <c r="AN1886" s="5">
        <v>192</v>
      </c>
      <c r="AO1886" s="5">
        <v>0.43</v>
      </c>
      <c r="AT1886" s="5">
        <v>423</v>
      </c>
      <c r="AU1886" s="5">
        <v>1</v>
      </c>
      <c r="AV1886" s="5">
        <v>0.44</v>
      </c>
      <c r="AW1886" s="5">
        <v>0.03</v>
      </c>
      <c r="AX1886" s="5">
        <v>0.15</v>
      </c>
      <c r="BA1886" s="5">
        <v>7.1</v>
      </c>
      <c r="BC1886" s="5">
        <v>0.1</v>
      </c>
      <c r="BH1886" s="5">
        <v>10.7</v>
      </c>
      <c r="BI1886" s="5">
        <v>0.1</v>
      </c>
      <c r="BO1886" s="5">
        <v>1</v>
      </c>
      <c r="BQ1886" s="5">
        <v>-43.99</v>
      </c>
      <c r="BR1886" s="5">
        <v>43.93</v>
      </c>
      <c r="BX1886" s="5">
        <v>10.199999999999999</v>
      </c>
      <c r="BY1886" s="5">
        <v>5</v>
      </c>
    </row>
    <row r="1887" spans="1:77" x14ac:dyDescent="0.2">
      <c r="A1887" s="2" t="s">
        <v>101</v>
      </c>
      <c r="B1887" s="3">
        <v>35144</v>
      </c>
      <c r="C1887" s="4">
        <v>23</v>
      </c>
      <c r="F1887" s="5">
        <v>0.27</v>
      </c>
      <c r="G1887" s="5">
        <v>0.24</v>
      </c>
      <c r="H1887" s="5">
        <v>0.16</v>
      </c>
      <c r="S1887" s="5">
        <v>24</v>
      </c>
      <c r="T1887" s="5">
        <v>25</v>
      </c>
      <c r="V1887" s="5">
        <v>13</v>
      </c>
      <c r="W1887" s="5">
        <v>0.16</v>
      </c>
      <c r="AB1887" s="5">
        <v>0.77</v>
      </c>
      <c r="AE1887" s="5">
        <v>7.1</v>
      </c>
      <c r="AJ1887" s="5">
        <v>23.5</v>
      </c>
      <c r="AN1887" s="5">
        <v>2.8</v>
      </c>
      <c r="AO1887" s="5">
        <v>0.12</v>
      </c>
      <c r="AT1887" s="5">
        <v>9.1999999999999993</v>
      </c>
      <c r="AV1887" s="5">
        <v>2.82</v>
      </c>
      <c r="AW1887" s="5">
        <v>0.05</v>
      </c>
      <c r="AX1887" s="5">
        <v>0.03</v>
      </c>
      <c r="AY1887" s="5">
        <v>0.02</v>
      </c>
      <c r="BA1887" s="5">
        <v>6.25</v>
      </c>
      <c r="BE1887" s="5">
        <v>0.5</v>
      </c>
      <c r="BH1887" s="5">
        <v>0.78</v>
      </c>
      <c r="BI1887" s="5">
        <v>0.23</v>
      </c>
      <c r="BO1887" s="5">
        <v>24.8</v>
      </c>
      <c r="BX1887" s="5">
        <v>5.7</v>
      </c>
    </row>
    <row r="1888" spans="1:77" x14ac:dyDescent="0.2">
      <c r="A1888" s="2" t="s">
        <v>101</v>
      </c>
      <c r="B1888" s="3">
        <v>41575</v>
      </c>
      <c r="C1888" s="4">
        <v>34</v>
      </c>
      <c r="G1888" s="5">
        <v>6.0000000000000001E-3</v>
      </c>
      <c r="H1888" s="5">
        <v>0.25</v>
      </c>
      <c r="J1888" s="5">
        <v>0.2</v>
      </c>
      <c r="M1888" s="5">
        <v>0.2</v>
      </c>
      <c r="N1888" s="5">
        <v>0.2</v>
      </c>
      <c r="Q1888" s="5">
        <v>0.02</v>
      </c>
      <c r="S1888" s="5">
        <v>61.1</v>
      </c>
      <c r="T1888" s="5">
        <v>58</v>
      </c>
      <c r="U1888" s="5">
        <v>0.2</v>
      </c>
      <c r="V1888" s="5">
        <v>1.3</v>
      </c>
      <c r="W1888" s="5">
        <v>0.64</v>
      </c>
      <c r="AB1888" s="5">
        <v>1.1499999999999999</v>
      </c>
      <c r="AD1888" s="5">
        <v>1.7</v>
      </c>
      <c r="AE1888" s="5">
        <v>2.1</v>
      </c>
      <c r="AI1888" s="5">
        <v>0.5</v>
      </c>
      <c r="AJ1888" s="5">
        <v>78.900000000000006</v>
      </c>
      <c r="AN1888" s="5">
        <v>5.35</v>
      </c>
      <c r="AO1888" s="5">
        <v>0.13</v>
      </c>
      <c r="AT1888" s="5">
        <v>58.8</v>
      </c>
      <c r="AU1888" s="5">
        <v>0.5</v>
      </c>
      <c r="AV1888" s="5">
        <v>0.22</v>
      </c>
      <c r="AW1888" s="5">
        <v>3.2799999999999999E-3</v>
      </c>
      <c r="AX1888" s="5">
        <v>0.18</v>
      </c>
      <c r="BA1888" s="5">
        <v>7.53</v>
      </c>
      <c r="BC1888" s="5">
        <v>1E-3</v>
      </c>
      <c r="BF1888" s="5">
        <v>0.11</v>
      </c>
      <c r="BH1888" s="5">
        <v>4.32</v>
      </c>
      <c r="BO1888" s="5">
        <v>4.3</v>
      </c>
      <c r="BQ1888" s="5">
        <v>6.05</v>
      </c>
      <c r="BR1888" s="5">
        <v>6.15</v>
      </c>
      <c r="BS1888" s="5">
        <v>0.2</v>
      </c>
      <c r="BV1888" s="5">
        <v>0.1</v>
      </c>
      <c r="BX1888" s="5">
        <v>10</v>
      </c>
      <c r="BY1888" s="5">
        <v>15</v>
      </c>
    </row>
    <row r="1889" spans="1:77" x14ac:dyDescent="0.2">
      <c r="A1889" s="2" t="s">
        <v>101</v>
      </c>
      <c r="B1889" s="3">
        <v>41234</v>
      </c>
      <c r="C1889" s="4">
        <v>22</v>
      </c>
      <c r="F1889" s="5">
        <v>0.02</v>
      </c>
      <c r="H1889" s="5">
        <v>0.28999999999999998</v>
      </c>
      <c r="M1889" s="5">
        <v>0.24</v>
      </c>
      <c r="S1889" s="5">
        <v>54.3</v>
      </c>
      <c r="T1889" s="5">
        <v>67.099999999999994</v>
      </c>
      <c r="V1889" s="5">
        <v>1.1599999999999999</v>
      </c>
      <c r="W1889" s="5">
        <v>0.53</v>
      </c>
      <c r="AD1889" s="5">
        <v>-4.0999999999999996</v>
      </c>
      <c r="AE1889" s="5">
        <v>2.15</v>
      </c>
      <c r="AN1889" s="5">
        <v>5.24</v>
      </c>
      <c r="AO1889" s="5">
        <v>0.14000000000000001</v>
      </c>
      <c r="AT1889" s="5">
        <v>56.6</v>
      </c>
      <c r="AV1889" s="5">
        <v>0.4</v>
      </c>
      <c r="AW1889" s="5">
        <v>7.0000000000000007E-2</v>
      </c>
      <c r="AX1889" s="5">
        <v>0.28000000000000003</v>
      </c>
      <c r="BA1889" s="5">
        <v>7.5</v>
      </c>
      <c r="BE1889" s="5">
        <v>0.2</v>
      </c>
      <c r="BH1889" s="5">
        <v>0.56999999999999995</v>
      </c>
      <c r="BO1889" s="5">
        <v>5</v>
      </c>
      <c r="BQ1889" s="5">
        <v>5.9</v>
      </c>
      <c r="BR1889" s="5">
        <v>5.7</v>
      </c>
      <c r="BX1889" s="5">
        <v>9.9</v>
      </c>
    </row>
    <row r="1890" spans="1:77" x14ac:dyDescent="0.2">
      <c r="A1890" s="2" t="s">
        <v>101</v>
      </c>
      <c r="B1890" s="3">
        <v>40520</v>
      </c>
      <c r="C1890" s="4">
        <v>35</v>
      </c>
      <c r="G1890" s="5">
        <v>3.0000000000000001E-3</v>
      </c>
      <c r="H1890" s="5">
        <v>0.22</v>
      </c>
      <c r="J1890" s="5">
        <v>0.2</v>
      </c>
      <c r="M1890" s="5">
        <v>0.16</v>
      </c>
      <c r="N1890" s="5">
        <v>0.2</v>
      </c>
      <c r="Q1890" s="5">
        <v>0.02</v>
      </c>
      <c r="S1890" s="5">
        <v>62.5</v>
      </c>
      <c r="T1890" s="5">
        <v>70</v>
      </c>
      <c r="U1890" s="5">
        <v>0.2</v>
      </c>
      <c r="V1890" s="5">
        <v>1.5</v>
      </c>
      <c r="W1890" s="5">
        <v>0.72</v>
      </c>
      <c r="AB1890" s="5">
        <v>1.21</v>
      </c>
      <c r="AD1890" s="5">
        <v>1.32</v>
      </c>
      <c r="AE1890" s="5">
        <v>2.37</v>
      </c>
      <c r="AI1890" s="5">
        <v>0.5</v>
      </c>
      <c r="AJ1890" s="5">
        <v>61.8</v>
      </c>
      <c r="AN1890" s="5">
        <v>5.3</v>
      </c>
      <c r="AO1890" s="5">
        <v>0.14000000000000001</v>
      </c>
      <c r="AS1890" s="5">
        <v>0.35</v>
      </c>
      <c r="AT1890" s="5">
        <v>65.5</v>
      </c>
      <c r="AU1890" s="5">
        <v>0.5</v>
      </c>
      <c r="AV1890" s="5">
        <v>0.22</v>
      </c>
      <c r="AW1890" s="5">
        <v>3.2799999999999999E-3</v>
      </c>
      <c r="AX1890" s="5">
        <v>0.18</v>
      </c>
      <c r="BA1890" s="5">
        <v>7.49</v>
      </c>
      <c r="BC1890" s="5">
        <v>1E-3</v>
      </c>
      <c r="BE1890" s="5">
        <v>0.5</v>
      </c>
      <c r="BF1890" s="5">
        <v>0.11</v>
      </c>
      <c r="BH1890" s="5">
        <v>4.37</v>
      </c>
      <c r="BO1890" s="5">
        <v>4.13</v>
      </c>
      <c r="BQ1890" s="5">
        <v>6.44</v>
      </c>
      <c r="BR1890" s="5">
        <v>6.52</v>
      </c>
      <c r="BW1890" s="5">
        <v>0.5</v>
      </c>
      <c r="BX1890" s="5">
        <v>10</v>
      </c>
      <c r="BY1890" s="5">
        <v>0.9</v>
      </c>
    </row>
    <row r="1891" spans="1:77" x14ac:dyDescent="0.2">
      <c r="A1891" s="2" t="s">
        <v>101</v>
      </c>
      <c r="B1891" s="3">
        <v>38849</v>
      </c>
      <c r="C1891" s="4">
        <v>31</v>
      </c>
      <c r="F1891" s="5">
        <v>0.02</v>
      </c>
      <c r="H1891" s="5">
        <v>0.25</v>
      </c>
      <c r="J1891" s="5">
        <v>5</v>
      </c>
      <c r="M1891" s="5">
        <v>0.38</v>
      </c>
      <c r="N1891" s="5">
        <v>2.5</v>
      </c>
      <c r="Q1891" s="5">
        <v>1</v>
      </c>
      <c r="S1891" s="5">
        <v>65.540000000000006</v>
      </c>
      <c r="T1891" s="5">
        <v>95</v>
      </c>
      <c r="U1891" s="5">
        <v>5</v>
      </c>
      <c r="V1891" s="5">
        <v>1.7</v>
      </c>
      <c r="W1891" s="5">
        <v>0.62</v>
      </c>
      <c r="AD1891" s="5">
        <v>-1.87</v>
      </c>
      <c r="AE1891" s="5">
        <v>2.2000000000000002</v>
      </c>
      <c r="AI1891" s="5">
        <v>10</v>
      </c>
      <c r="AJ1891" s="5">
        <v>69</v>
      </c>
      <c r="AN1891" s="5">
        <v>5.61</v>
      </c>
      <c r="AO1891" s="5">
        <v>0.15</v>
      </c>
      <c r="AT1891" s="5">
        <v>74.099999999999994</v>
      </c>
      <c r="AU1891" s="5">
        <v>2</v>
      </c>
      <c r="AV1891" s="5">
        <v>2.34</v>
      </c>
      <c r="AW1891" s="5">
        <v>0.02</v>
      </c>
      <c r="AX1891" s="5">
        <v>0.39</v>
      </c>
      <c r="BA1891" s="5">
        <v>7.58</v>
      </c>
      <c r="BC1891" s="5">
        <v>0.1</v>
      </c>
      <c r="BE1891" s="5">
        <v>0.2</v>
      </c>
      <c r="BH1891" s="5">
        <v>4.3600000000000003</v>
      </c>
      <c r="BO1891" s="5">
        <v>5</v>
      </c>
      <c r="BQ1891" s="5">
        <v>7.18</v>
      </c>
      <c r="BR1891" s="5">
        <v>7.05</v>
      </c>
      <c r="BX1891" s="5">
        <v>10.3</v>
      </c>
      <c r="BY1891" s="5">
        <v>10</v>
      </c>
    </row>
    <row r="1892" spans="1:77" x14ac:dyDescent="0.2">
      <c r="A1892" s="2" t="s">
        <v>101</v>
      </c>
      <c r="B1892" s="3">
        <v>36782</v>
      </c>
      <c r="C1892" s="4">
        <v>32</v>
      </c>
      <c r="F1892" s="5">
        <v>2.8</v>
      </c>
      <c r="G1892" s="5">
        <v>2.7</v>
      </c>
      <c r="H1892" s="5">
        <v>0.02</v>
      </c>
      <c r="J1892" s="5">
        <v>0.2</v>
      </c>
      <c r="M1892" s="5">
        <v>0.95</v>
      </c>
      <c r="N1892" s="5">
        <v>0.2</v>
      </c>
      <c r="O1892" s="5">
        <v>24</v>
      </c>
      <c r="Q1892" s="5">
        <v>0.13</v>
      </c>
      <c r="S1892" s="5">
        <v>1.83</v>
      </c>
      <c r="T1892" s="5">
        <v>34</v>
      </c>
      <c r="U1892" s="5">
        <v>0.7</v>
      </c>
      <c r="V1892" s="5">
        <v>3.5</v>
      </c>
      <c r="W1892" s="5">
        <v>0.09</v>
      </c>
      <c r="AB1892" s="5">
        <v>2.87</v>
      </c>
      <c r="AE1892" s="5">
        <v>0.97</v>
      </c>
      <c r="AI1892" s="5">
        <v>0.5</v>
      </c>
      <c r="AJ1892" s="5">
        <v>17.899999999999999</v>
      </c>
      <c r="AN1892" s="5">
        <v>1.81</v>
      </c>
      <c r="AO1892" s="5">
        <v>0.03</v>
      </c>
      <c r="AT1892" s="5">
        <v>18.600000000000001</v>
      </c>
      <c r="AU1892" s="5">
        <v>5.7</v>
      </c>
      <c r="AV1892" s="5">
        <v>1.19</v>
      </c>
      <c r="AW1892" s="5">
        <v>3.2845000000000001E-3</v>
      </c>
      <c r="AX1892" s="5">
        <v>0.01</v>
      </c>
      <c r="AZ1892" s="5">
        <v>5.0000000000000001E-3</v>
      </c>
      <c r="BA1892" s="5">
        <v>4.5199999999999996</v>
      </c>
      <c r="BC1892" s="5">
        <v>3.7000000000000002E-3</v>
      </c>
      <c r="BE1892" s="5">
        <v>4.5999999999999996</v>
      </c>
      <c r="BH1892" s="5">
        <v>0.06</v>
      </c>
      <c r="BO1892" s="5">
        <v>18.399999999999999</v>
      </c>
      <c r="BX1892" s="5">
        <v>10</v>
      </c>
      <c r="BY1892" s="5">
        <v>6</v>
      </c>
    </row>
    <row r="1893" spans="1:77" x14ac:dyDescent="0.2">
      <c r="A1893" s="2" t="s">
        <v>101</v>
      </c>
      <c r="B1893" s="3">
        <v>35409</v>
      </c>
      <c r="C1893" s="4">
        <v>23</v>
      </c>
      <c r="F1893" s="5">
        <v>0.3</v>
      </c>
      <c r="G1893" s="5">
        <v>0.28000000000000003</v>
      </c>
      <c r="H1893" s="5">
        <v>0.13</v>
      </c>
      <c r="S1893" s="5">
        <v>30</v>
      </c>
      <c r="T1893" s="5">
        <v>30</v>
      </c>
      <c r="V1893" s="5">
        <v>14</v>
      </c>
      <c r="W1893" s="5">
        <v>0.28000000000000003</v>
      </c>
      <c r="AB1893" s="5">
        <v>0.61</v>
      </c>
      <c r="AE1893" s="5">
        <v>8.5</v>
      </c>
      <c r="AJ1893" s="5">
        <v>28.4</v>
      </c>
      <c r="AN1893" s="5">
        <v>3.4</v>
      </c>
      <c r="AO1893" s="5">
        <v>0.2</v>
      </c>
      <c r="AT1893" s="5">
        <v>12</v>
      </c>
      <c r="AV1893" s="5">
        <v>4.8</v>
      </c>
      <c r="AW1893" s="5">
        <v>0.01</v>
      </c>
      <c r="AX1893" s="5">
        <v>0.02</v>
      </c>
      <c r="AY1893" s="5">
        <v>0.01</v>
      </c>
      <c r="BA1893" s="5">
        <v>6.24</v>
      </c>
      <c r="BE1893" s="5">
        <v>0.4</v>
      </c>
      <c r="BH1893" s="5">
        <v>0.87</v>
      </c>
      <c r="BI1893" s="5">
        <v>0.98</v>
      </c>
      <c r="BO1893" s="5">
        <v>42.5</v>
      </c>
      <c r="BX1893" s="5">
        <v>8.6999999999999993</v>
      </c>
    </row>
    <row r="1894" spans="1:77" x14ac:dyDescent="0.2">
      <c r="A1894" s="2" t="s">
        <v>101</v>
      </c>
      <c r="B1894" s="3">
        <v>38686</v>
      </c>
      <c r="C1894" s="4">
        <v>33</v>
      </c>
      <c r="F1894" s="5">
        <v>0.27</v>
      </c>
      <c r="H1894" s="5">
        <v>0.08</v>
      </c>
      <c r="J1894" s="5">
        <v>1</v>
      </c>
      <c r="M1894" s="5">
        <v>0.4</v>
      </c>
      <c r="N1894" s="5">
        <v>2</v>
      </c>
      <c r="Q1894" s="5">
        <v>0.5</v>
      </c>
      <c r="S1894" s="5">
        <v>40</v>
      </c>
      <c r="T1894" s="5">
        <v>1</v>
      </c>
      <c r="U1894" s="5">
        <v>1</v>
      </c>
      <c r="V1894" s="5">
        <v>13</v>
      </c>
      <c r="W1894" s="5">
        <v>0.63</v>
      </c>
      <c r="AB1894" s="5">
        <v>1.37</v>
      </c>
      <c r="AD1894" s="5">
        <v>1.2</v>
      </c>
      <c r="AE1894" s="5">
        <v>4.2</v>
      </c>
      <c r="AI1894" s="5">
        <v>2</v>
      </c>
      <c r="AJ1894" s="5">
        <v>39</v>
      </c>
      <c r="AN1894" s="5">
        <v>6.4</v>
      </c>
      <c r="AO1894" s="5">
        <v>0.24</v>
      </c>
      <c r="AT1894" s="5">
        <v>19.2</v>
      </c>
      <c r="AU1894" s="5">
        <v>6</v>
      </c>
      <c r="AV1894" s="5">
        <v>66.400000000000006</v>
      </c>
      <c r="AW1894" s="5">
        <v>0.03</v>
      </c>
      <c r="AX1894" s="5">
        <v>0.03</v>
      </c>
      <c r="BA1894" s="5">
        <v>6.1</v>
      </c>
      <c r="BC1894" s="5">
        <v>0.1</v>
      </c>
      <c r="BE1894" s="5">
        <v>0.7</v>
      </c>
      <c r="BH1894" s="5">
        <v>2.2000000000000002</v>
      </c>
      <c r="BI1894" s="5">
        <v>0.1</v>
      </c>
      <c r="BO1894" s="5">
        <v>9</v>
      </c>
      <c r="BQ1894" s="5">
        <v>-3.46</v>
      </c>
      <c r="BR1894" s="5">
        <v>3.5</v>
      </c>
      <c r="BX1894" s="5">
        <v>10.199999999999999</v>
      </c>
      <c r="BY1894" s="5">
        <v>10</v>
      </c>
    </row>
    <row r="1895" spans="1:77" x14ac:dyDescent="0.2">
      <c r="A1895" s="2" t="s">
        <v>101</v>
      </c>
      <c r="B1895" s="3">
        <v>41925</v>
      </c>
      <c r="C1895" s="4">
        <v>25</v>
      </c>
      <c r="G1895" s="5">
        <v>2</v>
      </c>
      <c r="H1895" s="5">
        <v>0.01</v>
      </c>
      <c r="M1895" s="5">
        <v>1</v>
      </c>
      <c r="S1895" s="5">
        <v>0.67</v>
      </c>
      <c r="T1895" s="5">
        <v>28</v>
      </c>
      <c r="V1895" s="5">
        <v>4.8</v>
      </c>
      <c r="W1895" s="5">
        <v>0.02</v>
      </c>
      <c r="AB1895" s="5">
        <v>2.1800000000000002</v>
      </c>
      <c r="AD1895" s="5">
        <v>1.05</v>
      </c>
      <c r="AE1895" s="5">
        <v>0.59</v>
      </c>
      <c r="AJ1895" s="5">
        <v>13.8</v>
      </c>
      <c r="AN1895" s="5">
        <v>1.31</v>
      </c>
      <c r="AO1895" s="5">
        <v>0.02</v>
      </c>
      <c r="AT1895" s="5">
        <v>17.600000000000001</v>
      </c>
      <c r="AV1895" s="5">
        <v>1.08</v>
      </c>
      <c r="AW1895" s="5">
        <v>3.2799999999999999E-3</v>
      </c>
      <c r="AX1895" s="5">
        <v>0.01</v>
      </c>
      <c r="AY1895" s="5">
        <v>0.02</v>
      </c>
      <c r="BA1895" s="5">
        <v>4.67</v>
      </c>
      <c r="BF1895" s="5">
        <v>4.6399999999999997</v>
      </c>
      <c r="BH1895" s="5">
        <v>7.0000000000000007E-2</v>
      </c>
      <c r="BO1895" s="5">
        <v>13.4</v>
      </c>
      <c r="BQ1895" s="5">
        <v>1.1599999999999999</v>
      </c>
      <c r="BR1895" s="5">
        <v>1.17</v>
      </c>
      <c r="BX1895" s="5">
        <v>11.4</v>
      </c>
    </row>
    <row r="1896" spans="1:77" x14ac:dyDescent="0.2">
      <c r="A1896" s="2" t="s">
        <v>101</v>
      </c>
      <c r="B1896" s="3">
        <v>41563</v>
      </c>
      <c r="C1896" s="4">
        <v>24</v>
      </c>
      <c r="G1896" s="5">
        <v>1.96</v>
      </c>
      <c r="H1896" s="5">
        <v>0.01</v>
      </c>
      <c r="M1896" s="5">
        <v>1.39</v>
      </c>
      <c r="S1896" s="5">
        <v>0.11</v>
      </c>
      <c r="T1896" s="5">
        <v>28</v>
      </c>
      <c r="V1896" s="5">
        <v>4.5</v>
      </c>
      <c r="W1896" s="5">
        <v>0.02</v>
      </c>
      <c r="AB1896" s="5">
        <v>3.11</v>
      </c>
      <c r="AD1896" s="5">
        <v>0.46</v>
      </c>
      <c r="AE1896" s="5">
        <v>0.71</v>
      </c>
      <c r="AJ1896" s="5">
        <v>14.6</v>
      </c>
      <c r="AN1896" s="5">
        <v>1.45</v>
      </c>
      <c r="AO1896" s="5">
        <v>0.03</v>
      </c>
      <c r="AT1896" s="5">
        <v>18.7</v>
      </c>
      <c r="AV1896" s="5">
        <v>1.56</v>
      </c>
      <c r="AW1896" s="5">
        <v>3.2799999999999999E-3</v>
      </c>
      <c r="AX1896" s="5">
        <v>0.01</v>
      </c>
      <c r="BA1896" s="5">
        <v>4.6100000000000003</v>
      </c>
      <c r="BF1896" s="5">
        <v>5.3</v>
      </c>
      <c r="BH1896" s="5">
        <v>0.09</v>
      </c>
      <c r="BO1896" s="5">
        <v>14.5</v>
      </c>
      <c r="BQ1896" s="5">
        <v>1.21</v>
      </c>
      <c r="BR1896" s="5">
        <v>1.2</v>
      </c>
      <c r="BX1896" s="5">
        <v>10.4</v>
      </c>
    </row>
    <row r="1897" spans="1:77" x14ac:dyDescent="0.2">
      <c r="A1897" s="2" t="s">
        <v>101</v>
      </c>
      <c r="B1897" s="3">
        <v>41281</v>
      </c>
      <c r="C1897" s="4">
        <v>26</v>
      </c>
      <c r="G1897" s="5">
        <v>1.67</v>
      </c>
      <c r="H1897" s="5">
        <v>0.01</v>
      </c>
      <c r="M1897" s="5">
        <v>1.0900000000000001</v>
      </c>
      <c r="S1897" s="5">
        <v>0.77</v>
      </c>
      <c r="T1897" s="5">
        <v>34</v>
      </c>
      <c r="V1897" s="5">
        <v>5.6</v>
      </c>
      <c r="W1897" s="5">
        <v>0.02</v>
      </c>
      <c r="AB1897" s="5">
        <v>1.56</v>
      </c>
      <c r="AD1897" s="5">
        <v>7.57</v>
      </c>
      <c r="AE1897" s="5">
        <v>0.78</v>
      </c>
      <c r="AJ1897" s="5">
        <v>16.760000000000002</v>
      </c>
      <c r="AN1897" s="5">
        <v>1.41</v>
      </c>
      <c r="AO1897" s="5">
        <v>0.03</v>
      </c>
      <c r="AT1897" s="5">
        <v>24.8</v>
      </c>
      <c r="AV1897" s="5">
        <v>0.7</v>
      </c>
      <c r="AW1897" s="5">
        <v>3.2799999999999999E-3</v>
      </c>
      <c r="AX1897" s="5">
        <v>0.01</v>
      </c>
      <c r="AY1897" s="5">
        <v>0.02</v>
      </c>
      <c r="BA1897" s="5">
        <v>4.5999999999999996</v>
      </c>
      <c r="BF1897" s="5">
        <v>4.42</v>
      </c>
      <c r="BH1897" s="5">
        <v>0.1</v>
      </c>
      <c r="BO1897" s="5">
        <v>13.9</v>
      </c>
      <c r="BQ1897" s="5">
        <v>1.36</v>
      </c>
      <c r="BR1897" s="5">
        <v>1.47</v>
      </c>
      <c r="BT1897" s="5">
        <v>7.4</v>
      </c>
      <c r="BX1897" s="5">
        <v>8.6999999999999993</v>
      </c>
    </row>
    <row r="1898" spans="1:77" x14ac:dyDescent="0.2">
      <c r="A1898" s="2" t="s">
        <v>101</v>
      </c>
      <c r="B1898" s="3">
        <v>41227</v>
      </c>
      <c r="C1898" s="4">
        <v>22</v>
      </c>
      <c r="F1898" s="5">
        <v>1.53</v>
      </c>
      <c r="H1898" s="5">
        <v>0.02</v>
      </c>
      <c r="M1898" s="5">
        <v>0.73</v>
      </c>
      <c r="S1898" s="5">
        <v>3.58</v>
      </c>
      <c r="T1898" s="5">
        <v>27.6</v>
      </c>
      <c r="V1898" s="5">
        <v>6.01</v>
      </c>
      <c r="W1898" s="5">
        <v>0.03</v>
      </c>
      <c r="AD1898" s="5">
        <v>3.6</v>
      </c>
      <c r="AE1898" s="5">
        <v>0.67</v>
      </c>
      <c r="AN1898" s="5">
        <v>1.43</v>
      </c>
      <c r="AO1898" s="5">
        <v>0.04</v>
      </c>
      <c r="AT1898" s="5">
        <v>21.2</v>
      </c>
      <c r="AV1898" s="5">
        <v>0.49</v>
      </c>
      <c r="AW1898" s="5">
        <v>7.0000000000000007E-2</v>
      </c>
      <c r="AX1898" s="5">
        <v>0.1</v>
      </c>
      <c r="BA1898" s="5">
        <v>4.9000000000000004</v>
      </c>
      <c r="BE1898" s="5">
        <v>5.3</v>
      </c>
      <c r="BH1898" s="5">
        <v>0.03</v>
      </c>
      <c r="BO1898" s="5">
        <v>17.2</v>
      </c>
      <c r="BQ1898" s="5">
        <v>1.2</v>
      </c>
      <c r="BR1898" s="5">
        <v>1.3</v>
      </c>
      <c r="BX1898" s="5">
        <v>10.3</v>
      </c>
    </row>
    <row r="1899" spans="1:77" x14ac:dyDescent="0.2">
      <c r="A1899" s="2" t="s">
        <v>101</v>
      </c>
      <c r="B1899" s="3">
        <v>40877</v>
      </c>
      <c r="C1899" s="4">
        <v>25</v>
      </c>
      <c r="G1899" s="5">
        <v>3.08</v>
      </c>
      <c r="H1899" s="5">
        <v>0.01</v>
      </c>
      <c r="M1899" s="5">
        <v>0.99</v>
      </c>
      <c r="S1899" s="5">
        <v>93.7</v>
      </c>
      <c r="T1899" s="5">
        <v>20</v>
      </c>
      <c r="V1899" s="5">
        <v>4.3</v>
      </c>
      <c r="W1899" s="5">
        <v>3.1</v>
      </c>
      <c r="AB1899" s="5">
        <v>2.2599999999999998</v>
      </c>
      <c r="AD1899" s="5">
        <v>151.5</v>
      </c>
      <c r="AE1899" s="5">
        <v>2.39</v>
      </c>
      <c r="AJ1899" s="5">
        <v>20</v>
      </c>
      <c r="AN1899" s="5">
        <v>6.9</v>
      </c>
      <c r="AO1899" s="5">
        <v>0.22</v>
      </c>
      <c r="AT1899" s="5">
        <v>14.6</v>
      </c>
      <c r="AV1899" s="5">
        <v>0.59</v>
      </c>
      <c r="AW1899" s="5">
        <v>3.2799999999999999E-3</v>
      </c>
      <c r="AX1899" s="5">
        <v>0.01</v>
      </c>
      <c r="BA1899" s="5">
        <v>4.72</v>
      </c>
      <c r="BF1899" s="5">
        <v>5.6</v>
      </c>
      <c r="BH1899" s="5">
        <v>7.0000000000000007E-2</v>
      </c>
      <c r="BO1899" s="5">
        <v>12</v>
      </c>
      <c r="BQ1899" s="5">
        <v>0.89</v>
      </c>
      <c r="BR1899" s="5">
        <v>6.48</v>
      </c>
      <c r="BT1899" s="5">
        <v>8.5</v>
      </c>
      <c r="BX1899" s="5">
        <v>10.4</v>
      </c>
    </row>
    <row r="1900" spans="1:77" x14ac:dyDescent="0.2">
      <c r="A1900" s="2" t="s">
        <v>101</v>
      </c>
      <c r="B1900" s="3">
        <v>40562</v>
      </c>
      <c r="C1900" s="4">
        <v>34</v>
      </c>
      <c r="G1900" s="5">
        <v>2.38</v>
      </c>
      <c r="H1900" s="5">
        <v>0.01</v>
      </c>
      <c r="J1900" s="5">
        <v>0.2</v>
      </c>
      <c r="M1900" s="5">
        <v>0.98</v>
      </c>
      <c r="N1900" s="5">
        <v>0.2</v>
      </c>
      <c r="Q1900" s="5">
        <v>0.15</v>
      </c>
      <c r="S1900" s="5">
        <v>0.15</v>
      </c>
      <c r="T1900" s="5">
        <v>42</v>
      </c>
      <c r="U1900" s="5">
        <v>0.5</v>
      </c>
      <c r="V1900" s="5">
        <v>5</v>
      </c>
      <c r="W1900" s="5">
        <v>0.02</v>
      </c>
      <c r="AB1900" s="5">
        <v>1.68</v>
      </c>
      <c r="AD1900" s="5">
        <v>6.16</v>
      </c>
      <c r="AE1900" s="5">
        <v>0.6</v>
      </c>
      <c r="AI1900" s="5">
        <v>0.6</v>
      </c>
      <c r="AJ1900" s="5">
        <v>18.59</v>
      </c>
      <c r="AN1900" s="5">
        <v>1.42</v>
      </c>
      <c r="AO1900" s="5">
        <v>0.04</v>
      </c>
      <c r="AS1900" s="5">
        <v>0.35</v>
      </c>
      <c r="AT1900" s="5">
        <v>23</v>
      </c>
      <c r="AU1900" s="5">
        <v>3.6</v>
      </c>
      <c r="AV1900" s="5">
        <v>0.63</v>
      </c>
      <c r="AW1900" s="5">
        <v>3.2799999999999999E-3</v>
      </c>
      <c r="AX1900" s="5">
        <v>0.01</v>
      </c>
      <c r="BA1900" s="5">
        <v>4.33</v>
      </c>
      <c r="BC1900" s="5">
        <v>1E-3</v>
      </c>
      <c r="BF1900" s="5">
        <v>5.38</v>
      </c>
      <c r="BH1900" s="5">
        <v>7.0000000000000007E-2</v>
      </c>
      <c r="BO1900" s="5">
        <v>12.3</v>
      </c>
      <c r="BQ1900" s="5">
        <v>1.52</v>
      </c>
      <c r="BR1900" s="5">
        <v>1.43</v>
      </c>
      <c r="BW1900" s="5">
        <v>1.2</v>
      </c>
      <c r="BX1900" s="5">
        <v>7.9</v>
      </c>
      <c r="BY1900" s="5">
        <v>7.8</v>
      </c>
    </row>
    <row r="1901" spans="1:77" x14ac:dyDescent="0.2">
      <c r="A1901" s="2" t="s">
        <v>101</v>
      </c>
      <c r="B1901" s="3">
        <v>40161</v>
      </c>
      <c r="C1901" s="4">
        <v>22</v>
      </c>
      <c r="G1901" s="5">
        <v>2.23</v>
      </c>
      <c r="H1901" s="5">
        <v>0.01</v>
      </c>
      <c r="M1901" s="5">
        <v>1.03</v>
      </c>
      <c r="S1901" s="5">
        <v>2.11</v>
      </c>
      <c r="T1901" s="5">
        <v>40</v>
      </c>
      <c r="V1901" s="5">
        <v>5.6</v>
      </c>
      <c r="W1901" s="5">
        <v>0.03</v>
      </c>
      <c r="AB1901" s="5">
        <v>1.73</v>
      </c>
      <c r="AD1901" s="5">
        <v>4.09</v>
      </c>
      <c r="AE1901" s="5">
        <v>0.74</v>
      </c>
      <c r="AJ1901" s="5">
        <v>18.399999999999999</v>
      </c>
      <c r="AN1901" s="5">
        <v>1.59</v>
      </c>
      <c r="AO1901" s="5">
        <v>0.03</v>
      </c>
      <c r="AT1901" s="5">
        <v>22.8</v>
      </c>
      <c r="AV1901" s="5">
        <v>0.98</v>
      </c>
      <c r="AW1901" s="5">
        <v>3.2799999999999999E-3</v>
      </c>
      <c r="AX1901" s="5">
        <v>0.01</v>
      </c>
      <c r="BA1901" s="5">
        <v>4.32</v>
      </c>
      <c r="BF1901" s="5">
        <v>5.83</v>
      </c>
      <c r="BH1901" s="5">
        <v>0.06</v>
      </c>
      <c r="BO1901" s="5">
        <v>12.1</v>
      </c>
      <c r="BX1901" s="5">
        <v>9.8000000000000007</v>
      </c>
    </row>
    <row r="1902" spans="1:77" x14ac:dyDescent="0.2">
      <c r="A1902" s="2" t="s">
        <v>101</v>
      </c>
      <c r="B1902" s="3">
        <v>35583</v>
      </c>
      <c r="C1902" s="4">
        <v>23</v>
      </c>
      <c r="F1902" s="5">
        <v>0.34</v>
      </c>
      <c r="G1902" s="5">
        <v>0.3</v>
      </c>
      <c r="H1902" s="5">
        <v>0.17</v>
      </c>
      <c r="S1902" s="5">
        <v>27</v>
      </c>
      <c r="T1902" s="5">
        <v>25</v>
      </c>
      <c r="V1902" s="5">
        <v>17</v>
      </c>
      <c r="W1902" s="5">
        <v>0.14000000000000001</v>
      </c>
      <c r="AB1902" s="5">
        <v>0.41</v>
      </c>
      <c r="AE1902" s="5">
        <v>10</v>
      </c>
      <c r="AJ1902" s="5">
        <v>24.8</v>
      </c>
      <c r="AN1902" s="5">
        <v>3.3</v>
      </c>
      <c r="AO1902" s="5">
        <v>0.17</v>
      </c>
      <c r="AT1902" s="5">
        <v>6.2</v>
      </c>
      <c r="AV1902" s="5">
        <v>4.05</v>
      </c>
      <c r="AW1902" s="5">
        <v>0.06</v>
      </c>
      <c r="AX1902" s="5">
        <v>0.01</v>
      </c>
      <c r="AY1902" s="5">
        <v>0.01</v>
      </c>
      <c r="BA1902" s="5">
        <v>6.2</v>
      </c>
      <c r="BE1902" s="5">
        <v>0.7</v>
      </c>
      <c r="BH1902" s="5">
        <v>0.9</v>
      </c>
      <c r="BI1902" s="5">
        <v>0.94</v>
      </c>
      <c r="BO1902" s="5">
        <v>36.299999999999997</v>
      </c>
      <c r="BX1902" s="5">
        <v>8.1999999999999993</v>
      </c>
    </row>
    <row r="1903" spans="1:77" x14ac:dyDescent="0.2">
      <c r="A1903" s="2" t="s">
        <v>101</v>
      </c>
      <c r="B1903" s="3">
        <v>35746</v>
      </c>
      <c r="C1903" s="4">
        <v>23</v>
      </c>
      <c r="F1903" s="5">
        <v>0.38</v>
      </c>
      <c r="G1903" s="5">
        <v>0.21</v>
      </c>
      <c r="H1903" s="5">
        <v>0.1</v>
      </c>
      <c r="S1903" s="5">
        <v>25</v>
      </c>
      <c r="T1903" s="5">
        <v>25</v>
      </c>
      <c r="V1903" s="5">
        <v>18</v>
      </c>
      <c r="W1903" s="5">
        <v>0.17</v>
      </c>
      <c r="AB1903" s="5">
        <v>0.7</v>
      </c>
      <c r="AE1903" s="5">
        <v>9.6999999999999993</v>
      </c>
      <c r="AJ1903" s="5">
        <v>24.3</v>
      </c>
      <c r="AN1903" s="5">
        <v>3</v>
      </c>
      <c r="AO1903" s="5">
        <v>0.16</v>
      </c>
      <c r="AT1903" s="5">
        <v>13</v>
      </c>
      <c r="AV1903" s="5">
        <v>1.54</v>
      </c>
      <c r="AW1903" s="5">
        <v>0.05</v>
      </c>
      <c r="AX1903" s="5">
        <v>0.02</v>
      </c>
      <c r="AY1903" s="5">
        <v>0.01</v>
      </c>
      <c r="BA1903" s="5">
        <v>6.18</v>
      </c>
      <c r="BE1903" s="5">
        <v>0.3</v>
      </c>
      <c r="BH1903" s="5">
        <v>0.97</v>
      </c>
      <c r="BI1903" s="5">
        <v>0.68</v>
      </c>
      <c r="BO1903" s="5">
        <v>27.4</v>
      </c>
      <c r="BX1903" s="5">
        <v>10.9</v>
      </c>
    </row>
    <row r="1904" spans="1:77" x14ac:dyDescent="0.2">
      <c r="A1904" s="2" t="s">
        <v>101</v>
      </c>
      <c r="B1904" s="3">
        <v>35877</v>
      </c>
      <c r="C1904" s="4">
        <v>23</v>
      </c>
      <c r="F1904" s="5">
        <v>0.37</v>
      </c>
      <c r="G1904" s="5">
        <v>0.32</v>
      </c>
      <c r="H1904" s="5">
        <v>0.06</v>
      </c>
      <c r="S1904" s="5">
        <v>20</v>
      </c>
      <c r="T1904" s="5">
        <v>25</v>
      </c>
      <c r="V1904" s="5">
        <v>17</v>
      </c>
      <c r="W1904" s="5">
        <v>0.14000000000000001</v>
      </c>
      <c r="AB1904" s="5">
        <v>0.67</v>
      </c>
      <c r="AE1904" s="5">
        <v>6.9</v>
      </c>
      <c r="AJ1904" s="5">
        <v>19.100000000000001</v>
      </c>
      <c r="AN1904" s="5">
        <v>2.4</v>
      </c>
      <c r="AO1904" s="5">
        <v>0.11</v>
      </c>
      <c r="AT1904" s="5">
        <v>11</v>
      </c>
      <c r="AV1904" s="5">
        <v>3.47</v>
      </c>
      <c r="AW1904" s="5">
        <v>0.04</v>
      </c>
      <c r="AX1904" s="5">
        <v>0.01</v>
      </c>
      <c r="AZ1904" s="5">
        <v>0.01</v>
      </c>
      <c r="BA1904" s="5">
        <v>6.19</v>
      </c>
      <c r="BE1904" s="5">
        <v>0.2</v>
      </c>
      <c r="BH1904" s="5">
        <v>0.72</v>
      </c>
      <c r="BI1904" s="5">
        <v>0.45</v>
      </c>
      <c r="BO1904" s="5">
        <v>21.2</v>
      </c>
      <c r="BX1904" s="5">
        <v>7</v>
      </c>
    </row>
    <row r="1905" spans="1:77" x14ac:dyDescent="0.2">
      <c r="A1905" s="2" t="s">
        <v>101</v>
      </c>
      <c r="B1905" s="3">
        <v>38679</v>
      </c>
      <c r="C1905" s="4">
        <v>33</v>
      </c>
      <c r="F1905" s="5">
        <v>0.03</v>
      </c>
      <c r="H1905" s="5">
        <v>0.23</v>
      </c>
      <c r="J1905" s="5">
        <v>1</v>
      </c>
      <c r="M1905" s="5">
        <v>0.2</v>
      </c>
      <c r="N1905" s="5">
        <v>2</v>
      </c>
      <c r="Q1905" s="5">
        <v>0.5</v>
      </c>
      <c r="S1905" s="5">
        <v>65.7</v>
      </c>
      <c r="T1905" s="5">
        <v>103</v>
      </c>
      <c r="U1905" s="5">
        <v>1</v>
      </c>
      <c r="V1905" s="5">
        <v>11</v>
      </c>
      <c r="W1905" s="5">
        <v>0.65</v>
      </c>
      <c r="AB1905" s="5">
        <v>1.28</v>
      </c>
      <c r="AD1905" s="5">
        <v>1.3</v>
      </c>
      <c r="AE1905" s="5">
        <v>2.2999999999999998</v>
      </c>
      <c r="AI1905" s="5">
        <v>1</v>
      </c>
      <c r="AJ1905" s="5">
        <v>73.8</v>
      </c>
      <c r="AN1905" s="5">
        <v>5.5</v>
      </c>
      <c r="AO1905" s="5">
        <v>0.14000000000000001</v>
      </c>
      <c r="AT1905" s="5">
        <v>70.5</v>
      </c>
      <c r="AU1905" s="5">
        <v>1</v>
      </c>
      <c r="AV1905" s="5">
        <v>0.44</v>
      </c>
      <c r="AW1905" s="5">
        <v>0.03</v>
      </c>
      <c r="AX1905" s="5">
        <v>0.12</v>
      </c>
      <c r="BA1905" s="5">
        <v>7.4</v>
      </c>
      <c r="BC1905" s="5">
        <v>0.1</v>
      </c>
      <c r="BE1905" s="5">
        <v>3.4</v>
      </c>
      <c r="BH1905" s="5">
        <v>3.8</v>
      </c>
      <c r="BI1905" s="5">
        <v>0.1</v>
      </c>
      <c r="BO1905" s="5">
        <v>5</v>
      </c>
      <c r="BQ1905" s="5">
        <v>-6.81</v>
      </c>
      <c r="BR1905" s="5">
        <v>6.9</v>
      </c>
      <c r="BX1905" s="5">
        <v>10.1</v>
      </c>
      <c r="BY1905" s="5">
        <v>5</v>
      </c>
    </row>
    <row r="1906" spans="1:77" x14ac:dyDescent="0.2">
      <c r="A1906" s="2" t="s">
        <v>179</v>
      </c>
      <c r="B1906" s="3">
        <v>37719</v>
      </c>
      <c r="C1906" s="4">
        <v>32</v>
      </c>
      <c r="F1906" s="5">
        <v>0.28999999999999998</v>
      </c>
      <c r="G1906" s="5">
        <v>0.28000000000000003</v>
      </c>
      <c r="H1906" s="5">
        <v>0.06</v>
      </c>
      <c r="J1906" s="5">
        <v>6</v>
      </c>
      <c r="M1906" s="5">
        <v>1.47</v>
      </c>
      <c r="N1906" s="5">
        <v>1.8</v>
      </c>
      <c r="O1906" s="5">
        <v>10</v>
      </c>
      <c r="Q1906" s="5">
        <v>0.14000000000000001</v>
      </c>
      <c r="S1906" s="5">
        <v>65.900000000000006</v>
      </c>
      <c r="T1906" s="5">
        <v>52</v>
      </c>
      <c r="U1906" s="5">
        <v>0.9</v>
      </c>
      <c r="V1906" s="5">
        <v>14</v>
      </c>
      <c r="W1906" s="5">
        <v>1.26</v>
      </c>
      <c r="AB1906" s="5">
        <v>2.5299999999999998</v>
      </c>
      <c r="AE1906" s="5">
        <v>17.2</v>
      </c>
      <c r="AI1906" s="5">
        <v>8.5</v>
      </c>
      <c r="AJ1906" s="5">
        <v>57.1</v>
      </c>
      <c r="AN1906" s="5">
        <v>8.09</v>
      </c>
      <c r="AO1906" s="5">
        <v>0.05</v>
      </c>
      <c r="AT1906" s="5">
        <v>19.2</v>
      </c>
      <c r="AU1906" s="5">
        <v>11</v>
      </c>
      <c r="AV1906" s="5">
        <v>30.81</v>
      </c>
      <c r="AW1906" s="5">
        <v>0.11</v>
      </c>
      <c r="AX1906" s="5">
        <v>0.03</v>
      </c>
      <c r="AZ1906" s="5">
        <v>0.01</v>
      </c>
      <c r="BA1906" s="5">
        <v>5.74</v>
      </c>
      <c r="BC1906" s="5">
        <v>2.5000000000000001E-3</v>
      </c>
      <c r="BE1906" s="5">
        <v>0.5</v>
      </c>
      <c r="BH1906" s="5">
        <v>1.44</v>
      </c>
      <c r="BO1906" s="5">
        <v>83.9</v>
      </c>
      <c r="BX1906" s="5">
        <v>7.2</v>
      </c>
      <c r="BY1906" s="5">
        <v>84</v>
      </c>
    </row>
    <row r="1907" spans="1:77" x14ac:dyDescent="0.2">
      <c r="A1907" s="2" t="s">
        <v>179</v>
      </c>
      <c r="B1907" s="3">
        <v>41493</v>
      </c>
      <c r="C1907" s="4">
        <v>25</v>
      </c>
      <c r="G1907" s="5">
        <v>0.39</v>
      </c>
      <c r="H1907" s="5">
        <v>0.03</v>
      </c>
      <c r="M1907" s="5">
        <v>1.8</v>
      </c>
      <c r="S1907" s="5">
        <v>35.200000000000003</v>
      </c>
      <c r="T1907" s="5">
        <v>27</v>
      </c>
      <c r="V1907" s="5">
        <v>19</v>
      </c>
      <c r="W1907" s="5">
        <v>0.18</v>
      </c>
      <c r="AB1907" s="5">
        <v>2.73</v>
      </c>
      <c r="AD1907" s="5">
        <v>5.04</v>
      </c>
      <c r="AE1907" s="5">
        <v>25.4</v>
      </c>
      <c r="AJ1907" s="5">
        <v>37.1</v>
      </c>
      <c r="AN1907" s="5">
        <v>4.8600000000000003</v>
      </c>
      <c r="AO1907" s="5">
        <v>0.02</v>
      </c>
      <c r="AT1907" s="5">
        <v>13.5</v>
      </c>
      <c r="AV1907" s="5">
        <v>37.36</v>
      </c>
      <c r="AW1907" s="5">
        <v>7.0000000000000007E-2</v>
      </c>
      <c r="AX1907" s="5">
        <v>0.03</v>
      </c>
      <c r="AY1907" s="5">
        <v>0.02</v>
      </c>
      <c r="BA1907" s="5">
        <v>5.63</v>
      </c>
      <c r="BF1907" s="5">
        <v>0.88</v>
      </c>
      <c r="BH1907" s="5">
        <v>1.1599999999999999</v>
      </c>
      <c r="BO1907" s="5">
        <v>36.299999999999997</v>
      </c>
      <c r="BQ1907" s="5">
        <v>3.28</v>
      </c>
      <c r="BR1907" s="5">
        <v>3.45</v>
      </c>
      <c r="BX1907" s="5">
        <v>11.4</v>
      </c>
    </row>
    <row r="1908" spans="1:77" x14ac:dyDescent="0.2">
      <c r="A1908" s="2" t="s">
        <v>179</v>
      </c>
      <c r="B1908" s="3">
        <v>41092</v>
      </c>
      <c r="C1908" s="4">
        <v>26</v>
      </c>
      <c r="G1908" s="5">
        <v>0.33</v>
      </c>
      <c r="H1908" s="5">
        <v>0.02</v>
      </c>
      <c r="M1908" s="5">
        <v>1.98</v>
      </c>
      <c r="S1908" s="5">
        <v>38.9</v>
      </c>
      <c r="T1908" s="5">
        <v>26</v>
      </c>
      <c r="V1908" s="5">
        <v>18</v>
      </c>
      <c r="W1908" s="5">
        <v>0.18</v>
      </c>
      <c r="AB1908" s="5">
        <v>2.57</v>
      </c>
      <c r="AD1908" s="5">
        <v>9.2799999999999994</v>
      </c>
      <c r="AE1908" s="5">
        <v>24.5</v>
      </c>
      <c r="AJ1908" s="5">
        <v>39.200000000000003</v>
      </c>
      <c r="AN1908" s="5">
        <v>5.63</v>
      </c>
      <c r="AO1908" s="5">
        <v>0.03</v>
      </c>
      <c r="AT1908" s="5">
        <v>13.9</v>
      </c>
      <c r="AV1908" s="5">
        <v>53.12</v>
      </c>
      <c r="AW1908" s="5">
        <v>7.0000000000000007E-2</v>
      </c>
      <c r="AX1908" s="5">
        <v>0.02</v>
      </c>
      <c r="AY1908" s="5">
        <v>0.02</v>
      </c>
      <c r="BA1908" s="5">
        <v>5.78</v>
      </c>
      <c r="BF1908" s="5">
        <v>1.57</v>
      </c>
      <c r="BH1908" s="5">
        <v>1.05</v>
      </c>
      <c r="BO1908" s="5">
        <v>34.4</v>
      </c>
      <c r="BQ1908" s="5">
        <v>3.36</v>
      </c>
      <c r="BR1908" s="5">
        <v>3.69</v>
      </c>
      <c r="BT1908" s="5">
        <v>34</v>
      </c>
      <c r="BX1908" s="5">
        <v>10.5</v>
      </c>
    </row>
    <row r="1909" spans="1:77" x14ac:dyDescent="0.2">
      <c r="A1909" s="2" t="s">
        <v>179</v>
      </c>
      <c r="B1909" s="3">
        <v>40744</v>
      </c>
      <c r="C1909" s="4">
        <v>25</v>
      </c>
      <c r="G1909" s="5">
        <v>0.46</v>
      </c>
      <c r="H1909" s="5">
        <v>0.05</v>
      </c>
      <c r="M1909" s="5">
        <v>1.58</v>
      </c>
      <c r="S1909" s="5">
        <v>28.4</v>
      </c>
      <c r="T1909" s="5">
        <v>23</v>
      </c>
      <c r="V1909" s="5">
        <v>23</v>
      </c>
      <c r="W1909" s="5">
        <v>0.26</v>
      </c>
      <c r="AB1909" s="5">
        <v>2.75</v>
      </c>
      <c r="AD1909" s="5">
        <v>13.65</v>
      </c>
      <c r="AE1909" s="5">
        <v>16.7</v>
      </c>
      <c r="AJ1909" s="5">
        <v>33.4</v>
      </c>
      <c r="AN1909" s="5">
        <v>3.98</v>
      </c>
      <c r="AO1909" s="5">
        <v>0.02</v>
      </c>
      <c r="AT1909" s="5">
        <v>10.8</v>
      </c>
      <c r="AV1909" s="5">
        <v>25.85</v>
      </c>
      <c r="AW1909" s="5">
        <v>0.04</v>
      </c>
      <c r="AX1909" s="5">
        <v>0.04</v>
      </c>
      <c r="BA1909" s="5">
        <v>6.02</v>
      </c>
      <c r="BF1909" s="5">
        <v>0.63</v>
      </c>
      <c r="BH1909" s="5">
        <v>1.29</v>
      </c>
      <c r="BO1909" s="5">
        <v>36.1</v>
      </c>
      <c r="BQ1909" s="5">
        <v>3.11</v>
      </c>
      <c r="BR1909" s="5">
        <v>2.71</v>
      </c>
      <c r="BT1909" s="5">
        <v>30</v>
      </c>
      <c r="BX1909" s="5">
        <v>10.9</v>
      </c>
    </row>
    <row r="1910" spans="1:77" x14ac:dyDescent="0.2">
      <c r="A1910" s="2" t="s">
        <v>179</v>
      </c>
      <c r="B1910" s="3">
        <v>40339</v>
      </c>
      <c r="C1910" s="4">
        <v>35</v>
      </c>
      <c r="G1910" s="5">
        <v>0.39</v>
      </c>
      <c r="H1910" s="5">
        <v>0.03</v>
      </c>
      <c r="J1910" s="5">
        <v>4.4000000000000004</v>
      </c>
      <c r="M1910" s="5">
        <v>1.41</v>
      </c>
      <c r="N1910" s="5">
        <v>4.5999999999999996</v>
      </c>
      <c r="Q1910" s="5">
        <v>0.5</v>
      </c>
      <c r="S1910" s="5">
        <v>41.3</v>
      </c>
      <c r="T1910" s="5">
        <v>32</v>
      </c>
      <c r="U1910" s="5">
        <v>1.1000000000000001</v>
      </c>
      <c r="V1910" s="5">
        <v>17</v>
      </c>
      <c r="W1910" s="5">
        <v>0.17</v>
      </c>
      <c r="AB1910" s="5">
        <v>2.65</v>
      </c>
      <c r="AD1910" s="5">
        <v>0.04</v>
      </c>
      <c r="AE1910" s="5">
        <v>20.399999999999999</v>
      </c>
      <c r="AI1910" s="5">
        <v>15</v>
      </c>
      <c r="AJ1910" s="5">
        <v>39</v>
      </c>
      <c r="AN1910" s="5">
        <v>5.47</v>
      </c>
      <c r="AO1910" s="5">
        <v>0.03</v>
      </c>
      <c r="AS1910" s="5">
        <v>3.7</v>
      </c>
      <c r="AT1910" s="5">
        <v>14.1</v>
      </c>
      <c r="AU1910" s="5">
        <v>3.4</v>
      </c>
      <c r="AV1910" s="5">
        <v>29.48</v>
      </c>
      <c r="AW1910" s="5">
        <v>0.04</v>
      </c>
      <c r="AX1910" s="5">
        <v>0.03</v>
      </c>
      <c r="BA1910" s="5">
        <v>5.81</v>
      </c>
      <c r="BC1910" s="5">
        <v>1E-3</v>
      </c>
      <c r="BE1910" s="5">
        <v>0.8</v>
      </c>
      <c r="BF1910" s="5">
        <v>1.08</v>
      </c>
      <c r="BH1910" s="5">
        <v>1.1499999999999999</v>
      </c>
      <c r="BO1910" s="5">
        <v>56.3</v>
      </c>
      <c r="BQ1910" s="5">
        <v>3.7</v>
      </c>
      <c r="BR1910" s="5">
        <v>3.7</v>
      </c>
      <c r="BW1910" s="5">
        <v>13</v>
      </c>
      <c r="BX1910" s="5">
        <v>8.6</v>
      </c>
      <c r="BY1910" s="5">
        <v>190</v>
      </c>
    </row>
    <row r="1911" spans="1:77" x14ac:dyDescent="0.2">
      <c r="A1911" s="2" t="s">
        <v>179</v>
      </c>
      <c r="B1911" s="3">
        <v>40001</v>
      </c>
      <c r="C1911" s="4">
        <v>22</v>
      </c>
      <c r="G1911" s="5">
        <v>0.28999999999999998</v>
      </c>
      <c r="H1911" s="5">
        <v>0.04</v>
      </c>
      <c r="M1911" s="5">
        <v>1.56</v>
      </c>
      <c r="S1911" s="5">
        <v>53.9</v>
      </c>
      <c r="T1911" s="5">
        <v>44</v>
      </c>
      <c r="V1911" s="5">
        <v>15</v>
      </c>
      <c r="W1911" s="5">
        <v>0.41</v>
      </c>
      <c r="AB1911" s="5">
        <v>2.87</v>
      </c>
      <c r="AD1911" s="5">
        <v>2.65</v>
      </c>
      <c r="AE1911" s="5">
        <v>28.1</v>
      </c>
      <c r="AJ1911" s="5">
        <v>49.1</v>
      </c>
      <c r="AN1911" s="5">
        <v>7.15</v>
      </c>
      <c r="AO1911" s="5">
        <v>0.04</v>
      </c>
      <c r="AT1911" s="5">
        <v>15.4</v>
      </c>
      <c r="AV1911" s="5">
        <v>45.59</v>
      </c>
      <c r="AW1911" s="5">
        <v>0.05</v>
      </c>
      <c r="AX1911" s="5">
        <v>0.03</v>
      </c>
      <c r="BA1911" s="5">
        <v>5.79</v>
      </c>
      <c r="BF1911" s="5">
        <v>0.65</v>
      </c>
      <c r="BH1911" s="5">
        <v>1.17</v>
      </c>
      <c r="BO1911" s="5">
        <v>67.3</v>
      </c>
      <c r="BX1911" s="5">
        <v>10.4</v>
      </c>
    </row>
    <row r="1912" spans="1:77" x14ac:dyDescent="0.2">
      <c r="A1912" s="2" t="s">
        <v>179</v>
      </c>
      <c r="B1912" s="3">
        <v>41260</v>
      </c>
      <c r="C1912" s="4">
        <v>38</v>
      </c>
      <c r="G1912" s="5">
        <v>3.61</v>
      </c>
      <c r="H1912" s="5">
        <v>0.01</v>
      </c>
      <c r="J1912" s="5">
        <v>0.2</v>
      </c>
      <c r="M1912" s="5">
        <v>0.78</v>
      </c>
      <c r="N1912" s="5">
        <v>0.8</v>
      </c>
      <c r="Q1912" s="5">
        <v>1</v>
      </c>
      <c r="S1912" s="5">
        <v>1.89</v>
      </c>
      <c r="T1912" s="5">
        <v>22</v>
      </c>
      <c r="U1912" s="5">
        <v>0.4</v>
      </c>
      <c r="V1912" s="5">
        <v>2</v>
      </c>
      <c r="W1912" s="5">
        <v>0.13</v>
      </c>
      <c r="AB1912" s="5">
        <v>8.27</v>
      </c>
      <c r="AD1912" s="5">
        <v>8.59</v>
      </c>
      <c r="AE1912" s="5">
        <v>0.97</v>
      </c>
      <c r="AI1912" s="5">
        <v>0.5</v>
      </c>
      <c r="AJ1912" s="5">
        <v>17.02</v>
      </c>
      <c r="AN1912" s="5">
        <v>2.5</v>
      </c>
      <c r="AO1912" s="5">
        <v>0.37</v>
      </c>
      <c r="AS1912" s="5">
        <v>0.35</v>
      </c>
      <c r="AT1912" s="5">
        <v>11.9</v>
      </c>
      <c r="AU1912" s="5">
        <v>5.2</v>
      </c>
      <c r="AV1912" s="5">
        <v>6.46</v>
      </c>
      <c r="AW1912" s="5">
        <v>3.2799999999999999E-3</v>
      </c>
      <c r="AX1912" s="5">
        <v>0.01</v>
      </c>
      <c r="AY1912" s="5">
        <v>0.02</v>
      </c>
      <c r="BA1912" s="5">
        <v>4.3499999999999996</v>
      </c>
      <c r="BC1912" s="5">
        <v>3.0000000000000001E-3</v>
      </c>
      <c r="BF1912" s="5">
        <v>10.94</v>
      </c>
      <c r="BH1912" s="5">
        <v>0.03</v>
      </c>
      <c r="BO1912" s="5">
        <v>32.299999999999997</v>
      </c>
      <c r="BQ1912" s="5">
        <v>1.43</v>
      </c>
      <c r="BR1912" s="5">
        <v>1.31</v>
      </c>
      <c r="BS1912" s="5">
        <v>0.2</v>
      </c>
      <c r="BT1912" s="5">
        <v>3.2</v>
      </c>
      <c r="BV1912" s="5">
        <v>0.1</v>
      </c>
      <c r="BW1912" s="5">
        <v>0.1</v>
      </c>
      <c r="BX1912" s="5">
        <v>9.3000000000000007</v>
      </c>
      <c r="BY1912" s="5">
        <v>7</v>
      </c>
    </row>
    <row r="1913" spans="1:77" x14ac:dyDescent="0.2">
      <c r="A1913" s="2" t="s">
        <v>179</v>
      </c>
      <c r="B1913" s="3">
        <v>38684</v>
      </c>
      <c r="C1913" s="4">
        <v>32</v>
      </c>
      <c r="F1913" s="5">
        <v>0.16</v>
      </c>
      <c r="G1913" s="5">
        <v>0.16</v>
      </c>
      <c r="H1913" s="5">
        <v>0.06</v>
      </c>
      <c r="J1913" s="5">
        <v>6.7</v>
      </c>
      <c r="M1913" s="5">
        <v>1.35</v>
      </c>
      <c r="N1913" s="5">
        <v>2.1</v>
      </c>
      <c r="O1913" s="5">
        <v>10</v>
      </c>
      <c r="Q1913" s="5">
        <v>0.15</v>
      </c>
      <c r="S1913" s="5">
        <v>60.7</v>
      </c>
      <c r="T1913" s="5">
        <v>40</v>
      </c>
      <c r="U1913" s="5">
        <v>0.8</v>
      </c>
      <c r="V1913" s="5">
        <v>13</v>
      </c>
      <c r="W1913" s="5">
        <v>1.07</v>
      </c>
      <c r="AB1913" s="5">
        <v>2.75</v>
      </c>
      <c r="AE1913" s="5">
        <v>19.899999999999999</v>
      </c>
      <c r="AI1913" s="5">
        <v>7.7</v>
      </c>
      <c r="AJ1913" s="5">
        <v>55.4</v>
      </c>
      <c r="AN1913" s="5">
        <v>7.82</v>
      </c>
      <c r="AO1913" s="5">
        <v>0.04</v>
      </c>
      <c r="AT1913" s="5">
        <v>20.8</v>
      </c>
      <c r="AU1913" s="5">
        <v>7.3</v>
      </c>
      <c r="AV1913" s="5">
        <v>75.08</v>
      </c>
      <c r="AW1913" s="5">
        <v>0.06</v>
      </c>
      <c r="AX1913" s="5">
        <v>0.05</v>
      </c>
      <c r="AZ1913" s="5">
        <v>0.02</v>
      </c>
      <c r="BA1913" s="5">
        <v>5.55</v>
      </c>
      <c r="BC1913" s="5">
        <v>1.8E-3</v>
      </c>
      <c r="BE1913" s="5">
        <v>0.6</v>
      </c>
      <c r="BH1913" s="5">
        <v>1.1000000000000001</v>
      </c>
      <c r="BO1913" s="5">
        <v>77.7</v>
      </c>
      <c r="BX1913" s="5">
        <v>11.7</v>
      </c>
      <c r="BY1913" s="5">
        <v>83</v>
      </c>
    </row>
    <row r="1914" spans="1:77" x14ac:dyDescent="0.2">
      <c r="A1914" s="2" t="s">
        <v>119</v>
      </c>
      <c r="B1914" s="3">
        <v>38504</v>
      </c>
      <c r="C1914" s="4">
        <v>32</v>
      </c>
      <c r="F1914" s="5">
        <v>0.25</v>
      </c>
      <c r="G1914" s="5">
        <v>0.23</v>
      </c>
      <c r="H1914" s="5">
        <v>0.05</v>
      </c>
      <c r="J1914" s="5">
        <v>6.4</v>
      </c>
      <c r="M1914" s="5">
        <v>0.9</v>
      </c>
      <c r="N1914" s="5">
        <v>2.9</v>
      </c>
      <c r="O1914" s="5">
        <v>32</v>
      </c>
      <c r="Q1914" s="5">
        <v>0.25</v>
      </c>
      <c r="S1914" s="5">
        <v>57.2</v>
      </c>
      <c r="T1914" s="5">
        <v>47</v>
      </c>
      <c r="U1914" s="5">
        <v>0.9</v>
      </c>
      <c r="V1914" s="5">
        <v>13</v>
      </c>
      <c r="W1914" s="5">
        <v>0.89</v>
      </c>
      <c r="AB1914" s="5">
        <v>3.55</v>
      </c>
      <c r="AE1914" s="5">
        <v>19.7</v>
      </c>
      <c r="AI1914" s="5">
        <v>8.6999999999999993</v>
      </c>
      <c r="AJ1914" s="5">
        <v>55.6</v>
      </c>
      <c r="AN1914" s="5">
        <v>7.68</v>
      </c>
      <c r="AO1914" s="5">
        <v>0.04</v>
      </c>
      <c r="AT1914" s="5">
        <v>20.5</v>
      </c>
      <c r="AU1914" s="5">
        <v>6.8</v>
      </c>
      <c r="AV1914" s="5">
        <v>66.709999999999994</v>
      </c>
      <c r="AW1914" s="5">
        <v>0.05</v>
      </c>
      <c r="AX1914" s="5">
        <v>0.04</v>
      </c>
      <c r="AZ1914" s="5">
        <v>0.01</v>
      </c>
      <c r="BA1914" s="5">
        <v>5.77</v>
      </c>
      <c r="BC1914" s="5">
        <v>1.4E-3</v>
      </c>
      <c r="BE1914" s="5">
        <v>0.8</v>
      </c>
      <c r="BH1914" s="5">
        <v>1.07</v>
      </c>
      <c r="BO1914" s="5">
        <v>70.8</v>
      </c>
      <c r="BX1914" s="5">
        <v>8.6999999999999993</v>
      </c>
      <c r="BY1914" s="5">
        <v>140</v>
      </c>
    </row>
    <row r="1915" spans="1:77" x14ac:dyDescent="0.2">
      <c r="A1915" s="2" t="s">
        <v>119</v>
      </c>
      <c r="B1915" s="3">
        <v>38259</v>
      </c>
      <c r="C1915" s="4">
        <v>32</v>
      </c>
      <c r="F1915" s="5">
        <v>0.28000000000000003</v>
      </c>
      <c r="G1915" s="5">
        <v>0.26</v>
      </c>
      <c r="H1915" s="5">
        <v>0.16</v>
      </c>
      <c r="J1915" s="5">
        <v>7.5</v>
      </c>
      <c r="M1915" s="5">
        <v>1.1599999999999999</v>
      </c>
      <c r="N1915" s="5">
        <v>4.3</v>
      </c>
      <c r="O1915" s="5">
        <v>17</v>
      </c>
      <c r="Q1915" s="5">
        <v>0.28999999999999998</v>
      </c>
      <c r="S1915" s="5">
        <v>57.2</v>
      </c>
      <c r="T1915" s="5">
        <v>59</v>
      </c>
      <c r="U1915" s="5">
        <v>1.5</v>
      </c>
      <c r="V1915" s="5">
        <v>15</v>
      </c>
      <c r="W1915" s="5">
        <v>1.17</v>
      </c>
      <c r="AB1915" s="5">
        <v>2.58</v>
      </c>
      <c r="AE1915" s="5">
        <v>22.4</v>
      </c>
      <c r="AI1915" s="5">
        <v>9.1999999999999993</v>
      </c>
      <c r="AJ1915" s="5">
        <v>55.7</v>
      </c>
      <c r="AN1915" s="5">
        <v>7.64</v>
      </c>
      <c r="AO1915" s="5">
        <v>0.05</v>
      </c>
      <c r="AT1915" s="5">
        <v>20.9</v>
      </c>
      <c r="AU1915" s="5">
        <v>6.7</v>
      </c>
      <c r="AV1915" s="5">
        <v>42.27</v>
      </c>
      <c r="AW1915" s="5">
        <v>0.06</v>
      </c>
      <c r="AX1915" s="5">
        <v>0.05</v>
      </c>
      <c r="AZ1915" s="5">
        <v>0.02</v>
      </c>
      <c r="BA1915" s="5">
        <v>5.53</v>
      </c>
      <c r="BC1915" s="5">
        <v>4.1999999999999997E-3</v>
      </c>
      <c r="BE1915" s="5">
        <v>0.2</v>
      </c>
      <c r="BH1915" s="5">
        <v>1.36</v>
      </c>
      <c r="BO1915" s="5">
        <v>70.7</v>
      </c>
      <c r="BX1915" s="5">
        <v>13</v>
      </c>
      <c r="BY1915" s="5">
        <v>85</v>
      </c>
    </row>
    <row r="1916" spans="1:77" x14ac:dyDescent="0.2">
      <c r="A1916" s="2" t="s">
        <v>119</v>
      </c>
      <c r="B1916" s="3">
        <v>40512</v>
      </c>
      <c r="C1916" s="4">
        <v>30</v>
      </c>
      <c r="G1916" s="5">
        <v>0.18</v>
      </c>
      <c r="H1916" s="5">
        <v>0.06</v>
      </c>
      <c r="J1916" s="5">
        <v>0.7</v>
      </c>
      <c r="M1916" s="5">
        <v>0.66</v>
      </c>
      <c r="N1916" s="5">
        <v>0.2</v>
      </c>
      <c r="Q1916" s="5">
        <v>0.47</v>
      </c>
      <c r="S1916" s="5">
        <v>40.700000000000003</v>
      </c>
      <c r="U1916" s="5">
        <v>0.3</v>
      </c>
      <c r="V1916" s="5">
        <v>1.8</v>
      </c>
      <c r="W1916" s="5">
        <v>0.67</v>
      </c>
      <c r="AB1916" s="5">
        <v>2.77</v>
      </c>
      <c r="AE1916" s="5">
        <v>3.83</v>
      </c>
      <c r="AI1916" s="5">
        <v>4.5999999999999996</v>
      </c>
      <c r="AJ1916" s="5">
        <v>59.4</v>
      </c>
      <c r="AN1916" s="5">
        <v>4.41</v>
      </c>
      <c r="AO1916" s="5">
        <v>0.05</v>
      </c>
      <c r="AS1916" s="5">
        <v>0.35</v>
      </c>
      <c r="AT1916" s="5">
        <v>58.5</v>
      </c>
      <c r="AU1916" s="5">
        <v>3.8</v>
      </c>
      <c r="AV1916" s="5">
        <v>13.01</v>
      </c>
      <c r="AW1916" s="5">
        <v>3.6099999999999999E-3</v>
      </c>
      <c r="AX1916" s="5">
        <v>0.01</v>
      </c>
      <c r="BA1916" s="5">
        <v>5.69</v>
      </c>
      <c r="BC1916" s="5">
        <v>1E-3</v>
      </c>
      <c r="BF1916" s="5">
        <v>2.4900000000000002</v>
      </c>
      <c r="BH1916" s="5">
        <v>0.35</v>
      </c>
      <c r="BO1916" s="5">
        <v>46.4</v>
      </c>
      <c r="BW1916" s="5">
        <v>2.2999999999999998</v>
      </c>
      <c r="BX1916" s="5">
        <v>9.4</v>
      </c>
      <c r="BY1916" s="5">
        <v>8.1</v>
      </c>
    </row>
    <row r="1917" spans="1:77" x14ac:dyDescent="0.2">
      <c r="A1917" s="2" t="s">
        <v>119</v>
      </c>
      <c r="B1917" s="3">
        <v>37944</v>
      </c>
      <c r="C1917" s="4">
        <v>32</v>
      </c>
      <c r="F1917" s="5">
        <v>0.25</v>
      </c>
      <c r="G1917" s="5">
        <v>0.26</v>
      </c>
      <c r="H1917" s="5">
        <v>0.06</v>
      </c>
      <c r="J1917" s="5">
        <v>8.1</v>
      </c>
      <c r="M1917" s="5">
        <v>1.42</v>
      </c>
      <c r="N1917" s="5">
        <v>2.1</v>
      </c>
      <c r="O1917" s="5">
        <v>16</v>
      </c>
      <c r="Q1917" s="5">
        <v>0.14000000000000001</v>
      </c>
      <c r="S1917" s="5">
        <v>63.9</v>
      </c>
      <c r="T1917" s="5">
        <v>57</v>
      </c>
      <c r="U1917" s="5">
        <v>0.9</v>
      </c>
      <c r="V1917" s="5">
        <v>16</v>
      </c>
      <c r="W1917" s="5">
        <v>1.5</v>
      </c>
      <c r="AB1917" s="5">
        <v>2.95</v>
      </c>
      <c r="AE1917" s="5">
        <v>21.4</v>
      </c>
      <c r="AI1917" s="5">
        <v>8.1999999999999993</v>
      </c>
      <c r="AJ1917" s="5">
        <v>57.5</v>
      </c>
      <c r="AN1917" s="5">
        <v>7.9</v>
      </c>
      <c r="AO1917" s="5">
        <v>0.05</v>
      </c>
      <c r="AT1917" s="5">
        <v>20.9</v>
      </c>
      <c r="AU1917" s="5">
        <v>9.6999999999999993</v>
      </c>
      <c r="AV1917" s="5">
        <v>21.77</v>
      </c>
      <c r="AW1917" s="5">
        <v>0.06</v>
      </c>
      <c r="AX1917" s="5">
        <v>0.04</v>
      </c>
      <c r="AZ1917" s="5">
        <v>0.01</v>
      </c>
      <c r="BA1917" s="5">
        <v>5.86</v>
      </c>
      <c r="BC1917" s="5">
        <v>2.0999999999999999E-3</v>
      </c>
      <c r="BE1917" s="5">
        <v>0.4</v>
      </c>
      <c r="BH1917" s="5">
        <v>1.54</v>
      </c>
      <c r="BO1917" s="5">
        <v>89.9</v>
      </c>
      <c r="BX1917" s="5">
        <v>11.5</v>
      </c>
      <c r="BY1917" s="5">
        <v>73</v>
      </c>
    </row>
    <row r="1918" spans="1:77" x14ac:dyDescent="0.2">
      <c r="A1918" s="2" t="s">
        <v>119</v>
      </c>
      <c r="B1918" s="3">
        <v>33529</v>
      </c>
      <c r="C1918" s="4">
        <v>23</v>
      </c>
      <c r="F1918" s="5">
        <v>0.02</v>
      </c>
      <c r="H1918" s="5">
        <v>0.6</v>
      </c>
      <c r="M1918" s="5">
        <v>2.7</v>
      </c>
      <c r="O1918" s="5">
        <v>70</v>
      </c>
      <c r="S1918" s="5">
        <v>78</v>
      </c>
      <c r="T1918" s="5">
        <v>49</v>
      </c>
      <c r="V1918" s="5">
        <v>7.8</v>
      </c>
      <c r="W1918" s="5">
        <v>33</v>
      </c>
      <c r="Y1918" s="5">
        <v>7.0000000000000007E-2</v>
      </c>
      <c r="AB1918" s="5">
        <v>3.34</v>
      </c>
      <c r="AE1918" s="5">
        <v>0.74</v>
      </c>
      <c r="AJ1918" s="5">
        <v>60.1</v>
      </c>
      <c r="AN1918" s="5">
        <v>5.2</v>
      </c>
      <c r="AO1918" s="5">
        <v>3</v>
      </c>
      <c r="AT1918" s="5">
        <v>25</v>
      </c>
      <c r="AV1918" s="5">
        <v>0.44</v>
      </c>
      <c r="AW1918" s="5">
        <v>0.05</v>
      </c>
      <c r="AX1918" s="5">
        <v>0.06</v>
      </c>
      <c r="BA1918" s="5">
        <v>6.31</v>
      </c>
      <c r="BE1918" s="5">
        <v>0.5</v>
      </c>
      <c r="BH1918" s="5">
        <v>5</v>
      </c>
      <c r="BO1918" s="5">
        <v>4</v>
      </c>
      <c r="BX1918" s="5">
        <v>9.6</v>
      </c>
    </row>
    <row r="1919" spans="1:77" x14ac:dyDescent="0.2">
      <c r="A1919" s="2" t="s">
        <v>119</v>
      </c>
      <c r="B1919" s="3">
        <v>37560</v>
      </c>
      <c r="C1919" s="4">
        <v>32</v>
      </c>
      <c r="F1919" s="5">
        <v>0.35</v>
      </c>
      <c r="G1919" s="5">
        <v>0.3</v>
      </c>
      <c r="H1919" s="5">
        <v>7.0000000000000007E-2</v>
      </c>
      <c r="J1919" s="5">
        <v>7.5</v>
      </c>
      <c r="M1919" s="5">
        <v>0.56000000000000005</v>
      </c>
      <c r="N1919" s="5">
        <v>2.2000000000000002</v>
      </c>
      <c r="O1919" s="5">
        <v>25</v>
      </c>
      <c r="Q1919" s="5">
        <v>0.18</v>
      </c>
      <c r="S1919" s="5">
        <v>60</v>
      </c>
      <c r="T1919" s="5">
        <v>42</v>
      </c>
      <c r="U1919" s="5">
        <v>0.3</v>
      </c>
      <c r="V1919" s="5">
        <v>16</v>
      </c>
      <c r="W1919" s="5">
        <v>1.17</v>
      </c>
      <c r="AB1919" s="5">
        <v>2.16</v>
      </c>
      <c r="AE1919" s="5">
        <v>17.7</v>
      </c>
      <c r="AI1919" s="5">
        <v>7.5</v>
      </c>
      <c r="AJ1919" s="5">
        <v>49.9</v>
      </c>
      <c r="AN1919" s="5">
        <v>7.46</v>
      </c>
      <c r="AO1919" s="5">
        <v>0.05</v>
      </c>
      <c r="AT1919" s="5">
        <v>18.8</v>
      </c>
      <c r="AU1919" s="5">
        <v>12</v>
      </c>
      <c r="AV1919" s="5">
        <v>32.35</v>
      </c>
      <c r="AW1919" s="5">
        <v>0.1</v>
      </c>
      <c r="AX1919" s="5">
        <v>0.04</v>
      </c>
      <c r="AZ1919" s="5">
        <v>0.02</v>
      </c>
      <c r="BA1919" s="5">
        <v>5.87</v>
      </c>
      <c r="BC1919" s="5">
        <v>1.9E-3</v>
      </c>
      <c r="BE1919" s="5">
        <v>0</v>
      </c>
      <c r="BH1919" s="5">
        <v>1.22</v>
      </c>
      <c r="BO1919" s="5">
        <v>70.900000000000006</v>
      </c>
      <c r="BX1919" s="5">
        <v>12.5</v>
      </c>
      <c r="BY1919" s="5">
        <v>82</v>
      </c>
    </row>
    <row r="1920" spans="1:77" x14ac:dyDescent="0.2">
      <c r="A1920" s="2" t="s">
        <v>119</v>
      </c>
      <c r="B1920" s="3">
        <v>37382</v>
      </c>
      <c r="C1920" s="4">
        <v>32</v>
      </c>
      <c r="F1920" s="5">
        <v>0.38</v>
      </c>
      <c r="G1920" s="5">
        <v>0.31</v>
      </c>
      <c r="H1920" s="5">
        <v>0.06</v>
      </c>
      <c r="J1920" s="5">
        <v>6.7</v>
      </c>
      <c r="M1920" s="5">
        <v>1.1100000000000001</v>
      </c>
      <c r="N1920" s="5">
        <v>0.9</v>
      </c>
      <c r="O1920" s="5">
        <v>38</v>
      </c>
      <c r="Q1920" s="5">
        <v>0.18</v>
      </c>
      <c r="S1920" s="5">
        <v>50.7</v>
      </c>
      <c r="T1920" s="5">
        <v>41</v>
      </c>
      <c r="U1920" s="5">
        <v>0.9</v>
      </c>
      <c r="V1920" s="5">
        <v>14.2</v>
      </c>
      <c r="W1920" s="5">
        <v>1.26</v>
      </c>
      <c r="AB1920" s="5">
        <v>2.2400000000000002</v>
      </c>
      <c r="AE1920" s="5">
        <v>16.3</v>
      </c>
      <c r="AI1920" s="5">
        <v>8.1</v>
      </c>
      <c r="AJ1920" s="5">
        <v>50.1</v>
      </c>
      <c r="AN1920" s="5">
        <v>6.71</v>
      </c>
      <c r="AO1920" s="5">
        <v>0.04</v>
      </c>
      <c r="AT1920" s="5">
        <v>19.399999999999999</v>
      </c>
      <c r="AU1920" s="5">
        <v>12</v>
      </c>
      <c r="AV1920" s="5">
        <v>46.65</v>
      </c>
      <c r="AW1920" s="5">
        <v>0.06</v>
      </c>
      <c r="AX1920" s="5">
        <v>0.03</v>
      </c>
      <c r="AZ1920" s="5">
        <v>0.01</v>
      </c>
      <c r="BA1920" s="5">
        <v>5.91</v>
      </c>
      <c r="BC1920" s="5">
        <v>2.5999999999999999E-3</v>
      </c>
      <c r="BE1920" s="5">
        <v>0.9</v>
      </c>
      <c r="BH1920" s="5">
        <v>1.28</v>
      </c>
      <c r="BO1920" s="5">
        <v>66.900000000000006</v>
      </c>
      <c r="BX1920" s="5">
        <v>8.1</v>
      </c>
      <c r="BY1920" s="5">
        <v>164</v>
      </c>
    </row>
    <row r="1921" spans="1:77" x14ac:dyDescent="0.2">
      <c r="A1921" s="2" t="s">
        <v>236</v>
      </c>
      <c r="B1921" s="3">
        <v>37203</v>
      </c>
      <c r="C1921" s="4">
        <v>31</v>
      </c>
      <c r="F1921" s="5">
        <v>0.44</v>
      </c>
      <c r="G1921" s="5">
        <v>0.28999999999999998</v>
      </c>
      <c r="H1921" s="5">
        <v>0.06</v>
      </c>
      <c r="J1921" s="5">
        <v>5.4</v>
      </c>
      <c r="M1921" s="5">
        <v>1.37</v>
      </c>
      <c r="N1921" s="5">
        <v>2.5</v>
      </c>
      <c r="O1921" s="5">
        <v>23</v>
      </c>
      <c r="Q1921" s="5">
        <v>0.15</v>
      </c>
      <c r="S1921" s="5">
        <v>45.5</v>
      </c>
      <c r="T1921" s="5">
        <v>40</v>
      </c>
      <c r="U1921" s="5">
        <v>1.1000000000000001</v>
      </c>
      <c r="V1921" s="5">
        <v>15</v>
      </c>
      <c r="W1921" s="5">
        <v>1.33</v>
      </c>
      <c r="AB1921" s="5">
        <v>2.27</v>
      </c>
      <c r="AE1921" s="5">
        <v>16.100000000000001</v>
      </c>
      <c r="AI1921" s="5">
        <v>7.5</v>
      </c>
      <c r="AJ1921" s="5">
        <v>48.2</v>
      </c>
      <c r="AN1921" s="5">
        <v>5.92</v>
      </c>
      <c r="AO1921" s="5">
        <v>0.04</v>
      </c>
      <c r="AT1921" s="5">
        <v>22.9</v>
      </c>
      <c r="AU1921" s="5">
        <v>11</v>
      </c>
      <c r="AV1921" s="5">
        <v>28.11</v>
      </c>
      <c r="AW1921" s="5">
        <v>7.0000000000000007E-2</v>
      </c>
      <c r="AX1921" s="5">
        <v>0.06</v>
      </c>
      <c r="AZ1921" s="5">
        <v>0.01</v>
      </c>
      <c r="BA1921" s="5">
        <v>5.8</v>
      </c>
      <c r="BE1921" s="5">
        <v>0.9</v>
      </c>
      <c r="BH1921" s="5">
        <v>1.32</v>
      </c>
      <c r="BO1921" s="5">
        <v>68.2</v>
      </c>
      <c r="BX1921" s="5">
        <v>12.2</v>
      </c>
      <c r="BY1921" s="5">
        <v>49</v>
      </c>
    </row>
    <row r="1922" spans="1:77" x14ac:dyDescent="0.2">
      <c r="A1922" s="2" t="s">
        <v>236</v>
      </c>
      <c r="B1922" s="3">
        <v>37054</v>
      </c>
      <c r="C1922" s="4">
        <v>23</v>
      </c>
      <c r="F1922" s="5">
        <v>0.42</v>
      </c>
      <c r="G1922" s="5">
        <v>0.53</v>
      </c>
      <c r="H1922" s="5">
        <v>7.0000000000000007E-2</v>
      </c>
      <c r="M1922" s="5">
        <v>1.23</v>
      </c>
      <c r="S1922" s="5">
        <v>48.2</v>
      </c>
      <c r="T1922" s="5">
        <v>44</v>
      </c>
      <c r="V1922" s="5">
        <v>14</v>
      </c>
      <c r="W1922" s="5">
        <v>0.93</v>
      </c>
      <c r="AB1922" s="5">
        <v>2.62</v>
      </c>
      <c r="AE1922" s="5">
        <v>16</v>
      </c>
      <c r="AJ1922" s="5">
        <v>50.9</v>
      </c>
      <c r="AN1922" s="5">
        <v>6.16</v>
      </c>
      <c r="AO1922" s="5">
        <v>0.06</v>
      </c>
      <c r="AT1922" s="5">
        <v>21.7</v>
      </c>
      <c r="AV1922" s="5">
        <v>28.5</v>
      </c>
      <c r="AW1922" s="5">
        <v>0.03</v>
      </c>
      <c r="AX1922" s="5">
        <v>0.06</v>
      </c>
      <c r="AZ1922" s="5">
        <v>0.01</v>
      </c>
      <c r="BA1922" s="5">
        <v>6.01</v>
      </c>
      <c r="BE1922" s="5">
        <v>1.3</v>
      </c>
      <c r="BH1922" s="5">
        <v>1.4</v>
      </c>
      <c r="BO1922" s="5">
        <v>74.900000000000006</v>
      </c>
      <c r="BX1922" s="5">
        <v>9.1</v>
      </c>
    </row>
    <row r="1923" spans="1:77" x14ac:dyDescent="0.2">
      <c r="A1923" s="2" t="s">
        <v>236</v>
      </c>
      <c r="B1923" s="3">
        <v>36844</v>
      </c>
      <c r="C1923" s="4">
        <v>23</v>
      </c>
      <c r="F1923" s="5">
        <v>0.28000000000000003</v>
      </c>
      <c r="G1923" s="5">
        <v>0.26</v>
      </c>
      <c r="H1923" s="5">
        <v>0.12</v>
      </c>
      <c r="M1923" s="5">
        <v>1.76</v>
      </c>
      <c r="S1923" s="5">
        <v>47</v>
      </c>
      <c r="T1923" s="5">
        <v>48</v>
      </c>
      <c r="V1923" s="5">
        <v>15</v>
      </c>
      <c r="W1923" s="5">
        <v>1.91</v>
      </c>
      <c r="AB1923" s="5">
        <v>2.96</v>
      </c>
      <c r="AE1923" s="5">
        <v>20</v>
      </c>
      <c r="AJ1923" s="5">
        <v>54.6</v>
      </c>
      <c r="AN1923" s="5">
        <v>5.6</v>
      </c>
      <c r="AO1923" s="5">
        <v>0.05</v>
      </c>
      <c r="AT1923" s="5">
        <v>21</v>
      </c>
      <c r="AV1923" s="5">
        <v>25.98</v>
      </c>
      <c r="AW1923" s="5">
        <v>7.0000000000000007E-2</v>
      </c>
      <c r="AX1923" s="5">
        <v>0.05</v>
      </c>
      <c r="AZ1923" s="5">
        <v>0.01</v>
      </c>
      <c r="BA1923" s="5">
        <v>5.85</v>
      </c>
      <c r="BE1923" s="5">
        <v>0.8</v>
      </c>
      <c r="BH1923" s="5">
        <v>1.47</v>
      </c>
      <c r="BO1923" s="5">
        <v>88.4</v>
      </c>
      <c r="BX1923" s="5">
        <v>11.8</v>
      </c>
    </row>
    <row r="1924" spans="1:77" x14ac:dyDescent="0.2">
      <c r="A1924" s="2" t="s">
        <v>236</v>
      </c>
      <c r="B1924" s="3">
        <v>36661</v>
      </c>
      <c r="C1924" s="4">
        <v>23</v>
      </c>
      <c r="F1924" s="5">
        <v>0.28999999999999998</v>
      </c>
      <c r="G1924" s="5">
        <v>0.24</v>
      </c>
      <c r="H1924" s="5">
        <v>0.1</v>
      </c>
      <c r="M1924" s="5">
        <v>1.78</v>
      </c>
      <c r="S1924" s="5">
        <v>48</v>
      </c>
      <c r="T1924" s="5">
        <v>53</v>
      </c>
      <c r="V1924" s="5">
        <v>14</v>
      </c>
      <c r="W1924" s="5">
        <v>1.9</v>
      </c>
      <c r="AB1924" s="5">
        <v>2.52</v>
      </c>
      <c r="AE1924" s="5">
        <v>19</v>
      </c>
      <c r="AJ1924" s="5">
        <v>57.1</v>
      </c>
      <c r="AN1924" s="5">
        <v>6.6</v>
      </c>
      <c r="AO1924" s="5">
        <v>0.05</v>
      </c>
      <c r="AT1924" s="5">
        <v>24</v>
      </c>
      <c r="AV1924" s="5">
        <v>34.75</v>
      </c>
      <c r="AW1924" s="5">
        <v>0.08</v>
      </c>
      <c r="AX1924" s="5">
        <v>0.04</v>
      </c>
      <c r="AZ1924" s="5">
        <v>0.01</v>
      </c>
      <c r="BA1924" s="5">
        <v>5.57</v>
      </c>
      <c r="BE1924" s="5">
        <v>1.3</v>
      </c>
      <c r="BH1924" s="5">
        <v>1.26</v>
      </c>
      <c r="BO1924" s="5">
        <v>101</v>
      </c>
      <c r="BX1924" s="5">
        <v>8.8000000000000007</v>
      </c>
    </row>
    <row r="1925" spans="1:77" x14ac:dyDescent="0.2">
      <c r="A1925" s="2" t="s">
        <v>236</v>
      </c>
      <c r="B1925" s="3">
        <v>36487</v>
      </c>
      <c r="C1925" s="4">
        <v>23</v>
      </c>
      <c r="F1925" s="5">
        <v>0.26</v>
      </c>
      <c r="G1925" s="5">
        <v>0.25</v>
      </c>
      <c r="H1925" s="5">
        <v>0.12</v>
      </c>
      <c r="M1925" s="5">
        <v>1.84</v>
      </c>
      <c r="S1925" s="5">
        <v>54</v>
      </c>
      <c r="T1925" s="5">
        <v>54</v>
      </c>
      <c r="V1925" s="5">
        <v>14</v>
      </c>
      <c r="W1925" s="5">
        <v>2</v>
      </c>
      <c r="AB1925" s="5">
        <v>2.81</v>
      </c>
      <c r="AE1925" s="5">
        <v>17</v>
      </c>
      <c r="AJ1925" s="5">
        <v>54.4</v>
      </c>
      <c r="AN1925" s="5">
        <v>7.2</v>
      </c>
      <c r="AO1925" s="5">
        <v>0.06</v>
      </c>
      <c r="AT1925" s="5">
        <v>20</v>
      </c>
      <c r="AV1925" s="5">
        <v>26.73</v>
      </c>
      <c r="AW1925" s="5">
        <v>0.12</v>
      </c>
      <c r="AX1925" s="5">
        <v>0.05</v>
      </c>
      <c r="AZ1925" s="5">
        <v>0.02</v>
      </c>
      <c r="BA1925" s="5">
        <v>5.75</v>
      </c>
      <c r="BE1925" s="5">
        <v>0.3</v>
      </c>
      <c r="BH1925" s="5">
        <v>1.2</v>
      </c>
      <c r="BO1925" s="5">
        <v>96.6</v>
      </c>
      <c r="BX1925" s="5">
        <v>11.8</v>
      </c>
    </row>
    <row r="1926" spans="1:77" x14ac:dyDescent="0.2">
      <c r="A1926" s="2" t="s">
        <v>236</v>
      </c>
      <c r="B1926" s="3">
        <v>36271</v>
      </c>
      <c r="C1926" s="4">
        <v>23</v>
      </c>
      <c r="F1926" s="5">
        <v>0.3</v>
      </c>
      <c r="G1926" s="5">
        <v>0.24</v>
      </c>
      <c r="H1926" s="5">
        <v>0.15</v>
      </c>
      <c r="S1926" s="5">
        <v>55</v>
      </c>
      <c r="T1926" s="5">
        <v>64</v>
      </c>
      <c r="V1926" s="5">
        <v>11</v>
      </c>
      <c r="W1926" s="5">
        <v>1.85</v>
      </c>
      <c r="AB1926" s="5">
        <v>2.27</v>
      </c>
      <c r="AE1926" s="5">
        <v>16</v>
      </c>
      <c r="AJ1926" s="5">
        <v>57.4</v>
      </c>
      <c r="AN1926" s="5">
        <v>7.4</v>
      </c>
      <c r="AO1926" s="5">
        <v>7.0000000000000007E-2</v>
      </c>
      <c r="AT1926" s="5">
        <v>23</v>
      </c>
      <c r="AV1926" s="5">
        <v>40.369999999999997</v>
      </c>
      <c r="AW1926" s="5">
        <v>0.08</v>
      </c>
      <c r="AX1926" s="5">
        <v>0.02</v>
      </c>
      <c r="AZ1926" s="5">
        <v>0.01</v>
      </c>
      <c r="BA1926" s="5">
        <v>6.01</v>
      </c>
      <c r="BE1926" s="5">
        <v>0.5</v>
      </c>
      <c r="BH1926" s="5">
        <v>1</v>
      </c>
      <c r="BI1926" s="5">
        <v>1.56</v>
      </c>
      <c r="BO1926" s="5">
        <v>89.4</v>
      </c>
      <c r="BX1926" s="5">
        <v>7.4</v>
      </c>
    </row>
    <row r="1927" spans="1:77" x14ac:dyDescent="0.2">
      <c r="A1927" s="2" t="s">
        <v>236</v>
      </c>
      <c r="B1927" s="3">
        <v>36108</v>
      </c>
      <c r="C1927" s="4">
        <v>23</v>
      </c>
      <c r="F1927" s="5">
        <v>0.05</v>
      </c>
      <c r="G1927" s="5">
        <v>0.04</v>
      </c>
      <c r="H1927" s="5">
        <v>0.18</v>
      </c>
      <c r="S1927" s="5">
        <v>57</v>
      </c>
      <c r="T1927" s="5">
        <v>62</v>
      </c>
      <c r="V1927" s="5">
        <v>12</v>
      </c>
      <c r="W1927" s="5">
        <v>1.5</v>
      </c>
      <c r="AB1927" s="5">
        <v>1.67</v>
      </c>
      <c r="AE1927" s="5">
        <v>17</v>
      </c>
      <c r="AJ1927" s="5">
        <v>56.6</v>
      </c>
      <c r="AN1927" s="5">
        <v>7.2</v>
      </c>
      <c r="AO1927" s="5">
        <v>0.06</v>
      </c>
      <c r="AT1927" s="5">
        <v>26</v>
      </c>
      <c r="AV1927" s="5">
        <v>50.98</v>
      </c>
      <c r="AW1927" s="5">
        <v>0.1</v>
      </c>
      <c r="AX1927" s="5">
        <v>0.04</v>
      </c>
      <c r="AZ1927" s="5">
        <v>0.01</v>
      </c>
      <c r="BA1927" s="5">
        <v>5.87</v>
      </c>
      <c r="BE1927" s="5">
        <v>0.2</v>
      </c>
      <c r="BH1927" s="5">
        <v>1.02</v>
      </c>
      <c r="BI1927" s="5">
        <v>1.89</v>
      </c>
      <c r="BO1927" s="5">
        <v>86.9</v>
      </c>
      <c r="BX1927" s="5">
        <v>11.5</v>
      </c>
    </row>
    <row r="1928" spans="1:77" x14ac:dyDescent="0.2">
      <c r="A1928" s="2" t="s">
        <v>237</v>
      </c>
      <c r="B1928" s="3">
        <v>35878</v>
      </c>
      <c r="C1928" s="4">
        <v>23</v>
      </c>
      <c r="F1928" s="5">
        <v>0.49</v>
      </c>
      <c r="G1928" s="5">
        <v>0.33</v>
      </c>
      <c r="H1928" s="5">
        <v>0.08</v>
      </c>
      <c r="S1928" s="5">
        <v>41</v>
      </c>
      <c r="T1928" s="5">
        <v>50</v>
      </c>
      <c r="V1928" s="5">
        <v>14</v>
      </c>
      <c r="W1928" s="5">
        <v>1.4</v>
      </c>
      <c r="AB1928" s="5">
        <v>2.31</v>
      </c>
      <c r="AE1928" s="5">
        <v>13</v>
      </c>
      <c r="AJ1928" s="5">
        <v>40.700000000000003</v>
      </c>
      <c r="AN1928" s="5">
        <v>5.8</v>
      </c>
      <c r="AO1928" s="5">
        <v>0.06</v>
      </c>
      <c r="AT1928" s="5">
        <v>23</v>
      </c>
      <c r="AV1928" s="5">
        <v>24.79</v>
      </c>
      <c r="AW1928" s="5">
        <v>0.06</v>
      </c>
      <c r="AX1928" s="5">
        <v>0.04</v>
      </c>
      <c r="AZ1928" s="5">
        <v>0.01</v>
      </c>
      <c r="BA1928" s="5">
        <v>5.94</v>
      </c>
      <c r="BE1928" s="5">
        <v>0.6</v>
      </c>
      <c r="BH1928" s="5">
        <v>1.1499999999999999</v>
      </c>
      <c r="BI1928" s="5">
        <v>1.47</v>
      </c>
      <c r="BO1928" s="5">
        <v>56.3</v>
      </c>
      <c r="BX1928" s="5">
        <v>7.4</v>
      </c>
    </row>
    <row r="1929" spans="1:77" x14ac:dyDescent="0.2">
      <c r="A1929" s="2" t="s">
        <v>237</v>
      </c>
      <c r="B1929" s="3">
        <v>38110</v>
      </c>
      <c r="C1929" s="4">
        <v>32</v>
      </c>
      <c r="F1929" s="5">
        <v>0.28999999999999998</v>
      </c>
      <c r="G1929" s="5">
        <v>0.23</v>
      </c>
      <c r="H1929" s="5">
        <v>7.0000000000000007E-2</v>
      </c>
      <c r="J1929" s="5">
        <v>6</v>
      </c>
      <c r="M1929" s="5">
        <v>1.38</v>
      </c>
      <c r="N1929" s="5">
        <v>3.2</v>
      </c>
      <c r="O1929" s="5">
        <v>10</v>
      </c>
      <c r="Q1929" s="5">
        <v>0.11</v>
      </c>
      <c r="S1929" s="5">
        <v>66.099999999999994</v>
      </c>
      <c r="T1929" s="5">
        <v>53</v>
      </c>
      <c r="U1929" s="5">
        <v>1.3</v>
      </c>
      <c r="V1929" s="5">
        <v>14</v>
      </c>
      <c r="W1929" s="5">
        <v>1.24</v>
      </c>
      <c r="AB1929" s="5">
        <v>2.46</v>
      </c>
      <c r="AE1929" s="5">
        <v>18.899999999999999</v>
      </c>
      <c r="AI1929" s="5">
        <v>8.4</v>
      </c>
      <c r="AJ1929" s="5">
        <v>41.4</v>
      </c>
      <c r="AN1929" s="5">
        <v>8.8699999999999992</v>
      </c>
      <c r="AO1929" s="5">
        <v>0.05</v>
      </c>
      <c r="AT1929" s="5">
        <v>21.8</v>
      </c>
      <c r="AU1929" s="5">
        <v>6.1</v>
      </c>
      <c r="AV1929" s="5">
        <v>45.77</v>
      </c>
      <c r="AW1929" s="5">
        <v>0.03</v>
      </c>
      <c r="AX1929" s="5">
        <v>0.03</v>
      </c>
      <c r="AZ1929" s="5">
        <v>0.01</v>
      </c>
      <c r="BA1929" s="5">
        <v>5.74</v>
      </c>
      <c r="BC1929" s="5">
        <v>2.8999999999999998E-3</v>
      </c>
      <c r="BE1929" s="5">
        <v>0.81</v>
      </c>
      <c r="BH1929" s="5">
        <v>1.32</v>
      </c>
      <c r="BO1929" s="5">
        <v>80.5</v>
      </c>
      <c r="BX1929" s="5">
        <v>8.3000000000000007</v>
      </c>
      <c r="BY1929" s="5">
        <v>150</v>
      </c>
    </row>
    <row r="1930" spans="1:77" x14ac:dyDescent="0.2">
      <c r="A1930" s="2" t="s">
        <v>237</v>
      </c>
      <c r="B1930" s="3">
        <v>41939</v>
      </c>
      <c r="C1930" s="4">
        <v>26</v>
      </c>
      <c r="G1930" s="5">
        <v>5.0000000000000001E-3</v>
      </c>
      <c r="H1930" s="5">
        <v>0.6</v>
      </c>
      <c r="J1930" s="5">
        <v>8.8000000000000007</v>
      </c>
      <c r="M1930" s="5">
        <v>1.78</v>
      </c>
      <c r="S1930" s="5">
        <v>108</v>
      </c>
      <c r="T1930" s="5">
        <v>63</v>
      </c>
      <c r="V1930" s="5">
        <v>3.7</v>
      </c>
      <c r="W1930" s="5">
        <v>39.5</v>
      </c>
      <c r="AB1930" s="5">
        <v>3.59</v>
      </c>
      <c r="AD1930" s="5">
        <v>1.21</v>
      </c>
      <c r="AE1930" s="5">
        <v>0.65</v>
      </c>
      <c r="AJ1930" s="5">
        <v>82</v>
      </c>
      <c r="AN1930" s="5">
        <v>6.97</v>
      </c>
      <c r="AO1930" s="5">
        <v>2.79</v>
      </c>
      <c r="AT1930" s="5">
        <v>30.8</v>
      </c>
      <c r="AV1930" s="5">
        <v>0.22</v>
      </c>
      <c r="AW1930" s="5">
        <v>0.01</v>
      </c>
      <c r="AX1930" s="5">
        <v>0.01</v>
      </c>
      <c r="AY1930" s="5">
        <v>0.44</v>
      </c>
      <c r="BA1930" s="5">
        <v>6.93</v>
      </c>
      <c r="BF1930" s="5">
        <v>0.13</v>
      </c>
      <c r="BH1930" s="5">
        <v>5.54</v>
      </c>
      <c r="BO1930" s="5">
        <v>103</v>
      </c>
      <c r="BQ1930" s="5">
        <v>9.4600000000000009</v>
      </c>
      <c r="BR1930" s="5">
        <v>9.58</v>
      </c>
      <c r="BX1930" s="5">
        <v>9.9</v>
      </c>
    </row>
    <row r="1931" spans="1:77" x14ac:dyDescent="0.2">
      <c r="A1931" s="2" t="s">
        <v>237</v>
      </c>
      <c r="B1931" s="3">
        <v>41787</v>
      </c>
      <c r="C1931" s="4">
        <v>33</v>
      </c>
      <c r="G1931" s="5">
        <v>0.14000000000000001</v>
      </c>
      <c r="H1931" s="5">
        <v>0.02</v>
      </c>
      <c r="J1931" s="5">
        <v>0.7</v>
      </c>
      <c r="M1931" s="5">
        <v>0.77</v>
      </c>
      <c r="N1931" s="5">
        <v>0.2</v>
      </c>
      <c r="Q1931" s="5">
        <v>0.24</v>
      </c>
      <c r="S1931" s="5">
        <v>28.2</v>
      </c>
      <c r="T1931" s="5">
        <v>42</v>
      </c>
      <c r="U1931" s="5">
        <v>1</v>
      </c>
      <c r="V1931" s="5">
        <v>9.6999999999999993</v>
      </c>
      <c r="W1931" s="5">
        <v>7.0000000000000007E-2</v>
      </c>
      <c r="AB1931" s="5">
        <v>1.56</v>
      </c>
      <c r="AD1931" s="5">
        <v>1.53</v>
      </c>
      <c r="AE1931" s="5">
        <v>16.399999999999999</v>
      </c>
      <c r="AI1931" s="5">
        <v>5.0999999999999996</v>
      </c>
      <c r="AJ1931" s="5">
        <v>37.4</v>
      </c>
      <c r="AN1931" s="5">
        <v>4.76</v>
      </c>
      <c r="AO1931" s="5">
        <v>0.05</v>
      </c>
      <c r="AT1931" s="5">
        <v>23.2</v>
      </c>
      <c r="AU1931" s="5">
        <v>13</v>
      </c>
      <c r="AV1931" s="5">
        <v>18.14</v>
      </c>
      <c r="AW1931" s="5">
        <v>0.04</v>
      </c>
      <c r="AX1931" s="5">
        <v>0.03</v>
      </c>
      <c r="AY1931" s="5">
        <v>0.02</v>
      </c>
      <c r="BA1931" s="5">
        <v>5.9</v>
      </c>
      <c r="BC1931" s="5">
        <v>4.5999999999999999E-3</v>
      </c>
      <c r="BF1931" s="5">
        <v>0.14000000000000001</v>
      </c>
      <c r="BH1931" s="5">
        <v>0.72</v>
      </c>
      <c r="BO1931" s="5">
        <v>53</v>
      </c>
      <c r="BQ1931" s="5">
        <v>3.3</v>
      </c>
      <c r="BR1931" s="5">
        <v>3.25</v>
      </c>
      <c r="BX1931" s="5">
        <v>9.4</v>
      </c>
      <c r="BY1931" s="5">
        <v>36</v>
      </c>
    </row>
    <row r="1932" spans="1:77" x14ac:dyDescent="0.2">
      <c r="A1932" s="2" t="s">
        <v>412</v>
      </c>
      <c r="B1932" s="3">
        <v>41485</v>
      </c>
      <c r="C1932" s="4">
        <v>27</v>
      </c>
      <c r="G1932" s="5">
        <v>0.11</v>
      </c>
      <c r="H1932" s="5">
        <v>0.02</v>
      </c>
      <c r="M1932" s="5">
        <v>1.06</v>
      </c>
      <c r="S1932" s="5">
        <v>36.799999999999997</v>
      </c>
      <c r="T1932" s="5">
        <v>47</v>
      </c>
      <c r="V1932" s="5">
        <v>9.1999999999999993</v>
      </c>
      <c r="W1932" s="5">
        <v>0.11</v>
      </c>
      <c r="AB1932" s="5">
        <v>1.65</v>
      </c>
      <c r="AD1932" s="5">
        <v>8.61</v>
      </c>
      <c r="AE1932" s="5">
        <v>20.5</v>
      </c>
      <c r="AJ1932" s="5">
        <v>44.3</v>
      </c>
      <c r="AN1932" s="5">
        <v>6.47</v>
      </c>
      <c r="AO1932" s="5">
        <v>0.09</v>
      </c>
      <c r="AT1932" s="5">
        <v>29.8</v>
      </c>
      <c r="AU1932" s="5">
        <v>28</v>
      </c>
      <c r="AV1932" s="5">
        <v>22.31</v>
      </c>
      <c r="AW1932" s="5">
        <v>0.04</v>
      </c>
      <c r="AX1932" s="5">
        <v>0.03</v>
      </c>
      <c r="AY1932" s="5">
        <v>0.04</v>
      </c>
      <c r="BA1932" s="5">
        <v>5.72</v>
      </c>
      <c r="BF1932" s="5">
        <v>0.21</v>
      </c>
      <c r="BH1932" s="5">
        <v>0.79</v>
      </c>
      <c r="BO1932" s="5">
        <v>66.7</v>
      </c>
      <c r="BQ1932" s="5">
        <v>3.87</v>
      </c>
      <c r="BR1932" s="5">
        <v>4.21</v>
      </c>
      <c r="BS1932" s="5">
        <v>0.2</v>
      </c>
      <c r="BX1932" s="5">
        <v>10.199999999999999</v>
      </c>
    </row>
    <row r="1933" spans="1:77" x14ac:dyDescent="0.2">
      <c r="A1933" s="2" t="s">
        <v>412</v>
      </c>
      <c r="B1933" s="3">
        <v>41086</v>
      </c>
      <c r="C1933" s="4">
        <v>27</v>
      </c>
      <c r="G1933" s="5">
        <v>0.14000000000000001</v>
      </c>
      <c r="H1933" s="5">
        <v>0.02</v>
      </c>
      <c r="M1933" s="5">
        <v>1.02</v>
      </c>
      <c r="S1933" s="5">
        <v>33</v>
      </c>
      <c r="T1933" s="5">
        <v>49</v>
      </c>
      <c r="V1933" s="5">
        <v>11</v>
      </c>
      <c r="W1933" s="5">
        <v>0.11</v>
      </c>
      <c r="AB1933" s="5">
        <v>1.68</v>
      </c>
      <c r="AD1933" s="5">
        <v>8.11</v>
      </c>
      <c r="AE1933" s="5">
        <v>19.100000000000001</v>
      </c>
      <c r="AJ1933" s="5">
        <v>42.9</v>
      </c>
      <c r="AN1933" s="5">
        <v>5.92</v>
      </c>
      <c r="AO1933" s="5">
        <v>0.09</v>
      </c>
      <c r="AT1933" s="5">
        <v>31.3</v>
      </c>
      <c r="AU1933" s="5">
        <v>24</v>
      </c>
      <c r="AV1933" s="5">
        <v>12.61</v>
      </c>
      <c r="AW1933" s="5">
        <v>0.03</v>
      </c>
      <c r="AX1933" s="5">
        <v>0.04</v>
      </c>
      <c r="AY1933" s="5">
        <v>0.02</v>
      </c>
      <c r="BA1933" s="5">
        <v>5.88</v>
      </c>
      <c r="BF1933" s="5">
        <v>0.68</v>
      </c>
      <c r="BH1933" s="5">
        <v>0.81</v>
      </c>
      <c r="BO1933" s="5">
        <v>62.5</v>
      </c>
      <c r="BQ1933" s="5">
        <v>3.7</v>
      </c>
      <c r="BR1933" s="5">
        <v>4.01</v>
      </c>
      <c r="BT1933" s="5">
        <v>21</v>
      </c>
      <c r="BX1933" s="5">
        <v>8.9</v>
      </c>
    </row>
    <row r="1934" spans="1:77" x14ac:dyDescent="0.2">
      <c r="A1934" s="2" t="s">
        <v>411</v>
      </c>
      <c r="B1934" s="3">
        <v>40856</v>
      </c>
      <c r="C1934" s="4">
        <v>24</v>
      </c>
      <c r="F1934" s="5">
        <v>0.11</v>
      </c>
      <c r="H1934" s="5">
        <v>0.02</v>
      </c>
      <c r="M1934" s="5">
        <v>1.1000000000000001</v>
      </c>
      <c r="R1934" s="5">
        <v>1.56</v>
      </c>
      <c r="S1934" s="5">
        <v>31.5</v>
      </c>
      <c r="T1934" s="5">
        <v>49.1</v>
      </c>
      <c r="V1934" s="5">
        <v>13.3</v>
      </c>
      <c r="W1934" s="5">
        <v>0.09</v>
      </c>
      <c r="AD1934" s="5">
        <v>-1.9</v>
      </c>
      <c r="AE1934" s="5">
        <v>17.399999999999999</v>
      </c>
      <c r="AJ1934" s="5">
        <v>38.6</v>
      </c>
      <c r="AN1934" s="5">
        <v>5.0999999999999996</v>
      </c>
      <c r="AO1934" s="5">
        <v>7.0000000000000007E-2</v>
      </c>
      <c r="AT1934" s="5">
        <v>26</v>
      </c>
      <c r="AV1934" s="5">
        <v>11.64</v>
      </c>
      <c r="AW1934" s="5">
        <v>0.06</v>
      </c>
      <c r="BA1934" s="5">
        <v>6</v>
      </c>
      <c r="BD1934" s="5">
        <v>-2.5</v>
      </c>
      <c r="BF1934" s="5">
        <v>0.2</v>
      </c>
      <c r="BH1934" s="5">
        <v>0.8</v>
      </c>
      <c r="BO1934" s="5">
        <v>62.5</v>
      </c>
      <c r="BQ1934" s="5">
        <v>3.6</v>
      </c>
      <c r="BR1934" s="5">
        <v>3.6</v>
      </c>
      <c r="BX1934" s="5">
        <v>11.3</v>
      </c>
    </row>
    <row r="1935" spans="1:77" x14ac:dyDescent="0.2">
      <c r="A1935" s="2" t="s">
        <v>411</v>
      </c>
      <c r="B1935" s="3">
        <v>40723</v>
      </c>
      <c r="C1935" s="4">
        <v>35</v>
      </c>
      <c r="G1935" s="5">
        <v>0.11</v>
      </c>
      <c r="H1935" s="5">
        <v>0.01</v>
      </c>
      <c r="J1935" s="5">
        <v>0.8</v>
      </c>
      <c r="M1935" s="5">
        <v>0.75</v>
      </c>
      <c r="N1935" s="5">
        <v>0.2</v>
      </c>
      <c r="Q1935" s="5">
        <v>0.17</v>
      </c>
      <c r="S1935" s="5">
        <v>32.799999999999997</v>
      </c>
      <c r="T1935" s="5">
        <v>53</v>
      </c>
      <c r="U1935" s="5">
        <v>1.1000000000000001</v>
      </c>
      <c r="V1935" s="5">
        <v>10</v>
      </c>
      <c r="W1935" s="5">
        <v>0.08</v>
      </c>
      <c r="AB1935" s="5">
        <v>1.66</v>
      </c>
      <c r="AD1935" s="5">
        <v>2.3199999999999998</v>
      </c>
      <c r="AE1935" s="5">
        <v>16.7</v>
      </c>
      <c r="AI1935" s="5">
        <v>6.1</v>
      </c>
      <c r="AJ1935" s="5">
        <v>42</v>
      </c>
      <c r="AN1935" s="5">
        <v>5.07</v>
      </c>
      <c r="AO1935" s="5">
        <v>0.06</v>
      </c>
      <c r="AS1935" s="5">
        <v>0.35</v>
      </c>
      <c r="AT1935" s="5">
        <v>29.8</v>
      </c>
      <c r="AU1935" s="5">
        <v>16</v>
      </c>
      <c r="AV1935" s="5">
        <v>21.95</v>
      </c>
      <c r="AW1935" s="5">
        <v>0.05</v>
      </c>
      <c r="AX1935" s="5">
        <v>0.03</v>
      </c>
      <c r="BA1935" s="5">
        <v>6.01</v>
      </c>
      <c r="BC1935" s="5">
        <v>4.5999999999999999E-3</v>
      </c>
      <c r="BF1935" s="5">
        <v>0.28999999999999998</v>
      </c>
      <c r="BH1935" s="5">
        <v>0.73</v>
      </c>
      <c r="BO1935" s="5">
        <v>54.3</v>
      </c>
      <c r="BQ1935" s="5">
        <v>3.71</v>
      </c>
      <c r="BR1935" s="5">
        <v>3.8</v>
      </c>
      <c r="BT1935" s="5">
        <v>12</v>
      </c>
      <c r="BW1935" s="5">
        <v>2.8</v>
      </c>
      <c r="BX1935" s="5">
        <v>9.8000000000000007</v>
      </c>
      <c r="BY1935" s="5">
        <v>34</v>
      </c>
    </row>
    <row r="1936" spans="1:77" x14ac:dyDescent="0.2">
      <c r="A1936" s="2" t="s">
        <v>410</v>
      </c>
      <c r="B1936" s="3">
        <v>40346</v>
      </c>
      <c r="C1936" s="4">
        <v>26</v>
      </c>
      <c r="G1936" s="5">
        <v>0.11</v>
      </c>
      <c r="H1936" s="5">
        <v>0.02</v>
      </c>
      <c r="M1936" s="5">
        <v>0.73</v>
      </c>
      <c r="S1936" s="5">
        <v>31.5</v>
      </c>
      <c r="T1936" s="5">
        <v>55</v>
      </c>
      <c r="V1936" s="5">
        <v>9.5</v>
      </c>
      <c r="W1936" s="5">
        <v>0.06</v>
      </c>
      <c r="AB1936" s="5">
        <v>1.58</v>
      </c>
      <c r="AD1936" s="5">
        <v>11.91</v>
      </c>
      <c r="AE1936" s="5">
        <v>19.7</v>
      </c>
      <c r="AJ1936" s="5">
        <v>46.2</v>
      </c>
      <c r="AN1936" s="5">
        <v>5.61</v>
      </c>
      <c r="AO1936" s="5">
        <v>7.0000000000000007E-2</v>
      </c>
      <c r="AT1936" s="5">
        <v>27.7</v>
      </c>
      <c r="AU1936" s="5">
        <v>21</v>
      </c>
      <c r="AV1936" s="5">
        <v>32.270000000000003</v>
      </c>
      <c r="AW1936" s="5">
        <v>0.04</v>
      </c>
      <c r="AX1936" s="5">
        <v>0.03</v>
      </c>
      <c r="BA1936" s="5">
        <v>5.88</v>
      </c>
      <c r="BF1936" s="5">
        <v>0.49</v>
      </c>
      <c r="BH1936" s="5">
        <v>0.84</v>
      </c>
      <c r="BO1936" s="5">
        <v>63.7</v>
      </c>
      <c r="BQ1936" s="5">
        <v>4.24</v>
      </c>
      <c r="BR1936" s="5">
        <v>3.76</v>
      </c>
      <c r="BX1936" s="5">
        <v>9.4</v>
      </c>
      <c r="BY1936" s="5">
        <v>34</v>
      </c>
    </row>
    <row r="1937" spans="1:77" x14ac:dyDescent="0.2">
      <c r="A1937" s="2" t="s">
        <v>410</v>
      </c>
      <c r="B1937" s="3">
        <v>39972</v>
      </c>
      <c r="C1937" s="4">
        <v>24</v>
      </c>
      <c r="G1937" s="5">
        <v>0.12</v>
      </c>
      <c r="H1937" s="5">
        <v>0.01</v>
      </c>
      <c r="M1937" s="5">
        <v>0.97</v>
      </c>
      <c r="S1937" s="5">
        <v>36</v>
      </c>
      <c r="T1937" s="5">
        <v>60</v>
      </c>
      <c r="V1937" s="5">
        <v>10</v>
      </c>
      <c r="W1937" s="5">
        <v>0.06</v>
      </c>
      <c r="AB1937" s="5">
        <v>1.55</v>
      </c>
      <c r="AD1937" s="5">
        <v>2.23</v>
      </c>
      <c r="AE1937" s="5">
        <v>20.6</v>
      </c>
      <c r="AJ1937" s="5">
        <v>48.3</v>
      </c>
      <c r="AN1937" s="5">
        <v>6.15</v>
      </c>
      <c r="AO1937" s="5">
        <v>0.08</v>
      </c>
      <c r="AT1937" s="5">
        <v>35.4</v>
      </c>
      <c r="AU1937" s="5">
        <v>16</v>
      </c>
      <c r="AV1937" s="5">
        <v>28.99</v>
      </c>
      <c r="AW1937" s="5">
        <v>0.04</v>
      </c>
      <c r="AX1937" s="5">
        <v>0.03</v>
      </c>
      <c r="BA1937" s="5">
        <v>6</v>
      </c>
      <c r="BF1937" s="5">
        <v>0.22</v>
      </c>
      <c r="BH1937" s="5">
        <v>0.91</v>
      </c>
      <c r="BO1937" s="5">
        <v>57.8</v>
      </c>
      <c r="BX1937" s="5">
        <v>9.6999999999999993</v>
      </c>
      <c r="BY1937" s="5">
        <v>43</v>
      </c>
    </row>
    <row r="1938" spans="1:77" x14ac:dyDescent="0.2">
      <c r="A1938" s="2" t="s">
        <v>409</v>
      </c>
      <c r="B1938" s="3">
        <v>38848</v>
      </c>
      <c r="C1938" s="4">
        <v>31</v>
      </c>
      <c r="F1938" s="5">
        <v>0.09</v>
      </c>
      <c r="H1938" s="5">
        <v>0.02</v>
      </c>
      <c r="J1938" s="5">
        <v>5</v>
      </c>
      <c r="M1938" s="5">
        <v>1.97</v>
      </c>
      <c r="N1938" s="5">
        <v>2.5</v>
      </c>
      <c r="Q1938" s="5">
        <v>1</v>
      </c>
      <c r="S1938" s="5">
        <v>49.17</v>
      </c>
      <c r="T1938" s="5">
        <v>73</v>
      </c>
      <c r="U1938" s="5">
        <v>5</v>
      </c>
      <c r="V1938" s="5">
        <v>8.3000000000000007</v>
      </c>
      <c r="W1938" s="5">
        <v>0.08</v>
      </c>
      <c r="AD1938" s="5">
        <v>-2.06</v>
      </c>
      <c r="AE1938" s="5">
        <v>23.8</v>
      </c>
      <c r="AI1938" s="5">
        <v>10</v>
      </c>
      <c r="AJ1938" s="5">
        <v>58</v>
      </c>
      <c r="AN1938" s="5">
        <v>7.68</v>
      </c>
      <c r="AO1938" s="5">
        <v>0.06</v>
      </c>
      <c r="AT1938" s="5">
        <v>32.9</v>
      </c>
      <c r="AU1938" s="5">
        <v>17</v>
      </c>
      <c r="AV1938" s="5">
        <v>50.06</v>
      </c>
      <c r="AW1938" s="5">
        <v>0.03</v>
      </c>
      <c r="AX1938" s="5">
        <v>0.06</v>
      </c>
      <c r="BA1938" s="5">
        <v>6.63</v>
      </c>
      <c r="BC1938" s="5">
        <v>0.1</v>
      </c>
      <c r="BE1938" s="5">
        <v>0.5</v>
      </c>
      <c r="BH1938" s="5">
        <v>1.21</v>
      </c>
      <c r="BO1938" s="5">
        <v>56</v>
      </c>
      <c r="BQ1938" s="5">
        <v>5.24</v>
      </c>
      <c r="BR1938" s="5">
        <v>5.13</v>
      </c>
      <c r="BX1938" s="5">
        <v>8.8000000000000007</v>
      </c>
      <c r="BY1938" s="5">
        <v>40</v>
      </c>
    </row>
    <row r="1939" spans="1:77" x14ac:dyDescent="0.2">
      <c r="A1939" s="2" t="s">
        <v>409</v>
      </c>
      <c r="B1939" s="3">
        <v>38674</v>
      </c>
      <c r="C1939" s="4">
        <v>33</v>
      </c>
      <c r="F1939" s="5">
        <v>0.1</v>
      </c>
      <c r="H1939" s="5">
        <v>0.1</v>
      </c>
      <c r="J1939" s="5">
        <v>1</v>
      </c>
      <c r="M1939" s="5">
        <v>0.7</v>
      </c>
      <c r="N1939" s="5">
        <v>2</v>
      </c>
      <c r="Q1939" s="5">
        <v>0.5</v>
      </c>
      <c r="S1939" s="5">
        <v>53.4</v>
      </c>
      <c r="T1939" s="5">
        <v>67</v>
      </c>
      <c r="U1939" s="5">
        <v>1</v>
      </c>
      <c r="V1939" s="5">
        <v>8</v>
      </c>
      <c r="W1939" s="5">
        <v>0.08</v>
      </c>
      <c r="AB1939" s="5">
        <v>1.73</v>
      </c>
      <c r="AD1939" s="5">
        <v>-0.4</v>
      </c>
      <c r="AE1939" s="5">
        <v>18.8</v>
      </c>
      <c r="AI1939" s="5">
        <v>3</v>
      </c>
      <c r="AJ1939" s="5">
        <v>59.2</v>
      </c>
      <c r="AN1939" s="5">
        <v>9</v>
      </c>
      <c r="AO1939" s="5">
        <v>0.09</v>
      </c>
      <c r="AT1939" s="5">
        <v>29.7</v>
      </c>
      <c r="AU1939" s="5">
        <v>22</v>
      </c>
      <c r="AV1939" s="5">
        <v>38.950000000000003</v>
      </c>
      <c r="AW1939" s="5">
        <v>0.03</v>
      </c>
      <c r="AX1939" s="5">
        <v>0.03</v>
      </c>
      <c r="BA1939" s="5">
        <v>6.2</v>
      </c>
      <c r="BC1939" s="5">
        <v>0.1</v>
      </c>
      <c r="BE1939" s="5">
        <v>0.5</v>
      </c>
      <c r="BH1939" s="5">
        <v>1.4</v>
      </c>
      <c r="BI1939" s="5">
        <v>0.1</v>
      </c>
      <c r="BO1939" s="5">
        <v>62</v>
      </c>
      <c r="BQ1939" s="5">
        <v>-5.21</v>
      </c>
      <c r="BR1939" s="5">
        <v>5.19</v>
      </c>
      <c r="BX1939" s="5">
        <v>11.5</v>
      </c>
      <c r="BY1939" s="5">
        <v>52</v>
      </c>
    </row>
    <row r="1940" spans="1:77" x14ac:dyDescent="0.2">
      <c r="A1940" s="2" t="s">
        <v>408</v>
      </c>
      <c r="B1940" s="3">
        <v>39926</v>
      </c>
      <c r="C1940" s="4">
        <v>30</v>
      </c>
      <c r="G1940" s="5">
        <v>5.97</v>
      </c>
      <c r="H1940" s="5">
        <v>0.01</v>
      </c>
      <c r="J1940" s="5">
        <v>0.2</v>
      </c>
      <c r="M1940" s="5">
        <v>1.1100000000000001</v>
      </c>
      <c r="N1940" s="5">
        <v>0.2</v>
      </c>
      <c r="Q1940" s="5">
        <v>1.1000000000000001</v>
      </c>
      <c r="S1940" s="5">
        <v>2.48</v>
      </c>
      <c r="T1940" s="5">
        <v>21</v>
      </c>
      <c r="U1940" s="5">
        <v>0.5</v>
      </c>
      <c r="V1940" s="5">
        <v>2.2999999999999998</v>
      </c>
      <c r="W1940" s="5">
        <v>0.04</v>
      </c>
      <c r="AB1940" s="5">
        <v>8.68</v>
      </c>
      <c r="AD1940" s="5">
        <v>55.08</v>
      </c>
      <c r="AE1940" s="5">
        <v>0.89</v>
      </c>
      <c r="AI1940" s="5">
        <v>1.8</v>
      </c>
      <c r="AJ1940" s="5">
        <v>18.09</v>
      </c>
      <c r="AN1940" s="5">
        <v>1.75</v>
      </c>
      <c r="AO1940" s="5">
        <v>0.33</v>
      </c>
      <c r="AT1940" s="5">
        <v>11.6</v>
      </c>
      <c r="AU1940" s="5">
        <v>5.5</v>
      </c>
      <c r="AV1940" s="5">
        <v>9.8699999999999992</v>
      </c>
      <c r="AW1940" s="5">
        <v>3.2799999999999999E-3</v>
      </c>
      <c r="AX1940" s="5">
        <v>0.01</v>
      </c>
      <c r="BA1940" s="5">
        <v>4.34</v>
      </c>
      <c r="BC1940" s="5">
        <v>1.8E-3</v>
      </c>
      <c r="BF1940" s="5">
        <v>10.74</v>
      </c>
      <c r="BO1940" s="5">
        <v>33.9</v>
      </c>
      <c r="BW1940" s="5">
        <v>0.5</v>
      </c>
      <c r="BX1940" s="5">
        <v>9.1</v>
      </c>
      <c r="BY1940" s="5">
        <v>4.7</v>
      </c>
    </row>
    <row r="1941" spans="1:77" x14ac:dyDescent="0.2">
      <c r="A1941" s="2" t="s">
        <v>408</v>
      </c>
      <c r="B1941" s="3">
        <v>41774</v>
      </c>
      <c r="C1941" s="4">
        <v>25</v>
      </c>
      <c r="G1941" s="5">
        <v>0.43</v>
      </c>
      <c r="H1941" s="5">
        <v>0.02</v>
      </c>
      <c r="M1941" s="5">
        <v>1.46</v>
      </c>
      <c r="S1941" s="5">
        <v>30.4</v>
      </c>
      <c r="T1941" s="5">
        <v>32</v>
      </c>
      <c r="V1941" s="5">
        <v>16</v>
      </c>
      <c r="W1941" s="5">
        <v>0.17</v>
      </c>
      <c r="AB1941" s="5">
        <v>2.4300000000000002</v>
      </c>
      <c r="AD1941" s="5">
        <v>1.1200000000000001</v>
      </c>
      <c r="AE1941" s="5">
        <v>20.100000000000001</v>
      </c>
      <c r="AJ1941" s="5">
        <v>35.5</v>
      </c>
      <c r="AN1941" s="5">
        <v>4.88</v>
      </c>
      <c r="AO1941" s="5">
        <v>0.03</v>
      </c>
      <c r="AT1941" s="5">
        <v>14.4</v>
      </c>
      <c r="AV1941" s="5">
        <v>34.83</v>
      </c>
      <c r="AW1941" s="5">
        <v>0.05</v>
      </c>
      <c r="AX1941" s="5">
        <v>0.02</v>
      </c>
      <c r="AY1941" s="5">
        <v>0.02</v>
      </c>
      <c r="BA1941" s="5">
        <v>6.12</v>
      </c>
      <c r="BF1941" s="5">
        <v>1</v>
      </c>
      <c r="BH1941" s="5">
        <v>0.93</v>
      </c>
      <c r="BO1941" s="5">
        <v>33.1</v>
      </c>
      <c r="BQ1941" s="5">
        <v>3.09</v>
      </c>
      <c r="BR1941" s="5">
        <v>3.12</v>
      </c>
      <c r="BX1941" s="5">
        <v>8.8000000000000007</v>
      </c>
    </row>
    <row r="1942" spans="1:77" x14ac:dyDescent="0.2">
      <c r="A1942" s="2" t="s">
        <v>106</v>
      </c>
      <c r="B1942" s="3">
        <v>42318</v>
      </c>
      <c r="C1942" s="4">
        <v>22</v>
      </c>
      <c r="G1942" s="5">
        <v>2.2200000000000002E-3</v>
      </c>
      <c r="H1942" s="5">
        <v>0.8</v>
      </c>
      <c r="M1942" s="5">
        <v>2.88</v>
      </c>
      <c r="S1942" s="5">
        <v>114</v>
      </c>
      <c r="T1942" s="5">
        <v>66</v>
      </c>
      <c r="V1942" s="5">
        <v>4.7</v>
      </c>
      <c r="W1942" s="5">
        <v>36.1</v>
      </c>
      <c r="AB1942" s="5">
        <v>3.18</v>
      </c>
      <c r="AD1942" s="5">
        <v>9.67</v>
      </c>
      <c r="AE1942" s="5">
        <v>0.95</v>
      </c>
      <c r="AN1942" s="5">
        <v>6.86</v>
      </c>
      <c r="AO1942" s="5">
        <v>2.4300000000000002</v>
      </c>
      <c r="AT1942" s="5">
        <v>34.799999999999997</v>
      </c>
      <c r="AV1942" s="5">
        <v>0.22</v>
      </c>
      <c r="AW1942" s="5">
        <v>7.2300000000000003E-3</v>
      </c>
      <c r="AX1942" s="5">
        <v>0.05</v>
      </c>
      <c r="BA1942" s="5">
        <v>6.76</v>
      </c>
      <c r="BH1942" s="5">
        <v>6.09</v>
      </c>
      <c r="BO1942" s="5">
        <v>47.6</v>
      </c>
      <c r="BQ1942" s="5">
        <v>8.9499999999999993</v>
      </c>
      <c r="BR1942" s="5">
        <v>9.86</v>
      </c>
      <c r="BX1942" s="5">
        <v>10.3</v>
      </c>
    </row>
    <row r="1943" spans="1:77" x14ac:dyDescent="0.2">
      <c r="A1943" s="2" t="s">
        <v>106</v>
      </c>
      <c r="B1943" s="3">
        <v>42122</v>
      </c>
      <c r="C1943" s="4">
        <v>33</v>
      </c>
      <c r="G1943" s="5">
        <v>0.44</v>
      </c>
      <c r="H1943" s="5">
        <v>0.03</v>
      </c>
      <c r="J1943" s="5">
        <v>1.7</v>
      </c>
      <c r="M1943" s="5">
        <v>1.63</v>
      </c>
      <c r="N1943" s="5">
        <v>4.9000000000000004</v>
      </c>
      <c r="Q1943" s="5">
        <v>0.69</v>
      </c>
      <c r="S1943" s="5">
        <v>32.799999999999997</v>
      </c>
      <c r="T1943" s="5">
        <v>31</v>
      </c>
      <c r="U1943" s="5">
        <v>1.4</v>
      </c>
      <c r="V1943" s="5">
        <v>16</v>
      </c>
      <c r="W1943" s="5">
        <v>0.11</v>
      </c>
      <c r="AB1943" s="5">
        <v>2.4</v>
      </c>
      <c r="AC1943" s="5">
        <v>10</v>
      </c>
      <c r="AD1943" s="5">
        <v>4.72</v>
      </c>
      <c r="AE1943" s="5">
        <v>19</v>
      </c>
      <c r="AI1943" s="5">
        <v>14</v>
      </c>
      <c r="AJ1943" s="5">
        <v>34.799999999999997</v>
      </c>
      <c r="AN1943" s="5">
        <v>5.3</v>
      </c>
      <c r="AO1943" s="5">
        <v>0.03</v>
      </c>
      <c r="AT1943" s="5">
        <v>14.2</v>
      </c>
      <c r="AU1943" s="5">
        <v>4</v>
      </c>
      <c r="AV1943" s="5">
        <v>28.99</v>
      </c>
      <c r="AW1943" s="5">
        <v>0.04</v>
      </c>
      <c r="AX1943" s="5">
        <v>0.02</v>
      </c>
      <c r="BA1943" s="5">
        <v>5.84</v>
      </c>
      <c r="BC1943" s="5">
        <v>6.7999999999999996E-3</v>
      </c>
      <c r="BF1943" s="5">
        <v>3.12</v>
      </c>
      <c r="BH1943" s="5">
        <v>0.91</v>
      </c>
      <c r="BO1943" s="5">
        <v>40</v>
      </c>
      <c r="BQ1943" s="5">
        <v>3.09</v>
      </c>
      <c r="BR1943" s="5">
        <v>3.24</v>
      </c>
      <c r="BX1943" s="5">
        <v>8.4</v>
      </c>
      <c r="BY1943" s="5">
        <v>300</v>
      </c>
    </row>
    <row r="1944" spans="1:77" x14ac:dyDescent="0.2">
      <c r="A1944" s="2" t="s">
        <v>106</v>
      </c>
      <c r="B1944" s="3">
        <v>41568</v>
      </c>
      <c r="C1944" s="4">
        <v>33</v>
      </c>
      <c r="G1944" s="5">
        <v>4.0000000000000001E-3</v>
      </c>
      <c r="H1944" s="5">
        <v>0.67</v>
      </c>
      <c r="J1944" s="5">
        <v>8.6999999999999993</v>
      </c>
      <c r="M1944" s="5">
        <v>1.89</v>
      </c>
      <c r="N1944" s="5">
        <v>0.2</v>
      </c>
      <c r="Q1944" s="5">
        <v>0.02</v>
      </c>
      <c r="S1944" s="5">
        <v>118</v>
      </c>
      <c r="T1944" s="5">
        <v>59</v>
      </c>
      <c r="U1944" s="5">
        <v>0.3</v>
      </c>
      <c r="V1944" s="5">
        <v>2.6</v>
      </c>
      <c r="W1944" s="5">
        <v>42</v>
      </c>
      <c r="AB1944" s="5">
        <v>3.61</v>
      </c>
      <c r="AD1944" s="5">
        <v>17.46</v>
      </c>
      <c r="AE1944" s="5">
        <v>0.72</v>
      </c>
      <c r="AI1944" s="5">
        <v>0.5</v>
      </c>
      <c r="AJ1944" s="5">
        <v>83.5</v>
      </c>
      <c r="AN1944" s="5">
        <v>6.98</v>
      </c>
      <c r="AO1944" s="5">
        <v>3.19</v>
      </c>
      <c r="AT1944" s="5">
        <v>25.5</v>
      </c>
      <c r="AU1944" s="5">
        <v>3.2</v>
      </c>
      <c r="AV1944" s="5">
        <v>0.22</v>
      </c>
      <c r="AW1944" s="5">
        <v>0.12</v>
      </c>
      <c r="AX1944" s="5">
        <v>0.16</v>
      </c>
      <c r="AY1944" s="5">
        <v>0.38</v>
      </c>
      <c r="BA1944" s="5">
        <v>6.83</v>
      </c>
      <c r="BC1944" s="5">
        <v>1E-3</v>
      </c>
      <c r="BF1944" s="5">
        <v>0.11</v>
      </c>
      <c r="BH1944" s="5">
        <v>5.1100000000000003</v>
      </c>
      <c r="BO1944" s="5">
        <v>77.599999999999994</v>
      </c>
      <c r="BQ1944" s="5">
        <v>8.4</v>
      </c>
      <c r="BR1944" s="5">
        <v>10</v>
      </c>
      <c r="BX1944" s="5">
        <v>10</v>
      </c>
      <c r="BY1944" s="5">
        <v>4.3</v>
      </c>
    </row>
    <row r="1945" spans="1:77" x14ac:dyDescent="0.2">
      <c r="A1945" s="2" t="s">
        <v>106</v>
      </c>
      <c r="B1945" s="3">
        <v>41226</v>
      </c>
      <c r="C1945" s="4">
        <v>29</v>
      </c>
      <c r="G1945" s="5">
        <v>8.0000000000000002E-3</v>
      </c>
      <c r="H1945" s="5">
        <v>0.55000000000000004</v>
      </c>
      <c r="J1945" s="5">
        <v>8</v>
      </c>
      <c r="M1945" s="5">
        <v>1.65</v>
      </c>
      <c r="S1945" s="5">
        <v>96.1</v>
      </c>
      <c r="T1945" s="5">
        <v>69</v>
      </c>
      <c r="V1945" s="5">
        <v>2.2000000000000002</v>
      </c>
      <c r="W1945" s="5">
        <v>34.6</v>
      </c>
      <c r="AB1945" s="5">
        <v>3.25</v>
      </c>
      <c r="AD1945" s="5">
        <v>11.08</v>
      </c>
      <c r="AE1945" s="5">
        <v>0.62</v>
      </c>
      <c r="AJ1945" s="5">
        <v>80.400000000000006</v>
      </c>
      <c r="AN1945" s="5">
        <v>6.16</v>
      </c>
      <c r="AO1945" s="5">
        <v>2.86</v>
      </c>
      <c r="AT1945" s="5">
        <v>32.700000000000003</v>
      </c>
      <c r="AV1945" s="5">
        <v>0.22</v>
      </c>
      <c r="AW1945" s="5">
        <v>6.5700000000000003E-3</v>
      </c>
      <c r="AX1945" s="5">
        <v>0.01</v>
      </c>
      <c r="AY1945" s="5">
        <v>0.39</v>
      </c>
      <c r="BA1945" s="5">
        <v>6.84</v>
      </c>
      <c r="BF1945" s="5">
        <v>0.51</v>
      </c>
      <c r="BH1945" s="5">
        <v>4.1500000000000004</v>
      </c>
      <c r="BO1945" s="5">
        <v>82.7</v>
      </c>
      <c r="BQ1945" s="5">
        <v>7.82</v>
      </c>
      <c r="BR1945" s="5">
        <v>8.74</v>
      </c>
      <c r="BS1945" s="5">
        <v>0.2</v>
      </c>
      <c r="BT1945" s="5">
        <v>54</v>
      </c>
      <c r="BV1945" s="5">
        <v>0.1</v>
      </c>
      <c r="BX1945" s="5">
        <v>10.199999999999999</v>
      </c>
    </row>
    <row r="1946" spans="1:77" x14ac:dyDescent="0.2">
      <c r="A1946" s="2" t="s">
        <v>106</v>
      </c>
      <c r="B1946" s="3">
        <v>40836</v>
      </c>
      <c r="C1946" s="4">
        <v>26</v>
      </c>
      <c r="G1946" s="5">
        <v>4.0000000000000001E-3</v>
      </c>
      <c r="H1946" s="5">
        <v>0.66</v>
      </c>
      <c r="J1946" s="5">
        <v>8.4</v>
      </c>
      <c r="M1946" s="5">
        <v>1.57</v>
      </c>
      <c r="S1946" s="5">
        <v>95.2</v>
      </c>
      <c r="T1946" s="5">
        <v>62</v>
      </c>
      <c r="V1946" s="5">
        <v>1.8</v>
      </c>
      <c r="W1946" s="5">
        <v>31.8</v>
      </c>
      <c r="AB1946" s="5">
        <v>2.46</v>
      </c>
      <c r="AD1946" s="5">
        <v>4.13</v>
      </c>
      <c r="AE1946" s="5">
        <v>0.69</v>
      </c>
      <c r="AJ1946" s="5">
        <v>77.900000000000006</v>
      </c>
      <c r="AN1946" s="5">
        <v>5.96</v>
      </c>
      <c r="AO1946" s="5">
        <v>2.41</v>
      </c>
      <c r="AT1946" s="5">
        <v>31.4</v>
      </c>
      <c r="AV1946" s="5">
        <v>0.22</v>
      </c>
      <c r="AW1946" s="5">
        <v>3.2799999999999999E-3</v>
      </c>
      <c r="AX1946" s="5">
        <v>0.01</v>
      </c>
      <c r="BA1946" s="5">
        <v>6.92</v>
      </c>
      <c r="BF1946" s="5">
        <v>0.24</v>
      </c>
      <c r="BH1946" s="5">
        <v>4.41</v>
      </c>
      <c r="BO1946" s="5">
        <v>94</v>
      </c>
      <c r="BQ1946" s="5">
        <v>8.1199999999999992</v>
      </c>
      <c r="BR1946" s="5">
        <v>8.4600000000000009</v>
      </c>
      <c r="BT1946" s="5">
        <v>58</v>
      </c>
      <c r="BX1946" s="5">
        <v>10.199999999999999</v>
      </c>
    </row>
    <row r="1947" spans="1:77" x14ac:dyDescent="0.2">
      <c r="A1947" s="2" t="s">
        <v>106</v>
      </c>
      <c r="B1947" s="3">
        <v>40513</v>
      </c>
      <c r="C1947" s="4">
        <v>34</v>
      </c>
      <c r="G1947" s="5">
        <v>7.0000000000000001E-3</v>
      </c>
      <c r="H1947" s="5">
        <v>0.7</v>
      </c>
      <c r="J1947" s="5">
        <v>8</v>
      </c>
      <c r="M1947" s="5">
        <v>1.52</v>
      </c>
      <c r="N1947" s="5">
        <v>0.2</v>
      </c>
      <c r="Q1947" s="5">
        <v>0.02</v>
      </c>
      <c r="S1947" s="5">
        <v>108</v>
      </c>
      <c r="T1947" s="5">
        <v>53</v>
      </c>
      <c r="U1947" s="5">
        <v>0.3</v>
      </c>
      <c r="V1947" s="5">
        <v>2.2999999999999998</v>
      </c>
      <c r="W1947" s="5">
        <v>43.3</v>
      </c>
      <c r="AB1947" s="5">
        <v>2.2599999999999998</v>
      </c>
      <c r="AD1947" s="5">
        <v>18.48</v>
      </c>
      <c r="AE1947" s="5">
        <v>0.72</v>
      </c>
      <c r="AI1947" s="5">
        <v>0.5</v>
      </c>
      <c r="AJ1947" s="5">
        <v>77.099999999999994</v>
      </c>
      <c r="AN1947" s="5">
        <v>6.39</v>
      </c>
      <c r="AO1947" s="5">
        <v>3.09</v>
      </c>
      <c r="AS1947" s="5">
        <v>0.66</v>
      </c>
      <c r="AT1947" s="5">
        <v>25.1</v>
      </c>
      <c r="AU1947" s="5">
        <v>2.1</v>
      </c>
      <c r="AV1947" s="5">
        <v>0.22</v>
      </c>
      <c r="AW1947" s="5">
        <v>0.1</v>
      </c>
      <c r="AX1947" s="5">
        <v>0.01</v>
      </c>
      <c r="BA1947" s="5">
        <v>6.87</v>
      </c>
      <c r="BC1947" s="5">
        <v>1E-3</v>
      </c>
      <c r="BF1947" s="5">
        <v>0.21</v>
      </c>
      <c r="BH1947" s="5">
        <v>4.3499999999999996</v>
      </c>
      <c r="BO1947" s="5">
        <v>98.4</v>
      </c>
      <c r="BQ1947" s="5">
        <v>7.9</v>
      </c>
      <c r="BR1947" s="5">
        <v>9.5</v>
      </c>
      <c r="BW1947" s="5">
        <v>0.69</v>
      </c>
      <c r="BX1947" s="5">
        <v>10.1</v>
      </c>
      <c r="BY1947" s="5">
        <v>1.2</v>
      </c>
    </row>
    <row r="1948" spans="1:77" x14ac:dyDescent="0.2">
      <c r="A1948" s="2" t="s">
        <v>106</v>
      </c>
      <c r="B1948" s="3">
        <v>40136</v>
      </c>
      <c r="C1948" s="4">
        <v>20</v>
      </c>
      <c r="G1948" s="5">
        <v>5.0000000000000001E-3</v>
      </c>
      <c r="H1948" s="5">
        <v>0.7</v>
      </c>
      <c r="J1948" s="5">
        <v>7.3</v>
      </c>
      <c r="M1948" s="5">
        <v>2.08</v>
      </c>
      <c r="S1948" s="5">
        <v>101</v>
      </c>
      <c r="T1948" s="5">
        <v>72</v>
      </c>
      <c r="V1948" s="5">
        <v>4.2</v>
      </c>
      <c r="W1948" s="5">
        <v>39.4</v>
      </c>
      <c r="AB1948" s="5">
        <v>2.64</v>
      </c>
      <c r="AE1948" s="5">
        <v>0.61</v>
      </c>
      <c r="AJ1948" s="5">
        <v>83.1</v>
      </c>
      <c r="AN1948" s="5">
        <v>6.49</v>
      </c>
      <c r="AO1948" s="5">
        <v>3.17</v>
      </c>
      <c r="AT1948" s="5">
        <v>33.799999999999997</v>
      </c>
      <c r="AV1948" s="5">
        <v>0.22</v>
      </c>
      <c r="AX1948" s="5">
        <v>0.01</v>
      </c>
      <c r="BF1948" s="5">
        <v>0.38</v>
      </c>
      <c r="BH1948" s="5">
        <v>5.38</v>
      </c>
      <c r="BO1948" s="5">
        <v>84.4</v>
      </c>
      <c r="BX1948" s="5">
        <v>10.199999999999999</v>
      </c>
    </row>
    <row r="1949" spans="1:77" x14ac:dyDescent="0.2">
      <c r="A1949" s="2" t="s">
        <v>106</v>
      </c>
      <c r="B1949" s="3">
        <v>38848</v>
      </c>
      <c r="C1949" s="4">
        <v>31</v>
      </c>
      <c r="F1949" s="5">
        <v>0.02</v>
      </c>
      <c r="H1949" s="5">
        <v>0.65</v>
      </c>
      <c r="J1949" s="5">
        <v>9</v>
      </c>
      <c r="M1949" s="5">
        <v>3.32</v>
      </c>
      <c r="N1949" s="5">
        <v>2.5</v>
      </c>
      <c r="Q1949" s="5">
        <v>1</v>
      </c>
      <c r="S1949" s="5">
        <v>76.790000000000006</v>
      </c>
      <c r="T1949" s="5">
        <v>87</v>
      </c>
      <c r="U1949" s="5">
        <v>5</v>
      </c>
      <c r="V1949" s="5">
        <v>4.0999999999999996</v>
      </c>
      <c r="W1949" s="5">
        <v>38.409999999999997</v>
      </c>
      <c r="AD1949" s="5">
        <v>1.85</v>
      </c>
      <c r="AE1949" s="5">
        <v>1</v>
      </c>
      <c r="AI1949" s="5">
        <v>10</v>
      </c>
      <c r="AJ1949" s="5">
        <v>69</v>
      </c>
      <c r="AN1949" s="5">
        <v>5.8</v>
      </c>
      <c r="AO1949" s="5">
        <v>3.17</v>
      </c>
      <c r="AT1949" s="5">
        <v>26.9</v>
      </c>
      <c r="AU1949" s="5">
        <v>4</v>
      </c>
      <c r="AV1949" s="5">
        <v>0.48</v>
      </c>
      <c r="AW1949" s="5">
        <v>0.03</v>
      </c>
      <c r="AX1949" s="5">
        <v>0.06</v>
      </c>
      <c r="BA1949" s="5">
        <v>6.61</v>
      </c>
      <c r="BC1949" s="5">
        <v>0.1</v>
      </c>
      <c r="BE1949" s="5">
        <v>0.1</v>
      </c>
      <c r="BH1949" s="5">
        <v>3.76</v>
      </c>
      <c r="BO1949" s="5">
        <v>32</v>
      </c>
      <c r="BQ1949" s="5">
        <v>6.9</v>
      </c>
      <c r="BR1949" s="5">
        <v>7.03</v>
      </c>
      <c r="BX1949" s="5">
        <v>10.1</v>
      </c>
      <c r="BY1949" s="5">
        <v>10</v>
      </c>
    </row>
    <row r="1950" spans="1:77" x14ac:dyDescent="0.2">
      <c r="A1950" s="2" t="s">
        <v>106</v>
      </c>
      <c r="B1950" s="3">
        <v>38674</v>
      </c>
      <c r="C1950" s="4">
        <v>33</v>
      </c>
      <c r="F1950" s="5">
        <v>0.04</v>
      </c>
      <c r="H1950" s="5">
        <v>0.56999999999999995</v>
      </c>
      <c r="J1950" s="5">
        <v>2</v>
      </c>
      <c r="M1950" s="5">
        <v>2.1</v>
      </c>
      <c r="N1950" s="5">
        <v>2</v>
      </c>
      <c r="Q1950" s="5">
        <v>0.5</v>
      </c>
      <c r="S1950" s="5">
        <v>80</v>
      </c>
      <c r="T1950" s="5">
        <v>69</v>
      </c>
      <c r="U1950" s="5">
        <v>1</v>
      </c>
      <c r="V1950" s="5">
        <v>5</v>
      </c>
      <c r="W1950" s="5">
        <v>41.1</v>
      </c>
      <c r="AB1950" s="5">
        <v>3.74</v>
      </c>
      <c r="AD1950" s="5">
        <v>1.8</v>
      </c>
      <c r="AE1950" s="5">
        <v>0.8</v>
      </c>
      <c r="AI1950" s="5">
        <v>1</v>
      </c>
      <c r="AJ1950" s="5">
        <v>70.400000000000006</v>
      </c>
      <c r="AN1950" s="5">
        <v>6.3</v>
      </c>
      <c r="AO1950" s="5">
        <v>3.35</v>
      </c>
      <c r="AT1950" s="5">
        <v>27</v>
      </c>
      <c r="AU1950" s="5">
        <v>4</v>
      </c>
      <c r="AV1950" s="5">
        <v>0.44</v>
      </c>
      <c r="AW1950" s="5">
        <v>0.03</v>
      </c>
      <c r="AX1950" s="5">
        <v>0.03</v>
      </c>
      <c r="BA1950" s="5">
        <v>6.6</v>
      </c>
      <c r="BC1950" s="5">
        <v>0.1</v>
      </c>
      <c r="BE1950" s="5">
        <v>0.5</v>
      </c>
      <c r="BH1950" s="5">
        <v>4.4000000000000004</v>
      </c>
      <c r="BI1950" s="5">
        <v>0.1</v>
      </c>
      <c r="BO1950" s="5">
        <v>41</v>
      </c>
      <c r="BQ1950" s="5">
        <v>-7.2</v>
      </c>
      <c r="BR1950" s="5">
        <v>7.33</v>
      </c>
      <c r="BX1950" s="5">
        <v>10</v>
      </c>
      <c r="BY1950" s="5">
        <v>12</v>
      </c>
    </row>
    <row r="1951" spans="1:77" x14ac:dyDescent="0.2">
      <c r="A1951" s="2" t="s">
        <v>106</v>
      </c>
      <c r="B1951" s="3">
        <v>40352</v>
      </c>
      <c r="C1951" s="4">
        <v>25</v>
      </c>
      <c r="G1951" s="5">
        <v>4.5199999999999996</v>
      </c>
      <c r="H1951" s="5">
        <v>0.01</v>
      </c>
      <c r="M1951" s="5">
        <v>0.76</v>
      </c>
      <c r="Q1951" s="5">
        <v>0.92</v>
      </c>
      <c r="S1951" s="5">
        <v>1.93</v>
      </c>
      <c r="T1951" s="5">
        <v>27</v>
      </c>
      <c r="V1951" s="5">
        <v>1.8</v>
      </c>
      <c r="W1951" s="5">
        <v>0.01</v>
      </c>
      <c r="AB1951" s="5">
        <v>8.81</v>
      </c>
      <c r="AD1951" s="5">
        <v>25.18</v>
      </c>
      <c r="AE1951" s="5">
        <v>0.83</v>
      </c>
      <c r="AJ1951" s="5">
        <v>15.2</v>
      </c>
      <c r="AN1951" s="5">
        <v>1.84</v>
      </c>
      <c r="AO1951" s="5">
        <v>0.28000000000000003</v>
      </c>
      <c r="AT1951" s="5">
        <v>9.5</v>
      </c>
      <c r="AV1951" s="5">
        <v>6.41</v>
      </c>
      <c r="AW1951" s="5">
        <v>3.2799999999999999E-3</v>
      </c>
      <c r="AX1951" s="5">
        <v>0.01</v>
      </c>
      <c r="BA1951" s="5">
        <v>4.25</v>
      </c>
      <c r="BF1951" s="5">
        <v>11.85</v>
      </c>
      <c r="BH1951" s="5">
        <v>0.03</v>
      </c>
      <c r="BO1951" s="5">
        <v>32.700000000000003</v>
      </c>
      <c r="BQ1951" s="5">
        <v>1.58</v>
      </c>
      <c r="BR1951" s="5">
        <v>1.22</v>
      </c>
      <c r="BX1951" s="5">
        <v>8.8000000000000007</v>
      </c>
    </row>
    <row r="1952" spans="1:77" x14ac:dyDescent="0.2">
      <c r="A1952" s="2" t="s">
        <v>106</v>
      </c>
      <c r="B1952" s="3">
        <v>40716</v>
      </c>
      <c r="C1952" s="4">
        <v>26</v>
      </c>
      <c r="G1952" s="5">
        <v>6.36</v>
      </c>
      <c r="H1952" s="5">
        <v>0.01</v>
      </c>
      <c r="M1952" s="5">
        <v>0.98</v>
      </c>
      <c r="Q1952" s="5">
        <v>1.2</v>
      </c>
      <c r="S1952" s="5">
        <v>2.04</v>
      </c>
      <c r="T1952" s="5">
        <v>41</v>
      </c>
      <c r="V1952" s="5">
        <v>2.2000000000000002</v>
      </c>
      <c r="W1952" s="5">
        <v>0.05</v>
      </c>
      <c r="AB1952" s="5">
        <v>8.6999999999999993</v>
      </c>
      <c r="AD1952" s="5">
        <v>24.16</v>
      </c>
      <c r="AE1952" s="5">
        <v>0.94</v>
      </c>
      <c r="AJ1952" s="5">
        <v>18.77</v>
      </c>
      <c r="AN1952" s="5">
        <v>2.2000000000000002</v>
      </c>
      <c r="AO1952" s="5">
        <v>0.38</v>
      </c>
      <c r="AT1952" s="5">
        <v>12.3</v>
      </c>
      <c r="AV1952" s="5">
        <v>9.11</v>
      </c>
      <c r="AW1952" s="5">
        <v>3.2799999999999999E-3</v>
      </c>
      <c r="AX1952" s="5">
        <v>0.01</v>
      </c>
      <c r="BA1952" s="5">
        <v>4.29</v>
      </c>
      <c r="BF1952" s="5">
        <v>11.39</v>
      </c>
      <c r="BH1952" s="5">
        <v>0.04</v>
      </c>
      <c r="BO1952" s="5">
        <v>34.5</v>
      </c>
      <c r="BQ1952" s="5">
        <v>2.06</v>
      </c>
      <c r="BR1952" s="5">
        <v>1.62</v>
      </c>
      <c r="BT1952" s="5">
        <v>1.9</v>
      </c>
      <c r="BX1952" s="5">
        <v>8.6</v>
      </c>
    </row>
    <row r="1953" spans="1:77" x14ac:dyDescent="0.2">
      <c r="A1953" s="2" t="s">
        <v>106</v>
      </c>
      <c r="B1953" s="3">
        <v>35402</v>
      </c>
      <c r="C1953" s="4">
        <v>23</v>
      </c>
      <c r="F1953" s="5">
        <v>0.46</v>
      </c>
      <c r="G1953" s="5">
        <v>0.42</v>
      </c>
      <c r="H1953" s="5">
        <v>0.1</v>
      </c>
      <c r="S1953" s="5">
        <v>38</v>
      </c>
      <c r="T1953" s="5">
        <v>43</v>
      </c>
      <c r="V1953" s="5">
        <v>16</v>
      </c>
      <c r="W1953" s="5">
        <v>1.76</v>
      </c>
      <c r="AB1953" s="5">
        <v>2.56</v>
      </c>
      <c r="AE1953" s="5">
        <v>13</v>
      </c>
      <c r="AJ1953" s="5">
        <v>35.200000000000003</v>
      </c>
      <c r="AN1953" s="5">
        <v>4.9000000000000004</v>
      </c>
      <c r="AO1953" s="5">
        <v>0.94</v>
      </c>
      <c r="AT1953" s="5">
        <v>19</v>
      </c>
      <c r="AV1953" s="5">
        <v>6.63</v>
      </c>
      <c r="AW1953" s="5">
        <v>0.03</v>
      </c>
      <c r="AX1953" s="5">
        <v>0.04</v>
      </c>
      <c r="AY1953" s="5">
        <v>0.02</v>
      </c>
      <c r="BA1953" s="5">
        <v>5.92</v>
      </c>
      <c r="BE1953" s="5">
        <v>0.4</v>
      </c>
      <c r="BH1953" s="5">
        <v>0.68</v>
      </c>
      <c r="BI1953" s="5">
        <v>1.6</v>
      </c>
      <c r="BO1953" s="5">
        <v>65.599999999999994</v>
      </c>
      <c r="BX1953" s="5">
        <v>10.1</v>
      </c>
    </row>
    <row r="1954" spans="1:77" x14ac:dyDescent="0.2">
      <c r="A1954" s="2" t="s">
        <v>106</v>
      </c>
      <c r="B1954" s="3">
        <v>33203</v>
      </c>
      <c r="C1954" s="4">
        <v>23</v>
      </c>
      <c r="F1954" s="5">
        <v>0.66</v>
      </c>
      <c r="H1954" s="5">
        <v>0.59</v>
      </c>
      <c r="M1954" s="5">
        <v>0.37</v>
      </c>
      <c r="O1954" s="5">
        <v>230</v>
      </c>
      <c r="S1954" s="5">
        <v>45.5</v>
      </c>
      <c r="T1954" s="5">
        <v>56.9</v>
      </c>
      <c r="V1954" s="5">
        <v>25.9</v>
      </c>
      <c r="W1954" s="5">
        <v>0.57999999999999996</v>
      </c>
      <c r="Y1954" s="5">
        <v>0.3</v>
      </c>
      <c r="AB1954" s="5">
        <v>0.61</v>
      </c>
      <c r="AE1954" s="5">
        <v>28.1</v>
      </c>
      <c r="AJ1954" s="5">
        <v>50.7</v>
      </c>
      <c r="AN1954" s="5">
        <v>6</v>
      </c>
      <c r="AO1954" s="5">
        <v>0.06</v>
      </c>
      <c r="AT1954" s="5">
        <v>37.4</v>
      </c>
      <c r="AV1954" s="5">
        <v>33.020000000000003</v>
      </c>
      <c r="AW1954" s="5">
        <v>0.26</v>
      </c>
      <c r="AX1954" s="5">
        <v>0.24</v>
      </c>
      <c r="BA1954" s="5">
        <v>5.99</v>
      </c>
      <c r="BE1954" s="5">
        <v>0.1</v>
      </c>
      <c r="BH1954" s="5">
        <v>1.46</v>
      </c>
      <c r="BO1954" s="5">
        <v>82.8</v>
      </c>
      <c r="BX1954" s="5">
        <v>10.9</v>
      </c>
    </row>
    <row r="1955" spans="1:77" x14ac:dyDescent="0.2">
      <c r="A1955" s="2" t="s">
        <v>106</v>
      </c>
      <c r="B1955" s="3">
        <v>41767</v>
      </c>
      <c r="C1955" s="4">
        <v>26</v>
      </c>
      <c r="G1955" s="5">
        <v>5.31</v>
      </c>
      <c r="H1955" s="5">
        <v>0.01</v>
      </c>
      <c r="M1955" s="5">
        <v>0.82</v>
      </c>
      <c r="Q1955" s="5">
        <v>0.46</v>
      </c>
      <c r="S1955" s="5">
        <v>2.17</v>
      </c>
      <c r="T1955" s="5">
        <v>23</v>
      </c>
      <c r="V1955" s="5">
        <v>2.4</v>
      </c>
      <c r="W1955" s="5">
        <v>0.02</v>
      </c>
      <c r="AB1955" s="5">
        <v>9.16</v>
      </c>
      <c r="AD1955" s="5">
        <v>3.65</v>
      </c>
      <c r="AE1955" s="5">
        <v>0.9</v>
      </c>
      <c r="AJ1955" s="5">
        <v>18.260000000000002</v>
      </c>
      <c r="AN1955" s="5">
        <v>2.52</v>
      </c>
      <c r="AO1955" s="5">
        <v>0.35</v>
      </c>
      <c r="AT1955" s="5">
        <v>12.9</v>
      </c>
      <c r="AV1955" s="5">
        <v>8.5399999999999991</v>
      </c>
      <c r="AW1955" s="5">
        <v>3.2799999999999999E-3</v>
      </c>
      <c r="AX1955" s="5">
        <v>0.01</v>
      </c>
      <c r="AY1955" s="5">
        <v>0.02</v>
      </c>
      <c r="BA1955" s="5">
        <v>4.6900000000000004</v>
      </c>
      <c r="BF1955" s="5">
        <v>9.74</v>
      </c>
      <c r="BH1955" s="5">
        <v>0.02</v>
      </c>
      <c r="BO1955" s="5">
        <v>31.9</v>
      </c>
      <c r="BQ1955" s="5">
        <v>1.47</v>
      </c>
      <c r="BR1955" s="5">
        <v>1.53</v>
      </c>
      <c r="BX1955" s="5">
        <v>8.9</v>
      </c>
    </row>
    <row r="1956" spans="1:77" x14ac:dyDescent="0.2">
      <c r="A1956" s="2" t="s">
        <v>106</v>
      </c>
      <c r="B1956" s="3">
        <v>35746</v>
      </c>
      <c r="C1956" s="4">
        <v>23</v>
      </c>
      <c r="F1956" s="5">
        <v>0.33</v>
      </c>
      <c r="G1956" s="5">
        <v>0.21</v>
      </c>
      <c r="H1956" s="5">
        <v>0.11</v>
      </c>
      <c r="S1956" s="5">
        <v>38</v>
      </c>
      <c r="T1956" s="5">
        <v>42</v>
      </c>
      <c r="V1956" s="5">
        <v>18</v>
      </c>
      <c r="W1956" s="5">
        <v>1.5</v>
      </c>
      <c r="AB1956" s="5">
        <v>2.87</v>
      </c>
      <c r="AE1956" s="5">
        <v>14</v>
      </c>
      <c r="AJ1956" s="5">
        <v>39.700000000000003</v>
      </c>
      <c r="AN1956" s="5">
        <v>5.2</v>
      </c>
      <c r="AO1956" s="5">
        <v>0.06</v>
      </c>
      <c r="AT1956" s="5">
        <v>17</v>
      </c>
      <c r="AV1956" s="5">
        <v>5.62</v>
      </c>
      <c r="AW1956" s="5">
        <v>0.03</v>
      </c>
      <c r="AX1956" s="5">
        <v>0.04</v>
      </c>
      <c r="AY1956" s="5">
        <v>0.02</v>
      </c>
      <c r="BA1956" s="5">
        <v>5.89</v>
      </c>
      <c r="BE1956" s="5">
        <v>0.3</v>
      </c>
      <c r="BH1956" s="5">
        <v>1.34</v>
      </c>
      <c r="BI1956" s="5">
        <v>1.81</v>
      </c>
      <c r="BO1956" s="5">
        <v>54.1</v>
      </c>
      <c r="BX1956" s="5">
        <v>11.4</v>
      </c>
    </row>
    <row r="1957" spans="1:77" x14ac:dyDescent="0.2">
      <c r="A1957" s="2" t="s">
        <v>106</v>
      </c>
      <c r="B1957" s="3">
        <v>35877</v>
      </c>
      <c r="C1957" s="4">
        <v>23</v>
      </c>
      <c r="F1957" s="5">
        <v>0.06</v>
      </c>
      <c r="G1957" s="5">
        <v>0.04</v>
      </c>
      <c r="H1957" s="5">
        <v>0.01</v>
      </c>
      <c r="M1957" s="5">
        <v>1.06</v>
      </c>
      <c r="S1957" s="5">
        <v>24</v>
      </c>
      <c r="T1957" s="5">
        <v>44</v>
      </c>
      <c r="V1957" s="5">
        <v>1.5</v>
      </c>
      <c r="W1957" s="5">
        <v>0.01</v>
      </c>
      <c r="AB1957" s="5">
        <v>3.64</v>
      </c>
      <c r="AE1957" s="5">
        <v>4.0999999999999996</v>
      </c>
      <c r="AJ1957" s="5">
        <v>36.700000000000003</v>
      </c>
      <c r="AN1957" s="5">
        <v>15</v>
      </c>
      <c r="AO1957" s="5">
        <v>0.06</v>
      </c>
      <c r="AT1957" s="5">
        <v>21</v>
      </c>
      <c r="AV1957" s="5">
        <v>53.61</v>
      </c>
      <c r="AW1957" s="5">
        <v>3.284E-3</v>
      </c>
      <c r="AX1957" s="5">
        <v>0.02</v>
      </c>
      <c r="AZ1957" s="5">
        <v>0.01</v>
      </c>
      <c r="BA1957" s="5">
        <v>5.58</v>
      </c>
      <c r="BE1957" s="5">
        <v>7</v>
      </c>
      <c r="BH1957" s="5">
        <v>0.38</v>
      </c>
      <c r="BO1957" s="5">
        <v>28.3</v>
      </c>
      <c r="BX1957" s="5">
        <v>9.4</v>
      </c>
    </row>
    <row r="1958" spans="1:77" x14ac:dyDescent="0.2">
      <c r="A1958" s="2" t="s">
        <v>106</v>
      </c>
      <c r="B1958" s="3">
        <v>35753</v>
      </c>
      <c r="C1958" s="4">
        <v>23</v>
      </c>
      <c r="F1958" s="5">
        <v>0.08</v>
      </c>
      <c r="G1958" s="5">
        <v>0.03</v>
      </c>
      <c r="H1958" s="5">
        <v>0.01</v>
      </c>
      <c r="M1958" s="5">
        <v>0.81</v>
      </c>
      <c r="S1958" s="5">
        <v>14</v>
      </c>
      <c r="T1958" s="5">
        <v>46</v>
      </c>
      <c r="V1958" s="5">
        <v>1.6</v>
      </c>
      <c r="W1958" s="5">
        <v>0.01</v>
      </c>
      <c r="AB1958" s="5">
        <v>4.13</v>
      </c>
      <c r="AE1958" s="5">
        <v>4.3</v>
      </c>
      <c r="AJ1958" s="5">
        <v>41.5</v>
      </c>
      <c r="AN1958" s="5">
        <v>11</v>
      </c>
      <c r="AO1958" s="5">
        <v>0.05</v>
      </c>
      <c r="AT1958" s="5">
        <v>15</v>
      </c>
      <c r="AV1958" s="5">
        <v>58.96</v>
      </c>
      <c r="AW1958" s="5">
        <v>3.284E-3</v>
      </c>
      <c r="AX1958" s="5">
        <v>0.02</v>
      </c>
      <c r="AY1958" s="5">
        <v>9.4000000000000004E-3</v>
      </c>
      <c r="BA1958" s="5">
        <v>5.61</v>
      </c>
      <c r="BE1958" s="5">
        <v>6.9</v>
      </c>
      <c r="BH1958" s="5">
        <v>0.32</v>
      </c>
      <c r="BO1958" s="5">
        <v>48.4</v>
      </c>
      <c r="BX1958" s="5">
        <v>9.1</v>
      </c>
    </row>
    <row r="1959" spans="1:77" x14ac:dyDescent="0.2">
      <c r="A1959" s="2" t="s">
        <v>106</v>
      </c>
      <c r="B1959" s="3">
        <v>35541</v>
      </c>
      <c r="C1959" s="4">
        <v>23</v>
      </c>
      <c r="F1959" s="5">
        <v>0.05</v>
      </c>
      <c r="G1959" s="5">
        <v>0.05</v>
      </c>
      <c r="H1959" s="5">
        <v>0.02</v>
      </c>
      <c r="M1959" s="5">
        <v>1.25</v>
      </c>
      <c r="S1959" s="5">
        <v>25</v>
      </c>
      <c r="T1959" s="5">
        <v>44</v>
      </c>
      <c r="V1959" s="5">
        <v>1.3</v>
      </c>
      <c r="W1959" s="5">
        <v>0.01</v>
      </c>
      <c r="AB1959" s="5">
        <v>4.09</v>
      </c>
      <c r="AE1959" s="5">
        <v>4.5</v>
      </c>
      <c r="AJ1959" s="5">
        <v>41.3</v>
      </c>
      <c r="AN1959" s="5">
        <v>17</v>
      </c>
      <c r="AO1959" s="5">
        <v>0.06</v>
      </c>
      <c r="AT1959" s="5">
        <v>21</v>
      </c>
      <c r="AV1959" s="5">
        <v>57.1</v>
      </c>
      <c r="AW1959" s="5">
        <v>3.284E-3</v>
      </c>
      <c r="AX1959" s="5">
        <v>0.02</v>
      </c>
      <c r="AY1959" s="5">
        <v>0.01</v>
      </c>
      <c r="BA1959" s="5">
        <v>5.45</v>
      </c>
      <c r="BE1959" s="5">
        <v>7.3</v>
      </c>
      <c r="BH1959" s="5">
        <v>0.32</v>
      </c>
      <c r="BO1959" s="5">
        <v>51.8</v>
      </c>
      <c r="BX1959" s="5">
        <v>9.1</v>
      </c>
    </row>
    <row r="1960" spans="1:77" x14ac:dyDescent="0.2">
      <c r="A1960" s="2" t="s">
        <v>106</v>
      </c>
      <c r="B1960" s="3">
        <v>35466</v>
      </c>
      <c r="C1960" s="4">
        <v>18</v>
      </c>
      <c r="H1960" s="5">
        <v>0.01</v>
      </c>
      <c r="M1960" s="5">
        <v>1.24</v>
      </c>
      <c r="T1960" s="5">
        <v>45</v>
      </c>
      <c r="V1960" s="5">
        <v>1</v>
      </c>
      <c r="AB1960" s="5">
        <v>4.38</v>
      </c>
      <c r="AE1960" s="5">
        <v>7.4</v>
      </c>
      <c r="AJ1960" s="5">
        <v>42.6</v>
      </c>
      <c r="AO1960" s="5">
        <v>0.09</v>
      </c>
      <c r="AT1960" s="5">
        <v>12</v>
      </c>
      <c r="AV1960" s="5">
        <v>63.88</v>
      </c>
      <c r="AW1960" s="5">
        <v>3.284E-3</v>
      </c>
      <c r="AX1960" s="5">
        <v>0.02</v>
      </c>
      <c r="AY1960" s="5">
        <v>0.01</v>
      </c>
      <c r="BA1960" s="5">
        <v>5.63</v>
      </c>
      <c r="BE1960" s="5">
        <v>6.5</v>
      </c>
      <c r="BH1960" s="5">
        <v>0.34</v>
      </c>
      <c r="BO1960" s="5">
        <v>50.7</v>
      </c>
      <c r="BX1960" s="5">
        <v>10.4</v>
      </c>
    </row>
    <row r="1961" spans="1:77" x14ac:dyDescent="0.2">
      <c r="A1961" s="2" t="s">
        <v>106</v>
      </c>
      <c r="B1961" s="3">
        <v>41527</v>
      </c>
      <c r="C1961" s="4">
        <v>26</v>
      </c>
      <c r="G1961" s="5">
        <v>4.07</v>
      </c>
      <c r="H1961" s="5">
        <v>0.01</v>
      </c>
      <c r="M1961" s="5">
        <v>0.85</v>
      </c>
      <c r="Q1961" s="5">
        <v>0.96</v>
      </c>
      <c r="S1961" s="5">
        <v>1.77</v>
      </c>
      <c r="T1961" s="5">
        <v>20</v>
      </c>
      <c r="V1961" s="5">
        <v>2</v>
      </c>
      <c r="W1961" s="5">
        <v>0.03</v>
      </c>
      <c r="AB1961" s="5">
        <v>8.98</v>
      </c>
      <c r="AD1961" s="5">
        <v>6.55</v>
      </c>
      <c r="AE1961" s="5">
        <v>0.94</v>
      </c>
      <c r="AJ1961" s="5">
        <v>17.79</v>
      </c>
      <c r="AN1961" s="5">
        <v>2.2999999999999998</v>
      </c>
      <c r="AO1961" s="5">
        <v>0.36</v>
      </c>
      <c r="AT1961" s="5">
        <v>12.7</v>
      </c>
      <c r="AV1961" s="5">
        <v>7.39</v>
      </c>
      <c r="AW1961" s="5">
        <v>3.2799999999999999E-3</v>
      </c>
      <c r="AX1961" s="5">
        <v>0.01</v>
      </c>
      <c r="AY1961" s="5">
        <v>0.02</v>
      </c>
      <c r="BA1961" s="5">
        <v>3.93</v>
      </c>
      <c r="BF1961" s="5">
        <v>10.46</v>
      </c>
      <c r="BH1961" s="5">
        <v>0.02</v>
      </c>
      <c r="BO1961" s="5">
        <v>31</v>
      </c>
      <c r="BQ1961" s="5">
        <v>1.35</v>
      </c>
      <c r="BR1961" s="5">
        <v>1.44</v>
      </c>
      <c r="BX1961" s="5">
        <v>8.8000000000000007</v>
      </c>
    </row>
    <row r="1962" spans="1:77" x14ac:dyDescent="0.2">
      <c r="A1962" s="2" t="s">
        <v>106</v>
      </c>
      <c r="B1962" s="3">
        <v>32840</v>
      </c>
      <c r="C1962" s="4">
        <v>29</v>
      </c>
      <c r="F1962" s="5">
        <v>0.06</v>
      </c>
      <c r="H1962" s="5">
        <v>0.06</v>
      </c>
      <c r="J1962" s="5">
        <v>0.2</v>
      </c>
      <c r="M1962" s="5">
        <v>1.51</v>
      </c>
      <c r="N1962" s="5">
        <v>0.4</v>
      </c>
      <c r="Q1962" s="5">
        <v>0.57999999999999996</v>
      </c>
      <c r="S1962" s="5">
        <v>27</v>
      </c>
      <c r="T1962" s="5">
        <v>61</v>
      </c>
      <c r="U1962" s="5">
        <v>0.8</v>
      </c>
      <c r="V1962" s="5">
        <v>4</v>
      </c>
      <c r="W1962" s="5">
        <v>0.1</v>
      </c>
      <c r="AB1962" s="5">
        <v>4.28</v>
      </c>
      <c r="AE1962" s="5">
        <v>4.2</v>
      </c>
      <c r="AI1962" s="5">
        <v>2.5</v>
      </c>
      <c r="AJ1962" s="5">
        <v>44.2</v>
      </c>
      <c r="AO1962" s="5">
        <v>0.08</v>
      </c>
      <c r="AT1962" s="5">
        <v>29</v>
      </c>
      <c r="AU1962" s="5">
        <v>16</v>
      </c>
      <c r="AV1962" s="5">
        <v>67.53</v>
      </c>
      <c r="AW1962" s="5">
        <v>0.01</v>
      </c>
      <c r="AX1962" s="5">
        <v>0.01</v>
      </c>
      <c r="AY1962" s="5">
        <v>0.02</v>
      </c>
      <c r="BA1962" s="5">
        <v>5.4</v>
      </c>
      <c r="BC1962" s="5">
        <v>2E-3</v>
      </c>
      <c r="BE1962" s="5">
        <v>7</v>
      </c>
      <c r="BH1962" s="5">
        <v>0.41</v>
      </c>
      <c r="BO1962" s="5">
        <v>41</v>
      </c>
      <c r="BX1962" s="5">
        <v>9.3000000000000007</v>
      </c>
      <c r="BY1962" s="5">
        <v>55</v>
      </c>
    </row>
    <row r="1963" spans="1:77" x14ac:dyDescent="0.2">
      <c r="A1963" s="2" t="s">
        <v>106</v>
      </c>
      <c r="B1963" s="3">
        <v>32433</v>
      </c>
      <c r="C1963" s="4">
        <v>28</v>
      </c>
      <c r="F1963" s="5">
        <v>0.08</v>
      </c>
      <c r="H1963" s="5">
        <v>0.06</v>
      </c>
      <c r="J1963" s="5">
        <v>0.2</v>
      </c>
      <c r="M1963" s="5">
        <v>0.73</v>
      </c>
      <c r="N1963" s="5">
        <v>0.4</v>
      </c>
      <c r="Q1963" s="5">
        <v>0.68</v>
      </c>
      <c r="S1963" s="5">
        <v>29</v>
      </c>
      <c r="T1963" s="5">
        <v>55.7</v>
      </c>
      <c r="U1963" s="5">
        <v>0.6</v>
      </c>
      <c r="V1963" s="5">
        <v>2</v>
      </c>
      <c r="W1963" s="5">
        <v>0.1</v>
      </c>
      <c r="AB1963" s="5">
        <v>3.35</v>
      </c>
      <c r="AE1963" s="5">
        <v>4.4000000000000004</v>
      </c>
      <c r="AI1963" s="5">
        <v>2.1</v>
      </c>
      <c r="AJ1963" s="5">
        <v>56.6</v>
      </c>
      <c r="AN1963" s="5">
        <v>15</v>
      </c>
      <c r="AO1963" s="5">
        <v>0.13</v>
      </c>
      <c r="AT1963" s="5">
        <v>37</v>
      </c>
      <c r="AU1963" s="5">
        <v>16</v>
      </c>
      <c r="AV1963" s="5">
        <v>53.48</v>
      </c>
      <c r="AW1963" s="5">
        <v>0.32</v>
      </c>
      <c r="AX1963" s="5">
        <v>1.53</v>
      </c>
      <c r="BA1963" s="5">
        <v>5.7</v>
      </c>
      <c r="BE1963" s="5">
        <v>1</v>
      </c>
      <c r="BH1963" s="5">
        <v>0.5</v>
      </c>
      <c r="BO1963" s="5">
        <v>44.5</v>
      </c>
      <c r="BX1963" s="5">
        <v>9.3000000000000007</v>
      </c>
      <c r="BY1963" s="5">
        <v>42</v>
      </c>
    </row>
    <row r="1964" spans="1:77" x14ac:dyDescent="0.2">
      <c r="A1964" s="2" t="s">
        <v>106</v>
      </c>
      <c r="B1964" s="3">
        <v>32279</v>
      </c>
      <c r="C1964" s="4">
        <v>28</v>
      </c>
      <c r="F1964" s="5">
        <v>0.04</v>
      </c>
      <c r="H1964" s="5">
        <v>0.06</v>
      </c>
      <c r="J1964" s="5">
        <v>0.2</v>
      </c>
      <c r="M1964" s="5">
        <v>1.37</v>
      </c>
      <c r="N1964" s="5">
        <v>0.2</v>
      </c>
      <c r="Q1964" s="5">
        <v>0.64</v>
      </c>
      <c r="S1964" s="5">
        <v>30</v>
      </c>
      <c r="T1964" s="5">
        <v>61.4</v>
      </c>
      <c r="U1964" s="5">
        <v>0.8</v>
      </c>
      <c r="V1964" s="5">
        <v>1.4</v>
      </c>
      <c r="W1964" s="5">
        <v>0.1</v>
      </c>
      <c r="AB1964" s="5">
        <v>3.68</v>
      </c>
      <c r="AE1964" s="5">
        <v>4</v>
      </c>
      <c r="AI1964" s="5">
        <v>2.4</v>
      </c>
      <c r="AJ1964" s="5">
        <v>53.2</v>
      </c>
      <c r="AN1964" s="5">
        <v>15</v>
      </c>
      <c r="AO1964" s="5">
        <v>0.1</v>
      </c>
      <c r="AT1964" s="5">
        <v>32</v>
      </c>
      <c r="AU1964" s="5">
        <v>13</v>
      </c>
      <c r="AV1964" s="5">
        <v>64.09</v>
      </c>
      <c r="AW1964" s="5">
        <v>0.82</v>
      </c>
      <c r="AX1964" s="5">
        <v>1.53</v>
      </c>
      <c r="BA1964" s="5">
        <v>5.74</v>
      </c>
      <c r="BE1964" s="5">
        <v>7.4</v>
      </c>
      <c r="BH1964" s="5">
        <v>0.62</v>
      </c>
      <c r="BO1964" s="5">
        <v>45.1</v>
      </c>
      <c r="BX1964" s="5">
        <v>9.6</v>
      </c>
      <c r="BY1964" s="5">
        <v>33</v>
      </c>
    </row>
    <row r="1965" spans="1:77" x14ac:dyDescent="0.2">
      <c r="A1965" s="2" t="s">
        <v>106</v>
      </c>
      <c r="B1965" s="3">
        <v>32170</v>
      </c>
      <c r="C1965" s="4">
        <v>28</v>
      </c>
      <c r="F1965" s="5">
        <v>0.05</v>
      </c>
      <c r="H1965" s="5">
        <v>0.06</v>
      </c>
      <c r="J1965" s="5">
        <v>0.1</v>
      </c>
      <c r="M1965" s="5">
        <v>0.51</v>
      </c>
      <c r="N1965" s="5">
        <v>0.2</v>
      </c>
      <c r="Q1965" s="5">
        <v>0.44</v>
      </c>
      <c r="S1965" s="5">
        <v>29</v>
      </c>
      <c r="T1965" s="5">
        <v>63</v>
      </c>
      <c r="U1965" s="5">
        <v>0.7</v>
      </c>
      <c r="V1965" s="5">
        <v>2</v>
      </c>
      <c r="W1965" s="5">
        <v>0.11</v>
      </c>
      <c r="AB1965" s="5">
        <v>3.03</v>
      </c>
      <c r="AE1965" s="5">
        <v>4.3</v>
      </c>
      <c r="AI1965" s="5">
        <v>2.4</v>
      </c>
      <c r="AJ1965" s="5">
        <v>50.5</v>
      </c>
      <c r="AN1965" s="5">
        <v>16</v>
      </c>
      <c r="AO1965" s="5">
        <v>0.11</v>
      </c>
      <c r="AT1965" s="5">
        <v>34</v>
      </c>
      <c r="AU1965" s="5">
        <v>17</v>
      </c>
      <c r="AV1965" s="5">
        <v>59.67</v>
      </c>
      <c r="AW1965" s="5">
        <v>0.82</v>
      </c>
      <c r="AX1965" s="5">
        <v>1.53</v>
      </c>
      <c r="BC1965" s="5">
        <v>5.0000000000000001E-3</v>
      </c>
      <c r="BE1965" s="5">
        <v>6.4</v>
      </c>
      <c r="BH1965" s="5">
        <v>0.61</v>
      </c>
      <c r="BO1965" s="5">
        <v>41</v>
      </c>
      <c r="BX1965" s="5">
        <v>9.1999999999999993</v>
      </c>
      <c r="BY1965" s="5">
        <v>36</v>
      </c>
    </row>
    <row r="1966" spans="1:77" x14ac:dyDescent="0.2">
      <c r="A1966" s="2" t="s">
        <v>106</v>
      </c>
      <c r="B1966" s="3">
        <v>36271</v>
      </c>
      <c r="C1966" s="4">
        <v>23</v>
      </c>
      <c r="F1966" s="5">
        <v>0.03</v>
      </c>
      <c r="G1966" s="5">
        <v>0.01</v>
      </c>
      <c r="H1966" s="5">
        <v>0.01</v>
      </c>
      <c r="M1966" s="5">
        <v>0.54</v>
      </c>
      <c r="S1966" s="5">
        <v>24</v>
      </c>
      <c r="T1966" s="5">
        <v>46</v>
      </c>
      <c r="V1966" s="5">
        <v>1.9</v>
      </c>
      <c r="W1966" s="5">
        <v>5.0000000000000001E-3</v>
      </c>
      <c r="AB1966" s="5">
        <v>3.48</v>
      </c>
      <c r="AE1966" s="5">
        <v>3.6</v>
      </c>
      <c r="AJ1966" s="5">
        <v>39.299999999999997</v>
      </c>
      <c r="AN1966" s="5">
        <v>14</v>
      </c>
      <c r="AO1966" s="5">
        <v>0.03</v>
      </c>
      <c r="AT1966" s="5">
        <v>22</v>
      </c>
      <c r="AV1966" s="5">
        <v>44.84</v>
      </c>
      <c r="AW1966" s="5">
        <v>3.284E-3</v>
      </c>
      <c r="AX1966" s="5">
        <v>0.02</v>
      </c>
      <c r="AZ1966" s="5">
        <v>0.01</v>
      </c>
      <c r="BA1966" s="5">
        <v>5.96</v>
      </c>
      <c r="BE1966" s="5">
        <v>0.6</v>
      </c>
      <c r="BH1966" s="5">
        <v>0.74</v>
      </c>
      <c r="BO1966" s="5">
        <v>19.3</v>
      </c>
      <c r="BX1966" s="5">
        <v>9.3000000000000007</v>
      </c>
    </row>
    <row r="1967" spans="1:77" x14ac:dyDescent="0.2">
      <c r="A1967" s="2" t="s">
        <v>106</v>
      </c>
      <c r="B1967" s="3">
        <v>31733</v>
      </c>
      <c r="C1967" s="4">
        <v>28</v>
      </c>
      <c r="F1967" s="5">
        <v>0.06</v>
      </c>
      <c r="H1967" s="5">
        <v>0.06</v>
      </c>
      <c r="J1967" s="5">
        <v>0.1</v>
      </c>
      <c r="M1967" s="5">
        <v>0.1</v>
      </c>
      <c r="N1967" s="5">
        <v>0.2</v>
      </c>
      <c r="Q1967" s="5">
        <v>0.6</v>
      </c>
      <c r="S1967" s="5">
        <v>34</v>
      </c>
      <c r="T1967" s="5">
        <v>76</v>
      </c>
      <c r="U1967" s="5">
        <v>0.4</v>
      </c>
      <c r="V1967" s="5">
        <v>1.2</v>
      </c>
      <c r="W1967" s="5">
        <v>0.01</v>
      </c>
      <c r="AB1967" s="5">
        <v>3.46</v>
      </c>
      <c r="AE1967" s="5">
        <v>5.0999999999999996</v>
      </c>
      <c r="AI1967" s="5">
        <v>2.2999999999999998</v>
      </c>
      <c r="AJ1967" s="5">
        <v>53.3</v>
      </c>
      <c r="AN1967" s="5">
        <v>16.5</v>
      </c>
      <c r="AO1967" s="5">
        <v>0.12</v>
      </c>
      <c r="AT1967" s="5">
        <v>36.299999999999997</v>
      </c>
      <c r="AU1967" s="5">
        <v>11.2</v>
      </c>
      <c r="AV1967" s="5">
        <v>62.66</v>
      </c>
      <c r="AW1967" s="5">
        <v>6.5680000000000001E-3</v>
      </c>
      <c r="AX1967" s="5">
        <v>0.01</v>
      </c>
      <c r="BC1967" s="5">
        <v>5.0000000000000001E-3</v>
      </c>
      <c r="BE1967" s="5">
        <v>7</v>
      </c>
      <c r="BH1967" s="5">
        <v>0.5</v>
      </c>
      <c r="BO1967" s="5">
        <v>31.1</v>
      </c>
      <c r="BX1967" s="5">
        <v>9.1</v>
      </c>
      <c r="BY1967" s="5">
        <v>49</v>
      </c>
    </row>
    <row r="1968" spans="1:77" x14ac:dyDescent="0.2">
      <c r="A1968" s="2" t="s">
        <v>106</v>
      </c>
      <c r="B1968" s="3">
        <v>36487</v>
      </c>
      <c r="C1968" s="4">
        <v>23</v>
      </c>
      <c r="F1968" s="5">
        <v>0.05</v>
      </c>
      <c r="G1968" s="5">
        <v>0.06</v>
      </c>
      <c r="H1968" s="5">
        <v>0.01</v>
      </c>
      <c r="M1968" s="5">
        <v>1.1100000000000001</v>
      </c>
      <c r="S1968" s="5">
        <v>22</v>
      </c>
      <c r="T1968" s="5">
        <v>47</v>
      </c>
      <c r="V1968" s="5">
        <v>1.4</v>
      </c>
      <c r="W1968" s="5">
        <v>0.01</v>
      </c>
      <c r="AB1968" s="5">
        <v>4.04</v>
      </c>
      <c r="AE1968" s="5">
        <v>4.2</v>
      </c>
      <c r="AJ1968" s="5">
        <v>39.9</v>
      </c>
      <c r="AN1968" s="5">
        <v>16</v>
      </c>
      <c r="AO1968" s="5">
        <v>0.06</v>
      </c>
      <c r="AT1968" s="5">
        <v>18</v>
      </c>
      <c r="AV1968" s="5">
        <v>52.32</v>
      </c>
      <c r="AW1968" s="5">
        <v>3.284E-3</v>
      </c>
      <c r="AX1968" s="5">
        <v>0.03</v>
      </c>
      <c r="AZ1968" s="5">
        <v>0.01</v>
      </c>
      <c r="BA1968" s="5">
        <v>5.58</v>
      </c>
      <c r="BE1968" s="5">
        <v>7.4</v>
      </c>
      <c r="BH1968" s="5">
        <v>0.39</v>
      </c>
      <c r="BO1968" s="5">
        <v>41.2</v>
      </c>
      <c r="BX1968" s="5">
        <v>9.5</v>
      </c>
    </row>
    <row r="1969" spans="1:77" x14ac:dyDescent="0.2">
      <c r="A1969" s="2" t="s">
        <v>106</v>
      </c>
      <c r="B1969" s="3">
        <v>30614</v>
      </c>
      <c r="C1969" s="4">
        <v>14</v>
      </c>
      <c r="H1969" s="5">
        <v>0.09</v>
      </c>
      <c r="S1969" s="5">
        <v>54</v>
      </c>
      <c r="T1969" s="5">
        <v>61.8</v>
      </c>
      <c r="W1969" s="5">
        <v>0.06</v>
      </c>
      <c r="AB1969" s="5">
        <v>4.01</v>
      </c>
      <c r="AE1969" s="5">
        <v>7</v>
      </c>
      <c r="AJ1969" s="5">
        <v>50.44</v>
      </c>
      <c r="AN1969" s="5">
        <v>11.1</v>
      </c>
      <c r="AO1969" s="5">
        <v>0.17</v>
      </c>
      <c r="AT1969" s="5">
        <v>28.9</v>
      </c>
      <c r="AV1969" s="5">
        <v>70.849999999999994</v>
      </c>
      <c r="AW1969" s="5">
        <v>0.2</v>
      </c>
      <c r="BA1969" s="5">
        <v>6.3</v>
      </c>
      <c r="BO1969" s="5">
        <v>46.7</v>
      </c>
    </row>
    <row r="1970" spans="1:77" x14ac:dyDescent="0.2">
      <c r="A1970" s="2" t="s">
        <v>106</v>
      </c>
      <c r="B1970" s="3">
        <v>42143</v>
      </c>
      <c r="C1970" s="4">
        <v>33</v>
      </c>
      <c r="G1970" s="5">
        <v>4.07</v>
      </c>
      <c r="H1970" s="5">
        <v>0.01</v>
      </c>
      <c r="J1970" s="5">
        <v>0.2</v>
      </c>
      <c r="M1970" s="5">
        <v>0.84</v>
      </c>
      <c r="N1970" s="5">
        <v>0.2</v>
      </c>
      <c r="Q1970" s="5">
        <v>0.87</v>
      </c>
      <c r="S1970" s="5">
        <v>2.23</v>
      </c>
      <c r="T1970" s="5">
        <v>21</v>
      </c>
      <c r="U1970" s="5">
        <v>0.6</v>
      </c>
      <c r="V1970" s="5">
        <v>2.1</v>
      </c>
      <c r="W1970" s="5">
        <v>0.01</v>
      </c>
      <c r="AB1970" s="5">
        <v>9.1</v>
      </c>
      <c r="AC1970" s="5">
        <v>10</v>
      </c>
      <c r="AD1970" s="5">
        <v>2.68</v>
      </c>
      <c r="AE1970" s="5">
        <v>0.95</v>
      </c>
      <c r="AI1970" s="5">
        <v>0.5</v>
      </c>
      <c r="AJ1970" s="5">
        <v>18.18</v>
      </c>
      <c r="AN1970" s="5">
        <v>2.85</v>
      </c>
      <c r="AO1970" s="5">
        <v>0.35</v>
      </c>
      <c r="AT1970" s="5">
        <v>13.3</v>
      </c>
      <c r="AU1970" s="5">
        <v>5.3</v>
      </c>
      <c r="AV1970" s="5">
        <v>7.83</v>
      </c>
      <c r="AW1970" s="5">
        <v>3.2799999999999999E-3</v>
      </c>
      <c r="AX1970" s="5">
        <v>0.01</v>
      </c>
      <c r="BA1970" s="5">
        <v>4.33</v>
      </c>
      <c r="BC1970" s="5">
        <v>0.01</v>
      </c>
      <c r="BF1970" s="5">
        <v>12.01</v>
      </c>
      <c r="BH1970" s="5">
        <v>0.03</v>
      </c>
      <c r="BO1970" s="5">
        <v>32.4</v>
      </c>
      <c r="BQ1970" s="5">
        <v>1.42</v>
      </c>
      <c r="BR1970" s="5">
        <v>1.46</v>
      </c>
      <c r="BX1970" s="5">
        <v>8.9</v>
      </c>
      <c r="BY1970" s="5">
        <v>12</v>
      </c>
    </row>
    <row r="1971" spans="1:77" x14ac:dyDescent="0.2">
      <c r="A1971" s="2" t="s">
        <v>106</v>
      </c>
      <c r="B1971" s="3">
        <v>42318</v>
      </c>
      <c r="C1971" s="4">
        <v>31</v>
      </c>
      <c r="G1971" s="5">
        <v>1.6900000000000001E-3</v>
      </c>
      <c r="H1971" s="5">
        <v>18.8</v>
      </c>
      <c r="J1971" s="5">
        <v>0.2</v>
      </c>
      <c r="M1971" s="5">
        <v>1.6</v>
      </c>
      <c r="N1971" s="5">
        <v>0.2</v>
      </c>
      <c r="Q1971" s="5">
        <v>0.02</v>
      </c>
      <c r="S1971" s="5">
        <v>204</v>
      </c>
      <c r="T1971" s="5">
        <v>2342</v>
      </c>
      <c r="U1971" s="5">
        <v>0.6</v>
      </c>
      <c r="V1971" s="5">
        <v>10</v>
      </c>
      <c r="W1971" s="5">
        <v>3.03</v>
      </c>
      <c r="AB1971" s="5">
        <v>1.57</v>
      </c>
      <c r="AC1971" s="5">
        <v>10</v>
      </c>
      <c r="AD1971" s="5">
        <v>9.4499999999999993</v>
      </c>
      <c r="AE1971" s="5">
        <v>67.400000000000006</v>
      </c>
      <c r="AI1971" s="5">
        <v>0.5</v>
      </c>
      <c r="AN1971" s="5">
        <v>109</v>
      </c>
      <c r="AO1971" s="5">
        <v>1.0900000000000001</v>
      </c>
      <c r="AT1971" s="5">
        <v>1160</v>
      </c>
      <c r="AU1971" s="5">
        <v>0.5</v>
      </c>
      <c r="AV1971" s="5">
        <v>0.22</v>
      </c>
      <c r="AW1971" s="5">
        <v>3.9399999999999999E-3</v>
      </c>
      <c r="AX1971" s="5">
        <v>2.58</v>
      </c>
      <c r="BA1971" s="5">
        <v>7.17</v>
      </c>
      <c r="BC1971" s="5">
        <v>3.0000000000000001E-3</v>
      </c>
      <c r="BH1971" s="5">
        <v>13.58</v>
      </c>
      <c r="BO1971" s="5">
        <v>2.4</v>
      </c>
      <c r="BQ1971" s="5">
        <v>79.77</v>
      </c>
      <c r="BR1971" s="5">
        <v>72.569999999999993</v>
      </c>
      <c r="BX1971" s="5">
        <v>10.6</v>
      </c>
      <c r="BY1971" s="5">
        <v>6.65</v>
      </c>
    </row>
    <row r="1972" spans="1:77" x14ac:dyDescent="0.2">
      <c r="A1972" s="2" t="s">
        <v>106</v>
      </c>
      <c r="B1972" s="3">
        <v>41774</v>
      </c>
      <c r="C1972" s="4">
        <v>33</v>
      </c>
      <c r="G1972" s="5">
        <v>6.0000000000000001E-3</v>
      </c>
      <c r="H1972" s="5">
        <v>18.93</v>
      </c>
      <c r="J1972" s="5">
        <v>0.2</v>
      </c>
      <c r="M1972" s="5">
        <v>0.99</v>
      </c>
      <c r="N1972" s="5">
        <v>0.2</v>
      </c>
      <c r="Q1972" s="5">
        <v>0.02</v>
      </c>
      <c r="S1972" s="5">
        <v>198</v>
      </c>
      <c r="T1972" s="5">
        <v>2307</v>
      </c>
      <c r="U1972" s="5">
        <v>0.6</v>
      </c>
      <c r="V1972" s="5">
        <v>11</v>
      </c>
      <c r="W1972" s="5">
        <v>2.9</v>
      </c>
      <c r="AB1972" s="5">
        <v>1.66</v>
      </c>
      <c r="AD1972" s="5">
        <v>2.2200000000000002</v>
      </c>
      <c r="AE1972" s="5">
        <v>48.9</v>
      </c>
      <c r="AI1972" s="5">
        <v>0.5</v>
      </c>
      <c r="AJ1972" s="5">
        <v>800</v>
      </c>
      <c r="AN1972" s="5">
        <v>119</v>
      </c>
      <c r="AO1972" s="5">
        <v>1.08</v>
      </c>
      <c r="AT1972" s="5">
        <v>1260</v>
      </c>
      <c r="AU1972" s="5">
        <v>0.5</v>
      </c>
      <c r="AV1972" s="5">
        <v>0.22</v>
      </c>
      <c r="AW1972" s="5">
        <v>3.2799999999999999E-3</v>
      </c>
      <c r="AX1972" s="5">
        <v>2.44</v>
      </c>
      <c r="AY1972" s="5">
        <v>3.2</v>
      </c>
      <c r="BA1972" s="5">
        <v>7.37</v>
      </c>
      <c r="BC1972" s="5">
        <v>1E-3</v>
      </c>
      <c r="BF1972" s="5">
        <v>0.25</v>
      </c>
      <c r="BH1972" s="5">
        <v>13.5</v>
      </c>
      <c r="BO1972" s="5">
        <v>2.67</v>
      </c>
      <c r="BQ1972" s="5">
        <v>78.7</v>
      </c>
      <c r="BR1972" s="5">
        <v>76.98</v>
      </c>
      <c r="BX1972" s="5">
        <v>10.3</v>
      </c>
      <c r="BY1972" s="5">
        <v>18</v>
      </c>
    </row>
    <row r="1973" spans="1:77" x14ac:dyDescent="0.2">
      <c r="A1973" s="2" t="s">
        <v>106</v>
      </c>
      <c r="B1973" s="3">
        <v>41598</v>
      </c>
      <c r="C1973" s="4">
        <v>35</v>
      </c>
      <c r="G1973" s="5">
        <v>0.05</v>
      </c>
      <c r="H1973" s="5">
        <v>18.8</v>
      </c>
      <c r="J1973" s="5">
        <v>0.2</v>
      </c>
      <c r="M1973" s="5">
        <v>1.1399999999999999</v>
      </c>
      <c r="N1973" s="5">
        <v>0.2</v>
      </c>
      <c r="Q1973" s="5">
        <v>0.02</v>
      </c>
      <c r="S1973" s="5">
        <v>203</v>
      </c>
      <c r="T1973" s="5">
        <v>2374</v>
      </c>
      <c r="U1973" s="5">
        <v>0.4</v>
      </c>
      <c r="V1973" s="5">
        <v>11</v>
      </c>
      <c r="W1973" s="5">
        <v>3.24</v>
      </c>
      <c r="AB1973" s="5">
        <v>1.55</v>
      </c>
      <c r="AD1973" s="5">
        <v>1.19</v>
      </c>
      <c r="AE1973" s="5">
        <v>49.4</v>
      </c>
      <c r="AI1973" s="5">
        <v>0.5</v>
      </c>
      <c r="AJ1973" s="5">
        <v>809</v>
      </c>
      <c r="AN1973" s="5">
        <v>116</v>
      </c>
      <c r="AO1973" s="5">
        <v>1.05</v>
      </c>
      <c r="AT1973" s="5">
        <v>1320</v>
      </c>
      <c r="AU1973" s="5">
        <v>0.5</v>
      </c>
      <c r="AV1973" s="5">
        <v>0.22</v>
      </c>
      <c r="AW1973" s="5">
        <v>4.9300000000000004E-3</v>
      </c>
      <c r="AX1973" s="5">
        <v>2.25</v>
      </c>
      <c r="AY1973" s="5">
        <v>2.4</v>
      </c>
      <c r="BA1973" s="5">
        <v>7.18</v>
      </c>
      <c r="BC1973" s="5">
        <v>1E-3</v>
      </c>
      <c r="BF1973" s="5">
        <v>0.22</v>
      </c>
      <c r="BH1973" s="5">
        <v>13.48</v>
      </c>
      <c r="BO1973" s="5">
        <v>2.6</v>
      </c>
      <c r="BQ1973" s="5">
        <v>80.569999999999993</v>
      </c>
      <c r="BR1973" s="5">
        <v>79.62</v>
      </c>
      <c r="BS1973" s="5">
        <v>0.2</v>
      </c>
      <c r="BV1973" s="5">
        <v>0.1</v>
      </c>
      <c r="BX1973" s="5">
        <v>10.4</v>
      </c>
      <c r="BY1973" s="5">
        <v>1.6</v>
      </c>
    </row>
    <row r="1974" spans="1:77" x14ac:dyDescent="0.2">
      <c r="A1974" s="2" t="s">
        <v>155</v>
      </c>
      <c r="B1974" s="3">
        <v>40519</v>
      </c>
      <c r="C1974" s="4">
        <v>34</v>
      </c>
      <c r="G1974" s="5">
        <v>2E-3</v>
      </c>
      <c r="H1974" s="5">
        <v>18.149999999999999</v>
      </c>
      <c r="J1974" s="5">
        <v>0.2</v>
      </c>
      <c r="M1974" s="5">
        <v>1.26</v>
      </c>
      <c r="N1974" s="5">
        <v>0.2</v>
      </c>
      <c r="Q1974" s="5">
        <v>0.02</v>
      </c>
      <c r="S1974" s="5">
        <v>203</v>
      </c>
      <c r="T1974" s="5">
        <v>2290</v>
      </c>
      <c r="U1974" s="5">
        <v>1</v>
      </c>
      <c r="V1974" s="5">
        <v>11</v>
      </c>
      <c r="W1974" s="5">
        <v>4.71</v>
      </c>
      <c r="AB1974" s="5">
        <v>1.76</v>
      </c>
      <c r="AD1974" s="5">
        <v>9.69</v>
      </c>
      <c r="AE1974" s="5">
        <v>63.7</v>
      </c>
      <c r="AI1974" s="5">
        <v>0.5</v>
      </c>
      <c r="AJ1974" s="5">
        <v>793</v>
      </c>
      <c r="AN1974" s="5">
        <v>141</v>
      </c>
      <c r="AO1974" s="5">
        <v>1.43</v>
      </c>
      <c r="AS1974" s="5">
        <v>0.35</v>
      </c>
      <c r="AT1974" s="5">
        <v>1420</v>
      </c>
      <c r="AU1974" s="5">
        <v>0.5</v>
      </c>
      <c r="AV1974" s="5">
        <v>0.22</v>
      </c>
      <c r="AW1974" s="5">
        <v>3.2799999999999999E-3</v>
      </c>
      <c r="AX1974" s="5">
        <v>2.2599999999999998</v>
      </c>
      <c r="BA1974" s="5">
        <v>7.17</v>
      </c>
      <c r="BC1974" s="5">
        <v>1E-3</v>
      </c>
      <c r="BF1974" s="5">
        <v>0.21</v>
      </c>
      <c r="BH1974" s="5">
        <v>13.73</v>
      </c>
      <c r="BO1974" s="5">
        <v>2.77</v>
      </c>
      <c r="BQ1974" s="5">
        <v>78.45</v>
      </c>
      <c r="BR1974" s="5">
        <v>86.44</v>
      </c>
      <c r="BW1974" s="5">
        <v>1.1000000000000001</v>
      </c>
      <c r="BX1974" s="5">
        <v>10.4</v>
      </c>
      <c r="BY1974" s="5">
        <v>0.6</v>
      </c>
    </row>
    <row r="1975" spans="1:77" x14ac:dyDescent="0.2">
      <c r="A1975" s="2" t="s">
        <v>155</v>
      </c>
      <c r="B1975" s="3">
        <v>38848</v>
      </c>
      <c r="C1975" s="4">
        <v>31</v>
      </c>
      <c r="F1975" s="5">
        <v>0.02</v>
      </c>
      <c r="H1975" s="5">
        <v>18.66</v>
      </c>
      <c r="J1975" s="5">
        <v>5</v>
      </c>
      <c r="M1975" s="5">
        <v>2.74</v>
      </c>
      <c r="N1975" s="5">
        <v>2.5</v>
      </c>
      <c r="Q1975" s="5">
        <v>1</v>
      </c>
      <c r="S1975" s="5">
        <v>192.67</v>
      </c>
      <c r="T1975" s="5">
        <v>2250</v>
      </c>
      <c r="U1975" s="5">
        <v>5</v>
      </c>
      <c r="V1975" s="5">
        <v>11</v>
      </c>
      <c r="W1975" s="5">
        <v>4.9000000000000004</v>
      </c>
      <c r="AD1975" s="5">
        <v>0.78</v>
      </c>
      <c r="AE1975" s="5">
        <v>48.82</v>
      </c>
      <c r="AI1975" s="5">
        <v>10</v>
      </c>
      <c r="AJ1975" s="5">
        <v>790</v>
      </c>
      <c r="AN1975" s="5">
        <v>120.2</v>
      </c>
      <c r="AO1975" s="5">
        <v>1.1399999999999999</v>
      </c>
      <c r="AT1975" s="5">
        <v>1280</v>
      </c>
      <c r="AU1975" s="5">
        <v>2</v>
      </c>
      <c r="AV1975" s="5">
        <v>0.48</v>
      </c>
      <c r="AW1975" s="5">
        <v>0.02</v>
      </c>
      <c r="AX1975" s="5">
        <v>4.04</v>
      </c>
      <c r="BA1975" s="5">
        <v>7.18</v>
      </c>
      <c r="BC1975" s="5">
        <v>0.1</v>
      </c>
      <c r="BE1975" s="5">
        <v>0.1</v>
      </c>
      <c r="BH1975" s="5">
        <v>13.42</v>
      </c>
      <c r="BO1975" s="5">
        <v>1</v>
      </c>
      <c r="BQ1975" s="5">
        <v>76.91</v>
      </c>
      <c r="BR1975" s="5">
        <v>77.5</v>
      </c>
      <c r="BX1975" s="5">
        <v>10.5</v>
      </c>
      <c r="BY1975" s="5">
        <v>10</v>
      </c>
    </row>
    <row r="1976" spans="1:77" x14ac:dyDescent="0.2">
      <c r="A1976" s="2" t="s">
        <v>155</v>
      </c>
      <c r="B1976" s="3">
        <v>38674</v>
      </c>
      <c r="C1976" s="4">
        <v>33</v>
      </c>
      <c r="F1976" s="5">
        <v>0.06</v>
      </c>
      <c r="H1976" s="5">
        <v>16.8</v>
      </c>
      <c r="J1976" s="5">
        <v>1</v>
      </c>
      <c r="M1976" s="5">
        <v>1</v>
      </c>
      <c r="N1976" s="5">
        <v>2</v>
      </c>
      <c r="Q1976" s="5">
        <v>0.5</v>
      </c>
      <c r="S1976" s="5">
        <v>197</v>
      </c>
      <c r="T1976" s="5">
        <v>2320</v>
      </c>
      <c r="U1976" s="5">
        <v>1</v>
      </c>
      <c r="V1976" s="5">
        <v>10</v>
      </c>
      <c r="W1976" s="5">
        <v>4.55</v>
      </c>
      <c r="AB1976" s="5">
        <v>1.74</v>
      </c>
      <c r="AD1976" s="5">
        <v>-1.3</v>
      </c>
      <c r="AE1976" s="5">
        <v>49.7</v>
      </c>
      <c r="AI1976" s="5">
        <v>1</v>
      </c>
      <c r="AJ1976" s="5">
        <v>794</v>
      </c>
      <c r="AN1976" s="5">
        <v>128</v>
      </c>
      <c r="AO1976" s="5">
        <v>1.04</v>
      </c>
      <c r="AT1976" s="5">
        <v>1250</v>
      </c>
      <c r="AU1976" s="5">
        <v>2</v>
      </c>
      <c r="AV1976" s="5">
        <v>0.44</v>
      </c>
      <c r="AW1976" s="5">
        <v>0.06</v>
      </c>
      <c r="AX1976" s="5">
        <v>2.33</v>
      </c>
      <c r="BA1976" s="5">
        <v>7.1</v>
      </c>
      <c r="BC1976" s="5">
        <v>0.1</v>
      </c>
      <c r="BE1976" s="5">
        <v>0.5</v>
      </c>
      <c r="BH1976" s="5">
        <v>12.7</v>
      </c>
      <c r="BI1976" s="5">
        <v>0.1</v>
      </c>
      <c r="BO1976" s="5">
        <v>1</v>
      </c>
      <c r="BQ1976" s="5">
        <v>-78.19</v>
      </c>
      <c r="BR1976" s="5">
        <v>77.19</v>
      </c>
      <c r="BX1976" s="5">
        <v>10.3</v>
      </c>
      <c r="BY1976" s="5">
        <v>9</v>
      </c>
    </row>
    <row r="1977" spans="1:77" x14ac:dyDescent="0.2">
      <c r="A1977" s="2" t="s">
        <v>155</v>
      </c>
      <c r="B1977" s="3">
        <v>41233</v>
      </c>
      <c r="C1977" s="4">
        <v>39</v>
      </c>
      <c r="G1977" s="5">
        <v>0.25</v>
      </c>
      <c r="H1977" s="5">
        <v>0.01</v>
      </c>
      <c r="J1977" s="5">
        <v>0.2</v>
      </c>
      <c r="M1977" s="5">
        <v>0.84</v>
      </c>
      <c r="N1977" s="5">
        <v>0.2</v>
      </c>
      <c r="Q1977" s="5">
        <v>0.34</v>
      </c>
      <c r="S1977" s="5">
        <v>28.7</v>
      </c>
      <c r="T1977" s="5">
        <v>27</v>
      </c>
      <c r="U1977" s="5">
        <v>0.4</v>
      </c>
      <c r="V1977" s="5">
        <v>2</v>
      </c>
      <c r="W1977" s="5">
        <v>8.9999999999999993E-3</v>
      </c>
      <c r="Z1977" s="5">
        <v>25</v>
      </c>
      <c r="AB1977" s="5">
        <v>10.46</v>
      </c>
      <c r="AD1977" s="5">
        <v>13.98</v>
      </c>
      <c r="AE1977" s="5">
        <v>15.8</v>
      </c>
      <c r="AI1977" s="5">
        <v>0.5</v>
      </c>
      <c r="AJ1977" s="5">
        <v>36.700000000000003</v>
      </c>
      <c r="AN1977" s="5">
        <v>5.57</v>
      </c>
      <c r="AO1977" s="5">
        <v>0.08</v>
      </c>
      <c r="AS1977" s="5">
        <v>0.35</v>
      </c>
      <c r="AT1977" s="5">
        <v>8.9600000000000009</v>
      </c>
      <c r="AU1977" s="5">
        <v>1.1000000000000001</v>
      </c>
      <c r="AV1977" s="5">
        <v>90.3</v>
      </c>
      <c r="AW1977" s="5">
        <v>3.2799999999999999E-3</v>
      </c>
      <c r="AX1977" s="5">
        <v>0.01</v>
      </c>
      <c r="AY1977" s="5">
        <v>0.02</v>
      </c>
      <c r="BA1977" s="5">
        <v>5.31</v>
      </c>
      <c r="BC1977" s="5">
        <v>1E-3</v>
      </c>
      <c r="BF1977" s="5">
        <v>8.9499999999999993</v>
      </c>
      <c r="BH1977" s="5">
        <v>0.16</v>
      </c>
      <c r="BO1977" s="5">
        <v>36.200000000000003</v>
      </c>
      <c r="BQ1977" s="5">
        <v>3.13</v>
      </c>
      <c r="BR1977" s="5">
        <v>2.72</v>
      </c>
      <c r="BS1977" s="5">
        <v>0.2</v>
      </c>
      <c r="BT1977" s="5">
        <v>7.3</v>
      </c>
      <c r="BV1977" s="5">
        <v>0.1</v>
      </c>
      <c r="BW1977" s="5">
        <v>0.1</v>
      </c>
      <c r="BX1977" s="5">
        <v>9.8000000000000007</v>
      </c>
      <c r="BY1977" s="5">
        <v>6</v>
      </c>
    </row>
    <row r="1978" spans="1:77" x14ac:dyDescent="0.2">
      <c r="A1978" s="2" t="s">
        <v>155</v>
      </c>
      <c r="B1978" s="3">
        <v>41568</v>
      </c>
      <c r="C1978" s="4">
        <v>35</v>
      </c>
      <c r="G1978" s="5">
        <v>5.0000000000000001E-3</v>
      </c>
      <c r="H1978" s="5">
        <v>47.9</v>
      </c>
      <c r="J1978" s="5">
        <v>0.4</v>
      </c>
      <c r="M1978" s="5">
        <v>1.46</v>
      </c>
      <c r="N1978" s="5">
        <v>0.2</v>
      </c>
      <c r="Q1978" s="5">
        <v>0.02</v>
      </c>
      <c r="S1978" s="5">
        <v>120</v>
      </c>
      <c r="T1978" s="5">
        <v>1993</v>
      </c>
      <c r="U1978" s="5">
        <v>0.8</v>
      </c>
      <c r="V1978" s="5">
        <v>12</v>
      </c>
      <c r="W1978" s="5">
        <v>5.75</v>
      </c>
      <c r="AB1978" s="5">
        <v>2.0699999999999998</v>
      </c>
      <c r="AD1978" s="5">
        <v>2.5</v>
      </c>
      <c r="AE1978" s="5">
        <v>63.5</v>
      </c>
      <c r="AI1978" s="5">
        <v>0.7</v>
      </c>
      <c r="AJ1978" s="5">
        <v>742</v>
      </c>
      <c r="AN1978" s="5">
        <v>100</v>
      </c>
      <c r="AO1978" s="5">
        <v>1.29</v>
      </c>
      <c r="AT1978" s="5">
        <v>1190</v>
      </c>
      <c r="AU1978" s="5">
        <v>0.5</v>
      </c>
      <c r="AV1978" s="5">
        <v>0.22</v>
      </c>
      <c r="AW1978" s="5">
        <v>4.9300000000000004E-3</v>
      </c>
      <c r="AX1978" s="5">
        <v>2.92</v>
      </c>
      <c r="AY1978" s="5">
        <v>3.3</v>
      </c>
      <c r="BA1978" s="5">
        <v>7.04</v>
      </c>
      <c r="BC1978" s="5">
        <v>1E-3</v>
      </c>
      <c r="BF1978" s="5">
        <v>0.13</v>
      </c>
      <c r="BH1978" s="5">
        <v>16.05</v>
      </c>
      <c r="BO1978" s="5">
        <v>2.2400000000000002</v>
      </c>
      <c r="BQ1978" s="5">
        <v>72.400000000000006</v>
      </c>
      <c r="BR1978" s="5">
        <v>70.62</v>
      </c>
      <c r="BS1978" s="5">
        <v>0.2</v>
      </c>
      <c r="BV1978" s="5">
        <v>0.1</v>
      </c>
      <c r="BX1978" s="5">
        <v>10.4</v>
      </c>
      <c r="BY1978" s="5">
        <v>14</v>
      </c>
    </row>
    <row r="1979" spans="1:77" x14ac:dyDescent="0.2">
      <c r="A1979" s="2" t="s">
        <v>155</v>
      </c>
      <c r="B1979" s="3">
        <v>31959</v>
      </c>
      <c r="C1979" s="4">
        <v>22</v>
      </c>
      <c r="F1979" s="5">
        <v>0.04</v>
      </c>
      <c r="H1979" s="5">
        <v>0.11</v>
      </c>
      <c r="M1979" s="5">
        <v>1</v>
      </c>
      <c r="S1979" s="5">
        <v>30</v>
      </c>
      <c r="T1979" s="5">
        <v>113</v>
      </c>
      <c r="V1979" s="5">
        <v>2</v>
      </c>
      <c r="W1979" s="5">
        <v>0.02</v>
      </c>
      <c r="AB1979" s="5">
        <v>3.43</v>
      </c>
      <c r="AE1979" s="5">
        <v>4.2</v>
      </c>
      <c r="AJ1979" s="5">
        <v>51.7</v>
      </c>
      <c r="AN1979" s="5">
        <v>14</v>
      </c>
      <c r="AO1979" s="5">
        <v>0.1</v>
      </c>
      <c r="AT1979" s="5">
        <v>33</v>
      </c>
      <c r="AV1979" s="5">
        <v>59.67</v>
      </c>
      <c r="AW1979" s="5">
        <v>0.01</v>
      </c>
      <c r="AX1979" s="5">
        <v>0.01</v>
      </c>
      <c r="BA1979" s="5">
        <v>5.83</v>
      </c>
      <c r="BE1979" s="5">
        <v>7.5</v>
      </c>
      <c r="BH1979" s="5">
        <v>0.7</v>
      </c>
      <c r="BO1979" s="5">
        <v>57.7</v>
      </c>
      <c r="BX1979" s="5">
        <v>9</v>
      </c>
      <c r="BY1979" s="5">
        <v>51</v>
      </c>
    </row>
    <row r="1980" spans="1:77" x14ac:dyDescent="0.2">
      <c r="A1980" s="2" t="s">
        <v>155</v>
      </c>
      <c r="B1980" s="3">
        <v>38504</v>
      </c>
      <c r="C1980" s="4">
        <v>32</v>
      </c>
      <c r="F1980" s="5">
        <v>0.09</v>
      </c>
      <c r="G1980" s="5">
        <v>7.0000000000000007E-2</v>
      </c>
      <c r="H1980" s="5">
        <v>0.01</v>
      </c>
      <c r="J1980" s="5">
        <v>0.2</v>
      </c>
      <c r="M1980" s="5">
        <v>0.64</v>
      </c>
      <c r="N1980" s="5">
        <v>0.2</v>
      </c>
      <c r="O1980" s="5">
        <v>44</v>
      </c>
      <c r="Q1980" s="5">
        <v>1.2</v>
      </c>
      <c r="S1980" s="5">
        <v>25</v>
      </c>
      <c r="T1980" s="5">
        <v>46</v>
      </c>
      <c r="U1980" s="5">
        <v>0.8</v>
      </c>
      <c r="V1980" s="5">
        <v>1.7</v>
      </c>
      <c r="W1980" s="5">
        <v>0.04</v>
      </c>
      <c r="AB1980" s="5">
        <v>3.88</v>
      </c>
      <c r="AE1980" s="5">
        <v>5.07</v>
      </c>
      <c r="AI1980" s="5">
        <v>3.4</v>
      </c>
      <c r="AJ1980" s="5">
        <v>44.2</v>
      </c>
      <c r="AN1980" s="5">
        <v>18.5</v>
      </c>
      <c r="AO1980" s="5">
        <v>0.09</v>
      </c>
      <c r="AT1980" s="5">
        <v>18.600000000000001</v>
      </c>
      <c r="AU1980" s="5">
        <v>17</v>
      </c>
      <c r="AV1980" s="5">
        <v>93.75</v>
      </c>
      <c r="AW1980" s="5">
        <v>3.2845000000000001E-3</v>
      </c>
      <c r="AX1980" s="5">
        <v>0.02</v>
      </c>
      <c r="AZ1980" s="5">
        <v>0.01</v>
      </c>
      <c r="BA1980" s="5">
        <v>5.28</v>
      </c>
      <c r="BC1980" s="5">
        <v>1.2999999999999999E-3</v>
      </c>
      <c r="BE1980" s="5">
        <v>7.4</v>
      </c>
      <c r="BH1980" s="5">
        <v>0.3</v>
      </c>
      <c r="BO1980" s="5">
        <v>31</v>
      </c>
      <c r="BX1980" s="5">
        <v>9.6999999999999993</v>
      </c>
      <c r="BY1980" s="5">
        <v>65</v>
      </c>
    </row>
    <row r="1981" spans="1:77" x14ac:dyDescent="0.2">
      <c r="A1981" s="2" t="s">
        <v>155</v>
      </c>
      <c r="B1981" s="3">
        <v>38848</v>
      </c>
      <c r="C1981" s="4">
        <v>31</v>
      </c>
      <c r="F1981" s="5">
        <v>0.18</v>
      </c>
      <c r="H1981" s="5">
        <v>0.55000000000000004</v>
      </c>
      <c r="J1981" s="5">
        <v>5</v>
      </c>
      <c r="M1981" s="5">
        <v>2.34</v>
      </c>
      <c r="N1981" s="5">
        <v>2.5</v>
      </c>
      <c r="Q1981" s="5">
        <v>1</v>
      </c>
      <c r="S1981" s="5">
        <v>44.6</v>
      </c>
      <c r="T1981" s="5">
        <v>34</v>
      </c>
      <c r="U1981" s="5">
        <v>5</v>
      </c>
      <c r="V1981" s="5">
        <v>15.6</v>
      </c>
      <c r="W1981" s="5">
        <v>0.21</v>
      </c>
      <c r="AD1981" s="5">
        <v>-1.19</v>
      </c>
      <c r="AE1981" s="5">
        <v>9.56</v>
      </c>
      <c r="AI1981" s="5">
        <v>10</v>
      </c>
      <c r="AJ1981" s="5">
        <v>40</v>
      </c>
      <c r="AN1981" s="5">
        <v>5.83</v>
      </c>
      <c r="AO1981" s="5">
        <v>0.14000000000000001</v>
      </c>
      <c r="AT1981" s="5">
        <v>19.600000000000001</v>
      </c>
      <c r="AU1981" s="5">
        <v>2</v>
      </c>
      <c r="AV1981" s="5">
        <v>25.32</v>
      </c>
      <c r="AW1981" s="5">
        <v>0.16</v>
      </c>
      <c r="AX1981" s="5">
        <v>0.64</v>
      </c>
      <c r="BA1981" s="5">
        <v>6.23</v>
      </c>
      <c r="BC1981" s="5">
        <v>0.1</v>
      </c>
      <c r="BE1981" s="5">
        <v>1.8</v>
      </c>
      <c r="BH1981" s="5">
        <v>1.63</v>
      </c>
      <c r="BO1981" s="5">
        <v>42</v>
      </c>
      <c r="BQ1981" s="5">
        <v>3.89</v>
      </c>
      <c r="BR1981" s="5">
        <v>3.85</v>
      </c>
      <c r="BX1981" s="5">
        <v>9</v>
      </c>
      <c r="BY1981" s="5">
        <v>10</v>
      </c>
    </row>
    <row r="1982" spans="1:77" x14ac:dyDescent="0.2">
      <c r="A1982" s="2" t="s">
        <v>155</v>
      </c>
      <c r="B1982" s="3">
        <v>35144</v>
      </c>
      <c r="C1982" s="4">
        <v>23</v>
      </c>
      <c r="F1982" s="5">
        <v>0.28999999999999998</v>
      </c>
      <c r="G1982" s="5">
        <v>0.27</v>
      </c>
      <c r="H1982" s="5">
        <v>0.09</v>
      </c>
      <c r="S1982" s="5">
        <v>42</v>
      </c>
      <c r="T1982" s="5">
        <v>44</v>
      </c>
      <c r="V1982" s="5">
        <v>15</v>
      </c>
      <c r="W1982" s="5">
        <v>1.2</v>
      </c>
      <c r="AB1982" s="5">
        <v>2.89</v>
      </c>
      <c r="AE1982" s="5">
        <v>13</v>
      </c>
      <c r="AJ1982" s="5">
        <v>41.6</v>
      </c>
      <c r="AN1982" s="5">
        <v>5.6</v>
      </c>
      <c r="AO1982" s="5">
        <v>0.09</v>
      </c>
      <c r="AT1982" s="5">
        <v>17</v>
      </c>
      <c r="AV1982" s="5">
        <v>11.55</v>
      </c>
      <c r="AW1982" s="5">
        <v>0.06</v>
      </c>
      <c r="AX1982" s="5">
        <v>0.04</v>
      </c>
      <c r="AY1982" s="5">
        <v>0.01</v>
      </c>
      <c r="BA1982" s="5">
        <v>5.91</v>
      </c>
      <c r="BE1982" s="5">
        <v>0.8</v>
      </c>
      <c r="BH1982" s="5">
        <v>1.33</v>
      </c>
      <c r="BI1982" s="5">
        <v>1.31</v>
      </c>
      <c r="BO1982" s="5">
        <v>47.15</v>
      </c>
      <c r="BX1982" s="5">
        <v>6.6</v>
      </c>
    </row>
    <row r="1983" spans="1:77" x14ac:dyDescent="0.2">
      <c r="A1983" s="2" t="s">
        <v>155</v>
      </c>
      <c r="B1983" s="3">
        <v>35009</v>
      </c>
      <c r="C1983" s="4">
        <v>15</v>
      </c>
      <c r="H1983" s="5">
        <v>0.13</v>
      </c>
      <c r="T1983" s="5">
        <v>43</v>
      </c>
      <c r="V1983" s="5">
        <v>15</v>
      </c>
      <c r="AB1983" s="5">
        <v>2.76</v>
      </c>
      <c r="AJ1983" s="5">
        <v>44.1</v>
      </c>
      <c r="AV1983" s="5">
        <v>20.27</v>
      </c>
      <c r="AW1983" s="5">
        <v>7.0000000000000007E-2</v>
      </c>
      <c r="AX1983" s="5">
        <v>0.03</v>
      </c>
      <c r="AY1983" s="5">
        <v>0.01</v>
      </c>
      <c r="BA1983" s="5">
        <v>5.73</v>
      </c>
      <c r="BE1983" s="5">
        <v>0.3</v>
      </c>
      <c r="BH1983" s="5">
        <v>1.22</v>
      </c>
      <c r="BI1983" s="5">
        <v>1.36</v>
      </c>
      <c r="BO1983" s="5">
        <v>57.5</v>
      </c>
      <c r="BX1983" s="5">
        <v>12.5</v>
      </c>
    </row>
    <row r="1984" spans="1:77" x14ac:dyDescent="0.2">
      <c r="A1984" s="2" t="s">
        <v>155</v>
      </c>
      <c r="B1984" s="3">
        <v>34785</v>
      </c>
      <c r="C1984" s="4">
        <v>23</v>
      </c>
      <c r="F1984" s="5">
        <v>0.35</v>
      </c>
      <c r="G1984" s="5">
        <v>0.2</v>
      </c>
      <c r="H1984" s="5">
        <v>0.11</v>
      </c>
      <c r="S1984" s="5">
        <v>49</v>
      </c>
      <c r="T1984" s="5">
        <v>43</v>
      </c>
      <c r="V1984" s="5">
        <v>14</v>
      </c>
      <c r="W1984" s="5">
        <v>1.48</v>
      </c>
      <c r="AB1984" s="5">
        <v>2.06</v>
      </c>
      <c r="AE1984" s="5">
        <v>15</v>
      </c>
      <c r="AJ1984" s="5">
        <v>46.8</v>
      </c>
      <c r="AN1984" s="5">
        <v>5.9</v>
      </c>
      <c r="AO1984" s="5">
        <v>0.11</v>
      </c>
      <c r="AT1984" s="5">
        <v>20</v>
      </c>
      <c r="AV1984" s="5">
        <v>39.22</v>
      </c>
      <c r="AW1984" s="5">
        <v>0.1</v>
      </c>
      <c r="AX1984" s="5">
        <v>0.03</v>
      </c>
      <c r="AY1984" s="5">
        <v>0.02</v>
      </c>
      <c r="BA1984" s="5">
        <v>5.84</v>
      </c>
      <c r="BE1984" s="5">
        <v>0.5</v>
      </c>
      <c r="BH1984" s="5">
        <v>1.1100000000000001</v>
      </c>
      <c r="BI1984" s="5">
        <v>1.57</v>
      </c>
      <c r="BO1984" s="5">
        <v>64</v>
      </c>
      <c r="BX1984" s="5">
        <v>7.2</v>
      </c>
    </row>
    <row r="1985" spans="1:77" x14ac:dyDescent="0.2">
      <c r="A1985" s="2" t="s">
        <v>147</v>
      </c>
      <c r="B1985" s="3">
        <v>42158</v>
      </c>
      <c r="C1985" s="4">
        <v>33</v>
      </c>
      <c r="G1985" s="5">
        <v>0.11</v>
      </c>
      <c r="H1985" s="5">
        <v>0.01</v>
      </c>
      <c r="J1985" s="5">
        <v>1.7</v>
      </c>
      <c r="M1985" s="5">
        <v>1.3</v>
      </c>
      <c r="N1985" s="5">
        <v>0.2</v>
      </c>
      <c r="Q1985" s="5">
        <v>0.69</v>
      </c>
      <c r="S1985" s="5">
        <v>18.7</v>
      </c>
      <c r="T1985" s="5">
        <v>27</v>
      </c>
      <c r="U1985" s="5">
        <v>0.8</v>
      </c>
      <c r="V1985" s="5">
        <v>1.3</v>
      </c>
      <c r="W1985" s="5">
        <v>2E-3</v>
      </c>
      <c r="AB1985" s="5">
        <v>6.77</v>
      </c>
      <c r="AC1985" s="5">
        <v>10</v>
      </c>
      <c r="AD1985" s="5">
        <v>3</v>
      </c>
      <c r="AE1985" s="5">
        <v>7.42</v>
      </c>
      <c r="AI1985" s="5">
        <v>2.8</v>
      </c>
      <c r="AJ1985" s="5">
        <v>36.1</v>
      </c>
      <c r="AN1985" s="5">
        <v>14.9</v>
      </c>
      <c r="AO1985" s="5">
        <v>0.08</v>
      </c>
      <c r="AT1985" s="5">
        <v>14.4</v>
      </c>
      <c r="AU1985" s="5">
        <v>15</v>
      </c>
      <c r="AV1985" s="5">
        <v>85.87</v>
      </c>
      <c r="AW1985" s="5">
        <v>3.2799999999999999E-3</v>
      </c>
      <c r="AX1985" s="5">
        <v>0.02</v>
      </c>
      <c r="BA1985" s="5">
        <v>5.18</v>
      </c>
      <c r="BC1985" s="5">
        <v>1.4E-3</v>
      </c>
      <c r="BF1985" s="5">
        <v>6.77</v>
      </c>
      <c r="BH1985" s="5">
        <v>0.18</v>
      </c>
      <c r="BO1985" s="5">
        <v>36.4</v>
      </c>
      <c r="BQ1985" s="5">
        <v>3.09</v>
      </c>
      <c r="BR1985" s="5">
        <v>3</v>
      </c>
      <c r="BX1985" s="5">
        <v>10.4</v>
      </c>
      <c r="BY1985" s="5">
        <v>76</v>
      </c>
    </row>
    <row r="1986" spans="1:77" x14ac:dyDescent="0.2">
      <c r="A1986" s="2" t="s">
        <v>147</v>
      </c>
      <c r="B1986" s="3">
        <v>41787</v>
      </c>
      <c r="C1986" s="4">
        <v>27</v>
      </c>
      <c r="G1986" s="5">
        <v>7.0000000000000007E-2</v>
      </c>
      <c r="H1986" s="5">
        <v>0.01</v>
      </c>
      <c r="M1986" s="5">
        <v>0.92</v>
      </c>
      <c r="Q1986" s="5">
        <v>0.82</v>
      </c>
      <c r="S1986" s="5">
        <v>19.2</v>
      </c>
      <c r="T1986" s="5">
        <v>27</v>
      </c>
      <c r="V1986" s="5">
        <v>1.2</v>
      </c>
      <c r="W1986" s="5">
        <v>4.0000000000000001E-3</v>
      </c>
      <c r="AB1986" s="5">
        <v>3.97</v>
      </c>
      <c r="AD1986" s="5">
        <v>0.47</v>
      </c>
      <c r="AE1986" s="5">
        <v>7.1</v>
      </c>
      <c r="AJ1986" s="5">
        <v>35.799999999999997</v>
      </c>
      <c r="AN1986" s="5">
        <v>15.1</v>
      </c>
      <c r="AO1986" s="5">
        <v>0.08</v>
      </c>
      <c r="AT1986" s="5">
        <v>15.1</v>
      </c>
      <c r="AU1986" s="5">
        <v>16</v>
      </c>
      <c r="AV1986" s="5">
        <v>87.2</v>
      </c>
      <c r="AW1986" s="5">
        <v>3.2799999999999999E-3</v>
      </c>
      <c r="AX1986" s="5">
        <v>0.02</v>
      </c>
      <c r="AY1986" s="5">
        <v>0.02</v>
      </c>
      <c r="BA1986" s="5">
        <v>5.23</v>
      </c>
      <c r="BF1986" s="5">
        <v>3.26</v>
      </c>
      <c r="BH1986" s="5">
        <v>0.18</v>
      </c>
      <c r="BO1986" s="5">
        <v>33.4</v>
      </c>
      <c r="BQ1986" s="5">
        <v>3.04</v>
      </c>
      <c r="BR1986" s="5">
        <v>3.06</v>
      </c>
      <c r="BX1986" s="5">
        <v>9.6999999999999993</v>
      </c>
    </row>
    <row r="1987" spans="1:77" x14ac:dyDescent="0.2">
      <c r="A1987" s="2" t="s">
        <v>147</v>
      </c>
      <c r="B1987" s="3">
        <v>41486</v>
      </c>
      <c r="C1987" s="4">
        <v>28</v>
      </c>
      <c r="G1987" s="5">
        <v>0.08</v>
      </c>
      <c r="H1987" s="5">
        <v>0.01</v>
      </c>
      <c r="M1987" s="5">
        <v>1.1000000000000001</v>
      </c>
      <c r="Q1987" s="5">
        <v>0.67</v>
      </c>
      <c r="S1987" s="5">
        <v>22.3</v>
      </c>
      <c r="T1987" s="5">
        <v>28</v>
      </c>
      <c r="U1987" s="5">
        <v>0.7</v>
      </c>
      <c r="V1987" s="5">
        <v>1.4</v>
      </c>
      <c r="W1987" s="5">
        <v>2E-3</v>
      </c>
      <c r="AB1987" s="5">
        <v>3.95</v>
      </c>
      <c r="AD1987" s="5">
        <v>11.32</v>
      </c>
      <c r="AE1987" s="5">
        <v>7.92</v>
      </c>
      <c r="AJ1987" s="5">
        <v>37.700000000000003</v>
      </c>
      <c r="AN1987" s="5">
        <v>17.600000000000001</v>
      </c>
      <c r="AO1987" s="5">
        <v>7.0000000000000007E-2</v>
      </c>
      <c r="AT1987" s="5">
        <v>17.2</v>
      </c>
      <c r="AU1987" s="5">
        <v>19</v>
      </c>
      <c r="AV1987" s="5">
        <v>91.63</v>
      </c>
      <c r="AW1987" s="5">
        <v>3.2799999999999999E-3</v>
      </c>
      <c r="AX1987" s="5">
        <v>0.02</v>
      </c>
      <c r="AY1987" s="5">
        <v>0.02</v>
      </c>
      <c r="BA1987" s="5">
        <v>4.91</v>
      </c>
      <c r="BF1987" s="5">
        <v>7.38</v>
      </c>
      <c r="BH1987" s="5">
        <v>0.18</v>
      </c>
      <c r="BO1987" s="5">
        <v>34.1</v>
      </c>
      <c r="BQ1987" s="5">
        <v>3.16</v>
      </c>
      <c r="BR1987" s="5">
        <v>3.54</v>
      </c>
      <c r="BX1987" s="5">
        <v>9.9</v>
      </c>
    </row>
    <row r="1988" spans="1:77" x14ac:dyDescent="0.2">
      <c r="A1988" s="2" t="s">
        <v>147</v>
      </c>
      <c r="B1988" s="3">
        <v>41086</v>
      </c>
      <c r="C1988" s="4">
        <v>38</v>
      </c>
      <c r="G1988" s="5">
        <v>0.08</v>
      </c>
      <c r="H1988" s="5">
        <v>0.01</v>
      </c>
      <c r="J1988" s="5">
        <v>0.2</v>
      </c>
      <c r="M1988" s="5">
        <v>0.92</v>
      </c>
      <c r="N1988" s="5">
        <v>0.2</v>
      </c>
      <c r="Q1988" s="5">
        <v>0.69</v>
      </c>
      <c r="S1988" s="5">
        <v>20.9</v>
      </c>
      <c r="T1988" s="5">
        <v>30</v>
      </c>
      <c r="U1988" s="5">
        <v>0.8</v>
      </c>
      <c r="V1988" s="5">
        <v>1.1000000000000001</v>
      </c>
      <c r="W1988" s="5">
        <v>8.9999999999999993E-3</v>
      </c>
      <c r="AB1988" s="5">
        <v>4.08</v>
      </c>
      <c r="AD1988" s="5">
        <v>3.95</v>
      </c>
      <c r="AE1988" s="5">
        <v>7.05</v>
      </c>
      <c r="AI1988" s="5">
        <v>3.4</v>
      </c>
      <c r="AJ1988" s="5">
        <v>38.9</v>
      </c>
      <c r="AN1988" s="5">
        <v>16.899999999999999</v>
      </c>
      <c r="AO1988" s="5">
        <v>0.08</v>
      </c>
      <c r="AS1988" s="5">
        <v>0.35</v>
      </c>
      <c r="AT1988" s="5">
        <v>15.7</v>
      </c>
      <c r="AU1988" s="5">
        <v>19</v>
      </c>
      <c r="AV1988" s="5">
        <v>93.84</v>
      </c>
      <c r="AW1988" s="5">
        <v>3.2799999999999999E-3</v>
      </c>
      <c r="AX1988" s="5">
        <v>0.01</v>
      </c>
      <c r="AY1988" s="5">
        <v>0.02</v>
      </c>
      <c r="BA1988" s="5">
        <v>5.0999999999999996</v>
      </c>
      <c r="BC1988" s="5">
        <v>1E-3</v>
      </c>
      <c r="BF1988" s="5">
        <v>2.67</v>
      </c>
      <c r="BH1988" s="5">
        <v>0.18</v>
      </c>
      <c r="BO1988" s="5">
        <v>31.3</v>
      </c>
      <c r="BQ1988" s="5">
        <v>3.19</v>
      </c>
      <c r="BR1988" s="5">
        <v>3.32</v>
      </c>
      <c r="BS1988" s="5">
        <v>0.2</v>
      </c>
      <c r="BT1988" s="5">
        <v>13</v>
      </c>
      <c r="BV1988" s="5">
        <v>0.1</v>
      </c>
      <c r="BW1988" s="5">
        <v>0.23</v>
      </c>
      <c r="BX1988" s="5">
        <v>9.9</v>
      </c>
      <c r="BY1988" s="5">
        <v>66.599999999999994</v>
      </c>
    </row>
    <row r="1989" spans="1:77" x14ac:dyDescent="0.2">
      <c r="A1989" s="2" t="s">
        <v>147</v>
      </c>
      <c r="B1989" s="3">
        <v>40723</v>
      </c>
      <c r="C1989" s="4">
        <v>28</v>
      </c>
      <c r="G1989" s="5">
        <v>0.12</v>
      </c>
      <c r="H1989" s="5">
        <v>0.01</v>
      </c>
      <c r="M1989" s="5">
        <v>1.07</v>
      </c>
      <c r="Q1989" s="5">
        <v>0.66</v>
      </c>
      <c r="S1989" s="5">
        <v>20.6</v>
      </c>
      <c r="T1989" s="5">
        <v>30</v>
      </c>
      <c r="V1989" s="5">
        <v>1.2</v>
      </c>
      <c r="W1989" s="5">
        <v>0.01</v>
      </c>
      <c r="AB1989" s="5">
        <v>4.2699999999999996</v>
      </c>
      <c r="AD1989" s="5">
        <v>3.12</v>
      </c>
      <c r="AE1989" s="5">
        <v>6.77</v>
      </c>
      <c r="AJ1989" s="5">
        <v>37.1</v>
      </c>
      <c r="AN1989" s="5">
        <v>16.100000000000001</v>
      </c>
      <c r="AO1989" s="5">
        <v>0.08</v>
      </c>
      <c r="AT1989" s="5">
        <v>16.600000000000001</v>
      </c>
      <c r="AU1989" s="5">
        <v>19</v>
      </c>
      <c r="AV1989" s="5">
        <v>88.09</v>
      </c>
      <c r="AW1989" s="5">
        <v>3.2799999999999999E-3</v>
      </c>
      <c r="AX1989" s="5">
        <v>0.02</v>
      </c>
      <c r="BA1989" s="5">
        <v>5.23</v>
      </c>
      <c r="BF1989" s="5">
        <v>8.58</v>
      </c>
      <c r="BH1989" s="5">
        <v>0.2</v>
      </c>
      <c r="BO1989" s="5">
        <v>33.799999999999997</v>
      </c>
      <c r="BQ1989" s="5">
        <v>3.17</v>
      </c>
      <c r="BR1989" s="5">
        <v>3.27</v>
      </c>
      <c r="BT1989" s="5">
        <v>8</v>
      </c>
      <c r="BX1989" s="5">
        <v>9.9</v>
      </c>
      <c r="BY1989" s="5">
        <v>70</v>
      </c>
    </row>
    <row r="1990" spans="1:77" x14ac:dyDescent="0.2">
      <c r="A1990" s="2" t="s">
        <v>147</v>
      </c>
      <c r="B1990" s="3">
        <v>40332</v>
      </c>
      <c r="C1990" s="4">
        <v>27</v>
      </c>
      <c r="G1990" s="5">
        <v>0.08</v>
      </c>
      <c r="H1990" s="5">
        <v>0.01</v>
      </c>
      <c r="M1990" s="5">
        <v>1.1299999999999999</v>
      </c>
      <c r="Q1990" s="5">
        <v>0.62</v>
      </c>
      <c r="S1990" s="5">
        <v>21.6</v>
      </c>
      <c r="T1990" s="5">
        <v>33</v>
      </c>
      <c r="V1990" s="5">
        <v>1.7</v>
      </c>
      <c r="W1990" s="5">
        <v>0.02</v>
      </c>
      <c r="AB1990" s="5">
        <v>4.1399999999999997</v>
      </c>
      <c r="AD1990" s="5">
        <v>1.96</v>
      </c>
      <c r="AE1990" s="5">
        <v>5.83</v>
      </c>
      <c r="AJ1990" s="5">
        <v>36</v>
      </c>
      <c r="AN1990" s="5">
        <v>14.3</v>
      </c>
      <c r="AO1990" s="5">
        <v>7.0000000000000007E-2</v>
      </c>
      <c r="AT1990" s="5">
        <v>17.7</v>
      </c>
      <c r="AU1990" s="5">
        <v>18</v>
      </c>
      <c r="AV1990" s="5">
        <v>69.94</v>
      </c>
      <c r="AW1990" s="5">
        <v>3.2799999999999999E-3</v>
      </c>
      <c r="AX1990" s="5">
        <v>0.02</v>
      </c>
      <c r="BA1990" s="5">
        <v>5.3</v>
      </c>
      <c r="BF1990" s="5">
        <v>7.06</v>
      </c>
      <c r="BH1990" s="5">
        <v>0.3</v>
      </c>
      <c r="BO1990" s="5">
        <v>36.9</v>
      </c>
      <c r="BQ1990" s="5">
        <v>3.13</v>
      </c>
      <c r="BR1990" s="5">
        <v>3.19</v>
      </c>
      <c r="BX1990" s="5">
        <v>10</v>
      </c>
      <c r="BY1990" s="5">
        <v>57</v>
      </c>
    </row>
    <row r="1991" spans="1:77" x14ac:dyDescent="0.2">
      <c r="A1991" s="2" t="s">
        <v>147</v>
      </c>
      <c r="B1991" s="3">
        <v>36108</v>
      </c>
      <c r="C1991" s="4">
        <v>23</v>
      </c>
      <c r="F1991" s="5">
        <v>0.06</v>
      </c>
      <c r="G1991" s="5">
        <v>0.03</v>
      </c>
      <c r="H1991" s="5">
        <v>0.01</v>
      </c>
      <c r="M1991" s="5">
        <v>1.08</v>
      </c>
      <c r="S1991" s="5">
        <v>26</v>
      </c>
      <c r="T1991" s="5">
        <v>46</v>
      </c>
      <c r="V1991" s="5">
        <v>2.2000000000000002</v>
      </c>
      <c r="W1991" s="5">
        <v>0.01</v>
      </c>
      <c r="AB1991" s="5">
        <v>2.73</v>
      </c>
      <c r="AE1991" s="5">
        <v>4</v>
      </c>
      <c r="AJ1991" s="5">
        <v>40.4</v>
      </c>
      <c r="AN1991" s="5">
        <v>14</v>
      </c>
      <c r="AO1991" s="5">
        <v>0.05</v>
      </c>
      <c r="AT1991" s="5">
        <v>21</v>
      </c>
      <c r="AV1991" s="5">
        <v>53.43</v>
      </c>
      <c r="AW1991" s="5">
        <v>3.284E-3</v>
      </c>
      <c r="AX1991" s="5">
        <v>0.02</v>
      </c>
      <c r="AZ1991" s="5">
        <v>0.01</v>
      </c>
      <c r="BA1991" s="5">
        <v>5.72</v>
      </c>
      <c r="BE1991" s="5">
        <v>6.6</v>
      </c>
      <c r="BH1991" s="5">
        <v>0.46</v>
      </c>
      <c r="BO1991" s="5">
        <v>46.6</v>
      </c>
      <c r="BX1991" s="5">
        <v>9.8000000000000007</v>
      </c>
    </row>
    <row r="1992" spans="1:77" x14ac:dyDescent="0.2">
      <c r="A1992" s="2" t="s">
        <v>147</v>
      </c>
      <c r="B1992" s="3">
        <v>38685</v>
      </c>
      <c r="C1992" s="4">
        <v>32</v>
      </c>
      <c r="F1992" s="5">
        <v>0.08</v>
      </c>
      <c r="G1992" s="5">
        <v>7.0000000000000007E-2</v>
      </c>
      <c r="H1992" s="5">
        <v>0.01</v>
      </c>
      <c r="J1992" s="5">
        <v>0.2</v>
      </c>
      <c r="M1992" s="5">
        <v>0.92</v>
      </c>
      <c r="N1992" s="5">
        <v>0.2</v>
      </c>
      <c r="O1992" s="5">
        <v>10</v>
      </c>
      <c r="Q1992" s="5">
        <v>0.88</v>
      </c>
      <c r="S1992" s="5">
        <v>25.6</v>
      </c>
      <c r="T1992" s="5">
        <v>46</v>
      </c>
      <c r="U1992" s="5">
        <v>1</v>
      </c>
      <c r="V1992" s="5">
        <v>0.9</v>
      </c>
      <c r="W1992" s="5">
        <v>0.05</v>
      </c>
      <c r="AB1992" s="5">
        <v>3.83</v>
      </c>
      <c r="AE1992" s="5">
        <v>4.9000000000000004</v>
      </c>
      <c r="AI1992" s="5">
        <v>3.3</v>
      </c>
      <c r="AJ1992" s="5">
        <v>44.1</v>
      </c>
      <c r="AN1992" s="5">
        <v>19.399999999999999</v>
      </c>
      <c r="AO1992" s="5">
        <v>0.09</v>
      </c>
      <c r="AT1992" s="5">
        <v>19.8</v>
      </c>
      <c r="AU1992" s="5">
        <v>20</v>
      </c>
      <c r="AV1992" s="5">
        <v>95.93</v>
      </c>
      <c r="AW1992" s="5">
        <v>5.8999999999999999E-3</v>
      </c>
      <c r="AX1992" s="5">
        <v>0.03</v>
      </c>
      <c r="AZ1992" s="5">
        <v>0.01</v>
      </c>
      <c r="BA1992" s="5">
        <v>5.48</v>
      </c>
      <c r="BC1992" s="5">
        <v>1.1999999999999999E-3</v>
      </c>
      <c r="BE1992" s="5">
        <v>7.4</v>
      </c>
      <c r="BH1992" s="5">
        <v>0.31</v>
      </c>
      <c r="BO1992" s="5">
        <v>31.8</v>
      </c>
      <c r="BX1992" s="5">
        <v>9.8000000000000007</v>
      </c>
      <c r="BY1992" s="5">
        <v>67</v>
      </c>
    </row>
    <row r="1993" spans="1:77" x14ac:dyDescent="0.2">
      <c r="A1993" s="2" t="s">
        <v>147</v>
      </c>
      <c r="B1993" s="3">
        <v>35541</v>
      </c>
      <c r="C1993" s="4">
        <v>23</v>
      </c>
      <c r="F1993" s="5">
        <v>0.41</v>
      </c>
      <c r="G1993" s="5">
        <v>0.35</v>
      </c>
      <c r="H1993" s="5">
        <v>0.1</v>
      </c>
      <c r="S1993" s="5">
        <v>42</v>
      </c>
      <c r="T1993" s="5">
        <v>43</v>
      </c>
      <c r="V1993" s="5">
        <v>16</v>
      </c>
      <c r="W1993" s="5">
        <v>1.2</v>
      </c>
      <c r="AB1993" s="5">
        <v>2.5299999999999998</v>
      </c>
      <c r="AE1993" s="5">
        <v>14</v>
      </c>
      <c r="AJ1993" s="5">
        <v>41.3</v>
      </c>
      <c r="AN1993" s="5">
        <v>5.5</v>
      </c>
      <c r="AO1993" s="5">
        <v>0.06</v>
      </c>
      <c r="AT1993" s="5">
        <v>23</v>
      </c>
      <c r="AV1993" s="5">
        <v>7.64</v>
      </c>
      <c r="AW1993" s="5">
        <v>0.03</v>
      </c>
      <c r="AX1993" s="5">
        <v>0.04</v>
      </c>
      <c r="AY1993" s="5">
        <v>0.01</v>
      </c>
      <c r="BA1993" s="5">
        <v>5.81</v>
      </c>
      <c r="BE1993" s="5">
        <v>0.6</v>
      </c>
      <c r="BH1993" s="5">
        <v>1.26</v>
      </c>
      <c r="BI1993" s="5">
        <v>2.23</v>
      </c>
      <c r="BO1993" s="5">
        <v>65.900000000000006</v>
      </c>
      <c r="BX1993" s="5">
        <v>6.6</v>
      </c>
    </row>
    <row r="1994" spans="1:77" x14ac:dyDescent="0.2">
      <c r="A1994" s="2" t="s">
        <v>147</v>
      </c>
      <c r="B1994" s="3">
        <v>38272</v>
      </c>
      <c r="C1994" s="4">
        <v>32</v>
      </c>
      <c r="F1994" s="5">
        <v>0.09</v>
      </c>
      <c r="G1994" s="5">
        <v>0.06</v>
      </c>
      <c r="H1994" s="5">
        <v>0.01</v>
      </c>
      <c r="J1994" s="5">
        <v>0.2</v>
      </c>
      <c r="M1994" s="5">
        <v>0.98</v>
      </c>
      <c r="N1994" s="5">
        <v>0.3</v>
      </c>
      <c r="O1994" s="5">
        <v>19</v>
      </c>
      <c r="Q1994" s="5">
        <v>0.93</v>
      </c>
      <c r="S1994" s="5">
        <v>24.2</v>
      </c>
      <c r="T1994" s="5">
        <v>47</v>
      </c>
      <c r="U1994" s="5">
        <v>1</v>
      </c>
      <c r="V1994" s="5">
        <v>1.2</v>
      </c>
      <c r="W1994" s="5">
        <v>0.03</v>
      </c>
      <c r="AB1994" s="5">
        <v>3.64</v>
      </c>
      <c r="AE1994" s="5">
        <v>5.22</v>
      </c>
      <c r="AI1994" s="5">
        <v>4.5</v>
      </c>
      <c r="AJ1994" s="5">
        <v>43.6</v>
      </c>
      <c r="AN1994" s="5">
        <v>18.3</v>
      </c>
      <c r="AO1994" s="5">
        <v>0.09</v>
      </c>
      <c r="AT1994" s="5">
        <v>17.899999999999999</v>
      </c>
      <c r="AU1994" s="5">
        <v>21</v>
      </c>
      <c r="AV1994" s="5">
        <v>82.33</v>
      </c>
      <c r="AW1994" s="5">
        <v>4.2698500000000004E-3</v>
      </c>
      <c r="AX1994" s="5">
        <v>0.03</v>
      </c>
      <c r="AZ1994" s="5">
        <v>0.01</v>
      </c>
      <c r="BA1994" s="5">
        <v>5.14</v>
      </c>
      <c r="BC1994" s="5">
        <v>1.8E-3</v>
      </c>
      <c r="BE1994" s="5">
        <v>7.3</v>
      </c>
      <c r="BH1994" s="5">
        <v>0.3</v>
      </c>
      <c r="BO1994" s="5">
        <v>31.6</v>
      </c>
      <c r="BX1994" s="5">
        <v>8.9</v>
      </c>
      <c r="BY1994" s="5">
        <v>69</v>
      </c>
    </row>
    <row r="1995" spans="1:77" x14ac:dyDescent="0.2">
      <c r="A1995" s="2" t="s">
        <v>147</v>
      </c>
      <c r="B1995" s="3">
        <v>38106</v>
      </c>
      <c r="C1995" s="4">
        <v>31</v>
      </c>
      <c r="F1995" s="5">
        <v>7.0000000000000007E-2</v>
      </c>
      <c r="G1995" s="5">
        <v>0.06</v>
      </c>
      <c r="H1995" s="5">
        <v>0.01</v>
      </c>
      <c r="J1995" s="5">
        <v>0.2</v>
      </c>
      <c r="M1995" s="5">
        <v>0.76</v>
      </c>
      <c r="N1995" s="5">
        <v>0.2</v>
      </c>
      <c r="O1995" s="5">
        <v>25</v>
      </c>
      <c r="Q1995" s="5">
        <v>0.55000000000000004</v>
      </c>
      <c r="S1995" s="5">
        <v>26.3</v>
      </c>
      <c r="T1995" s="5">
        <v>47</v>
      </c>
      <c r="U1995" s="5">
        <v>3.9</v>
      </c>
      <c r="V1995" s="5">
        <v>1.3</v>
      </c>
      <c r="W1995" s="5">
        <v>0.05</v>
      </c>
      <c r="AB1995" s="5">
        <v>3.78</v>
      </c>
      <c r="AE1995" s="5">
        <v>4.8899999999999997</v>
      </c>
      <c r="AI1995" s="5">
        <v>4.9000000000000004</v>
      </c>
      <c r="AN1995" s="5">
        <v>18.399999999999999</v>
      </c>
      <c r="AO1995" s="5">
        <v>0.09</v>
      </c>
      <c r="AT1995" s="5">
        <v>17.5</v>
      </c>
      <c r="AU1995" s="5">
        <v>21</v>
      </c>
      <c r="AV1995" s="5">
        <v>78.7</v>
      </c>
      <c r="AW1995" s="5">
        <v>3.2845000000000001E-3</v>
      </c>
      <c r="AX1995" s="5">
        <v>0.03</v>
      </c>
      <c r="AZ1995" s="5">
        <v>0.01</v>
      </c>
      <c r="BA1995" s="5">
        <v>5.31</v>
      </c>
      <c r="BC1995" s="5">
        <v>1E-3</v>
      </c>
      <c r="BE1995" s="5">
        <v>7.36</v>
      </c>
      <c r="BH1995" s="5">
        <v>0.33</v>
      </c>
      <c r="BO1995" s="5">
        <v>33.700000000000003</v>
      </c>
      <c r="BX1995" s="5">
        <v>9.8000000000000007</v>
      </c>
      <c r="BY1995" s="5">
        <v>58</v>
      </c>
    </row>
    <row r="1996" spans="1:77" x14ac:dyDescent="0.2">
      <c r="A1996" s="2" t="s">
        <v>147</v>
      </c>
      <c r="B1996" s="3">
        <v>37944</v>
      </c>
      <c r="C1996" s="4">
        <v>32</v>
      </c>
      <c r="F1996" s="5">
        <v>0.05</v>
      </c>
      <c r="G1996" s="5">
        <v>0.05</v>
      </c>
      <c r="H1996" s="5">
        <v>0.01</v>
      </c>
      <c r="J1996" s="5">
        <v>0.2</v>
      </c>
      <c r="M1996" s="5">
        <v>0.82</v>
      </c>
      <c r="N1996" s="5">
        <v>0.2</v>
      </c>
      <c r="O1996" s="5">
        <v>24</v>
      </c>
      <c r="Q1996" s="5">
        <v>0.72</v>
      </c>
      <c r="S1996" s="5">
        <v>24.6</v>
      </c>
      <c r="T1996" s="5">
        <v>46</v>
      </c>
      <c r="U1996" s="5">
        <v>0.6</v>
      </c>
      <c r="V1996" s="5">
        <v>1.1000000000000001</v>
      </c>
      <c r="W1996" s="5">
        <v>8.9999999999999993E-3</v>
      </c>
      <c r="AB1996" s="5">
        <v>4.16</v>
      </c>
      <c r="AE1996" s="5">
        <v>5.27</v>
      </c>
      <c r="AI1996" s="5">
        <v>4.4000000000000004</v>
      </c>
      <c r="AJ1996" s="5">
        <v>41.7</v>
      </c>
      <c r="AN1996" s="5">
        <v>17.3</v>
      </c>
      <c r="AO1996" s="5">
        <v>0.08</v>
      </c>
      <c r="AT1996" s="5">
        <v>18.7</v>
      </c>
      <c r="AU1996" s="5">
        <v>16</v>
      </c>
      <c r="AV1996" s="5">
        <v>72.77</v>
      </c>
      <c r="AW1996" s="5">
        <v>4.9267499999999997E-3</v>
      </c>
      <c r="AX1996" s="5">
        <v>0.02</v>
      </c>
      <c r="AZ1996" s="5">
        <v>0.01</v>
      </c>
      <c r="BA1996" s="5">
        <v>5.5</v>
      </c>
      <c r="BC1996" s="5">
        <v>1.1000000000000001E-3</v>
      </c>
      <c r="BE1996" s="5">
        <v>7.9</v>
      </c>
      <c r="BH1996" s="5">
        <v>0.32</v>
      </c>
      <c r="BO1996" s="5">
        <v>36.799999999999997</v>
      </c>
      <c r="BX1996" s="5">
        <v>9.9</v>
      </c>
      <c r="BY1996" s="5">
        <v>60</v>
      </c>
    </row>
    <row r="1997" spans="1:77" x14ac:dyDescent="0.2">
      <c r="A1997" s="2" t="s">
        <v>147</v>
      </c>
      <c r="B1997" s="3">
        <v>37719</v>
      </c>
      <c r="C1997" s="4">
        <v>32</v>
      </c>
      <c r="F1997" s="5">
        <v>7.0000000000000007E-2</v>
      </c>
      <c r="G1997" s="5">
        <v>0.06</v>
      </c>
      <c r="H1997" s="5">
        <v>0.01</v>
      </c>
      <c r="J1997" s="5">
        <v>0.2</v>
      </c>
      <c r="M1997" s="5">
        <v>0.8</v>
      </c>
      <c r="N1997" s="5">
        <v>0.2</v>
      </c>
      <c r="O1997" s="5">
        <v>10</v>
      </c>
      <c r="Q1997" s="5">
        <v>0.7</v>
      </c>
      <c r="S1997" s="5">
        <v>23.8</v>
      </c>
      <c r="T1997" s="5">
        <v>47</v>
      </c>
      <c r="U1997" s="5">
        <v>0.9</v>
      </c>
      <c r="V1997" s="5">
        <v>1.5</v>
      </c>
      <c r="W1997" s="5">
        <v>0.01</v>
      </c>
      <c r="AB1997" s="5">
        <v>3.77</v>
      </c>
      <c r="AE1997" s="5">
        <v>4.45</v>
      </c>
      <c r="AI1997" s="5">
        <v>2.4</v>
      </c>
      <c r="AJ1997" s="5">
        <v>40</v>
      </c>
      <c r="AN1997" s="5">
        <v>16.5</v>
      </c>
      <c r="AO1997" s="5">
        <v>0.08</v>
      </c>
      <c r="AT1997" s="5">
        <v>16.5</v>
      </c>
      <c r="AU1997" s="5">
        <v>22</v>
      </c>
      <c r="AV1997" s="5">
        <v>62.68</v>
      </c>
      <c r="AW1997" s="5">
        <v>5.5799999999999999E-3</v>
      </c>
      <c r="AX1997" s="5">
        <v>0.03</v>
      </c>
      <c r="AZ1997" s="5">
        <v>0.01</v>
      </c>
      <c r="BA1997" s="5">
        <v>5.33</v>
      </c>
      <c r="BC1997" s="5">
        <v>2.2000000000000001E-3</v>
      </c>
      <c r="BE1997" s="5">
        <v>7.7</v>
      </c>
      <c r="BH1997" s="5">
        <v>0.33</v>
      </c>
      <c r="BO1997" s="5">
        <v>32.5</v>
      </c>
      <c r="BX1997" s="5">
        <v>9.9</v>
      </c>
      <c r="BY1997" s="5">
        <v>54</v>
      </c>
    </row>
    <row r="1998" spans="1:77" x14ac:dyDescent="0.2">
      <c r="A1998" s="2" t="s">
        <v>128</v>
      </c>
      <c r="B1998" s="3">
        <v>37564</v>
      </c>
      <c r="C1998" s="4">
        <v>32</v>
      </c>
      <c r="F1998" s="5">
        <v>0.64</v>
      </c>
      <c r="G1998" s="5">
        <v>0.05</v>
      </c>
      <c r="H1998" s="5">
        <v>0.01</v>
      </c>
      <c r="J1998" s="5">
        <v>0.2</v>
      </c>
      <c r="M1998" s="5">
        <v>0.92</v>
      </c>
      <c r="N1998" s="5">
        <v>0.2</v>
      </c>
      <c r="O1998" s="5">
        <v>38</v>
      </c>
      <c r="Q1998" s="5">
        <v>0.83</v>
      </c>
      <c r="S1998" s="5">
        <v>26.8</v>
      </c>
      <c r="T1998" s="5">
        <v>45</v>
      </c>
      <c r="U1998" s="5">
        <v>0.5</v>
      </c>
      <c r="V1998" s="5">
        <v>1.4</v>
      </c>
      <c r="W1998" s="5">
        <v>0.01</v>
      </c>
      <c r="AB1998" s="5">
        <v>3.31</v>
      </c>
      <c r="AE1998" s="5">
        <v>4.59</v>
      </c>
      <c r="AI1998" s="5">
        <v>3.1</v>
      </c>
      <c r="AJ1998" s="5">
        <v>39.4</v>
      </c>
      <c r="AN1998" s="5">
        <v>18</v>
      </c>
      <c r="AO1998" s="5">
        <v>0.11</v>
      </c>
      <c r="AT1998" s="5">
        <v>16.7</v>
      </c>
      <c r="AU1998" s="5">
        <v>21</v>
      </c>
      <c r="AV1998" s="5">
        <v>56.66</v>
      </c>
      <c r="AW1998" s="5">
        <v>3.2845000000000001E-3</v>
      </c>
      <c r="AX1998" s="5">
        <v>0.02</v>
      </c>
      <c r="AZ1998" s="5">
        <v>0.01</v>
      </c>
      <c r="BA1998" s="5">
        <v>5.5</v>
      </c>
      <c r="BC1998" s="5">
        <v>1.5E-3</v>
      </c>
      <c r="BE1998" s="5">
        <v>7.2</v>
      </c>
      <c r="BH1998" s="5">
        <v>0.34</v>
      </c>
      <c r="BO1998" s="5">
        <v>39.299999999999997</v>
      </c>
      <c r="BX1998" s="5">
        <v>9.8000000000000007</v>
      </c>
      <c r="BY1998" s="5">
        <v>54</v>
      </c>
    </row>
    <row r="1999" spans="1:77" x14ac:dyDescent="0.2">
      <c r="A1999" s="2" t="s">
        <v>128</v>
      </c>
      <c r="B1999" s="3">
        <v>37383</v>
      </c>
      <c r="C1999" s="4">
        <v>32</v>
      </c>
      <c r="F1999" s="5">
        <v>0.14000000000000001</v>
      </c>
      <c r="G1999" s="5">
        <v>0.06</v>
      </c>
      <c r="H1999" s="5">
        <v>0.01</v>
      </c>
      <c r="J1999" s="5">
        <v>0.2</v>
      </c>
      <c r="M1999" s="5">
        <v>0.7</v>
      </c>
      <c r="N1999" s="5">
        <v>0.2</v>
      </c>
      <c r="O1999" s="5">
        <v>63</v>
      </c>
      <c r="Q1999" s="5">
        <v>0.62</v>
      </c>
      <c r="S1999" s="5">
        <v>21.4</v>
      </c>
      <c r="T1999" s="5">
        <v>44</v>
      </c>
      <c r="U1999" s="5">
        <v>1</v>
      </c>
      <c r="V1999" s="5">
        <v>1.6</v>
      </c>
      <c r="W1999" s="5">
        <v>0.04</v>
      </c>
      <c r="AB1999" s="5">
        <v>3.41</v>
      </c>
      <c r="AE1999" s="5">
        <v>4.21</v>
      </c>
      <c r="AI1999" s="5">
        <v>2.1</v>
      </c>
      <c r="AJ1999" s="5">
        <v>37.799999999999997</v>
      </c>
      <c r="AN1999" s="5">
        <v>14.5</v>
      </c>
      <c r="AO1999" s="5">
        <v>0.08</v>
      </c>
      <c r="AT1999" s="5">
        <v>15.1</v>
      </c>
      <c r="AU1999" s="5">
        <v>17</v>
      </c>
      <c r="AV1999" s="5">
        <v>50.86</v>
      </c>
      <c r="AW1999" s="5">
        <v>3.2845000000000001E-3</v>
      </c>
      <c r="AX1999" s="5">
        <v>0.03</v>
      </c>
      <c r="AZ1999" s="5">
        <v>0.01</v>
      </c>
      <c r="BA1999" s="5">
        <v>5.54</v>
      </c>
      <c r="BC1999" s="5">
        <v>1E-3</v>
      </c>
      <c r="BE1999" s="5">
        <v>7.6</v>
      </c>
      <c r="BH1999" s="5">
        <v>0.36</v>
      </c>
      <c r="BO1999" s="5">
        <v>41.2</v>
      </c>
      <c r="BX1999" s="5">
        <v>9.6999999999999993</v>
      </c>
      <c r="BY1999" s="5">
        <v>73</v>
      </c>
    </row>
    <row r="2000" spans="1:77" x14ac:dyDescent="0.2">
      <c r="A2000" s="2" t="s">
        <v>128</v>
      </c>
      <c r="B2000" s="3">
        <v>37203</v>
      </c>
      <c r="C2000" s="4">
        <v>31</v>
      </c>
      <c r="F2000" s="5">
        <v>0.06</v>
      </c>
      <c r="G2000" s="5">
        <v>0.03</v>
      </c>
      <c r="H2000" s="5">
        <v>0.02</v>
      </c>
      <c r="J2000" s="5">
        <v>0.2</v>
      </c>
      <c r="M2000" s="5">
        <v>0.81</v>
      </c>
      <c r="N2000" s="5">
        <v>0.2</v>
      </c>
      <c r="O2000" s="5">
        <v>32</v>
      </c>
      <c r="Q2000" s="5">
        <v>0.64</v>
      </c>
      <c r="S2000" s="5">
        <v>21.7</v>
      </c>
      <c r="T2000" s="5">
        <v>45</v>
      </c>
      <c r="U2000" s="5">
        <v>1.1000000000000001</v>
      </c>
      <c r="V2000" s="5">
        <v>1.3</v>
      </c>
      <c r="W2000" s="5">
        <v>0.11</v>
      </c>
      <c r="AB2000" s="5">
        <v>3.26</v>
      </c>
      <c r="AE2000" s="5">
        <v>4.22</v>
      </c>
      <c r="AI2000" s="5">
        <v>2.7</v>
      </c>
      <c r="AJ2000" s="5">
        <v>38.4</v>
      </c>
      <c r="AN2000" s="5">
        <v>14.8</v>
      </c>
      <c r="AO2000" s="5">
        <v>0.08</v>
      </c>
      <c r="AT2000" s="5">
        <v>16.600000000000001</v>
      </c>
      <c r="AU2000" s="5">
        <v>15</v>
      </c>
      <c r="AV2000" s="5">
        <v>49.62</v>
      </c>
      <c r="AW2000" s="5">
        <v>3.2799999999999999E-3</v>
      </c>
      <c r="AX2000" s="5">
        <v>0.04</v>
      </c>
      <c r="AZ2000" s="5">
        <v>0.01</v>
      </c>
      <c r="BA2000" s="5">
        <v>5.45</v>
      </c>
      <c r="BE2000" s="5">
        <v>6.5</v>
      </c>
      <c r="BH2000" s="5">
        <v>0.37</v>
      </c>
      <c r="BO2000" s="5">
        <v>42.5</v>
      </c>
      <c r="BX2000" s="5">
        <v>9.9</v>
      </c>
      <c r="BY2000" s="5">
        <v>49</v>
      </c>
    </row>
    <row r="2001" spans="1:77" x14ac:dyDescent="0.2">
      <c r="A2001" s="2" t="s">
        <v>128</v>
      </c>
      <c r="B2001" s="3">
        <v>37055</v>
      </c>
      <c r="C2001" s="4">
        <v>23</v>
      </c>
      <c r="F2001" s="5">
        <v>0.01</v>
      </c>
      <c r="G2001" s="5">
        <v>0.04</v>
      </c>
      <c r="H2001" s="5">
        <v>0.01</v>
      </c>
      <c r="M2001" s="5">
        <v>0.73</v>
      </c>
      <c r="S2001" s="5">
        <v>23.8</v>
      </c>
      <c r="T2001" s="5">
        <v>48</v>
      </c>
      <c r="V2001" s="5">
        <v>1.4</v>
      </c>
      <c r="W2001" s="5">
        <v>2E-3</v>
      </c>
      <c r="AB2001" s="5">
        <v>4.0599999999999996</v>
      </c>
      <c r="AE2001" s="5">
        <v>4.55</v>
      </c>
      <c r="AJ2001" s="5">
        <v>39.5</v>
      </c>
      <c r="AN2001" s="5">
        <v>16.600000000000001</v>
      </c>
      <c r="AO2001" s="5">
        <v>7.0000000000000007E-2</v>
      </c>
      <c r="AT2001" s="5">
        <v>20.100000000000001</v>
      </c>
      <c r="AV2001" s="5">
        <v>56.61</v>
      </c>
      <c r="AW2001" s="5">
        <v>3.2845000000000001E-3</v>
      </c>
      <c r="AX2001" s="5">
        <v>0.03</v>
      </c>
      <c r="AZ2001" s="5">
        <v>0.01</v>
      </c>
      <c r="BA2001" s="5">
        <v>5.72</v>
      </c>
      <c r="BE2001" s="5">
        <v>7.1</v>
      </c>
      <c r="BH2001" s="5">
        <v>0.38</v>
      </c>
      <c r="BO2001" s="5">
        <v>42.3</v>
      </c>
      <c r="BX2001" s="5">
        <v>9.8000000000000007</v>
      </c>
    </row>
    <row r="2002" spans="1:77" x14ac:dyDescent="0.2">
      <c r="A2002" s="2" t="s">
        <v>128</v>
      </c>
      <c r="B2002" s="3">
        <v>36844</v>
      </c>
      <c r="C2002" s="4">
        <v>23</v>
      </c>
      <c r="F2002" s="5">
        <v>7.0000000000000007E-2</v>
      </c>
      <c r="G2002" s="5">
        <v>7.0000000000000007E-2</v>
      </c>
      <c r="H2002" s="5">
        <v>0.01</v>
      </c>
      <c r="M2002" s="5">
        <v>0.78</v>
      </c>
      <c r="S2002" s="5">
        <v>21</v>
      </c>
      <c r="T2002" s="5">
        <v>47</v>
      </c>
      <c r="V2002" s="5">
        <v>1.4</v>
      </c>
      <c r="W2002" s="5">
        <v>0.05</v>
      </c>
      <c r="AB2002" s="5">
        <v>4.1900000000000004</v>
      </c>
      <c r="AE2002" s="5">
        <v>4.4000000000000004</v>
      </c>
      <c r="AJ2002" s="5">
        <v>39.6</v>
      </c>
      <c r="AN2002" s="5">
        <v>14</v>
      </c>
      <c r="AO2002" s="5">
        <v>7.0000000000000007E-2</v>
      </c>
      <c r="AT2002" s="5">
        <v>20</v>
      </c>
      <c r="AV2002" s="5">
        <v>56.13</v>
      </c>
      <c r="AW2002" s="5">
        <v>3.2845000000000001E-3</v>
      </c>
      <c r="AX2002" s="5">
        <v>0.02</v>
      </c>
      <c r="AZ2002" s="5">
        <v>0.01</v>
      </c>
      <c r="BA2002" s="5">
        <v>5.66</v>
      </c>
      <c r="BE2002" s="5">
        <v>7.8</v>
      </c>
      <c r="BH2002" s="5">
        <v>0.38</v>
      </c>
      <c r="BO2002" s="5">
        <v>36.1</v>
      </c>
      <c r="BX2002" s="5">
        <v>9.6999999999999993</v>
      </c>
    </row>
    <row r="2003" spans="1:77" x14ac:dyDescent="0.2">
      <c r="A2003" s="2" t="s">
        <v>128</v>
      </c>
      <c r="B2003" s="3">
        <v>36663</v>
      </c>
      <c r="C2003" s="4">
        <v>23</v>
      </c>
      <c r="F2003" s="5">
        <v>0.16</v>
      </c>
      <c r="G2003" s="5">
        <v>0.04</v>
      </c>
      <c r="H2003" s="5">
        <v>0.01</v>
      </c>
      <c r="M2003" s="5">
        <v>0.74</v>
      </c>
      <c r="S2003" s="5">
        <v>18</v>
      </c>
      <c r="T2003" s="5">
        <v>52</v>
      </c>
      <c r="V2003" s="5">
        <v>2.1</v>
      </c>
      <c r="W2003" s="5">
        <v>0.23</v>
      </c>
      <c r="AB2003" s="5">
        <v>3.8</v>
      </c>
      <c r="AE2003" s="5">
        <v>4</v>
      </c>
      <c r="AJ2003" s="5">
        <v>39.9</v>
      </c>
      <c r="AN2003" s="5">
        <v>12</v>
      </c>
      <c r="AO2003" s="5">
        <v>0.05</v>
      </c>
      <c r="AT2003" s="5">
        <v>25</v>
      </c>
      <c r="AV2003" s="5">
        <v>50.19</v>
      </c>
      <c r="AW2003" s="5">
        <v>3.2845000000000001E-3</v>
      </c>
      <c r="AX2003" s="5">
        <v>0.02</v>
      </c>
      <c r="AZ2003" s="5">
        <v>0.01</v>
      </c>
      <c r="BA2003" s="5">
        <v>5.4</v>
      </c>
      <c r="BE2003" s="5">
        <v>6.5</v>
      </c>
      <c r="BH2003" s="5">
        <v>0.41</v>
      </c>
      <c r="BO2003" s="5">
        <v>40.299999999999997</v>
      </c>
      <c r="BX2003" s="5">
        <v>9.5</v>
      </c>
    </row>
    <row r="2004" spans="1:77" x14ac:dyDescent="0.2">
      <c r="A2004" s="2" t="s">
        <v>128</v>
      </c>
      <c r="B2004" s="3">
        <v>39932</v>
      </c>
      <c r="C2004" s="4">
        <v>31</v>
      </c>
      <c r="G2004" s="5">
        <v>7.0000000000000007E-2</v>
      </c>
      <c r="H2004" s="5">
        <v>0.01</v>
      </c>
      <c r="J2004" s="5">
        <v>0.2</v>
      </c>
      <c r="M2004" s="5">
        <v>0.75</v>
      </c>
      <c r="N2004" s="5">
        <v>0.2</v>
      </c>
      <c r="Q2004" s="5">
        <v>0.67</v>
      </c>
      <c r="S2004" s="5">
        <v>20.7</v>
      </c>
      <c r="T2004" s="5">
        <v>35</v>
      </c>
      <c r="U2004" s="5">
        <v>1.2</v>
      </c>
      <c r="V2004" s="5">
        <v>1.4</v>
      </c>
      <c r="W2004" s="5">
        <v>8.0000000000000002E-3</v>
      </c>
      <c r="AB2004" s="5">
        <v>3.77</v>
      </c>
      <c r="AD2004" s="5">
        <v>1.08</v>
      </c>
      <c r="AE2004" s="5">
        <v>6.02</v>
      </c>
      <c r="AI2004" s="5">
        <v>3.3</v>
      </c>
      <c r="AJ2004" s="5">
        <v>37.4</v>
      </c>
      <c r="AN2004" s="5">
        <v>15.4</v>
      </c>
      <c r="AO2004" s="5">
        <v>7.0000000000000007E-2</v>
      </c>
      <c r="AT2004" s="5">
        <v>17.7</v>
      </c>
      <c r="AU2004" s="5">
        <v>15</v>
      </c>
      <c r="AV2004" s="5">
        <v>77.91</v>
      </c>
      <c r="AW2004" s="5">
        <v>3.2799999999999999E-3</v>
      </c>
      <c r="AX2004" s="5">
        <v>0.03</v>
      </c>
      <c r="BA2004" s="5">
        <v>5.37</v>
      </c>
      <c r="BC2004" s="5">
        <v>1E-3</v>
      </c>
      <c r="BF2004" s="5">
        <v>6.77</v>
      </c>
      <c r="BH2004" s="5">
        <v>0.31</v>
      </c>
      <c r="BO2004" s="5">
        <v>34</v>
      </c>
      <c r="BW2004" s="5">
        <v>0.5</v>
      </c>
      <c r="BX2004" s="5">
        <v>10</v>
      </c>
      <c r="BY2004" s="5">
        <v>48</v>
      </c>
    </row>
    <row r="2005" spans="1:77" x14ac:dyDescent="0.2">
      <c r="A2005" s="2" t="s">
        <v>125</v>
      </c>
      <c r="B2005" s="3">
        <v>38674</v>
      </c>
      <c r="C2005" s="4">
        <v>33</v>
      </c>
      <c r="F2005" s="5">
        <v>0.09</v>
      </c>
      <c r="H2005" s="5">
        <v>0.06</v>
      </c>
      <c r="J2005" s="5">
        <v>1</v>
      </c>
      <c r="M2005" s="5">
        <v>0.4</v>
      </c>
      <c r="N2005" s="5">
        <v>2</v>
      </c>
      <c r="Q2005" s="5">
        <v>0.5</v>
      </c>
      <c r="S2005" s="5">
        <v>34.200000000000003</v>
      </c>
      <c r="T2005" s="5">
        <v>22</v>
      </c>
      <c r="U2005" s="5">
        <v>1</v>
      </c>
      <c r="V2005" s="5">
        <v>1</v>
      </c>
      <c r="W2005" s="5">
        <v>0.01</v>
      </c>
      <c r="AB2005" s="5">
        <v>4.7300000000000004</v>
      </c>
      <c r="AD2005" s="5">
        <v>1.2</v>
      </c>
      <c r="AE2005" s="5">
        <v>3.1</v>
      </c>
      <c r="AI2005" s="5">
        <v>1</v>
      </c>
      <c r="AJ2005" s="5">
        <v>28.7</v>
      </c>
      <c r="AN2005" s="5">
        <v>4.0999999999999996</v>
      </c>
      <c r="AO2005" s="5">
        <v>0.01</v>
      </c>
      <c r="AT2005" s="5">
        <v>10</v>
      </c>
      <c r="AU2005" s="5">
        <v>1</v>
      </c>
      <c r="AV2005" s="5">
        <v>38.950000000000003</v>
      </c>
      <c r="AW2005" s="5">
        <v>0.03</v>
      </c>
      <c r="AX2005" s="5">
        <v>0.03</v>
      </c>
      <c r="BA2005" s="5">
        <v>5.8</v>
      </c>
      <c r="BC2005" s="5">
        <v>0.1</v>
      </c>
      <c r="BE2005" s="5">
        <v>3.3</v>
      </c>
      <c r="BH2005" s="5">
        <v>0.7</v>
      </c>
      <c r="BI2005" s="5">
        <v>0.1</v>
      </c>
      <c r="BO2005" s="5">
        <v>28</v>
      </c>
      <c r="BQ2005" s="5">
        <v>-2.5299999999999998</v>
      </c>
      <c r="BR2005" s="5">
        <v>2.56</v>
      </c>
      <c r="BX2005" s="5">
        <v>8.9</v>
      </c>
      <c r="BY2005" s="5">
        <v>5</v>
      </c>
    </row>
    <row r="2006" spans="1:77" x14ac:dyDescent="0.2">
      <c r="A2006" s="2" t="s">
        <v>125</v>
      </c>
      <c r="B2006" s="3">
        <v>40836</v>
      </c>
      <c r="C2006" s="4">
        <v>25</v>
      </c>
      <c r="G2006" s="5">
        <v>2E-3</v>
      </c>
      <c r="H2006" s="5">
        <v>0.02</v>
      </c>
      <c r="M2006" s="5">
        <v>0.35</v>
      </c>
      <c r="S2006" s="5">
        <v>125</v>
      </c>
      <c r="T2006" s="5">
        <v>58</v>
      </c>
      <c r="V2006" s="5">
        <v>1.1000000000000001</v>
      </c>
      <c r="W2006" s="5">
        <v>1.26</v>
      </c>
      <c r="AB2006" s="5">
        <v>5.0199999999999996</v>
      </c>
      <c r="AD2006" s="5">
        <v>3.19</v>
      </c>
      <c r="AE2006" s="5">
        <v>1.1599999999999999</v>
      </c>
      <c r="AJ2006" s="5">
        <v>77.599999999999994</v>
      </c>
      <c r="AN2006" s="5">
        <v>6.56</v>
      </c>
      <c r="AO2006" s="5">
        <v>0.19</v>
      </c>
      <c r="AT2006" s="5">
        <v>22.8</v>
      </c>
      <c r="AV2006" s="5">
        <v>0.22</v>
      </c>
      <c r="AW2006" s="5">
        <v>3.2799999999999999E-3</v>
      </c>
      <c r="AX2006" s="5">
        <v>0.01</v>
      </c>
      <c r="BA2006" s="5">
        <v>7.35</v>
      </c>
      <c r="BF2006" s="5">
        <v>0.24</v>
      </c>
      <c r="BH2006" s="5">
        <v>4.12</v>
      </c>
      <c r="BO2006" s="5">
        <v>111</v>
      </c>
      <c r="BQ2006" s="5">
        <v>8.07</v>
      </c>
      <c r="BR2006" s="5">
        <v>7.81</v>
      </c>
      <c r="BT2006" s="5">
        <v>49</v>
      </c>
      <c r="BX2006" s="5">
        <v>9.8000000000000007</v>
      </c>
    </row>
    <row r="2007" spans="1:77" x14ac:dyDescent="0.2">
      <c r="A2007" s="2" t="s">
        <v>125</v>
      </c>
      <c r="B2007" s="3">
        <v>31877</v>
      </c>
      <c r="C2007" s="4">
        <v>19</v>
      </c>
      <c r="H2007" s="5">
        <v>0.47</v>
      </c>
      <c r="M2007" s="5">
        <v>0.18</v>
      </c>
      <c r="S2007" s="5">
        <v>58</v>
      </c>
      <c r="T2007" s="5">
        <v>19.899999999999999</v>
      </c>
      <c r="V2007" s="5">
        <v>2</v>
      </c>
      <c r="W2007" s="5">
        <v>0.82</v>
      </c>
      <c r="AB2007" s="5">
        <v>12.9</v>
      </c>
      <c r="AE2007" s="5">
        <v>2.5</v>
      </c>
      <c r="AJ2007" s="5">
        <v>38.5</v>
      </c>
      <c r="AN2007" s="5">
        <v>6</v>
      </c>
      <c r="AO2007" s="5">
        <v>0.11</v>
      </c>
      <c r="AT2007" s="5">
        <v>28</v>
      </c>
      <c r="AV2007" s="5">
        <v>0.44</v>
      </c>
      <c r="AW2007" s="5">
        <v>6.5680000000000001E-3</v>
      </c>
      <c r="AX2007" s="5">
        <v>0.01</v>
      </c>
      <c r="BA2007" s="5">
        <v>7.35</v>
      </c>
      <c r="BH2007" s="5">
        <v>3.59</v>
      </c>
      <c r="BO2007" s="5">
        <v>5</v>
      </c>
      <c r="BX2007" s="5">
        <v>10.5</v>
      </c>
    </row>
    <row r="2008" spans="1:77" x14ac:dyDescent="0.2">
      <c r="A2008" s="2" t="s">
        <v>125</v>
      </c>
      <c r="B2008" s="3">
        <v>42152</v>
      </c>
      <c r="C2008" s="4">
        <v>25</v>
      </c>
      <c r="G2008" s="5">
        <v>0.08</v>
      </c>
      <c r="H2008" s="5">
        <v>0.01</v>
      </c>
      <c r="M2008" s="5">
        <v>0.85</v>
      </c>
      <c r="S2008" s="5">
        <v>32.299999999999997</v>
      </c>
      <c r="T2008" s="5">
        <v>26</v>
      </c>
      <c r="V2008" s="5">
        <v>1.1000000000000001</v>
      </c>
      <c r="W2008" s="5">
        <v>2E-3</v>
      </c>
      <c r="AB2008" s="5">
        <v>4.6100000000000003</v>
      </c>
      <c r="AC2008" s="5">
        <v>10</v>
      </c>
      <c r="AD2008" s="5">
        <v>3.76</v>
      </c>
      <c r="AE2008" s="5">
        <v>4.12</v>
      </c>
      <c r="AJ2008" s="5">
        <v>30.9</v>
      </c>
      <c r="AN2008" s="5">
        <v>4.26</v>
      </c>
      <c r="AO2008" s="5">
        <v>6.0000000000000001E-3</v>
      </c>
      <c r="AT2008" s="5">
        <v>12.3</v>
      </c>
      <c r="AV2008" s="5">
        <v>45.15</v>
      </c>
      <c r="AW2008" s="5">
        <v>3.2799999999999999E-3</v>
      </c>
      <c r="AX2008" s="5">
        <v>0.04</v>
      </c>
      <c r="BA2008" s="5">
        <v>6.03</v>
      </c>
      <c r="BF2008" s="5">
        <v>5.58</v>
      </c>
      <c r="BH2008" s="5">
        <v>0.6</v>
      </c>
      <c r="BO2008" s="5">
        <v>31.1</v>
      </c>
      <c r="BQ2008" s="5">
        <v>2.71</v>
      </c>
      <c r="BR2008" s="5">
        <v>2.61</v>
      </c>
      <c r="BX2008" s="5">
        <v>9.3000000000000007</v>
      </c>
    </row>
    <row r="2009" spans="1:77" x14ac:dyDescent="0.2">
      <c r="A2009" s="2" t="s">
        <v>125</v>
      </c>
      <c r="B2009" s="3">
        <v>41774</v>
      </c>
      <c r="C2009" s="4">
        <v>33</v>
      </c>
      <c r="G2009" s="5">
        <v>0.05</v>
      </c>
      <c r="H2009" s="5">
        <v>0.01</v>
      </c>
      <c r="J2009" s="5">
        <v>0.3</v>
      </c>
      <c r="M2009" s="5">
        <v>0.62</v>
      </c>
      <c r="N2009" s="5">
        <v>0.2</v>
      </c>
      <c r="Q2009" s="5">
        <v>0.06</v>
      </c>
      <c r="S2009" s="5">
        <v>33.9</v>
      </c>
      <c r="T2009" s="5">
        <v>28</v>
      </c>
      <c r="U2009" s="5">
        <v>0.2</v>
      </c>
      <c r="V2009" s="5">
        <v>1.2</v>
      </c>
      <c r="W2009" s="5">
        <v>5.0000000000000001E-3</v>
      </c>
      <c r="AB2009" s="5">
        <v>4.62</v>
      </c>
      <c r="AD2009" s="5">
        <v>1.46</v>
      </c>
      <c r="AE2009" s="5">
        <v>4.17</v>
      </c>
      <c r="AI2009" s="5">
        <v>0.6</v>
      </c>
      <c r="AJ2009" s="5">
        <v>30.8</v>
      </c>
      <c r="AN2009" s="5">
        <v>4.5</v>
      </c>
      <c r="AO2009" s="5">
        <v>7.0000000000000001E-3</v>
      </c>
      <c r="AT2009" s="5">
        <v>11.5</v>
      </c>
      <c r="AU2009" s="5">
        <v>0.8</v>
      </c>
      <c r="AV2009" s="5">
        <v>41.92</v>
      </c>
      <c r="AW2009" s="5">
        <v>3.2799999999999999E-3</v>
      </c>
      <c r="AX2009" s="5">
        <v>0.05</v>
      </c>
      <c r="AY2009" s="5">
        <v>0.02</v>
      </c>
      <c r="BA2009" s="5">
        <v>6.35</v>
      </c>
      <c r="BC2009" s="5">
        <v>1E-3</v>
      </c>
      <c r="BF2009" s="5">
        <v>5.18</v>
      </c>
      <c r="BH2009" s="5">
        <v>0.65</v>
      </c>
      <c r="BO2009" s="5">
        <v>28.7</v>
      </c>
      <c r="BQ2009" s="5">
        <v>2.72</v>
      </c>
      <c r="BR2009" s="5">
        <v>2.68</v>
      </c>
      <c r="BX2009" s="5">
        <v>9.1999999999999993</v>
      </c>
      <c r="BY2009" s="5">
        <v>9</v>
      </c>
    </row>
    <row r="2010" spans="1:77" x14ac:dyDescent="0.2">
      <c r="A2010" s="2" t="s">
        <v>125</v>
      </c>
      <c r="B2010" s="3">
        <v>41485</v>
      </c>
      <c r="C2010" s="4">
        <v>26</v>
      </c>
      <c r="G2010" s="5">
        <v>0.06</v>
      </c>
      <c r="H2010" s="5">
        <v>0.01</v>
      </c>
      <c r="J2010" s="5">
        <v>0.3</v>
      </c>
      <c r="M2010" s="5">
        <v>0.65</v>
      </c>
      <c r="S2010" s="5">
        <v>39.4</v>
      </c>
      <c r="T2010" s="5">
        <v>32</v>
      </c>
      <c r="U2010" s="5">
        <v>0.3</v>
      </c>
      <c r="V2010" s="5">
        <v>1.1000000000000001</v>
      </c>
      <c r="AB2010" s="5">
        <v>4.62</v>
      </c>
      <c r="AD2010" s="5">
        <v>5.0999999999999996</v>
      </c>
      <c r="AE2010" s="5">
        <v>4.6100000000000003</v>
      </c>
      <c r="AI2010" s="5">
        <v>0.5</v>
      </c>
      <c r="AJ2010" s="5">
        <v>33.6</v>
      </c>
      <c r="AN2010" s="5">
        <v>5.07</v>
      </c>
      <c r="AO2010" s="5">
        <v>7.0000000000000001E-3</v>
      </c>
      <c r="AT2010" s="5">
        <v>12.1</v>
      </c>
      <c r="AV2010" s="5">
        <v>52.23</v>
      </c>
      <c r="AW2010" s="5">
        <v>3.2799999999999999E-3</v>
      </c>
      <c r="AX2010" s="5">
        <v>0.04</v>
      </c>
      <c r="BA2010" s="5">
        <v>5.77</v>
      </c>
      <c r="BF2010" s="5">
        <v>5.37</v>
      </c>
      <c r="BH2010" s="5">
        <v>0.56000000000000005</v>
      </c>
      <c r="BO2010" s="5">
        <v>27.8</v>
      </c>
      <c r="BQ2010" s="5">
        <v>2.89</v>
      </c>
      <c r="BR2010" s="5">
        <v>3.04</v>
      </c>
      <c r="BX2010" s="5">
        <v>9.5</v>
      </c>
    </row>
    <row r="2011" spans="1:77" x14ac:dyDescent="0.2">
      <c r="A2011" s="2" t="s">
        <v>125</v>
      </c>
      <c r="B2011" s="3">
        <v>41086</v>
      </c>
      <c r="C2011" s="4">
        <v>28</v>
      </c>
      <c r="G2011" s="5">
        <v>7.0000000000000007E-2</v>
      </c>
      <c r="H2011" s="5">
        <v>0.01</v>
      </c>
      <c r="M2011" s="5">
        <v>0.61</v>
      </c>
      <c r="S2011" s="5">
        <v>39.1</v>
      </c>
      <c r="T2011" s="5">
        <v>31</v>
      </c>
      <c r="V2011" s="5">
        <v>1.2</v>
      </c>
      <c r="W2011" s="5">
        <v>3.0000000000000001E-3</v>
      </c>
      <c r="AB2011" s="5">
        <v>4.5199999999999996</v>
      </c>
      <c r="AD2011" s="5">
        <v>5.51</v>
      </c>
      <c r="AE2011" s="5">
        <v>4.55</v>
      </c>
      <c r="AJ2011" s="5">
        <v>33.6</v>
      </c>
      <c r="AN2011" s="5">
        <v>5.0599999999999996</v>
      </c>
      <c r="AO2011" s="5">
        <v>6.0000000000000001E-3</v>
      </c>
      <c r="AT2011" s="5">
        <v>11</v>
      </c>
      <c r="AV2011" s="5">
        <v>56.22</v>
      </c>
      <c r="AW2011" s="5">
        <v>3.2799999999999999E-3</v>
      </c>
      <c r="AX2011" s="5">
        <v>0.03</v>
      </c>
      <c r="AY2011" s="5">
        <v>0.02</v>
      </c>
      <c r="BA2011" s="5">
        <v>5.88</v>
      </c>
      <c r="BF2011" s="5">
        <v>6.31</v>
      </c>
      <c r="BH2011" s="5">
        <v>0.51</v>
      </c>
      <c r="BO2011" s="5">
        <v>24.9</v>
      </c>
      <c r="BQ2011" s="5">
        <v>2.81</v>
      </c>
      <c r="BR2011" s="5">
        <v>2.97</v>
      </c>
      <c r="BS2011" s="5">
        <v>0.2</v>
      </c>
      <c r="BT2011" s="5">
        <v>13</v>
      </c>
      <c r="BV2011" s="5">
        <v>0.1</v>
      </c>
      <c r="BX2011" s="5">
        <v>9.3000000000000007</v>
      </c>
    </row>
    <row r="2012" spans="1:77" x14ac:dyDescent="0.2">
      <c r="A2012" s="2" t="s">
        <v>228</v>
      </c>
      <c r="B2012" s="3">
        <v>40723</v>
      </c>
      <c r="C2012" s="4">
        <v>25</v>
      </c>
      <c r="G2012" s="5">
        <v>7.0000000000000007E-2</v>
      </c>
      <c r="H2012" s="5">
        <v>0.01</v>
      </c>
      <c r="M2012" s="5">
        <v>0.81</v>
      </c>
      <c r="S2012" s="5">
        <v>35.700000000000003</v>
      </c>
      <c r="T2012" s="5">
        <v>28</v>
      </c>
      <c r="V2012" s="5">
        <v>0.94</v>
      </c>
      <c r="W2012" s="5">
        <v>2E-3</v>
      </c>
      <c r="AB2012" s="5">
        <v>4.67</v>
      </c>
      <c r="AD2012" s="5">
        <v>15.24</v>
      </c>
      <c r="AE2012" s="5">
        <v>4.41</v>
      </c>
      <c r="AJ2012" s="5">
        <v>30.9</v>
      </c>
      <c r="AN2012" s="5">
        <v>4.5999999999999996</v>
      </c>
      <c r="AO2012" s="5">
        <v>7.0000000000000001E-3</v>
      </c>
      <c r="AT2012" s="5">
        <v>11.6</v>
      </c>
      <c r="AV2012" s="5">
        <v>50.46</v>
      </c>
      <c r="AW2012" s="5">
        <v>3.2799999999999999E-3</v>
      </c>
      <c r="AX2012" s="5">
        <v>0.03</v>
      </c>
      <c r="BA2012" s="5">
        <v>6.07</v>
      </c>
      <c r="BF2012" s="5">
        <v>5.66</v>
      </c>
      <c r="BH2012" s="5">
        <v>0.27</v>
      </c>
      <c r="BO2012" s="5">
        <v>24.8</v>
      </c>
      <c r="BQ2012" s="5">
        <v>2.39</v>
      </c>
      <c r="BR2012" s="5">
        <v>2.79</v>
      </c>
      <c r="BT2012" s="5">
        <v>8.9</v>
      </c>
      <c r="BX2012" s="5">
        <v>9.4</v>
      </c>
    </row>
    <row r="2013" spans="1:77" x14ac:dyDescent="0.2">
      <c r="A2013" s="2" t="s">
        <v>228</v>
      </c>
      <c r="B2013" s="3">
        <v>40339</v>
      </c>
      <c r="C2013" s="4">
        <v>34</v>
      </c>
      <c r="G2013" s="5">
        <v>7.0000000000000007E-2</v>
      </c>
      <c r="H2013" s="5">
        <v>0.01</v>
      </c>
      <c r="J2013" s="5">
        <v>0.2</v>
      </c>
      <c r="M2013" s="5">
        <v>0.56000000000000005</v>
      </c>
      <c r="N2013" s="5">
        <v>1.6</v>
      </c>
      <c r="Q2013" s="5">
        <v>0.09</v>
      </c>
      <c r="S2013" s="5">
        <v>32.5</v>
      </c>
      <c r="T2013" s="5">
        <v>26</v>
      </c>
      <c r="U2013" s="5">
        <v>0.2</v>
      </c>
      <c r="V2013" s="5">
        <v>1.3</v>
      </c>
      <c r="W2013" s="5">
        <v>2E-3</v>
      </c>
      <c r="AB2013" s="5">
        <v>4.72</v>
      </c>
      <c r="AD2013" s="5">
        <v>2.5499999999999998</v>
      </c>
      <c r="AE2013" s="5">
        <v>4.07</v>
      </c>
      <c r="AI2013" s="5">
        <v>0.5</v>
      </c>
      <c r="AJ2013" s="5">
        <v>28.4</v>
      </c>
      <c r="AN2013" s="5">
        <v>4.1500000000000004</v>
      </c>
      <c r="AO2013" s="5">
        <v>6.0000000000000001E-3</v>
      </c>
      <c r="AS2013" s="5">
        <v>0.35</v>
      </c>
      <c r="AT2013" s="5">
        <v>10.6</v>
      </c>
      <c r="AU2013" s="5">
        <v>0.9</v>
      </c>
      <c r="AV2013" s="5">
        <v>41.03</v>
      </c>
      <c r="AW2013" s="5">
        <v>3.2799999999999999E-3</v>
      </c>
      <c r="AX2013" s="5">
        <v>0.08</v>
      </c>
      <c r="BA2013" s="5">
        <v>5.95</v>
      </c>
      <c r="BC2013" s="5">
        <v>1E-3</v>
      </c>
      <c r="BF2013" s="5">
        <v>5.54</v>
      </c>
      <c r="BH2013" s="5">
        <v>0.6</v>
      </c>
      <c r="BO2013" s="5">
        <v>29.1</v>
      </c>
      <c r="BQ2013" s="5">
        <v>2.6</v>
      </c>
      <c r="BR2013" s="5">
        <v>2.54</v>
      </c>
      <c r="BW2013" s="5">
        <v>0.5</v>
      </c>
      <c r="BX2013" s="5">
        <v>9.5</v>
      </c>
      <c r="BY2013" s="5">
        <v>1.7</v>
      </c>
    </row>
    <row r="2014" spans="1:77" x14ac:dyDescent="0.2">
      <c r="A2014" s="2" t="s">
        <v>228</v>
      </c>
      <c r="B2014" s="3">
        <v>39972</v>
      </c>
      <c r="C2014" s="4">
        <v>22</v>
      </c>
      <c r="G2014" s="5">
        <v>7.0000000000000007E-2</v>
      </c>
      <c r="H2014" s="5">
        <v>0.01</v>
      </c>
      <c r="M2014" s="5">
        <v>0.64</v>
      </c>
      <c r="S2014" s="5">
        <v>35.9</v>
      </c>
      <c r="T2014" s="5">
        <v>27</v>
      </c>
      <c r="V2014" s="5">
        <v>1.1000000000000001</v>
      </c>
      <c r="W2014" s="5">
        <v>4.0000000000000001E-3</v>
      </c>
      <c r="AB2014" s="5">
        <v>4.5999999999999996</v>
      </c>
      <c r="AD2014" s="5">
        <v>0.96</v>
      </c>
      <c r="AE2014" s="5">
        <v>4.71</v>
      </c>
      <c r="AJ2014" s="5">
        <v>31.4</v>
      </c>
      <c r="AN2014" s="5">
        <v>4.7699999999999996</v>
      </c>
      <c r="AO2014" s="5">
        <v>8.0000000000000002E-3</v>
      </c>
      <c r="AT2014" s="5">
        <v>10.8</v>
      </c>
      <c r="AV2014" s="5">
        <v>57.1</v>
      </c>
      <c r="AW2014" s="5">
        <v>3.2799999999999999E-3</v>
      </c>
      <c r="AX2014" s="5">
        <v>0.04</v>
      </c>
      <c r="BA2014" s="5">
        <v>5.91</v>
      </c>
      <c r="BF2014" s="5">
        <v>5.36</v>
      </c>
      <c r="BH2014" s="5">
        <v>0.51</v>
      </c>
      <c r="BO2014" s="5">
        <v>26.7</v>
      </c>
      <c r="BX2014" s="5">
        <v>9.4</v>
      </c>
    </row>
    <row r="2015" spans="1:77" x14ac:dyDescent="0.2">
      <c r="A2015" s="2" t="s">
        <v>228</v>
      </c>
      <c r="B2015" s="3">
        <v>34024</v>
      </c>
      <c r="C2015" s="4">
        <v>32</v>
      </c>
      <c r="F2015" s="5">
        <v>6.63</v>
      </c>
      <c r="G2015" s="5">
        <v>5.39</v>
      </c>
      <c r="H2015" s="5">
        <v>0.01</v>
      </c>
      <c r="J2015" s="5">
        <v>1</v>
      </c>
      <c r="M2015" s="5">
        <v>1.0900000000000001</v>
      </c>
      <c r="N2015" s="5">
        <v>1</v>
      </c>
      <c r="O2015" s="5">
        <v>100</v>
      </c>
      <c r="Q2015" s="5">
        <v>0.9</v>
      </c>
      <c r="S2015" s="5">
        <v>9.3000000000000007</v>
      </c>
      <c r="T2015" s="5">
        <v>22</v>
      </c>
      <c r="U2015" s="5">
        <v>1</v>
      </c>
      <c r="V2015" s="5">
        <v>3.1</v>
      </c>
      <c r="W2015" s="5">
        <v>0.03</v>
      </c>
      <c r="AB2015" s="5">
        <v>9.16</v>
      </c>
      <c r="AE2015" s="5">
        <v>1.2</v>
      </c>
      <c r="AI2015" s="5">
        <v>1</v>
      </c>
      <c r="AJ2015" s="5">
        <v>26.8</v>
      </c>
      <c r="AN2015" s="5">
        <v>7.4</v>
      </c>
      <c r="AO2015" s="5">
        <v>0.76</v>
      </c>
      <c r="AT2015" s="5">
        <v>13</v>
      </c>
      <c r="AU2015" s="5">
        <v>7.7</v>
      </c>
      <c r="AV2015" s="5">
        <v>37.57</v>
      </c>
      <c r="AW2015" s="5">
        <v>3.2799999999999999E-3</v>
      </c>
      <c r="AX2015" s="5">
        <v>0.01</v>
      </c>
      <c r="AY2015" s="5">
        <v>0.01</v>
      </c>
      <c r="BA2015" s="5">
        <v>3.57</v>
      </c>
      <c r="BC2015" s="5">
        <v>2.8E-3</v>
      </c>
      <c r="BE2015" s="5">
        <v>9</v>
      </c>
      <c r="BH2015" s="5">
        <v>0.03</v>
      </c>
      <c r="BO2015" s="5">
        <v>49.9</v>
      </c>
      <c r="BX2015" s="5">
        <v>9</v>
      </c>
      <c r="BY2015" s="5">
        <v>14</v>
      </c>
    </row>
    <row r="2016" spans="1:77" x14ac:dyDescent="0.2">
      <c r="A2016" s="2" t="s">
        <v>228</v>
      </c>
      <c r="B2016" s="3">
        <v>36066</v>
      </c>
      <c r="C2016" s="4">
        <v>24</v>
      </c>
      <c r="F2016" s="5">
        <v>2E-3</v>
      </c>
      <c r="G2016" s="5">
        <v>2E-3</v>
      </c>
      <c r="H2016" s="5">
        <v>0.56000000000000005</v>
      </c>
      <c r="M2016" s="5">
        <v>0.17</v>
      </c>
      <c r="O2016" s="5">
        <v>86</v>
      </c>
      <c r="S2016" s="5">
        <v>62</v>
      </c>
      <c r="T2016" s="5">
        <v>20</v>
      </c>
      <c r="V2016" s="5">
        <v>1.6</v>
      </c>
      <c r="W2016" s="5">
        <v>0.75</v>
      </c>
      <c r="AB2016" s="5">
        <v>13.27</v>
      </c>
      <c r="AE2016" s="5">
        <v>4</v>
      </c>
      <c r="AJ2016" s="5">
        <v>41.1</v>
      </c>
      <c r="AN2016" s="5">
        <v>6.8</v>
      </c>
      <c r="AO2016" s="5">
        <v>0.13</v>
      </c>
      <c r="AT2016" s="5">
        <v>26</v>
      </c>
      <c r="AV2016" s="5">
        <v>0.22</v>
      </c>
      <c r="AW2016" s="5">
        <v>3.284E-3</v>
      </c>
      <c r="AX2016" s="5">
        <v>0.15</v>
      </c>
      <c r="AZ2016" s="5">
        <v>0.05</v>
      </c>
      <c r="BA2016" s="5">
        <v>7.31</v>
      </c>
      <c r="BE2016" s="5">
        <v>0.2</v>
      </c>
      <c r="BH2016" s="5">
        <v>3.62</v>
      </c>
      <c r="BO2016" s="5">
        <v>4.93</v>
      </c>
      <c r="BX2016" s="5">
        <v>10.6</v>
      </c>
    </row>
    <row r="2017" spans="1:77" x14ac:dyDescent="0.2">
      <c r="A2017" s="2" t="s">
        <v>228</v>
      </c>
      <c r="B2017" s="3">
        <v>38848</v>
      </c>
      <c r="C2017" s="4">
        <v>31</v>
      </c>
      <c r="F2017" s="5">
        <v>0.06</v>
      </c>
      <c r="H2017" s="5">
        <v>0.02</v>
      </c>
      <c r="J2017" s="5">
        <v>5</v>
      </c>
      <c r="M2017" s="5">
        <v>1.5</v>
      </c>
      <c r="N2017" s="5">
        <v>2.5</v>
      </c>
      <c r="Q2017" s="5">
        <v>0.5</v>
      </c>
      <c r="S2017" s="5">
        <v>31.86</v>
      </c>
      <c r="T2017" s="5">
        <v>24</v>
      </c>
      <c r="U2017" s="5">
        <v>5</v>
      </c>
      <c r="V2017" s="5">
        <v>1.3</v>
      </c>
      <c r="W2017" s="5">
        <v>0.02</v>
      </c>
      <c r="AD2017" s="5">
        <v>-2.33</v>
      </c>
      <c r="AE2017" s="5">
        <v>3.89</v>
      </c>
      <c r="AI2017" s="5">
        <v>10</v>
      </c>
      <c r="AJ2017" s="5">
        <v>28.5</v>
      </c>
      <c r="AN2017" s="5">
        <v>3.87</v>
      </c>
      <c r="AO2017" s="5">
        <v>0.01</v>
      </c>
      <c r="AT2017" s="5">
        <v>11.4</v>
      </c>
      <c r="AU2017" s="5">
        <v>2</v>
      </c>
      <c r="AV2017" s="5">
        <v>40.19</v>
      </c>
      <c r="AW2017" s="5">
        <v>0.02</v>
      </c>
      <c r="AX2017" s="5">
        <v>0.06</v>
      </c>
      <c r="BA2017" s="5">
        <v>5.95</v>
      </c>
      <c r="BC2017" s="5">
        <v>0.1</v>
      </c>
      <c r="BE2017" s="5">
        <v>5.6</v>
      </c>
      <c r="BH2017" s="5">
        <v>0.66</v>
      </c>
      <c r="BO2017" s="5">
        <v>28</v>
      </c>
      <c r="BQ2017" s="5">
        <v>2.57</v>
      </c>
      <c r="BR2017" s="5">
        <v>2.5099999999999998</v>
      </c>
      <c r="BX2017" s="5">
        <v>9.3000000000000007</v>
      </c>
      <c r="BY2017" s="5">
        <v>10</v>
      </c>
    </row>
    <row r="2018" spans="1:77" x14ac:dyDescent="0.2">
      <c r="A2018" s="2" t="s">
        <v>228</v>
      </c>
      <c r="B2018" s="3">
        <v>41891</v>
      </c>
      <c r="C2018" s="4">
        <v>33</v>
      </c>
      <c r="G2018" s="5">
        <v>4.0000000000000001E-3</v>
      </c>
      <c r="H2018" s="5">
        <v>0.04</v>
      </c>
      <c r="J2018" s="5">
        <v>1.1000000000000001</v>
      </c>
      <c r="M2018" s="5">
        <v>0.24</v>
      </c>
      <c r="N2018" s="5">
        <v>0.2</v>
      </c>
      <c r="Q2018" s="5">
        <v>0.02</v>
      </c>
      <c r="S2018" s="5">
        <v>131</v>
      </c>
      <c r="T2018" s="5">
        <v>71</v>
      </c>
      <c r="U2018" s="5">
        <v>0.4</v>
      </c>
      <c r="V2018" s="5">
        <v>2.2999999999999998</v>
      </c>
      <c r="W2018" s="5">
        <v>1.26</v>
      </c>
      <c r="AB2018" s="5">
        <v>14.56</v>
      </c>
      <c r="AD2018" s="5">
        <v>3.77</v>
      </c>
      <c r="AE2018" s="5">
        <v>1.1299999999999999</v>
      </c>
      <c r="AI2018" s="5">
        <v>0.5</v>
      </c>
      <c r="AJ2018" s="5">
        <v>76.2</v>
      </c>
      <c r="AN2018" s="5">
        <v>8.2799999999999994</v>
      </c>
      <c r="AO2018" s="5">
        <v>0.31</v>
      </c>
      <c r="AT2018" s="5">
        <v>20.9</v>
      </c>
      <c r="AU2018" s="5">
        <v>1.3</v>
      </c>
      <c r="AV2018" s="5">
        <v>0.22</v>
      </c>
      <c r="AW2018" s="5">
        <v>3.2799999999999999E-3</v>
      </c>
      <c r="AX2018" s="5">
        <v>0.01</v>
      </c>
      <c r="AY2018" s="5">
        <v>0.05</v>
      </c>
      <c r="BA2018" s="5">
        <v>7.66</v>
      </c>
      <c r="BC2018" s="5">
        <v>1E-3</v>
      </c>
      <c r="BF2018" s="5">
        <v>0.11</v>
      </c>
      <c r="BH2018" s="5">
        <v>4.38</v>
      </c>
      <c r="BO2018" s="5">
        <v>74.5</v>
      </c>
      <c r="BQ2018" s="5">
        <v>7.93</v>
      </c>
      <c r="BR2018" s="5">
        <v>8.24</v>
      </c>
      <c r="BX2018" s="5">
        <v>10.8</v>
      </c>
      <c r="BY2018" s="5">
        <v>2.2999999999999998</v>
      </c>
    </row>
    <row r="2019" spans="1:77" x14ac:dyDescent="0.2">
      <c r="A2019" s="2" t="s">
        <v>232</v>
      </c>
      <c r="B2019" s="3">
        <v>33190</v>
      </c>
      <c r="C2019" s="4">
        <v>23</v>
      </c>
      <c r="F2019" s="5">
        <v>0.02</v>
      </c>
      <c r="H2019" s="5">
        <v>0.09</v>
      </c>
      <c r="M2019" s="5">
        <v>0.52</v>
      </c>
      <c r="O2019" s="5">
        <v>40</v>
      </c>
      <c r="S2019" s="5">
        <v>39</v>
      </c>
      <c r="T2019" s="5">
        <v>32.799999999999997</v>
      </c>
      <c r="V2019" s="5">
        <v>1.8</v>
      </c>
      <c r="W2019" s="5">
        <v>1.24</v>
      </c>
      <c r="Y2019" s="5">
        <v>0.05</v>
      </c>
      <c r="AB2019" s="5">
        <v>4.55</v>
      </c>
      <c r="AE2019" s="5">
        <v>3.5</v>
      </c>
      <c r="AJ2019" s="5">
        <v>33.1</v>
      </c>
      <c r="AN2019" s="5">
        <v>5</v>
      </c>
      <c r="AO2019" s="5">
        <v>0.02</v>
      </c>
      <c r="AT2019" s="5">
        <v>11.1</v>
      </c>
      <c r="AV2019" s="5">
        <v>84.55</v>
      </c>
      <c r="AW2019" s="5">
        <v>0.03</v>
      </c>
      <c r="AX2019" s="5">
        <v>0.12</v>
      </c>
      <c r="BA2019" s="5">
        <v>6.21</v>
      </c>
      <c r="BE2019" s="5">
        <v>6.3</v>
      </c>
      <c r="BH2019" s="5">
        <v>0.77</v>
      </c>
      <c r="BO2019" s="5">
        <v>33.4</v>
      </c>
      <c r="BX2019" s="5">
        <v>8.5</v>
      </c>
    </row>
    <row r="2020" spans="1:77" x14ac:dyDescent="0.2">
      <c r="A2020" s="2" t="s">
        <v>232</v>
      </c>
      <c r="B2020" s="3">
        <v>41928</v>
      </c>
      <c r="C2020" s="4">
        <v>33</v>
      </c>
      <c r="G2020" s="5">
        <v>4.0000000000000001E-3</v>
      </c>
      <c r="H2020" s="5">
        <v>11.04</v>
      </c>
      <c r="J2020" s="5">
        <v>0.6</v>
      </c>
      <c r="M2020" s="5">
        <v>0.41</v>
      </c>
      <c r="N2020" s="5">
        <v>0.2</v>
      </c>
      <c r="Q2020" s="5">
        <v>0.02</v>
      </c>
      <c r="S2020" s="5">
        <v>50.6</v>
      </c>
      <c r="T2020" s="5">
        <v>296</v>
      </c>
      <c r="U2020" s="5">
        <v>0.2</v>
      </c>
      <c r="V2020" s="5">
        <v>2.1</v>
      </c>
      <c r="W2020" s="5">
        <v>3.83</v>
      </c>
      <c r="AB2020" s="5">
        <v>1.37</v>
      </c>
      <c r="AD2020" s="5">
        <v>8.51</v>
      </c>
      <c r="AE2020" s="5">
        <v>13.5</v>
      </c>
      <c r="AI2020" s="5">
        <v>0.5</v>
      </c>
      <c r="AJ2020" s="5">
        <v>143.9</v>
      </c>
      <c r="AN2020" s="5">
        <v>24.4</v>
      </c>
      <c r="AO2020" s="5">
        <v>0.46</v>
      </c>
      <c r="AT2020" s="5">
        <v>170</v>
      </c>
      <c r="AU2020" s="5">
        <v>0.5</v>
      </c>
      <c r="AV2020" s="5">
        <v>0.22</v>
      </c>
      <c r="AW2020" s="5">
        <v>3.2799999999999999E-3</v>
      </c>
      <c r="AX2020" s="5">
        <v>0.03</v>
      </c>
      <c r="AY2020" s="5">
        <v>0.71</v>
      </c>
      <c r="BA2020" s="5">
        <v>7.53</v>
      </c>
      <c r="BC2020" s="5">
        <v>2.3999999999999998E-3</v>
      </c>
      <c r="BF2020" s="5">
        <v>0.15</v>
      </c>
      <c r="BH2020" s="5">
        <v>5.0999999999999996</v>
      </c>
      <c r="BO2020" s="5">
        <v>0.86</v>
      </c>
      <c r="BQ2020" s="5">
        <v>13.47</v>
      </c>
      <c r="BR2020" s="5">
        <v>12.37</v>
      </c>
      <c r="BX2020" s="5">
        <v>10.4</v>
      </c>
      <c r="BY2020" s="5">
        <v>1.2</v>
      </c>
    </row>
    <row r="2021" spans="1:77" x14ac:dyDescent="0.2">
      <c r="A2021" s="2" t="s">
        <v>232</v>
      </c>
      <c r="B2021" s="3">
        <v>40889</v>
      </c>
      <c r="C2021" s="4">
        <v>37</v>
      </c>
      <c r="G2021" s="5">
        <v>3.0000000000000001E-3</v>
      </c>
      <c r="H2021" s="5">
        <v>10.34</v>
      </c>
      <c r="J2021" s="5">
        <v>0.4</v>
      </c>
      <c r="M2021" s="5">
        <v>0.51</v>
      </c>
      <c r="N2021" s="5">
        <v>0.2</v>
      </c>
      <c r="Q2021" s="5">
        <v>0.03</v>
      </c>
      <c r="S2021" s="5">
        <v>53.1</v>
      </c>
      <c r="T2021" s="5">
        <v>295</v>
      </c>
      <c r="U2021" s="5">
        <v>0.2</v>
      </c>
      <c r="V2021" s="5">
        <v>2.4</v>
      </c>
      <c r="W2021" s="5">
        <v>5.98</v>
      </c>
      <c r="AB2021" s="5">
        <v>1.1499999999999999</v>
      </c>
      <c r="AD2021" s="5">
        <v>2.2799999999999998</v>
      </c>
      <c r="AE2021" s="5">
        <v>14.2</v>
      </c>
      <c r="AI2021" s="5">
        <v>0.5</v>
      </c>
      <c r="AJ2021" s="5">
        <v>140.80000000000001</v>
      </c>
      <c r="AN2021" s="5">
        <v>25.8</v>
      </c>
      <c r="AO2021" s="5">
        <v>0.8</v>
      </c>
      <c r="AS2021" s="5">
        <v>0.35</v>
      </c>
      <c r="AT2021" s="5">
        <v>178</v>
      </c>
      <c r="AU2021" s="5">
        <v>0.5</v>
      </c>
      <c r="AV2021" s="5">
        <v>0.22</v>
      </c>
      <c r="AW2021" s="5">
        <v>3.6099999999999999E-3</v>
      </c>
      <c r="AX2021" s="5">
        <v>0.03</v>
      </c>
      <c r="BA2021" s="5">
        <v>7.33</v>
      </c>
      <c r="BC2021" s="5">
        <v>1E-3</v>
      </c>
      <c r="BF2021" s="5">
        <v>0.18</v>
      </c>
      <c r="BH2021" s="5">
        <v>5.12</v>
      </c>
      <c r="BO2021" s="5">
        <v>2.38</v>
      </c>
      <c r="BQ2021" s="5">
        <v>13.49</v>
      </c>
      <c r="BR2021" s="5">
        <v>13.8</v>
      </c>
      <c r="BS2021" s="5">
        <v>0.2</v>
      </c>
      <c r="BT2021" s="5">
        <v>60</v>
      </c>
      <c r="BV2021" s="5">
        <v>0.1</v>
      </c>
      <c r="BW2021" s="5">
        <v>0.46</v>
      </c>
      <c r="BX2021" s="5">
        <v>10.7</v>
      </c>
      <c r="BY2021" s="5">
        <v>1.2</v>
      </c>
    </row>
    <row r="2022" spans="1:77" x14ac:dyDescent="0.2">
      <c r="A2022" s="2" t="s">
        <v>232</v>
      </c>
      <c r="B2022" s="3">
        <v>34185</v>
      </c>
      <c r="C2022" s="4">
        <v>29</v>
      </c>
      <c r="F2022" s="5">
        <v>5.33</v>
      </c>
      <c r="G2022" s="5">
        <v>4.6900000000000004</v>
      </c>
      <c r="H2022" s="5">
        <v>0.01</v>
      </c>
      <c r="J2022" s="5">
        <v>1</v>
      </c>
      <c r="N2022" s="5">
        <v>1</v>
      </c>
      <c r="O2022" s="5">
        <v>100</v>
      </c>
      <c r="Q2022" s="5">
        <v>1.6</v>
      </c>
      <c r="S2022" s="5">
        <v>7.9</v>
      </c>
      <c r="T2022" s="5">
        <v>23</v>
      </c>
      <c r="U2022" s="5">
        <v>1</v>
      </c>
      <c r="V2022" s="5">
        <v>3</v>
      </c>
      <c r="W2022" s="5">
        <v>0.02</v>
      </c>
      <c r="AB2022" s="5">
        <v>9.2899999999999991</v>
      </c>
      <c r="AE2022" s="5">
        <v>1.1000000000000001</v>
      </c>
      <c r="AI2022" s="5">
        <v>1</v>
      </c>
      <c r="AJ2022" s="5">
        <v>28.3</v>
      </c>
      <c r="AN2022" s="5">
        <v>6.1</v>
      </c>
      <c r="AO2022" s="5">
        <v>0.61</v>
      </c>
      <c r="AT2022" s="5">
        <v>13</v>
      </c>
      <c r="AU2022" s="5">
        <v>11</v>
      </c>
      <c r="AV2022" s="5">
        <v>33.15</v>
      </c>
      <c r="AW2022" s="5">
        <v>3.2799999999999999E-3</v>
      </c>
      <c r="AX2022" s="5">
        <v>0.01</v>
      </c>
      <c r="AY2022" s="5">
        <v>0.01</v>
      </c>
      <c r="BA2022" s="5">
        <v>3.68</v>
      </c>
      <c r="BE2022" s="5">
        <v>10.9</v>
      </c>
      <c r="BO2022" s="5">
        <v>50.2</v>
      </c>
      <c r="BX2022" s="5">
        <v>8.8000000000000007</v>
      </c>
      <c r="BY2022" s="5">
        <v>8.4</v>
      </c>
    </row>
    <row r="2023" spans="1:77" x14ac:dyDescent="0.2">
      <c r="A2023" s="2" t="s">
        <v>232</v>
      </c>
      <c r="B2023" s="3">
        <v>38847</v>
      </c>
      <c r="C2023" s="4">
        <v>31</v>
      </c>
      <c r="F2023" s="5">
        <v>0.02</v>
      </c>
      <c r="H2023" s="5">
        <v>9.8699999999999992</v>
      </c>
      <c r="J2023" s="5">
        <v>5</v>
      </c>
      <c r="M2023" s="5">
        <v>0.7</v>
      </c>
      <c r="N2023" s="5">
        <v>2.5</v>
      </c>
      <c r="Q2023" s="5">
        <v>0.5</v>
      </c>
      <c r="S2023" s="5">
        <v>51.26</v>
      </c>
      <c r="T2023" s="5">
        <v>291</v>
      </c>
      <c r="U2023" s="5">
        <v>5</v>
      </c>
      <c r="V2023" s="5">
        <v>2.2000000000000002</v>
      </c>
      <c r="W2023" s="5">
        <v>4</v>
      </c>
      <c r="AD2023" s="5">
        <v>1.76</v>
      </c>
      <c r="AE2023" s="5">
        <v>13.47</v>
      </c>
      <c r="AI2023" s="5">
        <v>10</v>
      </c>
      <c r="AJ2023" s="5">
        <v>139</v>
      </c>
      <c r="AN2023" s="5">
        <v>24.22</v>
      </c>
      <c r="AO2023" s="5">
        <v>0.51</v>
      </c>
      <c r="AT2023" s="5">
        <v>178.9</v>
      </c>
      <c r="AU2023" s="5">
        <v>2</v>
      </c>
      <c r="AV2023" s="5">
        <v>0.48</v>
      </c>
      <c r="AW2023" s="5">
        <v>0.02</v>
      </c>
      <c r="AX2023" s="5">
        <v>0.21</v>
      </c>
      <c r="BA2023" s="5">
        <v>7.31</v>
      </c>
      <c r="BC2023" s="5">
        <v>0.1</v>
      </c>
      <c r="BE2023" s="5">
        <v>0.3</v>
      </c>
      <c r="BH2023" s="5">
        <v>4.92</v>
      </c>
      <c r="BO2023" s="5">
        <v>1</v>
      </c>
      <c r="BQ2023" s="5">
        <v>13.15</v>
      </c>
      <c r="BR2023" s="5">
        <v>13.39</v>
      </c>
      <c r="BX2023" s="5">
        <v>12</v>
      </c>
      <c r="BY2023" s="5">
        <v>10</v>
      </c>
    </row>
    <row r="2024" spans="1:77" x14ac:dyDescent="0.2">
      <c r="A2024" s="2" t="s">
        <v>232</v>
      </c>
      <c r="B2024" s="3">
        <v>38673</v>
      </c>
      <c r="C2024" s="4">
        <v>33</v>
      </c>
      <c r="F2024" s="5">
        <v>0.03</v>
      </c>
      <c r="H2024" s="5">
        <v>10.4</v>
      </c>
      <c r="J2024" s="5">
        <v>1</v>
      </c>
      <c r="M2024" s="5">
        <v>0.4</v>
      </c>
      <c r="N2024" s="5">
        <v>2</v>
      </c>
      <c r="Q2024" s="5">
        <v>0.5</v>
      </c>
      <c r="S2024" s="5">
        <v>54.1</v>
      </c>
      <c r="T2024" s="5">
        <v>267</v>
      </c>
      <c r="U2024" s="5">
        <v>1</v>
      </c>
      <c r="V2024" s="5">
        <v>3</v>
      </c>
      <c r="W2024" s="5">
        <v>4</v>
      </c>
      <c r="AB2024" s="5">
        <v>1.35</v>
      </c>
      <c r="AD2024" s="5">
        <v>0.5</v>
      </c>
      <c r="AE2024" s="5">
        <v>12.3</v>
      </c>
      <c r="AI2024" s="5">
        <v>1</v>
      </c>
      <c r="AJ2024" s="5">
        <v>141</v>
      </c>
      <c r="AN2024" s="5">
        <v>25.6</v>
      </c>
      <c r="AO2024" s="5">
        <v>0.51</v>
      </c>
      <c r="AT2024" s="5">
        <v>134</v>
      </c>
      <c r="AU2024" s="5">
        <v>1</v>
      </c>
      <c r="AV2024" s="5">
        <v>0.44</v>
      </c>
      <c r="AW2024" s="5">
        <v>0.03</v>
      </c>
      <c r="AX2024" s="5">
        <v>1.74</v>
      </c>
      <c r="BA2024" s="5">
        <v>7.2</v>
      </c>
      <c r="BC2024" s="5">
        <v>0.1</v>
      </c>
      <c r="BE2024" s="5">
        <v>0.5</v>
      </c>
      <c r="BH2024" s="5">
        <v>4.0999999999999996</v>
      </c>
      <c r="BI2024" s="5">
        <v>0.1</v>
      </c>
      <c r="BO2024" s="5">
        <v>1</v>
      </c>
      <c r="BQ2024" s="5">
        <v>-11.67</v>
      </c>
      <c r="BR2024" s="5">
        <v>11.72</v>
      </c>
      <c r="BX2024" s="5">
        <v>10.4</v>
      </c>
      <c r="BY2024" s="5">
        <v>5</v>
      </c>
    </row>
    <row r="2025" spans="1:77" x14ac:dyDescent="0.2">
      <c r="A2025" s="2" t="s">
        <v>232</v>
      </c>
      <c r="B2025" s="3">
        <v>42318</v>
      </c>
      <c r="C2025" s="4">
        <v>22</v>
      </c>
      <c r="G2025" s="5">
        <v>1E-3</v>
      </c>
      <c r="H2025" s="5">
        <v>0.03</v>
      </c>
      <c r="M2025" s="5">
        <v>0.41</v>
      </c>
      <c r="S2025" s="5">
        <v>128</v>
      </c>
      <c r="T2025" s="5">
        <v>54</v>
      </c>
      <c r="V2025" s="5">
        <v>1.2</v>
      </c>
      <c r="W2025" s="5">
        <v>1.36</v>
      </c>
      <c r="AB2025" s="5">
        <v>5.09</v>
      </c>
      <c r="AD2025" s="5">
        <v>1.54</v>
      </c>
      <c r="AE2025" s="5">
        <v>1.0900000000000001</v>
      </c>
      <c r="AN2025" s="5">
        <v>6.3</v>
      </c>
      <c r="AO2025" s="5">
        <v>0.18</v>
      </c>
      <c r="AT2025" s="5">
        <v>25</v>
      </c>
      <c r="AV2025" s="5">
        <v>0.22</v>
      </c>
      <c r="AW2025" s="5">
        <v>3.9399999999999999E-3</v>
      </c>
      <c r="AX2025" s="5">
        <v>0.05</v>
      </c>
      <c r="BA2025" s="5">
        <v>7.29</v>
      </c>
      <c r="BH2025" s="5">
        <v>4.33</v>
      </c>
      <c r="BO2025" s="5">
        <v>102</v>
      </c>
      <c r="BQ2025" s="5">
        <v>7.98</v>
      </c>
      <c r="BR2025" s="5">
        <v>8.1</v>
      </c>
      <c r="BX2025" s="5">
        <v>9.9</v>
      </c>
    </row>
    <row r="2026" spans="1:77" x14ac:dyDescent="0.2">
      <c r="A2026" s="2" t="s">
        <v>232</v>
      </c>
      <c r="B2026" s="3">
        <v>41939</v>
      </c>
      <c r="C2026" s="4">
        <v>25</v>
      </c>
      <c r="G2026" s="5">
        <v>3.0000000000000001E-3</v>
      </c>
      <c r="H2026" s="5">
        <v>0.03</v>
      </c>
      <c r="M2026" s="5">
        <v>0.33</v>
      </c>
      <c r="S2026" s="5">
        <v>113</v>
      </c>
      <c r="T2026" s="5">
        <v>55</v>
      </c>
      <c r="V2026" s="5">
        <v>1.2</v>
      </c>
      <c r="W2026" s="5">
        <v>1.31</v>
      </c>
      <c r="AB2026" s="5">
        <v>5.29</v>
      </c>
      <c r="AD2026" s="5">
        <v>9.73</v>
      </c>
      <c r="AE2026" s="5">
        <v>1.08</v>
      </c>
      <c r="AJ2026" s="5">
        <v>75.400000000000006</v>
      </c>
      <c r="AN2026" s="5">
        <v>6.44</v>
      </c>
      <c r="AO2026" s="5">
        <v>0.19</v>
      </c>
      <c r="AT2026" s="5">
        <v>24.5</v>
      </c>
      <c r="AV2026" s="5">
        <v>0.22</v>
      </c>
      <c r="AW2026" s="5">
        <v>3.2799999999999999E-3</v>
      </c>
      <c r="AX2026" s="5">
        <v>0.01</v>
      </c>
      <c r="AY2026" s="5">
        <v>0.02</v>
      </c>
      <c r="BA2026" s="5">
        <v>7.42</v>
      </c>
      <c r="BF2026" s="5">
        <v>0.2</v>
      </c>
      <c r="BH2026" s="5">
        <v>4.2300000000000004</v>
      </c>
      <c r="BO2026" s="5">
        <v>111</v>
      </c>
      <c r="BQ2026" s="5">
        <v>8.09</v>
      </c>
      <c r="BR2026" s="5">
        <v>7.34</v>
      </c>
      <c r="BX2026" s="5">
        <v>9.6</v>
      </c>
    </row>
    <row r="2027" spans="1:77" x14ac:dyDescent="0.2">
      <c r="A2027" s="2" t="s">
        <v>232</v>
      </c>
      <c r="B2027" s="3">
        <v>41599</v>
      </c>
      <c r="C2027" s="4">
        <v>32</v>
      </c>
      <c r="G2027" s="5">
        <v>1E-3</v>
      </c>
      <c r="H2027" s="5">
        <v>0.03</v>
      </c>
      <c r="J2027" s="5">
        <v>0.4</v>
      </c>
      <c r="M2027" s="5">
        <v>0.38</v>
      </c>
      <c r="N2027" s="5">
        <v>0.2</v>
      </c>
      <c r="Q2027" s="5">
        <v>0.02</v>
      </c>
      <c r="S2027" s="5">
        <v>132</v>
      </c>
      <c r="T2027" s="5">
        <v>54</v>
      </c>
      <c r="U2027" s="5">
        <v>0.2</v>
      </c>
      <c r="V2027" s="5">
        <v>1.2</v>
      </c>
      <c r="W2027" s="5">
        <v>1.29</v>
      </c>
      <c r="AB2027" s="5">
        <v>5.0999999999999996</v>
      </c>
      <c r="AD2027" s="5">
        <v>5.58</v>
      </c>
      <c r="AE2027" s="5">
        <v>1.1100000000000001</v>
      </c>
      <c r="AI2027" s="5">
        <v>0.5</v>
      </c>
      <c r="AJ2027" s="5">
        <v>77</v>
      </c>
      <c r="AN2027" s="5">
        <v>6.53</v>
      </c>
      <c r="AO2027" s="5">
        <v>0.19</v>
      </c>
      <c r="AT2027" s="5">
        <v>25.2</v>
      </c>
      <c r="AU2027" s="5">
        <v>0.5</v>
      </c>
      <c r="AV2027" s="5">
        <v>0.22</v>
      </c>
      <c r="AW2027" s="5">
        <v>3.2799999999999999E-3</v>
      </c>
      <c r="AX2027" s="5">
        <v>0.01</v>
      </c>
      <c r="BA2027" s="5">
        <v>7.36</v>
      </c>
      <c r="BC2027" s="5">
        <v>1E-3</v>
      </c>
      <c r="BF2027" s="5">
        <v>0.19</v>
      </c>
      <c r="BH2027" s="5">
        <v>4.2699999999999996</v>
      </c>
      <c r="BO2027" s="5">
        <v>100</v>
      </c>
      <c r="BQ2027" s="5">
        <v>7.88</v>
      </c>
      <c r="BR2027" s="5">
        <v>8.33</v>
      </c>
      <c r="BX2027" s="5">
        <v>9.5</v>
      </c>
      <c r="BY2027" s="5">
        <v>3.2</v>
      </c>
    </row>
    <row r="2028" spans="1:77" x14ac:dyDescent="0.2">
      <c r="A2028" s="2" t="s">
        <v>232</v>
      </c>
      <c r="B2028" s="3">
        <v>42324</v>
      </c>
      <c r="C2028" s="4">
        <v>24</v>
      </c>
      <c r="G2028" s="5">
        <v>0.09</v>
      </c>
      <c r="H2028" s="5">
        <v>0.02</v>
      </c>
      <c r="M2028" s="5">
        <v>1.1599999999999999</v>
      </c>
      <c r="S2028" s="5">
        <v>28</v>
      </c>
      <c r="T2028" s="5">
        <v>44</v>
      </c>
      <c r="V2028" s="5">
        <v>9.1</v>
      </c>
      <c r="W2028" s="5">
        <v>0.08</v>
      </c>
      <c r="AB2028" s="5">
        <v>1.18</v>
      </c>
      <c r="AC2028" s="5">
        <v>10</v>
      </c>
      <c r="AD2028" s="5">
        <v>2.04</v>
      </c>
      <c r="AE2028" s="5">
        <v>16.8</v>
      </c>
      <c r="AN2028" s="5">
        <v>4.75</v>
      </c>
      <c r="AO2028" s="5">
        <v>0.05</v>
      </c>
      <c r="AT2028" s="5">
        <v>21.9</v>
      </c>
      <c r="AU2028" s="5">
        <v>18</v>
      </c>
      <c r="AV2028" s="5">
        <v>18.010000000000002</v>
      </c>
      <c r="AW2028" s="5">
        <v>0.05</v>
      </c>
      <c r="AX2028" s="5">
        <v>0.04</v>
      </c>
      <c r="BA2028" s="5">
        <v>5.83</v>
      </c>
      <c r="BH2028" s="5">
        <v>0.78</v>
      </c>
      <c r="BO2028" s="5">
        <v>39</v>
      </c>
      <c r="BQ2028" s="5">
        <v>3.13</v>
      </c>
      <c r="BR2028" s="5">
        <v>3.19</v>
      </c>
      <c r="BX2028" s="5">
        <v>11.7</v>
      </c>
    </row>
    <row r="2029" spans="1:77" x14ac:dyDescent="0.2">
      <c r="A2029" s="2" t="s">
        <v>232</v>
      </c>
      <c r="B2029" s="3">
        <v>34053</v>
      </c>
      <c r="C2029" s="4">
        <v>29</v>
      </c>
      <c r="F2029" s="5">
        <v>8.9</v>
      </c>
      <c r="H2029" s="5">
        <v>0.01</v>
      </c>
      <c r="J2029" s="5">
        <v>1</v>
      </c>
      <c r="M2029" s="5">
        <v>1.37</v>
      </c>
      <c r="N2029" s="5">
        <v>1</v>
      </c>
      <c r="O2029" s="5">
        <v>100</v>
      </c>
      <c r="Q2029" s="5">
        <v>1.1000000000000001</v>
      </c>
      <c r="S2029" s="5">
        <v>8</v>
      </c>
      <c r="U2029" s="5">
        <v>1</v>
      </c>
      <c r="V2029" s="5">
        <v>3.4</v>
      </c>
      <c r="W2029" s="5">
        <v>0.02</v>
      </c>
      <c r="AB2029" s="5">
        <v>9.08</v>
      </c>
      <c r="AE2029" s="5">
        <v>1.1000000000000001</v>
      </c>
      <c r="AI2029" s="5">
        <v>1</v>
      </c>
      <c r="AJ2029" s="5">
        <v>28.2</v>
      </c>
      <c r="AN2029" s="5">
        <v>6</v>
      </c>
      <c r="AO2029" s="5">
        <v>0.78</v>
      </c>
      <c r="AT2029" s="5">
        <v>12</v>
      </c>
      <c r="AU2029" s="5">
        <v>11</v>
      </c>
      <c r="AV2029" s="5">
        <v>41.99</v>
      </c>
      <c r="AW2029" s="5">
        <v>6.5599999999999999E-3</v>
      </c>
      <c r="AX2029" s="5">
        <v>0.01</v>
      </c>
      <c r="AY2029" s="5">
        <v>0.01</v>
      </c>
      <c r="BA2029" s="5">
        <v>4.68</v>
      </c>
      <c r="BC2029" s="5">
        <v>4.8999999999999998E-3</v>
      </c>
      <c r="BE2029" s="5">
        <v>12</v>
      </c>
      <c r="BO2029" s="5">
        <v>42.1</v>
      </c>
      <c r="BX2029" s="5">
        <v>8.8000000000000007</v>
      </c>
      <c r="BY2029" s="5">
        <v>11</v>
      </c>
    </row>
    <row r="2030" spans="1:77" x14ac:dyDescent="0.2">
      <c r="A2030" s="2" t="s">
        <v>232</v>
      </c>
      <c r="B2030" s="3">
        <v>40134</v>
      </c>
      <c r="C2030" s="4">
        <v>22</v>
      </c>
      <c r="G2030" s="5">
        <v>1E-3</v>
      </c>
      <c r="H2030" s="5">
        <v>0.49</v>
      </c>
      <c r="M2030" s="5">
        <v>0.18</v>
      </c>
      <c r="S2030" s="5">
        <v>54</v>
      </c>
      <c r="T2030" s="5">
        <v>19</v>
      </c>
      <c r="V2030" s="5">
        <v>1.5</v>
      </c>
      <c r="W2030" s="5">
        <v>0.81</v>
      </c>
      <c r="AB2030" s="5">
        <v>13.23</v>
      </c>
      <c r="AD2030" s="5">
        <v>0.03</v>
      </c>
      <c r="AE2030" s="5">
        <v>2.4</v>
      </c>
      <c r="AJ2030" s="5">
        <v>39.9</v>
      </c>
      <c r="AN2030" s="5">
        <v>5.58</v>
      </c>
      <c r="AO2030" s="5">
        <v>0.14000000000000001</v>
      </c>
      <c r="AT2030" s="5">
        <v>21.6</v>
      </c>
      <c r="AV2030" s="5">
        <v>0.22</v>
      </c>
      <c r="AW2030" s="5">
        <v>3.2799999999999999E-3</v>
      </c>
      <c r="AX2030" s="5">
        <v>0.19</v>
      </c>
      <c r="BA2030" s="5">
        <v>7.5</v>
      </c>
      <c r="BF2030" s="5">
        <v>0.33</v>
      </c>
      <c r="BH2030" s="5">
        <v>3.62</v>
      </c>
      <c r="BO2030" s="5">
        <v>4.84</v>
      </c>
      <c r="BX2030" s="5">
        <v>10.6</v>
      </c>
    </row>
    <row r="2031" spans="1:77" x14ac:dyDescent="0.2">
      <c r="A2031" s="2" t="s">
        <v>150</v>
      </c>
      <c r="B2031" s="3">
        <v>41340</v>
      </c>
      <c r="C2031" s="4">
        <v>37</v>
      </c>
      <c r="E2031" s="5">
        <v>40</v>
      </c>
      <c r="F2031" s="5">
        <v>0.01</v>
      </c>
      <c r="H2031" s="5">
        <v>0.05</v>
      </c>
      <c r="I2031" s="5">
        <v>0.1</v>
      </c>
      <c r="J2031" s="5">
        <v>0.5</v>
      </c>
      <c r="M2031" s="5">
        <v>0.61</v>
      </c>
      <c r="N2031" s="5">
        <v>1</v>
      </c>
      <c r="Q2031" s="5">
        <v>0.1</v>
      </c>
      <c r="S2031" s="5">
        <v>153</v>
      </c>
      <c r="T2031" s="5">
        <v>53</v>
      </c>
      <c r="U2031" s="5">
        <v>1</v>
      </c>
      <c r="W2031" s="5">
        <v>0.01</v>
      </c>
      <c r="AA2031" s="5">
        <v>15.97</v>
      </c>
      <c r="AB2031" s="5">
        <v>15.87</v>
      </c>
      <c r="AE2031" s="5">
        <v>0.9</v>
      </c>
      <c r="AG2031" s="5">
        <v>27</v>
      </c>
      <c r="AI2031" s="5">
        <v>5</v>
      </c>
      <c r="AJ2031" s="5">
        <v>90.2</v>
      </c>
      <c r="AM2031" s="5">
        <v>4.0999999999999996</v>
      </c>
      <c r="AN2031" s="5">
        <v>9</v>
      </c>
      <c r="AO2031" s="5">
        <v>5.0000000000000001E-3</v>
      </c>
      <c r="AT2031" s="5">
        <v>18</v>
      </c>
      <c r="AU2031" s="5">
        <v>1</v>
      </c>
      <c r="AV2031" s="5">
        <v>80</v>
      </c>
      <c r="AW2031" s="5">
        <v>0.01</v>
      </c>
      <c r="AX2031" s="5">
        <v>0.14000000000000001</v>
      </c>
      <c r="BA2031" s="5">
        <v>7.22</v>
      </c>
      <c r="BC2031" s="5">
        <v>0.1</v>
      </c>
      <c r="BF2031" s="5">
        <v>7.1</v>
      </c>
      <c r="BH2031" s="5">
        <v>4.49</v>
      </c>
      <c r="BK2031" s="5">
        <v>1</v>
      </c>
      <c r="BO2031" s="5">
        <v>94</v>
      </c>
      <c r="BQ2031" s="5">
        <v>9.26</v>
      </c>
      <c r="BR2031" s="5">
        <v>9.18</v>
      </c>
      <c r="BU2031" s="5">
        <v>0.9</v>
      </c>
      <c r="BX2031" s="5">
        <v>10.3</v>
      </c>
      <c r="BY2031" s="5">
        <v>20</v>
      </c>
    </row>
    <row r="2032" spans="1:77" x14ac:dyDescent="0.2">
      <c r="A2032" s="2" t="s">
        <v>150</v>
      </c>
      <c r="B2032" s="3">
        <v>41883</v>
      </c>
      <c r="C2032" s="4">
        <v>25</v>
      </c>
      <c r="G2032" s="5">
        <v>6.0000000000000001E-3</v>
      </c>
      <c r="H2032" s="5">
        <v>0.09</v>
      </c>
      <c r="M2032" s="5">
        <v>0.12</v>
      </c>
      <c r="S2032" s="5">
        <v>145</v>
      </c>
      <c r="T2032" s="5">
        <v>43</v>
      </c>
      <c r="V2032" s="5">
        <v>1.5</v>
      </c>
      <c r="W2032" s="5">
        <v>1.59</v>
      </c>
      <c r="AB2032" s="5">
        <v>10.15</v>
      </c>
      <c r="AD2032" s="5">
        <v>47.4</v>
      </c>
      <c r="AE2032" s="5">
        <v>1.24</v>
      </c>
      <c r="AJ2032" s="5">
        <v>52.2</v>
      </c>
      <c r="AN2032" s="5">
        <v>8.02</v>
      </c>
      <c r="AO2032" s="5">
        <v>0.34</v>
      </c>
      <c r="AT2032" s="5">
        <v>11.6</v>
      </c>
      <c r="AV2032" s="5">
        <v>0.22</v>
      </c>
      <c r="AW2032" s="5">
        <v>3.2799999999999999E-3</v>
      </c>
      <c r="AX2032" s="5">
        <v>0.03</v>
      </c>
      <c r="AY2032" s="5">
        <v>0.34</v>
      </c>
      <c r="BA2032" s="5">
        <v>7.58</v>
      </c>
      <c r="BF2032" s="5">
        <v>0.16</v>
      </c>
      <c r="BH2032" s="5">
        <v>2.7</v>
      </c>
      <c r="BO2032" s="5">
        <v>64.900000000000006</v>
      </c>
      <c r="BQ2032" s="5">
        <v>5.27</v>
      </c>
      <c r="BR2032" s="5">
        <v>8.5399999999999991</v>
      </c>
      <c r="BX2032" s="5">
        <v>10.199999999999999</v>
      </c>
    </row>
    <row r="2033" spans="1:77" x14ac:dyDescent="0.2">
      <c r="A2033" s="2" t="s">
        <v>150</v>
      </c>
      <c r="B2033" s="3">
        <v>38847</v>
      </c>
      <c r="C2033" s="4">
        <v>31</v>
      </c>
      <c r="F2033" s="5">
        <v>0.1</v>
      </c>
      <c r="H2033" s="5">
        <v>7.0000000000000007E-2</v>
      </c>
      <c r="J2033" s="5">
        <v>5</v>
      </c>
      <c r="M2033" s="5">
        <v>1.53</v>
      </c>
      <c r="N2033" s="5">
        <v>2.5</v>
      </c>
      <c r="Q2033" s="5">
        <v>0.5</v>
      </c>
      <c r="S2033" s="5">
        <v>24.47</v>
      </c>
      <c r="T2033" s="5">
        <v>36</v>
      </c>
      <c r="U2033" s="5">
        <v>5</v>
      </c>
      <c r="V2033" s="5">
        <v>1.9</v>
      </c>
      <c r="W2033" s="5">
        <v>0.6</v>
      </c>
      <c r="AD2033" s="5">
        <v>-3.06</v>
      </c>
      <c r="AE2033" s="5">
        <v>4.13</v>
      </c>
      <c r="AI2033" s="5">
        <v>10</v>
      </c>
      <c r="AJ2033" s="5">
        <v>26.2</v>
      </c>
      <c r="AN2033" s="5">
        <v>2.72</v>
      </c>
      <c r="AO2033" s="5">
        <v>0.03</v>
      </c>
      <c r="AT2033" s="5">
        <v>17.100000000000001</v>
      </c>
      <c r="AU2033" s="5">
        <v>2</v>
      </c>
      <c r="AV2033" s="5">
        <v>1.19</v>
      </c>
      <c r="AW2033" s="5">
        <v>0.02</v>
      </c>
      <c r="AX2033" s="5">
        <v>0.09</v>
      </c>
      <c r="BA2033" s="5">
        <v>6.28</v>
      </c>
      <c r="BC2033" s="5">
        <v>0.1</v>
      </c>
      <c r="BE2033" s="5">
        <v>0.6</v>
      </c>
      <c r="BH2033" s="5">
        <v>0.54</v>
      </c>
      <c r="BO2033" s="5">
        <v>39</v>
      </c>
      <c r="BQ2033" s="5">
        <v>2.39</v>
      </c>
      <c r="BR2033" s="5">
        <v>2.3199999999999998</v>
      </c>
      <c r="BX2033" s="5">
        <v>9.8000000000000007</v>
      </c>
      <c r="BY2033" s="5">
        <v>10</v>
      </c>
    </row>
    <row r="2034" spans="1:77" x14ac:dyDescent="0.2">
      <c r="A2034" s="2" t="s">
        <v>150</v>
      </c>
      <c r="B2034" s="3">
        <v>38674</v>
      </c>
      <c r="C2034" s="4">
        <v>33</v>
      </c>
      <c r="F2034" s="5">
        <v>0.15</v>
      </c>
      <c r="H2034" s="5">
        <v>0.05</v>
      </c>
      <c r="J2034" s="5">
        <v>1</v>
      </c>
      <c r="M2034" s="5">
        <v>0.1</v>
      </c>
      <c r="N2034" s="5">
        <v>2</v>
      </c>
      <c r="Q2034" s="5">
        <v>0.5</v>
      </c>
      <c r="S2034" s="5">
        <v>23.6</v>
      </c>
      <c r="T2034" s="5">
        <v>32</v>
      </c>
      <c r="U2034" s="5">
        <v>1</v>
      </c>
      <c r="V2034" s="5">
        <v>2</v>
      </c>
      <c r="W2034" s="5">
        <v>0.67</v>
      </c>
      <c r="AB2034" s="5">
        <v>3.24</v>
      </c>
      <c r="AD2034" s="5">
        <v>1.9</v>
      </c>
      <c r="AE2034" s="5">
        <v>3.4</v>
      </c>
      <c r="AI2034" s="5">
        <v>1</v>
      </c>
      <c r="AJ2034" s="5">
        <v>24.9</v>
      </c>
      <c r="AN2034" s="5">
        <v>2.7</v>
      </c>
      <c r="AO2034" s="5">
        <v>0.03</v>
      </c>
      <c r="AT2034" s="5">
        <v>14.4</v>
      </c>
      <c r="AU2034" s="5">
        <v>3</v>
      </c>
      <c r="AV2034" s="5">
        <v>0.44</v>
      </c>
      <c r="AW2034" s="5">
        <v>0.03</v>
      </c>
      <c r="AX2034" s="5">
        <v>0.03</v>
      </c>
      <c r="BA2034" s="5">
        <v>5.7</v>
      </c>
      <c r="BC2034" s="5">
        <v>0.1</v>
      </c>
      <c r="BE2034" s="5">
        <v>0.5</v>
      </c>
      <c r="BH2034" s="5">
        <v>0.4</v>
      </c>
      <c r="BI2034" s="5">
        <v>0.1</v>
      </c>
      <c r="BO2034" s="5">
        <v>38</v>
      </c>
      <c r="BQ2034" s="5">
        <v>-2.1</v>
      </c>
      <c r="BR2034" s="5">
        <v>2.14</v>
      </c>
      <c r="BX2034" s="5">
        <v>9.3000000000000007</v>
      </c>
      <c r="BY2034" s="5">
        <v>9</v>
      </c>
    </row>
    <row r="2035" spans="1:77" x14ac:dyDescent="0.2">
      <c r="A2035" s="2" t="s">
        <v>150</v>
      </c>
      <c r="B2035" s="3">
        <v>42320</v>
      </c>
      <c r="C2035" s="4">
        <v>31</v>
      </c>
      <c r="G2035" s="5">
        <v>1E-3</v>
      </c>
      <c r="H2035" s="5">
        <v>0.1</v>
      </c>
      <c r="J2035" s="5">
        <v>0.6</v>
      </c>
      <c r="M2035" s="5">
        <v>0.1</v>
      </c>
      <c r="N2035" s="5">
        <v>0.2</v>
      </c>
      <c r="Q2035" s="5">
        <v>0.02</v>
      </c>
      <c r="S2035" s="5">
        <v>85.1</v>
      </c>
      <c r="T2035" s="5">
        <v>45</v>
      </c>
      <c r="U2035" s="5">
        <v>1.6</v>
      </c>
      <c r="V2035" s="5">
        <v>1.5</v>
      </c>
      <c r="W2035" s="5">
        <v>0.95</v>
      </c>
      <c r="AB2035" s="5">
        <v>10.34</v>
      </c>
      <c r="AC2035" s="5">
        <v>10</v>
      </c>
      <c r="AD2035" s="5">
        <v>1.71</v>
      </c>
      <c r="AE2035" s="5">
        <v>1.29</v>
      </c>
      <c r="AI2035" s="5">
        <v>0.5</v>
      </c>
      <c r="AN2035" s="5">
        <v>6.32</v>
      </c>
      <c r="AO2035" s="5">
        <v>0.21</v>
      </c>
      <c r="AT2035" s="5">
        <v>10.9</v>
      </c>
      <c r="AU2035" s="5">
        <v>0.9</v>
      </c>
      <c r="AV2035" s="5">
        <v>0.22</v>
      </c>
      <c r="AW2035" s="5">
        <v>3.2799999999999999E-3</v>
      </c>
      <c r="AX2035" s="5">
        <v>0.03</v>
      </c>
      <c r="BA2035" s="5">
        <v>7.5</v>
      </c>
      <c r="BC2035" s="5">
        <v>1E-3</v>
      </c>
      <c r="BH2035" s="5">
        <v>2.68</v>
      </c>
      <c r="BO2035" s="5">
        <v>62.3</v>
      </c>
      <c r="BQ2035" s="5">
        <v>5.25</v>
      </c>
      <c r="BR2035" s="5">
        <v>5.34</v>
      </c>
      <c r="BX2035" s="5">
        <v>10.5</v>
      </c>
      <c r="BY2035" s="5">
        <v>5.52</v>
      </c>
    </row>
    <row r="2036" spans="1:77" x14ac:dyDescent="0.2">
      <c r="A2036" s="2" t="s">
        <v>150</v>
      </c>
      <c r="B2036" s="3">
        <v>33189</v>
      </c>
      <c r="C2036" s="4">
        <v>23</v>
      </c>
      <c r="F2036" s="5">
        <v>0.03</v>
      </c>
      <c r="H2036" s="5">
        <v>0.16</v>
      </c>
      <c r="M2036" s="5">
        <v>0.37</v>
      </c>
      <c r="O2036" s="5">
        <v>80</v>
      </c>
      <c r="S2036" s="5">
        <v>28</v>
      </c>
      <c r="T2036" s="5">
        <v>36.9</v>
      </c>
      <c r="V2036" s="5">
        <v>3.2</v>
      </c>
      <c r="W2036" s="5">
        <v>0.68</v>
      </c>
      <c r="Y2036" s="5">
        <v>0.2</v>
      </c>
      <c r="AB2036" s="5">
        <v>3.15</v>
      </c>
      <c r="AE2036" s="5">
        <v>1.3</v>
      </c>
      <c r="AJ2036" s="5">
        <v>32.700000000000003</v>
      </c>
      <c r="AN2036" s="5">
        <v>4.0999999999999996</v>
      </c>
      <c r="AO2036" s="5">
        <v>7.0000000000000007E-2</v>
      </c>
      <c r="AT2036" s="5">
        <v>15.8</v>
      </c>
      <c r="AV2036" s="5">
        <v>42.49</v>
      </c>
      <c r="AW2036" s="5">
        <v>0.03</v>
      </c>
      <c r="AX2036" s="5">
        <v>0.18</v>
      </c>
      <c r="BA2036" s="5">
        <v>6.46</v>
      </c>
      <c r="BE2036" s="5">
        <v>4.0999999999999996</v>
      </c>
      <c r="BH2036" s="5">
        <v>0.77</v>
      </c>
      <c r="BO2036" s="5">
        <v>52</v>
      </c>
      <c r="BX2036" s="5">
        <v>9</v>
      </c>
    </row>
    <row r="2037" spans="1:77" x14ac:dyDescent="0.2">
      <c r="A2037" s="2" t="s">
        <v>150</v>
      </c>
      <c r="B2037" s="3">
        <v>42318</v>
      </c>
      <c r="C2037" s="4">
        <v>31</v>
      </c>
      <c r="G2037" s="5">
        <v>1E-3</v>
      </c>
      <c r="H2037" s="5">
        <v>0.49</v>
      </c>
      <c r="J2037" s="5">
        <v>0.2</v>
      </c>
      <c r="M2037" s="5">
        <v>0.2</v>
      </c>
      <c r="N2037" s="5">
        <v>0.2</v>
      </c>
      <c r="Q2037" s="5">
        <v>0.02</v>
      </c>
      <c r="S2037" s="5">
        <v>55.1</v>
      </c>
      <c r="T2037" s="5">
        <v>19</v>
      </c>
      <c r="U2037" s="5">
        <v>0.2</v>
      </c>
      <c r="V2037" s="5">
        <v>1.7</v>
      </c>
      <c r="W2037" s="5">
        <v>0.8</v>
      </c>
      <c r="AB2037" s="5">
        <v>13.22</v>
      </c>
      <c r="AC2037" s="5">
        <v>10</v>
      </c>
      <c r="AD2037" s="5">
        <v>0.14000000000000001</v>
      </c>
      <c r="AE2037" s="5">
        <v>2.34</v>
      </c>
      <c r="AI2037" s="5">
        <v>0.5</v>
      </c>
      <c r="AN2037" s="5">
        <v>5.91</v>
      </c>
      <c r="AO2037" s="5">
        <v>0.13</v>
      </c>
      <c r="AT2037" s="5">
        <v>22</v>
      </c>
      <c r="AU2037" s="5">
        <v>0.5</v>
      </c>
      <c r="AV2037" s="5">
        <v>0.22</v>
      </c>
      <c r="AW2037" s="5">
        <v>3.2799999999999999E-3</v>
      </c>
      <c r="AX2037" s="5">
        <v>0.15</v>
      </c>
      <c r="BA2037" s="5">
        <v>7.49</v>
      </c>
      <c r="BC2037" s="5">
        <v>1.6000000000000001E-3</v>
      </c>
      <c r="BH2037" s="5">
        <v>3.69</v>
      </c>
      <c r="BO2037" s="5">
        <v>4.97</v>
      </c>
      <c r="BQ2037" s="5">
        <v>4.33</v>
      </c>
      <c r="BR2037" s="5">
        <v>4.33</v>
      </c>
      <c r="BX2037" s="5">
        <v>10.8</v>
      </c>
      <c r="BY2037" s="5">
        <v>3.07</v>
      </c>
    </row>
    <row r="2038" spans="1:77" x14ac:dyDescent="0.2">
      <c r="A2038" s="2" t="s">
        <v>149</v>
      </c>
      <c r="B2038" s="3">
        <v>41939</v>
      </c>
      <c r="C2038" s="4">
        <v>25</v>
      </c>
      <c r="G2038" s="5">
        <v>4.0000000000000001E-3</v>
      </c>
      <c r="H2038" s="5">
        <v>0.5</v>
      </c>
      <c r="M2038" s="5">
        <v>0.18</v>
      </c>
      <c r="S2038" s="5">
        <v>48.2</v>
      </c>
      <c r="T2038" s="5">
        <v>19</v>
      </c>
      <c r="V2038" s="5">
        <v>1.6</v>
      </c>
      <c r="W2038" s="5">
        <v>0.81</v>
      </c>
      <c r="AB2038" s="5">
        <v>13.42</v>
      </c>
      <c r="AD2038" s="5">
        <v>7.31</v>
      </c>
      <c r="AE2038" s="5">
        <v>2.35</v>
      </c>
      <c r="AJ2038" s="5">
        <v>40.5</v>
      </c>
      <c r="AN2038" s="5">
        <v>6.03</v>
      </c>
      <c r="AO2038" s="5">
        <v>0.15</v>
      </c>
      <c r="AT2038" s="5">
        <v>21.8</v>
      </c>
      <c r="AV2038" s="5">
        <v>0.22</v>
      </c>
      <c r="AW2038" s="5">
        <v>3.2799999999999999E-3</v>
      </c>
      <c r="AX2038" s="5">
        <v>0.16</v>
      </c>
      <c r="AY2038" s="5">
        <v>0.12</v>
      </c>
      <c r="BA2038" s="5">
        <v>7.74</v>
      </c>
      <c r="BF2038" s="5">
        <v>0.14000000000000001</v>
      </c>
      <c r="BH2038" s="5">
        <v>3.65</v>
      </c>
      <c r="BO2038" s="5">
        <v>4.75</v>
      </c>
      <c r="BQ2038" s="5">
        <v>4.29</v>
      </c>
      <c r="BR2038" s="5">
        <v>3.99</v>
      </c>
      <c r="BX2038" s="5">
        <v>10.6</v>
      </c>
    </row>
    <row r="2039" spans="1:77" x14ac:dyDescent="0.2">
      <c r="A2039" s="2" t="s">
        <v>149</v>
      </c>
      <c r="B2039" s="3">
        <v>41599</v>
      </c>
      <c r="C2039" s="4">
        <v>25</v>
      </c>
      <c r="G2039" s="5">
        <v>4.0000000000000001E-3</v>
      </c>
      <c r="H2039" s="5">
        <v>0.55000000000000004</v>
      </c>
      <c r="M2039" s="5">
        <v>0.14000000000000001</v>
      </c>
      <c r="S2039" s="5">
        <v>56.3</v>
      </c>
      <c r="T2039" s="5">
        <v>24</v>
      </c>
      <c r="V2039" s="5">
        <v>1.6</v>
      </c>
      <c r="W2039" s="5">
        <v>0.79</v>
      </c>
      <c r="AB2039" s="5">
        <v>13.18</v>
      </c>
      <c r="AD2039" s="5">
        <v>2.27</v>
      </c>
      <c r="AE2039" s="5">
        <v>2.2999999999999998</v>
      </c>
      <c r="AJ2039" s="5">
        <v>41.1</v>
      </c>
      <c r="AN2039" s="5">
        <v>5.88</v>
      </c>
      <c r="AO2039" s="5">
        <v>0.15</v>
      </c>
      <c r="AT2039" s="5">
        <v>21</v>
      </c>
      <c r="AV2039" s="5">
        <v>0.22</v>
      </c>
      <c r="AW2039" s="5">
        <v>3.2799999999999999E-3</v>
      </c>
      <c r="AX2039" s="5">
        <v>0.15</v>
      </c>
      <c r="AY2039" s="5">
        <v>0.25</v>
      </c>
      <c r="BA2039" s="5">
        <v>7.64</v>
      </c>
      <c r="BF2039" s="5">
        <v>0.11</v>
      </c>
      <c r="BH2039" s="5">
        <v>3.66</v>
      </c>
      <c r="BO2039" s="5">
        <v>4.95</v>
      </c>
      <c r="BQ2039" s="5">
        <v>4.4400000000000004</v>
      </c>
      <c r="BR2039" s="5">
        <v>4.3499999999999996</v>
      </c>
      <c r="BX2039" s="5">
        <v>10.5</v>
      </c>
    </row>
    <row r="2040" spans="1:77" x14ac:dyDescent="0.2">
      <c r="A2040" s="2" t="s">
        <v>149</v>
      </c>
      <c r="B2040" s="3">
        <v>41226</v>
      </c>
      <c r="C2040" s="4">
        <v>26</v>
      </c>
      <c r="G2040" s="5">
        <v>7.0000000000000001E-3</v>
      </c>
      <c r="H2040" s="5">
        <v>0.46</v>
      </c>
      <c r="M2040" s="5">
        <v>0.19</v>
      </c>
      <c r="S2040" s="5">
        <v>56.9</v>
      </c>
      <c r="T2040" s="5">
        <v>26</v>
      </c>
      <c r="V2040" s="5">
        <v>2.2000000000000002</v>
      </c>
      <c r="W2040" s="5">
        <v>0.77</v>
      </c>
      <c r="AB2040" s="5">
        <v>13.13</v>
      </c>
      <c r="AD2040" s="5">
        <v>1.86</v>
      </c>
      <c r="AE2040" s="5">
        <v>2.36</v>
      </c>
      <c r="AJ2040" s="5">
        <v>41.2</v>
      </c>
      <c r="AN2040" s="5">
        <v>5.98</v>
      </c>
      <c r="AO2040" s="5">
        <v>0.15</v>
      </c>
      <c r="AT2040" s="5">
        <v>20.9</v>
      </c>
      <c r="AV2040" s="5">
        <v>0.22</v>
      </c>
      <c r="AW2040" s="5">
        <v>3.2799999999999999E-3</v>
      </c>
      <c r="AX2040" s="5">
        <v>0.19</v>
      </c>
      <c r="AY2040" s="5">
        <v>0.19</v>
      </c>
      <c r="BA2040" s="5">
        <v>7.62</v>
      </c>
      <c r="BF2040" s="5">
        <v>0.53</v>
      </c>
      <c r="BH2040" s="5">
        <v>3.61</v>
      </c>
      <c r="BO2040" s="5">
        <v>5.13</v>
      </c>
      <c r="BQ2040" s="5">
        <v>4.46</v>
      </c>
      <c r="BR2040" s="5">
        <v>4.37</v>
      </c>
      <c r="BT2040" s="5">
        <v>42</v>
      </c>
      <c r="BX2040" s="5">
        <v>10.7</v>
      </c>
    </row>
    <row r="2041" spans="1:77" x14ac:dyDescent="0.2">
      <c r="A2041" s="2" t="s">
        <v>149</v>
      </c>
      <c r="B2041" s="3">
        <v>35704</v>
      </c>
      <c r="C2041" s="4">
        <v>31</v>
      </c>
      <c r="F2041" s="5">
        <v>0.03</v>
      </c>
      <c r="H2041" s="5">
        <v>0.45</v>
      </c>
      <c r="J2041" s="5">
        <v>0.2</v>
      </c>
      <c r="M2041" s="5">
        <v>0.19</v>
      </c>
      <c r="N2041" s="5">
        <v>1</v>
      </c>
      <c r="O2041" s="5">
        <v>80</v>
      </c>
      <c r="Q2041" s="5">
        <v>0.2</v>
      </c>
      <c r="S2041" s="5">
        <v>46</v>
      </c>
      <c r="T2041" s="5">
        <v>19</v>
      </c>
      <c r="U2041" s="5">
        <v>0.2</v>
      </c>
      <c r="V2041" s="5">
        <v>1.3</v>
      </c>
      <c r="W2041" s="5">
        <v>0.83</v>
      </c>
      <c r="AB2041" s="5">
        <v>13.66</v>
      </c>
      <c r="AE2041" s="5">
        <v>3.6</v>
      </c>
      <c r="AI2041" s="5">
        <v>1</v>
      </c>
      <c r="AJ2041" s="5">
        <v>41.6</v>
      </c>
      <c r="AN2041" s="5">
        <v>5.4</v>
      </c>
      <c r="AO2041" s="5">
        <v>0.14000000000000001</v>
      </c>
      <c r="AT2041" s="5">
        <v>21</v>
      </c>
      <c r="AU2041" s="5">
        <v>1</v>
      </c>
      <c r="AV2041" s="5">
        <v>0.22</v>
      </c>
      <c r="AW2041" s="5">
        <v>3.284E-3</v>
      </c>
      <c r="AX2041" s="5">
        <v>0.15</v>
      </c>
      <c r="AZ2041" s="5">
        <v>0.05</v>
      </c>
      <c r="BA2041" s="5">
        <v>7.52</v>
      </c>
      <c r="BC2041" s="5">
        <v>2.2000000000000001E-3</v>
      </c>
      <c r="BE2041" s="5">
        <v>0.2</v>
      </c>
      <c r="BH2041" s="5">
        <v>3.7</v>
      </c>
      <c r="BO2041" s="5">
        <v>5.53</v>
      </c>
      <c r="BX2041" s="5">
        <v>10.4</v>
      </c>
      <c r="BY2041" s="5">
        <v>1</v>
      </c>
    </row>
    <row r="2042" spans="1:77" x14ac:dyDescent="0.2">
      <c r="A2042" s="2" t="s">
        <v>149</v>
      </c>
      <c r="B2042" s="3">
        <v>40513</v>
      </c>
      <c r="C2042" s="4">
        <v>34</v>
      </c>
      <c r="G2042" s="5">
        <v>6.0000000000000001E-3</v>
      </c>
      <c r="H2042" s="5">
        <v>0.49</v>
      </c>
      <c r="J2042" s="5">
        <v>0.2</v>
      </c>
      <c r="M2042" s="5">
        <v>0.16</v>
      </c>
      <c r="N2042" s="5">
        <v>0.2</v>
      </c>
      <c r="Q2042" s="5">
        <v>0.02</v>
      </c>
      <c r="S2042" s="5">
        <v>54</v>
      </c>
      <c r="T2042" s="5">
        <v>19</v>
      </c>
      <c r="U2042" s="5">
        <v>0.2</v>
      </c>
      <c r="V2042" s="5">
        <v>1.5</v>
      </c>
      <c r="W2042" s="5">
        <v>0.81</v>
      </c>
      <c r="AB2042" s="5">
        <v>13.12</v>
      </c>
      <c r="AD2042" s="5">
        <v>0.62</v>
      </c>
      <c r="AE2042" s="5">
        <v>2.46</v>
      </c>
      <c r="AI2042" s="5">
        <v>0.5</v>
      </c>
      <c r="AJ2042" s="5">
        <v>40.4</v>
      </c>
      <c r="AN2042" s="5">
        <v>6.03</v>
      </c>
      <c r="AO2042" s="5">
        <v>0.15</v>
      </c>
      <c r="AS2042" s="5">
        <v>0.56999999999999995</v>
      </c>
      <c r="AT2042" s="5">
        <v>23</v>
      </c>
      <c r="AU2042" s="5">
        <v>0.5</v>
      </c>
      <c r="AV2042" s="5">
        <v>0.22</v>
      </c>
      <c r="AW2042" s="5">
        <v>3.2799999999999999E-3</v>
      </c>
      <c r="AX2042" s="5">
        <v>0.18</v>
      </c>
      <c r="BA2042" s="5">
        <v>7.56</v>
      </c>
      <c r="BC2042" s="5">
        <v>1E-3</v>
      </c>
      <c r="BF2042" s="5">
        <v>0.23</v>
      </c>
      <c r="BH2042" s="5">
        <v>3.66</v>
      </c>
      <c r="BO2042" s="5">
        <v>4.96</v>
      </c>
      <c r="BQ2042" s="5">
        <v>4.3099999999999996</v>
      </c>
      <c r="BR2042" s="5">
        <v>4.33</v>
      </c>
      <c r="BW2042" s="5">
        <v>0.5</v>
      </c>
      <c r="BX2042" s="5">
        <v>10.6</v>
      </c>
      <c r="BY2042" s="5">
        <v>0.9</v>
      </c>
    </row>
    <row r="2043" spans="1:77" x14ac:dyDescent="0.2">
      <c r="A2043" s="2" t="s">
        <v>149</v>
      </c>
      <c r="B2043" s="3">
        <v>40513</v>
      </c>
      <c r="C2043" s="4">
        <v>34</v>
      </c>
      <c r="G2043" s="5">
        <v>4.0000000000000001E-3</v>
      </c>
      <c r="H2043" s="5">
        <v>0.03</v>
      </c>
      <c r="J2043" s="5">
        <v>0.3</v>
      </c>
      <c r="M2043" s="5">
        <v>0.31</v>
      </c>
      <c r="N2043" s="5">
        <v>0.2</v>
      </c>
      <c r="Q2043" s="5">
        <v>0.02</v>
      </c>
      <c r="S2043" s="5">
        <v>131</v>
      </c>
      <c r="T2043" s="5">
        <v>57</v>
      </c>
      <c r="U2043" s="5">
        <v>0.2</v>
      </c>
      <c r="V2043" s="5">
        <v>1.1000000000000001</v>
      </c>
      <c r="W2043" s="5">
        <v>1.39</v>
      </c>
      <c r="AB2043" s="5">
        <v>5.17</v>
      </c>
      <c r="AD2043" s="5">
        <v>3.46</v>
      </c>
      <c r="AE2043" s="5">
        <v>1.0900000000000001</v>
      </c>
      <c r="AI2043" s="5">
        <v>0.5</v>
      </c>
      <c r="AJ2043" s="5">
        <v>75.2</v>
      </c>
      <c r="AN2043" s="5">
        <v>6.42</v>
      </c>
      <c r="AO2043" s="5">
        <v>0.19</v>
      </c>
      <c r="AS2043" s="5">
        <v>0.65</v>
      </c>
      <c r="AT2043" s="5">
        <v>23.6</v>
      </c>
      <c r="AU2043" s="5">
        <v>0.5</v>
      </c>
      <c r="AV2043" s="5">
        <v>0.22</v>
      </c>
      <c r="AW2043" s="5">
        <v>3.2799999999999999E-3</v>
      </c>
      <c r="AX2043" s="5">
        <v>0.01</v>
      </c>
      <c r="BA2043" s="5">
        <v>7.62</v>
      </c>
      <c r="BC2043" s="5">
        <v>1E-3</v>
      </c>
      <c r="BF2043" s="5">
        <v>0.26</v>
      </c>
      <c r="BH2043" s="5">
        <v>4.1100000000000003</v>
      </c>
      <c r="BO2043" s="5">
        <v>106</v>
      </c>
      <c r="BQ2043" s="5">
        <v>7.92</v>
      </c>
      <c r="BR2043" s="5">
        <v>8.1999999999999993</v>
      </c>
      <c r="BW2043" s="5">
        <v>0.5</v>
      </c>
      <c r="BX2043" s="5">
        <v>9.6999999999999993</v>
      </c>
      <c r="BY2043" s="5">
        <v>0.5</v>
      </c>
    </row>
    <row r="2044" spans="1:77" x14ac:dyDescent="0.2">
      <c r="A2044" s="2" t="s">
        <v>149</v>
      </c>
      <c r="B2044" s="3">
        <v>35576</v>
      </c>
      <c r="C2044" s="4">
        <v>23</v>
      </c>
      <c r="H2044" s="5">
        <v>1.0900000000000001</v>
      </c>
      <c r="M2044" s="5">
        <v>1.2</v>
      </c>
      <c r="O2044" s="5">
        <v>160</v>
      </c>
      <c r="S2044" s="5">
        <v>100</v>
      </c>
      <c r="T2044" s="5">
        <v>20</v>
      </c>
      <c r="V2044" s="5">
        <v>17</v>
      </c>
      <c r="W2044" s="5">
        <v>0.41</v>
      </c>
      <c r="AB2044" s="5">
        <v>24.82</v>
      </c>
      <c r="AE2044" s="5">
        <v>5.0999999999999996</v>
      </c>
      <c r="AJ2044" s="5">
        <v>77.5</v>
      </c>
      <c r="AN2044" s="5">
        <v>23</v>
      </c>
      <c r="AO2044" s="5">
        <v>0.55000000000000004</v>
      </c>
      <c r="AT2044" s="5">
        <v>25</v>
      </c>
      <c r="AV2044" s="5">
        <v>0.44</v>
      </c>
      <c r="AW2044" s="5">
        <v>6.5690000000000002E-3</v>
      </c>
      <c r="AX2044" s="5">
        <v>0.13</v>
      </c>
      <c r="BA2044" s="5">
        <v>7.09</v>
      </c>
      <c r="BE2044" s="5">
        <v>0.1</v>
      </c>
      <c r="BH2044" s="5">
        <v>7.9</v>
      </c>
      <c r="BO2044" s="5">
        <v>5.4</v>
      </c>
      <c r="BP2044" s="5">
        <v>0.01</v>
      </c>
      <c r="BX2044" s="5">
        <v>9.8000000000000007</v>
      </c>
      <c r="BY2044" s="5">
        <v>40</v>
      </c>
    </row>
    <row r="2045" spans="1:77" x14ac:dyDescent="0.2">
      <c r="A2045" s="2" t="s">
        <v>149</v>
      </c>
      <c r="B2045" s="3">
        <v>38680</v>
      </c>
      <c r="C2045" s="4">
        <v>33</v>
      </c>
      <c r="F2045" s="5">
        <v>0.02</v>
      </c>
      <c r="H2045" s="5">
        <v>1.03</v>
      </c>
      <c r="J2045" s="5">
        <v>1</v>
      </c>
      <c r="M2045" s="5">
        <v>0.3</v>
      </c>
      <c r="N2045" s="5">
        <v>2</v>
      </c>
      <c r="Q2045" s="5">
        <v>0.5</v>
      </c>
      <c r="S2045" s="5">
        <v>90</v>
      </c>
      <c r="T2045" s="5">
        <v>17</v>
      </c>
      <c r="U2045" s="5">
        <v>1</v>
      </c>
      <c r="V2045" s="5">
        <v>2.7</v>
      </c>
      <c r="W2045" s="5">
        <v>0.34</v>
      </c>
      <c r="AB2045" s="5">
        <v>25.89</v>
      </c>
      <c r="AD2045" s="5">
        <v>-1.61</v>
      </c>
      <c r="AE2045" s="5">
        <v>3.5</v>
      </c>
      <c r="AI2045" s="5">
        <v>1</v>
      </c>
      <c r="AJ2045" s="5">
        <v>68.5</v>
      </c>
      <c r="AN2045" s="5">
        <v>18</v>
      </c>
      <c r="AO2045" s="5">
        <v>0.45</v>
      </c>
      <c r="AT2045" s="5">
        <v>23</v>
      </c>
      <c r="AU2045" s="5">
        <v>2</v>
      </c>
      <c r="AV2045" s="5">
        <v>0.44</v>
      </c>
      <c r="AW2045" s="5">
        <v>0.03</v>
      </c>
      <c r="AX2045" s="5">
        <v>0.21</v>
      </c>
      <c r="BA2045" s="5">
        <v>7</v>
      </c>
      <c r="BC2045" s="5">
        <v>0.1</v>
      </c>
      <c r="BE2045" s="5">
        <v>1</v>
      </c>
      <c r="BH2045" s="5">
        <v>6.7</v>
      </c>
      <c r="BI2045" s="5">
        <v>0.1</v>
      </c>
      <c r="BO2045" s="5">
        <v>4</v>
      </c>
      <c r="BQ2045" s="5">
        <v>-7.26</v>
      </c>
      <c r="BR2045" s="5">
        <v>7.15</v>
      </c>
      <c r="BX2045" s="5">
        <v>9.8000000000000007</v>
      </c>
      <c r="BY2045" s="5">
        <v>5</v>
      </c>
    </row>
    <row r="2046" spans="1:77" x14ac:dyDescent="0.2">
      <c r="A2046" s="2" t="s">
        <v>149</v>
      </c>
      <c r="B2046" s="3">
        <v>38846</v>
      </c>
      <c r="C2046" s="4">
        <v>31</v>
      </c>
      <c r="F2046" s="5">
        <v>0.02</v>
      </c>
      <c r="H2046" s="5">
        <v>1.08</v>
      </c>
      <c r="J2046" s="5">
        <v>7</v>
      </c>
      <c r="M2046" s="5">
        <v>1.52</v>
      </c>
      <c r="N2046" s="5">
        <v>2.5</v>
      </c>
      <c r="Q2046" s="5">
        <v>1</v>
      </c>
      <c r="S2046" s="5">
        <v>102.01</v>
      </c>
      <c r="T2046" s="5">
        <v>20</v>
      </c>
      <c r="U2046" s="5">
        <v>5</v>
      </c>
      <c r="V2046" s="5">
        <v>2.6</v>
      </c>
      <c r="W2046" s="5">
        <v>0.41</v>
      </c>
      <c r="AD2046" s="5">
        <v>-2.38</v>
      </c>
      <c r="AE2046" s="5">
        <v>4.8899999999999997</v>
      </c>
      <c r="AI2046" s="5">
        <v>10</v>
      </c>
      <c r="AJ2046" s="5">
        <v>75.099999999999994</v>
      </c>
      <c r="AN2046" s="5">
        <v>21.8</v>
      </c>
      <c r="AO2046" s="5">
        <v>0.52</v>
      </c>
      <c r="AT2046" s="5">
        <v>25</v>
      </c>
      <c r="AU2046" s="5">
        <v>2</v>
      </c>
      <c r="AV2046" s="5">
        <v>0.48</v>
      </c>
      <c r="AW2046" s="5">
        <v>0.02</v>
      </c>
      <c r="AX2046" s="5">
        <v>0.45</v>
      </c>
      <c r="BA2046" s="5">
        <v>7.16</v>
      </c>
      <c r="BC2046" s="5">
        <v>0.1</v>
      </c>
      <c r="BE2046" s="5">
        <v>0.3</v>
      </c>
      <c r="BH2046" s="5">
        <v>7.71</v>
      </c>
      <c r="BO2046" s="5">
        <v>4</v>
      </c>
      <c r="BQ2046" s="5">
        <v>8.39</v>
      </c>
      <c r="BR2046" s="5">
        <v>8.19</v>
      </c>
      <c r="BX2046" s="5">
        <v>9.9</v>
      </c>
      <c r="BY2046" s="5">
        <v>10</v>
      </c>
    </row>
    <row r="2047" spans="1:77" x14ac:dyDescent="0.2">
      <c r="A2047" s="2" t="s">
        <v>149</v>
      </c>
      <c r="B2047" s="3">
        <v>40896</v>
      </c>
      <c r="C2047" s="4">
        <v>37</v>
      </c>
      <c r="G2047" s="5">
        <v>1E-3</v>
      </c>
      <c r="H2047" s="5">
        <v>1.07</v>
      </c>
      <c r="J2047" s="5">
        <v>7.3</v>
      </c>
      <c r="M2047" s="5">
        <v>0.76</v>
      </c>
      <c r="N2047" s="5">
        <v>0.2</v>
      </c>
      <c r="Q2047" s="5">
        <v>0.02</v>
      </c>
      <c r="S2047" s="5">
        <v>112</v>
      </c>
      <c r="T2047" s="5">
        <v>18</v>
      </c>
      <c r="U2047" s="5">
        <v>0.2</v>
      </c>
      <c r="V2047" s="5">
        <v>2.2999999999999998</v>
      </c>
      <c r="W2047" s="5">
        <v>0.56999999999999995</v>
      </c>
      <c r="AB2047" s="5">
        <v>26.64</v>
      </c>
      <c r="AD2047" s="5">
        <v>5.92</v>
      </c>
      <c r="AE2047" s="5">
        <v>5.24</v>
      </c>
      <c r="AI2047" s="5">
        <v>0.5</v>
      </c>
      <c r="AJ2047" s="5">
        <v>73.099999999999994</v>
      </c>
      <c r="AN2047" s="5">
        <v>25.2</v>
      </c>
      <c r="AO2047" s="5">
        <v>0.71</v>
      </c>
      <c r="AS2047" s="5">
        <v>4.9000000000000004</v>
      </c>
      <c r="AT2047" s="5">
        <v>25.6</v>
      </c>
      <c r="AU2047" s="5">
        <v>0.5</v>
      </c>
      <c r="AV2047" s="5">
        <v>0.22</v>
      </c>
      <c r="AW2047" s="5">
        <v>3.2799999999999999E-3</v>
      </c>
      <c r="AX2047" s="5">
        <v>0.22</v>
      </c>
      <c r="BA2047" s="5">
        <v>7.16</v>
      </c>
      <c r="BC2047" s="5">
        <v>1E-3</v>
      </c>
      <c r="BF2047" s="5">
        <v>0.5</v>
      </c>
      <c r="BH2047" s="5">
        <v>7.88</v>
      </c>
      <c r="BO2047" s="5">
        <v>5.39</v>
      </c>
      <c r="BQ2047" s="5">
        <v>8.51</v>
      </c>
      <c r="BR2047" s="5">
        <v>9.0299999999999994</v>
      </c>
      <c r="BS2047" s="5">
        <v>0.2</v>
      </c>
      <c r="BT2047" s="5">
        <v>94</v>
      </c>
      <c r="BV2047" s="5">
        <v>0.34</v>
      </c>
      <c r="BW2047" s="5">
        <v>0.18</v>
      </c>
      <c r="BX2047" s="5">
        <v>9.8000000000000007</v>
      </c>
      <c r="BY2047" s="5">
        <v>0.5</v>
      </c>
    </row>
    <row r="2048" spans="1:77" x14ac:dyDescent="0.2">
      <c r="A2048" s="2" t="s">
        <v>149</v>
      </c>
      <c r="B2048" s="3">
        <v>41885</v>
      </c>
      <c r="C2048" s="4">
        <v>33</v>
      </c>
      <c r="G2048" s="5">
        <v>3.0000000000000001E-3</v>
      </c>
      <c r="H2048" s="5">
        <v>1.1000000000000001</v>
      </c>
      <c r="J2048" s="5">
        <v>7.2</v>
      </c>
      <c r="M2048" s="5">
        <v>0.55000000000000004</v>
      </c>
      <c r="N2048" s="5">
        <v>0.2</v>
      </c>
      <c r="Q2048" s="5">
        <v>0.18</v>
      </c>
      <c r="S2048" s="5">
        <v>110</v>
      </c>
      <c r="T2048" s="5">
        <v>18</v>
      </c>
      <c r="U2048" s="5">
        <v>0.2</v>
      </c>
      <c r="V2048" s="5">
        <v>2.4</v>
      </c>
      <c r="W2048" s="5">
        <v>0.44</v>
      </c>
      <c r="AB2048" s="5">
        <v>25.91</v>
      </c>
      <c r="AD2048" s="5">
        <v>1.71</v>
      </c>
      <c r="AE2048" s="5">
        <v>4.78</v>
      </c>
      <c r="AI2048" s="5">
        <v>0.5</v>
      </c>
      <c r="AJ2048" s="5">
        <v>74.8</v>
      </c>
      <c r="AN2048" s="5">
        <v>22.4</v>
      </c>
      <c r="AO2048" s="5">
        <v>0.52</v>
      </c>
      <c r="AT2048" s="5">
        <v>24.6</v>
      </c>
      <c r="AU2048" s="5">
        <v>0.5</v>
      </c>
      <c r="AV2048" s="5">
        <v>0.22</v>
      </c>
      <c r="AW2048" s="5">
        <v>3.2799999999999999E-3</v>
      </c>
      <c r="AX2048" s="5">
        <v>0.19</v>
      </c>
      <c r="AY2048" s="5">
        <v>0.11</v>
      </c>
      <c r="BA2048" s="5">
        <v>7.26</v>
      </c>
      <c r="BC2048" s="5">
        <v>1.5E-3</v>
      </c>
      <c r="BF2048" s="5">
        <v>0.12</v>
      </c>
      <c r="BH2048" s="5">
        <v>7.87</v>
      </c>
      <c r="BO2048" s="5">
        <v>4.75</v>
      </c>
      <c r="BQ2048" s="5">
        <v>8.48</v>
      </c>
      <c r="BR2048" s="5">
        <v>8.6300000000000008</v>
      </c>
      <c r="BX2048" s="5">
        <v>9.8000000000000007</v>
      </c>
      <c r="BY2048" s="5">
        <v>0.8</v>
      </c>
    </row>
    <row r="2049" spans="1:77" x14ac:dyDescent="0.2">
      <c r="A2049" s="2" t="s">
        <v>171</v>
      </c>
      <c r="B2049" s="3">
        <v>33570</v>
      </c>
      <c r="C2049" s="4">
        <v>19</v>
      </c>
      <c r="F2049" s="5">
        <v>5.0000000000000001E-3</v>
      </c>
      <c r="H2049" s="5">
        <v>0.01</v>
      </c>
      <c r="M2049" s="5">
        <v>0.15</v>
      </c>
      <c r="S2049" s="5">
        <v>97</v>
      </c>
      <c r="T2049" s="5">
        <v>56</v>
      </c>
      <c r="V2049" s="5">
        <v>0.2</v>
      </c>
      <c r="W2049" s="5">
        <v>0.6</v>
      </c>
      <c r="AE2049" s="5">
        <v>1.2</v>
      </c>
      <c r="AJ2049" s="5">
        <v>59.8</v>
      </c>
      <c r="AN2049" s="5">
        <v>6.8</v>
      </c>
      <c r="AO2049" s="5">
        <v>0.24</v>
      </c>
      <c r="AT2049" s="5">
        <v>17</v>
      </c>
      <c r="AV2049" s="5">
        <v>0.44</v>
      </c>
      <c r="AW2049" s="5">
        <v>3.2799999999999999E-3</v>
      </c>
      <c r="AX2049" s="5">
        <v>0.55000000000000004</v>
      </c>
      <c r="BA2049" s="5">
        <v>7.72</v>
      </c>
      <c r="BE2049" s="5">
        <v>0.1</v>
      </c>
      <c r="BH2049" s="5">
        <v>2.2999999999999998</v>
      </c>
      <c r="BO2049" s="5">
        <v>117</v>
      </c>
    </row>
    <row r="2050" spans="1:77" x14ac:dyDescent="0.2">
      <c r="A2050" s="2" t="s">
        <v>171</v>
      </c>
      <c r="B2050" s="3">
        <v>38685</v>
      </c>
      <c r="C2050" s="4">
        <v>33</v>
      </c>
      <c r="F2050" s="5">
        <v>0.03</v>
      </c>
      <c r="H2050" s="5">
        <v>0.05</v>
      </c>
      <c r="J2050" s="5">
        <v>1</v>
      </c>
      <c r="M2050" s="5">
        <v>0.2</v>
      </c>
      <c r="N2050" s="5">
        <v>2</v>
      </c>
      <c r="Q2050" s="5">
        <v>0.5</v>
      </c>
      <c r="S2050" s="5">
        <v>106</v>
      </c>
      <c r="T2050" s="5">
        <v>48</v>
      </c>
      <c r="U2050" s="5">
        <v>1</v>
      </c>
      <c r="V2050" s="5">
        <v>1.3</v>
      </c>
      <c r="W2050" s="5">
        <v>0.72</v>
      </c>
      <c r="AB2050" s="5">
        <v>13.98</v>
      </c>
      <c r="AD2050" s="5">
        <v>0.1</v>
      </c>
      <c r="AE2050" s="5">
        <v>1</v>
      </c>
      <c r="AI2050" s="5">
        <v>1</v>
      </c>
      <c r="AJ2050" s="5">
        <v>53.7</v>
      </c>
      <c r="AN2050" s="5">
        <v>6.3</v>
      </c>
      <c r="AO2050" s="5">
        <v>0.23</v>
      </c>
      <c r="AT2050" s="5">
        <v>17.3</v>
      </c>
      <c r="AU2050" s="5">
        <v>2</v>
      </c>
      <c r="AV2050" s="5">
        <v>0.44</v>
      </c>
      <c r="AW2050" s="5">
        <v>0.03</v>
      </c>
      <c r="AX2050" s="5">
        <v>0.03</v>
      </c>
      <c r="BA2050" s="5">
        <v>7.5</v>
      </c>
      <c r="BC2050" s="5">
        <v>0.1</v>
      </c>
      <c r="BE2050" s="5">
        <v>0.8</v>
      </c>
      <c r="BH2050" s="5">
        <v>3.2</v>
      </c>
      <c r="BI2050" s="5">
        <v>0.1</v>
      </c>
      <c r="BO2050" s="5">
        <v>99</v>
      </c>
      <c r="BQ2050" s="5">
        <v>-6.61</v>
      </c>
      <c r="BR2050" s="5">
        <v>6.62</v>
      </c>
      <c r="BX2050" s="5">
        <v>10.1</v>
      </c>
      <c r="BY2050" s="5">
        <v>5</v>
      </c>
    </row>
    <row r="2051" spans="1:77" x14ac:dyDescent="0.2">
      <c r="A2051" s="2" t="s">
        <v>171</v>
      </c>
      <c r="B2051" s="3">
        <v>38846</v>
      </c>
      <c r="C2051" s="4">
        <v>31</v>
      </c>
      <c r="F2051" s="5">
        <v>0.02</v>
      </c>
      <c r="H2051" s="5">
        <v>0.06</v>
      </c>
      <c r="J2051" s="5">
        <v>5</v>
      </c>
      <c r="M2051" s="5">
        <v>0.23</v>
      </c>
      <c r="N2051" s="5">
        <v>2.5</v>
      </c>
      <c r="Q2051" s="5">
        <v>1</v>
      </c>
      <c r="S2051" s="5">
        <v>97.28</v>
      </c>
      <c r="T2051" s="5">
        <v>55</v>
      </c>
      <c r="U2051" s="5">
        <v>5</v>
      </c>
      <c r="V2051" s="5">
        <v>1.6</v>
      </c>
      <c r="W2051" s="5">
        <v>0.75</v>
      </c>
      <c r="AD2051" s="5">
        <v>-0.45</v>
      </c>
      <c r="AE2051" s="5">
        <v>1</v>
      </c>
      <c r="AI2051" s="5">
        <v>10</v>
      </c>
      <c r="AJ2051" s="5">
        <v>61.8</v>
      </c>
      <c r="AN2051" s="5">
        <v>5.99</v>
      </c>
      <c r="AO2051" s="5">
        <v>0.23</v>
      </c>
      <c r="AT2051" s="5">
        <v>18.100000000000001</v>
      </c>
      <c r="AU2051" s="5">
        <v>2</v>
      </c>
      <c r="AV2051" s="5">
        <v>0.48</v>
      </c>
      <c r="AW2051" s="5">
        <v>0.02</v>
      </c>
      <c r="AX2051" s="5">
        <v>0.27</v>
      </c>
      <c r="BA2051" s="5">
        <v>7.62</v>
      </c>
      <c r="BC2051" s="5">
        <v>0.1</v>
      </c>
      <c r="BE2051" s="5">
        <v>0.2</v>
      </c>
      <c r="BH2051" s="5">
        <v>2.61</v>
      </c>
      <c r="BO2051" s="5">
        <v>99</v>
      </c>
      <c r="BQ2051" s="5">
        <v>6.23</v>
      </c>
      <c r="BR2051" s="5">
        <v>6.2</v>
      </c>
      <c r="BX2051" s="5">
        <v>10.5</v>
      </c>
      <c r="BY2051" s="5">
        <v>10</v>
      </c>
    </row>
    <row r="2052" spans="1:77" x14ac:dyDescent="0.2">
      <c r="A2052" s="2" t="s">
        <v>171</v>
      </c>
      <c r="B2052" s="3">
        <v>40863</v>
      </c>
      <c r="C2052" s="4">
        <v>37</v>
      </c>
      <c r="G2052" s="5">
        <v>3.0000000000000001E-3</v>
      </c>
      <c r="H2052" s="5">
        <v>0.03</v>
      </c>
      <c r="J2052" s="5">
        <v>1.2</v>
      </c>
      <c r="M2052" s="5">
        <v>0.25</v>
      </c>
      <c r="N2052" s="5">
        <v>0.2</v>
      </c>
      <c r="Q2052" s="5">
        <v>0.02</v>
      </c>
      <c r="S2052" s="5">
        <v>127</v>
      </c>
      <c r="T2052" s="5">
        <v>55</v>
      </c>
      <c r="U2052" s="5">
        <v>0.2</v>
      </c>
      <c r="V2052" s="5">
        <v>2.4</v>
      </c>
      <c r="W2052" s="5">
        <v>0.96</v>
      </c>
      <c r="AB2052" s="5">
        <v>14.2</v>
      </c>
      <c r="AD2052" s="5">
        <v>14.79</v>
      </c>
      <c r="AE2052" s="5">
        <v>0.97</v>
      </c>
      <c r="AI2052" s="5">
        <v>0.5</v>
      </c>
      <c r="AJ2052" s="5">
        <v>68.3</v>
      </c>
      <c r="AN2052" s="5">
        <v>8.42</v>
      </c>
      <c r="AO2052" s="5">
        <v>0.28999999999999998</v>
      </c>
      <c r="AS2052" s="5">
        <v>0.92</v>
      </c>
      <c r="AT2052" s="5">
        <v>23.3</v>
      </c>
      <c r="AU2052" s="5">
        <v>0.5</v>
      </c>
      <c r="AV2052" s="5">
        <v>0.22</v>
      </c>
      <c r="AW2052" s="5">
        <v>3.2799999999999999E-3</v>
      </c>
      <c r="AX2052" s="5">
        <v>0.01</v>
      </c>
      <c r="BA2052" s="5">
        <v>7.56</v>
      </c>
      <c r="BC2052" s="5">
        <v>1E-3</v>
      </c>
      <c r="BF2052" s="5">
        <v>0.21</v>
      </c>
      <c r="BH2052" s="5">
        <v>4.09</v>
      </c>
      <c r="BO2052" s="5">
        <v>65.900000000000006</v>
      </c>
      <c r="BQ2052" s="5">
        <v>7.01</v>
      </c>
      <c r="BR2052" s="5">
        <v>8.1300000000000008</v>
      </c>
      <c r="BS2052" s="5">
        <v>0.2</v>
      </c>
      <c r="BT2052" s="5">
        <v>46</v>
      </c>
      <c r="BV2052" s="5">
        <v>0.12</v>
      </c>
      <c r="BW2052" s="5">
        <v>0.24</v>
      </c>
      <c r="BX2052" s="5">
        <v>10.7</v>
      </c>
      <c r="BY2052" s="5">
        <v>0.5</v>
      </c>
    </row>
    <row r="2053" spans="1:77" x14ac:dyDescent="0.2">
      <c r="A2053" s="2" t="s">
        <v>208</v>
      </c>
      <c r="B2053" s="3">
        <v>36431</v>
      </c>
      <c r="C2053" s="4">
        <v>24</v>
      </c>
      <c r="F2053" s="5">
        <v>2E-3</v>
      </c>
      <c r="G2053" s="5">
        <v>2E-3</v>
      </c>
      <c r="H2053" s="5">
        <v>0.5</v>
      </c>
      <c r="M2053" s="5">
        <v>0.26</v>
      </c>
      <c r="O2053" s="5">
        <v>93</v>
      </c>
      <c r="S2053" s="5">
        <v>47</v>
      </c>
      <c r="T2053" s="5">
        <v>19</v>
      </c>
      <c r="V2053" s="5">
        <v>1.6</v>
      </c>
      <c r="W2053" s="5">
        <v>0.74</v>
      </c>
      <c r="AB2053" s="5">
        <v>13.38</v>
      </c>
      <c r="AE2053" s="5">
        <v>2.2999999999999998</v>
      </c>
      <c r="AJ2053" s="5">
        <v>40.799999999999997</v>
      </c>
      <c r="AN2053" s="5">
        <v>5.6</v>
      </c>
      <c r="AO2053" s="5">
        <v>0.14000000000000001</v>
      </c>
      <c r="AT2053" s="5">
        <v>20</v>
      </c>
      <c r="AV2053" s="5">
        <v>0.22</v>
      </c>
      <c r="AW2053" s="5">
        <v>3.3E-3</v>
      </c>
      <c r="AX2053" s="5">
        <v>0.15</v>
      </c>
      <c r="AZ2053" s="5">
        <v>0.05</v>
      </c>
      <c r="BA2053" s="5">
        <v>7.41</v>
      </c>
      <c r="BE2053" s="5">
        <v>0.2</v>
      </c>
      <c r="BH2053" s="5">
        <v>3.7</v>
      </c>
      <c r="BO2053" s="5">
        <v>4.42</v>
      </c>
      <c r="BX2053" s="5">
        <v>10.7</v>
      </c>
    </row>
    <row r="2054" spans="1:77" x14ac:dyDescent="0.2">
      <c r="A2054" s="2" t="s">
        <v>208</v>
      </c>
      <c r="B2054" s="3">
        <v>40836</v>
      </c>
      <c r="C2054" s="4">
        <v>25</v>
      </c>
      <c r="G2054" s="5">
        <v>1E-3</v>
      </c>
      <c r="H2054" s="5">
        <v>0.47</v>
      </c>
      <c r="M2054" s="5">
        <v>0.18</v>
      </c>
      <c r="S2054" s="5">
        <v>54.1</v>
      </c>
      <c r="T2054" s="5">
        <v>19</v>
      </c>
      <c r="V2054" s="5">
        <v>1.5</v>
      </c>
      <c r="W2054" s="5">
        <v>0.8</v>
      </c>
      <c r="AB2054" s="5">
        <v>13.04</v>
      </c>
      <c r="AD2054" s="5">
        <v>0.66</v>
      </c>
      <c r="AE2054" s="5">
        <v>2.46</v>
      </c>
      <c r="AJ2054" s="5">
        <v>40.799999999999997</v>
      </c>
      <c r="AN2054" s="5">
        <v>5.99</v>
      </c>
      <c r="AO2054" s="5">
        <v>0.15</v>
      </c>
      <c r="AT2054" s="5">
        <v>21</v>
      </c>
      <c r="AV2054" s="5">
        <v>0.22</v>
      </c>
      <c r="AW2054" s="5">
        <v>3.2799999999999999E-3</v>
      </c>
      <c r="AX2054" s="5">
        <v>0.19</v>
      </c>
      <c r="BA2054" s="5">
        <v>7.63</v>
      </c>
      <c r="BF2054" s="5">
        <v>0.24</v>
      </c>
      <c r="BH2054" s="5">
        <v>3.63</v>
      </c>
      <c r="BO2054" s="5">
        <v>4.82</v>
      </c>
      <c r="BQ2054" s="5">
        <v>4.2699999999999996</v>
      </c>
      <c r="BR2054" s="5">
        <v>4.24</v>
      </c>
      <c r="BT2054" s="5">
        <v>41</v>
      </c>
      <c r="BX2054" s="5">
        <v>10.7</v>
      </c>
    </row>
    <row r="2055" spans="1:77" x14ac:dyDescent="0.2">
      <c r="A2055" s="2" t="s">
        <v>208</v>
      </c>
      <c r="B2055" s="3">
        <v>40513</v>
      </c>
      <c r="C2055" s="4">
        <v>34</v>
      </c>
      <c r="G2055" s="5">
        <v>2E-3</v>
      </c>
      <c r="H2055" s="5">
        <v>30.39</v>
      </c>
      <c r="J2055" s="5">
        <v>0.2</v>
      </c>
      <c r="M2055" s="5">
        <v>1.1100000000000001</v>
      </c>
      <c r="N2055" s="5">
        <v>0.2</v>
      </c>
      <c r="Q2055" s="5">
        <v>0.02</v>
      </c>
      <c r="S2055" s="5">
        <v>231</v>
      </c>
      <c r="T2055" s="5">
        <v>11400</v>
      </c>
      <c r="U2055" s="5">
        <v>0.6</v>
      </c>
      <c r="V2055" s="5">
        <v>7.4</v>
      </c>
      <c r="W2055" s="5">
        <v>8.9499999999999993</v>
      </c>
      <c r="AB2055" s="5">
        <v>2.62</v>
      </c>
      <c r="AD2055" s="5">
        <v>3.12</v>
      </c>
      <c r="AE2055" s="5">
        <v>221</v>
      </c>
      <c r="AI2055" s="5">
        <v>0.5</v>
      </c>
      <c r="AJ2055" s="5">
        <v>3390</v>
      </c>
      <c r="AN2055" s="5">
        <v>788</v>
      </c>
      <c r="AO2055" s="5">
        <v>0.46</v>
      </c>
      <c r="AS2055" s="5">
        <v>1.2</v>
      </c>
      <c r="AT2055" s="5">
        <v>6400</v>
      </c>
      <c r="AU2055" s="5">
        <v>0.5</v>
      </c>
      <c r="AV2055" s="5">
        <v>0.22</v>
      </c>
      <c r="AW2055" s="5">
        <v>3.2799999999999999E-3</v>
      </c>
      <c r="AX2055" s="5">
        <v>0.02</v>
      </c>
      <c r="BA2055" s="5">
        <v>7.43</v>
      </c>
      <c r="BC2055" s="5">
        <v>1E-3</v>
      </c>
      <c r="BF2055" s="5">
        <v>0.27</v>
      </c>
      <c r="BH2055" s="5">
        <v>14.79</v>
      </c>
      <c r="BO2055" s="5">
        <v>726</v>
      </c>
      <c r="BQ2055" s="5">
        <v>351.46</v>
      </c>
      <c r="BR2055" s="5">
        <v>362.59</v>
      </c>
      <c r="BW2055" s="5">
        <v>2.1</v>
      </c>
      <c r="BX2055" s="5">
        <v>9.8000000000000007</v>
      </c>
      <c r="BY2055" s="5">
        <v>1.4</v>
      </c>
    </row>
    <row r="2056" spans="1:77" x14ac:dyDescent="0.2">
      <c r="A2056" s="2" t="s">
        <v>208</v>
      </c>
      <c r="B2056" s="3">
        <v>41226</v>
      </c>
      <c r="C2056" s="4">
        <v>29</v>
      </c>
      <c r="G2056" s="5">
        <v>4.0000000000000001E-3</v>
      </c>
      <c r="H2056" s="5">
        <v>0.02</v>
      </c>
      <c r="M2056" s="5">
        <v>0.36</v>
      </c>
      <c r="S2056" s="5">
        <v>123</v>
      </c>
      <c r="T2056" s="5">
        <v>55</v>
      </c>
      <c r="V2056" s="5">
        <v>1.3</v>
      </c>
      <c r="W2056" s="5">
        <v>1.24</v>
      </c>
      <c r="Z2056" s="5">
        <v>25</v>
      </c>
      <c r="AB2056" s="5">
        <v>5.08</v>
      </c>
      <c r="AD2056" s="5">
        <v>3.99</v>
      </c>
      <c r="AE2056" s="5">
        <v>1.0900000000000001</v>
      </c>
      <c r="AJ2056" s="5">
        <v>77.8</v>
      </c>
      <c r="AN2056" s="5">
        <v>6.4</v>
      </c>
      <c r="AO2056" s="5">
        <v>0.19</v>
      </c>
      <c r="AT2056" s="5">
        <v>22.7</v>
      </c>
      <c r="AV2056" s="5">
        <v>0.22</v>
      </c>
      <c r="AW2056" s="5">
        <v>3.2799999999999999E-3</v>
      </c>
      <c r="AX2056" s="5">
        <v>0.01</v>
      </c>
      <c r="AY2056" s="5">
        <v>0.04</v>
      </c>
      <c r="BA2056" s="5">
        <v>7.33</v>
      </c>
      <c r="BF2056" s="5">
        <v>0.61</v>
      </c>
      <c r="BH2056" s="5">
        <v>4.25</v>
      </c>
      <c r="BO2056" s="5">
        <v>109</v>
      </c>
      <c r="BQ2056" s="5">
        <v>8.07</v>
      </c>
      <c r="BR2056" s="5">
        <v>7.76</v>
      </c>
      <c r="BS2056" s="5">
        <v>0.2</v>
      </c>
      <c r="BT2056" s="5">
        <v>50</v>
      </c>
      <c r="BV2056" s="5">
        <v>0.1</v>
      </c>
      <c r="BX2056" s="5">
        <v>9.8000000000000007</v>
      </c>
    </row>
    <row r="2057" spans="1:77" x14ac:dyDescent="0.2">
      <c r="A2057" s="2" t="s">
        <v>208</v>
      </c>
      <c r="B2057" s="3">
        <v>40133</v>
      </c>
      <c r="C2057" s="4">
        <v>23</v>
      </c>
      <c r="G2057" s="5">
        <v>0.08</v>
      </c>
      <c r="H2057" s="5">
        <v>0.01</v>
      </c>
      <c r="M2057" s="5">
        <v>0.81</v>
      </c>
      <c r="S2057" s="5">
        <v>9.85</v>
      </c>
      <c r="T2057" s="5">
        <v>61</v>
      </c>
      <c r="V2057" s="5">
        <v>1.7</v>
      </c>
      <c r="W2057" s="5">
        <v>2E-3</v>
      </c>
      <c r="AB2057" s="5">
        <v>7.73</v>
      </c>
      <c r="AD2057" s="5">
        <v>0.05</v>
      </c>
      <c r="AE2057" s="5">
        <v>3.66</v>
      </c>
      <c r="AJ2057" s="5">
        <v>34.1</v>
      </c>
      <c r="AN2057" s="5">
        <v>9.51</v>
      </c>
      <c r="AO2057" s="5">
        <v>0.14000000000000001</v>
      </c>
      <c r="AT2057" s="5">
        <v>35.5</v>
      </c>
      <c r="AV2057" s="5">
        <v>13.19</v>
      </c>
      <c r="AW2057" s="5">
        <v>3.2799999999999999E-3</v>
      </c>
      <c r="AX2057" s="5">
        <v>0.01</v>
      </c>
      <c r="BA2057" s="5">
        <v>5.25</v>
      </c>
      <c r="BE2057" s="5">
        <v>10.7</v>
      </c>
      <c r="BF2057" s="5">
        <v>10.89</v>
      </c>
      <c r="BH2057" s="5">
        <v>0.1</v>
      </c>
      <c r="BO2057" s="5">
        <v>45.4</v>
      </c>
      <c r="BX2057" s="5">
        <v>9.5</v>
      </c>
    </row>
    <row r="2058" spans="1:77" x14ac:dyDescent="0.2">
      <c r="A2058" s="2" t="s">
        <v>208</v>
      </c>
      <c r="B2058" s="3">
        <v>39021</v>
      </c>
      <c r="C2058" s="4">
        <v>27</v>
      </c>
      <c r="F2058" s="5">
        <v>0.11</v>
      </c>
      <c r="G2058" s="5">
        <v>0.11</v>
      </c>
      <c r="H2058" s="5">
        <v>0.01</v>
      </c>
      <c r="M2058" s="5">
        <v>0.67</v>
      </c>
      <c r="O2058" s="5">
        <v>27</v>
      </c>
      <c r="S2058" s="5">
        <v>11.6</v>
      </c>
      <c r="T2058" s="5">
        <v>81</v>
      </c>
      <c r="V2058" s="5">
        <v>1.3</v>
      </c>
      <c r="W2058" s="5">
        <v>0.01</v>
      </c>
      <c r="AB2058" s="5">
        <v>7.86</v>
      </c>
      <c r="AD2058" s="5">
        <v>-4.17</v>
      </c>
      <c r="AE2058" s="5">
        <v>2.83</v>
      </c>
      <c r="AJ2058" s="5">
        <v>41.2</v>
      </c>
      <c r="AN2058" s="5">
        <v>13.9</v>
      </c>
      <c r="AO2058" s="5">
        <v>0.15</v>
      </c>
      <c r="AT2058" s="5">
        <v>36.1</v>
      </c>
      <c r="AV2058" s="5">
        <v>15.67</v>
      </c>
      <c r="AW2058" s="5">
        <v>3.2845000000000001E-3</v>
      </c>
      <c r="AX2058" s="5">
        <v>0.01</v>
      </c>
      <c r="AZ2058" s="5">
        <v>9.7999999999999997E-3</v>
      </c>
      <c r="BA2058" s="5">
        <v>4.68</v>
      </c>
      <c r="BE2058" s="5">
        <v>10.9</v>
      </c>
      <c r="BH2058" s="5">
        <v>0.1</v>
      </c>
      <c r="BO2058" s="5">
        <v>42.9</v>
      </c>
      <c r="BQ2058" s="5">
        <v>3.53</v>
      </c>
      <c r="BR2058" s="5">
        <v>3.38</v>
      </c>
      <c r="BX2058" s="5">
        <v>9.1999999999999993</v>
      </c>
    </row>
    <row r="2059" spans="1:77" x14ac:dyDescent="0.2">
      <c r="A2059" s="2" t="s">
        <v>208</v>
      </c>
      <c r="B2059" s="3">
        <v>38040</v>
      </c>
      <c r="C2059" s="4">
        <v>24</v>
      </c>
      <c r="F2059" s="5">
        <v>0.13</v>
      </c>
      <c r="G2059" s="5">
        <v>0.13</v>
      </c>
      <c r="H2059" s="5">
        <v>0.01</v>
      </c>
      <c r="M2059" s="5">
        <v>0.83</v>
      </c>
      <c r="O2059" s="5">
        <v>11</v>
      </c>
      <c r="S2059" s="5">
        <v>10.9</v>
      </c>
      <c r="T2059" s="5">
        <v>70</v>
      </c>
      <c r="V2059" s="5">
        <v>1.8</v>
      </c>
      <c r="W2059" s="5">
        <v>0.01</v>
      </c>
      <c r="AB2059" s="5">
        <v>7.96</v>
      </c>
      <c r="AE2059" s="5">
        <v>3.35</v>
      </c>
      <c r="AJ2059" s="5">
        <v>38.4</v>
      </c>
      <c r="AN2059" s="5">
        <v>11.1</v>
      </c>
      <c r="AO2059" s="5">
        <v>0.25</v>
      </c>
      <c r="AT2059" s="5">
        <v>36.5</v>
      </c>
      <c r="AV2059" s="5">
        <v>18.5</v>
      </c>
      <c r="AW2059" s="5">
        <v>3.2845000000000001E-3</v>
      </c>
      <c r="AX2059" s="5">
        <v>0.01</v>
      </c>
      <c r="AZ2059" s="5">
        <v>0.01</v>
      </c>
      <c r="BA2059" s="5">
        <v>4.8099999999999996</v>
      </c>
      <c r="BE2059" s="5">
        <v>11.9</v>
      </c>
      <c r="BH2059" s="5">
        <v>7.0000000000000007E-2</v>
      </c>
      <c r="BO2059" s="5">
        <v>35.299999999999997</v>
      </c>
      <c r="BX2059" s="5">
        <v>9.3000000000000007</v>
      </c>
    </row>
    <row r="2060" spans="1:77" x14ac:dyDescent="0.2">
      <c r="A2060" s="2" t="s">
        <v>208</v>
      </c>
      <c r="B2060" s="3">
        <v>37515</v>
      </c>
      <c r="C2060" s="4">
        <v>32</v>
      </c>
      <c r="F2060" s="5">
        <v>0.17</v>
      </c>
      <c r="G2060" s="5">
        <v>0.17</v>
      </c>
      <c r="H2060" s="5">
        <v>0.02</v>
      </c>
      <c r="J2060" s="5">
        <v>0.2</v>
      </c>
      <c r="M2060" s="5">
        <v>1.1499999999999999</v>
      </c>
      <c r="N2060" s="5">
        <v>0.2</v>
      </c>
      <c r="O2060" s="5">
        <v>48</v>
      </c>
      <c r="Q2060" s="5">
        <v>0.76</v>
      </c>
      <c r="S2060" s="5">
        <v>10.7</v>
      </c>
      <c r="T2060" s="5">
        <v>58</v>
      </c>
      <c r="U2060" s="5">
        <v>0.3</v>
      </c>
      <c r="V2060" s="5">
        <v>2.2999999999999998</v>
      </c>
      <c r="W2060" s="5">
        <v>0.01</v>
      </c>
      <c r="AB2060" s="5">
        <v>7.02</v>
      </c>
      <c r="AE2060" s="5">
        <v>10.199999999999999</v>
      </c>
      <c r="AI2060" s="5">
        <v>10</v>
      </c>
      <c r="AJ2060" s="5">
        <v>36.200000000000003</v>
      </c>
      <c r="AN2060" s="5">
        <v>11.5</v>
      </c>
      <c r="AO2060" s="5">
        <v>0.22</v>
      </c>
      <c r="AT2060" s="5">
        <v>32.299999999999997</v>
      </c>
      <c r="AU2060" s="5">
        <v>17</v>
      </c>
      <c r="AV2060" s="5">
        <v>34.61</v>
      </c>
      <c r="AW2060" s="5">
        <v>3.2845000000000001E-3</v>
      </c>
      <c r="AX2060" s="5">
        <v>0.01</v>
      </c>
      <c r="AZ2060" s="5">
        <v>5.3E-3</v>
      </c>
      <c r="BA2060" s="5">
        <v>4.8600000000000003</v>
      </c>
      <c r="BC2060" s="5">
        <v>2.8999999999999998E-3</v>
      </c>
      <c r="BE2060" s="5">
        <v>8.1</v>
      </c>
      <c r="BH2060" s="5">
        <v>0.14000000000000001</v>
      </c>
      <c r="BO2060" s="5">
        <v>34.299999999999997</v>
      </c>
      <c r="BX2060" s="5">
        <v>10.9</v>
      </c>
      <c r="BY2060" s="5">
        <v>71</v>
      </c>
    </row>
    <row r="2061" spans="1:77" x14ac:dyDescent="0.2">
      <c r="A2061" s="2" t="s">
        <v>208</v>
      </c>
      <c r="B2061" s="3">
        <v>37153</v>
      </c>
      <c r="C2061" s="4">
        <v>31</v>
      </c>
      <c r="F2061" s="5">
        <v>0.1</v>
      </c>
      <c r="G2061" s="5">
        <v>0.09</v>
      </c>
      <c r="H2061" s="5">
        <v>0.01</v>
      </c>
      <c r="J2061" s="5">
        <v>0.2</v>
      </c>
      <c r="M2061" s="5">
        <v>0.45</v>
      </c>
      <c r="N2061" s="5">
        <v>0.2</v>
      </c>
      <c r="O2061" s="5">
        <v>10</v>
      </c>
      <c r="Q2061" s="5">
        <v>0.79</v>
      </c>
      <c r="S2061" s="5">
        <v>12.1</v>
      </c>
      <c r="T2061" s="5">
        <v>60</v>
      </c>
      <c r="U2061" s="5">
        <v>0.2</v>
      </c>
      <c r="V2061" s="5">
        <v>0.95</v>
      </c>
      <c r="W2061" s="5">
        <v>0.04</v>
      </c>
      <c r="AB2061" s="5">
        <v>8.35</v>
      </c>
      <c r="AE2061" s="5">
        <v>2.5299999999999998</v>
      </c>
      <c r="AI2061" s="5">
        <v>5.6</v>
      </c>
      <c r="AJ2061" s="5">
        <v>35</v>
      </c>
      <c r="AN2061" s="5">
        <v>12.1</v>
      </c>
      <c r="AO2061" s="5">
        <v>0.18</v>
      </c>
      <c r="AT2061" s="5">
        <v>27.3</v>
      </c>
      <c r="AU2061" s="5">
        <v>23</v>
      </c>
      <c r="AV2061" s="5">
        <v>28.42</v>
      </c>
      <c r="AW2061" s="5">
        <v>3.2845000000000001E-3</v>
      </c>
      <c r="AX2061" s="5">
        <v>0.01</v>
      </c>
      <c r="BA2061" s="5">
        <v>5.1100000000000003</v>
      </c>
      <c r="BC2061" s="5">
        <v>2.3E-3</v>
      </c>
      <c r="BE2061" s="5">
        <v>10.1</v>
      </c>
      <c r="BH2061" s="5">
        <v>0.13</v>
      </c>
      <c r="BO2061" s="5">
        <v>35.1</v>
      </c>
      <c r="BX2061" s="5">
        <v>9</v>
      </c>
      <c r="BY2061" s="5">
        <v>45</v>
      </c>
    </row>
    <row r="2062" spans="1:77" x14ac:dyDescent="0.2">
      <c r="A2062" s="2" t="s">
        <v>208</v>
      </c>
      <c r="B2062" s="3">
        <v>36808</v>
      </c>
      <c r="C2062" s="4">
        <v>32</v>
      </c>
      <c r="F2062" s="5">
        <v>0.12</v>
      </c>
      <c r="G2062" s="5">
        <v>0.1</v>
      </c>
      <c r="H2062" s="5">
        <v>0.01</v>
      </c>
      <c r="J2062" s="5">
        <v>0.2</v>
      </c>
      <c r="M2062" s="5">
        <v>0.56000000000000005</v>
      </c>
      <c r="N2062" s="5">
        <v>0.2</v>
      </c>
      <c r="O2062" s="5">
        <v>42</v>
      </c>
      <c r="Q2062" s="5">
        <v>0.77</v>
      </c>
      <c r="S2062" s="5">
        <v>11.1</v>
      </c>
      <c r="T2062" s="5">
        <v>62</v>
      </c>
      <c r="U2062" s="5">
        <v>0.6</v>
      </c>
      <c r="V2062" s="5">
        <v>1.6</v>
      </c>
      <c r="W2062" s="5">
        <v>0.02</v>
      </c>
      <c r="AB2062" s="5">
        <v>7.85</v>
      </c>
      <c r="AE2062" s="5">
        <v>6.49</v>
      </c>
      <c r="AI2062" s="5">
        <v>7.1</v>
      </c>
      <c r="AJ2062" s="5">
        <v>37.299999999999997</v>
      </c>
      <c r="AN2062" s="5">
        <v>10.9</v>
      </c>
      <c r="AO2062" s="5">
        <v>0.26</v>
      </c>
      <c r="AT2062" s="5">
        <v>30.9</v>
      </c>
      <c r="AU2062" s="5">
        <v>22</v>
      </c>
      <c r="AV2062" s="5">
        <v>25.58</v>
      </c>
      <c r="AW2062" s="5">
        <v>3.2845000000000001E-3</v>
      </c>
      <c r="AX2062" s="5">
        <v>0.01</v>
      </c>
      <c r="AZ2062" s="5">
        <v>5.0000000000000001E-3</v>
      </c>
      <c r="BA2062" s="5">
        <v>5.08</v>
      </c>
      <c r="BC2062" s="5">
        <v>5.1000000000000004E-3</v>
      </c>
      <c r="BE2062" s="5">
        <v>10.9</v>
      </c>
      <c r="BH2062" s="5">
        <v>0.13</v>
      </c>
      <c r="BO2062" s="5">
        <v>41.4</v>
      </c>
      <c r="BX2062" s="5">
        <v>9.4</v>
      </c>
      <c r="BY2062" s="5">
        <v>90</v>
      </c>
    </row>
    <row r="2063" spans="1:77" x14ac:dyDescent="0.2">
      <c r="A2063" s="2" t="s">
        <v>208</v>
      </c>
      <c r="B2063" s="3">
        <v>36094</v>
      </c>
      <c r="C2063" s="4">
        <v>31</v>
      </c>
      <c r="F2063" s="5">
        <v>0.02</v>
      </c>
      <c r="G2063" s="5">
        <v>0.08</v>
      </c>
      <c r="H2063" s="5">
        <v>0.14000000000000001</v>
      </c>
      <c r="J2063" s="5">
        <v>0.2</v>
      </c>
      <c r="M2063" s="5">
        <v>0.72</v>
      </c>
      <c r="N2063" s="5">
        <v>0.2</v>
      </c>
      <c r="O2063" s="5">
        <v>50</v>
      </c>
      <c r="Q2063" s="5">
        <v>0.6</v>
      </c>
      <c r="S2063" s="5">
        <v>9.1</v>
      </c>
      <c r="T2063" s="5">
        <v>45</v>
      </c>
      <c r="U2063" s="5">
        <v>0.5</v>
      </c>
      <c r="V2063" s="5">
        <v>2.2000000000000002</v>
      </c>
      <c r="W2063" s="5">
        <v>0.01</v>
      </c>
      <c r="AB2063" s="5">
        <v>8.64</v>
      </c>
      <c r="AE2063" s="5">
        <v>3</v>
      </c>
      <c r="AJ2063" s="5">
        <v>29.2</v>
      </c>
      <c r="AN2063" s="5">
        <v>9.3000000000000007</v>
      </c>
      <c r="AO2063" s="5">
        <v>0.08</v>
      </c>
      <c r="AT2063" s="5">
        <v>22</v>
      </c>
      <c r="AU2063" s="5">
        <v>23</v>
      </c>
      <c r="AV2063" s="5">
        <v>15.22</v>
      </c>
      <c r="AW2063" s="5">
        <v>3.284E-3</v>
      </c>
      <c r="AX2063" s="5">
        <v>0.02</v>
      </c>
      <c r="AZ2063" s="5">
        <v>0.01</v>
      </c>
      <c r="BA2063" s="5">
        <v>5.15</v>
      </c>
      <c r="BC2063" s="5">
        <v>7.4000000000000003E-3</v>
      </c>
      <c r="BE2063" s="5">
        <v>10.1</v>
      </c>
      <c r="BH2063" s="5">
        <v>0.15</v>
      </c>
      <c r="BO2063" s="5">
        <v>38.700000000000003</v>
      </c>
      <c r="BX2063" s="5">
        <v>9.1</v>
      </c>
      <c r="BY2063" s="5">
        <v>31</v>
      </c>
    </row>
    <row r="2064" spans="1:77" x14ac:dyDescent="0.2">
      <c r="A2064" s="2" t="s">
        <v>418</v>
      </c>
      <c r="B2064" s="3">
        <v>35331</v>
      </c>
      <c r="C2064" s="4">
        <v>31</v>
      </c>
      <c r="F2064" s="5">
        <v>0.13</v>
      </c>
      <c r="G2064" s="5">
        <v>0.12</v>
      </c>
      <c r="H2064" s="5">
        <v>0.02</v>
      </c>
      <c r="J2064" s="5">
        <v>1</v>
      </c>
      <c r="M2064" s="5">
        <v>2.19</v>
      </c>
      <c r="N2064" s="5">
        <v>1</v>
      </c>
      <c r="Q2064" s="5">
        <v>0.77</v>
      </c>
      <c r="S2064" s="5">
        <v>12</v>
      </c>
      <c r="T2064" s="5">
        <v>66</v>
      </c>
      <c r="U2064" s="5">
        <v>1</v>
      </c>
      <c r="V2064" s="5">
        <v>1.4</v>
      </c>
      <c r="W2064" s="5">
        <v>0.09</v>
      </c>
      <c r="AB2064" s="5">
        <v>8.2799999999999994</v>
      </c>
      <c r="AE2064" s="5">
        <v>2.8</v>
      </c>
      <c r="AI2064" s="5">
        <v>4.5</v>
      </c>
      <c r="AJ2064" s="5">
        <v>34.4</v>
      </c>
      <c r="AN2064" s="5">
        <v>13</v>
      </c>
      <c r="AO2064" s="5">
        <v>0.08</v>
      </c>
      <c r="AT2064" s="5">
        <v>26</v>
      </c>
      <c r="AU2064" s="5">
        <v>21</v>
      </c>
      <c r="AV2064" s="5">
        <v>16.29</v>
      </c>
      <c r="AW2064" s="5">
        <v>3.284E-3</v>
      </c>
      <c r="AX2064" s="5">
        <v>0.01</v>
      </c>
      <c r="AZ2064" s="5">
        <v>5.8999999999999999E-3</v>
      </c>
      <c r="BA2064" s="5">
        <v>4.6500000000000004</v>
      </c>
      <c r="BC2064" s="5">
        <v>9.7000000000000003E-3</v>
      </c>
      <c r="BE2064" s="5">
        <v>8.1999999999999993</v>
      </c>
      <c r="BH2064" s="5">
        <v>0.25</v>
      </c>
      <c r="BO2064" s="5">
        <v>30.2</v>
      </c>
      <c r="BX2064" s="5">
        <v>8.6</v>
      </c>
      <c r="BY2064" s="5">
        <v>43</v>
      </c>
    </row>
    <row r="2065" spans="1:77" x14ac:dyDescent="0.2">
      <c r="A2065" s="2" t="s">
        <v>418</v>
      </c>
      <c r="B2065" s="3">
        <v>37906</v>
      </c>
      <c r="C2065" s="4">
        <v>21</v>
      </c>
      <c r="F2065" s="5">
        <v>5.8</v>
      </c>
      <c r="H2065" s="5">
        <v>0.05</v>
      </c>
      <c r="M2065" s="5">
        <v>1.4</v>
      </c>
      <c r="S2065" s="5">
        <v>1.9</v>
      </c>
      <c r="T2065" s="5">
        <v>24</v>
      </c>
      <c r="V2065" s="5">
        <v>2.5499999999999998</v>
      </c>
      <c r="W2065" s="5">
        <v>0.01</v>
      </c>
      <c r="AB2065" s="5">
        <v>8.69</v>
      </c>
      <c r="AE2065" s="5">
        <v>0.69</v>
      </c>
      <c r="AJ2065" s="5">
        <v>21.2</v>
      </c>
      <c r="AN2065" s="5">
        <v>1.4</v>
      </c>
      <c r="AO2065" s="5">
        <v>0.33</v>
      </c>
      <c r="AT2065" s="5">
        <v>11</v>
      </c>
      <c r="AV2065" s="5">
        <v>0.44</v>
      </c>
      <c r="AW2065" s="5">
        <v>6.5599999999999999E-3</v>
      </c>
      <c r="AX2065" s="5">
        <v>0.15</v>
      </c>
      <c r="BA2065" s="5">
        <v>2.98</v>
      </c>
      <c r="BE2065" s="5">
        <v>11.61</v>
      </c>
      <c r="BH2065" s="5">
        <v>0</v>
      </c>
      <c r="BO2065" s="5">
        <v>38</v>
      </c>
      <c r="BX2065" s="5">
        <v>9.57</v>
      </c>
    </row>
    <row r="2066" spans="1:77" x14ac:dyDescent="0.2">
      <c r="A2066" s="2" t="s">
        <v>418</v>
      </c>
      <c r="B2066" s="3">
        <v>40855</v>
      </c>
      <c r="C2066" s="4">
        <v>25</v>
      </c>
      <c r="G2066" s="5">
        <v>0.1</v>
      </c>
      <c r="H2066" s="5">
        <v>0.01</v>
      </c>
      <c r="M2066" s="5">
        <v>0.77</v>
      </c>
      <c r="S2066" s="5">
        <v>11.4</v>
      </c>
      <c r="T2066" s="5">
        <v>78</v>
      </c>
      <c r="V2066" s="5">
        <v>1.5</v>
      </c>
      <c r="W2066" s="5">
        <v>0.01</v>
      </c>
      <c r="AB2066" s="5">
        <v>7.58</v>
      </c>
      <c r="AD2066" s="5">
        <v>3.62</v>
      </c>
      <c r="AE2066" s="5">
        <v>5.8</v>
      </c>
      <c r="AJ2066" s="5">
        <v>37.9</v>
      </c>
      <c r="AN2066" s="5">
        <v>10.5</v>
      </c>
      <c r="AO2066" s="5">
        <v>0.16</v>
      </c>
      <c r="AT2066" s="5">
        <v>35.1</v>
      </c>
      <c r="AV2066" s="5">
        <v>20.14</v>
      </c>
      <c r="AW2066" s="5">
        <v>3.2799999999999999E-3</v>
      </c>
      <c r="AX2066" s="5">
        <v>0.01</v>
      </c>
      <c r="BA2066" s="5">
        <v>5.12</v>
      </c>
      <c r="BF2066" s="5">
        <v>10.78</v>
      </c>
      <c r="BH2066" s="5">
        <v>0.11</v>
      </c>
      <c r="BO2066" s="5">
        <v>29.5</v>
      </c>
      <c r="BQ2066" s="5">
        <v>3.25</v>
      </c>
      <c r="BR2066" s="5">
        <v>3.13</v>
      </c>
      <c r="BT2066" s="5">
        <v>2.6</v>
      </c>
      <c r="BX2066" s="5">
        <v>9.4</v>
      </c>
    </row>
    <row r="2067" spans="1:77" x14ac:dyDescent="0.2">
      <c r="A2067" s="2" t="s">
        <v>418</v>
      </c>
      <c r="B2067" s="3">
        <v>41598</v>
      </c>
      <c r="C2067" s="4">
        <v>35</v>
      </c>
      <c r="G2067" s="5">
        <v>4.0000000000000001E-3</v>
      </c>
      <c r="H2067" s="5">
        <v>28.84</v>
      </c>
      <c r="J2067" s="5">
        <v>0.2</v>
      </c>
      <c r="M2067" s="5">
        <v>1.1299999999999999</v>
      </c>
      <c r="N2067" s="5">
        <v>0.2</v>
      </c>
      <c r="Q2067" s="5">
        <v>0.02</v>
      </c>
      <c r="S2067" s="5">
        <v>235</v>
      </c>
      <c r="T2067" s="5">
        <v>11400</v>
      </c>
      <c r="U2067" s="5">
        <v>0.2</v>
      </c>
      <c r="V2067" s="5">
        <v>7.1</v>
      </c>
      <c r="W2067" s="5">
        <v>5.97</v>
      </c>
      <c r="AB2067" s="5">
        <v>2.59</v>
      </c>
      <c r="AD2067" s="5">
        <v>51.84</v>
      </c>
      <c r="AE2067" s="5">
        <v>384</v>
      </c>
      <c r="AI2067" s="5">
        <v>0.5</v>
      </c>
      <c r="AJ2067" s="5">
        <v>3380</v>
      </c>
      <c r="AN2067" s="5">
        <v>1330</v>
      </c>
      <c r="AO2067" s="5">
        <v>0.36</v>
      </c>
      <c r="AT2067" s="5">
        <v>10700</v>
      </c>
      <c r="AU2067" s="5">
        <v>0.5</v>
      </c>
      <c r="AV2067" s="5">
        <v>0.22</v>
      </c>
      <c r="AW2067" s="5">
        <v>3.2799999999999999E-3</v>
      </c>
      <c r="AX2067" s="5">
        <v>0.03</v>
      </c>
      <c r="AY2067" s="5">
        <v>0.69</v>
      </c>
      <c r="BA2067" s="5">
        <v>7.46</v>
      </c>
      <c r="BC2067" s="5">
        <v>1.1000000000000001E-3</v>
      </c>
      <c r="BF2067" s="5">
        <v>0.25</v>
      </c>
      <c r="BH2067" s="5">
        <v>14.5</v>
      </c>
      <c r="BO2067" s="5">
        <v>766</v>
      </c>
      <c r="BQ2067" s="5">
        <v>352</v>
      </c>
      <c r="BR2067" s="5">
        <v>598.35</v>
      </c>
      <c r="BS2067" s="5">
        <v>0.2</v>
      </c>
      <c r="BV2067" s="5">
        <v>0.12</v>
      </c>
      <c r="BX2067" s="5">
        <v>9.6</v>
      </c>
      <c r="BY2067" s="5">
        <v>22</v>
      </c>
    </row>
    <row r="2068" spans="1:77" x14ac:dyDescent="0.2">
      <c r="A2068" s="2" t="s">
        <v>418</v>
      </c>
      <c r="B2068" s="3">
        <v>41227</v>
      </c>
      <c r="C2068" s="4">
        <v>26</v>
      </c>
      <c r="G2068" s="5">
        <v>0.14000000000000001</v>
      </c>
      <c r="H2068" s="5">
        <v>0.01</v>
      </c>
      <c r="M2068" s="5">
        <v>0.86</v>
      </c>
      <c r="S2068" s="5">
        <v>13.2</v>
      </c>
      <c r="T2068" s="5">
        <v>100</v>
      </c>
      <c r="V2068" s="5">
        <v>1.5</v>
      </c>
      <c r="W2068" s="5">
        <v>0.02</v>
      </c>
      <c r="AB2068" s="5">
        <v>7.46</v>
      </c>
      <c r="AD2068" s="5">
        <v>8.1300000000000008</v>
      </c>
      <c r="AE2068" s="5">
        <v>4.41</v>
      </c>
      <c r="AJ2068" s="5">
        <v>47.3</v>
      </c>
      <c r="AN2068" s="5">
        <v>15.1</v>
      </c>
      <c r="AO2068" s="5">
        <v>0.17</v>
      </c>
      <c r="AT2068" s="5">
        <v>36.299999999999997</v>
      </c>
      <c r="AV2068" s="5">
        <v>27.04</v>
      </c>
      <c r="AW2068" s="5">
        <v>3.2799999999999999E-3</v>
      </c>
      <c r="AX2068" s="5">
        <v>0.01</v>
      </c>
      <c r="AY2068" s="5">
        <v>0.02</v>
      </c>
      <c r="BA2068" s="5">
        <v>4.87</v>
      </c>
      <c r="BF2068" s="5">
        <v>10.96</v>
      </c>
      <c r="BH2068" s="5">
        <v>0.1</v>
      </c>
      <c r="BO2068" s="5">
        <v>27.9</v>
      </c>
      <c r="BQ2068" s="5">
        <v>3.94</v>
      </c>
      <c r="BR2068" s="5">
        <v>3.63</v>
      </c>
      <c r="BT2068" s="5">
        <v>9.9</v>
      </c>
      <c r="BX2068" s="5">
        <v>9.4</v>
      </c>
    </row>
    <row r="2069" spans="1:77" x14ac:dyDescent="0.2">
      <c r="A2069" s="2" t="s">
        <v>419</v>
      </c>
      <c r="B2069" s="3">
        <v>38848</v>
      </c>
      <c r="C2069" s="4">
        <v>31</v>
      </c>
      <c r="F2069" s="5">
        <v>0.02</v>
      </c>
      <c r="H2069" s="5">
        <v>30.81</v>
      </c>
      <c r="J2069" s="5">
        <v>5</v>
      </c>
      <c r="M2069" s="5">
        <v>2.2200000000000002</v>
      </c>
      <c r="N2069" s="5">
        <v>2.5</v>
      </c>
      <c r="Q2069" s="5">
        <v>1</v>
      </c>
      <c r="S2069" s="5">
        <v>264.01</v>
      </c>
      <c r="T2069" s="5">
        <v>11900</v>
      </c>
      <c r="U2069" s="5">
        <v>5</v>
      </c>
      <c r="V2069" s="5">
        <v>7.1</v>
      </c>
      <c r="W2069" s="5">
        <v>7.21</v>
      </c>
      <c r="AD2069" s="5">
        <v>-1.61</v>
      </c>
      <c r="AE2069" s="5">
        <v>192.23</v>
      </c>
      <c r="AI2069" s="5">
        <v>10</v>
      </c>
      <c r="AJ2069" s="5">
        <v>3300</v>
      </c>
      <c r="AN2069" s="5">
        <v>698.15</v>
      </c>
      <c r="AO2069" s="5">
        <v>0.37</v>
      </c>
      <c r="AT2069" s="5">
        <v>6490.3</v>
      </c>
      <c r="AU2069" s="5">
        <v>2</v>
      </c>
      <c r="AV2069" s="5">
        <v>0.48</v>
      </c>
      <c r="AW2069" s="5">
        <v>0.03</v>
      </c>
      <c r="AX2069" s="5">
        <v>0.79</v>
      </c>
      <c r="BA2069" s="5">
        <v>7.43</v>
      </c>
      <c r="BC2069" s="5">
        <v>0.1</v>
      </c>
      <c r="BE2069" s="5">
        <v>0.1</v>
      </c>
      <c r="BH2069" s="5">
        <v>13.87</v>
      </c>
      <c r="BO2069" s="5">
        <v>812</v>
      </c>
      <c r="BQ2069" s="5">
        <v>365.67</v>
      </c>
      <c r="BR2069" s="5">
        <v>359.82</v>
      </c>
      <c r="BX2069" s="5">
        <v>10</v>
      </c>
      <c r="BY2069" s="5">
        <v>10</v>
      </c>
    </row>
    <row r="2070" spans="1:77" x14ac:dyDescent="0.2">
      <c r="A2070" s="2" t="s">
        <v>419</v>
      </c>
      <c r="B2070" s="3">
        <v>38674</v>
      </c>
      <c r="C2070" s="4">
        <v>33</v>
      </c>
      <c r="F2070" s="5">
        <v>0.03</v>
      </c>
      <c r="H2070" s="5">
        <v>26.4</v>
      </c>
      <c r="J2070" s="5">
        <v>1</v>
      </c>
      <c r="M2070" s="5">
        <v>1.1000000000000001</v>
      </c>
      <c r="N2070" s="5">
        <v>2</v>
      </c>
      <c r="Q2070" s="5">
        <v>0.5</v>
      </c>
      <c r="S2070" s="5">
        <v>265</v>
      </c>
      <c r="T2070" s="5">
        <v>12000</v>
      </c>
      <c r="U2070" s="5">
        <v>1</v>
      </c>
      <c r="V2070" s="5">
        <v>8</v>
      </c>
      <c r="W2070" s="5">
        <v>4.04</v>
      </c>
      <c r="AB2070" s="5">
        <v>2.62</v>
      </c>
      <c r="AD2070" s="5">
        <v>-1.8</v>
      </c>
      <c r="AE2070" s="5">
        <v>137</v>
      </c>
      <c r="AI2070" s="5">
        <v>1</v>
      </c>
      <c r="AJ2070" s="5">
        <v>3380</v>
      </c>
      <c r="AN2070" s="5">
        <v>680</v>
      </c>
      <c r="AO2070" s="5">
        <v>0.33</v>
      </c>
      <c r="AT2070" s="5">
        <v>6600</v>
      </c>
      <c r="AU2070" s="5">
        <v>2</v>
      </c>
      <c r="AV2070" s="5">
        <v>0.44</v>
      </c>
      <c r="AW2070" s="5">
        <v>0.03</v>
      </c>
      <c r="AX2070" s="5">
        <v>0.03</v>
      </c>
      <c r="BA2070" s="5">
        <v>7.5</v>
      </c>
      <c r="BC2070" s="5">
        <v>0.1</v>
      </c>
      <c r="BE2070" s="5">
        <v>0.5</v>
      </c>
      <c r="BH2070" s="5">
        <v>13.2</v>
      </c>
      <c r="BI2070" s="5">
        <v>0.1</v>
      </c>
      <c r="BO2070" s="5">
        <v>788</v>
      </c>
      <c r="BQ2070" s="5">
        <v>-368.08</v>
      </c>
      <c r="BR2070" s="5">
        <v>361.46</v>
      </c>
      <c r="BX2070" s="5">
        <v>9.6999999999999993</v>
      </c>
      <c r="BY2070" s="5">
        <v>5</v>
      </c>
    </row>
    <row r="2071" spans="1:77" x14ac:dyDescent="0.2">
      <c r="A2071" s="2" t="s">
        <v>419</v>
      </c>
      <c r="B2071" s="3">
        <v>42122</v>
      </c>
      <c r="C2071" s="4">
        <v>24</v>
      </c>
      <c r="G2071" s="5">
        <v>0.12</v>
      </c>
      <c r="H2071" s="5">
        <v>0.01</v>
      </c>
      <c r="M2071" s="5">
        <v>1.32</v>
      </c>
      <c r="S2071" s="5">
        <v>9.89</v>
      </c>
      <c r="T2071" s="5">
        <v>26</v>
      </c>
      <c r="V2071" s="5">
        <v>7</v>
      </c>
      <c r="W2071" s="5">
        <v>0.04</v>
      </c>
      <c r="AB2071" s="5">
        <v>1.62</v>
      </c>
      <c r="AD2071" s="5">
        <v>0.13</v>
      </c>
      <c r="AE2071" s="5">
        <v>14.1</v>
      </c>
      <c r="AJ2071" s="5">
        <v>20.9</v>
      </c>
      <c r="AN2071" s="5">
        <v>1.94</v>
      </c>
      <c r="AO2071" s="5">
        <v>0.05</v>
      </c>
      <c r="AT2071" s="5">
        <v>16.3</v>
      </c>
      <c r="AV2071" s="5">
        <v>19.12</v>
      </c>
      <c r="AW2071" s="5">
        <v>0.01</v>
      </c>
      <c r="AX2071" s="5">
        <v>0.03</v>
      </c>
      <c r="BA2071" s="5">
        <v>5.41</v>
      </c>
      <c r="BF2071" s="5">
        <v>1.61</v>
      </c>
      <c r="BH2071" s="5">
        <v>0.33</v>
      </c>
      <c r="BO2071" s="5">
        <v>17.899999999999999</v>
      </c>
      <c r="BQ2071" s="5">
        <v>1.75</v>
      </c>
      <c r="BR2071" s="5">
        <v>1.74</v>
      </c>
      <c r="BX2071" s="5">
        <v>9.5</v>
      </c>
    </row>
    <row r="2072" spans="1:77" x14ac:dyDescent="0.2">
      <c r="A2072" s="2" t="s">
        <v>102</v>
      </c>
      <c r="B2072" s="3">
        <v>41774</v>
      </c>
      <c r="C2072" s="4">
        <v>33</v>
      </c>
      <c r="G2072" s="5">
        <v>0.05</v>
      </c>
      <c r="H2072" s="5">
        <v>0.03</v>
      </c>
      <c r="J2072" s="5">
        <v>0.2</v>
      </c>
      <c r="M2072" s="5">
        <v>1.49</v>
      </c>
      <c r="N2072" s="5">
        <v>0.2</v>
      </c>
      <c r="Q2072" s="5">
        <v>0.19</v>
      </c>
      <c r="S2072" s="5">
        <v>14.4</v>
      </c>
      <c r="T2072" s="5">
        <v>34</v>
      </c>
      <c r="U2072" s="5">
        <v>0.2</v>
      </c>
      <c r="V2072" s="5">
        <v>4.9000000000000004</v>
      </c>
      <c r="W2072" s="5">
        <v>0.01</v>
      </c>
      <c r="AB2072" s="5">
        <v>1.64</v>
      </c>
      <c r="AD2072" s="5">
        <v>5.32</v>
      </c>
      <c r="AE2072" s="5">
        <v>12</v>
      </c>
      <c r="AI2072" s="5">
        <v>3.4</v>
      </c>
      <c r="AJ2072" s="5">
        <v>25.3</v>
      </c>
      <c r="AN2072" s="5">
        <v>2.97</v>
      </c>
      <c r="AO2072" s="5">
        <v>7.0000000000000007E-2</v>
      </c>
      <c r="AT2072" s="5">
        <v>18.7</v>
      </c>
      <c r="AU2072" s="5">
        <v>0.8</v>
      </c>
      <c r="AV2072" s="5">
        <v>24.83</v>
      </c>
      <c r="AW2072" s="5">
        <v>3.2799999999999999E-3</v>
      </c>
      <c r="AX2072" s="5">
        <v>0.03</v>
      </c>
      <c r="AY2072" s="5">
        <v>0.02</v>
      </c>
      <c r="BA2072" s="5">
        <v>5.71</v>
      </c>
      <c r="BC2072" s="5">
        <v>1.1000000000000001E-3</v>
      </c>
      <c r="BF2072" s="5">
        <v>0.3</v>
      </c>
      <c r="BH2072" s="5">
        <v>0.44</v>
      </c>
      <c r="BO2072" s="5">
        <v>19.7</v>
      </c>
      <c r="BQ2072" s="5">
        <v>2.21</v>
      </c>
      <c r="BR2072" s="5">
        <v>2.1</v>
      </c>
      <c r="BX2072" s="5">
        <v>8.9</v>
      </c>
      <c r="BY2072" s="5">
        <v>8.6</v>
      </c>
    </row>
    <row r="2073" spans="1:77" x14ac:dyDescent="0.2">
      <c r="A2073" s="2" t="s">
        <v>102</v>
      </c>
      <c r="B2073" s="3">
        <v>41493</v>
      </c>
      <c r="C2073" s="4">
        <v>25</v>
      </c>
      <c r="G2073" s="5">
        <v>0.05</v>
      </c>
      <c r="H2073" s="5">
        <v>0.01</v>
      </c>
      <c r="M2073" s="5">
        <v>1.38</v>
      </c>
      <c r="S2073" s="5">
        <v>16</v>
      </c>
      <c r="T2073" s="5">
        <v>33</v>
      </c>
      <c r="V2073" s="5">
        <v>4.4000000000000004</v>
      </c>
      <c r="W2073" s="5">
        <v>0.03</v>
      </c>
      <c r="AB2073" s="5">
        <v>1.67</v>
      </c>
      <c r="AD2073" s="5">
        <v>2.0699999999999998</v>
      </c>
      <c r="AE2073" s="5">
        <v>14.4</v>
      </c>
      <c r="AJ2073" s="5">
        <v>26</v>
      </c>
      <c r="AN2073" s="5">
        <v>3.13</v>
      </c>
      <c r="AO2073" s="5">
        <v>0.06</v>
      </c>
      <c r="AT2073" s="5">
        <v>17.5</v>
      </c>
      <c r="AV2073" s="5">
        <v>13.1</v>
      </c>
      <c r="AW2073" s="5">
        <v>0.01</v>
      </c>
      <c r="AX2073" s="5">
        <v>0.02</v>
      </c>
      <c r="AY2073" s="5">
        <v>0.02</v>
      </c>
      <c r="BA2073" s="5">
        <v>5.25</v>
      </c>
      <c r="BF2073" s="5">
        <v>0.23</v>
      </c>
      <c r="BH2073" s="5">
        <v>0.53</v>
      </c>
      <c r="BO2073" s="5">
        <v>23.2</v>
      </c>
      <c r="BQ2073" s="5">
        <v>2.16</v>
      </c>
      <c r="BR2073" s="5">
        <v>2.2000000000000002</v>
      </c>
      <c r="BX2073" s="5">
        <v>9.6</v>
      </c>
    </row>
    <row r="2074" spans="1:77" x14ac:dyDescent="0.2">
      <c r="A2074" s="2" t="s">
        <v>102</v>
      </c>
      <c r="B2074" s="3">
        <v>41092</v>
      </c>
      <c r="C2074" s="4">
        <v>28</v>
      </c>
      <c r="G2074" s="5">
        <v>0.09</v>
      </c>
      <c r="H2074" s="5">
        <v>0.01</v>
      </c>
      <c r="M2074" s="5">
        <v>1.01</v>
      </c>
      <c r="S2074" s="5">
        <v>17</v>
      </c>
      <c r="T2074" s="5">
        <v>30</v>
      </c>
      <c r="V2074" s="5">
        <v>4</v>
      </c>
      <c r="W2074" s="5">
        <v>0.14000000000000001</v>
      </c>
      <c r="AB2074" s="5">
        <v>1.68</v>
      </c>
      <c r="AD2074" s="5">
        <v>8.69</v>
      </c>
      <c r="AE2074" s="5">
        <v>16.8</v>
      </c>
      <c r="AJ2074" s="5">
        <v>26.4</v>
      </c>
      <c r="AN2074" s="5">
        <v>3.22</v>
      </c>
      <c r="AO2074" s="5">
        <v>0.08</v>
      </c>
      <c r="AT2074" s="5">
        <v>14.5</v>
      </c>
      <c r="AV2074" s="5">
        <v>35.76</v>
      </c>
      <c r="AW2074" s="5">
        <v>0.01</v>
      </c>
      <c r="AX2074" s="5">
        <v>0.02</v>
      </c>
      <c r="AY2074" s="5">
        <v>0.02</v>
      </c>
      <c r="BA2074" s="5">
        <v>5.23</v>
      </c>
      <c r="BF2074" s="5">
        <v>0.94</v>
      </c>
      <c r="BH2074" s="5">
        <v>0.27</v>
      </c>
      <c r="BO2074" s="5">
        <v>15.5</v>
      </c>
      <c r="BQ2074" s="5">
        <v>2.02</v>
      </c>
      <c r="BR2074" s="5">
        <v>2.2000000000000002</v>
      </c>
      <c r="BS2074" s="5">
        <v>0.2</v>
      </c>
      <c r="BT2074" s="5">
        <v>19</v>
      </c>
      <c r="BV2074" s="5">
        <v>0.1</v>
      </c>
      <c r="BX2074" s="5">
        <v>9.5</v>
      </c>
    </row>
    <row r="2075" spans="1:77" x14ac:dyDescent="0.2">
      <c r="A2075" s="2" t="s">
        <v>102</v>
      </c>
      <c r="B2075" s="3">
        <v>40744</v>
      </c>
      <c r="C2075" s="4">
        <v>37</v>
      </c>
      <c r="G2075" s="5">
        <v>0.09</v>
      </c>
      <c r="H2075" s="5">
        <v>0.01</v>
      </c>
      <c r="J2075" s="5">
        <v>0.2</v>
      </c>
      <c r="M2075" s="5">
        <v>1.17</v>
      </c>
      <c r="N2075" s="5">
        <v>2</v>
      </c>
      <c r="Q2075" s="5">
        <v>0.28000000000000003</v>
      </c>
      <c r="S2075" s="5">
        <v>12.6</v>
      </c>
      <c r="T2075" s="5">
        <v>26</v>
      </c>
      <c r="U2075" s="5">
        <v>0.4</v>
      </c>
      <c r="V2075" s="5">
        <v>5.5</v>
      </c>
      <c r="W2075" s="5">
        <v>0.02</v>
      </c>
      <c r="AB2075" s="5">
        <v>1.72</v>
      </c>
      <c r="AD2075" s="5">
        <v>8.41</v>
      </c>
      <c r="AE2075" s="5">
        <v>16.2</v>
      </c>
      <c r="AI2075" s="5">
        <v>3.6</v>
      </c>
      <c r="AJ2075" s="5">
        <v>21.5</v>
      </c>
      <c r="AN2075" s="5">
        <v>2.36</v>
      </c>
      <c r="AO2075" s="5">
        <v>0.05</v>
      </c>
      <c r="AS2075" s="5">
        <v>0.35</v>
      </c>
      <c r="AT2075" s="5">
        <v>9.15</v>
      </c>
      <c r="AU2075" s="5">
        <v>1.5</v>
      </c>
      <c r="AV2075" s="5">
        <v>27.04</v>
      </c>
      <c r="AW2075" s="5">
        <v>9.5300000000000003E-3</v>
      </c>
      <c r="AX2075" s="5">
        <v>0.03</v>
      </c>
      <c r="BA2075" s="5">
        <v>5.4</v>
      </c>
      <c r="BC2075" s="5">
        <v>2E-3</v>
      </c>
      <c r="BF2075" s="5">
        <v>0.16</v>
      </c>
      <c r="BH2075" s="5">
        <v>0.24</v>
      </c>
      <c r="BO2075" s="5">
        <v>18.600000000000001</v>
      </c>
      <c r="BQ2075" s="5">
        <v>1.8</v>
      </c>
      <c r="BR2075" s="5">
        <v>1.65</v>
      </c>
      <c r="BS2075" s="5">
        <v>0.2</v>
      </c>
      <c r="BT2075" s="5">
        <v>18</v>
      </c>
      <c r="BV2075" s="5">
        <v>0.15</v>
      </c>
      <c r="BW2075" s="5">
        <v>1.3</v>
      </c>
      <c r="BX2075" s="5">
        <v>9.4</v>
      </c>
      <c r="BY2075" s="5">
        <v>6.5</v>
      </c>
    </row>
    <row r="2076" spans="1:77" x14ac:dyDescent="0.2">
      <c r="A2076" s="2" t="s">
        <v>102</v>
      </c>
      <c r="B2076" s="3">
        <v>40339</v>
      </c>
      <c r="C2076" s="4">
        <v>24</v>
      </c>
      <c r="G2076" s="5">
        <v>0.23</v>
      </c>
      <c r="H2076" s="5">
        <v>0.01</v>
      </c>
      <c r="M2076" s="5">
        <v>1.1299999999999999</v>
      </c>
      <c r="S2076" s="5">
        <v>19.899999999999999</v>
      </c>
      <c r="T2076" s="5">
        <v>33</v>
      </c>
      <c r="V2076" s="5">
        <v>4.0999999999999996</v>
      </c>
      <c r="W2076" s="5">
        <v>0.05</v>
      </c>
      <c r="AB2076" s="5">
        <v>1.73</v>
      </c>
      <c r="AD2076" s="5">
        <v>0.28999999999999998</v>
      </c>
      <c r="AE2076" s="5">
        <v>22.5</v>
      </c>
      <c r="AJ2076" s="5">
        <v>30.4</v>
      </c>
      <c r="AN2076" s="5">
        <v>3.82</v>
      </c>
      <c r="AO2076" s="5">
        <v>7.0000000000000007E-2</v>
      </c>
      <c r="AT2076" s="5">
        <v>13.3</v>
      </c>
      <c r="AV2076" s="5">
        <v>50.46</v>
      </c>
      <c r="AW2076" s="5">
        <v>7.2300000000000003E-3</v>
      </c>
      <c r="AX2076" s="5">
        <v>0.02</v>
      </c>
      <c r="BA2076" s="5">
        <v>5.09</v>
      </c>
      <c r="BF2076" s="5">
        <v>0.37</v>
      </c>
      <c r="BH2076" s="5">
        <v>0.23</v>
      </c>
      <c r="BO2076" s="5">
        <v>24.7</v>
      </c>
      <c r="BQ2076" s="5">
        <v>2.4900000000000002</v>
      </c>
      <c r="BR2076" s="5">
        <v>2.5</v>
      </c>
      <c r="BX2076" s="5">
        <v>9.1</v>
      </c>
    </row>
    <row r="2077" spans="1:77" x14ac:dyDescent="0.2">
      <c r="A2077" s="2" t="s">
        <v>102</v>
      </c>
      <c r="B2077" s="3">
        <v>40001</v>
      </c>
      <c r="C2077" s="4">
        <v>22</v>
      </c>
      <c r="G2077" s="5">
        <v>0.09</v>
      </c>
      <c r="H2077" s="5">
        <v>0.01</v>
      </c>
      <c r="M2077" s="5">
        <v>1.1000000000000001</v>
      </c>
      <c r="S2077" s="5">
        <v>26.5</v>
      </c>
      <c r="T2077" s="5">
        <v>41</v>
      </c>
      <c r="V2077" s="5">
        <v>4.3</v>
      </c>
      <c r="W2077" s="5">
        <v>0.02</v>
      </c>
      <c r="AB2077" s="5">
        <v>1.72</v>
      </c>
      <c r="AD2077" s="5">
        <v>3.37</v>
      </c>
      <c r="AE2077" s="5">
        <v>14</v>
      </c>
      <c r="AJ2077" s="5">
        <v>32.5</v>
      </c>
      <c r="AN2077" s="5">
        <v>4.9400000000000004</v>
      </c>
      <c r="AO2077" s="5">
        <v>0.08</v>
      </c>
      <c r="AT2077" s="5">
        <v>16.2</v>
      </c>
      <c r="AV2077" s="5">
        <v>69.94</v>
      </c>
      <c r="AW2077" s="5">
        <v>8.2100000000000003E-3</v>
      </c>
      <c r="AX2077" s="5">
        <v>0.01</v>
      </c>
      <c r="BA2077" s="5">
        <v>5.18</v>
      </c>
      <c r="BF2077" s="5">
        <v>3.37</v>
      </c>
      <c r="BH2077" s="5">
        <v>0.2</v>
      </c>
      <c r="BO2077" s="5">
        <v>19.5</v>
      </c>
      <c r="BX2077" s="5">
        <v>9.8000000000000007</v>
      </c>
    </row>
    <row r="2078" spans="1:77" x14ac:dyDescent="0.2">
      <c r="A2078" s="2" t="s">
        <v>102</v>
      </c>
      <c r="B2078" s="3">
        <v>38673</v>
      </c>
      <c r="C2078" s="4">
        <v>33</v>
      </c>
      <c r="F2078" s="5">
        <v>0.04</v>
      </c>
      <c r="H2078" s="5">
        <v>49</v>
      </c>
      <c r="J2078" s="5">
        <v>1</v>
      </c>
      <c r="M2078" s="5">
        <v>1.4</v>
      </c>
      <c r="N2078" s="5">
        <v>2</v>
      </c>
      <c r="Q2078" s="5">
        <v>0.5</v>
      </c>
      <c r="S2078" s="5">
        <v>124</v>
      </c>
      <c r="T2078" s="5">
        <v>1990</v>
      </c>
      <c r="U2078" s="5">
        <v>1</v>
      </c>
      <c r="V2078" s="5">
        <v>11</v>
      </c>
      <c r="W2078" s="5">
        <v>4.82</v>
      </c>
      <c r="AB2078" s="5">
        <v>1.98</v>
      </c>
      <c r="AD2078" s="5">
        <v>-1.3</v>
      </c>
      <c r="AE2078" s="5">
        <v>58.4</v>
      </c>
      <c r="AI2078" s="5">
        <v>1</v>
      </c>
      <c r="AJ2078" s="5">
        <v>742</v>
      </c>
      <c r="AN2078" s="5">
        <v>114</v>
      </c>
      <c r="AO2078" s="5">
        <v>1.18</v>
      </c>
      <c r="AT2078" s="5">
        <v>1160</v>
      </c>
      <c r="AU2078" s="5">
        <v>2</v>
      </c>
      <c r="AV2078" s="5">
        <v>0.44</v>
      </c>
      <c r="AW2078" s="5">
        <v>0.03</v>
      </c>
      <c r="AX2078" s="5">
        <v>4.59</v>
      </c>
      <c r="BA2078" s="5">
        <v>7</v>
      </c>
      <c r="BC2078" s="5">
        <v>0.1</v>
      </c>
      <c r="BE2078" s="5">
        <v>0.5</v>
      </c>
      <c r="BH2078" s="5">
        <v>15.3</v>
      </c>
      <c r="BI2078" s="5">
        <v>0.1</v>
      </c>
      <c r="BO2078" s="5">
        <v>1</v>
      </c>
      <c r="BQ2078" s="5">
        <v>-71.53</v>
      </c>
      <c r="BR2078" s="5">
        <v>70.61</v>
      </c>
      <c r="BX2078" s="5">
        <v>10.5</v>
      </c>
      <c r="BY2078" s="5">
        <v>5</v>
      </c>
    </row>
    <row r="2079" spans="1:77" x14ac:dyDescent="0.2">
      <c r="A2079" s="2" t="s">
        <v>102</v>
      </c>
      <c r="B2079" s="3">
        <v>34240</v>
      </c>
      <c r="C2079" s="4">
        <v>30</v>
      </c>
      <c r="F2079" s="5">
        <v>0.21</v>
      </c>
      <c r="G2079" s="5">
        <v>7.0000000000000007E-2</v>
      </c>
      <c r="H2079" s="5">
        <v>0.01</v>
      </c>
      <c r="J2079" s="5">
        <v>1</v>
      </c>
      <c r="M2079" s="5">
        <v>0.99</v>
      </c>
      <c r="N2079" s="5">
        <v>1</v>
      </c>
      <c r="O2079" s="5">
        <v>100</v>
      </c>
      <c r="Q2079" s="5">
        <v>0.5</v>
      </c>
      <c r="S2079" s="5">
        <v>7.5</v>
      </c>
      <c r="T2079" s="5">
        <v>26</v>
      </c>
      <c r="U2079" s="5">
        <v>1</v>
      </c>
      <c r="V2079" s="5">
        <v>1.7</v>
      </c>
      <c r="W2079" s="5">
        <v>0.22</v>
      </c>
      <c r="AB2079" s="5">
        <v>8.2100000000000009</v>
      </c>
      <c r="AE2079" s="5">
        <v>2.2999999999999998</v>
      </c>
      <c r="AI2079" s="5">
        <v>3.1</v>
      </c>
      <c r="AJ2079" s="5">
        <v>25</v>
      </c>
      <c r="AN2079" s="5">
        <v>8.5</v>
      </c>
      <c r="AO2079" s="5">
        <v>0.05</v>
      </c>
      <c r="AT2079" s="5">
        <v>18</v>
      </c>
      <c r="AU2079" s="5">
        <v>12</v>
      </c>
      <c r="AV2079" s="5">
        <v>11.77</v>
      </c>
      <c r="AW2079" s="5">
        <v>4.5976000000000003E-3</v>
      </c>
      <c r="AY2079" s="5">
        <v>6.1000000000000004E-3</v>
      </c>
      <c r="BA2079" s="5">
        <v>5.47</v>
      </c>
      <c r="BC2079" s="5">
        <v>3.5000000000000001E-3</v>
      </c>
      <c r="BE2079" s="5">
        <v>9.1999999999999993</v>
      </c>
      <c r="BH2079" s="5">
        <v>0.11</v>
      </c>
      <c r="BX2079" s="5">
        <v>9.1</v>
      </c>
      <c r="BY2079" s="5">
        <v>29</v>
      </c>
    </row>
    <row r="2080" spans="1:77" x14ac:dyDescent="0.2">
      <c r="A2080" s="2" t="s">
        <v>102</v>
      </c>
      <c r="B2080" s="3">
        <v>40744</v>
      </c>
      <c r="C2080" s="4">
        <v>37</v>
      </c>
      <c r="G2080" s="5">
        <v>4.0000000000000001E-3</v>
      </c>
      <c r="H2080" s="5">
        <v>0.01</v>
      </c>
      <c r="J2080" s="5">
        <v>0.2</v>
      </c>
      <c r="M2080" s="5">
        <v>0.81</v>
      </c>
      <c r="N2080" s="5">
        <v>0.2</v>
      </c>
      <c r="Q2080" s="5">
        <v>0.05</v>
      </c>
      <c r="S2080" s="5">
        <v>137</v>
      </c>
      <c r="T2080" s="5">
        <v>35</v>
      </c>
      <c r="U2080" s="5">
        <v>0.2</v>
      </c>
      <c r="V2080" s="5">
        <v>1.4</v>
      </c>
      <c r="W2080" s="5">
        <v>2E-3</v>
      </c>
      <c r="AB2080" s="5">
        <v>6.12</v>
      </c>
      <c r="AD2080" s="5">
        <v>7.13</v>
      </c>
      <c r="AE2080" s="5">
        <v>1.18</v>
      </c>
      <c r="AI2080" s="5">
        <v>0.5</v>
      </c>
      <c r="AJ2080" s="5">
        <v>86.2</v>
      </c>
      <c r="AN2080" s="5">
        <v>12.1</v>
      </c>
      <c r="AO2080" s="5">
        <v>0.02</v>
      </c>
      <c r="AS2080" s="5">
        <v>0.35</v>
      </c>
      <c r="AT2080" s="5">
        <v>21.1</v>
      </c>
      <c r="AU2080" s="5">
        <v>0.8</v>
      </c>
      <c r="AV2080" s="5">
        <v>105.8</v>
      </c>
      <c r="AW2080" s="5">
        <v>0.02</v>
      </c>
      <c r="AX2080" s="5">
        <v>7.0000000000000007E-2</v>
      </c>
      <c r="BA2080" s="5">
        <v>6.9</v>
      </c>
      <c r="BC2080" s="5">
        <v>1.5E-3</v>
      </c>
      <c r="BF2080" s="5">
        <v>1.35</v>
      </c>
      <c r="BH2080" s="5">
        <v>6.26</v>
      </c>
      <c r="BO2080" s="5">
        <v>22.9</v>
      </c>
      <c r="BQ2080" s="5">
        <v>9.43</v>
      </c>
      <c r="BR2080" s="5">
        <v>8.7799999999999994</v>
      </c>
      <c r="BS2080" s="5">
        <v>0.2</v>
      </c>
      <c r="BT2080" s="5">
        <v>79</v>
      </c>
      <c r="BV2080" s="5">
        <v>0.21</v>
      </c>
      <c r="BW2080" s="5">
        <v>0.1</v>
      </c>
      <c r="BX2080" s="5">
        <v>9.6999999999999993</v>
      </c>
      <c r="BY2080" s="5">
        <v>0.5</v>
      </c>
    </row>
    <row r="2081" spans="1:77" x14ac:dyDescent="0.2">
      <c r="A2081" s="2" t="s">
        <v>102</v>
      </c>
      <c r="B2081" s="3">
        <v>40134</v>
      </c>
      <c r="C2081" s="4">
        <v>22</v>
      </c>
      <c r="G2081" s="5">
        <v>1E-3</v>
      </c>
      <c r="H2081" s="5">
        <v>0.02</v>
      </c>
      <c r="M2081" s="5">
        <v>0.34</v>
      </c>
      <c r="S2081" s="5">
        <v>123</v>
      </c>
      <c r="T2081" s="5">
        <v>57</v>
      </c>
      <c r="V2081" s="5">
        <v>1.4</v>
      </c>
      <c r="W2081" s="5">
        <v>1.26</v>
      </c>
      <c r="AB2081" s="5">
        <v>5.24</v>
      </c>
      <c r="AD2081" s="5">
        <v>0.13</v>
      </c>
      <c r="AE2081" s="5">
        <v>1.03</v>
      </c>
      <c r="AJ2081" s="5">
        <v>73.7</v>
      </c>
      <c r="AN2081" s="5">
        <v>5.95</v>
      </c>
      <c r="AO2081" s="5">
        <v>0.18</v>
      </c>
      <c r="AT2081" s="5">
        <v>21.6</v>
      </c>
      <c r="AV2081" s="5">
        <v>0.22</v>
      </c>
      <c r="AW2081" s="5">
        <v>3.2799999999999999E-3</v>
      </c>
      <c r="AX2081" s="5">
        <v>0.01</v>
      </c>
      <c r="BA2081" s="5">
        <v>7.29</v>
      </c>
      <c r="BF2081" s="5">
        <v>0.39</v>
      </c>
      <c r="BH2081" s="5">
        <v>4.09</v>
      </c>
      <c r="BO2081" s="5">
        <v>101</v>
      </c>
      <c r="BX2081" s="5">
        <v>9.6999999999999993</v>
      </c>
    </row>
    <row r="2082" spans="1:77" x14ac:dyDescent="0.2">
      <c r="A2082" s="2" t="s">
        <v>102</v>
      </c>
      <c r="B2082" s="3">
        <v>34242</v>
      </c>
      <c r="C2082" s="4">
        <v>30</v>
      </c>
      <c r="F2082" s="5">
        <v>6.45</v>
      </c>
      <c r="G2082" s="5">
        <v>5.63</v>
      </c>
      <c r="H2082" s="5">
        <v>0.01</v>
      </c>
      <c r="J2082" s="5">
        <v>1</v>
      </c>
      <c r="M2082" s="5">
        <v>1.1100000000000001</v>
      </c>
      <c r="N2082" s="5">
        <v>1</v>
      </c>
      <c r="O2082" s="5">
        <v>100</v>
      </c>
      <c r="Q2082" s="5">
        <v>1.4</v>
      </c>
      <c r="S2082" s="5">
        <v>7.4</v>
      </c>
      <c r="T2082" s="5">
        <v>24</v>
      </c>
      <c r="U2082" s="5">
        <v>1</v>
      </c>
      <c r="V2082" s="5">
        <v>3.2</v>
      </c>
      <c r="W2082" s="5">
        <v>0.23</v>
      </c>
      <c r="AB2082" s="5">
        <v>9.3699999999999992</v>
      </c>
      <c r="AE2082" s="5">
        <v>1.1000000000000001</v>
      </c>
      <c r="AI2082" s="5">
        <v>1</v>
      </c>
      <c r="AJ2082" s="5">
        <v>22.5</v>
      </c>
      <c r="AN2082" s="5">
        <v>6.3</v>
      </c>
      <c r="AO2082" s="5">
        <v>0.6</v>
      </c>
      <c r="AT2082" s="5">
        <v>12</v>
      </c>
      <c r="AU2082" s="5">
        <v>9.1999999999999993</v>
      </c>
      <c r="AV2082" s="5">
        <v>30.49</v>
      </c>
      <c r="AW2082" s="5">
        <v>3.2799999999999999E-3</v>
      </c>
      <c r="AX2082" s="5">
        <v>0.01</v>
      </c>
      <c r="AY2082" s="5">
        <v>0.01</v>
      </c>
      <c r="BA2082" s="5">
        <v>4.2300000000000004</v>
      </c>
      <c r="BC2082" s="5">
        <v>3.0000000000000001E-3</v>
      </c>
      <c r="BE2082" s="5">
        <v>11.5</v>
      </c>
      <c r="BX2082" s="5">
        <v>8.8000000000000007</v>
      </c>
      <c r="BY2082" s="5">
        <v>8.4</v>
      </c>
    </row>
    <row r="2083" spans="1:77" x14ac:dyDescent="0.2">
      <c r="A2083" s="2" t="s">
        <v>102</v>
      </c>
      <c r="B2083" s="3">
        <v>34311</v>
      </c>
      <c r="C2083" s="4">
        <v>32</v>
      </c>
      <c r="F2083" s="5">
        <v>5.3</v>
      </c>
      <c r="G2083" s="5">
        <v>5.0999999999999996</v>
      </c>
      <c r="H2083" s="5">
        <v>0.01</v>
      </c>
      <c r="J2083" s="5">
        <v>1</v>
      </c>
      <c r="M2083" s="5">
        <v>1.05</v>
      </c>
      <c r="N2083" s="5">
        <v>1</v>
      </c>
      <c r="O2083" s="5">
        <v>100</v>
      </c>
      <c r="Q2083" s="5">
        <v>1.2</v>
      </c>
      <c r="S2083" s="5">
        <v>7.3</v>
      </c>
      <c r="T2083" s="5">
        <v>21</v>
      </c>
      <c r="U2083" s="5">
        <v>1</v>
      </c>
      <c r="V2083" s="5">
        <v>2.6</v>
      </c>
      <c r="W2083" s="5">
        <v>0.04</v>
      </c>
      <c r="AB2083" s="5">
        <v>9.2799999999999994</v>
      </c>
      <c r="AE2083" s="5">
        <v>1.2</v>
      </c>
      <c r="AI2083" s="5">
        <v>1</v>
      </c>
      <c r="AJ2083" s="5">
        <v>30</v>
      </c>
      <c r="AN2083" s="5">
        <v>6</v>
      </c>
      <c r="AO2083" s="5">
        <v>0.56999999999999995</v>
      </c>
      <c r="AT2083" s="5">
        <v>14</v>
      </c>
      <c r="AU2083" s="5">
        <v>10</v>
      </c>
      <c r="AV2083" s="5">
        <v>27.84</v>
      </c>
      <c r="AW2083" s="5">
        <v>3.2799999999999999E-3</v>
      </c>
      <c r="AX2083" s="5">
        <v>0.01</v>
      </c>
      <c r="AY2083" s="5">
        <v>7.9000000000000008E-3</v>
      </c>
      <c r="BA2083" s="5">
        <v>3.86</v>
      </c>
      <c r="BC2083" s="5">
        <v>5.0000000000000001E-3</v>
      </c>
      <c r="BE2083" s="5">
        <v>11.2</v>
      </c>
      <c r="BH2083" s="5">
        <v>0.05</v>
      </c>
      <c r="BO2083" s="5">
        <v>46.1</v>
      </c>
      <c r="BX2083" s="5">
        <v>9.1</v>
      </c>
      <c r="BY2083" s="5">
        <v>8</v>
      </c>
    </row>
    <row r="2084" spans="1:77" x14ac:dyDescent="0.2">
      <c r="A2084" s="2" t="s">
        <v>102</v>
      </c>
      <c r="B2084" s="3">
        <v>38848</v>
      </c>
      <c r="C2084" s="4">
        <v>31</v>
      </c>
      <c r="F2084" s="5">
        <v>0.02</v>
      </c>
      <c r="H2084" s="5">
        <v>0.02</v>
      </c>
      <c r="J2084" s="5">
        <v>5</v>
      </c>
      <c r="M2084" s="5">
        <v>0.64</v>
      </c>
      <c r="N2084" s="5">
        <v>2.5</v>
      </c>
      <c r="Q2084" s="5">
        <v>1</v>
      </c>
      <c r="S2084" s="5">
        <v>126.18</v>
      </c>
      <c r="T2084" s="5">
        <v>66</v>
      </c>
      <c r="U2084" s="5">
        <v>5</v>
      </c>
      <c r="V2084" s="5">
        <v>1.4</v>
      </c>
      <c r="W2084" s="5">
        <v>1.2</v>
      </c>
      <c r="AD2084" s="5">
        <v>-2.06</v>
      </c>
      <c r="AE2084" s="5">
        <v>1.03</v>
      </c>
      <c r="AI2084" s="5">
        <v>10</v>
      </c>
      <c r="AJ2084" s="5">
        <v>75</v>
      </c>
      <c r="AN2084" s="5">
        <v>6.01</v>
      </c>
      <c r="AO2084" s="5">
        <v>0.18</v>
      </c>
      <c r="AT2084" s="5">
        <v>21.9</v>
      </c>
      <c r="AU2084" s="5">
        <v>2</v>
      </c>
      <c r="AV2084" s="5">
        <v>0.48</v>
      </c>
      <c r="AW2084" s="5">
        <v>0.02</v>
      </c>
      <c r="AX2084" s="5">
        <v>0.06</v>
      </c>
      <c r="BA2084" s="5">
        <v>7.1</v>
      </c>
      <c r="BC2084" s="5">
        <v>0.1</v>
      </c>
      <c r="BE2084" s="5">
        <v>0.1</v>
      </c>
      <c r="BH2084" s="5">
        <v>3.85</v>
      </c>
      <c r="BO2084" s="5">
        <v>108</v>
      </c>
      <c r="BQ2084" s="5">
        <v>7.98</v>
      </c>
      <c r="BR2084" s="5">
        <v>7.82</v>
      </c>
      <c r="BX2084" s="5">
        <v>9.9</v>
      </c>
      <c r="BY2084" s="5">
        <v>10</v>
      </c>
    </row>
    <row r="2085" spans="1:77" x14ac:dyDescent="0.2">
      <c r="A2085" s="2" t="s">
        <v>102</v>
      </c>
      <c r="B2085" s="3">
        <v>38677</v>
      </c>
      <c r="C2085" s="4">
        <v>33</v>
      </c>
      <c r="F2085" s="5">
        <v>0.03</v>
      </c>
      <c r="H2085" s="5">
        <v>0.1</v>
      </c>
      <c r="J2085" s="5">
        <v>1</v>
      </c>
      <c r="M2085" s="5">
        <v>0.2</v>
      </c>
      <c r="N2085" s="5">
        <v>2</v>
      </c>
      <c r="Q2085" s="5">
        <v>0.5</v>
      </c>
      <c r="S2085" s="5">
        <v>138</v>
      </c>
      <c r="T2085" s="5">
        <v>61</v>
      </c>
      <c r="U2085" s="5">
        <v>1</v>
      </c>
      <c r="V2085" s="5">
        <v>1</v>
      </c>
      <c r="W2085" s="5">
        <v>1.18</v>
      </c>
      <c r="AB2085" s="5">
        <v>5.4</v>
      </c>
      <c r="AD2085" s="5">
        <v>0.9</v>
      </c>
      <c r="AE2085" s="5">
        <v>1</v>
      </c>
      <c r="AI2085" s="5">
        <v>1</v>
      </c>
      <c r="AJ2085" s="5">
        <v>75</v>
      </c>
      <c r="AN2085" s="5">
        <v>5.8</v>
      </c>
      <c r="AO2085" s="5">
        <v>0.18</v>
      </c>
      <c r="AT2085" s="5">
        <v>19.2</v>
      </c>
      <c r="AU2085" s="5">
        <v>1</v>
      </c>
      <c r="AV2085" s="5">
        <v>0.44</v>
      </c>
      <c r="AW2085" s="5">
        <v>0.03</v>
      </c>
      <c r="AX2085" s="5">
        <v>0.03</v>
      </c>
      <c r="BA2085" s="5">
        <v>7.1</v>
      </c>
      <c r="BC2085" s="5">
        <v>0.1</v>
      </c>
      <c r="BE2085" s="5">
        <v>0.5</v>
      </c>
      <c r="BH2085" s="5">
        <v>4.3</v>
      </c>
      <c r="BI2085" s="5">
        <v>0.1</v>
      </c>
      <c r="BO2085" s="5">
        <v>105</v>
      </c>
      <c r="BQ2085" s="5">
        <v>-8.2100000000000009</v>
      </c>
      <c r="BR2085" s="5">
        <v>8.2799999999999994</v>
      </c>
      <c r="BX2085" s="5">
        <v>9.6999999999999993</v>
      </c>
      <c r="BY2085" s="5">
        <v>5</v>
      </c>
    </row>
    <row r="2086" spans="1:77" x14ac:dyDescent="0.2">
      <c r="A2086" s="2" t="s">
        <v>102</v>
      </c>
      <c r="B2086" s="3">
        <v>34393</v>
      </c>
      <c r="C2086" s="4">
        <v>31</v>
      </c>
      <c r="F2086" s="5">
        <v>9.31</v>
      </c>
      <c r="G2086" s="5">
        <v>9.77</v>
      </c>
      <c r="H2086" s="5">
        <v>0.02</v>
      </c>
      <c r="J2086" s="5">
        <v>1</v>
      </c>
      <c r="M2086" s="5">
        <v>2.0499999999999998</v>
      </c>
      <c r="N2086" s="5">
        <v>1</v>
      </c>
      <c r="O2086" s="5">
        <v>100</v>
      </c>
      <c r="Q2086" s="5">
        <v>1.6</v>
      </c>
      <c r="S2086" s="5">
        <v>7</v>
      </c>
      <c r="T2086" s="5">
        <v>24</v>
      </c>
      <c r="U2086" s="5">
        <v>1</v>
      </c>
      <c r="V2086" s="5">
        <v>3.1</v>
      </c>
      <c r="W2086" s="5">
        <v>0.04</v>
      </c>
      <c r="AB2086" s="5">
        <v>8.6300000000000008</v>
      </c>
      <c r="AE2086" s="5">
        <v>1.2</v>
      </c>
      <c r="AI2086" s="5">
        <v>1</v>
      </c>
      <c r="AJ2086" s="5">
        <v>27.1</v>
      </c>
      <c r="AN2086" s="5">
        <v>5.0999999999999996</v>
      </c>
      <c r="AO2086" s="5">
        <v>0.7</v>
      </c>
      <c r="AT2086" s="5">
        <v>13</v>
      </c>
      <c r="AU2086" s="5">
        <v>12</v>
      </c>
      <c r="AV2086" s="5">
        <v>37.57</v>
      </c>
      <c r="AW2086" s="5">
        <v>3.2799999999999999E-3</v>
      </c>
      <c r="AX2086" s="5">
        <v>0.01</v>
      </c>
      <c r="AY2086" s="5">
        <v>5.0000000000000001E-3</v>
      </c>
      <c r="BA2086" s="5">
        <v>4.17</v>
      </c>
      <c r="BC2086" s="5">
        <v>5.0000000000000001E-3</v>
      </c>
      <c r="BE2086" s="5">
        <v>11.4</v>
      </c>
      <c r="BO2086" s="5">
        <v>55.5</v>
      </c>
      <c r="BX2086" s="5">
        <v>8.9</v>
      </c>
      <c r="BY2086" s="5">
        <v>10</v>
      </c>
    </row>
    <row r="2087" spans="1:77" x14ac:dyDescent="0.2">
      <c r="A2087" s="2" t="s">
        <v>102</v>
      </c>
      <c r="B2087" s="3">
        <v>34435</v>
      </c>
      <c r="C2087" s="4">
        <v>31</v>
      </c>
      <c r="F2087" s="5">
        <v>6.84</v>
      </c>
      <c r="G2087" s="5">
        <v>10.9</v>
      </c>
      <c r="H2087" s="5">
        <v>0.01</v>
      </c>
      <c r="J2087" s="5">
        <v>1</v>
      </c>
      <c r="M2087" s="5">
        <v>1.99</v>
      </c>
      <c r="N2087" s="5">
        <v>1</v>
      </c>
      <c r="O2087" s="5">
        <v>100</v>
      </c>
      <c r="Q2087" s="5">
        <v>1.5</v>
      </c>
      <c r="S2087" s="5">
        <v>8.3000000000000007</v>
      </c>
      <c r="T2087" s="5">
        <v>25</v>
      </c>
      <c r="U2087" s="5">
        <v>1</v>
      </c>
      <c r="V2087" s="5">
        <v>2.6</v>
      </c>
      <c r="W2087" s="5">
        <v>0.02</v>
      </c>
      <c r="AB2087" s="5">
        <v>8.35</v>
      </c>
      <c r="AE2087" s="5">
        <v>1.4</v>
      </c>
      <c r="AI2087" s="5">
        <v>1</v>
      </c>
      <c r="AJ2087" s="5">
        <v>28.4</v>
      </c>
      <c r="AN2087" s="5">
        <v>6.4</v>
      </c>
      <c r="AO2087" s="5">
        <v>0.6</v>
      </c>
      <c r="AT2087" s="5">
        <v>13</v>
      </c>
      <c r="AU2087" s="5">
        <v>11</v>
      </c>
      <c r="AV2087" s="5">
        <v>31.43</v>
      </c>
      <c r="AW2087" s="5">
        <v>3.2845000000000001E-3</v>
      </c>
      <c r="AX2087" s="5">
        <v>0.01</v>
      </c>
      <c r="AY2087" s="5">
        <v>6.7000000000000002E-3</v>
      </c>
      <c r="BA2087" s="5">
        <v>4.28</v>
      </c>
      <c r="BC2087" s="5">
        <v>5.0000000000000001E-3</v>
      </c>
      <c r="BE2087" s="5">
        <v>11.2</v>
      </c>
      <c r="BO2087" s="5">
        <v>52.5</v>
      </c>
      <c r="BX2087" s="5">
        <v>8.6</v>
      </c>
      <c r="BY2087" s="5">
        <v>13</v>
      </c>
    </row>
    <row r="2088" spans="1:77" x14ac:dyDescent="0.2">
      <c r="A2088" s="2" t="s">
        <v>102</v>
      </c>
      <c r="B2088" s="3">
        <v>33899</v>
      </c>
      <c r="C2088" s="4">
        <v>23</v>
      </c>
      <c r="F2088" s="5">
        <v>0.15</v>
      </c>
      <c r="H2088" s="5">
        <v>0.36</v>
      </c>
      <c r="M2088" s="5">
        <v>0.31</v>
      </c>
      <c r="O2088" s="5">
        <v>20</v>
      </c>
      <c r="S2088" s="5">
        <v>101</v>
      </c>
      <c r="T2088" s="5">
        <v>64.7</v>
      </c>
      <c r="V2088" s="5">
        <v>10.5</v>
      </c>
      <c r="W2088" s="5">
        <v>1.4</v>
      </c>
      <c r="Y2088" s="5">
        <v>0.19</v>
      </c>
      <c r="AB2088" s="5">
        <v>5.12</v>
      </c>
      <c r="AE2088" s="5">
        <v>1.1000000000000001</v>
      </c>
      <c r="AJ2088" s="5">
        <v>62.4</v>
      </c>
      <c r="AN2088" s="5">
        <v>5.6</v>
      </c>
      <c r="AO2088" s="5">
        <v>0.17</v>
      </c>
      <c r="AT2088" s="5">
        <v>21.3</v>
      </c>
      <c r="AV2088" s="5">
        <v>1.06</v>
      </c>
      <c r="AW2088" s="5">
        <v>0.03</v>
      </c>
      <c r="AX2088" s="5">
        <v>0.09</v>
      </c>
      <c r="BA2088" s="5">
        <v>7.26</v>
      </c>
      <c r="BE2088" s="5">
        <v>0.1</v>
      </c>
      <c r="BH2088" s="5">
        <v>3.27</v>
      </c>
      <c r="BO2088" s="5">
        <v>87.6</v>
      </c>
      <c r="BX2088" s="5">
        <v>9.4</v>
      </c>
    </row>
    <row r="2089" spans="1:77" x14ac:dyDescent="0.2">
      <c r="A2089" s="2" t="s">
        <v>102</v>
      </c>
      <c r="B2089" s="3">
        <v>42152</v>
      </c>
      <c r="C2089" s="4">
        <v>24</v>
      </c>
      <c r="G2089" s="5">
        <v>2E-3</v>
      </c>
      <c r="H2089" s="5">
        <v>0.01</v>
      </c>
      <c r="M2089" s="5">
        <v>0.94</v>
      </c>
      <c r="S2089" s="5">
        <v>147</v>
      </c>
      <c r="T2089" s="5">
        <v>28</v>
      </c>
      <c r="V2089" s="5">
        <v>1.3</v>
      </c>
      <c r="W2089" s="5">
        <v>2E-3</v>
      </c>
      <c r="AB2089" s="5">
        <v>5.42</v>
      </c>
      <c r="AD2089" s="5">
        <v>2.93</v>
      </c>
      <c r="AE2089" s="5">
        <v>1.1100000000000001</v>
      </c>
      <c r="AJ2089" s="5">
        <v>88.9</v>
      </c>
      <c r="AN2089" s="5">
        <v>12.2</v>
      </c>
      <c r="AO2089" s="5">
        <v>0.08</v>
      </c>
      <c r="AT2089" s="5">
        <v>18.600000000000001</v>
      </c>
      <c r="AV2089" s="5">
        <v>80.56</v>
      </c>
      <c r="AW2089" s="5">
        <v>0.04</v>
      </c>
      <c r="AX2089" s="5">
        <v>7.0000000000000007E-2</v>
      </c>
      <c r="BA2089" s="5">
        <v>6.91</v>
      </c>
      <c r="BF2089" s="5">
        <v>1.93</v>
      </c>
      <c r="BH2089" s="5">
        <v>6.89</v>
      </c>
      <c r="BO2089" s="5">
        <v>22.6</v>
      </c>
      <c r="BQ2089" s="5">
        <v>9.4499999999999993</v>
      </c>
      <c r="BR2089" s="5">
        <v>9.18</v>
      </c>
      <c r="BX2089" s="5">
        <v>10.1</v>
      </c>
    </row>
    <row r="2090" spans="1:77" x14ac:dyDescent="0.2">
      <c r="A2090" s="2" t="s">
        <v>102</v>
      </c>
      <c r="B2090" s="3">
        <v>41774</v>
      </c>
      <c r="C2090" s="4">
        <v>33</v>
      </c>
      <c r="G2090" s="5">
        <v>1E-3</v>
      </c>
      <c r="H2090" s="5">
        <v>0.01</v>
      </c>
      <c r="J2090" s="5">
        <v>0.2</v>
      </c>
      <c r="M2090" s="5">
        <v>0.88</v>
      </c>
      <c r="N2090" s="5">
        <v>0.2</v>
      </c>
      <c r="Q2090" s="5">
        <v>0.08</v>
      </c>
      <c r="S2090" s="5">
        <v>147</v>
      </c>
      <c r="T2090" s="5">
        <v>28</v>
      </c>
      <c r="U2090" s="5">
        <v>0.2</v>
      </c>
      <c r="V2090" s="5">
        <v>1.6</v>
      </c>
      <c r="W2090" s="5">
        <v>2E-3</v>
      </c>
      <c r="AB2090" s="5">
        <v>5.91</v>
      </c>
      <c r="AD2090" s="5">
        <v>1.05</v>
      </c>
      <c r="AE2090" s="5">
        <v>1.1299999999999999</v>
      </c>
      <c r="AI2090" s="5">
        <v>0.5</v>
      </c>
      <c r="AJ2090" s="5">
        <v>86.6</v>
      </c>
      <c r="AN2090" s="5">
        <v>12</v>
      </c>
      <c r="AO2090" s="5">
        <v>0.06</v>
      </c>
      <c r="AT2090" s="5">
        <v>18.5</v>
      </c>
      <c r="AU2090" s="5">
        <v>0.7</v>
      </c>
      <c r="AV2090" s="5">
        <v>81.010000000000005</v>
      </c>
      <c r="AW2090" s="5">
        <v>0.03</v>
      </c>
      <c r="AX2090" s="5">
        <v>0.06</v>
      </c>
      <c r="AY2090" s="5">
        <v>0.02</v>
      </c>
      <c r="BA2090" s="5">
        <v>7.16</v>
      </c>
      <c r="BC2090" s="5">
        <v>2E-3</v>
      </c>
      <c r="BF2090" s="5">
        <v>0.71</v>
      </c>
      <c r="BH2090" s="5">
        <v>6.7</v>
      </c>
      <c r="BO2090" s="5">
        <v>22</v>
      </c>
      <c r="BQ2090" s="5">
        <v>9.26</v>
      </c>
      <c r="BR2090" s="5">
        <v>9.16</v>
      </c>
      <c r="BX2090" s="5">
        <v>9.8000000000000007</v>
      </c>
      <c r="BY2090" s="5">
        <v>1.4</v>
      </c>
    </row>
    <row r="2091" spans="1:77" x14ac:dyDescent="0.2">
      <c r="A2091" s="2" t="s">
        <v>102</v>
      </c>
      <c r="B2091" s="3">
        <v>40512</v>
      </c>
      <c r="C2091" s="4">
        <v>30</v>
      </c>
      <c r="G2091" s="5">
        <v>0.08</v>
      </c>
      <c r="H2091" s="5">
        <v>0.01</v>
      </c>
      <c r="J2091" s="5">
        <v>0.2</v>
      </c>
      <c r="M2091" s="5">
        <v>0.72</v>
      </c>
      <c r="N2091" s="5">
        <v>0.2</v>
      </c>
      <c r="Q2091" s="5">
        <v>0.57999999999999996</v>
      </c>
      <c r="S2091" s="5">
        <v>8.36</v>
      </c>
      <c r="U2091" s="5">
        <v>0.3</v>
      </c>
      <c r="V2091" s="5">
        <v>1.7</v>
      </c>
      <c r="W2091" s="5">
        <v>8.9999999999999993E-3</v>
      </c>
      <c r="AB2091" s="5">
        <v>7.87</v>
      </c>
      <c r="AE2091" s="5">
        <v>2.61</v>
      </c>
      <c r="AI2091" s="5">
        <v>0.5</v>
      </c>
      <c r="AJ2091" s="5">
        <v>36.1</v>
      </c>
      <c r="AN2091" s="5">
        <v>11.6</v>
      </c>
      <c r="AO2091" s="5">
        <v>0.1</v>
      </c>
      <c r="AS2091" s="5">
        <v>0.35</v>
      </c>
      <c r="AT2091" s="5">
        <v>35.5</v>
      </c>
      <c r="AU2091" s="5">
        <v>15</v>
      </c>
      <c r="AV2091" s="5">
        <v>19.649999999999999</v>
      </c>
      <c r="AW2091" s="5">
        <v>3.2799999999999999E-3</v>
      </c>
      <c r="AX2091" s="5">
        <v>0.01</v>
      </c>
      <c r="BA2091" s="5">
        <v>4.99</v>
      </c>
      <c r="BC2091" s="5">
        <v>1.5E-3</v>
      </c>
      <c r="BF2091" s="5">
        <v>10.26</v>
      </c>
      <c r="BH2091" s="5">
        <v>0.11</v>
      </c>
      <c r="BO2091" s="5">
        <v>32.4</v>
      </c>
      <c r="BW2091" s="5">
        <v>0.5</v>
      </c>
      <c r="BX2091" s="5">
        <v>9</v>
      </c>
      <c r="BY2091" s="5">
        <v>79</v>
      </c>
    </row>
    <row r="2092" spans="1:77" x14ac:dyDescent="0.2">
      <c r="A2092" s="2" t="s">
        <v>102</v>
      </c>
      <c r="B2092" s="3">
        <v>41092</v>
      </c>
      <c r="C2092" s="4">
        <v>28</v>
      </c>
      <c r="G2092" s="5">
        <v>7.0000000000000001E-3</v>
      </c>
      <c r="H2092" s="5">
        <v>0.01</v>
      </c>
      <c r="M2092" s="5">
        <v>0.85</v>
      </c>
      <c r="S2092" s="5">
        <v>151</v>
      </c>
      <c r="T2092" s="5">
        <v>30</v>
      </c>
      <c r="V2092" s="5">
        <v>1.5</v>
      </c>
      <c r="W2092" s="5">
        <v>5.0000000000000001E-3</v>
      </c>
      <c r="AB2092" s="5">
        <v>5.66</v>
      </c>
      <c r="AD2092" s="5">
        <v>4.01</v>
      </c>
      <c r="AE2092" s="5">
        <v>1.27</v>
      </c>
      <c r="AJ2092" s="5">
        <v>89.8</v>
      </c>
      <c r="AN2092" s="5">
        <v>13.2</v>
      </c>
      <c r="AO2092" s="5">
        <v>0.03</v>
      </c>
      <c r="AT2092" s="5">
        <v>21.3</v>
      </c>
      <c r="AV2092" s="5">
        <v>89.42</v>
      </c>
      <c r="AW2092" s="5">
        <v>0.02</v>
      </c>
      <c r="AX2092" s="5">
        <v>0.06</v>
      </c>
      <c r="AY2092" s="5">
        <v>0.02</v>
      </c>
      <c r="BA2092" s="5">
        <v>6.89</v>
      </c>
      <c r="BF2092" s="5">
        <v>1.59</v>
      </c>
      <c r="BH2092" s="5">
        <v>6.48</v>
      </c>
      <c r="BO2092" s="5">
        <v>20.9</v>
      </c>
      <c r="BQ2092" s="5">
        <v>9.2100000000000009</v>
      </c>
      <c r="BR2092" s="5">
        <v>9.58</v>
      </c>
      <c r="BS2092" s="5">
        <v>0.2</v>
      </c>
      <c r="BT2092" s="5">
        <v>89</v>
      </c>
      <c r="BV2092" s="5">
        <v>0.22</v>
      </c>
      <c r="BX2092" s="5">
        <v>10.199999999999999</v>
      </c>
    </row>
    <row r="2093" spans="1:77" x14ac:dyDescent="0.2">
      <c r="A2093" s="2" t="s">
        <v>102</v>
      </c>
      <c r="B2093" s="3">
        <v>38691</v>
      </c>
      <c r="C2093" s="4">
        <v>33</v>
      </c>
      <c r="F2093" s="5">
        <v>0.21</v>
      </c>
      <c r="H2093" s="5">
        <v>2.13</v>
      </c>
      <c r="J2093" s="5">
        <v>2</v>
      </c>
      <c r="M2093" s="5">
        <v>0.6</v>
      </c>
      <c r="N2093" s="5">
        <v>2</v>
      </c>
      <c r="Q2093" s="5">
        <v>0.5</v>
      </c>
      <c r="S2093" s="5">
        <v>30.7</v>
      </c>
      <c r="T2093" s="5">
        <v>23</v>
      </c>
      <c r="U2093" s="5">
        <v>1</v>
      </c>
      <c r="V2093" s="5">
        <v>13</v>
      </c>
      <c r="W2093" s="5">
        <v>1.69</v>
      </c>
      <c r="AB2093" s="5">
        <v>1.1499999999999999</v>
      </c>
      <c r="AD2093" s="5">
        <v>1.1000000000000001</v>
      </c>
      <c r="AE2093" s="5">
        <v>5.3</v>
      </c>
      <c r="AI2093" s="5">
        <v>2</v>
      </c>
      <c r="AJ2093" s="5">
        <v>32</v>
      </c>
      <c r="AN2093" s="5">
        <v>3.8</v>
      </c>
      <c r="AO2093" s="5">
        <v>0.22</v>
      </c>
      <c r="AT2093" s="5">
        <v>12.9</v>
      </c>
      <c r="AU2093" s="5">
        <v>1</v>
      </c>
      <c r="AV2093" s="5">
        <v>20.8</v>
      </c>
      <c r="AW2093" s="5">
        <v>0.19</v>
      </c>
      <c r="AX2093" s="5">
        <v>0.76</v>
      </c>
      <c r="BA2093" s="5">
        <v>6.5</v>
      </c>
      <c r="BC2093" s="5">
        <v>0.1</v>
      </c>
      <c r="BE2093" s="5">
        <v>0.5</v>
      </c>
      <c r="BH2093" s="5">
        <v>1.2</v>
      </c>
      <c r="BI2093" s="5">
        <v>0.1</v>
      </c>
      <c r="BO2093" s="5">
        <v>24</v>
      </c>
      <c r="BQ2093" s="5">
        <v>-2.7</v>
      </c>
      <c r="BR2093" s="5">
        <v>2.73</v>
      </c>
      <c r="BX2093" s="5">
        <v>10.9</v>
      </c>
      <c r="BY2093" s="5">
        <v>5</v>
      </c>
    </row>
    <row r="2094" spans="1:77" x14ac:dyDescent="0.2">
      <c r="A2094" s="2" t="s">
        <v>102</v>
      </c>
      <c r="B2094" s="3">
        <v>40716</v>
      </c>
      <c r="C2094" s="4">
        <v>24</v>
      </c>
      <c r="F2094" s="5">
        <v>0.02</v>
      </c>
      <c r="H2094" s="5">
        <v>0.02</v>
      </c>
      <c r="M2094" s="5">
        <v>1.42</v>
      </c>
      <c r="R2094" s="5">
        <v>-0.02</v>
      </c>
      <c r="S2094" s="5">
        <v>148</v>
      </c>
      <c r="T2094" s="5">
        <v>33</v>
      </c>
      <c r="V2094" s="5">
        <v>1.4</v>
      </c>
      <c r="W2094" s="5">
        <v>0.01</v>
      </c>
      <c r="AD2094" s="5">
        <v>0</v>
      </c>
      <c r="AE2094" s="5">
        <v>1.3</v>
      </c>
      <c r="AN2094" s="5">
        <v>12.5</v>
      </c>
      <c r="AO2094" s="5">
        <v>0.02</v>
      </c>
      <c r="AQ2094" s="5">
        <v>22.6</v>
      </c>
      <c r="AT2094" s="5">
        <v>22.2</v>
      </c>
      <c r="AV2094" s="5">
        <v>97.38</v>
      </c>
      <c r="AW2094" s="5">
        <v>0.02</v>
      </c>
      <c r="AX2094" s="5">
        <v>0.06</v>
      </c>
      <c r="BB2094" s="5">
        <v>7.39</v>
      </c>
      <c r="BD2094" s="5">
        <v>0.04</v>
      </c>
      <c r="BE2094" s="5">
        <v>1.9</v>
      </c>
      <c r="BH2094" s="5">
        <v>6.3</v>
      </c>
      <c r="BO2094" s="5">
        <v>26.4</v>
      </c>
      <c r="BQ2094" s="5">
        <v>9.41</v>
      </c>
      <c r="BR2094" s="5">
        <v>9.41</v>
      </c>
    </row>
    <row r="2095" spans="1:77" x14ac:dyDescent="0.2">
      <c r="A2095" s="2" t="s">
        <v>102</v>
      </c>
      <c r="B2095" s="3">
        <v>40346</v>
      </c>
      <c r="C2095" s="4">
        <v>24</v>
      </c>
      <c r="G2095" s="5">
        <v>4.0000000000000001E-3</v>
      </c>
      <c r="H2095" s="5">
        <v>0.01</v>
      </c>
      <c r="M2095" s="5">
        <v>0.68</v>
      </c>
      <c r="S2095" s="5">
        <v>127</v>
      </c>
      <c r="T2095" s="5">
        <v>39</v>
      </c>
      <c r="V2095" s="5">
        <v>2</v>
      </c>
      <c r="W2095" s="5">
        <v>2E-3</v>
      </c>
      <c r="AB2095" s="5">
        <v>5.88</v>
      </c>
      <c r="AD2095" s="5">
        <v>12.07</v>
      </c>
      <c r="AE2095" s="5">
        <v>1.29</v>
      </c>
      <c r="AJ2095" s="5">
        <v>86.5</v>
      </c>
      <c r="AN2095" s="5">
        <v>11.7</v>
      </c>
      <c r="AO2095" s="5">
        <v>0.01</v>
      </c>
      <c r="AT2095" s="5">
        <v>22.7</v>
      </c>
      <c r="AV2095" s="5">
        <v>90.74</v>
      </c>
      <c r="AW2095" s="5">
        <v>0.01</v>
      </c>
      <c r="AX2095" s="5">
        <v>7.0000000000000007E-2</v>
      </c>
      <c r="BA2095" s="5">
        <v>6.9</v>
      </c>
      <c r="BF2095" s="5">
        <v>1.65</v>
      </c>
      <c r="BH2095" s="5">
        <v>6.27</v>
      </c>
      <c r="BO2095" s="5">
        <v>26.6</v>
      </c>
      <c r="BQ2095" s="5">
        <v>9.39</v>
      </c>
      <c r="BR2095" s="5">
        <v>8.32</v>
      </c>
      <c r="BX2095" s="5">
        <v>10</v>
      </c>
    </row>
    <row r="2096" spans="1:77" x14ac:dyDescent="0.2">
      <c r="A2096" s="2" t="s">
        <v>102</v>
      </c>
      <c r="B2096" s="3">
        <v>40001</v>
      </c>
      <c r="C2096" s="4">
        <v>23</v>
      </c>
      <c r="G2096" s="5">
        <v>0.01</v>
      </c>
      <c r="H2096" s="5">
        <v>0.01</v>
      </c>
      <c r="M2096" s="5">
        <v>0.87</v>
      </c>
      <c r="S2096" s="5">
        <v>148</v>
      </c>
      <c r="T2096" s="5">
        <v>41</v>
      </c>
      <c r="V2096" s="5">
        <v>7.5</v>
      </c>
      <c r="W2096" s="5">
        <v>2E-3</v>
      </c>
      <c r="AB2096" s="5">
        <v>5.87</v>
      </c>
      <c r="AD2096" s="5">
        <v>2.68</v>
      </c>
      <c r="AE2096" s="5">
        <v>1.22</v>
      </c>
      <c r="AJ2096" s="5">
        <v>89.4</v>
      </c>
      <c r="AN2096" s="5">
        <v>13.3</v>
      </c>
      <c r="AO2096" s="5">
        <v>0.01</v>
      </c>
      <c r="AT2096" s="5">
        <v>22.7</v>
      </c>
      <c r="AV2096" s="5">
        <v>96.94</v>
      </c>
      <c r="AW2096" s="5">
        <v>0.01</v>
      </c>
      <c r="AX2096" s="5">
        <v>7.0000000000000007E-2</v>
      </c>
      <c r="BA2096" s="5">
        <v>6.9</v>
      </c>
      <c r="BE2096" s="5">
        <v>1.5</v>
      </c>
      <c r="BF2096" s="5">
        <v>1.35</v>
      </c>
      <c r="BH2096" s="5">
        <v>6.52</v>
      </c>
      <c r="BO2096" s="5">
        <v>24.8</v>
      </c>
      <c r="BX2096" s="5">
        <v>10</v>
      </c>
    </row>
    <row r="2097" spans="1:77" x14ac:dyDescent="0.2">
      <c r="A2097" s="2" t="s">
        <v>102</v>
      </c>
      <c r="B2097" s="3">
        <v>34954</v>
      </c>
      <c r="C2097" s="4">
        <v>28</v>
      </c>
      <c r="F2097" s="5">
        <v>12.08</v>
      </c>
      <c r="G2097" s="5">
        <v>12.23</v>
      </c>
      <c r="H2097" s="5">
        <v>0.02</v>
      </c>
      <c r="M2097" s="5">
        <v>1.74</v>
      </c>
      <c r="N2097" s="5">
        <v>1</v>
      </c>
      <c r="O2097" s="5">
        <v>277</v>
      </c>
      <c r="Q2097" s="5">
        <v>1.2</v>
      </c>
      <c r="T2097" s="5">
        <v>30</v>
      </c>
      <c r="U2097" s="5">
        <v>1</v>
      </c>
      <c r="V2097" s="5">
        <v>3.1</v>
      </c>
      <c r="W2097" s="5">
        <v>0.05</v>
      </c>
      <c r="AB2097" s="5">
        <v>8.07</v>
      </c>
      <c r="AE2097" s="5">
        <v>1.2</v>
      </c>
      <c r="AI2097" s="5">
        <v>1</v>
      </c>
      <c r="AJ2097" s="5">
        <v>32</v>
      </c>
      <c r="AN2097" s="5">
        <v>3.5</v>
      </c>
      <c r="AO2097" s="5">
        <v>0.61</v>
      </c>
      <c r="AT2097" s="5">
        <v>17.7</v>
      </c>
      <c r="AU2097" s="5">
        <v>12</v>
      </c>
      <c r="AV2097" s="5">
        <v>37.619999999999997</v>
      </c>
      <c r="AW2097" s="5">
        <v>3.2845000000000001E-3</v>
      </c>
      <c r="AX2097" s="5">
        <v>0.02</v>
      </c>
      <c r="BA2097" s="5">
        <v>4.25</v>
      </c>
      <c r="BC2097" s="5">
        <v>8.5000000000000006E-3</v>
      </c>
      <c r="BE2097" s="5">
        <v>12</v>
      </c>
      <c r="BO2097" s="5">
        <v>54.5</v>
      </c>
      <c r="BX2097" s="5">
        <v>8.8000000000000007</v>
      </c>
      <c r="BY2097" s="5">
        <v>8.4</v>
      </c>
    </row>
    <row r="2098" spans="1:77" x14ac:dyDescent="0.2">
      <c r="A2098" s="2" t="s">
        <v>174</v>
      </c>
      <c r="B2098" s="3">
        <v>38995</v>
      </c>
      <c r="C2098" s="4">
        <v>29</v>
      </c>
      <c r="F2098" s="5">
        <v>6.0000000000000001E-3</v>
      </c>
      <c r="H2098" s="5">
        <v>0.02</v>
      </c>
      <c r="J2098" s="5">
        <v>9</v>
      </c>
      <c r="M2098" s="5">
        <v>0.66</v>
      </c>
      <c r="N2098" s="5">
        <v>2</v>
      </c>
      <c r="Q2098" s="5">
        <v>0.5</v>
      </c>
      <c r="S2098" s="5">
        <v>133</v>
      </c>
      <c r="T2098" s="5">
        <v>46</v>
      </c>
      <c r="U2098" s="5">
        <v>1</v>
      </c>
      <c r="V2098" s="5">
        <v>1.3</v>
      </c>
      <c r="X2098" s="5">
        <v>0.01</v>
      </c>
      <c r="AB2098" s="5">
        <v>6.56</v>
      </c>
      <c r="AE2098" s="5">
        <v>1.5</v>
      </c>
      <c r="AI2098" s="5">
        <v>1</v>
      </c>
      <c r="AJ2098" s="5">
        <v>90.6</v>
      </c>
      <c r="AN2098" s="5">
        <v>12.1</v>
      </c>
      <c r="AO2098" s="5">
        <v>0.01</v>
      </c>
      <c r="AT2098" s="5">
        <v>22.3</v>
      </c>
      <c r="AU2098" s="5">
        <v>2</v>
      </c>
      <c r="AV2098" s="5">
        <v>90.74</v>
      </c>
      <c r="AW2098" s="5">
        <v>0.01</v>
      </c>
      <c r="AX2098" s="5">
        <v>0.03</v>
      </c>
      <c r="BA2098" s="5">
        <v>7.07</v>
      </c>
      <c r="BC2098" s="5">
        <v>0.1</v>
      </c>
      <c r="BH2098" s="5">
        <v>5.5</v>
      </c>
      <c r="BI2098" s="5">
        <v>0.1</v>
      </c>
      <c r="BO2098" s="5">
        <v>32</v>
      </c>
      <c r="BX2098" s="5">
        <v>9.4</v>
      </c>
      <c r="BY2098" s="5">
        <v>5</v>
      </c>
    </row>
    <row r="2099" spans="1:77" x14ac:dyDescent="0.2">
      <c r="A2099" s="2" t="s">
        <v>174</v>
      </c>
      <c r="B2099" s="3">
        <v>35726</v>
      </c>
      <c r="C2099" s="4">
        <v>31</v>
      </c>
      <c r="F2099" s="5">
        <v>6.5</v>
      </c>
      <c r="G2099" s="5">
        <v>4.4000000000000004</v>
      </c>
      <c r="H2099" s="5">
        <v>0.01</v>
      </c>
      <c r="J2099" s="5">
        <v>0.2</v>
      </c>
      <c r="M2099" s="5">
        <v>1.18</v>
      </c>
      <c r="N2099" s="5">
        <v>1</v>
      </c>
      <c r="O2099" s="5">
        <v>50</v>
      </c>
      <c r="Q2099" s="5">
        <v>1</v>
      </c>
      <c r="S2099" s="5">
        <v>4.0999999999999996</v>
      </c>
      <c r="T2099" s="5">
        <v>19</v>
      </c>
      <c r="U2099" s="5">
        <v>0.4</v>
      </c>
      <c r="V2099" s="5">
        <v>2</v>
      </c>
      <c r="W2099" s="5">
        <v>0.06</v>
      </c>
      <c r="AE2099" s="5">
        <v>1.5</v>
      </c>
      <c r="AI2099" s="5">
        <v>1</v>
      </c>
      <c r="AJ2099" s="5">
        <v>23.3</v>
      </c>
      <c r="AN2099" s="5">
        <v>3.1</v>
      </c>
      <c r="AO2099" s="5">
        <v>0.42</v>
      </c>
      <c r="AT2099" s="5">
        <v>12</v>
      </c>
      <c r="AU2099" s="5">
        <v>7.5</v>
      </c>
      <c r="AV2099" s="5">
        <v>17.88</v>
      </c>
      <c r="AW2099" s="5">
        <v>3.2845000000000001E-3</v>
      </c>
      <c r="AX2099" s="5">
        <v>0.02</v>
      </c>
      <c r="AY2099" s="5">
        <v>5.0000000000000001E-3</v>
      </c>
      <c r="BA2099" s="5">
        <v>4.42</v>
      </c>
      <c r="BC2099" s="5">
        <v>2.8999999999999998E-3</v>
      </c>
      <c r="BE2099" s="5">
        <v>11.2</v>
      </c>
      <c r="BH2099" s="5">
        <v>0.03</v>
      </c>
      <c r="BO2099" s="5">
        <v>48.1</v>
      </c>
      <c r="BX2099" s="5">
        <v>8.6</v>
      </c>
      <c r="BY2099" s="5">
        <v>5.9</v>
      </c>
    </row>
    <row r="2100" spans="1:77" x14ac:dyDescent="0.2">
      <c r="A2100" s="2" t="s">
        <v>174</v>
      </c>
      <c r="B2100" s="3">
        <v>34585</v>
      </c>
      <c r="C2100" s="4">
        <v>23</v>
      </c>
      <c r="F2100" s="5">
        <v>8.9999999999999993E-3</v>
      </c>
      <c r="H2100" s="5">
        <v>0.1</v>
      </c>
      <c r="M2100" s="5">
        <v>2.2999999999999998</v>
      </c>
      <c r="O2100" s="5">
        <v>20</v>
      </c>
      <c r="S2100" s="5">
        <v>171</v>
      </c>
      <c r="T2100" s="5">
        <v>52</v>
      </c>
      <c r="V2100" s="5">
        <v>1.9</v>
      </c>
      <c r="W2100" s="5">
        <v>0.01</v>
      </c>
      <c r="Y2100" s="5">
        <v>0.05</v>
      </c>
      <c r="AB2100" s="5">
        <v>5.9</v>
      </c>
      <c r="AE2100" s="5">
        <v>1.59</v>
      </c>
      <c r="AJ2100" s="5">
        <v>83.1</v>
      </c>
      <c r="AN2100" s="5">
        <v>14.9</v>
      </c>
      <c r="AO2100" s="5">
        <v>0.01</v>
      </c>
      <c r="AT2100" s="5">
        <v>23.8</v>
      </c>
      <c r="AV2100" s="5">
        <v>70.819999999999993</v>
      </c>
      <c r="AW2100" s="5">
        <v>0.03</v>
      </c>
      <c r="AX2100" s="5">
        <v>0.06</v>
      </c>
      <c r="BA2100" s="5">
        <v>6.78</v>
      </c>
      <c r="BE2100" s="5">
        <v>2.8</v>
      </c>
      <c r="BH2100" s="5">
        <v>7</v>
      </c>
      <c r="BO2100" s="5">
        <v>44</v>
      </c>
      <c r="BX2100" s="5">
        <v>9</v>
      </c>
    </row>
    <row r="2101" spans="1:77" x14ac:dyDescent="0.2">
      <c r="A2101" s="2" t="s">
        <v>174</v>
      </c>
      <c r="B2101" s="3">
        <v>42312</v>
      </c>
      <c r="C2101" s="4">
        <v>31</v>
      </c>
      <c r="G2101" s="5">
        <v>1E-3</v>
      </c>
      <c r="H2101" s="5">
        <v>0.01</v>
      </c>
      <c r="J2101" s="5">
        <v>0.2</v>
      </c>
      <c r="M2101" s="5">
        <v>0.74</v>
      </c>
      <c r="N2101" s="5">
        <v>0.2</v>
      </c>
      <c r="Q2101" s="5">
        <v>0.62</v>
      </c>
      <c r="S2101" s="5">
        <v>7.58</v>
      </c>
      <c r="T2101" s="5">
        <v>60</v>
      </c>
      <c r="U2101" s="5">
        <v>0.3</v>
      </c>
      <c r="V2101" s="5">
        <v>1.2</v>
      </c>
      <c r="W2101" s="5">
        <v>8.9999999999999993E-3</v>
      </c>
      <c r="AB2101" s="5">
        <v>8.3800000000000008</v>
      </c>
      <c r="AC2101" s="5">
        <v>10</v>
      </c>
      <c r="AD2101" s="5">
        <v>1.86</v>
      </c>
      <c r="AE2101" s="5">
        <v>2.67</v>
      </c>
      <c r="AI2101" s="5">
        <v>4.4000000000000004</v>
      </c>
      <c r="AN2101" s="5">
        <v>10.7</v>
      </c>
      <c r="AO2101" s="5">
        <v>7.0000000000000007E-2</v>
      </c>
      <c r="AT2101" s="5">
        <v>31.5</v>
      </c>
      <c r="AU2101" s="5">
        <v>11</v>
      </c>
      <c r="AV2101" s="5">
        <v>19.07</v>
      </c>
      <c r="AW2101" s="5">
        <v>3.2799999999999999E-3</v>
      </c>
      <c r="AX2101" s="5">
        <v>0.01</v>
      </c>
      <c r="BA2101" s="5">
        <v>4.8899999999999997</v>
      </c>
      <c r="BC2101" s="5">
        <v>2.0999999999999999E-3</v>
      </c>
      <c r="BH2101" s="5">
        <v>0.11</v>
      </c>
      <c r="BO2101" s="5">
        <v>26.6</v>
      </c>
      <c r="BQ2101" s="5">
        <v>2.66</v>
      </c>
      <c r="BR2101" s="5">
        <v>2.71</v>
      </c>
      <c r="BX2101" s="5">
        <v>9.3000000000000007</v>
      </c>
      <c r="BY2101" s="5">
        <v>53.8</v>
      </c>
    </row>
    <row r="2102" spans="1:77" x14ac:dyDescent="0.2">
      <c r="A2102" s="2" t="s">
        <v>174</v>
      </c>
      <c r="B2102" s="3">
        <v>41933</v>
      </c>
      <c r="C2102" s="4">
        <v>25</v>
      </c>
      <c r="G2102" s="5">
        <v>0.11</v>
      </c>
      <c r="H2102" s="5">
        <v>0.01</v>
      </c>
      <c r="M2102" s="5">
        <v>0.86</v>
      </c>
      <c r="S2102" s="5">
        <v>9.67</v>
      </c>
      <c r="T2102" s="5">
        <v>74</v>
      </c>
      <c r="V2102" s="5">
        <v>1.6</v>
      </c>
      <c r="W2102" s="5">
        <v>0.02</v>
      </c>
      <c r="AB2102" s="5">
        <v>8.0299999999999994</v>
      </c>
      <c r="AD2102" s="5">
        <v>1.38</v>
      </c>
      <c r="AE2102" s="5">
        <v>2.89</v>
      </c>
      <c r="AJ2102" s="5">
        <v>37.700000000000003</v>
      </c>
      <c r="AN2102" s="5">
        <v>13.1</v>
      </c>
      <c r="AO2102" s="5">
        <v>0.13</v>
      </c>
      <c r="AT2102" s="5">
        <v>37.5</v>
      </c>
      <c r="AV2102" s="5">
        <v>23.63</v>
      </c>
      <c r="AW2102" s="5">
        <v>3.2799999999999999E-3</v>
      </c>
      <c r="AX2102" s="5">
        <v>0.01</v>
      </c>
      <c r="AY2102" s="5">
        <v>0.02</v>
      </c>
      <c r="BA2102" s="5">
        <v>5.86</v>
      </c>
      <c r="BF2102" s="5">
        <v>8.39</v>
      </c>
      <c r="BH2102" s="5">
        <v>0.13</v>
      </c>
      <c r="BO2102" s="5">
        <v>30.8</v>
      </c>
      <c r="BQ2102" s="5">
        <v>3.24</v>
      </c>
      <c r="BR2102" s="5">
        <v>3.29</v>
      </c>
      <c r="BX2102" s="5">
        <v>9.3000000000000007</v>
      </c>
    </row>
    <row r="2103" spans="1:77" x14ac:dyDescent="0.2">
      <c r="A2103" s="2" t="s">
        <v>174</v>
      </c>
      <c r="B2103" s="3">
        <v>41568</v>
      </c>
      <c r="C2103" s="4">
        <v>25</v>
      </c>
      <c r="G2103" s="5">
        <v>0.09</v>
      </c>
      <c r="H2103" s="5">
        <v>0.01</v>
      </c>
      <c r="M2103" s="5">
        <v>0.97</v>
      </c>
      <c r="S2103" s="5">
        <v>11.7</v>
      </c>
      <c r="T2103" s="5">
        <v>84</v>
      </c>
      <c r="V2103" s="5">
        <v>1.8</v>
      </c>
      <c r="W2103" s="5">
        <v>0.01</v>
      </c>
      <c r="AB2103" s="5">
        <v>7.61</v>
      </c>
      <c r="AD2103" s="5">
        <v>3.31</v>
      </c>
      <c r="AE2103" s="5">
        <v>5.12</v>
      </c>
      <c r="AJ2103" s="5">
        <v>41.6</v>
      </c>
      <c r="AN2103" s="5">
        <v>13.1</v>
      </c>
      <c r="AO2103" s="5">
        <v>0.13</v>
      </c>
      <c r="AT2103" s="5">
        <v>38.6</v>
      </c>
      <c r="AV2103" s="5">
        <v>22.17</v>
      </c>
      <c r="AW2103" s="5">
        <v>3.2799999999999999E-3</v>
      </c>
      <c r="AX2103" s="5">
        <v>0.01</v>
      </c>
      <c r="AY2103" s="5">
        <v>0.02</v>
      </c>
      <c r="BA2103" s="5">
        <v>4.99</v>
      </c>
      <c r="BF2103" s="5">
        <v>10.28</v>
      </c>
      <c r="BH2103" s="5">
        <v>0.11</v>
      </c>
      <c r="BO2103" s="5">
        <v>26.3</v>
      </c>
      <c r="BQ2103" s="5">
        <v>3.38</v>
      </c>
      <c r="BR2103" s="5">
        <v>3.5</v>
      </c>
      <c r="BX2103" s="5">
        <v>9.1999999999999993</v>
      </c>
    </row>
    <row r="2104" spans="1:77" x14ac:dyDescent="0.2">
      <c r="A2104" s="2" t="s">
        <v>174</v>
      </c>
      <c r="B2104" s="3">
        <v>41493</v>
      </c>
      <c r="C2104" s="4">
        <v>25</v>
      </c>
      <c r="G2104" s="5">
        <v>5.0000000000000001E-3</v>
      </c>
      <c r="H2104" s="5">
        <v>0.01</v>
      </c>
      <c r="M2104" s="5">
        <v>0.95</v>
      </c>
      <c r="S2104" s="5">
        <v>150</v>
      </c>
      <c r="T2104" s="5">
        <v>30</v>
      </c>
      <c r="V2104" s="5">
        <v>1.6</v>
      </c>
      <c r="W2104" s="5">
        <v>2E-3</v>
      </c>
      <c r="AB2104" s="5">
        <v>5.8</v>
      </c>
      <c r="AD2104" s="5">
        <v>0.1</v>
      </c>
      <c r="AE2104" s="5">
        <v>1.25</v>
      </c>
      <c r="AJ2104" s="5">
        <v>89.2</v>
      </c>
      <c r="AN2104" s="5">
        <v>12.4</v>
      </c>
      <c r="AO2104" s="5">
        <v>0.04</v>
      </c>
      <c r="AT2104" s="5">
        <v>20.2</v>
      </c>
      <c r="AV2104" s="5">
        <v>86.32</v>
      </c>
      <c r="AW2104" s="5">
        <v>0.02</v>
      </c>
      <c r="AX2104" s="5">
        <v>0.06</v>
      </c>
      <c r="AY2104" s="5">
        <v>0.02</v>
      </c>
      <c r="BA2104" s="5">
        <v>6.83</v>
      </c>
      <c r="BF2104" s="5">
        <v>1.08</v>
      </c>
      <c r="BH2104" s="5">
        <v>6.69</v>
      </c>
      <c r="BO2104" s="5">
        <v>22.8</v>
      </c>
      <c r="BQ2104" s="5">
        <v>9.41</v>
      </c>
      <c r="BR2104" s="5">
        <v>9.42</v>
      </c>
      <c r="BX2104" s="5">
        <v>9.6999999999999993</v>
      </c>
    </row>
    <row r="2105" spans="1:77" x14ac:dyDescent="0.2">
      <c r="A2105" s="2" t="s">
        <v>174</v>
      </c>
      <c r="B2105" s="3">
        <v>42130</v>
      </c>
      <c r="C2105" s="4">
        <v>25</v>
      </c>
      <c r="G2105" s="5">
        <v>3.0000000000000001E-3</v>
      </c>
      <c r="H2105" s="5">
        <v>0.01</v>
      </c>
      <c r="M2105" s="5">
        <v>0.17</v>
      </c>
      <c r="S2105" s="5">
        <v>128</v>
      </c>
      <c r="T2105" s="5">
        <v>43</v>
      </c>
      <c r="V2105" s="5">
        <v>1.1000000000000001</v>
      </c>
      <c r="W2105" s="5">
        <v>2E-3</v>
      </c>
      <c r="AB2105" s="5">
        <v>12.85</v>
      </c>
      <c r="AC2105" s="5">
        <v>10</v>
      </c>
      <c r="AD2105" s="5">
        <v>0.76</v>
      </c>
      <c r="AE2105" s="5">
        <v>1.4</v>
      </c>
      <c r="AJ2105" s="5">
        <v>76.099999999999994</v>
      </c>
      <c r="AN2105" s="5">
        <v>9.23</v>
      </c>
      <c r="AO2105" s="5">
        <v>0.01</v>
      </c>
      <c r="AT2105" s="5">
        <v>9.94</v>
      </c>
      <c r="AV2105" s="5">
        <v>88.09</v>
      </c>
      <c r="AW2105" s="5">
        <v>0.02</v>
      </c>
      <c r="AX2105" s="5">
        <v>0.17</v>
      </c>
      <c r="BA2105" s="5">
        <v>7.49</v>
      </c>
      <c r="BF2105" s="5">
        <v>5.89</v>
      </c>
      <c r="BH2105" s="5">
        <v>3.84</v>
      </c>
      <c r="BO2105" s="5">
        <v>57.2</v>
      </c>
      <c r="BQ2105" s="5">
        <v>7.67</v>
      </c>
      <c r="BR2105" s="5">
        <v>7.62</v>
      </c>
      <c r="BX2105" s="5">
        <v>9.6</v>
      </c>
    </row>
    <row r="2106" spans="1:77" x14ac:dyDescent="0.2">
      <c r="A2106" s="2" t="s">
        <v>174</v>
      </c>
      <c r="B2106" s="3">
        <v>37925</v>
      </c>
      <c r="C2106" s="4">
        <v>17</v>
      </c>
      <c r="H2106" s="5">
        <v>7.0000000000000007E-2</v>
      </c>
      <c r="M2106" s="5">
        <v>0.08</v>
      </c>
      <c r="O2106" s="5">
        <v>10</v>
      </c>
      <c r="S2106" s="5">
        <v>104</v>
      </c>
      <c r="T2106" s="5">
        <v>31.9</v>
      </c>
      <c r="W2106" s="5">
        <v>0.04</v>
      </c>
      <c r="AE2106" s="5">
        <v>1.1000000000000001</v>
      </c>
      <c r="AN2106" s="5">
        <v>7.8</v>
      </c>
      <c r="AO2106" s="5">
        <v>0.01</v>
      </c>
      <c r="AT2106" s="5">
        <v>7.8</v>
      </c>
      <c r="AV2106" s="5">
        <v>69.94</v>
      </c>
      <c r="AW2106" s="5">
        <v>0.03</v>
      </c>
      <c r="BH2106" s="5">
        <v>3.22</v>
      </c>
      <c r="BJ2106" s="5">
        <v>0.1</v>
      </c>
      <c r="BO2106" s="5">
        <v>43.5</v>
      </c>
      <c r="BU2106" s="5">
        <v>4</v>
      </c>
      <c r="BX2106" s="5">
        <v>9.1999999999999993</v>
      </c>
    </row>
    <row r="2107" spans="1:77" x14ac:dyDescent="0.2">
      <c r="A2107" s="2" t="s">
        <v>174</v>
      </c>
      <c r="B2107" s="3">
        <v>37210</v>
      </c>
      <c r="C2107" s="4">
        <v>31</v>
      </c>
      <c r="F2107" s="5">
        <v>0.12</v>
      </c>
      <c r="G2107" s="5">
        <v>0.1</v>
      </c>
      <c r="H2107" s="5">
        <v>0.01</v>
      </c>
      <c r="J2107" s="5">
        <v>0.2</v>
      </c>
      <c r="M2107" s="5">
        <v>0.45</v>
      </c>
      <c r="N2107" s="5">
        <v>0.2</v>
      </c>
      <c r="O2107" s="5">
        <v>20</v>
      </c>
      <c r="Q2107" s="5">
        <v>0.02</v>
      </c>
      <c r="S2107" s="5">
        <v>21.7</v>
      </c>
      <c r="T2107" s="5">
        <v>7.89</v>
      </c>
      <c r="U2107" s="5">
        <v>0.8</v>
      </c>
      <c r="V2107" s="5">
        <v>2.2000000000000002</v>
      </c>
      <c r="W2107" s="5">
        <v>1.29</v>
      </c>
      <c r="AB2107" s="5">
        <v>3.58</v>
      </c>
      <c r="AE2107" s="5">
        <v>8.99</v>
      </c>
      <c r="AI2107" s="5">
        <v>0.7</v>
      </c>
      <c r="AJ2107" s="5">
        <v>20.3</v>
      </c>
      <c r="AN2107" s="5">
        <v>1.99</v>
      </c>
      <c r="AO2107" s="5">
        <v>2E-3</v>
      </c>
      <c r="AT2107" s="5">
        <v>4.01</v>
      </c>
      <c r="AU2107" s="5">
        <v>0.9</v>
      </c>
      <c r="AV2107" s="5">
        <v>29.52</v>
      </c>
      <c r="AW2107" s="5">
        <v>3.2799999999999999E-3</v>
      </c>
      <c r="AX2107" s="5">
        <v>0.01</v>
      </c>
      <c r="AZ2107" s="5">
        <v>5.1999999999999998E-3</v>
      </c>
      <c r="BA2107" s="5">
        <v>5.71</v>
      </c>
      <c r="BE2107" s="5">
        <v>8.3000000000000007</v>
      </c>
      <c r="BH2107" s="5">
        <v>0.73</v>
      </c>
      <c r="BO2107" s="5">
        <v>17.8</v>
      </c>
      <c r="BX2107" s="5">
        <v>12.1</v>
      </c>
      <c r="BY2107" s="5">
        <v>3.6</v>
      </c>
    </row>
    <row r="2108" spans="1:77" x14ac:dyDescent="0.2">
      <c r="A2108" s="2" t="s">
        <v>174</v>
      </c>
      <c r="B2108" s="3">
        <v>38687</v>
      </c>
      <c r="C2108" s="4">
        <v>33</v>
      </c>
      <c r="F2108" s="5">
        <v>0.03</v>
      </c>
      <c r="H2108" s="5">
        <v>0.04</v>
      </c>
      <c r="J2108" s="5">
        <v>1</v>
      </c>
      <c r="M2108" s="5">
        <v>0.3</v>
      </c>
      <c r="N2108" s="5">
        <v>2</v>
      </c>
      <c r="Q2108" s="5">
        <v>0.5</v>
      </c>
      <c r="S2108" s="5">
        <v>104</v>
      </c>
      <c r="T2108" s="5">
        <v>30</v>
      </c>
      <c r="U2108" s="5">
        <v>1</v>
      </c>
      <c r="V2108" s="5">
        <v>1</v>
      </c>
      <c r="W2108" s="5">
        <v>0.34</v>
      </c>
      <c r="AB2108" s="5">
        <v>13</v>
      </c>
      <c r="AD2108" s="5">
        <v>-1.2</v>
      </c>
      <c r="AE2108" s="5">
        <v>2.9</v>
      </c>
      <c r="AI2108" s="5">
        <v>1</v>
      </c>
      <c r="AJ2108" s="5">
        <v>69</v>
      </c>
      <c r="AN2108" s="5">
        <v>7</v>
      </c>
      <c r="AO2108" s="5">
        <v>0.16</v>
      </c>
      <c r="AT2108" s="5">
        <v>18</v>
      </c>
      <c r="AU2108" s="5">
        <v>1</v>
      </c>
      <c r="AV2108" s="5">
        <v>2.65</v>
      </c>
      <c r="AW2108" s="5">
        <v>0.03</v>
      </c>
      <c r="AX2108" s="5">
        <v>0.03</v>
      </c>
      <c r="BA2108" s="5">
        <v>7.1</v>
      </c>
      <c r="BC2108" s="5">
        <v>0.1</v>
      </c>
      <c r="BE2108" s="5">
        <v>1.4</v>
      </c>
      <c r="BH2108" s="5">
        <v>4.4000000000000004</v>
      </c>
      <c r="BI2108" s="5">
        <v>0.1</v>
      </c>
      <c r="BO2108" s="5">
        <v>69</v>
      </c>
      <c r="BQ2108" s="5">
        <v>-6.73</v>
      </c>
      <c r="BR2108" s="5">
        <v>6.64</v>
      </c>
      <c r="BX2108" s="5">
        <v>9.8000000000000007</v>
      </c>
      <c r="BY2108" s="5">
        <v>5</v>
      </c>
    </row>
    <row r="2109" spans="1:77" x14ac:dyDescent="0.2">
      <c r="A2109" s="2" t="s">
        <v>174</v>
      </c>
      <c r="B2109" s="3">
        <v>41569</v>
      </c>
      <c r="C2109" s="4">
        <v>33</v>
      </c>
      <c r="G2109" s="5">
        <v>6.0000000000000001E-3</v>
      </c>
      <c r="H2109" s="5">
        <v>0.01</v>
      </c>
      <c r="J2109" s="5">
        <v>1.4</v>
      </c>
      <c r="M2109" s="5">
        <v>0.31</v>
      </c>
      <c r="N2109" s="5">
        <v>0.2</v>
      </c>
      <c r="Q2109" s="5">
        <v>0.02</v>
      </c>
      <c r="S2109" s="5">
        <v>53</v>
      </c>
      <c r="T2109" s="5">
        <v>16</v>
      </c>
      <c r="U2109" s="5">
        <v>0.2</v>
      </c>
      <c r="V2109" s="5">
        <v>2.2000000000000002</v>
      </c>
      <c r="W2109" s="5">
        <v>0.2</v>
      </c>
      <c r="AB2109" s="5">
        <v>4.82</v>
      </c>
      <c r="AD2109" s="5">
        <v>5.36</v>
      </c>
      <c r="AE2109" s="5">
        <v>1.21</v>
      </c>
      <c r="AI2109" s="5">
        <v>0.7</v>
      </c>
      <c r="AJ2109" s="5">
        <v>32</v>
      </c>
      <c r="AN2109" s="5">
        <v>2.99</v>
      </c>
      <c r="AO2109" s="5">
        <v>0.06</v>
      </c>
      <c r="AT2109" s="5">
        <v>10.1</v>
      </c>
      <c r="AU2109" s="5">
        <v>1.2</v>
      </c>
      <c r="AV2109" s="5">
        <v>0.86</v>
      </c>
      <c r="AW2109" s="5">
        <v>3.2799999999999999E-3</v>
      </c>
      <c r="AX2109" s="5">
        <v>0.14000000000000001</v>
      </c>
      <c r="AY2109" s="5">
        <v>0.05</v>
      </c>
      <c r="BA2109" s="5">
        <v>6.88</v>
      </c>
      <c r="BC2109" s="5">
        <v>1E-3</v>
      </c>
      <c r="BF2109" s="5">
        <v>1.75</v>
      </c>
      <c r="BH2109" s="5">
        <v>2.36</v>
      </c>
      <c r="BO2109" s="5">
        <v>17.8</v>
      </c>
      <c r="BQ2109" s="5">
        <v>3.2</v>
      </c>
      <c r="BR2109" s="5">
        <v>3.38</v>
      </c>
      <c r="BX2109" s="5">
        <v>9.1999999999999993</v>
      </c>
      <c r="BY2109" s="5">
        <v>7</v>
      </c>
    </row>
    <row r="2110" spans="1:77" x14ac:dyDescent="0.2">
      <c r="A2110" s="2" t="s">
        <v>174</v>
      </c>
      <c r="B2110" s="3">
        <v>40547</v>
      </c>
      <c r="C2110" s="4">
        <v>34</v>
      </c>
      <c r="G2110" s="5">
        <v>0.01</v>
      </c>
      <c r="H2110" s="5">
        <v>0.01</v>
      </c>
      <c r="J2110" s="5">
        <v>1.5</v>
      </c>
      <c r="M2110" s="5">
        <v>0.24</v>
      </c>
      <c r="N2110" s="5">
        <v>0.2</v>
      </c>
      <c r="Q2110" s="5">
        <v>0.03</v>
      </c>
      <c r="S2110" s="5">
        <v>49.6</v>
      </c>
      <c r="T2110" s="5">
        <v>16</v>
      </c>
      <c r="U2110" s="5">
        <v>0.3</v>
      </c>
      <c r="V2110" s="5">
        <v>2.2999999999999998</v>
      </c>
      <c r="W2110" s="5">
        <v>0.3</v>
      </c>
      <c r="AB2110" s="5">
        <v>4.4000000000000004</v>
      </c>
      <c r="AD2110" s="5">
        <v>0.37</v>
      </c>
      <c r="AE2110" s="5">
        <v>1.1499999999999999</v>
      </c>
      <c r="AI2110" s="5">
        <v>0.5</v>
      </c>
      <c r="AJ2110" s="5">
        <v>30.5</v>
      </c>
      <c r="AN2110" s="5">
        <v>2.69</v>
      </c>
      <c r="AO2110" s="5">
        <v>7.0000000000000007E-2</v>
      </c>
      <c r="AS2110" s="5">
        <v>0.38</v>
      </c>
      <c r="AT2110" s="5">
        <v>9.14</v>
      </c>
      <c r="AU2110" s="5">
        <v>0.6</v>
      </c>
      <c r="AV2110" s="5">
        <v>0.83</v>
      </c>
      <c r="AW2110" s="5">
        <v>3.2799999999999999E-3</v>
      </c>
      <c r="AX2110" s="5">
        <v>0.13</v>
      </c>
      <c r="BA2110" s="5">
        <v>6.98</v>
      </c>
      <c r="BC2110" s="5">
        <v>1E-3</v>
      </c>
      <c r="BF2110" s="5">
        <v>2.19</v>
      </c>
      <c r="BH2110" s="5">
        <v>2.2599999999999998</v>
      </c>
      <c r="BO2110" s="5">
        <v>20.5</v>
      </c>
      <c r="BQ2110" s="5">
        <v>3.16</v>
      </c>
      <c r="BR2110" s="5">
        <v>3.14</v>
      </c>
      <c r="BW2110" s="5">
        <v>0.5</v>
      </c>
      <c r="BX2110" s="5">
        <v>9.4</v>
      </c>
      <c r="BY2110" s="5">
        <v>0.7</v>
      </c>
    </row>
    <row r="2111" spans="1:77" x14ac:dyDescent="0.2">
      <c r="A2111" s="2" t="s">
        <v>174</v>
      </c>
      <c r="B2111" s="3">
        <v>38827</v>
      </c>
      <c r="C2111" s="4">
        <v>35</v>
      </c>
      <c r="F2111" s="5">
        <v>0.03</v>
      </c>
      <c r="G2111" s="5">
        <v>0.02</v>
      </c>
      <c r="H2111" s="5">
        <v>0.01</v>
      </c>
      <c r="J2111" s="5">
        <v>1.3</v>
      </c>
      <c r="M2111" s="5">
        <v>0.28000000000000003</v>
      </c>
      <c r="N2111" s="5">
        <v>0.2</v>
      </c>
      <c r="O2111" s="5">
        <v>10</v>
      </c>
      <c r="Q2111" s="5">
        <v>0.02</v>
      </c>
      <c r="S2111" s="5">
        <v>49.1</v>
      </c>
      <c r="T2111" s="5">
        <v>15</v>
      </c>
      <c r="U2111" s="5">
        <v>0.2</v>
      </c>
      <c r="V2111" s="5">
        <v>2.2000000000000002</v>
      </c>
      <c r="W2111" s="5">
        <v>0.39</v>
      </c>
      <c r="AB2111" s="5">
        <v>4.83</v>
      </c>
      <c r="AD2111" s="5">
        <v>-4.9000000000000004</v>
      </c>
      <c r="AE2111" s="5">
        <v>1.08</v>
      </c>
      <c r="AI2111" s="5">
        <v>0.5</v>
      </c>
      <c r="AJ2111" s="5">
        <v>26.6</v>
      </c>
      <c r="AN2111" s="5">
        <v>2.6</v>
      </c>
      <c r="AO2111" s="5">
        <v>0.09</v>
      </c>
      <c r="AT2111" s="5">
        <v>8.4499999999999993</v>
      </c>
      <c r="AU2111" s="5">
        <v>1.2</v>
      </c>
      <c r="AV2111" s="5">
        <v>1.66</v>
      </c>
      <c r="AW2111" s="5">
        <v>3.2845000000000001E-3</v>
      </c>
      <c r="AX2111" s="5">
        <v>0.08</v>
      </c>
      <c r="AZ2111" s="5">
        <v>0.03</v>
      </c>
      <c r="BA2111" s="5">
        <v>7.19</v>
      </c>
      <c r="BC2111" s="5">
        <v>1.1000000000000001E-3</v>
      </c>
      <c r="BE2111" s="5">
        <v>2.4</v>
      </c>
      <c r="BH2111" s="5">
        <v>2.2400000000000002</v>
      </c>
      <c r="BO2111" s="5">
        <v>25.2</v>
      </c>
      <c r="BQ2111" s="5">
        <v>3.2</v>
      </c>
      <c r="BR2111" s="5">
        <v>3.1</v>
      </c>
      <c r="BX2111" s="5">
        <v>8.6999999999999993</v>
      </c>
      <c r="BY2111" s="5">
        <v>2</v>
      </c>
    </row>
    <row r="2112" spans="1:77" x14ac:dyDescent="0.2">
      <c r="A2112" s="2" t="s">
        <v>174</v>
      </c>
      <c r="B2112" s="3">
        <v>38687</v>
      </c>
      <c r="C2112" s="4">
        <v>33</v>
      </c>
      <c r="F2112" s="5">
        <v>0.34</v>
      </c>
      <c r="H2112" s="5">
        <v>0.08</v>
      </c>
      <c r="J2112" s="5">
        <v>1</v>
      </c>
      <c r="M2112" s="5">
        <v>0.2</v>
      </c>
      <c r="N2112" s="5">
        <v>2</v>
      </c>
      <c r="Q2112" s="5">
        <v>0.5</v>
      </c>
      <c r="S2112" s="5">
        <v>46</v>
      </c>
      <c r="T2112" s="5">
        <v>15</v>
      </c>
      <c r="U2112" s="5">
        <v>1</v>
      </c>
      <c r="V2112" s="5">
        <v>2</v>
      </c>
      <c r="W2112" s="5">
        <v>0.85</v>
      </c>
      <c r="AB2112" s="5">
        <v>5.07</v>
      </c>
      <c r="AD2112" s="5">
        <v>0.7</v>
      </c>
      <c r="AE2112" s="5">
        <v>1.1000000000000001</v>
      </c>
      <c r="AI2112" s="5">
        <v>1</v>
      </c>
      <c r="AJ2112" s="5">
        <v>31</v>
      </c>
      <c r="AN2112" s="5">
        <v>2.2999999999999998</v>
      </c>
      <c r="AO2112" s="5">
        <v>0.18</v>
      </c>
      <c r="AT2112" s="5">
        <v>9</v>
      </c>
      <c r="AU2112" s="5">
        <v>1</v>
      </c>
      <c r="AV2112" s="5">
        <v>1.32</v>
      </c>
      <c r="AW2112" s="5">
        <v>0.03</v>
      </c>
      <c r="AX2112" s="5">
        <v>0.09</v>
      </c>
      <c r="BA2112" s="5">
        <v>7.1</v>
      </c>
      <c r="BC2112" s="5">
        <v>0.1</v>
      </c>
      <c r="BE2112" s="5">
        <v>2.6</v>
      </c>
      <c r="BH2112" s="5">
        <v>2</v>
      </c>
      <c r="BI2112" s="5">
        <v>0.1</v>
      </c>
      <c r="BO2112" s="5">
        <v>23</v>
      </c>
      <c r="BQ2112" s="5">
        <v>-2.93</v>
      </c>
      <c r="BR2112" s="5">
        <v>2.95</v>
      </c>
      <c r="BX2112" s="5">
        <v>9.3000000000000007</v>
      </c>
      <c r="BY2112" s="5">
        <v>5</v>
      </c>
    </row>
    <row r="2113" spans="1:77" x14ac:dyDescent="0.2">
      <c r="A2113" s="2" t="s">
        <v>174</v>
      </c>
      <c r="B2113" s="3">
        <v>40002</v>
      </c>
      <c r="C2113" s="4">
        <v>22</v>
      </c>
      <c r="G2113" s="5">
        <v>5.0000000000000001E-3</v>
      </c>
      <c r="H2113" s="5">
        <v>0.01</v>
      </c>
      <c r="M2113" s="5">
        <v>7.0000000000000007E-2</v>
      </c>
      <c r="S2113" s="5">
        <v>75.5</v>
      </c>
      <c r="T2113" s="5">
        <v>26</v>
      </c>
      <c r="V2113" s="5">
        <v>1.4</v>
      </c>
      <c r="W2113" s="5">
        <v>5.0000000000000001E-3</v>
      </c>
      <c r="AB2113" s="5">
        <v>8.56</v>
      </c>
      <c r="AD2113" s="5">
        <v>6.67</v>
      </c>
      <c r="AE2113" s="5">
        <v>4.53</v>
      </c>
      <c r="AJ2113" s="5">
        <v>46.1</v>
      </c>
      <c r="AN2113" s="5">
        <v>4.13</v>
      </c>
      <c r="AO2113" s="5">
        <v>0.01</v>
      </c>
      <c r="AT2113" s="5">
        <v>13.2</v>
      </c>
      <c r="AV2113" s="5">
        <v>56.66</v>
      </c>
      <c r="AW2113" s="5">
        <v>0.01</v>
      </c>
      <c r="AX2113" s="5">
        <v>0.04</v>
      </c>
      <c r="BA2113" s="5">
        <v>7.62</v>
      </c>
      <c r="BF2113" s="5">
        <v>7.76</v>
      </c>
      <c r="BH2113" s="5">
        <v>1.97</v>
      </c>
      <c r="BO2113" s="5">
        <v>41.8</v>
      </c>
      <c r="BX2113" s="5">
        <v>9.5</v>
      </c>
    </row>
    <row r="2114" spans="1:77" x14ac:dyDescent="0.2">
      <c r="A2114" s="2" t="s">
        <v>174</v>
      </c>
      <c r="B2114" s="3">
        <v>37406</v>
      </c>
      <c r="C2114" s="4">
        <v>32</v>
      </c>
      <c r="F2114" s="5">
        <v>0.04</v>
      </c>
      <c r="G2114" s="5">
        <v>0.03</v>
      </c>
      <c r="H2114" s="5">
        <v>0.01</v>
      </c>
      <c r="J2114" s="5">
        <v>0.2</v>
      </c>
      <c r="M2114" s="5">
        <v>0.77</v>
      </c>
      <c r="N2114" s="5">
        <v>0.2</v>
      </c>
      <c r="O2114" s="5">
        <v>34</v>
      </c>
      <c r="Q2114" s="5">
        <v>0.04</v>
      </c>
      <c r="S2114" s="5">
        <v>63.4</v>
      </c>
      <c r="T2114" s="5">
        <v>32</v>
      </c>
      <c r="U2114" s="5">
        <v>0.2</v>
      </c>
      <c r="V2114" s="5">
        <v>2.9</v>
      </c>
      <c r="W2114" s="5">
        <v>0.01</v>
      </c>
      <c r="AB2114" s="5">
        <v>2.7</v>
      </c>
      <c r="AE2114" s="5">
        <v>17.5</v>
      </c>
      <c r="AI2114" s="5">
        <v>1.4</v>
      </c>
      <c r="AJ2114" s="5">
        <v>51.8</v>
      </c>
      <c r="AN2114" s="5">
        <v>6.84</v>
      </c>
      <c r="AO2114" s="5">
        <v>1E-3</v>
      </c>
      <c r="AT2114" s="5">
        <v>5.98</v>
      </c>
      <c r="AU2114" s="5">
        <v>0.5</v>
      </c>
      <c r="AV2114" s="5">
        <v>165.82</v>
      </c>
      <c r="AW2114" s="5">
        <v>4.5982999999999996E-3</v>
      </c>
      <c r="AX2114" s="5">
        <v>0.01</v>
      </c>
      <c r="AZ2114" s="5">
        <v>5.0000000000000001E-3</v>
      </c>
      <c r="BA2114" s="5">
        <v>5.92</v>
      </c>
      <c r="BC2114" s="5">
        <v>1E-3</v>
      </c>
      <c r="BE2114" s="5">
        <v>8.9</v>
      </c>
      <c r="BH2114" s="5">
        <v>0.55000000000000004</v>
      </c>
      <c r="BO2114" s="5">
        <v>7.74</v>
      </c>
      <c r="BX2114" s="5">
        <v>9.3000000000000007</v>
      </c>
      <c r="BY2114" s="5">
        <v>2</v>
      </c>
    </row>
    <row r="2115" spans="1:77" x14ac:dyDescent="0.2">
      <c r="A2115" s="2" t="s">
        <v>174</v>
      </c>
      <c r="B2115" s="3">
        <v>37567</v>
      </c>
      <c r="C2115" s="4">
        <v>32</v>
      </c>
      <c r="F2115" s="5">
        <v>0.03</v>
      </c>
      <c r="G2115" s="5">
        <v>2E-3</v>
      </c>
      <c r="H2115" s="5">
        <v>0.01</v>
      </c>
      <c r="J2115" s="5">
        <v>0.2</v>
      </c>
      <c r="M2115" s="5">
        <v>0.69</v>
      </c>
      <c r="N2115" s="5">
        <v>0.2</v>
      </c>
      <c r="O2115" s="5">
        <v>22</v>
      </c>
      <c r="Q2115" s="5">
        <v>0.02</v>
      </c>
      <c r="S2115" s="5">
        <v>58.2</v>
      </c>
      <c r="T2115" s="5">
        <v>15</v>
      </c>
      <c r="U2115" s="5">
        <v>0.2</v>
      </c>
      <c r="V2115" s="5">
        <v>2.2000000000000002</v>
      </c>
      <c r="W2115" s="5">
        <v>0.01</v>
      </c>
      <c r="AB2115" s="5">
        <v>2.94</v>
      </c>
      <c r="AE2115" s="5">
        <v>12.7</v>
      </c>
      <c r="AI2115" s="5">
        <v>0.8</v>
      </c>
      <c r="AJ2115" s="5">
        <v>35.700000000000003</v>
      </c>
      <c r="AN2115" s="5">
        <v>5.47</v>
      </c>
      <c r="AO2115" s="5">
        <v>1E-3</v>
      </c>
      <c r="AT2115" s="5">
        <v>4.9800000000000004</v>
      </c>
      <c r="AU2115" s="5">
        <v>0.5</v>
      </c>
      <c r="AV2115" s="5">
        <v>118.19</v>
      </c>
      <c r="AW2115" s="5">
        <v>3.2845000000000001E-3</v>
      </c>
      <c r="AX2115" s="5">
        <v>0.01</v>
      </c>
      <c r="AZ2115" s="5">
        <v>5.0000000000000001E-3</v>
      </c>
      <c r="BA2115" s="5">
        <v>5.87</v>
      </c>
      <c r="BC2115" s="5">
        <v>1.2999999999999999E-3</v>
      </c>
      <c r="BE2115" s="5">
        <v>5.7</v>
      </c>
      <c r="BH2115" s="5">
        <v>0.5</v>
      </c>
      <c r="BO2115" s="5">
        <v>8.41</v>
      </c>
      <c r="BX2115" s="5">
        <v>11.9</v>
      </c>
      <c r="BY2115" s="5">
        <v>1.1000000000000001</v>
      </c>
    </row>
    <row r="2116" spans="1:77" x14ac:dyDescent="0.2">
      <c r="A2116" s="2" t="s">
        <v>174</v>
      </c>
      <c r="B2116" s="3">
        <v>36851</v>
      </c>
      <c r="C2116" s="4">
        <v>23</v>
      </c>
      <c r="F2116" s="5">
        <v>0.01</v>
      </c>
      <c r="G2116" s="5">
        <v>6.0000000000000001E-3</v>
      </c>
      <c r="H2116" s="5">
        <v>0.01</v>
      </c>
      <c r="M2116" s="5">
        <v>0.44</v>
      </c>
      <c r="S2116" s="5">
        <v>49</v>
      </c>
      <c r="T2116" s="5">
        <v>14</v>
      </c>
      <c r="V2116" s="5">
        <v>1.9</v>
      </c>
      <c r="W2116" s="5">
        <v>0.01</v>
      </c>
      <c r="AB2116" s="5">
        <v>3.93</v>
      </c>
      <c r="AE2116" s="5">
        <v>16</v>
      </c>
      <c r="AJ2116" s="5">
        <v>47.1</v>
      </c>
      <c r="AN2116" s="5">
        <v>4</v>
      </c>
      <c r="AO2116" s="5">
        <v>0.01</v>
      </c>
      <c r="AT2116" s="5">
        <v>6.5</v>
      </c>
      <c r="AV2116" s="5">
        <v>172.73</v>
      </c>
      <c r="AW2116" s="5">
        <v>3.2845000000000001E-3</v>
      </c>
      <c r="AX2116" s="5">
        <v>0.01</v>
      </c>
      <c r="AZ2116" s="5">
        <v>5.0000000000000001E-3</v>
      </c>
      <c r="BA2116" s="5">
        <v>5.59</v>
      </c>
      <c r="BE2116" s="5">
        <v>7.9</v>
      </c>
      <c r="BH2116" s="5">
        <v>0.25</v>
      </c>
      <c r="BO2116" s="5">
        <v>12.9</v>
      </c>
      <c r="BX2116" s="5">
        <v>11.3</v>
      </c>
    </row>
    <row r="2117" spans="1:77" x14ac:dyDescent="0.2">
      <c r="A2117" s="2" t="s">
        <v>174</v>
      </c>
      <c r="B2117" s="3">
        <v>38692</v>
      </c>
      <c r="C2117" s="4">
        <v>33</v>
      </c>
      <c r="F2117" s="5">
        <v>0.03</v>
      </c>
      <c r="H2117" s="5">
        <v>0.03</v>
      </c>
      <c r="J2117" s="5">
        <v>1</v>
      </c>
      <c r="M2117" s="5">
        <v>0.2</v>
      </c>
      <c r="N2117" s="5">
        <v>2</v>
      </c>
      <c r="Q2117" s="5">
        <v>0.5</v>
      </c>
      <c r="S2117" s="5">
        <v>94.5</v>
      </c>
      <c r="T2117" s="5">
        <v>29</v>
      </c>
      <c r="U2117" s="5">
        <v>1</v>
      </c>
      <c r="V2117" s="5">
        <v>1.2</v>
      </c>
      <c r="W2117" s="5">
        <v>0.01</v>
      </c>
      <c r="AB2117" s="5">
        <v>9.0299999999999994</v>
      </c>
      <c r="AD2117" s="5">
        <v>-0.83</v>
      </c>
      <c r="AE2117" s="5">
        <v>1.9</v>
      </c>
      <c r="AI2117" s="5">
        <v>1</v>
      </c>
      <c r="AJ2117" s="5">
        <v>54.8</v>
      </c>
      <c r="AN2117" s="5">
        <v>6.2</v>
      </c>
      <c r="AO2117" s="5">
        <v>0.03</v>
      </c>
      <c r="AT2117" s="5">
        <v>13.3</v>
      </c>
      <c r="AU2117" s="5">
        <v>2</v>
      </c>
      <c r="AV2117" s="5">
        <v>75.25</v>
      </c>
      <c r="AW2117" s="5">
        <v>0.09</v>
      </c>
      <c r="AX2117" s="5">
        <v>0.03</v>
      </c>
      <c r="BA2117" s="5">
        <v>7</v>
      </c>
      <c r="BC2117" s="5">
        <v>0.1</v>
      </c>
      <c r="BE2117" s="5">
        <v>0.8</v>
      </c>
      <c r="BH2117" s="5">
        <v>2.6</v>
      </c>
      <c r="BI2117" s="5">
        <v>0.1</v>
      </c>
      <c r="BO2117" s="5">
        <v>61</v>
      </c>
      <c r="BQ2117" s="5">
        <v>-5.9</v>
      </c>
      <c r="BR2117" s="5">
        <v>5.85</v>
      </c>
      <c r="BX2117" s="5">
        <v>9.4</v>
      </c>
      <c r="BY2117" s="5">
        <v>5</v>
      </c>
    </row>
    <row r="2118" spans="1:77" x14ac:dyDescent="0.2">
      <c r="A2118" s="2" t="s">
        <v>174</v>
      </c>
      <c r="B2118" s="3">
        <v>40105</v>
      </c>
      <c r="C2118" s="4">
        <v>23</v>
      </c>
      <c r="F2118" s="5">
        <v>0.01</v>
      </c>
      <c r="H2118" s="5">
        <v>0.02</v>
      </c>
      <c r="M2118" s="5">
        <v>0.4</v>
      </c>
      <c r="S2118" s="5">
        <v>117</v>
      </c>
      <c r="T2118" s="5">
        <v>26.9</v>
      </c>
      <c r="V2118" s="5">
        <v>0.61</v>
      </c>
      <c r="W2118" s="5">
        <v>0.38</v>
      </c>
      <c r="AD2118" s="5">
        <v>1.5</v>
      </c>
      <c r="AE2118" s="5">
        <v>3.9</v>
      </c>
      <c r="AJ2118" s="5">
        <v>70</v>
      </c>
      <c r="AN2118" s="5">
        <v>8.8000000000000007</v>
      </c>
      <c r="AO2118" s="5">
        <v>0.2</v>
      </c>
      <c r="AT2118" s="5">
        <v>17.8</v>
      </c>
      <c r="AV2118" s="5">
        <v>6.5</v>
      </c>
      <c r="AW2118" s="5">
        <v>7.0000000000000007E-2</v>
      </c>
      <c r="AX2118" s="5">
        <v>0.1</v>
      </c>
      <c r="BA2118" s="5">
        <v>7.2</v>
      </c>
      <c r="BE2118" s="5">
        <v>0.4</v>
      </c>
      <c r="BH2118" s="5">
        <v>5.0999999999999996</v>
      </c>
      <c r="BO2118" s="5">
        <v>67.7</v>
      </c>
      <c r="BQ2118" s="5">
        <v>7.3</v>
      </c>
      <c r="BR2118" s="5">
        <v>7.5</v>
      </c>
      <c r="BX2118" s="5">
        <v>9.6999999999999993</v>
      </c>
    </row>
    <row r="2119" spans="1:77" x14ac:dyDescent="0.2">
      <c r="A2119" s="2" t="s">
        <v>174</v>
      </c>
      <c r="B2119" s="3">
        <v>41772</v>
      </c>
      <c r="C2119" s="4">
        <v>33</v>
      </c>
      <c r="G2119" s="5">
        <v>0.01</v>
      </c>
      <c r="H2119" s="5">
        <v>0.01</v>
      </c>
      <c r="J2119" s="5">
        <v>2</v>
      </c>
      <c r="M2119" s="5">
        <v>0.16</v>
      </c>
      <c r="N2119" s="5">
        <v>0.2</v>
      </c>
      <c r="Q2119" s="5">
        <v>0.03</v>
      </c>
      <c r="S2119" s="5">
        <v>117</v>
      </c>
      <c r="T2119" s="5">
        <v>45</v>
      </c>
      <c r="U2119" s="5">
        <v>0.6</v>
      </c>
      <c r="V2119" s="5">
        <v>1.2</v>
      </c>
      <c r="W2119" s="5">
        <v>0.01</v>
      </c>
      <c r="AB2119" s="5">
        <v>12.77</v>
      </c>
      <c r="AD2119" s="5">
        <v>2.76</v>
      </c>
      <c r="AE2119" s="5">
        <v>1.46</v>
      </c>
      <c r="AI2119" s="5">
        <v>2.2000000000000002</v>
      </c>
      <c r="AJ2119" s="5">
        <v>69.900000000000006</v>
      </c>
      <c r="AN2119" s="5">
        <v>8.67</v>
      </c>
      <c r="AO2119" s="5">
        <v>0.03</v>
      </c>
      <c r="AT2119" s="5">
        <v>9.39</v>
      </c>
      <c r="AU2119" s="5">
        <v>0.9</v>
      </c>
      <c r="AV2119" s="5">
        <v>66.400000000000006</v>
      </c>
      <c r="AW2119" s="5">
        <v>0.02</v>
      </c>
      <c r="AX2119" s="5">
        <v>0.15</v>
      </c>
      <c r="AY2119" s="5">
        <v>0.05</v>
      </c>
      <c r="BA2119" s="5">
        <v>7.74</v>
      </c>
      <c r="BC2119" s="5">
        <v>1E-3</v>
      </c>
      <c r="BF2119" s="5">
        <v>3.59</v>
      </c>
      <c r="BH2119" s="5">
        <v>3.54</v>
      </c>
      <c r="BO2119" s="5">
        <v>62.8</v>
      </c>
      <c r="BQ2119" s="5">
        <v>7.2</v>
      </c>
      <c r="BR2119" s="5">
        <v>7</v>
      </c>
      <c r="BX2119" s="5">
        <v>9.1999999999999993</v>
      </c>
      <c r="BY2119" s="5">
        <v>10</v>
      </c>
    </row>
    <row r="2120" spans="1:77" x14ac:dyDescent="0.2">
      <c r="A2120" s="2" t="s">
        <v>174</v>
      </c>
      <c r="B2120" s="3">
        <v>41444</v>
      </c>
      <c r="C2120" s="4">
        <v>23</v>
      </c>
      <c r="G2120" s="5">
        <v>8.0000000000000002E-3</v>
      </c>
      <c r="H2120" s="5">
        <v>0.01</v>
      </c>
      <c r="M2120" s="5">
        <v>0.22</v>
      </c>
      <c r="S2120" s="5">
        <v>119</v>
      </c>
      <c r="T2120" s="5">
        <v>46</v>
      </c>
      <c r="V2120" s="5">
        <v>1.1000000000000001</v>
      </c>
      <c r="AB2120" s="5">
        <v>12.56</v>
      </c>
      <c r="AD2120" s="5">
        <v>2.27</v>
      </c>
      <c r="AE2120" s="5">
        <v>1.46</v>
      </c>
      <c r="AJ2120" s="5">
        <v>70.5</v>
      </c>
      <c r="AN2120" s="5">
        <v>8.8699999999999992</v>
      </c>
      <c r="AO2120" s="5">
        <v>0.03</v>
      </c>
      <c r="AT2120" s="5">
        <v>9.77</v>
      </c>
      <c r="AV2120" s="5">
        <v>61.97</v>
      </c>
      <c r="AW2120" s="5">
        <v>0.02</v>
      </c>
      <c r="AY2120" s="5">
        <v>0.05</v>
      </c>
      <c r="BA2120" s="5">
        <v>7.26</v>
      </c>
      <c r="BF2120" s="5">
        <v>2.92</v>
      </c>
      <c r="BH2120" s="5">
        <v>3.35</v>
      </c>
      <c r="BO2120" s="5">
        <v>63.5</v>
      </c>
      <c r="BQ2120" s="5">
        <v>6.97</v>
      </c>
      <c r="BR2120" s="5">
        <v>7.13</v>
      </c>
      <c r="BX2120" s="5">
        <v>9.6</v>
      </c>
    </row>
    <row r="2121" spans="1:77" x14ac:dyDescent="0.2">
      <c r="A2121" s="2" t="s">
        <v>174</v>
      </c>
      <c r="B2121" s="3">
        <v>41099</v>
      </c>
      <c r="C2121" s="4">
        <v>29</v>
      </c>
      <c r="G2121" s="5">
        <v>5.0000000000000001E-3</v>
      </c>
      <c r="H2121" s="5">
        <v>0.01</v>
      </c>
      <c r="J2121" s="5">
        <v>0.2</v>
      </c>
      <c r="M2121" s="5">
        <v>0.18</v>
      </c>
      <c r="S2121" s="5">
        <v>120</v>
      </c>
      <c r="T2121" s="5">
        <v>44</v>
      </c>
      <c r="V2121" s="5">
        <v>1.5</v>
      </c>
      <c r="W2121" s="5">
        <v>6.0000000000000001E-3</v>
      </c>
      <c r="AB2121" s="5">
        <v>12.3</v>
      </c>
      <c r="AD2121" s="5">
        <v>3.11</v>
      </c>
      <c r="AE2121" s="5">
        <v>1.43</v>
      </c>
      <c r="AJ2121" s="5">
        <v>70.099999999999994</v>
      </c>
      <c r="AN2121" s="5">
        <v>8.85</v>
      </c>
      <c r="AO2121" s="5">
        <v>0.02</v>
      </c>
      <c r="AT2121" s="5">
        <v>9.18</v>
      </c>
      <c r="AV2121" s="5">
        <v>63.74</v>
      </c>
      <c r="AW2121" s="5">
        <v>0.02</v>
      </c>
      <c r="AX2121" s="5">
        <v>0.2</v>
      </c>
      <c r="AY2121" s="5">
        <v>0.06</v>
      </c>
      <c r="BA2121" s="5">
        <v>7.47</v>
      </c>
      <c r="BF2121" s="5">
        <v>0.57999999999999996</v>
      </c>
      <c r="BH2121" s="5">
        <v>3.41</v>
      </c>
      <c r="BO2121" s="5">
        <v>60.1</v>
      </c>
      <c r="BQ2121" s="5">
        <v>6.93</v>
      </c>
      <c r="BR2121" s="5">
        <v>7.15</v>
      </c>
      <c r="BS2121" s="5">
        <v>0.2</v>
      </c>
      <c r="BT2121" s="5">
        <v>41</v>
      </c>
      <c r="BV2121" s="5">
        <v>5</v>
      </c>
      <c r="BX2121" s="5">
        <v>9.8000000000000007</v>
      </c>
    </row>
    <row r="2122" spans="1:77" x14ac:dyDescent="0.2">
      <c r="A2122" s="2" t="s">
        <v>174</v>
      </c>
      <c r="B2122" s="3">
        <v>40689</v>
      </c>
      <c r="C2122" s="4">
        <v>35</v>
      </c>
      <c r="G2122" s="5">
        <v>1E-3</v>
      </c>
      <c r="H2122" s="5">
        <v>0.01</v>
      </c>
      <c r="J2122" s="5">
        <v>1.7</v>
      </c>
      <c r="M2122" s="5">
        <v>0.21</v>
      </c>
      <c r="N2122" s="5">
        <v>0.2</v>
      </c>
      <c r="Q2122" s="5">
        <v>0.02</v>
      </c>
      <c r="S2122" s="5">
        <v>110</v>
      </c>
      <c r="T2122" s="5">
        <v>43</v>
      </c>
      <c r="U2122" s="5">
        <v>0.4</v>
      </c>
      <c r="V2122" s="5">
        <v>0.95</v>
      </c>
      <c r="W2122" s="5">
        <v>8.0000000000000002E-3</v>
      </c>
      <c r="AB2122" s="5">
        <v>12.56</v>
      </c>
      <c r="AD2122" s="5">
        <v>5.17</v>
      </c>
      <c r="AE2122" s="5">
        <v>1.35</v>
      </c>
      <c r="AI2122" s="5">
        <v>0.5</v>
      </c>
      <c r="AJ2122" s="5">
        <v>66.599999999999994</v>
      </c>
      <c r="AN2122" s="5">
        <v>8.1999999999999993</v>
      </c>
      <c r="AO2122" s="5">
        <v>0.01</v>
      </c>
      <c r="AS2122" s="5">
        <v>0.35</v>
      </c>
      <c r="AT2122" s="5">
        <v>7.94</v>
      </c>
      <c r="AU2122" s="5">
        <v>0.7</v>
      </c>
      <c r="AV2122" s="5">
        <v>72.150000000000006</v>
      </c>
      <c r="AW2122" s="5">
        <v>0.02</v>
      </c>
      <c r="AX2122" s="5">
        <v>0.17</v>
      </c>
      <c r="BA2122" s="5">
        <v>7.45</v>
      </c>
      <c r="BC2122" s="5">
        <v>1E-3</v>
      </c>
      <c r="BF2122" s="5">
        <v>3.38</v>
      </c>
      <c r="BH2122" s="5">
        <v>3.31</v>
      </c>
      <c r="BO2122" s="5">
        <v>57.6</v>
      </c>
      <c r="BQ2122" s="5">
        <v>6.89</v>
      </c>
      <c r="BR2122" s="5">
        <v>6.54</v>
      </c>
      <c r="BT2122" s="5">
        <v>38</v>
      </c>
      <c r="BW2122" s="5">
        <v>1.5</v>
      </c>
      <c r="BX2122" s="5">
        <v>9.4</v>
      </c>
      <c r="BY2122" s="5">
        <v>3.4</v>
      </c>
    </row>
    <row r="2123" spans="1:77" x14ac:dyDescent="0.2">
      <c r="A2123" s="2" t="s">
        <v>174</v>
      </c>
      <c r="B2123" s="3">
        <v>40283</v>
      </c>
      <c r="C2123" s="4">
        <v>25</v>
      </c>
      <c r="G2123" s="5">
        <v>4.0000000000000001E-3</v>
      </c>
      <c r="H2123" s="5">
        <v>0.01</v>
      </c>
      <c r="J2123" s="5">
        <v>2</v>
      </c>
      <c r="M2123" s="5">
        <v>0.17</v>
      </c>
      <c r="S2123" s="5">
        <v>119</v>
      </c>
      <c r="T2123" s="5">
        <v>39</v>
      </c>
      <c r="V2123" s="5">
        <v>1</v>
      </c>
      <c r="W2123" s="5">
        <v>8.0000000000000002E-3</v>
      </c>
      <c r="AB2123" s="5">
        <v>12.9</v>
      </c>
      <c r="AD2123" s="5">
        <v>5.7</v>
      </c>
      <c r="AE2123" s="5">
        <v>1.51</v>
      </c>
      <c r="AJ2123" s="5">
        <v>65.099999999999994</v>
      </c>
      <c r="AN2123" s="5">
        <v>9.06</v>
      </c>
      <c r="AO2123" s="5">
        <v>0.02</v>
      </c>
      <c r="AT2123" s="5">
        <v>9.41</v>
      </c>
      <c r="AV2123" s="5">
        <v>71.709999999999994</v>
      </c>
      <c r="AW2123" s="5">
        <v>0.02</v>
      </c>
      <c r="AX2123" s="5">
        <v>0.16</v>
      </c>
      <c r="BA2123" s="5">
        <v>7.46</v>
      </c>
      <c r="BF2123" s="5">
        <v>3.52</v>
      </c>
      <c r="BH2123" s="5">
        <v>3.27</v>
      </c>
      <c r="BO2123" s="5">
        <v>57.9</v>
      </c>
      <c r="BQ2123" s="5">
        <v>6.74</v>
      </c>
      <c r="BR2123" s="5">
        <v>7.13</v>
      </c>
      <c r="BX2123" s="5">
        <v>9.4</v>
      </c>
    </row>
    <row r="2124" spans="1:77" x14ac:dyDescent="0.2">
      <c r="A2124" s="2" t="s">
        <v>174</v>
      </c>
      <c r="B2124" s="3">
        <v>39939</v>
      </c>
      <c r="C2124" s="4">
        <v>23</v>
      </c>
      <c r="G2124" s="5">
        <v>8.0000000000000002E-3</v>
      </c>
      <c r="H2124" s="5">
        <v>0.01</v>
      </c>
      <c r="J2124" s="5">
        <v>2.2999999999999998</v>
      </c>
      <c r="M2124" s="5">
        <v>0.15</v>
      </c>
      <c r="S2124" s="5">
        <v>118</v>
      </c>
      <c r="T2124" s="5">
        <v>37</v>
      </c>
      <c r="V2124" s="5">
        <v>1.1000000000000001</v>
      </c>
      <c r="W2124" s="5">
        <v>0.01</v>
      </c>
      <c r="AB2124" s="5">
        <v>12.36</v>
      </c>
      <c r="AD2124" s="5">
        <v>2.2799999999999998</v>
      </c>
      <c r="AE2124" s="5">
        <v>1.43</v>
      </c>
      <c r="AJ2124" s="5">
        <v>67.599999999999994</v>
      </c>
      <c r="AN2124" s="5">
        <v>8.65</v>
      </c>
      <c r="AO2124" s="5">
        <v>0.01</v>
      </c>
      <c r="AT2124" s="5">
        <v>9.5500000000000007</v>
      </c>
      <c r="AV2124" s="5">
        <v>75.69</v>
      </c>
      <c r="AW2124" s="5">
        <v>0.02</v>
      </c>
      <c r="AX2124" s="5">
        <v>0.19</v>
      </c>
      <c r="BA2124" s="5">
        <v>7.45</v>
      </c>
      <c r="BF2124" s="5">
        <v>4.0999999999999996</v>
      </c>
      <c r="BH2124" s="5">
        <v>3.55</v>
      </c>
      <c r="BO2124" s="5">
        <v>51.8</v>
      </c>
      <c r="BX2124" s="5">
        <v>9.3000000000000007</v>
      </c>
    </row>
    <row r="2125" spans="1:77" x14ac:dyDescent="0.2">
      <c r="A2125" s="2" t="s">
        <v>174</v>
      </c>
      <c r="B2125" s="3">
        <v>37754</v>
      </c>
      <c r="C2125" s="4">
        <v>32</v>
      </c>
      <c r="F2125" s="5">
        <v>3.0000000000000001E-3</v>
      </c>
      <c r="G2125" s="5">
        <v>4.0000000000000001E-3</v>
      </c>
      <c r="H2125" s="5">
        <v>0.01</v>
      </c>
      <c r="J2125" s="5">
        <v>0.2</v>
      </c>
      <c r="M2125" s="5">
        <v>0.55000000000000004</v>
      </c>
      <c r="N2125" s="5">
        <v>1.5</v>
      </c>
      <c r="O2125" s="5">
        <v>22</v>
      </c>
      <c r="Q2125" s="5">
        <v>0.02</v>
      </c>
      <c r="S2125" s="5">
        <v>57.9</v>
      </c>
      <c r="T2125" s="5">
        <v>18</v>
      </c>
      <c r="U2125" s="5">
        <v>0.3</v>
      </c>
      <c r="V2125" s="5">
        <v>2</v>
      </c>
      <c r="W2125" s="5">
        <v>8.0000000000000002E-3</v>
      </c>
      <c r="AB2125" s="5">
        <v>3.37</v>
      </c>
      <c r="AE2125" s="5">
        <v>13.5</v>
      </c>
      <c r="AI2125" s="5">
        <v>0.6</v>
      </c>
      <c r="AJ2125" s="5">
        <v>49.2</v>
      </c>
      <c r="AN2125" s="5">
        <v>6.93</v>
      </c>
      <c r="AO2125" s="5">
        <v>1E-3</v>
      </c>
      <c r="AT2125" s="5">
        <v>6.68</v>
      </c>
      <c r="AU2125" s="5">
        <v>0.5</v>
      </c>
      <c r="AV2125" s="5">
        <v>187.6</v>
      </c>
      <c r="AW2125" s="5">
        <v>3.2799999999999999E-3</v>
      </c>
      <c r="AX2125" s="5">
        <v>0.01</v>
      </c>
      <c r="AZ2125" s="5">
        <v>5.0000000000000001E-3</v>
      </c>
      <c r="BA2125" s="5">
        <v>5.8</v>
      </c>
      <c r="BC2125" s="5">
        <v>2.0999999999999999E-3</v>
      </c>
      <c r="BE2125" s="5">
        <v>9.5</v>
      </c>
      <c r="BH2125" s="5">
        <v>0.46</v>
      </c>
      <c r="BO2125" s="5">
        <v>9.98</v>
      </c>
      <c r="BX2125" s="5">
        <v>7.4</v>
      </c>
      <c r="BY2125" s="5">
        <v>1.4</v>
      </c>
    </row>
    <row r="2126" spans="1:77" x14ac:dyDescent="0.2">
      <c r="A2126" s="2" t="s">
        <v>174</v>
      </c>
      <c r="B2126" s="3">
        <v>37965</v>
      </c>
      <c r="C2126" s="4">
        <v>32</v>
      </c>
      <c r="F2126" s="5">
        <v>0.02</v>
      </c>
      <c r="G2126" s="5">
        <v>0.02</v>
      </c>
      <c r="H2126" s="5">
        <v>0.01</v>
      </c>
      <c r="J2126" s="5">
        <v>0.2</v>
      </c>
      <c r="M2126" s="5">
        <v>0.63</v>
      </c>
      <c r="N2126" s="5">
        <v>0.2</v>
      </c>
      <c r="O2126" s="5">
        <v>10</v>
      </c>
      <c r="Q2126" s="5">
        <v>0.02</v>
      </c>
      <c r="S2126" s="5">
        <v>79.400000000000006</v>
      </c>
      <c r="T2126" s="5">
        <v>31</v>
      </c>
      <c r="U2126" s="5">
        <v>0.4</v>
      </c>
      <c r="V2126" s="5">
        <v>1.8</v>
      </c>
      <c r="W2126" s="5">
        <v>0.02</v>
      </c>
      <c r="AB2126" s="5">
        <v>3.5</v>
      </c>
      <c r="AE2126" s="5">
        <v>12.2</v>
      </c>
      <c r="AI2126" s="5">
        <v>0.5</v>
      </c>
      <c r="AJ2126" s="5">
        <v>64.5</v>
      </c>
      <c r="AN2126" s="5">
        <v>7.31</v>
      </c>
      <c r="AO2126" s="5">
        <v>2.3999999999999998E-3</v>
      </c>
      <c r="AT2126" s="5">
        <v>10.199999999999999</v>
      </c>
      <c r="AU2126" s="5">
        <v>0.5</v>
      </c>
      <c r="AV2126" s="5">
        <v>250.37</v>
      </c>
      <c r="AW2126" s="5">
        <v>3.2845000000000001E-3</v>
      </c>
      <c r="AX2126" s="5">
        <v>0.01</v>
      </c>
      <c r="AZ2126" s="5">
        <v>0.01</v>
      </c>
      <c r="BA2126" s="5">
        <v>5</v>
      </c>
      <c r="BC2126" s="5">
        <v>1E-3</v>
      </c>
      <c r="BE2126" s="5">
        <v>7.6</v>
      </c>
      <c r="BH2126" s="5">
        <v>0.36</v>
      </c>
      <c r="BO2126" s="5">
        <v>10.199999999999999</v>
      </c>
      <c r="BX2126" s="5">
        <v>10.6</v>
      </c>
      <c r="BY2126" s="5">
        <v>11</v>
      </c>
    </row>
    <row r="2127" spans="1:77" x14ac:dyDescent="0.2">
      <c r="A2127" s="2" t="s">
        <v>174</v>
      </c>
      <c r="B2127" s="3">
        <v>38846</v>
      </c>
      <c r="C2127" s="4">
        <v>31</v>
      </c>
      <c r="F2127" s="5">
        <v>0.02</v>
      </c>
      <c r="H2127" s="5">
        <v>0.03</v>
      </c>
      <c r="J2127" s="5">
        <v>5</v>
      </c>
      <c r="M2127" s="5">
        <v>0.32</v>
      </c>
      <c r="N2127" s="5">
        <v>2.5</v>
      </c>
      <c r="Q2127" s="5">
        <v>1</v>
      </c>
      <c r="S2127" s="5">
        <v>102.85</v>
      </c>
      <c r="T2127" s="5">
        <v>35</v>
      </c>
      <c r="U2127" s="5">
        <v>5</v>
      </c>
      <c r="V2127" s="5">
        <v>1.5</v>
      </c>
      <c r="W2127" s="5">
        <v>0.02</v>
      </c>
      <c r="AD2127" s="5">
        <v>-0.71</v>
      </c>
      <c r="AE2127" s="5">
        <v>1.35</v>
      </c>
      <c r="AI2127" s="5">
        <v>10</v>
      </c>
      <c r="AJ2127" s="5">
        <v>61.5</v>
      </c>
      <c r="AN2127" s="5">
        <v>7.31</v>
      </c>
      <c r="AO2127" s="5">
        <v>0.02</v>
      </c>
      <c r="AT2127" s="5">
        <v>8.9</v>
      </c>
      <c r="AU2127" s="5">
        <v>2</v>
      </c>
      <c r="AV2127" s="5">
        <v>52.81</v>
      </c>
      <c r="AW2127" s="5">
        <v>0.03</v>
      </c>
      <c r="AX2127" s="5">
        <v>0.27</v>
      </c>
      <c r="BA2127" s="5">
        <v>7.45</v>
      </c>
      <c r="BC2127" s="5">
        <v>0.1</v>
      </c>
      <c r="BE2127" s="5">
        <v>3.9</v>
      </c>
      <c r="BH2127" s="5">
        <v>3.11</v>
      </c>
      <c r="BO2127" s="5">
        <v>60</v>
      </c>
      <c r="BQ2127" s="5">
        <v>6.2</v>
      </c>
      <c r="BR2127" s="5">
        <v>6.16</v>
      </c>
      <c r="BX2127" s="5">
        <v>9.3000000000000007</v>
      </c>
      <c r="BY2127" s="5">
        <v>10</v>
      </c>
    </row>
    <row r="2128" spans="1:77" x14ac:dyDescent="0.2">
      <c r="A2128" s="2" t="s">
        <v>174</v>
      </c>
      <c r="B2128" s="3">
        <v>31995</v>
      </c>
      <c r="C2128" s="4">
        <v>19</v>
      </c>
      <c r="H2128" s="5">
        <v>0.95</v>
      </c>
      <c r="M2128" s="5">
        <v>0.25</v>
      </c>
      <c r="S2128" s="5">
        <v>60</v>
      </c>
      <c r="T2128" s="5">
        <v>206</v>
      </c>
      <c r="V2128" s="5">
        <v>5</v>
      </c>
      <c r="W2128" s="5">
        <v>1.5</v>
      </c>
      <c r="AB2128" s="5">
        <v>6.85</v>
      </c>
      <c r="AE2128" s="5">
        <v>4</v>
      </c>
      <c r="AJ2128" s="5">
        <v>112.1</v>
      </c>
      <c r="AN2128" s="5">
        <v>12</v>
      </c>
      <c r="AO2128" s="5">
        <v>0.08</v>
      </c>
      <c r="AT2128" s="5">
        <v>141</v>
      </c>
      <c r="AV2128" s="5">
        <v>0.44</v>
      </c>
      <c r="AW2128" s="5">
        <v>0.01</v>
      </c>
      <c r="AX2128" s="5">
        <v>0.01</v>
      </c>
      <c r="BA2128" s="5">
        <v>7.43</v>
      </c>
      <c r="BE2128" s="5">
        <v>0.2</v>
      </c>
      <c r="BH2128" s="5">
        <v>6.64</v>
      </c>
      <c r="BX2128" s="5">
        <v>9.1999999999999993</v>
      </c>
    </row>
    <row r="2129" spans="1:77" x14ac:dyDescent="0.2">
      <c r="A2129" s="2" t="s">
        <v>174</v>
      </c>
      <c r="B2129" s="3">
        <v>38846</v>
      </c>
      <c r="C2129" s="4">
        <v>31</v>
      </c>
      <c r="F2129" s="5">
        <v>0.02</v>
      </c>
      <c r="H2129" s="5">
        <v>0.02</v>
      </c>
      <c r="J2129" s="5">
        <v>5</v>
      </c>
      <c r="M2129" s="5">
        <v>0.34</v>
      </c>
      <c r="N2129" s="5">
        <v>2.5</v>
      </c>
      <c r="Q2129" s="5">
        <v>1</v>
      </c>
      <c r="S2129" s="5">
        <v>97.81</v>
      </c>
      <c r="T2129" s="5">
        <v>26</v>
      </c>
      <c r="U2129" s="5">
        <v>5</v>
      </c>
      <c r="V2129" s="5">
        <v>1.5</v>
      </c>
      <c r="W2129" s="5">
        <v>0.02</v>
      </c>
      <c r="AD2129" s="5">
        <v>-1.91</v>
      </c>
      <c r="AE2129" s="5">
        <v>1.29</v>
      </c>
      <c r="AI2129" s="5">
        <v>10</v>
      </c>
      <c r="AJ2129" s="5">
        <v>60.5</v>
      </c>
      <c r="AN2129" s="5">
        <v>6.71</v>
      </c>
      <c r="AO2129" s="5">
        <v>0.14000000000000001</v>
      </c>
      <c r="AT2129" s="5">
        <v>16.399999999999999</v>
      </c>
      <c r="AU2129" s="5">
        <v>2</v>
      </c>
      <c r="AV2129" s="5">
        <v>32.58</v>
      </c>
      <c r="AW2129" s="5">
        <v>0.18</v>
      </c>
      <c r="AX2129" s="5">
        <v>0.15</v>
      </c>
      <c r="BA2129" s="5">
        <v>7.29</v>
      </c>
      <c r="BC2129" s="5">
        <v>0.1</v>
      </c>
      <c r="BE2129" s="5">
        <v>1.1000000000000001</v>
      </c>
      <c r="BH2129" s="5">
        <v>3.28</v>
      </c>
      <c r="BO2129" s="5">
        <v>85</v>
      </c>
      <c r="BQ2129" s="5">
        <v>6.31</v>
      </c>
      <c r="BR2129" s="5">
        <v>6.19</v>
      </c>
      <c r="BX2129" s="5">
        <v>9.4</v>
      </c>
      <c r="BY2129" s="5">
        <v>10</v>
      </c>
    </row>
    <row r="2130" spans="1:77" x14ac:dyDescent="0.2">
      <c r="A2130" s="2" t="s">
        <v>174</v>
      </c>
      <c r="B2130" s="3">
        <v>41597</v>
      </c>
      <c r="C2130" s="4">
        <v>35</v>
      </c>
      <c r="G2130" s="5">
        <v>2E-3</v>
      </c>
      <c r="H2130" s="5">
        <v>0.01</v>
      </c>
      <c r="J2130" s="5">
        <v>0.4</v>
      </c>
      <c r="M2130" s="5">
        <v>0.98</v>
      </c>
      <c r="N2130" s="5">
        <v>0.2</v>
      </c>
      <c r="Q2130" s="5">
        <v>0.09</v>
      </c>
      <c r="S2130" s="5">
        <v>161</v>
      </c>
      <c r="T2130" s="5">
        <v>86</v>
      </c>
      <c r="U2130" s="5">
        <v>0.2</v>
      </c>
      <c r="V2130" s="5">
        <v>3.2</v>
      </c>
      <c r="W2130" s="5">
        <v>0.1</v>
      </c>
      <c r="AB2130" s="5">
        <v>1.1100000000000001</v>
      </c>
      <c r="AD2130" s="5">
        <v>1.1200000000000001</v>
      </c>
      <c r="AE2130" s="5">
        <v>4.26</v>
      </c>
      <c r="AI2130" s="5">
        <v>0.5</v>
      </c>
      <c r="AJ2130" s="5">
        <v>102.2</v>
      </c>
      <c r="AN2130" s="5">
        <v>11.9</v>
      </c>
      <c r="AO2130" s="5">
        <v>0.41</v>
      </c>
      <c r="AT2130" s="5">
        <v>36.4</v>
      </c>
      <c r="AU2130" s="5">
        <v>4.5</v>
      </c>
      <c r="AV2130" s="5">
        <v>6.02</v>
      </c>
      <c r="AW2130" s="5">
        <v>0.18</v>
      </c>
      <c r="AX2130" s="5">
        <v>0.03</v>
      </c>
      <c r="AY2130" s="5">
        <v>0.02</v>
      </c>
      <c r="BA2130" s="5">
        <v>7.02</v>
      </c>
      <c r="BC2130" s="5">
        <v>1.6000000000000001E-3</v>
      </c>
      <c r="BF2130" s="5">
        <v>0.16</v>
      </c>
      <c r="BH2130" s="5">
        <v>7.09</v>
      </c>
      <c r="BO2130" s="5">
        <v>59.1</v>
      </c>
      <c r="BQ2130" s="5">
        <v>10.85</v>
      </c>
      <c r="BR2130" s="5">
        <v>10.73</v>
      </c>
      <c r="BS2130" s="5">
        <v>0.2</v>
      </c>
      <c r="BV2130" s="5">
        <v>3.9</v>
      </c>
      <c r="BX2130" s="5">
        <v>10</v>
      </c>
      <c r="BY2130" s="5">
        <v>12</v>
      </c>
    </row>
    <row r="2131" spans="1:77" x14ac:dyDescent="0.2">
      <c r="A2131" s="2" t="s">
        <v>174</v>
      </c>
      <c r="B2131" s="3">
        <v>40512</v>
      </c>
      <c r="C2131" s="4">
        <v>30</v>
      </c>
      <c r="G2131" s="5">
        <v>6.0000000000000001E-3</v>
      </c>
      <c r="H2131" s="5">
        <v>48.8</v>
      </c>
      <c r="J2131" s="5">
        <v>0.2</v>
      </c>
      <c r="M2131" s="5">
        <v>1.18</v>
      </c>
      <c r="N2131" s="5">
        <v>0.2</v>
      </c>
      <c r="Q2131" s="5">
        <v>0.02</v>
      </c>
      <c r="S2131" s="5">
        <v>147</v>
      </c>
      <c r="U2131" s="5">
        <v>0.6</v>
      </c>
      <c r="V2131" s="5">
        <v>11</v>
      </c>
      <c r="W2131" s="5">
        <v>8.2899999999999991</v>
      </c>
      <c r="AB2131" s="5">
        <v>1.89</v>
      </c>
      <c r="AE2131" s="5">
        <v>78.3</v>
      </c>
      <c r="AI2131" s="5">
        <v>0.5</v>
      </c>
      <c r="AJ2131" s="5">
        <v>739</v>
      </c>
      <c r="AN2131" s="5">
        <v>134</v>
      </c>
      <c r="AO2131" s="5">
        <v>1.68</v>
      </c>
      <c r="AS2131" s="5">
        <v>0.35</v>
      </c>
      <c r="AT2131" s="5">
        <v>1240</v>
      </c>
      <c r="AU2131" s="5">
        <v>0.5</v>
      </c>
      <c r="AV2131" s="5">
        <v>0.22</v>
      </c>
      <c r="AW2131" s="5">
        <v>8.5400000000000007E-3</v>
      </c>
      <c r="AX2131" s="5">
        <v>5.39</v>
      </c>
      <c r="BA2131" s="5">
        <v>7.07</v>
      </c>
      <c r="BC2131" s="5">
        <v>1E-3</v>
      </c>
      <c r="BF2131" s="5">
        <v>0.11</v>
      </c>
      <c r="BH2131" s="5">
        <v>16.3</v>
      </c>
      <c r="BO2131" s="5">
        <v>3.59</v>
      </c>
      <c r="BW2131" s="5">
        <v>2.1</v>
      </c>
      <c r="BX2131" s="5">
        <v>10.5</v>
      </c>
      <c r="BY2131" s="5">
        <v>0.5</v>
      </c>
    </row>
    <row r="2132" spans="1:77" x14ac:dyDescent="0.2">
      <c r="A2132" s="2" t="s">
        <v>273</v>
      </c>
      <c r="B2132" s="3">
        <v>41794</v>
      </c>
      <c r="C2132" s="4">
        <v>33</v>
      </c>
      <c r="G2132" s="5">
        <v>5.0000000000000001E-3</v>
      </c>
      <c r="H2132" s="5">
        <v>0.01</v>
      </c>
      <c r="J2132" s="5">
        <v>0.2</v>
      </c>
      <c r="M2132" s="5">
        <v>0.19</v>
      </c>
      <c r="N2132" s="5">
        <v>0.2</v>
      </c>
      <c r="Q2132" s="5">
        <v>0.03</v>
      </c>
      <c r="S2132" s="5">
        <v>95.2</v>
      </c>
      <c r="T2132" s="5">
        <v>36</v>
      </c>
      <c r="U2132" s="5">
        <v>0.2</v>
      </c>
      <c r="V2132" s="5">
        <v>2.2999999999999998</v>
      </c>
      <c r="W2132" s="5">
        <v>2E-3</v>
      </c>
      <c r="AB2132" s="5">
        <v>1.18</v>
      </c>
      <c r="AD2132" s="5">
        <v>3.67</v>
      </c>
      <c r="AE2132" s="5">
        <v>13.6</v>
      </c>
      <c r="AI2132" s="5">
        <v>0.7</v>
      </c>
      <c r="AJ2132" s="5">
        <v>66.3</v>
      </c>
      <c r="AN2132" s="5">
        <v>8.31</v>
      </c>
      <c r="AO2132" s="5">
        <v>1E-3</v>
      </c>
      <c r="AT2132" s="5">
        <v>13.7</v>
      </c>
      <c r="AU2132" s="5">
        <v>0.6</v>
      </c>
      <c r="AV2132" s="5">
        <v>49.13</v>
      </c>
      <c r="AW2132" s="5">
        <v>0.06</v>
      </c>
      <c r="AX2132" s="5">
        <v>0.13</v>
      </c>
      <c r="AY2132" s="5">
        <v>0.04</v>
      </c>
      <c r="BA2132" s="5">
        <v>7.47</v>
      </c>
      <c r="BC2132" s="5">
        <v>1E-3</v>
      </c>
      <c r="BF2132" s="5">
        <v>0.47</v>
      </c>
      <c r="BH2132" s="5">
        <v>3.3</v>
      </c>
      <c r="BO2132" s="5">
        <v>72.099999999999994</v>
      </c>
      <c r="BQ2132" s="5">
        <v>6.62</v>
      </c>
      <c r="BR2132" s="5">
        <v>6.38</v>
      </c>
      <c r="BX2132" s="5">
        <v>10.5</v>
      </c>
      <c r="BY2132" s="5">
        <v>2.8</v>
      </c>
    </row>
    <row r="2133" spans="1:77" x14ac:dyDescent="0.2">
      <c r="A2133" s="2" t="s">
        <v>273</v>
      </c>
      <c r="B2133" s="3">
        <v>41466</v>
      </c>
      <c r="C2133" s="4">
        <v>24</v>
      </c>
      <c r="G2133" s="5">
        <v>7.0000000000000001E-3</v>
      </c>
      <c r="H2133" s="5">
        <v>0.01</v>
      </c>
      <c r="M2133" s="5">
        <v>0.18</v>
      </c>
      <c r="S2133" s="5">
        <v>102</v>
      </c>
      <c r="T2133" s="5">
        <v>31</v>
      </c>
      <c r="V2133" s="5">
        <v>2.1</v>
      </c>
      <c r="W2133" s="5">
        <v>3.0000000000000001E-3</v>
      </c>
      <c r="AB2133" s="5">
        <v>1.1499999999999999</v>
      </c>
      <c r="AD2133" s="5">
        <v>1.81</v>
      </c>
      <c r="AE2133" s="5">
        <v>14.7</v>
      </c>
      <c r="AJ2133" s="5">
        <v>66</v>
      </c>
      <c r="AN2133" s="5">
        <v>8.89</v>
      </c>
      <c r="AT2133" s="5">
        <v>12.1</v>
      </c>
      <c r="AV2133" s="5">
        <v>59.31</v>
      </c>
      <c r="AW2133" s="5">
        <v>0.05</v>
      </c>
      <c r="AX2133" s="5">
        <v>0.13</v>
      </c>
      <c r="AY2133" s="5">
        <v>0.05</v>
      </c>
      <c r="BA2133" s="5">
        <v>7.34</v>
      </c>
      <c r="BF2133" s="5">
        <v>1.38</v>
      </c>
      <c r="BH2133" s="5">
        <v>3.19</v>
      </c>
      <c r="BO2133" s="5">
        <v>75.7</v>
      </c>
      <c r="BQ2133" s="5">
        <v>6.6</v>
      </c>
      <c r="BR2133" s="5">
        <v>6.72</v>
      </c>
      <c r="BX2133" s="5">
        <v>10.8</v>
      </c>
    </row>
    <row r="2134" spans="1:77" x14ac:dyDescent="0.2">
      <c r="A2134" s="2" t="s">
        <v>273</v>
      </c>
      <c r="B2134" s="3">
        <v>41017</v>
      </c>
      <c r="C2134" s="4">
        <v>27</v>
      </c>
      <c r="H2134" s="5">
        <v>0.01</v>
      </c>
      <c r="M2134" s="5">
        <v>0.18</v>
      </c>
      <c r="S2134" s="5">
        <v>83.3</v>
      </c>
      <c r="T2134" s="5">
        <v>17</v>
      </c>
      <c r="V2134" s="5">
        <v>2.1</v>
      </c>
      <c r="W2134" s="5">
        <v>2E-3</v>
      </c>
      <c r="AB2134" s="5">
        <v>1.1000000000000001</v>
      </c>
      <c r="AD2134" s="5">
        <v>6.24</v>
      </c>
      <c r="AE2134" s="5">
        <v>14</v>
      </c>
      <c r="AJ2134" s="5">
        <v>59.2</v>
      </c>
      <c r="AN2134" s="5">
        <v>8.26</v>
      </c>
      <c r="AO2134" s="5">
        <v>1.1999999999999999E-3</v>
      </c>
      <c r="AT2134" s="5">
        <v>9.8000000000000007</v>
      </c>
      <c r="AV2134" s="5">
        <v>52.23</v>
      </c>
      <c r="AW2134" s="5">
        <v>0.04</v>
      </c>
      <c r="AX2134" s="5">
        <v>0.14000000000000001</v>
      </c>
      <c r="AY2134" s="5">
        <v>0.05</v>
      </c>
      <c r="BA2134" s="5">
        <v>7.45</v>
      </c>
      <c r="BF2134" s="5">
        <v>1.72</v>
      </c>
      <c r="BH2134" s="5">
        <v>3.33</v>
      </c>
      <c r="BO2134" s="5">
        <v>63.7</v>
      </c>
      <c r="BQ2134" s="5">
        <v>5.99</v>
      </c>
      <c r="BR2134" s="5">
        <v>5.62</v>
      </c>
      <c r="BS2134" s="5">
        <v>0.2</v>
      </c>
      <c r="BT2134" s="5">
        <v>37</v>
      </c>
      <c r="BV2134" s="5">
        <v>0.46</v>
      </c>
      <c r="BX2134" s="5">
        <v>10.6</v>
      </c>
    </row>
    <row r="2135" spans="1:77" x14ac:dyDescent="0.2">
      <c r="A2135" s="2" t="s">
        <v>273</v>
      </c>
      <c r="B2135" s="3">
        <v>40724</v>
      </c>
      <c r="C2135" s="4">
        <v>34</v>
      </c>
      <c r="G2135" s="5">
        <v>7.0000000000000001E-3</v>
      </c>
      <c r="H2135" s="5">
        <v>0.01</v>
      </c>
      <c r="J2135" s="5">
        <v>0.5</v>
      </c>
      <c r="M2135" s="5">
        <v>0.18</v>
      </c>
      <c r="N2135" s="5">
        <v>0.2</v>
      </c>
      <c r="Q2135" s="5">
        <v>0.02</v>
      </c>
      <c r="S2135" s="5">
        <v>98.8</v>
      </c>
      <c r="T2135" s="5">
        <v>17</v>
      </c>
      <c r="U2135" s="5">
        <v>0.6</v>
      </c>
      <c r="V2135" s="5">
        <v>1.9</v>
      </c>
      <c r="W2135" s="5">
        <v>2E-3</v>
      </c>
      <c r="AB2135" s="5">
        <v>1.23</v>
      </c>
      <c r="AD2135" s="5">
        <v>6.98</v>
      </c>
      <c r="AE2135" s="5">
        <v>15.3</v>
      </c>
      <c r="AI2135" s="5">
        <v>0.9</v>
      </c>
      <c r="AJ2135" s="5">
        <v>60.7</v>
      </c>
      <c r="AN2135" s="5">
        <v>9.4</v>
      </c>
      <c r="AS2135" s="5">
        <v>0.35</v>
      </c>
      <c r="AT2135" s="5">
        <v>11.2</v>
      </c>
      <c r="AU2135" s="5">
        <v>1.4</v>
      </c>
      <c r="AV2135" s="5">
        <v>61.53</v>
      </c>
      <c r="AW2135" s="5">
        <v>0.03</v>
      </c>
      <c r="AX2135" s="5">
        <v>0.14000000000000001</v>
      </c>
      <c r="BA2135" s="5">
        <v>7.36</v>
      </c>
      <c r="BC2135" s="5">
        <v>1E-3</v>
      </c>
      <c r="BF2135" s="5">
        <v>2.61</v>
      </c>
      <c r="BH2135" s="5">
        <v>3.29</v>
      </c>
      <c r="BO2135" s="5">
        <v>66</v>
      </c>
      <c r="BQ2135" s="5">
        <v>6.14</v>
      </c>
      <c r="BR2135" s="5">
        <v>6.58</v>
      </c>
      <c r="BT2135" s="5">
        <v>37</v>
      </c>
      <c r="BW2135" s="5">
        <v>0.5</v>
      </c>
      <c r="BX2135" s="5">
        <v>10.5</v>
      </c>
      <c r="BY2135" s="5">
        <v>1.8</v>
      </c>
    </row>
    <row r="2136" spans="1:77" x14ac:dyDescent="0.2">
      <c r="A2136" s="2" t="s">
        <v>273</v>
      </c>
      <c r="B2136" s="3">
        <v>40343</v>
      </c>
      <c r="C2136" s="4">
        <v>24</v>
      </c>
      <c r="G2136" s="5">
        <v>5.0000000000000001E-3</v>
      </c>
      <c r="H2136" s="5">
        <v>0.01</v>
      </c>
      <c r="M2136" s="5">
        <v>0.17</v>
      </c>
      <c r="S2136" s="5">
        <v>89.8</v>
      </c>
      <c r="T2136" s="5">
        <v>26</v>
      </c>
      <c r="V2136" s="5">
        <v>2</v>
      </c>
      <c r="W2136" s="5">
        <v>2E-3</v>
      </c>
      <c r="AB2136" s="5">
        <v>1.06</v>
      </c>
      <c r="AD2136" s="5">
        <v>5.42</v>
      </c>
      <c r="AE2136" s="5">
        <v>15.5</v>
      </c>
      <c r="AJ2136" s="5">
        <v>58.2</v>
      </c>
      <c r="AN2136" s="5">
        <v>9.16</v>
      </c>
      <c r="AO2136" s="5">
        <v>1E-3</v>
      </c>
      <c r="AT2136" s="5">
        <v>7.91</v>
      </c>
      <c r="AV2136" s="5">
        <v>66.400000000000006</v>
      </c>
      <c r="AW2136" s="5">
        <v>0.06</v>
      </c>
      <c r="AX2136" s="5">
        <v>0.14000000000000001</v>
      </c>
      <c r="BA2136" s="5">
        <v>7.44</v>
      </c>
      <c r="BF2136" s="5">
        <v>1.48</v>
      </c>
      <c r="BH2136" s="5">
        <v>3.17</v>
      </c>
      <c r="BO2136" s="5">
        <v>63.8</v>
      </c>
      <c r="BQ2136" s="5">
        <v>6.31</v>
      </c>
      <c r="BR2136" s="5">
        <v>5.98</v>
      </c>
      <c r="BX2136" s="5">
        <v>10.5</v>
      </c>
    </row>
    <row r="2137" spans="1:77" x14ac:dyDescent="0.2">
      <c r="A2137" s="2" t="s">
        <v>273</v>
      </c>
      <c r="B2137" s="3">
        <v>40002</v>
      </c>
      <c r="C2137" s="4">
        <v>19</v>
      </c>
      <c r="H2137" s="5">
        <v>0.01</v>
      </c>
      <c r="M2137" s="5">
        <v>0.16</v>
      </c>
      <c r="S2137" s="5">
        <v>83.5</v>
      </c>
      <c r="T2137" s="5">
        <v>13</v>
      </c>
      <c r="V2137" s="5">
        <v>1.9</v>
      </c>
      <c r="W2137" s="5">
        <v>2E-3</v>
      </c>
      <c r="AE2137" s="5">
        <v>16.5</v>
      </c>
      <c r="AJ2137" s="5">
        <v>53.9</v>
      </c>
      <c r="AN2137" s="5">
        <v>8.56</v>
      </c>
      <c r="AO2137" s="5">
        <v>1E-3</v>
      </c>
      <c r="AT2137" s="5">
        <v>8.23</v>
      </c>
      <c r="AV2137" s="5">
        <v>62.41</v>
      </c>
      <c r="AW2137" s="5">
        <v>0.03</v>
      </c>
      <c r="AX2137" s="5">
        <v>0.16</v>
      </c>
      <c r="BA2137" s="5">
        <v>7.46</v>
      </c>
      <c r="BE2137" s="5">
        <v>2.1</v>
      </c>
      <c r="BH2137" s="5">
        <v>3.13</v>
      </c>
      <c r="BO2137" s="5">
        <v>43.2</v>
      </c>
      <c r="BX2137" s="5">
        <v>10.5</v>
      </c>
    </row>
    <row r="2138" spans="1:77" x14ac:dyDescent="0.2">
      <c r="A2138" s="2" t="s">
        <v>273</v>
      </c>
      <c r="B2138" s="3">
        <v>36101</v>
      </c>
      <c r="C2138" s="4">
        <v>23</v>
      </c>
      <c r="F2138" s="5">
        <v>0.06</v>
      </c>
      <c r="G2138" s="5">
        <v>0.05</v>
      </c>
      <c r="H2138" s="5">
        <v>0.01</v>
      </c>
      <c r="S2138" s="5">
        <v>26</v>
      </c>
      <c r="T2138" s="5">
        <v>11</v>
      </c>
      <c r="V2138" s="5">
        <v>2.6</v>
      </c>
      <c r="W2138" s="5">
        <v>0.01</v>
      </c>
      <c r="AB2138" s="5">
        <v>3.37</v>
      </c>
      <c r="AE2138" s="5">
        <v>14</v>
      </c>
      <c r="AJ2138" s="5">
        <v>24.4</v>
      </c>
      <c r="AN2138" s="5">
        <v>2.1</v>
      </c>
      <c r="AO2138" s="5">
        <v>2E-3</v>
      </c>
      <c r="AT2138" s="5">
        <v>5.9</v>
      </c>
      <c r="AV2138" s="5">
        <v>42.23</v>
      </c>
      <c r="AW2138" s="5">
        <v>3.284E-3</v>
      </c>
      <c r="AX2138" s="5">
        <v>0.01</v>
      </c>
      <c r="AZ2138" s="5">
        <v>5.0000000000000001E-3</v>
      </c>
      <c r="BA2138" s="5">
        <v>6.04</v>
      </c>
      <c r="BE2138" s="5">
        <v>9.1999999999999993</v>
      </c>
      <c r="BH2138" s="5">
        <v>0.64</v>
      </c>
      <c r="BI2138" s="5">
        <v>0.82</v>
      </c>
      <c r="BO2138" s="5">
        <v>21.3</v>
      </c>
      <c r="BX2138" s="5">
        <v>11.2</v>
      </c>
    </row>
    <row r="2139" spans="1:77" x14ac:dyDescent="0.2">
      <c r="A2139" s="2" t="s">
        <v>273</v>
      </c>
      <c r="B2139" s="3">
        <v>36286</v>
      </c>
      <c r="C2139" s="4">
        <v>23</v>
      </c>
      <c r="F2139" s="5">
        <v>0.02</v>
      </c>
      <c r="G2139" s="5">
        <v>0.01</v>
      </c>
      <c r="H2139" s="5">
        <v>0.01</v>
      </c>
      <c r="S2139" s="5">
        <v>24</v>
      </c>
      <c r="T2139" s="5">
        <v>6.6</v>
      </c>
      <c r="V2139" s="5">
        <v>3</v>
      </c>
      <c r="W2139" s="5">
        <v>0.01</v>
      </c>
      <c r="AB2139" s="5">
        <v>2.67</v>
      </c>
      <c r="AE2139" s="5">
        <v>15</v>
      </c>
      <c r="AJ2139" s="5">
        <v>26</v>
      </c>
      <c r="AN2139" s="5">
        <v>2.5</v>
      </c>
      <c r="AO2139" s="5">
        <v>3.0000000000000001E-3</v>
      </c>
      <c r="AT2139" s="5">
        <v>4.8</v>
      </c>
      <c r="AV2139" s="5">
        <v>66.31</v>
      </c>
      <c r="AW2139" s="5">
        <v>3.284E-3</v>
      </c>
      <c r="AX2139" s="5">
        <v>0.01</v>
      </c>
      <c r="AZ2139" s="5">
        <v>5.8999999999999999E-3</v>
      </c>
      <c r="BA2139" s="5">
        <v>6.06</v>
      </c>
      <c r="BE2139" s="5">
        <v>9.8000000000000007</v>
      </c>
      <c r="BH2139" s="5">
        <v>0.67</v>
      </c>
      <c r="BI2139" s="5">
        <v>0.93</v>
      </c>
      <c r="BO2139" s="5">
        <v>11.6</v>
      </c>
      <c r="BX2139" s="5">
        <v>7.4</v>
      </c>
    </row>
    <row r="2140" spans="1:77" x14ac:dyDescent="0.2">
      <c r="A2140" s="2" t="s">
        <v>273</v>
      </c>
      <c r="B2140" s="3">
        <v>38841</v>
      </c>
      <c r="C2140" s="4">
        <v>31</v>
      </c>
      <c r="F2140" s="5">
        <v>0.02</v>
      </c>
      <c r="H2140" s="5">
        <v>0.02</v>
      </c>
      <c r="J2140" s="5">
        <v>5</v>
      </c>
      <c r="M2140" s="5">
        <v>0.12</v>
      </c>
      <c r="N2140" s="5">
        <v>2.5</v>
      </c>
      <c r="Q2140" s="5">
        <v>1</v>
      </c>
      <c r="S2140" s="5">
        <v>66.97</v>
      </c>
      <c r="T2140" s="5">
        <v>11</v>
      </c>
      <c r="U2140" s="5">
        <v>5</v>
      </c>
      <c r="V2140" s="5">
        <v>2.9</v>
      </c>
      <c r="W2140" s="5">
        <v>0.02</v>
      </c>
      <c r="AD2140" s="5">
        <v>-0.45</v>
      </c>
      <c r="AE2140" s="5">
        <v>15.26</v>
      </c>
      <c r="AI2140" s="5">
        <v>10</v>
      </c>
      <c r="AJ2140" s="5">
        <v>45.7</v>
      </c>
      <c r="AN2140" s="5">
        <v>6.84</v>
      </c>
      <c r="AO2140" s="5">
        <v>0.01</v>
      </c>
      <c r="AT2140" s="5">
        <v>7.8</v>
      </c>
      <c r="AU2140" s="5">
        <v>2</v>
      </c>
      <c r="AV2140" s="5">
        <v>30.89</v>
      </c>
      <c r="AW2140" s="5">
        <v>0.03</v>
      </c>
      <c r="AX2140" s="5">
        <v>0.15</v>
      </c>
      <c r="BA2140" s="5">
        <v>7.36</v>
      </c>
      <c r="BC2140" s="5">
        <v>0.1</v>
      </c>
      <c r="BE2140" s="5">
        <v>2.2000000000000002</v>
      </c>
      <c r="BH2140" s="5">
        <v>3.3</v>
      </c>
      <c r="BO2140" s="5">
        <v>27</v>
      </c>
      <c r="BQ2140" s="5">
        <v>4.66</v>
      </c>
      <c r="BR2140" s="5">
        <v>4.6399999999999997</v>
      </c>
      <c r="BX2140" s="5">
        <v>10.1</v>
      </c>
      <c r="BY2140" s="5">
        <v>10</v>
      </c>
    </row>
    <row r="2141" spans="1:77" x14ac:dyDescent="0.2">
      <c r="A2141" s="2" t="s">
        <v>273</v>
      </c>
      <c r="B2141" s="3">
        <v>37056</v>
      </c>
      <c r="C2141" s="4">
        <v>22</v>
      </c>
      <c r="F2141" s="5">
        <v>5.0000000000000001E-3</v>
      </c>
      <c r="G2141" s="5">
        <v>0.01</v>
      </c>
      <c r="H2141" s="5">
        <v>0.01</v>
      </c>
      <c r="M2141" s="5">
        <v>0.43</v>
      </c>
      <c r="S2141" s="5">
        <v>35.5</v>
      </c>
      <c r="T2141" s="5">
        <v>9.3000000000000007</v>
      </c>
      <c r="V2141" s="5">
        <v>2.2000000000000002</v>
      </c>
      <c r="W2141" s="5">
        <v>3.0000000000000001E-3</v>
      </c>
      <c r="AB2141" s="5">
        <v>3.5</v>
      </c>
      <c r="AE2141" s="5">
        <v>11.6</v>
      </c>
      <c r="AJ2141" s="5">
        <v>28.1</v>
      </c>
      <c r="AN2141" s="5">
        <v>2.92</v>
      </c>
      <c r="AO2141" s="5">
        <v>1E-3</v>
      </c>
      <c r="AT2141" s="5">
        <v>4.51</v>
      </c>
      <c r="AV2141" s="5">
        <v>81.67</v>
      </c>
      <c r="AW2141" s="5">
        <v>3.2845000000000001E-3</v>
      </c>
      <c r="AX2141" s="5">
        <v>0.01</v>
      </c>
      <c r="AZ2141" s="5">
        <v>5.0000000000000001E-3</v>
      </c>
      <c r="BA2141" s="5">
        <v>6.08</v>
      </c>
      <c r="BH2141" s="5">
        <v>0.56000000000000005</v>
      </c>
      <c r="BO2141" s="5">
        <v>17.8</v>
      </c>
      <c r="BX2141" s="5">
        <v>9</v>
      </c>
    </row>
    <row r="2142" spans="1:77" x14ac:dyDescent="0.2">
      <c r="A2142" s="2" t="s">
        <v>273</v>
      </c>
      <c r="B2142" s="3">
        <v>36473</v>
      </c>
      <c r="C2142" s="4">
        <v>23</v>
      </c>
      <c r="F2142" s="5">
        <v>0.01</v>
      </c>
      <c r="G2142" s="5">
        <v>0.01</v>
      </c>
      <c r="H2142" s="5">
        <v>0.01</v>
      </c>
      <c r="M2142" s="5">
        <v>0.67</v>
      </c>
      <c r="S2142" s="5">
        <v>35</v>
      </c>
      <c r="T2142" s="5">
        <v>7.44</v>
      </c>
      <c r="V2142" s="5">
        <v>1.9</v>
      </c>
      <c r="W2142" s="5">
        <v>0.02</v>
      </c>
      <c r="AB2142" s="5">
        <v>3.98</v>
      </c>
      <c r="AE2142" s="5">
        <v>14</v>
      </c>
      <c r="AJ2142" s="5">
        <v>33.4</v>
      </c>
      <c r="AN2142" s="5">
        <v>3.3</v>
      </c>
      <c r="AO2142" s="5">
        <v>3.0000000000000001E-3</v>
      </c>
      <c r="AT2142" s="5">
        <v>6</v>
      </c>
      <c r="AV2142" s="5">
        <v>117.04</v>
      </c>
      <c r="AW2142" s="5">
        <v>3.284E-3</v>
      </c>
      <c r="AX2142" s="5">
        <v>0.01</v>
      </c>
      <c r="AZ2142" s="5">
        <v>6.3E-3</v>
      </c>
      <c r="BA2142" s="5">
        <v>5.93</v>
      </c>
      <c r="BE2142" s="5">
        <v>7.8</v>
      </c>
      <c r="BH2142" s="5">
        <v>0.45</v>
      </c>
      <c r="BO2142" s="5">
        <v>15.1</v>
      </c>
      <c r="BX2142" s="5">
        <v>11.7</v>
      </c>
    </row>
    <row r="2143" spans="1:77" x14ac:dyDescent="0.2">
      <c r="A2143" s="2" t="s">
        <v>273</v>
      </c>
      <c r="B2143" s="3">
        <v>37376</v>
      </c>
      <c r="C2143" s="4">
        <v>18</v>
      </c>
      <c r="H2143" s="5">
        <v>0.01</v>
      </c>
      <c r="M2143" s="5">
        <v>0.17</v>
      </c>
      <c r="O2143" s="5">
        <v>10</v>
      </c>
      <c r="S2143" s="5">
        <v>95.1</v>
      </c>
      <c r="T2143" s="5">
        <v>27.3</v>
      </c>
      <c r="V2143" s="5">
        <v>1.2</v>
      </c>
      <c r="W2143" s="5">
        <v>0.01</v>
      </c>
      <c r="AE2143" s="5">
        <v>1.1000000000000001</v>
      </c>
      <c r="AN2143" s="5">
        <v>7.5</v>
      </c>
      <c r="AO2143" s="5">
        <v>0.02</v>
      </c>
      <c r="AT2143" s="5">
        <v>8.4</v>
      </c>
      <c r="AV2143" s="5">
        <v>59.31</v>
      </c>
      <c r="AW2143" s="5">
        <v>0.03</v>
      </c>
      <c r="AX2143" s="5">
        <v>0.1</v>
      </c>
      <c r="BE2143" s="5">
        <v>3.2</v>
      </c>
      <c r="BH2143" s="5">
        <v>3.37</v>
      </c>
      <c r="BO2143" s="5">
        <v>46.4</v>
      </c>
      <c r="BX2143" s="5">
        <v>9.4</v>
      </c>
    </row>
    <row r="2144" spans="1:77" x14ac:dyDescent="0.2">
      <c r="A2144" s="2" t="s">
        <v>273</v>
      </c>
      <c r="B2144" s="3">
        <v>40491</v>
      </c>
      <c r="C2144" s="4">
        <v>35</v>
      </c>
      <c r="G2144" s="5">
        <v>2E-3</v>
      </c>
      <c r="H2144" s="5">
        <v>0.01</v>
      </c>
      <c r="J2144" s="5">
        <v>0.7</v>
      </c>
      <c r="M2144" s="5">
        <v>0.7</v>
      </c>
      <c r="N2144" s="5">
        <v>0.2</v>
      </c>
      <c r="Q2144" s="5">
        <v>0.09</v>
      </c>
      <c r="S2144" s="5">
        <v>161</v>
      </c>
      <c r="T2144" s="5">
        <v>72</v>
      </c>
      <c r="U2144" s="5">
        <v>0.2</v>
      </c>
      <c r="V2144" s="5">
        <v>3</v>
      </c>
      <c r="W2144" s="5">
        <v>0.1</v>
      </c>
      <c r="AB2144" s="5">
        <v>1.2</v>
      </c>
      <c r="AD2144" s="5">
        <v>6.06</v>
      </c>
      <c r="AE2144" s="5">
        <v>4.33</v>
      </c>
      <c r="AI2144" s="5">
        <v>1.5</v>
      </c>
      <c r="AJ2144" s="5">
        <v>95.4</v>
      </c>
      <c r="AN2144" s="5">
        <v>11.7</v>
      </c>
      <c r="AO2144" s="5">
        <v>0.39</v>
      </c>
      <c r="AS2144" s="5">
        <v>1.5</v>
      </c>
      <c r="AT2144" s="5">
        <v>37.4</v>
      </c>
      <c r="AU2144" s="5">
        <v>3.6</v>
      </c>
      <c r="AV2144" s="5">
        <v>5.66</v>
      </c>
      <c r="AW2144" s="5">
        <v>0.16</v>
      </c>
      <c r="AX2144" s="5">
        <v>0.02</v>
      </c>
      <c r="BA2144" s="5">
        <v>6.98</v>
      </c>
      <c r="BC2144" s="5">
        <v>1.4E-3</v>
      </c>
      <c r="BE2144" s="5">
        <v>0.5</v>
      </c>
      <c r="BF2144" s="5">
        <v>0.23</v>
      </c>
      <c r="BH2144" s="5">
        <v>6.54</v>
      </c>
      <c r="BO2144" s="5">
        <v>69.900000000000006</v>
      </c>
      <c r="BQ2144" s="5">
        <v>10.119999999999999</v>
      </c>
      <c r="BR2144" s="5">
        <v>10.75</v>
      </c>
      <c r="BW2144" s="5">
        <v>1.3</v>
      </c>
      <c r="BX2144" s="5">
        <v>10.1</v>
      </c>
      <c r="BY2144" s="5">
        <v>5.6</v>
      </c>
    </row>
    <row r="2145" spans="1:77" x14ac:dyDescent="0.2">
      <c r="A2145" s="2" t="s">
        <v>273</v>
      </c>
      <c r="B2145" s="3">
        <v>36683</v>
      </c>
      <c r="C2145" s="4">
        <v>23</v>
      </c>
      <c r="F2145" s="5">
        <v>0.01</v>
      </c>
      <c r="G2145" s="5">
        <v>4.0000000000000001E-3</v>
      </c>
      <c r="H2145" s="5">
        <v>0.01</v>
      </c>
      <c r="M2145" s="5">
        <v>0.35</v>
      </c>
      <c r="S2145" s="5">
        <v>37</v>
      </c>
      <c r="T2145" s="5">
        <v>7.9</v>
      </c>
      <c r="V2145" s="5">
        <v>2.7</v>
      </c>
      <c r="W2145" s="5">
        <v>0.01</v>
      </c>
      <c r="AB2145" s="5">
        <v>3.09</v>
      </c>
      <c r="AE2145" s="5">
        <v>18</v>
      </c>
      <c r="AJ2145" s="5">
        <v>39.9</v>
      </c>
      <c r="AN2145" s="5">
        <v>3.8</v>
      </c>
      <c r="AO2145" s="5">
        <v>2E-3</v>
      </c>
      <c r="AT2145" s="5">
        <v>4.9000000000000004</v>
      </c>
      <c r="AV2145" s="5">
        <v>153.65</v>
      </c>
      <c r="AW2145" s="5">
        <v>3.2845000000000001E-3</v>
      </c>
      <c r="AX2145" s="5">
        <v>0.01</v>
      </c>
      <c r="AZ2145" s="5">
        <v>0.01</v>
      </c>
      <c r="BA2145" s="5">
        <v>5.79</v>
      </c>
      <c r="BE2145" s="5">
        <v>9.4</v>
      </c>
      <c r="BH2145" s="5">
        <v>0.38</v>
      </c>
      <c r="BO2145" s="5">
        <v>14.1</v>
      </c>
      <c r="BX2145" s="5">
        <v>9.3000000000000007</v>
      </c>
    </row>
    <row r="2146" spans="1:77" x14ac:dyDescent="0.2">
      <c r="A2146" s="2" t="s">
        <v>273</v>
      </c>
      <c r="B2146" s="3">
        <v>38684</v>
      </c>
      <c r="C2146" s="4">
        <v>33</v>
      </c>
      <c r="F2146" s="5">
        <v>0.24</v>
      </c>
      <c r="H2146" s="5">
        <v>0.03</v>
      </c>
      <c r="J2146" s="5">
        <v>1</v>
      </c>
      <c r="M2146" s="5">
        <v>0.4</v>
      </c>
      <c r="N2146" s="5">
        <v>2</v>
      </c>
      <c r="Q2146" s="5">
        <v>0.5</v>
      </c>
      <c r="S2146" s="5">
        <v>155</v>
      </c>
      <c r="T2146" s="5">
        <v>46</v>
      </c>
      <c r="U2146" s="5">
        <v>1</v>
      </c>
      <c r="V2146" s="5">
        <v>3</v>
      </c>
      <c r="W2146" s="5">
        <v>0.91</v>
      </c>
      <c r="AB2146" s="5">
        <v>1.35</v>
      </c>
      <c r="AD2146" s="5">
        <v>1.34</v>
      </c>
      <c r="AE2146" s="5">
        <v>3.5</v>
      </c>
      <c r="AI2146" s="5">
        <v>1</v>
      </c>
      <c r="AJ2146" s="5">
        <v>86.8</v>
      </c>
      <c r="AN2146" s="5">
        <v>11.1</v>
      </c>
      <c r="AO2146" s="5">
        <v>0.51</v>
      </c>
      <c r="AT2146" s="5">
        <v>29</v>
      </c>
      <c r="AU2146" s="5">
        <v>3</v>
      </c>
      <c r="AV2146" s="5">
        <v>2.21</v>
      </c>
      <c r="AW2146" s="5">
        <v>0.09</v>
      </c>
      <c r="AX2146" s="5">
        <v>0.03</v>
      </c>
      <c r="BA2146" s="5">
        <v>6.9</v>
      </c>
      <c r="BC2146" s="5">
        <v>0.1</v>
      </c>
      <c r="BE2146" s="5">
        <v>0.5</v>
      </c>
      <c r="BH2146" s="5">
        <v>7</v>
      </c>
      <c r="BI2146" s="5">
        <v>0.1</v>
      </c>
      <c r="BO2146" s="5">
        <v>76</v>
      </c>
      <c r="BQ2146" s="5">
        <v>-9.91</v>
      </c>
      <c r="BR2146" s="5">
        <v>10.050000000000001</v>
      </c>
      <c r="BX2146" s="5">
        <v>9.9</v>
      </c>
      <c r="BY2146" s="5">
        <v>15</v>
      </c>
    </row>
    <row r="2147" spans="1:77" x14ac:dyDescent="0.2">
      <c r="A2147" s="2" t="s">
        <v>273</v>
      </c>
      <c r="B2147" s="3">
        <v>42248</v>
      </c>
      <c r="C2147" s="4">
        <v>22</v>
      </c>
      <c r="G2147" s="5">
        <v>6.0000000000000001E-3</v>
      </c>
      <c r="H2147" s="5">
        <v>0.01</v>
      </c>
      <c r="M2147" s="5">
        <v>0.55000000000000004</v>
      </c>
      <c r="S2147" s="5">
        <v>122</v>
      </c>
      <c r="T2147" s="5">
        <v>31</v>
      </c>
      <c r="V2147" s="5">
        <v>1.7</v>
      </c>
      <c r="W2147" s="5">
        <v>0.45</v>
      </c>
      <c r="AB2147" s="5">
        <v>12.3</v>
      </c>
      <c r="AD2147" s="5">
        <v>1.33</v>
      </c>
      <c r="AE2147" s="5">
        <v>3.57</v>
      </c>
      <c r="AN2147" s="5">
        <v>9.1999999999999993</v>
      </c>
      <c r="AO2147" s="5">
        <v>0.18</v>
      </c>
      <c r="AT2147" s="5">
        <v>18.8</v>
      </c>
      <c r="AV2147" s="5">
        <v>4.55</v>
      </c>
      <c r="AW2147" s="5">
        <v>3.2799999999999999E-3</v>
      </c>
      <c r="AX2147" s="5">
        <v>0.02</v>
      </c>
      <c r="BA2147" s="5">
        <v>7.06</v>
      </c>
      <c r="BH2147" s="5">
        <v>5.28</v>
      </c>
      <c r="BO2147" s="5">
        <v>69.900000000000006</v>
      </c>
      <c r="BQ2147" s="5">
        <v>7.68</v>
      </c>
      <c r="BR2147" s="5">
        <v>7.79</v>
      </c>
      <c r="BX2147" s="5">
        <v>10.3</v>
      </c>
    </row>
    <row r="2148" spans="1:77" x14ac:dyDescent="0.2">
      <c r="A2148" s="2" t="s">
        <v>273</v>
      </c>
      <c r="B2148" s="3">
        <v>41904</v>
      </c>
      <c r="C2148" s="4">
        <v>25</v>
      </c>
      <c r="G2148" s="5">
        <v>4.0000000000000001E-3</v>
      </c>
      <c r="H2148" s="5">
        <v>0.01</v>
      </c>
      <c r="M2148" s="5">
        <v>0.48</v>
      </c>
      <c r="S2148" s="5">
        <v>120</v>
      </c>
      <c r="T2148" s="5">
        <v>31</v>
      </c>
      <c r="V2148" s="5">
        <v>1.7</v>
      </c>
      <c r="W2148" s="5">
        <v>0.46</v>
      </c>
      <c r="AB2148" s="5">
        <v>12.75</v>
      </c>
      <c r="AD2148" s="5">
        <v>1.03</v>
      </c>
      <c r="AE2148" s="5">
        <v>3.61</v>
      </c>
      <c r="AJ2148" s="5">
        <v>69.900000000000006</v>
      </c>
      <c r="AN2148" s="5">
        <v>8.9</v>
      </c>
      <c r="AO2148" s="5">
        <v>0.21</v>
      </c>
      <c r="AT2148" s="5">
        <v>18.3</v>
      </c>
      <c r="AV2148" s="5">
        <v>2.58</v>
      </c>
      <c r="AW2148" s="5">
        <v>3.2799999999999999E-3</v>
      </c>
      <c r="AX2148" s="5">
        <v>0.01</v>
      </c>
      <c r="AY2148" s="5">
        <v>0.02</v>
      </c>
      <c r="BA2148" s="5">
        <v>7.22</v>
      </c>
      <c r="BF2148" s="5">
        <v>0.28999999999999998</v>
      </c>
      <c r="BH2148" s="5">
        <v>5.22</v>
      </c>
      <c r="BO2148" s="5">
        <v>76.099999999999994</v>
      </c>
      <c r="BQ2148" s="5">
        <v>7.72</v>
      </c>
      <c r="BR2148" s="5">
        <v>7.64</v>
      </c>
      <c r="BX2148" s="5">
        <v>9.9</v>
      </c>
    </row>
    <row r="2149" spans="1:77" x14ac:dyDescent="0.2">
      <c r="A2149" s="2" t="s">
        <v>273</v>
      </c>
      <c r="B2149" s="3">
        <v>41569</v>
      </c>
      <c r="C2149" s="4">
        <v>32</v>
      </c>
      <c r="G2149" s="5">
        <v>6.0000000000000001E-3</v>
      </c>
      <c r="H2149" s="5">
        <v>0.01</v>
      </c>
      <c r="J2149" s="5">
        <v>0.9</v>
      </c>
      <c r="M2149" s="5">
        <v>0.57999999999999996</v>
      </c>
      <c r="N2149" s="5">
        <v>0.2</v>
      </c>
      <c r="Q2149" s="5">
        <v>0.02</v>
      </c>
      <c r="S2149" s="5">
        <v>124</v>
      </c>
      <c r="T2149" s="5">
        <v>33</v>
      </c>
      <c r="U2149" s="5">
        <v>0.2</v>
      </c>
      <c r="V2149" s="5">
        <v>1.7</v>
      </c>
      <c r="W2149" s="5">
        <v>0.54</v>
      </c>
      <c r="AB2149" s="5">
        <v>12.74</v>
      </c>
      <c r="AD2149" s="5">
        <v>4.49</v>
      </c>
      <c r="AE2149" s="5">
        <v>3.83</v>
      </c>
      <c r="AI2149" s="5">
        <v>0.5</v>
      </c>
      <c r="AJ2149" s="5">
        <v>71.900000000000006</v>
      </c>
      <c r="AN2149" s="5">
        <v>9.0299999999999994</v>
      </c>
      <c r="AO2149" s="5">
        <v>0.23</v>
      </c>
      <c r="AT2149" s="5">
        <v>19.3</v>
      </c>
      <c r="AU2149" s="5">
        <v>0.8</v>
      </c>
      <c r="AV2149" s="5">
        <v>2.38</v>
      </c>
      <c r="AW2149" s="5">
        <v>4.2700000000000004E-3</v>
      </c>
      <c r="AX2149" s="5">
        <v>0.01</v>
      </c>
      <c r="BA2149" s="5">
        <v>7.19</v>
      </c>
      <c r="BC2149" s="5">
        <v>1E-3</v>
      </c>
      <c r="BF2149" s="5">
        <v>0.16</v>
      </c>
      <c r="BH2149" s="5">
        <v>5.14</v>
      </c>
      <c r="BO2149" s="5">
        <v>69.599999999999994</v>
      </c>
      <c r="BQ2149" s="5">
        <v>7.56</v>
      </c>
      <c r="BR2149" s="5">
        <v>7.91</v>
      </c>
      <c r="BX2149" s="5">
        <v>9.9</v>
      </c>
      <c r="BY2149" s="5">
        <v>2.6</v>
      </c>
    </row>
    <row r="2150" spans="1:77" x14ac:dyDescent="0.2">
      <c r="A2150" s="2" t="s">
        <v>273</v>
      </c>
      <c r="B2150" s="3">
        <v>41290</v>
      </c>
      <c r="C2150" s="4">
        <v>28</v>
      </c>
      <c r="G2150" s="5">
        <v>6.0000000000000001E-3</v>
      </c>
      <c r="H2150" s="5">
        <v>0.01</v>
      </c>
      <c r="M2150" s="5">
        <v>0.48</v>
      </c>
      <c r="S2150" s="5">
        <v>139</v>
      </c>
      <c r="T2150" s="5">
        <v>33</v>
      </c>
      <c r="V2150" s="5">
        <v>0.82</v>
      </c>
      <c r="W2150" s="5">
        <v>0.49</v>
      </c>
      <c r="AB2150" s="5">
        <v>17.2</v>
      </c>
      <c r="AD2150" s="5">
        <v>12.98</v>
      </c>
      <c r="AE2150" s="5">
        <v>4.22</v>
      </c>
      <c r="AJ2150" s="5">
        <v>72.8</v>
      </c>
      <c r="AN2150" s="5">
        <v>9.75</v>
      </c>
      <c r="AO2150" s="5">
        <v>0.23</v>
      </c>
      <c r="AT2150" s="5">
        <v>21.3</v>
      </c>
      <c r="AV2150" s="5">
        <v>3.28</v>
      </c>
      <c r="AW2150" s="5">
        <v>3.2799999999999999E-3</v>
      </c>
      <c r="AX2150" s="5">
        <v>0.02</v>
      </c>
      <c r="AY2150" s="5">
        <v>0.02</v>
      </c>
      <c r="BA2150" s="5">
        <v>7.08</v>
      </c>
      <c r="BF2150" s="5">
        <v>0.65</v>
      </c>
      <c r="BH2150" s="5">
        <v>5.17</v>
      </c>
      <c r="BO2150" s="5">
        <v>75.900000000000006</v>
      </c>
      <c r="BQ2150" s="5">
        <v>7.73</v>
      </c>
      <c r="BR2150" s="5">
        <v>8.81</v>
      </c>
      <c r="BS2150" s="5">
        <v>0.2</v>
      </c>
      <c r="BT2150" s="5">
        <v>59</v>
      </c>
      <c r="BV2150" s="5">
        <v>8.6</v>
      </c>
      <c r="BX2150" s="5">
        <v>9.8000000000000007</v>
      </c>
    </row>
    <row r="2151" spans="1:77" x14ac:dyDescent="0.2">
      <c r="A2151" s="2" t="s">
        <v>273</v>
      </c>
      <c r="B2151" s="3">
        <v>40868</v>
      </c>
      <c r="C2151" s="4">
        <v>25</v>
      </c>
      <c r="G2151" s="5">
        <v>2E-3</v>
      </c>
      <c r="H2151" s="5">
        <v>0.01</v>
      </c>
      <c r="M2151" s="5">
        <v>0.57999999999999996</v>
      </c>
      <c r="S2151" s="5">
        <v>142</v>
      </c>
      <c r="T2151" s="5">
        <v>32</v>
      </c>
      <c r="V2151" s="5">
        <v>1.7</v>
      </c>
      <c r="W2151" s="5">
        <v>0.51</v>
      </c>
      <c r="AB2151" s="5">
        <v>12.55</v>
      </c>
      <c r="AD2151" s="5">
        <v>16.68</v>
      </c>
      <c r="AE2151" s="5">
        <v>4.12</v>
      </c>
      <c r="AJ2151" s="5">
        <v>70.8</v>
      </c>
      <c r="AN2151" s="5">
        <v>9.86</v>
      </c>
      <c r="AO2151" s="5">
        <v>0.22</v>
      </c>
      <c r="AT2151" s="5">
        <v>22.2</v>
      </c>
      <c r="AV2151" s="5">
        <v>3.55</v>
      </c>
      <c r="AW2151" s="5">
        <v>3.2799999999999999E-3</v>
      </c>
      <c r="AX2151" s="5">
        <v>0.02</v>
      </c>
      <c r="BA2151" s="5">
        <v>7.09</v>
      </c>
      <c r="BF2151" s="5">
        <v>0.65</v>
      </c>
      <c r="BH2151" s="5">
        <v>5.0999999999999996</v>
      </c>
      <c r="BO2151" s="5">
        <v>74.8</v>
      </c>
      <c r="BQ2151" s="5">
        <v>7.62</v>
      </c>
      <c r="BR2151" s="5">
        <v>9</v>
      </c>
      <c r="BT2151" s="5">
        <v>64</v>
      </c>
      <c r="BX2151" s="5">
        <v>9.9</v>
      </c>
    </row>
    <row r="2152" spans="1:77" x14ac:dyDescent="0.2">
      <c r="A2152" s="2" t="s">
        <v>273</v>
      </c>
      <c r="B2152" s="3">
        <v>40547</v>
      </c>
      <c r="C2152" s="4">
        <v>34</v>
      </c>
      <c r="G2152" s="5">
        <v>3.0000000000000001E-3</v>
      </c>
      <c r="H2152" s="5">
        <v>0.01</v>
      </c>
      <c r="J2152" s="5">
        <v>0.9</v>
      </c>
      <c r="M2152" s="5">
        <v>0.51</v>
      </c>
      <c r="N2152" s="5">
        <v>0.2</v>
      </c>
      <c r="Q2152" s="5">
        <v>0.2</v>
      </c>
      <c r="S2152" s="5">
        <v>117</v>
      </c>
      <c r="T2152" s="5">
        <v>32</v>
      </c>
      <c r="U2152" s="5">
        <v>0.2</v>
      </c>
      <c r="V2152" s="5">
        <v>1.6</v>
      </c>
      <c r="W2152" s="5">
        <v>0.49</v>
      </c>
      <c r="AB2152" s="5">
        <v>12.67</v>
      </c>
      <c r="AD2152" s="5">
        <v>2.5499999999999998</v>
      </c>
      <c r="AE2152" s="5">
        <v>3.66</v>
      </c>
      <c r="AI2152" s="5">
        <v>0.5</v>
      </c>
      <c r="AJ2152" s="5">
        <v>69.599999999999994</v>
      </c>
      <c r="AN2152" s="5">
        <v>8.8000000000000007</v>
      </c>
      <c r="AO2152" s="5">
        <v>0.21</v>
      </c>
      <c r="AS2152" s="5">
        <v>1.7</v>
      </c>
      <c r="AT2152" s="5">
        <v>17.600000000000001</v>
      </c>
      <c r="AU2152" s="5">
        <v>0.6</v>
      </c>
      <c r="AV2152" s="5">
        <v>3.8</v>
      </c>
      <c r="AW2152" s="5">
        <v>3.2799999999999999E-3</v>
      </c>
      <c r="AX2152" s="5">
        <v>0.01</v>
      </c>
      <c r="BA2152" s="5">
        <v>7.08</v>
      </c>
      <c r="BC2152" s="5">
        <v>1E-3</v>
      </c>
      <c r="BF2152" s="5">
        <v>0.34</v>
      </c>
      <c r="BH2152" s="5">
        <v>5.13</v>
      </c>
      <c r="BO2152" s="5">
        <v>74.7</v>
      </c>
      <c r="BQ2152" s="5">
        <v>7.65</v>
      </c>
      <c r="BR2152" s="5">
        <v>7.46</v>
      </c>
      <c r="BW2152" s="5">
        <v>0.5</v>
      </c>
      <c r="BX2152" s="5">
        <v>9.5</v>
      </c>
      <c r="BY2152" s="5">
        <v>0.6</v>
      </c>
    </row>
    <row r="2153" spans="1:77" x14ac:dyDescent="0.2">
      <c r="A2153" s="2" t="s">
        <v>273</v>
      </c>
      <c r="B2153" s="3">
        <v>40148</v>
      </c>
      <c r="C2153" s="4">
        <v>23</v>
      </c>
      <c r="G2153" s="5">
        <v>1E-3</v>
      </c>
      <c r="H2153" s="5">
        <v>0.01</v>
      </c>
      <c r="M2153" s="5">
        <v>0.49</v>
      </c>
      <c r="S2153" s="5">
        <v>127</v>
      </c>
      <c r="T2153" s="5">
        <v>31</v>
      </c>
      <c r="V2153" s="5">
        <v>1.7</v>
      </c>
      <c r="W2153" s="5">
        <v>0.44</v>
      </c>
      <c r="AB2153" s="5">
        <v>13</v>
      </c>
      <c r="AD2153" s="5">
        <v>0.65</v>
      </c>
      <c r="AE2153" s="5">
        <v>3.73</v>
      </c>
      <c r="AJ2153" s="5">
        <v>68.099999999999994</v>
      </c>
      <c r="AN2153" s="5">
        <v>8.84</v>
      </c>
      <c r="AO2153" s="5">
        <v>0.21</v>
      </c>
      <c r="AT2153" s="5">
        <v>18.600000000000001</v>
      </c>
      <c r="AV2153" s="5">
        <v>5.4</v>
      </c>
      <c r="AW2153" s="5">
        <v>3.2799999999999999E-3</v>
      </c>
      <c r="AX2153" s="5">
        <v>0.01</v>
      </c>
      <c r="BA2153" s="5">
        <v>7.13</v>
      </c>
      <c r="BE2153" s="5">
        <v>1.1000000000000001</v>
      </c>
      <c r="BF2153" s="5">
        <v>0.84</v>
      </c>
      <c r="BH2153" s="5">
        <v>5.07</v>
      </c>
      <c r="BO2153" s="5">
        <v>63.3</v>
      </c>
      <c r="BX2153" s="5">
        <v>9.6999999999999993</v>
      </c>
    </row>
    <row r="2154" spans="1:77" x14ac:dyDescent="0.2">
      <c r="A2154" s="2" t="s">
        <v>273</v>
      </c>
      <c r="B2154" s="3">
        <v>38680</v>
      </c>
      <c r="C2154" s="4">
        <v>33</v>
      </c>
      <c r="F2154" s="5">
        <v>0.02</v>
      </c>
      <c r="H2154" s="5">
        <v>0.03</v>
      </c>
      <c r="J2154" s="5">
        <v>1</v>
      </c>
      <c r="M2154" s="5">
        <v>0.2</v>
      </c>
      <c r="N2154" s="5">
        <v>2</v>
      </c>
      <c r="Q2154" s="5">
        <v>0.5</v>
      </c>
      <c r="S2154" s="5">
        <v>67</v>
      </c>
      <c r="T2154" s="5">
        <v>12</v>
      </c>
      <c r="U2154" s="5">
        <v>1</v>
      </c>
      <c r="V2154" s="5">
        <v>2.5</v>
      </c>
      <c r="W2154" s="5">
        <v>0.01</v>
      </c>
      <c r="AB2154" s="5">
        <v>1.43</v>
      </c>
      <c r="AD2154" s="5">
        <v>-1.79</v>
      </c>
      <c r="AE2154" s="5">
        <v>9.5</v>
      </c>
      <c r="AI2154" s="5">
        <v>1</v>
      </c>
      <c r="AJ2154" s="5">
        <v>41.2</v>
      </c>
      <c r="AN2154" s="5">
        <v>5.5</v>
      </c>
      <c r="AO2154" s="5">
        <v>0.01</v>
      </c>
      <c r="AT2154" s="5">
        <v>8</v>
      </c>
      <c r="AU2154" s="5">
        <v>2</v>
      </c>
      <c r="AV2154" s="5">
        <v>77.459999999999994</v>
      </c>
      <c r="AW2154" s="5">
        <v>0.03</v>
      </c>
      <c r="AX2154" s="5">
        <v>0.03</v>
      </c>
      <c r="BA2154" s="5">
        <v>7.4</v>
      </c>
      <c r="BC2154" s="5">
        <v>0.1</v>
      </c>
      <c r="BE2154" s="5">
        <v>3.8</v>
      </c>
      <c r="BH2154" s="5">
        <v>2.4</v>
      </c>
      <c r="BI2154" s="5">
        <v>0.1</v>
      </c>
      <c r="BO2154" s="5">
        <v>23</v>
      </c>
      <c r="BQ2154" s="5">
        <v>-4.46</v>
      </c>
      <c r="BR2154" s="5">
        <v>4.38</v>
      </c>
      <c r="BX2154" s="5">
        <v>9.8000000000000007</v>
      </c>
      <c r="BY2154" s="5">
        <v>5</v>
      </c>
    </row>
    <row r="2155" spans="1:77" x14ac:dyDescent="0.2">
      <c r="A2155" s="2" t="s">
        <v>273</v>
      </c>
      <c r="B2155" s="3">
        <v>42142</v>
      </c>
      <c r="C2155" s="4">
        <v>33</v>
      </c>
      <c r="G2155" s="5">
        <v>8.0000000000000002E-3</v>
      </c>
      <c r="H2155" s="5">
        <v>0.01</v>
      </c>
      <c r="J2155" s="5">
        <v>0.2</v>
      </c>
      <c r="M2155" s="5">
        <v>0.68</v>
      </c>
      <c r="N2155" s="5">
        <v>0.2</v>
      </c>
      <c r="Q2155" s="5">
        <v>0.02</v>
      </c>
      <c r="S2155" s="5">
        <v>35.5</v>
      </c>
      <c r="T2155" s="5">
        <v>22</v>
      </c>
      <c r="U2155" s="5">
        <v>0.3</v>
      </c>
      <c r="V2155" s="5">
        <v>2.9</v>
      </c>
      <c r="W2155" s="5">
        <v>0.01</v>
      </c>
      <c r="AB2155" s="5">
        <v>3.35</v>
      </c>
      <c r="AC2155" s="5">
        <v>10</v>
      </c>
      <c r="AD2155" s="5">
        <v>2.4900000000000002</v>
      </c>
      <c r="AE2155" s="5">
        <v>6.91</v>
      </c>
      <c r="AI2155" s="5">
        <v>0.8</v>
      </c>
      <c r="AJ2155" s="5">
        <v>35.5</v>
      </c>
      <c r="AN2155" s="5">
        <v>9.0299999999999994</v>
      </c>
      <c r="AO2155" s="5">
        <v>1E-3</v>
      </c>
      <c r="AT2155" s="5">
        <v>7.04</v>
      </c>
      <c r="AU2155" s="5">
        <v>0.5</v>
      </c>
      <c r="AV2155" s="5">
        <v>80.56</v>
      </c>
      <c r="AW2155" s="5">
        <v>4.9300000000000004E-3</v>
      </c>
      <c r="AX2155" s="5">
        <v>0.01</v>
      </c>
      <c r="BA2155" s="5">
        <v>5.94</v>
      </c>
      <c r="BC2155" s="5">
        <v>4.4999999999999997E-3</v>
      </c>
      <c r="BF2155" s="5">
        <v>9.27</v>
      </c>
      <c r="BH2155" s="5">
        <v>0.51</v>
      </c>
      <c r="BO2155" s="5">
        <v>30.9</v>
      </c>
      <c r="BQ2155" s="5">
        <v>3.08</v>
      </c>
      <c r="BR2155" s="5">
        <v>3</v>
      </c>
      <c r="BX2155" s="5">
        <v>8.5</v>
      </c>
      <c r="BY2155" s="5">
        <v>0.7</v>
      </c>
    </row>
    <row r="2156" spans="1:77" x14ac:dyDescent="0.2">
      <c r="A2156" s="2" t="s">
        <v>273</v>
      </c>
      <c r="B2156" s="3">
        <v>38692</v>
      </c>
      <c r="C2156" s="4">
        <v>33</v>
      </c>
      <c r="F2156" s="5">
        <v>0.03</v>
      </c>
      <c r="H2156" s="5">
        <v>0.05</v>
      </c>
      <c r="J2156" s="5">
        <v>1</v>
      </c>
      <c r="M2156" s="5">
        <v>0.2</v>
      </c>
      <c r="N2156" s="5">
        <v>2</v>
      </c>
      <c r="Q2156" s="5">
        <v>0.5</v>
      </c>
      <c r="S2156" s="5">
        <v>100</v>
      </c>
      <c r="T2156" s="5">
        <v>28</v>
      </c>
      <c r="U2156" s="5">
        <v>1</v>
      </c>
      <c r="V2156" s="5">
        <v>1.1000000000000001</v>
      </c>
      <c r="W2156" s="5">
        <v>0.01</v>
      </c>
      <c r="AB2156" s="5">
        <v>12.57</v>
      </c>
      <c r="AD2156" s="5">
        <v>-0.22</v>
      </c>
      <c r="AE2156" s="5">
        <v>1.4</v>
      </c>
      <c r="AI2156" s="5">
        <v>1</v>
      </c>
      <c r="AJ2156" s="5">
        <v>56.1</v>
      </c>
      <c r="AN2156" s="5">
        <v>7.2</v>
      </c>
      <c r="AO2156" s="5">
        <v>0.02</v>
      </c>
      <c r="AT2156" s="5">
        <v>8</v>
      </c>
      <c r="AU2156" s="5">
        <v>2</v>
      </c>
      <c r="AV2156" s="5">
        <v>63.3</v>
      </c>
      <c r="AW2156" s="5">
        <v>0.03</v>
      </c>
      <c r="AX2156" s="5">
        <v>0.09</v>
      </c>
      <c r="BA2156" s="5">
        <v>7.1</v>
      </c>
      <c r="BC2156" s="5">
        <v>0.1</v>
      </c>
      <c r="BE2156" s="5">
        <v>0.7</v>
      </c>
      <c r="BH2156" s="5">
        <v>2.9</v>
      </c>
      <c r="BI2156" s="5">
        <v>0.1</v>
      </c>
      <c r="BO2156" s="5">
        <v>61</v>
      </c>
      <c r="BQ2156" s="5">
        <v>-5.98</v>
      </c>
      <c r="BR2156" s="5">
        <v>5.96</v>
      </c>
      <c r="BX2156" s="5">
        <v>9.1</v>
      </c>
      <c r="BY2156" s="5">
        <v>5</v>
      </c>
    </row>
    <row r="2157" spans="1:77" x14ac:dyDescent="0.2">
      <c r="A2157" s="2" t="s">
        <v>273</v>
      </c>
      <c r="B2157" s="3">
        <v>41101</v>
      </c>
      <c r="C2157" s="4">
        <v>36</v>
      </c>
      <c r="G2157" s="5">
        <v>0.01</v>
      </c>
      <c r="H2157" s="5">
        <v>0.01</v>
      </c>
      <c r="J2157" s="5">
        <v>0.2</v>
      </c>
      <c r="N2157" s="5">
        <v>0.2</v>
      </c>
      <c r="Q2157" s="5">
        <v>0.02</v>
      </c>
      <c r="S2157" s="5">
        <v>38.700000000000003</v>
      </c>
      <c r="T2157" s="5">
        <v>28</v>
      </c>
      <c r="U2157" s="5">
        <v>0.2</v>
      </c>
      <c r="V2157" s="5">
        <v>2.2999999999999998</v>
      </c>
      <c r="W2157" s="5">
        <v>0.01</v>
      </c>
      <c r="AB2157" s="5">
        <v>3.93</v>
      </c>
      <c r="AD2157" s="5">
        <v>5.07</v>
      </c>
      <c r="AE2157" s="5">
        <v>7</v>
      </c>
      <c r="AI2157" s="5">
        <v>0.5</v>
      </c>
      <c r="AJ2157" s="5">
        <v>38.5</v>
      </c>
      <c r="AN2157" s="5">
        <v>8.1</v>
      </c>
      <c r="AS2157" s="5">
        <v>0.35</v>
      </c>
      <c r="AT2157" s="5">
        <v>6.48</v>
      </c>
      <c r="AU2157" s="5">
        <v>0.5</v>
      </c>
      <c r="AV2157" s="5">
        <v>96.06</v>
      </c>
      <c r="AW2157" s="5">
        <v>3.2799999999999999E-3</v>
      </c>
      <c r="AX2157" s="5">
        <v>0.01</v>
      </c>
      <c r="AY2157" s="5">
        <v>0.02</v>
      </c>
      <c r="BA2157" s="5">
        <v>5.81</v>
      </c>
      <c r="BC2157" s="5">
        <v>1.4E-3</v>
      </c>
      <c r="BF2157" s="5">
        <v>6.78</v>
      </c>
      <c r="BH2157" s="5">
        <v>0.37</v>
      </c>
      <c r="BO2157" s="5">
        <v>24.5</v>
      </c>
      <c r="BQ2157" s="5">
        <v>3.22</v>
      </c>
      <c r="BR2157" s="5">
        <v>3.06</v>
      </c>
      <c r="BS2157" s="5">
        <v>0.2</v>
      </c>
      <c r="BT2157" s="5">
        <v>12</v>
      </c>
      <c r="BV2157" s="5">
        <v>0.1</v>
      </c>
      <c r="BW2157" s="5">
        <v>0.1</v>
      </c>
      <c r="BX2157" s="5">
        <v>10</v>
      </c>
      <c r="BY2157" s="5">
        <v>1</v>
      </c>
    </row>
    <row r="2158" spans="1:77" x14ac:dyDescent="0.2">
      <c r="A2158" s="2" t="s">
        <v>273</v>
      </c>
      <c r="B2158" s="3">
        <v>38681</v>
      </c>
      <c r="C2158" s="4">
        <v>33</v>
      </c>
      <c r="F2158" s="5">
        <v>0.03</v>
      </c>
      <c r="H2158" s="5">
        <v>0.66</v>
      </c>
      <c r="J2158" s="5">
        <v>1</v>
      </c>
      <c r="M2158" s="5">
        <v>0.3</v>
      </c>
      <c r="N2158" s="5">
        <v>2</v>
      </c>
      <c r="Q2158" s="5">
        <v>0.5</v>
      </c>
      <c r="S2158" s="5">
        <v>131</v>
      </c>
      <c r="T2158" s="5">
        <v>49</v>
      </c>
      <c r="U2158" s="5">
        <v>1</v>
      </c>
      <c r="V2158" s="5">
        <v>4</v>
      </c>
      <c r="W2158" s="5">
        <v>5.21</v>
      </c>
      <c r="AB2158" s="5">
        <v>22.39</v>
      </c>
      <c r="AD2158" s="5">
        <v>1.36</v>
      </c>
      <c r="AE2158" s="5">
        <v>2.2999999999999998</v>
      </c>
      <c r="AI2158" s="5">
        <v>1</v>
      </c>
      <c r="AJ2158" s="5">
        <v>71.7</v>
      </c>
      <c r="AN2158" s="5">
        <v>7.6</v>
      </c>
      <c r="AO2158" s="5">
        <v>0.22</v>
      </c>
      <c r="AT2158" s="5">
        <v>16.100000000000001</v>
      </c>
      <c r="AU2158" s="5">
        <v>1</v>
      </c>
      <c r="AV2158" s="5">
        <v>0.44</v>
      </c>
      <c r="AW2158" s="5">
        <v>0.03</v>
      </c>
      <c r="AX2158" s="5">
        <v>0.03</v>
      </c>
      <c r="BA2158" s="5">
        <v>7.3</v>
      </c>
      <c r="BC2158" s="5">
        <v>0.1</v>
      </c>
      <c r="BE2158" s="5">
        <v>0.5</v>
      </c>
      <c r="BH2158" s="5">
        <v>5.0999999999999996</v>
      </c>
      <c r="BI2158" s="5">
        <v>0.1</v>
      </c>
      <c r="BO2158" s="5">
        <v>75</v>
      </c>
      <c r="BQ2158" s="5">
        <v>-8.0399999999999991</v>
      </c>
      <c r="BR2158" s="5">
        <v>8.15</v>
      </c>
      <c r="BX2158" s="5">
        <v>9.1</v>
      </c>
      <c r="BY2158" s="5">
        <v>5</v>
      </c>
    </row>
    <row r="2159" spans="1:77" x14ac:dyDescent="0.2">
      <c r="A2159" s="2" t="s">
        <v>273</v>
      </c>
      <c r="B2159" s="3">
        <v>40528</v>
      </c>
      <c r="C2159" s="4">
        <v>35</v>
      </c>
      <c r="G2159" s="5">
        <v>7.0000000000000001E-3</v>
      </c>
      <c r="H2159" s="5">
        <v>0.01</v>
      </c>
      <c r="J2159" s="5">
        <v>0.2</v>
      </c>
      <c r="M2159" s="5">
        <v>0.7</v>
      </c>
      <c r="N2159" s="5">
        <v>0.2</v>
      </c>
      <c r="Q2159" s="5">
        <v>0.03</v>
      </c>
      <c r="S2159" s="5">
        <v>34.4</v>
      </c>
      <c r="T2159" s="5">
        <v>28</v>
      </c>
      <c r="U2159" s="5">
        <v>0.2</v>
      </c>
      <c r="V2159" s="5">
        <v>2.5</v>
      </c>
      <c r="W2159" s="5">
        <v>3.0000000000000001E-3</v>
      </c>
      <c r="AB2159" s="5">
        <v>10.199999999999999</v>
      </c>
      <c r="AD2159" s="5">
        <v>3.02</v>
      </c>
      <c r="AE2159" s="5">
        <v>7.45</v>
      </c>
      <c r="AI2159" s="5">
        <v>1</v>
      </c>
      <c r="AJ2159" s="5">
        <v>34.6</v>
      </c>
      <c r="AN2159" s="5">
        <v>3.79</v>
      </c>
      <c r="AO2159" s="5">
        <v>2E-3</v>
      </c>
      <c r="AS2159" s="5">
        <v>0.35</v>
      </c>
      <c r="AT2159" s="5">
        <v>16.8</v>
      </c>
      <c r="AU2159" s="5">
        <v>0.5</v>
      </c>
      <c r="AV2159" s="5">
        <v>72.150000000000006</v>
      </c>
      <c r="AW2159" s="5">
        <v>3.2799999999999999E-3</v>
      </c>
      <c r="AX2159" s="5">
        <v>0.03</v>
      </c>
      <c r="BA2159" s="5">
        <v>5.99</v>
      </c>
      <c r="BC2159" s="5">
        <v>1E-3</v>
      </c>
      <c r="BE2159" s="5">
        <v>9.5</v>
      </c>
      <c r="BF2159" s="5">
        <v>8.7100000000000009</v>
      </c>
      <c r="BH2159" s="5">
        <v>0.75</v>
      </c>
      <c r="BO2159" s="5">
        <v>16.2</v>
      </c>
      <c r="BQ2159" s="5">
        <v>3.04</v>
      </c>
      <c r="BR2159" s="5">
        <v>2.95</v>
      </c>
      <c r="BW2159" s="5">
        <v>0.5</v>
      </c>
      <c r="BX2159" s="5">
        <v>10.6</v>
      </c>
      <c r="BY2159" s="5">
        <v>0.9</v>
      </c>
    </row>
    <row r="2160" spans="1:77" x14ac:dyDescent="0.2">
      <c r="A2160" s="2" t="s">
        <v>273</v>
      </c>
      <c r="B2160" s="3">
        <v>39982</v>
      </c>
      <c r="C2160" s="4">
        <v>23</v>
      </c>
      <c r="G2160" s="5">
        <v>0.01</v>
      </c>
      <c r="H2160" s="5">
        <v>0.01</v>
      </c>
      <c r="M2160" s="5">
        <v>0.5</v>
      </c>
      <c r="S2160" s="5">
        <v>28.3</v>
      </c>
      <c r="T2160" s="5">
        <v>34</v>
      </c>
      <c r="V2160" s="5">
        <v>3.8</v>
      </c>
      <c r="W2160" s="5">
        <v>3.0000000000000001E-3</v>
      </c>
      <c r="AB2160" s="5">
        <v>10.039999999999999</v>
      </c>
      <c r="AD2160" s="5">
        <v>2.66</v>
      </c>
      <c r="AE2160" s="5">
        <v>7.44</v>
      </c>
      <c r="AJ2160" s="5">
        <v>30.2</v>
      </c>
      <c r="AN2160" s="5">
        <v>3.12</v>
      </c>
      <c r="AO2160" s="5">
        <v>1E-3</v>
      </c>
      <c r="AT2160" s="5">
        <v>20.2</v>
      </c>
      <c r="AV2160" s="5">
        <v>21.55</v>
      </c>
      <c r="AW2160" s="5">
        <v>3.2799999999999999E-3</v>
      </c>
      <c r="AX2160" s="5">
        <v>0.03</v>
      </c>
      <c r="BA2160" s="5">
        <v>6.25</v>
      </c>
      <c r="BE2160" s="5">
        <v>10.5</v>
      </c>
      <c r="BF2160" s="5">
        <v>9.26</v>
      </c>
      <c r="BH2160" s="5">
        <v>1.17</v>
      </c>
      <c r="BO2160" s="5">
        <v>16.100000000000001</v>
      </c>
      <c r="BX2160" s="5">
        <v>9.4</v>
      </c>
    </row>
    <row r="2161" spans="1:77" x14ac:dyDescent="0.2">
      <c r="A2161" s="2" t="s">
        <v>273</v>
      </c>
      <c r="B2161" s="3">
        <v>41527</v>
      </c>
      <c r="C2161" s="4">
        <v>24</v>
      </c>
      <c r="G2161" s="5">
        <v>0.01</v>
      </c>
      <c r="H2161" s="5">
        <v>0.01</v>
      </c>
      <c r="M2161" s="5">
        <v>0.52</v>
      </c>
      <c r="S2161" s="5">
        <v>51.6</v>
      </c>
      <c r="T2161" s="5">
        <v>37</v>
      </c>
      <c r="V2161" s="5">
        <v>2</v>
      </c>
      <c r="W2161" s="5">
        <v>6.0000000000000001E-3</v>
      </c>
      <c r="AB2161" s="5">
        <v>3.68</v>
      </c>
      <c r="AD2161" s="5">
        <v>0.17</v>
      </c>
      <c r="AE2161" s="5">
        <v>7.72</v>
      </c>
      <c r="AJ2161" s="5">
        <v>48.2</v>
      </c>
      <c r="AN2161" s="5">
        <v>10.8</v>
      </c>
      <c r="AT2161" s="5">
        <v>8.17</v>
      </c>
      <c r="AV2161" s="5">
        <v>141.21</v>
      </c>
      <c r="AW2161" s="5">
        <v>3.2799999999999999E-3</v>
      </c>
      <c r="AX2161" s="5">
        <v>0.01</v>
      </c>
      <c r="AY2161" s="5">
        <v>0.02</v>
      </c>
      <c r="BA2161" s="5">
        <v>6.01</v>
      </c>
      <c r="BF2161" s="5">
        <v>6.41</v>
      </c>
      <c r="BH2161" s="5">
        <v>0.23</v>
      </c>
      <c r="BO2161" s="5">
        <v>22.8</v>
      </c>
      <c r="BQ2161" s="5">
        <v>4.03</v>
      </c>
      <c r="BR2161" s="5">
        <v>4.0199999999999996</v>
      </c>
      <c r="BX2161" s="5">
        <v>11.5</v>
      </c>
    </row>
    <row r="2162" spans="1:77" x14ac:dyDescent="0.2">
      <c r="A2162" s="2" t="s">
        <v>273</v>
      </c>
      <c r="B2162" s="3">
        <v>41767</v>
      </c>
      <c r="C2162" s="4">
        <v>25</v>
      </c>
      <c r="G2162" s="5">
        <v>0.01</v>
      </c>
      <c r="H2162" s="5">
        <v>0.01</v>
      </c>
      <c r="M2162" s="5">
        <v>0.49</v>
      </c>
      <c r="S2162" s="5">
        <v>40.799999999999997</v>
      </c>
      <c r="T2162" s="5">
        <v>22</v>
      </c>
      <c r="V2162" s="5">
        <v>2.2999999999999998</v>
      </c>
      <c r="W2162" s="5">
        <v>0.03</v>
      </c>
      <c r="AB2162" s="5">
        <v>3.62</v>
      </c>
      <c r="AD2162" s="5">
        <v>2.64</v>
      </c>
      <c r="AE2162" s="5">
        <v>7.01</v>
      </c>
      <c r="AJ2162" s="5">
        <v>40.5</v>
      </c>
      <c r="AN2162" s="5">
        <v>9.35</v>
      </c>
      <c r="AO2162" s="5">
        <v>1E-3</v>
      </c>
      <c r="AT2162" s="5">
        <v>8.73</v>
      </c>
      <c r="AV2162" s="5">
        <v>117.75</v>
      </c>
      <c r="AW2162" s="5">
        <v>3.2799999999999999E-3</v>
      </c>
      <c r="AX2162" s="5">
        <v>0.01</v>
      </c>
      <c r="AY2162" s="5">
        <v>0.02</v>
      </c>
      <c r="BA2162" s="5">
        <v>6.5</v>
      </c>
      <c r="BF2162" s="5">
        <v>8.52</v>
      </c>
      <c r="BH2162" s="5">
        <v>0.3</v>
      </c>
      <c r="BO2162" s="5">
        <v>30.8</v>
      </c>
      <c r="BQ2162" s="5">
        <v>3.46</v>
      </c>
      <c r="BR2162" s="5">
        <v>3.37</v>
      </c>
      <c r="BX2162" s="5">
        <v>8.1</v>
      </c>
    </row>
    <row r="2163" spans="1:77" x14ac:dyDescent="0.2">
      <c r="A2163" s="2" t="s">
        <v>273</v>
      </c>
      <c r="B2163" s="3">
        <v>38833</v>
      </c>
      <c r="C2163" s="4">
        <v>31</v>
      </c>
      <c r="F2163" s="5">
        <v>0.02</v>
      </c>
      <c r="H2163" s="5">
        <v>0.02</v>
      </c>
      <c r="J2163" s="5">
        <v>5</v>
      </c>
      <c r="M2163" s="5">
        <v>0.83</v>
      </c>
      <c r="N2163" s="5">
        <v>10</v>
      </c>
      <c r="Q2163" s="5">
        <v>1</v>
      </c>
      <c r="S2163" s="5">
        <v>28.95</v>
      </c>
      <c r="T2163" s="5">
        <v>31</v>
      </c>
      <c r="U2163" s="5">
        <v>5</v>
      </c>
      <c r="V2163" s="5">
        <v>4.0999999999999996</v>
      </c>
      <c r="W2163" s="5">
        <v>0.02</v>
      </c>
      <c r="AD2163" s="5">
        <v>4.8899999999999997</v>
      </c>
      <c r="AE2163" s="5">
        <v>8.2100000000000009</v>
      </c>
      <c r="AI2163" s="5">
        <v>10</v>
      </c>
      <c r="AJ2163" s="5">
        <v>31.1</v>
      </c>
      <c r="AN2163" s="5">
        <v>3.23</v>
      </c>
      <c r="AO2163" s="5">
        <v>0.01</v>
      </c>
      <c r="AT2163" s="5">
        <v>18.899999999999999</v>
      </c>
      <c r="AU2163" s="5">
        <v>10</v>
      </c>
      <c r="AV2163" s="5">
        <v>42.36</v>
      </c>
      <c r="AW2163" s="5">
        <v>0.02</v>
      </c>
      <c r="AX2163" s="5">
        <v>0.06</v>
      </c>
      <c r="BA2163" s="5">
        <v>6.5</v>
      </c>
      <c r="BC2163" s="5">
        <v>0.1</v>
      </c>
      <c r="BE2163" s="5">
        <v>10</v>
      </c>
      <c r="BH2163" s="5">
        <v>0.73</v>
      </c>
      <c r="BO2163" s="5">
        <v>16</v>
      </c>
      <c r="BQ2163" s="5">
        <v>2.61</v>
      </c>
      <c r="BR2163" s="5">
        <v>2.75</v>
      </c>
      <c r="BX2163" s="5">
        <v>8.4</v>
      </c>
      <c r="BY2163" s="5">
        <v>10</v>
      </c>
    </row>
    <row r="2164" spans="1:77" x14ac:dyDescent="0.2">
      <c r="A2164" s="2" t="s">
        <v>421</v>
      </c>
      <c r="B2164" s="3">
        <v>38688</v>
      </c>
      <c r="C2164" s="4">
        <v>33</v>
      </c>
      <c r="F2164" s="5">
        <v>0.02</v>
      </c>
      <c r="H2164" s="5">
        <v>0.05</v>
      </c>
      <c r="J2164" s="5">
        <v>1</v>
      </c>
      <c r="M2164" s="5">
        <v>0.2</v>
      </c>
      <c r="N2164" s="5">
        <v>2</v>
      </c>
      <c r="Q2164" s="5">
        <v>0.5</v>
      </c>
      <c r="S2164" s="5">
        <v>27.8</v>
      </c>
      <c r="T2164" s="5">
        <v>24</v>
      </c>
      <c r="U2164" s="5">
        <v>1</v>
      </c>
      <c r="V2164" s="5">
        <v>3</v>
      </c>
      <c r="W2164" s="5">
        <v>0.01</v>
      </c>
      <c r="AB2164" s="5">
        <v>10.6</v>
      </c>
      <c r="AD2164" s="5">
        <v>1.96</v>
      </c>
      <c r="AE2164" s="5">
        <v>5.9</v>
      </c>
      <c r="AI2164" s="5">
        <v>1</v>
      </c>
      <c r="AJ2164" s="5">
        <v>28.4</v>
      </c>
      <c r="AN2164" s="5">
        <v>3.3</v>
      </c>
      <c r="AO2164" s="5">
        <v>0.01</v>
      </c>
      <c r="AT2164" s="5">
        <v>11.8</v>
      </c>
      <c r="AU2164" s="5">
        <v>1</v>
      </c>
      <c r="AV2164" s="5">
        <v>46.48</v>
      </c>
      <c r="AW2164" s="5">
        <v>0.03</v>
      </c>
      <c r="AX2164" s="5">
        <v>0.03</v>
      </c>
      <c r="BA2164" s="5">
        <v>6.1</v>
      </c>
      <c r="BC2164" s="5">
        <v>0.1</v>
      </c>
      <c r="BE2164" s="5">
        <v>9.1</v>
      </c>
      <c r="BH2164" s="5">
        <v>0.5</v>
      </c>
      <c r="BI2164" s="5">
        <v>0.1</v>
      </c>
      <c r="BO2164" s="5">
        <v>17</v>
      </c>
      <c r="BQ2164" s="5">
        <v>-2.2799999999999998</v>
      </c>
      <c r="BR2164" s="5">
        <v>2.3199999999999998</v>
      </c>
      <c r="BX2164" s="5">
        <v>10.4</v>
      </c>
      <c r="BY2164" s="5">
        <v>5</v>
      </c>
    </row>
    <row r="2165" spans="1:77" x14ac:dyDescent="0.2">
      <c r="A2165" s="2" t="s">
        <v>421</v>
      </c>
      <c r="B2165" s="3">
        <v>40805</v>
      </c>
      <c r="C2165" s="4">
        <v>26</v>
      </c>
      <c r="G2165" s="5">
        <v>2E-3</v>
      </c>
      <c r="H2165" s="5">
        <v>0.9</v>
      </c>
      <c r="J2165" s="5">
        <v>7.1</v>
      </c>
      <c r="M2165" s="5">
        <v>0.1</v>
      </c>
      <c r="S2165" s="5">
        <v>136</v>
      </c>
      <c r="T2165" s="5">
        <v>18</v>
      </c>
      <c r="V2165" s="5">
        <v>1.9</v>
      </c>
      <c r="W2165" s="5">
        <v>5.4</v>
      </c>
      <c r="AB2165" s="5">
        <v>2.2799999999999998</v>
      </c>
      <c r="AD2165" s="5">
        <v>67.59</v>
      </c>
      <c r="AE2165" s="5">
        <v>1.46</v>
      </c>
      <c r="AJ2165" s="5">
        <v>33.799999999999997</v>
      </c>
      <c r="AN2165" s="5">
        <v>6.26</v>
      </c>
      <c r="AO2165" s="5">
        <v>0.55000000000000004</v>
      </c>
      <c r="AT2165" s="5">
        <v>8.11</v>
      </c>
      <c r="AV2165" s="5">
        <v>0.22</v>
      </c>
      <c r="AW2165" s="5">
        <v>3.2799999999999999E-3</v>
      </c>
      <c r="AX2165" s="5">
        <v>0.08</v>
      </c>
      <c r="BA2165" s="5">
        <v>7.57</v>
      </c>
      <c r="BF2165" s="5">
        <v>0.23</v>
      </c>
      <c r="BH2165" s="5">
        <v>3.29</v>
      </c>
      <c r="BO2165" s="5">
        <v>8.84</v>
      </c>
      <c r="BQ2165" s="5">
        <v>3.98</v>
      </c>
      <c r="BR2165" s="5">
        <v>8.0500000000000007</v>
      </c>
      <c r="BT2165" s="5">
        <v>38</v>
      </c>
      <c r="BX2165" s="5">
        <v>9.8000000000000007</v>
      </c>
    </row>
    <row r="2166" spans="1:77" x14ac:dyDescent="0.2">
      <c r="A2166" s="2" t="s">
        <v>421</v>
      </c>
      <c r="B2166" s="3">
        <v>41297</v>
      </c>
      <c r="C2166" s="4">
        <v>38</v>
      </c>
      <c r="G2166" s="5">
        <v>7.0000000000000001E-3</v>
      </c>
      <c r="H2166" s="5">
        <v>0.67</v>
      </c>
      <c r="J2166" s="5">
        <v>3.4</v>
      </c>
      <c r="M2166" s="5">
        <v>0.61</v>
      </c>
      <c r="N2166" s="5">
        <v>0.2</v>
      </c>
      <c r="Q2166" s="5">
        <v>0.02</v>
      </c>
      <c r="S2166" s="5">
        <v>154</v>
      </c>
      <c r="T2166" s="5">
        <v>57</v>
      </c>
      <c r="U2166" s="5">
        <v>0.2</v>
      </c>
      <c r="V2166" s="5">
        <v>3.3</v>
      </c>
      <c r="W2166" s="5">
        <v>4.34</v>
      </c>
      <c r="AB2166" s="5">
        <v>22.05</v>
      </c>
      <c r="AD2166" s="5">
        <v>15.81</v>
      </c>
      <c r="AE2166" s="5">
        <v>2.61</v>
      </c>
      <c r="AI2166" s="5">
        <v>0.5</v>
      </c>
      <c r="AJ2166" s="5">
        <v>81.400000000000006</v>
      </c>
      <c r="AN2166" s="5">
        <v>9.9499999999999993</v>
      </c>
      <c r="AO2166" s="5">
        <v>0.24</v>
      </c>
      <c r="AS2166" s="5">
        <v>0.63</v>
      </c>
      <c r="AT2166" s="5">
        <v>22.5</v>
      </c>
      <c r="AU2166" s="5">
        <v>0.5</v>
      </c>
      <c r="AV2166" s="5">
        <v>0.22</v>
      </c>
      <c r="AW2166" s="5">
        <v>0.01</v>
      </c>
      <c r="AX2166" s="5">
        <v>7.0000000000000007E-2</v>
      </c>
      <c r="AY2166" s="5">
        <v>0.15</v>
      </c>
      <c r="BA2166" s="5">
        <v>7.22</v>
      </c>
      <c r="BC2166" s="5">
        <v>1E-3</v>
      </c>
      <c r="BF2166" s="5">
        <v>0.33</v>
      </c>
      <c r="BH2166" s="5">
        <v>5.28</v>
      </c>
      <c r="BO2166" s="5">
        <v>72</v>
      </c>
      <c r="BQ2166" s="5">
        <v>8.39</v>
      </c>
      <c r="BR2166" s="5">
        <v>9.83</v>
      </c>
      <c r="BS2166" s="5">
        <v>0.2</v>
      </c>
      <c r="BT2166" s="5">
        <v>62</v>
      </c>
      <c r="BV2166" s="5">
        <v>0.1</v>
      </c>
      <c r="BW2166" s="5">
        <v>0.1</v>
      </c>
      <c r="BX2166" s="5">
        <v>9.4</v>
      </c>
      <c r="BY2166" s="5">
        <v>0.6</v>
      </c>
    </row>
    <row r="2167" spans="1:77" x14ac:dyDescent="0.2">
      <c r="A2167" s="2" t="s">
        <v>420</v>
      </c>
      <c r="B2167" s="3">
        <v>40126</v>
      </c>
      <c r="C2167" s="4">
        <v>24</v>
      </c>
      <c r="G2167" s="5">
        <v>0.02</v>
      </c>
      <c r="H2167" s="5">
        <v>0.83</v>
      </c>
      <c r="J2167" s="5">
        <v>6.5</v>
      </c>
      <c r="M2167" s="5">
        <v>0.12</v>
      </c>
      <c r="S2167" s="5">
        <v>72.8</v>
      </c>
      <c r="T2167" s="5">
        <v>18</v>
      </c>
      <c r="V2167" s="5">
        <v>1.7</v>
      </c>
      <c r="W2167" s="5">
        <v>2.81</v>
      </c>
      <c r="AB2167" s="5">
        <v>2.8</v>
      </c>
      <c r="AD2167" s="5">
        <v>23.41</v>
      </c>
      <c r="AE2167" s="5">
        <v>1.26</v>
      </c>
      <c r="AJ2167" s="5">
        <v>34.1</v>
      </c>
      <c r="AN2167" s="5">
        <v>3.68</v>
      </c>
      <c r="AO2167" s="5">
        <v>0.35</v>
      </c>
      <c r="AT2167" s="5">
        <v>8.0500000000000007</v>
      </c>
      <c r="AV2167" s="5">
        <v>0.22</v>
      </c>
      <c r="AW2167" s="5">
        <v>3.2799999999999999E-3</v>
      </c>
      <c r="AX2167" s="5">
        <v>0.08</v>
      </c>
      <c r="BA2167" s="5">
        <v>7.59</v>
      </c>
      <c r="BE2167" s="5">
        <v>0.3</v>
      </c>
      <c r="BF2167" s="5">
        <v>0.24</v>
      </c>
      <c r="BH2167" s="5">
        <v>2.88</v>
      </c>
      <c r="BO2167" s="5">
        <v>9.16</v>
      </c>
      <c r="BX2167" s="5">
        <v>9.6999999999999993</v>
      </c>
    </row>
    <row r="2168" spans="1:77" x14ac:dyDescent="0.2">
      <c r="A2168" s="2" t="s">
        <v>420</v>
      </c>
      <c r="B2168" s="3">
        <v>42257</v>
      </c>
      <c r="C2168" s="4">
        <v>31</v>
      </c>
      <c r="G2168" s="5">
        <v>2E-3</v>
      </c>
      <c r="H2168" s="5">
        <v>0.65</v>
      </c>
      <c r="J2168" s="5">
        <v>3.7</v>
      </c>
      <c r="M2168" s="5">
        <v>0.62</v>
      </c>
      <c r="N2168" s="5">
        <v>0.2</v>
      </c>
      <c r="Q2168" s="5">
        <v>0.02</v>
      </c>
      <c r="S2168" s="5">
        <v>136</v>
      </c>
      <c r="T2168" s="5">
        <v>58</v>
      </c>
      <c r="U2168" s="5">
        <v>0.3</v>
      </c>
      <c r="V2168" s="5">
        <v>3.2</v>
      </c>
      <c r="W2168" s="5">
        <v>5.33</v>
      </c>
      <c r="AB2168" s="5">
        <v>22.42</v>
      </c>
      <c r="AC2168" s="5">
        <v>10</v>
      </c>
      <c r="AD2168" s="5">
        <v>3.6</v>
      </c>
      <c r="AE2168" s="5">
        <v>2.5</v>
      </c>
      <c r="AI2168" s="5">
        <v>0.5</v>
      </c>
      <c r="AN2168" s="5">
        <v>9.27</v>
      </c>
      <c r="AO2168" s="5">
        <v>0.22</v>
      </c>
      <c r="AT2168" s="5">
        <v>20.9</v>
      </c>
      <c r="AU2168" s="5">
        <v>0.5</v>
      </c>
      <c r="AV2168" s="5">
        <v>0.22</v>
      </c>
      <c r="AW2168" s="5">
        <v>5.2599999999999999E-3</v>
      </c>
      <c r="AX2168" s="5">
        <v>0.01</v>
      </c>
      <c r="BA2168" s="5">
        <v>7.19</v>
      </c>
      <c r="BC2168" s="5">
        <v>1.6999999999999999E-3</v>
      </c>
      <c r="BH2168" s="5">
        <v>5.33</v>
      </c>
      <c r="BO2168" s="5">
        <v>75.599999999999994</v>
      </c>
      <c r="BQ2168" s="5">
        <v>8.5399999999999991</v>
      </c>
      <c r="BR2168" s="5">
        <v>8.85</v>
      </c>
      <c r="BX2168" s="5">
        <v>9.8000000000000007</v>
      </c>
      <c r="BY2168" s="5">
        <v>0.7</v>
      </c>
    </row>
    <row r="2169" spans="1:77" x14ac:dyDescent="0.2">
      <c r="A2169" s="2" t="s">
        <v>420</v>
      </c>
      <c r="B2169" s="3">
        <v>41583</v>
      </c>
      <c r="C2169" s="4">
        <v>24</v>
      </c>
      <c r="G2169" s="5">
        <v>0.02</v>
      </c>
      <c r="H2169" s="5">
        <v>0.56000000000000005</v>
      </c>
      <c r="M2169" s="5">
        <v>0.26</v>
      </c>
      <c r="S2169" s="5">
        <v>48.9</v>
      </c>
      <c r="T2169" s="5">
        <v>16</v>
      </c>
      <c r="V2169" s="5">
        <v>7</v>
      </c>
      <c r="W2169" s="5">
        <v>0.38</v>
      </c>
      <c r="AB2169" s="5">
        <v>28.7</v>
      </c>
      <c r="AD2169" s="5">
        <v>1.67</v>
      </c>
      <c r="AE2169" s="5">
        <v>3.92</v>
      </c>
      <c r="AJ2169" s="5">
        <v>44.3</v>
      </c>
      <c r="AN2169" s="5">
        <v>7.04</v>
      </c>
      <c r="AO2169" s="5">
        <v>0.01</v>
      </c>
      <c r="AT2169" s="5">
        <v>33.700000000000003</v>
      </c>
      <c r="AV2169" s="5">
        <v>0.22</v>
      </c>
      <c r="AW2169" s="5">
        <v>0.01</v>
      </c>
      <c r="AX2169" s="5">
        <v>0.09</v>
      </c>
      <c r="AY2169" s="5">
        <v>0.02</v>
      </c>
      <c r="BF2169" s="5">
        <v>0.19</v>
      </c>
      <c r="BH2169" s="5">
        <v>3.79</v>
      </c>
      <c r="BO2169" s="5">
        <v>23.1</v>
      </c>
      <c r="BQ2169" s="5">
        <v>4.7300000000000004</v>
      </c>
      <c r="BR2169" s="5">
        <v>4.6500000000000004</v>
      </c>
      <c r="BX2169" s="5">
        <v>11</v>
      </c>
    </row>
    <row r="2170" spans="1:77" x14ac:dyDescent="0.2">
      <c r="A2170" s="2" t="s">
        <v>231</v>
      </c>
      <c r="B2170" s="3">
        <v>38833</v>
      </c>
      <c r="C2170" s="4">
        <v>31</v>
      </c>
      <c r="F2170" s="5">
        <v>0.27</v>
      </c>
      <c r="H2170" s="5">
        <v>0.83</v>
      </c>
      <c r="J2170" s="5">
        <v>9</v>
      </c>
      <c r="M2170" s="5">
        <v>0.21</v>
      </c>
      <c r="N2170" s="5">
        <v>10</v>
      </c>
      <c r="Q2170" s="5">
        <v>1</v>
      </c>
      <c r="S2170" s="5">
        <v>51.04</v>
      </c>
      <c r="T2170" s="5">
        <v>16</v>
      </c>
      <c r="U2170" s="5">
        <v>5</v>
      </c>
      <c r="V2170" s="5">
        <v>3</v>
      </c>
      <c r="W2170" s="5">
        <v>2.5299999999999998</v>
      </c>
      <c r="AD2170" s="5">
        <v>-6.32</v>
      </c>
      <c r="AE2170" s="5">
        <v>1.33</v>
      </c>
      <c r="AI2170" s="5">
        <v>10</v>
      </c>
      <c r="AJ2170" s="5">
        <v>34.799999999999997</v>
      </c>
      <c r="AN2170" s="5">
        <v>3.61</v>
      </c>
      <c r="AO2170" s="5">
        <v>0.36</v>
      </c>
      <c r="AT2170" s="5">
        <v>9.1999999999999993</v>
      </c>
      <c r="AU2170" s="5">
        <v>10</v>
      </c>
      <c r="AV2170" s="5">
        <v>0.48</v>
      </c>
      <c r="AW2170" s="5">
        <v>0.02</v>
      </c>
      <c r="AX2170" s="5">
        <v>1.1599999999999999</v>
      </c>
      <c r="BA2170" s="5">
        <v>7.27</v>
      </c>
      <c r="BC2170" s="5">
        <v>0.1</v>
      </c>
      <c r="BE2170" s="5">
        <v>0.1</v>
      </c>
      <c r="BH2170" s="5">
        <v>2.97</v>
      </c>
      <c r="BO2170" s="5">
        <v>11</v>
      </c>
      <c r="BQ2170" s="5">
        <v>3.65</v>
      </c>
      <c r="BR2170" s="5">
        <v>3.43</v>
      </c>
      <c r="BX2170" s="5">
        <v>9.8000000000000007</v>
      </c>
      <c r="BY2170" s="5">
        <v>10</v>
      </c>
    </row>
    <row r="2171" spans="1:77" x14ac:dyDescent="0.2">
      <c r="A2171" s="2" t="s">
        <v>231</v>
      </c>
      <c r="B2171" s="3">
        <v>38689</v>
      </c>
      <c r="C2171" s="4">
        <v>33</v>
      </c>
      <c r="F2171" s="5">
        <v>0.13</v>
      </c>
      <c r="H2171" s="5">
        <v>0.81</v>
      </c>
      <c r="J2171" s="5">
        <v>1</v>
      </c>
      <c r="M2171" s="5">
        <v>0.2</v>
      </c>
      <c r="N2171" s="5">
        <v>2</v>
      </c>
      <c r="Q2171" s="5">
        <v>0.5</v>
      </c>
      <c r="S2171" s="5">
        <v>60</v>
      </c>
      <c r="T2171" s="5">
        <v>17</v>
      </c>
      <c r="U2171" s="5">
        <v>1</v>
      </c>
      <c r="V2171" s="5">
        <v>2</v>
      </c>
      <c r="W2171" s="5">
        <v>1.49</v>
      </c>
      <c r="AB2171" s="5">
        <v>2.82</v>
      </c>
      <c r="AD2171" s="5">
        <v>1.2</v>
      </c>
      <c r="AE2171" s="5">
        <v>1.3</v>
      </c>
      <c r="AI2171" s="5">
        <v>1</v>
      </c>
      <c r="AJ2171" s="5">
        <v>34.1</v>
      </c>
      <c r="AN2171" s="5">
        <v>3.2</v>
      </c>
      <c r="AO2171" s="5">
        <v>0.31</v>
      </c>
      <c r="AT2171" s="5">
        <v>7.5</v>
      </c>
      <c r="AU2171" s="5">
        <v>1</v>
      </c>
      <c r="AV2171" s="5">
        <v>0.44</v>
      </c>
      <c r="AW2171" s="5">
        <v>0.03</v>
      </c>
      <c r="AX2171" s="5">
        <v>0.79</v>
      </c>
      <c r="BA2171" s="5">
        <v>7.8</v>
      </c>
      <c r="BC2171" s="5">
        <v>0.1</v>
      </c>
      <c r="BE2171" s="5">
        <v>0.5</v>
      </c>
      <c r="BH2171" s="5">
        <v>3</v>
      </c>
      <c r="BI2171" s="5">
        <v>0.1</v>
      </c>
      <c r="BO2171" s="5">
        <v>9</v>
      </c>
      <c r="BQ2171" s="5">
        <v>-3.68</v>
      </c>
      <c r="BR2171" s="5">
        <v>3.72</v>
      </c>
      <c r="BX2171" s="5">
        <v>9.3000000000000007</v>
      </c>
      <c r="BY2171" s="5">
        <v>5</v>
      </c>
    </row>
    <row r="2172" spans="1:77" x14ac:dyDescent="0.2">
      <c r="A2172" s="2" t="s">
        <v>231</v>
      </c>
      <c r="B2172" s="3">
        <v>42319</v>
      </c>
      <c r="C2172" s="4">
        <v>31</v>
      </c>
      <c r="G2172" s="5">
        <v>1E-3</v>
      </c>
      <c r="H2172" s="5">
        <v>0.33</v>
      </c>
      <c r="J2172" s="5">
        <v>6.5</v>
      </c>
      <c r="M2172" s="5">
        <v>0.8</v>
      </c>
      <c r="N2172" s="5">
        <v>0.2</v>
      </c>
      <c r="Q2172" s="5">
        <v>0.02</v>
      </c>
      <c r="S2172" s="5">
        <v>107</v>
      </c>
      <c r="T2172" s="5">
        <v>24</v>
      </c>
      <c r="U2172" s="5">
        <v>0.2</v>
      </c>
      <c r="V2172" s="5">
        <v>2.8</v>
      </c>
      <c r="W2172" s="5">
        <v>3.23</v>
      </c>
      <c r="AB2172" s="5">
        <v>21.78</v>
      </c>
      <c r="AC2172" s="5">
        <v>10</v>
      </c>
      <c r="AD2172" s="5">
        <v>0.19</v>
      </c>
      <c r="AE2172" s="5">
        <v>3.23</v>
      </c>
      <c r="AI2172" s="5">
        <v>0.5</v>
      </c>
      <c r="AN2172" s="5">
        <v>12.5</v>
      </c>
      <c r="AO2172" s="5">
        <v>0.15</v>
      </c>
      <c r="AT2172" s="5">
        <v>14.4</v>
      </c>
      <c r="AU2172" s="5">
        <v>0.5</v>
      </c>
      <c r="AV2172" s="5">
        <v>0.22</v>
      </c>
      <c r="AW2172" s="5">
        <v>6.8999999999999999E-3</v>
      </c>
      <c r="AX2172" s="5">
        <v>0.01</v>
      </c>
      <c r="BA2172" s="5">
        <v>7.17</v>
      </c>
      <c r="BC2172" s="5">
        <v>5.7999999999999996E-3</v>
      </c>
      <c r="BH2172" s="5">
        <v>6.08</v>
      </c>
      <c r="BO2172" s="5">
        <v>25.5</v>
      </c>
      <c r="BQ2172" s="5">
        <v>7.29</v>
      </c>
      <c r="BR2172" s="5">
        <v>7.27</v>
      </c>
      <c r="BX2172" s="5">
        <v>9.8000000000000007</v>
      </c>
      <c r="BY2172" s="5">
        <v>6.81</v>
      </c>
    </row>
    <row r="2173" spans="1:77" x14ac:dyDescent="0.2">
      <c r="A2173" s="2" t="s">
        <v>231</v>
      </c>
      <c r="B2173" s="3">
        <v>41242</v>
      </c>
      <c r="C2173" s="4">
        <v>38</v>
      </c>
      <c r="G2173" s="5">
        <v>2E-3</v>
      </c>
      <c r="H2173" s="5">
        <v>0.38</v>
      </c>
      <c r="J2173" s="5">
        <v>4.9000000000000004</v>
      </c>
      <c r="M2173" s="5">
        <v>0.65</v>
      </c>
      <c r="N2173" s="5">
        <v>0.2</v>
      </c>
      <c r="Q2173" s="5">
        <v>0.02</v>
      </c>
      <c r="S2173" s="5">
        <v>123</v>
      </c>
      <c r="T2173" s="5">
        <v>36</v>
      </c>
      <c r="U2173" s="5">
        <v>0.2</v>
      </c>
      <c r="V2173" s="5">
        <v>3</v>
      </c>
      <c r="W2173" s="5">
        <v>3.97</v>
      </c>
      <c r="AB2173" s="5">
        <v>21.5</v>
      </c>
      <c r="AD2173" s="5">
        <v>6.09</v>
      </c>
      <c r="AE2173" s="5">
        <v>3.6</v>
      </c>
      <c r="AI2173" s="5">
        <v>0.5</v>
      </c>
      <c r="AJ2173" s="5">
        <v>73.3</v>
      </c>
      <c r="AN2173" s="5">
        <v>14.6</v>
      </c>
      <c r="AO2173" s="5">
        <v>0.17</v>
      </c>
      <c r="AS2173" s="5">
        <v>2</v>
      </c>
      <c r="AT2173" s="5">
        <v>16.5</v>
      </c>
      <c r="AU2173" s="5">
        <v>0.5</v>
      </c>
      <c r="AV2173" s="5">
        <v>0.22</v>
      </c>
      <c r="AW2173" s="5">
        <v>8.2100000000000003E-3</v>
      </c>
      <c r="AX2173" s="5">
        <v>0.02</v>
      </c>
      <c r="AY2173" s="5">
        <v>0.16</v>
      </c>
      <c r="BA2173" s="5">
        <v>7.19</v>
      </c>
      <c r="BC2173" s="5">
        <v>1E-3</v>
      </c>
      <c r="BF2173" s="5">
        <v>0.51</v>
      </c>
      <c r="BH2173" s="5">
        <v>6.01</v>
      </c>
      <c r="BO2173" s="5">
        <v>41.7</v>
      </c>
      <c r="BQ2173" s="5">
        <v>7.89</v>
      </c>
      <c r="BR2173" s="5">
        <v>8.39</v>
      </c>
      <c r="BS2173" s="5">
        <v>0.2</v>
      </c>
      <c r="BT2173" s="5">
        <v>77</v>
      </c>
      <c r="BV2173" s="5">
        <v>0.1</v>
      </c>
      <c r="BW2173" s="5">
        <v>0.1</v>
      </c>
      <c r="BX2173" s="5">
        <v>9.6</v>
      </c>
      <c r="BY2173" s="5">
        <v>16</v>
      </c>
    </row>
    <row r="2174" spans="1:77" x14ac:dyDescent="0.2">
      <c r="A2174" s="2" t="s">
        <v>231</v>
      </c>
      <c r="B2174" s="3">
        <v>40072</v>
      </c>
      <c r="C2174" s="4">
        <v>32</v>
      </c>
      <c r="G2174" s="5">
        <v>4.0000000000000001E-3</v>
      </c>
      <c r="H2174" s="5">
        <v>0.36</v>
      </c>
      <c r="J2174" s="5">
        <v>6.8</v>
      </c>
      <c r="M2174" s="5">
        <v>0.37</v>
      </c>
      <c r="N2174" s="5">
        <v>0.4</v>
      </c>
      <c r="Q2174" s="5">
        <v>0.02</v>
      </c>
      <c r="S2174" s="5">
        <v>117</v>
      </c>
      <c r="T2174" s="5">
        <v>31</v>
      </c>
      <c r="U2174" s="5">
        <v>0.2</v>
      </c>
      <c r="V2174" s="5">
        <v>3</v>
      </c>
      <c r="W2174" s="5">
        <v>3.68</v>
      </c>
      <c r="AB2174" s="5">
        <v>22.04</v>
      </c>
      <c r="AD2174" s="5">
        <v>0.28999999999999998</v>
      </c>
      <c r="AE2174" s="5">
        <v>3.37</v>
      </c>
      <c r="AI2174" s="5">
        <v>0.5</v>
      </c>
      <c r="AJ2174" s="5">
        <v>68.900000000000006</v>
      </c>
      <c r="AN2174" s="5">
        <v>13.3</v>
      </c>
      <c r="AO2174" s="5">
        <v>0.19</v>
      </c>
      <c r="AT2174" s="5">
        <v>14.7</v>
      </c>
      <c r="AU2174" s="5">
        <v>0.5</v>
      </c>
      <c r="AV2174" s="5">
        <v>0.22</v>
      </c>
      <c r="AW2174" s="5">
        <v>7.2300000000000003E-3</v>
      </c>
      <c r="AX2174" s="5">
        <v>0.02</v>
      </c>
      <c r="BA2174" s="5">
        <v>7.21</v>
      </c>
      <c r="BC2174" s="5">
        <v>1E-3</v>
      </c>
      <c r="BE2174" s="5">
        <v>0.1</v>
      </c>
      <c r="BF2174" s="5">
        <v>0.27</v>
      </c>
      <c r="BH2174" s="5">
        <v>6.07</v>
      </c>
      <c r="BO2174" s="5">
        <v>31</v>
      </c>
      <c r="BW2174" s="5">
        <v>0.5</v>
      </c>
      <c r="BX2174" s="5">
        <v>9.6999999999999993</v>
      </c>
      <c r="BY2174" s="5">
        <v>1.3</v>
      </c>
    </row>
    <row r="2175" spans="1:77" x14ac:dyDescent="0.2">
      <c r="A2175" s="2" t="s">
        <v>231</v>
      </c>
      <c r="B2175" s="3">
        <v>41583</v>
      </c>
      <c r="C2175" s="4">
        <v>24</v>
      </c>
      <c r="G2175" s="5">
        <v>3.0000000000000001E-3</v>
      </c>
      <c r="H2175" s="5">
        <v>0.1</v>
      </c>
      <c r="M2175" s="5">
        <v>0.35</v>
      </c>
      <c r="S2175" s="5">
        <v>45.2</v>
      </c>
      <c r="T2175" s="5">
        <v>8.98</v>
      </c>
      <c r="V2175" s="5">
        <v>1.4</v>
      </c>
      <c r="W2175" s="5">
        <v>0.39</v>
      </c>
      <c r="AB2175" s="5">
        <v>28.75</v>
      </c>
      <c r="AD2175" s="5">
        <v>2.94</v>
      </c>
      <c r="AE2175" s="5">
        <v>1.1200000000000001</v>
      </c>
      <c r="AJ2175" s="5">
        <v>27.4</v>
      </c>
      <c r="AN2175" s="5">
        <v>2.21</v>
      </c>
      <c r="AO2175" s="5">
        <v>0.01</v>
      </c>
      <c r="AT2175" s="5">
        <v>6.29</v>
      </c>
      <c r="AV2175" s="5">
        <v>0.22</v>
      </c>
      <c r="AW2175" s="5">
        <v>3.6099999999999999E-3</v>
      </c>
      <c r="AX2175" s="5">
        <v>0.01</v>
      </c>
      <c r="AY2175" s="5">
        <v>0.02</v>
      </c>
      <c r="BF2175" s="5">
        <v>0.25</v>
      </c>
      <c r="BH2175" s="5">
        <v>2.36</v>
      </c>
      <c r="BO2175" s="5">
        <v>11.7</v>
      </c>
      <c r="BQ2175" s="5">
        <v>2.86</v>
      </c>
      <c r="BR2175" s="5">
        <v>2.77</v>
      </c>
      <c r="BX2175" s="5">
        <v>11.8</v>
      </c>
    </row>
    <row r="2176" spans="1:77" x14ac:dyDescent="0.2">
      <c r="A2176" s="2" t="s">
        <v>231</v>
      </c>
      <c r="B2176" s="3">
        <v>38684</v>
      </c>
      <c r="C2176" s="4">
        <v>33</v>
      </c>
      <c r="F2176" s="5">
        <v>0.02</v>
      </c>
      <c r="H2176" s="5">
        <v>0.35</v>
      </c>
      <c r="J2176" s="5">
        <v>1</v>
      </c>
      <c r="M2176" s="5">
        <v>0.3</v>
      </c>
      <c r="N2176" s="5">
        <v>2</v>
      </c>
      <c r="Q2176" s="5">
        <v>0.5</v>
      </c>
      <c r="S2176" s="5">
        <v>109</v>
      </c>
      <c r="T2176" s="5">
        <v>25</v>
      </c>
      <c r="U2176" s="5">
        <v>1</v>
      </c>
      <c r="V2176" s="5">
        <v>4</v>
      </c>
      <c r="W2176" s="5">
        <v>3.49</v>
      </c>
      <c r="AB2176" s="5">
        <v>21.7</v>
      </c>
      <c r="AD2176" s="5">
        <v>1.78</v>
      </c>
      <c r="AE2176" s="5">
        <v>2.9</v>
      </c>
      <c r="AI2176" s="5">
        <v>1</v>
      </c>
      <c r="AJ2176" s="5">
        <v>62.8</v>
      </c>
      <c r="AN2176" s="5">
        <v>12.9</v>
      </c>
      <c r="AO2176" s="5">
        <v>0.18</v>
      </c>
      <c r="AT2176" s="5">
        <v>13.6</v>
      </c>
      <c r="AU2176" s="5">
        <v>1</v>
      </c>
      <c r="AV2176" s="5">
        <v>0.44</v>
      </c>
      <c r="AW2176" s="5">
        <v>0.03</v>
      </c>
      <c r="AX2176" s="5">
        <v>0.03</v>
      </c>
      <c r="BA2176" s="5">
        <v>7.2</v>
      </c>
      <c r="BC2176" s="5">
        <v>0.1</v>
      </c>
      <c r="BE2176" s="5">
        <v>0.5</v>
      </c>
      <c r="BH2176" s="5">
        <v>5.9</v>
      </c>
      <c r="BI2176" s="5">
        <v>0.1</v>
      </c>
      <c r="BO2176" s="5">
        <v>28</v>
      </c>
      <c r="BQ2176" s="5">
        <v>-7.18</v>
      </c>
      <c r="BR2176" s="5">
        <v>7.31</v>
      </c>
      <c r="BX2176" s="5">
        <v>9.4</v>
      </c>
      <c r="BY2176" s="5">
        <v>5</v>
      </c>
    </row>
    <row r="2177" spans="1:77" x14ac:dyDescent="0.2">
      <c r="A2177" s="2" t="s">
        <v>231</v>
      </c>
      <c r="B2177" s="3">
        <v>42289</v>
      </c>
      <c r="C2177" s="4">
        <v>31</v>
      </c>
      <c r="G2177" s="5">
        <v>3.0000000000000001E-3</v>
      </c>
      <c r="H2177" s="5">
        <v>0.59</v>
      </c>
      <c r="J2177" s="5">
        <v>4.2</v>
      </c>
      <c r="M2177" s="5">
        <v>0.71</v>
      </c>
      <c r="N2177" s="5">
        <v>0.2</v>
      </c>
      <c r="Q2177" s="5">
        <v>0.02</v>
      </c>
      <c r="S2177" s="5">
        <v>111</v>
      </c>
      <c r="T2177" s="5">
        <v>22</v>
      </c>
      <c r="U2177" s="5">
        <v>0.2</v>
      </c>
      <c r="V2177" s="5">
        <v>2.2000000000000002</v>
      </c>
      <c r="W2177" s="5">
        <v>3.8</v>
      </c>
      <c r="AB2177" s="5">
        <v>9.0299999999999994</v>
      </c>
      <c r="AC2177" s="5">
        <v>10</v>
      </c>
      <c r="AD2177" s="5">
        <v>3.22</v>
      </c>
      <c r="AE2177" s="5">
        <v>4.03</v>
      </c>
      <c r="AI2177" s="5">
        <v>0.5</v>
      </c>
      <c r="AN2177" s="5">
        <v>14.1</v>
      </c>
      <c r="AO2177" s="5">
        <v>0.19</v>
      </c>
      <c r="AT2177" s="5">
        <v>19.2</v>
      </c>
      <c r="AU2177" s="5">
        <v>0.5</v>
      </c>
      <c r="AV2177" s="5">
        <v>0.22</v>
      </c>
      <c r="AW2177" s="5">
        <v>0.01</v>
      </c>
      <c r="AX2177" s="5">
        <v>0.02</v>
      </c>
      <c r="BA2177" s="5">
        <v>7.18</v>
      </c>
      <c r="BC2177" s="5">
        <v>0.01</v>
      </c>
      <c r="BH2177" s="5">
        <v>6.18</v>
      </c>
      <c r="BO2177" s="5">
        <v>39.9</v>
      </c>
      <c r="BQ2177" s="5">
        <v>7.63</v>
      </c>
      <c r="BR2177" s="5">
        <v>7.88</v>
      </c>
      <c r="BX2177" s="5">
        <v>9.8000000000000007</v>
      </c>
      <c r="BY2177" s="5">
        <v>0.6</v>
      </c>
    </row>
    <row r="2178" spans="1:77" x14ac:dyDescent="0.2">
      <c r="A2178" s="2" t="s">
        <v>231</v>
      </c>
      <c r="B2178" s="3">
        <v>41242</v>
      </c>
      <c r="C2178" s="4">
        <v>38</v>
      </c>
      <c r="G2178" s="5">
        <v>5.0000000000000001E-3</v>
      </c>
      <c r="H2178" s="5">
        <v>0.64</v>
      </c>
      <c r="J2178" s="5">
        <v>4.7</v>
      </c>
      <c r="M2178" s="5">
        <v>0.67</v>
      </c>
      <c r="N2178" s="5">
        <v>0.2</v>
      </c>
      <c r="Q2178" s="5">
        <v>0.02</v>
      </c>
      <c r="S2178" s="5">
        <v>117</v>
      </c>
      <c r="T2178" s="5">
        <v>26</v>
      </c>
      <c r="U2178" s="5">
        <v>0.2</v>
      </c>
      <c r="V2178" s="5">
        <v>2.2000000000000002</v>
      </c>
      <c r="W2178" s="5">
        <v>3.88</v>
      </c>
      <c r="AB2178" s="5">
        <v>8.5</v>
      </c>
      <c r="AD2178" s="5">
        <v>1.43</v>
      </c>
      <c r="AE2178" s="5">
        <v>4.16</v>
      </c>
      <c r="AI2178" s="5">
        <v>0.5</v>
      </c>
      <c r="AJ2178" s="5">
        <v>70.5</v>
      </c>
      <c r="AN2178" s="5">
        <v>14.9</v>
      </c>
      <c r="AO2178" s="5">
        <v>0.21</v>
      </c>
      <c r="AS2178" s="5">
        <v>1.5</v>
      </c>
      <c r="AT2178" s="5">
        <v>18.899999999999999</v>
      </c>
      <c r="AU2178" s="5">
        <v>0.5</v>
      </c>
      <c r="AV2178" s="5">
        <v>0.22</v>
      </c>
      <c r="AW2178" s="5">
        <v>8.5400000000000007E-3</v>
      </c>
      <c r="AX2178" s="5">
        <v>0.01</v>
      </c>
      <c r="AY2178" s="5">
        <v>0.21</v>
      </c>
      <c r="BA2178" s="5">
        <v>7.24</v>
      </c>
      <c r="BC2178" s="5">
        <v>1E-3</v>
      </c>
      <c r="BF2178" s="5">
        <v>0.56000000000000005</v>
      </c>
      <c r="BH2178" s="5">
        <v>6.38</v>
      </c>
      <c r="BO2178" s="5">
        <v>48.7</v>
      </c>
      <c r="BQ2178" s="5">
        <v>8.1300000000000008</v>
      </c>
      <c r="BR2178" s="5">
        <v>8.25</v>
      </c>
      <c r="BS2178" s="5">
        <v>0.2</v>
      </c>
      <c r="BT2178" s="5">
        <v>75</v>
      </c>
      <c r="BV2178" s="5">
        <v>0.1</v>
      </c>
      <c r="BW2178" s="5">
        <v>0.1</v>
      </c>
      <c r="BX2178" s="5">
        <v>9.9</v>
      </c>
      <c r="BY2178" s="5">
        <v>1.2</v>
      </c>
    </row>
    <row r="2179" spans="1:77" x14ac:dyDescent="0.2">
      <c r="A2179" s="2" t="s">
        <v>231</v>
      </c>
      <c r="B2179" s="3">
        <v>40504</v>
      </c>
      <c r="C2179" s="4">
        <v>35</v>
      </c>
      <c r="G2179" s="5">
        <v>2E-3</v>
      </c>
      <c r="H2179" s="5">
        <v>0.84</v>
      </c>
      <c r="J2179" s="5">
        <v>6.9</v>
      </c>
      <c r="M2179" s="5">
        <v>0.11</v>
      </c>
      <c r="N2179" s="5">
        <v>1</v>
      </c>
      <c r="Q2179" s="5">
        <v>0.04</v>
      </c>
      <c r="S2179" s="5">
        <v>70.099999999999994</v>
      </c>
      <c r="T2179" s="5">
        <v>18</v>
      </c>
      <c r="U2179" s="5">
        <v>1.5</v>
      </c>
      <c r="V2179" s="5">
        <v>2</v>
      </c>
      <c r="W2179" s="5">
        <v>2.89</v>
      </c>
      <c r="AB2179" s="5">
        <v>2.16</v>
      </c>
      <c r="AD2179" s="5">
        <v>15.57</v>
      </c>
      <c r="AE2179" s="5">
        <v>1.34</v>
      </c>
      <c r="AI2179" s="5">
        <v>1.2</v>
      </c>
      <c r="AJ2179" s="5">
        <v>34.799999999999997</v>
      </c>
      <c r="AN2179" s="5">
        <v>3.48</v>
      </c>
      <c r="AO2179" s="5">
        <v>0.37</v>
      </c>
      <c r="AS2179" s="5">
        <v>1.1000000000000001</v>
      </c>
      <c r="AT2179" s="5">
        <v>8.36</v>
      </c>
      <c r="AU2179" s="5">
        <v>1.3</v>
      </c>
      <c r="AV2179" s="5">
        <v>0.22</v>
      </c>
      <c r="AW2179" s="5">
        <v>3.2799999999999999E-3</v>
      </c>
      <c r="AX2179" s="5">
        <v>7.0000000000000007E-2</v>
      </c>
      <c r="BA2179" s="5">
        <v>7.74</v>
      </c>
      <c r="BC2179" s="5">
        <v>1E-3</v>
      </c>
      <c r="BE2179" s="5">
        <v>0.2</v>
      </c>
      <c r="BF2179" s="5">
        <v>0.26</v>
      </c>
      <c r="BH2179" s="5">
        <v>3.07</v>
      </c>
      <c r="BO2179" s="5">
        <v>8.7899999999999991</v>
      </c>
      <c r="BQ2179" s="5">
        <v>3.76</v>
      </c>
      <c r="BR2179" s="5">
        <v>4.4000000000000004</v>
      </c>
      <c r="BW2179" s="5">
        <v>2</v>
      </c>
      <c r="BX2179" s="5">
        <v>9.6</v>
      </c>
      <c r="BY2179" s="5">
        <v>38</v>
      </c>
    </row>
    <row r="2180" spans="1:77" x14ac:dyDescent="0.2">
      <c r="A2180" s="2" t="s">
        <v>231</v>
      </c>
      <c r="B2180" s="3">
        <v>38483</v>
      </c>
      <c r="C2180" s="4">
        <v>32</v>
      </c>
      <c r="F2180" s="5">
        <v>8.0000000000000002E-3</v>
      </c>
      <c r="G2180" s="5">
        <v>7.0000000000000001E-3</v>
      </c>
      <c r="H2180" s="5">
        <v>0.01</v>
      </c>
      <c r="J2180" s="5">
        <v>0.2</v>
      </c>
      <c r="M2180" s="5">
        <v>0.49</v>
      </c>
      <c r="N2180" s="5">
        <v>0.2</v>
      </c>
      <c r="O2180" s="5">
        <v>23</v>
      </c>
      <c r="Q2180" s="5">
        <v>0.02</v>
      </c>
      <c r="S2180" s="5">
        <v>42.8</v>
      </c>
      <c r="T2180" s="5">
        <v>17</v>
      </c>
      <c r="U2180" s="5">
        <v>0.2</v>
      </c>
      <c r="V2180" s="5">
        <v>2.7</v>
      </c>
      <c r="W2180" s="5">
        <v>5.0000000000000001E-3</v>
      </c>
      <c r="AB2180" s="5">
        <v>3.32</v>
      </c>
      <c r="AE2180" s="5">
        <v>8.4499999999999993</v>
      </c>
      <c r="AI2180" s="5">
        <v>0.6</v>
      </c>
      <c r="AJ2180" s="5">
        <v>35.799999999999997</v>
      </c>
      <c r="AN2180" s="5">
        <v>5.21</v>
      </c>
      <c r="AO2180" s="5">
        <v>1E-3</v>
      </c>
      <c r="AT2180" s="5">
        <v>6.77</v>
      </c>
      <c r="AU2180" s="5">
        <v>0.5</v>
      </c>
      <c r="AV2180" s="5">
        <v>102.08</v>
      </c>
      <c r="AW2180" s="5">
        <v>3.2845000000000001E-3</v>
      </c>
      <c r="AX2180" s="5">
        <v>0.01</v>
      </c>
      <c r="AZ2180" s="5">
        <v>5.0000000000000001E-3</v>
      </c>
      <c r="BA2180" s="5">
        <v>5.88</v>
      </c>
      <c r="BC2180" s="5">
        <v>1.5E-3</v>
      </c>
      <c r="BE2180" s="5">
        <v>7.8</v>
      </c>
      <c r="BH2180" s="5">
        <v>0.65</v>
      </c>
      <c r="BO2180" s="5">
        <v>19.3</v>
      </c>
      <c r="BX2180" s="5">
        <v>7.7</v>
      </c>
      <c r="BY2180" s="5">
        <v>2.2999999999999998</v>
      </c>
    </row>
    <row r="2181" spans="1:77" x14ac:dyDescent="0.2">
      <c r="A2181" s="2" t="s">
        <v>326</v>
      </c>
      <c r="B2181" s="3">
        <v>37007</v>
      </c>
      <c r="C2181" s="4">
        <v>20</v>
      </c>
      <c r="H2181" s="5">
        <v>0.09</v>
      </c>
      <c r="M2181" s="5">
        <v>0.1</v>
      </c>
      <c r="O2181" s="5">
        <v>10</v>
      </c>
      <c r="S2181" s="5">
        <v>105</v>
      </c>
      <c r="T2181" s="5">
        <v>28.2</v>
      </c>
      <c r="V2181" s="5">
        <v>1.83</v>
      </c>
      <c r="W2181" s="5">
        <v>0.01</v>
      </c>
      <c r="AE2181" s="5">
        <v>1.4</v>
      </c>
      <c r="AN2181" s="5">
        <v>7.7</v>
      </c>
      <c r="AO2181" s="5">
        <v>0.02</v>
      </c>
      <c r="AT2181" s="5">
        <v>9</v>
      </c>
      <c r="AV2181" s="5">
        <v>68.17</v>
      </c>
      <c r="AW2181" s="5">
        <v>0.03</v>
      </c>
      <c r="AX2181" s="5">
        <v>0.1</v>
      </c>
      <c r="BA2181" s="5">
        <v>8.61</v>
      </c>
      <c r="BE2181" s="5">
        <v>2.9</v>
      </c>
      <c r="BH2181" s="5">
        <v>3.23</v>
      </c>
      <c r="BJ2181" s="5">
        <v>0.1</v>
      </c>
      <c r="BO2181" s="5">
        <v>43.3</v>
      </c>
      <c r="BX2181" s="5">
        <v>10</v>
      </c>
    </row>
    <row r="2182" spans="1:77" x14ac:dyDescent="0.2">
      <c r="A2182" s="2" t="s">
        <v>326</v>
      </c>
      <c r="B2182" s="3">
        <v>36825</v>
      </c>
      <c r="C2182" s="4">
        <v>18</v>
      </c>
      <c r="H2182" s="5">
        <v>0.01</v>
      </c>
      <c r="M2182" s="5">
        <v>0.14000000000000001</v>
      </c>
      <c r="O2182" s="5">
        <v>10</v>
      </c>
      <c r="S2182" s="5">
        <v>102</v>
      </c>
      <c r="T2182" s="5">
        <v>26.7</v>
      </c>
      <c r="V2182" s="5">
        <v>1.25</v>
      </c>
      <c r="W2182" s="5">
        <v>0.01</v>
      </c>
      <c r="AE2182" s="5">
        <v>1.2</v>
      </c>
      <c r="AN2182" s="5">
        <v>7.7</v>
      </c>
      <c r="AO2182" s="5">
        <v>0.02</v>
      </c>
      <c r="AT2182" s="5">
        <v>9.8000000000000007</v>
      </c>
      <c r="AV2182" s="5">
        <v>61.53</v>
      </c>
      <c r="AW2182" s="5">
        <v>0.03</v>
      </c>
      <c r="AX2182" s="5">
        <v>0.1</v>
      </c>
      <c r="BE2182" s="5">
        <v>3</v>
      </c>
      <c r="BH2182" s="5">
        <v>3.3</v>
      </c>
      <c r="BO2182" s="5">
        <v>45.8</v>
      </c>
      <c r="BX2182" s="5">
        <v>9.9</v>
      </c>
    </row>
    <row r="2183" spans="1:77" x14ac:dyDescent="0.2">
      <c r="A2183" s="2" t="s">
        <v>326</v>
      </c>
      <c r="B2183" s="3">
        <v>42257</v>
      </c>
      <c r="C2183" s="4">
        <v>31</v>
      </c>
      <c r="G2183" s="5">
        <v>4.0000000000000001E-3</v>
      </c>
      <c r="H2183" s="5">
        <v>0.59</v>
      </c>
      <c r="J2183" s="5">
        <v>0.2</v>
      </c>
      <c r="M2183" s="5">
        <v>0.59</v>
      </c>
      <c r="N2183" s="5">
        <v>0.2</v>
      </c>
      <c r="Q2183" s="5">
        <v>0.02</v>
      </c>
      <c r="S2183" s="5">
        <v>90.4</v>
      </c>
      <c r="T2183" s="5">
        <v>19</v>
      </c>
      <c r="U2183" s="5">
        <v>0.4</v>
      </c>
      <c r="V2183" s="5">
        <v>2.1</v>
      </c>
      <c r="W2183" s="5">
        <v>2.08</v>
      </c>
      <c r="AB2183" s="5">
        <v>12.65</v>
      </c>
      <c r="AC2183" s="5">
        <v>10</v>
      </c>
      <c r="AD2183" s="5">
        <v>0.77</v>
      </c>
      <c r="AE2183" s="5">
        <v>3.85</v>
      </c>
      <c r="AI2183" s="5">
        <v>0.5</v>
      </c>
      <c r="AN2183" s="5">
        <v>13.6</v>
      </c>
      <c r="AO2183" s="5">
        <v>0.14000000000000001</v>
      </c>
      <c r="AT2183" s="5">
        <v>17.8</v>
      </c>
      <c r="AU2183" s="5">
        <v>0.5</v>
      </c>
      <c r="AV2183" s="5">
        <v>0.22</v>
      </c>
      <c r="AW2183" s="5">
        <v>3.2799999999999999E-3</v>
      </c>
      <c r="AX2183" s="5">
        <v>0.01</v>
      </c>
      <c r="BA2183" s="5">
        <v>7.13</v>
      </c>
      <c r="BC2183" s="5">
        <v>1.9E-3</v>
      </c>
      <c r="BH2183" s="5">
        <v>6.03</v>
      </c>
      <c r="BO2183" s="5">
        <v>1.74</v>
      </c>
      <c r="BQ2183" s="5">
        <v>6.6</v>
      </c>
      <c r="BR2183" s="5">
        <v>6.65</v>
      </c>
      <c r="BX2183" s="5">
        <v>10.199999999999999</v>
      </c>
      <c r="BY2183" s="5">
        <v>0.5</v>
      </c>
    </row>
    <row r="2184" spans="1:77" x14ac:dyDescent="0.2">
      <c r="A2184" s="2" t="s">
        <v>326</v>
      </c>
      <c r="B2184" s="3">
        <v>41297</v>
      </c>
      <c r="C2184" s="4">
        <v>38</v>
      </c>
      <c r="G2184" s="5">
        <v>7.0000000000000001E-3</v>
      </c>
      <c r="H2184" s="5">
        <v>0.64</v>
      </c>
      <c r="J2184" s="5">
        <v>0.2</v>
      </c>
      <c r="M2184" s="5">
        <v>0.6</v>
      </c>
      <c r="N2184" s="5">
        <v>0.2</v>
      </c>
      <c r="Q2184" s="5">
        <v>0.02</v>
      </c>
      <c r="S2184" s="5">
        <v>105</v>
      </c>
      <c r="T2184" s="5">
        <v>19</v>
      </c>
      <c r="U2184" s="5">
        <v>0.2</v>
      </c>
      <c r="V2184" s="5">
        <v>2.2000000000000002</v>
      </c>
      <c r="W2184" s="5">
        <v>2.11</v>
      </c>
      <c r="AB2184" s="5">
        <v>12.18</v>
      </c>
      <c r="AD2184" s="5">
        <v>13.6</v>
      </c>
      <c r="AE2184" s="5">
        <v>4.18</v>
      </c>
      <c r="AI2184" s="5">
        <v>0.5</v>
      </c>
      <c r="AJ2184" s="5">
        <v>61.5</v>
      </c>
      <c r="AN2184" s="5">
        <v>15.4</v>
      </c>
      <c r="AO2184" s="5">
        <v>0.16</v>
      </c>
      <c r="AS2184" s="5">
        <v>0.51</v>
      </c>
      <c r="AT2184" s="5">
        <v>19.600000000000001</v>
      </c>
      <c r="AU2184" s="5">
        <v>0.5</v>
      </c>
      <c r="AV2184" s="5">
        <v>0.22</v>
      </c>
      <c r="AW2184" s="5">
        <v>3.6099999999999999E-3</v>
      </c>
      <c r="AX2184" s="5">
        <v>0.01</v>
      </c>
      <c r="AY2184" s="5">
        <v>0.12</v>
      </c>
      <c r="BA2184" s="5">
        <v>7.17</v>
      </c>
      <c r="BC2184" s="5">
        <v>1E-3</v>
      </c>
      <c r="BF2184" s="5">
        <v>0.34</v>
      </c>
      <c r="BH2184" s="5">
        <v>6.06</v>
      </c>
      <c r="BO2184" s="5">
        <v>2.64</v>
      </c>
      <c r="BQ2184" s="5">
        <v>6.65</v>
      </c>
      <c r="BR2184" s="5">
        <v>7.62</v>
      </c>
      <c r="BS2184" s="5">
        <v>0.2</v>
      </c>
      <c r="BT2184" s="5">
        <v>71</v>
      </c>
      <c r="BV2184" s="5">
        <v>0.1</v>
      </c>
      <c r="BW2184" s="5">
        <v>0.1</v>
      </c>
      <c r="BX2184" s="5">
        <v>9.9</v>
      </c>
      <c r="BY2184" s="5">
        <v>0.5</v>
      </c>
    </row>
    <row r="2185" spans="1:77" x14ac:dyDescent="0.2">
      <c r="A2185" s="2" t="s">
        <v>326</v>
      </c>
      <c r="B2185" s="3">
        <v>40113</v>
      </c>
      <c r="C2185" s="4">
        <v>31</v>
      </c>
      <c r="G2185" s="5">
        <v>5.0000000000000001E-3</v>
      </c>
      <c r="H2185" s="5">
        <v>0.57999999999999996</v>
      </c>
      <c r="J2185" s="5">
        <v>0.3</v>
      </c>
      <c r="M2185" s="5">
        <v>0.49</v>
      </c>
      <c r="N2185" s="5">
        <v>0.2</v>
      </c>
      <c r="Q2185" s="5">
        <v>0.02</v>
      </c>
      <c r="S2185" s="5">
        <v>93.3</v>
      </c>
      <c r="T2185" s="5">
        <v>20</v>
      </c>
      <c r="U2185" s="5">
        <v>0.2</v>
      </c>
      <c r="V2185" s="5">
        <v>2.2999999999999998</v>
      </c>
      <c r="W2185" s="5">
        <v>2.11</v>
      </c>
      <c r="AB2185" s="5">
        <v>12.6</v>
      </c>
      <c r="AD2185" s="5">
        <v>0.11</v>
      </c>
      <c r="AE2185" s="5">
        <v>3.91</v>
      </c>
      <c r="AI2185" s="5">
        <v>0.5</v>
      </c>
      <c r="AJ2185" s="5">
        <v>59.1</v>
      </c>
      <c r="AN2185" s="5">
        <v>13.4</v>
      </c>
      <c r="AO2185" s="5">
        <v>0.15</v>
      </c>
      <c r="AT2185" s="5">
        <v>16.8</v>
      </c>
      <c r="AU2185" s="5">
        <v>0.5</v>
      </c>
      <c r="AV2185" s="5">
        <v>0.22</v>
      </c>
      <c r="AW2185" s="5">
        <v>5.5799999999999999E-3</v>
      </c>
      <c r="AX2185" s="5">
        <v>0.02</v>
      </c>
      <c r="BA2185" s="5">
        <v>7.15</v>
      </c>
      <c r="BC2185" s="5">
        <v>1E-3</v>
      </c>
      <c r="BF2185" s="5">
        <v>0.26</v>
      </c>
      <c r="BH2185" s="5">
        <v>6</v>
      </c>
      <c r="BO2185" s="5">
        <v>3.3</v>
      </c>
      <c r="BW2185" s="5">
        <v>0.5</v>
      </c>
      <c r="BX2185" s="5">
        <v>9.6999999999999993</v>
      </c>
      <c r="BY2185" s="5">
        <v>0.5</v>
      </c>
    </row>
    <row r="2186" spans="1:77" x14ac:dyDescent="0.2">
      <c r="A2186" s="2" t="s">
        <v>326</v>
      </c>
      <c r="B2186" s="3">
        <v>38105</v>
      </c>
      <c r="C2186" s="4">
        <v>32</v>
      </c>
      <c r="F2186" s="5">
        <v>0.01</v>
      </c>
      <c r="G2186" s="5">
        <v>8.9999999999999993E-3</v>
      </c>
      <c r="H2186" s="5">
        <v>0.01</v>
      </c>
      <c r="J2186" s="5">
        <v>0.2</v>
      </c>
      <c r="M2186" s="5">
        <v>0.39</v>
      </c>
      <c r="N2186" s="5">
        <v>0.3</v>
      </c>
      <c r="O2186" s="5">
        <v>10</v>
      </c>
      <c r="Q2186" s="5">
        <v>0.02</v>
      </c>
      <c r="S2186" s="5">
        <v>86.6</v>
      </c>
      <c r="T2186" s="5">
        <v>38</v>
      </c>
      <c r="U2186" s="5">
        <v>0.2</v>
      </c>
      <c r="V2186" s="5">
        <v>2</v>
      </c>
      <c r="W2186" s="5">
        <v>8.0000000000000002E-3</v>
      </c>
      <c r="AB2186" s="5">
        <v>3.42</v>
      </c>
      <c r="AE2186" s="5">
        <v>11</v>
      </c>
      <c r="AI2186" s="5">
        <v>1</v>
      </c>
      <c r="AJ2186" s="5">
        <v>62.5</v>
      </c>
      <c r="AN2186" s="5">
        <v>8.89</v>
      </c>
      <c r="AO2186" s="5">
        <v>2E-3</v>
      </c>
      <c r="AT2186" s="5">
        <v>9.16</v>
      </c>
      <c r="AU2186" s="5">
        <v>0.5</v>
      </c>
      <c r="AV2186" s="5">
        <v>222.8</v>
      </c>
      <c r="AW2186" s="5">
        <v>3.2845000000000001E-3</v>
      </c>
      <c r="AX2186" s="5">
        <v>0.01</v>
      </c>
      <c r="AZ2186" s="5">
        <v>5.0000000000000001E-3</v>
      </c>
      <c r="BA2186" s="5">
        <v>5.78</v>
      </c>
      <c r="BC2186" s="5">
        <v>1E-3</v>
      </c>
      <c r="BE2186" s="5">
        <v>8.84</v>
      </c>
      <c r="BH2186" s="5">
        <v>0.36</v>
      </c>
      <c r="BO2186" s="5">
        <v>10</v>
      </c>
      <c r="BX2186" s="5">
        <v>7.5</v>
      </c>
      <c r="BY2186" s="5">
        <v>3.2</v>
      </c>
    </row>
    <row r="2187" spans="1:77" x14ac:dyDescent="0.2">
      <c r="A2187" s="2" t="s">
        <v>326</v>
      </c>
      <c r="B2187" s="3">
        <v>38693</v>
      </c>
      <c r="C2187" s="4">
        <v>33</v>
      </c>
      <c r="F2187" s="5">
        <v>0.03</v>
      </c>
      <c r="H2187" s="5">
        <v>0.54</v>
      </c>
      <c r="J2187" s="5">
        <v>1</v>
      </c>
      <c r="M2187" s="5">
        <v>0.6</v>
      </c>
      <c r="N2187" s="5">
        <v>2</v>
      </c>
      <c r="Q2187" s="5">
        <v>0.5</v>
      </c>
      <c r="S2187" s="5">
        <v>100</v>
      </c>
      <c r="T2187" s="5">
        <v>26</v>
      </c>
      <c r="U2187" s="5">
        <v>1</v>
      </c>
      <c r="V2187" s="5">
        <v>2</v>
      </c>
      <c r="W2187" s="5">
        <v>2.1800000000000002</v>
      </c>
      <c r="AB2187" s="5">
        <v>12.74</v>
      </c>
      <c r="AD2187" s="5">
        <v>1.7</v>
      </c>
      <c r="AE2187" s="5">
        <v>3.5</v>
      </c>
      <c r="AI2187" s="5">
        <v>1</v>
      </c>
      <c r="AJ2187" s="5">
        <v>56.6</v>
      </c>
      <c r="AN2187" s="5">
        <v>13.7</v>
      </c>
      <c r="AO2187" s="5">
        <v>0.15</v>
      </c>
      <c r="AT2187" s="5">
        <v>16.100000000000001</v>
      </c>
      <c r="AU2187" s="5">
        <v>1</v>
      </c>
      <c r="AV2187" s="5">
        <v>0.44</v>
      </c>
      <c r="AW2187" s="5">
        <v>0.03</v>
      </c>
      <c r="AX2187" s="5">
        <v>0.36</v>
      </c>
      <c r="BA2187" s="5">
        <v>7.3</v>
      </c>
      <c r="BC2187" s="5">
        <v>0.1</v>
      </c>
      <c r="BE2187" s="5">
        <v>0.5</v>
      </c>
      <c r="BH2187" s="5">
        <v>6.1</v>
      </c>
      <c r="BI2187" s="5">
        <v>0.1</v>
      </c>
      <c r="BO2187" s="5">
        <v>3</v>
      </c>
      <c r="BQ2187" s="5">
        <v>-6.9</v>
      </c>
      <c r="BR2187" s="5">
        <v>7.02</v>
      </c>
      <c r="BX2187" s="5">
        <v>9.5</v>
      </c>
      <c r="BY2187" s="5">
        <v>5</v>
      </c>
    </row>
    <row r="2188" spans="1:77" x14ac:dyDescent="0.2">
      <c r="A2188" s="2" t="s">
        <v>326</v>
      </c>
      <c r="B2188" s="3">
        <v>41571</v>
      </c>
      <c r="C2188" s="4">
        <v>32</v>
      </c>
      <c r="G2188" s="5">
        <v>5.0000000000000001E-3</v>
      </c>
      <c r="H2188" s="5">
        <v>0.35</v>
      </c>
      <c r="J2188" s="5">
        <v>1.8</v>
      </c>
      <c r="M2188" s="5">
        <v>0.8</v>
      </c>
      <c r="N2188" s="5">
        <v>1.6</v>
      </c>
      <c r="Q2188" s="5">
        <v>0.02</v>
      </c>
      <c r="S2188" s="5">
        <v>156</v>
      </c>
      <c r="T2188" s="5">
        <v>48</v>
      </c>
      <c r="U2188" s="5">
        <v>5.5</v>
      </c>
      <c r="V2188" s="5">
        <v>3.6</v>
      </c>
      <c r="W2188" s="5">
        <v>6.68</v>
      </c>
      <c r="AB2188" s="5">
        <v>20.27</v>
      </c>
      <c r="AD2188" s="5">
        <v>8.06</v>
      </c>
      <c r="AE2188" s="5">
        <v>2.36</v>
      </c>
      <c r="AI2188" s="5">
        <v>1.3</v>
      </c>
      <c r="AJ2188" s="5">
        <v>90.1</v>
      </c>
      <c r="AN2188" s="5">
        <v>13.3</v>
      </c>
      <c r="AO2188" s="5">
        <v>0.17</v>
      </c>
      <c r="AT2188" s="5">
        <v>21.9</v>
      </c>
      <c r="AU2188" s="5">
        <v>1.8</v>
      </c>
      <c r="AV2188" s="5">
        <v>0.22</v>
      </c>
      <c r="AW2188" s="5">
        <v>8.5400000000000007E-3</v>
      </c>
      <c r="AX2188" s="5">
        <v>0.08</v>
      </c>
      <c r="BA2188" s="5">
        <v>7.13</v>
      </c>
      <c r="BC2188" s="5">
        <v>1E-3</v>
      </c>
      <c r="BF2188" s="5">
        <v>0.26</v>
      </c>
      <c r="BH2188" s="5">
        <v>6.14</v>
      </c>
      <c r="BO2188" s="5">
        <v>95.3</v>
      </c>
      <c r="BQ2188" s="5">
        <v>9.48</v>
      </c>
      <c r="BR2188" s="5">
        <v>10.28</v>
      </c>
      <c r="BX2188" s="5">
        <v>9.1</v>
      </c>
      <c r="BY2188" s="5">
        <v>10</v>
      </c>
    </row>
    <row r="2189" spans="1:77" x14ac:dyDescent="0.2">
      <c r="A2189" s="2" t="s">
        <v>326</v>
      </c>
      <c r="B2189" s="3">
        <v>41214</v>
      </c>
      <c r="C2189" s="4">
        <v>38</v>
      </c>
      <c r="G2189" s="5">
        <v>0.01</v>
      </c>
      <c r="H2189" s="5">
        <v>0.28000000000000003</v>
      </c>
      <c r="J2189" s="5">
        <v>1.8</v>
      </c>
      <c r="M2189" s="5">
        <v>0.76</v>
      </c>
      <c r="N2189" s="5">
        <v>0.9</v>
      </c>
      <c r="Q2189" s="5">
        <v>0.02</v>
      </c>
      <c r="S2189" s="5">
        <v>150</v>
      </c>
      <c r="T2189" s="5">
        <v>52</v>
      </c>
      <c r="U2189" s="5">
        <v>0.4</v>
      </c>
      <c r="V2189" s="5">
        <v>3.8</v>
      </c>
      <c r="W2189" s="5">
        <v>5.68</v>
      </c>
      <c r="AB2189" s="5">
        <v>20.059999999999999</v>
      </c>
      <c r="AD2189" s="5">
        <v>1.06</v>
      </c>
      <c r="AE2189" s="5">
        <v>2.21</v>
      </c>
      <c r="AI2189" s="5">
        <v>0.5</v>
      </c>
      <c r="AJ2189" s="5">
        <v>90.4</v>
      </c>
      <c r="AN2189" s="5">
        <v>12.9</v>
      </c>
      <c r="AO2189" s="5">
        <v>0.18</v>
      </c>
      <c r="AS2189" s="5">
        <v>1</v>
      </c>
      <c r="AT2189" s="5">
        <v>20.8</v>
      </c>
      <c r="AU2189" s="5">
        <v>0.5</v>
      </c>
      <c r="AV2189" s="5">
        <v>0.22</v>
      </c>
      <c r="AW2189" s="5">
        <v>6.8999999999999999E-3</v>
      </c>
      <c r="AX2189" s="5">
        <v>0.03</v>
      </c>
      <c r="AY2189" s="5">
        <v>0.2</v>
      </c>
      <c r="BA2189" s="5">
        <v>7.1</v>
      </c>
      <c r="BC2189" s="5">
        <v>1E-3</v>
      </c>
      <c r="BF2189" s="5">
        <v>0.1</v>
      </c>
      <c r="BH2189" s="5">
        <v>6.12</v>
      </c>
      <c r="BO2189" s="5">
        <v>103</v>
      </c>
      <c r="BQ2189" s="5">
        <v>9.73</v>
      </c>
      <c r="BR2189" s="5">
        <v>9.84</v>
      </c>
      <c r="BS2189" s="5">
        <v>0.2</v>
      </c>
      <c r="BT2189" s="5">
        <v>76</v>
      </c>
      <c r="BV2189" s="5">
        <v>0.1</v>
      </c>
      <c r="BW2189" s="5">
        <v>0.47</v>
      </c>
      <c r="BX2189" s="5">
        <v>9.4</v>
      </c>
      <c r="BY2189" s="5">
        <v>1.7</v>
      </c>
    </row>
    <row r="2190" spans="1:77" x14ac:dyDescent="0.2">
      <c r="A2190" s="2" t="s">
        <v>326</v>
      </c>
      <c r="B2190" s="3">
        <v>40561</v>
      </c>
      <c r="C2190" s="4">
        <v>34</v>
      </c>
      <c r="G2190" s="5">
        <v>5.0000000000000001E-3</v>
      </c>
      <c r="H2190" s="5">
        <v>0.28999999999999998</v>
      </c>
      <c r="J2190" s="5">
        <v>8.6999999999999993</v>
      </c>
      <c r="M2190" s="5">
        <v>0.73</v>
      </c>
      <c r="N2190" s="5">
        <v>2.2999999999999998</v>
      </c>
      <c r="Q2190" s="5">
        <v>0.02</v>
      </c>
      <c r="S2190" s="5">
        <v>157</v>
      </c>
      <c r="T2190" s="5">
        <v>52</v>
      </c>
      <c r="U2190" s="5">
        <v>2.8</v>
      </c>
      <c r="V2190" s="5">
        <v>3.5</v>
      </c>
      <c r="W2190" s="5">
        <v>25.5</v>
      </c>
      <c r="AB2190" s="5">
        <v>20.07</v>
      </c>
      <c r="AD2190" s="5">
        <v>14.36</v>
      </c>
      <c r="AE2190" s="5">
        <v>2.29</v>
      </c>
      <c r="AI2190" s="5">
        <v>0.5</v>
      </c>
      <c r="AJ2190" s="5">
        <v>85.6</v>
      </c>
      <c r="AN2190" s="5">
        <v>12.9</v>
      </c>
      <c r="AO2190" s="5">
        <v>0.67</v>
      </c>
      <c r="AS2190" s="5">
        <v>1.2</v>
      </c>
      <c r="AT2190" s="5">
        <v>19.8</v>
      </c>
      <c r="AU2190" s="5">
        <v>0.5</v>
      </c>
      <c r="AV2190" s="5">
        <v>0.22</v>
      </c>
      <c r="AW2190" s="5">
        <v>9.1999999999999998E-3</v>
      </c>
      <c r="AX2190" s="5">
        <v>0.01</v>
      </c>
      <c r="BA2190" s="5">
        <v>7.09</v>
      </c>
      <c r="BC2190" s="5">
        <v>1E-3</v>
      </c>
      <c r="BF2190" s="5">
        <v>0.25</v>
      </c>
      <c r="BH2190" s="5">
        <v>6.07</v>
      </c>
      <c r="BO2190" s="5">
        <v>105</v>
      </c>
      <c r="BQ2190" s="5">
        <v>9.7200000000000006</v>
      </c>
      <c r="BR2190" s="5">
        <v>11.23</v>
      </c>
      <c r="BW2190" s="5">
        <v>1.8</v>
      </c>
      <c r="BX2190" s="5">
        <v>9.3000000000000007</v>
      </c>
      <c r="BY2190" s="5">
        <v>15</v>
      </c>
    </row>
    <row r="2191" spans="1:77" x14ac:dyDescent="0.2">
      <c r="A2191" s="2" t="s">
        <v>326</v>
      </c>
      <c r="B2191" s="3">
        <v>40119</v>
      </c>
      <c r="C2191" s="4">
        <v>31</v>
      </c>
      <c r="G2191" s="5">
        <v>1E-3</v>
      </c>
      <c r="H2191" s="5">
        <v>0.67</v>
      </c>
      <c r="J2191" s="5">
        <v>3.8</v>
      </c>
      <c r="M2191" s="5">
        <v>0.62</v>
      </c>
      <c r="N2191" s="5">
        <v>0.2</v>
      </c>
      <c r="Q2191" s="5">
        <v>0.02</v>
      </c>
      <c r="S2191" s="5">
        <v>132</v>
      </c>
      <c r="T2191" s="5">
        <v>56</v>
      </c>
      <c r="U2191" s="5">
        <v>0.2</v>
      </c>
      <c r="V2191" s="5">
        <v>3.6</v>
      </c>
      <c r="W2191" s="5">
        <v>5.25</v>
      </c>
      <c r="AB2191" s="5">
        <v>22.47</v>
      </c>
      <c r="AD2191" s="5">
        <v>0.08</v>
      </c>
      <c r="AE2191" s="5">
        <v>2.57</v>
      </c>
      <c r="AI2191" s="5">
        <v>0.5</v>
      </c>
      <c r="AJ2191" s="5">
        <v>76.599999999999994</v>
      </c>
      <c r="AN2191" s="5">
        <v>8.6199999999999992</v>
      </c>
      <c r="AO2191" s="5">
        <v>0.24</v>
      </c>
      <c r="AT2191" s="5">
        <v>19.8</v>
      </c>
      <c r="AU2191" s="5">
        <v>0.5</v>
      </c>
      <c r="AV2191" s="5">
        <v>0.22</v>
      </c>
      <c r="AW2191" s="5">
        <v>0.01</v>
      </c>
      <c r="AX2191" s="5">
        <v>0.03</v>
      </c>
      <c r="BA2191" s="5">
        <v>7.18</v>
      </c>
      <c r="BC2191" s="5">
        <v>1E-3</v>
      </c>
      <c r="BF2191" s="5">
        <v>0.27</v>
      </c>
      <c r="BH2191" s="5">
        <v>5.34</v>
      </c>
      <c r="BO2191" s="5">
        <v>74.599999999999994</v>
      </c>
      <c r="BW2191" s="5">
        <v>0.5</v>
      </c>
      <c r="BX2191" s="5">
        <v>9.4</v>
      </c>
      <c r="BY2191" s="5">
        <v>1.4</v>
      </c>
    </row>
    <row r="2192" spans="1:77" x14ac:dyDescent="0.2">
      <c r="A2192" s="2" t="s">
        <v>423</v>
      </c>
      <c r="B2192" s="3">
        <v>38681</v>
      </c>
      <c r="C2192" s="4">
        <v>33</v>
      </c>
      <c r="F2192" s="5">
        <v>0.13</v>
      </c>
      <c r="H2192" s="5">
        <v>0.23</v>
      </c>
      <c r="J2192" s="5">
        <v>1</v>
      </c>
      <c r="M2192" s="5">
        <v>0.3</v>
      </c>
      <c r="N2192" s="5">
        <v>2</v>
      </c>
      <c r="Q2192" s="5">
        <v>0.5</v>
      </c>
      <c r="S2192" s="5">
        <v>157</v>
      </c>
      <c r="T2192" s="5">
        <v>52</v>
      </c>
      <c r="U2192" s="5">
        <v>1</v>
      </c>
      <c r="V2192" s="5">
        <v>4</v>
      </c>
      <c r="W2192" s="5">
        <v>9.85</v>
      </c>
      <c r="AB2192" s="5">
        <v>20.38</v>
      </c>
      <c r="AD2192" s="5">
        <v>1.26</v>
      </c>
      <c r="AE2192" s="5">
        <v>2.2000000000000002</v>
      </c>
      <c r="AI2192" s="5">
        <v>1</v>
      </c>
      <c r="AJ2192" s="5">
        <v>82.2</v>
      </c>
      <c r="AN2192" s="5">
        <v>12.3</v>
      </c>
      <c r="AO2192" s="5">
        <v>0.19</v>
      </c>
      <c r="AT2192" s="5">
        <v>18.600000000000001</v>
      </c>
      <c r="AU2192" s="5">
        <v>1</v>
      </c>
      <c r="AV2192" s="5">
        <v>0.44</v>
      </c>
      <c r="AW2192" s="5">
        <v>0.03</v>
      </c>
      <c r="AX2192" s="5">
        <v>0.03</v>
      </c>
      <c r="BA2192" s="5">
        <v>7.2</v>
      </c>
      <c r="BC2192" s="5">
        <v>0.1</v>
      </c>
      <c r="BE2192" s="5">
        <v>0.5</v>
      </c>
      <c r="BH2192" s="5">
        <v>6.2</v>
      </c>
      <c r="BI2192" s="5">
        <v>0.1</v>
      </c>
      <c r="BO2192" s="5">
        <v>110</v>
      </c>
      <c r="BQ2192" s="5">
        <v>-9.9499999999999993</v>
      </c>
      <c r="BR2192" s="5">
        <v>10.08</v>
      </c>
      <c r="BX2192" s="5">
        <v>9.1</v>
      </c>
      <c r="BY2192" s="5">
        <v>5</v>
      </c>
    </row>
    <row r="2193" spans="1:77" x14ac:dyDescent="0.2">
      <c r="A2193" s="2" t="s">
        <v>423</v>
      </c>
      <c r="B2193" s="3">
        <v>35879</v>
      </c>
      <c r="C2193" s="4">
        <v>23</v>
      </c>
      <c r="F2193" s="5">
        <v>0.02</v>
      </c>
      <c r="G2193" s="5">
        <v>8.0000000000000002E-3</v>
      </c>
      <c r="H2193" s="5">
        <v>0.01</v>
      </c>
      <c r="S2193" s="5">
        <v>42</v>
      </c>
      <c r="T2193" s="5">
        <v>16</v>
      </c>
      <c r="V2193" s="5">
        <v>2</v>
      </c>
      <c r="W2193" s="5">
        <v>0.01</v>
      </c>
      <c r="AB2193" s="5">
        <v>3.82</v>
      </c>
      <c r="AE2193" s="5">
        <v>12</v>
      </c>
      <c r="AJ2193" s="5">
        <v>35</v>
      </c>
      <c r="AN2193" s="5">
        <v>3.4</v>
      </c>
      <c r="AO2193" s="5">
        <v>2E-3</v>
      </c>
      <c r="AT2193" s="5">
        <v>6.8</v>
      </c>
      <c r="AV2193" s="5">
        <v>122.22</v>
      </c>
      <c r="AW2193" s="5">
        <v>3.284E-3</v>
      </c>
      <c r="AX2193" s="5">
        <v>0.01</v>
      </c>
      <c r="AZ2193" s="5">
        <v>5.0000000000000001E-3</v>
      </c>
      <c r="BA2193" s="5">
        <v>5.88</v>
      </c>
      <c r="BE2193" s="5">
        <v>11.3</v>
      </c>
      <c r="BH2193" s="5">
        <v>0.32</v>
      </c>
      <c r="BI2193" s="5">
        <v>0.52</v>
      </c>
      <c r="BO2193" s="5">
        <v>19.3</v>
      </c>
      <c r="BX2193" s="5">
        <v>7.3</v>
      </c>
    </row>
    <row r="2194" spans="1:77" x14ac:dyDescent="0.2">
      <c r="A2194" s="2" t="s">
        <v>303</v>
      </c>
      <c r="B2194" s="3">
        <v>38691</v>
      </c>
      <c r="C2194" s="4">
        <v>32</v>
      </c>
      <c r="F2194" s="5">
        <v>0.01</v>
      </c>
      <c r="G2194" s="5">
        <v>7.0000000000000001E-3</v>
      </c>
      <c r="H2194" s="5">
        <v>0.01</v>
      </c>
      <c r="J2194" s="5">
        <v>0.2</v>
      </c>
      <c r="M2194" s="5">
        <v>0.64</v>
      </c>
      <c r="N2194" s="5">
        <v>0.2</v>
      </c>
      <c r="O2194" s="5">
        <v>10</v>
      </c>
      <c r="Q2194" s="5">
        <v>0.02</v>
      </c>
      <c r="S2194" s="5">
        <v>43.8</v>
      </c>
      <c r="T2194" s="5">
        <v>19</v>
      </c>
      <c r="U2194" s="5">
        <v>0.2</v>
      </c>
      <c r="V2194" s="5">
        <v>1.8</v>
      </c>
      <c r="W2194" s="5">
        <v>8.9999999999999993E-3</v>
      </c>
      <c r="AB2194" s="5">
        <v>4.2</v>
      </c>
      <c r="AE2194" s="5">
        <v>6.42</v>
      </c>
      <c r="AI2194" s="5">
        <v>1.1000000000000001</v>
      </c>
      <c r="AJ2194" s="5">
        <v>35</v>
      </c>
      <c r="AN2194" s="5">
        <v>4.8899999999999997</v>
      </c>
      <c r="AO2194" s="5">
        <v>1E-3</v>
      </c>
      <c r="AT2194" s="5">
        <v>7.26</v>
      </c>
      <c r="AU2194" s="5">
        <v>0.5</v>
      </c>
      <c r="AV2194" s="5">
        <v>109.87</v>
      </c>
      <c r="AW2194" s="5">
        <v>3.5999999999999999E-3</v>
      </c>
      <c r="AX2194" s="5">
        <v>0.01</v>
      </c>
      <c r="AZ2194" s="5">
        <v>5.0000000000000001E-3</v>
      </c>
      <c r="BA2194" s="5">
        <v>5.62</v>
      </c>
      <c r="BC2194" s="5">
        <v>1E-3</v>
      </c>
      <c r="BE2194" s="5">
        <v>7.9</v>
      </c>
      <c r="BH2194" s="5">
        <v>0.46</v>
      </c>
      <c r="BO2194" s="5">
        <v>15.8</v>
      </c>
      <c r="BX2194" s="5">
        <v>11</v>
      </c>
      <c r="BY2194" s="5">
        <v>1.3</v>
      </c>
    </row>
    <row r="2195" spans="1:77" x14ac:dyDescent="0.2">
      <c r="A2195" s="2" t="s">
        <v>303</v>
      </c>
      <c r="B2195" s="3">
        <v>39926</v>
      </c>
      <c r="C2195" s="4">
        <v>32</v>
      </c>
      <c r="G2195" s="5">
        <v>6.0000000000000001E-3</v>
      </c>
      <c r="H2195" s="5">
        <v>0.01</v>
      </c>
      <c r="J2195" s="5">
        <v>0.2</v>
      </c>
      <c r="M2195" s="5">
        <v>0.53</v>
      </c>
      <c r="N2195" s="5">
        <v>0.2</v>
      </c>
      <c r="Q2195" s="5">
        <v>0.02</v>
      </c>
      <c r="S2195" s="5">
        <v>36.9</v>
      </c>
      <c r="T2195" s="5">
        <v>14</v>
      </c>
      <c r="U2195" s="5">
        <v>0.2</v>
      </c>
      <c r="V2195" s="5">
        <v>2.2000000000000002</v>
      </c>
      <c r="W2195" s="5">
        <v>0.01</v>
      </c>
      <c r="AB2195" s="5">
        <v>3.29</v>
      </c>
      <c r="AD2195" s="5">
        <v>3.98</v>
      </c>
      <c r="AE2195" s="5">
        <v>8</v>
      </c>
      <c r="AI2195" s="5">
        <v>0.6</v>
      </c>
      <c r="AJ2195" s="5">
        <v>34.6</v>
      </c>
      <c r="AN2195" s="5">
        <v>6.51</v>
      </c>
      <c r="AO2195" s="5">
        <v>1E-3</v>
      </c>
      <c r="AT2195" s="5">
        <v>6.2</v>
      </c>
      <c r="AU2195" s="5">
        <v>0.5</v>
      </c>
      <c r="AV2195" s="5">
        <v>117.75</v>
      </c>
      <c r="AW2195" s="5">
        <v>3.2799999999999999E-3</v>
      </c>
      <c r="AX2195" s="5">
        <v>0.01</v>
      </c>
      <c r="BA2195" s="5">
        <v>5.85</v>
      </c>
      <c r="BC2195" s="5">
        <v>1E-3</v>
      </c>
      <c r="BE2195" s="5">
        <v>10.1</v>
      </c>
      <c r="BF2195" s="5">
        <v>9.33</v>
      </c>
      <c r="BH2195" s="5">
        <v>0.37</v>
      </c>
      <c r="BO2195" s="5">
        <v>14.6</v>
      </c>
      <c r="BW2195" s="5">
        <v>0.5</v>
      </c>
      <c r="BX2195" s="5">
        <v>7.5</v>
      </c>
      <c r="BY2195" s="5">
        <v>0.6</v>
      </c>
    </row>
    <row r="2196" spans="1:77" x14ac:dyDescent="0.2">
      <c r="A2196" s="2" t="s">
        <v>303</v>
      </c>
      <c r="B2196" s="3">
        <v>40338</v>
      </c>
      <c r="C2196" s="4">
        <v>23</v>
      </c>
      <c r="G2196" s="5">
        <v>0.02</v>
      </c>
      <c r="H2196" s="5">
        <v>0.01</v>
      </c>
      <c r="M2196" s="5">
        <v>0.72</v>
      </c>
      <c r="S2196" s="5">
        <v>34.1</v>
      </c>
      <c r="T2196" s="5">
        <v>28</v>
      </c>
      <c r="V2196" s="5">
        <v>2.4</v>
      </c>
      <c r="W2196" s="5">
        <v>0.01</v>
      </c>
      <c r="AB2196" s="5">
        <v>3.32</v>
      </c>
      <c r="AD2196" s="5">
        <v>0.04</v>
      </c>
      <c r="AE2196" s="5">
        <v>7.24</v>
      </c>
      <c r="AJ2196" s="5">
        <v>30</v>
      </c>
      <c r="AN2196" s="5">
        <v>6.2</v>
      </c>
      <c r="AT2196" s="5">
        <v>4.53</v>
      </c>
      <c r="AV2196" s="5">
        <v>61.97</v>
      </c>
      <c r="AW2196" s="5">
        <v>3.2799999999999999E-3</v>
      </c>
      <c r="AX2196" s="5">
        <v>0.01</v>
      </c>
      <c r="BA2196" s="5">
        <v>5.85</v>
      </c>
      <c r="BF2196" s="5">
        <v>0.78</v>
      </c>
      <c r="BH2196" s="5">
        <v>0.51</v>
      </c>
      <c r="BO2196" s="5">
        <v>14.4</v>
      </c>
      <c r="BQ2196" s="5">
        <v>2.6</v>
      </c>
      <c r="BR2196" s="5">
        <v>2.6</v>
      </c>
      <c r="BX2196" s="5">
        <v>8.5</v>
      </c>
    </row>
    <row r="2197" spans="1:77" x14ac:dyDescent="0.2">
      <c r="A2197" s="2" t="s">
        <v>303</v>
      </c>
      <c r="B2197" s="3">
        <v>40645</v>
      </c>
      <c r="C2197" s="4">
        <v>25</v>
      </c>
      <c r="G2197" s="5">
        <v>0.09</v>
      </c>
      <c r="H2197" s="5">
        <v>0.02</v>
      </c>
      <c r="M2197" s="5">
        <v>0.53</v>
      </c>
      <c r="S2197" s="5">
        <v>69.7</v>
      </c>
      <c r="T2197" s="5">
        <v>23</v>
      </c>
      <c r="V2197" s="5">
        <v>2.2999999999999998</v>
      </c>
      <c r="W2197" s="5">
        <v>0.06</v>
      </c>
      <c r="AB2197" s="5">
        <v>3.08</v>
      </c>
      <c r="AD2197" s="5">
        <v>47.36</v>
      </c>
      <c r="AE2197" s="5">
        <v>21.5</v>
      </c>
      <c r="AJ2197" s="5">
        <v>39.299999999999997</v>
      </c>
      <c r="AN2197" s="5">
        <v>7.56</v>
      </c>
      <c r="AO2197" s="5">
        <v>0.01</v>
      </c>
      <c r="AT2197" s="5">
        <v>21.3</v>
      </c>
      <c r="AV2197" s="5">
        <v>129.69999999999999</v>
      </c>
      <c r="AW2197" s="5">
        <v>3.2799999999999999E-3</v>
      </c>
      <c r="AX2197" s="5">
        <v>0.01</v>
      </c>
      <c r="BA2197" s="5">
        <v>5.85</v>
      </c>
      <c r="BF2197" s="5">
        <v>9.48</v>
      </c>
      <c r="BH2197" s="5">
        <v>0.43</v>
      </c>
      <c r="BO2197" s="5">
        <v>13.5</v>
      </c>
      <c r="BQ2197" s="5">
        <v>3.45</v>
      </c>
      <c r="BR2197" s="5">
        <v>5.59</v>
      </c>
      <c r="BT2197" s="5">
        <v>8.4</v>
      </c>
      <c r="BX2197" s="5">
        <v>6.3</v>
      </c>
    </row>
    <row r="2198" spans="1:77" x14ac:dyDescent="0.2">
      <c r="A2198" s="2" t="s">
        <v>303</v>
      </c>
      <c r="B2198" s="3">
        <v>32804</v>
      </c>
      <c r="C2198" s="4">
        <v>29</v>
      </c>
      <c r="F2198" s="5">
        <v>0.08</v>
      </c>
      <c r="H2198" s="5">
        <v>0.4</v>
      </c>
      <c r="J2198" s="5">
        <v>0.7</v>
      </c>
      <c r="M2198" s="5">
        <v>0.98</v>
      </c>
      <c r="N2198" s="5">
        <v>0.2</v>
      </c>
      <c r="Q2198" s="5">
        <v>0.01</v>
      </c>
      <c r="S2198" s="5">
        <v>143</v>
      </c>
      <c r="T2198" s="5">
        <v>47</v>
      </c>
      <c r="U2198" s="5">
        <v>0.2</v>
      </c>
      <c r="V2198" s="5">
        <v>4.5</v>
      </c>
      <c r="W2198" s="5">
        <v>4.0999999999999996</v>
      </c>
      <c r="AB2198" s="5">
        <v>20.21</v>
      </c>
      <c r="AE2198" s="5">
        <v>2.4</v>
      </c>
      <c r="AI2198" s="5">
        <v>0.2</v>
      </c>
      <c r="AJ2198" s="5">
        <v>76.5</v>
      </c>
      <c r="AN2198" s="5">
        <v>12</v>
      </c>
      <c r="AO2198" s="5">
        <v>0.12</v>
      </c>
      <c r="AT2198" s="5">
        <v>19</v>
      </c>
      <c r="AU2198" s="5">
        <v>0.2</v>
      </c>
      <c r="AV2198" s="5">
        <v>0.44</v>
      </c>
      <c r="AW2198" s="5">
        <v>6.5700000000000003E-3</v>
      </c>
      <c r="AX2198" s="5">
        <v>0.01</v>
      </c>
      <c r="AY2198" s="5">
        <v>0.13</v>
      </c>
      <c r="BA2198" s="5">
        <v>6.67</v>
      </c>
      <c r="BC2198" s="5">
        <v>1E-3</v>
      </c>
      <c r="BE2198" s="5">
        <v>0.4</v>
      </c>
      <c r="BH2198" s="5">
        <v>5.62</v>
      </c>
      <c r="BX2198" s="5">
        <v>8.8000000000000007</v>
      </c>
      <c r="BY2198" s="5">
        <v>2.6</v>
      </c>
    </row>
    <row r="2199" spans="1:77" x14ac:dyDescent="0.2">
      <c r="A2199" s="2" t="s">
        <v>303</v>
      </c>
      <c r="B2199" s="3">
        <v>32413</v>
      </c>
      <c r="C2199" s="4">
        <v>28</v>
      </c>
      <c r="F2199" s="5">
        <v>0.09</v>
      </c>
      <c r="H2199" s="5">
        <v>0.27</v>
      </c>
      <c r="J2199" s="5">
        <v>0.21</v>
      </c>
      <c r="M2199" s="5">
        <v>0.09</v>
      </c>
      <c r="N2199" s="5">
        <v>1.1000000000000001</v>
      </c>
      <c r="Q2199" s="5">
        <v>0.01</v>
      </c>
      <c r="S2199" s="5">
        <v>141</v>
      </c>
      <c r="T2199" s="5">
        <v>45.4</v>
      </c>
      <c r="U2199" s="5">
        <v>0.4</v>
      </c>
      <c r="V2199" s="5">
        <v>4</v>
      </c>
      <c r="W2199" s="5">
        <v>6.2</v>
      </c>
      <c r="AB2199" s="5">
        <v>20.07</v>
      </c>
      <c r="AE2199" s="5">
        <v>2.2000000000000002</v>
      </c>
      <c r="AI2199" s="5">
        <v>3.7</v>
      </c>
      <c r="AJ2199" s="5">
        <v>82.5</v>
      </c>
      <c r="AN2199" s="5">
        <v>12</v>
      </c>
      <c r="AO2199" s="5">
        <v>0.15</v>
      </c>
      <c r="AT2199" s="5">
        <v>19</v>
      </c>
      <c r="AU2199" s="5">
        <v>0.2</v>
      </c>
      <c r="AV2199" s="5">
        <v>1.1000000000000001</v>
      </c>
      <c r="AW2199" s="5">
        <v>0.82</v>
      </c>
      <c r="AX2199" s="5">
        <v>1.53</v>
      </c>
      <c r="BA2199" s="5">
        <v>7.18</v>
      </c>
      <c r="BE2199" s="5">
        <v>0.6</v>
      </c>
      <c r="BH2199" s="5">
        <v>5.89</v>
      </c>
      <c r="BO2199" s="5">
        <v>81.400000000000006</v>
      </c>
      <c r="BX2199" s="5">
        <v>7.9</v>
      </c>
      <c r="BY2199" s="5">
        <v>2.1</v>
      </c>
    </row>
    <row r="2200" spans="1:77" x14ac:dyDescent="0.2">
      <c r="A2200" s="2" t="s">
        <v>303</v>
      </c>
      <c r="B2200" s="3">
        <v>32273</v>
      </c>
      <c r="C2200" s="4">
        <v>28</v>
      </c>
      <c r="F2200" s="5">
        <v>0.06</v>
      </c>
      <c r="H2200" s="5">
        <v>0.43</v>
      </c>
      <c r="J2200" s="5">
        <v>0.6</v>
      </c>
      <c r="M2200" s="5">
        <v>0.68</v>
      </c>
      <c r="N2200" s="5">
        <v>2.8</v>
      </c>
      <c r="Q2200" s="5">
        <v>0.01</v>
      </c>
      <c r="S2200" s="5">
        <v>141</v>
      </c>
      <c r="T2200" s="5">
        <v>51.2</v>
      </c>
      <c r="U2200" s="5">
        <v>0.1</v>
      </c>
      <c r="V2200" s="5">
        <v>4</v>
      </c>
      <c r="W2200" s="5">
        <v>3.9</v>
      </c>
      <c r="AB2200" s="5">
        <v>19.850000000000001</v>
      </c>
      <c r="AE2200" s="5">
        <v>2.1</v>
      </c>
      <c r="AI2200" s="5">
        <v>71</v>
      </c>
      <c r="AJ2200" s="5">
        <v>84.7</v>
      </c>
      <c r="AN2200" s="5">
        <v>11</v>
      </c>
      <c r="AO2200" s="5">
        <v>0.12</v>
      </c>
      <c r="AT2200" s="5">
        <v>20</v>
      </c>
      <c r="AU2200" s="5">
        <v>0.2</v>
      </c>
      <c r="AV2200" s="5">
        <v>1.1000000000000001</v>
      </c>
      <c r="AW2200" s="5">
        <v>0.82</v>
      </c>
      <c r="AX2200" s="5">
        <v>1.53</v>
      </c>
      <c r="BA2200" s="5">
        <v>6.8</v>
      </c>
      <c r="BE2200" s="5">
        <v>0.1</v>
      </c>
      <c r="BH2200" s="5">
        <v>5.8</v>
      </c>
      <c r="BO2200" s="5">
        <v>94.6</v>
      </c>
      <c r="BX2200" s="5">
        <v>8.6999999999999993</v>
      </c>
      <c r="BY2200" s="5">
        <v>24</v>
      </c>
    </row>
    <row r="2201" spans="1:77" x14ac:dyDescent="0.2">
      <c r="A2201" s="2" t="s">
        <v>303</v>
      </c>
      <c r="B2201" s="3">
        <v>32168</v>
      </c>
      <c r="C2201" s="4">
        <v>29</v>
      </c>
      <c r="F2201" s="5">
        <v>0.2</v>
      </c>
      <c r="H2201" s="5">
        <v>0.46</v>
      </c>
      <c r="J2201" s="5">
        <v>0.6</v>
      </c>
      <c r="M2201" s="5">
        <v>0.78</v>
      </c>
      <c r="N2201" s="5">
        <v>1.6</v>
      </c>
      <c r="Q2201" s="5">
        <v>0.01</v>
      </c>
      <c r="S2201" s="5">
        <v>139</v>
      </c>
      <c r="T2201" s="5">
        <v>40</v>
      </c>
      <c r="U2201" s="5">
        <v>0.4</v>
      </c>
      <c r="V2201" s="5">
        <v>5</v>
      </c>
      <c r="W2201" s="5">
        <v>4.7</v>
      </c>
      <c r="AB2201" s="5">
        <v>19.7</v>
      </c>
      <c r="AE2201" s="5">
        <v>2.2000000000000002</v>
      </c>
      <c r="AI2201" s="5">
        <v>2.2000000000000002</v>
      </c>
      <c r="AJ2201" s="5">
        <v>80.8</v>
      </c>
      <c r="AN2201" s="5">
        <v>12</v>
      </c>
      <c r="AO2201" s="5">
        <v>0.16</v>
      </c>
      <c r="AT2201" s="5">
        <v>18</v>
      </c>
      <c r="AU2201" s="5">
        <v>0.5</v>
      </c>
      <c r="AV2201" s="5">
        <v>1.1000000000000001</v>
      </c>
      <c r="AW2201" s="5">
        <v>0.82</v>
      </c>
      <c r="AX2201" s="5">
        <v>1.53</v>
      </c>
      <c r="BA2201" s="5">
        <v>6.86</v>
      </c>
      <c r="BC2201" s="5">
        <v>5.0000000000000001E-3</v>
      </c>
      <c r="BE2201" s="5">
        <v>0.9</v>
      </c>
      <c r="BH2201" s="5">
        <v>5.9</v>
      </c>
      <c r="BO2201" s="5">
        <v>74</v>
      </c>
      <c r="BX2201" s="5">
        <v>8.6</v>
      </c>
      <c r="BY2201" s="5">
        <v>3.8</v>
      </c>
    </row>
    <row r="2202" spans="1:77" x14ac:dyDescent="0.2">
      <c r="A2202" s="2" t="s">
        <v>303</v>
      </c>
      <c r="B2202" s="3">
        <v>31917</v>
      </c>
      <c r="C2202" s="4">
        <v>22</v>
      </c>
      <c r="F2202" s="5">
        <v>0.08</v>
      </c>
      <c r="H2202" s="5">
        <v>0.41</v>
      </c>
      <c r="M2202" s="5">
        <v>0.94</v>
      </c>
      <c r="S2202" s="5">
        <v>142</v>
      </c>
      <c r="T2202" s="5">
        <v>46</v>
      </c>
      <c r="V2202" s="5">
        <v>5</v>
      </c>
      <c r="W2202" s="5">
        <v>13.7</v>
      </c>
      <c r="AB2202" s="5">
        <v>20</v>
      </c>
      <c r="AE2202" s="5">
        <v>2.2000000000000002</v>
      </c>
      <c r="AJ2202" s="5">
        <v>80.3</v>
      </c>
      <c r="AN2202" s="5">
        <v>10</v>
      </c>
      <c r="AO2202" s="5">
        <v>0.16</v>
      </c>
      <c r="AT2202" s="5">
        <v>20</v>
      </c>
      <c r="AV2202" s="5">
        <v>0.44</v>
      </c>
      <c r="AW2202" s="5">
        <v>6.5700000000000003E-3</v>
      </c>
      <c r="AX2202" s="5">
        <v>0.01</v>
      </c>
      <c r="BA2202" s="5">
        <v>7.19</v>
      </c>
      <c r="BE2202" s="5">
        <v>0.1</v>
      </c>
      <c r="BH2202" s="5">
        <v>6</v>
      </c>
      <c r="BO2202" s="5">
        <v>59.1</v>
      </c>
      <c r="BX2202" s="5">
        <v>8.6</v>
      </c>
      <c r="BY2202" s="5">
        <v>7.9</v>
      </c>
    </row>
    <row r="2203" spans="1:77" x14ac:dyDescent="0.2">
      <c r="A2203" s="2" t="s">
        <v>303</v>
      </c>
      <c r="B2203" s="3">
        <v>31726</v>
      </c>
      <c r="C2203" s="4">
        <v>29</v>
      </c>
      <c r="F2203" s="5">
        <v>0.18</v>
      </c>
      <c r="H2203" s="5">
        <v>0.13</v>
      </c>
      <c r="J2203" s="5">
        <v>2.7</v>
      </c>
      <c r="M2203" s="5">
        <v>0.66</v>
      </c>
      <c r="N2203" s="5">
        <v>0.2</v>
      </c>
      <c r="Q2203" s="5">
        <v>0.03</v>
      </c>
      <c r="S2203" s="5">
        <v>133</v>
      </c>
      <c r="T2203" s="5">
        <v>18</v>
      </c>
      <c r="U2203" s="5">
        <v>0.1</v>
      </c>
      <c r="V2203" s="5">
        <v>3</v>
      </c>
      <c r="W2203" s="5">
        <v>11.2</v>
      </c>
      <c r="AB2203" s="5">
        <v>19.63</v>
      </c>
      <c r="AE2203" s="5">
        <v>1</v>
      </c>
      <c r="AI2203" s="5">
        <v>1.3</v>
      </c>
      <c r="AJ2203" s="5">
        <v>77.2</v>
      </c>
      <c r="AN2203" s="5">
        <v>12</v>
      </c>
      <c r="AO2203" s="5">
        <v>0.18</v>
      </c>
      <c r="AT2203" s="5">
        <v>18.100000000000001</v>
      </c>
      <c r="AU2203" s="5">
        <v>0.2</v>
      </c>
      <c r="AV2203" s="5">
        <v>0.06</v>
      </c>
      <c r="AW2203" s="5">
        <v>6.5700000000000003E-3</v>
      </c>
      <c r="AX2203" s="5">
        <v>0.01</v>
      </c>
      <c r="BA2203" s="5">
        <v>7.11</v>
      </c>
      <c r="BC2203" s="5">
        <v>6.0000000000000001E-3</v>
      </c>
      <c r="BE2203" s="5">
        <v>0.1</v>
      </c>
      <c r="BH2203" s="5">
        <v>5.9</v>
      </c>
      <c r="BO2203" s="5">
        <v>24.3</v>
      </c>
      <c r="BX2203" s="5">
        <v>8.6</v>
      </c>
      <c r="BY2203" s="5">
        <v>6.95</v>
      </c>
    </row>
    <row r="2204" spans="1:77" x14ac:dyDescent="0.2">
      <c r="A2204" s="2" t="s">
        <v>422</v>
      </c>
      <c r="B2204" s="3">
        <v>38271</v>
      </c>
      <c r="C2204" s="4">
        <v>32</v>
      </c>
      <c r="F2204" s="5">
        <v>0.01</v>
      </c>
      <c r="G2204" s="5">
        <v>0.01</v>
      </c>
      <c r="H2204" s="5">
        <v>0.01</v>
      </c>
      <c r="J2204" s="5">
        <v>0.2</v>
      </c>
      <c r="M2204" s="5">
        <v>0.45</v>
      </c>
      <c r="N2204" s="5">
        <v>2.9</v>
      </c>
      <c r="O2204" s="5">
        <v>17</v>
      </c>
      <c r="Q2204" s="5">
        <v>0.04</v>
      </c>
      <c r="S2204" s="5">
        <v>97.2</v>
      </c>
      <c r="T2204" s="5">
        <v>39</v>
      </c>
      <c r="U2204" s="5">
        <v>0.2</v>
      </c>
      <c r="V2204" s="5">
        <v>1.7</v>
      </c>
      <c r="W2204" s="5">
        <v>8.0000000000000002E-3</v>
      </c>
      <c r="AB2204" s="5">
        <v>3.85</v>
      </c>
      <c r="AE2204" s="5">
        <v>11.4</v>
      </c>
      <c r="AI2204" s="5">
        <v>0.5</v>
      </c>
      <c r="AJ2204" s="5">
        <v>74</v>
      </c>
      <c r="AN2204" s="5">
        <v>9.8800000000000008</v>
      </c>
      <c r="AO2204" s="5">
        <v>1.6000000000000001E-3</v>
      </c>
      <c r="AT2204" s="5">
        <v>9.9499999999999993</v>
      </c>
      <c r="AU2204" s="5">
        <v>0.5</v>
      </c>
      <c r="AV2204" s="5">
        <v>281.54000000000002</v>
      </c>
      <c r="AW2204" s="5">
        <v>3.2845000000000001E-3</v>
      </c>
      <c r="AX2204" s="5">
        <v>0.01</v>
      </c>
      <c r="AZ2204" s="5">
        <v>5.0000000000000001E-3</v>
      </c>
      <c r="BA2204" s="5">
        <v>5.6</v>
      </c>
      <c r="BC2204" s="5">
        <v>1.4E-3</v>
      </c>
      <c r="BE2204" s="5">
        <v>7.4</v>
      </c>
      <c r="BH2204" s="5">
        <v>0.33</v>
      </c>
      <c r="BO2204" s="5">
        <v>8.9</v>
      </c>
      <c r="BX2204" s="5">
        <v>12</v>
      </c>
      <c r="BY2204" s="5">
        <v>1.9</v>
      </c>
    </row>
    <row r="2205" spans="1:77" x14ac:dyDescent="0.2">
      <c r="A2205" s="2" t="s">
        <v>154</v>
      </c>
      <c r="B2205" s="3">
        <v>41568</v>
      </c>
      <c r="C2205" s="4">
        <v>35</v>
      </c>
      <c r="G2205" s="5">
        <v>2E-3</v>
      </c>
      <c r="H2205" s="5">
        <v>5.7</v>
      </c>
      <c r="J2205" s="5">
        <v>0.2</v>
      </c>
      <c r="M2205" s="5">
        <v>1.01</v>
      </c>
      <c r="N2205" s="5">
        <v>0.2</v>
      </c>
      <c r="Q2205" s="5">
        <v>0.02</v>
      </c>
      <c r="S2205" s="5">
        <v>219</v>
      </c>
      <c r="T2205" s="5">
        <v>3283</v>
      </c>
      <c r="U2205" s="5">
        <v>0.2</v>
      </c>
      <c r="V2205" s="5">
        <v>5.9</v>
      </c>
      <c r="W2205" s="5">
        <v>6.83</v>
      </c>
      <c r="AB2205" s="5">
        <v>1.54</v>
      </c>
      <c r="AD2205" s="5">
        <v>2.39</v>
      </c>
      <c r="AE2205" s="5">
        <v>21</v>
      </c>
      <c r="AI2205" s="5">
        <v>1.6</v>
      </c>
      <c r="AJ2205" s="5">
        <v>1072</v>
      </c>
      <c r="AN2205" s="5">
        <v>103</v>
      </c>
      <c r="AO2205" s="5">
        <v>0.28999999999999998</v>
      </c>
      <c r="AT2205" s="5">
        <v>1830</v>
      </c>
      <c r="AU2205" s="5">
        <v>0.5</v>
      </c>
      <c r="AV2205" s="5">
        <v>0.22</v>
      </c>
      <c r="AW2205" s="5">
        <v>9.8499999999999994E-3</v>
      </c>
      <c r="AX2205" s="5">
        <v>0.02</v>
      </c>
      <c r="AY2205" s="5">
        <v>0.18</v>
      </c>
      <c r="BA2205" s="5">
        <v>7.25</v>
      </c>
      <c r="BC2205" s="5">
        <v>1E-3</v>
      </c>
      <c r="BF2205" s="5">
        <v>0.18</v>
      </c>
      <c r="BH2205" s="5">
        <v>10.039999999999999</v>
      </c>
      <c r="BO2205" s="5">
        <v>1.1000000000000001</v>
      </c>
      <c r="BQ2205" s="5">
        <v>102.67</v>
      </c>
      <c r="BR2205" s="5">
        <v>100.24</v>
      </c>
      <c r="BS2205" s="5">
        <v>0.2</v>
      </c>
      <c r="BV2205" s="5">
        <v>0.1</v>
      </c>
      <c r="BX2205" s="5">
        <v>10.199999999999999</v>
      </c>
      <c r="BY2205" s="5">
        <v>32</v>
      </c>
    </row>
    <row r="2206" spans="1:77" x14ac:dyDescent="0.2">
      <c r="A2206" s="2" t="s">
        <v>154</v>
      </c>
      <c r="B2206" s="3">
        <v>40133</v>
      </c>
      <c r="C2206" s="4">
        <v>23</v>
      </c>
      <c r="G2206" s="5">
        <v>1E-3</v>
      </c>
      <c r="H2206" s="5">
        <v>0.01</v>
      </c>
      <c r="M2206" s="5">
        <v>0.23</v>
      </c>
      <c r="S2206" s="5">
        <v>79.599999999999994</v>
      </c>
      <c r="T2206" s="5">
        <v>47</v>
      </c>
      <c r="V2206" s="5">
        <v>1</v>
      </c>
      <c r="W2206" s="5">
        <v>2.98</v>
      </c>
      <c r="AB2206" s="5">
        <v>1.62</v>
      </c>
      <c r="AD2206" s="5">
        <v>0.11</v>
      </c>
      <c r="AE2206" s="5">
        <v>1.52</v>
      </c>
      <c r="AJ2206" s="5">
        <v>53.6</v>
      </c>
      <c r="AN2206" s="5">
        <v>5.2</v>
      </c>
      <c r="AO2206" s="5">
        <v>0.16</v>
      </c>
      <c r="AT2206" s="5">
        <v>24.2</v>
      </c>
      <c r="AV2206" s="5">
        <v>0.22</v>
      </c>
      <c r="AW2206" s="5">
        <v>3.2799999999999999E-3</v>
      </c>
      <c r="AX2206" s="5">
        <v>0.01</v>
      </c>
      <c r="BA2206" s="5">
        <v>7.64</v>
      </c>
      <c r="BE2206" s="5">
        <v>0.1</v>
      </c>
      <c r="BF2206" s="5">
        <v>0.36</v>
      </c>
      <c r="BH2206" s="5">
        <v>2.71</v>
      </c>
      <c r="BO2206" s="5">
        <v>72.599999999999994</v>
      </c>
      <c r="BX2206" s="5">
        <v>9.4</v>
      </c>
    </row>
    <row r="2207" spans="1:77" x14ac:dyDescent="0.2">
      <c r="A2207" s="2" t="s">
        <v>154</v>
      </c>
      <c r="B2207" s="3">
        <v>34247</v>
      </c>
      <c r="C2207" s="4">
        <v>23</v>
      </c>
      <c r="F2207" s="5">
        <v>0.01</v>
      </c>
      <c r="H2207" s="5">
        <v>0.5</v>
      </c>
      <c r="M2207" s="5">
        <v>0.79</v>
      </c>
      <c r="O2207" s="5">
        <v>10</v>
      </c>
      <c r="S2207" s="5">
        <v>72.2</v>
      </c>
      <c r="T2207" s="5">
        <v>14.8</v>
      </c>
      <c r="V2207" s="5">
        <v>2.6</v>
      </c>
      <c r="W2207" s="5">
        <v>0.95</v>
      </c>
      <c r="Y2207" s="5">
        <v>0.27</v>
      </c>
      <c r="AB2207" s="5">
        <v>8.1199999999999992</v>
      </c>
      <c r="AE2207" s="5">
        <v>1.6</v>
      </c>
      <c r="AJ2207" s="5">
        <v>43.6</v>
      </c>
      <c r="AN2207" s="5">
        <v>5.8</v>
      </c>
      <c r="AO2207" s="5">
        <v>0.15</v>
      </c>
      <c r="AT2207" s="5">
        <v>5.3</v>
      </c>
      <c r="AV2207" s="5">
        <v>0.44</v>
      </c>
      <c r="AW2207" s="5">
        <v>0.03</v>
      </c>
      <c r="AX2207" s="5">
        <v>0.09</v>
      </c>
      <c r="BA2207" s="5">
        <v>7.34</v>
      </c>
      <c r="BE2207" s="5">
        <v>0.1</v>
      </c>
      <c r="BH2207" s="5">
        <v>3.12</v>
      </c>
      <c r="BO2207" s="5">
        <v>4.5999999999999996</v>
      </c>
      <c r="BX2207" s="5">
        <v>9.3000000000000007</v>
      </c>
    </row>
    <row r="2208" spans="1:77" x14ac:dyDescent="0.2">
      <c r="A2208" s="2" t="s">
        <v>154</v>
      </c>
      <c r="B2208" s="3">
        <v>42158</v>
      </c>
      <c r="C2208" s="4">
        <v>25</v>
      </c>
      <c r="G2208" s="5">
        <v>0.48</v>
      </c>
      <c r="H2208" s="5">
        <v>0.01</v>
      </c>
      <c r="M2208" s="5">
        <v>1.17</v>
      </c>
      <c r="S2208" s="5">
        <v>32.4</v>
      </c>
      <c r="T2208" s="5">
        <v>31</v>
      </c>
      <c r="V2208" s="5">
        <v>5</v>
      </c>
      <c r="W2208" s="5">
        <v>0.01</v>
      </c>
      <c r="AB2208" s="5">
        <v>3.2</v>
      </c>
      <c r="AC2208" s="5">
        <v>10</v>
      </c>
      <c r="AD2208" s="5">
        <v>7.06</v>
      </c>
      <c r="AE2208" s="5">
        <v>9.1300000000000008</v>
      </c>
      <c r="AJ2208" s="5">
        <v>34.6</v>
      </c>
      <c r="AN2208" s="5">
        <v>7.02</v>
      </c>
      <c r="AO2208" s="5">
        <v>0.02</v>
      </c>
      <c r="AT2208" s="5">
        <v>10.199999999999999</v>
      </c>
      <c r="AV2208" s="5">
        <v>73.48</v>
      </c>
      <c r="AW2208" s="5">
        <v>7.8799999999999999E-3</v>
      </c>
      <c r="AX2208" s="5">
        <v>0.01</v>
      </c>
      <c r="BA2208" s="5">
        <v>5.33</v>
      </c>
      <c r="BF2208" s="5">
        <v>2.64</v>
      </c>
      <c r="BH2208" s="5">
        <v>0.24</v>
      </c>
      <c r="BO2208" s="5">
        <v>40.799999999999997</v>
      </c>
      <c r="BQ2208" s="5">
        <v>3.15</v>
      </c>
      <c r="BR2208" s="5">
        <v>2.93</v>
      </c>
      <c r="BX2208" s="5">
        <v>9.5</v>
      </c>
    </row>
    <row r="2209" spans="1:77" x14ac:dyDescent="0.2">
      <c r="A2209" s="2" t="s">
        <v>154</v>
      </c>
      <c r="B2209" s="3">
        <v>41787</v>
      </c>
      <c r="C2209" s="4">
        <v>33</v>
      </c>
      <c r="G2209" s="5">
        <v>0.49</v>
      </c>
      <c r="H2209" s="5">
        <v>0.01</v>
      </c>
      <c r="J2209" s="5">
        <v>0.2</v>
      </c>
      <c r="M2209" s="5">
        <v>0.79</v>
      </c>
      <c r="N2209" s="5">
        <v>0.2</v>
      </c>
      <c r="Q2209" s="5">
        <v>0.15</v>
      </c>
      <c r="S2209" s="5">
        <v>30.5</v>
      </c>
      <c r="T2209" s="5">
        <v>29</v>
      </c>
      <c r="U2209" s="5">
        <v>0.8</v>
      </c>
      <c r="V2209" s="5">
        <v>4.8</v>
      </c>
      <c r="W2209" s="5">
        <v>5.0000000000000001E-3</v>
      </c>
      <c r="AB2209" s="5">
        <v>2.98</v>
      </c>
      <c r="AD2209" s="5">
        <v>0.89</v>
      </c>
      <c r="AE2209" s="5">
        <v>8.82</v>
      </c>
      <c r="AI2209" s="5">
        <v>0.8</v>
      </c>
      <c r="AJ2209" s="5">
        <v>34.1</v>
      </c>
      <c r="AN2209" s="5">
        <v>6.59</v>
      </c>
      <c r="AO2209" s="5">
        <v>0.02</v>
      </c>
      <c r="AT2209" s="5">
        <v>9.99</v>
      </c>
      <c r="AU2209" s="5">
        <v>2.9</v>
      </c>
      <c r="AV2209" s="5">
        <v>57.1</v>
      </c>
      <c r="AW2209" s="5">
        <v>4.9300000000000004E-3</v>
      </c>
      <c r="AX2209" s="5">
        <v>0.01</v>
      </c>
      <c r="AY2209" s="5">
        <v>0.02</v>
      </c>
      <c r="BA2209" s="5">
        <v>5.48</v>
      </c>
      <c r="BC2209" s="5">
        <v>1E-3</v>
      </c>
      <c r="BF2209" s="5">
        <v>0.83</v>
      </c>
      <c r="BH2209" s="5">
        <v>0.24</v>
      </c>
      <c r="BO2209" s="5">
        <v>37.4</v>
      </c>
      <c r="BQ2209" s="5">
        <v>2.76</v>
      </c>
      <c r="BR2209" s="5">
        <v>2.78</v>
      </c>
      <c r="BX2209" s="5">
        <v>9.1</v>
      </c>
      <c r="BY2209" s="5">
        <v>4.5</v>
      </c>
    </row>
    <row r="2210" spans="1:77" x14ac:dyDescent="0.2">
      <c r="A2210" s="2" t="s">
        <v>154</v>
      </c>
      <c r="B2210" s="3">
        <v>41493</v>
      </c>
      <c r="C2210" s="4">
        <v>25</v>
      </c>
      <c r="G2210" s="5">
        <v>0.52</v>
      </c>
      <c r="H2210" s="5">
        <v>0.01</v>
      </c>
      <c r="M2210" s="5">
        <v>1</v>
      </c>
      <c r="S2210" s="5">
        <v>32.799999999999997</v>
      </c>
      <c r="T2210" s="5">
        <v>26</v>
      </c>
      <c r="V2210" s="5">
        <v>5.5</v>
      </c>
      <c r="W2210" s="5">
        <v>7.0000000000000001E-3</v>
      </c>
      <c r="AB2210" s="5">
        <v>2.87</v>
      </c>
      <c r="AD2210" s="5">
        <v>3.34</v>
      </c>
      <c r="AE2210" s="5">
        <v>9.7200000000000006</v>
      </c>
      <c r="AJ2210" s="5">
        <v>33.299999999999997</v>
      </c>
      <c r="AN2210" s="5">
        <v>6.03</v>
      </c>
      <c r="AO2210" s="5">
        <v>0.02</v>
      </c>
      <c r="AT2210" s="5">
        <v>9.83</v>
      </c>
      <c r="AV2210" s="5">
        <v>60.2</v>
      </c>
      <c r="AW2210" s="5">
        <v>5.2599999999999999E-3</v>
      </c>
      <c r="AX2210" s="5">
        <v>0.01</v>
      </c>
      <c r="AY2210" s="5">
        <v>0.02</v>
      </c>
      <c r="BA2210" s="5">
        <v>5.07</v>
      </c>
      <c r="BF2210" s="5">
        <v>1.36</v>
      </c>
      <c r="BH2210" s="5">
        <v>0.22</v>
      </c>
      <c r="BO2210" s="5">
        <v>41.1</v>
      </c>
      <c r="BQ2210" s="5">
        <v>2.78</v>
      </c>
      <c r="BR2210" s="5">
        <v>2.88</v>
      </c>
      <c r="BX2210" s="5">
        <v>9.3000000000000007</v>
      </c>
    </row>
    <row r="2211" spans="1:77" x14ac:dyDescent="0.2">
      <c r="A2211" s="2" t="s">
        <v>154</v>
      </c>
      <c r="B2211" s="3">
        <v>41088</v>
      </c>
      <c r="C2211" s="4">
        <v>27</v>
      </c>
      <c r="G2211" s="5">
        <v>0.55000000000000004</v>
      </c>
      <c r="H2211" s="5">
        <v>0.01</v>
      </c>
      <c r="M2211" s="5">
        <v>1.01</v>
      </c>
      <c r="S2211" s="5">
        <v>36.799999999999997</v>
      </c>
      <c r="T2211" s="5">
        <v>32</v>
      </c>
      <c r="V2211" s="5">
        <v>5.2</v>
      </c>
      <c r="AB2211" s="5">
        <v>2.52</v>
      </c>
      <c r="AD2211" s="5">
        <v>7.59</v>
      </c>
      <c r="AE2211" s="5">
        <v>11.1</v>
      </c>
      <c r="AJ2211" s="5">
        <v>35.6</v>
      </c>
      <c r="AN2211" s="5">
        <v>6.44</v>
      </c>
      <c r="AO2211" s="5">
        <v>0.04</v>
      </c>
      <c r="AT2211" s="5">
        <v>9.7899999999999991</v>
      </c>
      <c r="AV2211" s="5">
        <v>56.66</v>
      </c>
      <c r="AW2211" s="5">
        <v>5.9100000000000003E-3</v>
      </c>
      <c r="AX2211" s="5">
        <v>0.01</v>
      </c>
      <c r="AY2211" s="5">
        <v>0.02</v>
      </c>
      <c r="BA2211" s="5">
        <v>5.28</v>
      </c>
      <c r="BF2211" s="5">
        <v>1.46</v>
      </c>
      <c r="BH2211" s="5">
        <v>0.24</v>
      </c>
      <c r="BO2211" s="5">
        <v>41.1</v>
      </c>
      <c r="BQ2211" s="5">
        <v>2.91</v>
      </c>
      <c r="BR2211" s="5">
        <v>3.14</v>
      </c>
      <c r="BS2211" s="5">
        <v>0.2</v>
      </c>
      <c r="BT2211" s="5">
        <v>11</v>
      </c>
      <c r="BV2211" s="5">
        <v>0.1</v>
      </c>
      <c r="BX2211" s="5">
        <v>9.3000000000000007</v>
      </c>
    </row>
    <row r="2212" spans="1:77" x14ac:dyDescent="0.2">
      <c r="A2212" s="2" t="s">
        <v>154</v>
      </c>
      <c r="B2212" s="3">
        <v>40723</v>
      </c>
      <c r="C2212" s="4">
        <v>35</v>
      </c>
      <c r="G2212" s="5">
        <v>0.59</v>
      </c>
      <c r="H2212" s="5">
        <v>0.01</v>
      </c>
      <c r="J2212" s="5">
        <v>0.2</v>
      </c>
      <c r="M2212" s="5">
        <v>1.17</v>
      </c>
      <c r="N2212" s="5">
        <v>0.2</v>
      </c>
      <c r="Q2212" s="5">
        <v>0.11</v>
      </c>
      <c r="S2212" s="5">
        <v>41.3</v>
      </c>
      <c r="T2212" s="5">
        <v>37</v>
      </c>
      <c r="U2212" s="5">
        <v>1.1000000000000001</v>
      </c>
      <c r="V2212" s="5">
        <v>4.9000000000000004</v>
      </c>
      <c r="W2212" s="5">
        <v>0.01</v>
      </c>
      <c r="AB2212" s="5">
        <v>2.96</v>
      </c>
      <c r="AD2212" s="5">
        <v>16.579999999999998</v>
      </c>
      <c r="AE2212" s="5">
        <v>10.4</v>
      </c>
      <c r="AI2212" s="5">
        <v>0.7</v>
      </c>
      <c r="AJ2212" s="5">
        <v>40.200000000000003</v>
      </c>
      <c r="AN2212" s="5">
        <v>8.0399999999999991</v>
      </c>
      <c r="AO2212" s="5">
        <v>7.0000000000000007E-2</v>
      </c>
      <c r="AS2212" s="5">
        <v>0.35</v>
      </c>
      <c r="AT2212" s="5">
        <v>13.2</v>
      </c>
      <c r="AU2212" s="5">
        <v>2.2999999999999998</v>
      </c>
      <c r="AV2212" s="5">
        <v>72.150000000000006</v>
      </c>
      <c r="AW2212" s="5">
        <v>3.6099999999999999E-3</v>
      </c>
      <c r="AX2212" s="5">
        <v>0.01</v>
      </c>
      <c r="BA2212" s="5">
        <v>5.48</v>
      </c>
      <c r="BC2212" s="5">
        <v>1E-3</v>
      </c>
      <c r="BF2212" s="5">
        <v>1.73</v>
      </c>
      <c r="BH2212" s="5">
        <v>1.1599999999999999</v>
      </c>
      <c r="BO2212" s="5">
        <v>44.4</v>
      </c>
      <c r="BQ2212" s="5">
        <v>4.29</v>
      </c>
      <c r="BR2212" s="5">
        <v>3.63</v>
      </c>
      <c r="BT2212" s="5">
        <v>7.7</v>
      </c>
      <c r="BW2212" s="5">
        <v>2.1</v>
      </c>
      <c r="BX2212" s="5">
        <v>9.1</v>
      </c>
      <c r="BY2212" s="5">
        <v>1.6</v>
      </c>
    </row>
    <row r="2213" spans="1:77" x14ac:dyDescent="0.2">
      <c r="A2213" s="2" t="s">
        <v>154</v>
      </c>
      <c r="B2213" s="3">
        <v>40332</v>
      </c>
      <c r="C2213" s="4">
        <v>24</v>
      </c>
      <c r="G2213" s="5">
        <v>0.79</v>
      </c>
      <c r="H2213" s="5">
        <v>0.01</v>
      </c>
      <c r="M2213" s="5">
        <v>0.97</v>
      </c>
      <c r="S2213" s="5">
        <v>39.4</v>
      </c>
      <c r="T2213" s="5">
        <v>36</v>
      </c>
      <c r="V2213" s="5">
        <v>5.6</v>
      </c>
      <c r="W2213" s="5">
        <v>0.01</v>
      </c>
      <c r="AB2213" s="5">
        <v>3.06</v>
      </c>
      <c r="AD2213" s="5">
        <v>3.41</v>
      </c>
      <c r="AE2213" s="5">
        <v>12</v>
      </c>
      <c r="AJ2213" s="5">
        <v>38</v>
      </c>
      <c r="AN2213" s="5">
        <v>6.22</v>
      </c>
      <c r="AO2213" s="5">
        <v>0.03</v>
      </c>
      <c r="AT2213" s="5">
        <v>10.7</v>
      </c>
      <c r="AV2213" s="5">
        <v>67.28</v>
      </c>
      <c r="AW2213" s="5">
        <v>5.2599999999999999E-3</v>
      </c>
      <c r="AX2213" s="5">
        <v>0.01</v>
      </c>
      <c r="BA2213" s="5">
        <v>5.35</v>
      </c>
      <c r="BF2213" s="5">
        <v>1.1599999999999999</v>
      </c>
      <c r="BH2213" s="5">
        <v>0.26</v>
      </c>
      <c r="BO2213" s="5">
        <v>41.8</v>
      </c>
      <c r="BQ2213" s="5">
        <v>3.23</v>
      </c>
      <c r="BR2213" s="5">
        <v>3.34</v>
      </c>
      <c r="BX2213" s="5">
        <v>9</v>
      </c>
    </row>
    <row r="2214" spans="1:77" x14ac:dyDescent="0.2">
      <c r="A2214" s="2" t="s">
        <v>154</v>
      </c>
      <c r="B2214" s="3">
        <v>39937</v>
      </c>
      <c r="C2214" s="4">
        <v>23</v>
      </c>
      <c r="G2214" s="5">
        <v>0.74</v>
      </c>
      <c r="H2214" s="5">
        <v>0.01</v>
      </c>
      <c r="M2214" s="5">
        <v>1.06</v>
      </c>
      <c r="S2214" s="5">
        <v>36.799999999999997</v>
      </c>
      <c r="T2214" s="5">
        <v>34</v>
      </c>
      <c r="V2214" s="5">
        <v>6.6</v>
      </c>
      <c r="W2214" s="5">
        <v>0.01</v>
      </c>
      <c r="AB2214" s="5">
        <v>2.62</v>
      </c>
      <c r="AD2214" s="5">
        <v>2.16</v>
      </c>
      <c r="AE2214" s="5">
        <v>11.4</v>
      </c>
      <c r="AJ2214" s="5">
        <v>35.9</v>
      </c>
      <c r="AN2214" s="5">
        <v>5.73</v>
      </c>
      <c r="AO2214" s="5">
        <v>0.03</v>
      </c>
      <c r="AT2214" s="5">
        <v>10.8</v>
      </c>
      <c r="AV2214" s="5">
        <v>64.180000000000007</v>
      </c>
      <c r="AW2214" s="5">
        <v>6.8999999999999999E-3</v>
      </c>
      <c r="AX2214" s="5">
        <v>0.01</v>
      </c>
      <c r="BA2214" s="5">
        <v>5.38</v>
      </c>
      <c r="BE2214" s="5">
        <v>1</v>
      </c>
      <c r="BF2214" s="5">
        <v>0.86</v>
      </c>
      <c r="BH2214" s="5">
        <v>0.3</v>
      </c>
      <c r="BO2214" s="5">
        <v>34.200000000000003</v>
      </c>
      <c r="BX2214" s="5">
        <v>9.3000000000000007</v>
      </c>
    </row>
    <row r="2215" spans="1:77" x14ac:dyDescent="0.2">
      <c r="A2215" s="2" t="s">
        <v>154</v>
      </c>
      <c r="B2215" s="3">
        <v>38847</v>
      </c>
      <c r="C2215" s="4">
        <v>31</v>
      </c>
      <c r="F2215" s="5">
        <v>0.82</v>
      </c>
      <c r="H2215" s="5">
        <v>0.02</v>
      </c>
      <c r="J2215" s="5">
        <v>5</v>
      </c>
      <c r="M2215" s="5">
        <v>2.13</v>
      </c>
      <c r="N2215" s="5">
        <v>2.5</v>
      </c>
      <c r="Q2215" s="5">
        <v>1</v>
      </c>
      <c r="S2215" s="5">
        <v>32.97</v>
      </c>
      <c r="T2215" s="5">
        <v>33</v>
      </c>
      <c r="U2215" s="5">
        <v>5</v>
      </c>
      <c r="V2215" s="5">
        <v>6.1</v>
      </c>
      <c r="W2215" s="5">
        <v>0.02</v>
      </c>
      <c r="AD2215" s="5">
        <v>-2.58</v>
      </c>
      <c r="AE2215" s="5">
        <v>11.16</v>
      </c>
      <c r="AI2215" s="5">
        <v>10</v>
      </c>
      <c r="AJ2215" s="5">
        <v>33</v>
      </c>
      <c r="AN2215" s="5">
        <v>4.54</v>
      </c>
      <c r="AO2215" s="5">
        <v>0.02</v>
      </c>
      <c r="AT2215" s="5">
        <v>8.9</v>
      </c>
      <c r="AU2215" s="5">
        <v>2</v>
      </c>
      <c r="AV2215" s="5">
        <v>64.099999999999994</v>
      </c>
      <c r="AW2215" s="5">
        <v>0.02</v>
      </c>
      <c r="AX2215" s="5">
        <v>0.06</v>
      </c>
      <c r="BA2215" s="5">
        <v>5.37</v>
      </c>
      <c r="BC2215" s="5">
        <v>0.1</v>
      </c>
      <c r="BE2215" s="5">
        <v>0.9</v>
      </c>
      <c r="BH2215" s="5">
        <v>0.27</v>
      </c>
      <c r="BO2215" s="5">
        <v>30</v>
      </c>
      <c r="BQ2215" s="5">
        <v>2.87</v>
      </c>
      <c r="BR2215" s="5">
        <v>2.79</v>
      </c>
      <c r="BX2215" s="5">
        <v>9.1</v>
      </c>
      <c r="BY2215" s="5">
        <v>10</v>
      </c>
    </row>
    <row r="2216" spans="1:77" x14ac:dyDescent="0.2">
      <c r="A2216" s="2" t="s">
        <v>154</v>
      </c>
      <c r="B2216" s="3">
        <v>37797</v>
      </c>
      <c r="C2216" s="4">
        <v>21</v>
      </c>
      <c r="F2216" s="5">
        <v>0.03</v>
      </c>
      <c r="H2216" s="5">
        <v>0.15</v>
      </c>
      <c r="M2216" s="5">
        <v>0.28999999999999998</v>
      </c>
      <c r="S2216" s="5">
        <v>87</v>
      </c>
      <c r="T2216" s="5">
        <v>21</v>
      </c>
      <c r="V2216" s="5">
        <v>1.9</v>
      </c>
      <c r="W2216" s="5">
        <v>2.31</v>
      </c>
      <c r="AB2216" s="5">
        <v>14.93</v>
      </c>
      <c r="AE2216" s="5">
        <v>1.5</v>
      </c>
      <c r="AJ2216" s="5">
        <v>48.3</v>
      </c>
      <c r="AN2216" s="5">
        <v>6.4</v>
      </c>
      <c r="AO2216" s="5">
        <v>0.15</v>
      </c>
      <c r="AT2216" s="5">
        <v>10.1</v>
      </c>
      <c r="AV2216" s="5">
        <v>0</v>
      </c>
      <c r="AW2216" s="5">
        <v>0</v>
      </c>
      <c r="AX2216" s="5">
        <v>0.03</v>
      </c>
      <c r="BA2216" s="5">
        <v>7.53</v>
      </c>
      <c r="BE2216" s="5">
        <v>0</v>
      </c>
      <c r="BH2216" s="5">
        <v>3.9</v>
      </c>
      <c r="BO2216" s="5">
        <v>35</v>
      </c>
      <c r="BX2216" s="5">
        <v>10.1</v>
      </c>
    </row>
    <row r="2217" spans="1:77" x14ac:dyDescent="0.2">
      <c r="A2217" s="2" t="s">
        <v>92</v>
      </c>
      <c r="B2217" s="3">
        <v>32840</v>
      </c>
      <c r="C2217" s="4">
        <v>21</v>
      </c>
      <c r="F2217" s="5">
        <v>0.65</v>
      </c>
      <c r="H2217" s="5">
        <v>0.28999999999999998</v>
      </c>
      <c r="M2217" s="5">
        <v>1.55</v>
      </c>
      <c r="S2217" s="5">
        <v>40.9</v>
      </c>
      <c r="T2217" s="5">
        <v>30.2</v>
      </c>
      <c r="V2217" s="5">
        <v>4.5</v>
      </c>
      <c r="W2217" s="5">
        <v>0.04</v>
      </c>
      <c r="AB2217" s="5">
        <v>2.6</v>
      </c>
      <c r="AE2217" s="5">
        <v>17.3</v>
      </c>
      <c r="AJ2217" s="5">
        <v>41.3</v>
      </c>
      <c r="AN2217" s="5">
        <v>5.2</v>
      </c>
      <c r="AO2217" s="5">
        <v>0.06</v>
      </c>
      <c r="AT2217" s="5">
        <v>10.5</v>
      </c>
      <c r="AV2217" s="5">
        <v>43.73</v>
      </c>
      <c r="AW2217" s="5">
        <v>0.03</v>
      </c>
      <c r="AX2217" s="5">
        <v>0.03</v>
      </c>
      <c r="BA2217" s="5">
        <v>4.92</v>
      </c>
      <c r="BE2217" s="5">
        <v>0.4</v>
      </c>
      <c r="BH2217" s="5">
        <v>0.19</v>
      </c>
      <c r="BO2217" s="5">
        <v>43</v>
      </c>
      <c r="BX2217" s="5">
        <v>9.4</v>
      </c>
    </row>
    <row r="2218" spans="1:77" x14ac:dyDescent="0.2">
      <c r="A2218" s="2" t="s">
        <v>92</v>
      </c>
      <c r="B2218" s="3">
        <v>38677</v>
      </c>
      <c r="C2218" s="4">
        <v>33</v>
      </c>
      <c r="F2218" s="5">
        <v>0.03</v>
      </c>
      <c r="H2218" s="5">
        <v>0.26</v>
      </c>
      <c r="J2218" s="5">
        <v>1</v>
      </c>
      <c r="M2218" s="5">
        <v>0.3</v>
      </c>
      <c r="N2218" s="5">
        <v>2</v>
      </c>
      <c r="Q2218" s="5">
        <v>0.5</v>
      </c>
      <c r="S2218" s="5">
        <v>89.3</v>
      </c>
      <c r="T2218" s="5">
        <v>19</v>
      </c>
      <c r="U2218" s="5">
        <v>1</v>
      </c>
      <c r="V2218" s="5">
        <v>1</v>
      </c>
      <c r="W2218" s="5">
        <v>2.83</v>
      </c>
      <c r="AB2218" s="5">
        <v>9.01</v>
      </c>
      <c r="AD2218" s="5">
        <v>1.5</v>
      </c>
      <c r="AE2218" s="5">
        <v>1.9</v>
      </c>
      <c r="AI2218" s="5">
        <v>1</v>
      </c>
      <c r="AJ2218" s="5">
        <v>52.7</v>
      </c>
      <c r="AN2218" s="5">
        <v>6</v>
      </c>
      <c r="AO2218" s="5">
        <v>0.2</v>
      </c>
      <c r="AT2218" s="5">
        <v>11.5</v>
      </c>
      <c r="AU2218" s="5">
        <v>1</v>
      </c>
      <c r="AV2218" s="5">
        <v>0.44</v>
      </c>
      <c r="AW2218" s="5">
        <v>0.03</v>
      </c>
      <c r="AX2218" s="5">
        <v>0.06</v>
      </c>
      <c r="BA2218" s="5">
        <v>7.1</v>
      </c>
      <c r="BC2218" s="5">
        <v>0.1</v>
      </c>
      <c r="BE2218" s="5">
        <v>1.4</v>
      </c>
      <c r="BH2218" s="5">
        <v>4.9000000000000004</v>
      </c>
      <c r="BI2218" s="5">
        <v>0.1</v>
      </c>
      <c r="BO2218" s="5">
        <v>5</v>
      </c>
      <c r="BQ2218" s="5">
        <v>-5.54</v>
      </c>
      <c r="BR2218" s="5">
        <v>5.62</v>
      </c>
      <c r="BX2218" s="5">
        <v>9.8000000000000007</v>
      </c>
      <c r="BY2218" s="5">
        <v>5</v>
      </c>
    </row>
    <row r="2219" spans="1:77" x14ac:dyDescent="0.2">
      <c r="A2219" s="2" t="s">
        <v>92</v>
      </c>
      <c r="B2219" s="3">
        <v>40512</v>
      </c>
      <c r="C2219" s="4">
        <v>30</v>
      </c>
      <c r="G2219" s="5">
        <v>5.0000000000000001E-3</v>
      </c>
      <c r="H2219" s="5">
        <v>5.74</v>
      </c>
      <c r="J2219" s="5">
        <v>0.2</v>
      </c>
      <c r="M2219" s="5">
        <v>0.8</v>
      </c>
      <c r="N2219" s="5">
        <v>0.2</v>
      </c>
      <c r="Q2219" s="5">
        <v>0.02</v>
      </c>
      <c r="S2219" s="5">
        <v>226</v>
      </c>
      <c r="U2219" s="5">
        <v>0.2</v>
      </c>
      <c r="V2219" s="5">
        <v>5.7</v>
      </c>
      <c r="W2219" s="5">
        <v>9.7799999999999994</v>
      </c>
      <c r="AB2219" s="5">
        <v>1.39</v>
      </c>
      <c r="AE2219" s="5">
        <v>22.8</v>
      </c>
      <c r="AI2219" s="5">
        <v>0.5</v>
      </c>
      <c r="AJ2219" s="5">
        <v>1058</v>
      </c>
      <c r="AN2219" s="5">
        <v>132</v>
      </c>
      <c r="AO2219" s="5">
        <v>0.47</v>
      </c>
      <c r="AS2219" s="5">
        <v>0.48</v>
      </c>
      <c r="AT2219" s="5">
        <v>1870</v>
      </c>
      <c r="AU2219" s="5">
        <v>0.5</v>
      </c>
      <c r="AV2219" s="5">
        <v>0.22</v>
      </c>
      <c r="AW2219" s="5">
        <v>8.2100000000000003E-3</v>
      </c>
      <c r="AX2219" s="5">
        <v>0.01</v>
      </c>
      <c r="BA2219" s="5">
        <v>7.27</v>
      </c>
      <c r="BC2219" s="5">
        <v>1E-3</v>
      </c>
      <c r="BF2219" s="5">
        <v>0.2</v>
      </c>
      <c r="BH2219" s="5">
        <v>10.199999999999999</v>
      </c>
      <c r="BO2219" s="5">
        <v>0.71</v>
      </c>
      <c r="BW2219" s="5">
        <v>0.5</v>
      </c>
      <c r="BX2219" s="5">
        <v>10</v>
      </c>
      <c r="BY2219" s="5">
        <v>0.7</v>
      </c>
    </row>
    <row r="2220" spans="1:77" x14ac:dyDescent="0.2">
      <c r="A2220" s="2" t="s">
        <v>92</v>
      </c>
      <c r="B2220" s="3">
        <v>38847</v>
      </c>
      <c r="C2220" s="4">
        <v>31</v>
      </c>
      <c r="F2220" s="5">
        <v>0.02</v>
      </c>
      <c r="H2220" s="5">
        <v>5.62</v>
      </c>
      <c r="J2220" s="5">
        <v>5</v>
      </c>
      <c r="M2220" s="5">
        <v>1.75</v>
      </c>
      <c r="N2220" s="5">
        <v>2.5</v>
      </c>
      <c r="Q2220" s="5">
        <v>1</v>
      </c>
      <c r="S2220" s="5">
        <v>239.32</v>
      </c>
      <c r="T2220" s="5">
        <v>3330</v>
      </c>
      <c r="U2220" s="5">
        <v>5</v>
      </c>
      <c r="V2220" s="5">
        <v>6.1</v>
      </c>
      <c r="W2220" s="5">
        <v>9.6300000000000008</v>
      </c>
      <c r="AD2220" s="5">
        <v>0.18</v>
      </c>
      <c r="AE2220" s="5">
        <v>19.02</v>
      </c>
      <c r="AI2220" s="5">
        <v>10</v>
      </c>
      <c r="AJ2220" s="5">
        <v>1050</v>
      </c>
      <c r="AN2220" s="5">
        <v>111.38</v>
      </c>
      <c r="AO2220" s="5">
        <v>0.35</v>
      </c>
      <c r="AT2220" s="5">
        <v>1880</v>
      </c>
      <c r="AU2220" s="5">
        <v>2</v>
      </c>
      <c r="AV2220" s="5">
        <v>0.48</v>
      </c>
      <c r="AW2220" s="5">
        <v>0.02</v>
      </c>
      <c r="AX2220" s="5">
        <v>0.52</v>
      </c>
      <c r="BA2220" s="5">
        <v>7.39</v>
      </c>
      <c r="BC2220" s="5">
        <v>0.1</v>
      </c>
      <c r="BE2220" s="5">
        <v>1.6</v>
      </c>
      <c r="BH2220" s="5">
        <v>9.92</v>
      </c>
      <c r="BO2220" s="5">
        <v>1</v>
      </c>
      <c r="BQ2220" s="5">
        <v>103.77</v>
      </c>
      <c r="BR2220" s="5">
        <v>103.95</v>
      </c>
      <c r="BX2220" s="5">
        <v>10.6</v>
      </c>
      <c r="BY2220" s="5">
        <v>10</v>
      </c>
    </row>
    <row r="2221" spans="1:77" x14ac:dyDescent="0.2">
      <c r="A2221" s="2" t="s">
        <v>151</v>
      </c>
      <c r="B2221" s="3">
        <v>38673</v>
      </c>
      <c r="C2221" s="4">
        <v>33</v>
      </c>
      <c r="F2221" s="5">
        <v>0.04</v>
      </c>
      <c r="H2221" s="5">
        <v>5.81</v>
      </c>
      <c r="J2221" s="5">
        <v>1</v>
      </c>
      <c r="M2221" s="5">
        <v>0.9</v>
      </c>
      <c r="N2221" s="5">
        <v>2</v>
      </c>
      <c r="Q2221" s="5">
        <v>0.5</v>
      </c>
      <c r="S2221" s="5">
        <v>253</v>
      </c>
      <c r="T2221" s="5">
        <v>3410</v>
      </c>
      <c r="U2221" s="5">
        <v>1</v>
      </c>
      <c r="V2221" s="5">
        <v>7</v>
      </c>
      <c r="W2221" s="5">
        <v>7.07</v>
      </c>
      <c r="AB2221" s="5">
        <v>8.52</v>
      </c>
      <c r="AD2221" s="5">
        <v>0.1</v>
      </c>
      <c r="AE2221" s="5">
        <v>24</v>
      </c>
      <c r="AI2221" s="5">
        <v>1</v>
      </c>
      <c r="AJ2221" s="5">
        <v>1060</v>
      </c>
      <c r="AN2221" s="5">
        <v>111</v>
      </c>
      <c r="AO2221" s="5">
        <v>0.33</v>
      </c>
      <c r="AT2221" s="5">
        <v>1900</v>
      </c>
      <c r="AU2221" s="5">
        <v>2</v>
      </c>
      <c r="AV2221" s="5">
        <v>0.44</v>
      </c>
      <c r="AW2221" s="5">
        <v>0.03</v>
      </c>
      <c r="AX2221" s="5">
        <v>0.33</v>
      </c>
      <c r="BA2221" s="5">
        <v>7.3</v>
      </c>
      <c r="BC2221" s="5">
        <v>0.1</v>
      </c>
      <c r="BE2221" s="5">
        <v>0.5</v>
      </c>
      <c r="BH2221" s="5">
        <v>9.3000000000000007</v>
      </c>
      <c r="BI2221" s="5">
        <v>0.1</v>
      </c>
      <c r="BO2221" s="5">
        <v>1</v>
      </c>
      <c r="BQ2221" s="5">
        <v>-105.49</v>
      </c>
      <c r="BR2221" s="5">
        <v>105.62</v>
      </c>
      <c r="BX2221" s="5">
        <v>10.5</v>
      </c>
      <c r="BY2221" s="5">
        <v>5</v>
      </c>
    </row>
    <row r="2222" spans="1:77" x14ac:dyDescent="0.2">
      <c r="A2222" s="2" t="s">
        <v>151</v>
      </c>
      <c r="B2222" s="3">
        <v>42312</v>
      </c>
      <c r="C2222" s="4">
        <v>22</v>
      </c>
      <c r="G2222" s="5">
        <v>1E-3</v>
      </c>
      <c r="H2222" s="5">
        <v>0.02</v>
      </c>
      <c r="M2222" s="5">
        <v>0.22</v>
      </c>
      <c r="S2222" s="5">
        <v>82.4</v>
      </c>
      <c r="T2222" s="5">
        <v>48</v>
      </c>
      <c r="V2222" s="5">
        <v>0.76</v>
      </c>
      <c r="W2222" s="5">
        <v>2.92</v>
      </c>
      <c r="AB2222" s="5">
        <v>1.23</v>
      </c>
      <c r="AD2222" s="5">
        <v>4.41</v>
      </c>
      <c r="AE2222" s="5">
        <v>1.38</v>
      </c>
      <c r="AN2222" s="5">
        <v>5.22</v>
      </c>
      <c r="AO2222" s="5">
        <v>0.14000000000000001</v>
      </c>
      <c r="AT2222" s="5">
        <v>24.3</v>
      </c>
      <c r="AV2222" s="5">
        <v>0.22</v>
      </c>
      <c r="AW2222" s="5">
        <v>3.2799999999999999E-3</v>
      </c>
      <c r="AX2222" s="5">
        <v>0.02</v>
      </c>
      <c r="BA2222" s="5">
        <v>7.32</v>
      </c>
      <c r="BH2222" s="5">
        <v>2.72</v>
      </c>
      <c r="BO2222" s="5">
        <v>70.7</v>
      </c>
      <c r="BQ2222" s="5">
        <v>5.55</v>
      </c>
      <c r="BR2222" s="5">
        <v>5.8</v>
      </c>
      <c r="BX2222" s="5">
        <v>9.5</v>
      </c>
    </row>
    <row r="2223" spans="1:77" x14ac:dyDescent="0.2">
      <c r="A2223" s="2" t="s">
        <v>151</v>
      </c>
      <c r="B2223" s="3">
        <v>38846</v>
      </c>
      <c r="C2223" s="4">
        <v>31</v>
      </c>
      <c r="F2223" s="5">
        <v>0.02</v>
      </c>
      <c r="H2223" s="5">
        <v>0.27</v>
      </c>
      <c r="J2223" s="5">
        <v>5</v>
      </c>
      <c r="M2223" s="5">
        <v>0.48</v>
      </c>
      <c r="N2223" s="5">
        <v>2.5</v>
      </c>
      <c r="Q2223" s="5">
        <v>1</v>
      </c>
      <c r="S2223" s="5">
        <v>80.63</v>
      </c>
      <c r="T2223" s="5">
        <v>28</v>
      </c>
      <c r="U2223" s="5">
        <v>5</v>
      </c>
      <c r="V2223" s="5">
        <v>2</v>
      </c>
      <c r="W2223" s="5">
        <v>2.0699999999999998</v>
      </c>
      <c r="AD2223" s="5">
        <v>-2.93</v>
      </c>
      <c r="AE2223" s="5">
        <v>1.29</v>
      </c>
      <c r="AI2223" s="5">
        <v>10</v>
      </c>
      <c r="AJ2223" s="5">
        <v>49.3</v>
      </c>
      <c r="AN2223" s="5">
        <v>5.84</v>
      </c>
      <c r="AO2223" s="5">
        <v>0.17</v>
      </c>
      <c r="AT2223" s="5">
        <v>9.4</v>
      </c>
      <c r="AU2223" s="5">
        <v>2</v>
      </c>
      <c r="AV2223" s="5">
        <v>0.48</v>
      </c>
      <c r="AW2223" s="5">
        <v>0.02</v>
      </c>
      <c r="AX2223" s="5">
        <v>0.45</v>
      </c>
      <c r="BA2223" s="5">
        <v>7.4</v>
      </c>
      <c r="BC2223" s="5">
        <v>0.1</v>
      </c>
      <c r="BE2223" s="5">
        <v>0.1</v>
      </c>
      <c r="BH2223" s="5">
        <v>3.56</v>
      </c>
      <c r="BO2223" s="5">
        <v>40</v>
      </c>
      <c r="BQ2223" s="5">
        <v>5.19</v>
      </c>
      <c r="BR2223" s="5">
        <v>5.04</v>
      </c>
      <c r="BX2223" s="5">
        <v>9.8000000000000007</v>
      </c>
      <c r="BY2223" s="5">
        <v>10</v>
      </c>
    </row>
    <row r="2224" spans="1:77" x14ac:dyDescent="0.2">
      <c r="A2224" s="2" t="s">
        <v>151</v>
      </c>
      <c r="B2224" s="3">
        <v>41928</v>
      </c>
      <c r="C2224" s="4">
        <v>25</v>
      </c>
      <c r="G2224" s="5">
        <v>5.0000000000000001E-3</v>
      </c>
      <c r="H2224" s="5">
        <v>0.01</v>
      </c>
      <c r="M2224" s="5">
        <v>0.22</v>
      </c>
      <c r="S2224" s="5">
        <v>79.599999999999994</v>
      </c>
      <c r="T2224" s="5">
        <v>48</v>
      </c>
      <c r="V2224" s="5">
        <v>0.84</v>
      </c>
      <c r="W2224" s="5">
        <v>2.96</v>
      </c>
      <c r="AB2224" s="5">
        <v>1.57</v>
      </c>
      <c r="AD2224" s="5">
        <v>0.85</v>
      </c>
      <c r="AE2224" s="5">
        <v>1.4</v>
      </c>
      <c r="AJ2224" s="5">
        <v>56.2</v>
      </c>
      <c r="AN2224" s="5">
        <v>5.18</v>
      </c>
      <c r="AO2224" s="5">
        <v>0.16</v>
      </c>
      <c r="AT2224" s="5">
        <v>23.8</v>
      </c>
      <c r="AV2224" s="5">
        <v>0.22</v>
      </c>
      <c r="AW2224" s="5">
        <v>3.2799999999999999E-3</v>
      </c>
      <c r="AX2224" s="5">
        <v>0.01</v>
      </c>
      <c r="AY2224" s="5">
        <v>0.09</v>
      </c>
      <c r="BA2224" s="5">
        <v>7.81</v>
      </c>
      <c r="BF2224" s="5">
        <v>0.15</v>
      </c>
      <c r="BH2224" s="5">
        <v>2.7</v>
      </c>
      <c r="BO2224" s="5">
        <v>73.7</v>
      </c>
      <c r="BQ2224" s="5">
        <v>5.59</v>
      </c>
      <c r="BR2224" s="5">
        <v>5.64</v>
      </c>
      <c r="BX2224" s="5">
        <v>9.3000000000000007</v>
      </c>
    </row>
    <row r="2225" spans="1:77" x14ac:dyDescent="0.2">
      <c r="A2225" s="2" t="s">
        <v>367</v>
      </c>
      <c r="B2225" s="3">
        <v>41568</v>
      </c>
      <c r="C2225" s="4">
        <v>33</v>
      </c>
      <c r="G2225" s="5">
        <v>3.0000000000000001E-3</v>
      </c>
      <c r="H2225" s="5">
        <v>0.01</v>
      </c>
      <c r="J2225" s="5">
        <v>0.5</v>
      </c>
      <c r="M2225" s="5">
        <v>0.21</v>
      </c>
      <c r="N2225" s="5">
        <v>0.2</v>
      </c>
      <c r="Q2225" s="5">
        <v>0.02</v>
      </c>
      <c r="S2225" s="5">
        <v>82.9</v>
      </c>
      <c r="T2225" s="5">
        <v>48</v>
      </c>
      <c r="U2225" s="5">
        <v>0.2</v>
      </c>
      <c r="V2225" s="5">
        <v>0.83</v>
      </c>
      <c r="W2225" s="5">
        <v>3.05</v>
      </c>
      <c r="AB2225" s="5">
        <v>1.49</v>
      </c>
      <c r="AD2225" s="5">
        <v>4.47</v>
      </c>
      <c r="AE2225" s="5">
        <v>1.43</v>
      </c>
      <c r="AI2225" s="5">
        <v>0.5</v>
      </c>
      <c r="AJ2225" s="5">
        <v>56.9</v>
      </c>
      <c r="AN2225" s="5">
        <v>5.25</v>
      </c>
      <c r="AO2225" s="5">
        <v>0.16</v>
      </c>
      <c r="AT2225" s="5">
        <v>24.6</v>
      </c>
      <c r="AU2225" s="5">
        <v>0.5</v>
      </c>
      <c r="AV2225" s="5">
        <v>0.22</v>
      </c>
      <c r="AW2225" s="5">
        <v>3.2799999999999999E-3</v>
      </c>
      <c r="AX2225" s="5">
        <v>0.01</v>
      </c>
      <c r="AY2225" s="5">
        <v>0.09</v>
      </c>
      <c r="BA2225" s="5">
        <v>7.33</v>
      </c>
      <c r="BC2225" s="5">
        <v>1E-3</v>
      </c>
      <c r="BF2225" s="5">
        <v>0.09</v>
      </c>
      <c r="BH2225" s="5">
        <v>2.69</v>
      </c>
      <c r="BO2225" s="5">
        <v>74.3</v>
      </c>
      <c r="BQ2225" s="5">
        <v>5.59</v>
      </c>
      <c r="BR2225" s="5">
        <v>5.85</v>
      </c>
      <c r="BX2225" s="5">
        <v>9.8000000000000007</v>
      </c>
      <c r="BY2225" s="5">
        <v>7</v>
      </c>
    </row>
    <row r="2226" spans="1:77" x14ac:dyDescent="0.2">
      <c r="A2226" s="2" t="s">
        <v>367</v>
      </c>
      <c r="B2226" s="3">
        <v>41227</v>
      </c>
      <c r="C2226" s="4">
        <v>28</v>
      </c>
      <c r="G2226" s="5">
        <v>4.0000000000000001E-3</v>
      </c>
      <c r="H2226" s="5">
        <v>0.01</v>
      </c>
      <c r="M2226" s="5">
        <v>0.23</v>
      </c>
      <c r="S2226" s="5">
        <v>81.8</v>
      </c>
      <c r="T2226" s="5">
        <v>48</v>
      </c>
      <c r="V2226" s="5">
        <v>0.73</v>
      </c>
      <c r="W2226" s="5">
        <v>3.06</v>
      </c>
      <c r="AB2226" s="5">
        <v>1.52</v>
      </c>
      <c r="AD2226" s="5">
        <v>4.2699999999999996</v>
      </c>
      <c r="AE2226" s="5">
        <v>1.36</v>
      </c>
      <c r="AJ2226" s="5">
        <v>57.2</v>
      </c>
      <c r="AN2226" s="5">
        <v>5.32</v>
      </c>
      <c r="AO2226" s="5">
        <v>0.17</v>
      </c>
      <c r="AT2226" s="5">
        <v>25</v>
      </c>
      <c r="AV2226" s="5">
        <v>0.22</v>
      </c>
      <c r="AW2226" s="5">
        <v>3.2799999999999999E-3</v>
      </c>
      <c r="AX2226" s="5">
        <v>0.01</v>
      </c>
      <c r="AY2226" s="5">
        <v>0.12</v>
      </c>
      <c r="BA2226" s="5">
        <v>7.55</v>
      </c>
      <c r="BF2226" s="5">
        <v>0.62</v>
      </c>
      <c r="BH2226" s="5">
        <v>2.7</v>
      </c>
      <c r="BO2226" s="5">
        <v>72.8</v>
      </c>
      <c r="BQ2226" s="5">
        <v>5.57</v>
      </c>
      <c r="BR2226" s="5">
        <v>5.81</v>
      </c>
      <c r="BS2226" s="5">
        <v>0.2</v>
      </c>
      <c r="BT2226" s="5">
        <v>32</v>
      </c>
      <c r="BV2226" s="5">
        <v>0.1</v>
      </c>
      <c r="BX2226" s="5">
        <v>9.5</v>
      </c>
    </row>
    <row r="2227" spans="1:77" x14ac:dyDescent="0.2">
      <c r="A2227" s="2" t="s">
        <v>367</v>
      </c>
      <c r="B2227" s="3">
        <v>40855</v>
      </c>
      <c r="C2227" s="4">
        <v>25</v>
      </c>
      <c r="G2227" s="5">
        <v>3.0000000000000001E-3</v>
      </c>
      <c r="H2227" s="5">
        <v>0.01</v>
      </c>
      <c r="M2227" s="5">
        <v>0.22</v>
      </c>
      <c r="S2227" s="5">
        <v>82.1</v>
      </c>
      <c r="T2227" s="5">
        <v>54</v>
      </c>
      <c r="V2227" s="5">
        <v>1</v>
      </c>
      <c r="W2227" s="5">
        <v>3.11</v>
      </c>
      <c r="AB2227" s="5">
        <v>1.55</v>
      </c>
      <c r="AD2227" s="5">
        <v>0.47</v>
      </c>
      <c r="AE2227" s="5">
        <v>1.46</v>
      </c>
      <c r="AJ2227" s="5">
        <v>56.2</v>
      </c>
      <c r="AN2227" s="5">
        <v>5.37</v>
      </c>
      <c r="AO2227" s="5">
        <v>0.16</v>
      </c>
      <c r="AT2227" s="5">
        <v>23.1</v>
      </c>
      <c r="AV2227" s="5">
        <v>0.22</v>
      </c>
      <c r="AW2227" s="5">
        <v>3.2799999999999999E-3</v>
      </c>
      <c r="AX2227" s="5">
        <v>0.01</v>
      </c>
      <c r="BA2227" s="5">
        <v>7.45</v>
      </c>
      <c r="BF2227" s="5">
        <v>0.09</v>
      </c>
      <c r="BH2227" s="5">
        <v>2.71</v>
      </c>
      <c r="BO2227" s="5">
        <v>74.400000000000006</v>
      </c>
      <c r="BQ2227" s="5">
        <v>5.78</v>
      </c>
      <c r="BR2227" s="5">
        <v>5.76</v>
      </c>
      <c r="BT2227" s="5">
        <v>32</v>
      </c>
      <c r="BX2227" s="5">
        <v>9.5</v>
      </c>
    </row>
    <row r="2228" spans="1:77" x14ac:dyDescent="0.2">
      <c r="A2228" s="2" t="s">
        <v>367</v>
      </c>
      <c r="B2228" s="3">
        <v>42130</v>
      </c>
      <c r="C2228" s="4">
        <v>25</v>
      </c>
      <c r="G2228" s="5">
        <v>5.0000000000000001E-3</v>
      </c>
      <c r="H2228" s="5">
        <v>0.01</v>
      </c>
      <c r="M2228" s="5">
        <v>0.16</v>
      </c>
      <c r="S2228" s="5">
        <v>95.6</v>
      </c>
      <c r="T2228" s="5">
        <v>35</v>
      </c>
      <c r="V2228" s="5">
        <v>2.2000000000000002</v>
      </c>
      <c r="W2228" s="5">
        <v>2E-3</v>
      </c>
      <c r="AB2228" s="5">
        <v>1.1000000000000001</v>
      </c>
      <c r="AC2228" s="5">
        <v>10</v>
      </c>
      <c r="AD2228" s="5">
        <v>0.09</v>
      </c>
      <c r="AE2228" s="5">
        <v>13.6</v>
      </c>
      <c r="AJ2228" s="5">
        <v>65.599999999999994</v>
      </c>
      <c r="AN2228" s="5">
        <v>8.07</v>
      </c>
      <c r="AO2228" s="5">
        <v>1E-3</v>
      </c>
      <c r="AT2228" s="5">
        <v>16.100000000000001</v>
      </c>
      <c r="AV2228" s="5">
        <v>44.04</v>
      </c>
      <c r="AW2228" s="5">
        <v>7.0000000000000007E-2</v>
      </c>
      <c r="AX2228" s="5">
        <v>0.13</v>
      </c>
      <c r="BA2228" s="5">
        <v>7.43</v>
      </c>
      <c r="BF2228" s="5">
        <v>2.71</v>
      </c>
      <c r="BH2228" s="5">
        <v>3.33</v>
      </c>
      <c r="BO2228" s="5">
        <v>69.900000000000006</v>
      </c>
      <c r="BQ2228" s="5">
        <v>6.49</v>
      </c>
      <c r="BR2228" s="5">
        <v>6.48</v>
      </c>
      <c r="BX2228" s="5">
        <v>10.6</v>
      </c>
    </row>
    <row r="2229" spans="1:77" x14ac:dyDescent="0.2">
      <c r="A2229" s="2" t="s">
        <v>367</v>
      </c>
      <c r="B2229" s="3">
        <v>38673</v>
      </c>
      <c r="C2229" s="4">
        <v>33</v>
      </c>
      <c r="F2229" s="5">
        <v>0.76</v>
      </c>
      <c r="H2229" s="5">
        <v>0.06</v>
      </c>
      <c r="J2229" s="5">
        <v>1</v>
      </c>
      <c r="M2229" s="5">
        <v>1</v>
      </c>
      <c r="N2229" s="5">
        <v>2</v>
      </c>
      <c r="Q2229" s="5">
        <v>0.5</v>
      </c>
      <c r="S2229" s="5">
        <v>32.6</v>
      </c>
      <c r="T2229" s="5">
        <v>25</v>
      </c>
      <c r="U2229" s="5">
        <v>1</v>
      </c>
      <c r="V2229" s="5">
        <v>6</v>
      </c>
      <c r="W2229" s="5">
        <v>0.01</v>
      </c>
      <c r="AB2229" s="5">
        <v>3.02</v>
      </c>
      <c r="AD2229" s="5">
        <v>-0.3</v>
      </c>
      <c r="AE2229" s="5">
        <v>6.8</v>
      </c>
      <c r="AI2229" s="5">
        <v>2</v>
      </c>
      <c r="AJ2229" s="5">
        <v>32.1</v>
      </c>
      <c r="AN2229" s="5">
        <v>5.0999999999999996</v>
      </c>
      <c r="AO2229" s="5">
        <v>0.05</v>
      </c>
      <c r="AT2229" s="5">
        <v>7.8</v>
      </c>
      <c r="AU2229" s="5">
        <v>1</v>
      </c>
      <c r="AV2229" s="5">
        <v>59.76</v>
      </c>
      <c r="AW2229" s="5">
        <v>0.03</v>
      </c>
      <c r="AX2229" s="5">
        <v>0.03</v>
      </c>
      <c r="BA2229" s="5">
        <v>5.4</v>
      </c>
      <c r="BC2229" s="5">
        <v>0.1</v>
      </c>
      <c r="BE2229" s="5">
        <v>0.8</v>
      </c>
      <c r="BH2229" s="5">
        <v>0.3</v>
      </c>
      <c r="BI2229" s="5">
        <v>0.1</v>
      </c>
      <c r="BO2229" s="5">
        <v>29</v>
      </c>
      <c r="BQ2229" s="5">
        <v>-2.57</v>
      </c>
      <c r="BR2229" s="5">
        <v>2.56</v>
      </c>
      <c r="BX2229" s="5">
        <v>10</v>
      </c>
      <c r="BY2229" s="5">
        <v>7</v>
      </c>
    </row>
    <row r="2230" spans="1:77" x14ac:dyDescent="0.2">
      <c r="A2230" s="2" t="s">
        <v>367</v>
      </c>
      <c r="B2230" s="3">
        <v>42317</v>
      </c>
      <c r="C2230" s="4">
        <v>22</v>
      </c>
      <c r="G2230" s="5">
        <v>1E-3</v>
      </c>
      <c r="H2230" s="5">
        <v>0.28000000000000003</v>
      </c>
      <c r="M2230" s="5">
        <v>0.52</v>
      </c>
      <c r="S2230" s="5">
        <v>86.3</v>
      </c>
      <c r="T2230" s="5">
        <v>20</v>
      </c>
      <c r="V2230" s="5">
        <v>1.8</v>
      </c>
      <c r="W2230" s="5">
        <v>2.91</v>
      </c>
      <c r="AB2230" s="5">
        <v>8.94</v>
      </c>
      <c r="AD2230" s="5">
        <v>0.21</v>
      </c>
      <c r="AE2230" s="5">
        <v>2.2799999999999998</v>
      </c>
      <c r="AN2230" s="5">
        <v>6.49</v>
      </c>
      <c r="AO2230" s="5">
        <v>0.18</v>
      </c>
      <c r="AT2230" s="5">
        <v>14.2</v>
      </c>
      <c r="AV2230" s="5">
        <v>0.22</v>
      </c>
      <c r="AW2230" s="5">
        <v>7.8799999999999999E-3</v>
      </c>
      <c r="AX2230" s="5">
        <v>0.02</v>
      </c>
      <c r="BA2230" s="5">
        <v>7.25</v>
      </c>
      <c r="BH2230" s="5">
        <v>5.05</v>
      </c>
      <c r="BO2230" s="5">
        <v>4.42</v>
      </c>
      <c r="BQ2230" s="5">
        <v>5.71</v>
      </c>
      <c r="BR2230" s="5">
        <v>5.7</v>
      </c>
      <c r="BX2230" s="5">
        <v>9.8000000000000007</v>
      </c>
    </row>
    <row r="2231" spans="1:77" x14ac:dyDescent="0.2">
      <c r="A2231" s="2" t="s">
        <v>367</v>
      </c>
      <c r="B2231" s="3">
        <v>40855</v>
      </c>
      <c r="C2231" s="4">
        <v>25</v>
      </c>
      <c r="G2231" s="5">
        <v>0.16</v>
      </c>
      <c r="H2231" s="5">
        <v>7.0000000000000007E-2</v>
      </c>
      <c r="M2231" s="5">
        <v>0.8</v>
      </c>
      <c r="S2231" s="5">
        <v>38.4</v>
      </c>
      <c r="T2231" s="5">
        <v>135</v>
      </c>
      <c r="V2231" s="5">
        <v>1.5</v>
      </c>
      <c r="W2231" s="5">
        <v>0.93</v>
      </c>
      <c r="AB2231" s="5">
        <v>2.86</v>
      </c>
      <c r="AD2231" s="5">
        <v>0.54</v>
      </c>
      <c r="AE2231" s="5">
        <v>4.1900000000000004</v>
      </c>
      <c r="AJ2231" s="5">
        <v>62.9</v>
      </c>
      <c r="AN2231" s="5">
        <v>4.3099999999999996</v>
      </c>
      <c r="AO2231" s="5">
        <v>0.04</v>
      </c>
      <c r="AT2231" s="5">
        <v>67.099999999999994</v>
      </c>
      <c r="AV2231" s="5">
        <v>9.4700000000000006</v>
      </c>
      <c r="AW2231" s="5">
        <v>3.2799999999999999E-3</v>
      </c>
      <c r="AX2231" s="5">
        <v>0.01</v>
      </c>
      <c r="BA2231" s="5">
        <v>5.85</v>
      </c>
      <c r="BF2231" s="5">
        <v>2.02</v>
      </c>
      <c r="BH2231" s="5">
        <v>0.33</v>
      </c>
      <c r="BO2231" s="5">
        <v>53.3</v>
      </c>
      <c r="BQ2231" s="5">
        <v>5.4</v>
      </c>
      <c r="BR2231" s="5">
        <v>5.37</v>
      </c>
      <c r="BT2231" s="5">
        <v>11</v>
      </c>
      <c r="BX2231" s="5">
        <v>9.5</v>
      </c>
    </row>
    <row r="2232" spans="1:77" x14ac:dyDescent="0.2">
      <c r="A2232" s="2" t="s">
        <v>367</v>
      </c>
      <c r="B2232" s="3">
        <v>41430</v>
      </c>
      <c r="C2232" s="4">
        <v>25</v>
      </c>
      <c r="G2232" s="5">
        <v>0.31</v>
      </c>
      <c r="H2232" s="5">
        <v>0.01</v>
      </c>
      <c r="M2232" s="5">
        <v>0.73</v>
      </c>
      <c r="S2232" s="5">
        <v>32.4</v>
      </c>
      <c r="T2232" s="5">
        <v>23</v>
      </c>
      <c r="V2232" s="5">
        <v>1.7</v>
      </c>
      <c r="W2232" s="5">
        <v>5.0000000000000001E-3</v>
      </c>
      <c r="AB2232" s="5">
        <v>10.27</v>
      </c>
      <c r="AD2232" s="5">
        <v>3.76</v>
      </c>
      <c r="AE2232" s="5">
        <v>17.7</v>
      </c>
      <c r="AJ2232" s="5">
        <v>36.5</v>
      </c>
      <c r="AN2232" s="5">
        <v>6.17</v>
      </c>
      <c r="AO2232" s="5">
        <v>0.09</v>
      </c>
      <c r="AT2232" s="5">
        <v>11.7</v>
      </c>
      <c r="AV2232" s="5">
        <v>96.06</v>
      </c>
      <c r="AW2232" s="5">
        <v>3.2799999999999999E-3</v>
      </c>
      <c r="AX2232" s="5">
        <v>0.01</v>
      </c>
      <c r="AY2232" s="5">
        <v>0.02</v>
      </c>
      <c r="BA2232" s="5">
        <v>5.39</v>
      </c>
      <c r="BF2232" s="5">
        <v>8.9700000000000006</v>
      </c>
      <c r="BH2232" s="5">
        <v>0.11</v>
      </c>
      <c r="BO2232" s="5">
        <v>34</v>
      </c>
      <c r="BQ2232" s="5">
        <v>3.01</v>
      </c>
      <c r="BR2232" s="5">
        <v>3.13</v>
      </c>
      <c r="BX2232" s="5">
        <v>9.5</v>
      </c>
    </row>
    <row r="2233" spans="1:77" x14ac:dyDescent="0.2">
      <c r="A2233" s="2" t="s">
        <v>367</v>
      </c>
      <c r="B2233" s="3">
        <v>41598</v>
      </c>
      <c r="C2233" s="4">
        <v>35</v>
      </c>
      <c r="G2233" s="5">
        <v>6.0000000000000001E-3</v>
      </c>
      <c r="H2233" s="5">
        <v>17.510000000000002</v>
      </c>
      <c r="J2233" s="5">
        <v>0.2</v>
      </c>
      <c r="M2233" s="5">
        <v>2.04</v>
      </c>
      <c r="N2233" s="5">
        <v>0.3</v>
      </c>
      <c r="Q2233" s="5">
        <v>0.02</v>
      </c>
      <c r="S2233" s="5">
        <v>249</v>
      </c>
      <c r="T2233" s="5">
        <v>1733</v>
      </c>
      <c r="U2233" s="5">
        <v>0.2</v>
      </c>
      <c r="V2233" s="5">
        <v>12</v>
      </c>
      <c r="W2233" s="5">
        <v>32.200000000000003</v>
      </c>
      <c r="AB2233" s="5">
        <v>1.9</v>
      </c>
      <c r="AD2233" s="5">
        <v>1.58</v>
      </c>
      <c r="AE2233" s="5">
        <v>37.9</v>
      </c>
      <c r="AI2233" s="5">
        <v>0.5</v>
      </c>
      <c r="AJ2233" s="5">
        <v>651</v>
      </c>
      <c r="AN2233" s="5">
        <v>81</v>
      </c>
      <c r="AO2233" s="5">
        <v>5.56</v>
      </c>
      <c r="AT2233" s="5">
        <v>933</v>
      </c>
      <c r="AU2233" s="5">
        <v>0.5</v>
      </c>
      <c r="AV2233" s="5">
        <v>0.22</v>
      </c>
      <c r="AW2233" s="5">
        <v>0.03</v>
      </c>
      <c r="AX2233" s="5">
        <v>0.05</v>
      </c>
      <c r="AY2233" s="5">
        <v>2.6</v>
      </c>
      <c r="BA2233" s="5">
        <v>6.98</v>
      </c>
      <c r="BC2233" s="5">
        <v>1E-3</v>
      </c>
      <c r="BF2233" s="5">
        <v>0.21</v>
      </c>
      <c r="BH2233" s="5">
        <v>13.61</v>
      </c>
      <c r="BO2233" s="5">
        <v>2.73</v>
      </c>
      <c r="BQ2233" s="5">
        <v>62.55</v>
      </c>
      <c r="BR2233" s="5">
        <v>63.55</v>
      </c>
      <c r="BS2233" s="5">
        <v>0.2</v>
      </c>
      <c r="BV2233" s="5">
        <v>0.1</v>
      </c>
      <c r="BX2233" s="5">
        <v>9.1999999999999993</v>
      </c>
      <c r="BY2233" s="5">
        <v>20</v>
      </c>
    </row>
    <row r="2234" spans="1:77" x14ac:dyDescent="0.2">
      <c r="A2234" s="2" t="s">
        <v>367</v>
      </c>
      <c r="B2234" s="3">
        <v>40519</v>
      </c>
      <c r="C2234" s="4">
        <v>34</v>
      </c>
      <c r="G2234" s="5">
        <v>3.0000000000000001E-3</v>
      </c>
      <c r="H2234" s="5">
        <v>14.93</v>
      </c>
      <c r="J2234" s="5">
        <v>0.2</v>
      </c>
      <c r="M2234" s="5">
        <v>1.99</v>
      </c>
      <c r="N2234" s="5">
        <v>0.2</v>
      </c>
      <c r="Q2234" s="5">
        <v>0.02</v>
      </c>
      <c r="S2234" s="5">
        <v>319</v>
      </c>
      <c r="T2234" s="5">
        <v>1710</v>
      </c>
      <c r="U2234" s="5">
        <v>0.5</v>
      </c>
      <c r="V2234" s="5">
        <v>12</v>
      </c>
      <c r="W2234" s="5">
        <v>33.200000000000003</v>
      </c>
      <c r="AB2234" s="5">
        <v>1.92</v>
      </c>
      <c r="AD2234" s="5">
        <v>18.38</v>
      </c>
      <c r="AE2234" s="5">
        <v>49.5</v>
      </c>
      <c r="AI2234" s="5">
        <v>0.5</v>
      </c>
      <c r="AJ2234" s="5">
        <v>633</v>
      </c>
      <c r="AN2234" s="5">
        <v>116</v>
      </c>
      <c r="AO2234" s="5">
        <v>6.07</v>
      </c>
      <c r="AS2234" s="5">
        <v>0.35</v>
      </c>
      <c r="AT2234" s="5">
        <v>1030</v>
      </c>
      <c r="AU2234" s="5">
        <v>0.5</v>
      </c>
      <c r="AV2234" s="5">
        <v>0.22</v>
      </c>
      <c r="AW2234" s="5">
        <v>0.04</v>
      </c>
      <c r="AX2234" s="5">
        <v>0.01</v>
      </c>
      <c r="BA2234" s="5">
        <v>6.94</v>
      </c>
      <c r="BC2234" s="5">
        <v>1E-3</v>
      </c>
      <c r="BF2234" s="5">
        <v>0.21</v>
      </c>
      <c r="BH2234" s="5">
        <v>13.57</v>
      </c>
      <c r="BO2234" s="5">
        <v>2.09</v>
      </c>
      <c r="BQ2234" s="5">
        <v>61.85</v>
      </c>
      <c r="BR2234" s="5">
        <v>74.36</v>
      </c>
      <c r="BW2234" s="5">
        <v>0.5</v>
      </c>
      <c r="BX2234" s="5">
        <v>9.5</v>
      </c>
      <c r="BY2234" s="5">
        <v>1.2</v>
      </c>
    </row>
    <row r="2235" spans="1:77" x14ac:dyDescent="0.2">
      <c r="A2235" s="2" t="s">
        <v>367</v>
      </c>
      <c r="B2235" s="3">
        <v>38848</v>
      </c>
      <c r="C2235" s="4">
        <v>31</v>
      </c>
      <c r="F2235" s="5">
        <v>0.02</v>
      </c>
      <c r="H2235" s="5">
        <v>15.82</v>
      </c>
      <c r="J2235" s="5">
        <v>5</v>
      </c>
      <c r="M2235" s="5">
        <v>4.3</v>
      </c>
      <c r="N2235" s="5">
        <v>2.5</v>
      </c>
      <c r="Q2235" s="5">
        <v>1</v>
      </c>
      <c r="S2235" s="5">
        <v>266.89999999999998</v>
      </c>
      <c r="T2235" s="5">
        <v>1710</v>
      </c>
      <c r="U2235" s="5">
        <v>5</v>
      </c>
      <c r="V2235" s="5">
        <v>11.6</v>
      </c>
      <c r="W2235" s="5">
        <v>30.43</v>
      </c>
      <c r="AD2235" s="5">
        <v>-0.24</v>
      </c>
      <c r="AE2235" s="5">
        <v>39.9</v>
      </c>
      <c r="AI2235" s="5">
        <v>10</v>
      </c>
      <c r="AJ2235" s="5">
        <v>600</v>
      </c>
      <c r="AN2235" s="5">
        <v>93.54</v>
      </c>
      <c r="AO2235" s="5">
        <v>5.6</v>
      </c>
      <c r="AT2235" s="5">
        <v>861.5</v>
      </c>
      <c r="AU2235" s="5">
        <v>2</v>
      </c>
      <c r="AV2235" s="5">
        <v>0.48</v>
      </c>
      <c r="AW2235" s="5">
        <v>0.02</v>
      </c>
      <c r="AX2235" s="5">
        <v>0.39</v>
      </c>
      <c r="BA2235" s="5">
        <v>6.99</v>
      </c>
      <c r="BC2235" s="5">
        <v>0.1</v>
      </c>
      <c r="BE2235" s="5">
        <v>0.7</v>
      </c>
      <c r="BH2235" s="5">
        <v>13.7</v>
      </c>
      <c r="BO2235" s="5">
        <v>1</v>
      </c>
      <c r="BQ2235" s="5">
        <v>61.83</v>
      </c>
      <c r="BR2235" s="5">
        <v>61.68</v>
      </c>
      <c r="BX2235" s="5">
        <v>9.9</v>
      </c>
      <c r="BY2235" s="5">
        <v>10</v>
      </c>
    </row>
    <row r="2236" spans="1:77" x14ac:dyDescent="0.2">
      <c r="A2236" s="2" t="s">
        <v>361</v>
      </c>
      <c r="B2236" s="3">
        <v>38737</v>
      </c>
      <c r="C2236" s="4">
        <v>30</v>
      </c>
      <c r="F2236" s="5">
        <v>0.02</v>
      </c>
      <c r="H2236" s="5">
        <v>21.29</v>
      </c>
      <c r="J2236" s="5">
        <v>1</v>
      </c>
      <c r="M2236" s="5">
        <v>2.2999999999999998</v>
      </c>
      <c r="N2236" s="5">
        <v>2</v>
      </c>
      <c r="Q2236" s="5">
        <v>0.5</v>
      </c>
      <c r="S2236" s="5">
        <v>243</v>
      </c>
      <c r="T2236" s="5">
        <v>1660</v>
      </c>
      <c r="U2236" s="5">
        <v>1</v>
      </c>
      <c r="V2236" s="5">
        <v>11</v>
      </c>
      <c r="X2236" s="5">
        <v>23.2</v>
      </c>
      <c r="AB2236" s="5">
        <v>2</v>
      </c>
      <c r="AE2236" s="5">
        <v>34.799999999999997</v>
      </c>
      <c r="AI2236" s="5">
        <v>1</v>
      </c>
      <c r="AJ2236" s="5">
        <v>753</v>
      </c>
      <c r="AN2236" s="5">
        <v>88</v>
      </c>
      <c r="AO2236" s="5">
        <v>4.38</v>
      </c>
      <c r="AT2236" s="5">
        <v>816</v>
      </c>
      <c r="AU2236" s="5">
        <v>1</v>
      </c>
      <c r="AV2236" s="5">
        <v>0.44</v>
      </c>
      <c r="AW2236" s="5">
        <v>0.03</v>
      </c>
      <c r="AX2236" s="5">
        <v>1.65</v>
      </c>
      <c r="BA2236" s="5">
        <v>6.9</v>
      </c>
      <c r="BC2236" s="5">
        <v>0.1</v>
      </c>
      <c r="BE2236" s="5">
        <v>0.5</v>
      </c>
      <c r="BH2236" s="5">
        <v>12</v>
      </c>
      <c r="BI2236" s="5">
        <v>0.1</v>
      </c>
      <c r="BO2236" s="5">
        <v>1</v>
      </c>
      <c r="BX2236" s="5">
        <v>9.6</v>
      </c>
      <c r="BY2236" s="5">
        <v>6</v>
      </c>
    </row>
    <row r="2237" spans="1:77" x14ac:dyDescent="0.2">
      <c r="A2237" s="2" t="s">
        <v>361</v>
      </c>
      <c r="B2237" s="3">
        <v>41598</v>
      </c>
      <c r="C2237" s="4">
        <v>35</v>
      </c>
      <c r="G2237" s="5">
        <v>0.01</v>
      </c>
      <c r="H2237" s="5">
        <v>1.26</v>
      </c>
      <c r="J2237" s="5">
        <v>0.2</v>
      </c>
      <c r="M2237" s="5">
        <v>0.66</v>
      </c>
      <c r="N2237" s="5">
        <v>0.2</v>
      </c>
      <c r="Q2237" s="5">
        <v>0.02</v>
      </c>
      <c r="S2237" s="5">
        <v>108</v>
      </c>
      <c r="T2237" s="5">
        <v>27</v>
      </c>
      <c r="U2237" s="5">
        <v>0.2</v>
      </c>
      <c r="V2237" s="5">
        <v>3.3</v>
      </c>
      <c r="W2237" s="5">
        <v>6.61</v>
      </c>
      <c r="AB2237" s="5">
        <v>0.65</v>
      </c>
      <c r="AD2237" s="5">
        <v>4.45</v>
      </c>
      <c r="AE2237" s="5">
        <v>1.77</v>
      </c>
      <c r="AI2237" s="5">
        <v>0.5</v>
      </c>
      <c r="AJ2237" s="5">
        <v>66.3</v>
      </c>
      <c r="AN2237" s="5">
        <v>5.64</v>
      </c>
      <c r="AO2237" s="5">
        <v>0.28999999999999998</v>
      </c>
      <c r="AT2237" s="5">
        <v>25.6</v>
      </c>
      <c r="AU2237" s="5">
        <v>0.5</v>
      </c>
      <c r="AV2237" s="5">
        <v>0.22</v>
      </c>
      <c r="AW2237" s="5">
        <v>0.01</v>
      </c>
      <c r="AX2237" s="5">
        <v>0.12</v>
      </c>
      <c r="AY2237" s="5">
        <v>0.24</v>
      </c>
      <c r="BA2237" s="5">
        <v>7.33</v>
      </c>
      <c r="BC2237" s="5">
        <v>1E-3</v>
      </c>
      <c r="BF2237" s="5">
        <v>0.24</v>
      </c>
      <c r="BH2237" s="5">
        <v>6.33</v>
      </c>
      <c r="BO2237" s="5">
        <v>1.43</v>
      </c>
      <c r="BQ2237" s="5">
        <v>7.13</v>
      </c>
      <c r="BR2237" s="5">
        <v>7.45</v>
      </c>
      <c r="BS2237" s="5">
        <v>0.2</v>
      </c>
      <c r="BV2237" s="5">
        <v>0.1</v>
      </c>
      <c r="BX2237" s="5">
        <v>9.3000000000000007</v>
      </c>
      <c r="BY2237" s="5">
        <v>6</v>
      </c>
    </row>
    <row r="2238" spans="1:77" x14ac:dyDescent="0.2">
      <c r="A2238" s="2" t="s">
        <v>361</v>
      </c>
      <c r="B2238" s="3">
        <v>40519</v>
      </c>
      <c r="C2238" s="4">
        <v>35</v>
      </c>
      <c r="G2238" s="5">
        <v>2E-3</v>
      </c>
      <c r="H2238" s="5">
        <v>1.17</v>
      </c>
      <c r="J2238" s="5">
        <v>0.2</v>
      </c>
      <c r="M2238" s="5">
        <v>0.76</v>
      </c>
      <c r="N2238" s="5">
        <v>0.2</v>
      </c>
      <c r="Q2238" s="5">
        <v>0.02</v>
      </c>
      <c r="S2238" s="5">
        <v>109</v>
      </c>
      <c r="T2238" s="5">
        <v>24</v>
      </c>
      <c r="U2238" s="5">
        <v>0.2</v>
      </c>
      <c r="V2238" s="5">
        <v>2.9</v>
      </c>
      <c r="W2238" s="5">
        <v>9.32</v>
      </c>
      <c r="AB2238" s="5">
        <v>0.6</v>
      </c>
      <c r="AD2238" s="5">
        <v>9.4600000000000009</v>
      </c>
      <c r="AE2238" s="5">
        <v>2.02</v>
      </c>
      <c r="AI2238" s="5">
        <v>0.5</v>
      </c>
      <c r="AJ2238" s="5">
        <v>64.400000000000006</v>
      </c>
      <c r="AN2238" s="5">
        <v>5.91</v>
      </c>
      <c r="AO2238" s="5">
        <v>0.49</v>
      </c>
      <c r="AS2238" s="5">
        <v>0.35</v>
      </c>
      <c r="AT2238" s="5">
        <v>26.7</v>
      </c>
      <c r="AU2238" s="5">
        <v>0.5</v>
      </c>
      <c r="AV2238" s="5">
        <v>0.22</v>
      </c>
      <c r="AW2238" s="5">
        <v>6.2399999999999999E-3</v>
      </c>
      <c r="AX2238" s="5">
        <v>0.01</v>
      </c>
      <c r="BA2238" s="5">
        <v>7.28</v>
      </c>
      <c r="BC2238" s="5">
        <v>1E-3</v>
      </c>
      <c r="BE2238" s="5">
        <v>0.1</v>
      </c>
      <c r="BF2238" s="5">
        <v>0.31</v>
      </c>
      <c r="BH2238" s="5">
        <v>6.32</v>
      </c>
      <c r="BO2238" s="5">
        <v>1.35</v>
      </c>
      <c r="BQ2238" s="5">
        <v>7.03</v>
      </c>
      <c r="BR2238" s="5">
        <v>7.72</v>
      </c>
      <c r="BW2238" s="5">
        <v>0.5</v>
      </c>
      <c r="BX2238" s="5">
        <v>9.4</v>
      </c>
      <c r="BY2238" s="5">
        <v>2.2999999999999998</v>
      </c>
    </row>
    <row r="2239" spans="1:77" x14ac:dyDescent="0.2">
      <c r="A2239" s="2" t="s">
        <v>361</v>
      </c>
      <c r="B2239" s="3">
        <v>38848</v>
      </c>
      <c r="C2239" s="4">
        <v>31</v>
      </c>
      <c r="F2239" s="5">
        <v>0.02</v>
      </c>
      <c r="H2239" s="5">
        <v>1.26</v>
      </c>
      <c r="J2239" s="5">
        <v>5</v>
      </c>
      <c r="M2239" s="5">
        <v>1.25</v>
      </c>
      <c r="N2239" s="5">
        <v>2.5</v>
      </c>
      <c r="Q2239" s="5">
        <v>1</v>
      </c>
      <c r="S2239" s="5">
        <v>104.61</v>
      </c>
      <c r="T2239" s="5">
        <v>27</v>
      </c>
      <c r="U2239" s="5">
        <v>5</v>
      </c>
      <c r="V2239" s="5">
        <v>3.6</v>
      </c>
      <c r="W2239" s="5">
        <v>6.52</v>
      </c>
      <c r="AD2239" s="5">
        <v>2.65</v>
      </c>
      <c r="AE2239" s="5">
        <v>1.84</v>
      </c>
      <c r="AI2239" s="5">
        <v>10</v>
      </c>
      <c r="AJ2239" s="5">
        <v>64</v>
      </c>
      <c r="AN2239" s="5">
        <v>5.48</v>
      </c>
      <c r="AO2239" s="5">
        <v>0.32</v>
      </c>
      <c r="AT2239" s="5">
        <v>27.6</v>
      </c>
      <c r="AU2239" s="5">
        <v>2</v>
      </c>
      <c r="AV2239" s="5">
        <v>0.48</v>
      </c>
      <c r="AW2239" s="5">
        <v>0.02</v>
      </c>
      <c r="AX2239" s="5">
        <v>0.3</v>
      </c>
      <c r="BA2239" s="5">
        <v>7.35</v>
      </c>
      <c r="BC2239" s="5">
        <v>0.1</v>
      </c>
      <c r="BE2239" s="5">
        <v>0.2</v>
      </c>
      <c r="BH2239" s="5">
        <v>6.25</v>
      </c>
      <c r="BO2239" s="5">
        <v>1</v>
      </c>
      <c r="BQ2239" s="5">
        <v>7.04</v>
      </c>
      <c r="BR2239" s="5">
        <v>7.23</v>
      </c>
      <c r="BX2239" s="5">
        <v>9.9</v>
      </c>
      <c r="BY2239" s="5">
        <v>10</v>
      </c>
    </row>
    <row r="2240" spans="1:77" x14ac:dyDescent="0.2">
      <c r="A2240" s="2" t="s">
        <v>361</v>
      </c>
      <c r="B2240" s="3">
        <v>38679</v>
      </c>
      <c r="C2240" s="4">
        <v>33</v>
      </c>
      <c r="F2240" s="5">
        <v>0.02</v>
      </c>
      <c r="H2240" s="5">
        <v>1.23</v>
      </c>
      <c r="J2240" s="5">
        <v>1</v>
      </c>
      <c r="M2240" s="5">
        <v>0.4</v>
      </c>
      <c r="N2240" s="5">
        <v>2</v>
      </c>
      <c r="Q2240" s="5">
        <v>0.5</v>
      </c>
      <c r="S2240" s="5">
        <v>104</v>
      </c>
      <c r="T2240" s="5">
        <v>25</v>
      </c>
      <c r="U2240" s="5">
        <v>1</v>
      </c>
      <c r="V2240" s="5">
        <v>3</v>
      </c>
      <c r="W2240" s="5">
        <v>5.64</v>
      </c>
      <c r="AB2240" s="5">
        <v>0.75</v>
      </c>
      <c r="AD2240" s="5">
        <v>0.9</v>
      </c>
      <c r="AE2240" s="5">
        <v>1.7</v>
      </c>
      <c r="AI2240" s="5">
        <v>1</v>
      </c>
      <c r="AJ2240" s="5">
        <v>65.5</v>
      </c>
      <c r="AN2240" s="5">
        <v>5</v>
      </c>
      <c r="AO2240" s="5">
        <v>0.28999999999999998</v>
      </c>
      <c r="AT2240" s="5">
        <v>23.8</v>
      </c>
      <c r="AU2240" s="5">
        <v>1</v>
      </c>
      <c r="AV2240" s="5">
        <v>0.44</v>
      </c>
      <c r="AW2240" s="5">
        <v>0.03</v>
      </c>
      <c r="AX2240" s="5">
        <v>0.03</v>
      </c>
      <c r="BA2240" s="5">
        <v>7.2</v>
      </c>
      <c r="BC2240" s="5">
        <v>0.1</v>
      </c>
      <c r="BE2240" s="5">
        <v>0.5</v>
      </c>
      <c r="BH2240" s="5">
        <v>6.2</v>
      </c>
      <c r="BI2240" s="5">
        <v>0.1</v>
      </c>
      <c r="BO2240" s="5">
        <v>1</v>
      </c>
      <c r="BQ2240" s="5">
        <v>-6.91</v>
      </c>
      <c r="BR2240" s="5">
        <v>6.96</v>
      </c>
      <c r="BX2240" s="5">
        <v>9.5</v>
      </c>
      <c r="BY2240" s="5">
        <v>5</v>
      </c>
    </row>
    <row r="2241" spans="1:77" x14ac:dyDescent="0.2">
      <c r="A2241" s="2" t="s">
        <v>361</v>
      </c>
      <c r="B2241" s="3">
        <v>38684</v>
      </c>
      <c r="C2241" s="4">
        <v>33</v>
      </c>
      <c r="F2241" s="5">
        <v>0.03</v>
      </c>
      <c r="H2241" s="5">
        <v>0.23</v>
      </c>
      <c r="J2241" s="5">
        <v>1</v>
      </c>
      <c r="M2241" s="5">
        <v>0.3</v>
      </c>
      <c r="N2241" s="5">
        <v>2</v>
      </c>
      <c r="Q2241" s="5">
        <v>0.5</v>
      </c>
      <c r="S2241" s="5">
        <v>76.3</v>
      </c>
      <c r="T2241" s="5">
        <v>24</v>
      </c>
      <c r="U2241" s="5">
        <v>1</v>
      </c>
      <c r="V2241" s="5">
        <v>1.8</v>
      </c>
      <c r="W2241" s="5">
        <v>1.55</v>
      </c>
      <c r="AB2241" s="5">
        <v>15.11</v>
      </c>
      <c r="AD2241" s="5">
        <v>1.87</v>
      </c>
      <c r="AE2241" s="5">
        <v>1.1000000000000001</v>
      </c>
      <c r="AI2241" s="5">
        <v>1</v>
      </c>
      <c r="AJ2241" s="5">
        <v>44.4</v>
      </c>
      <c r="AN2241" s="5">
        <v>5.5</v>
      </c>
      <c r="AO2241" s="5">
        <v>0.14000000000000001</v>
      </c>
      <c r="AT2241" s="5">
        <v>7.6</v>
      </c>
      <c r="AU2241" s="5">
        <v>1</v>
      </c>
      <c r="AV2241" s="5">
        <v>0.44</v>
      </c>
      <c r="AW2241" s="5">
        <v>0.03</v>
      </c>
      <c r="AX2241" s="5">
        <v>0.03</v>
      </c>
      <c r="BA2241" s="5">
        <v>7.2</v>
      </c>
      <c r="BC2241" s="5">
        <v>0.1</v>
      </c>
      <c r="BE2241" s="5">
        <v>0.6</v>
      </c>
      <c r="BH2241" s="5">
        <v>3.2</v>
      </c>
      <c r="BI2241" s="5">
        <v>0.1</v>
      </c>
      <c r="BO2241" s="5">
        <v>35</v>
      </c>
      <c r="BQ2241" s="5">
        <v>-4.5999999999999996</v>
      </c>
      <c r="BR2241" s="5">
        <v>4.6900000000000004</v>
      </c>
      <c r="BX2241" s="5">
        <v>9.5</v>
      </c>
      <c r="BY2241" s="5">
        <v>5</v>
      </c>
    </row>
    <row r="2242" spans="1:77" x14ac:dyDescent="0.2">
      <c r="A2242" s="2" t="s">
        <v>361</v>
      </c>
      <c r="B2242" s="3">
        <v>27330</v>
      </c>
      <c r="C2242" s="4">
        <v>10</v>
      </c>
      <c r="D2242" s="5">
        <v>568000</v>
      </c>
      <c r="H2242" s="5">
        <v>1</v>
      </c>
      <c r="S2242" s="5">
        <v>81</v>
      </c>
      <c r="T2242" s="5">
        <v>35</v>
      </c>
      <c r="W2242" s="5">
        <v>1.3</v>
      </c>
      <c r="AJ2242" s="5">
        <v>61.6</v>
      </c>
      <c r="AN2242" s="5">
        <v>21</v>
      </c>
      <c r="AO2242" s="5">
        <v>0.4</v>
      </c>
      <c r="BA2242" s="5">
        <v>7.15</v>
      </c>
      <c r="BH2242" s="5">
        <v>5.77</v>
      </c>
    </row>
    <row r="2243" spans="1:77" x14ac:dyDescent="0.2">
      <c r="A2243" s="2" t="s">
        <v>361</v>
      </c>
      <c r="B2243" s="3">
        <v>40896</v>
      </c>
      <c r="C2243" s="4">
        <v>37</v>
      </c>
      <c r="G2243" s="5">
        <v>1E-3</v>
      </c>
      <c r="H2243" s="5">
        <v>0.23</v>
      </c>
      <c r="J2243" s="5">
        <v>1.6</v>
      </c>
      <c r="M2243" s="5">
        <v>0.28000000000000003</v>
      </c>
      <c r="N2243" s="5">
        <v>0.2</v>
      </c>
      <c r="Q2243" s="5">
        <v>0.02</v>
      </c>
      <c r="S2243" s="5">
        <v>90.1</v>
      </c>
      <c r="T2243" s="5">
        <v>27</v>
      </c>
      <c r="U2243" s="5">
        <v>0.2</v>
      </c>
      <c r="V2243" s="5">
        <v>1.9</v>
      </c>
      <c r="W2243" s="5">
        <v>2.29</v>
      </c>
      <c r="AB2243" s="5">
        <v>14.9</v>
      </c>
      <c r="AD2243" s="5">
        <v>7.64</v>
      </c>
      <c r="AE2243" s="5">
        <v>1.29</v>
      </c>
      <c r="AI2243" s="5">
        <v>0.5</v>
      </c>
      <c r="AJ2243" s="5">
        <v>49.6</v>
      </c>
      <c r="AN2243" s="5">
        <v>6.52</v>
      </c>
      <c r="AO2243" s="5">
        <v>0.17</v>
      </c>
      <c r="AS2243" s="5">
        <v>0.91</v>
      </c>
      <c r="AT2243" s="5">
        <v>9.6199999999999992</v>
      </c>
      <c r="AU2243" s="5">
        <v>0.5</v>
      </c>
      <c r="AV2243" s="5">
        <v>0.22</v>
      </c>
      <c r="AW2243" s="5">
        <v>3.2799999999999999E-3</v>
      </c>
      <c r="AX2243" s="5">
        <v>0.01</v>
      </c>
      <c r="BA2243" s="5">
        <v>7.39</v>
      </c>
      <c r="BC2243" s="5">
        <v>1E-3</v>
      </c>
      <c r="BF2243" s="5">
        <v>0.6</v>
      </c>
      <c r="BH2243" s="5">
        <v>3.61</v>
      </c>
      <c r="BO2243" s="5">
        <v>40.4</v>
      </c>
      <c r="BQ2243" s="5">
        <v>5.21</v>
      </c>
      <c r="BR2243" s="5">
        <v>5.63</v>
      </c>
      <c r="BS2243" s="5">
        <v>0.2</v>
      </c>
      <c r="BT2243" s="5">
        <v>42</v>
      </c>
      <c r="BV2243" s="5">
        <v>0.1</v>
      </c>
      <c r="BW2243" s="5">
        <v>0.23</v>
      </c>
      <c r="BX2243" s="5">
        <v>9.8000000000000007</v>
      </c>
      <c r="BY2243" s="5">
        <v>1.4</v>
      </c>
    </row>
    <row r="2244" spans="1:77" x14ac:dyDescent="0.2">
      <c r="A2244" s="2" t="s">
        <v>361</v>
      </c>
      <c r="B2244" s="3">
        <v>41939</v>
      </c>
      <c r="C2244" s="4">
        <v>25</v>
      </c>
      <c r="G2244" s="5">
        <v>0.01</v>
      </c>
      <c r="H2244" s="5">
        <v>0.28000000000000003</v>
      </c>
      <c r="M2244" s="5">
        <v>0.43</v>
      </c>
      <c r="S2244" s="5">
        <v>75.900000000000006</v>
      </c>
      <c r="T2244" s="5">
        <v>20</v>
      </c>
      <c r="V2244" s="5">
        <v>1.8</v>
      </c>
      <c r="W2244" s="5">
        <v>2.98</v>
      </c>
      <c r="AB2244" s="5">
        <v>9.0500000000000007</v>
      </c>
      <c r="AD2244" s="5">
        <v>8.23</v>
      </c>
      <c r="AE2244" s="5">
        <v>2.1800000000000002</v>
      </c>
      <c r="AJ2244" s="5">
        <v>52.1</v>
      </c>
      <c r="AN2244" s="5">
        <v>6.67</v>
      </c>
      <c r="AO2244" s="5">
        <v>0.2</v>
      </c>
      <c r="AT2244" s="5">
        <v>13.9</v>
      </c>
      <c r="AV2244" s="5">
        <v>0.22</v>
      </c>
      <c r="AW2244" s="5">
        <v>3.2799999999999999E-3</v>
      </c>
      <c r="AX2244" s="5">
        <v>0.05</v>
      </c>
      <c r="AY2244" s="5">
        <v>7.0000000000000007E-2</v>
      </c>
      <c r="BA2244" s="5">
        <v>7.41</v>
      </c>
      <c r="BF2244" s="5">
        <v>0.19</v>
      </c>
      <c r="BH2244" s="5">
        <v>5</v>
      </c>
      <c r="BO2244" s="5">
        <v>2.91</v>
      </c>
      <c r="BQ2244" s="5">
        <v>5.63</v>
      </c>
      <c r="BR2244" s="5">
        <v>5.18</v>
      </c>
      <c r="BX2244" s="5">
        <v>9.5</v>
      </c>
    </row>
    <row r="2245" spans="1:77" x14ac:dyDescent="0.2">
      <c r="A2245" s="2" t="s">
        <v>361</v>
      </c>
      <c r="B2245" s="3">
        <v>41599</v>
      </c>
      <c r="C2245" s="4">
        <v>32</v>
      </c>
      <c r="G2245" s="5">
        <v>6.0000000000000001E-3</v>
      </c>
      <c r="H2245" s="5">
        <v>0.33</v>
      </c>
      <c r="J2245" s="5">
        <v>1.4</v>
      </c>
      <c r="M2245" s="5">
        <v>0.37</v>
      </c>
      <c r="N2245" s="5">
        <v>0.2</v>
      </c>
      <c r="Q2245" s="5">
        <v>0.02</v>
      </c>
      <c r="S2245" s="5">
        <v>91.2</v>
      </c>
      <c r="T2245" s="5">
        <v>20</v>
      </c>
      <c r="U2245" s="5">
        <v>0.2</v>
      </c>
      <c r="V2245" s="5">
        <v>1.9</v>
      </c>
      <c r="W2245" s="5">
        <v>2.91</v>
      </c>
      <c r="AB2245" s="5">
        <v>8.7799999999999994</v>
      </c>
      <c r="AD2245" s="5">
        <v>5.8</v>
      </c>
      <c r="AE2245" s="5">
        <v>2.2599999999999998</v>
      </c>
      <c r="AI2245" s="5">
        <v>0.5</v>
      </c>
      <c r="AJ2245" s="5">
        <v>53.4</v>
      </c>
      <c r="AN2245" s="5">
        <v>6.77</v>
      </c>
      <c r="AO2245" s="5">
        <v>0.21</v>
      </c>
      <c r="AT2245" s="5">
        <v>14.9</v>
      </c>
      <c r="AU2245" s="5">
        <v>0.5</v>
      </c>
      <c r="AV2245" s="5">
        <v>0.22</v>
      </c>
      <c r="AW2245" s="5">
        <v>5.5799999999999999E-3</v>
      </c>
      <c r="AX2245" s="5">
        <v>0.08</v>
      </c>
      <c r="BA2245" s="5">
        <v>7.36</v>
      </c>
      <c r="BC2245" s="5">
        <v>1E-3</v>
      </c>
      <c r="BF2245" s="5">
        <v>0.13</v>
      </c>
      <c r="BH2245" s="5">
        <v>5.03</v>
      </c>
      <c r="BO2245" s="5">
        <v>2.99</v>
      </c>
      <c r="BQ2245" s="5">
        <v>5.66</v>
      </c>
      <c r="BR2245" s="5">
        <v>6</v>
      </c>
      <c r="BX2245" s="5">
        <v>9.4</v>
      </c>
      <c r="BY2245" s="5">
        <v>7</v>
      </c>
    </row>
    <row r="2246" spans="1:77" x14ac:dyDescent="0.2">
      <c r="A2246" s="2" t="s">
        <v>361</v>
      </c>
      <c r="B2246" s="3">
        <v>41227</v>
      </c>
      <c r="C2246" s="4">
        <v>28</v>
      </c>
      <c r="G2246" s="5">
        <v>5.0000000000000001E-3</v>
      </c>
      <c r="H2246" s="5">
        <v>0.3</v>
      </c>
      <c r="M2246" s="5">
        <v>0.49</v>
      </c>
      <c r="S2246" s="5">
        <v>85.4</v>
      </c>
      <c r="T2246" s="5">
        <v>21</v>
      </c>
      <c r="V2246" s="5">
        <v>1.7</v>
      </c>
      <c r="W2246" s="5">
        <v>2.88</v>
      </c>
      <c r="AB2246" s="5">
        <v>8.67</v>
      </c>
      <c r="AD2246" s="5">
        <v>2.69</v>
      </c>
      <c r="AE2246" s="5">
        <v>2.23</v>
      </c>
      <c r="AJ2246" s="5">
        <v>53.8</v>
      </c>
      <c r="AN2246" s="5">
        <v>6.6</v>
      </c>
      <c r="AO2246" s="5">
        <v>0.21</v>
      </c>
      <c r="AT2246" s="5">
        <v>12.9</v>
      </c>
      <c r="AV2246" s="5">
        <v>0.22</v>
      </c>
      <c r="AW2246" s="5">
        <v>4.2700000000000004E-3</v>
      </c>
      <c r="AX2246" s="5">
        <v>0.02</v>
      </c>
      <c r="AY2246" s="5">
        <v>0.14000000000000001</v>
      </c>
      <c r="BA2246" s="5">
        <v>7.29</v>
      </c>
      <c r="BF2246" s="5">
        <v>0.69</v>
      </c>
      <c r="BH2246" s="5">
        <v>5.03</v>
      </c>
      <c r="BO2246" s="5">
        <v>6.36</v>
      </c>
      <c r="BQ2246" s="5">
        <v>5.76</v>
      </c>
      <c r="BR2246" s="5">
        <v>5.6</v>
      </c>
      <c r="BS2246" s="5">
        <v>0.2</v>
      </c>
      <c r="BT2246" s="5">
        <v>60</v>
      </c>
      <c r="BV2246" s="5">
        <v>0.1</v>
      </c>
      <c r="BX2246" s="5">
        <v>9.6999999999999993</v>
      </c>
    </row>
    <row r="2247" spans="1:77" x14ac:dyDescent="0.2">
      <c r="A2247" s="2" t="s">
        <v>361</v>
      </c>
      <c r="B2247" s="3">
        <v>41079</v>
      </c>
      <c r="C2247" s="4">
        <v>22</v>
      </c>
      <c r="F2247" s="5">
        <v>0.02</v>
      </c>
      <c r="H2247" s="5">
        <v>0.3</v>
      </c>
      <c r="M2247" s="5">
        <v>0.54</v>
      </c>
      <c r="R2247" s="5">
        <v>-0.04</v>
      </c>
      <c r="S2247" s="5">
        <v>88.5</v>
      </c>
      <c r="T2247" s="5">
        <v>20</v>
      </c>
      <c r="V2247" s="5">
        <v>1.8</v>
      </c>
      <c r="W2247" s="5">
        <v>3</v>
      </c>
      <c r="AD2247" s="5">
        <v>2.33</v>
      </c>
      <c r="AE2247" s="5">
        <v>2.2999999999999998</v>
      </c>
      <c r="AN2247" s="5">
        <v>6.46</v>
      </c>
      <c r="AO2247" s="5">
        <v>0.21</v>
      </c>
      <c r="AQ2247" s="5">
        <v>22.8</v>
      </c>
      <c r="AT2247" s="5">
        <v>14.1</v>
      </c>
      <c r="AX2247" s="5">
        <v>0.06</v>
      </c>
      <c r="BB2247" s="5">
        <v>7.12</v>
      </c>
      <c r="BD2247" s="5">
        <v>7.0000000000000007E-2</v>
      </c>
      <c r="BE2247" s="5">
        <v>0.6</v>
      </c>
      <c r="BH2247" s="5">
        <v>4.95</v>
      </c>
      <c r="BO2247" s="5">
        <v>2.2000000000000002</v>
      </c>
      <c r="BQ2247" s="5">
        <v>5.62</v>
      </c>
      <c r="BR2247" s="5">
        <v>5.75</v>
      </c>
    </row>
    <row r="2248" spans="1:77" x14ac:dyDescent="0.2">
      <c r="A2248" s="2" t="s">
        <v>361</v>
      </c>
      <c r="B2248" s="3">
        <v>40877</v>
      </c>
      <c r="C2248" s="4">
        <v>25</v>
      </c>
      <c r="G2248" s="5">
        <v>3.0000000000000001E-3</v>
      </c>
      <c r="H2248" s="5">
        <v>0.3</v>
      </c>
      <c r="M2248" s="5">
        <v>0.49</v>
      </c>
      <c r="S2248" s="5">
        <v>55.9</v>
      </c>
      <c r="T2248" s="5">
        <v>12</v>
      </c>
      <c r="V2248" s="5">
        <v>1.8</v>
      </c>
      <c r="W2248" s="5">
        <v>4.6399999999999997</v>
      </c>
      <c r="AB2248" s="5">
        <v>8.67</v>
      </c>
      <c r="AD2248" s="5">
        <v>37.97</v>
      </c>
      <c r="AE2248" s="5">
        <v>4.22</v>
      </c>
      <c r="AJ2248" s="5">
        <v>52.9</v>
      </c>
      <c r="AN2248" s="5">
        <v>2.2000000000000002</v>
      </c>
      <c r="AO2248" s="5">
        <v>0.32</v>
      </c>
      <c r="AT2248" s="5">
        <v>8.3000000000000007</v>
      </c>
      <c r="AV2248" s="5">
        <v>0.22</v>
      </c>
      <c r="AW2248" s="5">
        <v>3.6099999999999999E-3</v>
      </c>
      <c r="AX2248" s="5">
        <v>0.01</v>
      </c>
      <c r="BA2248" s="5">
        <v>7.25</v>
      </c>
      <c r="BF2248" s="5">
        <v>0.37</v>
      </c>
      <c r="BH2248" s="5">
        <v>5.05</v>
      </c>
      <c r="BO2248" s="5">
        <v>3.44</v>
      </c>
      <c r="BQ2248" s="5">
        <v>5.46</v>
      </c>
      <c r="BR2248" s="5">
        <v>3.72</v>
      </c>
      <c r="BT2248" s="5">
        <v>61</v>
      </c>
      <c r="BX2248" s="5">
        <v>9.6999999999999993</v>
      </c>
    </row>
    <row r="2249" spans="1:77" x14ac:dyDescent="0.2">
      <c r="A2249" s="2" t="s">
        <v>295</v>
      </c>
      <c r="B2249" s="3">
        <v>40519</v>
      </c>
      <c r="C2249" s="4">
        <v>34</v>
      </c>
      <c r="G2249" s="5">
        <v>2E-3</v>
      </c>
      <c r="H2249" s="5">
        <v>0.28999999999999998</v>
      </c>
      <c r="J2249" s="5">
        <v>1.3</v>
      </c>
      <c r="M2249" s="5">
        <v>0.1</v>
      </c>
      <c r="N2249" s="5">
        <v>0.2</v>
      </c>
      <c r="Q2249" s="5">
        <v>0.02</v>
      </c>
      <c r="S2249" s="5">
        <v>92.5</v>
      </c>
      <c r="T2249" s="5">
        <v>20</v>
      </c>
      <c r="U2249" s="5">
        <v>0.2</v>
      </c>
      <c r="V2249" s="5">
        <v>2</v>
      </c>
      <c r="W2249" s="5">
        <v>3.91</v>
      </c>
      <c r="AB2249" s="5">
        <v>8.6199999999999992</v>
      </c>
      <c r="AD2249" s="5">
        <v>6.12</v>
      </c>
      <c r="AE2249" s="5">
        <v>2.42</v>
      </c>
      <c r="AI2249" s="5">
        <v>0.5</v>
      </c>
      <c r="AJ2249" s="5">
        <v>52.2</v>
      </c>
      <c r="AN2249" s="5">
        <v>6.87</v>
      </c>
      <c r="AO2249" s="5">
        <v>0.22</v>
      </c>
      <c r="AS2249" s="5">
        <v>0.61</v>
      </c>
      <c r="AT2249" s="5">
        <v>14</v>
      </c>
      <c r="AU2249" s="5">
        <v>0.5</v>
      </c>
      <c r="AV2249" s="5">
        <v>0.22</v>
      </c>
      <c r="AW2249" s="5">
        <v>3.2799999999999999E-3</v>
      </c>
      <c r="AX2249" s="5">
        <v>0.01</v>
      </c>
      <c r="BA2249" s="5">
        <v>7.28</v>
      </c>
      <c r="BC2249" s="5">
        <v>1E-3</v>
      </c>
      <c r="BF2249" s="5">
        <v>0.3</v>
      </c>
      <c r="BH2249" s="5">
        <v>5.08</v>
      </c>
      <c r="BO2249" s="5">
        <v>3.91</v>
      </c>
      <c r="BQ2249" s="5">
        <v>5.73</v>
      </c>
      <c r="BR2249" s="5">
        <v>6.09</v>
      </c>
      <c r="BW2249" s="5">
        <v>0.5</v>
      </c>
      <c r="BX2249" s="5">
        <v>9.6</v>
      </c>
      <c r="BY2249" s="5">
        <v>0.8</v>
      </c>
    </row>
    <row r="2250" spans="1:77" x14ac:dyDescent="0.2">
      <c r="A2250" s="2" t="s">
        <v>295</v>
      </c>
      <c r="B2250" s="3">
        <v>40135</v>
      </c>
      <c r="C2250" s="4">
        <v>22</v>
      </c>
      <c r="G2250" s="5">
        <v>3.0000000000000001E-3</v>
      </c>
      <c r="H2250" s="5">
        <v>0.3</v>
      </c>
      <c r="M2250" s="5">
        <v>0.56000000000000005</v>
      </c>
      <c r="S2250" s="5">
        <v>90</v>
      </c>
      <c r="T2250" s="5">
        <v>22</v>
      </c>
      <c r="V2250" s="5">
        <v>1.9</v>
      </c>
      <c r="W2250" s="5">
        <v>3.06</v>
      </c>
      <c r="AB2250" s="5">
        <v>8.85</v>
      </c>
      <c r="AD2250" s="5">
        <v>1.49</v>
      </c>
      <c r="AE2250" s="5">
        <v>2.3199999999999998</v>
      </c>
      <c r="AJ2250" s="5">
        <v>52</v>
      </c>
      <c r="AN2250" s="5">
        <v>6.61</v>
      </c>
      <c r="AO2250" s="5">
        <v>0.21</v>
      </c>
      <c r="AT2250" s="5">
        <v>14.1</v>
      </c>
      <c r="AV2250" s="5">
        <v>0.22</v>
      </c>
      <c r="AW2250" s="5">
        <v>4.9300000000000004E-3</v>
      </c>
      <c r="AX2250" s="5">
        <v>0.01</v>
      </c>
      <c r="BA2250" s="5">
        <v>7.19</v>
      </c>
      <c r="BF2250" s="5">
        <v>0.3</v>
      </c>
      <c r="BH2250" s="5">
        <v>5.09</v>
      </c>
      <c r="BO2250" s="5">
        <v>13.2</v>
      </c>
      <c r="BX2250" s="5">
        <v>9.6</v>
      </c>
    </row>
    <row r="2251" spans="1:77" x14ac:dyDescent="0.2">
      <c r="A2251" s="2" t="s">
        <v>295</v>
      </c>
      <c r="B2251" s="3">
        <v>42143</v>
      </c>
      <c r="C2251" s="4">
        <v>33</v>
      </c>
      <c r="G2251" s="5">
        <v>0.32</v>
      </c>
      <c r="H2251" s="5">
        <v>0.01</v>
      </c>
      <c r="J2251" s="5">
        <v>0.2</v>
      </c>
      <c r="M2251" s="5">
        <v>0.74</v>
      </c>
      <c r="N2251" s="5">
        <v>0.2</v>
      </c>
      <c r="Q2251" s="5">
        <v>0.41</v>
      </c>
      <c r="S2251" s="5">
        <v>32.4</v>
      </c>
      <c r="T2251" s="5">
        <v>31</v>
      </c>
      <c r="U2251" s="5">
        <v>0.4</v>
      </c>
      <c r="V2251" s="5">
        <v>1.7</v>
      </c>
      <c r="W2251" s="5">
        <v>7.0000000000000001E-3</v>
      </c>
      <c r="AB2251" s="5">
        <v>10.29</v>
      </c>
      <c r="AC2251" s="5">
        <v>10</v>
      </c>
      <c r="AD2251" s="5">
        <v>2.15</v>
      </c>
      <c r="AE2251" s="5">
        <v>18</v>
      </c>
      <c r="AI2251" s="5">
        <v>0.5</v>
      </c>
      <c r="AJ2251" s="5">
        <v>39.799999999999997</v>
      </c>
      <c r="AN2251" s="5">
        <v>6.6</v>
      </c>
      <c r="AO2251" s="5">
        <v>0.08</v>
      </c>
      <c r="AT2251" s="5">
        <v>10.7</v>
      </c>
      <c r="AU2251" s="5">
        <v>0.8</v>
      </c>
      <c r="AV2251" s="5">
        <v>97.38</v>
      </c>
      <c r="AW2251" s="5">
        <v>3.2799999999999999E-3</v>
      </c>
      <c r="AX2251" s="5">
        <v>0.01</v>
      </c>
      <c r="BA2251" s="5">
        <v>4.9000000000000004</v>
      </c>
      <c r="BC2251" s="5">
        <v>9.4999999999999998E-3</v>
      </c>
      <c r="BF2251" s="5">
        <v>10.5</v>
      </c>
      <c r="BH2251" s="5">
        <v>0.1</v>
      </c>
      <c r="BO2251" s="5">
        <v>31.8</v>
      </c>
      <c r="BQ2251" s="5">
        <v>3.21</v>
      </c>
      <c r="BR2251" s="5">
        <v>3.14</v>
      </c>
      <c r="BX2251" s="5">
        <v>9.8000000000000007</v>
      </c>
      <c r="BY2251" s="5">
        <v>5.3</v>
      </c>
    </row>
    <row r="2252" spans="1:77" x14ac:dyDescent="0.2">
      <c r="A2252" s="2" t="s">
        <v>295</v>
      </c>
      <c r="B2252" s="3">
        <v>37582</v>
      </c>
      <c r="C2252" s="4">
        <v>20</v>
      </c>
      <c r="F2252" s="5">
        <v>0.01</v>
      </c>
      <c r="H2252" s="5">
        <v>0.19</v>
      </c>
      <c r="M2252" s="5">
        <v>0.15</v>
      </c>
      <c r="S2252" s="5">
        <v>89.5</v>
      </c>
      <c r="T2252" s="5">
        <v>20.5</v>
      </c>
      <c r="V2252" s="5">
        <v>1.7</v>
      </c>
      <c r="W2252" s="5">
        <v>2.4300000000000002</v>
      </c>
      <c r="AB2252" s="5">
        <v>14.66</v>
      </c>
      <c r="AE2252" s="5">
        <v>1.2</v>
      </c>
      <c r="AJ2252" s="5">
        <v>45.8</v>
      </c>
      <c r="AN2252" s="5">
        <v>7.2</v>
      </c>
      <c r="AO2252" s="5">
        <v>0.18</v>
      </c>
      <c r="AT2252" s="5">
        <v>10.9</v>
      </c>
      <c r="AV2252" s="5">
        <v>0.35</v>
      </c>
      <c r="AW2252" s="5">
        <v>0.03</v>
      </c>
      <c r="AX2252" s="5">
        <v>0.3</v>
      </c>
      <c r="BA2252" s="5">
        <v>7.57</v>
      </c>
      <c r="BH2252" s="5">
        <v>4.08</v>
      </c>
      <c r="BO2252" s="5">
        <v>39.1</v>
      </c>
      <c r="BX2252" s="5">
        <v>9.5</v>
      </c>
    </row>
    <row r="2253" spans="1:77" x14ac:dyDescent="0.2">
      <c r="A2253" s="2" t="s">
        <v>295</v>
      </c>
      <c r="B2253" s="3">
        <v>38848</v>
      </c>
      <c r="C2253" s="4">
        <v>31</v>
      </c>
      <c r="F2253" s="5">
        <v>0.02</v>
      </c>
      <c r="H2253" s="5">
        <v>0.37</v>
      </c>
      <c r="J2253" s="5">
        <v>5</v>
      </c>
      <c r="M2253" s="5">
        <v>0.83</v>
      </c>
      <c r="N2253" s="5">
        <v>2.5</v>
      </c>
      <c r="Q2253" s="5">
        <v>1</v>
      </c>
      <c r="S2253" s="5">
        <v>87.05</v>
      </c>
      <c r="T2253" s="5">
        <v>25</v>
      </c>
      <c r="U2253" s="5">
        <v>5</v>
      </c>
      <c r="V2253" s="5">
        <v>2.1</v>
      </c>
      <c r="W2253" s="5">
        <v>3</v>
      </c>
      <c r="AD2253" s="5">
        <v>-1.64</v>
      </c>
      <c r="AE2253" s="5">
        <v>2.17</v>
      </c>
      <c r="AI2253" s="5">
        <v>10</v>
      </c>
      <c r="AJ2253" s="5">
        <v>51</v>
      </c>
      <c r="AN2253" s="5">
        <v>6.11</v>
      </c>
      <c r="AO2253" s="5">
        <v>0.21</v>
      </c>
      <c r="AT2253" s="5">
        <v>13.6</v>
      </c>
      <c r="AU2253" s="5">
        <v>2</v>
      </c>
      <c r="AV2253" s="5">
        <v>0.48</v>
      </c>
      <c r="AW2253" s="5">
        <v>0.02</v>
      </c>
      <c r="AX2253" s="5">
        <v>0.12</v>
      </c>
      <c r="BA2253" s="5">
        <v>7.4</v>
      </c>
      <c r="BC2253" s="5">
        <v>0.1</v>
      </c>
      <c r="BE2253" s="5">
        <v>0.3</v>
      </c>
      <c r="BH2253" s="5">
        <v>4.96</v>
      </c>
      <c r="BO2253" s="5">
        <v>2</v>
      </c>
      <c r="BQ2253" s="5">
        <v>5.72</v>
      </c>
      <c r="BR2253" s="5">
        <v>5.63</v>
      </c>
      <c r="BX2253" s="5">
        <v>9.9</v>
      </c>
      <c r="BY2253" s="5">
        <v>10</v>
      </c>
    </row>
    <row r="2254" spans="1:77" x14ac:dyDescent="0.2">
      <c r="A2254" s="2" t="s">
        <v>295</v>
      </c>
      <c r="B2254" s="3">
        <v>41767</v>
      </c>
      <c r="C2254" s="4">
        <v>25</v>
      </c>
      <c r="G2254" s="5">
        <v>0.33</v>
      </c>
      <c r="H2254" s="5">
        <v>0.01</v>
      </c>
      <c r="M2254" s="5">
        <v>0.62</v>
      </c>
      <c r="S2254" s="5">
        <v>31.6</v>
      </c>
      <c r="T2254" s="5">
        <v>29</v>
      </c>
      <c r="V2254" s="5">
        <v>2.1</v>
      </c>
      <c r="W2254" s="5">
        <v>6.0000000000000001E-3</v>
      </c>
      <c r="AB2254" s="5">
        <v>10.4</v>
      </c>
      <c r="AD2254" s="5">
        <v>4.12</v>
      </c>
      <c r="AE2254" s="5">
        <v>16.7</v>
      </c>
      <c r="AJ2254" s="5">
        <v>39.200000000000003</v>
      </c>
      <c r="AN2254" s="5">
        <v>6.55</v>
      </c>
      <c r="AO2254" s="5">
        <v>0.08</v>
      </c>
      <c r="AT2254" s="5">
        <v>10.1</v>
      </c>
      <c r="AV2254" s="5">
        <v>100.04</v>
      </c>
      <c r="AW2254" s="5">
        <v>3.2799999999999999E-3</v>
      </c>
      <c r="AX2254" s="5">
        <v>0.01</v>
      </c>
      <c r="AY2254" s="5">
        <v>0.02</v>
      </c>
      <c r="BA2254" s="5">
        <v>5.2</v>
      </c>
      <c r="BF2254" s="5">
        <v>9.27</v>
      </c>
      <c r="BH2254" s="5">
        <v>0.09</v>
      </c>
      <c r="BO2254" s="5">
        <v>30.6</v>
      </c>
      <c r="BQ2254" s="5">
        <v>3.16</v>
      </c>
      <c r="BR2254" s="5">
        <v>3.03</v>
      </c>
      <c r="BX2254" s="5">
        <v>9.6</v>
      </c>
    </row>
    <row r="2255" spans="1:77" x14ac:dyDescent="0.2">
      <c r="A2255" s="2" t="s">
        <v>295</v>
      </c>
      <c r="B2255" s="3">
        <v>40505</v>
      </c>
      <c r="C2255" s="4">
        <v>24</v>
      </c>
      <c r="G2255" s="5">
        <v>7.0000000000000007E-2</v>
      </c>
      <c r="H2255" s="5">
        <v>0.34</v>
      </c>
      <c r="M2255" s="5">
        <v>0.79</v>
      </c>
      <c r="S2255" s="5">
        <v>82.3</v>
      </c>
      <c r="T2255" s="5">
        <v>16</v>
      </c>
      <c r="V2255" s="5">
        <v>16</v>
      </c>
      <c r="W2255" s="5">
        <v>4.47</v>
      </c>
      <c r="AB2255" s="5">
        <v>0.75</v>
      </c>
      <c r="AD2255" s="5">
        <v>14.2</v>
      </c>
      <c r="AE2255" s="5">
        <v>9.44</v>
      </c>
      <c r="AJ2255" s="5">
        <v>47.1</v>
      </c>
      <c r="AN2255" s="5">
        <v>4.84</v>
      </c>
      <c r="AO2255" s="5">
        <v>0.27</v>
      </c>
      <c r="AT2255" s="5">
        <v>7.12</v>
      </c>
      <c r="AV2255" s="5">
        <v>0.22</v>
      </c>
      <c r="AW2255" s="5">
        <v>0.01</v>
      </c>
      <c r="AX2255" s="5">
        <v>0.4</v>
      </c>
      <c r="BA2255" s="5">
        <v>6.73</v>
      </c>
      <c r="BF2255" s="5">
        <v>0.22</v>
      </c>
      <c r="BH2255" s="5">
        <v>2.93</v>
      </c>
      <c r="BO2255" s="5">
        <v>59.2</v>
      </c>
      <c r="BQ2255" s="5">
        <v>4.63</v>
      </c>
      <c r="BR2255" s="5">
        <v>5.33</v>
      </c>
      <c r="BX2255" s="5">
        <v>10.9</v>
      </c>
    </row>
    <row r="2256" spans="1:77" x14ac:dyDescent="0.2">
      <c r="A2256" s="2" t="s">
        <v>295</v>
      </c>
      <c r="B2256" s="3">
        <v>40512</v>
      </c>
      <c r="C2256" s="4">
        <v>30</v>
      </c>
      <c r="G2256" s="5">
        <v>5.0000000000000001E-3</v>
      </c>
      <c r="H2256" s="5">
        <v>0.01</v>
      </c>
      <c r="J2256" s="5">
        <v>0.4</v>
      </c>
      <c r="M2256" s="5">
        <v>0.19</v>
      </c>
      <c r="N2256" s="5">
        <v>0.2</v>
      </c>
      <c r="Q2256" s="5">
        <v>0.02</v>
      </c>
      <c r="S2256" s="5">
        <v>83</v>
      </c>
      <c r="U2256" s="5">
        <v>0.2</v>
      </c>
      <c r="V2256" s="5">
        <v>0.94</v>
      </c>
      <c r="W2256" s="5">
        <v>2.9</v>
      </c>
      <c r="AB2256" s="5">
        <v>1.64</v>
      </c>
      <c r="AE2256" s="5">
        <v>1.51</v>
      </c>
      <c r="AI2256" s="5">
        <v>0.5</v>
      </c>
      <c r="AJ2256" s="5">
        <v>55.4</v>
      </c>
      <c r="AN2256" s="5">
        <v>5.34</v>
      </c>
      <c r="AO2256" s="5">
        <v>0.16</v>
      </c>
      <c r="AS2256" s="5">
        <v>0.35</v>
      </c>
      <c r="AT2256" s="5">
        <v>23.9</v>
      </c>
      <c r="AU2256" s="5">
        <v>0.5</v>
      </c>
      <c r="AV2256" s="5">
        <v>0.22</v>
      </c>
      <c r="AW2256" s="5">
        <v>3.2799999999999999E-3</v>
      </c>
      <c r="AX2256" s="5">
        <v>0.01</v>
      </c>
      <c r="BA2256" s="5">
        <v>7.49</v>
      </c>
      <c r="BC2256" s="5">
        <v>1E-3</v>
      </c>
      <c r="BF2256" s="5">
        <v>0.26</v>
      </c>
      <c r="BH2256" s="5">
        <v>2.73</v>
      </c>
      <c r="BO2256" s="5">
        <v>66.2</v>
      </c>
      <c r="BW2256" s="5">
        <v>0.5</v>
      </c>
      <c r="BX2256" s="5">
        <v>9.4</v>
      </c>
      <c r="BY2256" s="5">
        <v>13</v>
      </c>
    </row>
    <row r="2257" spans="1:77" x14ac:dyDescent="0.2">
      <c r="A2257" s="2" t="s">
        <v>295</v>
      </c>
      <c r="B2257" s="3">
        <v>39972</v>
      </c>
      <c r="C2257" s="4">
        <v>22</v>
      </c>
      <c r="G2257" s="5">
        <v>0.04</v>
      </c>
      <c r="H2257" s="5">
        <v>0.01</v>
      </c>
      <c r="M2257" s="5">
        <v>0.86</v>
      </c>
      <c r="S2257" s="5">
        <v>34.1</v>
      </c>
      <c r="T2257" s="5">
        <v>41</v>
      </c>
      <c r="V2257" s="5">
        <v>5.6</v>
      </c>
      <c r="W2257" s="5">
        <v>8.9999999999999993E-3</v>
      </c>
      <c r="AB2257" s="5">
        <v>6.54</v>
      </c>
      <c r="AD2257" s="5">
        <v>0.89</v>
      </c>
      <c r="AE2257" s="5">
        <v>7.9</v>
      </c>
      <c r="AJ2257" s="5">
        <v>35.6</v>
      </c>
      <c r="AN2257" s="5">
        <v>4.58</v>
      </c>
      <c r="AO2257" s="5">
        <v>6.0000000000000001E-3</v>
      </c>
      <c r="AT2257" s="5">
        <v>21.2</v>
      </c>
      <c r="AV2257" s="5">
        <v>44.71</v>
      </c>
      <c r="AW2257" s="5">
        <v>3.2799999999999999E-3</v>
      </c>
      <c r="AX2257" s="5">
        <v>0.03</v>
      </c>
      <c r="BA2257" s="5">
        <v>5.88</v>
      </c>
      <c r="BF2257" s="5">
        <v>4.24</v>
      </c>
      <c r="BH2257" s="5">
        <v>0.65</v>
      </c>
      <c r="BO2257" s="5">
        <v>31.1</v>
      </c>
      <c r="BX2257" s="5">
        <v>9.4</v>
      </c>
    </row>
    <row r="2258" spans="1:77" x14ac:dyDescent="0.2">
      <c r="A2258" s="2" t="s">
        <v>295</v>
      </c>
      <c r="B2258" s="3">
        <v>38847</v>
      </c>
      <c r="C2258" s="4">
        <v>31</v>
      </c>
      <c r="F2258" s="5">
        <v>0.04</v>
      </c>
      <c r="H2258" s="5">
        <v>0.02</v>
      </c>
      <c r="J2258" s="5">
        <v>5</v>
      </c>
      <c r="M2258" s="5">
        <v>1.1499999999999999</v>
      </c>
      <c r="N2258" s="5">
        <v>2.5</v>
      </c>
      <c r="Q2258" s="5">
        <v>0.5</v>
      </c>
      <c r="S2258" s="5">
        <v>35.06</v>
      </c>
      <c r="T2258" s="5">
        <v>39</v>
      </c>
      <c r="U2258" s="5">
        <v>5</v>
      </c>
      <c r="V2258" s="5">
        <v>3.1</v>
      </c>
      <c r="W2258" s="5">
        <v>0.02</v>
      </c>
      <c r="AD2258" s="5">
        <v>1.1200000000000001</v>
      </c>
      <c r="AE2258" s="5">
        <v>5.0599999999999996</v>
      </c>
      <c r="AI2258" s="5">
        <v>10</v>
      </c>
      <c r="AJ2258" s="5">
        <v>37</v>
      </c>
      <c r="AN2258" s="5">
        <v>3.69</v>
      </c>
      <c r="AO2258" s="5">
        <v>0.01</v>
      </c>
      <c r="AT2258" s="5">
        <v>20.2</v>
      </c>
      <c r="AU2258" s="5">
        <v>2</v>
      </c>
      <c r="AV2258" s="5">
        <v>25.58</v>
      </c>
      <c r="AW2258" s="5">
        <v>0.02</v>
      </c>
      <c r="AX2258" s="5">
        <v>0.06</v>
      </c>
      <c r="BA2258" s="5">
        <v>6.08</v>
      </c>
      <c r="BC2258" s="5">
        <v>0.1</v>
      </c>
      <c r="BE2258" s="5">
        <v>7.2</v>
      </c>
      <c r="BH2258" s="5">
        <v>0.65</v>
      </c>
      <c r="BO2258" s="5">
        <v>41</v>
      </c>
      <c r="BQ2258" s="5">
        <v>3.03</v>
      </c>
      <c r="BR2258" s="5">
        <v>3.06</v>
      </c>
      <c r="BX2258" s="5">
        <v>9.6</v>
      </c>
      <c r="BY2258" s="5">
        <v>10</v>
      </c>
    </row>
    <row r="2259" spans="1:77" x14ac:dyDescent="0.2">
      <c r="A2259" s="2" t="s">
        <v>295</v>
      </c>
      <c r="B2259" s="3">
        <v>38674</v>
      </c>
      <c r="C2259" s="4">
        <v>33</v>
      </c>
      <c r="F2259" s="5">
        <v>0.05</v>
      </c>
      <c r="H2259" s="5">
        <v>0.04</v>
      </c>
      <c r="J2259" s="5">
        <v>1</v>
      </c>
      <c r="M2259" s="5">
        <v>0.3</v>
      </c>
      <c r="N2259" s="5">
        <v>2</v>
      </c>
      <c r="Q2259" s="5">
        <v>0.5</v>
      </c>
      <c r="S2259" s="5">
        <v>44.6</v>
      </c>
      <c r="T2259" s="5">
        <v>29</v>
      </c>
      <c r="U2259" s="5">
        <v>1</v>
      </c>
      <c r="V2259" s="5">
        <v>2</v>
      </c>
      <c r="W2259" s="5">
        <v>0.01</v>
      </c>
      <c r="AB2259" s="5">
        <v>7.21</v>
      </c>
      <c r="AD2259" s="5">
        <v>-0.5</v>
      </c>
      <c r="AE2259" s="5">
        <v>3.7</v>
      </c>
      <c r="AI2259" s="5">
        <v>1</v>
      </c>
      <c r="AJ2259" s="5">
        <v>38.4</v>
      </c>
      <c r="AN2259" s="5">
        <v>4.0999999999999996</v>
      </c>
      <c r="AO2259" s="5">
        <v>0.01</v>
      </c>
      <c r="AT2259" s="5">
        <v>19.3</v>
      </c>
      <c r="AU2259" s="5">
        <v>1</v>
      </c>
      <c r="AV2259" s="5">
        <v>61.08</v>
      </c>
      <c r="AW2259" s="5">
        <v>0.03</v>
      </c>
      <c r="AX2259" s="5">
        <v>0.03</v>
      </c>
      <c r="BA2259" s="5">
        <v>6.1</v>
      </c>
      <c r="BC2259" s="5">
        <v>0.1</v>
      </c>
      <c r="BE2259" s="5">
        <v>5.3</v>
      </c>
      <c r="BH2259" s="5">
        <v>0.9</v>
      </c>
      <c r="BI2259" s="5">
        <v>0.1</v>
      </c>
      <c r="BO2259" s="5">
        <v>39</v>
      </c>
      <c r="BQ2259" s="5">
        <v>-3.52</v>
      </c>
      <c r="BR2259" s="5">
        <v>3.5</v>
      </c>
      <c r="BX2259" s="5">
        <v>9.4</v>
      </c>
      <c r="BY2259" s="5">
        <v>5</v>
      </c>
    </row>
    <row r="2260" spans="1:77" x14ac:dyDescent="0.2">
      <c r="A2260" s="2" t="s">
        <v>295</v>
      </c>
      <c r="B2260" s="3">
        <v>35032</v>
      </c>
      <c r="C2260" s="4">
        <v>14</v>
      </c>
      <c r="H2260" s="5">
        <v>0.01</v>
      </c>
      <c r="T2260" s="5">
        <v>12</v>
      </c>
      <c r="V2260" s="5">
        <v>1.4</v>
      </c>
      <c r="AB2260" s="5">
        <v>3.74</v>
      </c>
      <c r="AJ2260" s="5">
        <v>29.5</v>
      </c>
      <c r="AV2260" s="5">
        <v>90.62</v>
      </c>
      <c r="AW2260" s="5">
        <v>3.284E-3</v>
      </c>
      <c r="AX2260" s="5">
        <v>0.01</v>
      </c>
      <c r="AY2260" s="5">
        <v>5.0000000000000001E-3</v>
      </c>
      <c r="BA2260" s="5">
        <v>5.83</v>
      </c>
      <c r="BH2260" s="5">
        <v>0.37</v>
      </c>
      <c r="BI2260" s="5">
        <v>0.43</v>
      </c>
      <c r="BO2260" s="5">
        <v>16</v>
      </c>
      <c r="BX2260" s="5">
        <v>11.3</v>
      </c>
    </row>
    <row r="2261" spans="1:77" x14ac:dyDescent="0.2">
      <c r="A2261" s="2" t="s">
        <v>350</v>
      </c>
      <c r="B2261" s="3">
        <v>35137</v>
      </c>
      <c r="C2261" s="4">
        <v>23</v>
      </c>
      <c r="F2261" s="5">
        <v>0.98</v>
      </c>
      <c r="G2261" s="5">
        <v>6.0000000000000001E-3</v>
      </c>
      <c r="H2261" s="5">
        <v>0.01</v>
      </c>
      <c r="S2261" s="5">
        <v>35</v>
      </c>
      <c r="T2261" s="5">
        <v>16</v>
      </c>
      <c r="V2261" s="5">
        <v>1.3</v>
      </c>
      <c r="W2261" s="5">
        <v>0.41</v>
      </c>
      <c r="AB2261" s="5">
        <v>3.9</v>
      </c>
      <c r="AE2261" s="5">
        <v>11</v>
      </c>
      <c r="AJ2261" s="5">
        <v>32.6</v>
      </c>
      <c r="AN2261" s="5">
        <v>2.7</v>
      </c>
      <c r="AO2261" s="5">
        <v>0.01</v>
      </c>
      <c r="AT2261" s="5">
        <v>6.5</v>
      </c>
      <c r="AV2261" s="5">
        <v>101.37</v>
      </c>
      <c r="AW2261" s="5">
        <v>3.284E-3</v>
      </c>
      <c r="AX2261" s="5">
        <v>0.01</v>
      </c>
      <c r="AY2261" s="5">
        <v>5.0000000000000001E-3</v>
      </c>
      <c r="BA2261" s="5">
        <v>5.83</v>
      </c>
      <c r="BE2261" s="5">
        <v>8</v>
      </c>
      <c r="BH2261" s="5">
        <v>0.33</v>
      </c>
      <c r="BI2261" s="5">
        <v>0.19</v>
      </c>
      <c r="BO2261" s="5">
        <v>14.8</v>
      </c>
      <c r="BX2261" s="5">
        <v>6.3</v>
      </c>
    </row>
    <row r="2262" spans="1:77" x14ac:dyDescent="0.2">
      <c r="A2262" s="2" t="s">
        <v>350</v>
      </c>
      <c r="B2262" s="3">
        <v>33213</v>
      </c>
      <c r="C2262" s="4">
        <v>23</v>
      </c>
      <c r="F2262" s="5">
        <v>1.06</v>
      </c>
      <c r="H2262" s="5">
        <v>0.43</v>
      </c>
      <c r="M2262" s="5">
        <v>0.11</v>
      </c>
      <c r="O2262" s="5">
        <v>1500</v>
      </c>
      <c r="S2262" s="5">
        <v>56.4</v>
      </c>
      <c r="T2262" s="5">
        <v>49.1</v>
      </c>
      <c r="V2262" s="5">
        <v>9.5</v>
      </c>
      <c r="W2262" s="5">
        <v>1.1599999999999999</v>
      </c>
      <c r="Y2262" s="5">
        <v>0.7</v>
      </c>
      <c r="AB2262" s="5">
        <v>6.6</v>
      </c>
      <c r="AE2262" s="5">
        <v>2.4</v>
      </c>
      <c r="AJ2262" s="5">
        <v>43.7</v>
      </c>
      <c r="AN2262" s="5">
        <v>4.5999999999999996</v>
      </c>
      <c r="AO2262" s="5">
        <v>0.02</v>
      </c>
      <c r="AT2262" s="5">
        <v>25.4</v>
      </c>
      <c r="AV2262" s="5">
        <v>59.76</v>
      </c>
      <c r="AW2262" s="5">
        <v>0.09</v>
      </c>
      <c r="AX2262" s="5">
        <v>0.42</v>
      </c>
      <c r="BA2262" s="5">
        <v>6.6</v>
      </c>
      <c r="BE2262" s="5">
        <v>4.9000000000000004</v>
      </c>
      <c r="BH2262" s="5">
        <v>1.39</v>
      </c>
      <c r="BO2262" s="5">
        <v>63.1</v>
      </c>
      <c r="BX2262" s="5">
        <v>9.3000000000000007</v>
      </c>
    </row>
    <row r="2263" spans="1:77" x14ac:dyDescent="0.2">
      <c r="A2263" s="2" t="s">
        <v>350</v>
      </c>
      <c r="B2263" s="3">
        <v>42261</v>
      </c>
      <c r="C2263" s="4">
        <v>31</v>
      </c>
      <c r="G2263" s="5">
        <v>0.13</v>
      </c>
      <c r="H2263" s="5">
        <v>0.01</v>
      </c>
      <c r="J2263" s="5">
        <v>0.2</v>
      </c>
      <c r="M2263" s="5">
        <v>1.39</v>
      </c>
      <c r="N2263" s="5">
        <v>0.2</v>
      </c>
      <c r="Q2263" s="5">
        <v>0.02</v>
      </c>
      <c r="S2263" s="5">
        <v>70.900000000000006</v>
      </c>
      <c r="T2263" s="5">
        <v>15</v>
      </c>
      <c r="U2263" s="5">
        <v>1.5</v>
      </c>
      <c r="V2263" s="5">
        <v>19</v>
      </c>
      <c r="W2263" s="5">
        <v>1.86</v>
      </c>
      <c r="AB2263" s="5">
        <v>1.25</v>
      </c>
      <c r="AC2263" s="5">
        <v>10</v>
      </c>
      <c r="AD2263" s="5">
        <v>4.28</v>
      </c>
      <c r="AE2263" s="5">
        <v>9.59</v>
      </c>
      <c r="AI2263" s="5">
        <v>0.5</v>
      </c>
      <c r="AN2263" s="5">
        <v>4.6399999999999997</v>
      </c>
      <c r="AO2263" s="5">
        <v>0.16</v>
      </c>
      <c r="AT2263" s="5">
        <v>7.71</v>
      </c>
      <c r="AU2263" s="5">
        <v>0.5</v>
      </c>
      <c r="AV2263" s="5">
        <v>0.22</v>
      </c>
      <c r="AW2263" s="5">
        <v>0.01</v>
      </c>
      <c r="AX2263" s="5">
        <v>0.01</v>
      </c>
      <c r="BA2263" s="5">
        <v>6.66</v>
      </c>
      <c r="BC2263" s="5">
        <v>4.1999999999999997E-3</v>
      </c>
      <c r="BH2263" s="5">
        <v>3.86</v>
      </c>
      <c r="BO2263" s="5">
        <v>6.96</v>
      </c>
      <c r="BQ2263" s="5">
        <v>4.43</v>
      </c>
      <c r="BR2263" s="5">
        <v>4.62</v>
      </c>
      <c r="BX2263" s="5">
        <v>11.2</v>
      </c>
      <c r="BY2263" s="5">
        <v>0.5</v>
      </c>
    </row>
    <row r="2264" spans="1:77" x14ac:dyDescent="0.2">
      <c r="A2264" s="2" t="s">
        <v>350</v>
      </c>
      <c r="B2264" s="3">
        <v>41906</v>
      </c>
      <c r="C2264" s="4">
        <v>25</v>
      </c>
      <c r="G2264" s="5">
        <v>0.13</v>
      </c>
      <c r="H2264" s="5">
        <v>0.28999999999999998</v>
      </c>
      <c r="M2264" s="5">
        <v>0.86</v>
      </c>
      <c r="S2264" s="5">
        <v>70.2</v>
      </c>
      <c r="T2264" s="5">
        <v>13</v>
      </c>
      <c r="V2264" s="5">
        <v>21</v>
      </c>
      <c r="W2264" s="5">
        <v>3.4</v>
      </c>
      <c r="AB2264" s="5">
        <v>1.45</v>
      </c>
      <c r="AD2264" s="5">
        <v>5.79</v>
      </c>
      <c r="AE2264" s="5">
        <v>9.4700000000000006</v>
      </c>
      <c r="AJ2264" s="5">
        <v>39.5</v>
      </c>
      <c r="AN2264" s="5">
        <v>4.21</v>
      </c>
      <c r="AO2264" s="5">
        <v>0.22</v>
      </c>
      <c r="AT2264" s="5">
        <v>6.91</v>
      </c>
      <c r="AV2264" s="5">
        <v>0.22</v>
      </c>
      <c r="AW2264" s="5">
        <v>0.02</v>
      </c>
      <c r="AX2264" s="5">
        <v>0.56999999999999995</v>
      </c>
      <c r="AY2264" s="5">
        <v>0.15</v>
      </c>
      <c r="BA2264" s="5">
        <v>6.84</v>
      </c>
      <c r="BF2264" s="5">
        <v>0.17</v>
      </c>
      <c r="BH2264" s="5">
        <v>3.42</v>
      </c>
      <c r="BO2264" s="5">
        <v>26.4</v>
      </c>
      <c r="BQ2264" s="5">
        <v>4.3499999999999996</v>
      </c>
      <c r="BR2264" s="5">
        <v>4.6100000000000003</v>
      </c>
      <c r="BX2264" s="5">
        <v>11.4</v>
      </c>
    </row>
    <row r="2265" spans="1:77" x14ac:dyDescent="0.2">
      <c r="A2265" s="2" t="s">
        <v>350</v>
      </c>
      <c r="B2265" s="3">
        <v>41606</v>
      </c>
      <c r="C2265" s="4">
        <v>25</v>
      </c>
      <c r="G2265" s="5">
        <v>0.12</v>
      </c>
      <c r="H2265" s="5">
        <v>0.28999999999999998</v>
      </c>
      <c r="M2265" s="5">
        <v>0.92</v>
      </c>
      <c r="S2265" s="5">
        <v>71.8</v>
      </c>
      <c r="T2265" s="5">
        <v>13</v>
      </c>
      <c r="V2265" s="5">
        <v>19</v>
      </c>
      <c r="W2265" s="5">
        <v>4.4400000000000004</v>
      </c>
      <c r="AB2265" s="5">
        <v>1.1499999999999999</v>
      </c>
      <c r="AD2265" s="5">
        <v>9.41</v>
      </c>
      <c r="AE2265" s="5">
        <v>9.6999999999999993</v>
      </c>
      <c r="AJ2265" s="5">
        <v>42.6</v>
      </c>
      <c r="AN2265" s="5">
        <v>4.59</v>
      </c>
      <c r="AO2265" s="5">
        <v>0.22</v>
      </c>
      <c r="AT2265" s="5">
        <v>6.43</v>
      </c>
      <c r="AV2265" s="5">
        <v>0.22</v>
      </c>
      <c r="AW2265" s="5">
        <v>0.02</v>
      </c>
      <c r="AX2265" s="5">
        <v>0.42</v>
      </c>
      <c r="AY2265" s="5">
        <v>0.14000000000000001</v>
      </c>
      <c r="BA2265" s="5">
        <v>6.74</v>
      </c>
      <c r="BF2265" s="5">
        <v>0.18</v>
      </c>
      <c r="BH2265" s="5">
        <v>3.03</v>
      </c>
      <c r="BO2265" s="5">
        <v>44.5</v>
      </c>
      <c r="BQ2265" s="5">
        <v>4.34</v>
      </c>
      <c r="BR2265" s="5">
        <v>4.76</v>
      </c>
      <c r="BX2265" s="5">
        <v>10.9</v>
      </c>
    </row>
    <row r="2266" spans="1:77" x14ac:dyDescent="0.2">
      <c r="A2266" s="2" t="s">
        <v>350</v>
      </c>
      <c r="B2266" s="3">
        <v>40500</v>
      </c>
      <c r="C2266" s="4">
        <v>24</v>
      </c>
      <c r="F2266" s="5">
        <v>0.01</v>
      </c>
      <c r="H2266" s="5">
        <v>0.02</v>
      </c>
      <c r="M2266" s="5">
        <v>0.8</v>
      </c>
      <c r="R2266" s="5">
        <v>1.1100000000000001</v>
      </c>
      <c r="S2266" s="5">
        <v>39.4</v>
      </c>
      <c r="T2266" s="5">
        <v>38.200000000000003</v>
      </c>
      <c r="V2266" s="5">
        <v>2.74</v>
      </c>
      <c r="W2266" s="5">
        <v>0.01</v>
      </c>
      <c r="AD2266" s="5">
        <v>1.4</v>
      </c>
      <c r="AE2266" s="5">
        <v>5</v>
      </c>
      <c r="AJ2266" s="5">
        <v>33.1</v>
      </c>
      <c r="AN2266" s="5">
        <v>4.5</v>
      </c>
      <c r="AO2266" s="5">
        <v>0.01</v>
      </c>
      <c r="AT2266" s="5">
        <v>19.3</v>
      </c>
      <c r="AV2266" s="5">
        <v>53.56</v>
      </c>
      <c r="AW2266" s="5">
        <v>0.06</v>
      </c>
      <c r="BA2266" s="5">
        <v>6.1</v>
      </c>
      <c r="BD2266" s="5">
        <v>-2.4</v>
      </c>
      <c r="BF2266" s="5">
        <v>5.8</v>
      </c>
      <c r="BH2266" s="5">
        <v>0.6</v>
      </c>
      <c r="BO2266" s="5">
        <v>35</v>
      </c>
      <c r="BQ2266" s="5">
        <v>3.3</v>
      </c>
      <c r="BR2266" s="5">
        <v>3.3</v>
      </c>
      <c r="BX2266" s="5">
        <v>9.1999999999999993</v>
      </c>
    </row>
    <row r="2267" spans="1:77" x14ac:dyDescent="0.2">
      <c r="A2267" s="2" t="s">
        <v>350</v>
      </c>
      <c r="B2267" s="3">
        <v>40807</v>
      </c>
      <c r="C2267" s="4">
        <v>25</v>
      </c>
      <c r="G2267" s="5">
        <v>0.09</v>
      </c>
      <c r="H2267" s="5">
        <v>0.3</v>
      </c>
      <c r="M2267" s="5">
        <v>0.61</v>
      </c>
      <c r="S2267" s="5">
        <v>79.900000000000006</v>
      </c>
      <c r="T2267" s="5">
        <v>16</v>
      </c>
      <c r="V2267" s="5">
        <v>15</v>
      </c>
      <c r="W2267" s="5">
        <v>4.17</v>
      </c>
      <c r="AB2267" s="5">
        <v>0.82</v>
      </c>
      <c r="AD2267" s="5">
        <v>8.9499999999999993</v>
      </c>
      <c r="AE2267" s="5">
        <v>9.81</v>
      </c>
      <c r="AJ2267" s="5">
        <v>43.8</v>
      </c>
      <c r="AN2267" s="5">
        <v>5.28</v>
      </c>
      <c r="AO2267" s="5">
        <v>0.25</v>
      </c>
      <c r="AT2267" s="5">
        <v>6.95</v>
      </c>
      <c r="AV2267" s="5">
        <v>0.22</v>
      </c>
      <c r="AW2267" s="5">
        <v>0.01</v>
      </c>
      <c r="AX2267" s="5">
        <v>0.4</v>
      </c>
      <c r="BA2267" s="5">
        <v>6.6</v>
      </c>
      <c r="BF2267" s="5">
        <v>0.2</v>
      </c>
      <c r="BH2267" s="5">
        <v>3.06</v>
      </c>
      <c r="BO2267" s="5">
        <v>60.7</v>
      </c>
      <c r="BQ2267" s="5">
        <v>4.79</v>
      </c>
      <c r="BR2267" s="5">
        <v>5.24</v>
      </c>
      <c r="BT2267" s="5">
        <v>41</v>
      </c>
      <c r="BX2267" s="5">
        <v>11.2</v>
      </c>
    </row>
    <row r="2268" spans="1:77" x14ac:dyDescent="0.2">
      <c r="A2268" s="2" t="s">
        <v>350</v>
      </c>
      <c r="B2268" s="3">
        <v>40723</v>
      </c>
      <c r="C2268" s="4">
        <v>35</v>
      </c>
      <c r="G2268" s="5">
        <v>0.03</v>
      </c>
      <c r="H2268" s="5">
        <v>0.01</v>
      </c>
      <c r="J2268" s="5">
        <v>0.2</v>
      </c>
      <c r="M2268" s="5">
        <v>0.57999999999999996</v>
      </c>
      <c r="N2268" s="5">
        <v>0.2</v>
      </c>
      <c r="Q2268" s="5">
        <v>0.18</v>
      </c>
      <c r="S2268" s="5">
        <v>38.5</v>
      </c>
      <c r="T2268" s="5">
        <v>37</v>
      </c>
      <c r="U2268" s="5">
        <v>1.5</v>
      </c>
      <c r="V2268" s="5">
        <v>3</v>
      </c>
      <c r="W2268" s="5">
        <v>2E-3</v>
      </c>
      <c r="AB2268" s="5">
        <v>6.91</v>
      </c>
      <c r="AD2268" s="5">
        <v>1.73</v>
      </c>
      <c r="AE2268" s="5">
        <v>6.46</v>
      </c>
      <c r="AI2268" s="5">
        <v>1.4</v>
      </c>
      <c r="AJ2268" s="5">
        <v>37.700000000000003</v>
      </c>
      <c r="AN2268" s="5">
        <v>4.57</v>
      </c>
      <c r="AO2268" s="5">
        <v>6.0000000000000001E-3</v>
      </c>
      <c r="AS2268" s="5">
        <v>0.35</v>
      </c>
      <c r="AT2268" s="5">
        <v>20.3</v>
      </c>
      <c r="AU2268" s="5">
        <v>0.6</v>
      </c>
      <c r="AV2268" s="5">
        <v>65.95</v>
      </c>
      <c r="AW2268" s="5">
        <v>3.2799999999999999E-3</v>
      </c>
      <c r="AX2268" s="5">
        <v>0.03</v>
      </c>
      <c r="BA2268" s="5">
        <v>6.06</v>
      </c>
      <c r="BC2268" s="5">
        <v>1.2999999999999999E-3</v>
      </c>
      <c r="BF2268" s="5">
        <v>7.68</v>
      </c>
      <c r="BH2268" s="5">
        <v>0.56999999999999995</v>
      </c>
      <c r="BO2268" s="5">
        <v>29.5</v>
      </c>
      <c r="BQ2268" s="5">
        <v>3.29</v>
      </c>
      <c r="BR2268" s="5">
        <v>3.35</v>
      </c>
      <c r="BT2268" s="5">
        <v>9.4</v>
      </c>
      <c r="BW2268" s="5">
        <v>0.87</v>
      </c>
      <c r="BX2268" s="5">
        <v>9.1999999999999993</v>
      </c>
      <c r="BY2268" s="5">
        <v>27</v>
      </c>
    </row>
    <row r="2269" spans="1:77" x14ac:dyDescent="0.2">
      <c r="A2269" s="2" t="s">
        <v>350</v>
      </c>
      <c r="B2269" s="3">
        <v>40078</v>
      </c>
      <c r="C2269" s="4">
        <v>31</v>
      </c>
      <c r="G2269" s="5">
        <v>0.09</v>
      </c>
      <c r="H2269" s="5">
        <v>0.38</v>
      </c>
      <c r="J2269" s="5">
        <v>0.4</v>
      </c>
      <c r="M2269" s="5">
        <v>0.76</v>
      </c>
      <c r="N2269" s="5">
        <v>0.2</v>
      </c>
      <c r="Q2269" s="5">
        <v>0.02</v>
      </c>
      <c r="S2269" s="5">
        <v>74.599999999999994</v>
      </c>
      <c r="T2269" s="5">
        <v>14.4</v>
      </c>
      <c r="U2269" s="5">
        <v>1.2</v>
      </c>
      <c r="V2269" s="5">
        <v>15</v>
      </c>
      <c r="W2269" s="5">
        <v>4.83</v>
      </c>
      <c r="AB2269" s="5">
        <v>1.42</v>
      </c>
      <c r="AD2269" s="5">
        <v>13.02</v>
      </c>
      <c r="AE2269" s="5">
        <v>9.81</v>
      </c>
      <c r="AI2269" s="5">
        <v>0.5</v>
      </c>
      <c r="AJ2269" s="5">
        <v>45.8</v>
      </c>
      <c r="AN2269" s="5">
        <v>5.01</v>
      </c>
      <c r="AO2269" s="5">
        <v>0.26</v>
      </c>
      <c r="AT2269" s="5">
        <v>6.8</v>
      </c>
      <c r="AU2269" s="5">
        <v>0.5</v>
      </c>
      <c r="AV2269" s="5">
        <v>0.22</v>
      </c>
      <c r="AW2269" s="5">
        <v>0.01</v>
      </c>
      <c r="AX2269" s="5">
        <v>0.51</v>
      </c>
      <c r="BA2269" s="5">
        <v>6.81</v>
      </c>
      <c r="BC2269" s="5">
        <v>1E-3</v>
      </c>
      <c r="BF2269" s="5">
        <v>0.43</v>
      </c>
      <c r="BH2269" s="5">
        <v>2.86</v>
      </c>
      <c r="BO2269" s="5">
        <v>71.900000000000006</v>
      </c>
      <c r="BW2269" s="5">
        <v>2.6</v>
      </c>
      <c r="BX2269" s="5">
        <v>11.3</v>
      </c>
      <c r="BY2269" s="5">
        <v>4.7</v>
      </c>
    </row>
    <row r="2270" spans="1:77" x14ac:dyDescent="0.2">
      <c r="A2270" s="2" t="s">
        <v>350</v>
      </c>
      <c r="B2270" s="3">
        <v>35403</v>
      </c>
      <c r="C2270" s="4">
        <v>23</v>
      </c>
      <c r="F2270" s="5">
        <v>0.04</v>
      </c>
      <c r="G2270" s="5">
        <v>0.03</v>
      </c>
      <c r="H2270" s="5">
        <v>0.01</v>
      </c>
      <c r="S2270" s="5">
        <v>22</v>
      </c>
      <c r="T2270" s="5">
        <v>11</v>
      </c>
      <c r="V2270" s="5">
        <v>1.9</v>
      </c>
      <c r="W2270" s="5">
        <v>0.03</v>
      </c>
      <c r="AB2270" s="5">
        <v>4.58</v>
      </c>
      <c r="AE2270" s="5">
        <v>7.6</v>
      </c>
      <c r="AJ2270" s="5">
        <v>42.7</v>
      </c>
      <c r="AN2270" s="5">
        <v>1.6</v>
      </c>
      <c r="AO2270" s="5">
        <v>1.4E-3</v>
      </c>
      <c r="AT2270" s="5">
        <v>5.2</v>
      </c>
      <c r="AV2270" s="5">
        <v>40.409999999999997</v>
      </c>
      <c r="AW2270" s="5">
        <v>3.284E-3</v>
      </c>
      <c r="AX2270" s="5">
        <v>0.01</v>
      </c>
      <c r="AY2270" s="5">
        <v>5.0000000000000001E-3</v>
      </c>
      <c r="BA2270" s="5">
        <v>6.02</v>
      </c>
      <c r="BE2270" s="5">
        <v>9.4</v>
      </c>
      <c r="BH2270" s="5">
        <v>0.38</v>
      </c>
      <c r="BI2270" s="5">
        <v>0.23</v>
      </c>
      <c r="BO2270" s="5">
        <v>29.6</v>
      </c>
      <c r="BX2270" s="5">
        <v>9.8000000000000007</v>
      </c>
    </row>
    <row r="2271" spans="1:77" x14ac:dyDescent="0.2">
      <c r="A2271" s="2" t="s">
        <v>350</v>
      </c>
      <c r="B2271" s="3">
        <v>38834</v>
      </c>
      <c r="C2271" s="4">
        <v>31</v>
      </c>
      <c r="F2271" s="5">
        <v>0.12</v>
      </c>
      <c r="H2271" s="5">
        <v>0.41</v>
      </c>
      <c r="J2271" s="5">
        <v>5</v>
      </c>
      <c r="M2271" s="5">
        <v>2.23</v>
      </c>
      <c r="N2271" s="5">
        <v>10</v>
      </c>
      <c r="Q2271" s="5">
        <v>1</v>
      </c>
      <c r="S2271" s="5">
        <v>69.17</v>
      </c>
      <c r="T2271" s="5">
        <v>15</v>
      </c>
      <c r="U2271" s="5">
        <v>5</v>
      </c>
      <c r="V2271" s="5">
        <v>12.4</v>
      </c>
      <c r="W2271" s="5">
        <v>4.38</v>
      </c>
      <c r="AD2271" s="5">
        <v>4.55</v>
      </c>
      <c r="AE2271" s="5">
        <v>8.06</v>
      </c>
      <c r="AI2271" s="5">
        <v>10</v>
      </c>
      <c r="AJ2271" s="5">
        <v>45</v>
      </c>
      <c r="AN2271" s="5">
        <v>4.62</v>
      </c>
      <c r="AO2271" s="5">
        <v>0.26</v>
      </c>
      <c r="AT2271" s="5">
        <v>8.3000000000000007</v>
      </c>
      <c r="AU2271" s="5">
        <v>10</v>
      </c>
      <c r="AV2271" s="5">
        <v>0.48</v>
      </c>
      <c r="AW2271" s="5">
        <v>0.02</v>
      </c>
      <c r="AX2271" s="5">
        <v>0.3</v>
      </c>
      <c r="BA2271" s="5">
        <v>6.68</v>
      </c>
      <c r="BC2271" s="5">
        <v>0.1</v>
      </c>
      <c r="BE2271" s="5">
        <v>0.1</v>
      </c>
      <c r="BH2271" s="5">
        <v>2.68</v>
      </c>
      <c r="BO2271" s="5">
        <v>60</v>
      </c>
      <c r="BQ2271" s="5">
        <v>4.38</v>
      </c>
      <c r="BR2271" s="5">
        <v>4.59</v>
      </c>
      <c r="BX2271" s="5">
        <v>8.3000000000000007</v>
      </c>
      <c r="BY2271" s="5">
        <v>10</v>
      </c>
    </row>
    <row r="2272" spans="1:77" x14ac:dyDescent="0.2">
      <c r="A2272" s="2" t="s">
        <v>350</v>
      </c>
      <c r="B2272" s="3">
        <v>38689</v>
      </c>
      <c r="C2272" s="4">
        <v>33</v>
      </c>
      <c r="F2272" s="5">
        <v>0.11</v>
      </c>
      <c r="H2272" s="5">
        <v>0.53</v>
      </c>
      <c r="J2272" s="5">
        <v>1</v>
      </c>
      <c r="M2272" s="5">
        <v>0.3</v>
      </c>
      <c r="N2272" s="5">
        <v>2</v>
      </c>
      <c r="Q2272" s="5">
        <v>0.5</v>
      </c>
      <c r="S2272" s="5">
        <v>75.099999999999994</v>
      </c>
      <c r="T2272" s="5">
        <v>15</v>
      </c>
      <c r="U2272" s="5">
        <v>1</v>
      </c>
      <c r="V2272" s="5">
        <v>13</v>
      </c>
      <c r="W2272" s="5">
        <v>4.29</v>
      </c>
      <c r="AB2272" s="5">
        <v>1.06</v>
      </c>
      <c r="AD2272" s="5">
        <v>0.95</v>
      </c>
      <c r="AE2272" s="5">
        <v>6.3</v>
      </c>
      <c r="AI2272" s="5">
        <v>1</v>
      </c>
      <c r="AJ2272" s="5">
        <v>48.1</v>
      </c>
      <c r="AN2272" s="5">
        <v>5.5</v>
      </c>
      <c r="AO2272" s="5">
        <v>0.26</v>
      </c>
      <c r="AT2272" s="5">
        <v>7.8</v>
      </c>
      <c r="AU2272" s="5">
        <v>1</v>
      </c>
      <c r="AV2272" s="5">
        <v>0.44</v>
      </c>
      <c r="AW2272" s="5">
        <v>0.03</v>
      </c>
      <c r="AX2272" s="5">
        <v>0.42</v>
      </c>
      <c r="BA2272" s="5">
        <v>6.7</v>
      </c>
      <c r="BC2272" s="5">
        <v>0.1</v>
      </c>
      <c r="BE2272" s="5">
        <v>0.5</v>
      </c>
      <c r="BH2272" s="5">
        <v>3</v>
      </c>
      <c r="BI2272" s="5">
        <v>0.1</v>
      </c>
      <c r="BO2272" s="5">
        <v>68</v>
      </c>
      <c r="BQ2272" s="5">
        <v>-4.84</v>
      </c>
      <c r="BR2272" s="5">
        <v>4.8899999999999997</v>
      </c>
      <c r="BX2272" s="5">
        <v>10.9</v>
      </c>
      <c r="BY2272" s="5">
        <v>5</v>
      </c>
    </row>
    <row r="2273" spans="1:77" x14ac:dyDescent="0.2">
      <c r="A2273" s="2" t="s">
        <v>350</v>
      </c>
      <c r="B2273" s="3">
        <v>41885</v>
      </c>
      <c r="C2273" s="4">
        <v>33</v>
      </c>
      <c r="G2273" s="5">
        <v>4.0000000000000001E-3</v>
      </c>
      <c r="H2273" s="5">
        <v>1.08</v>
      </c>
      <c r="J2273" s="5">
        <v>2.5</v>
      </c>
      <c r="M2273" s="5">
        <v>0.32</v>
      </c>
      <c r="N2273" s="5">
        <v>0.2</v>
      </c>
      <c r="Q2273" s="5">
        <v>0.02</v>
      </c>
      <c r="S2273" s="5">
        <v>63</v>
      </c>
      <c r="T2273" s="5">
        <v>196</v>
      </c>
      <c r="U2273" s="5">
        <v>0.2</v>
      </c>
      <c r="V2273" s="5">
        <v>3.1</v>
      </c>
      <c r="W2273" s="5">
        <v>1.56</v>
      </c>
      <c r="AB2273" s="5">
        <v>8.1999999999999993</v>
      </c>
      <c r="AD2273" s="5">
        <v>10.39</v>
      </c>
      <c r="AE2273" s="5">
        <v>4.0999999999999996</v>
      </c>
      <c r="AI2273" s="5">
        <v>0.5</v>
      </c>
      <c r="AJ2273" s="5">
        <v>124.1</v>
      </c>
      <c r="AN2273" s="5">
        <v>12.9</v>
      </c>
      <c r="AO2273" s="5">
        <v>0.1</v>
      </c>
      <c r="AT2273" s="5">
        <v>154</v>
      </c>
      <c r="AU2273" s="5">
        <v>0.5</v>
      </c>
      <c r="AV2273" s="5">
        <v>0.22</v>
      </c>
      <c r="AW2273" s="5">
        <v>3.2799999999999999E-3</v>
      </c>
      <c r="AX2273" s="5">
        <v>0.06</v>
      </c>
      <c r="AY2273" s="5">
        <v>0.16</v>
      </c>
      <c r="BA2273" s="5">
        <v>7.57</v>
      </c>
      <c r="BC2273" s="5">
        <v>1E-3</v>
      </c>
      <c r="BF2273" s="5">
        <v>0.11</v>
      </c>
      <c r="BH2273" s="5">
        <v>6.73</v>
      </c>
      <c r="BO2273" s="5">
        <v>5.74</v>
      </c>
      <c r="BQ2273" s="5">
        <v>12.38</v>
      </c>
      <c r="BR2273" s="5">
        <v>11.16</v>
      </c>
      <c r="BX2273" s="5">
        <v>9.5</v>
      </c>
      <c r="BY2273" s="5">
        <v>1.4</v>
      </c>
    </row>
    <row r="2274" spans="1:77" x14ac:dyDescent="0.2">
      <c r="A2274" s="2" t="s">
        <v>350</v>
      </c>
      <c r="B2274" s="3">
        <v>40896</v>
      </c>
      <c r="C2274" s="4">
        <v>37</v>
      </c>
      <c r="G2274" s="5">
        <v>2E-3</v>
      </c>
      <c r="H2274" s="5">
        <v>0.95</v>
      </c>
      <c r="J2274" s="5">
        <v>1.7</v>
      </c>
      <c r="M2274" s="5">
        <v>0.45</v>
      </c>
      <c r="N2274" s="5">
        <v>0.2</v>
      </c>
      <c r="Q2274" s="5">
        <v>0.02</v>
      </c>
      <c r="S2274" s="5">
        <v>61.1</v>
      </c>
      <c r="T2274" s="5">
        <v>180</v>
      </c>
      <c r="U2274" s="5">
        <v>0.2</v>
      </c>
      <c r="V2274" s="5">
        <v>3.5</v>
      </c>
      <c r="W2274" s="5">
        <v>1.74</v>
      </c>
      <c r="AB2274" s="5">
        <v>7.77</v>
      </c>
      <c r="AD2274" s="5">
        <v>0.92</v>
      </c>
      <c r="AE2274" s="5">
        <v>3.95</v>
      </c>
      <c r="AI2274" s="5">
        <v>0.5</v>
      </c>
      <c r="AJ2274" s="5">
        <v>116.2</v>
      </c>
      <c r="AN2274" s="5">
        <v>12.5</v>
      </c>
      <c r="AO2274" s="5">
        <v>0.12</v>
      </c>
      <c r="AS2274" s="5">
        <v>3</v>
      </c>
      <c r="AT2274" s="5">
        <v>176</v>
      </c>
      <c r="AU2274" s="5">
        <v>0.5</v>
      </c>
      <c r="AV2274" s="5">
        <v>0.22</v>
      </c>
      <c r="AW2274" s="5">
        <v>3.2799999999999999E-3</v>
      </c>
      <c r="AX2274" s="5">
        <v>0.03</v>
      </c>
      <c r="BA2274" s="5">
        <v>7.43</v>
      </c>
      <c r="BC2274" s="5">
        <v>1E-3</v>
      </c>
      <c r="BF2274" s="5">
        <v>0.4</v>
      </c>
      <c r="BH2274" s="5">
        <v>6.68</v>
      </c>
      <c r="BO2274" s="5">
        <v>5.61</v>
      </c>
      <c r="BQ2274" s="5">
        <v>11.88</v>
      </c>
      <c r="BR2274" s="5">
        <v>11.99</v>
      </c>
      <c r="BS2274" s="5">
        <v>0.2</v>
      </c>
      <c r="BT2274" s="5">
        <v>78</v>
      </c>
      <c r="BV2274" s="5">
        <v>0.1</v>
      </c>
      <c r="BW2274" s="5">
        <v>0.23</v>
      </c>
      <c r="BX2274" s="5">
        <v>9.5</v>
      </c>
      <c r="BY2274" s="5">
        <v>0.5</v>
      </c>
    </row>
    <row r="2275" spans="1:77" x14ac:dyDescent="0.2">
      <c r="A2275" s="2" t="s">
        <v>350</v>
      </c>
      <c r="B2275" s="3">
        <v>35534</v>
      </c>
      <c r="C2275" s="4">
        <v>23</v>
      </c>
      <c r="F2275" s="5">
        <v>0.02</v>
      </c>
      <c r="G2275" s="5">
        <v>0.01</v>
      </c>
      <c r="H2275" s="5">
        <v>0.01</v>
      </c>
      <c r="S2275" s="5">
        <v>69</v>
      </c>
      <c r="T2275" s="5">
        <v>24</v>
      </c>
      <c r="V2275" s="5">
        <v>1.4</v>
      </c>
      <c r="W2275" s="5">
        <v>0.02</v>
      </c>
      <c r="AB2275" s="5">
        <v>4.01</v>
      </c>
      <c r="AE2275" s="5">
        <v>14</v>
      </c>
      <c r="AJ2275" s="5">
        <v>55.7</v>
      </c>
      <c r="AN2275" s="5">
        <v>5.4</v>
      </c>
      <c r="AO2275" s="5">
        <v>3.0000000000000001E-3</v>
      </c>
      <c r="AT2275" s="5">
        <v>8.3000000000000007</v>
      </c>
      <c r="AV2275" s="5">
        <v>203.64</v>
      </c>
      <c r="AW2275" s="5">
        <v>3.284E-3</v>
      </c>
      <c r="AX2275" s="5">
        <v>0.01</v>
      </c>
      <c r="AY2275" s="5">
        <v>5.0000000000000001E-3</v>
      </c>
      <c r="BA2275" s="5">
        <v>5.69</v>
      </c>
      <c r="BE2275" s="5">
        <v>3.1</v>
      </c>
      <c r="BH2275" s="5">
        <v>0.17</v>
      </c>
      <c r="BI2275" s="5">
        <v>0.15</v>
      </c>
      <c r="BO2275" s="5">
        <v>14.2</v>
      </c>
      <c r="BX2275" s="5">
        <v>6.4</v>
      </c>
    </row>
    <row r="2276" spans="1:77" x14ac:dyDescent="0.2">
      <c r="A2276" s="2" t="s">
        <v>350</v>
      </c>
      <c r="B2276" s="3">
        <v>38834</v>
      </c>
      <c r="C2276" s="4">
        <v>31</v>
      </c>
      <c r="F2276" s="5">
        <v>0.02</v>
      </c>
      <c r="H2276" s="5">
        <v>0.94</v>
      </c>
      <c r="J2276" s="5">
        <v>5</v>
      </c>
      <c r="M2276" s="5">
        <v>0.55000000000000004</v>
      </c>
      <c r="N2276" s="5">
        <v>2.5</v>
      </c>
      <c r="Q2276" s="5">
        <v>1</v>
      </c>
      <c r="S2276" s="5">
        <v>63.71</v>
      </c>
      <c r="T2276" s="5">
        <v>178</v>
      </c>
      <c r="U2276" s="5">
        <v>5</v>
      </c>
      <c r="V2276" s="5">
        <v>3.1</v>
      </c>
      <c r="W2276" s="5">
        <v>1.72</v>
      </c>
      <c r="AD2276" s="5">
        <v>0.32</v>
      </c>
      <c r="AE2276" s="5">
        <v>3.74</v>
      </c>
      <c r="AI2276" s="5">
        <v>10</v>
      </c>
      <c r="AJ2276" s="5">
        <v>113.3</v>
      </c>
      <c r="AN2276" s="5">
        <v>11.78</v>
      </c>
      <c r="AO2276" s="5">
        <v>0.12</v>
      </c>
      <c r="AT2276" s="5">
        <v>167.9</v>
      </c>
      <c r="AU2276" s="5">
        <v>2</v>
      </c>
      <c r="AV2276" s="5">
        <v>0.48</v>
      </c>
      <c r="AW2276" s="5">
        <v>0.02</v>
      </c>
      <c r="AX2276" s="5">
        <v>0.09</v>
      </c>
      <c r="BA2276" s="5">
        <v>7.53</v>
      </c>
      <c r="BC2276" s="5">
        <v>0.1</v>
      </c>
      <c r="BE2276" s="5">
        <v>0.5</v>
      </c>
      <c r="BH2276" s="5">
        <v>6.5</v>
      </c>
      <c r="BO2276" s="5">
        <v>4</v>
      </c>
      <c r="BQ2276" s="5">
        <v>11.63</v>
      </c>
      <c r="BR2276" s="5">
        <v>11.66</v>
      </c>
      <c r="BX2276" s="5">
        <v>10.3</v>
      </c>
      <c r="BY2276" s="5">
        <v>10</v>
      </c>
    </row>
    <row r="2277" spans="1:77" x14ac:dyDescent="0.2">
      <c r="A2277" s="2" t="s">
        <v>350</v>
      </c>
      <c r="B2277" s="3">
        <v>38680</v>
      </c>
      <c r="C2277" s="4">
        <v>33</v>
      </c>
      <c r="F2277" s="5">
        <v>0.02</v>
      </c>
      <c r="H2277" s="5">
        <v>1.04</v>
      </c>
      <c r="J2277" s="5">
        <v>1</v>
      </c>
      <c r="M2277" s="5">
        <v>0.5</v>
      </c>
      <c r="N2277" s="5">
        <v>2</v>
      </c>
      <c r="Q2277" s="5">
        <v>0.5</v>
      </c>
      <c r="S2277" s="5">
        <v>61.5</v>
      </c>
      <c r="T2277" s="5">
        <v>198</v>
      </c>
      <c r="U2277" s="5">
        <v>1</v>
      </c>
      <c r="V2277" s="5">
        <v>3.1</v>
      </c>
      <c r="W2277" s="5">
        <v>1.2</v>
      </c>
      <c r="AB2277" s="5">
        <v>8.15</v>
      </c>
      <c r="AD2277" s="5">
        <v>1.68</v>
      </c>
      <c r="AE2277" s="5">
        <v>4</v>
      </c>
      <c r="AI2277" s="5">
        <v>1</v>
      </c>
      <c r="AJ2277" s="5">
        <v>116.1</v>
      </c>
      <c r="AN2277" s="5">
        <v>10.3</v>
      </c>
      <c r="AO2277" s="5">
        <v>0.09</v>
      </c>
      <c r="AT2277" s="5">
        <v>181</v>
      </c>
      <c r="AU2277" s="5">
        <v>1</v>
      </c>
      <c r="AV2277" s="5">
        <v>0.44</v>
      </c>
      <c r="AW2277" s="5">
        <v>0.03</v>
      </c>
      <c r="AX2277" s="5">
        <v>0.45</v>
      </c>
      <c r="BA2277" s="5">
        <v>7.3</v>
      </c>
      <c r="BC2277" s="5">
        <v>0.1</v>
      </c>
      <c r="BE2277" s="5">
        <v>1</v>
      </c>
      <c r="BH2277" s="5">
        <v>6.1</v>
      </c>
      <c r="BI2277" s="5">
        <v>0.1</v>
      </c>
      <c r="BO2277" s="5">
        <v>5</v>
      </c>
      <c r="BQ2277" s="5">
        <v>-11.79</v>
      </c>
      <c r="BR2277" s="5">
        <v>11.99</v>
      </c>
      <c r="BX2277" s="5">
        <v>9.3000000000000007</v>
      </c>
      <c r="BY2277" s="5">
        <v>5</v>
      </c>
    </row>
    <row r="2278" spans="1:77" x14ac:dyDescent="0.2">
      <c r="A2278" s="2" t="s">
        <v>350</v>
      </c>
      <c r="B2278" s="3">
        <v>35751</v>
      </c>
      <c r="C2278" s="4">
        <v>23</v>
      </c>
      <c r="F2278" s="5">
        <v>1.2</v>
      </c>
      <c r="G2278" s="5">
        <v>0.02</v>
      </c>
      <c r="H2278" s="5">
        <v>0.01</v>
      </c>
      <c r="S2278" s="5">
        <v>64</v>
      </c>
      <c r="T2278" s="5">
        <v>20</v>
      </c>
      <c r="V2278" s="5">
        <v>2.2000000000000002</v>
      </c>
      <c r="W2278" s="5">
        <v>0.81</v>
      </c>
      <c r="AB2278" s="5">
        <v>4.53</v>
      </c>
      <c r="AE2278" s="5">
        <v>14</v>
      </c>
      <c r="AJ2278" s="5">
        <v>50.9</v>
      </c>
      <c r="AN2278" s="5">
        <v>4.8</v>
      </c>
      <c r="AO2278" s="5">
        <v>0.01</v>
      </c>
      <c r="AT2278" s="5">
        <v>8</v>
      </c>
      <c r="AV2278" s="5">
        <v>186.02</v>
      </c>
      <c r="AW2278" s="5">
        <v>3.284E-3</v>
      </c>
      <c r="AX2278" s="5">
        <v>0.01</v>
      </c>
      <c r="AY2278" s="5">
        <v>5.0000000000000001E-3</v>
      </c>
      <c r="BA2278" s="5">
        <v>5.69</v>
      </c>
      <c r="BE2278" s="5">
        <v>10.1</v>
      </c>
      <c r="BH2278" s="5">
        <v>0.2</v>
      </c>
      <c r="BI2278" s="5">
        <v>0.37</v>
      </c>
      <c r="BO2278" s="5">
        <v>19.100000000000001</v>
      </c>
      <c r="BX2278" s="5">
        <v>10.6</v>
      </c>
    </row>
    <row r="2279" spans="1:77" x14ac:dyDescent="0.2">
      <c r="A2279" s="2" t="s">
        <v>350</v>
      </c>
      <c r="B2279" s="3">
        <v>41024</v>
      </c>
      <c r="C2279" s="4">
        <v>38</v>
      </c>
      <c r="G2279" s="5">
        <v>0.06</v>
      </c>
      <c r="H2279" s="5">
        <v>0.32</v>
      </c>
      <c r="J2279" s="5">
        <v>0.7</v>
      </c>
      <c r="M2279" s="5">
        <v>0.95</v>
      </c>
      <c r="N2279" s="5">
        <v>0.2</v>
      </c>
      <c r="Q2279" s="5">
        <v>0.02</v>
      </c>
      <c r="S2279" s="5">
        <v>78.599999999999994</v>
      </c>
      <c r="T2279" s="5">
        <v>17</v>
      </c>
      <c r="U2279" s="5">
        <v>0.8</v>
      </c>
      <c r="V2279" s="5">
        <v>14</v>
      </c>
      <c r="W2279" s="5">
        <v>4.07</v>
      </c>
      <c r="AB2279" s="5">
        <v>1.03</v>
      </c>
      <c r="AD2279" s="5">
        <v>4.68</v>
      </c>
      <c r="AE2279" s="5">
        <v>9.5500000000000007</v>
      </c>
      <c r="AI2279" s="5">
        <v>0.5</v>
      </c>
      <c r="AJ2279" s="5">
        <v>46.1</v>
      </c>
      <c r="AN2279" s="5">
        <v>5.2</v>
      </c>
      <c r="AO2279" s="5">
        <v>0.25</v>
      </c>
      <c r="AS2279" s="5">
        <v>0.35</v>
      </c>
      <c r="AT2279" s="5">
        <v>7.16</v>
      </c>
      <c r="AU2279" s="5">
        <v>0.5</v>
      </c>
      <c r="AV2279" s="5">
        <v>0.22</v>
      </c>
      <c r="AW2279" s="5">
        <v>0.01</v>
      </c>
      <c r="AX2279" s="5">
        <v>0.38</v>
      </c>
      <c r="AY2279" s="5">
        <v>0.15</v>
      </c>
      <c r="BA2279" s="5">
        <v>6.75</v>
      </c>
      <c r="BC2279" s="5">
        <v>1E-3</v>
      </c>
      <c r="BF2279" s="5">
        <v>0.47</v>
      </c>
      <c r="BH2279" s="5">
        <v>3.33</v>
      </c>
      <c r="BO2279" s="5">
        <v>52.9</v>
      </c>
      <c r="BQ2279" s="5">
        <v>4.92</v>
      </c>
      <c r="BR2279" s="5">
        <v>5.16</v>
      </c>
      <c r="BS2279" s="5">
        <v>0.2</v>
      </c>
      <c r="BT2279" s="5">
        <v>41</v>
      </c>
      <c r="BV2279" s="5">
        <v>0.12</v>
      </c>
      <c r="BW2279" s="5">
        <v>2</v>
      </c>
      <c r="BX2279" s="5">
        <v>8.6999999999999993</v>
      </c>
      <c r="BY2279" s="5">
        <v>1.3</v>
      </c>
    </row>
    <row r="2280" spans="1:77" x14ac:dyDescent="0.2">
      <c r="A2280" s="2" t="s">
        <v>350</v>
      </c>
      <c r="B2280" s="3">
        <v>40332</v>
      </c>
      <c r="C2280" s="4">
        <v>24</v>
      </c>
      <c r="G2280" s="5">
        <v>0.04</v>
      </c>
      <c r="H2280" s="5">
        <v>0.01</v>
      </c>
      <c r="M2280" s="5">
        <v>0.88</v>
      </c>
      <c r="S2280" s="5">
        <v>27.9</v>
      </c>
      <c r="T2280" s="5">
        <v>28</v>
      </c>
      <c r="V2280" s="5">
        <v>1.5</v>
      </c>
      <c r="W2280" s="5">
        <v>7.0000000000000001E-3</v>
      </c>
      <c r="AB2280" s="5">
        <v>4.4000000000000004</v>
      </c>
      <c r="AD2280" s="5">
        <v>0.91</v>
      </c>
      <c r="AE2280" s="5">
        <v>6.92</v>
      </c>
      <c r="AJ2280" s="5">
        <v>31.2</v>
      </c>
      <c r="AN2280" s="5">
        <v>4.7</v>
      </c>
      <c r="AO2280" s="5">
        <v>0.01</v>
      </c>
      <c r="AT2280" s="5">
        <v>16</v>
      </c>
      <c r="AV2280" s="5">
        <v>59.76</v>
      </c>
      <c r="AW2280" s="5">
        <v>3.2799999999999999E-3</v>
      </c>
      <c r="AX2280" s="5">
        <v>0.03</v>
      </c>
      <c r="BA2280" s="5">
        <v>5.35</v>
      </c>
      <c r="BF2280" s="5">
        <v>5.9</v>
      </c>
      <c r="BH2280" s="5">
        <v>0.26</v>
      </c>
      <c r="BO2280" s="5">
        <v>29.8</v>
      </c>
      <c r="BQ2280" s="5">
        <v>2.64</v>
      </c>
      <c r="BR2280" s="5">
        <v>2.66</v>
      </c>
      <c r="BX2280" s="5">
        <v>10.5</v>
      </c>
    </row>
    <row r="2281" spans="1:77" x14ac:dyDescent="0.2">
      <c r="A2281" s="2" t="s">
        <v>350</v>
      </c>
      <c r="B2281" s="3">
        <v>41885</v>
      </c>
      <c r="C2281" s="4">
        <v>33</v>
      </c>
      <c r="G2281" s="5">
        <v>4.0000000000000001E-3</v>
      </c>
      <c r="H2281" s="5">
        <v>0.25</v>
      </c>
      <c r="J2281" s="5">
        <v>1.3</v>
      </c>
      <c r="M2281" s="5">
        <v>0.3</v>
      </c>
      <c r="N2281" s="5">
        <v>0.2</v>
      </c>
      <c r="Q2281" s="5">
        <v>0.02</v>
      </c>
      <c r="S2281" s="5">
        <v>88.6</v>
      </c>
      <c r="T2281" s="5">
        <v>28</v>
      </c>
      <c r="U2281" s="5">
        <v>0.2</v>
      </c>
      <c r="V2281" s="5">
        <v>1.9</v>
      </c>
      <c r="W2281" s="5">
        <v>2.13</v>
      </c>
      <c r="AB2281" s="5">
        <v>15.22</v>
      </c>
      <c r="AD2281" s="5">
        <v>3.87</v>
      </c>
      <c r="AE2281" s="5">
        <v>1.25</v>
      </c>
      <c r="AI2281" s="5">
        <v>0.5</v>
      </c>
      <c r="AJ2281" s="5">
        <v>50.4</v>
      </c>
      <c r="AN2281" s="5">
        <v>6.13</v>
      </c>
      <c r="AO2281" s="5">
        <v>0.16</v>
      </c>
      <c r="AT2281" s="5">
        <v>9.23</v>
      </c>
      <c r="AU2281" s="5">
        <v>0.5</v>
      </c>
      <c r="AV2281" s="5">
        <v>0.22</v>
      </c>
      <c r="AW2281" s="5">
        <v>3.2799999999999999E-3</v>
      </c>
      <c r="AX2281" s="5">
        <v>0.02</v>
      </c>
      <c r="AY2281" s="5">
        <v>0.11</v>
      </c>
      <c r="BA2281" s="5">
        <v>7.53</v>
      </c>
      <c r="BC2281" s="5">
        <v>4.0000000000000001E-3</v>
      </c>
      <c r="BF2281" s="5">
        <v>15.39</v>
      </c>
      <c r="BH2281" s="5">
        <v>3.56</v>
      </c>
      <c r="BO2281" s="5">
        <v>44.9</v>
      </c>
      <c r="BQ2281" s="5">
        <v>5.29</v>
      </c>
      <c r="BR2281" s="5">
        <v>5.49</v>
      </c>
      <c r="BX2281" s="5">
        <v>9.9</v>
      </c>
      <c r="BY2281" s="5">
        <v>0.5</v>
      </c>
    </row>
    <row r="2282" spans="1:77" x14ac:dyDescent="0.2">
      <c r="A2282" s="2" t="s">
        <v>350</v>
      </c>
      <c r="B2282" s="3">
        <v>38847</v>
      </c>
      <c r="C2282" s="4">
        <v>31</v>
      </c>
      <c r="F2282" s="5">
        <v>0.02</v>
      </c>
      <c r="H2282" s="5">
        <v>0.03</v>
      </c>
      <c r="J2282" s="5">
        <v>5</v>
      </c>
      <c r="M2282" s="5">
        <v>0.6</v>
      </c>
      <c r="N2282" s="5">
        <v>2.5</v>
      </c>
      <c r="Q2282" s="5">
        <v>0.5</v>
      </c>
      <c r="S2282" s="5">
        <v>78.06</v>
      </c>
      <c r="T2282" s="5">
        <v>50</v>
      </c>
      <c r="U2282" s="5">
        <v>5</v>
      </c>
      <c r="V2282" s="5">
        <v>1.1000000000000001</v>
      </c>
      <c r="W2282" s="5">
        <v>3</v>
      </c>
      <c r="AD2282" s="5">
        <v>-0.81</v>
      </c>
      <c r="AE2282" s="5">
        <v>1.53</v>
      </c>
      <c r="AI2282" s="5">
        <v>10</v>
      </c>
      <c r="AJ2282" s="5">
        <v>52</v>
      </c>
      <c r="AN2282" s="5">
        <v>4.8600000000000003</v>
      </c>
      <c r="AO2282" s="5">
        <v>0.16</v>
      </c>
      <c r="AT2282" s="5">
        <v>22.7</v>
      </c>
      <c r="AU2282" s="5">
        <v>2</v>
      </c>
      <c r="AV2282" s="5">
        <v>1.19</v>
      </c>
      <c r="AW2282" s="5">
        <v>0.02</v>
      </c>
      <c r="AX2282" s="5">
        <v>0.09</v>
      </c>
      <c r="BA2282" s="5">
        <v>7.71</v>
      </c>
      <c r="BC2282" s="5">
        <v>0.1</v>
      </c>
      <c r="BE2282" s="5">
        <v>0.2</v>
      </c>
      <c r="BH2282" s="5">
        <v>2.59</v>
      </c>
      <c r="BO2282" s="5">
        <v>70</v>
      </c>
      <c r="BQ2282" s="5">
        <v>5.48</v>
      </c>
      <c r="BR2282" s="5">
        <v>5.44</v>
      </c>
      <c r="BX2282" s="5">
        <v>9.6</v>
      </c>
      <c r="BY2282" s="5">
        <v>10</v>
      </c>
    </row>
    <row r="2283" spans="1:77" x14ac:dyDescent="0.2">
      <c r="A2283" s="2" t="s">
        <v>350</v>
      </c>
      <c r="B2283" s="3">
        <v>38673</v>
      </c>
      <c r="C2283" s="4">
        <v>33</v>
      </c>
      <c r="F2283" s="5">
        <v>0.03</v>
      </c>
      <c r="H2283" s="5">
        <v>0.12</v>
      </c>
      <c r="J2283" s="5">
        <v>1</v>
      </c>
      <c r="M2283" s="5">
        <v>0.5</v>
      </c>
      <c r="N2283" s="5">
        <v>2</v>
      </c>
      <c r="Q2283" s="5">
        <v>0.5</v>
      </c>
      <c r="S2283" s="5">
        <v>78.3</v>
      </c>
      <c r="T2283" s="5">
        <v>40</v>
      </c>
      <c r="U2283" s="5">
        <v>1</v>
      </c>
      <c r="V2283" s="5">
        <v>2</v>
      </c>
      <c r="W2283" s="5">
        <v>2.85</v>
      </c>
      <c r="AB2283" s="5">
        <v>1.6</v>
      </c>
      <c r="AD2283" s="5">
        <v>0.4</v>
      </c>
      <c r="AE2283" s="5">
        <v>1.4</v>
      </c>
      <c r="AI2283" s="5">
        <v>1</v>
      </c>
      <c r="AJ2283" s="5">
        <v>53.1</v>
      </c>
      <c r="AN2283" s="5">
        <v>4.8</v>
      </c>
      <c r="AO2283" s="5">
        <v>0.16</v>
      </c>
      <c r="AT2283" s="5">
        <v>20</v>
      </c>
      <c r="AU2283" s="5">
        <v>1</v>
      </c>
      <c r="AV2283" s="5">
        <v>0.44</v>
      </c>
      <c r="AW2283" s="5">
        <v>0.03</v>
      </c>
      <c r="AX2283" s="5">
        <v>0.15</v>
      </c>
      <c r="BA2283" s="5">
        <v>7.4</v>
      </c>
      <c r="BC2283" s="5">
        <v>0.1</v>
      </c>
      <c r="BE2283" s="5">
        <v>0.5</v>
      </c>
      <c r="BH2283" s="5">
        <v>2.9</v>
      </c>
      <c r="BI2283" s="5">
        <v>0.1</v>
      </c>
      <c r="BO2283" s="5">
        <v>61</v>
      </c>
      <c r="BQ2283" s="5">
        <v>-5.3</v>
      </c>
      <c r="BR2283" s="5">
        <v>5.32</v>
      </c>
      <c r="BX2283" s="5">
        <v>9.4</v>
      </c>
      <c r="BY2283" s="5">
        <v>5</v>
      </c>
    </row>
    <row r="2284" spans="1:77" x14ac:dyDescent="0.2">
      <c r="A2284" s="2" t="s">
        <v>350</v>
      </c>
      <c r="B2284" s="3">
        <v>30995</v>
      </c>
      <c r="C2284" s="4">
        <v>21</v>
      </c>
      <c r="F2284" s="5">
        <v>0.13</v>
      </c>
      <c r="H2284" s="5">
        <v>2.04</v>
      </c>
      <c r="M2284" s="5">
        <v>0.6</v>
      </c>
      <c r="S2284" s="5">
        <v>54.5</v>
      </c>
      <c r="T2284" s="5">
        <v>9</v>
      </c>
      <c r="W2284" s="5">
        <v>1.94</v>
      </c>
      <c r="AB2284" s="5">
        <v>14.93</v>
      </c>
      <c r="AE2284" s="5">
        <v>3.2</v>
      </c>
      <c r="AJ2284" s="5">
        <v>49</v>
      </c>
      <c r="AN2284" s="5">
        <v>19.7</v>
      </c>
      <c r="AO2284" s="5">
        <v>0.31</v>
      </c>
      <c r="AT2284" s="5">
        <v>25</v>
      </c>
      <c r="AV2284" s="5">
        <v>0.1</v>
      </c>
      <c r="AW2284" s="5">
        <v>6.5690000000000002E-3</v>
      </c>
      <c r="AX2284" s="5">
        <v>0.95</v>
      </c>
      <c r="BA2284" s="5">
        <v>7.1</v>
      </c>
      <c r="BE2284" s="5">
        <v>1.7</v>
      </c>
      <c r="BH2284" s="5">
        <v>5.44</v>
      </c>
      <c r="BO2284" s="5">
        <v>1</v>
      </c>
      <c r="BU2284" s="5">
        <v>2.4</v>
      </c>
      <c r="BX2284" s="5">
        <v>10.7</v>
      </c>
    </row>
    <row r="2285" spans="1:77" x14ac:dyDescent="0.2">
      <c r="A2285" s="2" t="s">
        <v>350</v>
      </c>
      <c r="B2285" s="3">
        <v>35984</v>
      </c>
      <c r="C2285" s="4">
        <v>21</v>
      </c>
      <c r="F2285" s="5">
        <v>0.01</v>
      </c>
      <c r="H2285" s="5">
        <v>0.06</v>
      </c>
      <c r="S2285" s="5">
        <v>69</v>
      </c>
      <c r="T2285" s="5">
        <v>42</v>
      </c>
      <c r="V2285" s="5">
        <v>1.9</v>
      </c>
      <c r="W2285" s="5">
        <v>2</v>
      </c>
      <c r="AB2285" s="5">
        <v>1.84</v>
      </c>
      <c r="AE2285" s="5">
        <v>2.9</v>
      </c>
      <c r="AJ2285" s="5">
        <v>52.2</v>
      </c>
      <c r="AN2285" s="5">
        <v>3.9</v>
      </c>
      <c r="AO2285" s="5">
        <v>0.14000000000000001</v>
      </c>
      <c r="AT2285" s="5">
        <v>35</v>
      </c>
      <c r="AV2285" s="5">
        <v>0.44</v>
      </c>
      <c r="AW2285" s="5">
        <v>3.284E-3</v>
      </c>
      <c r="AX2285" s="5">
        <v>0.05</v>
      </c>
      <c r="BA2285" s="5">
        <v>7.67</v>
      </c>
      <c r="BE2285" s="5">
        <v>0.1</v>
      </c>
      <c r="BH2285" s="5">
        <v>2.5</v>
      </c>
      <c r="BI2285" s="5">
        <v>0.05</v>
      </c>
      <c r="BO2285" s="5">
        <v>73</v>
      </c>
      <c r="BX2285" s="5">
        <v>9.9</v>
      </c>
    </row>
    <row r="2286" spans="1:77" x14ac:dyDescent="0.2">
      <c r="A2286" s="2" t="s">
        <v>350</v>
      </c>
      <c r="B2286" s="3">
        <v>33512</v>
      </c>
      <c r="C2286" s="4">
        <v>23</v>
      </c>
      <c r="F2286" s="5">
        <v>0.01</v>
      </c>
      <c r="H2286" s="5">
        <v>7.0000000000000007E-2</v>
      </c>
      <c r="M2286" s="5">
        <v>0.4</v>
      </c>
      <c r="O2286" s="5">
        <v>10</v>
      </c>
      <c r="S2286" s="5">
        <v>73</v>
      </c>
      <c r="T2286" s="5">
        <v>42</v>
      </c>
      <c r="V2286" s="5">
        <v>1.9</v>
      </c>
      <c r="W2286" s="5">
        <v>1.9</v>
      </c>
      <c r="Y2286" s="5">
        <v>0.12</v>
      </c>
      <c r="AB2286" s="5">
        <v>1.85</v>
      </c>
      <c r="AE2286" s="5">
        <v>1.9</v>
      </c>
      <c r="AJ2286" s="5">
        <v>52.4</v>
      </c>
      <c r="AN2286" s="5">
        <v>4.0999999999999996</v>
      </c>
      <c r="AO2286" s="5">
        <v>0.14000000000000001</v>
      </c>
      <c r="AT2286" s="5">
        <v>25</v>
      </c>
      <c r="AV2286" s="5">
        <v>0.44</v>
      </c>
      <c r="AW2286" s="5">
        <v>0.02</v>
      </c>
      <c r="AX2286" s="5">
        <v>0.03</v>
      </c>
      <c r="BA2286" s="5">
        <v>7.19</v>
      </c>
      <c r="BE2286" s="5">
        <v>0.5</v>
      </c>
      <c r="BH2286" s="5">
        <v>2.8</v>
      </c>
      <c r="BO2286" s="5">
        <v>60</v>
      </c>
      <c r="BX2286" s="5">
        <v>9.1</v>
      </c>
    </row>
    <row r="2287" spans="1:77" x14ac:dyDescent="0.2">
      <c r="A2287" s="2" t="s">
        <v>350</v>
      </c>
      <c r="B2287" s="3">
        <v>42158</v>
      </c>
      <c r="C2287" s="4">
        <v>25</v>
      </c>
      <c r="G2287" s="5">
        <v>0.03</v>
      </c>
      <c r="H2287" s="5">
        <v>0.01</v>
      </c>
      <c r="M2287" s="5">
        <v>1.1200000000000001</v>
      </c>
      <c r="S2287" s="5">
        <v>27.2</v>
      </c>
      <c r="T2287" s="5">
        <v>34</v>
      </c>
      <c r="V2287" s="5">
        <v>1.6</v>
      </c>
      <c r="W2287" s="5">
        <v>2E-3</v>
      </c>
      <c r="AB2287" s="5">
        <v>4.2699999999999996</v>
      </c>
      <c r="AC2287" s="5">
        <v>10</v>
      </c>
      <c r="AD2287" s="5">
        <v>1.65</v>
      </c>
      <c r="AE2287" s="5">
        <v>7.65</v>
      </c>
      <c r="AJ2287" s="5">
        <v>32.9</v>
      </c>
      <c r="AN2287" s="5">
        <v>4.71</v>
      </c>
      <c r="AO2287" s="5">
        <v>8.9999999999999993E-3</v>
      </c>
      <c r="AT2287" s="5">
        <v>17.399999999999999</v>
      </c>
      <c r="AV2287" s="5">
        <v>63.74</v>
      </c>
      <c r="AW2287" s="5">
        <v>3.2799999999999999E-3</v>
      </c>
      <c r="AX2287" s="5">
        <v>0.04</v>
      </c>
      <c r="BA2287" s="5">
        <v>5.43</v>
      </c>
      <c r="BF2287" s="5">
        <v>6.7</v>
      </c>
      <c r="BH2287" s="5">
        <v>0.24</v>
      </c>
      <c r="BO2287" s="5">
        <v>24.9</v>
      </c>
      <c r="BQ2287" s="5">
        <v>2.75</v>
      </c>
      <c r="BR2287" s="5">
        <v>2.7</v>
      </c>
      <c r="BX2287" s="5">
        <v>10.4</v>
      </c>
    </row>
    <row r="2288" spans="1:77" x14ac:dyDescent="0.2">
      <c r="A2288" s="2" t="s">
        <v>350</v>
      </c>
      <c r="B2288" s="3">
        <v>41582</v>
      </c>
      <c r="C2288" s="4">
        <v>24</v>
      </c>
      <c r="G2288" s="5">
        <v>3.0000000000000001E-3</v>
      </c>
      <c r="H2288" s="5">
        <v>13</v>
      </c>
      <c r="M2288" s="5">
        <v>0.61</v>
      </c>
      <c r="S2288" s="5">
        <v>70.8</v>
      </c>
      <c r="T2288" s="5">
        <v>10</v>
      </c>
      <c r="V2288" s="5">
        <v>5.3</v>
      </c>
      <c r="W2288" s="5">
        <v>1.56</v>
      </c>
      <c r="AB2288" s="5">
        <v>16.149999999999999</v>
      </c>
      <c r="AD2288" s="5">
        <v>0.86</v>
      </c>
      <c r="AE2288" s="5">
        <v>6.31</v>
      </c>
      <c r="AJ2288" s="5">
        <v>64</v>
      </c>
      <c r="AN2288" s="5">
        <v>16.5</v>
      </c>
      <c r="AO2288" s="5">
        <v>0.27</v>
      </c>
      <c r="AT2288" s="5">
        <v>29.9</v>
      </c>
      <c r="AV2288" s="5">
        <v>0.22</v>
      </c>
      <c r="AW2288" s="5">
        <v>3.2799999999999999E-3</v>
      </c>
      <c r="AX2288" s="5">
        <v>5.21</v>
      </c>
      <c r="AY2288" s="5">
        <v>2.4</v>
      </c>
      <c r="BF2288" s="5">
        <v>0.15</v>
      </c>
      <c r="BH2288" s="5">
        <v>6.64</v>
      </c>
      <c r="BO2288" s="5">
        <v>1.36</v>
      </c>
      <c r="BQ2288" s="5">
        <v>7.12</v>
      </c>
      <c r="BR2288" s="5">
        <v>7.18</v>
      </c>
      <c r="BX2288" s="5">
        <v>9.6999999999999993</v>
      </c>
    </row>
    <row r="2289" spans="1:77" x14ac:dyDescent="0.2">
      <c r="A2289" s="2" t="s">
        <v>350</v>
      </c>
      <c r="B2289" s="3">
        <v>41787</v>
      </c>
      <c r="C2289" s="4">
        <v>33</v>
      </c>
      <c r="G2289" s="5">
        <v>0.02</v>
      </c>
      <c r="H2289" s="5">
        <v>0.01</v>
      </c>
      <c r="J2289" s="5">
        <v>0.2</v>
      </c>
      <c r="M2289" s="5">
        <v>0.8</v>
      </c>
      <c r="N2289" s="5">
        <v>0.5</v>
      </c>
      <c r="Q2289" s="5">
        <v>0.27</v>
      </c>
      <c r="S2289" s="5">
        <v>26.8</v>
      </c>
      <c r="T2289" s="5">
        <v>33</v>
      </c>
      <c r="U2289" s="5">
        <v>0.7</v>
      </c>
      <c r="V2289" s="5">
        <v>1.4</v>
      </c>
      <c r="W2289" s="5">
        <v>0.01</v>
      </c>
      <c r="AB2289" s="5">
        <v>4.24</v>
      </c>
      <c r="AD2289" s="5">
        <v>2.68</v>
      </c>
      <c r="AE2289" s="5">
        <v>7.37</v>
      </c>
      <c r="AI2289" s="5">
        <v>5.2</v>
      </c>
      <c r="AJ2289" s="5">
        <v>31.1</v>
      </c>
      <c r="AN2289" s="5">
        <v>4.46</v>
      </c>
      <c r="AO2289" s="5">
        <v>0.01</v>
      </c>
      <c r="AT2289" s="5">
        <v>15.3</v>
      </c>
      <c r="AU2289" s="5">
        <v>2.5</v>
      </c>
      <c r="AV2289" s="5">
        <v>59.76</v>
      </c>
      <c r="AW2289" s="5">
        <v>3.2799999999999999E-3</v>
      </c>
      <c r="AX2289" s="5">
        <v>0.03</v>
      </c>
      <c r="AY2289" s="5">
        <v>0.02</v>
      </c>
      <c r="BA2289" s="5">
        <v>5.5</v>
      </c>
      <c r="BC2289" s="5">
        <v>1E-3</v>
      </c>
      <c r="BF2289" s="5">
        <v>2.84</v>
      </c>
      <c r="BH2289" s="5">
        <v>0.26</v>
      </c>
      <c r="BO2289" s="5">
        <v>23.2</v>
      </c>
      <c r="BQ2289" s="5">
        <v>2.64</v>
      </c>
      <c r="BR2289" s="5">
        <v>2.57</v>
      </c>
      <c r="BX2289" s="5">
        <v>9.9</v>
      </c>
      <c r="BY2289" s="5">
        <v>34</v>
      </c>
    </row>
    <row r="2290" spans="1:77" x14ac:dyDescent="0.2">
      <c r="A2290" s="2" t="s">
        <v>350</v>
      </c>
      <c r="B2290" s="3">
        <v>41494</v>
      </c>
      <c r="C2290" s="4">
        <v>25</v>
      </c>
      <c r="G2290" s="5">
        <v>0.02</v>
      </c>
      <c r="H2290" s="5">
        <v>0.01</v>
      </c>
      <c r="M2290" s="5">
        <v>1.02</v>
      </c>
      <c r="S2290" s="5">
        <v>30</v>
      </c>
      <c r="T2290" s="5">
        <v>33</v>
      </c>
      <c r="V2290" s="5">
        <v>1.7</v>
      </c>
      <c r="W2290" s="5">
        <v>4.0000000000000001E-3</v>
      </c>
      <c r="AB2290" s="5">
        <v>4.1500000000000004</v>
      </c>
      <c r="AD2290" s="5">
        <v>1.04</v>
      </c>
      <c r="AE2290" s="5">
        <v>7.74</v>
      </c>
      <c r="AJ2290" s="5">
        <v>33.5</v>
      </c>
      <c r="AN2290" s="5">
        <v>4.97</v>
      </c>
      <c r="AO2290" s="5">
        <v>8.9999999999999993E-3</v>
      </c>
      <c r="AT2290" s="5">
        <v>15.2</v>
      </c>
      <c r="AV2290" s="5">
        <v>69.5</v>
      </c>
      <c r="AW2290" s="5">
        <v>3.2799999999999999E-3</v>
      </c>
      <c r="AX2290" s="5">
        <v>0.03</v>
      </c>
      <c r="AY2290" s="5">
        <v>0.02</v>
      </c>
      <c r="BA2290" s="5">
        <v>5.14</v>
      </c>
      <c r="BF2290" s="5">
        <v>6.24</v>
      </c>
      <c r="BH2290" s="5">
        <v>0.24</v>
      </c>
      <c r="BO2290" s="5">
        <v>21.9</v>
      </c>
      <c r="BQ2290" s="5">
        <v>2.75</v>
      </c>
      <c r="BR2290" s="5">
        <v>2.78</v>
      </c>
      <c r="BX2290" s="5">
        <v>10.4</v>
      </c>
    </row>
    <row r="2291" spans="1:77" x14ac:dyDescent="0.2">
      <c r="A2291" s="2" t="s">
        <v>350</v>
      </c>
      <c r="B2291" s="3">
        <v>40339</v>
      </c>
      <c r="C2291" s="4">
        <v>24</v>
      </c>
      <c r="G2291" s="5">
        <v>0.05</v>
      </c>
      <c r="H2291" s="5">
        <v>0.01</v>
      </c>
      <c r="M2291" s="5">
        <v>0.64</v>
      </c>
      <c r="S2291" s="5">
        <v>38.299999999999997</v>
      </c>
      <c r="T2291" s="5">
        <v>47</v>
      </c>
      <c r="V2291" s="5">
        <v>5.5</v>
      </c>
      <c r="W2291" s="5">
        <v>4.0000000000000001E-3</v>
      </c>
      <c r="AB2291" s="5">
        <v>6.57</v>
      </c>
      <c r="AD2291" s="5">
        <v>7.0000000000000007E-2</v>
      </c>
      <c r="AE2291" s="5">
        <v>8.02</v>
      </c>
      <c r="AJ2291" s="5">
        <v>39.9</v>
      </c>
      <c r="AN2291" s="5">
        <v>5.14</v>
      </c>
      <c r="AO2291" s="5">
        <v>2E-3</v>
      </c>
      <c r="AT2291" s="5">
        <v>24.2</v>
      </c>
      <c r="AV2291" s="5">
        <v>48.25</v>
      </c>
      <c r="AW2291" s="5">
        <v>3.2799999999999999E-3</v>
      </c>
      <c r="AX2291" s="5">
        <v>0.03</v>
      </c>
      <c r="BA2291" s="5">
        <v>5.92</v>
      </c>
      <c r="BF2291" s="5">
        <v>6.22</v>
      </c>
      <c r="BH2291" s="5">
        <v>0.7</v>
      </c>
      <c r="BO2291" s="5">
        <v>38</v>
      </c>
      <c r="BQ2291" s="5">
        <v>3.6</v>
      </c>
      <c r="BR2291" s="5">
        <v>3.6</v>
      </c>
      <c r="BX2291" s="5">
        <v>9</v>
      </c>
    </row>
    <row r="2292" spans="1:77" x14ac:dyDescent="0.2">
      <c r="A2292" s="2" t="s">
        <v>350</v>
      </c>
      <c r="B2292" s="3">
        <v>40723</v>
      </c>
      <c r="C2292" s="4">
        <v>35</v>
      </c>
      <c r="G2292" s="5">
        <v>0.02</v>
      </c>
      <c r="H2292" s="5">
        <v>0.01</v>
      </c>
      <c r="J2292" s="5">
        <v>0.2</v>
      </c>
      <c r="M2292" s="5">
        <v>0.88</v>
      </c>
      <c r="N2292" s="5">
        <v>0.2</v>
      </c>
      <c r="Q2292" s="5">
        <v>0.26</v>
      </c>
      <c r="S2292" s="5">
        <v>26.8</v>
      </c>
      <c r="T2292" s="5">
        <v>26</v>
      </c>
      <c r="U2292" s="5">
        <v>2.7</v>
      </c>
      <c r="V2292" s="5">
        <v>1.4</v>
      </c>
      <c r="W2292" s="5">
        <v>0.03</v>
      </c>
      <c r="AB2292" s="5">
        <v>4.24</v>
      </c>
      <c r="AD2292" s="5">
        <v>2.91</v>
      </c>
      <c r="AE2292" s="5">
        <v>6.71</v>
      </c>
      <c r="AI2292" s="5">
        <v>0.5</v>
      </c>
      <c r="AJ2292" s="5">
        <v>31.4</v>
      </c>
      <c r="AN2292" s="5">
        <v>4.6100000000000003</v>
      </c>
      <c r="AO2292" s="5">
        <v>8.9999999999999993E-3</v>
      </c>
      <c r="AS2292" s="5">
        <v>0.35</v>
      </c>
      <c r="AT2292" s="5">
        <v>15.7</v>
      </c>
      <c r="AU2292" s="5">
        <v>3.4</v>
      </c>
      <c r="AV2292" s="5">
        <v>70.819999999999993</v>
      </c>
      <c r="AW2292" s="5">
        <v>3.2799999999999999E-3</v>
      </c>
      <c r="AX2292" s="5">
        <v>0.03</v>
      </c>
      <c r="BA2292" s="5">
        <v>5.47</v>
      </c>
      <c r="BC2292" s="5">
        <v>1E-3</v>
      </c>
      <c r="BF2292" s="5">
        <v>6.74</v>
      </c>
      <c r="BH2292" s="5">
        <v>0.25</v>
      </c>
      <c r="BO2292" s="5">
        <v>25.4</v>
      </c>
      <c r="BQ2292" s="5">
        <v>2.65</v>
      </c>
      <c r="BR2292" s="5">
        <v>2.58</v>
      </c>
      <c r="BT2292" s="5">
        <v>7.5</v>
      </c>
      <c r="BW2292" s="5">
        <v>0.5</v>
      </c>
      <c r="BX2292" s="5">
        <v>10.4</v>
      </c>
      <c r="BY2292" s="5">
        <v>3.6</v>
      </c>
    </row>
    <row r="2293" spans="1:77" x14ac:dyDescent="0.2">
      <c r="A2293" s="2" t="s">
        <v>103</v>
      </c>
      <c r="B2293" s="3">
        <v>38847</v>
      </c>
      <c r="C2293" s="4">
        <v>31</v>
      </c>
      <c r="F2293" s="5">
        <v>0.02</v>
      </c>
      <c r="H2293" s="5">
        <v>48.8</v>
      </c>
      <c r="J2293" s="5">
        <v>5</v>
      </c>
      <c r="M2293" s="5">
        <v>3.28</v>
      </c>
      <c r="N2293" s="5">
        <v>2.5</v>
      </c>
      <c r="Q2293" s="5">
        <v>1</v>
      </c>
      <c r="S2293" s="5">
        <v>124.69</v>
      </c>
      <c r="T2293" s="5">
        <v>2130</v>
      </c>
      <c r="U2293" s="5">
        <v>5</v>
      </c>
      <c r="V2293" s="5">
        <v>10.199999999999999</v>
      </c>
      <c r="W2293" s="5">
        <v>5.38</v>
      </c>
      <c r="AD2293" s="5">
        <v>-3.27</v>
      </c>
      <c r="AE2293" s="5">
        <v>65.86</v>
      </c>
      <c r="AI2293" s="5">
        <v>10</v>
      </c>
      <c r="AJ2293" s="5">
        <v>730</v>
      </c>
      <c r="AN2293" s="5">
        <v>112.23</v>
      </c>
      <c r="AO2293" s="5">
        <v>1.27</v>
      </c>
      <c r="AT2293" s="5">
        <v>1220</v>
      </c>
      <c r="AU2293" s="5">
        <v>2</v>
      </c>
      <c r="AV2293" s="5">
        <v>0.48</v>
      </c>
      <c r="AW2293" s="5">
        <v>0.02</v>
      </c>
      <c r="AX2293" s="5">
        <v>5.21</v>
      </c>
      <c r="BA2293" s="5">
        <v>7.13</v>
      </c>
      <c r="BC2293" s="5">
        <v>0.1</v>
      </c>
      <c r="BE2293" s="5">
        <v>0.1</v>
      </c>
      <c r="BH2293" s="5">
        <v>15.6</v>
      </c>
      <c r="BO2293" s="5">
        <v>1</v>
      </c>
      <c r="BQ2293" s="5">
        <v>75.69</v>
      </c>
      <c r="BR2293" s="5">
        <v>73.260000000000005</v>
      </c>
      <c r="BX2293" s="5">
        <v>10.9</v>
      </c>
      <c r="BY2293" s="5">
        <v>10</v>
      </c>
    </row>
    <row r="2294" spans="1:77" x14ac:dyDescent="0.2">
      <c r="A2294" s="2" t="s">
        <v>103</v>
      </c>
      <c r="B2294" s="3">
        <v>39937</v>
      </c>
      <c r="C2294" s="4">
        <v>22</v>
      </c>
      <c r="G2294" s="5">
        <v>0.02</v>
      </c>
      <c r="H2294" s="5">
        <v>0.01</v>
      </c>
      <c r="M2294" s="5">
        <v>0.81</v>
      </c>
      <c r="S2294" s="5">
        <v>31.1</v>
      </c>
      <c r="T2294" s="5">
        <v>28</v>
      </c>
      <c r="V2294" s="5">
        <v>1.8</v>
      </c>
      <c r="W2294" s="5">
        <v>8.0000000000000002E-3</v>
      </c>
      <c r="AB2294" s="5">
        <v>4.08</v>
      </c>
      <c r="AD2294" s="5">
        <v>4.5999999999999996</v>
      </c>
      <c r="AE2294" s="5">
        <v>7.16</v>
      </c>
      <c r="AJ2294" s="5">
        <v>32.299999999999997</v>
      </c>
      <c r="AN2294" s="5">
        <v>5.08</v>
      </c>
      <c r="AO2294" s="5">
        <v>0.01</v>
      </c>
      <c r="AT2294" s="5">
        <v>16.7</v>
      </c>
      <c r="AV2294" s="5">
        <v>70.819999999999993</v>
      </c>
      <c r="AW2294" s="5">
        <v>3.2799999999999999E-3</v>
      </c>
      <c r="AX2294" s="5">
        <v>0.03</v>
      </c>
      <c r="BA2294" s="5">
        <v>5.45</v>
      </c>
      <c r="BF2294" s="5">
        <v>6.43</v>
      </c>
      <c r="BH2294" s="5">
        <v>0.27</v>
      </c>
      <c r="BO2294" s="5">
        <v>26.4</v>
      </c>
      <c r="BX2294" s="5">
        <v>10.199999999999999</v>
      </c>
    </row>
    <row r="2295" spans="1:77" x14ac:dyDescent="0.2">
      <c r="A2295" s="2" t="s">
        <v>103</v>
      </c>
      <c r="B2295" s="3">
        <v>38847</v>
      </c>
      <c r="C2295" s="4">
        <v>31</v>
      </c>
      <c r="F2295" s="5">
        <v>0.03</v>
      </c>
      <c r="H2295" s="5">
        <v>0.02</v>
      </c>
      <c r="J2295" s="5">
        <v>5</v>
      </c>
      <c r="M2295" s="5">
        <v>1.8</v>
      </c>
      <c r="N2295" s="5">
        <v>2.5</v>
      </c>
      <c r="Q2295" s="5">
        <v>0.5</v>
      </c>
      <c r="S2295" s="5">
        <v>31.66</v>
      </c>
      <c r="T2295" s="5">
        <v>39</v>
      </c>
      <c r="U2295" s="5">
        <v>5</v>
      </c>
      <c r="V2295" s="5">
        <v>1.6</v>
      </c>
      <c r="W2295" s="5">
        <v>0.02</v>
      </c>
      <c r="AD2295" s="5">
        <v>-4.67</v>
      </c>
      <c r="AE2295" s="5">
        <v>6.77</v>
      </c>
      <c r="AI2295" s="5">
        <v>10</v>
      </c>
      <c r="AJ2295" s="5">
        <v>36</v>
      </c>
      <c r="AN2295" s="5">
        <v>5.66</v>
      </c>
      <c r="AO2295" s="5">
        <v>0.01</v>
      </c>
      <c r="AT2295" s="5">
        <v>18.600000000000001</v>
      </c>
      <c r="AU2295" s="5">
        <v>3</v>
      </c>
      <c r="AV2295" s="5">
        <v>65.78</v>
      </c>
      <c r="AW2295" s="5">
        <v>0.02</v>
      </c>
      <c r="AX2295" s="5">
        <v>0.06</v>
      </c>
      <c r="BA2295" s="5">
        <v>5.68</v>
      </c>
      <c r="BC2295" s="5">
        <v>0.1</v>
      </c>
      <c r="BE2295" s="5">
        <v>7.1</v>
      </c>
      <c r="BH2295" s="5">
        <v>0.28999999999999998</v>
      </c>
      <c r="BO2295" s="5">
        <v>35</v>
      </c>
      <c r="BQ2295" s="5">
        <v>3.18</v>
      </c>
      <c r="BR2295" s="5">
        <v>3.03</v>
      </c>
      <c r="BX2295" s="5">
        <v>10.3</v>
      </c>
      <c r="BY2295" s="5">
        <v>10</v>
      </c>
    </row>
    <row r="2296" spans="1:77" x14ac:dyDescent="0.2">
      <c r="A2296" s="2" t="s">
        <v>103</v>
      </c>
      <c r="B2296" s="3">
        <v>38673</v>
      </c>
      <c r="C2296" s="4">
        <v>33</v>
      </c>
      <c r="F2296" s="5">
        <v>0.05</v>
      </c>
      <c r="H2296" s="5">
        <v>0.06</v>
      </c>
      <c r="J2296" s="5">
        <v>1</v>
      </c>
      <c r="M2296" s="5">
        <v>0.7</v>
      </c>
      <c r="N2296" s="5">
        <v>2</v>
      </c>
      <c r="Q2296" s="5">
        <v>0.5</v>
      </c>
      <c r="S2296" s="5">
        <v>31</v>
      </c>
      <c r="T2296" s="5">
        <v>34</v>
      </c>
      <c r="U2296" s="5">
        <v>1</v>
      </c>
      <c r="V2296" s="5">
        <v>2</v>
      </c>
      <c r="W2296" s="5">
        <v>0.01</v>
      </c>
      <c r="AB2296" s="5">
        <v>4.49</v>
      </c>
      <c r="AD2296" s="5">
        <v>-0.4</v>
      </c>
      <c r="AE2296" s="5">
        <v>5</v>
      </c>
      <c r="AI2296" s="5">
        <v>2</v>
      </c>
      <c r="AJ2296" s="5">
        <v>35.4</v>
      </c>
      <c r="AN2296" s="5">
        <v>5.6</v>
      </c>
      <c r="AO2296" s="5">
        <v>0.01</v>
      </c>
      <c r="AT2296" s="5">
        <v>15.2</v>
      </c>
      <c r="AU2296" s="5">
        <v>3</v>
      </c>
      <c r="AV2296" s="5">
        <v>57.54</v>
      </c>
      <c r="AW2296" s="5">
        <v>0.03</v>
      </c>
      <c r="AX2296" s="5">
        <v>0.03</v>
      </c>
      <c r="BA2296" s="5">
        <v>5.4</v>
      </c>
      <c r="BC2296" s="5">
        <v>0.1</v>
      </c>
      <c r="BE2296" s="5">
        <v>4.7</v>
      </c>
      <c r="BH2296" s="5">
        <v>0.3</v>
      </c>
      <c r="BI2296" s="5">
        <v>0.1</v>
      </c>
      <c r="BO2296" s="5">
        <v>30</v>
      </c>
      <c r="BQ2296" s="5">
        <v>-2.81</v>
      </c>
      <c r="BR2296" s="5">
        <v>2.8</v>
      </c>
      <c r="BX2296" s="5">
        <v>10</v>
      </c>
      <c r="BY2296" s="5">
        <v>12</v>
      </c>
    </row>
    <row r="2297" spans="1:77" x14ac:dyDescent="0.2">
      <c r="A2297" s="2" t="s">
        <v>103</v>
      </c>
      <c r="B2297" s="3">
        <v>30995</v>
      </c>
      <c r="C2297" s="4">
        <v>21</v>
      </c>
      <c r="F2297" s="5">
        <v>0.43</v>
      </c>
      <c r="H2297" s="5">
        <v>0.73</v>
      </c>
      <c r="M2297" s="5">
        <v>0.36</v>
      </c>
      <c r="S2297" s="5">
        <v>31.9</v>
      </c>
      <c r="T2297" s="5">
        <v>16</v>
      </c>
      <c r="W2297" s="5">
        <v>1.48</v>
      </c>
      <c r="AB2297" s="5">
        <v>15.6</v>
      </c>
      <c r="AE2297" s="5">
        <v>2</v>
      </c>
      <c r="AJ2297" s="5">
        <v>61</v>
      </c>
      <c r="AN2297" s="5">
        <v>16.600000000000001</v>
      </c>
      <c r="AO2297" s="5">
        <v>0.32</v>
      </c>
      <c r="AT2297" s="5">
        <v>90.8</v>
      </c>
      <c r="AV2297" s="5">
        <v>0.1</v>
      </c>
      <c r="AW2297" s="5">
        <v>6.5690000000000002E-3</v>
      </c>
      <c r="AX2297" s="5">
        <v>1.1299999999999999</v>
      </c>
      <c r="BA2297" s="5">
        <v>7.4</v>
      </c>
      <c r="BE2297" s="5">
        <v>1.4</v>
      </c>
      <c r="BH2297" s="5">
        <v>6.68</v>
      </c>
      <c r="BO2297" s="5">
        <v>1</v>
      </c>
      <c r="BU2297" s="5">
        <v>3.6</v>
      </c>
      <c r="BX2297" s="5">
        <v>11.5</v>
      </c>
    </row>
    <row r="2298" spans="1:77" x14ac:dyDescent="0.2">
      <c r="A2298" s="2" t="s">
        <v>103</v>
      </c>
      <c r="B2298" s="3">
        <v>41582</v>
      </c>
      <c r="C2298" s="4">
        <v>24</v>
      </c>
      <c r="G2298" s="5">
        <v>3.0000000000000001E-3</v>
      </c>
      <c r="H2298" s="5">
        <v>15.45</v>
      </c>
      <c r="M2298" s="5">
        <v>0.38</v>
      </c>
      <c r="S2298" s="5">
        <v>68.3</v>
      </c>
      <c r="T2298" s="5">
        <v>9.64</v>
      </c>
      <c r="V2298" s="5">
        <v>5.5</v>
      </c>
      <c r="W2298" s="5">
        <v>1.72</v>
      </c>
      <c r="AB2298" s="5">
        <v>16.239999999999998</v>
      </c>
      <c r="AD2298" s="5">
        <v>1.21</v>
      </c>
      <c r="AE2298" s="5">
        <v>7.31</v>
      </c>
      <c r="AJ2298" s="5">
        <v>63.8</v>
      </c>
      <c r="AN2298" s="5">
        <v>17</v>
      </c>
      <c r="AO2298" s="5">
        <v>0.28000000000000003</v>
      </c>
      <c r="AT2298" s="5">
        <v>27.6</v>
      </c>
      <c r="AV2298" s="5">
        <v>0.22</v>
      </c>
      <c r="AW2298" s="5">
        <v>3.2799999999999999E-3</v>
      </c>
      <c r="AX2298" s="5">
        <v>6.71</v>
      </c>
      <c r="AY2298" s="5">
        <v>3</v>
      </c>
      <c r="BF2298" s="5">
        <v>0.21</v>
      </c>
      <c r="BH2298" s="5">
        <v>6.56</v>
      </c>
      <c r="BO2298" s="5">
        <v>1.67</v>
      </c>
      <c r="BQ2298" s="5">
        <v>7.08</v>
      </c>
      <c r="BR2298" s="5">
        <v>7.17</v>
      </c>
      <c r="BX2298" s="5">
        <v>9.9</v>
      </c>
    </row>
    <row r="2299" spans="1:77" x14ac:dyDescent="0.2">
      <c r="A2299" s="2" t="s">
        <v>103</v>
      </c>
      <c r="B2299" s="3">
        <v>34815</v>
      </c>
      <c r="C2299" s="4">
        <v>22</v>
      </c>
      <c r="F2299" s="5">
        <v>7.0000000000000007E-2</v>
      </c>
      <c r="G2299" s="5">
        <v>0.01</v>
      </c>
      <c r="H2299" s="5">
        <v>0.02</v>
      </c>
      <c r="S2299" s="5">
        <v>31</v>
      </c>
      <c r="T2299" s="5">
        <v>10</v>
      </c>
      <c r="V2299" s="5">
        <v>3</v>
      </c>
      <c r="W2299" s="5">
        <v>0.02</v>
      </c>
      <c r="AE2299" s="5">
        <v>21</v>
      </c>
      <c r="AJ2299" s="5">
        <v>32.4</v>
      </c>
      <c r="AN2299" s="5">
        <v>2.8</v>
      </c>
      <c r="AO2299" s="5">
        <v>0.01</v>
      </c>
      <c r="AT2299" s="5">
        <v>6.5</v>
      </c>
      <c r="AV2299" s="5">
        <v>97.39</v>
      </c>
      <c r="AW2299" s="5">
        <v>3.284E-3</v>
      </c>
      <c r="AX2299" s="5">
        <v>0.01</v>
      </c>
      <c r="AY2299" s="5">
        <v>5.0000000000000001E-3</v>
      </c>
      <c r="BA2299" s="5">
        <v>5.84</v>
      </c>
      <c r="BE2299" s="5">
        <v>10.7</v>
      </c>
      <c r="BH2299" s="5">
        <v>0.39</v>
      </c>
      <c r="BI2299" s="5">
        <v>0.49</v>
      </c>
      <c r="BO2299" s="5">
        <v>16.399999999999999</v>
      </c>
      <c r="BX2299" s="5">
        <v>6.7</v>
      </c>
    </row>
    <row r="2300" spans="1:77" x14ac:dyDescent="0.2">
      <c r="A2300" s="2" t="s">
        <v>103</v>
      </c>
      <c r="B2300" s="3">
        <v>42158</v>
      </c>
      <c r="C2300" s="4">
        <v>25</v>
      </c>
      <c r="G2300" s="5">
        <v>0.14000000000000001</v>
      </c>
      <c r="H2300" s="5">
        <v>0.01</v>
      </c>
      <c r="M2300" s="5">
        <v>0.97</v>
      </c>
      <c r="S2300" s="5">
        <v>34.700000000000003</v>
      </c>
      <c r="T2300" s="5">
        <v>59</v>
      </c>
      <c r="V2300" s="5">
        <v>8.5</v>
      </c>
      <c r="W2300" s="5">
        <v>0.02</v>
      </c>
      <c r="AB2300" s="5">
        <v>6.88</v>
      </c>
      <c r="AC2300" s="5">
        <v>10</v>
      </c>
      <c r="AD2300" s="5">
        <v>0.78</v>
      </c>
      <c r="AE2300" s="5">
        <v>6.14</v>
      </c>
      <c r="AJ2300" s="5">
        <v>38.799999999999997</v>
      </c>
      <c r="AN2300" s="5">
        <v>4.55</v>
      </c>
      <c r="AO2300" s="5">
        <v>2E-3</v>
      </c>
      <c r="AT2300" s="5">
        <v>25.6</v>
      </c>
      <c r="AV2300" s="5">
        <v>22.39</v>
      </c>
      <c r="AW2300" s="5">
        <v>3.2799999999999999E-3</v>
      </c>
      <c r="AX2300" s="5">
        <v>0.02</v>
      </c>
      <c r="BA2300" s="5">
        <v>6.08</v>
      </c>
      <c r="BF2300" s="5">
        <v>6.28</v>
      </c>
      <c r="BH2300" s="5">
        <v>0.81</v>
      </c>
      <c r="BO2300" s="5">
        <v>28.1</v>
      </c>
      <c r="BQ2300" s="5">
        <v>3.42</v>
      </c>
      <c r="BR2300" s="5">
        <v>3.39</v>
      </c>
      <c r="BX2300" s="5">
        <v>8.9</v>
      </c>
    </row>
    <row r="2301" spans="1:77" x14ac:dyDescent="0.2">
      <c r="A2301" s="2" t="s">
        <v>103</v>
      </c>
      <c r="B2301" s="3">
        <v>41975</v>
      </c>
      <c r="C2301" s="4">
        <v>33</v>
      </c>
      <c r="G2301" s="5">
        <v>0.06</v>
      </c>
      <c r="H2301" s="5">
        <v>0.01</v>
      </c>
      <c r="J2301" s="5">
        <v>0.4</v>
      </c>
      <c r="M2301" s="5">
        <v>1.01</v>
      </c>
      <c r="N2301" s="5">
        <v>0.2</v>
      </c>
      <c r="Q2301" s="5">
        <v>0.11</v>
      </c>
      <c r="S2301" s="5">
        <v>37.9</v>
      </c>
      <c r="T2301" s="5">
        <v>53</v>
      </c>
      <c r="U2301" s="5">
        <v>0.8</v>
      </c>
      <c r="V2301" s="5">
        <v>7.8</v>
      </c>
      <c r="W2301" s="5">
        <v>0.09</v>
      </c>
      <c r="AB2301" s="5">
        <v>7.55</v>
      </c>
      <c r="AD2301" s="5">
        <v>0.47</v>
      </c>
      <c r="AE2301" s="5">
        <v>6.47</v>
      </c>
      <c r="AI2301" s="5">
        <v>5</v>
      </c>
      <c r="AJ2301" s="5">
        <v>38.700000000000003</v>
      </c>
      <c r="AN2301" s="5">
        <v>4.87</v>
      </c>
      <c r="AO2301" s="5">
        <v>0.02</v>
      </c>
      <c r="AT2301" s="5">
        <v>23.1</v>
      </c>
      <c r="AU2301" s="5">
        <v>1</v>
      </c>
      <c r="AV2301" s="5">
        <v>30.27</v>
      </c>
      <c r="AW2301" s="5">
        <v>6.5700000000000003E-3</v>
      </c>
      <c r="AX2301" s="5">
        <v>0.02</v>
      </c>
      <c r="AY2301" s="5">
        <v>0.04</v>
      </c>
      <c r="BA2301" s="5">
        <v>5.96</v>
      </c>
      <c r="BC2301" s="5">
        <v>3.5000000000000001E-3</v>
      </c>
      <c r="BF2301" s="5">
        <v>6.17</v>
      </c>
      <c r="BH2301" s="5">
        <v>0.9</v>
      </c>
      <c r="BO2301" s="5">
        <v>29.3</v>
      </c>
      <c r="BQ2301" s="5">
        <v>3.49</v>
      </c>
      <c r="BR2301" s="5">
        <v>3.48</v>
      </c>
      <c r="BX2301" s="5">
        <v>10.5</v>
      </c>
      <c r="BY2301" s="5">
        <v>2.4</v>
      </c>
    </row>
    <row r="2302" spans="1:77" x14ac:dyDescent="0.2">
      <c r="A2302" s="2" t="s">
        <v>103</v>
      </c>
      <c r="B2302" s="3">
        <v>41485</v>
      </c>
      <c r="C2302" s="4">
        <v>25</v>
      </c>
      <c r="G2302" s="5">
        <v>0.03</v>
      </c>
      <c r="H2302" s="5">
        <v>0.01</v>
      </c>
      <c r="M2302" s="5">
        <v>0.72</v>
      </c>
      <c r="S2302" s="5">
        <v>38.6</v>
      </c>
      <c r="T2302" s="5">
        <v>50</v>
      </c>
      <c r="V2302" s="5">
        <v>4.7</v>
      </c>
      <c r="W2302" s="5">
        <v>3.0000000000000001E-3</v>
      </c>
      <c r="AB2302" s="5">
        <v>6.74</v>
      </c>
      <c r="AD2302" s="5">
        <v>7.59</v>
      </c>
      <c r="AE2302" s="5">
        <v>7.15</v>
      </c>
      <c r="AJ2302" s="5">
        <v>38.299999999999997</v>
      </c>
      <c r="AN2302" s="5">
        <v>4.8899999999999997</v>
      </c>
      <c r="AO2302" s="5">
        <v>4.0000000000000001E-3</v>
      </c>
      <c r="AT2302" s="5">
        <v>25.6</v>
      </c>
      <c r="AV2302" s="5">
        <v>34.97</v>
      </c>
      <c r="AW2302" s="5">
        <v>3.2799999999999999E-3</v>
      </c>
      <c r="AX2302" s="5">
        <v>0.03</v>
      </c>
      <c r="AY2302" s="5">
        <v>0.03</v>
      </c>
      <c r="BA2302" s="5">
        <v>5.87</v>
      </c>
      <c r="BF2302" s="5">
        <v>4.87</v>
      </c>
      <c r="BH2302" s="5">
        <v>0.72</v>
      </c>
      <c r="BO2302" s="5">
        <v>32.200000000000003</v>
      </c>
      <c r="BQ2302" s="5">
        <v>3.37</v>
      </c>
      <c r="BR2302" s="5">
        <v>3.63</v>
      </c>
      <c r="BX2302" s="5">
        <v>9.3000000000000007</v>
      </c>
    </row>
    <row r="2303" spans="1:77" x14ac:dyDescent="0.2">
      <c r="A2303" s="2" t="s">
        <v>103</v>
      </c>
      <c r="B2303" s="3">
        <v>41086</v>
      </c>
      <c r="C2303" s="4">
        <v>28</v>
      </c>
      <c r="G2303" s="5">
        <v>0.04</v>
      </c>
      <c r="H2303" s="5">
        <v>0.01</v>
      </c>
      <c r="M2303" s="5">
        <v>0.81</v>
      </c>
      <c r="S2303" s="5">
        <v>34.5</v>
      </c>
      <c r="T2303" s="5">
        <v>42</v>
      </c>
      <c r="V2303" s="5">
        <v>5.2</v>
      </c>
      <c r="W2303" s="5">
        <v>0.01</v>
      </c>
      <c r="AB2303" s="5">
        <v>6.58</v>
      </c>
      <c r="AD2303" s="5">
        <v>6.14</v>
      </c>
      <c r="AE2303" s="5">
        <v>7.02</v>
      </c>
      <c r="AJ2303" s="5">
        <v>35.9</v>
      </c>
      <c r="AN2303" s="5">
        <v>4.4800000000000004</v>
      </c>
      <c r="AO2303" s="5">
        <v>7.0000000000000001E-3</v>
      </c>
      <c r="AT2303" s="5">
        <v>21.9</v>
      </c>
      <c r="AV2303" s="5">
        <v>41.47</v>
      </c>
      <c r="AW2303" s="5">
        <v>3.2799999999999999E-3</v>
      </c>
      <c r="AX2303" s="5">
        <v>0.03</v>
      </c>
      <c r="AY2303" s="5">
        <v>0.02</v>
      </c>
      <c r="BA2303" s="5">
        <v>5.92</v>
      </c>
      <c r="BF2303" s="5">
        <v>5.87</v>
      </c>
      <c r="BH2303" s="5">
        <v>0.68</v>
      </c>
      <c r="BO2303" s="5">
        <v>24.1</v>
      </c>
      <c r="BQ2303" s="5">
        <v>3.04</v>
      </c>
      <c r="BR2303" s="5">
        <v>3.23</v>
      </c>
      <c r="BS2303" s="5">
        <v>0.2</v>
      </c>
      <c r="BT2303" s="5">
        <v>17</v>
      </c>
      <c r="BV2303" s="5">
        <v>0.1</v>
      </c>
      <c r="BX2303" s="5">
        <v>9.3000000000000007</v>
      </c>
    </row>
    <row r="2304" spans="1:77" x14ac:dyDescent="0.2">
      <c r="A2304" s="2" t="s">
        <v>103</v>
      </c>
      <c r="B2304" s="3">
        <v>41088</v>
      </c>
      <c r="C2304" s="4">
        <v>28</v>
      </c>
      <c r="G2304" s="5">
        <v>0.03</v>
      </c>
      <c r="H2304" s="5">
        <v>0.01</v>
      </c>
      <c r="M2304" s="5">
        <v>1.04</v>
      </c>
      <c r="S2304" s="5">
        <v>30.2</v>
      </c>
      <c r="T2304" s="5">
        <v>30</v>
      </c>
      <c r="V2304" s="5">
        <v>1.7</v>
      </c>
      <c r="W2304" s="5">
        <v>6.0000000000000001E-3</v>
      </c>
      <c r="AB2304" s="5">
        <v>4.03</v>
      </c>
      <c r="AD2304" s="5">
        <v>2.37</v>
      </c>
      <c r="AE2304" s="5">
        <v>7.5</v>
      </c>
      <c r="AJ2304" s="5">
        <v>32.5</v>
      </c>
      <c r="AN2304" s="5">
        <v>5.0999999999999996</v>
      </c>
      <c r="AO2304" s="5">
        <v>0.01</v>
      </c>
      <c r="AT2304" s="5">
        <v>14.3</v>
      </c>
      <c r="AV2304" s="5">
        <v>74.81</v>
      </c>
      <c r="AW2304" s="5">
        <v>3.2799999999999999E-3</v>
      </c>
      <c r="AX2304" s="5">
        <v>0.02</v>
      </c>
      <c r="AY2304" s="5">
        <v>0.02</v>
      </c>
      <c r="BA2304" s="5">
        <v>5.39</v>
      </c>
      <c r="BF2304" s="5">
        <v>6.41</v>
      </c>
      <c r="BH2304" s="5">
        <v>0.24</v>
      </c>
      <c r="BO2304" s="5">
        <v>18.899999999999999</v>
      </c>
      <c r="BQ2304" s="5">
        <v>2.68</v>
      </c>
      <c r="BR2304" s="5">
        <v>2.75</v>
      </c>
      <c r="BS2304" s="5">
        <v>0.2</v>
      </c>
      <c r="BT2304" s="5">
        <v>12</v>
      </c>
      <c r="BV2304" s="5">
        <v>0.1</v>
      </c>
      <c r="BX2304" s="5">
        <v>10.4</v>
      </c>
    </row>
    <row r="2305" spans="1:77" x14ac:dyDescent="0.2">
      <c r="A2305" s="2" t="s">
        <v>103</v>
      </c>
      <c r="B2305" s="3">
        <v>41765</v>
      </c>
      <c r="C2305" s="4">
        <v>24</v>
      </c>
      <c r="G2305" s="5">
        <v>0.14000000000000001</v>
      </c>
      <c r="H2305" s="5">
        <v>0.01</v>
      </c>
      <c r="M2305" s="5">
        <v>0.1</v>
      </c>
      <c r="S2305" s="5">
        <v>22.3</v>
      </c>
      <c r="T2305" s="5">
        <v>11</v>
      </c>
      <c r="V2305" s="5">
        <v>1.6</v>
      </c>
      <c r="AB2305" s="5">
        <v>4.3899999999999997</v>
      </c>
      <c r="AD2305" s="5">
        <v>1.85</v>
      </c>
      <c r="AE2305" s="5">
        <v>0.62</v>
      </c>
      <c r="AJ2305" s="5">
        <v>18.829999999999998</v>
      </c>
      <c r="AN2305" s="5">
        <v>3.33</v>
      </c>
      <c r="AO2305" s="5">
        <v>0.02</v>
      </c>
      <c r="AT2305" s="5">
        <v>7.85</v>
      </c>
      <c r="AV2305" s="5">
        <v>8.58</v>
      </c>
      <c r="AW2305" s="5">
        <v>3.2799999999999999E-3</v>
      </c>
      <c r="AX2305" s="5">
        <v>0.01</v>
      </c>
      <c r="AY2305" s="5">
        <v>0.02</v>
      </c>
      <c r="BA2305" s="5">
        <v>7.22</v>
      </c>
      <c r="BF2305" s="5">
        <v>5.65</v>
      </c>
      <c r="BH2305" s="5">
        <v>0.72</v>
      </c>
      <c r="BO2305" s="5">
        <v>26.9</v>
      </c>
      <c r="BQ2305" s="5">
        <v>1.73</v>
      </c>
      <c r="BR2305" s="5">
        <v>1.76</v>
      </c>
      <c r="BX2305" s="5">
        <v>8.9</v>
      </c>
    </row>
    <row r="2306" spans="1:77" x14ac:dyDescent="0.2">
      <c r="A2306" s="2" t="s">
        <v>103</v>
      </c>
      <c r="B2306" s="3">
        <v>41527</v>
      </c>
      <c r="C2306" s="4">
        <v>26</v>
      </c>
      <c r="G2306" s="5">
        <v>7.0000000000000007E-2</v>
      </c>
      <c r="H2306" s="5">
        <v>0.01</v>
      </c>
      <c r="M2306" s="5">
        <v>1.08</v>
      </c>
      <c r="Q2306" s="5">
        <v>0.45</v>
      </c>
      <c r="S2306" s="5">
        <v>19.5</v>
      </c>
      <c r="T2306" s="5">
        <v>17</v>
      </c>
      <c r="V2306" s="5">
        <v>2.5</v>
      </c>
      <c r="W2306" s="5">
        <v>0.02</v>
      </c>
      <c r="AB2306" s="5">
        <v>3.72</v>
      </c>
      <c r="AD2306" s="5">
        <v>1.32</v>
      </c>
      <c r="AE2306" s="5">
        <v>19.600000000000001</v>
      </c>
      <c r="AJ2306" s="5">
        <v>24.8</v>
      </c>
      <c r="AN2306" s="5">
        <v>2.5</v>
      </c>
      <c r="AO2306" s="5">
        <v>0.02</v>
      </c>
      <c r="AT2306" s="5">
        <v>6.48</v>
      </c>
      <c r="AV2306" s="5">
        <v>45.59</v>
      </c>
      <c r="AW2306" s="5">
        <v>3.2799999999999999E-3</v>
      </c>
      <c r="AX2306" s="5">
        <v>0.01</v>
      </c>
      <c r="AY2306" s="5">
        <v>0.02</v>
      </c>
      <c r="BA2306" s="5">
        <v>5.57</v>
      </c>
      <c r="BF2306" s="5">
        <v>7.04</v>
      </c>
      <c r="BH2306" s="5">
        <v>0.18</v>
      </c>
      <c r="BO2306" s="5">
        <v>26.6</v>
      </c>
      <c r="BQ2306" s="5">
        <v>1.95</v>
      </c>
      <c r="BR2306" s="5">
        <v>1.98</v>
      </c>
      <c r="BX2306" s="5">
        <v>13.2</v>
      </c>
    </row>
    <row r="2307" spans="1:77" x14ac:dyDescent="0.2">
      <c r="A2307" s="2" t="s">
        <v>103</v>
      </c>
      <c r="B2307" s="3">
        <v>41884</v>
      </c>
      <c r="C2307" s="4">
        <v>33</v>
      </c>
      <c r="G2307" s="5">
        <v>4.0000000000000001E-3</v>
      </c>
      <c r="H2307" s="5">
        <v>0.02</v>
      </c>
      <c r="J2307" s="5">
        <v>1</v>
      </c>
      <c r="M2307" s="5">
        <v>0.16</v>
      </c>
      <c r="N2307" s="5">
        <v>0.2</v>
      </c>
      <c r="Q2307" s="5">
        <v>0.02</v>
      </c>
      <c r="S2307" s="5">
        <v>58.1</v>
      </c>
      <c r="T2307" s="5">
        <v>18</v>
      </c>
      <c r="U2307" s="5">
        <v>0.2</v>
      </c>
      <c r="V2307" s="5">
        <v>1</v>
      </c>
      <c r="W2307" s="5">
        <v>0.11</v>
      </c>
      <c r="AB2307" s="5">
        <v>22.74</v>
      </c>
      <c r="AD2307" s="5">
        <v>1.8</v>
      </c>
      <c r="AE2307" s="5">
        <v>1.54</v>
      </c>
      <c r="AI2307" s="5">
        <v>0.5</v>
      </c>
      <c r="AJ2307" s="5">
        <v>35.6</v>
      </c>
      <c r="AN2307" s="5">
        <v>3.83</v>
      </c>
      <c r="AO2307" s="5">
        <v>7.0000000000000007E-2</v>
      </c>
      <c r="AT2307" s="5">
        <v>8.25</v>
      </c>
      <c r="AU2307" s="5">
        <v>0.6</v>
      </c>
      <c r="AV2307" s="5">
        <v>2.5499999999999998</v>
      </c>
      <c r="AW2307" s="5">
        <v>0.03</v>
      </c>
      <c r="AX2307" s="5">
        <v>0.13</v>
      </c>
      <c r="AY2307" s="5">
        <v>0.05</v>
      </c>
      <c r="BA2307" s="5">
        <v>7.48</v>
      </c>
      <c r="BC2307" s="5">
        <v>1E-3</v>
      </c>
      <c r="BF2307" s="5">
        <v>0.11</v>
      </c>
      <c r="BH2307" s="5">
        <v>2.34</v>
      </c>
      <c r="BO2307" s="5">
        <v>31.9</v>
      </c>
      <c r="BQ2307" s="5">
        <v>3.56</v>
      </c>
      <c r="BR2307" s="5">
        <v>3.62</v>
      </c>
      <c r="BX2307" s="5">
        <v>9.1</v>
      </c>
      <c r="BY2307" s="5">
        <v>2</v>
      </c>
    </row>
    <row r="2308" spans="1:77" x14ac:dyDescent="0.2">
      <c r="A2308" s="2" t="s">
        <v>103</v>
      </c>
      <c r="B2308" s="3">
        <v>40864</v>
      </c>
      <c r="C2308" s="4">
        <v>37</v>
      </c>
      <c r="G2308" s="5">
        <v>2E-3</v>
      </c>
      <c r="H2308" s="5">
        <v>0.01</v>
      </c>
      <c r="J2308" s="5">
        <v>1</v>
      </c>
      <c r="M2308" s="5">
        <v>0.13</v>
      </c>
      <c r="N2308" s="5">
        <v>0.2</v>
      </c>
      <c r="Q2308" s="5">
        <v>0.02</v>
      </c>
      <c r="S2308" s="5">
        <v>60.7</v>
      </c>
      <c r="T2308" s="5">
        <v>16</v>
      </c>
      <c r="U2308" s="5">
        <v>0.2</v>
      </c>
      <c r="V2308" s="5">
        <v>0.85</v>
      </c>
      <c r="W2308" s="5">
        <v>0.13</v>
      </c>
      <c r="AB2308" s="5">
        <v>22.2</v>
      </c>
      <c r="AD2308" s="5">
        <v>12.2</v>
      </c>
      <c r="AE2308" s="5">
        <v>1.58</v>
      </c>
      <c r="AI2308" s="5">
        <v>0.5</v>
      </c>
      <c r="AJ2308" s="5">
        <v>32.799999999999997</v>
      </c>
      <c r="AN2308" s="5">
        <v>3.82</v>
      </c>
      <c r="AO2308" s="5">
        <v>7.0000000000000007E-2</v>
      </c>
      <c r="AS2308" s="5">
        <v>0.44</v>
      </c>
      <c r="AT2308" s="5">
        <v>8.31</v>
      </c>
      <c r="AU2308" s="5">
        <v>0.5</v>
      </c>
      <c r="AV2308" s="5">
        <v>1.85</v>
      </c>
      <c r="AW2308" s="5">
        <v>0.01</v>
      </c>
      <c r="AX2308" s="5">
        <v>0.13</v>
      </c>
      <c r="BA2308" s="5">
        <v>7.46</v>
      </c>
      <c r="BC2308" s="5">
        <v>1E-3</v>
      </c>
      <c r="BF2308" s="5">
        <v>0.19</v>
      </c>
      <c r="BH2308" s="5">
        <v>2.37</v>
      </c>
      <c r="BO2308" s="5">
        <v>22.5</v>
      </c>
      <c r="BQ2308" s="5">
        <v>3.32</v>
      </c>
      <c r="BR2308" s="5">
        <v>3.76</v>
      </c>
      <c r="BS2308" s="5">
        <v>0.2</v>
      </c>
      <c r="BT2308" s="5">
        <v>27</v>
      </c>
      <c r="BV2308" s="5">
        <v>0.11</v>
      </c>
      <c r="BW2308" s="5">
        <v>0.5</v>
      </c>
      <c r="BX2308" s="5">
        <v>9.3000000000000007</v>
      </c>
      <c r="BY2308" s="5">
        <v>0.5</v>
      </c>
    </row>
    <row r="2309" spans="1:77" x14ac:dyDescent="0.2">
      <c r="A2309" s="2" t="s">
        <v>103</v>
      </c>
      <c r="B2309" s="3">
        <v>41767</v>
      </c>
      <c r="C2309" s="4">
        <v>25</v>
      </c>
      <c r="G2309" s="5">
        <v>7.0000000000000007E-2</v>
      </c>
      <c r="H2309" s="5">
        <v>0.01</v>
      </c>
      <c r="M2309" s="5">
        <v>0.96</v>
      </c>
      <c r="S2309" s="5">
        <v>19.5</v>
      </c>
      <c r="T2309" s="5">
        <v>21</v>
      </c>
      <c r="V2309" s="5">
        <v>3.5</v>
      </c>
      <c r="W2309" s="5">
        <v>8.9999999999999993E-3</v>
      </c>
      <c r="AB2309" s="5">
        <v>3.8</v>
      </c>
      <c r="AD2309" s="5">
        <v>5.03</v>
      </c>
      <c r="AE2309" s="5">
        <v>16.5</v>
      </c>
      <c r="AJ2309" s="5">
        <v>25.2</v>
      </c>
      <c r="AN2309" s="5">
        <v>2.44</v>
      </c>
      <c r="AO2309" s="5">
        <v>0.01</v>
      </c>
      <c r="AT2309" s="5">
        <v>7.84</v>
      </c>
      <c r="AV2309" s="5">
        <v>30.41</v>
      </c>
      <c r="AW2309" s="5">
        <v>3.2799999999999999E-3</v>
      </c>
      <c r="AX2309" s="5">
        <v>0.01</v>
      </c>
      <c r="AY2309" s="5">
        <v>0.02</v>
      </c>
      <c r="BA2309" s="5">
        <v>5.67</v>
      </c>
      <c r="BF2309" s="5">
        <v>5.58</v>
      </c>
      <c r="BH2309" s="5">
        <v>0.27</v>
      </c>
      <c r="BO2309" s="5">
        <v>33.4</v>
      </c>
      <c r="BQ2309" s="5">
        <v>2.0499999999999998</v>
      </c>
      <c r="BR2309" s="5">
        <v>1.95</v>
      </c>
      <c r="BX2309" s="5">
        <v>9.1</v>
      </c>
    </row>
    <row r="2310" spans="1:77" x14ac:dyDescent="0.2">
      <c r="A2310" s="2" t="s">
        <v>103</v>
      </c>
      <c r="B2310" s="3">
        <v>38847</v>
      </c>
      <c r="C2310" s="4">
        <v>30</v>
      </c>
      <c r="F2310" s="5">
        <v>0.02</v>
      </c>
      <c r="H2310" s="5">
        <v>0.02</v>
      </c>
      <c r="J2310" s="5">
        <v>5</v>
      </c>
      <c r="M2310" s="5">
        <v>0.25</v>
      </c>
      <c r="N2310" s="5">
        <v>2.5</v>
      </c>
      <c r="Q2310" s="5">
        <v>1</v>
      </c>
      <c r="S2310" s="5">
        <v>53.84</v>
      </c>
      <c r="T2310" s="5">
        <v>15</v>
      </c>
      <c r="U2310" s="5">
        <v>5</v>
      </c>
      <c r="V2310" s="5">
        <v>1.5</v>
      </c>
      <c r="AD2310" s="5">
        <v>-3.71</v>
      </c>
      <c r="AE2310" s="5">
        <v>1.66</v>
      </c>
      <c r="AI2310" s="5">
        <v>10</v>
      </c>
      <c r="AJ2310" s="5">
        <v>34.1</v>
      </c>
      <c r="AN2310" s="5">
        <v>3.85</v>
      </c>
      <c r="AO2310" s="5">
        <v>0.09</v>
      </c>
      <c r="AT2310" s="5">
        <v>8.3000000000000007</v>
      </c>
      <c r="AU2310" s="5">
        <v>2</v>
      </c>
      <c r="AV2310" s="5">
        <v>3.85</v>
      </c>
      <c r="AW2310" s="5">
        <v>0.02</v>
      </c>
      <c r="AX2310" s="5">
        <v>0.21</v>
      </c>
      <c r="BA2310" s="5">
        <v>7.08</v>
      </c>
      <c r="BC2310" s="5">
        <v>0.1</v>
      </c>
      <c r="BE2310" s="5">
        <v>0.5</v>
      </c>
      <c r="BH2310" s="5">
        <v>2.62</v>
      </c>
      <c r="BO2310" s="5">
        <v>21</v>
      </c>
      <c r="BQ2310" s="5">
        <v>3.54</v>
      </c>
      <c r="BR2310" s="5">
        <v>3.41</v>
      </c>
      <c r="BX2310" s="5">
        <v>9.6999999999999993</v>
      </c>
      <c r="BY2310" s="5">
        <v>10</v>
      </c>
    </row>
    <row r="2311" spans="1:77" x14ac:dyDescent="0.2">
      <c r="A2311" s="2" t="s">
        <v>103</v>
      </c>
      <c r="B2311" s="3">
        <v>38677</v>
      </c>
      <c r="C2311" s="4">
        <v>33</v>
      </c>
      <c r="F2311" s="5">
        <v>0.04</v>
      </c>
      <c r="H2311" s="5">
        <v>0.04</v>
      </c>
      <c r="J2311" s="5">
        <v>1</v>
      </c>
      <c r="M2311" s="5">
        <v>0.2</v>
      </c>
      <c r="N2311" s="5">
        <v>2</v>
      </c>
      <c r="Q2311" s="5">
        <v>0.5</v>
      </c>
      <c r="S2311" s="5">
        <v>49</v>
      </c>
      <c r="T2311" s="5">
        <v>13</v>
      </c>
      <c r="U2311" s="5">
        <v>1</v>
      </c>
      <c r="V2311" s="5">
        <v>1.4</v>
      </c>
      <c r="W2311" s="5">
        <v>0.72</v>
      </c>
      <c r="AB2311" s="5">
        <v>22.56</v>
      </c>
      <c r="AD2311" s="5">
        <v>1.5</v>
      </c>
      <c r="AE2311" s="5">
        <v>1.6</v>
      </c>
      <c r="AI2311" s="5">
        <v>1</v>
      </c>
      <c r="AJ2311" s="5">
        <v>25.5</v>
      </c>
      <c r="AN2311" s="5">
        <v>3.5</v>
      </c>
      <c r="AO2311" s="5">
        <v>0.09</v>
      </c>
      <c r="AT2311" s="5">
        <v>7.2</v>
      </c>
      <c r="AU2311" s="5">
        <v>2</v>
      </c>
      <c r="AV2311" s="5">
        <v>1.77</v>
      </c>
      <c r="AW2311" s="5">
        <v>0.03</v>
      </c>
      <c r="AX2311" s="5">
        <v>0.09</v>
      </c>
      <c r="BA2311" s="5">
        <v>7.4</v>
      </c>
      <c r="BC2311" s="5">
        <v>0.1</v>
      </c>
      <c r="BE2311" s="5">
        <v>1.1000000000000001</v>
      </c>
      <c r="BH2311" s="5">
        <v>2.2999999999999998</v>
      </c>
      <c r="BI2311" s="5">
        <v>0.1</v>
      </c>
      <c r="BO2311" s="5">
        <v>18</v>
      </c>
      <c r="BQ2311" s="5">
        <v>-3.07</v>
      </c>
      <c r="BR2311" s="5">
        <v>3.11</v>
      </c>
      <c r="BX2311" s="5">
        <v>9.1999999999999993</v>
      </c>
      <c r="BY2311" s="5">
        <v>5</v>
      </c>
    </row>
    <row r="2312" spans="1:77" x14ac:dyDescent="0.2">
      <c r="A2312" s="2" t="s">
        <v>103</v>
      </c>
      <c r="B2312" s="3">
        <v>41898</v>
      </c>
      <c r="C2312" s="4">
        <v>32</v>
      </c>
      <c r="E2312" s="5">
        <v>30</v>
      </c>
      <c r="F2312" s="5">
        <v>0.36</v>
      </c>
      <c r="K2312" s="5">
        <v>0.05</v>
      </c>
      <c r="M2312" s="5">
        <v>1.46</v>
      </c>
      <c r="N2312" s="5">
        <v>1</v>
      </c>
      <c r="Q2312" s="5">
        <v>0.4</v>
      </c>
      <c r="S2312" s="5">
        <v>16</v>
      </c>
      <c r="T2312" s="5">
        <v>15</v>
      </c>
      <c r="W2312" s="5">
        <v>0.05</v>
      </c>
      <c r="AA2312" s="5">
        <v>4.3499999999999996</v>
      </c>
      <c r="AB2312" s="5">
        <v>4.2300000000000004</v>
      </c>
      <c r="AE2312" s="5">
        <v>21</v>
      </c>
      <c r="AG2312" s="5">
        <v>64.3</v>
      </c>
      <c r="AJ2312" s="5">
        <v>21.1</v>
      </c>
      <c r="AK2312" s="5">
        <v>21.5</v>
      </c>
      <c r="AM2312" s="5">
        <v>22.4</v>
      </c>
      <c r="AN2312" s="5">
        <v>2</v>
      </c>
      <c r="AO2312" s="5">
        <v>0.02</v>
      </c>
      <c r="AT2312" s="5">
        <v>4</v>
      </c>
      <c r="AU2312" s="5">
        <v>2</v>
      </c>
      <c r="AV2312" s="5">
        <v>33</v>
      </c>
      <c r="AX2312" s="5">
        <v>0.33</v>
      </c>
      <c r="BA2312" s="5">
        <v>5.32</v>
      </c>
      <c r="BD2312" s="5">
        <v>-4.03</v>
      </c>
      <c r="BE2312" s="5">
        <v>7.2</v>
      </c>
      <c r="BH2312" s="5">
        <v>0.21</v>
      </c>
      <c r="BO2312" s="5">
        <v>29</v>
      </c>
      <c r="BQ2312" s="5">
        <v>1.77</v>
      </c>
      <c r="BR2312" s="5">
        <v>1.71</v>
      </c>
      <c r="BU2312" s="5">
        <v>2.9</v>
      </c>
      <c r="BX2312" s="5">
        <v>13.4</v>
      </c>
      <c r="BY2312" s="5">
        <v>20</v>
      </c>
    </row>
    <row r="2313" spans="1:77" x14ac:dyDescent="0.2">
      <c r="A2313" s="2" t="s">
        <v>103</v>
      </c>
      <c r="B2313" s="3">
        <v>42142</v>
      </c>
      <c r="C2313" s="4">
        <v>33</v>
      </c>
      <c r="G2313" s="5">
        <v>7.0000000000000007E-2</v>
      </c>
      <c r="H2313" s="5">
        <v>0.01</v>
      </c>
      <c r="J2313" s="5">
        <v>0.2</v>
      </c>
      <c r="M2313" s="5">
        <v>0.59</v>
      </c>
      <c r="N2313" s="5">
        <v>0.2</v>
      </c>
      <c r="Q2313" s="5">
        <v>0.31</v>
      </c>
      <c r="S2313" s="5">
        <v>20.5</v>
      </c>
      <c r="T2313" s="5">
        <v>21</v>
      </c>
      <c r="U2313" s="5">
        <v>0.4</v>
      </c>
      <c r="V2313" s="5">
        <v>3.7</v>
      </c>
      <c r="W2313" s="5">
        <v>8.9999999999999993E-3</v>
      </c>
      <c r="AB2313" s="5">
        <v>3.65</v>
      </c>
      <c r="AC2313" s="5">
        <v>10</v>
      </c>
      <c r="AD2313" s="5">
        <v>3.18</v>
      </c>
      <c r="AE2313" s="5">
        <v>17.8</v>
      </c>
      <c r="AI2313" s="5">
        <v>1.1000000000000001</v>
      </c>
      <c r="AJ2313" s="5">
        <v>29</v>
      </c>
      <c r="AN2313" s="5">
        <v>2.95</v>
      </c>
      <c r="AO2313" s="5">
        <v>0.01</v>
      </c>
      <c r="AT2313" s="5">
        <v>13.3</v>
      </c>
      <c r="AU2313" s="5">
        <v>0.8</v>
      </c>
      <c r="AV2313" s="5">
        <v>60.64</v>
      </c>
      <c r="AW2313" s="5">
        <v>3.2799999999999999E-3</v>
      </c>
      <c r="AX2313" s="5">
        <v>0.01</v>
      </c>
      <c r="BA2313" s="5">
        <v>5.62</v>
      </c>
      <c r="BC2313" s="5">
        <v>4.1999999999999997E-3</v>
      </c>
      <c r="BF2313" s="5">
        <v>10.75</v>
      </c>
      <c r="BH2313" s="5">
        <v>0.28000000000000003</v>
      </c>
      <c r="BO2313" s="5">
        <v>25.9</v>
      </c>
      <c r="BQ2313" s="5">
        <v>2.39</v>
      </c>
      <c r="BR2313" s="5">
        <v>2.31</v>
      </c>
      <c r="BX2313" s="5">
        <v>9.3000000000000007</v>
      </c>
      <c r="BY2313" s="5">
        <v>5.4</v>
      </c>
    </row>
    <row r="2314" spans="1:77" x14ac:dyDescent="0.2">
      <c r="A2314" s="2" t="s">
        <v>103</v>
      </c>
      <c r="B2314" s="3">
        <v>30974</v>
      </c>
      <c r="C2314" s="4">
        <v>21</v>
      </c>
      <c r="F2314" s="5">
        <v>0.28000000000000003</v>
      </c>
      <c r="H2314" s="5">
        <v>0.15</v>
      </c>
      <c r="M2314" s="5">
        <v>0.1</v>
      </c>
      <c r="S2314" s="5">
        <v>42.7</v>
      </c>
      <c r="T2314" s="5">
        <v>13</v>
      </c>
      <c r="W2314" s="5">
        <v>0.69</v>
      </c>
      <c r="AB2314" s="5">
        <v>20.309999999999999</v>
      </c>
      <c r="AE2314" s="5">
        <v>3</v>
      </c>
      <c r="AJ2314" s="5">
        <v>25</v>
      </c>
      <c r="AN2314" s="5">
        <v>8.6</v>
      </c>
      <c r="AO2314" s="5">
        <v>0.3</v>
      </c>
      <c r="AT2314" s="5">
        <v>18.5</v>
      </c>
      <c r="AV2314" s="5">
        <v>0.1</v>
      </c>
      <c r="AW2314" s="5">
        <v>6.5690000000000002E-3</v>
      </c>
      <c r="AX2314" s="5">
        <v>0.3</v>
      </c>
      <c r="BA2314" s="5">
        <v>7.4</v>
      </c>
      <c r="BE2314" s="5">
        <v>1.3</v>
      </c>
      <c r="BH2314" s="5">
        <v>3.28</v>
      </c>
      <c r="BO2314" s="5">
        <v>8</v>
      </c>
      <c r="BU2314" s="5">
        <v>1.5</v>
      </c>
      <c r="BX2314" s="5">
        <v>9.4</v>
      </c>
    </row>
    <row r="2315" spans="1:77" x14ac:dyDescent="0.2">
      <c r="A2315" s="2" t="s">
        <v>103</v>
      </c>
      <c r="B2315" s="3">
        <v>40133</v>
      </c>
      <c r="C2315" s="4">
        <v>22</v>
      </c>
      <c r="G2315" s="5">
        <v>0.12</v>
      </c>
      <c r="H2315" s="5">
        <v>0.06</v>
      </c>
      <c r="M2315" s="5">
        <v>0.86</v>
      </c>
      <c r="S2315" s="5">
        <v>41.7</v>
      </c>
      <c r="T2315" s="5">
        <v>100</v>
      </c>
      <c r="V2315" s="5">
        <v>1.8</v>
      </c>
      <c r="W2315" s="5">
        <v>1.0900000000000001</v>
      </c>
      <c r="AB2315" s="5">
        <v>2.9</v>
      </c>
      <c r="AD2315" s="5">
        <v>0.03</v>
      </c>
      <c r="AE2315" s="5">
        <v>3.87</v>
      </c>
      <c r="AJ2315" s="5">
        <v>44.9</v>
      </c>
      <c r="AN2315" s="5">
        <v>4.5199999999999996</v>
      </c>
      <c r="AO2315" s="5">
        <v>0.04</v>
      </c>
      <c r="AT2315" s="5">
        <v>32.1</v>
      </c>
      <c r="AV2315" s="5">
        <v>0.22</v>
      </c>
      <c r="AW2315" s="5">
        <v>0.42</v>
      </c>
      <c r="AX2315" s="5">
        <v>0.03</v>
      </c>
      <c r="BA2315" s="5">
        <v>5.87</v>
      </c>
      <c r="BF2315" s="5">
        <v>0.7</v>
      </c>
      <c r="BH2315" s="5">
        <v>0.39</v>
      </c>
      <c r="BO2315" s="5">
        <v>40.4</v>
      </c>
      <c r="BX2315" s="5">
        <v>9.6</v>
      </c>
    </row>
    <row r="2316" spans="1:77" x14ac:dyDescent="0.2">
      <c r="A2316" s="2" t="s">
        <v>103</v>
      </c>
      <c r="B2316" s="3">
        <v>42310</v>
      </c>
      <c r="C2316" s="4">
        <v>29</v>
      </c>
      <c r="E2316" s="5">
        <v>35</v>
      </c>
      <c r="F2316" s="5">
        <v>0.08</v>
      </c>
      <c r="K2316" s="5">
        <v>0.06</v>
      </c>
      <c r="M2316" s="5">
        <v>1.01</v>
      </c>
      <c r="Q2316" s="5">
        <v>0.4</v>
      </c>
      <c r="S2316" s="5">
        <v>18</v>
      </c>
      <c r="T2316" s="5">
        <v>13</v>
      </c>
      <c r="W2316" s="5">
        <v>0.01</v>
      </c>
      <c r="AA2316" s="5">
        <v>5.28</v>
      </c>
      <c r="AB2316" s="5">
        <v>4.84</v>
      </c>
      <c r="AE2316" s="5">
        <v>23</v>
      </c>
      <c r="AG2316" s="5">
        <v>44.5</v>
      </c>
      <c r="AJ2316" s="5">
        <v>23.9</v>
      </c>
      <c r="AK2316" s="5">
        <v>23.5</v>
      </c>
      <c r="AM2316" s="5">
        <v>7.3</v>
      </c>
      <c r="AN2316" s="5">
        <v>3</v>
      </c>
      <c r="AO2316" s="5">
        <v>0.02</v>
      </c>
      <c r="AT2316" s="5">
        <v>5</v>
      </c>
      <c r="AU2316" s="5">
        <v>1</v>
      </c>
      <c r="AV2316" s="5">
        <v>56</v>
      </c>
      <c r="BA2316" s="5">
        <v>5.33</v>
      </c>
      <c r="BD2316" s="5">
        <v>-4.2300000000000004</v>
      </c>
      <c r="BE2316" s="5">
        <v>8</v>
      </c>
      <c r="BH2316" s="5">
        <v>0.14000000000000001</v>
      </c>
      <c r="BO2316" s="5">
        <v>23</v>
      </c>
      <c r="BQ2316" s="5">
        <v>1.88</v>
      </c>
      <c r="BR2316" s="5">
        <v>1.96</v>
      </c>
      <c r="BU2316" s="5">
        <v>2</v>
      </c>
      <c r="BX2316" s="5">
        <v>12.7</v>
      </c>
    </row>
    <row r="2317" spans="1:77" x14ac:dyDescent="0.2">
      <c r="A2317" s="2" t="s">
        <v>103</v>
      </c>
      <c r="B2317" s="3">
        <v>32015</v>
      </c>
      <c r="C2317" s="4">
        <v>22</v>
      </c>
      <c r="F2317" s="5">
        <v>0.01</v>
      </c>
      <c r="H2317" s="5">
        <v>0.06</v>
      </c>
      <c r="M2317" s="5">
        <v>2.8</v>
      </c>
      <c r="S2317" s="5">
        <v>200</v>
      </c>
      <c r="T2317" s="5">
        <v>42</v>
      </c>
      <c r="V2317" s="5">
        <v>4</v>
      </c>
      <c r="W2317" s="5">
        <v>3.0000000000000001E-3</v>
      </c>
      <c r="AB2317" s="5">
        <v>6.15</v>
      </c>
      <c r="AE2317" s="5">
        <v>3.6</v>
      </c>
      <c r="AJ2317" s="5">
        <v>103.9</v>
      </c>
      <c r="AN2317" s="5">
        <v>10</v>
      </c>
      <c r="AO2317" s="5">
        <v>0.09</v>
      </c>
      <c r="AT2317" s="5">
        <v>20</v>
      </c>
      <c r="AV2317" s="5">
        <v>18.02</v>
      </c>
      <c r="AW2317" s="5">
        <v>0.01</v>
      </c>
      <c r="AX2317" s="5">
        <v>0.01</v>
      </c>
      <c r="BA2317" s="5">
        <v>6.62</v>
      </c>
      <c r="BE2317" s="5">
        <v>1</v>
      </c>
      <c r="BH2317" s="5">
        <v>8.3000000000000007</v>
      </c>
      <c r="BO2317" s="5">
        <v>98.5</v>
      </c>
      <c r="BX2317" s="5">
        <v>9.1999999999999993</v>
      </c>
      <c r="BY2317" s="5">
        <v>7.4</v>
      </c>
    </row>
    <row r="2318" spans="1:77" x14ac:dyDescent="0.2">
      <c r="A2318" s="2" t="s">
        <v>103</v>
      </c>
      <c r="B2318" s="3">
        <v>41528</v>
      </c>
      <c r="C2318" s="4">
        <v>33</v>
      </c>
      <c r="G2318" s="5">
        <v>0.1</v>
      </c>
      <c r="H2318" s="5">
        <v>0.01</v>
      </c>
      <c r="J2318" s="5">
        <v>0.2</v>
      </c>
      <c r="M2318" s="5">
        <v>0.12</v>
      </c>
      <c r="N2318" s="5">
        <v>0.2</v>
      </c>
      <c r="Q2318" s="5">
        <v>0.26</v>
      </c>
      <c r="S2318" s="5">
        <v>25.1</v>
      </c>
      <c r="T2318" s="5">
        <v>12</v>
      </c>
      <c r="U2318" s="5">
        <v>0.6</v>
      </c>
      <c r="V2318" s="5">
        <v>1.5</v>
      </c>
      <c r="W2318" s="5">
        <v>0.04</v>
      </c>
      <c r="AB2318" s="5">
        <v>4.3099999999999996</v>
      </c>
      <c r="AD2318" s="5">
        <v>5.73</v>
      </c>
      <c r="AE2318" s="5">
        <v>0.67</v>
      </c>
      <c r="AI2318" s="5">
        <v>0.5</v>
      </c>
      <c r="AJ2318" s="5">
        <v>20.100000000000001</v>
      </c>
      <c r="AN2318" s="5">
        <v>3.38</v>
      </c>
      <c r="AO2318" s="5">
        <v>0.02</v>
      </c>
      <c r="AT2318" s="5">
        <v>7.83</v>
      </c>
      <c r="AU2318" s="5">
        <v>2.2999999999999998</v>
      </c>
      <c r="AV2318" s="5">
        <v>8.98</v>
      </c>
      <c r="AW2318" s="5">
        <v>3.2799999999999999E-3</v>
      </c>
      <c r="AX2318" s="5">
        <v>0.03</v>
      </c>
      <c r="AY2318" s="5">
        <v>0.02</v>
      </c>
      <c r="BA2318" s="5">
        <v>7.32</v>
      </c>
      <c r="BC2318" s="5">
        <v>1E-3</v>
      </c>
      <c r="BF2318" s="5">
        <v>5.42</v>
      </c>
      <c r="BH2318" s="5">
        <v>0.75</v>
      </c>
      <c r="BO2318" s="5">
        <v>27</v>
      </c>
      <c r="BQ2318" s="5">
        <v>1.8</v>
      </c>
      <c r="BR2318" s="5">
        <v>1.9</v>
      </c>
      <c r="BX2318" s="5">
        <v>10.3</v>
      </c>
      <c r="BY2318" s="5">
        <v>13</v>
      </c>
    </row>
    <row r="2319" spans="1:77" x14ac:dyDescent="0.2">
      <c r="A2319" s="2" t="s">
        <v>103</v>
      </c>
      <c r="B2319" s="3">
        <v>41039</v>
      </c>
      <c r="C2319" s="4">
        <v>26</v>
      </c>
      <c r="G2319" s="5">
        <v>0.14000000000000001</v>
      </c>
      <c r="H2319" s="5">
        <v>0.01</v>
      </c>
      <c r="M2319" s="5">
        <v>0.12</v>
      </c>
      <c r="S2319" s="5">
        <v>24.5</v>
      </c>
      <c r="T2319" s="5">
        <v>11</v>
      </c>
      <c r="V2319" s="5">
        <v>1.6</v>
      </c>
      <c r="W2319" s="5">
        <v>0.04</v>
      </c>
      <c r="AB2319" s="5">
        <v>3.98</v>
      </c>
      <c r="AD2319" s="5">
        <v>5.35</v>
      </c>
      <c r="AE2319" s="5">
        <v>0.57999999999999996</v>
      </c>
      <c r="AJ2319" s="5">
        <v>19.190000000000001</v>
      </c>
      <c r="AN2319" s="5">
        <v>3.44</v>
      </c>
      <c r="AO2319" s="5">
        <v>0.05</v>
      </c>
      <c r="AT2319" s="5">
        <v>7.36</v>
      </c>
      <c r="AV2319" s="5">
        <v>10.75</v>
      </c>
      <c r="AW2319" s="5">
        <v>3.2799999999999999E-3</v>
      </c>
      <c r="AX2319" s="5">
        <v>0.01</v>
      </c>
      <c r="AY2319" s="5">
        <v>0.02</v>
      </c>
      <c r="BA2319" s="5">
        <v>6.84</v>
      </c>
      <c r="BF2319" s="5">
        <v>8.4600000000000009</v>
      </c>
      <c r="BH2319" s="5">
        <v>0.7</v>
      </c>
      <c r="BO2319" s="5">
        <v>27.9</v>
      </c>
      <c r="BQ2319" s="5">
        <v>1.76</v>
      </c>
      <c r="BR2319" s="5">
        <v>1.86</v>
      </c>
      <c r="BT2319" s="5">
        <v>8.8000000000000007</v>
      </c>
      <c r="BX2319" s="5">
        <v>9</v>
      </c>
    </row>
    <row r="2320" spans="1:77" x14ac:dyDescent="0.2">
      <c r="A2320" s="2" t="s">
        <v>103</v>
      </c>
      <c r="B2320" s="3">
        <v>40640</v>
      </c>
      <c r="C2320" s="4">
        <v>24</v>
      </c>
      <c r="G2320" s="5">
        <v>0.13</v>
      </c>
      <c r="H2320" s="5">
        <v>0.12</v>
      </c>
      <c r="M2320" s="5">
        <v>0.11</v>
      </c>
      <c r="S2320" s="5">
        <v>25.3</v>
      </c>
      <c r="T2320" s="5">
        <v>13</v>
      </c>
      <c r="V2320" s="5">
        <v>1.7</v>
      </c>
      <c r="W2320" s="5">
        <v>0.04</v>
      </c>
      <c r="AB2320" s="5">
        <v>3.59</v>
      </c>
      <c r="AD2320" s="5">
        <v>3.31</v>
      </c>
      <c r="AE2320" s="5">
        <v>0.63</v>
      </c>
      <c r="AJ2320" s="5">
        <v>20.3</v>
      </c>
      <c r="AN2320" s="5">
        <v>3.43</v>
      </c>
      <c r="AO2320" s="5">
        <v>0.09</v>
      </c>
      <c r="AT2320" s="5">
        <v>8.61</v>
      </c>
      <c r="AV2320" s="5">
        <v>17.79</v>
      </c>
      <c r="AW2320" s="5">
        <v>3.2799999999999999E-3</v>
      </c>
      <c r="BA2320" s="5">
        <v>6.78</v>
      </c>
      <c r="BF2320" s="5">
        <v>6.12</v>
      </c>
      <c r="BH2320" s="5">
        <v>0.69</v>
      </c>
      <c r="BO2320" s="5">
        <v>26.4</v>
      </c>
      <c r="BQ2320" s="5">
        <v>1.89</v>
      </c>
      <c r="BR2320" s="5">
        <v>1.96</v>
      </c>
      <c r="BT2320" s="5">
        <v>8.5</v>
      </c>
      <c r="BX2320" s="5">
        <v>8.3000000000000007</v>
      </c>
    </row>
    <row r="2321" spans="1:77" x14ac:dyDescent="0.2">
      <c r="A2321" s="2" t="s">
        <v>103</v>
      </c>
      <c r="B2321" s="3">
        <v>40358</v>
      </c>
      <c r="C2321" s="4">
        <v>34</v>
      </c>
      <c r="G2321" s="5">
        <v>0.41</v>
      </c>
      <c r="H2321" s="5">
        <v>0.01</v>
      </c>
      <c r="J2321" s="5">
        <v>0.2</v>
      </c>
      <c r="M2321" s="5">
        <v>0.1</v>
      </c>
      <c r="N2321" s="5">
        <v>0.2</v>
      </c>
      <c r="Q2321" s="5">
        <v>0.54</v>
      </c>
      <c r="S2321" s="5">
        <v>23.1</v>
      </c>
      <c r="T2321" s="5">
        <v>14</v>
      </c>
      <c r="U2321" s="5">
        <v>0.3</v>
      </c>
      <c r="V2321" s="5">
        <v>1.7</v>
      </c>
      <c r="W2321" s="5">
        <v>0.01</v>
      </c>
      <c r="AB2321" s="5">
        <v>4.09</v>
      </c>
      <c r="AD2321" s="5">
        <v>11.23</v>
      </c>
      <c r="AE2321" s="5">
        <v>0.65</v>
      </c>
      <c r="AI2321" s="5">
        <v>0.9</v>
      </c>
      <c r="AJ2321" s="5">
        <v>21.8</v>
      </c>
      <c r="AN2321" s="5">
        <v>3.66</v>
      </c>
      <c r="AO2321" s="5">
        <v>0.05</v>
      </c>
      <c r="AS2321" s="5">
        <v>0.35</v>
      </c>
      <c r="AT2321" s="5">
        <v>8.48</v>
      </c>
      <c r="AU2321" s="5">
        <v>2.7</v>
      </c>
      <c r="AV2321" s="5">
        <v>20.14</v>
      </c>
      <c r="AW2321" s="5">
        <v>3.2799999999999999E-3</v>
      </c>
      <c r="AX2321" s="5">
        <v>0.01</v>
      </c>
      <c r="BA2321" s="5">
        <v>6.93</v>
      </c>
      <c r="BC2321" s="5">
        <v>1E-3</v>
      </c>
      <c r="BF2321" s="5">
        <v>5.99</v>
      </c>
      <c r="BH2321" s="5">
        <v>0.75</v>
      </c>
      <c r="BO2321" s="5">
        <v>30.9</v>
      </c>
      <c r="BQ2321" s="5">
        <v>2.11</v>
      </c>
      <c r="BR2321" s="5">
        <v>1.89</v>
      </c>
      <c r="BW2321" s="5">
        <v>0.5</v>
      </c>
      <c r="BX2321" s="5">
        <v>9.1999999999999993</v>
      </c>
      <c r="BY2321" s="5">
        <v>9.6999999999999993</v>
      </c>
    </row>
    <row r="2322" spans="1:77" x14ac:dyDescent="0.2">
      <c r="A2322" s="2" t="s">
        <v>103</v>
      </c>
      <c r="B2322" s="3">
        <v>39902</v>
      </c>
      <c r="C2322" s="4">
        <v>22</v>
      </c>
      <c r="G2322" s="5">
        <v>0.13</v>
      </c>
      <c r="H2322" s="5">
        <v>0.01</v>
      </c>
      <c r="M2322" s="5">
        <v>0.13</v>
      </c>
      <c r="S2322" s="5">
        <v>27.5</v>
      </c>
      <c r="T2322" s="5">
        <v>12</v>
      </c>
      <c r="V2322" s="5">
        <v>1.9</v>
      </c>
      <c r="W2322" s="5">
        <v>8.9999999999999993E-3</v>
      </c>
      <c r="AB2322" s="5">
        <v>4.0999999999999996</v>
      </c>
      <c r="AD2322" s="5">
        <v>2.4700000000000002</v>
      </c>
      <c r="AE2322" s="5">
        <v>0.7</v>
      </c>
      <c r="AJ2322" s="5">
        <v>18.670000000000002</v>
      </c>
      <c r="AN2322" s="5">
        <v>4.04</v>
      </c>
      <c r="AO2322" s="5">
        <v>0.04</v>
      </c>
      <c r="AT2322" s="5">
        <v>8.52</v>
      </c>
      <c r="AV2322" s="5">
        <v>18.899999999999999</v>
      </c>
      <c r="AW2322" s="5">
        <v>3.2799999999999999E-3</v>
      </c>
      <c r="AX2322" s="5">
        <v>0.01</v>
      </c>
      <c r="BA2322" s="5">
        <v>6.15</v>
      </c>
      <c r="BF2322" s="5">
        <v>5.71</v>
      </c>
      <c r="BH2322" s="5">
        <v>0.78</v>
      </c>
      <c r="BO2322" s="5">
        <v>34.700000000000003</v>
      </c>
      <c r="BX2322" s="5">
        <v>8.9</v>
      </c>
    </row>
    <row r="2323" spans="1:77" x14ac:dyDescent="0.2">
      <c r="A2323" s="2" t="s">
        <v>103</v>
      </c>
      <c r="B2323" s="3">
        <v>41884</v>
      </c>
      <c r="C2323" s="4">
        <v>25</v>
      </c>
      <c r="G2323" s="5">
        <v>3.0000000000000001E-3</v>
      </c>
      <c r="H2323" s="5">
        <v>0.26</v>
      </c>
      <c r="M2323" s="5">
        <v>0.18</v>
      </c>
      <c r="S2323" s="5">
        <v>37.9</v>
      </c>
      <c r="T2323" s="5">
        <v>11</v>
      </c>
      <c r="V2323" s="5">
        <v>1.1000000000000001</v>
      </c>
      <c r="W2323" s="5">
        <v>0.8</v>
      </c>
      <c r="AB2323" s="5">
        <v>17.43</v>
      </c>
      <c r="AD2323" s="5">
        <v>2.77</v>
      </c>
      <c r="AE2323" s="5">
        <v>2.11</v>
      </c>
      <c r="AJ2323" s="5">
        <v>27.2</v>
      </c>
      <c r="AN2323" s="5">
        <v>5.96</v>
      </c>
      <c r="AO2323" s="5">
        <v>0.09</v>
      </c>
      <c r="AT2323" s="5">
        <v>9.39</v>
      </c>
      <c r="AV2323" s="5">
        <v>0.22</v>
      </c>
      <c r="AW2323" s="5">
        <v>3.2799999999999999E-3</v>
      </c>
      <c r="AX2323" s="5">
        <v>7.0000000000000007E-2</v>
      </c>
      <c r="AY2323" s="5">
        <v>0.06</v>
      </c>
      <c r="BA2323" s="5">
        <v>7.49</v>
      </c>
      <c r="BF2323" s="5">
        <v>0.1</v>
      </c>
      <c r="BH2323" s="5">
        <v>2.37</v>
      </c>
      <c r="BO2323" s="5">
        <v>6.91</v>
      </c>
      <c r="BQ2323" s="5">
        <v>2.83</v>
      </c>
      <c r="BR2323" s="5">
        <v>2.91</v>
      </c>
      <c r="BX2323" s="5">
        <v>11.5</v>
      </c>
    </row>
    <row r="2324" spans="1:77" x14ac:dyDescent="0.2">
      <c r="A2324" s="2" t="s">
        <v>103</v>
      </c>
      <c r="B2324" s="3">
        <v>37069</v>
      </c>
      <c r="C2324" s="4">
        <v>20</v>
      </c>
      <c r="H2324" s="5">
        <v>0.49</v>
      </c>
      <c r="M2324" s="5">
        <v>0.34</v>
      </c>
      <c r="S2324" s="5">
        <v>54</v>
      </c>
      <c r="T2324" s="5">
        <v>9</v>
      </c>
      <c r="W2324" s="5">
        <v>1.1000000000000001</v>
      </c>
      <c r="AB2324" s="5">
        <v>20.67</v>
      </c>
      <c r="AE2324" s="5">
        <v>1.6</v>
      </c>
      <c r="AG2324" s="5">
        <v>14.8</v>
      </c>
      <c r="AJ2324" s="5">
        <v>30.9</v>
      </c>
      <c r="AN2324" s="5">
        <v>5</v>
      </c>
      <c r="AO2324" s="5">
        <v>0.27</v>
      </c>
      <c r="AT2324" s="5">
        <v>13</v>
      </c>
      <c r="AX2324" s="5">
        <v>0.47</v>
      </c>
      <c r="BA2324" s="5">
        <v>7.11</v>
      </c>
      <c r="BD2324" s="5">
        <v>-0.17</v>
      </c>
      <c r="BE2324" s="5">
        <v>0.1</v>
      </c>
      <c r="BH2324" s="5">
        <v>3.44</v>
      </c>
      <c r="BO2324" s="5">
        <v>1</v>
      </c>
      <c r="BU2324" s="5">
        <v>1.3</v>
      </c>
      <c r="BX2324" s="5">
        <v>12.5</v>
      </c>
    </row>
    <row r="2325" spans="1:77" x14ac:dyDescent="0.2">
      <c r="A2325" s="2" t="s">
        <v>103</v>
      </c>
      <c r="B2325" s="3">
        <v>41884</v>
      </c>
      <c r="C2325" s="4">
        <v>25</v>
      </c>
      <c r="G2325" s="5">
        <v>3.0000000000000001E-3</v>
      </c>
      <c r="H2325" s="5">
        <v>0.42</v>
      </c>
      <c r="M2325" s="5">
        <v>0.41</v>
      </c>
      <c r="S2325" s="5">
        <v>57.9</v>
      </c>
      <c r="T2325" s="5">
        <v>10</v>
      </c>
      <c r="V2325" s="5">
        <v>1.8</v>
      </c>
      <c r="W2325" s="5">
        <v>1.1599999999999999</v>
      </c>
      <c r="AB2325" s="5">
        <v>19.399999999999999</v>
      </c>
      <c r="AD2325" s="5">
        <v>4.2</v>
      </c>
      <c r="AE2325" s="5">
        <v>1.31</v>
      </c>
      <c r="AJ2325" s="5">
        <v>35.4</v>
      </c>
      <c r="AN2325" s="5">
        <v>5.31</v>
      </c>
      <c r="AO2325" s="5">
        <v>0.25</v>
      </c>
      <c r="AT2325" s="5">
        <v>12.2</v>
      </c>
      <c r="AV2325" s="5">
        <v>0.22</v>
      </c>
      <c r="AW2325" s="5">
        <v>3.2799999999999999E-3</v>
      </c>
      <c r="AX2325" s="5">
        <v>0.11</v>
      </c>
      <c r="AY2325" s="5">
        <v>0.12</v>
      </c>
      <c r="BA2325" s="5">
        <v>7.16</v>
      </c>
      <c r="BF2325" s="5">
        <v>0.09</v>
      </c>
      <c r="BH2325" s="5">
        <v>3.47</v>
      </c>
      <c r="BO2325" s="5">
        <v>3.19</v>
      </c>
      <c r="BQ2325" s="5">
        <v>3.82</v>
      </c>
      <c r="BR2325" s="5">
        <v>3.99</v>
      </c>
      <c r="BX2325" s="5">
        <v>12.3</v>
      </c>
    </row>
    <row r="2326" spans="1:77" x14ac:dyDescent="0.2">
      <c r="A2326" s="2" t="s">
        <v>103</v>
      </c>
      <c r="B2326" s="3">
        <v>31757</v>
      </c>
      <c r="C2326" s="4">
        <v>29</v>
      </c>
      <c r="F2326" s="5">
        <v>0.03</v>
      </c>
      <c r="H2326" s="5">
        <v>0.12</v>
      </c>
      <c r="J2326" s="5">
        <v>0.1</v>
      </c>
      <c r="M2326" s="5">
        <v>0.18</v>
      </c>
      <c r="N2326" s="5">
        <v>5.5</v>
      </c>
      <c r="Q2326" s="5">
        <v>0.03</v>
      </c>
      <c r="S2326" s="5">
        <v>49</v>
      </c>
      <c r="T2326" s="5">
        <v>19</v>
      </c>
      <c r="U2326" s="5">
        <v>0.1</v>
      </c>
      <c r="V2326" s="5">
        <v>1</v>
      </c>
      <c r="W2326" s="5">
        <v>1.3</v>
      </c>
      <c r="AB2326" s="5">
        <v>25.7</v>
      </c>
      <c r="AE2326" s="5">
        <v>1.5</v>
      </c>
      <c r="AI2326" s="5">
        <v>9.3000000000000007</v>
      </c>
      <c r="AJ2326" s="5">
        <v>30.5</v>
      </c>
      <c r="AN2326" s="5">
        <v>3.8</v>
      </c>
      <c r="AO2326" s="5">
        <v>0.13</v>
      </c>
      <c r="AT2326" s="5">
        <v>8.5</v>
      </c>
      <c r="AU2326" s="5">
        <v>0.2</v>
      </c>
      <c r="AV2326" s="5">
        <v>0.04</v>
      </c>
      <c r="AW2326" s="5">
        <v>6.5599999999999999E-3</v>
      </c>
      <c r="AX2326" s="5">
        <v>0.02</v>
      </c>
      <c r="BA2326" s="5">
        <v>7.79</v>
      </c>
      <c r="BC2326" s="5">
        <v>5.0000000000000001E-3</v>
      </c>
      <c r="BE2326" s="5">
        <v>1.4</v>
      </c>
      <c r="BH2326" s="5">
        <v>2.68</v>
      </c>
      <c r="BO2326" s="5">
        <v>13.7</v>
      </c>
      <c r="BX2326" s="5">
        <v>10.4</v>
      </c>
      <c r="BY2326" s="5">
        <v>31</v>
      </c>
    </row>
    <row r="2327" spans="1:77" x14ac:dyDescent="0.2">
      <c r="A2327" s="2" t="s">
        <v>165</v>
      </c>
      <c r="B2327" s="3">
        <v>32001</v>
      </c>
      <c r="C2327" s="4">
        <v>22</v>
      </c>
      <c r="F2327" s="5">
        <v>0.03</v>
      </c>
      <c r="H2327" s="5">
        <v>0.12</v>
      </c>
      <c r="M2327" s="5">
        <v>0.2</v>
      </c>
      <c r="S2327" s="5">
        <v>48</v>
      </c>
      <c r="T2327" s="5">
        <v>9</v>
      </c>
      <c r="V2327" s="5">
        <v>1</v>
      </c>
      <c r="W2327" s="5">
        <v>1.1000000000000001</v>
      </c>
      <c r="AB2327" s="5">
        <v>25.47</v>
      </c>
      <c r="AE2327" s="5">
        <v>1.5</v>
      </c>
      <c r="AJ2327" s="5">
        <v>31.4</v>
      </c>
      <c r="AN2327" s="5">
        <v>3.8</v>
      </c>
      <c r="AO2327" s="5">
        <v>0.11</v>
      </c>
      <c r="AT2327" s="5">
        <v>6.2</v>
      </c>
      <c r="AV2327" s="5">
        <v>0.44</v>
      </c>
      <c r="AW2327" s="5">
        <v>9.8399999999999998E-3</v>
      </c>
      <c r="AX2327" s="5">
        <v>0.01</v>
      </c>
      <c r="BA2327" s="5">
        <v>7.4</v>
      </c>
      <c r="BE2327" s="5">
        <v>0.4</v>
      </c>
      <c r="BH2327" s="5">
        <v>2.6</v>
      </c>
      <c r="BO2327" s="5">
        <v>15.2</v>
      </c>
      <c r="BX2327" s="5">
        <v>10.9</v>
      </c>
      <c r="BY2327" s="5">
        <v>7.9</v>
      </c>
    </row>
    <row r="2328" spans="1:77" x14ac:dyDescent="0.2">
      <c r="A2328" s="2" t="s">
        <v>165</v>
      </c>
      <c r="B2328" s="3">
        <v>42164</v>
      </c>
      <c r="C2328" s="4">
        <v>24</v>
      </c>
      <c r="G2328" s="5">
        <v>0.1</v>
      </c>
      <c r="H2328" s="5">
        <v>0.01</v>
      </c>
      <c r="M2328" s="5">
        <v>0.08</v>
      </c>
      <c r="S2328" s="5">
        <v>23.9</v>
      </c>
      <c r="T2328" s="5">
        <v>11</v>
      </c>
      <c r="V2328" s="5">
        <v>1.5</v>
      </c>
      <c r="W2328" s="5">
        <v>8.0000000000000002E-3</v>
      </c>
      <c r="AB2328" s="5">
        <v>4.43</v>
      </c>
      <c r="AD2328" s="5">
        <v>1.89</v>
      </c>
      <c r="AE2328" s="5">
        <v>0.62</v>
      </c>
      <c r="AJ2328" s="5">
        <v>20.2</v>
      </c>
      <c r="AN2328" s="5">
        <v>3.41</v>
      </c>
      <c r="AO2328" s="5">
        <v>0.02</v>
      </c>
      <c r="AT2328" s="5">
        <v>7.73</v>
      </c>
      <c r="AV2328" s="5">
        <v>7.96</v>
      </c>
      <c r="AW2328" s="5">
        <v>3.2799999999999999E-3</v>
      </c>
      <c r="AX2328" s="5">
        <v>0.06</v>
      </c>
      <c r="BA2328" s="5">
        <v>7.26</v>
      </c>
      <c r="BF2328" s="5">
        <v>5.71</v>
      </c>
      <c r="BH2328" s="5">
        <v>0.84</v>
      </c>
      <c r="BO2328" s="5">
        <v>28.5</v>
      </c>
      <c r="BQ2328" s="5">
        <v>1.87</v>
      </c>
      <c r="BR2328" s="5">
        <v>1.84</v>
      </c>
      <c r="BX2328" s="5">
        <v>9.4</v>
      </c>
    </row>
    <row r="2329" spans="1:77" x14ac:dyDescent="0.2">
      <c r="A2329" s="2" t="s">
        <v>165</v>
      </c>
      <c r="B2329" s="3">
        <v>40645</v>
      </c>
      <c r="C2329" s="4">
        <v>26</v>
      </c>
      <c r="G2329" s="5">
        <v>0.09</v>
      </c>
      <c r="H2329" s="5">
        <v>0.01</v>
      </c>
      <c r="M2329" s="5">
        <v>0.5</v>
      </c>
      <c r="Q2329" s="5">
        <v>0.74</v>
      </c>
      <c r="S2329" s="5">
        <v>46</v>
      </c>
      <c r="T2329" s="5">
        <v>22</v>
      </c>
      <c r="V2329" s="5">
        <v>3.6</v>
      </c>
      <c r="W2329" s="5">
        <v>0.04</v>
      </c>
      <c r="AB2329" s="5">
        <v>3.15</v>
      </c>
      <c r="AD2329" s="5">
        <v>11.93</v>
      </c>
      <c r="AE2329" s="5">
        <v>8.48</v>
      </c>
      <c r="AJ2329" s="5">
        <v>38.200000000000003</v>
      </c>
      <c r="AN2329" s="5">
        <v>8.3000000000000007</v>
      </c>
      <c r="AO2329" s="5">
        <v>1E-3</v>
      </c>
      <c r="AT2329" s="5">
        <v>7.75</v>
      </c>
      <c r="AV2329" s="5">
        <v>92.96</v>
      </c>
      <c r="AW2329" s="5">
        <v>3.2799999999999999E-3</v>
      </c>
      <c r="AX2329" s="5">
        <v>0.01</v>
      </c>
      <c r="BA2329" s="5">
        <v>5.48</v>
      </c>
      <c r="BF2329" s="5">
        <v>8.43</v>
      </c>
      <c r="BH2329" s="5">
        <v>0.28000000000000003</v>
      </c>
      <c r="BO2329" s="5">
        <v>36</v>
      </c>
      <c r="BQ2329" s="5">
        <v>3.15</v>
      </c>
      <c r="BR2329" s="5">
        <v>3.55</v>
      </c>
      <c r="BT2329" s="5">
        <v>6.4</v>
      </c>
      <c r="BX2329" s="5">
        <v>7.5</v>
      </c>
    </row>
    <row r="2330" spans="1:77" x14ac:dyDescent="0.2">
      <c r="A2330" s="2" t="s">
        <v>165</v>
      </c>
      <c r="B2330" s="3">
        <v>31750</v>
      </c>
      <c r="C2330" s="4">
        <v>29</v>
      </c>
      <c r="F2330" s="5">
        <v>0.01</v>
      </c>
      <c r="H2330" s="5">
        <v>0.32</v>
      </c>
      <c r="J2330" s="5">
        <v>0.1</v>
      </c>
      <c r="M2330" s="5">
        <v>0.46</v>
      </c>
      <c r="N2330" s="5">
        <v>0.2</v>
      </c>
      <c r="Q2330" s="5">
        <v>0.03</v>
      </c>
      <c r="S2330" s="5">
        <v>78</v>
      </c>
      <c r="T2330" s="5">
        <v>13</v>
      </c>
      <c r="U2330" s="5">
        <v>0.1</v>
      </c>
      <c r="V2330" s="5">
        <v>1</v>
      </c>
      <c r="W2330" s="5">
        <v>1.9</v>
      </c>
      <c r="AB2330" s="5">
        <v>10.130000000000001</v>
      </c>
      <c r="AE2330" s="5">
        <v>2.2999999999999998</v>
      </c>
      <c r="AI2330" s="5">
        <v>0.5</v>
      </c>
      <c r="AJ2330" s="5">
        <v>43.2</v>
      </c>
      <c r="AN2330" s="5">
        <v>8.4</v>
      </c>
      <c r="AO2330" s="5">
        <v>0.1</v>
      </c>
      <c r="AT2330" s="5">
        <v>7.5</v>
      </c>
      <c r="AU2330" s="5">
        <v>0.2</v>
      </c>
      <c r="AV2330" s="5">
        <v>0.04</v>
      </c>
      <c r="AW2330" s="5">
        <v>0.01</v>
      </c>
      <c r="AX2330" s="5">
        <v>0.05</v>
      </c>
      <c r="BA2330" s="5">
        <v>7.48</v>
      </c>
      <c r="BC2330" s="5">
        <v>5.0000000000000001E-3</v>
      </c>
      <c r="BE2330" s="5">
        <v>1.8</v>
      </c>
      <c r="BH2330" s="5">
        <v>4.3</v>
      </c>
      <c r="BO2330" s="5">
        <v>11.4</v>
      </c>
      <c r="BX2330" s="5">
        <v>9.6999999999999993</v>
      </c>
      <c r="BY2330" s="5">
        <v>2.1</v>
      </c>
    </row>
    <row r="2331" spans="1:77" x14ac:dyDescent="0.2">
      <c r="A2331" s="2" t="s">
        <v>178</v>
      </c>
      <c r="B2331" s="3">
        <v>31628</v>
      </c>
      <c r="C2331" s="4">
        <v>20</v>
      </c>
      <c r="H2331" s="5">
        <v>0.28999999999999998</v>
      </c>
      <c r="M2331" s="5">
        <v>0.79</v>
      </c>
      <c r="S2331" s="5">
        <v>44</v>
      </c>
      <c r="T2331" s="5">
        <v>11</v>
      </c>
      <c r="W2331" s="5">
        <v>2.09</v>
      </c>
      <c r="AB2331" s="5">
        <v>9.2100000000000009</v>
      </c>
      <c r="AE2331" s="5">
        <v>1.89</v>
      </c>
      <c r="AJ2331" s="5">
        <v>44</v>
      </c>
      <c r="AN2331" s="5">
        <v>27</v>
      </c>
      <c r="AO2331" s="5">
        <v>7.0000000000000007E-2</v>
      </c>
      <c r="AT2331" s="5">
        <v>9.1999999999999993</v>
      </c>
      <c r="AV2331" s="5">
        <v>0.44</v>
      </c>
      <c r="AW2331" s="5">
        <v>0.01</v>
      </c>
      <c r="AX2331" s="5">
        <v>0.01</v>
      </c>
      <c r="BA2331" s="5">
        <v>6.9</v>
      </c>
      <c r="BE2331" s="5">
        <v>0.1</v>
      </c>
      <c r="BH2331" s="5">
        <v>4.75</v>
      </c>
      <c r="BO2331" s="5">
        <v>20</v>
      </c>
      <c r="BU2331" s="5">
        <v>3</v>
      </c>
      <c r="BX2331" s="5">
        <v>10</v>
      </c>
    </row>
    <row r="2332" spans="1:77" x14ac:dyDescent="0.2">
      <c r="A2332" s="2" t="s">
        <v>178</v>
      </c>
      <c r="B2332" s="3">
        <v>42164</v>
      </c>
      <c r="C2332" s="4">
        <v>33</v>
      </c>
      <c r="G2332" s="5">
        <v>7.0000000000000001E-3</v>
      </c>
      <c r="H2332" s="5">
        <v>0.01</v>
      </c>
      <c r="J2332" s="5">
        <v>0.3</v>
      </c>
      <c r="M2332" s="5">
        <v>1.07</v>
      </c>
      <c r="N2332" s="5">
        <v>0.2</v>
      </c>
      <c r="Q2332" s="5">
        <v>0.02</v>
      </c>
      <c r="S2332" s="5">
        <v>153</v>
      </c>
      <c r="T2332" s="5">
        <v>30</v>
      </c>
      <c r="U2332" s="5">
        <v>0.4</v>
      </c>
      <c r="V2332" s="5">
        <v>2.4</v>
      </c>
      <c r="W2332" s="5">
        <v>2E-3</v>
      </c>
      <c r="AB2332" s="5">
        <v>6.95</v>
      </c>
      <c r="AC2332" s="5">
        <v>10</v>
      </c>
      <c r="AD2332" s="5">
        <v>1.1599999999999999</v>
      </c>
      <c r="AE2332" s="5">
        <v>1.1200000000000001</v>
      </c>
      <c r="AI2332" s="5">
        <v>0.5</v>
      </c>
      <c r="AJ2332" s="5">
        <v>84.6</v>
      </c>
      <c r="AN2332" s="5">
        <v>9.43</v>
      </c>
      <c r="AO2332" s="5">
        <v>0.01</v>
      </c>
      <c r="AT2332" s="5">
        <v>15</v>
      </c>
      <c r="AU2332" s="5">
        <v>0.5</v>
      </c>
      <c r="AV2332" s="5">
        <v>15.09</v>
      </c>
      <c r="AW2332" s="5">
        <v>3.2799999999999999E-3</v>
      </c>
      <c r="AX2332" s="5">
        <v>0.02</v>
      </c>
      <c r="BA2332" s="5">
        <v>6.9</v>
      </c>
      <c r="BC2332" s="5">
        <v>7.7999999999999996E-3</v>
      </c>
      <c r="BF2332" s="5">
        <v>1.95</v>
      </c>
      <c r="BH2332" s="5">
        <v>6.65</v>
      </c>
      <c r="BO2332" s="5">
        <v>70.099999999999994</v>
      </c>
      <c r="BQ2332" s="5">
        <v>9.1999999999999993</v>
      </c>
      <c r="BR2332" s="5">
        <v>9.09</v>
      </c>
      <c r="BX2332" s="5">
        <v>10.4</v>
      </c>
      <c r="BY2332" s="5">
        <v>1.8</v>
      </c>
    </row>
    <row r="2333" spans="1:77" x14ac:dyDescent="0.2">
      <c r="A2333" s="2" t="s">
        <v>178</v>
      </c>
      <c r="B2333" s="3">
        <v>39926</v>
      </c>
      <c r="C2333" s="4">
        <v>31</v>
      </c>
      <c r="G2333" s="5">
        <v>0.08</v>
      </c>
      <c r="H2333" s="5">
        <v>0.01</v>
      </c>
      <c r="J2333" s="5">
        <v>0.2</v>
      </c>
      <c r="M2333" s="5">
        <v>0.81</v>
      </c>
      <c r="N2333" s="5">
        <v>0.2</v>
      </c>
      <c r="Q2333" s="5">
        <v>0.51</v>
      </c>
      <c r="S2333" s="5">
        <v>28.1</v>
      </c>
      <c r="T2333" s="5">
        <v>27</v>
      </c>
      <c r="U2333" s="5">
        <v>0.4</v>
      </c>
      <c r="V2333" s="5">
        <v>3.6</v>
      </c>
      <c r="W2333" s="5">
        <v>0.04</v>
      </c>
      <c r="AB2333" s="5">
        <v>3.43</v>
      </c>
      <c r="AD2333" s="5">
        <v>1.1599999999999999</v>
      </c>
      <c r="AE2333" s="5">
        <v>16.899999999999999</v>
      </c>
      <c r="AI2333" s="5">
        <v>1.8</v>
      </c>
      <c r="AJ2333" s="5">
        <v>31.3</v>
      </c>
      <c r="AN2333" s="5">
        <v>3.13</v>
      </c>
      <c r="AO2333" s="5">
        <v>0.02</v>
      </c>
      <c r="AT2333" s="5">
        <v>13.2</v>
      </c>
      <c r="AU2333" s="5">
        <v>0.9</v>
      </c>
      <c r="AV2333" s="5">
        <v>48.25</v>
      </c>
      <c r="AW2333" s="5">
        <v>3.2799999999999999E-3</v>
      </c>
      <c r="AX2333" s="5">
        <v>0.02</v>
      </c>
      <c r="BA2333" s="5">
        <v>5.35</v>
      </c>
      <c r="BC2333" s="5">
        <v>1.1999999999999999E-3</v>
      </c>
      <c r="BF2333" s="5">
        <v>6.88</v>
      </c>
      <c r="BH2333" s="5">
        <v>0.24</v>
      </c>
      <c r="BO2333" s="5">
        <v>41.2</v>
      </c>
      <c r="BW2333" s="5">
        <v>0.5</v>
      </c>
      <c r="BX2333" s="5">
        <v>8.5</v>
      </c>
      <c r="BY2333" s="5">
        <v>5.7</v>
      </c>
    </row>
    <row r="2334" spans="1:77" x14ac:dyDescent="0.2">
      <c r="A2334" s="2" t="s">
        <v>178</v>
      </c>
      <c r="B2334" s="3">
        <v>41765</v>
      </c>
      <c r="C2334" s="4">
        <v>24</v>
      </c>
      <c r="G2334" s="5">
        <v>0.01</v>
      </c>
      <c r="H2334" s="5">
        <v>0.01</v>
      </c>
      <c r="M2334" s="5">
        <v>1.21</v>
      </c>
      <c r="S2334" s="5">
        <v>172</v>
      </c>
      <c r="T2334" s="5">
        <v>31</v>
      </c>
      <c r="V2334" s="5">
        <v>2.6</v>
      </c>
      <c r="AB2334" s="5">
        <v>6.42</v>
      </c>
      <c r="AD2334" s="5">
        <v>0.2</v>
      </c>
      <c r="AE2334" s="5">
        <v>1.06</v>
      </c>
      <c r="AJ2334" s="5">
        <v>90.9</v>
      </c>
      <c r="AN2334" s="5">
        <v>9.24</v>
      </c>
      <c r="AO2334" s="5">
        <v>3.0000000000000001E-3</v>
      </c>
      <c r="AT2334" s="5">
        <v>15.1</v>
      </c>
      <c r="AV2334" s="5">
        <v>16.68</v>
      </c>
      <c r="AW2334" s="5">
        <v>3.2799999999999999E-3</v>
      </c>
      <c r="AX2334" s="5">
        <v>0.01</v>
      </c>
      <c r="AY2334" s="5">
        <v>0.02</v>
      </c>
      <c r="BA2334" s="5">
        <v>6.97</v>
      </c>
      <c r="BF2334" s="5">
        <v>0.55000000000000004</v>
      </c>
      <c r="BH2334" s="5">
        <v>7.49</v>
      </c>
      <c r="BO2334" s="5">
        <v>66</v>
      </c>
      <c r="BQ2334" s="5">
        <v>10.01</v>
      </c>
      <c r="BR2334" s="5">
        <v>10.029999999999999</v>
      </c>
      <c r="BX2334" s="5">
        <v>9.9</v>
      </c>
    </row>
    <row r="2335" spans="1:77" x14ac:dyDescent="0.2">
      <c r="A2335" s="2" t="s">
        <v>178</v>
      </c>
      <c r="B2335" s="3">
        <v>41527</v>
      </c>
      <c r="C2335" s="4">
        <v>23</v>
      </c>
      <c r="G2335" s="5">
        <v>1E-3</v>
      </c>
      <c r="H2335" s="5">
        <v>0.01</v>
      </c>
      <c r="M2335" s="5">
        <v>1.36</v>
      </c>
      <c r="S2335" s="5">
        <v>180</v>
      </c>
      <c r="T2335" s="5">
        <v>27</v>
      </c>
      <c r="V2335" s="5">
        <v>2.7</v>
      </c>
      <c r="AB2335" s="5">
        <v>6.41</v>
      </c>
      <c r="AD2335" s="5">
        <v>0.41</v>
      </c>
      <c r="AE2335" s="5">
        <v>1.1599999999999999</v>
      </c>
      <c r="AJ2335" s="5">
        <v>95.5</v>
      </c>
      <c r="AN2335" s="5">
        <v>9.3000000000000007</v>
      </c>
      <c r="AT2335" s="5">
        <v>15.5</v>
      </c>
      <c r="AV2335" s="5">
        <v>19.690000000000001</v>
      </c>
      <c r="AW2335" s="5">
        <v>3.2799999999999999E-3</v>
      </c>
      <c r="AX2335" s="5">
        <v>0.01</v>
      </c>
      <c r="AY2335" s="5">
        <v>0.02</v>
      </c>
      <c r="BA2335" s="5">
        <v>6.95</v>
      </c>
      <c r="BF2335" s="5">
        <v>0.3</v>
      </c>
      <c r="BH2335" s="5">
        <v>8.0299999999999994</v>
      </c>
      <c r="BO2335" s="5">
        <v>66.5</v>
      </c>
      <c r="BQ2335" s="5">
        <v>10.49</v>
      </c>
      <c r="BR2335" s="5">
        <v>10.45</v>
      </c>
      <c r="BX2335" s="5">
        <v>9.9</v>
      </c>
    </row>
    <row r="2336" spans="1:77" x14ac:dyDescent="0.2">
      <c r="A2336" s="2" t="s">
        <v>178</v>
      </c>
      <c r="B2336" s="3">
        <v>41101</v>
      </c>
      <c r="C2336" s="4">
        <v>38</v>
      </c>
      <c r="G2336" s="5">
        <v>3.0000000000000001E-3</v>
      </c>
      <c r="H2336" s="5">
        <v>0.01</v>
      </c>
      <c r="J2336" s="5">
        <v>0.2</v>
      </c>
      <c r="M2336" s="5">
        <v>1.37</v>
      </c>
      <c r="N2336" s="5">
        <v>0.2</v>
      </c>
      <c r="Q2336" s="5">
        <v>0.02</v>
      </c>
      <c r="S2336" s="5">
        <v>165</v>
      </c>
      <c r="T2336" s="5">
        <v>28</v>
      </c>
      <c r="U2336" s="5">
        <v>0.2</v>
      </c>
      <c r="V2336" s="5">
        <v>2.9</v>
      </c>
      <c r="W2336" s="5">
        <v>2E-3</v>
      </c>
      <c r="AB2336" s="5">
        <v>6.2</v>
      </c>
      <c r="AD2336" s="5">
        <v>9.14</v>
      </c>
      <c r="AE2336" s="5">
        <v>1.23</v>
      </c>
      <c r="AI2336" s="5">
        <v>0.5</v>
      </c>
      <c r="AJ2336" s="5">
        <v>94.7</v>
      </c>
      <c r="AN2336" s="5">
        <v>8.94</v>
      </c>
      <c r="AO2336" s="5">
        <v>2E-3</v>
      </c>
      <c r="AS2336" s="5">
        <v>0.35</v>
      </c>
      <c r="AT2336" s="5">
        <v>14.5</v>
      </c>
      <c r="AU2336" s="5">
        <v>0.6</v>
      </c>
      <c r="AV2336" s="5">
        <v>18.68</v>
      </c>
      <c r="AW2336" s="5">
        <v>3.2799999999999999E-3</v>
      </c>
      <c r="AX2336" s="5">
        <v>0.01</v>
      </c>
      <c r="AY2336" s="5">
        <v>0.02</v>
      </c>
      <c r="BA2336" s="5">
        <v>6.75</v>
      </c>
      <c r="BC2336" s="5">
        <v>1.1000000000000001E-3</v>
      </c>
      <c r="BF2336" s="5">
        <v>0.74</v>
      </c>
      <c r="BH2336" s="5">
        <v>7.88</v>
      </c>
      <c r="BO2336" s="5">
        <v>76</v>
      </c>
      <c r="BQ2336" s="5">
        <v>10.55</v>
      </c>
      <c r="BR2336" s="5">
        <v>9.6300000000000008</v>
      </c>
      <c r="BS2336" s="5">
        <v>0.2</v>
      </c>
      <c r="BT2336" s="5">
        <v>120</v>
      </c>
      <c r="BV2336" s="5">
        <v>0.67</v>
      </c>
      <c r="BW2336" s="5">
        <v>0.11</v>
      </c>
      <c r="BX2336" s="5">
        <v>10.1</v>
      </c>
      <c r="BY2336" s="5">
        <v>0.7</v>
      </c>
    </row>
    <row r="2337" spans="1:77" x14ac:dyDescent="0.2">
      <c r="A2337" s="2" t="s">
        <v>178</v>
      </c>
      <c r="B2337" s="3">
        <v>40640</v>
      </c>
      <c r="C2337" s="4">
        <v>24</v>
      </c>
      <c r="G2337" s="5">
        <v>1E-3</v>
      </c>
      <c r="H2337" s="5">
        <v>0.01</v>
      </c>
      <c r="M2337" s="5">
        <v>1.81</v>
      </c>
      <c r="S2337" s="5">
        <v>209</v>
      </c>
      <c r="T2337" s="5">
        <v>20</v>
      </c>
      <c r="V2337" s="5">
        <v>3.7</v>
      </c>
      <c r="W2337" s="5">
        <v>0.01</v>
      </c>
      <c r="AB2337" s="5">
        <v>5.16</v>
      </c>
      <c r="AD2337" s="5">
        <v>7.0000000000000007E-2</v>
      </c>
      <c r="AE2337" s="5">
        <v>2.59</v>
      </c>
      <c r="AJ2337" s="5">
        <v>101.4</v>
      </c>
      <c r="AN2337" s="5">
        <v>10.199999999999999</v>
      </c>
      <c r="AO2337" s="5">
        <v>1E-3</v>
      </c>
      <c r="AT2337" s="5">
        <v>13.4</v>
      </c>
      <c r="AV2337" s="5">
        <v>40.81</v>
      </c>
      <c r="AW2337" s="5">
        <v>3.2799999999999999E-3</v>
      </c>
      <c r="BA2337" s="5">
        <v>6.6</v>
      </c>
      <c r="BF2337" s="5">
        <v>1.68</v>
      </c>
      <c r="BH2337" s="5">
        <v>9.33</v>
      </c>
      <c r="BO2337" s="5">
        <v>66</v>
      </c>
      <c r="BQ2337" s="5">
        <v>11.93</v>
      </c>
      <c r="BR2337" s="5">
        <v>11.92</v>
      </c>
      <c r="BT2337" s="5">
        <v>130</v>
      </c>
      <c r="BX2337" s="5">
        <v>10.1</v>
      </c>
    </row>
    <row r="2338" spans="1:77" x14ac:dyDescent="0.2">
      <c r="A2338" s="2" t="s">
        <v>178</v>
      </c>
      <c r="B2338" s="3">
        <v>40353</v>
      </c>
      <c r="C2338" s="4">
        <v>24</v>
      </c>
      <c r="G2338" s="5">
        <v>2E-3</v>
      </c>
      <c r="H2338" s="5">
        <v>0.01</v>
      </c>
      <c r="M2338" s="5">
        <v>1.27</v>
      </c>
      <c r="S2338" s="5">
        <v>158</v>
      </c>
      <c r="T2338" s="5">
        <v>30</v>
      </c>
      <c r="V2338" s="5">
        <v>3.4</v>
      </c>
      <c r="W2338" s="5">
        <v>2E-3</v>
      </c>
      <c r="AB2338" s="5">
        <v>5.71</v>
      </c>
      <c r="AD2338" s="5">
        <v>16.34</v>
      </c>
      <c r="AE2338" s="5">
        <v>1.38</v>
      </c>
      <c r="AJ2338" s="5">
        <v>94.2</v>
      </c>
      <c r="AN2338" s="5">
        <v>8.73</v>
      </c>
      <c r="AO2338" s="5">
        <v>1E-3</v>
      </c>
      <c r="AT2338" s="5">
        <v>16.100000000000001</v>
      </c>
      <c r="AV2338" s="5">
        <v>21.38</v>
      </c>
      <c r="AW2338" s="5">
        <v>3.2799999999999999E-3</v>
      </c>
      <c r="AX2338" s="5">
        <v>0.02</v>
      </c>
      <c r="BA2338" s="5">
        <v>6.67</v>
      </c>
      <c r="BF2338" s="5">
        <v>0.97</v>
      </c>
      <c r="BH2338" s="5">
        <v>8.1300000000000008</v>
      </c>
      <c r="BO2338" s="5">
        <v>80.599999999999994</v>
      </c>
      <c r="BQ2338" s="5">
        <v>11</v>
      </c>
      <c r="BR2338" s="5">
        <v>9.34</v>
      </c>
      <c r="BX2338" s="5">
        <v>10</v>
      </c>
    </row>
    <row r="2339" spans="1:77" x14ac:dyDescent="0.2">
      <c r="A2339" s="2" t="s">
        <v>178</v>
      </c>
      <c r="B2339" s="3">
        <v>39924</v>
      </c>
      <c r="C2339" s="4">
        <v>32</v>
      </c>
      <c r="G2339" s="5">
        <v>2E-3</v>
      </c>
      <c r="H2339" s="5">
        <v>0.01</v>
      </c>
      <c r="J2339" s="5">
        <v>0.2</v>
      </c>
      <c r="M2339" s="5">
        <v>1.66</v>
      </c>
      <c r="N2339" s="5">
        <v>0.2</v>
      </c>
      <c r="Q2339" s="5">
        <v>0.02</v>
      </c>
      <c r="S2339" s="5">
        <v>194</v>
      </c>
      <c r="T2339" s="5">
        <v>29</v>
      </c>
      <c r="U2339" s="5">
        <v>0.4</v>
      </c>
      <c r="V2339" s="5">
        <v>3.4</v>
      </c>
      <c r="W2339" s="5">
        <v>3.0000000000000001E-3</v>
      </c>
      <c r="AB2339" s="5">
        <v>5.52</v>
      </c>
      <c r="AD2339" s="5">
        <v>3.9</v>
      </c>
      <c r="AE2339" s="5">
        <v>1.73</v>
      </c>
      <c r="AI2339" s="5">
        <v>1.1000000000000001</v>
      </c>
      <c r="AJ2339" s="5">
        <v>101.9</v>
      </c>
      <c r="AN2339" s="5">
        <v>9.92</v>
      </c>
      <c r="AO2339" s="5">
        <v>1E-3</v>
      </c>
      <c r="AT2339" s="5">
        <v>15.1</v>
      </c>
      <c r="AU2339" s="5">
        <v>0.8</v>
      </c>
      <c r="AV2339" s="5">
        <v>29.21</v>
      </c>
      <c r="AW2339" s="5">
        <v>3.2799999999999999E-3</v>
      </c>
      <c r="AX2339" s="5">
        <v>0.02</v>
      </c>
      <c r="BA2339" s="5">
        <v>6.64</v>
      </c>
      <c r="BC2339" s="5">
        <v>1.2999999999999999E-3</v>
      </c>
      <c r="BF2339" s="5">
        <v>0.56999999999999995</v>
      </c>
      <c r="BH2339" s="5">
        <v>8.6300000000000008</v>
      </c>
      <c r="BI2339" s="5">
        <v>1.66</v>
      </c>
      <c r="BO2339" s="5">
        <v>82.8</v>
      </c>
      <c r="BW2339" s="5">
        <v>0.5</v>
      </c>
      <c r="BX2339" s="5">
        <v>10.3</v>
      </c>
      <c r="BY2339" s="5">
        <v>0.9</v>
      </c>
    </row>
    <row r="2340" spans="1:77" x14ac:dyDescent="0.2">
      <c r="A2340" s="2" t="s">
        <v>178</v>
      </c>
      <c r="B2340" s="3">
        <v>31628</v>
      </c>
      <c r="C2340" s="4">
        <v>18</v>
      </c>
      <c r="M2340" s="5">
        <v>0.52</v>
      </c>
      <c r="S2340" s="5">
        <v>81</v>
      </c>
      <c r="T2340" s="5">
        <v>44</v>
      </c>
      <c r="W2340" s="5">
        <v>0.02</v>
      </c>
      <c r="AB2340" s="5">
        <v>5.42</v>
      </c>
      <c r="AE2340" s="5">
        <v>0.65</v>
      </c>
      <c r="AJ2340" s="5">
        <v>67</v>
      </c>
      <c r="AN2340" s="5">
        <v>17.399999999999999</v>
      </c>
      <c r="AO2340" s="5">
        <v>0.02</v>
      </c>
      <c r="AT2340" s="5">
        <v>15.6</v>
      </c>
      <c r="AV2340" s="5">
        <v>4.33</v>
      </c>
      <c r="AW2340" s="5">
        <v>0.01</v>
      </c>
      <c r="BA2340" s="5">
        <v>7.1</v>
      </c>
      <c r="BE2340" s="5">
        <v>0.2</v>
      </c>
      <c r="BH2340" s="5">
        <v>4.0599999999999996</v>
      </c>
      <c r="BO2340" s="5">
        <v>74</v>
      </c>
      <c r="BU2340" s="5">
        <v>2</v>
      </c>
      <c r="BX2340" s="5">
        <v>9.6999999999999993</v>
      </c>
    </row>
    <row r="2341" spans="1:77" x14ac:dyDescent="0.2">
      <c r="A2341" s="2" t="s">
        <v>178</v>
      </c>
      <c r="B2341" s="3">
        <v>40338</v>
      </c>
      <c r="C2341" s="4">
        <v>25</v>
      </c>
      <c r="G2341" s="5">
        <v>0.14000000000000001</v>
      </c>
      <c r="H2341" s="5">
        <v>0.01</v>
      </c>
      <c r="M2341" s="5">
        <v>0.65</v>
      </c>
      <c r="Q2341" s="5">
        <v>0.53</v>
      </c>
      <c r="S2341" s="5">
        <v>28.5</v>
      </c>
      <c r="T2341" s="5">
        <v>28</v>
      </c>
      <c r="V2341" s="5">
        <v>3.4</v>
      </c>
      <c r="W2341" s="5">
        <v>0.03</v>
      </c>
      <c r="AB2341" s="5">
        <v>3.49</v>
      </c>
      <c r="AD2341" s="5">
        <v>0.91</v>
      </c>
      <c r="AE2341" s="5">
        <v>22.3</v>
      </c>
      <c r="AJ2341" s="5">
        <v>32.6</v>
      </c>
      <c r="AN2341" s="5">
        <v>2.96</v>
      </c>
      <c r="AO2341" s="5">
        <v>0.02</v>
      </c>
      <c r="AT2341" s="5">
        <v>10.3</v>
      </c>
      <c r="AV2341" s="5">
        <v>61.08</v>
      </c>
      <c r="AW2341" s="5">
        <v>3.2799999999999999E-3</v>
      </c>
      <c r="AX2341" s="5">
        <v>0.01</v>
      </c>
      <c r="BA2341" s="5">
        <v>5.47</v>
      </c>
      <c r="BF2341" s="5">
        <v>9.49</v>
      </c>
      <c r="BH2341" s="5">
        <v>0.23</v>
      </c>
      <c r="BO2341" s="5">
        <v>32.4</v>
      </c>
      <c r="BQ2341" s="5">
        <v>2.68</v>
      </c>
      <c r="BR2341" s="5">
        <v>2.7</v>
      </c>
      <c r="BX2341" s="5">
        <v>9.6</v>
      </c>
    </row>
    <row r="2342" spans="1:77" x14ac:dyDescent="0.2">
      <c r="A2342" s="2" t="s">
        <v>178</v>
      </c>
      <c r="B2342" s="3">
        <v>31750</v>
      </c>
      <c r="C2342" s="4">
        <v>29</v>
      </c>
      <c r="F2342" s="5">
        <v>0.01</v>
      </c>
      <c r="H2342" s="5">
        <v>0.02</v>
      </c>
      <c r="J2342" s="5">
        <v>0.1</v>
      </c>
      <c r="M2342" s="5">
        <v>1.46</v>
      </c>
      <c r="N2342" s="5">
        <v>0.4</v>
      </c>
      <c r="Q2342" s="5">
        <v>0.09</v>
      </c>
      <c r="S2342" s="5">
        <v>178</v>
      </c>
      <c r="T2342" s="5">
        <v>46</v>
      </c>
      <c r="U2342" s="5">
        <v>0.1</v>
      </c>
      <c r="V2342" s="5">
        <v>3</v>
      </c>
      <c r="W2342" s="5">
        <v>0.04</v>
      </c>
      <c r="AB2342" s="5">
        <v>6.99</v>
      </c>
      <c r="AE2342" s="5">
        <v>4.8</v>
      </c>
      <c r="AI2342" s="5">
        <v>2.7</v>
      </c>
      <c r="AJ2342" s="5">
        <v>86.3</v>
      </c>
      <c r="AN2342" s="5">
        <v>9.6999999999999993</v>
      </c>
      <c r="AO2342" s="5">
        <v>0.08</v>
      </c>
      <c r="AT2342" s="5">
        <v>21</v>
      </c>
      <c r="AU2342" s="5">
        <v>2.2000000000000002</v>
      </c>
      <c r="AV2342" s="5">
        <v>6.05</v>
      </c>
      <c r="AW2342" s="5">
        <v>0.03</v>
      </c>
      <c r="AX2342" s="5">
        <v>0.02</v>
      </c>
      <c r="BA2342" s="5">
        <v>7.09</v>
      </c>
      <c r="BC2342" s="5">
        <v>5.0000000000000001E-3</v>
      </c>
      <c r="BE2342" s="5">
        <v>6.8</v>
      </c>
      <c r="BH2342" s="5">
        <v>6.8</v>
      </c>
      <c r="BO2342" s="5">
        <v>30.9</v>
      </c>
      <c r="BX2342" s="5">
        <v>9.1999999999999993</v>
      </c>
      <c r="BY2342" s="5">
        <v>4.0999999999999996</v>
      </c>
    </row>
    <row r="2343" spans="1:77" x14ac:dyDescent="0.2">
      <c r="A2343" s="2" t="s">
        <v>178</v>
      </c>
      <c r="B2343" s="3">
        <v>38847</v>
      </c>
      <c r="C2343" s="4">
        <v>31</v>
      </c>
      <c r="F2343" s="5">
        <v>0.02</v>
      </c>
      <c r="H2343" s="5">
        <v>0.02</v>
      </c>
      <c r="J2343" s="5">
        <v>5</v>
      </c>
      <c r="M2343" s="5">
        <v>4.2699999999999996</v>
      </c>
      <c r="N2343" s="5">
        <v>2.5</v>
      </c>
      <c r="Q2343" s="5">
        <v>0.5</v>
      </c>
      <c r="S2343" s="5">
        <v>189.93</v>
      </c>
      <c r="T2343" s="5">
        <v>27</v>
      </c>
      <c r="U2343" s="5">
        <v>5</v>
      </c>
      <c r="V2343" s="5">
        <v>3.2</v>
      </c>
      <c r="W2343" s="5">
        <v>0.02</v>
      </c>
      <c r="AD2343" s="5">
        <v>-0.12</v>
      </c>
      <c r="AE2343" s="5">
        <v>1.05</v>
      </c>
      <c r="AI2343" s="5">
        <v>10</v>
      </c>
      <c r="AJ2343" s="5">
        <v>100.8</v>
      </c>
      <c r="AN2343" s="5">
        <v>9.42</v>
      </c>
      <c r="AO2343" s="5">
        <v>0.01</v>
      </c>
      <c r="AT2343" s="5">
        <v>18.5</v>
      </c>
      <c r="AU2343" s="5">
        <v>2</v>
      </c>
      <c r="AV2343" s="5">
        <v>21.64</v>
      </c>
      <c r="AW2343" s="5">
        <v>0.02</v>
      </c>
      <c r="AX2343" s="5">
        <v>0.09</v>
      </c>
      <c r="BA2343" s="5">
        <v>6.75</v>
      </c>
      <c r="BC2343" s="5">
        <v>0.1</v>
      </c>
      <c r="BE2343" s="5">
        <v>1.1000000000000001</v>
      </c>
      <c r="BH2343" s="5">
        <v>8.39</v>
      </c>
      <c r="BO2343" s="5">
        <v>77</v>
      </c>
      <c r="BQ2343" s="5">
        <v>11.1</v>
      </c>
      <c r="BR2343" s="5">
        <v>11.09</v>
      </c>
      <c r="BX2343" s="5">
        <v>10</v>
      </c>
      <c r="BY2343" s="5">
        <v>10</v>
      </c>
    </row>
    <row r="2344" spans="1:77" x14ac:dyDescent="0.2">
      <c r="A2344" s="2" t="s">
        <v>178</v>
      </c>
      <c r="B2344" s="3">
        <v>38673</v>
      </c>
      <c r="C2344" s="4">
        <v>33</v>
      </c>
      <c r="F2344" s="5">
        <v>0.04</v>
      </c>
      <c r="H2344" s="5">
        <v>0.04</v>
      </c>
      <c r="J2344" s="5">
        <v>1</v>
      </c>
      <c r="M2344" s="5">
        <v>1.4</v>
      </c>
      <c r="N2344" s="5">
        <v>2</v>
      </c>
      <c r="Q2344" s="5">
        <v>0.5</v>
      </c>
      <c r="S2344" s="5">
        <v>164</v>
      </c>
      <c r="T2344" s="5">
        <v>31</v>
      </c>
      <c r="U2344" s="5">
        <v>1</v>
      </c>
      <c r="V2344" s="5">
        <v>3.7</v>
      </c>
      <c r="W2344" s="5">
        <v>0.01</v>
      </c>
      <c r="AB2344" s="5">
        <v>6.93</v>
      </c>
      <c r="AD2344" s="5">
        <v>1.29</v>
      </c>
      <c r="AE2344" s="5">
        <v>1.1000000000000001</v>
      </c>
      <c r="AI2344" s="5">
        <v>1</v>
      </c>
      <c r="AJ2344" s="5">
        <v>83</v>
      </c>
      <c r="AN2344" s="5">
        <v>9.1</v>
      </c>
      <c r="AO2344" s="5">
        <v>0.01</v>
      </c>
      <c r="AT2344" s="5">
        <v>15.1</v>
      </c>
      <c r="AU2344" s="5">
        <v>2</v>
      </c>
      <c r="AV2344" s="5">
        <v>14.6</v>
      </c>
      <c r="AW2344" s="5">
        <v>0.03</v>
      </c>
      <c r="AX2344" s="5">
        <v>0.03</v>
      </c>
      <c r="BA2344" s="5">
        <v>6.5</v>
      </c>
      <c r="BC2344" s="5">
        <v>0.1</v>
      </c>
      <c r="BE2344" s="5">
        <v>2.1</v>
      </c>
      <c r="BH2344" s="5">
        <v>6.7</v>
      </c>
      <c r="BI2344" s="5">
        <v>0.1</v>
      </c>
      <c r="BO2344" s="5">
        <v>81</v>
      </c>
      <c r="BQ2344" s="5">
        <v>-9.49</v>
      </c>
      <c r="BR2344" s="5">
        <v>9.61</v>
      </c>
      <c r="BX2344" s="5">
        <v>9.8000000000000007</v>
      </c>
      <c r="BY2344" s="5">
        <v>5</v>
      </c>
    </row>
    <row r="2345" spans="1:77" x14ac:dyDescent="0.2">
      <c r="A2345" s="2" t="s">
        <v>192</v>
      </c>
      <c r="B2345" s="3">
        <v>41102</v>
      </c>
      <c r="C2345" s="4">
        <v>38</v>
      </c>
      <c r="G2345" s="5">
        <v>0.09</v>
      </c>
      <c r="H2345" s="5">
        <v>0.01</v>
      </c>
      <c r="J2345" s="5">
        <v>0.2</v>
      </c>
      <c r="M2345" s="5">
        <v>1.3</v>
      </c>
      <c r="N2345" s="5">
        <v>0.2</v>
      </c>
      <c r="Q2345" s="5">
        <v>0.51</v>
      </c>
      <c r="S2345" s="5">
        <v>23.5</v>
      </c>
      <c r="T2345" s="5">
        <v>15</v>
      </c>
      <c r="U2345" s="5">
        <v>1</v>
      </c>
      <c r="V2345" s="5">
        <v>2.7</v>
      </c>
      <c r="W2345" s="5">
        <v>7.0000000000000007E-2</v>
      </c>
      <c r="AB2345" s="5">
        <v>3.72</v>
      </c>
      <c r="AD2345" s="5">
        <v>1.98</v>
      </c>
      <c r="AE2345" s="5">
        <v>19.8</v>
      </c>
      <c r="AI2345" s="5">
        <v>1.3</v>
      </c>
      <c r="AJ2345" s="5">
        <v>28</v>
      </c>
      <c r="AN2345" s="5">
        <v>2.98</v>
      </c>
      <c r="AO2345" s="5">
        <v>0.03</v>
      </c>
      <c r="AS2345" s="5">
        <v>0.35</v>
      </c>
      <c r="AT2345" s="5">
        <v>8.0500000000000007</v>
      </c>
      <c r="AU2345" s="5">
        <v>1.6</v>
      </c>
      <c r="AV2345" s="5">
        <v>54.44</v>
      </c>
      <c r="AW2345" s="5">
        <v>3.2799999999999999E-3</v>
      </c>
      <c r="AX2345" s="5">
        <v>0.01</v>
      </c>
      <c r="AY2345" s="5">
        <v>0.02</v>
      </c>
      <c r="BA2345" s="5">
        <v>5.21</v>
      </c>
      <c r="BC2345" s="5">
        <v>1.2999999999999999E-3</v>
      </c>
      <c r="BF2345" s="5">
        <v>6.2</v>
      </c>
      <c r="BH2345" s="5">
        <v>0.2</v>
      </c>
      <c r="BO2345" s="5">
        <v>35.9</v>
      </c>
      <c r="BQ2345" s="5">
        <v>2.25</v>
      </c>
      <c r="BR2345" s="5">
        <v>2.2999999999999998</v>
      </c>
      <c r="BS2345" s="5">
        <v>0.2</v>
      </c>
      <c r="BT2345" s="5">
        <v>17</v>
      </c>
      <c r="BV2345" s="5">
        <v>0.1</v>
      </c>
      <c r="BW2345" s="5">
        <v>0.15</v>
      </c>
      <c r="BX2345" s="5">
        <v>11.5</v>
      </c>
      <c r="BY2345" s="5">
        <v>6</v>
      </c>
    </row>
    <row r="2346" spans="1:77" x14ac:dyDescent="0.2">
      <c r="A2346" s="2" t="s">
        <v>192</v>
      </c>
      <c r="B2346" s="3">
        <v>41260</v>
      </c>
      <c r="C2346" s="4">
        <v>5</v>
      </c>
      <c r="E2346" s="5">
        <v>30</v>
      </c>
      <c r="AJ2346" s="5">
        <v>26.1</v>
      </c>
      <c r="AM2346" s="5">
        <v>5.5</v>
      </c>
      <c r="BE2346" s="5">
        <v>6.4</v>
      </c>
      <c r="BX2346" s="5">
        <v>11.5</v>
      </c>
    </row>
    <row r="2347" spans="1:77" x14ac:dyDescent="0.2">
      <c r="A2347" s="2" t="s">
        <v>192</v>
      </c>
      <c r="B2347" s="3">
        <v>32825</v>
      </c>
      <c r="C2347" s="4">
        <v>28</v>
      </c>
      <c r="F2347" s="5">
        <v>0.01</v>
      </c>
      <c r="H2347" s="5">
        <v>0.06</v>
      </c>
      <c r="J2347" s="5">
        <v>0.2</v>
      </c>
      <c r="M2347" s="5">
        <v>0.99</v>
      </c>
      <c r="N2347" s="5">
        <v>0.3</v>
      </c>
      <c r="Q2347" s="5">
        <v>0.05</v>
      </c>
      <c r="S2347" s="5">
        <v>196</v>
      </c>
      <c r="T2347" s="5">
        <v>53</v>
      </c>
      <c r="U2347" s="5">
        <v>0.2</v>
      </c>
      <c r="V2347" s="5">
        <v>4</v>
      </c>
      <c r="AB2347" s="5">
        <v>7.36</v>
      </c>
      <c r="AE2347" s="5">
        <v>1.6</v>
      </c>
      <c r="AI2347" s="5">
        <v>1.9</v>
      </c>
      <c r="AJ2347" s="5">
        <v>79.7</v>
      </c>
      <c r="AN2347" s="5">
        <v>8.1999999999999993</v>
      </c>
      <c r="AO2347" s="5">
        <v>0.09</v>
      </c>
      <c r="AT2347" s="5">
        <v>19</v>
      </c>
      <c r="AU2347" s="5">
        <v>1.5</v>
      </c>
      <c r="AV2347" s="5">
        <v>7.02</v>
      </c>
      <c r="AW2347" s="5">
        <v>0.02</v>
      </c>
      <c r="AX2347" s="5">
        <v>0.01</v>
      </c>
      <c r="AY2347" s="5">
        <v>0.04</v>
      </c>
      <c r="BA2347" s="5">
        <v>6.46</v>
      </c>
      <c r="BC2347" s="5">
        <v>1E-3</v>
      </c>
      <c r="BE2347" s="5">
        <v>3.7</v>
      </c>
      <c r="BH2347" s="5">
        <v>6.19</v>
      </c>
      <c r="BX2347" s="5">
        <v>9.4</v>
      </c>
      <c r="BY2347" s="5">
        <v>3.1</v>
      </c>
    </row>
    <row r="2348" spans="1:77" x14ac:dyDescent="0.2">
      <c r="A2348" s="2" t="s">
        <v>192</v>
      </c>
      <c r="B2348" s="3">
        <v>32673</v>
      </c>
      <c r="C2348" s="4">
        <v>4</v>
      </c>
      <c r="AB2348" s="5">
        <v>6.56</v>
      </c>
      <c r="AJ2348" s="5">
        <v>96</v>
      </c>
      <c r="BA2348" s="5">
        <v>6.81</v>
      </c>
      <c r="BX2348" s="5">
        <v>9.5</v>
      </c>
    </row>
    <row r="2349" spans="1:77" x14ac:dyDescent="0.2">
      <c r="A2349" s="2" t="s">
        <v>192</v>
      </c>
      <c r="B2349" s="3">
        <v>32441</v>
      </c>
      <c r="C2349" s="4">
        <v>27</v>
      </c>
      <c r="F2349" s="5">
        <v>0.01</v>
      </c>
      <c r="H2349" s="5">
        <v>0.06</v>
      </c>
      <c r="J2349" s="5">
        <v>0.2</v>
      </c>
      <c r="M2349" s="5">
        <v>1.43</v>
      </c>
      <c r="N2349" s="5">
        <v>0.3</v>
      </c>
      <c r="Q2349" s="5">
        <v>0.08</v>
      </c>
      <c r="S2349" s="5">
        <v>205</v>
      </c>
      <c r="T2349" s="5">
        <v>41.8</v>
      </c>
      <c r="U2349" s="5">
        <v>0.1</v>
      </c>
      <c r="V2349" s="5">
        <v>6</v>
      </c>
      <c r="W2349" s="5">
        <v>0.1</v>
      </c>
      <c r="AB2349" s="5">
        <v>6.1</v>
      </c>
      <c r="AE2349" s="5">
        <v>2.6</v>
      </c>
      <c r="AI2349" s="5">
        <v>1.9</v>
      </c>
      <c r="AJ2349" s="5">
        <v>101.4</v>
      </c>
      <c r="AN2349" s="5">
        <v>9.1</v>
      </c>
      <c r="AO2349" s="5">
        <v>0.19</v>
      </c>
      <c r="AT2349" s="5">
        <v>19</v>
      </c>
      <c r="AU2349" s="5">
        <v>1.9</v>
      </c>
      <c r="AV2349" s="5">
        <v>15.02</v>
      </c>
      <c r="AX2349" s="5">
        <v>1.53</v>
      </c>
      <c r="BA2349" s="5">
        <v>6.3</v>
      </c>
      <c r="BE2349" s="5">
        <v>0.1</v>
      </c>
      <c r="BH2349" s="5">
        <v>8.31</v>
      </c>
      <c r="BO2349" s="5">
        <v>109</v>
      </c>
      <c r="BX2349" s="5">
        <v>9.1</v>
      </c>
      <c r="BY2349" s="5">
        <v>4.2</v>
      </c>
    </row>
    <row r="2350" spans="1:77" x14ac:dyDescent="0.2">
      <c r="A2350" s="2" t="s">
        <v>192</v>
      </c>
      <c r="B2350" s="3">
        <v>32300</v>
      </c>
      <c r="C2350" s="4">
        <v>28</v>
      </c>
      <c r="F2350" s="5">
        <v>0.01</v>
      </c>
      <c r="H2350" s="5">
        <v>0.06</v>
      </c>
      <c r="J2350" s="5">
        <v>0.2</v>
      </c>
      <c r="M2350" s="5">
        <v>3.85</v>
      </c>
      <c r="N2350" s="5">
        <v>0.9</v>
      </c>
      <c r="Q2350" s="5">
        <v>0.14000000000000001</v>
      </c>
      <c r="S2350" s="5">
        <v>244</v>
      </c>
      <c r="T2350" s="5">
        <v>40</v>
      </c>
      <c r="U2350" s="5">
        <v>0.1</v>
      </c>
      <c r="V2350" s="5">
        <v>6</v>
      </c>
      <c r="W2350" s="5">
        <v>0.1</v>
      </c>
      <c r="AB2350" s="5">
        <v>4.7699999999999996</v>
      </c>
      <c r="AE2350" s="5">
        <v>3.4</v>
      </c>
      <c r="AI2350" s="5">
        <v>2</v>
      </c>
      <c r="AJ2350" s="5">
        <v>124.6</v>
      </c>
      <c r="AN2350" s="5">
        <v>9.8000000000000007</v>
      </c>
      <c r="AO2350" s="5">
        <v>0.23</v>
      </c>
      <c r="AT2350" s="5">
        <v>22</v>
      </c>
      <c r="AU2350" s="5">
        <v>0.2</v>
      </c>
      <c r="AV2350" s="5">
        <v>24.97</v>
      </c>
      <c r="AW2350" s="5">
        <v>0.82</v>
      </c>
      <c r="AX2350" s="5">
        <v>1.53</v>
      </c>
      <c r="BA2350" s="5">
        <v>6.33</v>
      </c>
      <c r="BE2350" s="5">
        <v>0.7</v>
      </c>
      <c r="BH2350" s="5">
        <v>10.6</v>
      </c>
      <c r="BO2350" s="5">
        <v>47</v>
      </c>
      <c r="BX2350" s="5">
        <v>8.9</v>
      </c>
      <c r="BY2350" s="5">
        <v>7</v>
      </c>
    </row>
    <row r="2351" spans="1:77" x14ac:dyDescent="0.2">
      <c r="A2351" s="2" t="s">
        <v>166</v>
      </c>
      <c r="B2351" s="3">
        <v>32191</v>
      </c>
      <c r="C2351" s="4">
        <v>29</v>
      </c>
      <c r="F2351" s="5">
        <v>4.0000000000000001E-3</v>
      </c>
      <c r="H2351" s="5">
        <v>0.06</v>
      </c>
      <c r="J2351" s="5">
        <v>0.2</v>
      </c>
      <c r="M2351" s="5">
        <v>3.33</v>
      </c>
      <c r="N2351" s="5">
        <v>0.5</v>
      </c>
      <c r="Q2351" s="5">
        <v>0.05</v>
      </c>
      <c r="S2351" s="5">
        <v>238</v>
      </c>
      <c r="T2351" s="5">
        <v>50.5</v>
      </c>
      <c r="U2351" s="5">
        <v>0.1</v>
      </c>
      <c r="V2351" s="5">
        <v>5</v>
      </c>
      <c r="W2351" s="5">
        <v>1E-3</v>
      </c>
      <c r="AB2351" s="5">
        <v>4.72</v>
      </c>
      <c r="AE2351" s="5">
        <v>7.2</v>
      </c>
      <c r="AI2351" s="5">
        <v>1.9</v>
      </c>
      <c r="AJ2351" s="5">
        <v>121.5</v>
      </c>
      <c r="AN2351" s="5">
        <v>9.6</v>
      </c>
      <c r="AO2351" s="5">
        <v>0.17</v>
      </c>
      <c r="AT2351" s="5">
        <v>22</v>
      </c>
      <c r="AU2351" s="5">
        <v>2.6</v>
      </c>
      <c r="AV2351" s="5">
        <v>42.21</v>
      </c>
      <c r="AW2351" s="5">
        <v>0.82</v>
      </c>
      <c r="AX2351" s="5">
        <v>1.53</v>
      </c>
      <c r="BA2351" s="5">
        <v>6.68</v>
      </c>
      <c r="BC2351" s="5">
        <v>5.0000000000000001E-3</v>
      </c>
      <c r="BE2351" s="5">
        <v>1.1000000000000001</v>
      </c>
      <c r="BH2351" s="5">
        <v>9.6300000000000008</v>
      </c>
      <c r="BO2351" s="5">
        <v>96.3</v>
      </c>
      <c r="BX2351" s="5">
        <v>9.4</v>
      </c>
      <c r="BY2351" s="5">
        <v>1.9</v>
      </c>
    </row>
    <row r="2352" spans="1:77" x14ac:dyDescent="0.2">
      <c r="A2352" s="2" t="s">
        <v>166</v>
      </c>
      <c r="B2352" s="3">
        <v>32302</v>
      </c>
      <c r="C2352" s="4">
        <v>28</v>
      </c>
      <c r="F2352" s="5">
        <v>0.01</v>
      </c>
      <c r="H2352" s="5">
        <v>0.06</v>
      </c>
      <c r="J2352" s="5">
        <v>0.2</v>
      </c>
      <c r="M2352" s="5">
        <v>0.19</v>
      </c>
      <c r="N2352" s="5">
        <v>0.2</v>
      </c>
      <c r="Q2352" s="5">
        <v>0.01</v>
      </c>
      <c r="S2352" s="5">
        <v>48</v>
      </c>
      <c r="T2352" s="5">
        <v>9.3000000000000007</v>
      </c>
      <c r="U2352" s="5">
        <v>0.1</v>
      </c>
      <c r="V2352" s="5">
        <v>2</v>
      </c>
      <c r="W2352" s="5">
        <v>0.98</v>
      </c>
      <c r="AB2352" s="5">
        <v>25.33</v>
      </c>
      <c r="AE2352" s="5">
        <v>1.4</v>
      </c>
      <c r="AI2352" s="5">
        <v>0.3</v>
      </c>
      <c r="AJ2352" s="5">
        <v>35</v>
      </c>
      <c r="AN2352" s="5">
        <v>3.9</v>
      </c>
      <c r="AO2352" s="5">
        <v>0.12</v>
      </c>
      <c r="AT2352" s="5">
        <v>9.6999999999999993</v>
      </c>
      <c r="AU2352" s="5">
        <v>0.2</v>
      </c>
      <c r="AV2352" s="5">
        <v>1.1000000000000001</v>
      </c>
      <c r="AW2352" s="5">
        <v>0.82</v>
      </c>
      <c r="AX2352" s="5">
        <v>1.53</v>
      </c>
      <c r="BA2352" s="5">
        <v>7.33</v>
      </c>
      <c r="BE2352" s="5">
        <v>0.9</v>
      </c>
      <c r="BH2352" s="5">
        <v>2.64</v>
      </c>
      <c r="BO2352" s="5">
        <v>12.9</v>
      </c>
      <c r="BX2352" s="5">
        <v>11.1</v>
      </c>
      <c r="BY2352" s="5">
        <v>3</v>
      </c>
    </row>
    <row r="2353" spans="1:77" x14ac:dyDescent="0.2">
      <c r="A2353" s="2" t="s">
        <v>166</v>
      </c>
      <c r="B2353" s="3">
        <v>39637</v>
      </c>
      <c r="C2353" s="4">
        <v>4</v>
      </c>
      <c r="AJ2353" s="5">
        <v>111.4</v>
      </c>
      <c r="BA2353" s="5">
        <v>6.46</v>
      </c>
      <c r="BF2353" s="5">
        <v>0.65</v>
      </c>
      <c r="BX2353" s="5">
        <v>10.4</v>
      </c>
    </row>
    <row r="2354" spans="1:77" x14ac:dyDescent="0.2">
      <c r="A2354" s="2" t="s">
        <v>166</v>
      </c>
      <c r="B2354" s="3">
        <v>40351</v>
      </c>
      <c r="C2354" s="4">
        <v>34</v>
      </c>
      <c r="G2354" s="5">
        <v>0.02</v>
      </c>
      <c r="H2354" s="5">
        <v>0.01</v>
      </c>
      <c r="J2354" s="5">
        <v>0.8</v>
      </c>
      <c r="M2354" s="5">
        <v>0.33</v>
      </c>
      <c r="N2354" s="5">
        <v>0.2</v>
      </c>
      <c r="Q2354" s="5">
        <v>0.03</v>
      </c>
      <c r="S2354" s="5">
        <v>95</v>
      </c>
      <c r="T2354" s="5">
        <v>9.14</v>
      </c>
      <c r="U2354" s="5">
        <v>0.4</v>
      </c>
      <c r="V2354" s="5">
        <v>4.7</v>
      </c>
      <c r="W2354" s="5">
        <v>0.02</v>
      </c>
      <c r="AB2354" s="5">
        <v>3.46</v>
      </c>
      <c r="AD2354" s="5">
        <v>8.35</v>
      </c>
      <c r="AE2354" s="5">
        <v>3.55</v>
      </c>
      <c r="AI2354" s="5">
        <v>3.6</v>
      </c>
      <c r="AJ2354" s="5">
        <v>61.2</v>
      </c>
      <c r="AN2354" s="5">
        <v>6.89</v>
      </c>
      <c r="AO2354" s="5">
        <v>5.0000000000000001E-3</v>
      </c>
      <c r="AS2354" s="5">
        <v>0.42</v>
      </c>
      <c r="AT2354" s="5">
        <v>3.52</v>
      </c>
      <c r="AU2354" s="5">
        <v>0.6</v>
      </c>
      <c r="AV2354" s="5">
        <v>123.5</v>
      </c>
      <c r="AW2354" s="5">
        <v>0.11</v>
      </c>
      <c r="AX2354" s="5">
        <v>0.44</v>
      </c>
      <c r="BA2354" s="5">
        <v>7.17</v>
      </c>
      <c r="BC2354" s="5">
        <v>1E-3</v>
      </c>
      <c r="BF2354" s="5">
        <v>9.58</v>
      </c>
      <c r="BH2354" s="5">
        <v>3.64</v>
      </c>
      <c r="BO2354" s="5">
        <v>18.8</v>
      </c>
      <c r="BQ2354" s="5">
        <v>6.04</v>
      </c>
      <c r="BR2354" s="5">
        <v>5.56</v>
      </c>
      <c r="BW2354" s="5">
        <v>0.7</v>
      </c>
      <c r="BX2354" s="5">
        <v>9.4</v>
      </c>
      <c r="BY2354" s="5">
        <v>0.9</v>
      </c>
    </row>
    <row r="2355" spans="1:77" x14ac:dyDescent="0.2">
      <c r="A2355" s="2" t="s">
        <v>166</v>
      </c>
      <c r="B2355" s="3">
        <v>32231</v>
      </c>
      <c r="C2355" s="4">
        <v>29</v>
      </c>
      <c r="F2355" s="5">
        <v>0.01</v>
      </c>
      <c r="H2355" s="5">
        <v>0.06</v>
      </c>
      <c r="J2355" s="5">
        <v>0.2</v>
      </c>
      <c r="M2355" s="5">
        <v>0.15</v>
      </c>
      <c r="N2355" s="5">
        <v>0.5</v>
      </c>
      <c r="Q2355" s="5">
        <v>0.02</v>
      </c>
      <c r="S2355" s="5">
        <v>48</v>
      </c>
      <c r="T2355" s="5">
        <v>10.199999999999999</v>
      </c>
      <c r="U2355" s="5">
        <v>0.1</v>
      </c>
      <c r="V2355" s="5">
        <v>1</v>
      </c>
      <c r="W2355" s="5">
        <v>1.2</v>
      </c>
      <c r="AB2355" s="5">
        <v>25.26</v>
      </c>
      <c r="AE2355" s="5">
        <v>1.5</v>
      </c>
      <c r="AI2355" s="5">
        <v>7.3</v>
      </c>
      <c r="AJ2355" s="5">
        <v>32.5</v>
      </c>
      <c r="AN2355" s="5">
        <v>3.9</v>
      </c>
      <c r="AO2355" s="5">
        <v>0.16</v>
      </c>
      <c r="AT2355" s="5">
        <v>8.9</v>
      </c>
      <c r="AU2355" s="5">
        <v>0.2</v>
      </c>
      <c r="AV2355" s="5">
        <v>1.1000000000000001</v>
      </c>
      <c r="AW2355" s="5">
        <v>0.82</v>
      </c>
      <c r="AX2355" s="5">
        <v>1.53</v>
      </c>
      <c r="BA2355" s="5">
        <v>7.03</v>
      </c>
      <c r="BC2355" s="5">
        <v>5.0000000000000001E-3</v>
      </c>
      <c r="BE2355" s="5">
        <v>0.2</v>
      </c>
      <c r="BH2355" s="5">
        <v>2.72</v>
      </c>
      <c r="BO2355" s="5">
        <v>12.9</v>
      </c>
      <c r="BX2355" s="5">
        <v>10.8</v>
      </c>
      <c r="BY2355" s="5">
        <v>6.3</v>
      </c>
    </row>
    <row r="2356" spans="1:77" x14ac:dyDescent="0.2">
      <c r="A2356" s="2" t="s">
        <v>166</v>
      </c>
      <c r="B2356" s="3">
        <v>34676</v>
      </c>
      <c r="C2356" s="4">
        <v>24</v>
      </c>
      <c r="G2356" s="5">
        <v>0.05</v>
      </c>
      <c r="J2356" s="5">
        <v>2.5</v>
      </c>
      <c r="M2356" s="5">
        <v>0.02</v>
      </c>
      <c r="N2356" s="5">
        <v>1.8</v>
      </c>
      <c r="O2356" s="5">
        <v>160</v>
      </c>
      <c r="Q2356" s="5">
        <v>0.2</v>
      </c>
      <c r="S2356" s="5">
        <v>25</v>
      </c>
      <c r="T2356" s="5">
        <v>8</v>
      </c>
      <c r="U2356" s="5">
        <v>1</v>
      </c>
      <c r="V2356" s="5">
        <v>40</v>
      </c>
      <c r="W2356" s="5">
        <v>1.6</v>
      </c>
      <c r="AB2356" s="5">
        <v>25.5</v>
      </c>
      <c r="AE2356" s="5">
        <v>2.4</v>
      </c>
      <c r="AI2356" s="5">
        <v>5</v>
      </c>
      <c r="AJ2356" s="5">
        <v>39.6</v>
      </c>
      <c r="AN2356" s="5">
        <v>4.9000000000000004</v>
      </c>
      <c r="AO2356" s="5">
        <v>0.11</v>
      </c>
      <c r="AT2356" s="5">
        <v>66</v>
      </c>
      <c r="AU2356" s="5">
        <v>3.6</v>
      </c>
      <c r="BA2356" s="5">
        <v>7.91</v>
      </c>
      <c r="BC2356" s="5">
        <v>5.0000000000000001E-3</v>
      </c>
      <c r="BH2356" s="5">
        <v>3.88</v>
      </c>
      <c r="BX2356" s="5">
        <v>9.9</v>
      </c>
      <c r="BY2356" s="5">
        <v>6.4</v>
      </c>
    </row>
    <row r="2357" spans="1:77" x14ac:dyDescent="0.2">
      <c r="A2357" s="2" t="s">
        <v>124</v>
      </c>
      <c r="B2357" s="3">
        <v>35450</v>
      </c>
      <c r="C2357" s="4">
        <v>10</v>
      </c>
      <c r="H2357" s="5">
        <v>0.45</v>
      </c>
      <c r="T2357" s="5">
        <v>9.3000000000000007</v>
      </c>
      <c r="AB2357" s="5">
        <v>26.1</v>
      </c>
      <c r="AJ2357" s="5">
        <v>49.1</v>
      </c>
      <c r="AX2357" s="5">
        <v>9.57</v>
      </c>
      <c r="AZ2357" s="5">
        <v>3.4</v>
      </c>
      <c r="BA2357" s="5">
        <v>8.49</v>
      </c>
      <c r="BH2357" s="5">
        <v>3.92</v>
      </c>
      <c r="BO2357" s="5">
        <v>131</v>
      </c>
      <c r="BX2357" s="5">
        <v>11.1</v>
      </c>
    </row>
    <row r="2358" spans="1:77" x14ac:dyDescent="0.2">
      <c r="A2358" s="2" t="s">
        <v>124</v>
      </c>
      <c r="B2358" s="3">
        <v>33938</v>
      </c>
      <c r="C2358" s="4">
        <v>29</v>
      </c>
      <c r="F2358" s="5">
        <v>0.01</v>
      </c>
      <c r="G2358" s="5">
        <v>0.01</v>
      </c>
      <c r="H2358" s="5">
        <v>0.26</v>
      </c>
      <c r="J2358" s="5">
        <v>9.6</v>
      </c>
      <c r="N2358" s="5">
        <v>1</v>
      </c>
      <c r="O2358" s="5">
        <v>100</v>
      </c>
      <c r="Q2358" s="5">
        <v>0.2</v>
      </c>
      <c r="S2358" s="5">
        <v>110</v>
      </c>
      <c r="T2358" s="5">
        <v>33</v>
      </c>
      <c r="U2358" s="5">
        <v>1</v>
      </c>
      <c r="V2358" s="5">
        <v>9.5</v>
      </c>
      <c r="W2358" s="5">
        <v>4.1900000000000004</v>
      </c>
      <c r="AB2358" s="5">
        <v>27.69</v>
      </c>
      <c r="AE2358" s="5">
        <v>2.9</v>
      </c>
      <c r="AI2358" s="5">
        <v>1</v>
      </c>
      <c r="AJ2358" s="5">
        <v>73.2</v>
      </c>
      <c r="AN2358" s="5">
        <v>7.6</v>
      </c>
      <c r="AO2358" s="5">
        <v>0.12</v>
      </c>
      <c r="AT2358" s="5">
        <v>11</v>
      </c>
      <c r="AU2358" s="5">
        <v>1</v>
      </c>
      <c r="AV2358" s="5">
        <v>2.21</v>
      </c>
      <c r="AW2358" s="5">
        <v>0.01</v>
      </c>
      <c r="AX2358" s="5">
        <v>0.06</v>
      </c>
      <c r="AY2358" s="5">
        <v>0.02</v>
      </c>
      <c r="BA2358" s="5">
        <v>6.61</v>
      </c>
      <c r="BC2358" s="5">
        <v>5.0000000000000001E-3</v>
      </c>
      <c r="BH2358" s="5">
        <v>4.95</v>
      </c>
      <c r="BX2358" s="5">
        <v>9.5</v>
      </c>
      <c r="BY2358" s="5">
        <v>5</v>
      </c>
    </row>
    <row r="2359" spans="1:77" x14ac:dyDescent="0.2">
      <c r="A2359" s="2" t="s">
        <v>124</v>
      </c>
      <c r="B2359" s="3">
        <v>35718</v>
      </c>
      <c r="C2359" s="4">
        <v>27</v>
      </c>
      <c r="G2359" s="5">
        <v>7.0000000000000007E-2</v>
      </c>
      <c r="H2359" s="5">
        <v>0.55000000000000004</v>
      </c>
      <c r="J2359" s="5">
        <v>4.7</v>
      </c>
      <c r="N2359" s="5">
        <v>15</v>
      </c>
      <c r="O2359" s="5">
        <v>310</v>
      </c>
      <c r="Q2359" s="5">
        <v>0.52</v>
      </c>
      <c r="S2359" s="5">
        <v>24</v>
      </c>
      <c r="T2359" s="5">
        <v>7.8</v>
      </c>
      <c r="U2359" s="5">
        <v>0.2</v>
      </c>
      <c r="W2359" s="5">
        <v>6.97</v>
      </c>
      <c r="AB2359" s="5">
        <v>26.57</v>
      </c>
      <c r="AE2359" s="5">
        <v>2.9</v>
      </c>
      <c r="AI2359" s="5">
        <v>12</v>
      </c>
      <c r="AJ2359" s="5">
        <v>49.8</v>
      </c>
      <c r="AN2359" s="5">
        <v>5.0999999999999996</v>
      </c>
      <c r="AO2359" s="5">
        <v>0.23</v>
      </c>
      <c r="AT2359" s="5">
        <v>94</v>
      </c>
      <c r="AU2359" s="5">
        <v>26</v>
      </c>
      <c r="AW2359" s="5">
        <v>0.25</v>
      </c>
      <c r="AX2359" s="5">
        <v>8.8699999999999992</v>
      </c>
      <c r="AZ2359" s="5">
        <v>3.6</v>
      </c>
      <c r="BA2359" s="5">
        <v>8.44</v>
      </c>
      <c r="BC2359" s="5">
        <v>0.01</v>
      </c>
      <c r="BH2359" s="5">
        <v>5.18</v>
      </c>
      <c r="BO2359" s="5">
        <v>136</v>
      </c>
      <c r="BX2359" s="5">
        <v>11.1</v>
      </c>
      <c r="BY2359" s="5">
        <v>68</v>
      </c>
    </row>
    <row r="2360" spans="1:77" x14ac:dyDescent="0.2">
      <c r="A2360" s="2" t="s">
        <v>124</v>
      </c>
      <c r="B2360" s="3">
        <v>36080</v>
      </c>
      <c r="C2360" s="4">
        <v>17</v>
      </c>
      <c r="H2360" s="5">
        <v>0.56000000000000005</v>
      </c>
      <c r="O2360" s="5">
        <v>230</v>
      </c>
      <c r="S2360" s="5">
        <v>20</v>
      </c>
      <c r="V2360" s="5">
        <v>37</v>
      </c>
      <c r="W2360" s="5">
        <v>3.1</v>
      </c>
      <c r="AB2360" s="5">
        <v>26.3</v>
      </c>
      <c r="AE2360" s="5">
        <v>3.4</v>
      </c>
      <c r="AJ2360" s="5">
        <v>48.6</v>
      </c>
      <c r="AN2360" s="5">
        <v>3.8</v>
      </c>
      <c r="AO2360" s="5">
        <v>0.16</v>
      </c>
      <c r="AT2360" s="5">
        <v>100</v>
      </c>
      <c r="AV2360" s="5">
        <v>0.22</v>
      </c>
      <c r="AX2360" s="5">
        <v>11.84</v>
      </c>
      <c r="AZ2360" s="5">
        <v>3.2</v>
      </c>
      <c r="BH2360" s="5">
        <v>5.09</v>
      </c>
      <c r="BO2360" s="5">
        <v>233</v>
      </c>
      <c r="BX2360" s="5">
        <v>11.4</v>
      </c>
    </row>
    <row r="2361" spans="1:77" x14ac:dyDescent="0.2">
      <c r="A2361" s="2" t="s">
        <v>124</v>
      </c>
      <c r="B2361" s="3">
        <v>31225</v>
      </c>
      <c r="C2361" s="4">
        <v>20</v>
      </c>
      <c r="H2361" s="5">
        <v>0.14000000000000001</v>
      </c>
      <c r="M2361" s="5">
        <v>0.81</v>
      </c>
      <c r="S2361" s="5">
        <v>114.1</v>
      </c>
      <c r="T2361" s="5">
        <v>30</v>
      </c>
      <c r="W2361" s="5">
        <v>3.84</v>
      </c>
      <c r="AB2361" s="5">
        <v>25.98</v>
      </c>
      <c r="AE2361" s="5">
        <v>2.4</v>
      </c>
      <c r="AJ2361" s="5">
        <v>60</v>
      </c>
      <c r="AN2361" s="5">
        <v>18.899999999999999</v>
      </c>
      <c r="AO2361" s="5">
        <v>0.5</v>
      </c>
      <c r="AT2361" s="5">
        <v>10.9</v>
      </c>
      <c r="AV2361" s="5">
        <v>4.4267999999999998E-3</v>
      </c>
      <c r="AW2361" s="5">
        <v>3.2845000000000001E-3</v>
      </c>
      <c r="AX2361" s="5">
        <v>0.02</v>
      </c>
      <c r="BA2361" s="5">
        <v>7.1</v>
      </c>
      <c r="BE2361" s="5">
        <v>7.1</v>
      </c>
      <c r="BH2361" s="5">
        <v>5.8</v>
      </c>
      <c r="BO2361" s="5">
        <v>43</v>
      </c>
      <c r="BU2361" s="5">
        <v>2</v>
      </c>
      <c r="BX2361" s="5">
        <v>10.1</v>
      </c>
    </row>
    <row r="2362" spans="1:77" x14ac:dyDescent="0.2">
      <c r="A2362" s="2" t="s">
        <v>124</v>
      </c>
      <c r="B2362" s="3">
        <v>42117</v>
      </c>
      <c r="C2362" s="4">
        <v>33</v>
      </c>
      <c r="G2362" s="5">
        <v>7.0000000000000001E-3</v>
      </c>
      <c r="H2362" s="5">
        <v>0.01</v>
      </c>
      <c r="J2362" s="5">
        <v>0.7</v>
      </c>
      <c r="M2362" s="5">
        <v>0.28000000000000003</v>
      </c>
      <c r="N2362" s="5">
        <v>0.2</v>
      </c>
      <c r="Q2362" s="5">
        <v>0.02</v>
      </c>
      <c r="S2362" s="5">
        <v>98</v>
      </c>
      <c r="T2362" s="5">
        <v>19</v>
      </c>
      <c r="U2362" s="5">
        <v>0.6</v>
      </c>
      <c r="V2362" s="5">
        <v>3.8</v>
      </c>
      <c r="W2362" s="5">
        <v>0.08</v>
      </c>
      <c r="AB2362" s="5">
        <v>3.08</v>
      </c>
      <c r="AC2362" s="5">
        <v>10</v>
      </c>
      <c r="AD2362" s="5">
        <v>1.51</v>
      </c>
      <c r="AE2362" s="5">
        <v>3.03</v>
      </c>
      <c r="AI2362" s="5">
        <v>2.2000000000000002</v>
      </c>
      <c r="AJ2362" s="5">
        <v>54.9</v>
      </c>
      <c r="AN2362" s="5">
        <v>6.72</v>
      </c>
      <c r="AO2362" s="5">
        <v>0.01</v>
      </c>
      <c r="AT2362" s="5">
        <v>4.18</v>
      </c>
      <c r="AU2362" s="5">
        <v>0.5</v>
      </c>
      <c r="AV2362" s="5">
        <v>37.090000000000003</v>
      </c>
      <c r="AW2362" s="5">
        <v>0.2</v>
      </c>
      <c r="AX2362" s="5">
        <v>0.3</v>
      </c>
      <c r="BA2362" s="5">
        <v>7.28</v>
      </c>
      <c r="BC2362" s="5">
        <v>6.7999999999999996E-3</v>
      </c>
      <c r="BF2362" s="5">
        <v>8.4700000000000006</v>
      </c>
      <c r="BH2362" s="5">
        <v>3.95</v>
      </c>
      <c r="BO2362" s="5">
        <v>25.2</v>
      </c>
      <c r="BQ2362" s="5">
        <v>5.62</v>
      </c>
      <c r="BR2362" s="5">
        <v>5.71</v>
      </c>
      <c r="BX2362" s="5">
        <v>8.1</v>
      </c>
      <c r="BY2362" s="5">
        <v>0.6</v>
      </c>
    </row>
    <row r="2363" spans="1:77" x14ac:dyDescent="0.2">
      <c r="A2363" s="2" t="s">
        <v>124</v>
      </c>
      <c r="B2363" s="3">
        <v>41771</v>
      </c>
      <c r="C2363" s="4">
        <v>25</v>
      </c>
      <c r="G2363" s="5">
        <v>5.0000000000000001E-3</v>
      </c>
      <c r="H2363" s="5">
        <v>0.01</v>
      </c>
      <c r="M2363" s="5">
        <v>0.43</v>
      </c>
      <c r="S2363" s="5">
        <v>121</v>
      </c>
      <c r="T2363" s="5">
        <v>5.75</v>
      </c>
      <c r="V2363" s="5">
        <v>3.4</v>
      </c>
      <c r="W2363" s="5">
        <v>6.0000000000000001E-3</v>
      </c>
      <c r="AB2363" s="5">
        <v>3.55</v>
      </c>
      <c r="AD2363" s="5">
        <v>0.64</v>
      </c>
      <c r="AE2363" s="5">
        <v>2.37</v>
      </c>
      <c r="AJ2363" s="5">
        <v>68.599999999999994</v>
      </c>
      <c r="AN2363" s="5">
        <v>7.91</v>
      </c>
      <c r="AO2363" s="5">
        <v>7.0000000000000001E-3</v>
      </c>
      <c r="AT2363" s="5">
        <v>4.58</v>
      </c>
      <c r="AV2363" s="5">
        <v>125.27</v>
      </c>
      <c r="AW2363" s="5">
        <v>0.34</v>
      </c>
      <c r="AX2363" s="5">
        <v>0.35</v>
      </c>
      <c r="AY2363" s="5">
        <v>0.13</v>
      </c>
      <c r="BA2363" s="5">
        <v>7.37</v>
      </c>
      <c r="BF2363" s="5">
        <v>6.12</v>
      </c>
      <c r="BH2363" s="5">
        <v>4.46</v>
      </c>
      <c r="BO2363" s="5">
        <v>16.100000000000001</v>
      </c>
      <c r="BQ2363" s="5">
        <v>6.99</v>
      </c>
      <c r="BR2363" s="5">
        <v>6.95</v>
      </c>
      <c r="BX2363" s="5">
        <v>9</v>
      </c>
    </row>
    <row r="2364" spans="1:77" x14ac:dyDescent="0.2">
      <c r="A2364" s="2" t="s">
        <v>124</v>
      </c>
      <c r="B2364" s="3">
        <v>41466</v>
      </c>
      <c r="C2364" s="4">
        <v>25</v>
      </c>
      <c r="G2364" s="5">
        <v>5.0000000000000001E-3</v>
      </c>
      <c r="H2364" s="5">
        <v>0.01</v>
      </c>
      <c r="M2364" s="5">
        <v>0.32</v>
      </c>
      <c r="S2364" s="5">
        <v>140</v>
      </c>
      <c r="T2364" s="5">
        <v>13</v>
      </c>
      <c r="V2364" s="5">
        <v>2.2999999999999998</v>
      </c>
      <c r="W2364" s="5">
        <v>0.01</v>
      </c>
      <c r="AB2364" s="5">
        <v>3.46</v>
      </c>
      <c r="AD2364" s="5">
        <v>1.91</v>
      </c>
      <c r="AE2364" s="5">
        <v>2.2400000000000002</v>
      </c>
      <c r="AJ2364" s="5">
        <v>81.3</v>
      </c>
      <c r="AN2364" s="5">
        <v>8.15</v>
      </c>
      <c r="AO2364" s="5">
        <v>3.0000000000000001E-3</v>
      </c>
      <c r="AT2364" s="5">
        <v>4.88</v>
      </c>
      <c r="AV2364" s="5">
        <v>247.45</v>
      </c>
      <c r="AW2364" s="5">
        <v>0.17</v>
      </c>
      <c r="AX2364" s="5">
        <v>0.34</v>
      </c>
      <c r="AY2364" s="5">
        <v>0.14000000000000001</v>
      </c>
      <c r="BA2364" s="5">
        <v>7.13</v>
      </c>
      <c r="BF2364" s="5">
        <v>9.6300000000000008</v>
      </c>
      <c r="BH2364" s="5">
        <v>3.07</v>
      </c>
      <c r="BO2364" s="5">
        <v>16</v>
      </c>
      <c r="BQ2364" s="5">
        <v>7.78</v>
      </c>
      <c r="BR2364" s="5">
        <v>7.93</v>
      </c>
      <c r="BX2364" s="5">
        <v>10.4</v>
      </c>
    </row>
    <row r="2365" spans="1:77" x14ac:dyDescent="0.2">
      <c r="A2365" s="2" t="s">
        <v>124</v>
      </c>
      <c r="B2365" s="3">
        <v>33904</v>
      </c>
      <c r="C2365" s="4">
        <v>21</v>
      </c>
      <c r="H2365" s="5">
        <v>0.28000000000000003</v>
      </c>
      <c r="M2365" s="5">
        <v>0.02</v>
      </c>
      <c r="O2365" s="5">
        <v>180</v>
      </c>
      <c r="S2365" s="5">
        <v>21</v>
      </c>
      <c r="T2365" s="5">
        <v>7</v>
      </c>
      <c r="V2365" s="5">
        <v>55</v>
      </c>
      <c r="W2365" s="5">
        <v>1.3</v>
      </c>
      <c r="AB2365" s="5">
        <v>26.18</v>
      </c>
      <c r="AE2365" s="5">
        <v>2.8</v>
      </c>
      <c r="AJ2365" s="5">
        <v>42</v>
      </c>
      <c r="AN2365" s="5">
        <v>4</v>
      </c>
      <c r="AO2365" s="5">
        <v>0.11</v>
      </c>
      <c r="AT2365" s="5">
        <v>76</v>
      </c>
      <c r="AV2365" s="5">
        <v>2.21</v>
      </c>
      <c r="AW2365" s="5">
        <v>0.3</v>
      </c>
      <c r="AX2365" s="5">
        <v>7.22</v>
      </c>
      <c r="AY2365" s="5">
        <v>2.71</v>
      </c>
      <c r="BA2365" s="5">
        <v>7.33</v>
      </c>
      <c r="BE2365" s="5">
        <v>2.7</v>
      </c>
      <c r="BH2365" s="5">
        <v>4.07</v>
      </c>
      <c r="BX2365" s="5">
        <v>10.9</v>
      </c>
    </row>
    <row r="2366" spans="1:77" x14ac:dyDescent="0.2">
      <c r="A2366" s="2" t="s">
        <v>124</v>
      </c>
      <c r="B2366" s="3">
        <v>40630</v>
      </c>
      <c r="C2366" s="4">
        <v>25</v>
      </c>
      <c r="G2366" s="5">
        <v>2E-3</v>
      </c>
      <c r="H2366" s="5">
        <v>0.01</v>
      </c>
      <c r="M2366" s="5">
        <v>0.24</v>
      </c>
      <c r="S2366" s="5">
        <v>99.8</v>
      </c>
      <c r="T2366" s="5">
        <v>6.58</v>
      </c>
      <c r="V2366" s="5">
        <v>2.9</v>
      </c>
      <c r="W2366" s="5">
        <v>8.9999999999999993E-3</v>
      </c>
      <c r="AB2366" s="5">
        <v>2.93</v>
      </c>
      <c r="AD2366" s="5">
        <v>7.96</v>
      </c>
      <c r="AE2366" s="5">
        <v>2.67</v>
      </c>
      <c r="AJ2366" s="5">
        <v>51.2</v>
      </c>
      <c r="AN2366" s="5">
        <v>6.8</v>
      </c>
      <c r="AO2366" s="5">
        <v>2E-3</v>
      </c>
      <c r="AT2366" s="5">
        <v>3.35</v>
      </c>
      <c r="AV2366" s="5">
        <v>57.99</v>
      </c>
      <c r="AW2366" s="5">
        <v>7.0000000000000007E-2</v>
      </c>
      <c r="AX2366" s="5">
        <v>0.38</v>
      </c>
      <c r="BA2366" s="5">
        <v>7.23</v>
      </c>
      <c r="BF2366" s="5">
        <v>9.98</v>
      </c>
      <c r="BH2366" s="5">
        <v>3.98</v>
      </c>
      <c r="BO2366" s="5">
        <v>18.5</v>
      </c>
      <c r="BQ2366" s="5">
        <v>5.31</v>
      </c>
      <c r="BR2366" s="5">
        <v>5.75</v>
      </c>
      <c r="BT2366" s="5">
        <v>46</v>
      </c>
      <c r="BX2366" s="5">
        <v>6.2</v>
      </c>
    </row>
    <row r="2367" spans="1:77" x14ac:dyDescent="0.2">
      <c r="A2367" s="2" t="s">
        <v>124</v>
      </c>
      <c r="B2367" s="3">
        <v>32826</v>
      </c>
      <c r="C2367" s="4">
        <v>20</v>
      </c>
      <c r="F2367" s="5">
        <v>0.5</v>
      </c>
      <c r="H2367" s="5">
        <v>0.36</v>
      </c>
      <c r="M2367" s="5">
        <v>0.01</v>
      </c>
      <c r="S2367" s="5">
        <v>24</v>
      </c>
      <c r="T2367" s="5">
        <v>7</v>
      </c>
      <c r="V2367" s="5">
        <v>44</v>
      </c>
      <c r="W2367" s="5">
        <v>0.88</v>
      </c>
      <c r="AB2367" s="5">
        <v>25.87</v>
      </c>
      <c r="AE2367" s="5">
        <v>2.1</v>
      </c>
      <c r="AJ2367" s="5">
        <v>40.6</v>
      </c>
      <c r="AN2367" s="5">
        <v>4.2</v>
      </c>
      <c r="AO2367" s="5">
        <v>0.09</v>
      </c>
      <c r="AT2367" s="5">
        <v>91</v>
      </c>
      <c r="AV2367" s="5">
        <v>0.44</v>
      </c>
      <c r="AW2367" s="5">
        <v>0.05</v>
      </c>
      <c r="AX2367" s="5">
        <v>7.43</v>
      </c>
      <c r="BA2367" s="5">
        <v>8.16</v>
      </c>
      <c r="BH2367" s="5">
        <v>4.1900000000000004</v>
      </c>
      <c r="BO2367" s="5">
        <v>6.61</v>
      </c>
      <c r="BX2367" s="5">
        <v>11.6</v>
      </c>
    </row>
    <row r="2368" spans="1:77" x14ac:dyDescent="0.2">
      <c r="A2368" s="2" t="s">
        <v>124</v>
      </c>
      <c r="B2368" s="3">
        <v>39902</v>
      </c>
      <c r="C2368" s="4">
        <v>22</v>
      </c>
      <c r="G2368" s="5">
        <v>5.0000000000000001E-3</v>
      </c>
      <c r="H2368" s="5">
        <v>0.01</v>
      </c>
      <c r="M2368" s="5">
        <v>0.36</v>
      </c>
      <c r="S2368" s="5">
        <v>107</v>
      </c>
      <c r="T2368" s="5">
        <v>12</v>
      </c>
      <c r="V2368" s="5">
        <v>3.8</v>
      </c>
      <c r="W2368" s="5">
        <v>0.01</v>
      </c>
      <c r="AB2368" s="5">
        <v>3.59</v>
      </c>
      <c r="AD2368" s="5">
        <v>0.04</v>
      </c>
      <c r="AE2368" s="5">
        <v>2.75</v>
      </c>
      <c r="AJ2368" s="5">
        <v>57.6</v>
      </c>
      <c r="AN2368" s="5">
        <v>6.81</v>
      </c>
      <c r="AO2368" s="5">
        <v>5.0000000000000001E-3</v>
      </c>
      <c r="AT2368" s="5">
        <v>3.63</v>
      </c>
      <c r="AV2368" s="5">
        <v>75.69</v>
      </c>
      <c r="AW2368" s="5">
        <v>0.01</v>
      </c>
      <c r="AX2368" s="5">
        <v>0.45</v>
      </c>
      <c r="BA2368" s="5">
        <v>7.03</v>
      </c>
      <c r="BF2368" s="5">
        <v>7.41</v>
      </c>
      <c r="BH2368" s="5">
        <v>3.99</v>
      </c>
      <c r="BO2368" s="5">
        <v>27.9</v>
      </c>
      <c r="BX2368" s="5">
        <v>8.3000000000000007</v>
      </c>
    </row>
    <row r="2369" spans="1:77" x14ac:dyDescent="0.2">
      <c r="A2369" s="2" t="s">
        <v>124</v>
      </c>
      <c r="B2369" s="3">
        <v>36459</v>
      </c>
      <c r="C2369" s="4">
        <v>15</v>
      </c>
      <c r="G2369" s="5">
        <v>0.23</v>
      </c>
      <c r="O2369" s="5">
        <v>220</v>
      </c>
      <c r="S2369" s="5">
        <v>16</v>
      </c>
      <c r="V2369" s="5">
        <v>64</v>
      </c>
      <c r="W2369" s="5">
        <v>2.8</v>
      </c>
      <c r="AB2369" s="5">
        <v>26.19</v>
      </c>
      <c r="AE2369" s="5">
        <v>3</v>
      </c>
      <c r="AJ2369" s="5">
        <v>47.3</v>
      </c>
      <c r="AN2369" s="5">
        <v>3.6</v>
      </c>
      <c r="AO2369" s="5">
        <v>0.14000000000000001</v>
      </c>
      <c r="AT2369" s="5">
        <v>92</v>
      </c>
      <c r="BA2369" s="5">
        <v>8.77</v>
      </c>
      <c r="BH2369" s="5">
        <v>4.97</v>
      </c>
      <c r="BO2369" s="5">
        <v>224</v>
      </c>
      <c r="BX2369" s="5">
        <v>11.5</v>
      </c>
    </row>
    <row r="2370" spans="1:77" x14ac:dyDescent="0.2">
      <c r="A2370" s="2" t="s">
        <v>121</v>
      </c>
      <c r="B2370" s="3">
        <v>37909</v>
      </c>
      <c r="C2370" s="4">
        <v>22</v>
      </c>
      <c r="F2370" s="5">
        <v>0.31</v>
      </c>
      <c r="G2370" s="5">
        <v>0.09</v>
      </c>
      <c r="H2370" s="5">
        <v>0.43</v>
      </c>
      <c r="O2370" s="5">
        <v>250</v>
      </c>
      <c r="S2370" s="5">
        <v>21.8</v>
      </c>
      <c r="T2370" s="5">
        <v>14.7</v>
      </c>
      <c r="V2370" s="5">
        <v>51</v>
      </c>
      <c r="W2370" s="5">
        <v>0.65</v>
      </c>
      <c r="AB2370" s="5">
        <v>24.95</v>
      </c>
      <c r="AE2370" s="5">
        <v>2.85</v>
      </c>
      <c r="AJ2370" s="5">
        <v>42</v>
      </c>
      <c r="AN2370" s="5">
        <v>4.08</v>
      </c>
      <c r="AO2370" s="5">
        <v>0.1</v>
      </c>
      <c r="AT2370" s="5">
        <v>80.900000000000006</v>
      </c>
      <c r="AV2370" s="5">
        <v>0.22</v>
      </c>
      <c r="AW2370" s="5">
        <v>0.32</v>
      </c>
      <c r="AX2370" s="5">
        <v>8.61</v>
      </c>
      <c r="AZ2370" s="5">
        <v>2.8</v>
      </c>
      <c r="BA2370" s="5">
        <v>8.1</v>
      </c>
      <c r="BH2370" s="5">
        <v>4.24</v>
      </c>
      <c r="BO2370" s="5">
        <v>157</v>
      </c>
      <c r="BX2370" s="5">
        <v>11.3</v>
      </c>
    </row>
    <row r="2371" spans="1:77" x14ac:dyDescent="0.2">
      <c r="A2371" s="2" t="s">
        <v>121</v>
      </c>
      <c r="B2371" s="3">
        <v>41884</v>
      </c>
      <c r="C2371" s="4">
        <v>24</v>
      </c>
      <c r="G2371" s="5">
        <v>0.23</v>
      </c>
      <c r="H2371" s="5">
        <v>0.54</v>
      </c>
      <c r="M2371" s="5">
        <v>0</v>
      </c>
      <c r="S2371" s="5">
        <v>17.100000000000001</v>
      </c>
      <c r="V2371" s="5">
        <v>68</v>
      </c>
      <c r="W2371" s="5">
        <v>0.55000000000000004</v>
      </c>
      <c r="AB2371" s="5">
        <v>25.53</v>
      </c>
      <c r="AD2371" s="5">
        <v>53.79</v>
      </c>
      <c r="AE2371" s="5">
        <v>2.54</v>
      </c>
      <c r="AJ2371" s="5">
        <v>45.6</v>
      </c>
      <c r="AN2371" s="5">
        <v>3.24</v>
      </c>
      <c r="AO2371" s="5">
        <v>0.1</v>
      </c>
      <c r="AT2371" s="5">
        <v>91.5</v>
      </c>
      <c r="AV2371" s="5">
        <v>0.22</v>
      </c>
      <c r="AW2371" s="5">
        <v>0.22</v>
      </c>
      <c r="AX2371" s="5">
        <v>10.14</v>
      </c>
      <c r="AY2371" s="5">
        <v>3.3</v>
      </c>
      <c r="BA2371" s="5">
        <v>8.51</v>
      </c>
      <c r="BF2371" s="5">
        <v>0.09</v>
      </c>
      <c r="BH2371" s="5">
        <v>4.84</v>
      </c>
      <c r="BO2371" s="5">
        <v>190</v>
      </c>
      <c r="BQ2371" s="5">
        <v>9.1199999999999992</v>
      </c>
      <c r="BR2371" s="5">
        <v>5.26</v>
      </c>
      <c r="BX2371" s="5">
        <v>11.2</v>
      </c>
    </row>
    <row r="2372" spans="1:77" x14ac:dyDescent="0.2">
      <c r="A2372" s="2" t="s">
        <v>121</v>
      </c>
      <c r="B2372" s="3">
        <v>38692</v>
      </c>
      <c r="C2372" s="4">
        <v>32</v>
      </c>
      <c r="F2372" s="5">
        <v>0.01</v>
      </c>
      <c r="G2372" s="5">
        <v>1E-3</v>
      </c>
      <c r="H2372" s="5">
        <v>0.01</v>
      </c>
      <c r="J2372" s="5">
        <v>0.7</v>
      </c>
      <c r="M2372" s="5">
        <v>0.37</v>
      </c>
      <c r="N2372" s="5">
        <v>0.2</v>
      </c>
      <c r="O2372" s="5">
        <v>10</v>
      </c>
      <c r="Q2372" s="5">
        <v>0.02</v>
      </c>
      <c r="S2372" s="5">
        <v>131</v>
      </c>
      <c r="T2372" s="5">
        <v>19</v>
      </c>
      <c r="U2372" s="5">
        <v>0.3</v>
      </c>
      <c r="V2372" s="5">
        <v>3.2</v>
      </c>
      <c r="W2372" s="5">
        <v>0.02</v>
      </c>
      <c r="AB2372" s="5">
        <v>4.28</v>
      </c>
      <c r="AE2372" s="5">
        <v>3.37</v>
      </c>
      <c r="AI2372" s="5">
        <v>3.4</v>
      </c>
      <c r="AJ2372" s="5">
        <v>70</v>
      </c>
      <c r="AN2372" s="5">
        <v>7.85</v>
      </c>
      <c r="AO2372" s="5">
        <v>3.0000000000000001E-3</v>
      </c>
      <c r="AT2372" s="5">
        <v>4.1900000000000004</v>
      </c>
      <c r="AU2372" s="5">
        <v>0.5</v>
      </c>
      <c r="AV2372" s="5">
        <v>98.23</v>
      </c>
      <c r="AW2372" s="5">
        <v>4.5999999999999999E-3</v>
      </c>
      <c r="AX2372" s="5">
        <v>0.56000000000000005</v>
      </c>
      <c r="AZ2372" s="5">
        <v>0.21</v>
      </c>
      <c r="BA2372" s="5">
        <v>7</v>
      </c>
      <c r="BC2372" s="5">
        <v>1.4E-3</v>
      </c>
      <c r="BE2372" s="5">
        <v>7.8</v>
      </c>
      <c r="BH2372" s="5">
        <v>4.28</v>
      </c>
      <c r="BO2372" s="5">
        <v>44.6</v>
      </c>
      <c r="BX2372" s="5">
        <v>10.9</v>
      </c>
      <c r="BY2372" s="5">
        <v>1.5</v>
      </c>
    </row>
    <row r="2373" spans="1:77" x14ac:dyDescent="0.2">
      <c r="A2373" s="2" t="s">
        <v>121</v>
      </c>
      <c r="B2373" s="3">
        <v>38491</v>
      </c>
      <c r="C2373" s="4">
        <v>32</v>
      </c>
      <c r="F2373" s="5">
        <v>4.0000000000000001E-3</v>
      </c>
      <c r="G2373" s="5">
        <v>1E-3</v>
      </c>
      <c r="H2373" s="5">
        <v>0.02</v>
      </c>
      <c r="J2373" s="5">
        <v>1.3</v>
      </c>
      <c r="M2373" s="5">
        <v>0.32</v>
      </c>
      <c r="N2373" s="5">
        <v>0.4</v>
      </c>
      <c r="O2373" s="5">
        <v>37</v>
      </c>
      <c r="Q2373" s="5">
        <v>0.05</v>
      </c>
      <c r="S2373" s="5">
        <v>143</v>
      </c>
      <c r="T2373" s="5">
        <v>25</v>
      </c>
      <c r="U2373" s="5">
        <v>0.5</v>
      </c>
      <c r="V2373" s="5">
        <v>4.3</v>
      </c>
      <c r="W2373" s="5">
        <v>0.36</v>
      </c>
      <c r="AB2373" s="5">
        <v>3.25</v>
      </c>
      <c r="AE2373" s="5">
        <v>3.67</v>
      </c>
      <c r="AI2373" s="5">
        <v>2.2999999999999998</v>
      </c>
      <c r="AJ2373" s="5">
        <v>82.8</v>
      </c>
      <c r="AN2373" s="5">
        <v>8.8000000000000007</v>
      </c>
      <c r="AO2373" s="5">
        <v>0.08</v>
      </c>
      <c r="AT2373" s="5">
        <v>5.07</v>
      </c>
      <c r="AU2373" s="5">
        <v>0.5</v>
      </c>
      <c r="AV2373" s="5">
        <v>118.59</v>
      </c>
      <c r="AW2373" s="5">
        <v>0.33</v>
      </c>
      <c r="AX2373" s="5">
        <v>0.23</v>
      </c>
      <c r="AZ2373" s="5">
        <v>0.08</v>
      </c>
      <c r="BA2373" s="5">
        <v>7.05</v>
      </c>
      <c r="BC2373" s="5">
        <v>1.1999999999999999E-3</v>
      </c>
      <c r="BE2373" s="5">
        <v>8.1999999999999993</v>
      </c>
      <c r="BH2373" s="5">
        <v>4.66</v>
      </c>
      <c r="BO2373" s="5">
        <v>55.4</v>
      </c>
      <c r="BX2373" s="5">
        <v>8.1</v>
      </c>
      <c r="BY2373" s="5">
        <v>7.4</v>
      </c>
    </row>
    <row r="2374" spans="1:77" x14ac:dyDescent="0.2">
      <c r="A2374" s="2" t="s">
        <v>121</v>
      </c>
      <c r="B2374" s="3">
        <v>38272</v>
      </c>
      <c r="C2374" s="4">
        <v>32</v>
      </c>
      <c r="F2374" s="5">
        <v>0.01</v>
      </c>
      <c r="G2374" s="5">
        <v>1E-3</v>
      </c>
      <c r="H2374" s="5">
        <v>0.01</v>
      </c>
      <c r="J2374" s="5">
        <v>0.9</v>
      </c>
      <c r="M2374" s="5">
        <v>0.31</v>
      </c>
      <c r="N2374" s="5">
        <v>0.2</v>
      </c>
      <c r="O2374" s="5">
        <v>14</v>
      </c>
      <c r="Q2374" s="5">
        <v>0.04</v>
      </c>
      <c r="S2374" s="5">
        <v>152</v>
      </c>
      <c r="T2374" s="5">
        <v>34</v>
      </c>
      <c r="U2374" s="5">
        <v>0.5</v>
      </c>
      <c r="V2374" s="5">
        <v>3.7</v>
      </c>
      <c r="W2374" s="5">
        <v>0.02</v>
      </c>
      <c r="AB2374" s="5">
        <v>4.07</v>
      </c>
      <c r="AE2374" s="5">
        <v>3.73</v>
      </c>
      <c r="AI2374" s="5">
        <v>3</v>
      </c>
      <c r="AJ2374" s="5">
        <v>85.6</v>
      </c>
      <c r="AN2374" s="5">
        <v>8.6999999999999993</v>
      </c>
      <c r="AO2374" s="5">
        <v>3.0000000000000001E-3</v>
      </c>
      <c r="AT2374" s="5">
        <v>4.45</v>
      </c>
      <c r="AU2374" s="5">
        <v>0.5</v>
      </c>
      <c r="AV2374" s="5">
        <v>180.61</v>
      </c>
      <c r="AW2374" s="5">
        <v>0.01</v>
      </c>
      <c r="AX2374" s="5">
        <v>0.56000000000000005</v>
      </c>
      <c r="AZ2374" s="5">
        <v>0.15</v>
      </c>
      <c r="BA2374" s="5">
        <v>6.8</v>
      </c>
      <c r="BC2374" s="5">
        <v>1.9E-3</v>
      </c>
      <c r="BE2374" s="5">
        <v>8.9</v>
      </c>
      <c r="BH2374" s="5">
        <v>3.09</v>
      </c>
      <c r="BO2374" s="5">
        <v>76</v>
      </c>
      <c r="BX2374" s="5">
        <v>11.7</v>
      </c>
      <c r="BY2374" s="5">
        <v>3</v>
      </c>
    </row>
    <row r="2375" spans="1:77" x14ac:dyDescent="0.2">
      <c r="A2375" s="2" t="s">
        <v>121</v>
      </c>
      <c r="B2375" s="3">
        <v>38104</v>
      </c>
      <c r="C2375" s="4">
        <v>32</v>
      </c>
      <c r="F2375" s="5">
        <v>8.0000000000000002E-3</v>
      </c>
      <c r="G2375" s="5">
        <v>8.0000000000000002E-3</v>
      </c>
      <c r="H2375" s="5">
        <v>0.02</v>
      </c>
      <c r="J2375" s="5">
        <v>0.6</v>
      </c>
      <c r="M2375" s="5">
        <v>0.28000000000000003</v>
      </c>
      <c r="N2375" s="5">
        <v>0.2</v>
      </c>
      <c r="O2375" s="5">
        <v>15</v>
      </c>
      <c r="Q2375" s="5">
        <v>0.04</v>
      </c>
      <c r="S2375" s="5">
        <v>156</v>
      </c>
      <c r="T2375" s="5">
        <v>34</v>
      </c>
      <c r="U2375" s="5">
        <v>0.6</v>
      </c>
      <c r="V2375" s="5">
        <v>4</v>
      </c>
      <c r="W2375" s="5">
        <v>0.03</v>
      </c>
      <c r="AB2375" s="5">
        <v>5.1100000000000003</v>
      </c>
      <c r="AE2375" s="5">
        <v>3.42</v>
      </c>
      <c r="AI2375" s="5">
        <v>2.5</v>
      </c>
      <c r="AJ2375" s="5">
        <v>62.9</v>
      </c>
      <c r="AN2375" s="5">
        <v>9.26</v>
      </c>
      <c r="AO2375" s="5">
        <v>0.02</v>
      </c>
      <c r="AT2375" s="5">
        <v>5.63</v>
      </c>
      <c r="AU2375" s="5">
        <v>0.6</v>
      </c>
      <c r="AV2375" s="5">
        <v>196.28</v>
      </c>
      <c r="AW2375" s="5">
        <v>0.96</v>
      </c>
      <c r="AX2375" s="5">
        <v>0.42</v>
      </c>
      <c r="AZ2375" s="5">
        <v>0.16</v>
      </c>
      <c r="BA2375" s="5">
        <v>7.25</v>
      </c>
      <c r="BC2375" s="5">
        <v>1.4E-3</v>
      </c>
      <c r="BE2375" s="5">
        <v>7.14</v>
      </c>
      <c r="BH2375" s="5">
        <v>3.56</v>
      </c>
      <c r="BO2375" s="5">
        <v>56.4</v>
      </c>
      <c r="BX2375" s="5">
        <v>7.7</v>
      </c>
      <c r="BY2375" s="5">
        <v>5.6</v>
      </c>
    </row>
    <row r="2376" spans="1:77" x14ac:dyDescent="0.2">
      <c r="A2376" s="2" t="s">
        <v>121</v>
      </c>
      <c r="B2376" s="3">
        <v>37952</v>
      </c>
      <c r="C2376" s="4">
        <v>32</v>
      </c>
      <c r="F2376" s="5">
        <v>0.01</v>
      </c>
      <c r="G2376" s="5">
        <v>2E-3</v>
      </c>
      <c r="H2376" s="5">
        <v>0.01</v>
      </c>
      <c r="J2376" s="5">
        <v>0.7</v>
      </c>
      <c r="M2376" s="5">
        <v>0.31</v>
      </c>
      <c r="N2376" s="5">
        <v>0.2</v>
      </c>
      <c r="O2376" s="5">
        <v>110</v>
      </c>
      <c r="Q2376" s="5">
        <v>0.02</v>
      </c>
      <c r="S2376" s="5">
        <v>116</v>
      </c>
      <c r="T2376" s="5">
        <v>14</v>
      </c>
      <c r="U2376" s="5">
        <v>0.6</v>
      </c>
      <c r="V2376" s="5">
        <v>2.6</v>
      </c>
      <c r="W2376" s="5">
        <v>0.04</v>
      </c>
      <c r="AB2376" s="5">
        <v>4.3</v>
      </c>
      <c r="AE2376" s="5">
        <v>3.58</v>
      </c>
      <c r="AI2376" s="5">
        <v>2.2000000000000002</v>
      </c>
      <c r="AJ2376" s="5">
        <v>67.400000000000006</v>
      </c>
      <c r="AN2376" s="5">
        <v>5.85</v>
      </c>
      <c r="AO2376" s="5">
        <v>2.5000000000000001E-3</v>
      </c>
      <c r="AT2376" s="5">
        <v>4.7699999999999996</v>
      </c>
      <c r="AU2376" s="5">
        <v>0.5</v>
      </c>
      <c r="AV2376" s="5">
        <v>129.43</v>
      </c>
      <c r="AW2376" s="5">
        <v>7.0000000000000007E-2</v>
      </c>
      <c r="AX2376" s="5">
        <v>0.52</v>
      </c>
      <c r="AZ2376" s="5">
        <v>0.15</v>
      </c>
      <c r="BA2376" s="5">
        <v>7.2</v>
      </c>
      <c r="BC2376" s="5">
        <v>2.5000000000000001E-3</v>
      </c>
      <c r="BE2376" s="5">
        <v>7.2</v>
      </c>
      <c r="BH2376" s="5">
        <v>3.46</v>
      </c>
      <c r="BO2376" s="5">
        <v>31.6</v>
      </c>
      <c r="BX2376" s="5">
        <v>10.8</v>
      </c>
      <c r="BY2376" s="5">
        <v>1.5</v>
      </c>
    </row>
    <row r="2377" spans="1:77" x14ac:dyDescent="0.2">
      <c r="A2377" s="2" t="s">
        <v>121</v>
      </c>
      <c r="B2377" s="3">
        <v>37756</v>
      </c>
      <c r="C2377" s="4">
        <v>32</v>
      </c>
      <c r="F2377" s="5">
        <v>3.0000000000000001E-3</v>
      </c>
      <c r="G2377" s="5">
        <v>5.0000000000000001E-3</v>
      </c>
      <c r="H2377" s="5">
        <v>0.01</v>
      </c>
      <c r="J2377" s="5">
        <v>0.9</v>
      </c>
      <c r="M2377" s="5">
        <v>0.47</v>
      </c>
      <c r="N2377" s="5">
        <v>0.2</v>
      </c>
      <c r="O2377" s="5">
        <v>31</v>
      </c>
      <c r="Q2377" s="5">
        <v>0.02</v>
      </c>
      <c r="S2377" s="5">
        <v>118</v>
      </c>
      <c r="T2377" s="5">
        <v>28</v>
      </c>
      <c r="U2377" s="5">
        <v>0.3</v>
      </c>
      <c r="V2377" s="5">
        <v>1.3</v>
      </c>
      <c r="W2377" s="5">
        <v>0.09</v>
      </c>
      <c r="AB2377" s="5">
        <v>3.47</v>
      </c>
      <c r="AE2377" s="5">
        <v>2.58</v>
      </c>
      <c r="AI2377" s="5">
        <v>1.7</v>
      </c>
      <c r="AJ2377" s="5">
        <v>66.099999999999994</v>
      </c>
      <c r="AN2377" s="5">
        <v>6.31</v>
      </c>
      <c r="AO2377" s="5">
        <v>0.03</v>
      </c>
      <c r="AT2377" s="5">
        <v>4.93</v>
      </c>
      <c r="AU2377" s="5">
        <v>0.7</v>
      </c>
      <c r="AV2377" s="5">
        <v>4.22</v>
      </c>
      <c r="AW2377" s="5">
        <v>0.03</v>
      </c>
      <c r="AX2377" s="5">
        <v>0.03</v>
      </c>
      <c r="AZ2377" s="5">
        <v>0.02</v>
      </c>
      <c r="BA2377" s="5">
        <v>7.18</v>
      </c>
      <c r="BC2377" s="5">
        <v>7.1000000000000004E-3</v>
      </c>
      <c r="BE2377" s="5">
        <v>7.5</v>
      </c>
      <c r="BH2377" s="5">
        <v>3.75</v>
      </c>
      <c r="BO2377" s="5">
        <v>65.3</v>
      </c>
      <c r="BX2377" s="5">
        <v>7.5</v>
      </c>
      <c r="BY2377" s="5">
        <v>1</v>
      </c>
    </row>
    <row r="2378" spans="1:77" x14ac:dyDescent="0.2">
      <c r="A2378" s="2" t="s">
        <v>121</v>
      </c>
      <c r="B2378" s="3">
        <v>41037</v>
      </c>
      <c r="C2378" s="4">
        <v>26</v>
      </c>
      <c r="G2378" s="5">
        <v>0.02</v>
      </c>
      <c r="H2378" s="5">
        <v>0.01</v>
      </c>
      <c r="M2378" s="5">
        <v>0.39</v>
      </c>
      <c r="S2378" s="5">
        <v>90.3</v>
      </c>
      <c r="T2378" s="5">
        <v>7.6</v>
      </c>
      <c r="V2378" s="5">
        <v>2.6</v>
      </c>
      <c r="W2378" s="5">
        <v>0.01</v>
      </c>
      <c r="AB2378" s="5">
        <v>3.36</v>
      </c>
      <c r="AD2378" s="5">
        <v>4.1399999999999997</v>
      </c>
      <c r="AE2378" s="5">
        <v>2.04</v>
      </c>
      <c r="AJ2378" s="5">
        <v>49.6</v>
      </c>
      <c r="AN2378" s="5">
        <v>5.74</v>
      </c>
      <c r="AO2378" s="5">
        <v>6.0000000000000001E-3</v>
      </c>
      <c r="AT2378" s="5">
        <v>4</v>
      </c>
      <c r="AV2378" s="5">
        <v>40.01</v>
      </c>
      <c r="AW2378" s="5">
        <v>0.01</v>
      </c>
      <c r="AX2378" s="5">
        <v>0.38</v>
      </c>
      <c r="AY2378" s="5">
        <v>0.17</v>
      </c>
      <c r="BA2378" s="5">
        <v>7.26</v>
      </c>
      <c r="BF2378" s="5">
        <v>9.2100000000000009</v>
      </c>
      <c r="BH2378" s="5">
        <v>4.01</v>
      </c>
      <c r="BO2378" s="5">
        <v>15.8</v>
      </c>
      <c r="BQ2378" s="5">
        <v>5</v>
      </c>
      <c r="BR2378" s="5">
        <v>5.21</v>
      </c>
      <c r="BT2378" s="5">
        <v>45</v>
      </c>
      <c r="BX2378" s="5">
        <v>8.6999999999999993</v>
      </c>
    </row>
    <row r="2379" spans="1:77" x14ac:dyDescent="0.2">
      <c r="A2379" s="2" t="s">
        <v>121</v>
      </c>
      <c r="B2379" s="3">
        <v>40896</v>
      </c>
      <c r="C2379" s="4">
        <v>37</v>
      </c>
      <c r="G2379" s="5">
        <v>1E-3</v>
      </c>
      <c r="H2379" s="5">
        <v>0.1</v>
      </c>
      <c r="J2379" s="5">
        <v>12</v>
      </c>
      <c r="M2379" s="5">
        <v>0.85</v>
      </c>
      <c r="N2379" s="5">
        <v>0.2</v>
      </c>
      <c r="Q2379" s="5">
        <v>0.02</v>
      </c>
      <c r="S2379" s="5">
        <v>120</v>
      </c>
      <c r="T2379" s="5">
        <v>40</v>
      </c>
      <c r="U2379" s="5">
        <v>0.2</v>
      </c>
      <c r="V2379" s="5">
        <v>2.2000000000000002</v>
      </c>
      <c r="W2379" s="5">
        <v>5.3</v>
      </c>
      <c r="AB2379" s="5">
        <v>28.8</v>
      </c>
      <c r="AD2379" s="5">
        <v>1.58</v>
      </c>
      <c r="AE2379" s="5">
        <v>2.5099999999999998</v>
      </c>
      <c r="AI2379" s="5">
        <v>0.5</v>
      </c>
      <c r="AJ2379" s="5">
        <v>69.3</v>
      </c>
      <c r="AN2379" s="5">
        <v>7.93</v>
      </c>
      <c r="AO2379" s="5">
        <v>0.14000000000000001</v>
      </c>
      <c r="AS2379" s="5">
        <v>1.3</v>
      </c>
      <c r="AT2379" s="5">
        <v>11.1</v>
      </c>
      <c r="AU2379" s="5">
        <v>0.5</v>
      </c>
      <c r="AV2379" s="5">
        <v>0.22</v>
      </c>
      <c r="AW2379" s="5">
        <v>6.5700000000000003E-3</v>
      </c>
      <c r="AX2379" s="5">
        <v>0.01</v>
      </c>
      <c r="BA2379" s="5">
        <v>7.05</v>
      </c>
      <c r="BC2379" s="5">
        <v>1E-3</v>
      </c>
      <c r="BF2379" s="5">
        <v>0.5</v>
      </c>
      <c r="BH2379" s="5">
        <v>5.35</v>
      </c>
      <c r="BO2379" s="5">
        <v>54</v>
      </c>
      <c r="BQ2379" s="5">
        <v>7.6</v>
      </c>
      <c r="BR2379" s="5">
        <v>7.48</v>
      </c>
      <c r="BS2379" s="5">
        <v>0.2</v>
      </c>
      <c r="BT2379" s="5">
        <v>67</v>
      </c>
      <c r="BV2379" s="5">
        <v>0.16</v>
      </c>
      <c r="BW2379" s="5">
        <v>0.19</v>
      </c>
      <c r="BX2379" s="5">
        <v>10.1</v>
      </c>
      <c r="BY2379" s="5">
        <v>0.7</v>
      </c>
    </row>
    <row r="2380" spans="1:77" x14ac:dyDescent="0.2">
      <c r="A2380" s="2" t="s">
        <v>121</v>
      </c>
      <c r="B2380" s="3">
        <v>32300</v>
      </c>
      <c r="C2380" s="4">
        <v>28</v>
      </c>
      <c r="F2380" s="5">
        <v>0.02</v>
      </c>
      <c r="H2380" s="5">
        <v>0.32</v>
      </c>
      <c r="J2380" s="5">
        <v>0.2</v>
      </c>
      <c r="M2380" s="5">
        <v>0.35</v>
      </c>
      <c r="N2380" s="5">
        <v>0.2</v>
      </c>
      <c r="Q2380" s="5">
        <v>0.01</v>
      </c>
      <c r="S2380" s="5">
        <v>72</v>
      </c>
      <c r="T2380" s="5">
        <v>10.3</v>
      </c>
      <c r="U2380" s="5">
        <v>0.1</v>
      </c>
      <c r="V2380" s="5">
        <v>1</v>
      </c>
      <c r="W2380" s="5">
        <v>1.47</v>
      </c>
      <c r="AB2380" s="5">
        <v>9.4700000000000006</v>
      </c>
      <c r="AE2380" s="5">
        <v>2.7</v>
      </c>
      <c r="AI2380" s="5">
        <v>0.2</v>
      </c>
      <c r="AJ2380" s="5">
        <v>48.2</v>
      </c>
      <c r="AN2380" s="5">
        <v>8.4</v>
      </c>
      <c r="AO2380" s="5">
        <v>0.1</v>
      </c>
      <c r="AT2380" s="5">
        <v>14</v>
      </c>
      <c r="AU2380" s="5">
        <v>0.2</v>
      </c>
      <c r="AV2380" s="5">
        <v>1.1000000000000001</v>
      </c>
      <c r="AW2380" s="5">
        <v>0.82</v>
      </c>
      <c r="AX2380" s="5">
        <v>1.53</v>
      </c>
      <c r="BA2380" s="5">
        <v>6.96</v>
      </c>
      <c r="BE2380" s="5">
        <v>0.4</v>
      </c>
      <c r="BH2380" s="5">
        <v>4.25</v>
      </c>
      <c r="BO2380" s="5">
        <v>13.9</v>
      </c>
      <c r="BX2380" s="5">
        <v>9.9</v>
      </c>
      <c r="BY2380" s="5">
        <v>2.1</v>
      </c>
    </row>
    <row r="2381" spans="1:77" x14ac:dyDescent="0.2">
      <c r="A2381" s="2" t="s">
        <v>349</v>
      </c>
      <c r="B2381" s="3">
        <v>32442</v>
      </c>
      <c r="C2381" s="4">
        <v>27</v>
      </c>
      <c r="F2381" s="5">
        <v>0.05</v>
      </c>
      <c r="H2381" s="5">
        <v>0.06</v>
      </c>
      <c r="J2381" s="5">
        <v>0.2</v>
      </c>
      <c r="M2381" s="5">
        <v>0.1</v>
      </c>
      <c r="N2381" s="5">
        <v>0.2</v>
      </c>
      <c r="Q2381" s="5">
        <v>0.01</v>
      </c>
      <c r="S2381" s="5">
        <v>48</v>
      </c>
      <c r="T2381" s="5">
        <v>9.06</v>
      </c>
      <c r="U2381" s="5">
        <v>0.1</v>
      </c>
      <c r="V2381" s="5">
        <v>1</v>
      </c>
      <c r="W2381" s="5">
        <v>1.2</v>
      </c>
      <c r="AB2381" s="5">
        <v>25.29</v>
      </c>
      <c r="AE2381" s="5">
        <v>1.5</v>
      </c>
      <c r="AI2381" s="5">
        <v>0.8</v>
      </c>
      <c r="AJ2381" s="5">
        <v>31</v>
      </c>
      <c r="AN2381" s="5">
        <v>3.8</v>
      </c>
      <c r="AO2381" s="5">
        <v>0.13</v>
      </c>
      <c r="AT2381" s="5">
        <v>9</v>
      </c>
      <c r="AU2381" s="5">
        <v>0.2</v>
      </c>
      <c r="AV2381" s="5">
        <v>0.44</v>
      </c>
      <c r="AX2381" s="5">
        <v>1.53</v>
      </c>
      <c r="BA2381" s="5">
        <v>7.15</v>
      </c>
      <c r="BE2381" s="5">
        <v>0.1</v>
      </c>
      <c r="BH2381" s="5">
        <v>2.62</v>
      </c>
      <c r="BO2381" s="5">
        <v>18.399999999999999</v>
      </c>
      <c r="BX2381" s="5">
        <v>10.6</v>
      </c>
      <c r="BY2381" s="5">
        <v>2.1</v>
      </c>
    </row>
    <row r="2382" spans="1:77" x14ac:dyDescent="0.2">
      <c r="A2382" s="2" t="s">
        <v>349</v>
      </c>
      <c r="B2382" s="3">
        <v>36460</v>
      </c>
      <c r="C2382" s="4">
        <v>24</v>
      </c>
      <c r="F2382" s="5">
        <v>0.12</v>
      </c>
      <c r="G2382" s="5">
        <v>0.13</v>
      </c>
      <c r="H2382" s="5">
        <v>0.01</v>
      </c>
      <c r="M2382" s="5">
        <v>0.16</v>
      </c>
      <c r="O2382" s="5">
        <v>50</v>
      </c>
      <c r="S2382" s="5">
        <v>37</v>
      </c>
      <c r="T2382" s="5">
        <v>16</v>
      </c>
      <c r="V2382" s="5">
        <v>1.3</v>
      </c>
      <c r="W2382" s="5">
        <v>0.01</v>
      </c>
      <c r="AB2382" s="5">
        <v>4.21</v>
      </c>
      <c r="AE2382" s="5">
        <v>1.1000000000000001</v>
      </c>
      <c r="AJ2382" s="5">
        <v>31.5</v>
      </c>
      <c r="AN2382" s="5">
        <v>5.6</v>
      </c>
      <c r="AO2382" s="5">
        <v>0.03</v>
      </c>
      <c r="AT2382" s="5">
        <v>11</v>
      </c>
      <c r="AV2382" s="5">
        <v>8.67</v>
      </c>
      <c r="AW2382" s="5">
        <v>3.3E-3</v>
      </c>
      <c r="AX2382" s="5">
        <v>0.02</v>
      </c>
      <c r="AZ2382" s="5">
        <v>0.01</v>
      </c>
      <c r="BA2382" s="5">
        <v>7.14</v>
      </c>
      <c r="BE2382" s="5">
        <v>5.7</v>
      </c>
      <c r="BH2382" s="5">
        <v>1.1000000000000001</v>
      </c>
      <c r="BO2382" s="5">
        <v>60.7</v>
      </c>
      <c r="BX2382" s="5">
        <v>10</v>
      </c>
    </row>
    <row r="2383" spans="1:77" x14ac:dyDescent="0.2">
      <c r="A2383" s="2" t="s">
        <v>349</v>
      </c>
      <c r="B2383" s="3">
        <v>36076</v>
      </c>
      <c r="C2383" s="4">
        <v>32</v>
      </c>
      <c r="F2383" s="5">
        <v>0.02</v>
      </c>
      <c r="G2383" s="5">
        <v>0.03</v>
      </c>
      <c r="H2383" s="5">
        <v>0.01</v>
      </c>
      <c r="J2383" s="5">
        <v>1.4</v>
      </c>
      <c r="M2383" s="5">
        <v>0.09</v>
      </c>
      <c r="N2383" s="5">
        <v>0.2</v>
      </c>
      <c r="O2383" s="5">
        <v>50</v>
      </c>
      <c r="Q2383" s="5">
        <v>0.06</v>
      </c>
      <c r="S2383" s="5">
        <v>48</v>
      </c>
      <c r="T2383" s="5">
        <v>22</v>
      </c>
      <c r="U2383" s="5">
        <v>0.5</v>
      </c>
      <c r="V2383" s="5">
        <v>1.8</v>
      </c>
      <c r="W2383" s="5">
        <v>0.01</v>
      </c>
      <c r="AB2383" s="5">
        <v>4.4800000000000004</v>
      </c>
      <c r="AE2383" s="5">
        <v>1.1000000000000001</v>
      </c>
      <c r="AI2383" s="5">
        <v>0.5</v>
      </c>
      <c r="AJ2383" s="5">
        <v>36.200000000000003</v>
      </c>
      <c r="AN2383" s="5">
        <v>6.9</v>
      </c>
      <c r="AO2383" s="5">
        <v>3.0000000000000001E-3</v>
      </c>
      <c r="AT2383" s="5">
        <v>14</v>
      </c>
      <c r="AU2383" s="5">
        <v>0.5</v>
      </c>
      <c r="AV2383" s="5">
        <v>11.02</v>
      </c>
      <c r="AW2383" s="5">
        <v>3.284E-3</v>
      </c>
      <c r="AX2383" s="5">
        <v>7.0000000000000007E-2</v>
      </c>
      <c r="AZ2383" s="5">
        <v>0.03</v>
      </c>
      <c r="BA2383" s="5">
        <v>7.3</v>
      </c>
      <c r="BC2383" s="5">
        <v>1.4E-3</v>
      </c>
      <c r="BE2383" s="5">
        <v>5.9</v>
      </c>
      <c r="BH2383" s="5">
        <v>1.02</v>
      </c>
      <c r="BO2383" s="5">
        <v>75.5</v>
      </c>
      <c r="BX2383" s="5">
        <v>9.6999999999999993</v>
      </c>
      <c r="BY2383" s="5">
        <v>1</v>
      </c>
    </row>
    <row r="2384" spans="1:77" x14ac:dyDescent="0.2">
      <c r="A2384" s="2" t="s">
        <v>349</v>
      </c>
      <c r="B2384" s="3">
        <v>35723</v>
      </c>
      <c r="C2384" s="4">
        <v>32</v>
      </c>
      <c r="F2384" s="5">
        <v>0.05</v>
      </c>
      <c r="G2384" s="5">
        <v>0.03</v>
      </c>
      <c r="H2384" s="5">
        <v>0.01</v>
      </c>
      <c r="J2384" s="5">
        <v>0.2</v>
      </c>
      <c r="M2384" s="5">
        <v>0.06</v>
      </c>
      <c r="N2384" s="5">
        <v>1</v>
      </c>
      <c r="O2384" s="5">
        <v>50</v>
      </c>
      <c r="Q2384" s="5">
        <v>0.2</v>
      </c>
      <c r="S2384" s="5">
        <v>45</v>
      </c>
      <c r="T2384" s="5">
        <v>23</v>
      </c>
      <c r="U2384" s="5">
        <v>0.2</v>
      </c>
      <c r="V2384" s="5">
        <v>1.4</v>
      </c>
      <c r="W2384" s="5">
        <v>0.03</v>
      </c>
      <c r="AB2384" s="5">
        <v>4.6900000000000004</v>
      </c>
      <c r="AE2384" s="5">
        <v>1</v>
      </c>
      <c r="AI2384" s="5">
        <v>1</v>
      </c>
      <c r="AJ2384" s="5">
        <v>35</v>
      </c>
      <c r="AN2384" s="5">
        <v>6.2</v>
      </c>
      <c r="AO2384" s="5">
        <v>3.0000000000000001E-3</v>
      </c>
      <c r="AT2384" s="5">
        <v>12</v>
      </c>
      <c r="AU2384" s="5">
        <v>1</v>
      </c>
      <c r="AV2384" s="5">
        <v>10</v>
      </c>
      <c r="AW2384" s="5">
        <v>3.284E-3</v>
      </c>
      <c r="AX2384" s="5">
        <v>0.08</v>
      </c>
      <c r="AZ2384" s="5">
        <v>0.02</v>
      </c>
      <c r="BA2384" s="5">
        <v>7.56</v>
      </c>
      <c r="BC2384" s="5">
        <v>2.5000000000000001E-3</v>
      </c>
      <c r="BE2384" s="5">
        <v>6.2</v>
      </c>
      <c r="BH2384" s="5">
        <v>0.92</v>
      </c>
      <c r="BO2384" s="5">
        <v>72.3</v>
      </c>
      <c r="BX2384" s="5">
        <v>9.3000000000000007</v>
      </c>
      <c r="BY2384" s="5">
        <v>1</v>
      </c>
    </row>
    <row r="2385" spans="1:77" x14ac:dyDescent="0.2">
      <c r="A2385" s="2" t="s">
        <v>349</v>
      </c>
      <c r="B2385" s="3">
        <v>35397</v>
      </c>
      <c r="C2385" s="4">
        <v>31</v>
      </c>
      <c r="F2385" s="5">
        <v>0.06</v>
      </c>
      <c r="G2385" s="5">
        <v>0.04</v>
      </c>
      <c r="H2385" s="5">
        <v>0.01</v>
      </c>
      <c r="J2385" s="5">
        <v>1</v>
      </c>
      <c r="M2385" s="5">
        <v>0.16</v>
      </c>
      <c r="N2385" s="5">
        <v>1</v>
      </c>
      <c r="Q2385" s="5">
        <v>0.2</v>
      </c>
      <c r="S2385" s="5">
        <v>42</v>
      </c>
      <c r="T2385" s="5">
        <v>22</v>
      </c>
      <c r="U2385" s="5">
        <v>1</v>
      </c>
      <c r="V2385" s="5">
        <v>1.3</v>
      </c>
      <c r="W2385" s="5">
        <v>0.03</v>
      </c>
      <c r="AB2385" s="5">
        <v>4.5999999999999996</v>
      </c>
      <c r="AE2385" s="5">
        <v>1.1000000000000001</v>
      </c>
      <c r="AI2385" s="5">
        <v>1</v>
      </c>
      <c r="AJ2385" s="5">
        <v>30.5</v>
      </c>
      <c r="AN2385" s="5">
        <v>5.5</v>
      </c>
      <c r="AO2385" s="5">
        <v>0.01</v>
      </c>
      <c r="AT2385" s="5">
        <v>11</v>
      </c>
      <c r="AU2385" s="5">
        <v>1</v>
      </c>
      <c r="AV2385" s="5">
        <v>11.55</v>
      </c>
      <c r="AW2385" s="5">
        <v>3.284E-3</v>
      </c>
      <c r="AX2385" s="5">
        <v>0.08</v>
      </c>
      <c r="AZ2385" s="5">
        <v>0.02</v>
      </c>
      <c r="BA2385" s="5">
        <v>7.42</v>
      </c>
      <c r="BC2385" s="5">
        <v>4.1999999999999997E-3</v>
      </c>
      <c r="BE2385" s="5">
        <v>7.1</v>
      </c>
      <c r="BH2385" s="5">
        <v>0.66</v>
      </c>
      <c r="BO2385" s="5">
        <v>72.400000000000006</v>
      </c>
      <c r="BX2385" s="5">
        <v>8.8000000000000007</v>
      </c>
      <c r="BY2385" s="5">
        <v>5.2</v>
      </c>
    </row>
    <row r="2386" spans="1:77" x14ac:dyDescent="0.2">
      <c r="A2386" s="2" t="s">
        <v>349</v>
      </c>
      <c r="B2386" s="3">
        <v>32674</v>
      </c>
      <c r="C2386" s="4">
        <v>4</v>
      </c>
      <c r="AB2386" s="5">
        <v>24.78</v>
      </c>
      <c r="AJ2386" s="5">
        <v>32.799999999999997</v>
      </c>
      <c r="BA2386" s="5">
        <v>7.45</v>
      </c>
      <c r="BX2386" s="5">
        <v>10.9</v>
      </c>
    </row>
    <row r="2387" spans="1:77" x14ac:dyDescent="0.2">
      <c r="A2387" s="2" t="s">
        <v>349</v>
      </c>
      <c r="B2387" s="3">
        <v>32826</v>
      </c>
      <c r="C2387" s="4">
        <v>22</v>
      </c>
      <c r="F2387" s="5">
        <v>0.04</v>
      </c>
      <c r="H2387" s="5">
        <v>0.13</v>
      </c>
      <c r="M2387" s="5">
        <v>0.1</v>
      </c>
      <c r="S2387" s="5">
        <v>63</v>
      </c>
      <c r="T2387" s="5">
        <v>9</v>
      </c>
      <c r="V2387" s="5">
        <v>4</v>
      </c>
      <c r="W2387" s="5">
        <v>1.2</v>
      </c>
      <c r="AB2387" s="5">
        <v>26</v>
      </c>
      <c r="AE2387" s="5">
        <v>1.2</v>
      </c>
      <c r="AJ2387" s="5">
        <v>29.9</v>
      </c>
      <c r="AN2387" s="5">
        <v>4.3</v>
      </c>
      <c r="AO2387" s="5">
        <v>0.11</v>
      </c>
      <c r="AT2387" s="5">
        <v>8.1999999999999993</v>
      </c>
      <c r="AV2387" s="5">
        <v>0.44</v>
      </c>
      <c r="AW2387" s="5">
        <v>6.5599999999999999E-3</v>
      </c>
      <c r="AX2387" s="5">
        <v>0.01</v>
      </c>
      <c r="AY2387" s="5">
        <v>0.13</v>
      </c>
      <c r="BA2387" s="5">
        <v>7.47</v>
      </c>
      <c r="BE2387" s="5">
        <v>0.7</v>
      </c>
      <c r="BH2387" s="5">
        <v>2.56</v>
      </c>
      <c r="BO2387" s="5">
        <v>14.9</v>
      </c>
      <c r="BX2387" s="5">
        <v>10.5</v>
      </c>
    </row>
    <row r="2388" spans="1:77" x14ac:dyDescent="0.2">
      <c r="A2388" s="2" t="s">
        <v>349</v>
      </c>
      <c r="B2388" s="3">
        <v>35718</v>
      </c>
      <c r="C2388" s="4">
        <v>32</v>
      </c>
      <c r="F2388" s="5">
        <v>3.0000000000000001E-3</v>
      </c>
      <c r="G2388" s="5">
        <v>4.0000000000000001E-3</v>
      </c>
      <c r="H2388" s="5">
        <v>0.11</v>
      </c>
      <c r="J2388" s="5">
        <v>0.2</v>
      </c>
      <c r="M2388" s="5">
        <v>0.17</v>
      </c>
      <c r="N2388" s="5">
        <v>1</v>
      </c>
      <c r="O2388" s="5">
        <v>62</v>
      </c>
      <c r="Q2388" s="5">
        <v>0.2</v>
      </c>
      <c r="S2388" s="5">
        <v>50</v>
      </c>
      <c r="T2388" s="5">
        <v>9.8000000000000007</v>
      </c>
      <c r="U2388" s="5">
        <v>0.2</v>
      </c>
      <c r="V2388" s="5">
        <v>1</v>
      </c>
      <c r="W2388" s="5">
        <v>1.17</v>
      </c>
      <c r="AB2388" s="5">
        <v>25.3</v>
      </c>
      <c r="AE2388" s="5">
        <v>1.4</v>
      </c>
      <c r="AI2388" s="5">
        <v>1</v>
      </c>
      <c r="AJ2388" s="5">
        <v>31</v>
      </c>
      <c r="AN2388" s="5">
        <v>4.0999999999999996</v>
      </c>
      <c r="AO2388" s="5">
        <v>0.13</v>
      </c>
      <c r="AT2388" s="5">
        <v>7.7</v>
      </c>
      <c r="AU2388" s="5">
        <v>1</v>
      </c>
      <c r="AV2388" s="5">
        <v>0.22</v>
      </c>
      <c r="AW2388" s="5">
        <v>3.2799999999999999E-3</v>
      </c>
      <c r="AX2388" s="5">
        <v>0.05</v>
      </c>
      <c r="AZ2388" s="5">
        <v>0.02</v>
      </c>
      <c r="BA2388" s="5">
        <v>7.48</v>
      </c>
      <c r="BC2388" s="5">
        <v>2.3E-3</v>
      </c>
      <c r="BE2388" s="5">
        <v>0.2</v>
      </c>
      <c r="BH2388" s="5">
        <v>2.6</v>
      </c>
      <c r="BO2388" s="5">
        <v>17.600000000000001</v>
      </c>
      <c r="BX2388" s="5">
        <v>10.5</v>
      </c>
      <c r="BY2388" s="5">
        <v>2.4</v>
      </c>
    </row>
    <row r="2389" spans="1:77" x14ac:dyDescent="0.2">
      <c r="A2389" s="2" t="s">
        <v>349</v>
      </c>
      <c r="B2389" s="3">
        <v>36080</v>
      </c>
      <c r="C2389" s="4">
        <v>23</v>
      </c>
      <c r="F2389" s="5">
        <v>2E-3</v>
      </c>
      <c r="G2389" s="5">
        <v>2E-3</v>
      </c>
      <c r="H2389" s="5">
        <v>0.12</v>
      </c>
      <c r="M2389" s="5">
        <v>0.17</v>
      </c>
      <c r="O2389" s="5">
        <v>50</v>
      </c>
      <c r="S2389" s="5">
        <v>51</v>
      </c>
      <c r="T2389" s="5">
        <v>9.5</v>
      </c>
      <c r="V2389" s="5">
        <v>1</v>
      </c>
      <c r="W2389" s="5">
        <v>1</v>
      </c>
      <c r="AB2389" s="5">
        <v>24.52</v>
      </c>
      <c r="AE2389" s="5">
        <v>1.9</v>
      </c>
      <c r="AJ2389" s="5">
        <v>30.9</v>
      </c>
      <c r="AN2389" s="5">
        <v>4.4000000000000004</v>
      </c>
      <c r="AO2389" s="5">
        <v>0.12</v>
      </c>
      <c r="AT2389" s="5">
        <v>8.9</v>
      </c>
      <c r="AV2389" s="5">
        <v>0.22</v>
      </c>
      <c r="AW2389" s="5">
        <v>3.2799999999999999E-3</v>
      </c>
      <c r="AX2389" s="5">
        <v>0.03</v>
      </c>
      <c r="AZ2389" s="5">
        <v>0.01</v>
      </c>
      <c r="BE2389" s="5">
        <v>0.2</v>
      </c>
      <c r="BH2389" s="5">
        <v>2.66</v>
      </c>
      <c r="BO2389" s="5">
        <v>8.77</v>
      </c>
      <c r="BX2389" s="5">
        <v>10.4</v>
      </c>
    </row>
    <row r="2390" spans="1:77" x14ac:dyDescent="0.2">
      <c r="A2390" s="2" t="s">
        <v>349</v>
      </c>
      <c r="B2390" s="3">
        <v>34239</v>
      </c>
      <c r="C2390" s="4">
        <v>13</v>
      </c>
      <c r="G2390" s="5">
        <v>0.14000000000000001</v>
      </c>
      <c r="H2390" s="5">
        <v>0.38</v>
      </c>
      <c r="O2390" s="5">
        <v>100</v>
      </c>
      <c r="T2390" s="5">
        <v>7</v>
      </c>
      <c r="AB2390" s="5">
        <v>26.24</v>
      </c>
      <c r="AE2390" s="5">
        <v>7.5</v>
      </c>
      <c r="AJ2390" s="5">
        <v>51</v>
      </c>
      <c r="AT2390" s="5">
        <v>86</v>
      </c>
      <c r="AX2390" s="5">
        <v>10.54</v>
      </c>
      <c r="AY2390" s="5">
        <v>3</v>
      </c>
      <c r="BA2390" s="5">
        <v>7.59</v>
      </c>
      <c r="BH2390" s="5">
        <v>4.3899999999999997</v>
      </c>
      <c r="BX2390" s="5">
        <v>11</v>
      </c>
    </row>
    <row r="2391" spans="1:77" x14ac:dyDescent="0.2">
      <c r="A2391" s="2" t="s">
        <v>349</v>
      </c>
      <c r="B2391" s="3">
        <v>41884</v>
      </c>
      <c r="C2391" s="4">
        <v>33</v>
      </c>
      <c r="G2391" s="5">
        <v>2E-3</v>
      </c>
      <c r="H2391" s="5">
        <v>0.11</v>
      </c>
      <c r="J2391" s="5">
        <v>12</v>
      </c>
      <c r="M2391" s="5">
        <v>0.76</v>
      </c>
      <c r="N2391" s="5">
        <v>0.2</v>
      </c>
      <c r="Q2391" s="5">
        <v>0.02</v>
      </c>
      <c r="S2391" s="5">
        <v>133</v>
      </c>
      <c r="T2391" s="5">
        <v>40</v>
      </c>
      <c r="U2391" s="5">
        <v>0.2</v>
      </c>
      <c r="V2391" s="5">
        <v>2.1</v>
      </c>
      <c r="W2391" s="5">
        <v>4.4400000000000004</v>
      </c>
      <c r="AB2391" s="5">
        <v>28.57</v>
      </c>
      <c r="AD2391" s="5">
        <v>3.17</v>
      </c>
      <c r="AE2391" s="5">
        <v>2.4500000000000002</v>
      </c>
      <c r="AI2391" s="5">
        <v>0.5</v>
      </c>
      <c r="AJ2391" s="5">
        <v>72.3</v>
      </c>
      <c r="AN2391" s="5">
        <v>7.85</v>
      </c>
      <c r="AO2391" s="5">
        <v>0.14000000000000001</v>
      </c>
      <c r="AT2391" s="5">
        <v>11.2</v>
      </c>
      <c r="AU2391" s="5">
        <v>0.5</v>
      </c>
      <c r="AV2391" s="5">
        <v>0.22</v>
      </c>
      <c r="AW2391" s="5">
        <v>3.2799999999999999E-3</v>
      </c>
      <c r="AX2391" s="5">
        <v>0.01</v>
      </c>
      <c r="AY2391" s="5">
        <v>0.11</v>
      </c>
      <c r="BA2391" s="5">
        <v>7.11</v>
      </c>
      <c r="BC2391" s="5">
        <v>1E-3</v>
      </c>
      <c r="BF2391" s="5">
        <v>0.12</v>
      </c>
      <c r="BH2391" s="5">
        <v>5.43</v>
      </c>
      <c r="BO2391" s="5">
        <v>61.1</v>
      </c>
      <c r="BQ2391" s="5">
        <v>7.83</v>
      </c>
      <c r="BR2391" s="5">
        <v>8.08</v>
      </c>
      <c r="BX2391" s="5">
        <v>9.9</v>
      </c>
      <c r="BY2391" s="5">
        <v>1.7</v>
      </c>
    </row>
    <row r="2392" spans="1:77" x14ac:dyDescent="0.2">
      <c r="A2392" s="2" t="s">
        <v>315</v>
      </c>
      <c r="B2392" s="3">
        <v>37545</v>
      </c>
      <c r="C2392" s="4">
        <v>29</v>
      </c>
      <c r="F2392" s="5">
        <v>0.17</v>
      </c>
      <c r="G2392" s="5">
        <v>0.12</v>
      </c>
      <c r="H2392" s="5">
        <v>0.01</v>
      </c>
      <c r="J2392" s="5">
        <v>0.2</v>
      </c>
      <c r="M2392" s="5">
        <v>0.21</v>
      </c>
      <c r="N2392" s="5">
        <v>0.2</v>
      </c>
      <c r="O2392" s="5">
        <v>10</v>
      </c>
      <c r="Q2392" s="5">
        <v>0.23</v>
      </c>
      <c r="S2392" s="5">
        <v>35.700000000000003</v>
      </c>
      <c r="T2392" s="5">
        <v>14</v>
      </c>
      <c r="U2392" s="5">
        <v>0.4</v>
      </c>
      <c r="V2392" s="5">
        <v>1.9</v>
      </c>
      <c r="W2392" s="5">
        <v>0.32</v>
      </c>
      <c r="AB2392" s="5">
        <v>3.84</v>
      </c>
      <c r="AE2392" s="5">
        <v>0.74</v>
      </c>
      <c r="AI2392" s="5">
        <v>0.5</v>
      </c>
      <c r="AJ2392" s="5">
        <v>25.4</v>
      </c>
      <c r="AN2392" s="5">
        <v>4.84</v>
      </c>
      <c r="AT2392" s="5">
        <v>8.93</v>
      </c>
      <c r="AU2392" s="5">
        <v>3.2</v>
      </c>
      <c r="AV2392" s="5">
        <v>7.92</v>
      </c>
      <c r="AW2392" s="5">
        <v>3.2845000000000001E-3</v>
      </c>
      <c r="BA2392" s="5">
        <v>7</v>
      </c>
      <c r="BC2392" s="5">
        <v>1.9E-3</v>
      </c>
      <c r="BE2392" s="5">
        <v>4.5</v>
      </c>
      <c r="BH2392" s="5">
        <v>0.94</v>
      </c>
      <c r="BO2392" s="5">
        <v>48.4</v>
      </c>
      <c r="BX2392" s="5">
        <v>10.8</v>
      </c>
      <c r="BY2392" s="5">
        <v>6</v>
      </c>
    </row>
    <row r="2393" spans="1:77" x14ac:dyDescent="0.2">
      <c r="A2393" s="2" t="s">
        <v>315</v>
      </c>
      <c r="B2393" s="3">
        <v>41884</v>
      </c>
      <c r="C2393" s="4">
        <v>25</v>
      </c>
      <c r="G2393" s="5">
        <v>3.0000000000000001E-3</v>
      </c>
      <c r="H2393" s="5">
        <v>0.11</v>
      </c>
      <c r="M2393" s="5">
        <v>0.14000000000000001</v>
      </c>
      <c r="S2393" s="5">
        <v>49.1</v>
      </c>
      <c r="T2393" s="5">
        <v>10</v>
      </c>
      <c r="V2393" s="5">
        <v>0.8</v>
      </c>
      <c r="W2393" s="5">
        <v>1.07</v>
      </c>
      <c r="AB2393" s="5">
        <v>23.52</v>
      </c>
      <c r="AD2393" s="5">
        <v>4.41</v>
      </c>
      <c r="AE2393" s="5">
        <v>1.19</v>
      </c>
      <c r="AJ2393" s="5">
        <v>29.6</v>
      </c>
      <c r="AN2393" s="5">
        <v>3.82</v>
      </c>
      <c r="AO2393" s="5">
        <v>0.13</v>
      </c>
      <c r="AT2393" s="5">
        <v>8.27</v>
      </c>
      <c r="AV2393" s="5">
        <v>0.22</v>
      </c>
      <c r="AW2393" s="5">
        <v>3.2799999999999999E-3</v>
      </c>
      <c r="AX2393" s="5">
        <v>0.04</v>
      </c>
      <c r="AY2393" s="5">
        <v>7.0000000000000007E-2</v>
      </c>
      <c r="BA2393" s="5">
        <v>7.66</v>
      </c>
      <c r="BF2393" s="5">
        <v>0.12</v>
      </c>
      <c r="BH2393" s="5">
        <v>2.52</v>
      </c>
      <c r="BO2393" s="5">
        <v>13.5</v>
      </c>
      <c r="BQ2393" s="5">
        <v>3.08</v>
      </c>
      <c r="BR2393" s="5">
        <v>3.22</v>
      </c>
      <c r="BX2393" s="5">
        <v>10.1</v>
      </c>
    </row>
    <row r="2394" spans="1:77" x14ac:dyDescent="0.2">
      <c r="A2394" s="2" t="s">
        <v>315</v>
      </c>
      <c r="B2394" s="3">
        <v>31757</v>
      </c>
      <c r="C2394" s="4">
        <v>29</v>
      </c>
      <c r="F2394" s="5">
        <v>0.05</v>
      </c>
      <c r="H2394" s="5">
        <v>0.3</v>
      </c>
      <c r="J2394" s="5">
        <v>2.5</v>
      </c>
      <c r="M2394" s="5">
        <v>0.02</v>
      </c>
      <c r="N2394" s="5">
        <v>4.5</v>
      </c>
      <c r="Q2394" s="5">
        <v>0.16</v>
      </c>
      <c r="S2394" s="5">
        <v>19</v>
      </c>
      <c r="T2394" s="5">
        <v>8</v>
      </c>
      <c r="U2394" s="5">
        <v>1.7</v>
      </c>
      <c r="V2394" s="5">
        <v>41</v>
      </c>
      <c r="W2394" s="5">
        <v>1.18</v>
      </c>
      <c r="AB2394" s="5">
        <v>25.7</v>
      </c>
      <c r="AE2394" s="5">
        <v>2.6</v>
      </c>
      <c r="AI2394" s="5">
        <v>3.4</v>
      </c>
      <c r="AJ2394" s="5">
        <v>38</v>
      </c>
      <c r="AN2394" s="5">
        <v>4</v>
      </c>
      <c r="AO2394" s="5">
        <v>0.12</v>
      </c>
      <c r="AT2394" s="5">
        <v>69</v>
      </c>
      <c r="AU2394" s="5">
        <v>5</v>
      </c>
      <c r="AV2394" s="5">
        <v>1.47</v>
      </c>
      <c r="AW2394" s="5">
        <v>0.33</v>
      </c>
      <c r="AX2394" s="5">
        <v>6.12</v>
      </c>
      <c r="BA2394" s="5">
        <v>8.32</v>
      </c>
      <c r="BC2394" s="5">
        <v>5.0000000000000001E-3</v>
      </c>
      <c r="BE2394" s="5">
        <v>4.5999999999999996</v>
      </c>
      <c r="BH2394" s="5">
        <v>3.96</v>
      </c>
      <c r="BO2394" s="5">
        <v>7.42</v>
      </c>
      <c r="BX2394" s="5">
        <v>11.3</v>
      </c>
      <c r="BY2394" s="5">
        <v>23</v>
      </c>
    </row>
    <row r="2395" spans="1:77" x14ac:dyDescent="0.2">
      <c r="A2395" s="2" t="s">
        <v>315</v>
      </c>
      <c r="B2395" s="3">
        <v>32001</v>
      </c>
      <c r="C2395" s="4">
        <v>22</v>
      </c>
      <c r="F2395" s="5">
        <v>0.17</v>
      </c>
      <c r="H2395" s="5">
        <v>0.3</v>
      </c>
      <c r="M2395" s="5">
        <v>0.1</v>
      </c>
      <c r="S2395" s="5">
        <v>22</v>
      </c>
      <c r="T2395" s="5">
        <v>9</v>
      </c>
      <c r="V2395" s="5">
        <v>37</v>
      </c>
      <c r="W2395" s="5">
        <v>0.73</v>
      </c>
      <c r="AB2395" s="5">
        <v>25.13</v>
      </c>
      <c r="AE2395" s="5">
        <v>2.5</v>
      </c>
      <c r="AJ2395" s="5">
        <v>37.799999999999997</v>
      </c>
      <c r="AN2395" s="5">
        <v>3.7</v>
      </c>
      <c r="AO2395" s="5">
        <v>0.08</v>
      </c>
      <c r="AT2395" s="5">
        <v>73</v>
      </c>
      <c r="AV2395" s="5">
        <v>0.44</v>
      </c>
      <c r="AW2395" s="5">
        <v>0.24</v>
      </c>
      <c r="AX2395" s="5">
        <v>6.57</v>
      </c>
      <c r="BA2395" s="5">
        <v>7.97</v>
      </c>
      <c r="BE2395" s="5">
        <v>0.1</v>
      </c>
      <c r="BH2395" s="5">
        <v>3.72</v>
      </c>
      <c r="BO2395" s="5">
        <v>6.21</v>
      </c>
      <c r="BX2395" s="5">
        <v>11.8</v>
      </c>
      <c r="BY2395" s="5">
        <v>14</v>
      </c>
    </row>
    <row r="2396" spans="1:77" x14ac:dyDescent="0.2">
      <c r="A2396" s="2" t="s">
        <v>315</v>
      </c>
      <c r="B2396" s="3">
        <v>32231</v>
      </c>
      <c r="C2396" s="4">
        <v>29</v>
      </c>
      <c r="F2396" s="5">
        <v>0.36</v>
      </c>
      <c r="H2396" s="5">
        <v>0.35</v>
      </c>
      <c r="J2396" s="5">
        <v>0.9</v>
      </c>
      <c r="M2396" s="5">
        <v>0.02</v>
      </c>
      <c r="N2396" s="5">
        <v>1.9</v>
      </c>
      <c r="Q2396" s="5">
        <v>7.0000000000000007E-2</v>
      </c>
      <c r="S2396" s="5">
        <v>20</v>
      </c>
      <c r="T2396" s="5">
        <v>8.5</v>
      </c>
      <c r="U2396" s="5">
        <v>0.5</v>
      </c>
      <c r="V2396" s="5">
        <v>54</v>
      </c>
      <c r="W2396" s="5">
        <v>1.1000000000000001</v>
      </c>
      <c r="AB2396" s="5">
        <v>25.11</v>
      </c>
      <c r="AE2396" s="5">
        <v>2.4</v>
      </c>
      <c r="AI2396" s="5">
        <v>1</v>
      </c>
      <c r="AJ2396" s="5">
        <v>41.8</v>
      </c>
      <c r="AN2396" s="5">
        <v>3.8</v>
      </c>
      <c r="AO2396" s="5">
        <v>0.15</v>
      </c>
      <c r="AT2396" s="5">
        <v>81</v>
      </c>
      <c r="AU2396" s="5">
        <v>2.5</v>
      </c>
      <c r="AV2396" s="5">
        <v>1.1000000000000001</v>
      </c>
      <c r="AW2396" s="5">
        <v>0.82</v>
      </c>
      <c r="AX2396" s="5">
        <v>5.38</v>
      </c>
      <c r="BA2396" s="5">
        <v>7.83</v>
      </c>
      <c r="BC2396" s="5">
        <v>5.0000000000000001E-3</v>
      </c>
      <c r="BE2396" s="5">
        <v>0.1</v>
      </c>
      <c r="BH2396" s="5">
        <v>4.12</v>
      </c>
      <c r="BO2396" s="5">
        <v>5.84</v>
      </c>
      <c r="BX2396" s="5">
        <v>11.6</v>
      </c>
      <c r="BY2396" s="5">
        <v>7.6</v>
      </c>
    </row>
    <row r="2397" spans="1:77" x14ac:dyDescent="0.2">
      <c r="A2397" s="2" t="s">
        <v>315</v>
      </c>
      <c r="B2397" s="3">
        <v>32302</v>
      </c>
      <c r="C2397" s="4">
        <v>28</v>
      </c>
      <c r="F2397" s="5">
        <v>0.36</v>
      </c>
      <c r="H2397" s="5">
        <v>0.06</v>
      </c>
      <c r="J2397" s="5">
        <v>0.9</v>
      </c>
      <c r="M2397" s="5">
        <v>0.09</v>
      </c>
      <c r="N2397" s="5">
        <v>2.1</v>
      </c>
      <c r="Q2397" s="5">
        <v>0.04</v>
      </c>
      <c r="S2397" s="5">
        <v>20</v>
      </c>
      <c r="T2397" s="5">
        <v>7.1</v>
      </c>
      <c r="U2397" s="5">
        <v>1.2</v>
      </c>
      <c r="V2397" s="5">
        <v>47</v>
      </c>
      <c r="W2397" s="5">
        <v>0.47</v>
      </c>
      <c r="AB2397" s="5">
        <v>25.25</v>
      </c>
      <c r="AE2397" s="5">
        <v>4.4000000000000004</v>
      </c>
      <c r="AI2397" s="5">
        <v>14</v>
      </c>
      <c r="AJ2397" s="5">
        <v>44</v>
      </c>
      <c r="AN2397" s="5">
        <v>3.9</v>
      </c>
      <c r="AO2397" s="5">
        <v>0.1</v>
      </c>
      <c r="AT2397" s="5">
        <v>77</v>
      </c>
      <c r="AU2397" s="5">
        <v>1.1000000000000001</v>
      </c>
      <c r="AV2397" s="5">
        <v>1.1000000000000001</v>
      </c>
      <c r="AW2397" s="5">
        <v>0.82</v>
      </c>
      <c r="AX2397" s="5">
        <v>12.54</v>
      </c>
      <c r="BA2397" s="5">
        <v>7.82</v>
      </c>
      <c r="BE2397" s="5">
        <v>0.1</v>
      </c>
      <c r="BH2397" s="5">
        <v>4.04</v>
      </c>
      <c r="BO2397" s="5">
        <v>5.6</v>
      </c>
      <c r="BX2397" s="5">
        <v>12.1</v>
      </c>
      <c r="BY2397" s="5">
        <v>21</v>
      </c>
    </row>
    <row r="2398" spans="1:77" x14ac:dyDescent="0.2">
      <c r="A2398" s="2" t="s">
        <v>315</v>
      </c>
      <c r="B2398" s="3">
        <v>32442</v>
      </c>
      <c r="C2398" s="4">
        <v>27</v>
      </c>
      <c r="F2398" s="5">
        <v>0.48</v>
      </c>
      <c r="H2398" s="5">
        <v>0.3</v>
      </c>
      <c r="J2398" s="5">
        <v>0.21</v>
      </c>
      <c r="M2398" s="5">
        <v>0.03</v>
      </c>
      <c r="N2398" s="5">
        <v>1.4</v>
      </c>
      <c r="Q2398" s="5">
        <v>0.03</v>
      </c>
      <c r="S2398" s="5">
        <v>20</v>
      </c>
      <c r="T2398" s="5">
        <v>7.3</v>
      </c>
      <c r="U2398" s="5">
        <v>1</v>
      </c>
      <c r="V2398" s="5">
        <v>34</v>
      </c>
      <c r="W2398" s="5">
        <v>0.39</v>
      </c>
      <c r="AB2398" s="5">
        <v>25.17</v>
      </c>
      <c r="AE2398" s="5">
        <v>2.1</v>
      </c>
      <c r="AI2398" s="5">
        <v>1.1000000000000001</v>
      </c>
      <c r="AJ2398" s="5">
        <v>36.6</v>
      </c>
      <c r="AN2398" s="5">
        <v>3.7</v>
      </c>
      <c r="AO2398" s="5">
        <v>0.1</v>
      </c>
      <c r="AT2398" s="5">
        <v>62</v>
      </c>
      <c r="AU2398" s="5">
        <v>2</v>
      </c>
      <c r="AV2398" s="5">
        <v>0.44</v>
      </c>
      <c r="AX2398" s="5">
        <v>1.53</v>
      </c>
      <c r="BA2398" s="5">
        <v>7.46</v>
      </c>
      <c r="BE2398" s="5">
        <v>0.9</v>
      </c>
      <c r="BH2398" s="5">
        <v>3.59</v>
      </c>
      <c r="BO2398" s="5">
        <v>7.34</v>
      </c>
      <c r="BX2398" s="5">
        <v>11.5</v>
      </c>
      <c r="BY2398" s="5">
        <v>4.7</v>
      </c>
    </row>
    <row r="2399" spans="1:77" x14ac:dyDescent="0.2">
      <c r="A2399" s="2" t="s">
        <v>315</v>
      </c>
      <c r="B2399" s="3">
        <v>32674</v>
      </c>
      <c r="C2399" s="4">
        <v>4</v>
      </c>
      <c r="AB2399" s="5">
        <v>25.52</v>
      </c>
      <c r="AJ2399" s="5">
        <v>42.4</v>
      </c>
      <c r="BA2399" s="5">
        <v>8.17</v>
      </c>
      <c r="BX2399" s="5">
        <v>12</v>
      </c>
    </row>
    <row r="2400" spans="1:77" x14ac:dyDescent="0.2">
      <c r="A2400" s="2" t="s">
        <v>315</v>
      </c>
      <c r="B2400" s="3">
        <v>36829</v>
      </c>
      <c r="C2400" s="4">
        <v>21</v>
      </c>
      <c r="F2400" s="5">
        <v>2E-3</v>
      </c>
      <c r="H2400" s="5">
        <v>0.12</v>
      </c>
      <c r="M2400" s="5">
        <v>0.9</v>
      </c>
      <c r="O2400" s="5">
        <v>18</v>
      </c>
      <c r="S2400" s="5">
        <v>119</v>
      </c>
      <c r="T2400" s="5">
        <v>36</v>
      </c>
      <c r="V2400" s="5">
        <v>2.1</v>
      </c>
      <c r="AB2400" s="5">
        <v>28.61</v>
      </c>
      <c r="AE2400" s="5">
        <v>2.65</v>
      </c>
      <c r="AJ2400" s="5">
        <v>67.5</v>
      </c>
      <c r="AN2400" s="5">
        <v>7.72</v>
      </c>
      <c r="AT2400" s="5">
        <v>11.6</v>
      </c>
      <c r="AV2400" s="5">
        <v>0.22</v>
      </c>
      <c r="AW2400" s="5">
        <v>0.01</v>
      </c>
      <c r="AX2400" s="5">
        <v>0.01</v>
      </c>
      <c r="AZ2400" s="5">
        <v>0.01</v>
      </c>
      <c r="BA2400" s="5">
        <v>7.01</v>
      </c>
      <c r="BE2400" s="5">
        <v>0.2</v>
      </c>
      <c r="BH2400" s="5">
        <v>5.15</v>
      </c>
      <c r="BO2400" s="5">
        <v>54.2</v>
      </c>
      <c r="BX2400" s="5">
        <v>9.6999999999999993</v>
      </c>
    </row>
    <row r="2401" spans="1:77" x14ac:dyDescent="0.2">
      <c r="A2401" s="2" t="s">
        <v>315</v>
      </c>
      <c r="B2401" s="3">
        <v>36461</v>
      </c>
      <c r="C2401" s="4">
        <v>24</v>
      </c>
      <c r="F2401" s="5">
        <v>2E-3</v>
      </c>
      <c r="G2401" s="5">
        <v>2E-3</v>
      </c>
      <c r="H2401" s="5">
        <v>0.12</v>
      </c>
      <c r="M2401" s="5">
        <v>1.01</v>
      </c>
      <c r="O2401" s="5">
        <v>50</v>
      </c>
      <c r="S2401" s="5">
        <v>100</v>
      </c>
      <c r="T2401" s="5">
        <v>37</v>
      </c>
      <c r="V2401" s="5">
        <v>2</v>
      </c>
      <c r="W2401" s="5">
        <v>3.9</v>
      </c>
      <c r="AB2401" s="5">
        <v>28.79</v>
      </c>
      <c r="AE2401" s="5">
        <v>2.8</v>
      </c>
      <c r="AJ2401" s="5">
        <v>68</v>
      </c>
      <c r="AN2401" s="5">
        <v>8.1999999999999993</v>
      </c>
      <c r="AO2401" s="5">
        <v>0.13</v>
      </c>
      <c r="AT2401" s="5">
        <v>11</v>
      </c>
      <c r="AV2401" s="5">
        <v>0.22</v>
      </c>
      <c r="AW2401" s="5">
        <v>6.5690000000000002E-3</v>
      </c>
      <c r="AX2401" s="5">
        <v>0.01</v>
      </c>
      <c r="AZ2401" s="5">
        <v>6.0000000000000001E-3</v>
      </c>
      <c r="BA2401" s="5">
        <v>6.98</v>
      </c>
      <c r="BE2401" s="5">
        <v>0.2</v>
      </c>
      <c r="BH2401" s="5">
        <v>5.01</v>
      </c>
      <c r="BO2401" s="5">
        <v>55.5</v>
      </c>
      <c r="BX2401" s="5">
        <v>9.9</v>
      </c>
    </row>
    <row r="2402" spans="1:77" x14ac:dyDescent="0.2">
      <c r="A2402" s="2" t="s">
        <v>315</v>
      </c>
      <c r="B2402" s="3">
        <v>36081</v>
      </c>
      <c r="C2402" s="4">
        <v>24</v>
      </c>
      <c r="F2402" s="5">
        <v>2E-3</v>
      </c>
      <c r="G2402" s="5">
        <v>2E-3</v>
      </c>
      <c r="H2402" s="5">
        <v>0.12</v>
      </c>
      <c r="M2402" s="5">
        <v>0.91</v>
      </c>
      <c r="O2402" s="5">
        <v>50</v>
      </c>
      <c r="S2402" s="5">
        <v>120</v>
      </c>
      <c r="T2402" s="5">
        <v>35</v>
      </c>
      <c r="V2402" s="5">
        <v>1.5</v>
      </c>
      <c r="W2402" s="5">
        <v>3.6</v>
      </c>
      <c r="AB2402" s="5">
        <v>28.54</v>
      </c>
      <c r="AE2402" s="5">
        <v>1.4</v>
      </c>
      <c r="AJ2402" s="5">
        <v>68.7</v>
      </c>
      <c r="AN2402" s="5">
        <v>8.1</v>
      </c>
      <c r="AO2402" s="5">
        <v>0.11</v>
      </c>
      <c r="AT2402" s="5">
        <v>11</v>
      </c>
      <c r="AV2402" s="5">
        <v>0.22</v>
      </c>
      <c r="AW2402" s="5">
        <v>6.5680000000000001E-3</v>
      </c>
      <c r="AX2402" s="5">
        <v>0.01</v>
      </c>
      <c r="AZ2402" s="5">
        <v>7.0000000000000001E-3</v>
      </c>
      <c r="BA2402" s="5">
        <v>6.8</v>
      </c>
      <c r="BE2402" s="5">
        <v>0.2</v>
      </c>
      <c r="BH2402" s="5">
        <v>5.24</v>
      </c>
      <c r="BO2402" s="5">
        <v>34.1</v>
      </c>
      <c r="BX2402" s="5">
        <v>9.9</v>
      </c>
    </row>
    <row r="2403" spans="1:77" x14ac:dyDescent="0.2">
      <c r="A2403" s="2" t="s">
        <v>315</v>
      </c>
      <c r="B2403" s="3">
        <v>36459</v>
      </c>
      <c r="C2403" s="4">
        <v>24</v>
      </c>
      <c r="F2403" s="5">
        <v>3.0000000000000001E-3</v>
      </c>
      <c r="G2403" s="5">
        <v>2E-3</v>
      </c>
      <c r="H2403" s="5">
        <v>0.14000000000000001</v>
      </c>
      <c r="M2403" s="5">
        <v>0.19</v>
      </c>
      <c r="O2403" s="5">
        <v>50</v>
      </c>
      <c r="S2403" s="5">
        <v>45</v>
      </c>
      <c r="T2403" s="5">
        <v>11</v>
      </c>
      <c r="V2403" s="5">
        <v>0.6</v>
      </c>
      <c r="W2403" s="5">
        <v>1.2</v>
      </c>
      <c r="AB2403" s="5">
        <v>24.71</v>
      </c>
      <c r="AE2403" s="5">
        <v>1.7</v>
      </c>
      <c r="AJ2403" s="5">
        <v>30.5</v>
      </c>
      <c r="AN2403" s="5">
        <v>4.2</v>
      </c>
      <c r="AO2403" s="5">
        <v>0.14000000000000001</v>
      </c>
      <c r="AT2403" s="5">
        <v>8.3000000000000007</v>
      </c>
      <c r="AV2403" s="5">
        <v>0.22</v>
      </c>
      <c r="AW2403" s="5">
        <v>3.2799999999999999E-3</v>
      </c>
      <c r="AX2403" s="5">
        <v>0.02</v>
      </c>
      <c r="AZ2403" s="5">
        <v>0.01</v>
      </c>
      <c r="BA2403" s="5">
        <v>7.43</v>
      </c>
      <c r="BE2403" s="5">
        <v>0.2</v>
      </c>
      <c r="BH2403" s="5">
        <v>2.57</v>
      </c>
      <c r="BO2403" s="5">
        <v>14.4</v>
      </c>
      <c r="BX2403" s="5">
        <v>10.9</v>
      </c>
    </row>
    <row r="2404" spans="1:77" x14ac:dyDescent="0.2">
      <c r="A2404" s="2" t="s">
        <v>315</v>
      </c>
      <c r="B2404" s="3">
        <v>42066</v>
      </c>
      <c r="C2404" s="4">
        <v>36</v>
      </c>
      <c r="E2404" s="5">
        <v>45</v>
      </c>
      <c r="F2404" s="5">
        <v>0.01</v>
      </c>
      <c r="H2404" s="5">
        <v>0.05</v>
      </c>
      <c r="I2404" s="5">
        <v>0.1</v>
      </c>
      <c r="J2404" s="5">
        <v>0.5</v>
      </c>
      <c r="M2404" s="5">
        <v>0.54</v>
      </c>
      <c r="N2404" s="5">
        <v>1</v>
      </c>
      <c r="Q2404" s="5">
        <v>0.1</v>
      </c>
      <c r="S2404" s="5">
        <v>149</v>
      </c>
      <c r="T2404" s="5">
        <v>50</v>
      </c>
      <c r="U2404" s="5">
        <v>1</v>
      </c>
      <c r="W2404" s="5">
        <v>0.01</v>
      </c>
      <c r="AA2404" s="5">
        <v>17.02</v>
      </c>
      <c r="AB2404" s="5">
        <v>17</v>
      </c>
      <c r="AE2404" s="5">
        <v>0.9</v>
      </c>
      <c r="AG2404" s="5">
        <v>23.6</v>
      </c>
      <c r="AI2404" s="5">
        <v>5</v>
      </c>
      <c r="AJ2404" s="5">
        <v>82</v>
      </c>
      <c r="AM2404" s="5">
        <v>4.7</v>
      </c>
      <c r="AN2404" s="5">
        <v>9</v>
      </c>
      <c r="AO2404" s="5">
        <v>5.0000000000000001E-3</v>
      </c>
      <c r="AT2404" s="5">
        <v>18</v>
      </c>
      <c r="AU2404" s="5">
        <v>1</v>
      </c>
      <c r="AV2404" s="5">
        <v>69</v>
      </c>
      <c r="AW2404" s="5">
        <v>0.01</v>
      </c>
      <c r="AX2404" s="5">
        <v>0.13</v>
      </c>
      <c r="BA2404" s="5">
        <v>7.22</v>
      </c>
      <c r="BF2404" s="5">
        <v>7.5</v>
      </c>
      <c r="BH2404" s="5">
        <v>4.55</v>
      </c>
      <c r="BK2404" s="5">
        <v>1</v>
      </c>
      <c r="BO2404" s="5">
        <v>91</v>
      </c>
      <c r="BQ2404" s="5">
        <v>8.9700000000000006</v>
      </c>
      <c r="BR2404" s="5">
        <v>8.98</v>
      </c>
      <c r="BU2404" s="5">
        <v>1</v>
      </c>
      <c r="BX2404" s="5">
        <v>10.4</v>
      </c>
      <c r="BY2404" s="5">
        <v>20</v>
      </c>
    </row>
    <row r="2405" spans="1:77" x14ac:dyDescent="0.2">
      <c r="A2405" s="2" t="s">
        <v>417</v>
      </c>
      <c r="B2405" s="3">
        <v>41583</v>
      </c>
      <c r="C2405" s="4">
        <v>25</v>
      </c>
      <c r="G2405" s="5">
        <v>0.01</v>
      </c>
      <c r="H2405" s="5">
        <v>0.09</v>
      </c>
      <c r="M2405" s="5">
        <v>0.12</v>
      </c>
      <c r="S2405" s="5">
        <v>67.099999999999994</v>
      </c>
      <c r="T2405" s="5">
        <v>53</v>
      </c>
      <c r="V2405" s="5">
        <v>1.8</v>
      </c>
      <c r="W2405" s="5">
        <v>0.08</v>
      </c>
      <c r="AB2405" s="5">
        <v>10.09</v>
      </c>
      <c r="AD2405" s="5">
        <v>19.399999999999999</v>
      </c>
      <c r="AE2405" s="5">
        <v>1.97</v>
      </c>
      <c r="AJ2405" s="5">
        <v>45.4</v>
      </c>
      <c r="AN2405" s="5">
        <v>4.76</v>
      </c>
      <c r="AO2405" s="5">
        <v>8.0000000000000002E-3</v>
      </c>
      <c r="AT2405" s="5">
        <v>11.7</v>
      </c>
      <c r="AV2405" s="5">
        <v>3.62</v>
      </c>
      <c r="AW2405" s="5">
        <v>3.6099999999999999E-3</v>
      </c>
      <c r="AX2405" s="5">
        <v>7.0000000000000007E-2</v>
      </c>
      <c r="AY2405" s="5">
        <v>0.02</v>
      </c>
      <c r="BA2405" s="5">
        <v>4.9800000000000004</v>
      </c>
      <c r="BF2405" s="5">
        <v>0.2</v>
      </c>
      <c r="BH2405" s="5">
        <v>3.24</v>
      </c>
      <c r="BO2405" s="5">
        <v>21.8</v>
      </c>
      <c r="BQ2405" s="5">
        <v>5.25</v>
      </c>
      <c r="BR2405" s="5">
        <v>4.32</v>
      </c>
      <c r="BX2405" s="5">
        <v>10.1</v>
      </c>
    </row>
    <row r="2406" spans="1:77" x14ac:dyDescent="0.2">
      <c r="A2406" s="2" t="s">
        <v>417</v>
      </c>
      <c r="B2406" s="3">
        <v>40645</v>
      </c>
      <c r="C2406" s="4">
        <v>27</v>
      </c>
      <c r="G2406" s="5">
        <v>8.9999999999999993E-3</v>
      </c>
      <c r="H2406" s="5">
        <v>0.13</v>
      </c>
      <c r="J2406" s="5">
        <v>15</v>
      </c>
      <c r="M2406" s="5">
        <v>0.13</v>
      </c>
      <c r="S2406" s="5">
        <v>370</v>
      </c>
      <c r="T2406" s="5">
        <v>35</v>
      </c>
      <c r="U2406" s="5">
        <v>7.2</v>
      </c>
      <c r="V2406" s="5">
        <v>2.2999999999999998</v>
      </c>
      <c r="W2406" s="5">
        <v>26.5</v>
      </c>
      <c r="AB2406" s="5">
        <v>1.45</v>
      </c>
      <c r="AD2406" s="5">
        <v>86.56</v>
      </c>
      <c r="AE2406" s="5">
        <v>1.96</v>
      </c>
      <c r="AJ2406" s="5">
        <v>56.5</v>
      </c>
      <c r="AN2406" s="5">
        <v>19.600000000000001</v>
      </c>
      <c r="AO2406" s="5">
        <v>1.44</v>
      </c>
      <c r="AT2406" s="5">
        <v>11.6</v>
      </c>
      <c r="AV2406" s="5">
        <v>0.27</v>
      </c>
      <c r="AW2406" s="5">
        <v>7.5500000000000003E-3</v>
      </c>
      <c r="AX2406" s="5">
        <v>0.01</v>
      </c>
      <c r="BA2406" s="5">
        <v>7.44</v>
      </c>
      <c r="BF2406" s="5">
        <v>0.21</v>
      </c>
      <c r="BH2406" s="5">
        <v>5.16</v>
      </c>
      <c r="BO2406" s="5">
        <v>125</v>
      </c>
      <c r="BQ2406" s="5">
        <v>8.75</v>
      </c>
      <c r="BR2406" s="5">
        <v>22.12</v>
      </c>
      <c r="BT2406" s="5">
        <v>50</v>
      </c>
      <c r="BX2406" s="5">
        <v>9.6</v>
      </c>
    </row>
    <row r="2407" spans="1:77" x14ac:dyDescent="0.2">
      <c r="A2407" s="2" t="s">
        <v>417</v>
      </c>
      <c r="B2407" s="3">
        <v>40358</v>
      </c>
      <c r="C2407" s="4">
        <v>26</v>
      </c>
      <c r="G2407" s="5">
        <v>1.48</v>
      </c>
      <c r="H2407" s="5">
        <v>0.13</v>
      </c>
      <c r="J2407" s="5">
        <v>3.6</v>
      </c>
      <c r="M2407" s="5">
        <v>0.15</v>
      </c>
      <c r="S2407" s="5">
        <v>107</v>
      </c>
      <c r="T2407" s="5">
        <v>35</v>
      </c>
      <c r="U2407" s="5">
        <v>2.9</v>
      </c>
      <c r="V2407" s="5">
        <v>2.1</v>
      </c>
      <c r="W2407" s="5">
        <v>3.54</v>
      </c>
      <c r="AB2407" s="5">
        <v>1.7</v>
      </c>
      <c r="AD2407" s="5">
        <v>12.5</v>
      </c>
      <c r="AE2407" s="5">
        <v>0.99</v>
      </c>
      <c r="AJ2407" s="5">
        <v>57.1</v>
      </c>
      <c r="AN2407" s="5">
        <v>6.12</v>
      </c>
      <c r="AO2407" s="5">
        <v>0.32</v>
      </c>
      <c r="AT2407" s="5">
        <v>11.1</v>
      </c>
      <c r="AV2407" s="5">
        <v>0.22</v>
      </c>
      <c r="AW2407" s="5">
        <v>3.2799999999999999E-3</v>
      </c>
      <c r="AX2407" s="5">
        <v>0.01</v>
      </c>
      <c r="BA2407" s="5">
        <v>7.56</v>
      </c>
      <c r="BF2407" s="5">
        <v>0.39</v>
      </c>
      <c r="BH2407" s="5">
        <v>2.2400000000000002</v>
      </c>
      <c r="BO2407" s="5">
        <v>130</v>
      </c>
      <c r="BQ2407" s="5">
        <v>5.93</v>
      </c>
      <c r="BR2407" s="5">
        <v>6.73</v>
      </c>
      <c r="BX2407" s="5">
        <v>9.6</v>
      </c>
    </row>
    <row r="2408" spans="1:77" x14ac:dyDescent="0.2">
      <c r="A2408" s="2" t="s">
        <v>160</v>
      </c>
      <c r="B2408" s="3">
        <v>39924</v>
      </c>
      <c r="C2408" s="4">
        <v>31</v>
      </c>
      <c r="G2408" s="5">
        <v>5.0000000000000001E-3</v>
      </c>
      <c r="H2408" s="5">
        <v>0.13</v>
      </c>
      <c r="J2408" s="5">
        <v>3.9</v>
      </c>
      <c r="M2408" s="5">
        <v>0.14000000000000001</v>
      </c>
      <c r="N2408" s="5">
        <v>1.5</v>
      </c>
      <c r="Q2408" s="5">
        <v>0.04</v>
      </c>
      <c r="S2408" s="5">
        <v>111</v>
      </c>
      <c r="T2408" s="5">
        <v>33</v>
      </c>
      <c r="U2408" s="5">
        <v>2.8</v>
      </c>
      <c r="V2408" s="5">
        <v>2.1</v>
      </c>
      <c r="W2408" s="5">
        <v>4.13</v>
      </c>
      <c r="AB2408" s="5">
        <v>1.77</v>
      </c>
      <c r="AD2408" s="5">
        <v>14.7</v>
      </c>
      <c r="AE2408" s="5">
        <v>1.1499999999999999</v>
      </c>
      <c r="AI2408" s="5">
        <v>1.7</v>
      </c>
      <c r="AJ2408" s="5">
        <v>55.1</v>
      </c>
      <c r="AN2408" s="5">
        <v>6.03</v>
      </c>
      <c r="AO2408" s="5">
        <v>0.28000000000000003</v>
      </c>
      <c r="AT2408" s="5">
        <v>10.4</v>
      </c>
      <c r="AU2408" s="5">
        <v>2.8</v>
      </c>
      <c r="AV2408" s="5">
        <v>0.22</v>
      </c>
      <c r="AW2408" s="5">
        <v>3.2799999999999999E-3</v>
      </c>
      <c r="AX2408" s="5">
        <v>0.01</v>
      </c>
      <c r="BA2408" s="5">
        <v>7.57</v>
      </c>
      <c r="BC2408" s="5">
        <v>1E-3</v>
      </c>
      <c r="BF2408" s="5">
        <v>0.26</v>
      </c>
      <c r="BH2408" s="5">
        <v>2.16</v>
      </c>
      <c r="BO2408" s="5">
        <v>122</v>
      </c>
      <c r="BW2408" s="5">
        <v>4</v>
      </c>
      <c r="BX2408" s="5">
        <v>10</v>
      </c>
      <c r="BY2408" s="5">
        <v>4.9000000000000004</v>
      </c>
    </row>
    <row r="2409" spans="1:77" x14ac:dyDescent="0.2">
      <c r="A2409" s="2" t="s">
        <v>160</v>
      </c>
      <c r="B2409" s="3">
        <v>41589</v>
      </c>
      <c r="C2409" s="4">
        <v>25</v>
      </c>
      <c r="G2409" s="5">
        <v>6.0000000000000001E-3</v>
      </c>
      <c r="H2409" s="5">
        <v>0.41</v>
      </c>
      <c r="M2409" s="5">
        <v>0.52</v>
      </c>
      <c r="S2409" s="5">
        <v>96.8</v>
      </c>
      <c r="T2409" s="5">
        <v>37</v>
      </c>
      <c r="V2409" s="5">
        <v>4.3</v>
      </c>
      <c r="W2409" s="5">
        <v>4.3899999999999997</v>
      </c>
      <c r="AB2409" s="5">
        <v>2.25</v>
      </c>
      <c r="AD2409" s="5">
        <v>5.52</v>
      </c>
      <c r="AE2409" s="5">
        <v>1.77</v>
      </c>
      <c r="AJ2409" s="5">
        <v>58</v>
      </c>
      <c r="AN2409" s="5">
        <v>5.27</v>
      </c>
      <c r="AO2409" s="5">
        <v>0.32</v>
      </c>
      <c r="AT2409" s="5">
        <v>16</v>
      </c>
      <c r="AV2409" s="5">
        <v>0.22</v>
      </c>
      <c r="AW2409" s="5">
        <v>5.9100000000000003E-3</v>
      </c>
      <c r="AX2409" s="5">
        <v>0.01</v>
      </c>
      <c r="AY2409" s="5">
        <v>0.11</v>
      </c>
      <c r="BA2409" s="5">
        <v>7.07</v>
      </c>
      <c r="BF2409" s="5">
        <v>7.0000000000000007E-2</v>
      </c>
      <c r="BH2409" s="5">
        <v>3.59</v>
      </c>
      <c r="BO2409" s="5">
        <v>62.7</v>
      </c>
      <c r="BQ2409" s="5">
        <v>5.94</v>
      </c>
      <c r="BR2409" s="5">
        <v>6.28</v>
      </c>
      <c r="BX2409" s="5">
        <v>9.9</v>
      </c>
    </row>
    <row r="2410" spans="1:77" x14ac:dyDescent="0.2">
      <c r="A2410" s="2" t="s">
        <v>160</v>
      </c>
      <c r="B2410" s="3">
        <v>41430</v>
      </c>
      <c r="C2410" s="4">
        <v>31</v>
      </c>
      <c r="G2410" s="5">
        <v>8.9999999999999993E-3</v>
      </c>
      <c r="H2410" s="5">
        <v>0.01</v>
      </c>
      <c r="J2410" s="5">
        <v>0.2</v>
      </c>
      <c r="M2410" s="5">
        <v>0.43</v>
      </c>
      <c r="N2410" s="5">
        <v>0.2</v>
      </c>
      <c r="Q2410" s="5">
        <v>0.02</v>
      </c>
      <c r="S2410" s="5">
        <v>152</v>
      </c>
      <c r="T2410" s="5">
        <v>53</v>
      </c>
      <c r="U2410" s="5">
        <v>1.9</v>
      </c>
      <c r="V2410" s="5">
        <v>1.2</v>
      </c>
      <c r="W2410" s="5">
        <v>0.02</v>
      </c>
      <c r="AB2410" s="5">
        <v>16.71</v>
      </c>
      <c r="AD2410" s="5">
        <v>6.81</v>
      </c>
      <c r="AE2410" s="5">
        <v>0.98</v>
      </c>
      <c r="AI2410" s="5">
        <v>0.5</v>
      </c>
      <c r="AJ2410" s="5">
        <v>86.4</v>
      </c>
      <c r="AN2410" s="5">
        <v>9.09</v>
      </c>
      <c r="AT2410" s="5">
        <v>19.3</v>
      </c>
      <c r="AU2410" s="5">
        <v>0.5</v>
      </c>
      <c r="AV2410" s="5">
        <v>76.58</v>
      </c>
      <c r="AW2410" s="5">
        <v>3.2799999999999999E-3</v>
      </c>
      <c r="AX2410" s="5">
        <v>0.15</v>
      </c>
      <c r="BA2410" s="5">
        <v>7.04</v>
      </c>
      <c r="BC2410" s="5">
        <v>1E-3</v>
      </c>
      <c r="BF2410" s="5">
        <v>9.3000000000000007</v>
      </c>
      <c r="BH2410" s="5">
        <v>4.51</v>
      </c>
      <c r="BO2410" s="5">
        <v>64.8</v>
      </c>
      <c r="BQ2410" s="5">
        <v>8.59</v>
      </c>
      <c r="BR2410" s="5">
        <v>9.1999999999999993</v>
      </c>
      <c r="BX2410" s="5">
        <v>10.7</v>
      </c>
      <c r="BY2410" s="5">
        <v>0.5</v>
      </c>
    </row>
    <row r="2411" spans="1:77" x14ac:dyDescent="0.2">
      <c r="A2411" s="2" t="s">
        <v>160</v>
      </c>
      <c r="B2411" s="3">
        <v>34135</v>
      </c>
      <c r="C2411" s="4">
        <v>28</v>
      </c>
      <c r="F2411" s="5">
        <v>0.03</v>
      </c>
      <c r="H2411" s="5">
        <v>0.65</v>
      </c>
      <c r="J2411" s="5">
        <v>0.2</v>
      </c>
      <c r="M2411" s="5">
        <v>0.26</v>
      </c>
      <c r="N2411" s="5">
        <v>1</v>
      </c>
      <c r="Q2411" s="5">
        <v>0.1</v>
      </c>
      <c r="S2411" s="5">
        <v>104</v>
      </c>
      <c r="T2411" s="5">
        <v>57</v>
      </c>
      <c r="U2411" s="5">
        <v>2.2000000000000002</v>
      </c>
      <c r="V2411" s="5">
        <v>3.9</v>
      </c>
      <c r="W2411" s="5">
        <v>9.3000000000000007</v>
      </c>
      <c r="AE2411" s="5">
        <v>4.97</v>
      </c>
      <c r="AI2411" s="5">
        <v>0.8</v>
      </c>
      <c r="AJ2411" s="5">
        <v>59.6</v>
      </c>
      <c r="AN2411" s="5">
        <v>7.86</v>
      </c>
      <c r="AO2411" s="5">
        <v>0.17</v>
      </c>
      <c r="AT2411" s="5">
        <v>75</v>
      </c>
      <c r="AU2411" s="5">
        <v>0.1</v>
      </c>
      <c r="AV2411" s="5">
        <v>0.08</v>
      </c>
      <c r="AW2411" s="5">
        <v>0.01</v>
      </c>
      <c r="AX2411" s="5">
        <v>0.1</v>
      </c>
      <c r="BA2411" s="5">
        <v>7</v>
      </c>
      <c r="BC2411" s="5">
        <v>0.3</v>
      </c>
      <c r="BE2411" s="5">
        <v>0.1</v>
      </c>
      <c r="BH2411" s="5">
        <v>4.97</v>
      </c>
      <c r="BO2411" s="5">
        <v>128</v>
      </c>
      <c r="BX2411" s="5">
        <v>11</v>
      </c>
      <c r="BY2411" s="5">
        <v>5</v>
      </c>
    </row>
    <row r="2412" spans="1:77" x14ac:dyDescent="0.2">
      <c r="A2412" s="2" t="s">
        <v>160</v>
      </c>
      <c r="B2412" s="3">
        <v>38673</v>
      </c>
      <c r="C2412" s="4">
        <v>33</v>
      </c>
      <c r="F2412" s="5">
        <v>0.05</v>
      </c>
      <c r="H2412" s="5">
        <v>0.14000000000000001</v>
      </c>
      <c r="J2412" s="5">
        <v>1</v>
      </c>
      <c r="M2412" s="5">
        <v>0.2</v>
      </c>
      <c r="N2412" s="5">
        <v>2</v>
      </c>
      <c r="Q2412" s="5">
        <v>0.5</v>
      </c>
      <c r="S2412" s="5">
        <v>104</v>
      </c>
      <c r="T2412" s="5">
        <v>31</v>
      </c>
      <c r="U2412" s="5">
        <v>1</v>
      </c>
      <c r="V2412" s="5">
        <v>2.4</v>
      </c>
      <c r="W2412" s="5">
        <v>1.49</v>
      </c>
      <c r="AB2412" s="5">
        <v>2.12</v>
      </c>
      <c r="AD2412" s="5">
        <v>0.45</v>
      </c>
      <c r="AE2412" s="5">
        <v>0.8</v>
      </c>
      <c r="AI2412" s="5">
        <v>1</v>
      </c>
      <c r="AJ2412" s="5">
        <v>50.8</v>
      </c>
      <c r="AN2412" s="5">
        <v>4.8</v>
      </c>
      <c r="AO2412" s="5">
        <v>0.23</v>
      </c>
      <c r="AT2412" s="5">
        <v>8.6</v>
      </c>
      <c r="AU2412" s="5">
        <v>8</v>
      </c>
      <c r="AV2412" s="5">
        <v>0.44</v>
      </c>
      <c r="AW2412" s="5">
        <v>0.03</v>
      </c>
      <c r="AX2412" s="5">
        <v>0.15</v>
      </c>
      <c r="BA2412" s="5">
        <v>7.4</v>
      </c>
      <c r="BC2412" s="5">
        <v>0.1</v>
      </c>
      <c r="BE2412" s="5">
        <v>1.9</v>
      </c>
      <c r="BH2412" s="5">
        <v>2.5</v>
      </c>
      <c r="BI2412" s="5">
        <v>0.1</v>
      </c>
      <c r="BO2412" s="5">
        <v>127</v>
      </c>
      <c r="BQ2412" s="5">
        <v>-6.02</v>
      </c>
      <c r="BR2412" s="5">
        <v>6.04</v>
      </c>
      <c r="BX2412" s="5">
        <v>10.1</v>
      </c>
      <c r="BY2412" s="5">
        <v>5</v>
      </c>
    </row>
    <row r="2413" spans="1:77" x14ac:dyDescent="0.2">
      <c r="A2413" s="2" t="s">
        <v>160</v>
      </c>
      <c r="B2413" s="3">
        <v>41702</v>
      </c>
      <c r="C2413" s="4">
        <v>38</v>
      </c>
      <c r="E2413" s="5">
        <v>45</v>
      </c>
      <c r="F2413" s="5">
        <v>0.01</v>
      </c>
      <c r="H2413" s="5">
        <v>0.05</v>
      </c>
      <c r="I2413" s="5">
        <v>0.1</v>
      </c>
      <c r="J2413" s="5">
        <v>0.5</v>
      </c>
      <c r="M2413" s="5">
        <v>0.53</v>
      </c>
      <c r="N2413" s="5">
        <v>1</v>
      </c>
      <c r="Q2413" s="5">
        <v>0.1</v>
      </c>
      <c r="S2413" s="5">
        <v>150</v>
      </c>
      <c r="T2413" s="5">
        <v>52</v>
      </c>
      <c r="U2413" s="5">
        <v>1</v>
      </c>
      <c r="W2413" s="5">
        <v>0.01</v>
      </c>
      <c r="Z2413" s="5">
        <v>30</v>
      </c>
      <c r="AA2413" s="5">
        <v>16.88</v>
      </c>
      <c r="AB2413" s="5">
        <v>16.88</v>
      </c>
      <c r="AE2413" s="5">
        <v>0.9</v>
      </c>
      <c r="AG2413" s="5">
        <v>23.4</v>
      </c>
      <c r="AI2413" s="5">
        <v>5</v>
      </c>
      <c r="AJ2413" s="5">
        <v>83.2</v>
      </c>
      <c r="AM2413" s="5">
        <v>5.6</v>
      </c>
      <c r="AN2413" s="5">
        <v>9</v>
      </c>
      <c r="AO2413" s="5">
        <v>5.0000000000000001E-3</v>
      </c>
      <c r="AT2413" s="5">
        <v>18</v>
      </c>
      <c r="AU2413" s="5">
        <v>1</v>
      </c>
      <c r="AV2413" s="5">
        <v>76</v>
      </c>
      <c r="AW2413" s="5">
        <v>0.01</v>
      </c>
      <c r="AX2413" s="5">
        <v>0.14000000000000001</v>
      </c>
      <c r="BA2413" s="5">
        <v>7.25</v>
      </c>
      <c r="BC2413" s="5">
        <v>0.1</v>
      </c>
      <c r="BF2413" s="5">
        <v>0.2</v>
      </c>
      <c r="BH2413" s="5">
        <v>4.4800000000000004</v>
      </c>
      <c r="BK2413" s="5">
        <v>1</v>
      </c>
      <c r="BO2413" s="5">
        <v>94</v>
      </c>
      <c r="BQ2413" s="5">
        <v>9.18</v>
      </c>
      <c r="BR2413" s="5">
        <v>9.0299999999999994</v>
      </c>
      <c r="BU2413" s="5">
        <v>0.96</v>
      </c>
      <c r="BX2413" s="5">
        <v>10.4</v>
      </c>
      <c r="BY2413" s="5">
        <v>20</v>
      </c>
    </row>
    <row r="2414" spans="1:77" x14ac:dyDescent="0.2">
      <c r="A2414" s="2" t="s">
        <v>160</v>
      </c>
      <c r="B2414" s="3">
        <v>41767</v>
      </c>
      <c r="C2414" s="4">
        <v>25</v>
      </c>
      <c r="G2414" s="5">
        <v>7.0000000000000001E-3</v>
      </c>
      <c r="H2414" s="5">
        <v>0.01</v>
      </c>
      <c r="M2414" s="5">
        <v>0.42</v>
      </c>
      <c r="S2414" s="5">
        <v>147</v>
      </c>
      <c r="T2414" s="5">
        <v>52</v>
      </c>
      <c r="V2414" s="5">
        <v>1.4</v>
      </c>
      <c r="W2414" s="5">
        <v>0.06</v>
      </c>
      <c r="AB2414" s="5">
        <v>16.77</v>
      </c>
      <c r="AD2414" s="5">
        <v>2.02</v>
      </c>
      <c r="AE2414" s="5">
        <v>0.94</v>
      </c>
      <c r="AJ2414" s="5">
        <v>88.8</v>
      </c>
      <c r="AN2414" s="5">
        <v>8.86</v>
      </c>
      <c r="AO2414" s="5">
        <v>3.0000000000000001E-3</v>
      </c>
      <c r="AT2414" s="5">
        <v>18.600000000000001</v>
      </c>
      <c r="AV2414" s="5">
        <v>70.819999999999993</v>
      </c>
      <c r="AW2414" s="5">
        <v>3.2799999999999999E-3</v>
      </c>
      <c r="AX2414" s="5">
        <v>0.13</v>
      </c>
      <c r="AY2414" s="5">
        <v>0.04</v>
      </c>
      <c r="BA2414" s="5">
        <v>7.4</v>
      </c>
      <c r="BF2414" s="5">
        <v>8.16</v>
      </c>
      <c r="BH2414" s="5">
        <v>4.55</v>
      </c>
      <c r="BO2414" s="5">
        <v>92.4</v>
      </c>
      <c r="BQ2414" s="5">
        <v>9.08</v>
      </c>
      <c r="BR2414" s="5">
        <v>8.9</v>
      </c>
      <c r="BX2414" s="5">
        <v>10.6</v>
      </c>
    </row>
    <row r="2415" spans="1:77" x14ac:dyDescent="0.2">
      <c r="A2415" s="2" t="s">
        <v>160</v>
      </c>
      <c r="B2415" s="3">
        <v>41528</v>
      </c>
      <c r="C2415" s="4">
        <v>31</v>
      </c>
      <c r="G2415" s="5">
        <v>0.01</v>
      </c>
      <c r="H2415" s="5">
        <v>0.15</v>
      </c>
      <c r="J2415" s="5">
        <v>13</v>
      </c>
      <c r="M2415" s="5">
        <v>0.17</v>
      </c>
      <c r="N2415" s="5">
        <v>15</v>
      </c>
      <c r="S2415" s="5">
        <v>312</v>
      </c>
      <c r="T2415" s="5">
        <v>30</v>
      </c>
      <c r="U2415" s="5">
        <v>8.6</v>
      </c>
      <c r="V2415" s="5">
        <v>2.1</v>
      </c>
      <c r="W2415" s="5">
        <v>26</v>
      </c>
      <c r="AB2415" s="5">
        <v>1.93</v>
      </c>
      <c r="AD2415" s="5">
        <v>108.5</v>
      </c>
      <c r="AE2415" s="5">
        <v>2.76</v>
      </c>
      <c r="AI2415" s="5">
        <v>13</v>
      </c>
      <c r="AJ2415" s="5">
        <v>57.4</v>
      </c>
      <c r="AN2415" s="5">
        <v>21.3</v>
      </c>
      <c r="AO2415" s="5">
        <v>1.17</v>
      </c>
      <c r="AT2415" s="5">
        <v>11.3</v>
      </c>
      <c r="AU2415" s="5">
        <v>26</v>
      </c>
      <c r="AV2415" s="5">
        <v>0.5</v>
      </c>
      <c r="AW2415" s="5">
        <v>0.01</v>
      </c>
      <c r="AX2415" s="5">
        <v>0.01</v>
      </c>
      <c r="AY2415" s="5">
        <v>1.1000000000000001</v>
      </c>
      <c r="BA2415" s="5">
        <v>7.79</v>
      </c>
      <c r="BF2415" s="5">
        <v>0.19</v>
      </c>
      <c r="BH2415" s="5">
        <v>2.36</v>
      </c>
      <c r="BO2415" s="5">
        <v>121</v>
      </c>
      <c r="BQ2415" s="5">
        <v>5.73</v>
      </c>
      <c r="BR2415" s="5">
        <v>19.329999999999998</v>
      </c>
      <c r="BX2415" s="5">
        <v>9.8000000000000007</v>
      </c>
      <c r="BY2415" s="5">
        <v>82</v>
      </c>
    </row>
    <row r="2416" spans="1:77" x14ac:dyDescent="0.2">
      <c r="A2416" s="2" t="s">
        <v>160</v>
      </c>
      <c r="B2416" s="3">
        <v>31212</v>
      </c>
      <c r="C2416" s="4">
        <v>18</v>
      </c>
      <c r="H2416" s="5">
        <v>0.15</v>
      </c>
      <c r="M2416" s="5">
        <v>0.08</v>
      </c>
      <c r="S2416" s="5">
        <v>94.2</v>
      </c>
      <c r="W2416" s="5">
        <v>1.63</v>
      </c>
      <c r="AB2416" s="5">
        <v>1</v>
      </c>
      <c r="AE2416" s="5">
        <v>0.75</v>
      </c>
      <c r="AJ2416" s="5">
        <v>57</v>
      </c>
      <c r="AN2416" s="5">
        <v>11.4</v>
      </c>
      <c r="AO2416" s="5">
        <v>0.19</v>
      </c>
      <c r="AT2416" s="5">
        <v>16.329999999999998</v>
      </c>
      <c r="AV2416" s="5">
        <v>1.54</v>
      </c>
      <c r="AW2416" s="5">
        <v>0.06</v>
      </c>
      <c r="AX2416" s="5">
        <v>0.02</v>
      </c>
      <c r="BA2416" s="5">
        <v>7.7</v>
      </c>
      <c r="BE2416" s="5">
        <v>0.6</v>
      </c>
      <c r="BH2416" s="5">
        <v>5.17</v>
      </c>
      <c r="BU2416" s="5">
        <v>3.5</v>
      </c>
      <c r="BX2416" s="5">
        <v>14.1</v>
      </c>
    </row>
    <row r="2417" spans="1:77" x14ac:dyDescent="0.2">
      <c r="A2417" s="2" t="s">
        <v>160</v>
      </c>
      <c r="B2417" s="3">
        <v>40983</v>
      </c>
      <c r="C2417" s="4">
        <v>22</v>
      </c>
      <c r="E2417" s="5">
        <v>45</v>
      </c>
      <c r="M2417" s="5">
        <v>0.56000000000000005</v>
      </c>
      <c r="S2417" s="5">
        <v>154</v>
      </c>
      <c r="T2417" s="5">
        <v>58</v>
      </c>
      <c r="U2417" s="5">
        <v>1</v>
      </c>
      <c r="AE2417" s="5">
        <v>0.9</v>
      </c>
      <c r="AG2417" s="5">
        <v>24.6</v>
      </c>
      <c r="AJ2417" s="5">
        <v>91</v>
      </c>
      <c r="AK2417" s="5">
        <v>87.5</v>
      </c>
      <c r="AM2417" s="5">
        <v>8.9</v>
      </c>
      <c r="AN2417" s="5">
        <v>9</v>
      </c>
      <c r="AT2417" s="5">
        <v>19</v>
      </c>
      <c r="AV2417" s="5">
        <v>84</v>
      </c>
      <c r="AX2417" s="5">
        <v>0.14000000000000001</v>
      </c>
      <c r="BA2417" s="5">
        <v>7.23</v>
      </c>
      <c r="BF2417" s="5">
        <v>8</v>
      </c>
      <c r="BH2417" s="5">
        <v>4.3</v>
      </c>
      <c r="BO2417" s="5">
        <v>94</v>
      </c>
      <c r="BQ2417" s="5">
        <v>9.25</v>
      </c>
      <c r="BR2417" s="5">
        <v>9.27</v>
      </c>
      <c r="BU2417" s="5">
        <v>0.87</v>
      </c>
      <c r="BX2417" s="5">
        <v>10.7</v>
      </c>
    </row>
    <row r="2418" spans="1:77" x14ac:dyDescent="0.2">
      <c r="A2418" s="2" t="s">
        <v>160</v>
      </c>
      <c r="B2418" s="3">
        <v>41582</v>
      </c>
      <c r="C2418" s="4">
        <v>24</v>
      </c>
      <c r="G2418" s="5">
        <v>7.0000000000000001E-3</v>
      </c>
      <c r="H2418" s="5">
        <v>0.17</v>
      </c>
      <c r="M2418" s="5">
        <v>0.28999999999999998</v>
      </c>
      <c r="S2418" s="5">
        <v>94.2</v>
      </c>
      <c r="T2418" s="5">
        <v>30</v>
      </c>
      <c r="V2418" s="5">
        <v>1.7</v>
      </c>
      <c r="W2418" s="5">
        <v>3.89</v>
      </c>
      <c r="AB2418" s="5">
        <v>19.66</v>
      </c>
      <c r="AD2418" s="5">
        <v>6.72</v>
      </c>
      <c r="AE2418" s="5">
        <v>1.81</v>
      </c>
      <c r="AJ2418" s="5">
        <v>55.5</v>
      </c>
      <c r="AN2418" s="5">
        <v>7.42</v>
      </c>
      <c r="AO2418" s="5">
        <v>0.15</v>
      </c>
      <c r="AT2418" s="5">
        <v>10.8</v>
      </c>
      <c r="AV2418" s="5">
        <v>0.22</v>
      </c>
      <c r="AW2418" s="5">
        <v>3.2799999999999999E-3</v>
      </c>
      <c r="AX2418" s="5">
        <v>0.01</v>
      </c>
      <c r="AY2418" s="5">
        <v>0.12</v>
      </c>
      <c r="BF2418" s="5">
        <v>5.98</v>
      </c>
      <c r="BH2418" s="5">
        <v>3.52</v>
      </c>
      <c r="BO2418" s="5">
        <v>62.4</v>
      </c>
      <c r="BQ2418" s="5">
        <v>5.67</v>
      </c>
      <c r="BR2418" s="5">
        <v>6.06</v>
      </c>
      <c r="BX2418" s="5">
        <v>10.199999999999999</v>
      </c>
    </row>
    <row r="2419" spans="1:77" x14ac:dyDescent="0.2">
      <c r="A2419" s="2" t="s">
        <v>160</v>
      </c>
      <c r="B2419" s="3">
        <v>42143</v>
      </c>
      <c r="C2419" s="4">
        <v>25</v>
      </c>
      <c r="G2419" s="5">
        <v>2E-3</v>
      </c>
      <c r="H2419" s="5">
        <v>0.01</v>
      </c>
      <c r="M2419" s="5">
        <v>0.52</v>
      </c>
      <c r="S2419" s="5">
        <v>146</v>
      </c>
      <c r="T2419" s="5">
        <v>50</v>
      </c>
      <c r="V2419" s="5">
        <v>1.3</v>
      </c>
      <c r="W2419" s="5">
        <v>6.0000000000000001E-3</v>
      </c>
      <c r="AB2419" s="5">
        <v>16.739999999999998</v>
      </c>
      <c r="AC2419" s="5">
        <v>10</v>
      </c>
      <c r="AD2419" s="5">
        <v>0.92</v>
      </c>
      <c r="AE2419" s="5">
        <v>0.91</v>
      </c>
      <c r="AJ2419" s="5">
        <v>86.9</v>
      </c>
      <c r="AN2419" s="5">
        <v>8.7899999999999991</v>
      </c>
      <c r="AO2419" s="5">
        <v>1E-3</v>
      </c>
      <c r="AT2419" s="5">
        <v>19.399999999999999</v>
      </c>
      <c r="AV2419" s="5">
        <v>65.510000000000005</v>
      </c>
      <c r="AW2419" s="5">
        <v>3.2799999999999999E-3</v>
      </c>
      <c r="AX2419" s="5">
        <v>0.14000000000000001</v>
      </c>
      <c r="BA2419" s="5">
        <v>7.16</v>
      </c>
      <c r="BF2419" s="5">
        <v>10.050000000000001</v>
      </c>
      <c r="BH2419" s="5">
        <v>4.59</v>
      </c>
      <c r="BO2419" s="5">
        <v>91.2</v>
      </c>
      <c r="BQ2419" s="5">
        <v>8.9600000000000009</v>
      </c>
      <c r="BR2419" s="5">
        <v>8.8800000000000008</v>
      </c>
      <c r="BX2419" s="5">
        <v>11</v>
      </c>
    </row>
    <row r="2420" spans="1:77" x14ac:dyDescent="0.2">
      <c r="A2420" s="2" t="s">
        <v>160</v>
      </c>
      <c r="B2420" s="3">
        <v>42431</v>
      </c>
      <c r="C2420" s="4">
        <v>38</v>
      </c>
      <c r="E2420" s="5">
        <v>45</v>
      </c>
      <c r="F2420" s="5">
        <v>0.01</v>
      </c>
      <c r="H2420" s="5">
        <v>0.05</v>
      </c>
      <c r="I2420" s="5">
        <v>0.1</v>
      </c>
      <c r="J2420" s="5">
        <v>0.5</v>
      </c>
      <c r="M2420" s="5">
        <v>0.5</v>
      </c>
      <c r="N2420" s="5">
        <v>9</v>
      </c>
      <c r="Q2420" s="5">
        <v>0.1</v>
      </c>
      <c r="S2420" s="5">
        <v>148</v>
      </c>
      <c r="T2420" s="5">
        <v>54</v>
      </c>
      <c r="U2420" s="5">
        <v>1</v>
      </c>
      <c r="W2420" s="5">
        <v>0.01</v>
      </c>
      <c r="Z2420" s="5">
        <v>30</v>
      </c>
      <c r="AA2420" s="5">
        <v>16.75</v>
      </c>
      <c r="AB2420" s="5">
        <v>16.75</v>
      </c>
      <c r="AE2420" s="5">
        <v>1</v>
      </c>
      <c r="AG2420" s="5">
        <v>21.9</v>
      </c>
      <c r="AI2420" s="5">
        <v>5</v>
      </c>
      <c r="AJ2420" s="5">
        <v>83.4</v>
      </c>
      <c r="AM2420" s="5">
        <v>6.2</v>
      </c>
      <c r="AN2420" s="5">
        <v>8</v>
      </c>
      <c r="AO2420" s="5">
        <v>5.0000000000000001E-3</v>
      </c>
      <c r="AT2420" s="5">
        <v>20</v>
      </c>
      <c r="AU2420" s="5">
        <v>1</v>
      </c>
      <c r="AV2420" s="5">
        <v>60</v>
      </c>
      <c r="AW2420" s="5">
        <v>0.01</v>
      </c>
      <c r="AX2420" s="5">
        <v>0.14000000000000001</v>
      </c>
      <c r="BA2420" s="5">
        <v>7.28</v>
      </c>
      <c r="BC2420" s="5">
        <v>0.1</v>
      </c>
      <c r="BF2420" s="5">
        <v>0.3</v>
      </c>
      <c r="BH2420" s="5">
        <v>4.5999999999999996</v>
      </c>
      <c r="BK2420" s="5">
        <v>1</v>
      </c>
      <c r="BO2420" s="5">
        <v>93</v>
      </c>
      <c r="BQ2420" s="5">
        <v>9.02</v>
      </c>
      <c r="BR2420" s="5">
        <v>8.94</v>
      </c>
      <c r="BU2420" s="5">
        <v>1</v>
      </c>
      <c r="BX2420" s="5">
        <v>10.5</v>
      </c>
      <c r="BY2420" s="5">
        <v>20</v>
      </c>
    </row>
    <row r="2421" spans="1:77" x14ac:dyDescent="0.2">
      <c r="A2421" s="2" t="s">
        <v>160</v>
      </c>
      <c r="B2421" s="3">
        <v>31607</v>
      </c>
      <c r="C2421" s="4">
        <v>15</v>
      </c>
      <c r="H2421" s="5">
        <v>0.43</v>
      </c>
      <c r="M2421" s="5">
        <v>0.27</v>
      </c>
      <c r="W2421" s="5">
        <v>0.98</v>
      </c>
      <c r="AB2421" s="5">
        <v>10.58</v>
      </c>
      <c r="AJ2421" s="5">
        <v>31</v>
      </c>
      <c r="AO2421" s="5">
        <v>0.1</v>
      </c>
      <c r="AT2421" s="5">
        <v>11.3</v>
      </c>
      <c r="AV2421" s="5">
        <v>0.44</v>
      </c>
      <c r="AW2421" s="5">
        <v>9.8399999999999998E-3</v>
      </c>
      <c r="AX2421" s="5">
        <v>7.0000000000000007E-2</v>
      </c>
      <c r="BA2421" s="5">
        <v>7.2</v>
      </c>
      <c r="BE2421" s="5">
        <v>0.2</v>
      </c>
      <c r="BH2421" s="5">
        <v>4.25</v>
      </c>
      <c r="BU2421" s="5">
        <v>2</v>
      </c>
      <c r="BX2421" s="5">
        <v>11</v>
      </c>
    </row>
    <row r="2422" spans="1:77" x14ac:dyDescent="0.2">
      <c r="A2422" s="2" t="s">
        <v>131</v>
      </c>
      <c r="B2422" s="3">
        <v>28807</v>
      </c>
      <c r="C2422" s="4">
        <v>14</v>
      </c>
      <c r="H2422" s="5">
        <v>0.36</v>
      </c>
      <c r="S2422" s="5">
        <v>38.9</v>
      </c>
      <c r="T2422" s="5">
        <v>10.5</v>
      </c>
      <c r="W2422" s="5">
        <v>0.71</v>
      </c>
      <c r="AE2422" s="5">
        <v>1.79</v>
      </c>
      <c r="AJ2422" s="5">
        <v>27.9</v>
      </c>
      <c r="AN2422" s="5">
        <v>9.44</v>
      </c>
      <c r="AO2422" s="5">
        <v>0.14000000000000001</v>
      </c>
      <c r="AT2422" s="5">
        <v>6.23</v>
      </c>
      <c r="AV2422" s="5">
        <v>0.44</v>
      </c>
      <c r="AW2422" s="5">
        <v>4.9267499999999997E-3</v>
      </c>
      <c r="BA2422" s="5">
        <v>7.15</v>
      </c>
      <c r="BH2422" s="5">
        <v>2.94</v>
      </c>
      <c r="BO2422" s="5">
        <v>37.299999999999997</v>
      </c>
    </row>
    <row r="2423" spans="1:77" x14ac:dyDescent="0.2">
      <c r="A2423" s="2" t="s">
        <v>131</v>
      </c>
      <c r="B2423" s="3">
        <v>41583</v>
      </c>
      <c r="C2423" s="4">
        <v>25</v>
      </c>
      <c r="G2423" s="5">
        <v>3.0000000000000001E-3</v>
      </c>
      <c r="H2423" s="5">
        <v>0.38</v>
      </c>
      <c r="M2423" s="5">
        <v>0.28999999999999998</v>
      </c>
      <c r="S2423" s="5">
        <v>93.7</v>
      </c>
      <c r="T2423" s="5">
        <v>40</v>
      </c>
      <c r="V2423" s="5">
        <v>1.6</v>
      </c>
      <c r="W2423" s="5">
        <v>0.34</v>
      </c>
      <c r="AB2423" s="5">
        <v>9.4</v>
      </c>
      <c r="AD2423" s="5">
        <v>0.28000000000000003</v>
      </c>
      <c r="AE2423" s="5">
        <v>2.25</v>
      </c>
      <c r="AJ2423" s="5">
        <v>61.6</v>
      </c>
      <c r="AN2423" s="5">
        <v>8.3699999999999992</v>
      </c>
      <c r="AO2423" s="5">
        <v>0.03</v>
      </c>
      <c r="AT2423" s="5">
        <v>12.5</v>
      </c>
      <c r="AV2423" s="5">
        <v>0.22</v>
      </c>
      <c r="AW2423" s="5">
        <v>3.2799999999999999E-3</v>
      </c>
      <c r="AX2423" s="5">
        <v>0.01</v>
      </c>
      <c r="AY2423" s="5">
        <v>0.02</v>
      </c>
      <c r="BA2423" s="5">
        <v>4.9000000000000004</v>
      </c>
      <c r="BF2423" s="5">
        <v>0.2</v>
      </c>
      <c r="BH2423" s="5">
        <v>3.29</v>
      </c>
      <c r="BO2423" s="5">
        <v>76.099999999999994</v>
      </c>
      <c r="BQ2423" s="5">
        <v>6</v>
      </c>
      <c r="BR2423" s="5">
        <v>6.02</v>
      </c>
      <c r="BX2423" s="5">
        <v>10.1</v>
      </c>
    </row>
    <row r="2424" spans="1:77" x14ac:dyDescent="0.2">
      <c r="A2424" s="2" t="s">
        <v>131</v>
      </c>
      <c r="B2424" s="3">
        <v>41582</v>
      </c>
      <c r="C2424" s="4">
        <v>24</v>
      </c>
      <c r="G2424" s="5">
        <v>8.9999999999999993E-3</v>
      </c>
      <c r="H2424" s="5">
        <v>0.39</v>
      </c>
      <c r="M2424" s="5">
        <v>0.46</v>
      </c>
      <c r="S2424" s="5">
        <v>67.099999999999994</v>
      </c>
      <c r="T2424" s="5">
        <v>8.6</v>
      </c>
      <c r="V2424" s="5">
        <v>1.8</v>
      </c>
      <c r="W2424" s="5">
        <v>0.72</v>
      </c>
      <c r="AB2424" s="5">
        <v>18.5</v>
      </c>
      <c r="AD2424" s="5">
        <v>3.96</v>
      </c>
      <c r="AE2424" s="5">
        <v>1.27</v>
      </c>
      <c r="AJ2424" s="5">
        <v>38.299999999999997</v>
      </c>
      <c r="AN2424" s="5">
        <v>5.27</v>
      </c>
      <c r="AO2424" s="5">
        <v>0.33</v>
      </c>
      <c r="AT2424" s="5">
        <v>7.69</v>
      </c>
      <c r="AV2424" s="5">
        <v>0.22</v>
      </c>
      <c r="AW2424" s="5">
        <v>3.2799999999999999E-3</v>
      </c>
      <c r="AX2424" s="5">
        <v>0.02</v>
      </c>
      <c r="AY2424" s="5">
        <v>0.03</v>
      </c>
      <c r="BF2424" s="5">
        <v>0.23</v>
      </c>
      <c r="BH2424" s="5">
        <v>3.62</v>
      </c>
      <c r="BO2424" s="5">
        <v>9.7799999999999994</v>
      </c>
      <c r="BQ2424" s="5">
        <v>4.07</v>
      </c>
      <c r="BR2424" s="5">
        <v>4.2300000000000004</v>
      </c>
      <c r="BX2424" s="5">
        <v>10.1</v>
      </c>
    </row>
    <row r="2425" spans="1:77" x14ac:dyDescent="0.2">
      <c r="A2425" s="2" t="s">
        <v>131</v>
      </c>
      <c r="B2425" s="3">
        <v>42142</v>
      </c>
      <c r="C2425" s="4">
        <v>24</v>
      </c>
      <c r="G2425" s="5">
        <v>6.0000000000000001E-3</v>
      </c>
      <c r="H2425" s="5">
        <v>0.32</v>
      </c>
      <c r="M2425" s="5">
        <v>0.3</v>
      </c>
      <c r="S2425" s="5">
        <v>98.3</v>
      </c>
      <c r="T2425" s="5">
        <v>45</v>
      </c>
      <c r="V2425" s="5">
        <v>1.7</v>
      </c>
      <c r="W2425" s="5">
        <v>2.2999999999999998</v>
      </c>
      <c r="AB2425" s="5">
        <v>9.8000000000000007</v>
      </c>
      <c r="AD2425" s="5">
        <v>2.2999999999999998</v>
      </c>
      <c r="AE2425" s="5">
        <v>1.72</v>
      </c>
      <c r="AJ2425" s="5">
        <v>62.9</v>
      </c>
      <c r="AN2425" s="5">
        <v>9.23</v>
      </c>
      <c r="AO2425" s="5">
        <v>0.2</v>
      </c>
      <c r="AT2425" s="5">
        <v>12.8</v>
      </c>
      <c r="AV2425" s="5">
        <v>0.22</v>
      </c>
      <c r="AW2425" s="5">
        <v>3.2799999999999999E-3</v>
      </c>
      <c r="AX2425" s="5">
        <v>0.02</v>
      </c>
      <c r="BA2425" s="5">
        <v>7.38</v>
      </c>
      <c r="BF2425" s="5">
        <v>1.97</v>
      </c>
      <c r="BH2425" s="5">
        <v>3.29</v>
      </c>
      <c r="BO2425" s="5">
        <v>82.1</v>
      </c>
      <c r="BQ2425" s="5">
        <v>6.27</v>
      </c>
      <c r="BR2425" s="5">
        <v>6.42</v>
      </c>
      <c r="BX2425" s="5">
        <v>10</v>
      </c>
    </row>
    <row r="2426" spans="1:77" x14ac:dyDescent="0.2">
      <c r="A2426" s="2" t="s">
        <v>131</v>
      </c>
      <c r="B2426" s="3">
        <v>31607</v>
      </c>
      <c r="C2426" s="4">
        <v>18</v>
      </c>
      <c r="H2426" s="5">
        <v>0.31</v>
      </c>
      <c r="M2426" s="5">
        <v>0.15</v>
      </c>
      <c r="T2426" s="5">
        <v>12</v>
      </c>
      <c r="W2426" s="5">
        <v>2.23</v>
      </c>
      <c r="AB2426" s="5">
        <v>11.8</v>
      </c>
      <c r="AE2426" s="5">
        <v>2</v>
      </c>
      <c r="AJ2426" s="5">
        <v>37</v>
      </c>
      <c r="AO2426" s="5">
        <v>0.13</v>
      </c>
      <c r="AT2426" s="5">
        <v>9.6999999999999993</v>
      </c>
      <c r="AV2426" s="5">
        <v>0.44</v>
      </c>
      <c r="AW2426" s="5">
        <v>0.01</v>
      </c>
      <c r="AX2426" s="5">
        <v>0.01</v>
      </c>
      <c r="BA2426" s="5">
        <v>7.5</v>
      </c>
      <c r="BE2426" s="5">
        <v>0.3</v>
      </c>
      <c r="BH2426" s="5">
        <v>4.4400000000000004</v>
      </c>
      <c r="BO2426" s="5">
        <v>17.5</v>
      </c>
      <c r="BU2426" s="5">
        <v>3</v>
      </c>
      <c r="BX2426" s="5">
        <v>10.4</v>
      </c>
    </row>
    <row r="2427" spans="1:77" x14ac:dyDescent="0.2">
      <c r="A2427" s="2" t="s">
        <v>131</v>
      </c>
      <c r="B2427" s="3">
        <v>32015</v>
      </c>
      <c r="C2427" s="4">
        <v>22</v>
      </c>
      <c r="F2427" s="5">
        <v>5.0000000000000001E-3</v>
      </c>
      <c r="H2427" s="5">
        <v>0.33</v>
      </c>
      <c r="M2427" s="5">
        <v>0.46</v>
      </c>
      <c r="S2427" s="5">
        <v>71</v>
      </c>
      <c r="T2427" s="5">
        <v>10</v>
      </c>
      <c r="V2427" s="5">
        <v>2</v>
      </c>
      <c r="W2427" s="5">
        <v>1.8</v>
      </c>
      <c r="AB2427" s="5">
        <v>9.86</v>
      </c>
      <c r="AE2427" s="5">
        <v>2.2999999999999998</v>
      </c>
      <c r="AJ2427" s="5">
        <v>44.8</v>
      </c>
      <c r="AN2427" s="5">
        <v>9.1999999999999993</v>
      </c>
      <c r="AO2427" s="5">
        <v>0.06</v>
      </c>
      <c r="AT2427" s="5">
        <v>8.1</v>
      </c>
      <c r="AV2427" s="5">
        <v>0.44</v>
      </c>
      <c r="AW2427" s="5">
        <v>9.8519999999999996E-3</v>
      </c>
      <c r="AX2427" s="5">
        <v>0.01</v>
      </c>
      <c r="BA2427" s="5">
        <v>7.12</v>
      </c>
      <c r="BE2427" s="5">
        <v>0.2</v>
      </c>
      <c r="BH2427" s="5">
        <v>4.38</v>
      </c>
      <c r="BO2427" s="5">
        <v>17.399999999999999</v>
      </c>
      <c r="BX2427" s="5">
        <v>9.9</v>
      </c>
      <c r="BY2427" s="5">
        <v>2.9</v>
      </c>
    </row>
    <row r="2428" spans="1:77" x14ac:dyDescent="0.2">
      <c r="A2428" s="2" t="s">
        <v>131</v>
      </c>
      <c r="B2428" s="3">
        <v>31854</v>
      </c>
      <c r="C2428" s="4">
        <v>6</v>
      </c>
      <c r="H2428" s="5">
        <v>0.14000000000000001</v>
      </c>
      <c r="AJ2428" s="5">
        <v>55.8</v>
      </c>
      <c r="AV2428" s="5">
        <v>0.44</v>
      </c>
      <c r="AW2428" s="5">
        <v>6.5690000000000002E-3</v>
      </c>
      <c r="AX2428" s="5">
        <v>0.23</v>
      </c>
      <c r="BX2428" s="5">
        <v>8.8000000000000007</v>
      </c>
    </row>
    <row r="2429" spans="1:77" x14ac:dyDescent="0.2">
      <c r="A2429" s="2" t="s">
        <v>131</v>
      </c>
      <c r="B2429" s="3">
        <v>41211</v>
      </c>
      <c r="C2429" s="4">
        <v>26</v>
      </c>
      <c r="G2429" s="5">
        <v>2E-3</v>
      </c>
      <c r="H2429" s="5">
        <v>0.57999999999999996</v>
      </c>
      <c r="M2429" s="5">
        <v>0.39</v>
      </c>
      <c r="S2429" s="5">
        <v>42.2</v>
      </c>
      <c r="T2429" s="5">
        <v>7.12</v>
      </c>
      <c r="V2429" s="5">
        <v>2.2000000000000002</v>
      </c>
      <c r="W2429" s="5">
        <v>1.29</v>
      </c>
      <c r="AB2429" s="5">
        <v>2.1</v>
      </c>
      <c r="AD2429" s="5">
        <v>2.4700000000000002</v>
      </c>
      <c r="AE2429" s="5">
        <v>2.4300000000000002</v>
      </c>
      <c r="AJ2429" s="5">
        <v>29.5</v>
      </c>
      <c r="AN2429" s="5">
        <v>8.16</v>
      </c>
      <c r="AO2429" s="5">
        <v>0.15</v>
      </c>
      <c r="AT2429" s="5">
        <v>5.38</v>
      </c>
      <c r="AV2429" s="5">
        <v>0.22</v>
      </c>
      <c r="AW2429" s="5">
        <v>3.2799999999999999E-3</v>
      </c>
      <c r="AX2429" s="5">
        <v>0.13</v>
      </c>
      <c r="AY2429" s="5">
        <v>0.17</v>
      </c>
      <c r="BA2429" s="5">
        <v>7.06</v>
      </c>
      <c r="BF2429" s="5">
        <v>0.13</v>
      </c>
      <c r="BH2429" s="5">
        <v>2.88</v>
      </c>
      <c r="BO2429" s="5">
        <v>0.87</v>
      </c>
      <c r="BQ2429" s="5">
        <v>3.1</v>
      </c>
      <c r="BR2429" s="5">
        <v>3.18</v>
      </c>
      <c r="BT2429" s="5">
        <v>35</v>
      </c>
      <c r="BX2429" s="5">
        <v>12.3</v>
      </c>
    </row>
    <row r="2430" spans="1:77" x14ac:dyDescent="0.2">
      <c r="A2430" s="2" t="s">
        <v>131</v>
      </c>
      <c r="B2430" s="3">
        <v>40063</v>
      </c>
      <c r="C2430" s="4">
        <v>31</v>
      </c>
      <c r="G2430" s="5">
        <v>5.0000000000000001E-3</v>
      </c>
      <c r="H2430" s="5">
        <v>0.04</v>
      </c>
      <c r="J2430" s="5">
        <v>1</v>
      </c>
      <c r="M2430" s="5">
        <v>0.24</v>
      </c>
      <c r="N2430" s="5">
        <v>0.2</v>
      </c>
      <c r="Q2430" s="5">
        <v>0.03</v>
      </c>
      <c r="S2430" s="5">
        <v>98.7</v>
      </c>
      <c r="T2430" s="5">
        <v>32</v>
      </c>
      <c r="U2430" s="5">
        <v>0.8</v>
      </c>
      <c r="V2430" s="5">
        <v>2.2000000000000002</v>
      </c>
      <c r="W2430" s="5">
        <v>0.08</v>
      </c>
      <c r="AB2430" s="5">
        <v>11.92</v>
      </c>
      <c r="AD2430" s="5">
        <v>3.33</v>
      </c>
      <c r="AE2430" s="5">
        <v>1.83</v>
      </c>
      <c r="AI2430" s="5">
        <v>0.5</v>
      </c>
      <c r="AJ2430" s="5">
        <v>59.7</v>
      </c>
      <c r="AN2430" s="5">
        <v>6.51</v>
      </c>
      <c r="AO2430" s="5">
        <v>0.18</v>
      </c>
      <c r="AT2430" s="5">
        <v>18.399999999999999</v>
      </c>
      <c r="AU2430" s="5">
        <v>0.5</v>
      </c>
      <c r="AV2430" s="5">
        <v>0.22</v>
      </c>
      <c r="AW2430" s="5">
        <v>3.2799999999999999E-3</v>
      </c>
      <c r="AX2430" s="5">
        <v>0.05</v>
      </c>
      <c r="BA2430" s="5">
        <v>7.43</v>
      </c>
      <c r="BC2430" s="5">
        <v>1E-3</v>
      </c>
      <c r="BF2430" s="5">
        <v>0.27</v>
      </c>
      <c r="BH2430" s="5">
        <v>3.34</v>
      </c>
      <c r="BO2430" s="5">
        <v>110</v>
      </c>
      <c r="BW2430" s="5">
        <v>0.9</v>
      </c>
      <c r="BX2430" s="5">
        <v>9.6</v>
      </c>
      <c r="BY2430" s="5">
        <v>1</v>
      </c>
    </row>
    <row r="2431" spans="1:77" x14ac:dyDescent="0.2">
      <c r="A2431" s="2" t="s">
        <v>131</v>
      </c>
      <c r="B2431" s="3">
        <v>36461</v>
      </c>
      <c r="C2431" s="4">
        <v>24</v>
      </c>
      <c r="F2431" s="5">
        <v>2E-3</v>
      </c>
      <c r="G2431" s="5">
        <v>2E-3</v>
      </c>
      <c r="H2431" s="5">
        <v>0.02</v>
      </c>
      <c r="M2431" s="5">
        <v>0.26</v>
      </c>
      <c r="O2431" s="5">
        <v>50</v>
      </c>
      <c r="S2431" s="5">
        <v>73</v>
      </c>
      <c r="T2431" s="5">
        <v>16</v>
      </c>
      <c r="V2431" s="5">
        <v>0.71</v>
      </c>
      <c r="W2431" s="5">
        <v>0.15</v>
      </c>
      <c r="AB2431" s="5">
        <v>18.920000000000002</v>
      </c>
      <c r="AE2431" s="5">
        <v>1.1000000000000001</v>
      </c>
      <c r="AJ2431" s="5">
        <v>47</v>
      </c>
      <c r="AN2431" s="5">
        <v>5.0999999999999996</v>
      </c>
      <c r="AO2431" s="5">
        <v>0.02</v>
      </c>
      <c r="AT2431" s="5">
        <v>12</v>
      </c>
      <c r="AV2431" s="5">
        <v>0.22</v>
      </c>
      <c r="AW2431" s="5">
        <v>3.3E-3</v>
      </c>
      <c r="AX2431" s="5">
        <v>0.03</v>
      </c>
      <c r="AZ2431" s="5">
        <v>0.02</v>
      </c>
      <c r="BA2431" s="5">
        <v>7.29</v>
      </c>
      <c r="BE2431" s="5">
        <v>0.6</v>
      </c>
      <c r="BH2431" s="5">
        <v>3.57</v>
      </c>
      <c r="BO2431" s="5">
        <v>43.4</v>
      </c>
      <c r="BX2431" s="5">
        <v>8.6</v>
      </c>
    </row>
    <row r="2432" spans="1:77" x14ac:dyDescent="0.2">
      <c r="A2432" s="2" t="s">
        <v>131</v>
      </c>
      <c r="B2432" s="3">
        <v>36080</v>
      </c>
      <c r="C2432" s="4">
        <v>23</v>
      </c>
      <c r="F2432" s="5">
        <v>2E-3</v>
      </c>
      <c r="G2432" s="5">
        <v>2E-3</v>
      </c>
      <c r="H2432" s="5">
        <v>0.02</v>
      </c>
      <c r="M2432" s="5">
        <v>0.24</v>
      </c>
      <c r="O2432" s="5">
        <v>50</v>
      </c>
      <c r="S2432" s="5">
        <v>84</v>
      </c>
      <c r="T2432" s="5">
        <v>15</v>
      </c>
      <c r="V2432" s="5">
        <v>1</v>
      </c>
      <c r="W2432" s="5">
        <v>0.15</v>
      </c>
      <c r="AB2432" s="5">
        <v>19.5</v>
      </c>
      <c r="AE2432" s="5">
        <v>0.99</v>
      </c>
      <c r="AJ2432" s="5">
        <v>48</v>
      </c>
      <c r="AN2432" s="5">
        <v>5.3</v>
      </c>
      <c r="AO2432" s="5">
        <v>0.02</v>
      </c>
      <c r="AT2432" s="5">
        <v>13</v>
      </c>
      <c r="AV2432" s="5">
        <v>0.22</v>
      </c>
      <c r="AW2432" s="5">
        <v>3.2845000000000001E-3</v>
      </c>
      <c r="AX2432" s="5">
        <v>0.06</v>
      </c>
      <c r="AZ2432" s="5">
        <v>0.03</v>
      </c>
      <c r="BE2432" s="5">
        <v>0.3</v>
      </c>
      <c r="BH2432" s="5">
        <v>3.57</v>
      </c>
      <c r="BO2432" s="5">
        <v>44.8</v>
      </c>
      <c r="BX2432" s="5">
        <v>8.6999999999999993</v>
      </c>
    </row>
    <row r="2433" spans="1:77" x14ac:dyDescent="0.2">
      <c r="A2433" s="2" t="s">
        <v>193</v>
      </c>
      <c r="B2433" s="3">
        <v>40484</v>
      </c>
      <c r="C2433" s="4">
        <v>24</v>
      </c>
      <c r="G2433" s="5">
        <v>8.0000000000000002E-3</v>
      </c>
      <c r="H2433" s="5">
        <v>0.04</v>
      </c>
      <c r="M2433" s="5">
        <v>0.19</v>
      </c>
      <c r="S2433" s="5">
        <v>116</v>
      </c>
      <c r="T2433" s="5">
        <v>30</v>
      </c>
      <c r="V2433" s="5">
        <v>1.6</v>
      </c>
      <c r="W2433" s="5">
        <v>0.21</v>
      </c>
      <c r="AB2433" s="5">
        <v>11.91</v>
      </c>
      <c r="AD2433" s="5">
        <v>14.71</v>
      </c>
      <c r="AE2433" s="5">
        <v>1.43</v>
      </c>
      <c r="AJ2433" s="5">
        <v>61.8</v>
      </c>
      <c r="AN2433" s="5">
        <v>8.09</v>
      </c>
      <c r="AO2433" s="5">
        <v>0.22</v>
      </c>
      <c r="AT2433" s="5">
        <v>21.1</v>
      </c>
      <c r="AV2433" s="5">
        <v>0.22</v>
      </c>
      <c r="AW2433" s="5">
        <v>3.2799999999999999E-3</v>
      </c>
      <c r="AX2433" s="5">
        <v>0.06</v>
      </c>
      <c r="BA2433" s="5">
        <v>7.46</v>
      </c>
      <c r="BF2433" s="5">
        <v>0.13</v>
      </c>
      <c r="BH2433" s="5">
        <v>3.4</v>
      </c>
      <c r="BO2433" s="5">
        <v>104</v>
      </c>
      <c r="BQ2433" s="5">
        <v>6.41</v>
      </c>
      <c r="BR2433" s="5">
        <v>7.43</v>
      </c>
      <c r="BX2433" s="5">
        <v>9.5</v>
      </c>
    </row>
    <row r="2434" spans="1:77" x14ac:dyDescent="0.2">
      <c r="A2434" s="2" t="s">
        <v>193</v>
      </c>
      <c r="B2434" s="3">
        <v>40864</v>
      </c>
      <c r="C2434" s="4">
        <v>25</v>
      </c>
      <c r="G2434" s="5">
        <v>2E-3</v>
      </c>
      <c r="H2434" s="5">
        <v>0.04</v>
      </c>
      <c r="M2434" s="5">
        <v>0.23</v>
      </c>
      <c r="S2434" s="5">
        <v>120</v>
      </c>
      <c r="T2434" s="5">
        <v>31</v>
      </c>
      <c r="V2434" s="5">
        <v>1.4</v>
      </c>
      <c r="W2434" s="5">
        <v>0.25</v>
      </c>
      <c r="AB2434" s="5">
        <v>11.92</v>
      </c>
      <c r="AD2434" s="5">
        <v>16.43</v>
      </c>
      <c r="AE2434" s="5">
        <v>1.1399999999999999</v>
      </c>
      <c r="AJ2434" s="5">
        <v>62.5</v>
      </c>
      <c r="AN2434" s="5">
        <v>8.09</v>
      </c>
      <c r="AO2434" s="5">
        <v>0.22</v>
      </c>
      <c r="AT2434" s="5">
        <v>21.6</v>
      </c>
      <c r="AV2434" s="5">
        <v>0.22</v>
      </c>
      <c r="AW2434" s="5">
        <v>3.2799999999999999E-3</v>
      </c>
      <c r="AX2434" s="5">
        <v>0.04</v>
      </c>
      <c r="BA2434" s="5">
        <v>7.44</v>
      </c>
      <c r="BF2434" s="5">
        <v>0.22</v>
      </c>
      <c r="BH2434" s="5">
        <v>3.59</v>
      </c>
      <c r="BO2434" s="5">
        <v>97</v>
      </c>
      <c r="BQ2434" s="5">
        <v>6.49</v>
      </c>
      <c r="BR2434" s="5">
        <v>7.65</v>
      </c>
      <c r="BT2434" s="5">
        <v>42</v>
      </c>
      <c r="BX2434" s="5">
        <v>9.6</v>
      </c>
    </row>
    <row r="2435" spans="1:77" x14ac:dyDescent="0.2">
      <c r="A2435" s="2" t="s">
        <v>193</v>
      </c>
      <c r="B2435" s="3">
        <v>41295</v>
      </c>
      <c r="C2435" s="4">
        <v>38</v>
      </c>
      <c r="G2435" s="5">
        <v>5.0000000000000001E-3</v>
      </c>
      <c r="H2435" s="5">
        <v>0.05</v>
      </c>
      <c r="J2435" s="5">
        <v>1.7</v>
      </c>
      <c r="M2435" s="5">
        <v>0.2</v>
      </c>
      <c r="N2435" s="5">
        <v>0.2</v>
      </c>
      <c r="Q2435" s="5">
        <v>0.02</v>
      </c>
      <c r="S2435" s="5">
        <v>128</v>
      </c>
      <c r="T2435" s="5">
        <v>30</v>
      </c>
      <c r="U2435" s="5">
        <v>0.2</v>
      </c>
      <c r="V2435" s="5">
        <v>1.4</v>
      </c>
      <c r="W2435" s="5">
        <v>0.37</v>
      </c>
      <c r="AB2435" s="5">
        <v>11.76</v>
      </c>
      <c r="AD2435" s="5">
        <v>14.95</v>
      </c>
      <c r="AE2435" s="5">
        <v>1.17</v>
      </c>
      <c r="AI2435" s="5">
        <v>0.5</v>
      </c>
      <c r="AJ2435" s="5">
        <v>68.400000000000006</v>
      </c>
      <c r="AN2435" s="5">
        <v>8.91</v>
      </c>
      <c r="AO2435" s="5">
        <v>0.24</v>
      </c>
      <c r="AS2435" s="5">
        <v>1</v>
      </c>
      <c r="AT2435" s="5">
        <v>24.1</v>
      </c>
      <c r="AU2435" s="5">
        <v>5.6</v>
      </c>
      <c r="AV2435" s="5">
        <v>0.22</v>
      </c>
      <c r="AW2435" s="5">
        <v>3.9399999999999999E-3</v>
      </c>
      <c r="AX2435" s="5">
        <v>0.05</v>
      </c>
      <c r="AY2435" s="5">
        <v>0.04</v>
      </c>
      <c r="BA2435" s="5">
        <v>7.42</v>
      </c>
      <c r="BC2435" s="5">
        <v>1E-3</v>
      </c>
      <c r="BF2435" s="5">
        <v>0.41</v>
      </c>
      <c r="BH2435" s="5">
        <v>3.99</v>
      </c>
      <c r="BO2435" s="5">
        <v>108</v>
      </c>
      <c r="BQ2435" s="5">
        <v>7.09</v>
      </c>
      <c r="BR2435" s="5">
        <v>8.23</v>
      </c>
      <c r="BS2435" s="5">
        <v>0.2</v>
      </c>
      <c r="BT2435" s="5">
        <v>47</v>
      </c>
      <c r="BV2435" s="5">
        <v>0.5</v>
      </c>
      <c r="BW2435" s="5">
        <v>0.15</v>
      </c>
      <c r="BX2435" s="5">
        <v>9.6</v>
      </c>
      <c r="BY2435" s="5">
        <v>1.6</v>
      </c>
    </row>
    <row r="2436" spans="1:77" x14ac:dyDescent="0.2">
      <c r="A2436" s="2" t="s">
        <v>193</v>
      </c>
      <c r="B2436" s="3">
        <v>41585</v>
      </c>
      <c r="C2436" s="4">
        <v>25</v>
      </c>
      <c r="G2436" s="5">
        <v>6.0000000000000001E-3</v>
      </c>
      <c r="H2436" s="5">
        <v>0.05</v>
      </c>
      <c r="M2436" s="5">
        <v>0.24</v>
      </c>
      <c r="S2436" s="5">
        <v>112</v>
      </c>
      <c r="T2436" s="5">
        <v>32</v>
      </c>
      <c r="V2436" s="5">
        <v>1.3</v>
      </c>
      <c r="W2436" s="5">
        <v>0.38</v>
      </c>
      <c r="AB2436" s="5">
        <v>11.96</v>
      </c>
      <c r="AD2436" s="5">
        <v>0.7</v>
      </c>
      <c r="AE2436" s="5">
        <v>1.1599999999999999</v>
      </c>
      <c r="AJ2436" s="5">
        <v>69.7</v>
      </c>
      <c r="AN2436" s="5">
        <v>8.0299999999999994</v>
      </c>
      <c r="AO2436" s="5">
        <v>0.26</v>
      </c>
      <c r="AT2436" s="5">
        <v>22.6</v>
      </c>
      <c r="AV2436" s="5">
        <v>0.22</v>
      </c>
      <c r="AW2436" s="5">
        <v>3.2799999999999999E-3</v>
      </c>
      <c r="AX2436" s="5">
        <v>0.03</v>
      </c>
      <c r="AY2436" s="5">
        <v>0.04</v>
      </c>
      <c r="BA2436" s="5">
        <v>7.49</v>
      </c>
      <c r="BF2436" s="5">
        <v>0.09</v>
      </c>
      <c r="BH2436" s="5">
        <v>4.03</v>
      </c>
      <c r="BO2436" s="5">
        <v>111</v>
      </c>
      <c r="BQ2436" s="5">
        <v>7.24</v>
      </c>
      <c r="BR2436" s="5">
        <v>7.3</v>
      </c>
      <c r="BX2436" s="5">
        <v>9.6</v>
      </c>
    </row>
    <row r="2437" spans="1:77" x14ac:dyDescent="0.2">
      <c r="A2437" s="2" t="s">
        <v>193</v>
      </c>
      <c r="B2437" s="3">
        <v>41891</v>
      </c>
      <c r="C2437" s="4">
        <v>25</v>
      </c>
      <c r="G2437" s="5">
        <v>8.9999999999999993E-3</v>
      </c>
      <c r="H2437" s="5">
        <v>0.04</v>
      </c>
      <c r="M2437" s="5">
        <v>0.26</v>
      </c>
      <c r="S2437" s="5">
        <v>115</v>
      </c>
      <c r="T2437" s="5">
        <v>32</v>
      </c>
      <c r="V2437" s="5">
        <v>1.3</v>
      </c>
      <c r="W2437" s="5">
        <v>0.35</v>
      </c>
      <c r="AB2437" s="5">
        <v>12.21</v>
      </c>
      <c r="AD2437" s="5">
        <v>2.77</v>
      </c>
      <c r="AE2437" s="5">
        <v>1.1100000000000001</v>
      </c>
      <c r="AJ2437" s="5">
        <v>68.3</v>
      </c>
      <c r="AN2437" s="5">
        <v>8.18</v>
      </c>
      <c r="AO2437" s="5">
        <v>0.25</v>
      </c>
      <c r="AT2437" s="5">
        <v>23.1</v>
      </c>
      <c r="AV2437" s="5">
        <v>0.22</v>
      </c>
      <c r="AW2437" s="5">
        <v>3.2799999999999999E-3</v>
      </c>
      <c r="AX2437" s="5">
        <v>0.04</v>
      </c>
      <c r="AY2437" s="5">
        <v>0.03</v>
      </c>
      <c r="BA2437" s="5">
        <v>7.62</v>
      </c>
      <c r="BF2437" s="5">
        <v>0.11</v>
      </c>
      <c r="BH2437" s="5">
        <v>4.12</v>
      </c>
      <c r="BO2437" s="5">
        <v>108</v>
      </c>
      <c r="BQ2437" s="5">
        <v>7.27</v>
      </c>
      <c r="BR2437" s="5">
        <v>7.48</v>
      </c>
      <c r="BX2437" s="5">
        <v>9.4</v>
      </c>
    </row>
    <row r="2438" spans="1:77" x14ac:dyDescent="0.2">
      <c r="A2438" s="2" t="s">
        <v>193</v>
      </c>
      <c r="B2438" s="3">
        <v>42278</v>
      </c>
      <c r="C2438" s="4">
        <v>31</v>
      </c>
      <c r="G2438" s="5">
        <v>4.0000000000000001E-3</v>
      </c>
      <c r="H2438" s="5">
        <v>0.05</v>
      </c>
      <c r="J2438" s="5">
        <v>2.2999999999999998</v>
      </c>
      <c r="M2438" s="5">
        <v>0.28000000000000003</v>
      </c>
      <c r="N2438" s="5">
        <v>0.2</v>
      </c>
      <c r="Q2438" s="5">
        <v>0.02</v>
      </c>
      <c r="S2438" s="5">
        <v>115</v>
      </c>
      <c r="T2438" s="5">
        <v>31</v>
      </c>
      <c r="U2438" s="5">
        <v>0.2</v>
      </c>
      <c r="V2438" s="5">
        <v>1.5</v>
      </c>
      <c r="W2438" s="5">
        <v>0.27</v>
      </c>
      <c r="AB2438" s="5">
        <v>12.5</v>
      </c>
      <c r="AC2438" s="5">
        <v>10</v>
      </c>
      <c r="AD2438" s="5">
        <v>1.51</v>
      </c>
      <c r="AE2438" s="5">
        <v>1.17</v>
      </c>
      <c r="AI2438" s="5">
        <v>0.5</v>
      </c>
      <c r="AN2438" s="5">
        <v>8.2899999999999991</v>
      </c>
      <c r="AO2438" s="5">
        <v>0.23</v>
      </c>
      <c r="AT2438" s="5">
        <v>23.7</v>
      </c>
      <c r="AU2438" s="5">
        <v>0.5</v>
      </c>
      <c r="AV2438" s="5">
        <v>0.22</v>
      </c>
      <c r="AW2438" s="5">
        <v>3.2799999999999999E-3</v>
      </c>
      <c r="AX2438" s="5">
        <v>0.06</v>
      </c>
      <c r="BA2438" s="5">
        <v>7.44</v>
      </c>
      <c r="BC2438" s="5">
        <v>1E-3</v>
      </c>
      <c r="BH2438" s="5">
        <v>4.25</v>
      </c>
      <c r="BO2438" s="5">
        <v>109</v>
      </c>
      <c r="BQ2438" s="5">
        <v>7.4</v>
      </c>
      <c r="BR2438" s="5">
        <v>7.51</v>
      </c>
      <c r="BX2438" s="5">
        <v>9.6999999999999993</v>
      </c>
      <c r="BY2438" s="5">
        <v>0.7</v>
      </c>
    </row>
    <row r="2439" spans="1:77" x14ac:dyDescent="0.2">
      <c r="A2439" s="2" t="s">
        <v>193</v>
      </c>
      <c r="B2439" s="3">
        <v>27767</v>
      </c>
      <c r="C2439" s="4">
        <v>14</v>
      </c>
      <c r="D2439" s="5">
        <v>227000</v>
      </c>
      <c r="H2439" s="5">
        <v>0.39</v>
      </c>
      <c r="S2439" s="5">
        <v>43.6</v>
      </c>
      <c r="T2439" s="5">
        <v>8.5</v>
      </c>
      <c r="W2439" s="5">
        <v>0.1</v>
      </c>
      <c r="AJ2439" s="5">
        <v>37.75</v>
      </c>
      <c r="AN2439" s="5">
        <v>9.8000000000000007</v>
      </c>
      <c r="AO2439" s="5">
        <v>0.2</v>
      </c>
      <c r="AV2439" s="5">
        <v>1.01</v>
      </c>
      <c r="AW2439" s="5">
        <v>4.9199999999999999E-3</v>
      </c>
      <c r="BA2439" s="5">
        <v>7.28</v>
      </c>
      <c r="BH2439" s="5">
        <v>2.99</v>
      </c>
      <c r="BO2439" s="5">
        <v>21.3</v>
      </c>
      <c r="BX2439" s="5">
        <v>17.3</v>
      </c>
    </row>
    <row r="2440" spans="1:77" x14ac:dyDescent="0.2">
      <c r="A2440" s="2" t="s">
        <v>193</v>
      </c>
      <c r="B2440" s="3">
        <v>41039</v>
      </c>
      <c r="C2440" s="4">
        <v>38</v>
      </c>
      <c r="G2440" s="5">
        <v>0.01</v>
      </c>
      <c r="H2440" s="5">
        <v>0.15</v>
      </c>
      <c r="J2440" s="5">
        <v>9.6999999999999993</v>
      </c>
      <c r="M2440" s="5">
        <v>0.14000000000000001</v>
      </c>
      <c r="N2440" s="5">
        <v>15</v>
      </c>
      <c r="Q2440" s="5">
        <v>0.47</v>
      </c>
      <c r="S2440" s="5">
        <v>322</v>
      </c>
      <c r="T2440" s="5">
        <v>32</v>
      </c>
      <c r="U2440" s="5">
        <v>20</v>
      </c>
      <c r="V2440" s="5">
        <v>2.1</v>
      </c>
      <c r="W2440" s="5">
        <v>22</v>
      </c>
      <c r="AB2440" s="5">
        <v>1.7</v>
      </c>
      <c r="AD2440" s="5">
        <v>108.38</v>
      </c>
      <c r="AE2440" s="5">
        <v>1.83</v>
      </c>
      <c r="AI2440" s="5">
        <v>12</v>
      </c>
      <c r="AJ2440" s="5">
        <v>56.9</v>
      </c>
      <c r="AN2440" s="5">
        <v>21.1</v>
      </c>
      <c r="AO2440" s="5">
        <v>1.46</v>
      </c>
      <c r="AS2440" s="5">
        <v>1.3</v>
      </c>
      <c r="AT2440" s="5">
        <v>11</v>
      </c>
      <c r="AU2440" s="5">
        <v>35</v>
      </c>
      <c r="AV2440" s="5">
        <v>0.22</v>
      </c>
      <c r="AW2440" s="5">
        <v>3.2799999999999999E-3</v>
      </c>
      <c r="AX2440" s="5">
        <v>0.01</v>
      </c>
      <c r="AY2440" s="5">
        <v>1.2</v>
      </c>
      <c r="BA2440" s="5">
        <v>7.56</v>
      </c>
      <c r="BC2440" s="5">
        <v>1E-3</v>
      </c>
      <c r="BF2440" s="5">
        <v>0.63</v>
      </c>
      <c r="BH2440" s="5">
        <v>2.29</v>
      </c>
      <c r="BO2440" s="5">
        <v>126</v>
      </c>
      <c r="BQ2440" s="5">
        <v>5.82</v>
      </c>
      <c r="BR2440" s="5">
        <v>19.579999999999998</v>
      </c>
      <c r="BS2440" s="5">
        <v>0.2</v>
      </c>
      <c r="BT2440" s="5">
        <v>33</v>
      </c>
      <c r="BV2440" s="5">
        <v>2.2999999999999998</v>
      </c>
      <c r="BW2440" s="5">
        <v>19</v>
      </c>
      <c r="BX2440" s="5">
        <v>10.1</v>
      </c>
      <c r="BY2440" s="5">
        <v>59</v>
      </c>
    </row>
    <row r="2441" spans="1:77" x14ac:dyDescent="0.2">
      <c r="A2441" s="2" t="s">
        <v>193</v>
      </c>
      <c r="B2441" s="3">
        <v>37900</v>
      </c>
      <c r="C2441" s="4">
        <v>21</v>
      </c>
      <c r="F2441" s="5">
        <v>5.0000000000000001E-3</v>
      </c>
      <c r="H2441" s="5">
        <v>0.46</v>
      </c>
      <c r="M2441" s="5">
        <v>0.25</v>
      </c>
      <c r="S2441" s="5">
        <v>43</v>
      </c>
      <c r="T2441" s="5">
        <v>7</v>
      </c>
      <c r="V2441" s="5">
        <v>1</v>
      </c>
      <c r="W2441" s="5">
        <v>0.19</v>
      </c>
      <c r="AB2441" s="5">
        <v>12.79</v>
      </c>
      <c r="AE2441" s="5">
        <v>3.6</v>
      </c>
      <c r="AJ2441" s="5">
        <v>40.799999999999997</v>
      </c>
      <c r="AN2441" s="5">
        <v>11</v>
      </c>
      <c r="AO2441" s="5">
        <v>0.09</v>
      </c>
      <c r="AT2441" s="5">
        <v>22</v>
      </c>
      <c r="AV2441" s="5">
        <v>0.44</v>
      </c>
      <c r="AW2441" s="5">
        <v>6.5599999999999999E-3</v>
      </c>
      <c r="AX2441" s="5">
        <v>0.15</v>
      </c>
      <c r="BA2441" s="5">
        <v>7.9</v>
      </c>
      <c r="BE2441" s="5">
        <v>0.1</v>
      </c>
      <c r="BH2441" s="5">
        <v>4</v>
      </c>
      <c r="BO2441" s="5">
        <v>5.7</v>
      </c>
      <c r="BX2441" s="5">
        <v>11.53</v>
      </c>
    </row>
    <row r="2442" spans="1:77" x14ac:dyDescent="0.2">
      <c r="A2442" s="2" t="s">
        <v>193</v>
      </c>
      <c r="B2442" s="3">
        <v>28807</v>
      </c>
      <c r="C2442" s="4">
        <v>14</v>
      </c>
      <c r="H2442" s="5">
        <v>0.09</v>
      </c>
      <c r="S2442" s="5">
        <v>62.3</v>
      </c>
      <c r="T2442" s="5">
        <v>11</v>
      </c>
      <c r="W2442" s="5">
        <v>1.1599999999999999</v>
      </c>
      <c r="AE2442" s="5">
        <v>1.1599999999999999</v>
      </c>
      <c r="AJ2442" s="5">
        <v>35.700000000000003</v>
      </c>
      <c r="AN2442" s="5">
        <v>5.42</v>
      </c>
      <c r="AO2442" s="5">
        <v>0.12</v>
      </c>
      <c r="AT2442" s="5">
        <v>6.65</v>
      </c>
      <c r="AV2442" s="5">
        <v>0.1</v>
      </c>
      <c r="AW2442" s="5">
        <v>4.9267499999999997E-3</v>
      </c>
      <c r="BA2442" s="5">
        <v>7.2</v>
      </c>
      <c r="BH2442" s="5">
        <v>3.77</v>
      </c>
      <c r="BO2442" s="5">
        <v>23.4</v>
      </c>
    </row>
    <row r="2443" spans="1:77" x14ac:dyDescent="0.2">
      <c r="A2443" s="2" t="s">
        <v>193</v>
      </c>
      <c r="B2443" s="3">
        <v>41891</v>
      </c>
      <c r="C2443" s="4">
        <v>25</v>
      </c>
      <c r="G2443" s="5">
        <v>3.0000000000000001E-3</v>
      </c>
      <c r="H2443" s="5">
        <v>0.47</v>
      </c>
      <c r="M2443" s="5">
        <v>0.25</v>
      </c>
      <c r="S2443" s="5">
        <v>44.9</v>
      </c>
      <c r="T2443" s="5">
        <v>6.71</v>
      </c>
      <c r="V2443" s="5">
        <v>1.4</v>
      </c>
      <c r="W2443" s="5">
        <v>0.18</v>
      </c>
      <c r="AB2443" s="5">
        <v>13.14</v>
      </c>
      <c r="AD2443" s="5">
        <v>1.34</v>
      </c>
      <c r="AE2443" s="5">
        <v>3.21</v>
      </c>
      <c r="AJ2443" s="5">
        <v>38.200000000000003</v>
      </c>
      <c r="AN2443" s="5">
        <v>10.199999999999999</v>
      </c>
      <c r="AO2443" s="5">
        <v>0.09</v>
      </c>
      <c r="AT2443" s="5">
        <v>24.5</v>
      </c>
      <c r="AV2443" s="5">
        <v>0.22</v>
      </c>
      <c r="AW2443" s="5">
        <v>3.2799999999999999E-3</v>
      </c>
      <c r="AX2443" s="5">
        <v>0.03</v>
      </c>
      <c r="AY2443" s="5">
        <v>0.02</v>
      </c>
      <c r="BA2443" s="5">
        <v>7.51</v>
      </c>
      <c r="BF2443" s="5">
        <v>0.09</v>
      </c>
      <c r="BH2443" s="5">
        <v>3.92</v>
      </c>
      <c r="BO2443" s="5">
        <v>4.83</v>
      </c>
      <c r="BQ2443" s="5">
        <v>4.21</v>
      </c>
      <c r="BR2443" s="5">
        <v>4.2699999999999996</v>
      </c>
      <c r="BX2443" s="5">
        <v>13</v>
      </c>
    </row>
    <row r="2444" spans="1:77" x14ac:dyDescent="0.2">
      <c r="A2444" s="2" t="s">
        <v>311</v>
      </c>
      <c r="B2444" s="3">
        <v>35733</v>
      </c>
      <c r="C2444" s="4">
        <v>29</v>
      </c>
      <c r="F2444" s="5">
        <v>0.17</v>
      </c>
      <c r="H2444" s="5">
        <v>0.03</v>
      </c>
      <c r="J2444" s="5">
        <v>1</v>
      </c>
      <c r="M2444" s="5">
        <v>0.1</v>
      </c>
      <c r="N2444" s="5">
        <v>1</v>
      </c>
      <c r="Q2444" s="5">
        <v>0.1</v>
      </c>
      <c r="S2444" s="5">
        <v>124</v>
      </c>
      <c r="T2444" s="5">
        <v>44</v>
      </c>
      <c r="U2444" s="5">
        <v>1.3</v>
      </c>
      <c r="V2444" s="5">
        <v>3.5</v>
      </c>
      <c r="W2444" s="5">
        <v>0.27</v>
      </c>
      <c r="AB2444" s="5">
        <v>17.52</v>
      </c>
      <c r="AE2444" s="5">
        <v>1.7</v>
      </c>
      <c r="AI2444" s="5">
        <v>3.2</v>
      </c>
      <c r="AJ2444" s="5">
        <v>74.2</v>
      </c>
      <c r="AN2444" s="5">
        <v>6.9</v>
      </c>
      <c r="AO2444" s="5">
        <v>0.01</v>
      </c>
      <c r="AT2444" s="5">
        <v>15</v>
      </c>
      <c r="AU2444" s="5">
        <v>1</v>
      </c>
      <c r="AV2444" s="5">
        <v>79.56</v>
      </c>
      <c r="AW2444" s="5">
        <v>0.04</v>
      </c>
      <c r="AX2444" s="5">
        <v>0.12</v>
      </c>
      <c r="BA2444" s="5">
        <v>7.24</v>
      </c>
      <c r="BC2444" s="5">
        <v>0.5</v>
      </c>
      <c r="BE2444" s="5">
        <v>9.1</v>
      </c>
      <c r="BH2444" s="5">
        <v>3.72</v>
      </c>
      <c r="BO2444" s="5">
        <v>69</v>
      </c>
      <c r="BX2444" s="5">
        <v>9.1</v>
      </c>
      <c r="BY2444" s="5">
        <v>162</v>
      </c>
    </row>
    <row r="2445" spans="1:77" x14ac:dyDescent="0.2">
      <c r="A2445" s="2" t="s">
        <v>311</v>
      </c>
      <c r="B2445" s="3">
        <v>36092</v>
      </c>
      <c r="C2445" s="4">
        <v>28</v>
      </c>
      <c r="H2445" s="5">
        <v>7.0000000000000007E-2</v>
      </c>
      <c r="J2445" s="5">
        <v>1</v>
      </c>
      <c r="M2445" s="5">
        <v>0.34</v>
      </c>
      <c r="N2445" s="5">
        <v>1</v>
      </c>
      <c r="Q2445" s="5">
        <v>0.1</v>
      </c>
      <c r="S2445" s="5">
        <v>126</v>
      </c>
      <c r="T2445" s="5">
        <v>36</v>
      </c>
      <c r="U2445" s="5">
        <v>2.8</v>
      </c>
      <c r="V2445" s="5">
        <v>2.7</v>
      </c>
      <c r="W2445" s="5">
        <v>0.1</v>
      </c>
      <c r="AB2445" s="5">
        <v>16.93</v>
      </c>
      <c r="AE2445" s="5">
        <v>1</v>
      </c>
      <c r="AI2445" s="5">
        <v>1.4</v>
      </c>
      <c r="AJ2445" s="5">
        <v>70</v>
      </c>
      <c r="AN2445" s="5">
        <v>8.1</v>
      </c>
      <c r="AO2445" s="5">
        <v>0.05</v>
      </c>
      <c r="AT2445" s="5">
        <v>15</v>
      </c>
      <c r="AU2445" s="5">
        <v>1</v>
      </c>
      <c r="AV2445" s="5">
        <v>66.3</v>
      </c>
      <c r="AW2445" s="5">
        <v>6.5599999999999999E-3</v>
      </c>
      <c r="AX2445" s="5">
        <v>0.06</v>
      </c>
      <c r="BA2445" s="5">
        <v>7.32</v>
      </c>
      <c r="BC2445" s="5">
        <v>0.5</v>
      </c>
      <c r="BE2445" s="5">
        <v>9.6999999999999993</v>
      </c>
      <c r="BH2445" s="5">
        <v>4.05</v>
      </c>
      <c r="BO2445" s="5">
        <v>78</v>
      </c>
      <c r="BX2445" s="5">
        <v>9.3000000000000007</v>
      </c>
      <c r="BY2445" s="5">
        <v>11</v>
      </c>
    </row>
    <row r="2446" spans="1:77" x14ac:dyDescent="0.2">
      <c r="A2446" s="2" t="s">
        <v>311</v>
      </c>
      <c r="B2446" s="3">
        <v>31212</v>
      </c>
      <c r="C2446" s="4">
        <v>20</v>
      </c>
      <c r="H2446" s="5">
        <v>0.48</v>
      </c>
      <c r="M2446" s="5">
        <v>0.4</v>
      </c>
      <c r="S2446" s="5">
        <v>63.1</v>
      </c>
      <c r="T2446" s="5">
        <v>11</v>
      </c>
      <c r="W2446" s="5">
        <v>1.39</v>
      </c>
      <c r="AB2446" s="5">
        <v>1.1200000000000001</v>
      </c>
      <c r="AE2446" s="5">
        <v>2.4</v>
      </c>
      <c r="AJ2446" s="5">
        <v>28.9</v>
      </c>
      <c r="AN2446" s="5">
        <v>17.600000000000001</v>
      </c>
      <c r="AO2446" s="5">
        <v>0.16</v>
      </c>
      <c r="AT2446" s="5">
        <v>7.3</v>
      </c>
      <c r="AV2446" s="5">
        <v>0.02</v>
      </c>
      <c r="AW2446" s="5">
        <v>3.2845000000000001E-3</v>
      </c>
      <c r="AX2446" s="5">
        <v>0.06</v>
      </c>
      <c r="BA2446" s="5">
        <v>7.1</v>
      </c>
      <c r="BE2446" s="5">
        <v>0.6</v>
      </c>
      <c r="BH2446" s="5">
        <v>4.8</v>
      </c>
      <c r="BO2446" s="5">
        <v>5</v>
      </c>
      <c r="BU2446" s="5">
        <v>1.8</v>
      </c>
      <c r="BX2446" s="5">
        <v>12.8</v>
      </c>
    </row>
    <row r="2447" spans="1:77" x14ac:dyDescent="0.2">
      <c r="A2447" s="2" t="s">
        <v>311</v>
      </c>
      <c r="B2447" s="3">
        <v>39798</v>
      </c>
      <c r="C2447" s="4">
        <v>23</v>
      </c>
      <c r="H2447" s="5">
        <v>0.05</v>
      </c>
      <c r="M2447" s="5">
        <v>0.23</v>
      </c>
      <c r="T2447" s="5">
        <v>54</v>
      </c>
      <c r="W2447" s="5">
        <v>0.01</v>
      </c>
      <c r="AE2447" s="5">
        <v>0.9</v>
      </c>
      <c r="AG2447" s="5">
        <v>10</v>
      </c>
      <c r="AJ2447" s="5">
        <v>83.5</v>
      </c>
      <c r="AK2447" s="5">
        <v>85</v>
      </c>
      <c r="AM2447" s="5">
        <v>4</v>
      </c>
      <c r="AO2447" s="5">
        <v>5.0000000000000001E-3</v>
      </c>
      <c r="AT2447" s="5">
        <v>17</v>
      </c>
      <c r="AV2447" s="5">
        <v>87</v>
      </c>
      <c r="AW2447" s="5">
        <v>0.01</v>
      </c>
      <c r="AX2447" s="5">
        <v>0.14000000000000001</v>
      </c>
      <c r="BA2447" s="5">
        <v>7.04</v>
      </c>
      <c r="BE2447" s="5">
        <v>6.2</v>
      </c>
      <c r="BF2447" s="5">
        <v>6.2</v>
      </c>
      <c r="BH2447" s="5">
        <v>4.25</v>
      </c>
      <c r="BO2447" s="5">
        <v>85</v>
      </c>
      <c r="BQ2447" s="5">
        <v>8.94</v>
      </c>
      <c r="BR2447" s="5">
        <v>8.85</v>
      </c>
      <c r="BU2447" s="5">
        <v>0.83</v>
      </c>
      <c r="BX2447" s="5">
        <v>10.3</v>
      </c>
    </row>
    <row r="2448" spans="1:77" x14ac:dyDescent="0.2">
      <c r="A2448" s="2" t="s">
        <v>311</v>
      </c>
      <c r="B2448" s="3">
        <v>41211</v>
      </c>
      <c r="C2448" s="4">
        <v>26</v>
      </c>
      <c r="G2448" s="5">
        <v>2E-3</v>
      </c>
      <c r="H2448" s="5">
        <v>0.61</v>
      </c>
      <c r="M2448" s="5">
        <v>0.51</v>
      </c>
      <c r="S2448" s="5">
        <v>56.2</v>
      </c>
      <c r="T2448" s="5">
        <v>9.85</v>
      </c>
      <c r="V2448" s="5">
        <v>1.5</v>
      </c>
      <c r="W2448" s="5">
        <v>0.2</v>
      </c>
      <c r="AB2448" s="5">
        <v>2.1</v>
      </c>
      <c r="AD2448" s="5">
        <v>0.74</v>
      </c>
      <c r="AE2448" s="5">
        <v>3.88</v>
      </c>
      <c r="AJ2448" s="5">
        <v>42.6</v>
      </c>
      <c r="AN2448" s="5">
        <v>16.7</v>
      </c>
      <c r="AO2448" s="5">
        <v>0.14000000000000001</v>
      </c>
      <c r="AT2448" s="5">
        <v>6.65</v>
      </c>
      <c r="AV2448" s="5">
        <v>0.22</v>
      </c>
      <c r="AW2448" s="5">
        <v>3.2799999999999999E-3</v>
      </c>
      <c r="AX2448" s="5">
        <v>0.32</v>
      </c>
      <c r="AY2448" s="5">
        <v>0.12</v>
      </c>
      <c r="BA2448" s="5">
        <v>7.11</v>
      </c>
      <c r="BF2448" s="5">
        <v>0.1</v>
      </c>
      <c r="BH2448" s="5">
        <v>4.3099999999999996</v>
      </c>
      <c r="BO2448" s="5">
        <v>2.59</v>
      </c>
      <c r="BQ2448" s="5">
        <v>4.6500000000000004</v>
      </c>
      <c r="BR2448" s="5">
        <v>4.62</v>
      </c>
      <c r="BT2448" s="5">
        <v>51</v>
      </c>
      <c r="BX2448" s="5">
        <v>11.1</v>
      </c>
    </row>
    <row r="2449" spans="1:77" x14ac:dyDescent="0.2">
      <c r="A2449" s="2" t="s">
        <v>311</v>
      </c>
      <c r="B2449" s="3">
        <v>40135</v>
      </c>
      <c r="C2449" s="4">
        <v>23</v>
      </c>
      <c r="H2449" s="5">
        <v>0.05</v>
      </c>
      <c r="M2449" s="5">
        <v>0.17</v>
      </c>
      <c r="S2449" s="5">
        <v>146</v>
      </c>
      <c r="T2449" s="5">
        <v>49</v>
      </c>
      <c r="W2449" s="5">
        <v>0.03</v>
      </c>
      <c r="AE2449" s="5">
        <v>0.9</v>
      </c>
      <c r="AG2449" s="5">
        <v>7.6</v>
      </c>
      <c r="AJ2449" s="5">
        <v>86.2</v>
      </c>
      <c r="AM2449" s="5">
        <v>9.6</v>
      </c>
      <c r="AN2449" s="5">
        <v>8</v>
      </c>
      <c r="AO2449" s="5">
        <v>5.0000000000000001E-3</v>
      </c>
      <c r="AT2449" s="5">
        <v>17</v>
      </c>
      <c r="AV2449" s="5">
        <v>87</v>
      </c>
      <c r="AW2449" s="5">
        <v>0.01</v>
      </c>
      <c r="AX2449" s="5">
        <v>0.15</v>
      </c>
      <c r="BA2449" s="5">
        <v>7.23</v>
      </c>
      <c r="BF2449" s="5">
        <v>9.1999999999999993</v>
      </c>
      <c r="BH2449" s="5">
        <v>4.2699999999999996</v>
      </c>
      <c r="BO2449" s="5">
        <v>87</v>
      </c>
      <c r="BQ2449" s="5">
        <v>8.8699999999999992</v>
      </c>
      <c r="BR2449" s="5">
        <v>8.6999999999999993</v>
      </c>
      <c r="BU2449" s="5">
        <v>0.73</v>
      </c>
      <c r="BX2449" s="5">
        <v>10.8</v>
      </c>
    </row>
    <row r="2450" spans="1:77" x14ac:dyDescent="0.2">
      <c r="A2450" s="2" t="s">
        <v>311</v>
      </c>
      <c r="B2450" s="3">
        <v>40515</v>
      </c>
      <c r="C2450" s="4">
        <v>23</v>
      </c>
      <c r="H2450" s="5">
        <v>0.05</v>
      </c>
      <c r="M2450" s="5">
        <v>0.34</v>
      </c>
      <c r="S2450" s="5">
        <v>153</v>
      </c>
      <c r="T2450" s="5">
        <v>60</v>
      </c>
      <c r="W2450" s="5">
        <v>0.03</v>
      </c>
      <c r="AE2450" s="5">
        <v>1.1000000000000001</v>
      </c>
      <c r="AG2450" s="5">
        <v>14.9</v>
      </c>
      <c r="AJ2450" s="5">
        <v>89.5</v>
      </c>
      <c r="AM2450" s="5">
        <v>-2.2999999999999998</v>
      </c>
      <c r="AN2450" s="5">
        <v>9</v>
      </c>
      <c r="AO2450" s="5">
        <v>5.0000000000000001E-3</v>
      </c>
      <c r="AT2450" s="5">
        <v>18</v>
      </c>
      <c r="AV2450" s="5">
        <v>84</v>
      </c>
      <c r="AW2450" s="5">
        <v>0.01</v>
      </c>
      <c r="AX2450" s="5">
        <v>0.14000000000000001</v>
      </c>
      <c r="BA2450" s="5">
        <v>7.23</v>
      </c>
      <c r="BF2450" s="5">
        <v>8.3000000000000007</v>
      </c>
      <c r="BH2450" s="5">
        <v>4.2</v>
      </c>
      <c r="BO2450" s="5">
        <v>92</v>
      </c>
      <c r="BQ2450" s="5">
        <v>9.17</v>
      </c>
      <c r="BR2450" s="5">
        <v>9.15</v>
      </c>
      <c r="BU2450" s="5">
        <v>0.9</v>
      </c>
      <c r="BX2450" s="5">
        <v>10.6</v>
      </c>
    </row>
    <row r="2451" spans="1:77" x14ac:dyDescent="0.2">
      <c r="A2451" s="2" t="s">
        <v>311</v>
      </c>
      <c r="B2451" s="3">
        <v>40647</v>
      </c>
      <c r="C2451" s="4">
        <v>26</v>
      </c>
      <c r="E2451" s="5">
        <v>45</v>
      </c>
      <c r="H2451" s="5">
        <v>0.05</v>
      </c>
      <c r="M2451" s="5">
        <v>0.47</v>
      </c>
      <c r="S2451" s="5">
        <v>156</v>
      </c>
      <c r="T2451" s="5">
        <v>57</v>
      </c>
      <c r="W2451" s="5">
        <v>0.02</v>
      </c>
      <c r="AA2451" s="5">
        <v>16.850000000000001</v>
      </c>
      <c r="AB2451" s="5">
        <v>16.8</v>
      </c>
      <c r="AE2451" s="5">
        <v>1</v>
      </c>
      <c r="AG2451" s="5">
        <v>20.8</v>
      </c>
      <c r="AJ2451" s="5">
        <v>90.2</v>
      </c>
      <c r="AM2451" s="5">
        <v>12.4</v>
      </c>
      <c r="AN2451" s="5">
        <v>9</v>
      </c>
      <c r="AO2451" s="5">
        <v>5.0000000000000001E-3</v>
      </c>
      <c r="AT2451" s="5">
        <v>18</v>
      </c>
      <c r="AV2451" s="5">
        <v>93</v>
      </c>
      <c r="AW2451" s="5">
        <v>0.01</v>
      </c>
      <c r="AX2451" s="5">
        <v>0.14000000000000001</v>
      </c>
      <c r="BA2451" s="5">
        <v>7.31</v>
      </c>
      <c r="BF2451" s="5">
        <v>8.6</v>
      </c>
      <c r="BH2451" s="5">
        <v>4.2</v>
      </c>
      <c r="BO2451" s="5">
        <v>84</v>
      </c>
      <c r="BQ2451" s="5">
        <v>9.0500000000000007</v>
      </c>
      <c r="BR2451" s="5">
        <v>9.33</v>
      </c>
      <c r="BU2451" s="5">
        <v>0.88</v>
      </c>
      <c r="BX2451" s="5">
        <v>10.8</v>
      </c>
    </row>
    <row r="2452" spans="1:77" x14ac:dyDescent="0.2">
      <c r="A2452" s="2" t="s">
        <v>311</v>
      </c>
      <c r="B2452" s="3">
        <v>31212</v>
      </c>
      <c r="C2452" s="4">
        <v>17</v>
      </c>
      <c r="H2452" s="5">
        <v>0.47</v>
      </c>
      <c r="M2452" s="5">
        <v>0.45</v>
      </c>
      <c r="S2452" s="5">
        <v>59.7</v>
      </c>
      <c r="T2452" s="5">
        <v>10</v>
      </c>
      <c r="W2452" s="5">
        <v>0.25</v>
      </c>
      <c r="AB2452" s="5">
        <v>0.67</v>
      </c>
      <c r="AE2452" s="5">
        <v>3.7</v>
      </c>
      <c r="AJ2452" s="5">
        <v>42</v>
      </c>
      <c r="AN2452" s="5">
        <v>18.7</v>
      </c>
      <c r="AT2452" s="5">
        <v>14.8</v>
      </c>
      <c r="AV2452" s="5">
        <v>4.4267999999999998E-3</v>
      </c>
      <c r="AW2452" s="5">
        <v>6.5690000000000002E-3</v>
      </c>
      <c r="AX2452" s="5">
        <v>0.3</v>
      </c>
      <c r="BA2452" s="5">
        <v>7.2</v>
      </c>
      <c r="BH2452" s="5">
        <v>4.34</v>
      </c>
      <c r="BU2452" s="5">
        <v>2.6</v>
      </c>
      <c r="BX2452" s="5">
        <v>11.1</v>
      </c>
    </row>
    <row r="2453" spans="1:77" x14ac:dyDescent="0.2">
      <c r="A2453" s="2" t="s">
        <v>311</v>
      </c>
      <c r="B2453" s="3">
        <v>32016</v>
      </c>
      <c r="C2453" s="4">
        <v>20</v>
      </c>
      <c r="H2453" s="5">
        <v>0.06</v>
      </c>
      <c r="M2453" s="5">
        <v>0.16</v>
      </c>
      <c r="S2453" s="5">
        <v>72</v>
      </c>
      <c r="T2453" s="5">
        <v>19</v>
      </c>
      <c r="V2453" s="5">
        <v>8</v>
      </c>
      <c r="W2453" s="5">
        <v>1</v>
      </c>
      <c r="AB2453" s="5">
        <v>17.649999999999999</v>
      </c>
      <c r="AE2453" s="5">
        <v>1.2</v>
      </c>
      <c r="AJ2453" s="5">
        <v>41.5</v>
      </c>
      <c r="AN2453" s="5">
        <v>5.2</v>
      </c>
      <c r="AO2453" s="5">
        <v>0.05</v>
      </c>
      <c r="AT2453" s="5">
        <v>20</v>
      </c>
      <c r="AV2453" s="5">
        <v>0.44</v>
      </c>
      <c r="AW2453" s="5">
        <v>6.5690000000000002E-3</v>
      </c>
      <c r="AX2453" s="5">
        <v>0.08</v>
      </c>
      <c r="BA2453" s="5">
        <v>7.73</v>
      </c>
      <c r="BE2453" s="5">
        <v>0.1</v>
      </c>
      <c r="BH2453" s="5">
        <v>3.27</v>
      </c>
      <c r="BO2453" s="5">
        <v>42.6</v>
      </c>
      <c r="BX2453" s="5">
        <v>8.6</v>
      </c>
    </row>
    <row r="2454" spans="1:77" x14ac:dyDescent="0.2">
      <c r="A2454" s="2" t="s">
        <v>311</v>
      </c>
      <c r="B2454" s="3">
        <v>40898</v>
      </c>
      <c r="C2454" s="4">
        <v>23</v>
      </c>
      <c r="G2454" s="5">
        <v>0.02</v>
      </c>
      <c r="H2454" s="5">
        <v>0.8</v>
      </c>
      <c r="S2454" s="5">
        <v>2.4300000000000002</v>
      </c>
      <c r="T2454" s="5">
        <v>582</v>
      </c>
      <c r="V2454" s="5">
        <v>12</v>
      </c>
      <c r="W2454" s="5">
        <v>0.04</v>
      </c>
      <c r="AB2454" s="5">
        <v>2.7</v>
      </c>
      <c r="AD2454" s="5">
        <v>5.5</v>
      </c>
      <c r="AE2454" s="5">
        <v>7.15</v>
      </c>
      <c r="AJ2454" s="5">
        <v>252</v>
      </c>
      <c r="AN2454" s="5">
        <v>2.13</v>
      </c>
      <c r="AO2454" s="5">
        <v>3.0000000000000001E-3</v>
      </c>
      <c r="AT2454" s="5">
        <v>511</v>
      </c>
      <c r="AV2454" s="5">
        <v>0.22</v>
      </c>
      <c r="AW2454" s="5">
        <v>0.03</v>
      </c>
      <c r="AX2454" s="5">
        <v>2.48</v>
      </c>
      <c r="BA2454" s="5">
        <v>8.3800000000000008</v>
      </c>
      <c r="BH2454" s="5">
        <v>6.99</v>
      </c>
      <c r="BO2454" s="5">
        <v>26.8</v>
      </c>
      <c r="BQ2454" s="5">
        <v>24.04</v>
      </c>
      <c r="BR2454" s="5">
        <v>22.76</v>
      </c>
      <c r="BT2454" s="5">
        <v>76</v>
      </c>
      <c r="BX2454" s="5">
        <v>15.9</v>
      </c>
    </row>
    <row r="2455" spans="1:77" x14ac:dyDescent="0.2">
      <c r="A2455" s="2" t="s">
        <v>311</v>
      </c>
      <c r="B2455" s="3">
        <v>32051</v>
      </c>
      <c r="C2455" s="4">
        <v>13</v>
      </c>
      <c r="H2455" s="5">
        <v>0.25</v>
      </c>
      <c r="S2455" s="5">
        <v>63</v>
      </c>
      <c r="T2455" s="5">
        <v>13</v>
      </c>
      <c r="W2455" s="5">
        <v>1.8</v>
      </c>
      <c r="AE2455" s="5">
        <v>1.8</v>
      </c>
      <c r="AN2455" s="5">
        <v>4.5999999999999996</v>
      </c>
      <c r="AO2455" s="5">
        <v>0.1</v>
      </c>
      <c r="AT2455" s="5">
        <v>9.8000000000000007</v>
      </c>
      <c r="AV2455" s="5">
        <v>0.44</v>
      </c>
      <c r="AW2455" s="5">
        <v>0.01</v>
      </c>
      <c r="AX2455" s="5">
        <v>0.01</v>
      </c>
      <c r="BH2455" s="5">
        <v>3.42</v>
      </c>
      <c r="BO2455" s="5">
        <v>18</v>
      </c>
    </row>
    <row r="2456" spans="1:77" x14ac:dyDescent="0.2">
      <c r="A2456" s="2" t="s">
        <v>311</v>
      </c>
      <c r="B2456" s="3">
        <v>31628</v>
      </c>
      <c r="C2456" s="4">
        <v>20</v>
      </c>
      <c r="H2456" s="5">
        <v>0.8</v>
      </c>
      <c r="M2456" s="5">
        <v>1.1399999999999999</v>
      </c>
      <c r="S2456" s="5">
        <v>57</v>
      </c>
      <c r="T2456" s="5">
        <v>33</v>
      </c>
      <c r="W2456" s="5">
        <v>1.65</v>
      </c>
      <c r="AB2456" s="5">
        <v>9.0399999999999991</v>
      </c>
      <c r="AE2456" s="5">
        <v>4.75</v>
      </c>
      <c r="AJ2456" s="5">
        <v>61</v>
      </c>
      <c r="AN2456" s="5">
        <v>33.5</v>
      </c>
      <c r="AO2456" s="5">
        <v>0.02</v>
      </c>
      <c r="AT2456" s="5">
        <v>34.799999999999997</v>
      </c>
      <c r="AV2456" s="5">
        <v>0.44</v>
      </c>
      <c r="AW2456" s="5">
        <v>9.8519999999999996E-3</v>
      </c>
      <c r="AX2456" s="5">
        <v>0.01</v>
      </c>
      <c r="BA2456" s="5">
        <v>7.1</v>
      </c>
      <c r="BE2456" s="5">
        <v>0.1</v>
      </c>
      <c r="BH2456" s="5">
        <v>6.02</v>
      </c>
      <c r="BO2456" s="5">
        <v>20</v>
      </c>
      <c r="BU2456" s="5">
        <v>3</v>
      </c>
      <c r="BX2456" s="5">
        <v>11.3</v>
      </c>
    </row>
    <row r="2457" spans="1:77" x14ac:dyDescent="0.2">
      <c r="A2457" s="2" t="s">
        <v>84</v>
      </c>
      <c r="B2457" s="3">
        <v>40897</v>
      </c>
      <c r="C2457" s="4">
        <v>25</v>
      </c>
      <c r="G2457" s="5">
        <v>3.0000000000000001E-3</v>
      </c>
      <c r="H2457" s="5">
        <v>0.25</v>
      </c>
      <c r="M2457" s="5">
        <v>0.3</v>
      </c>
      <c r="S2457" s="5">
        <v>26.8</v>
      </c>
      <c r="T2457" s="5">
        <v>44</v>
      </c>
      <c r="V2457" s="5">
        <v>12</v>
      </c>
      <c r="W2457" s="5">
        <v>0.83</v>
      </c>
      <c r="AB2457" s="5">
        <v>27.25</v>
      </c>
      <c r="AD2457" s="5">
        <v>3.31</v>
      </c>
      <c r="AE2457" s="5">
        <v>2.58</v>
      </c>
      <c r="AJ2457" s="5">
        <v>54.1</v>
      </c>
      <c r="AN2457" s="5">
        <v>6.94</v>
      </c>
      <c r="AO2457" s="5">
        <v>0.09</v>
      </c>
      <c r="AT2457" s="5">
        <v>91.3</v>
      </c>
      <c r="AV2457" s="5">
        <v>0.22</v>
      </c>
      <c r="AW2457" s="5">
        <v>3.2799999999999999E-3</v>
      </c>
      <c r="AX2457" s="5">
        <v>0.01</v>
      </c>
      <c r="BA2457" s="5">
        <v>7.39</v>
      </c>
      <c r="BE2457" s="5">
        <v>0.3</v>
      </c>
      <c r="BH2457" s="5">
        <v>4.5199999999999996</v>
      </c>
      <c r="BO2457" s="5">
        <v>2.48</v>
      </c>
      <c r="BQ2457" s="5">
        <v>5.81</v>
      </c>
      <c r="BR2457" s="5">
        <v>6.01</v>
      </c>
      <c r="BT2457" s="5">
        <v>52</v>
      </c>
      <c r="BX2457" s="5">
        <v>10.3</v>
      </c>
    </row>
    <row r="2458" spans="1:77" x14ac:dyDescent="0.2">
      <c r="A2458" s="2" t="s">
        <v>84</v>
      </c>
      <c r="B2458" s="3">
        <v>41212</v>
      </c>
      <c r="C2458" s="4">
        <v>26</v>
      </c>
      <c r="G2458" s="5">
        <v>1E-3</v>
      </c>
      <c r="H2458" s="5">
        <v>0.32</v>
      </c>
      <c r="M2458" s="5">
        <v>0.46</v>
      </c>
      <c r="S2458" s="5">
        <v>72.900000000000006</v>
      </c>
      <c r="T2458" s="5">
        <v>10</v>
      </c>
      <c r="V2458" s="5">
        <v>1.5</v>
      </c>
      <c r="W2458" s="5">
        <v>1.69</v>
      </c>
      <c r="AB2458" s="5">
        <v>9.98</v>
      </c>
      <c r="AD2458" s="5">
        <v>0.47</v>
      </c>
      <c r="AE2458" s="5">
        <v>2.2999999999999998</v>
      </c>
      <c r="AJ2458" s="5">
        <v>45</v>
      </c>
      <c r="AN2458" s="5">
        <v>8.77</v>
      </c>
      <c r="AO2458" s="5">
        <v>0.08</v>
      </c>
      <c r="AT2458" s="5">
        <v>7.6</v>
      </c>
      <c r="AV2458" s="5">
        <v>0.22</v>
      </c>
      <c r="AW2458" s="5">
        <v>3.9399999999999999E-3</v>
      </c>
      <c r="AX2458" s="5">
        <v>7.0000000000000007E-2</v>
      </c>
      <c r="AY2458" s="5">
        <v>0.16</v>
      </c>
      <c r="BA2458" s="5">
        <v>7.22</v>
      </c>
      <c r="BF2458" s="5">
        <v>0.11</v>
      </c>
      <c r="BH2458" s="5">
        <v>4.26</v>
      </c>
      <c r="BO2458" s="5">
        <v>14.1</v>
      </c>
      <c r="BQ2458" s="5">
        <v>4.84</v>
      </c>
      <c r="BR2458" s="5">
        <v>4.8600000000000003</v>
      </c>
      <c r="BT2458" s="5">
        <v>33</v>
      </c>
      <c r="BX2458" s="5">
        <v>10.1</v>
      </c>
    </row>
    <row r="2459" spans="1:77" x14ac:dyDescent="0.2">
      <c r="A2459" s="2" t="s">
        <v>84</v>
      </c>
      <c r="B2459" s="3">
        <v>31989</v>
      </c>
      <c r="C2459" s="4">
        <v>20</v>
      </c>
      <c r="H2459" s="5">
        <v>0.13</v>
      </c>
      <c r="M2459" s="5">
        <v>0.2</v>
      </c>
      <c r="S2459" s="5">
        <v>39</v>
      </c>
      <c r="T2459" s="5">
        <v>17</v>
      </c>
      <c r="V2459" s="5">
        <v>6</v>
      </c>
      <c r="W2459" s="5">
        <v>0.41</v>
      </c>
      <c r="AB2459" s="5">
        <v>47.66</v>
      </c>
      <c r="AE2459" s="5">
        <v>4</v>
      </c>
      <c r="AJ2459" s="5">
        <v>47.1</v>
      </c>
      <c r="AN2459" s="5">
        <v>6.8</v>
      </c>
      <c r="AO2459" s="5">
        <v>7.0000000000000007E-2</v>
      </c>
      <c r="AT2459" s="5">
        <v>52</v>
      </c>
      <c r="AV2459" s="5">
        <v>0.44</v>
      </c>
      <c r="AW2459" s="5">
        <v>9.8399999999999998E-3</v>
      </c>
      <c r="AX2459" s="5">
        <v>0.17</v>
      </c>
      <c r="BA2459" s="5">
        <v>7.72</v>
      </c>
      <c r="BE2459" s="5">
        <v>0.2</v>
      </c>
      <c r="BH2459" s="5">
        <v>5</v>
      </c>
      <c r="BO2459" s="5">
        <v>3</v>
      </c>
      <c r="BX2459" s="5">
        <v>12.1</v>
      </c>
    </row>
    <row r="2460" spans="1:77" x14ac:dyDescent="0.2">
      <c r="A2460" s="2" t="s">
        <v>84</v>
      </c>
      <c r="B2460" s="3">
        <v>37874</v>
      </c>
      <c r="C2460" s="4">
        <v>21</v>
      </c>
      <c r="F2460" s="5">
        <v>0.01</v>
      </c>
      <c r="H2460" s="5">
        <v>0.25</v>
      </c>
      <c r="M2460" s="5">
        <v>0.2</v>
      </c>
      <c r="S2460" s="5">
        <v>36</v>
      </c>
      <c r="T2460" s="5">
        <v>9.5</v>
      </c>
      <c r="V2460" s="5">
        <v>1.7</v>
      </c>
      <c r="W2460" s="5">
        <v>0.69</v>
      </c>
      <c r="AB2460" s="5">
        <v>48.25</v>
      </c>
      <c r="AE2460" s="5">
        <v>5.0999999999999996</v>
      </c>
      <c r="AJ2460" s="5">
        <v>49.2</v>
      </c>
      <c r="AN2460" s="5">
        <v>7.4</v>
      </c>
      <c r="AO2460" s="5">
        <v>0.09</v>
      </c>
      <c r="AT2460" s="5">
        <v>58</v>
      </c>
      <c r="AV2460" s="5">
        <v>0.44</v>
      </c>
      <c r="AW2460" s="5">
        <v>6.5599999999999999E-3</v>
      </c>
      <c r="AX2460" s="5">
        <v>0.45</v>
      </c>
      <c r="BA2460" s="5">
        <v>7.61</v>
      </c>
      <c r="BE2460" s="5">
        <v>0.56000000000000005</v>
      </c>
      <c r="BH2460" s="5">
        <v>5.0999999999999996</v>
      </c>
      <c r="BO2460" s="5">
        <v>3</v>
      </c>
      <c r="BX2460" s="5">
        <v>11.3</v>
      </c>
    </row>
    <row r="2461" spans="1:77" x14ac:dyDescent="0.2">
      <c r="A2461" s="2" t="s">
        <v>84</v>
      </c>
      <c r="B2461" s="3">
        <v>40897</v>
      </c>
      <c r="C2461" s="4">
        <v>25</v>
      </c>
      <c r="G2461" s="5">
        <v>7.0000000000000001E-3</v>
      </c>
      <c r="H2461" s="5">
        <v>0.25</v>
      </c>
      <c r="M2461" s="5">
        <v>7.0000000000000007E-2</v>
      </c>
      <c r="S2461" s="5">
        <v>37.799999999999997</v>
      </c>
      <c r="T2461" s="5">
        <v>10</v>
      </c>
      <c r="V2461" s="5">
        <v>2.9</v>
      </c>
      <c r="W2461" s="5">
        <v>0.35</v>
      </c>
      <c r="AB2461" s="5">
        <v>48.1</v>
      </c>
      <c r="AD2461" s="5">
        <v>4.32</v>
      </c>
      <c r="AE2461" s="5">
        <v>4.53</v>
      </c>
      <c r="AJ2461" s="5">
        <v>48.4</v>
      </c>
      <c r="AN2461" s="5">
        <v>8.23</v>
      </c>
      <c r="AO2461" s="5">
        <v>0.1</v>
      </c>
      <c r="AT2461" s="5">
        <v>66.900000000000006</v>
      </c>
      <c r="AV2461" s="5">
        <v>0.22</v>
      </c>
      <c r="AW2461" s="5">
        <v>3.2799999999999999E-3</v>
      </c>
      <c r="AX2461" s="5">
        <v>0.22</v>
      </c>
      <c r="BA2461" s="5">
        <v>7.77</v>
      </c>
      <c r="BE2461" s="5">
        <v>2.2999999999999998</v>
      </c>
      <c r="BH2461" s="5">
        <v>5.0999999999999996</v>
      </c>
      <c r="BO2461" s="5">
        <v>0.5</v>
      </c>
      <c r="BQ2461" s="5">
        <v>5.39</v>
      </c>
      <c r="BR2461" s="5">
        <v>5.63</v>
      </c>
      <c r="BT2461" s="5">
        <v>58</v>
      </c>
      <c r="BX2461" s="5">
        <v>11</v>
      </c>
    </row>
    <row r="2462" spans="1:77" x14ac:dyDescent="0.2">
      <c r="A2462" s="2" t="s">
        <v>84</v>
      </c>
      <c r="B2462" s="3">
        <v>31280</v>
      </c>
      <c r="C2462" s="4">
        <v>19</v>
      </c>
      <c r="H2462" s="5">
        <v>0.99</v>
      </c>
      <c r="M2462" s="5">
        <v>0.03</v>
      </c>
      <c r="S2462" s="5">
        <v>10</v>
      </c>
      <c r="T2462" s="5">
        <v>993</v>
      </c>
      <c r="W2462" s="5">
        <v>0.25</v>
      </c>
      <c r="AB2462" s="5">
        <v>2.34</v>
      </c>
      <c r="AE2462" s="5">
        <v>11.6</v>
      </c>
      <c r="AJ2462" s="5">
        <v>402</v>
      </c>
      <c r="AN2462" s="5">
        <v>10.3</v>
      </c>
      <c r="AO2462" s="5">
        <v>0.01</v>
      </c>
      <c r="AT2462" s="5">
        <v>760.8</v>
      </c>
      <c r="AV2462" s="5">
        <v>0.01</v>
      </c>
      <c r="AW2462" s="5">
        <v>6.5599999999999999E-3</v>
      </c>
      <c r="AX2462" s="5">
        <v>1.07</v>
      </c>
      <c r="BA2462" s="5">
        <v>8.1</v>
      </c>
      <c r="BE2462" s="5">
        <v>0.2</v>
      </c>
      <c r="BH2462" s="5">
        <v>8.3800000000000008</v>
      </c>
      <c r="BU2462" s="5">
        <v>5</v>
      </c>
      <c r="BX2462" s="5">
        <v>17.8</v>
      </c>
    </row>
    <row r="2463" spans="1:77" x14ac:dyDescent="0.2">
      <c r="A2463" s="2" t="s">
        <v>84</v>
      </c>
      <c r="B2463" s="3">
        <v>37182</v>
      </c>
      <c r="C2463" s="4">
        <v>31</v>
      </c>
      <c r="F2463" s="5">
        <v>2E-3</v>
      </c>
      <c r="G2463" s="5">
        <v>2E-3</v>
      </c>
      <c r="H2463" s="5">
        <v>0.36</v>
      </c>
      <c r="J2463" s="5">
        <v>0.2</v>
      </c>
      <c r="M2463" s="5">
        <v>0.4</v>
      </c>
      <c r="N2463" s="5">
        <v>0.2</v>
      </c>
      <c r="O2463" s="5">
        <v>50</v>
      </c>
      <c r="Q2463" s="5">
        <v>0.02</v>
      </c>
      <c r="S2463" s="5">
        <v>70.5</v>
      </c>
      <c r="T2463" s="5">
        <v>10.1</v>
      </c>
      <c r="U2463" s="5">
        <v>0.2</v>
      </c>
      <c r="V2463" s="5">
        <v>0.9</v>
      </c>
      <c r="W2463" s="5">
        <v>1.68</v>
      </c>
      <c r="AB2463" s="5">
        <v>10.42</v>
      </c>
      <c r="AE2463" s="5">
        <v>2.2200000000000002</v>
      </c>
      <c r="AI2463" s="5">
        <v>0.5</v>
      </c>
      <c r="AJ2463" s="5">
        <v>42.9</v>
      </c>
      <c r="AN2463" s="5">
        <v>8.2899999999999991</v>
      </c>
      <c r="AO2463" s="5">
        <v>7.0000000000000007E-2</v>
      </c>
      <c r="AT2463" s="5">
        <v>7.26</v>
      </c>
      <c r="AU2463" s="5">
        <v>0.5</v>
      </c>
      <c r="AV2463" s="5">
        <v>0.22</v>
      </c>
      <c r="AW2463" s="5">
        <v>3.2845000000000001E-3</v>
      </c>
      <c r="AX2463" s="5">
        <v>0.06</v>
      </c>
      <c r="AZ2463" s="5">
        <v>0.03</v>
      </c>
      <c r="BA2463" s="5">
        <v>7.18</v>
      </c>
      <c r="BC2463" s="5">
        <v>1.1000000000000001E-3</v>
      </c>
      <c r="BE2463" s="5">
        <v>0.2</v>
      </c>
      <c r="BH2463" s="5">
        <v>4.2699999999999996</v>
      </c>
      <c r="BX2463" s="5">
        <v>10</v>
      </c>
      <c r="BY2463" s="5">
        <v>1.1000000000000001</v>
      </c>
    </row>
    <row r="2464" spans="1:77" x14ac:dyDescent="0.2">
      <c r="A2464" s="2" t="s">
        <v>84</v>
      </c>
      <c r="B2464" s="3">
        <v>37887</v>
      </c>
      <c r="C2464" s="4">
        <v>21</v>
      </c>
      <c r="F2464" s="5">
        <v>0.02</v>
      </c>
      <c r="H2464" s="5">
        <v>0.17</v>
      </c>
      <c r="M2464" s="5">
        <v>0</v>
      </c>
      <c r="S2464" s="5">
        <v>2.9</v>
      </c>
      <c r="T2464" s="5">
        <v>580</v>
      </c>
      <c r="V2464" s="5">
        <v>8.58</v>
      </c>
      <c r="W2464" s="5">
        <v>0.06</v>
      </c>
      <c r="AB2464" s="5">
        <v>2.88</v>
      </c>
      <c r="AE2464" s="5">
        <v>11</v>
      </c>
      <c r="AJ2464" s="5">
        <v>241.2</v>
      </c>
      <c r="AN2464" s="5">
        <v>1.9</v>
      </c>
      <c r="AO2464" s="5">
        <v>5.0000000000000001E-3</v>
      </c>
      <c r="AT2464" s="5">
        <v>520</v>
      </c>
      <c r="AV2464" s="5">
        <v>0.44</v>
      </c>
      <c r="AW2464" s="5">
        <v>0.04</v>
      </c>
      <c r="AX2464" s="5">
        <v>7.95</v>
      </c>
      <c r="BA2464" s="5">
        <v>8.4600000000000009</v>
      </c>
      <c r="BE2464" s="5">
        <v>0.1</v>
      </c>
      <c r="BH2464" s="5">
        <v>6.9</v>
      </c>
      <c r="BO2464" s="5">
        <v>20</v>
      </c>
      <c r="BX2464" s="5">
        <v>15.26</v>
      </c>
    </row>
    <row r="2465" spans="1:77" x14ac:dyDescent="0.2">
      <c r="A2465" s="2" t="s">
        <v>84</v>
      </c>
      <c r="B2465" s="3">
        <v>32015</v>
      </c>
      <c r="C2465" s="4">
        <v>22</v>
      </c>
      <c r="F2465" s="5">
        <v>5.0000000000000001E-3</v>
      </c>
      <c r="H2465" s="5">
        <v>0.82</v>
      </c>
      <c r="M2465" s="5">
        <v>0.74</v>
      </c>
      <c r="S2465" s="5">
        <v>74</v>
      </c>
      <c r="T2465" s="5">
        <v>17</v>
      </c>
      <c r="V2465" s="5">
        <v>6</v>
      </c>
      <c r="W2465" s="5">
        <v>1.8</v>
      </c>
      <c r="AB2465" s="5">
        <v>9.7200000000000006</v>
      </c>
      <c r="AE2465" s="5">
        <v>6.1</v>
      </c>
      <c r="AJ2465" s="5">
        <v>65.8</v>
      </c>
      <c r="AN2465" s="5">
        <v>15</v>
      </c>
      <c r="AO2465" s="5">
        <v>0.02</v>
      </c>
      <c r="AT2465" s="5">
        <v>33</v>
      </c>
      <c r="AV2465" s="5">
        <v>0.44</v>
      </c>
      <c r="AW2465" s="5">
        <v>9.8519999999999996E-3</v>
      </c>
      <c r="AX2465" s="5">
        <v>0.01</v>
      </c>
      <c r="BA2465" s="5">
        <v>7.12</v>
      </c>
      <c r="BE2465" s="5">
        <v>0.2</v>
      </c>
      <c r="BH2465" s="5">
        <v>6.12</v>
      </c>
      <c r="BO2465" s="5">
        <v>10.1</v>
      </c>
      <c r="BX2465" s="5">
        <v>11</v>
      </c>
      <c r="BY2465" s="5">
        <v>3.4</v>
      </c>
    </row>
    <row r="2466" spans="1:77" x14ac:dyDescent="0.2">
      <c r="A2466" s="2" t="s">
        <v>84</v>
      </c>
      <c r="B2466" s="3">
        <v>40483</v>
      </c>
      <c r="C2466" s="4">
        <v>24</v>
      </c>
      <c r="G2466" s="5">
        <v>0.08</v>
      </c>
      <c r="H2466" s="5">
        <v>0.79</v>
      </c>
      <c r="S2466" s="5">
        <v>1.92</v>
      </c>
      <c r="T2466" s="5">
        <v>593</v>
      </c>
      <c r="V2466" s="5">
        <v>12</v>
      </c>
      <c r="W2466" s="5">
        <v>7.0000000000000007E-2</v>
      </c>
      <c r="AB2466" s="5">
        <v>2.82</v>
      </c>
      <c r="AD2466" s="5">
        <v>7.07</v>
      </c>
      <c r="AE2466" s="5">
        <v>8.06</v>
      </c>
      <c r="AJ2466" s="5">
        <v>252</v>
      </c>
      <c r="AN2466" s="5">
        <v>2.34</v>
      </c>
      <c r="AO2466" s="5">
        <v>3.0000000000000001E-3</v>
      </c>
      <c r="AT2466" s="5">
        <v>588</v>
      </c>
      <c r="AV2466" s="5">
        <v>0.22</v>
      </c>
      <c r="AW2466" s="5">
        <v>0.03</v>
      </c>
      <c r="AX2466" s="5">
        <v>2.2999999999999998</v>
      </c>
      <c r="BA2466" s="5">
        <v>8.42</v>
      </c>
      <c r="BF2466" s="5">
        <v>0.1</v>
      </c>
      <c r="BH2466" s="5">
        <v>6.99</v>
      </c>
      <c r="BI2466" s="5">
        <v>0.14000000000000001</v>
      </c>
      <c r="BO2466" s="5">
        <v>26.6</v>
      </c>
      <c r="BQ2466" s="5">
        <v>24.34</v>
      </c>
      <c r="BR2466" s="5">
        <v>26.13</v>
      </c>
      <c r="BX2466" s="5">
        <v>15.9</v>
      </c>
    </row>
    <row r="2467" spans="1:77" x14ac:dyDescent="0.2">
      <c r="A2467" s="2" t="s">
        <v>84</v>
      </c>
      <c r="B2467" s="3">
        <v>32191</v>
      </c>
      <c r="C2467" s="4">
        <v>29</v>
      </c>
      <c r="F2467" s="5">
        <v>2E-3</v>
      </c>
      <c r="H2467" s="5">
        <v>0.99</v>
      </c>
      <c r="J2467" s="5">
        <v>0.1</v>
      </c>
      <c r="M2467" s="5">
        <v>0.7</v>
      </c>
      <c r="N2467" s="5">
        <v>0.2</v>
      </c>
      <c r="Q2467" s="5">
        <v>0.01</v>
      </c>
      <c r="S2467" s="5">
        <v>84</v>
      </c>
      <c r="T2467" s="5">
        <v>31.8</v>
      </c>
      <c r="U2467" s="5">
        <v>0.1</v>
      </c>
      <c r="V2467" s="5">
        <v>3</v>
      </c>
      <c r="W2467" s="5">
        <v>1.62</v>
      </c>
      <c r="AB2467" s="5">
        <v>9.57</v>
      </c>
      <c r="AE2467" s="5">
        <v>5.5</v>
      </c>
      <c r="AI2467" s="5">
        <v>0.3</v>
      </c>
      <c r="AJ2467" s="5">
        <v>65.400000000000006</v>
      </c>
      <c r="AN2467" s="5">
        <v>14</v>
      </c>
      <c r="AO2467" s="5">
        <v>0.02</v>
      </c>
      <c r="AT2467" s="5">
        <v>32</v>
      </c>
      <c r="AU2467" s="5">
        <v>0.2</v>
      </c>
      <c r="AV2467" s="5">
        <v>1.1000000000000001</v>
      </c>
      <c r="AW2467" s="5">
        <v>0.82</v>
      </c>
      <c r="AX2467" s="5">
        <v>1.53</v>
      </c>
      <c r="BA2467" s="5">
        <v>7.27</v>
      </c>
      <c r="BC2467" s="5">
        <v>5.0000000000000001E-3</v>
      </c>
      <c r="BE2467" s="5">
        <v>0.1</v>
      </c>
      <c r="BH2467" s="5">
        <v>6.03</v>
      </c>
      <c r="BO2467" s="5">
        <v>8.34</v>
      </c>
      <c r="BX2467" s="5">
        <v>10.9</v>
      </c>
      <c r="BY2467" s="5">
        <v>1.8</v>
      </c>
    </row>
    <row r="2468" spans="1:77" x14ac:dyDescent="0.2">
      <c r="A2468" s="2" t="s">
        <v>84</v>
      </c>
      <c r="B2468" s="3">
        <v>31280</v>
      </c>
      <c r="C2468" s="4">
        <v>18</v>
      </c>
      <c r="H2468" s="5">
        <v>1.63</v>
      </c>
      <c r="M2468" s="5">
        <v>1.1200000000000001</v>
      </c>
      <c r="S2468" s="5">
        <v>43</v>
      </c>
      <c r="T2468" s="5">
        <v>4680</v>
      </c>
      <c r="W2468" s="5">
        <v>7.0000000000000007E-2</v>
      </c>
      <c r="AB2468" s="5">
        <v>1.37</v>
      </c>
      <c r="AE2468" s="5">
        <v>57.3</v>
      </c>
      <c r="AJ2468" s="5">
        <v>1374</v>
      </c>
      <c r="AN2468" s="5">
        <v>13.5</v>
      </c>
      <c r="AO2468" s="5">
        <v>0.03</v>
      </c>
      <c r="AT2468" s="5">
        <v>2626</v>
      </c>
      <c r="AV2468" s="5">
        <v>0</v>
      </c>
      <c r="AX2468" s="5">
        <v>2.14</v>
      </c>
      <c r="BA2468" s="5">
        <v>7.3</v>
      </c>
      <c r="BE2468" s="5">
        <v>0.3</v>
      </c>
      <c r="BH2468" s="5">
        <v>10.23</v>
      </c>
      <c r="BU2468" s="5">
        <v>8</v>
      </c>
      <c r="BX2468" s="5">
        <v>25.3</v>
      </c>
    </row>
    <row r="2469" spans="1:77" x14ac:dyDescent="0.2">
      <c r="A2469" s="2" t="s">
        <v>84</v>
      </c>
      <c r="B2469" s="3">
        <v>37887</v>
      </c>
      <c r="C2469" s="4">
        <v>21</v>
      </c>
      <c r="F2469" s="5">
        <v>0.01</v>
      </c>
      <c r="H2469" s="5">
        <v>7.0000000000000007E-2</v>
      </c>
      <c r="M2469" s="5">
        <v>0.5</v>
      </c>
      <c r="S2469" s="5">
        <v>33</v>
      </c>
      <c r="T2469" s="5">
        <v>4600</v>
      </c>
      <c r="V2469" s="5">
        <v>10.7</v>
      </c>
      <c r="W2469" s="5">
        <v>0.01</v>
      </c>
      <c r="AB2469" s="5">
        <v>0.74</v>
      </c>
      <c r="AE2469" s="5">
        <v>72</v>
      </c>
      <c r="AJ2469" s="5">
        <v>1514.8</v>
      </c>
      <c r="AN2469" s="5">
        <v>17</v>
      </c>
      <c r="AO2469" s="5">
        <v>0.04</v>
      </c>
      <c r="AT2469" s="5">
        <v>3000</v>
      </c>
      <c r="AV2469" s="5">
        <v>0.44</v>
      </c>
      <c r="AW2469" s="5">
        <v>6.5599999999999999E-3</v>
      </c>
      <c r="AX2469" s="5">
        <v>6.42</v>
      </c>
      <c r="BA2469" s="5">
        <v>7.35</v>
      </c>
      <c r="BE2469" s="5">
        <v>0.1</v>
      </c>
      <c r="BH2469" s="5">
        <v>9</v>
      </c>
      <c r="BO2469" s="5">
        <v>30</v>
      </c>
      <c r="BX2469" s="5">
        <v>17.649999999999999</v>
      </c>
    </row>
    <row r="2470" spans="1:77" x14ac:dyDescent="0.2">
      <c r="A2470" s="2" t="s">
        <v>398</v>
      </c>
      <c r="B2470" s="3">
        <v>40483</v>
      </c>
      <c r="C2470" s="4">
        <v>17</v>
      </c>
      <c r="G2470" s="5">
        <v>0.17</v>
      </c>
      <c r="H2470" s="5">
        <v>2.73</v>
      </c>
      <c r="M2470" s="5">
        <v>0.55000000000000004</v>
      </c>
      <c r="S2470" s="5">
        <v>32.4</v>
      </c>
      <c r="T2470" s="5">
        <v>4150</v>
      </c>
      <c r="V2470" s="5">
        <v>130</v>
      </c>
      <c r="W2470" s="5">
        <v>0.06</v>
      </c>
      <c r="AE2470" s="5">
        <v>48</v>
      </c>
      <c r="AJ2470" s="5">
        <v>1308</v>
      </c>
      <c r="AN2470" s="5">
        <v>16</v>
      </c>
      <c r="AO2470" s="5">
        <v>0.06</v>
      </c>
      <c r="AT2470" s="5">
        <v>2850</v>
      </c>
      <c r="AV2470" s="5">
        <v>0.57999999999999996</v>
      </c>
      <c r="AX2470" s="5">
        <v>4.6900000000000004</v>
      </c>
      <c r="BA2470" s="5">
        <v>7.52</v>
      </c>
      <c r="BH2470" s="5">
        <v>10.34</v>
      </c>
      <c r="BX2470" s="5">
        <v>9.9</v>
      </c>
    </row>
    <row r="2471" spans="1:77" x14ac:dyDescent="0.2">
      <c r="A2471" s="2" t="s">
        <v>398</v>
      </c>
      <c r="B2471" s="3">
        <v>40898</v>
      </c>
      <c r="C2471" s="4">
        <v>23</v>
      </c>
      <c r="G2471" s="5">
        <v>0.01</v>
      </c>
      <c r="H2471" s="5">
        <v>2.0699999999999998</v>
      </c>
      <c r="M2471" s="5">
        <v>1.2</v>
      </c>
      <c r="S2471" s="5">
        <v>33.299999999999997</v>
      </c>
      <c r="T2471" s="5">
        <v>4708</v>
      </c>
      <c r="V2471" s="5">
        <v>15</v>
      </c>
      <c r="W2471" s="5">
        <v>0.04</v>
      </c>
      <c r="AD2471" s="5">
        <v>14.1</v>
      </c>
      <c r="AE2471" s="5">
        <v>69</v>
      </c>
      <c r="AJ2471" s="5">
        <v>1470</v>
      </c>
      <c r="AN2471" s="5">
        <v>16.7</v>
      </c>
      <c r="AO2471" s="5">
        <v>0.05</v>
      </c>
      <c r="AT2471" s="5">
        <v>3650</v>
      </c>
      <c r="AV2471" s="5">
        <v>0.22</v>
      </c>
      <c r="AW2471" s="5">
        <v>7.0000000000000007E-2</v>
      </c>
      <c r="AX2471" s="5">
        <v>2.87</v>
      </c>
      <c r="BA2471" s="5">
        <v>7.08</v>
      </c>
      <c r="BH2471" s="5">
        <v>8.7799999999999994</v>
      </c>
      <c r="BO2471" s="5">
        <v>21.9</v>
      </c>
      <c r="BQ2471" s="5">
        <v>142.12</v>
      </c>
      <c r="BR2471" s="5">
        <v>163.69</v>
      </c>
      <c r="BT2471" s="5">
        <v>100</v>
      </c>
      <c r="BX2471" s="5">
        <v>12.4</v>
      </c>
    </row>
    <row r="2472" spans="1:77" x14ac:dyDescent="0.2">
      <c r="A2472" s="2" t="s">
        <v>398</v>
      </c>
      <c r="B2472" s="3">
        <v>38679</v>
      </c>
      <c r="C2472" s="4">
        <v>33</v>
      </c>
      <c r="F2472" s="5">
        <v>0.16</v>
      </c>
      <c r="H2472" s="5">
        <v>0.01</v>
      </c>
      <c r="J2472" s="5">
        <v>1</v>
      </c>
      <c r="M2472" s="5">
        <v>0.7</v>
      </c>
      <c r="N2472" s="5">
        <v>2</v>
      </c>
      <c r="Q2472" s="5">
        <v>1</v>
      </c>
      <c r="S2472" s="5">
        <v>44.1</v>
      </c>
      <c r="T2472" s="5">
        <v>22</v>
      </c>
      <c r="U2472" s="5">
        <v>1</v>
      </c>
      <c r="V2472" s="5">
        <v>2.9</v>
      </c>
      <c r="W2472" s="5">
        <v>0.02</v>
      </c>
      <c r="AB2472" s="5">
        <v>4.3099999999999996</v>
      </c>
      <c r="AD2472" s="5">
        <v>-1.1000000000000001</v>
      </c>
      <c r="AE2472" s="5">
        <v>14.4</v>
      </c>
      <c r="AI2472" s="5">
        <v>1</v>
      </c>
      <c r="AJ2472" s="5">
        <v>47.1</v>
      </c>
      <c r="AN2472" s="5">
        <v>4.9000000000000004</v>
      </c>
      <c r="AO2472" s="5">
        <v>0.05</v>
      </c>
      <c r="AT2472" s="5">
        <v>7.2</v>
      </c>
      <c r="AU2472" s="5">
        <v>4</v>
      </c>
      <c r="AV2472" s="5">
        <v>72.150000000000006</v>
      </c>
      <c r="AW2472" s="5">
        <v>0.03</v>
      </c>
      <c r="AX2472" s="5">
        <v>0.03</v>
      </c>
      <c r="BA2472" s="5">
        <v>4.9000000000000004</v>
      </c>
      <c r="BC2472" s="5">
        <v>0.1</v>
      </c>
      <c r="BE2472" s="5">
        <v>3.8</v>
      </c>
      <c r="BH2472" s="5">
        <v>0.1</v>
      </c>
      <c r="BI2472" s="5">
        <v>0.1</v>
      </c>
      <c r="BO2472" s="5">
        <v>74</v>
      </c>
      <c r="BQ2472" s="5">
        <v>-3.32</v>
      </c>
      <c r="BR2472" s="5">
        <v>3.28</v>
      </c>
      <c r="BX2472" s="5">
        <v>12.2</v>
      </c>
      <c r="BY2472" s="5">
        <v>16</v>
      </c>
    </row>
    <row r="2473" spans="1:77" x14ac:dyDescent="0.2">
      <c r="A2473" s="2" t="s">
        <v>132</v>
      </c>
      <c r="B2473" s="3">
        <v>38847</v>
      </c>
      <c r="C2473" s="4">
        <v>31</v>
      </c>
      <c r="F2473" s="5">
        <v>0.19</v>
      </c>
      <c r="H2473" s="5">
        <v>0.02</v>
      </c>
      <c r="J2473" s="5">
        <v>5</v>
      </c>
      <c r="M2473" s="5">
        <v>1.06</v>
      </c>
      <c r="N2473" s="5">
        <v>2.5</v>
      </c>
      <c r="Q2473" s="5">
        <v>1</v>
      </c>
      <c r="S2473" s="5">
        <v>48.31</v>
      </c>
      <c r="T2473" s="5">
        <v>97</v>
      </c>
      <c r="U2473" s="5">
        <v>5</v>
      </c>
      <c r="V2473" s="5">
        <v>3.5</v>
      </c>
      <c r="W2473" s="5">
        <v>0.09</v>
      </c>
      <c r="AD2473" s="5">
        <v>-0.33</v>
      </c>
      <c r="AE2473" s="5">
        <v>20.86</v>
      </c>
      <c r="AI2473" s="5">
        <v>10</v>
      </c>
      <c r="AJ2473" s="5">
        <v>64.8</v>
      </c>
      <c r="AN2473" s="5">
        <v>5.33</v>
      </c>
      <c r="AO2473" s="5">
        <v>0.04</v>
      </c>
      <c r="AT2473" s="5">
        <v>45.8</v>
      </c>
      <c r="AU2473" s="5">
        <v>2</v>
      </c>
      <c r="AV2473" s="5">
        <v>68.92</v>
      </c>
      <c r="AW2473" s="5">
        <v>0.02</v>
      </c>
      <c r="AX2473" s="5">
        <v>0.06</v>
      </c>
      <c r="BA2473" s="5">
        <v>5.59</v>
      </c>
      <c r="BC2473" s="5">
        <v>0.1</v>
      </c>
      <c r="BE2473" s="5">
        <v>10.1</v>
      </c>
      <c r="BH2473" s="5">
        <v>0.14000000000000001</v>
      </c>
      <c r="BO2473" s="5">
        <v>68</v>
      </c>
      <c r="BQ2473" s="5">
        <v>5.4</v>
      </c>
      <c r="BR2473" s="5">
        <v>5.38</v>
      </c>
      <c r="BX2473" s="5">
        <v>8.1</v>
      </c>
      <c r="BY2473" s="5">
        <v>10</v>
      </c>
    </row>
    <row r="2474" spans="1:77" x14ac:dyDescent="0.2">
      <c r="A2474" s="2" t="s">
        <v>132</v>
      </c>
      <c r="B2474" s="3">
        <v>32825</v>
      </c>
      <c r="C2474" s="4">
        <v>22</v>
      </c>
      <c r="F2474" s="5">
        <v>0.01</v>
      </c>
      <c r="H2474" s="5">
        <v>0.32</v>
      </c>
      <c r="M2474" s="5">
        <v>0.32</v>
      </c>
      <c r="S2474" s="5">
        <v>83</v>
      </c>
      <c r="T2474" s="5">
        <v>9</v>
      </c>
      <c r="V2474" s="5">
        <v>4</v>
      </c>
      <c r="W2474" s="5">
        <v>0.1</v>
      </c>
      <c r="AB2474" s="5">
        <v>10.25</v>
      </c>
      <c r="AE2474" s="5">
        <v>2.2000000000000002</v>
      </c>
      <c r="AJ2474" s="5">
        <v>41.9</v>
      </c>
      <c r="AN2474" s="5">
        <v>9.1999999999999993</v>
      </c>
      <c r="AO2474" s="5">
        <v>0.06</v>
      </c>
      <c r="AT2474" s="5">
        <v>7.8</v>
      </c>
      <c r="AV2474" s="5">
        <v>0.44</v>
      </c>
      <c r="AW2474" s="5">
        <v>6.5680000000000001E-3</v>
      </c>
      <c r="AX2474" s="5">
        <v>0.01</v>
      </c>
      <c r="AY2474" s="5">
        <v>0.2</v>
      </c>
      <c r="BA2474" s="5">
        <v>6.82</v>
      </c>
      <c r="BE2474" s="5">
        <v>0.3</v>
      </c>
      <c r="BH2474" s="5">
        <v>4.12</v>
      </c>
      <c r="BO2474" s="5">
        <v>12.7</v>
      </c>
      <c r="BX2474" s="5">
        <v>9.6999999999999993</v>
      </c>
    </row>
    <row r="2475" spans="1:77" x14ac:dyDescent="0.2">
      <c r="A2475" s="2" t="s">
        <v>132</v>
      </c>
      <c r="B2475" s="3">
        <v>32673</v>
      </c>
      <c r="C2475" s="4">
        <v>4</v>
      </c>
      <c r="AB2475" s="5">
        <v>9.99</v>
      </c>
      <c r="AJ2475" s="5">
        <v>45.2</v>
      </c>
      <c r="BA2475" s="5">
        <v>7.22</v>
      </c>
      <c r="BX2475" s="5">
        <v>10</v>
      </c>
    </row>
    <row r="2476" spans="1:77" x14ac:dyDescent="0.2">
      <c r="A2476" s="2" t="s">
        <v>132</v>
      </c>
      <c r="B2476" s="3">
        <v>32441</v>
      </c>
      <c r="C2476" s="4">
        <v>27</v>
      </c>
      <c r="F2476" s="5">
        <v>0.01</v>
      </c>
      <c r="H2476" s="5">
        <v>0.28999999999999998</v>
      </c>
      <c r="J2476" s="5">
        <v>0.2</v>
      </c>
      <c r="M2476" s="5">
        <v>0.18</v>
      </c>
      <c r="N2476" s="5">
        <v>0.2</v>
      </c>
      <c r="Q2476" s="5">
        <v>0.02</v>
      </c>
      <c r="S2476" s="5">
        <v>77</v>
      </c>
      <c r="T2476" s="5">
        <v>8</v>
      </c>
      <c r="U2476" s="5">
        <v>0.1</v>
      </c>
      <c r="V2476" s="5">
        <v>1</v>
      </c>
      <c r="W2476" s="5">
        <v>1.6</v>
      </c>
      <c r="AB2476" s="5">
        <v>9.68</v>
      </c>
      <c r="AE2476" s="5">
        <v>2.7</v>
      </c>
      <c r="AI2476" s="5">
        <v>0.4</v>
      </c>
      <c r="AJ2476" s="5">
        <v>43.7</v>
      </c>
      <c r="AN2476" s="5">
        <v>8.6999999999999993</v>
      </c>
      <c r="AO2476" s="5">
        <v>0.1</v>
      </c>
      <c r="AT2476" s="5">
        <v>8.8000000000000007</v>
      </c>
      <c r="AU2476" s="5">
        <v>0.2</v>
      </c>
      <c r="AV2476" s="5">
        <v>0.44</v>
      </c>
      <c r="AX2476" s="5">
        <v>1.53</v>
      </c>
      <c r="BA2476" s="5">
        <v>6.72</v>
      </c>
      <c r="BE2476" s="5">
        <v>0.1</v>
      </c>
      <c r="BH2476" s="5">
        <v>4.22</v>
      </c>
      <c r="BO2476" s="5">
        <v>16</v>
      </c>
      <c r="BX2476" s="5">
        <v>9.8000000000000007</v>
      </c>
      <c r="BY2476" s="5">
        <v>1.2</v>
      </c>
    </row>
    <row r="2477" spans="1:77" x14ac:dyDescent="0.2">
      <c r="A2477" s="2" t="s">
        <v>132</v>
      </c>
      <c r="B2477" s="3">
        <v>37210</v>
      </c>
      <c r="C2477" s="4">
        <v>31</v>
      </c>
      <c r="F2477" s="5">
        <v>6.0000000000000001E-3</v>
      </c>
      <c r="G2477" s="5">
        <v>6.0000000000000001E-3</v>
      </c>
      <c r="H2477" s="5">
        <v>0.01</v>
      </c>
      <c r="J2477" s="5">
        <v>1.9</v>
      </c>
      <c r="M2477" s="5">
        <v>0.57999999999999996</v>
      </c>
      <c r="N2477" s="5">
        <v>0.2</v>
      </c>
      <c r="O2477" s="5">
        <v>40</v>
      </c>
      <c r="Q2477" s="5">
        <v>0.02</v>
      </c>
      <c r="S2477" s="5">
        <v>128</v>
      </c>
      <c r="T2477" s="5">
        <v>7.65</v>
      </c>
      <c r="U2477" s="5">
        <v>0.4</v>
      </c>
      <c r="V2477" s="5">
        <v>5.3</v>
      </c>
      <c r="W2477" s="5">
        <v>0.26</v>
      </c>
      <c r="AB2477" s="5">
        <v>3.64</v>
      </c>
      <c r="AE2477" s="5">
        <v>5.96</v>
      </c>
      <c r="AI2477" s="5">
        <v>3</v>
      </c>
      <c r="AJ2477" s="5">
        <v>77.5</v>
      </c>
      <c r="AN2477" s="5">
        <v>8.1999999999999993</v>
      </c>
      <c r="AO2477" s="5">
        <v>0.16</v>
      </c>
      <c r="AT2477" s="5">
        <v>5.73</v>
      </c>
      <c r="AU2477" s="5">
        <v>1.5</v>
      </c>
      <c r="AV2477" s="5">
        <v>121.25</v>
      </c>
      <c r="AW2477" s="5">
        <v>0.12</v>
      </c>
      <c r="AX2477" s="5">
        <v>0.33</v>
      </c>
      <c r="AZ2477" s="5">
        <v>0.14000000000000001</v>
      </c>
      <c r="BA2477" s="5">
        <v>6.9</v>
      </c>
      <c r="BE2477" s="5">
        <v>4.7</v>
      </c>
      <c r="BH2477" s="5">
        <v>5.47</v>
      </c>
      <c r="BO2477" s="5">
        <v>19.100000000000001</v>
      </c>
      <c r="BX2477" s="5">
        <v>11</v>
      </c>
      <c r="BY2477" s="5">
        <v>1.4</v>
      </c>
    </row>
    <row r="2478" spans="1:77" x14ac:dyDescent="0.2">
      <c r="A2478" s="2" t="s">
        <v>132</v>
      </c>
      <c r="B2478" s="3">
        <v>36460</v>
      </c>
      <c r="C2478" s="4">
        <v>24</v>
      </c>
      <c r="F2478" s="5">
        <v>2E-3</v>
      </c>
      <c r="G2478" s="5">
        <v>2E-3</v>
      </c>
      <c r="H2478" s="5">
        <v>0.36</v>
      </c>
      <c r="M2478" s="5">
        <v>0.45</v>
      </c>
      <c r="O2478" s="5">
        <v>50</v>
      </c>
      <c r="S2478" s="5">
        <v>65</v>
      </c>
      <c r="T2478" s="5">
        <v>10</v>
      </c>
      <c r="V2478" s="5">
        <v>1.1000000000000001</v>
      </c>
      <c r="W2478" s="5">
        <v>1.6</v>
      </c>
      <c r="AB2478" s="5">
        <v>10.18</v>
      </c>
      <c r="AE2478" s="5">
        <v>2.6</v>
      </c>
      <c r="AJ2478" s="5">
        <v>43.9</v>
      </c>
      <c r="AN2478" s="5">
        <v>9</v>
      </c>
      <c r="AO2478" s="5">
        <v>0.08</v>
      </c>
      <c r="AT2478" s="5">
        <v>7.7</v>
      </c>
      <c r="AV2478" s="5">
        <v>0.22</v>
      </c>
      <c r="AW2478" s="5">
        <v>3.3E-3</v>
      </c>
      <c r="AX2478" s="5">
        <v>0.01</v>
      </c>
      <c r="AZ2478" s="5">
        <v>0.01</v>
      </c>
      <c r="BA2478" s="5">
        <v>7.14</v>
      </c>
      <c r="BE2478" s="5">
        <v>0.2</v>
      </c>
      <c r="BH2478" s="5">
        <v>4.25</v>
      </c>
      <c r="BO2478" s="5">
        <v>11.6</v>
      </c>
      <c r="BX2478" s="5">
        <v>9.9</v>
      </c>
    </row>
    <row r="2479" spans="1:77" x14ac:dyDescent="0.2">
      <c r="A2479" s="2" t="s">
        <v>123</v>
      </c>
      <c r="B2479" s="3">
        <v>40716</v>
      </c>
      <c r="C2479" s="4">
        <v>24</v>
      </c>
      <c r="G2479" s="5">
        <v>7.0000000000000001E-3</v>
      </c>
      <c r="H2479" s="5">
        <v>0.01</v>
      </c>
      <c r="M2479" s="5">
        <v>0.49</v>
      </c>
      <c r="S2479" s="5">
        <v>144</v>
      </c>
      <c r="T2479" s="5">
        <v>112</v>
      </c>
      <c r="V2479" s="5">
        <v>1.5</v>
      </c>
      <c r="W2479" s="5">
        <v>0.04</v>
      </c>
      <c r="AB2479" s="5">
        <v>15.13</v>
      </c>
      <c r="AD2479" s="5">
        <v>2.89</v>
      </c>
      <c r="AE2479" s="5">
        <v>2.2400000000000002</v>
      </c>
      <c r="AJ2479" s="5">
        <v>106.1</v>
      </c>
      <c r="AN2479" s="5">
        <v>13.1</v>
      </c>
      <c r="AT2479" s="5">
        <v>48.6</v>
      </c>
      <c r="AV2479" s="5">
        <v>61.97</v>
      </c>
      <c r="AW2479" s="5">
        <v>3.2799999999999999E-3</v>
      </c>
      <c r="AX2479" s="5">
        <v>0.04</v>
      </c>
      <c r="BA2479" s="5">
        <v>7.19</v>
      </c>
      <c r="BF2479" s="5">
        <v>2.21</v>
      </c>
      <c r="BH2479" s="5">
        <v>5.61</v>
      </c>
      <c r="BO2479" s="5">
        <v>46.7</v>
      </c>
      <c r="BQ2479" s="5">
        <v>10.74</v>
      </c>
      <c r="BR2479" s="5">
        <v>10.44</v>
      </c>
      <c r="BT2479" s="5">
        <v>68</v>
      </c>
      <c r="BX2479" s="5">
        <v>9.9</v>
      </c>
    </row>
    <row r="2480" spans="1:77" x14ac:dyDescent="0.2">
      <c r="A2480" s="2" t="s">
        <v>123</v>
      </c>
      <c r="B2480" s="3">
        <v>42142</v>
      </c>
      <c r="C2480" s="4">
        <v>24</v>
      </c>
      <c r="G2480" s="5">
        <v>4.0000000000000001E-3</v>
      </c>
      <c r="H2480" s="5">
        <v>0.21</v>
      </c>
      <c r="M2480" s="5">
        <v>0.22</v>
      </c>
      <c r="S2480" s="5">
        <v>73.5</v>
      </c>
      <c r="T2480" s="5">
        <v>28</v>
      </c>
      <c r="V2480" s="5">
        <v>1.2</v>
      </c>
      <c r="W2480" s="5">
        <v>1.82</v>
      </c>
      <c r="AB2480" s="5">
        <v>10.4</v>
      </c>
      <c r="AD2480" s="5">
        <v>3.31</v>
      </c>
      <c r="AE2480" s="5">
        <v>1.53</v>
      </c>
      <c r="AJ2480" s="5">
        <v>46.4</v>
      </c>
      <c r="AN2480" s="5">
        <v>6.03</v>
      </c>
      <c r="AO2480" s="5">
        <v>0.14000000000000001</v>
      </c>
      <c r="AT2480" s="5">
        <v>10.5</v>
      </c>
      <c r="AV2480" s="5">
        <v>0.22</v>
      </c>
      <c r="AW2480" s="5">
        <v>3.2799999999999999E-3</v>
      </c>
      <c r="AX2480" s="5">
        <v>0.01</v>
      </c>
      <c r="BA2480" s="5">
        <v>7.44</v>
      </c>
      <c r="BF2480" s="5">
        <v>1.92</v>
      </c>
      <c r="BH2480" s="5">
        <v>3.04</v>
      </c>
      <c r="BO2480" s="5">
        <v>37.9</v>
      </c>
      <c r="BQ2480" s="5">
        <v>4.62</v>
      </c>
      <c r="BR2480" s="5">
        <v>4.7699999999999996</v>
      </c>
      <c r="BX2480" s="5">
        <v>10.4</v>
      </c>
    </row>
    <row r="2481" spans="1:77" x14ac:dyDescent="0.2">
      <c r="A2481" s="2" t="s">
        <v>123</v>
      </c>
      <c r="B2481" s="3">
        <v>41212</v>
      </c>
      <c r="C2481" s="4">
        <v>26</v>
      </c>
      <c r="G2481" s="5">
        <v>2E-3</v>
      </c>
      <c r="H2481" s="5">
        <v>0.91</v>
      </c>
      <c r="M2481" s="5">
        <v>0.61</v>
      </c>
      <c r="S2481" s="5">
        <v>89.4</v>
      </c>
      <c r="T2481" s="5">
        <v>35</v>
      </c>
      <c r="V2481" s="5">
        <v>1.9</v>
      </c>
      <c r="W2481" s="5">
        <v>1.39</v>
      </c>
      <c r="AB2481" s="5">
        <v>8.84</v>
      </c>
      <c r="AD2481" s="5">
        <v>0.21</v>
      </c>
      <c r="AE2481" s="5">
        <v>5.82</v>
      </c>
      <c r="AJ2481" s="5">
        <v>68.400000000000006</v>
      </c>
      <c r="AN2481" s="5">
        <v>14.5</v>
      </c>
      <c r="AO2481" s="5">
        <v>0.01</v>
      </c>
      <c r="AT2481" s="5">
        <v>31.9</v>
      </c>
      <c r="AV2481" s="5">
        <v>0.22</v>
      </c>
      <c r="AW2481" s="5">
        <v>3.6099999999999999E-3</v>
      </c>
      <c r="AX2481" s="5">
        <v>0.01</v>
      </c>
      <c r="AY2481" s="5">
        <v>0.04</v>
      </c>
      <c r="BA2481" s="5">
        <v>7.17</v>
      </c>
      <c r="BF2481" s="5">
        <v>0.08</v>
      </c>
      <c r="BH2481" s="5">
        <v>6.06</v>
      </c>
      <c r="BO2481" s="5">
        <v>12.2</v>
      </c>
      <c r="BQ2481" s="5">
        <v>7.3</v>
      </c>
      <c r="BR2481" s="5">
        <v>7.32</v>
      </c>
      <c r="BT2481" s="5">
        <v>49</v>
      </c>
      <c r="BX2481" s="5">
        <v>11.1</v>
      </c>
    </row>
    <row r="2482" spans="1:77" x14ac:dyDescent="0.2">
      <c r="A2482" s="2" t="s">
        <v>123</v>
      </c>
      <c r="B2482" s="3">
        <v>37904</v>
      </c>
      <c r="C2482" s="4">
        <v>21</v>
      </c>
      <c r="F2482" s="5">
        <v>0.02</v>
      </c>
      <c r="H2482" s="5">
        <v>0.34</v>
      </c>
      <c r="M2482" s="5">
        <v>0.2</v>
      </c>
      <c r="S2482" s="5">
        <v>64</v>
      </c>
      <c r="T2482" s="5">
        <v>9</v>
      </c>
      <c r="V2482" s="5">
        <v>1</v>
      </c>
      <c r="W2482" s="5">
        <v>0.72</v>
      </c>
      <c r="AB2482" s="5">
        <v>11.83</v>
      </c>
      <c r="AE2482" s="5">
        <v>2.2999999999999998</v>
      </c>
      <c r="AJ2482" s="5">
        <v>43</v>
      </c>
      <c r="AN2482" s="5">
        <v>7.9</v>
      </c>
      <c r="AO2482" s="5">
        <v>0.26</v>
      </c>
      <c r="AT2482" s="5">
        <v>15</v>
      </c>
      <c r="AV2482" s="5">
        <v>0.44</v>
      </c>
      <c r="AW2482" s="5">
        <v>6.5599999999999999E-3</v>
      </c>
      <c r="AX2482" s="5">
        <v>0.15</v>
      </c>
      <c r="BA2482" s="5">
        <v>7.95</v>
      </c>
      <c r="BE2482" s="5">
        <v>0.1</v>
      </c>
      <c r="BH2482" s="5">
        <v>4.3</v>
      </c>
      <c r="BO2482" s="5">
        <v>7.2</v>
      </c>
      <c r="BX2482" s="5">
        <v>11.02</v>
      </c>
    </row>
    <row r="2483" spans="1:77" x14ac:dyDescent="0.2">
      <c r="A2483" s="2" t="s">
        <v>123</v>
      </c>
      <c r="B2483" s="3">
        <v>41891</v>
      </c>
      <c r="C2483" s="4">
        <v>25</v>
      </c>
      <c r="G2483" s="5">
        <v>5.0000000000000001E-3</v>
      </c>
      <c r="H2483" s="5">
        <v>0.41</v>
      </c>
      <c r="M2483" s="5">
        <v>0.1</v>
      </c>
      <c r="S2483" s="5">
        <v>55.3</v>
      </c>
      <c r="T2483" s="5">
        <v>8.2100000000000009</v>
      </c>
      <c r="V2483" s="5">
        <v>1.3</v>
      </c>
      <c r="W2483" s="5">
        <v>0.59</v>
      </c>
      <c r="AB2483" s="5">
        <v>12.83</v>
      </c>
      <c r="AD2483" s="5">
        <v>3.37</v>
      </c>
      <c r="AE2483" s="5">
        <v>2.31</v>
      </c>
      <c r="AJ2483" s="5">
        <v>35.6</v>
      </c>
      <c r="AN2483" s="5">
        <v>8.06</v>
      </c>
      <c r="AO2483" s="5">
        <v>0.14000000000000001</v>
      </c>
      <c r="AT2483" s="5">
        <v>17.7</v>
      </c>
      <c r="AV2483" s="5">
        <v>0.22</v>
      </c>
      <c r="AW2483" s="5">
        <v>3.2799999999999999E-3</v>
      </c>
      <c r="AX2483" s="5">
        <v>0.03</v>
      </c>
      <c r="AY2483" s="5">
        <v>0.04</v>
      </c>
      <c r="BA2483" s="5">
        <v>8.01</v>
      </c>
      <c r="BF2483" s="5">
        <v>0.34</v>
      </c>
      <c r="BH2483" s="5">
        <v>3.81</v>
      </c>
      <c r="BO2483" s="5">
        <v>6.1</v>
      </c>
      <c r="BQ2483" s="5">
        <v>4.17</v>
      </c>
      <c r="BR2483" s="5">
        <v>4.3099999999999996</v>
      </c>
      <c r="BX2483" s="5">
        <v>10.3</v>
      </c>
    </row>
    <row r="2484" spans="1:77" x14ac:dyDescent="0.2">
      <c r="A2484" s="2" t="s">
        <v>123</v>
      </c>
      <c r="B2484" s="3">
        <v>37904</v>
      </c>
      <c r="C2484" s="4">
        <v>21</v>
      </c>
      <c r="F2484" s="5">
        <v>5.0000000000000001E-3</v>
      </c>
      <c r="H2484" s="5">
        <v>0.2</v>
      </c>
      <c r="M2484" s="5">
        <v>0.2</v>
      </c>
      <c r="S2484" s="5">
        <v>57</v>
      </c>
      <c r="T2484" s="5">
        <v>8.1999999999999993</v>
      </c>
      <c r="V2484" s="5">
        <v>1</v>
      </c>
      <c r="W2484" s="5">
        <v>1.1000000000000001</v>
      </c>
      <c r="AB2484" s="5">
        <v>8.9600000000000009</v>
      </c>
      <c r="AE2484" s="5">
        <v>1</v>
      </c>
      <c r="AJ2484" s="5">
        <v>35.1</v>
      </c>
      <c r="AN2484" s="5">
        <v>4.7</v>
      </c>
      <c r="AO2484" s="5">
        <v>0.11</v>
      </c>
      <c r="AT2484" s="5">
        <v>8</v>
      </c>
      <c r="AV2484" s="5">
        <v>0.44</v>
      </c>
      <c r="AW2484" s="5">
        <v>6.5599999999999999E-3</v>
      </c>
      <c r="AX2484" s="5">
        <v>0.15</v>
      </c>
      <c r="BA2484" s="5">
        <v>7.87</v>
      </c>
      <c r="BE2484" s="5">
        <v>0.1</v>
      </c>
      <c r="BH2484" s="5">
        <v>3.5</v>
      </c>
      <c r="BO2484" s="5">
        <v>3</v>
      </c>
      <c r="BX2484" s="5">
        <v>11.16</v>
      </c>
    </row>
    <row r="2485" spans="1:77" x14ac:dyDescent="0.2">
      <c r="A2485" s="2" t="s">
        <v>123</v>
      </c>
      <c r="B2485" s="3">
        <v>41891</v>
      </c>
      <c r="C2485" s="4">
        <v>25</v>
      </c>
      <c r="G2485" s="5">
        <v>4.0000000000000001E-3</v>
      </c>
      <c r="H2485" s="5">
        <v>0.24</v>
      </c>
      <c r="M2485" s="5">
        <v>0.19</v>
      </c>
      <c r="S2485" s="5">
        <v>58.1</v>
      </c>
      <c r="T2485" s="5">
        <v>7.55</v>
      </c>
      <c r="V2485" s="5">
        <v>1.7</v>
      </c>
      <c r="W2485" s="5">
        <v>1.1399999999999999</v>
      </c>
      <c r="AB2485" s="5">
        <v>9.56</v>
      </c>
      <c r="AD2485" s="5">
        <v>4.45</v>
      </c>
      <c r="AE2485" s="5">
        <v>1.1100000000000001</v>
      </c>
      <c r="AJ2485" s="5">
        <v>33.299999999999997</v>
      </c>
      <c r="AN2485" s="5">
        <v>4.67</v>
      </c>
      <c r="AO2485" s="5">
        <v>0.1</v>
      </c>
      <c r="AT2485" s="5">
        <v>7.07</v>
      </c>
      <c r="AV2485" s="5">
        <v>0.22</v>
      </c>
      <c r="AW2485" s="5">
        <v>3.2799999999999999E-3</v>
      </c>
      <c r="AX2485" s="5">
        <v>0.01</v>
      </c>
      <c r="AY2485" s="5">
        <v>7.0000000000000007E-2</v>
      </c>
      <c r="BA2485" s="5">
        <v>7.65</v>
      </c>
      <c r="BF2485" s="5">
        <v>0.11</v>
      </c>
      <c r="BH2485" s="5">
        <v>3.27</v>
      </c>
      <c r="BO2485" s="5">
        <v>2.58</v>
      </c>
      <c r="BQ2485" s="5">
        <v>3.54</v>
      </c>
      <c r="BR2485" s="5">
        <v>3.7</v>
      </c>
      <c r="BX2485" s="5">
        <v>10.3</v>
      </c>
    </row>
    <row r="2486" spans="1:77" x14ac:dyDescent="0.2">
      <c r="A2486" s="2" t="s">
        <v>123</v>
      </c>
      <c r="B2486" s="3">
        <v>35734</v>
      </c>
      <c r="C2486" s="4">
        <v>29</v>
      </c>
      <c r="F2486" s="5">
        <v>0.03</v>
      </c>
      <c r="H2486" s="5">
        <v>0.05</v>
      </c>
      <c r="J2486" s="5">
        <v>1</v>
      </c>
      <c r="M2486" s="5">
        <v>0.85</v>
      </c>
      <c r="N2486" s="5">
        <v>1</v>
      </c>
      <c r="Q2486" s="5">
        <v>0.1</v>
      </c>
      <c r="S2486" s="5">
        <v>134</v>
      </c>
      <c r="T2486" s="5">
        <v>77</v>
      </c>
      <c r="U2486" s="5">
        <v>0.5</v>
      </c>
      <c r="V2486" s="5">
        <v>5.0999999999999996</v>
      </c>
      <c r="W2486" s="5">
        <v>0.05</v>
      </c>
      <c r="AB2486" s="5">
        <v>16.03</v>
      </c>
      <c r="AE2486" s="5">
        <v>3.1</v>
      </c>
      <c r="AI2486" s="5">
        <v>1</v>
      </c>
      <c r="AJ2486" s="5">
        <v>92.2</v>
      </c>
      <c r="AN2486" s="5">
        <v>10</v>
      </c>
      <c r="AO2486" s="5">
        <v>0.01</v>
      </c>
      <c r="AT2486" s="5">
        <v>34</v>
      </c>
      <c r="AU2486" s="5">
        <v>1</v>
      </c>
      <c r="AV2486" s="5">
        <v>79.56</v>
      </c>
      <c r="AW2486" s="5">
        <v>0.01</v>
      </c>
      <c r="AX2486" s="5">
        <v>0.09</v>
      </c>
      <c r="BA2486" s="5">
        <v>7.29</v>
      </c>
      <c r="BC2486" s="5">
        <v>0.5</v>
      </c>
      <c r="BE2486" s="5">
        <v>3.4</v>
      </c>
      <c r="BH2486" s="5">
        <v>4.53</v>
      </c>
      <c r="BO2486" s="5">
        <v>69</v>
      </c>
      <c r="BX2486" s="5">
        <v>9</v>
      </c>
      <c r="BY2486" s="5">
        <v>10</v>
      </c>
    </row>
    <row r="2487" spans="1:77" x14ac:dyDescent="0.2">
      <c r="A2487" s="2" t="s">
        <v>123</v>
      </c>
      <c r="B2487" s="3">
        <v>36091</v>
      </c>
      <c r="C2487" s="4">
        <v>28</v>
      </c>
      <c r="H2487" s="5">
        <v>0.02</v>
      </c>
      <c r="J2487" s="5">
        <v>1</v>
      </c>
      <c r="M2487" s="5">
        <v>0.11</v>
      </c>
      <c r="N2487" s="5">
        <v>1</v>
      </c>
      <c r="Q2487" s="5">
        <v>0.1</v>
      </c>
      <c r="S2487" s="5">
        <v>138</v>
      </c>
      <c r="T2487" s="5">
        <v>81</v>
      </c>
      <c r="U2487" s="5">
        <v>1</v>
      </c>
      <c r="V2487" s="5">
        <v>2.6</v>
      </c>
      <c r="W2487" s="5">
        <v>0.1</v>
      </c>
      <c r="AB2487" s="5">
        <v>15.3</v>
      </c>
      <c r="AE2487" s="5">
        <v>3.1</v>
      </c>
      <c r="AI2487" s="5">
        <v>1.2</v>
      </c>
      <c r="AJ2487" s="5">
        <v>82.3</v>
      </c>
      <c r="AN2487" s="5">
        <v>12</v>
      </c>
      <c r="AO2487" s="5">
        <v>0.05</v>
      </c>
      <c r="AT2487" s="5">
        <v>39</v>
      </c>
      <c r="AU2487" s="5">
        <v>1.4</v>
      </c>
      <c r="AV2487" s="5">
        <v>66.3</v>
      </c>
      <c r="AW2487" s="5">
        <v>9.8399999999999998E-3</v>
      </c>
      <c r="AX2487" s="5">
        <v>0.03</v>
      </c>
      <c r="BA2487" s="5">
        <v>7.8</v>
      </c>
      <c r="BC2487" s="5">
        <v>0.5</v>
      </c>
      <c r="BE2487" s="5">
        <v>3.5</v>
      </c>
      <c r="BH2487" s="5">
        <v>3.52</v>
      </c>
      <c r="BO2487" s="5">
        <v>76</v>
      </c>
      <c r="BX2487" s="5">
        <v>9.5</v>
      </c>
      <c r="BY2487" s="5">
        <v>10</v>
      </c>
    </row>
    <row r="2488" spans="1:77" x14ac:dyDescent="0.2">
      <c r="A2488" s="2" t="s">
        <v>123</v>
      </c>
      <c r="B2488" s="3">
        <v>36460</v>
      </c>
      <c r="C2488" s="4">
        <v>32</v>
      </c>
      <c r="F2488" s="5">
        <v>2E-3</v>
      </c>
      <c r="G2488" s="5">
        <v>2E-3</v>
      </c>
      <c r="H2488" s="5">
        <v>0.92</v>
      </c>
      <c r="J2488" s="5">
        <v>0.2</v>
      </c>
      <c r="M2488" s="5">
        <v>0.56999999999999995</v>
      </c>
      <c r="N2488" s="5">
        <v>0.2</v>
      </c>
      <c r="O2488" s="5">
        <v>190</v>
      </c>
      <c r="Q2488" s="5">
        <v>0.13</v>
      </c>
      <c r="S2488" s="5">
        <v>78</v>
      </c>
      <c r="T2488" s="5">
        <v>33</v>
      </c>
      <c r="U2488" s="5">
        <v>0.4</v>
      </c>
      <c r="V2488" s="5">
        <v>1.4</v>
      </c>
      <c r="W2488" s="5">
        <v>1.4</v>
      </c>
      <c r="AB2488" s="5">
        <v>10.08</v>
      </c>
      <c r="AE2488" s="5">
        <v>6</v>
      </c>
      <c r="AI2488" s="5">
        <v>0.5</v>
      </c>
      <c r="AJ2488" s="5">
        <v>66.400000000000006</v>
      </c>
      <c r="AN2488" s="5">
        <v>15</v>
      </c>
      <c r="AO2488" s="5">
        <v>0.01</v>
      </c>
      <c r="AT2488" s="5">
        <v>30</v>
      </c>
      <c r="AU2488" s="5">
        <v>1.1000000000000001</v>
      </c>
      <c r="AV2488" s="5">
        <v>0.22</v>
      </c>
      <c r="AW2488" s="5">
        <v>3.3E-3</v>
      </c>
      <c r="AX2488" s="5">
        <v>0.01</v>
      </c>
      <c r="AZ2488" s="5">
        <v>0.01</v>
      </c>
      <c r="BA2488" s="5">
        <v>7.12</v>
      </c>
      <c r="BC2488" s="5">
        <v>1.8E-3</v>
      </c>
      <c r="BE2488" s="5">
        <v>0.2</v>
      </c>
      <c r="BH2488" s="5">
        <v>6.04</v>
      </c>
      <c r="BO2488" s="5">
        <v>9.1300000000000008</v>
      </c>
      <c r="BX2488" s="5">
        <v>11.1</v>
      </c>
      <c r="BY2488" s="5">
        <v>2.2999999999999998</v>
      </c>
    </row>
    <row r="2489" spans="1:77" x14ac:dyDescent="0.2">
      <c r="A2489" s="2" t="s">
        <v>123</v>
      </c>
      <c r="B2489" s="3">
        <v>38995</v>
      </c>
      <c r="C2489" s="4">
        <v>29</v>
      </c>
      <c r="F2489" s="5">
        <v>0.01</v>
      </c>
      <c r="H2489" s="5">
        <v>0.02</v>
      </c>
      <c r="J2489" s="5">
        <v>5</v>
      </c>
      <c r="M2489" s="5">
        <v>0.35</v>
      </c>
      <c r="N2489" s="5">
        <v>2</v>
      </c>
      <c r="Q2489" s="5">
        <v>0.5</v>
      </c>
      <c r="S2489" s="5">
        <v>128</v>
      </c>
      <c r="T2489" s="5">
        <v>65</v>
      </c>
      <c r="U2489" s="5">
        <v>1</v>
      </c>
      <c r="V2489" s="5">
        <v>1.2</v>
      </c>
      <c r="X2489" s="5">
        <v>0.03</v>
      </c>
      <c r="AB2489" s="5">
        <v>15.32</v>
      </c>
      <c r="AE2489" s="5">
        <v>1.9</v>
      </c>
      <c r="AI2489" s="5">
        <v>1</v>
      </c>
      <c r="AJ2489" s="5">
        <v>88</v>
      </c>
      <c r="AN2489" s="5">
        <v>10.7</v>
      </c>
      <c r="AO2489" s="5">
        <v>0.01</v>
      </c>
      <c r="AT2489" s="5">
        <v>31</v>
      </c>
      <c r="AU2489" s="5">
        <v>4</v>
      </c>
      <c r="AV2489" s="5">
        <v>61.97</v>
      </c>
      <c r="AW2489" s="5">
        <v>0.01</v>
      </c>
      <c r="AX2489" s="5">
        <v>0.03</v>
      </c>
      <c r="BA2489" s="5">
        <v>7.44</v>
      </c>
      <c r="BC2489" s="5">
        <v>0.1</v>
      </c>
      <c r="BH2489" s="5">
        <v>4.8</v>
      </c>
      <c r="BI2489" s="5">
        <v>0.1</v>
      </c>
      <c r="BO2489" s="5">
        <v>56</v>
      </c>
      <c r="BX2489" s="5">
        <v>9.5</v>
      </c>
      <c r="BY2489" s="5">
        <v>5</v>
      </c>
    </row>
    <row r="2490" spans="1:77" x14ac:dyDescent="0.2">
      <c r="A2490" s="2" t="s">
        <v>258</v>
      </c>
      <c r="B2490" s="3">
        <v>31750</v>
      </c>
      <c r="C2490" s="4">
        <v>29</v>
      </c>
      <c r="F2490" s="5">
        <v>0.01</v>
      </c>
      <c r="H2490" s="5">
        <v>0.88</v>
      </c>
      <c r="J2490" s="5">
        <v>0.1</v>
      </c>
      <c r="M2490" s="5">
        <v>0.7</v>
      </c>
      <c r="N2490" s="5">
        <v>0.2</v>
      </c>
      <c r="Q2490" s="5">
        <v>0.02</v>
      </c>
      <c r="S2490" s="5">
        <v>95</v>
      </c>
      <c r="T2490" s="5">
        <v>34</v>
      </c>
      <c r="U2490" s="5">
        <v>0.1</v>
      </c>
      <c r="V2490" s="5">
        <v>2</v>
      </c>
      <c r="W2490" s="5">
        <v>1.9</v>
      </c>
      <c r="AB2490" s="5">
        <v>9.99</v>
      </c>
      <c r="AE2490" s="5">
        <v>5.8</v>
      </c>
      <c r="AI2490" s="5">
        <v>0.5</v>
      </c>
      <c r="AJ2490" s="5">
        <v>63.1</v>
      </c>
      <c r="AN2490" s="5">
        <v>14</v>
      </c>
      <c r="AO2490" s="5">
        <v>7.0000000000000007E-2</v>
      </c>
      <c r="AT2490" s="5">
        <v>32</v>
      </c>
      <c r="AU2490" s="5">
        <v>0.2</v>
      </c>
      <c r="AV2490" s="5">
        <v>0.04</v>
      </c>
      <c r="AW2490" s="5">
        <v>6.5680000000000001E-3</v>
      </c>
      <c r="AX2490" s="5">
        <v>0.02</v>
      </c>
      <c r="BA2490" s="5">
        <v>7.21</v>
      </c>
      <c r="BC2490" s="5">
        <v>5.0000000000000001E-3</v>
      </c>
      <c r="BE2490" s="5">
        <v>0.3</v>
      </c>
      <c r="BH2490" s="5">
        <v>6.1</v>
      </c>
      <c r="BO2490" s="5">
        <v>9.82</v>
      </c>
      <c r="BX2490" s="5">
        <v>10.8</v>
      </c>
      <c r="BY2490" s="5">
        <v>3</v>
      </c>
    </row>
    <row r="2491" spans="1:77" x14ac:dyDescent="0.2">
      <c r="A2491" s="2" t="s">
        <v>258</v>
      </c>
      <c r="B2491" s="3">
        <v>40352</v>
      </c>
      <c r="C2491" s="4">
        <v>22</v>
      </c>
      <c r="G2491" s="5">
        <v>4.0000000000000001E-3</v>
      </c>
      <c r="H2491" s="5">
        <v>0.01</v>
      </c>
      <c r="M2491" s="5">
        <v>0.35</v>
      </c>
      <c r="S2491" s="5">
        <v>127</v>
      </c>
      <c r="T2491" s="5">
        <v>113</v>
      </c>
      <c r="V2491" s="5">
        <v>1.4</v>
      </c>
      <c r="AB2491" s="5">
        <v>15.09</v>
      </c>
      <c r="AD2491" s="5">
        <v>16.48</v>
      </c>
      <c r="AE2491" s="5">
        <v>2.31</v>
      </c>
      <c r="AJ2491" s="5">
        <v>103.4</v>
      </c>
      <c r="AN2491" s="5">
        <v>12.3</v>
      </c>
      <c r="AT2491" s="5">
        <v>42.4</v>
      </c>
      <c r="AV2491" s="5">
        <v>69.05</v>
      </c>
      <c r="AW2491" s="5">
        <v>3.2799999999999999E-3</v>
      </c>
      <c r="AX2491" s="5">
        <v>0.04</v>
      </c>
      <c r="BA2491" s="5">
        <v>7.22</v>
      </c>
      <c r="BF2491" s="5">
        <v>1.76</v>
      </c>
      <c r="BH2491" s="5">
        <v>5.54</v>
      </c>
      <c r="BO2491" s="5">
        <v>51.5</v>
      </c>
      <c r="BQ2491" s="5">
        <v>10.91</v>
      </c>
      <c r="BR2491" s="5">
        <v>9.25</v>
      </c>
      <c r="BX2491" s="5">
        <v>10</v>
      </c>
    </row>
    <row r="2492" spans="1:77" x14ac:dyDescent="0.2">
      <c r="A2492" s="2" t="s">
        <v>258</v>
      </c>
      <c r="B2492" s="3">
        <v>32191</v>
      </c>
      <c r="C2492" s="4">
        <v>29</v>
      </c>
      <c r="F2492" s="5">
        <v>3.0000000000000001E-3</v>
      </c>
      <c r="H2492" s="5">
        <v>0.34</v>
      </c>
      <c r="J2492" s="5">
        <v>0.1</v>
      </c>
      <c r="M2492" s="5">
        <v>0.39</v>
      </c>
      <c r="N2492" s="5">
        <v>0.2</v>
      </c>
      <c r="Q2492" s="5">
        <v>0.01</v>
      </c>
      <c r="S2492" s="5">
        <v>70</v>
      </c>
      <c r="T2492" s="5">
        <v>9.86</v>
      </c>
      <c r="U2492" s="5">
        <v>0.1</v>
      </c>
      <c r="V2492" s="5">
        <v>2</v>
      </c>
      <c r="W2492" s="5">
        <v>1.73</v>
      </c>
      <c r="AB2492" s="5">
        <v>9.94</v>
      </c>
      <c r="AE2492" s="5">
        <v>2.2999999999999998</v>
      </c>
      <c r="AI2492" s="5">
        <v>0.6</v>
      </c>
      <c r="AJ2492" s="5">
        <v>44.5</v>
      </c>
      <c r="AN2492" s="5">
        <v>8.3000000000000007</v>
      </c>
      <c r="AO2492" s="5">
        <v>7.0000000000000007E-2</v>
      </c>
      <c r="AT2492" s="5">
        <v>7.3</v>
      </c>
      <c r="AU2492" s="5">
        <v>1.7</v>
      </c>
      <c r="AV2492" s="5">
        <v>1.1000000000000001</v>
      </c>
      <c r="AW2492" s="5">
        <v>0.82</v>
      </c>
      <c r="AX2492" s="5">
        <v>1.53</v>
      </c>
      <c r="BA2492" s="5">
        <v>7.27</v>
      </c>
      <c r="BC2492" s="5">
        <v>5.0000000000000001E-3</v>
      </c>
      <c r="BE2492" s="5">
        <v>0.2</v>
      </c>
      <c r="BH2492" s="5">
        <v>4.3</v>
      </c>
      <c r="BO2492" s="5">
        <v>10.199999999999999</v>
      </c>
      <c r="BX2492" s="5">
        <v>9.9</v>
      </c>
      <c r="BY2492" s="5">
        <v>1</v>
      </c>
    </row>
    <row r="2493" spans="1:77" x14ac:dyDescent="0.2">
      <c r="A2493" s="2" t="s">
        <v>258</v>
      </c>
      <c r="B2493" s="3">
        <v>41099</v>
      </c>
      <c r="C2493" s="4">
        <v>37</v>
      </c>
      <c r="G2493" s="5">
        <v>7.0000000000000001E-3</v>
      </c>
      <c r="H2493" s="5">
        <v>0.01</v>
      </c>
      <c r="J2493" s="5">
        <v>1.4</v>
      </c>
      <c r="M2493" s="5">
        <v>0.47</v>
      </c>
      <c r="N2493" s="5">
        <v>0.2</v>
      </c>
      <c r="Q2493" s="5">
        <v>0.02</v>
      </c>
      <c r="S2493" s="5">
        <v>147</v>
      </c>
      <c r="T2493" s="5">
        <v>109</v>
      </c>
      <c r="U2493" s="5">
        <v>1.3</v>
      </c>
      <c r="V2493" s="5">
        <v>1.8</v>
      </c>
      <c r="W2493" s="5">
        <v>7.0000000000000007E-2</v>
      </c>
      <c r="AB2493" s="5">
        <v>15.08</v>
      </c>
      <c r="AD2493" s="5">
        <v>0.26</v>
      </c>
      <c r="AE2493" s="5">
        <v>2.1</v>
      </c>
      <c r="AI2493" s="5">
        <v>0.5</v>
      </c>
      <c r="AJ2493" s="5">
        <v>105.4</v>
      </c>
      <c r="AN2493" s="5">
        <v>13.3</v>
      </c>
      <c r="AS2493" s="5">
        <v>0.35</v>
      </c>
      <c r="AT2493" s="5">
        <v>47.5</v>
      </c>
      <c r="AU2493" s="5">
        <v>0.5</v>
      </c>
      <c r="AV2493" s="5">
        <v>55.33</v>
      </c>
      <c r="AW2493" s="5">
        <v>3.2799999999999999E-3</v>
      </c>
      <c r="AX2493" s="5">
        <v>0.04</v>
      </c>
      <c r="AY2493" s="5">
        <v>0.02</v>
      </c>
      <c r="BA2493" s="5">
        <v>7.21</v>
      </c>
      <c r="BC2493" s="5">
        <v>1E-3</v>
      </c>
      <c r="BF2493" s="5">
        <v>2.25</v>
      </c>
      <c r="BH2493" s="5">
        <v>5.52</v>
      </c>
      <c r="BO2493" s="5">
        <v>52.6</v>
      </c>
      <c r="BQ2493" s="5">
        <v>10.58</v>
      </c>
      <c r="BR2493" s="5">
        <v>10.55</v>
      </c>
      <c r="BS2493" s="5">
        <v>0.2</v>
      </c>
      <c r="BT2493" s="5">
        <v>69</v>
      </c>
      <c r="BV2493" s="5">
        <v>4</v>
      </c>
      <c r="BW2493" s="5">
        <v>0.52</v>
      </c>
      <c r="BX2493" s="5">
        <v>9.9</v>
      </c>
      <c r="BY2493" s="5">
        <v>0.5</v>
      </c>
    </row>
    <row r="2494" spans="1:77" x14ac:dyDescent="0.2">
      <c r="A2494" s="2" t="s">
        <v>258</v>
      </c>
      <c r="B2494" s="3">
        <v>41527</v>
      </c>
      <c r="C2494" s="4">
        <v>23</v>
      </c>
      <c r="G2494" s="5">
        <v>4.0000000000000001E-3</v>
      </c>
      <c r="H2494" s="5">
        <v>0.01</v>
      </c>
      <c r="M2494" s="5">
        <v>0.56000000000000005</v>
      </c>
      <c r="S2494" s="5">
        <v>148</v>
      </c>
      <c r="T2494" s="5">
        <v>117</v>
      </c>
      <c r="V2494" s="5">
        <v>1.3</v>
      </c>
      <c r="AB2494" s="5">
        <v>15.23</v>
      </c>
      <c r="AD2494" s="5">
        <v>0.7</v>
      </c>
      <c r="AE2494" s="5">
        <v>2.04</v>
      </c>
      <c r="AJ2494" s="5">
        <v>107.5</v>
      </c>
      <c r="AN2494" s="5">
        <v>13.6</v>
      </c>
      <c r="AT2494" s="5">
        <v>48.2</v>
      </c>
      <c r="AV2494" s="5">
        <v>48.69</v>
      </c>
      <c r="AW2494" s="5">
        <v>3.2799999999999999E-3</v>
      </c>
      <c r="AX2494" s="5">
        <v>0.06</v>
      </c>
      <c r="AY2494" s="5">
        <v>0.02</v>
      </c>
      <c r="BA2494" s="5">
        <v>7.12</v>
      </c>
      <c r="BF2494" s="5">
        <v>1.59</v>
      </c>
      <c r="BH2494" s="5">
        <v>5.57</v>
      </c>
      <c r="BO2494" s="5">
        <v>51.3</v>
      </c>
      <c r="BQ2494" s="5">
        <v>10.73</v>
      </c>
      <c r="BR2494" s="5">
        <v>10.65</v>
      </c>
      <c r="BX2494" s="5">
        <v>9.9</v>
      </c>
    </row>
    <row r="2495" spans="1:77" x14ac:dyDescent="0.2">
      <c r="A2495" s="2" t="s">
        <v>258</v>
      </c>
      <c r="B2495" s="3">
        <v>41767</v>
      </c>
      <c r="C2495" s="4">
        <v>24</v>
      </c>
      <c r="G2495" s="5">
        <v>3.0000000000000001E-3</v>
      </c>
      <c r="H2495" s="5">
        <v>0.01</v>
      </c>
      <c r="M2495" s="5">
        <v>0.46</v>
      </c>
      <c r="S2495" s="5">
        <v>147</v>
      </c>
      <c r="T2495" s="5">
        <v>138</v>
      </c>
      <c r="V2495" s="5">
        <v>1.6</v>
      </c>
      <c r="W2495" s="5">
        <v>2E-3</v>
      </c>
      <c r="AB2495" s="5">
        <v>15.21</v>
      </c>
      <c r="AD2495" s="5">
        <v>4.25</v>
      </c>
      <c r="AE2495" s="5">
        <v>2.0499999999999998</v>
      </c>
      <c r="AJ2495" s="5">
        <v>124.9</v>
      </c>
      <c r="AN2495" s="5">
        <v>13.9</v>
      </c>
      <c r="AT2495" s="5">
        <v>54.1</v>
      </c>
      <c r="AV2495" s="5">
        <v>35.590000000000003</v>
      </c>
      <c r="AW2495" s="5">
        <v>3.2799999999999999E-3</v>
      </c>
      <c r="AX2495" s="5">
        <v>0.05</v>
      </c>
      <c r="AY2495" s="5">
        <v>0.02</v>
      </c>
      <c r="BA2495" s="5">
        <v>7.44</v>
      </c>
      <c r="BF2495" s="5">
        <v>1.25</v>
      </c>
      <c r="BH2495" s="5">
        <v>5.63</v>
      </c>
      <c r="BO2495" s="5">
        <v>60.5</v>
      </c>
      <c r="BQ2495" s="5">
        <v>11.36</v>
      </c>
      <c r="BR2495" s="5">
        <v>10.89</v>
      </c>
      <c r="BX2495" s="5">
        <v>9.8000000000000007</v>
      </c>
    </row>
    <row r="2496" spans="1:77" x14ac:dyDescent="0.2">
      <c r="A2496" s="2" t="s">
        <v>258</v>
      </c>
      <c r="B2496" s="3">
        <v>42143</v>
      </c>
      <c r="C2496" s="4">
        <v>33</v>
      </c>
      <c r="G2496" s="5">
        <v>3.0000000000000001E-3</v>
      </c>
      <c r="H2496" s="5">
        <v>0.01</v>
      </c>
      <c r="J2496" s="5">
        <v>0.2</v>
      </c>
      <c r="M2496" s="5">
        <v>0.53</v>
      </c>
      <c r="N2496" s="5">
        <v>0.2</v>
      </c>
      <c r="Q2496" s="5">
        <v>0.02</v>
      </c>
      <c r="S2496" s="5">
        <v>157</v>
      </c>
      <c r="T2496" s="5">
        <v>144</v>
      </c>
      <c r="U2496" s="5">
        <v>0.4</v>
      </c>
      <c r="V2496" s="5">
        <v>1.7</v>
      </c>
      <c r="W2496" s="5">
        <v>2E-3</v>
      </c>
      <c r="AB2496" s="5">
        <v>15.18</v>
      </c>
      <c r="AC2496" s="5">
        <v>10</v>
      </c>
      <c r="AD2496" s="5">
        <v>1.0900000000000001</v>
      </c>
      <c r="AE2496" s="5">
        <v>2.17</v>
      </c>
      <c r="AI2496" s="5">
        <v>0.5</v>
      </c>
      <c r="AJ2496" s="5">
        <v>117.6</v>
      </c>
      <c r="AN2496" s="5">
        <v>14.7</v>
      </c>
      <c r="AO2496" s="5">
        <v>1E-3</v>
      </c>
      <c r="AT2496" s="5">
        <v>58.7</v>
      </c>
      <c r="AU2496" s="5">
        <v>0.5</v>
      </c>
      <c r="AV2496" s="5">
        <v>34.520000000000003</v>
      </c>
      <c r="AW2496" s="5">
        <v>3.2799999999999999E-3</v>
      </c>
      <c r="AX2496" s="5">
        <v>0.06</v>
      </c>
      <c r="BA2496" s="5">
        <v>7.2</v>
      </c>
      <c r="BC2496" s="5">
        <v>2.2000000000000001E-3</v>
      </c>
      <c r="BF2496" s="5">
        <v>2.98</v>
      </c>
      <c r="BH2496" s="5">
        <v>6.03</v>
      </c>
      <c r="BO2496" s="5">
        <v>54.3</v>
      </c>
      <c r="BQ2496" s="5">
        <v>11.78</v>
      </c>
      <c r="BR2496" s="5">
        <v>11.65</v>
      </c>
      <c r="BX2496" s="5">
        <v>10</v>
      </c>
      <c r="BY2496" s="5">
        <v>0.7</v>
      </c>
    </row>
    <row r="2497" spans="1:77" x14ac:dyDescent="0.2">
      <c r="A2497" s="2" t="s">
        <v>258</v>
      </c>
      <c r="B2497" s="3">
        <v>27367</v>
      </c>
      <c r="C2497" s="4">
        <v>11</v>
      </c>
      <c r="D2497" s="5">
        <v>434000</v>
      </c>
      <c r="S2497" s="5">
        <v>29</v>
      </c>
      <c r="T2497" s="5">
        <v>50</v>
      </c>
      <c r="W2497" s="5">
        <v>0.6</v>
      </c>
      <c r="AJ2497" s="5">
        <v>55.6</v>
      </c>
      <c r="AN2497" s="5">
        <v>9</v>
      </c>
      <c r="AV2497" s="5">
        <v>2.5299999999999998</v>
      </c>
      <c r="AW2497" s="5">
        <v>0.15</v>
      </c>
      <c r="BA2497" s="5">
        <v>8.35</v>
      </c>
      <c r="BH2497" s="5">
        <v>4.79</v>
      </c>
      <c r="BO2497" s="5">
        <v>11.1</v>
      </c>
    </row>
    <row r="2498" spans="1:77" x14ac:dyDescent="0.2">
      <c r="A2498" s="2" t="s">
        <v>258</v>
      </c>
      <c r="B2498" s="3">
        <v>37873</v>
      </c>
      <c r="C2498" s="4">
        <v>20</v>
      </c>
      <c r="F2498" s="5">
        <v>0.05</v>
      </c>
      <c r="H2498" s="5">
        <v>0.2</v>
      </c>
      <c r="M2498" s="5">
        <v>0.2</v>
      </c>
      <c r="S2498" s="5">
        <v>26</v>
      </c>
      <c r="T2498" s="5">
        <v>45</v>
      </c>
      <c r="V2498" s="5">
        <v>1.1599999999999999</v>
      </c>
      <c r="AB2498" s="5">
        <v>27.41</v>
      </c>
      <c r="AE2498" s="5">
        <v>2.8</v>
      </c>
      <c r="AJ2498" s="5">
        <v>60.1</v>
      </c>
      <c r="AN2498" s="5">
        <v>6.3</v>
      </c>
      <c r="AO2498" s="5">
        <v>0.12</v>
      </c>
      <c r="AT2498" s="5">
        <v>67</v>
      </c>
      <c r="AV2498" s="5">
        <v>0.44</v>
      </c>
      <c r="AW2498" s="5">
        <v>6.5599999999999999E-3</v>
      </c>
      <c r="AX2498" s="5">
        <v>0.15</v>
      </c>
      <c r="BA2498" s="5">
        <v>7.42</v>
      </c>
      <c r="BE2498" s="5">
        <v>0.1</v>
      </c>
      <c r="BH2498" s="5">
        <v>4.5</v>
      </c>
      <c r="BO2498" s="5">
        <v>5.3</v>
      </c>
      <c r="BX2498" s="5">
        <v>10.98</v>
      </c>
    </row>
    <row r="2499" spans="1:77" x14ac:dyDescent="0.2">
      <c r="A2499" s="2" t="s">
        <v>258</v>
      </c>
      <c r="B2499" s="3">
        <v>32825</v>
      </c>
      <c r="C2499" s="4">
        <v>22</v>
      </c>
      <c r="F2499" s="5">
        <v>0.02</v>
      </c>
      <c r="H2499" s="5">
        <v>0.87</v>
      </c>
      <c r="M2499" s="5">
        <v>0.44</v>
      </c>
      <c r="S2499" s="5">
        <v>100</v>
      </c>
      <c r="T2499" s="5">
        <v>33</v>
      </c>
      <c r="V2499" s="5">
        <v>4</v>
      </c>
      <c r="W2499" s="5">
        <v>0.5</v>
      </c>
      <c r="AB2499" s="5">
        <v>10.11</v>
      </c>
      <c r="AE2499" s="5">
        <v>5.3</v>
      </c>
      <c r="AJ2499" s="5">
        <v>61.9</v>
      </c>
      <c r="AN2499" s="5">
        <v>15</v>
      </c>
      <c r="AO2499" s="5">
        <v>0.02</v>
      </c>
      <c r="AT2499" s="5">
        <v>32</v>
      </c>
      <c r="AV2499" s="5">
        <v>0.44</v>
      </c>
      <c r="AW2499" s="5">
        <v>9.8519999999999996E-3</v>
      </c>
      <c r="AX2499" s="5">
        <v>0.01</v>
      </c>
      <c r="AY2499" s="5">
        <v>0.06</v>
      </c>
      <c r="BA2499" s="5">
        <v>6.75</v>
      </c>
      <c r="BE2499" s="5">
        <v>0.6</v>
      </c>
      <c r="BH2499" s="5">
        <v>5.88</v>
      </c>
      <c r="BO2499" s="5">
        <v>10.7</v>
      </c>
      <c r="BX2499" s="5">
        <v>10.7</v>
      </c>
    </row>
    <row r="2500" spans="1:77" x14ac:dyDescent="0.2">
      <c r="A2500" s="2" t="s">
        <v>258</v>
      </c>
      <c r="B2500" s="3">
        <v>32673</v>
      </c>
      <c r="C2500" s="4">
        <v>4</v>
      </c>
      <c r="AB2500" s="5">
        <v>9.84</v>
      </c>
      <c r="AJ2500" s="5">
        <v>68.5</v>
      </c>
      <c r="BA2500" s="5">
        <v>7.18</v>
      </c>
      <c r="BX2500" s="5">
        <v>11</v>
      </c>
    </row>
    <row r="2501" spans="1:77" x14ac:dyDescent="0.2">
      <c r="A2501" s="2" t="s">
        <v>219</v>
      </c>
      <c r="B2501" s="3">
        <v>32441</v>
      </c>
      <c r="C2501" s="4">
        <v>27</v>
      </c>
      <c r="F2501" s="5">
        <v>0.01</v>
      </c>
      <c r="H2501" s="5">
        <v>0.85</v>
      </c>
      <c r="J2501" s="5">
        <v>0.2</v>
      </c>
      <c r="M2501" s="5">
        <v>0.27</v>
      </c>
      <c r="N2501" s="5">
        <v>0.2</v>
      </c>
      <c r="Q2501" s="5">
        <v>0.02</v>
      </c>
      <c r="S2501" s="5">
        <v>87</v>
      </c>
      <c r="T2501" s="5">
        <v>27.7</v>
      </c>
      <c r="U2501" s="5">
        <v>0.1</v>
      </c>
      <c r="V2501" s="5">
        <v>1</v>
      </c>
      <c r="W2501" s="5">
        <v>1.5</v>
      </c>
      <c r="AB2501" s="5">
        <v>9.5299999999999994</v>
      </c>
      <c r="AE2501" s="5">
        <v>6.2</v>
      </c>
      <c r="AI2501" s="5">
        <v>2.1</v>
      </c>
      <c r="AJ2501" s="5">
        <v>64.3</v>
      </c>
      <c r="AN2501" s="5">
        <v>14</v>
      </c>
      <c r="AO2501" s="5">
        <v>0.1</v>
      </c>
      <c r="AT2501" s="5">
        <v>31</v>
      </c>
      <c r="AU2501" s="5">
        <v>0.2</v>
      </c>
      <c r="AV2501" s="5">
        <v>0.44</v>
      </c>
      <c r="AX2501" s="5">
        <v>1.53</v>
      </c>
      <c r="BA2501" s="5">
        <v>6.57</v>
      </c>
      <c r="BE2501" s="5">
        <v>0.1</v>
      </c>
      <c r="BH2501" s="5">
        <v>5.9</v>
      </c>
      <c r="BO2501" s="5">
        <v>13</v>
      </c>
      <c r="BX2501" s="5">
        <v>10.8</v>
      </c>
      <c r="BY2501" s="5">
        <v>2.5</v>
      </c>
    </row>
    <row r="2502" spans="1:77" x14ac:dyDescent="0.2">
      <c r="A2502" s="2" t="s">
        <v>219</v>
      </c>
      <c r="B2502" s="3">
        <v>32300</v>
      </c>
      <c r="C2502" s="4">
        <v>28</v>
      </c>
      <c r="F2502" s="5">
        <v>0.02</v>
      </c>
      <c r="H2502" s="5">
        <v>0.89</v>
      </c>
      <c r="J2502" s="5">
        <v>0.2</v>
      </c>
      <c r="M2502" s="5">
        <v>0.49</v>
      </c>
      <c r="N2502" s="5">
        <v>0.3</v>
      </c>
      <c r="Q2502" s="5">
        <v>0.01</v>
      </c>
      <c r="S2502" s="5">
        <v>84</v>
      </c>
      <c r="T2502" s="5">
        <v>32</v>
      </c>
      <c r="U2502" s="5">
        <v>0.1</v>
      </c>
      <c r="V2502" s="5">
        <v>2</v>
      </c>
      <c r="W2502" s="5">
        <v>1.34</v>
      </c>
      <c r="AB2502" s="5">
        <v>9.32</v>
      </c>
      <c r="AE2502" s="5">
        <v>5.3</v>
      </c>
      <c r="AI2502" s="5">
        <v>0.6</v>
      </c>
      <c r="AJ2502" s="5">
        <v>69.599999999999994</v>
      </c>
      <c r="AN2502" s="5">
        <v>13</v>
      </c>
      <c r="AO2502" s="5">
        <v>0.1</v>
      </c>
      <c r="AT2502" s="5">
        <v>33</v>
      </c>
      <c r="AU2502" s="5">
        <v>0.2</v>
      </c>
      <c r="AV2502" s="5">
        <v>1.1000000000000001</v>
      </c>
      <c r="AW2502" s="5">
        <v>0.82</v>
      </c>
      <c r="AX2502" s="5">
        <v>1.53</v>
      </c>
      <c r="BA2502" s="5">
        <v>6.83</v>
      </c>
      <c r="BE2502" s="5">
        <v>0.3</v>
      </c>
      <c r="BH2502" s="5">
        <v>5.96</v>
      </c>
      <c r="BO2502" s="5">
        <v>8.1999999999999993</v>
      </c>
      <c r="BX2502" s="5">
        <v>11.3</v>
      </c>
      <c r="BY2502" s="5">
        <v>3</v>
      </c>
    </row>
    <row r="2503" spans="1:77" x14ac:dyDescent="0.2">
      <c r="A2503" s="2" t="s">
        <v>219</v>
      </c>
      <c r="B2503" s="3">
        <v>39926</v>
      </c>
      <c r="C2503" s="4">
        <v>30</v>
      </c>
      <c r="G2503" s="5">
        <v>8.0000000000000002E-3</v>
      </c>
      <c r="H2503" s="5">
        <v>0.01</v>
      </c>
      <c r="J2503" s="5">
        <v>0.2</v>
      </c>
      <c r="M2503" s="5">
        <v>0.45</v>
      </c>
      <c r="N2503" s="5">
        <v>0.2</v>
      </c>
      <c r="Q2503" s="5">
        <v>0.02</v>
      </c>
      <c r="S2503" s="5">
        <v>140</v>
      </c>
      <c r="T2503" s="5">
        <v>91</v>
      </c>
      <c r="U2503" s="5">
        <v>0.8</v>
      </c>
      <c r="V2503" s="5">
        <v>1.7</v>
      </c>
      <c r="W2503" s="5">
        <v>3.0000000000000001E-3</v>
      </c>
      <c r="AB2503" s="5">
        <v>14.8</v>
      </c>
      <c r="AD2503" s="5">
        <v>2.6</v>
      </c>
      <c r="AE2503" s="5">
        <v>2.4</v>
      </c>
      <c r="AI2503" s="5">
        <v>0.5</v>
      </c>
      <c r="AJ2503" s="5">
        <v>95.6</v>
      </c>
      <c r="AN2503" s="5">
        <v>12.3</v>
      </c>
      <c r="AT2503" s="5">
        <v>40</v>
      </c>
      <c r="AU2503" s="5">
        <v>0.5</v>
      </c>
      <c r="AV2503" s="5">
        <v>67.73</v>
      </c>
      <c r="AW2503" s="5">
        <v>3.2799999999999999E-3</v>
      </c>
      <c r="AX2503" s="5">
        <v>0.06</v>
      </c>
      <c r="BA2503" s="5">
        <v>7.24</v>
      </c>
      <c r="BC2503" s="5">
        <v>1E-3</v>
      </c>
      <c r="BF2503" s="5">
        <v>1.68</v>
      </c>
      <c r="BH2503" s="5">
        <v>5.43</v>
      </c>
      <c r="BO2503" s="5">
        <v>46.5</v>
      </c>
      <c r="BW2503" s="5">
        <v>0.55000000000000004</v>
      </c>
      <c r="BX2503" s="5">
        <v>9.9</v>
      </c>
      <c r="BY2503" s="5">
        <v>4.3</v>
      </c>
    </row>
    <row r="2504" spans="1:77" x14ac:dyDescent="0.2">
      <c r="A2504" s="2" t="s">
        <v>219</v>
      </c>
      <c r="B2504" s="3">
        <v>38271</v>
      </c>
      <c r="C2504" s="4">
        <v>32</v>
      </c>
      <c r="F2504" s="5">
        <v>0.05</v>
      </c>
      <c r="G2504" s="5">
        <v>0.03</v>
      </c>
      <c r="H2504" s="5">
        <v>0.01</v>
      </c>
      <c r="J2504" s="5">
        <v>0.5</v>
      </c>
      <c r="M2504" s="5">
        <v>0.32</v>
      </c>
      <c r="N2504" s="5">
        <v>1.5</v>
      </c>
      <c r="O2504" s="5">
        <v>29</v>
      </c>
      <c r="Q2504" s="5">
        <v>0.28000000000000003</v>
      </c>
      <c r="S2504" s="5">
        <v>73</v>
      </c>
      <c r="T2504" s="5">
        <v>40</v>
      </c>
      <c r="U2504" s="5">
        <v>0.3</v>
      </c>
      <c r="V2504" s="5">
        <v>4.5999999999999996</v>
      </c>
      <c r="W2504" s="5">
        <v>0.01</v>
      </c>
      <c r="AB2504" s="5">
        <v>2.31</v>
      </c>
      <c r="AE2504" s="5">
        <v>26.1</v>
      </c>
      <c r="AI2504" s="5">
        <v>35</v>
      </c>
      <c r="AJ2504" s="5">
        <v>64.5</v>
      </c>
      <c r="AN2504" s="5">
        <v>7.1</v>
      </c>
      <c r="AO2504" s="5">
        <v>4.1999999999999997E-3</v>
      </c>
      <c r="AT2504" s="5">
        <v>23.2</v>
      </c>
      <c r="AU2504" s="5">
        <v>2.7</v>
      </c>
      <c r="AV2504" s="5">
        <v>140.32</v>
      </c>
      <c r="AW2504" s="5">
        <v>0.02</v>
      </c>
      <c r="AX2504" s="5">
        <v>0.11</v>
      </c>
      <c r="AZ2504" s="5">
        <v>0.04</v>
      </c>
      <c r="BA2504" s="5">
        <v>6.5</v>
      </c>
      <c r="BC2504" s="5">
        <v>5.3E-3</v>
      </c>
      <c r="BE2504" s="5">
        <v>1.2</v>
      </c>
      <c r="BH2504" s="5">
        <v>1.74</v>
      </c>
      <c r="BO2504" s="5">
        <v>31.7</v>
      </c>
      <c r="BX2504" s="5">
        <v>12.5</v>
      </c>
      <c r="BY2504" s="5">
        <v>3.3</v>
      </c>
    </row>
    <row r="2505" spans="1:77" x14ac:dyDescent="0.2">
      <c r="A2505" s="2" t="s">
        <v>219</v>
      </c>
      <c r="B2505" s="3">
        <v>36283</v>
      </c>
      <c r="C2505" s="4">
        <v>23</v>
      </c>
      <c r="F2505" s="5">
        <v>0.12</v>
      </c>
      <c r="G2505" s="5">
        <v>0.05</v>
      </c>
      <c r="H2505" s="5">
        <v>0.01</v>
      </c>
      <c r="S2505" s="5">
        <v>57</v>
      </c>
      <c r="T2505" s="5">
        <v>40</v>
      </c>
      <c r="V2505" s="5">
        <v>7.6</v>
      </c>
      <c r="W2505" s="5">
        <v>0.64</v>
      </c>
      <c r="AB2505" s="5">
        <v>1.85</v>
      </c>
      <c r="AE2505" s="5">
        <v>18</v>
      </c>
      <c r="AJ2505" s="5">
        <v>56.4</v>
      </c>
      <c r="AN2505" s="5">
        <v>5</v>
      </c>
      <c r="AO2505" s="5">
        <v>0.03</v>
      </c>
      <c r="AT2505" s="5">
        <v>16</v>
      </c>
      <c r="AV2505" s="5">
        <v>82.03</v>
      </c>
      <c r="AW2505" s="5">
        <v>0.01</v>
      </c>
      <c r="AX2505" s="5">
        <v>0.08</v>
      </c>
      <c r="AZ2505" s="5">
        <v>0.03</v>
      </c>
      <c r="BA2505" s="5">
        <v>6.85</v>
      </c>
      <c r="BE2505" s="5">
        <v>1.6</v>
      </c>
      <c r="BH2505" s="5">
        <v>1.73</v>
      </c>
      <c r="BI2505" s="5">
        <v>0.38</v>
      </c>
      <c r="BO2505" s="5">
        <v>36.4</v>
      </c>
      <c r="BX2505" s="5">
        <v>7.4</v>
      </c>
    </row>
    <row r="2506" spans="1:77" x14ac:dyDescent="0.2">
      <c r="A2506" s="2" t="s">
        <v>219</v>
      </c>
      <c r="B2506" s="3">
        <v>41765</v>
      </c>
      <c r="C2506" s="4">
        <v>26</v>
      </c>
      <c r="G2506" s="5">
        <v>0.39</v>
      </c>
      <c r="H2506" s="5">
        <v>0.01</v>
      </c>
      <c r="M2506" s="5">
        <v>0.93</v>
      </c>
      <c r="S2506" s="5">
        <v>73</v>
      </c>
      <c r="T2506" s="5">
        <v>40</v>
      </c>
      <c r="V2506" s="5">
        <v>7.2</v>
      </c>
      <c r="W2506" s="5">
        <v>0.39</v>
      </c>
      <c r="AB2506" s="5">
        <v>2.2000000000000002</v>
      </c>
      <c r="AD2506" s="5">
        <v>1.89</v>
      </c>
      <c r="AE2506" s="5">
        <v>22.3</v>
      </c>
      <c r="AI2506" s="5">
        <v>9.1</v>
      </c>
      <c r="AJ2506" s="5">
        <v>62.1</v>
      </c>
      <c r="AN2506" s="5">
        <v>8.4</v>
      </c>
      <c r="AO2506" s="5">
        <v>0.02</v>
      </c>
      <c r="AT2506" s="5">
        <v>19</v>
      </c>
      <c r="AV2506" s="5">
        <v>111.55</v>
      </c>
      <c r="AW2506" s="5">
        <v>0.01</v>
      </c>
      <c r="AX2506" s="5">
        <v>0.06</v>
      </c>
      <c r="AY2506" s="5">
        <v>0.02</v>
      </c>
      <c r="BA2506" s="5">
        <v>6.63</v>
      </c>
      <c r="BF2506" s="5">
        <v>3.82</v>
      </c>
      <c r="BH2506" s="5">
        <v>2.16</v>
      </c>
      <c r="BO2506" s="5">
        <v>28.7</v>
      </c>
      <c r="BQ2506" s="5">
        <v>5.69</v>
      </c>
      <c r="BR2506" s="5">
        <v>5.8</v>
      </c>
      <c r="BX2506" s="5">
        <v>8.6999999999999993</v>
      </c>
    </row>
    <row r="2507" spans="1:77" x14ac:dyDescent="0.2">
      <c r="A2507" s="2" t="s">
        <v>219</v>
      </c>
      <c r="B2507" s="3">
        <v>41528</v>
      </c>
      <c r="C2507" s="4">
        <v>26</v>
      </c>
      <c r="G2507" s="5">
        <v>0.08</v>
      </c>
      <c r="H2507" s="5">
        <v>0.01</v>
      </c>
      <c r="M2507" s="5">
        <v>0.72</v>
      </c>
      <c r="S2507" s="5">
        <v>64.099999999999994</v>
      </c>
      <c r="T2507" s="5">
        <v>37</v>
      </c>
      <c r="V2507" s="5">
        <v>6.9</v>
      </c>
      <c r="W2507" s="5">
        <v>0.03</v>
      </c>
      <c r="AB2507" s="5">
        <v>2.4700000000000002</v>
      </c>
      <c r="AD2507" s="5">
        <v>5.18</v>
      </c>
      <c r="AE2507" s="5">
        <v>21.8</v>
      </c>
      <c r="AI2507" s="5">
        <v>11</v>
      </c>
      <c r="AJ2507" s="5">
        <v>58.2</v>
      </c>
      <c r="AN2507" s="5">
        <v>9.7200000000000006</v>
      </c>
      <c r="AO2507" s="5">
        <v>0.01</v>
      </c>
      <c r="AT2507" s="5">
        <v>22</v>
      </c>
      <c r="AV2507" s="5">
        <v>115.98</v>
      </c>
      <c r="AW2507" s="5">
        <v>0.05</v>
      </c>
      <c r="AX2507" s="5">
        <v>7.0000000000000007E-2</v>
      </c>
      <c r="AY2507" s="5">
        <v>0.03</v>
      </c>
      <c r="BA2507" s="5">
        <v>6.75</v>
      </c>
      <c r="BF2507" s="5">
        <v>2.02</v>
      </c>
      <c r="BH2507" s="5">
        <v>1.74</v>
      </c>
      <c r="BO2507" s="5">
        <v>28.3</v>
      </c>
      <c r="BQ2507" s="5">
        <v>5.25</v>
      </c>
      <c r="BR2507" s="5">
        <v>5.52</v>
      </c>
      <c r="BX2507" s="5">
        <v>13.2</v>
      </c>
    </row>
    <row r="2508" spans="1:77" x14ac:dyDescent="0.2">
      <c r="A2508" s="2" t="s">
        <v>219</v>
      </c>
      <c r="B2508" s="3">
        <v>41039</v>
      </c>
      <c r="C2508" s="4">
        <v>29</v>
      </c>
      <c r="G2508" s="5">
        <v>0.1</v>
      </c>
      <c r="H2508" s="5">
        <v>0.01</v>
      </c>
      <c r="M2508" s="5">
        <v>0.73</v>
      </c>
      <c r="S2508" s="5">
        <v>68.3</v>
      </c>
      <c r="T2508" s="5">
        <v>32</v>
      </c>
      <c r="V2508" s="5">
        <v>7.4</v>
      </c>
      <c r="W2508" s="5">
        <v>7.0000000000000007E-2</v>
      </c>
      <c r="AB2508" s="5">
        <v>2.06</v>
      </c>
      <c r="AD2508" s="5">
        <v>6.1</v>
      </c>
      <c r="AE2508" s="5">
        <v>22.4</v>
      </c>
      <c r="AI2508" s="5">
        <v>11</v>
      </c>
      <c r="AJ2508" s="5">
        <v>57.7</v>
      </c>
      <c r="AN2508" s="5">
        <v>7.99</v>
      </c>
      <c r="AO2508" s="5">
        <v>0.01</v>
      </c>
      <c r="AT2508" s="5">
        <v>19.8</v>
      </c>
      <c r="AV2508" s="5">
        <v>109.78</v>
      </c>
      <c r="AW2508" s="5">
        <v>0.01</v>
      </c>
      <c r="AX2508" s="5">
        <v>0.06</v>
      </c>
      <c r="AY2508" s="5">
        <v>0.04</v>
      </c>
      <c r="BA2508" s="5">
        <v>6.5</v>
      </c>
      <c r="BF2508" s="5">
        <v>4.8600000000000003</v>
      </c>
      <c r="BH2508" s="5">
        <v>1.85</v>
      </c>
      <c r="BO2508" s="5">
        <v>31.8</v>
      </c>
      <c r="BQ2508" s="5">
        <v>5.19</v>
      </c>
      <c r="BR2508" s="5">
        <v>5.52</v>
      </c>
      <c r="BS2508" s="5">
        <v>0.2</v>
      </c>
      <c r="BT2508" s="5">
        <v>28</v>
      </c>
      <c r="BV2508" s="5">
        <v>0.62</v>
      </c>
      <c r="BX2508" s="5">
        <v>8.5</v>
      </c>
    </row>
    <row r="2509" spans="1:77" x14ac:dyDescent="0.2">
      <c r="A2509" s="2" t="s">
        <v>219</v>
      </c>
      <c r="B2509" s="3">
        <v>40645</v>
      </c>
      <c r="C2509" s="4">
        <v>35</v>
      </c>
      <c r="G2509" s="5">
        <v>5.0000000000000001E-3</v>
      </c>
      <c r="H2509" s="5">
        <v>0.01</v>
      </c>
      <c r="J2509" s="5">
        <v>0.3</v>
      </c>
      <c r="M2509" s="5">
        <v>0.47</v>
      </c>
      <c r="N2509" s="5">
        <v>0.2</v>
      </c>
      <c r="Q2509" s="5">
        <v>0.48</v>
      </c>
      <c r="S2509" s="5">
        <v>34.1</v>
      </c>
      <c r="T2509" s="5">
        <v>39</v>
      </c>
      <c r="U2509" s="5">
        <v>0.3</v>
      </c>
      <c r="V2509" s="5">
        <v>7.7</v>
      </c>
      <c r="W2509" s="5">
        <v>0.03</v>
      </c>
      <c r="AB2509" s="5">
        <v>1.9</v>
      </c>
      <c r="AD2509" s="5">
        <v>46.48</v>
      </c>
      <c r="AE2509" s="5">
        <v>22.6</v>
      </c>
      <c r="AI2509" s="5">
        <v>7.8</v>
      </c>
      <c r="AJ2509" s="5">
        <v>58.1</v>
      </c>
      <c r="AN2509" s="5">
        <v>4.04</v>
      </c>
      <c r="AO2509" s="5">
        <v>0.02</v>
      </c>
      <c r="AS2509" s="5">
        <v>0.35</v>
      </c>
      <c r="AT2509" s="5">
        <v>17.3</v>
      </c>
      <c r="AU2509" s="5">
        <v>4.8</v>
      </c>
      <c r="AV2509" s="5">
        <v>109.78</v>
      </c>
      <c r="AW2509" s="5">
        <v>3.2799999999999999E-3</v>
      </c>
      <c r="AX2509" s="5">
        <v>0.04</v>
      </c>
      <c r="BA2509" s="5">
        <v>6.51</v>
      </c>
      <c r="BC2509" s="5">
        <v>7.0000000000000001E-3</v>
      </c>
      <c r="BF2509" s="5">
        <v>2.85</v>
      </c>
      <c r="BH2509" s="5">
        <v>1.49</v>
      </c>
      <c r="BO2509" s="5">
        <v>50.3</v>
      </c>
      <c r="BQ2509" s="5">
        <v>5.41</v>
      </c>
      <c r="BR2509" s="5">
        <v>3.37</v>
      </c>
      <c r="BT2509" s="5">
        <v>19</v>
      </c>
      <c r="BW2509" s="5">
        <v>1.1000000000000001</v>
      </c>
      <c r="BX2509" s="5">
        <v>6.4</v>
      </c>
      <c r="BY2509" s="5">
        <v>18</v>
      </c>
    </row>
    <row r="2510" spans="1:77" x14ac:dyDescent="0.2">
      <c r="A2510" s="2" t="s">
        <v>219</v>
      </c>
      <c r="B2510" s="3">
        <v>40358</v>
      </c>
      <c r="C2510" s="4">
        <v>25</v>
      </c>
      <c r="G2510" s="5">
        <v>0.2</v>
      </c>
      <c r="H2510" s="5">
        <v>0.01</v>
      </c>
      <c r="M2510" s="5">
        <v>0.47</v>
      </c>
      <c r="S2510" s="5">
        <v>67.599999999999994</v>
      </c>
      <c r="T2510" s="5">
        <v>40</v>
      </c>
      <c r="V2510" s="5">
        <v>8.3000000000000007</v>
      </c>
      <c r="W2510" s="5">
        <v>0.04</v>
      </c>
      <c r="AB2510" s="5">
        <v>2.13</v>
      </c>
      <c r="AD2510" s="5">
        <v>6.48</v>
      </c>
      <c r="AE2510" s="5">
        <v>23.9</v>
      </c>
      <c r="AI2510" s="5">
        <v>13</v>
      </c>
      <c r="AJ2510" s="5">
        <v>55.5</v>
      </c>
      <c r="AN2510" s="5">
        <v>7.01</v>
      </c>
      <c r="AO2510" s="5">
        <v>5.0000000000000001E-3</v>
      </c>
      <c r="AT2510" s="5">
        <v>21.9</v>
      </c>
      <c r="AV2510" s="5">
        <v>108.45</v>
      </c>
      <c r="AW2510" s="5">
        <v>7.5500000000000003E-3</v>
      </c>
      <c r="AX2510" s="5">
        <v>0.06</v>
      </c>
      <c r="BA2510" s="5">
        <v>6.55</v>
      </c>
      <c r="BE2510" s="5">
        <v>2.2000000000000002</v>
      </c>
      <c r="BH2510" s="5">
        <v>1.55</v>
      </c>
      <c r="BO2510" s="5">
        <v>36.6</v>
      </c>
      <c r="BQ2510" s="5">
        <v>5.19</v>
      </c>
      <c r="BR2510" s="5">
        <v>5.54</v>
      </c>
      <c r="BX2510" s="5">
        <v>11</v>
      </c>
    </row>
    <row r="2511" spans="1:77" x14ac:dyDescent="0.2">
      <c r="A2511" s="2" t="s">
        <v>219</v>
      </c>
      <c r="B2511" s="3">
        <v>39902</v>
      </c>
      <c r="C2511" s="4">
        <v>24</v>
      </c>
      <c r="G2511" s="5">
        <v>0.1</v>
      </c>
      <c r="H2511" s="5">
        <v>0.01</v>
      </c>
      <c r="M2511" s="5">
        <v>0.49</v>
      </c>
      <c r="S2511" s="5">
        <v>72.400000000000006</v>
      </c>
      <c r="T2511" s="5">
        <v>42</v>
      </c>
      <c r="V2511" s="5">
        <v>6.07</v>
      </c>
      <c r="W2511" s="5">
        <v>0.03</v>
      </c>
      <c r="AB2511" s="5">
        <v>1.73</v>
      </c>
      <c r="AD2511" s="5">
        <v>2.2000000000000002</v>
      </c>
      <c r="AE2511" s="5">
        <v>22.4</v>
      </c>
      <c r="AI2511" s="5">
        <v>8</v>
      </c>
      <c r="AJ2511" s="5">
        <v>63.5</v>
      </c>
      <c r="AN2511" s="5">
        <v>8.41</v>
      </c>
      <c r="AO2511" s="5">
        <v>0.01</v>
      </c>
      <c r="AT2511" s="5">
        <v>23.1</v>
      </c>
      <c r="AV2511" s="5">
        <v>130.13999999999999</v>
      </c>
      <c r="AW2511" s="5">
        <v>3.9399999999999999E-3</v>
      </c>
      <c r="AX2511" s="5">
        <v>0.05</v>
      </c>
      <c r="BA2511" s="5">
        <v>6.53</v>
      </c>
      <c r="BE2511" s="5">
        <v>1.3</v>
      </c>
      <c r="BF2511" s="5">
        <v>1.37</v>
      </c>
      <c r="BH2511" s="5">
        <v>1.54</v>
      </c>
      <c r="BO2511" s="5">
        <v>44.7</v>
      </c>
      <c r="BX2511" s="5">
        <v>6.7</v>
      </c>
    </row>
    <row r="2512" spans="1:77" x14ac:dyDescent="0.2">
      <c r="A2512" s="2" t="s">
        <v>356</v>
      </c>
      <c r="B2512" s="3">
        <v>31729</v>
      </c>
      <c r="C2512" s="4">
        <v>20</v>
      </c>
      <c r="H2512" s="5">
        <v>0.33</v>
      </c>
      <c r="M2512" s="5">
        <v>0.45</v>
      </c>
      <c r="S2512" s="5">
        <v>45.5</v>
      </c>
      <c r="T2512" s="5">
        <v>95</v>
      </c>
      <c r="V2512" s="5">
        <v>2</v>
      </c>
      <c r="W2512" s="5">
        <v>0.08</v>
      </c>
      <c r="AB2512" s="5">
        <v>15.02</v>
      </c>
      <c r="AE2512" s="5">
        <v>2.7</v>
      </c>
      <c r="AJ2512" s="5">
        <v>67</v>
      </c>
      <c r="AN2512" s="5">
        <v>8.1999999999999993</v>
      </c>
      <c r="AO2512" s="5">
        <v>0.1</v>
      </c>
      <c r="AT2512" s="5">
        <v>91</v>
      </c>
      <c r="AV2512" s="5">
        <v>0.05</v>
      </c>
      <c r="AW2512" s="5">
        <v>6.5599999999999999E-3</v>
      </c>
      <c r="AX2512" s="5">
        <v>0.39</v>
      </c>
      <c r="BA2512" s="5">
        <v>7.3</v>
      </c>
      <c r="BE2512" s="5">
        <v>0.1</v>
      </c>
      <c r="BH2512" s="5">
        <v>4.5</v>
      </c>
      <c r="BO2512" s="5">
        <v>5</v>
      </c>
      <c r="BX2512" s="5">
        <v>21.5</v>
      </c>
    </row>
    <row r="2513" spans="1:77" x14ac:dyDescent="0.2">
      <c r="A2513" s="2" t="s">
        <v>356</v>
      </c>
      <c r="B2513" s="3">
        <v>37872</v>
      </c>
      <c r="C2513" s="4">
        <v>21</v>
      </c>
      <c r="F2513" s="5">
        <v>5.0000000000000001E-3</v>
      </c>
      <c r="H2513" s="5">
        <v>0.28999999999999998</v>
      </c>
      <c r="M2513" s="5">
        <v>0.45</v>
      </c>
      <c r="S2513" s="5">
        <v>44</v>
      </c>
      <c r="T2513" s="5">
        <v>97</v>
      </c>
      <c r="V2513" s="5">
        <v>1.48</v>
      </c>
      <c r="W2513" s="5">
        <v>0.06</v>
      </c>
      <c r="AB2513" s="5">
        <v>15.98</v>
      </c>
      <c r="AE2513" s="5">
        <v>4.9000000000000004</v>
      </c>
      <c r="AJ2513" s="5">
        <v>83.9</v>
      </c>
      <c r="AN2513" s="5">
        <v>8.1</v>
      </c>
      <c r="AO2513" s="5">
        <v>0.08</v>
      </c>
      <c r="AT2513" s="5">
        <v>88</v>
      </c>
      <c r="AV2513" s="5">
        <v>0.44</v>
      </c>
      <c r="AW2513" s="5">
        <v>6.5599999999999999E-3</v>
      </c>
      <c r="AX2513" s="5">
        <v>1.04</v>
      </c>
      <c r="BA2513" s="5">
        <v>7.23</v>
      </c>
      <c r="BE2513" s="5">
        <v>0.1</v>
      </c>
      <c r="BH2513" s="5">
        <v>4.2</v>
      </c>
      <c r="BO2513" s="5">
        <v>5.5</v>
      </c>
      <c r="BX2513" s="5">
        <v>17.940000000000001</v>
      </c>
    </row>
    <row r="2514" spans="1:77" x14ac:dyDescent="0.2">
      <c r="A2514" s="2" t="s">
        <v>356</v>
      </c>
      <c r="B2514" s="3">
        <v>40892</v>
      </c>
      <c r="C2514" s="4">
        <v>25</v>
      </c>
      <c r="G2514" s="5">
        <v>3.0000000000000001E-3</v>
      </c>
      <c r="H2514" s="5">
        <v>0.33</v>
      </c>
      <c r="M2514" s="5">
        <v>0.28999999999999998</v>
      </c>
      <c r="S2514" s="5">
        <v>43</v>
      </c>
      <c r="T2514" s="5">
        <v>95</v>
      </c>
      <c r="V2514" s="5">
        <v>2.1</v>
      </c>
      <c r="W2514" s="5">
        <v>0.05</v>
      </c>
      <c r="AB2514" s="5">
        <v>15.77</v>
      </c>
      <c r="AD2514" s="5">
        <v>2.67</v>
      </c>
      <c r="AE2514" s="5">
        <v>3.58</v>
      </c>
      <c r="AJ2514" s="5">
        <v>72.8</v>
      </c>
      <c r="AN2514" s="5">
        <v>8.14</v>
      </c>
      <c r="AO2514" s="5">
        <v>0.08</v>
      </c>
      <c r="AT2514" s="5">
        <v>98.2</v>
      </c>
      <c r="AV2514" s="5">
        <v>0.22</v>
      </c>
      <c r="AW2514" s="5">
        <v>3.2799999999999999E-3</v>
      </c>
      <c r="AX2514" s="5">
        <v>0.44</v>
      </c>
      <c r="BA2514" s="5">
        <v>7.3</v>
      </c>
      <c r="BF2514" s="5">
        <v>0.36</v>
      </c>
      <c r="BH2514" s="5">
        <v>4.62</v>
      </c>
      <c r="BO2514" s="5">
        <v>4.07</v>
      </c>
      <c r="BQ2514" s="5">
        <v>7.4</v>
      </c>
      <c r="BR2514" s="5">
        <v>7.2</v>
      </c>
      <c r="BT2514" s="5">
        <v>55</v>
      </c>
      <c r="BX2514" s="5">
        <v>18</v>
      </c>
    </row>
    <row r="2515" spans="1:77" x14ac:dyDescent="0.2">
      <c r="A2515" s="2" t="s">
        <v>356</v>
      </c>
      <c r="B2515" s="3">
        <v>42164</v>
      </c>
      <c r="C2515" s="4">
        <v>25</v>
      </c>
      <c r="G2515" s="5">
        <v>0.11</v>
      </c>
      <c r="H2515" s="5">
        <v>0.01</v>
      </c>
      <c r="M2515" s="5">
        <v>0.88</v>
      </c>
      <c r="S2515" s="5">
        <v>68</v>
      </c>
      <c r="T2515" s="5">
        <v>43</v>
      </c>
      <c r="V2515" s="5">
        <v>7.9</v>
      </c>
      <c r="W2515" s="5">
        <v>0.04</v>
      </c>
      <c r="AB2515" s="5">
        <v>2.31</v>
      </c>
      <c r="AC2515" s="5">
        <v>10</v>
      </c>
      <c r="AD2515" s="5">
        <v>0.19</v>
      </c>
      <c r="AE2515" s="5">
        <v>21.7</v>
      </c>
      <c r="AJ2515" s="5">
        <v>61.8</v>
      </c>
      <c r="AN2515" s="5">
        <v>8.39</v>
      </c>
      <c r="AO2515" s="5">
        <v>0.01</v>
      </c>
      <c r="AT2515" s="5">
        <v>19.600000000000001</v>
      </c>
      <c r="AV2515" s="5">
        <v>127.49</v>
      </c>
      <c r="AW2515" s="5">
        <v>0.01</v>
      </c>
      <c r="AX2515" s="5">
        <v>0.06</v>
      </c>
      <c r="BA2515" s="5">
        <v>6.39</v>
      </c>
      <c r="BF2515" s="5">
        <v>2.41</v>
      </c>
      <c r="BH2515" s="5">
        <v>1.56</v>
      </c>
      <c r="BO2515" s="5">
        <v>32.9</v>
      </c>
      <c r="BQ2515" s="5">
        <v>5.52</v>
      </c>
      <c r="BR2515" s="5">
        <v>5.51</v>
      </c>
      <c r="BX2515" s="5">
        <v>10</v>
      </c>
    </row>
    <row r="2516" spans="1:77" x14ac:dyDescent="0.2">
      <c r="A2516" s="2" t="s">
        <v>356</v>
      </c>
      <c r="B2516" s="3">
        <v>38483</v>
      </c>
      <c r="C2516" s="4">
        <v>32</v>
      </c>
      <c r="F2516" s="5">
        <v>0.12</v>
      </c>
      <c r="G2516" s="5">
        <v>0.1</v>
      </c>
      <c r="H2516" s="5">
        <v>0.01</v>
      </c>
      <c r="J2516" s="5">
        <v>0.2</v>
      </c>
      <c r="M2516" s="5">
        <v>0.32</v>
      </c>
      <c r="N2516" s="5">
        <v>0.2</v>
      </c>
      <c r="O2516" s="5">
        <v>32</v>
      </c>
      <c r="Q2516" s="5">
        <v>0.55000000000000004</v>
      </c>
      <c r="S2516" s="5">
        <v>80.099999999999994</v>
      </c>
      <c r="T2516" s="5">
        <v>35</v>
      </c>
      <c r="U2516" s="5">
        <v>0.2</v>
      </c>
      <c r="V2516" s="5">
        <v>6.1</v>
      </c>
      <c r="W2516" s="5">
        <v>0.02</v>
      </c>
      <c r="AB2516" s="5">
        <v>2.02</v>
      </c>
      <c r="AE2516" s="5">
        <v>22.5</v>
      </c>
      <c r="AI2516" s="5">
        <v>6.3</v>
      </c>
      <c r="AJ2516" s="5">
        <v>69</v>
      </c>
      <c r="AN2516" s="5">
        <v>8.4499999999999993</v>
      </c>
      <c r="AO2516" s="5">
        <v>6.0000000000000001E-3</v>
      </c>
      <c r="AT2516" s="5">
        <v>20.9</v>
      </c>
      <c r="AU2516" s="5">
        <v>4.4000000000000004</v>
      </c>
      <c r="AV2516" s="5">
        <v>182.25</v>
      </c>
      <c r="AW2516" s="5">
        <v>3.9414000000000003E-3</v>
      </c>
      <c r="AX2516" s="5">
        <v>0.05</v>
      </c>
      <c r="AZ2516" s="5">
        <v>0.02</v>
      </c>
      <c r="BA2516" s="5">
        <v>6.7</v>
      </c>
      <c r="BC2516" s="5">
        <v>7.3000000000000001E-3</v>
      </c>
      <c r="BE2516" s="5">
        <v>2.7</v>
      </c>
      <c r="BH2516" s="5">
        <v>1.44</v>
      </c>
      <c r="BO2516" s="5">
        <v>34.9</v>
      </c>
      <c r="BX2516" s="5">
        <v>7.7</v>
      </c>
      <c r="BY2516" s="5">
        <v>6</v>
      </c>
    </row>
    <row r="2517" spans="1:77" x14ac:dyDescent="0.2">
      <c r="A2517" s="2" t="s">
        <v>356</v>
      </c>
      <c r="B2517" s="3">
        <v>41612</v>
      </c>
      <c r="C2517" s="4">
        <v>32</v>
      </c>
      <c r="G2517" s="5">
        <v>0.01</v>
      </c>
      <c r="H2517" s="5">
        <v>0.01</v>
      </c>
      <c r="J2517" s="5">
        <v>0.4</v>
      </c>
      <c r="M2517" s="5">
        <v>0.01</v>
      </c>
      <c r="N2517" s="5">
        <v>0.2</v>
      </c>
      <c r="Q2517" s="5">
        <v>0.02</v>
      </c>
      <c r="S2517" s="5">
        <v>56.3</v>
      </c>
      <c r="T2517" s="5">
        <v>26</v>
      </c>
      <c r="U2517" s="5">
        <v>0.5</v>
      </c>
      <c r="V2517" s="5">
        <v>1.5</v>
      </c>
      <c r="W2517" s="5">
        <v>7.0000000000000007E-2</v>
      </c>
      <c r="AB2517" s="5">
        <v>5.16</v>
      </c>
      <c r="AD2517" s="5">
        <v>0.8</v>
      </c>
      <c r="AE2517" s="5">
        <v>15.4</v>
      </c>
      <c r="AI2517" s="5">
        <v>0.6</v>
      </c>
      <c r="AJ2517" s="5">
        <v>40.299999999999997</v>
      </c>
      <c r="AN2517" s="5">
        <v>4.6399999999999997</v>
      </c>
      <c r="AO2517" s="5">
        <v>8.9999999999999993E-3</v>
      </c>
      <c r="AT2517" s="5">
        <v>7.83</v>
      </c>
      <c r="AU2517" s="5">
        <v>0.5</v>
      </c>
      <c r="AV2517" s="5">
        <v>81.45</v>
      </c>
      <c r="AW2517" s="5">
        <v>0.01</v>
      </c>
      <c r="AX2517" s="5">
        <v>0.13</v>
      </c>
      <c r="BA2517" s="5">
        <v>8.0399999999999991</v>
      </c>
      <c r="BC2517" s="5">
        <v>1E-3</v>
      </c>
      <c r="BF2517" s="5">
        <v>9.19</v>
      </c>
      <c r="BH2517" s="5">
        <v>1.06</v>
      </c>
      <c r="BO2517" s="5">
        <v>37.799999999999997</v>
      </c>
      <c r="BQ2517" s="5">
        <v>3.9</v>
      </c>
      <c r="BR2517" s="5">
        <v>3.93</v>
      </c>
      <c r="BX2517" s="5">
        <v>10.9</v>
      </c>
      <c r="BY2517" s="5">
        <v>0.5</v>
      </c>
    </row>
    <row r="2518" spans="1:77" x14ac:dyDescent="0.2">
      <c r="A2518" s="2" t="s">
        <v>356</v>
      </c>
      <c r="B2518" s="3">
        <v>38104</v>
      </c>
      <c r="C2518" s="4">
        <v>32</v>
      </c>
      <c r="F2518" s="5">
        <v>0.18</v>
      </c>
      <c r="G2518" s="5">
        <v>0.2</v>
      </c>
      <c r="H2518" s="5">
        <v>0.01</v>
      </c>
      <c r="J2518" s="5">
        <v>0.2</v>
      </c>
      <c r="M2518" s="5">
        <v>0.3</v>
      </c>
      <c r="N2518" s="5">
        <v>0.2</v>
      </c>
      <c r="O2518" s="5">
        <v>18</v>
      </c>
      <c r="Q2518" s="5">
        <v>0.33</v>
      </c>
      <c r="S2518" s="5">
        <v>74.2</v>
      </c>
      <c r="T2518" s="5">
        <v>42</v>
      </c>
      <c r="U2518" s="5">
        <v>0.4</v>
      </c>
      <c r="V2518" s="5">
        <v>5.7</v>
      </c>
      <c r="W2518" s="5">
        <v>0.03</v>
      </c>
      <c r="AB2518" s="5">
        <v>2.0299999999999998</v>
      </c>
      <c r="AE2518" s="5">
        <v>22.1</v>
      </c>
      <c r="AI2518" s="5">
        <v>7</v>
      </c>
      <c r="AJ2518" s="5">
        <v>51.6</v>
      </c>
      <c r="AN2518" s="5">
        <v>8.49</v>
      </c>
      <c r="AO2518" s="5">
        <v>8.0000000000000002E-3</v>
      </c>
      <c r="AT2518" s="5">
        <v>20.3</v>
      </c>
      <c r="AU2518" s="5">
        <v>4.3</v>
      </c>
      <c r="AV2518" s="5">
        <v>157.59</v>
      </c>
      <c r="AW2518" s="5">
        <v>0.03</v>
      </c>
      <c r="AX2518" s="5">
        <v>0.04</v>
      </c>
      <c r="AZ2518" s="5">
        <v>0.02</v>
      </c>
      <c r="BA2518" s="5">
        <v>6.65</v>
      </c>
      <c r="BC2518" s="5">
        <v>4.3E-3</v>
      </c>
      <c r="BE2518" s="5">
        <v>1.71</v>
      </c>
      <c r="BH2518" s="5">
        <v>1.48</v>
      </c>
      <c r="BO2518" s="5">
        <v>33.6</v>
      </c>
      <c r="BX2518" s="5">
        <v>7.6</v>
      </c>
      <c r="BY2518" s="5">
        <v>14</v>
      </c>
    </row>
    <row r="2519" spans="1:77" x14ac:dyDescent="0.2">
      <c r="A2519" s="2" t="s">
        <v>356</v>
      </c>
      <c r="B2519" s="3">
        <v>37952</v>
      </c>
      <c r="C2519" s="4">
        <v>32</v>
      </c>
      <c r="F2519" s="5">
        <v>0.04</v>
      </c>
      <c r="G2519" s="5">
        <v>0.03</v>
      </c>
      <c r="H2519" s="5">
        <v>0.01</v>
      </c>
      <c r="J2519" s="5">
        <v>0.4</v>
      </c>
      <c r="M2519" s="5">
        <v>0.3</v>
      </c>
      <c r="N2519" s="5">
        <v>0.2</v>
      </c>
      <c r="O2519" s="5">
        <v>110</v>
      </c>
      <c r="Q2519" s="5">
        <v>0.15</v>
      </c>
      <c r="S2519" s="5">
        <v>67.599999999999994</v>
      </c>
      <c r="T2519" s="5">
        <v>42</v>
      </c>
      <c r="U2519" s="5">
        <v>0.2</v>
      </c>
      <c r="V2519" s="5">
        <v>4.4000000000000004</v>
      </c>
      <c r="W2519" s="5">
        <v>0.01</v>
      </c>
      <c r="AB2519" s="5">
        <v>2.36</v>
      </c>
      <c r="AE2519" s="5">
        <v>21.2</v>
      </c>
      <c r="AI2519" s="5">
        <v>4.3</v>
      </c>
      <c r="AJ2519" s="5">
        <v>59.8</v>
      </c>
      <c r="AN2519" s="5">
        <v>5.8</v>
      </c>
      <c r="AO2519" s="5">
        <v>3.5000000000000001E-3</v>
      </c>
      <c r="AT2519" s="5">
        <v>25.7</v>
      </c>
      <c r="AU2519" s="5">
        <v>1.3</v>
      </c>
      <c r="AV2519" s="5">
        <v>95.48</v>
      </c>
      <c r="AW2519" s="5">
        <v>0.04</v>
      </c>
      <c r="AX2519" s="5">
        <v>0.1</v>
      </c>
      <c r="AZ2519" s="5">
        <v>0.03</v>
      </c>
      <c r="BA2519" s="5">
        <v>6.86</v>
      </c>
      <c r="BC2519" s="5">
        <v>7.0000000000000001E-3</v>
      </c>
      <c r="BE2519" s="5">
        <v>1.2</v>
      </c>
      <c r="BH2519" s="5">
        <v>1.99</v>
      </c>
      <c r="BO2519" s="5">
        <v>35.4</v>
      </c>
      <c r="BX2519" s="5">
        <v>10.6</v>
      </c>
      <c r="BY2519" s="5">
        <v>2.4</v>
      </c>
    </row>
    <row r="2520" spans="1:77" x14ac:dyDescent="0.2">
      <c r="A2520" s="2" t="s">
        <v>356</v>
      </c>
      <c r="B2520" s="3">
        <v>37754</v>
      </c>
      <c r="C2520" s="4">
        <v>32</v>
      </c>
      <c r="F2520" s="5">
        <v>0.08</v>
      </c>
      <c r="G2520" s="5">
        <v>0.06</v>
      </c>
      <c r="H2520" s="5">
        <v>0.01</v>
      </c>
      <c r="J2520" s="5">
        <v>0.3</v>
      </c>
      <c r="M2520" s="5">
        <v>0.32</v>
      </c>
      <c r="N2520" s="5">
        <v>0.2</v>
      </c>
      <c r="O2520" s="5">
        <v>34</v>
      </c>
      <c r="Q2520" s="5">
        <v>0.22</v>
      </c>
      <c r="S2520" s="5">
        <v>64.7</v>
      </c>
      <c r="T2520" s="5">
        <v>34</v>
      </c>
      <c r="U2520" s="5">
        <v>0.6</v>
      </c>
      <c r="V2520" s="5">
        <v>6.1</v>
      </c>
      <c r="W2520" s="5">
        <v>0.03</v>
      </c>
      <c r="AB2520" s="5">
        <v>2.06</v>
      </c>
      <c r="AE2520" s="5">
        <v>19.899999999999999</v>
      </c>
      <c r="AI2520" s="5">
        <v>6.6</v>
      </c>
      <c r="AJ2520" s="5">
        <v>56</v>
      </c>
      <c r="AN2520" s="5">
        <v>5.4</v>
      </c>
      <c r="AO2520" s="5">
        <v>4.0000000000000001E-3</v>
      </c>
      <c r="AT2520" s="5">
        <v>18.899999999999999</v>
      </c>
      <c r="AU2520" s="5">
        <v>2.8</v>
      </c>
      <c r="AV2520" s="5">
        <v>95.26</v>
      </c>
      <c r="AW2520" s="5">
        <v>6.2399999999999999E-3</v>
      </c>
      <c r="AX2520" s="5">
        <v>7.0000000000000007E-2</v>
      </c>
      <c r="AZ2520" s="5">
        <v>0.03</v>
      </c>
      <c r="BA2520" s="5">
        <v>6.77</v>
      </c>
      <c r="BC2520" s="5">
        <v>7.1999999999999998E-3</v>
      </c>
      <c r="BE2520" s="5">
        <v>2.9</v>
      </c>
      <c r="BH2520" s="5">
        <v>1.75</v>
      </c>
      <c r="BO2520" s="5">
        <v>41.4</v>
      </c>
      <c r="BX2520" s="5">
        <v>7.3</v>
      </c>
      <c r="BY2520" s="5">
        <v>24</v>
      </c>
    </row>
    <row r="2521" spans="1:77" x14ac:dyDescent="0.2">
      <c r="A2521" s="2" t="s">
        <v>356</v>
      </c>
      <c r="B2521" s="3">
        <v>37567</v>
      </c>
      <c r="C2521" s="4">
        <v>32</v>
      </c>
      <c r="F2521" s="5">
        <v>0.12</v>
      </c>
      <c r="G2521" s="5">
        <v>0.08</v>
      </c>
      <c r="H2521" s="5">
        <v>0.01</v>
      </c>
      <c r="J2521" s="5">
        <v>0.4</v>
      </c>
      <c r="M2521" s="5">
        <v>0.42</v>
      </c>
      <c r="N2521" s="5">
        <v>0.2</v>
      </c>
      <c r="O2521" s="5">
        <v>35</v>
      </c>
      <c r="Q2521" s="5">
        <v>0.33</v>
      </c>
      <c r="S2521" s="5">
        <v>90.2</v>
      </c>
      <c r="T2521" s="5">
        <v>35</v>
      </c>
      <c r="U2521" s="5">
        <v>0.2</v>
      </c>
      <c r="V2521" s="5">
        <v>6.2</v>
      </c>
      <c r="W2521" s="5">
        <v>0.04</v>
      </c>
      <c r="AB2521" s="5">
        <v>1.82</v>
      </c>
      <c r="AE2521" s="5">
        <v>23.4</v>
      </c>
      <c r="AI2521" s="5">
        <v>7.5</v>
      </c>
      <c r="AJ2521" s="5">
        <v>58.3</v>
      </c>
      <c r="AN2521" s="5">
        <v>6.98</v>
      </c>
      <c r="AO2521" s="5">
        <v>0.01</v>
      </c>
      <c r="AT2521" s="5">
        <v>18.899999999999999</v>
      </c>
      <c r="AU2521" s="5">
        <v>5.5</v>
      </c>
      <c r="AV2521" s="5">
        <v>97.83</v>
      </c>
      <c r="AW2521" s="5">
        <v>0.03</v>
      </c>
      <c r="AX2521" s="5">
        <v>0.09</v>
      </c>
      <c r="AZ2521" s="5">
        <v>0.04</v>
      </c>
      <c r="BA2521" s="5">
        <v>6.62</v>
      </c>
      <c r="BC2521" s="5">
        <v>6.1000000000000004E-3</v>
      </c>
      <c r="BE2521" s="5">
        <v>0.9</v>
      </c>
      <c r="BH2521" s="5">
        <v>1.64</v>
      </c>
      <c r="BO2521" s="5">
        <v>48.2</v>
      </c>
      <c r="BX2521" s="5">
        <v>12</v>
      </c>
      <c r="BY2521" s="5">
        <v>25</v>
      </c>
    </row>
    <row r="2522" spans="1:77" x14ac:dyDescent="0.2">
      <c r="A2522" s="2" t="s">
        <v>356</v>
      </c>
      <c r="B2522" s="3">
        <v>37406</v>
      </c>
      <c r="C2522" s="4">
        <v>32</v>
      </c>
      <c r="F2522" s="5">
        <v>0.11</v>
      </c>
      <c r="G2522" s="5">
        <v>0.12</v>
      </c>
      <c r="H2522" s="5">
        <v>0.01</v>
      </c>
      <c r="J2522" s="5">
        <v>0.4</v>
      </c>
      <c r="M2522" s="5">
        <v>0.38</v>
      </c>
      <c r="N2522" s="5">
        <v>0.2</v>
      </c>
      <c r="O2522" s="5">
        <v>46</v>
      </c>
      <c r="Q2522" s="5">
        <v>0.23</v>
      </c>
      <c r="S2522" s="5">
        <v>78.400000000000006</v>
      </c>
      <c r="T2522" s="5">
        <v>38</v>
      </c>
      <c r="U2522" s="5">
        <v>0.4</v>
      </c>
      <c r="V2522" s="5">
        <v>5.7</v>
      </c>
      <c r="W2522" s="5">
        <v>0.03</v>
      </c>
      <c r="AB2522" s="5">
        <v>1.93</v>
      </c>
      <c r="AE2522" s="5">
        <v>24.4</v>
      </c>
      <c r="AI2522" s="5">
        <v>6.9</v>
      </c>
      <c r="AJ2522" s="5">
        <v>62.7</v>
      </c>
      <c r="AN2522" s="5">
        <v>6.18</v>
      </c>
      <c r="AO2522" s="5">
        <v>3.0000000000000001E-3</v>
      </c>
      <c r="AT2522" s="5">
        <v>18.600000000000001</v>
      </c>
      <c r="AU2522" s="5">
        <v>2.9</v>
      </c>
      <c r="AV2522" s="5">
        <v>125.45</v>
      </c>
      <c r="AW2522" s="5">
        <v>6.8974500000000003E-3</v>
      </c>
      <c r="AX2522" s="5">
        <v>0.08</v>
      </c>
      <c r="AZ2522" s="5">
        <v>0.03</v>
      </c>
      <c r="BA2522" s="5">
        <v>6.75</v>
      </c>
      <c r="BC2522" s="5">
        <v>6.7000000000000002E-3</v>
      </c>
      <c r="BE2522" s="5">
        <v>1.7</v>
      </c>
      <c r="BH2522" s="5">
        <v>1.62</v>
      </c>
      <c r="BO2522" s="5">
        <v>45.8</v>
      </c>
      <c r="BX2522" s="5">
        <v>9.1999999999999993</v>
      </c>
      <c r="BY2522" s="5">
        <v>20</v>
      </c>
    </row>
    <row r="2523" spans="1:77" x14ac:dyDescent="0.2">
      <c r="A2523" s="2" t="s">
        <v>157</v>
      </c>
      <c r="B2523" s="3">
        <v>37210</v>
      </c>
      <c r="C2523" s="4">
        <v>31</v>
      </c>
      <c r="F2523" s="5">
        <v>0.08</v>
      </c>
      <c r="G2523" s="5">
        <v>0.05</v>
      </c>
      <c r="H2523" s="5">
        <v>0.01</v>
      </c>
      <c r="J2523" s="5">
        <v>0.4</v>
      </c>
      <c r="M2523" s="5">
        <v>0.38</v>
      </c>
      <c r="N2523" s="5">
        <v>0.2</v>
      </c>
      <c r="O2523" s="5">
        <v>20</v>
      </c>
      <c r="Q2523" s="5">
        <v>0.33</v>
      </c>
      <c r="S2523" s="5">
        <v>72.099999999999994</v>
      </c>
      <c r="T2523" s="5">
        <v>47</v>
      </c>
      <c r="U2523" s="5">
        <v>0.6</v>
      </c>
      <c r="V2523" s="5">
        <v>5.0999999999999996</v>
      </c>
      <c r="W2523" s="5">
        <v>0.02</v>
      </c>
      <c r="AB2523" s="5">
        <v>1.91</v>
      </c>
      <c r="AE2523" s="5">
        <v>24.4</v>
      </c>
      <c r="AI2523" s="5">
        <v>8.9</v>
      </c>
      <c r="AJ2523" s="5">
        <v>66</v>
      </c>
      <c r="AN2523" s="5">
        <v>6.27</v>
      </c>
      <c r="AO2523" s="5">
        <v>0.01</v>
      </c>
      <c r="AT2523" s="5">
        <v>18.5</v>
      </c>
      <c r="AU2523" s="5">
        <v>5.2</v>
      </c>
      <c r="AV2523" s="5">
        <v>128.11000000000001</v>
      </c>
      <c r="AW2523" s="5">
        <v>0.03</v>
      </c>
      <c r="AX2523" s="5">
        <v>0.08</v>
      </c>
      <c r="AZ2523" s="5">
        <v>0.04</v>
      </c>
      <c r="BA2523" s="5">
        <v>6.55</v>
      </c>
      <c r="BE2523" s="5">
        <v>1.9</v>
      </c>
      <c r="BH2523" s="5">
        <v>1.49</v>
      </c>
      <c r="BO2523" s="5">
        <v>44.4</v>
      </c>
      <c r="BX2523" s="5">
        <v>12</v>
      </c>
      <c r="BY2523" s="5">
        <v>5</v>
      </c>
    </row>
    <row r="2524" spans="1:77" x14ac:dyDescent="0.2">
      <c r="A2524" s="2" t="s">
        <v>157</v>
      </c>
      <c r="B2524" s="3">
        <v>37056</v>
      </c>
      <c r="C2524" s="4">
        <v>23</v>
      </c>
      <c r="F2524" s="5">
        <v>0.03</v>
      </c>
      <c r="G2524" s="5">
        <v>0.06</v>
      </c>
      <c r="H2524" s="5">
        <v>0.02</v>
      </c>
      <c r="M2524" s="5">
        <v>0.27</v>
      </c>
      <c r="S2524" s="5">
        <v>83.3</v>
      </c>
      <c r="T2524" s="5">
        <v>56</v>
      </c>
      <c r="V2524" s="5">
        <v>4.7</v>
      </c>
      <c r="W2524" s="5">
        <v>0.01</v>
      </c>
      <c r="AB2524" s="5">
        <v>2.14</v>
      </c>
      <c r="AE2524" s="5">
        <v>25.5</v>
      </c>
      <c r="AJ2524" s="5">
        <v>65.5</v>
      </c>
      <c r="AN2524" s="5">
        <v>7.23</v>
      </c>
      <c r="AO2524" s="5">
        <v>8.0000000000000002E-3</v>
      </c>
      <c r="AT2524" s="5">
        <v>19.5</v>
      </c>
      <c r="AV2524" s="5">
        <v>119.7</v>
      </c>
      <c r="AW2524" s="5">
        <v>3.2845000000000001E-3</v>
      </c>
      <c r="AX2524" s="5">
        <v>0.08</v>
      </c>
      <c r="AZ2524" s="5">
        <v>0.03</v>
      </c>
      <c r="BA2524" s="5">
        <v>6.81</v>
      </c>
      <c r="BE2524" s="5">
        <v>1.8</v>
      </c>
      <c r="BH2524" s="5">
        <v>1.45</v>
      </c>
      <c r="BO2524" s="5">
        <v>46.9</v>
      </c>
      <c r="BX2524" s="5">
        <v>10</v>
      </c>
    </row>
    <row r="2525" spans="1:77" x14ac:dyDescent="0.2">
      <c r="A2525" s="2" t="s">
        <v>157</v>
      </c>
      <c r="B2525" s="3">
        <v>36851</v>
      </c>
      <c r="C2525" s="4">
        <v>23</v>
      </c>
      <c r="F2525" s="5">
        <v>0.02</v>
      </c>
      <c r="G2525" s="5">
        <v>0.01</v>
      </c>
      <c r="H2525" s="5">
        <v>0.01</v>
      </c>
      <c r="M2525" s="5">
        <v>0.39</v>
      </c>
      <c r="S2525" s="5">
        <v>49</v>
      </c>
      <c r="T2525" s="5">
        <v>54</v>
      </c>
      <c r="V2525" s="5">
        <v>5.6</v>
      </c>
      <c r="W2525" s="5">
        <v>0.01</v>
      </c>
      <c r="AB2525" s="5">
        <v>2.1800000000000002</v>
      </c>
      <c r="AE2525" s="5">
        <v>24</v>
      </c>
      <c r="AJ2525" s="5">
        <v>62.4</v>
      </c>
      <c r="AN2525" s="5">
        <v>4.0999999999999996</v>
      </c>
      <c r="AO2525" s="5">
        <v>0.03</v>
      </c>
      <c r="AT2525" s="5">
        <v>19</v>
      </c>
      <c r="AV2525" s="5">
        <v>94.82</v>
      </c>
      <c r="AW2525" s="5">
        <v>0.03</v>
      </c>
      <c r="AX2525" s="5">
        <v>0.1</v>
      </c>
      <c r="AZ2525" s="5">
        <v>0.04</v>
      </c>
      <c r="BA2525" s="5">
        <v>6.71</v>
      </c>
      <c r="BE2525" s="5">
        <v>0.4</v>
      </c>
      <c r="BH2525" s="5">
        <v>1.67</v>
      </c>
      <c r="BO2525" s="5">
        <v>37.6</v>
      </c>
      <c r="BX2525" s="5">
        <v>11.3</v>
      </c>
    </row>
    <row r="2526" spans="1:77" x14ac:dyDescent="0.2">
      <c r="A2526" s="2" t="s">
        <v>157</v>
      </c>
      <c r="B2526" s="3">
        <v>36669</v>
      </c>
      <c r="C2526" s="4">
        <v>23</v>
      </c>
      <c r="F2526" s="5">
        <v>0.08</v>
      </c>
      <c r="G2526" s="5">
        <v>0.02</v>
      </c>
      <c r="H2526" s="5">
        <v>0.01</v>
      </c>
      <c r="M2526" s="5">
        <v>0.4</v>
      </c>
      <c r="S2526" s="5">
        <v>59</v>
      </c>
      <c r="T2526" s="5">
        <v>53</v>
      </c>
      <c r="V2526" s="5">
        <v>7.7</v>
      </c>
      <c r="W2526" s="5">
        <v>0.04</v>
      </c>
      <c r="AB2526" s="5">
        <v>2.11</v>
      </c>
      <c r="AE2526" s="5">
        <v>21</v>
      </c>
      <c r="AJ2526" s="5">
        <v>61.9</v>
      </c>
      <c r="AN2526" s="5">
        <v>5.4</v>
      </c>
      <c r="AO2526" s="5">
        <v>5.0000000000000001E-3</v>
      </c>
      <c r="AT2526" s="5">
        <v>19</v>
      </c>
      <c r="AV2526" s="5">
        <v>107.7</v>
      </c>
      <c r="AW2526" s="5">
        <v>4.9267499999999997E-3</v>
      </c>
      <c r="AX2526" s="5">
        <v>0.09</v>
      </c>
      <c r="AZ2526" s="5">
        <v>0.03</v>
      </c>
      <c r="BA2526" s="5">
        <v>6.71</v>
      </c>
      <c r="BE2526" s="5">
        <v>1</v>
      </c>
      <c r="BH2526" s="5">
        <v>1.78</v>
      </c>
      <c r="BO2526" s="5">
        <v>38.700000000000003</v>
      </c>
      <c r="BX2526" s="5">
        <v>9.3000000000000007</v>
      </c>
    </row>
    <row r="2527" spans="1:77" x14ac:dyDescent="0.2">
      <c r="A2527" s="2" t="s">
        <v>157</v>
      </c>
      <c r="B2527" s="3">
        <v>41466</v>
      </c>
      <c r="C2527" s="4">
        <v>25</v>
      </c>
      <c r="G2527" s="5">
        <v>3.0000000000000001E-3</v>
      </c>
      <c r="H2527" s="5">
        <v>0.02</v>
      </c>
      <c r="M2527" s="5">
        <v>0.18</v>
      </c>
      <c r="S2527" s="5">
        <v>106</v>
      </c>
      <c r="T2527" s="5">
        <v>25</v>
      </c>
      <c r="V2527" s="5">
        <v>1.9</v>
      </c>
      <c r="W2527" s="5">
        <v>2.0499999999999998</v>
      </c>
      <c r="AB2527" s="5">
        <v>3.68</v>
      </c>
      <c r="AD2527" s="5">
        <v>3.8</v>
      </c>
      <c r="AE2527" s="5">
        <v>2.98</v>
      </c>
      <c r="AJ2527" s="5">
        <v>63.2</v>
      </c>
      <c r="AN2527" s="5">
        <v>8.35</v>
      </c>
      <c r="AO2527" s="5">
        <v>0.6</v>
      </c>
      <c r="AT2527" s="5">
        <v>12.8</v>
      </c>
      <c r="AV2527" s="5">
        <v>22.22</v>
      </c>
      <c r="AW2527" s="5">
        <v>0.13</v>
      </c>
      <c r="AX2527" s="5">
        <v>0.04</v>
      </c>
      <c r="AY2527" s="5">
        <v>0.21</v>
      </c>
      <c r="BA2527" s="5">
        <v>7.34</v>
      </c>
      <c r="BF2527" s="5">
        <v>0.16</v>
      </c>
      <c r="BH2527" s="5">
        <v>3.3</v>
      </c>
      <c r="BO2527" s="5">
        <v>102</v>
      </c>
      <c r="BQ2527" s="5">
        <v>6.49</v>
      </c>
      <c r="BR2527" s="5">
        <v>6.74</v>
      </c>
      <c r="BX2527" s="5">
        <v>9.4</v>
      </c>
    </row>
    <row r="2528" spans="1:77" x14ac:dyDescent="0.2">
      <c r="A2528" s="2" t="s">
        <v>109</v>
      </c>
      <c r="B2528" s="3">
        <v>38691</v>
      </c>
      <c r="C2528" s="4">
        <v>32</v>
      </c>
      <c r="F2528" s="5">
        <v>0.05</v>
      </c>
      <c r="G2528" s="5">
        <v>0.05</v>
      </c>
      <c r="H2528" s="5">
        <v>0.01</v>
      </c>
      <c r="J2528" s="5">
        <v>0.3</v>
      </c>
      <c r="M2528" s="5">
        <v>0.39</v>
      </c>
      <c r="N2528" s="5">
        <v>0.2</v>
      </c>
      <c r="O2528" s="5">
        <v>10</v>
      </c>
      <c r="Q2528" s="5">
        <v>0.22</v>
      </c>
      <c r="S2528" s="5">
        <v>71.3</v>
      </c>
      <c r="T2528" s="5">
        <v>34</v>
      </c>
      <c r="U2528" s="5">
        <v>0.2</v>
      </c>
      <c r="V2528" s="5">
        <v>4.2</v>
      </c>
      <c r="W2528" s="5">
        <v>0.01</v>
      </c>
      <c r="AB2528" s="5">
        <v>2.2000000000000002</v>
      </c>
      <c r="AE2528" s="5">
        <v>21.4</v>
      </c>
      <c r="AI2528" s="5">
        <v>5.6</v>
      </c>
      <c r="AJ2528" s="5">
        <v>60.1</v>
      </c>
      <c r="AN2528" s="5">
        <v>6.82</v>
      </c>
      <c r="AO2528" s="5">
        <v>5.0000000000000001E-3</v>
      </c>
      <c r="AT2528" s="5">
        <v>21.3</v>
      </c>
      <c r="AU2528" s="5">
        <v>2.5</v>
      </c>
      <c r="AV2528" s="5">
        <v>127.98</v>
      </c>
      <c r="AW2528" s="5">
        <v>0.02</v>
      </c>
      <c r="AX2528" s="5">
        <v>0.09</v>
      </c>
      <c r="AZ2528" s="5">
        <v>0.04</v>
      </c>
      <c r="BA2528" s="5">
        <v>6.63</v>
      </c>
      <c r="BC2528" s="5">
        <v>3.8E-3</v>
      </c>
      <c r="BE2528" s="5">
        <v>1.2</v>
      </c>
      <c r="BH2528" s="5">
        <v>1.66</v>
      </c>
      <c r="BO2528" s="5">
        <v>38.299999999999997</v>
      </c>
      <c r="BX2528" s="5">
        <v>10.3</v>
      </c>
      <c r="BY2528" s="5">
        <v>3</v>
      </c>
    </row>
    <row r="2529" spans="1:77" x14ac:dyDescent="0.2">
      <c r="A2529" s="2" t="s">
        <v>109</v>
      </c>
      <c r="B2529" s="3">
        <v>41101</v>
      </c>
      <c r="C2529" s="4">
        <v>38</v>
      </c>
      <c r="G2529" s="5">
        <v>7.0000000000000001E-3</v>
      </c>
      <c r="H2529" s="5">
        <v>0.01</v>
      </c>
      <c r="J2529" s="5">
        <v>0.3</v>
      </c>
      <c r="M2529" s="5">
        <v>0.17</v>
      </c>
      <c r="N2529" s="5">
        <v>0.2</v>
      </c>
      <c r="Q2529" s="5">
        <v>0.02</v>
      </c>
      <c r="S2529" s="5">
        <v>83</v>
      </c>
      <c r="T2529" s="5">
        <v>34</v>
      </c>
      <c r="U2529" s="5">
        <v>0.6</v>
      </c>
      <c r="V2529" s="5">
        <v>1</v>
      </c>
      <c r="W2529" s="5">
        <v>2E-3</v>
      </c>
      <c r="AB2529" s="5">
        <v>5.88</v>
      </c>
      <c r="AD2529" s="5">
        <v>4.47</v>
      </c>
      <c r="AE2529" s="5">
        <v>9.8000000000000007</v>
      </c>
      <c r="AI2529" s="5">
        <v>1.2</v>
      </c>
      <c r="AJ2529" s="5">
        <v>65.8</v>
      </c>
      <c r="AN2529" s="5">
        <v>14.2</v>
      </c>
      <c r="AO2529" s="5">
        <v>1E-3</v>
      </c>
      <c r="AS2529" s="5">
        <v>0.35</v>
      </c>
      <c r="AT2529" s="5">
        <v>20.3</v>
      </c>
      <c r="AU2529" s="5">
        <v>0.5</v>
      </c>
      <c r="AV2529" s="5">
        <v>16.989999999999998</v>
      </c>
      <c r="AW2529" s="5">
        <v>3.2799999999999999E-3</v>
      </c>
      <c r="AX2529" s="5">
        <v>0.11</v>
      </c>
      <c r="AY2529" s="5">
        <v>0.04</v>
      </c>
      <c r="BA2529" s="5">
        <v>7.51</v>
      </c>
      <c r="BC2529" s="5">
        <v>1.4E-3</v>
      </c>
      <c r="BF2529" s="5">
        <v>6.64</v>
      </c>
      <c r="BH2529" s="5">
        <v>3.65</v>
      </c>
      <c r="BO2529" s="5">
        <v>89</v>
      </c>
      <c r="BQ2529" s="5">
        <v>6.74</v>
      </c>
      <c r="BR2529" s="5">
        <v>6.44</v>
      </c>
      <c r="BS2529" s="5">
        <v>0.2</v>
      </c>
      <c r="BT2529" s="5">
        <v>44</v>
      </c>
      <c r="BV2529" s="5">
        <v>0.32</v>
      </c>
      <c r="BW2529" s="5">
        <v>0.35</v>
      </c>
      <c r="BX2529" s="5">
        <v>12.1</v>
      </c>
      <c r="BY2529" s="5">
        <v>0.5</v>
      </c>
    </row>
    <row r="2530" spans="1:77" x14ac:dyDescent="0.2">
      <c r="A2530" s="2" t="s">
        <v>109</v>
      </c>
      <c r="B2530" s="3">
        <v>37571</v>
      </c>
      <c r="C2530" s="4">
        <v>32</v>
      </c>
      <c r="F2530" s="5">
        <v>4.0000000000000001E-3</v>
      </c>
      <c r="G2530" s="5">
        <v>1E-3</v>
      </c>
      <c r="H2530" s="5">
        <v>0.02</v>
      </c>
      <c r="J2530" s="5">
        <v>2.1</v>
      </c>
      <c r="M2530" s="5">
        <v>0.5</v>
      </c>
      <c r="N2530" s="5">
        <v>0.2</v>
      </c>
      <c r="O2530" s="5">
        <v>36</v>
      </c>
      <c r="Q2530" s="5">
        <v>0.02</v>
      </c>
      <c r="S2530" s="5">
        <v>156</v>
      </c>
      <c r="T2530" s="5">
        <v>11</v>
      </c>
      <c r="U2530" s="5">
        <v>0.4</v>
      </c>
      <c r="V2530" s="5">
        <v>3.9</v>
      </c>
      <c r="W2530" s="5">
        <v>0.75</v>
      </c>
      <c r="AB2530" s="5">
        <v>3.08</v>
      </c>
      <c r="AE2530" s="5">
        <v>3.39</v>
      </c>
      <c r="AI2530" s="5">
        <v>1.8</v>
      </c>
      <c r="AJ2530" s="5">
        <v>58</v>
      </c>
      <c r="AN2530" s="5">
        <v>9.14</v>
      </c>
      <c r="AO2530" s="5">
        <v>0.48</v>
      </c>
      <c r="AT2530" s="5">
        <v>5.77</v>
      </c>
      <c r="AU2530" s="5">
        <v>1.5</v>
      </c>
      <c r="AV2530" s="5">
        <v>40.72</v>
      </c>
      <c r="AW2530" s="5">
        <v>0.03</v>
      </c>
      <c r="AX2530" s="5">
        <v>0.16</v>
      </c>
      <c r="AZ2530" s="5">
        <v>0.06</v>
      </c>
      <c r="BA2530" s="5">
        <v>7.1</v>
      </c>
      <c r="BC2530" s="5">
        <v>2.7000000000000001E-3</v>
      </c>
      <c r="BE2530" s="5">
        <v>5.8</v>
      </c>
      <c r="BH2530" s="5">
        <v>4.84</v>
      </c>
      <c r="BO2530" s="5">
        <v>21.3</v>
      </c>
      <c r="BX2530" s="5">
        <v>11.8</v>
      </c>
      <c r="BY2530" s="5">
        <v>1.9</v>
      </c>
    </row>
    <row r="2531" spans="1:77" x14ac:dyDescent="0.2">
      <c r="A2531" s="2" t="s">
        <v>109</v>
      </c>
      <c r="B2531" s="3">
        <v>40724</v>
      </c>
      <c r="C2531" s="4">
        <v>35</v>
      </c>
      <c r="G2531" s="5">
        <v>0.01</v>
      </c>
      <c r="H2531" s="5">
        <v>0.1</v>
      </c>
      <c r="J2531" s="5">
        <v>1.5</v>
      </c>
      <c r="M2531" s="5">
        <v>0.16</v>
      </c>
      <c r="N2531" s="5">
        <v>0.2</v>
      </c>
      <c r="Q2531" s="5">
        <v>0.02</v>
      </c>
      <c r="S2531" s="5">
        <v>105</v>
      </c>
      <c r="T2531" s="5">
        <v>27</v>
      </c>
      <c r="U2531" s="5">
        <v>0.2</v>
      </c>
      <c r="V2531" s="5">
        <v>1.5</v>
      </c>
      <c r="W2531" s="5">
        <v>1.5</v>
      </c>
      <c r="AB2531" s="5">
        <v>2.0699999999999998</v>
      </c>
      <c r="AD2531" s="5">
        <v>6.6</v>
      </c>
      <c r="AE2531" s="5">
        <v>2.1800000000000002</v>
      </c>
      <c r="AI2531" s="5">
        <v>0.5</v>
      </c>
      <c r="AJ2531" s="5">
        <v>58.9</v>
      </c>
      <c r="AN2531" s="5">
        <v>7.98</v>
      </c>
      <c r="AO2531" s="5">
        <v>0.41</v>
      </c>
      <c r="AS2531" s="5">
        <v>1.9</v>
      </c>
      <c r="AT2531" s="5">
        <v>13.3</v>
      </c>
      <c r="AU2531" s="5">
        <v>0.5</v>
      </c>
      <c r="AV2531" s="5">
        <v>20.85</v>
      </c>
      <c r="AW2531" s="5">
        <v>0.03</v>
      </c>
      <c r="AX2531" s="5">
        <v>7.0000000000000007E-2</v>
      </c>
      <c r="BA2531" s="5">
        <v>7.43</v>
      </c>
      <c r="BC2531" s="5">
        <v>1E-3</v>
      </c>
      <c r="BF2531" s="5">
        <v>0.25</v>
      </c>
      <c r="BH2531" s="5">
        <v>3.03</v>
      </c>
      <c r="BO2531" s="5">
        <v>99.8</v>
      </c>
      <c r="BQ2531" s="5">
        <v>6.21</v>
      </c>
      <c r="BR2531" s="5">
        <v>6.63</v>
      </c>
      <c r="BT2531" s="5">
        <v>34</v>
      </c>
      <c r="BW2531" s="5">
        <v>0.5</v>
      </c>
      <c r="BX2531" s="5">
        <v>6.6</v>
      </c>
      <c r="BY2531" s="5">
        <v>0.8</v>
      </c>
    </row>
    <row r="2532" spans="1:77" x14ac:dyDescent="0.2">
      <c r="A2532" s="2" t="s">
        <v>109</v>
      </c>
      <c r="B2532" s="3">
        <v>40343</v>
      </c>
      <c r="C2532" s="4">
        <v>24</v>
      </c>
      <c r="G2532" s="5">
        <v>4.0000000000000001E-3</v>
      </c>
      <c r="H2532" s="5">
        <v>7.0000000000000007E-2</v>
      </c>
      <c r="M2532" s="5">
        <v>0.18</v>
      </c>
      <c r="S2532" s="5">
        <v>110</v>
      </c>
      <c r="T2532" s="5">
        <v>30</v>
      </c>
      <c r="V2532" s="5">
        <v>2</v>
      </c>
      <c r="W2532" s="5">
        <v>5.19</v>
      </c>
      <c r="AB2532" s="5">
        <v>1.51</v>
      </c>
      <c r="AD2532" s="5">
        <v>2.69</v>
      </c>
      <c r="AE2532" s="5">
        <v>2.5299999999999998</v>
      </c>
      <c r="AJ2532" s="5">
        <v>64.2</v>
      </c>
      <c r="AN2532" s="5">
        <v>8.52</v>
      </c>
      <c r="AO2532" s="5">
        <v>0.57999999999999996</v>
      </c>
      <c r="AT2532" s="5">
        <v>12.4</v>
      </c>
      <c r="AV2532" s="5">
        <v>33.369999999999997</v>
      </c>
      <c r="AW2532" s="5">
        <v>0.05</v>
      </c>
      <c r="AX2532" s="5">
        <v>0.03</v>
      </c>
      <c r="BA2532" s="5">
        <v>7.44</v>
      </c>
      <c r="BF2532" s="5">
        <v>0.45</v>
      </c>
      <c r="BH2532" s="5">
        <v>3.15</v>
      </c>
      <c r="BO2532" s="5">
        <v>114</v>
      </c>
      <c r="BQ2532" s="5">
        <v>6.91</v>
      </c>
      <c r="BR2532" s="5">
        <v>7.1</v>
      </c>
      <c r="BX2532" s="5">
        <v>9.8000000000000007</v>
      </c>
    </row>
    <row r="2533" spans="1:77" x14ac:dyDescent="0.2">
      <c r="A2533" s="2" t="s">
        <v>109</v>
      </c>
      <c r="B2533" s="3">
        <v>40002</v>
      </c>
      <c r="C2533" s="4">
        <v>22</v>
      </c>
      <c r="G2533" s="5">
        <v>4.0000000000000001E-3</v>
      </c>
      <c r="H2533" s="5">
        <v>0.1</v>
      </c>
      <c r="M2533" s="5">
        <v>0.19</v>
      </c>
      <c r="S2533" s="5">
        <v>111</v>
      </c>
      <c r="T2533" s="5">
        <v>36</v>
      </c>
      <c r="V2533" s="5">
        <v>1.8</v>
      </c>
      <c r="W2533" s="5">
        <v>2.2200000000000002</v>
      </c>
      <c r="AB2533" s="5">
        <v>2.0499999999999998</v>
      </c>
      <c r="AD2533" s="5">
        <v>0.22</v>
      </c>
      <c r="AE2533" s="5">
        <v>2.36</v>
      </c>
      <c r="AJ2533" s="5">
        <v>64.400000000000006</v>
      </c>
      <c r="AN2533" s="5">
        <v>8.4499999999999993</v>
      </c>
      <c r="AO2533" s="5">
        <v>0.45</v>
      </c>
      <c r="AT2533" s="5">
        <v>13.2</v>
      </c>
      <c r="AV2533" s="5">
        <v>31.65</v>
      </c>
      <c r="AW2533" s="5">
        <v>0.02</v>
      </c>
      <c r="AX2533" s="5">
        <v>0.04</v>
      </c>
      <c r="BA2533" s="5">
        <v>7.44</v>
      </c>
      <c r="BF2533" s="5">
        <v>0.2</v>
      </c>
      <c r="BH2533" s="5">
        <v>3.13</v>
      </c>
      <c r="BO2533" s="5">
        <v>107</v>
      </c>
      <c r="BX2533" s="5">
        <v>9.6</v>
      </c>
    </row>
    <row r="2534" spans="1:77" x14ac:dyDescent="0.2">
      <c r="A2534" s="2" t="s">
        <v>109</v>
      </c>
      <c r="B2534" s="3">
        <v>41891</v>
      </c>
      <c r="C2534" s="4">
        <v>25</v>
      </c>
      <c r="G2534" s="5">
        <v>6.0000000000000001E-3</v>
      </c>
      <c r="H2534" s="5">
        <v>0.17</v>
      </c>
      <c r="M2534" s="5">
        <v>0.68</v>
      </c>
      <c r="S2534" s="5">
        <v>119</v>
      </c>
      <c r="T2534" s="5">
        <v>40</v>
      </c>
      <c r="V2534" s="5">
        <v>9.1</v>
      </c>
      <c r="W2534" s="5">
        <v>5.97</v>
      </c>
      <c r="AB2534" s="5">
        <v>3.3</v>
      </c>
      <c r="AD2534" s="5">
        <v>1.98</v>
      </c>
      <c r="AE2534" s="5">
        <v>2.25</v>
      </c>
      <c r="AJ2534" s="5">
        <v>68.900000000000006</v>
      </c>
      <c r="AN2534" s="5">
        <v>6.11</v>
      </c>
      <c r="AO2534" s="5">
        <v>0.43</v>
      </c>
      <c r="AT2534" s="5">
        <v>21.7</v>
      </c>
      <c r="AV2534" s="5">
        <v>0.22</v>
      </c>
      <c r="AW2534" s="5">
        <v>0.01</v>
      </c>
      <c r="AX2534" s="5">
        <v>0.01</v>
      </c>
      <c r="AY2534" s="5">
        <v>0.16</v>
      </c>
      <c r="BA2534" s="5">
        <v>7.22</v>
      </c>
      <c r="BF2534" s="5">
        <v>0.1</v>
      </c>
      <c r="BH2534" s="5">
        <v>4.95</v>
      </c>
      <c r="BO2534" s="5">
        <v>74.8</v>
      </c>
      <c r="BQ2534" s="5">
        <v>7.64</v>
      </c>
      <c r="BR2534" s="5">
        <v>7.79</v>
      </c>
      <c r="BX2534" s="5">
        <v>10.8</v>
      </c>
    </row>
    <row r="2535" spans="1:77" x14ac:dyDescent="0.2">
      <c r="A2535" s="2" t="s">
        <v>109</v>
      </c>
      <c r="B2535" s="3">
        <v>42278</v>
      </c>
      <c r="C2535" s="4">
        <v>31</v>
      </c>
      <c r="G2535" s="5">
        <v>8.0000000000000002E-3</v>
      </c>
      <c r="H2535" s="5">
        <v>0.19</v>
      </c>
      <c r="J2535" s="5">
        <v>1.2</v>
      </c>
      <c r="M2535" s="5">
        <v>1.03</v>
      </c>
      <c r="N2535" s="5">
        <v>0.2</v>
      </c>
      <c r="Q2535" s="5">
        <v>0.02</v>
      </c>
      <c r="S2535" s="5">
        <v>122</v>
      </c>
      <c r="T2535" s="5">
        <v>40</v>
      </c>
      <c r="U2535" s="5">
        <v>0.4</v>
      </c>
      <c r="V2535" s="5">
        <v>8.9</v>
      </c>
      <c r="W2535" s="5">
        <v>6.51</v>
      </c>
      <c r="AB2535" s="5">
        <v>3.33</v>
      </c>
      <c r="AC2535" s="5">
        <v>10</v>
      </c>
      <c r="AD2535" s="5">
        <v>6.09</v>
      </c>
      <c r="AE2535" s="5">
        <v>2.54</v>
      </c>
      <c r="AI2535" s="5">
        <v>0.5</v>
      </c>
      <c r="AN2535" s="5">
        <v>6.38</v>
      </c>
      <c r="AO2535" s="5">
        <v>0.41</v>
      </c>
      <c r="AT2535" s="5">
        <v>21.7</v>
      </c>
      <c r="AU2535" s="5">
        <v>0.5</v>
      </c>
      <c r="AV2535" s="5">
        <v>0.22</v>
      </c>
      <c r="AW2535" s="5">
        <v>0.01</v>
      </c>
      <c r="AX2535" s="5">
        <v>0.01</v>
      </c>
      <c r="BA2535" s="5">
        <v>6.97</v>
      </c>
      <c r="BC2535" s="5">
        <v>1.1999999999999999E-3</v>
      </c>
      <c r="BH2535" s="5">
        <v>5.2</v>
      </c>
      <c r="BO2535" s="5">
        <v>57.5</v>
      </c>
      <c r="BQ2535" s="5">
        <v>7.53</v>
      </c>
      <c r="BR2535" s="5">
        <v>8</v>
      </c>
      <c r="BX2535" s="5">
        <v>11.1</v>
      </c>
      <c r="BY2535" s="5">
        <v>0.5</v>
      </c>
    </row>
    <row r="2536" spans="1:77" x14ac:dyDescent="0.2">
      <c r="A2536" s="2" t="s">
        <v>109</v>
      </c>
      <c r="B2536" s="3">
        <v>38841</v>
      </c>
      <c r="C2536" s="4">
        <v>31</v>
      </c>
      <c r="F2536" s="5">
        <v>0.02</v>
      </c>
      <c r="H2536" s="5">
        <v>7.0000000000000007E-2</v>
      </c>
      <c r="J2536" s="5">
        <v>5</v>
      </c>
      <c r="M2536" s="5">
        <v>0.3</v>
      </c>
      <c r="N2536" s="5">
        <v>2.5</v>
      </c>
      <c r="Q2536" s="5">
        <v>1</v>
      </c>
      <c r="S2536" s="5">
        <v>99.11</v>
      </c>
      <c r="T2536" s="5">
        <v>26</v>
      </c>
      <c r="U2536" s="5">
        <v>5</v>
      </c>
      <c r="V2536" s="5">
        <v>1.7</v>
      </c>
      <c r="W2536" s="5">
        <v>2.68</v>
      </c>
      <c r="AD2536" s="5">
        <v>0</v>
      </c>
      <c r="AE2536" s="5">
        <v>2.36</v>
      </c>
      <c r="AI2536" s="5">
        <v>10</v>
      </c>
      <c r="AJ2536" s="5">
        <v>60.9</v>
      </c>
      <c r="AN2536" s="5">
        <v>7.47</v>
      </c>
      <c r="AO2536" s="5">
        <v>0.5</v>
      </c>
      <c r="AT2536" s="5">
        <v>12.5</v>
      </c>
      <c r="AU2536" s="5">
        <v>2</v>
      </c>
      <c r="AV2536" s="5">
        <v>20.23</v>
      </c>
      <c r="AW2536" s="5">
        <v>0.06</v>
      </c>
      <c r="AX2536" s="5">
        <v>0.09</v>
      </c>
      <c r="BA2536" s="5">
        <v>7.53</v>
      </c>
      <c r="BC2536" s="5">
        <v>0.1</v>
      </c>
      <c r="BE2536" s="5">
        <v>0.7</v>
      </c>
      <c r="BH2536" s="5">
        <v>2.95</v>
      </c>
      <c r="BO2536" s="5">
        <v>110</v>
      </c>
      <c r="BQ2536" s="5">
        <v>6.28</v>
      </c>
      <c r="BR2536" s="5">
        <v>6.28</v>
      </c>
      <c r="BX2536" s="5">
        <v>10</v>
      </c>
      <c r="BY2536" s="5">
        <v>10</v>
      </c>
    </row>
    <row r="2537" spans="1:77" x14ac:dyDescent="0.2">
      <c r="A2537" s="2" t="s">
        <v>109</v>
      </c>
      <c r="B2537" s="3">
        <v>38684</v>
      </c>
      <c r="C2537" s="4">
        <v>33</v>
      </c>
      <c r="F2537" s="5">
        <v>0.03</v>
      </c>
      <c r="H2537" s="5">
        <v>0.1</v>
      </c>
      <c r="J2537" s="5">
        <v>1</v>
      </c>
      <c r="M2537" s="5">
        <v>0.2</v>
      </c>
      <c r="N2537" s="5">
        <v>2</v>
      </c>
      <c r="Q2537" s="5">
        <v>0.5</v>
      </c>
      <c r="S2537" s="5">
        <v>99.8</v>
      </c>
      <c r="T2537" s="5">
        <v>28</v>
      </c>
      <c r="U2537" s="5">
        <v>1</v>
      </c>
      <c r="V2537" s="5">
        <v>1.7</v>
      </c>
      <c r="W2537" s="5">
        <v>0.28000000000000003</v>
      </c>
      <c r="AB2537" s="5">
        <v>2.2400000000000002</v>
      </c>
      <c r="AD2537" s="5">
        <v>0.5</v>
      </c>
      <c r="AE2537" s="5">
        <v>2</v>
      </c>
      <c r="AI2537" s="5">
        <v>1</v>
      </c>
      <c r="AJ2537" s="5">
        <v>54.3</v>
      </c>
      <c r="AN2537" s="5">
        <v>7.3</v>
      </c>
      <c r="AO2537" s="5">
        <v>0.38</v>
      </c>
      <c r="AT2537" s="5">
        <v>10.9</v>
      </c>
      <c r="AU2537" s="5">
        <v>2</v>
      </c>
      <c r="AV2537" s="5">
        <v>21.24</v>
      </c>
      <c r="AW2537" s="5">
        <v>0.09</v>
      </c>
      <c r="AX2537" s="5">
        <v>0.03</v>
      </c>
      <c r="BA2537" s="5">
        <v>7.4</v>
      </c>
      <c r="BC2537" s="5">
        <v>0.1</v>
      </c>
      <c r="BE2537" s="5">
        <v>0.6</v>
      </c>
      <c r="BH2537" s="5">
        <v>2.7</v>
      </c>
      <c r="BI2537" s="5">
        <v>0.1</v>
      </c>
      <c r="BO2537" s="5">
        <v>109</v>
      </c>
      <c r="BQ2537" s="5">
        <v>-6.1</v>
      </c>
      <c r="BR2537" s="5">
        <v>6.13</v>
      </c>
      <c r="BX2537" s="5">
        <v>9.4</v>
      </c>
      <c r="BY2537" s="5">
        <v>5</v>
      </c>
    </row>
    <row r="2538" spans="1:77" x14ac:dyDescent="0.2">
      <c r="A2538" s="2" t="s">
        <v>109</v>
      </c>
      <c r="B2538" s="3">
        <v>37594</v>
      </c>
      <c r="C2538" s="4">
        <v>29</v>
      </c>
      <c r="F2538" s="5">
        <v>7.0000000000000001E-3</v>
      </c>
      <c r="H2538" s="5">
        <v>1.41</v>
      </c>
      <c r="J2538" s="5">
        <v>7.9</v>
      </c>
      <c r="M2538" s="5">
        <v>0.7</v>
      </c>
      <c r="N2538" s="5">
        <v>2</v>
      </c>
      <c r="Q2538" s="5">
        <v>0.3</v>
      </c>
      <c r="S2538" s="5">
        <v>110</v>
      </c>
      <c r="T2538" s="5">
        <v>14</v>
      </c>
      <c r="U2538" s="5">
        <v>2</v>
      </c>
      <c r="V2538" s="5">
        <v>2.6</v>
      </c>
      <c r="W2538" s="5">
        <v>4.3</v>
      </c>
      <c r="AB2538" s="5">
        <v>0.05</v>
      </c>
      <c r="AE2538" s="5">
        <v>4.4000000000000004</v>
      </c>
      <c r="AI2538" s="5">
        <v>2</v>
      </c>
      <c r="AJ2538" s="5">
        <v>73.7</v>
      </c>
      <c r="AN2538" s="5">
        <v>21</v>
      </c>
      <c r="AO2538" s="5">
        <v>0.16</v>
      </c>
      <c r="AT2538" s="5">
        <v>28</v>
      </c>
      <c r="AU2538" s="5">
        <v>2</v>
      </c>
      <c r="AV2538" s="5">
        <v>0.44</v>
      </c>
      <c r="AW2538" s="5">
        <v>6.5690000000000002E-3</v>
      </c>
      <c r="AX2538" s="5">
        <v>0.15</v>
      </c>
      <c r="BA2538" s="5">
        <v>7.12</v>
      </c>
      <c r="BC2538" s="5">
        <v>0.2</v>
      </c>
      <c r="BE2538" s="5">
        <v>3.5</v>
      </c>
      <c r="BH2538" s="5">
        <v>8</v>
      </c>
      <c r="BO2538" s="5">
        <v>3</v>
      </c>
      <c r="BX2538" s="5">
        <v>9.1999999999999993</v>
      </c>
      <c r="BY2538" s="5">
        <v>110</v>
      </c>
    </row>
    <row r="2539" spans="1:77" x14ac:dyDescent="0.2">
      <c r="A2539" s="2" t="s">
        <v>109</v>
      </c>
      <c r="B2539" s="3">
        <v>42164</v>
      </c>
      <c r="C2539" s="4">
        <v>33</v>
      </c>
      <c r="G2539" s="5">
        <v>4.0000000000000001E-3</v>
      </c>
      <c r="H2539" s="5">
        <v>0.01</v>
      </c>
      <c r="J2539" s="5">
        <v>0.2</v>
      </c>
      <c r="M2539" s="5">
        <v>0.23</v>
      </c>
      <c r="N2539" s="5">
        <v>0.2</v>
      </c>
      <c r="Q2539" s="5">
        <v>0.02</v>
      </c>
      <c r="S2539" s="5">
        <v>102</v>
      </c>
      <c r="T2539" s="5">
        <v>62</v>
      </c>
      <c r="U2539" s="5">
        <v>0.8</v>
      </c>
      <c r="V2539" s="5">
        <v>0.98</v>
      </c>
      <c r="W2539" s="5">
        <v>2E-3</v>
      </c>
      <c r="AB2539" s="5">
        <v>6</v>
      </c>
      <c r="AC2539" s="5">
        <v>10</v>
      </c>
      <c r="AD2539" s="5">
        <v>0.25</v>
      </c>
      <c r="AE2539" s="5">
        <v>6.55</v>
      </c>
      <c r="AI2539" s="5">
        <v>0.5</v>
      </c>
      <c r="AJ2539" s="5">
        <v>75.5</v>
      </c>
      <c r="AN2539" s="5">
        <v>15</v>
      </c>
      <c r="AO2539" s="5">
        <v>1E-3</v>
      </c>
      <c r="AT2539" s="5">
        <v>23.1</v>
      </c>
      <c r="AU2539" s="5">
        <v>0.5</v>
      </c>
      <c r="AV2539" s="5">
        <v>32.270000000000003</v>
      </c>
      <c r="AW2539" s="5">
        <v>3.2799999999999999E-3</v>
      </c>
      <c r="AX2539" s="5">
        <v>0.1</v>
      </c>
      <c r="BA2539" s="5">
        <v>7.43</v>
      </c>
      <c r="BC2539" s="5">
        <v>1.4E-3</v>
      </c>
      <c r="BF2539" s="5">
        <v>7.14</v>
      </c>
      <c r="BH2539" s="5">
        <v>3.12</v>
      </c>
      <c r="BO2539" s="5">
        <v>102</v>
      </c>
      <c r="BQ2539" s="5">
        <v>7.52</v>
      </c>
      <c r="BR2539" s="5">
        <v>7.5</v>
      </c>
      <c r="BX2539" s="5">
        <v>12.1</v>
      </c>
      <c r="BY2539" s="5">
        <v>0.5</v>
      </c>
    </row>
    <row r="2540" spans="1:77" x14ac:dyDescent="0.2">
      <c r="A2540" s="2" t="s">
        <v>109</v>
      </c>
      <c r="B2540" s="3">
        <v>40892</v>
      </c>
      <c r="C2540" s="4">
        <v>25</v>
      </c>
      <c r="G2540" s="5">
        <v>0.04</v>
      </c>
      <c r="H2540" s="5">
        <v>0.95</v>
      </c>
      <c r="M2540" s="5">
        <v>0.12</v>
      </c>
      <c r="S2540" s="5">
        <v>1.25</v>
      </c>
      <c r="T2540" s="5">
        <v>230</v>
      </c>
      <c r="V2540" s="5">
        <v>2</v>
      </c>
      <c r="W2540" s="5">
        <v>0.15</v>
      </c>
      <c r="AB2540" s="5">
        <v>18.760000000000002</v>
      </c>
      <c r="AD2540" s="5">
        <v>1.68</v>
      </c>
      <c r="AE2540" s="5">
        <v>8.5399999999999991</v>
      </c>
      <c r="AJ2540" s="5">
        <v>126.1</v>
      </c>
      <c r="AN2540" s="5">
        <v>0.51</v>
      </c>
      <c r="AO2540" s="5">
        <v>2E-3</v>
      </c>
      <c r="AT2540" s="5">
        <v>268</v>
      </c>
      <c r="AV2540" s="5">
        <v>0.22</v>
      </c>
      <c r="AW2540" s="5">
        <v>3.2799999999999999E-3</v>
      </c>
      <c r="AX2540" s="5">
        <v>0.54</v>
      </c>
      <c r="BA2540" s="5">
        <v>7.68</v>
      </c>
      <c r="BF2540" s="5">
        <v>0.68</v>
      </c>
      <c r="BH2540" s="5">
        <v>5.64</v>
      </c>
      <c r="BO2540" s="5">
        <v>5.07</v>
      </c>
      <c r="BQ2540" s="5">
        <v>12.25</v>
      </c>
      <c r="BR2540" s="5">
        <v>12.05</v>
      </c>
      <c r="BT2540" s="5">
        <v>64</v>
      </c>
      <c r="BX2540" s="5">
        <v>15.3</v>
      </c>
    </row>
    <row r="2541" spans="1:77" x14ac:dyDescent="0.2">
      <c r="A2541" s="2" t="s">
        <v>109</v>
      </c>
      <c r="B2541" s="3">
        <v>41527</v>
      </c>
      <c r="C2541" s="4">
        <v>25</v>
      </c>
      <c r="G2541" s="5">
        <v>4.0000000000000001E-3</v>
      </c>
      <c r="H2541" s="5">
        <v>0.01</v>
      </c>
      <c r="M2541" s="5">
        <v>0.25</v>
      </c>
      <c r="S2541" s="5">
        <v>94.2</v>
      </c>
      <c r="T2541" s="5">
        <v>40</v>
      </c>
      <c r="V2541" s="5">
        <v>1</v>
      </c>
      <c r="W2541" s="5">
        <v>2E-3</v>
      </c>
      <c r="AB2541" s="5">
        <v>5.8</v>
      </c>
      <c r="AC2541" s="5">
        <v>100</v>
      </c>
      <c r="AD2541" s="5">
        <v>1.5</v>
      </c>
      <c r="AE2541" s="5">
        <v>6.59</v>
      </c>
      <c r="AJ2541" s="5">
        <v>69.599999999999994</v>
      </c>
      <c r="AN2541" s="5">
        <v>14.6</v>
      </c>
      <c r="AT2541" s="5">
        <v>22.8</v>
      </c>
      <c r="AV2541" s="5">
        <v>24.92</v>
      </c>
      <c r="AW2541" s="5">
        <v>3.2799999999999999E-3</v>
      </c>
      <c r="AX2541" s="5">
        <v>0.11</v>
      </c>
      <c r="AY2541" s="5">
        <v>0.03</v>
      </c>
      <c r="BA2541" s="5">
        <v>7.69</v>
      </c>
      <c r="BF2541" s="5">
        <v>7.09</v>
      </c>
      <c r="BH2541" s="5">
        <v>3.55</v>
      </c>
      <c r="BO2541" s="5">
        <v>90</v>
      </c>
      <c r="BQ2541" s="5">
        <v>6.96</v>
      </c>
      <c r="BR2541" s="5">
        <v>7.06</v>
      </c>
      <c r="BX2541" s="5">
        <v>12.1</v>
      </c>
    </row>
    <row r="2542" spans="1:77" x14ac:dyDescent="0.2">
      <c r="A2542" s="2" t="s">
        <v>109</v>
      </c>
      <c r="B2542" s="3">
        <v>36101</v>
      </c>
      <c r="C2542" s="4">
        <v>23</v>
      </c>
      <c r="F2542" s="5">
        <v>0.06</v>
      </c>
      <c r="G2542" s="5">
        <v>0.06</v>
      </c>
      <c r="H2542" s="5">
        <v>0.01</v>
      </c>
      <c r="S2542" s="5">
        <v>75</v>
      </c>
      <c r="T2542" s="5">
        <v>45</v>
      </c>
      <c r="V2542" s="5">
        <v>5.8</v>
      </c>
      <c r="W2542" s="5">
        <v>0.03</v>
      </c>
      <c r="AB2542" s="5">
        <v>1.47</v>
      </c>
      <c r="AE2542" s="5">
        <v>23</v>
      </c>
      <c r="AJ2542" s="5">
        <v>63.8</v>
      </c>
      <c r="AN2542" s="5">
        <v>5.5</v>
      </c>
      <c r="AO2542" s="5">
        <v>0.11</v>
      </c>
      <c r="AT2542" s="5">
        <v>19</v>
      </c>
      <c r="AV2542" s="5">
        <v>106.26</v>
      </c>
      <c r="AW2542" s="5">
        <v>0.11</v>
      </c>
      <c r="AX2542" s="5">
        <v>0.1</v>
      </c>
      <c r="AZ2542" s="5">
        <v>0.03</v>
      </c>
      <c r="BA2542" s="5">
        <v>6.86</v>
      </c>
      <c r="BE2542" s="5">
        <v>1.2</v>
      </c>
      <c r="BH2542" s="5">
        <v>1.99</v>
      </c>
      <c r="BI2542" s="5">
        <v>0.45</v>
      </c>
      <c r="BO2542" s="5">
        <v>43.5</v>
      </c>
      <c r="BX2542" s="5">
        <v>11.6</v>
      </c>
    </row>
    <row r="2543" spans="1:77" x14ac:dyDescent="0.2">
      <c r="A2543" s="2" t="s">
        <v>109</v>
      </c>
      <c r="B2543" s="3">
        <v>40640</v>
      </c>
      <c r="C2543" s="4">
        <v>23</v>
      </c>
      <c r="G2543" s="5">
        <v>2E-3</v>
      </c>
      <c r="H2543" s="5">
        <v>0.12</v>
      </c>
      <c r="M2543" s="5">
        <v>0.16</v>
      </c>
      <c r="S2543" s="5">
        <v>92.6</v>
      </c>
      <c r="T2543" s="5">
        <v>33</v>
      </c>
      <c r="V2543" s="5">
        <v>1.1000000000000001</v>
      </c>
      <c r="W2543" s="5">
        <v>4.0000000000000001E-3</v>
      </c>
      <c r="AB2543" s="5">
        <v>5.6</v>
      </c>
      <c r="AD2543" s="5">
        <v>1.86</v>
      </c>
      <c r="AE2543" s="5">
        <v>7.42</v>
      </c>
      <c r="AJ2543" s="5">
        <v>64.099999999999994</v>
      </c>
      <c r="AN2543" s="5">
        <v>14.6</v>
      </c>
      <c r="AT2543" s="5">
        <v>21.9</v>
      </c>
      <c r="AV2543" s="5">
        <v>15.05</v>
      </c>
      <c r="AW2543" s="5">
        <v>3.2799999999999999E-3</v>
      </c>
      <c r="BA2543" s="5">
        <v>7.42</v>
      </c>
      <c r="BF2543" s="5">
        <v>6.24</v>
      </c>
      <c r="BH2543" s="5">
        <v>3.81</v>
      </c>
      <c r="BO2543" s="5">
        <v>89</v>
      </c>
      <c r="BQ2543" s="5">
        <v>6.84</v>
      </c>
      <c r="BR2543" s="5">
        <v>6.96</v>
      </c>
      <c r="BT2543" s="5">
        <v>44</v>
      </c>
      <c r="BX2543" s="5">
        <v>12</v>
      </c>
    </row>
    <row r="2544" spans="1:77" x14ac:dyDescent="0.2">
      <c r="A2544" s="2" t="s">
        <v>109</v>
      </c>
      <c r="B2544" s="3">
        <v>40353</v>
      </c>
      <c r="C2544" s="4">
        <v>24</v>
      </c>
      <c r="G2544" s="5">
        <v>0.02</v>
      </c>
      <c r="H2544" s="5">
        <v>0.01</v>
      </c>
      <c r="M2544" s="5">
        <v>0.15</v>
      </c>
      <c r="S2544" s="5">
        <v>77.7</v>
      </c>
      <c r="T2544" s="5">
        <v>35</v>
      </c>
      <c r="V2544" s="5">
        <v>1.4</v>
      </c>
      <c r="W2544" s="5">
        <v>2E-3</v>
      </c>
      <c r="AB2544" s="5">
        <v>5.86</v>
      </c>
      <c r="AD2544" s="5">
        <v>9.27</v>
      </c>
      <c r="AE2544" s="5">
        <v>7.53</v>
      </c>
      <c r="AJ2544" s="5">
        <v>63.9</v>
      </c>
      <c r="AN2544" s="5">
        <v>13.6</v>
      </c>
      <c r="AT2544" s="5">
        <v>22.9</v>
      </c>
      <c r="AV2544" s="5">
        <v>16.2</v>
      </c>
      <c r="AW2544" s="5">
        <v>3.2799999999999999E-3</v>
      </c>
      <c r="AX2544" s="5">
        <v>0.11</v>
      </c>
      <c r="BA2544" s="5">
        <v>7.39</v>
      </c>
      <c r="BE2544" s="5">
        <v>6.3</v>
      </c>
      <c r="BF2544" s="5">
        <v>6.2</v>
      </c>
      <c r="BH2544" s="5">
        <v>3.59</v>
      </c>
      <c r="BO2544" s="5">
        <v>93.5</v>
      </c>
      <c r="BQ2544" s="5">
        <v>6.79</v>
      </c>
      <c r="BR2544" s="5">
        <v>6.19</v>
      </c>
      <c r="BX2544" s="5">
        <v>12.1</v>
      </c>
    </row>
    <row r="2545" spans="1:77" x14ac:dyDescent="0.2">
      <c r="A2545" s="2" t="s">
        <v>109</v>
      </c>
      <c r="B2545" s="3">
        <v>39924</v>
      </c>
      <c r="C2545" s="4">
        <v>32</v>
      </c>
      <c r="G2545" s="5">
        <v>6.0000000000000001E-3</v>
      </c>
      <c r="H2545" s="5">
        <v>0.01</v>
      </c>
      <c r="J2545" s="5">
        <v>0.3</v>
      </c>
      <c r="M2545" s="5">
        <v>0.15</v>
      </c>
      <c r="N2545" s="5">
        <v>0.2</v>
      </c>
      <c r="Q2545" s="5">
        <v>0.02</v>
      </c>
      <c r="S2545" s="5">
        <v>81.900000000000006</v>
      </c>
      <c r="T2545" s="5">
        <v>34</v>
      </c>
      <c r="U2545" s="5">
        <v>0.9</v>
      </c>
      <c r="V2545" s="5">
        <v>1.7</v>
      </c>
      <c r="W2545" s="5">
        <v>6.0000000000000001E-3</v>
      </c>
      <c r="AB2545" s="5">
        <v>5.78</v>
      </c>
      <c r="AD2545" s="5">
        <v>2.78</v>
      </c>
      <c r="AE2545" s="5">
        <v>7.62</v>
      </c>
      <c r="AI2545" s="5">
        <v>0.5</v>
      </c>
      <c r="AJ2545" s="5">
        <v>63.7</v>
      </c>
      <c r="AN2545" s="5">
        <v>13.7</v>
      </c>
      <c r="AO2545" s="5">
        <v>1E-3</v>
      </c>
      <c r="AT2545" s="5">
        <v>24.8</v>
      </c>
      <c r="AU2545" s="5">
        <v>0.5</v>
      </c>
      <c r="AV2545" s="5">
        <v>19.47</v>
      </c>
      <c r="AW2545" s="5">
        <v>3.2799999999999999E-3</v>
      </c>
      <c r="AX2545" s="5">
        <v>0.11</v>
      </c>
      <c r="BA2545" s="5">
        <v>7.42</v>
      </c>
      <c r="BC2545" s="5">
        <v>1E-3</v>
      </c>
      <c r="BE2545" s="5">
        <v>9.3000000000000007</v>
      </c>
      <c r="BF2545" s="5">
        <v>7.22</v>
      </c>
      <c r="BH2545" s="5">
        <v>3.64</v>
      </c>
      <c r="BO2545" s="5">
        <v>84.4</v>
      </c>
      <c r="BW2545" s="5">
        <v>0.72</v>
      </c>
      <c r="BX2545" s="5">
        <v>11.8</v>
      </c>
      <c r="BY2545" s="5">
        <v>0.5</v>
      </c>
    </row>
    <row r="2546" spans="1:77" x14ac:dyDescent="0.2">
      <c r="A2546" s="2" t="s">
        <v>370</v>
      </c>
      <c r="B2546" s="3">
        <v>31729</v>
      </c>
      <c r="C2546" s="4">
        <v>20</v>
      </c>
      <c r="H2546" s="5">
        <v>0.92</v>
      </c>
      <c r="M2546" s="5">
        <v>0.11</v>
      </c>
      <c r="S2546" s="5">
        <v>2.23</v>
      </c>
      <c r="T2546" s="5">
        <v>230</v>
      </c>
      <c r="V2546" s="5">
        <v>4</v>
      </c>
      <c r="W2546" s="5">
        <v>0.2</v>
      </c>
      <c r="AB2546" s="5">
        <v>18.05</v>
      </c>
      <c r="AE2546" s="5">
        <v>6.8</v>
      </c>
      <c r="AJ2546" s="5">
        <v>125</v>
      </c>
      <c r="AN2546" s="5">
        <v>0.73</v>
      </c>
      <c r="AO2546" s="5">
        <v>0.01</v>
      </c>
      <c r="AT2546" s="5">
        <v>286.2</v>
      </c>
      <c r="AV2546" s="5">
        <v>0.04</v>
      </c>
      <c r="AW2546" s="5">
        <v>9.8399999999999998E-3</v>
      </c>
      <c r="AX2546" s="5">
        <v>0.73</v>
      </c>
      <c r="BA2546" s="5">
        <v>7.9</v>
      </c>
      <c r="BE2546" s="5">
        <v>0.1</v>
      </c>
      <c r="BH2546" s="5">
        <v>6.06</v>
      </c>
      <c r="BO2546" s="5">
        <v>5</v>
      </c>
      <c r="BX2546" s="5">
        <v>16.899999999999999</v>
      </c>
    </row>
    <row r="2547" spans="1:77" x14ac:dyDescent="0.2">
      <c r="A2547" s="2" t="s">
        <v>370</v>
      </c>
      <c r="B2547" s="3">
        <v>37872</v>
      </c>
      <c r="C2547" s="4">
        <v>21</v>
      </c>
      <c r="F2547" s="5">
        <v>0.02</v>
      </c>
      <c r="H2547" s="5">
        <v>0.9</v>
      </c>
      <c r="M2547" s="5">
        <v>0.15</v>
      </c>
      <c r="S2547" s="5">
        <v>1.9</v>
      </c>
      <c r="T2547" s="5">
        <v>240</v>
      </c>
      <c r="V2547" s="5">
        <v>1.76</v>
      </c>
      <c r="W2547" s="5">
        <v>0.09</v>
      </c>
      <c r="AB2547" s="5">
        <v>18.98</v>
      </c>
      <c r="AE2547" s="5">
        <v>12</v>
      </c>
      <c r="AJ2547" s="5">
        <v>141.69999999999999</v>
      </c>
      <c r="AN2547" s="5">
        <v>0.74</v>
      </c>
      <c r="AO2547" s="5">
        <v>5.0000000000000001E-3</v>
      </c>
      <c r="AT2547" s="5">
        <v>260</v>
      </c>
      <c r="AV2547" s="5">
        <v>0.44</v>
      </c>
      <c r="AW2547" s="5">
        <v>9.8399999999999998E-3</v>
      </c>
      <c r="AX2547" s="5">
        <v>1.83</v>
      </c>
      <c r="BA2547" s="5">
        <v>7.71</v>
      </c>
      <c r="BE2547" s="5">
        <v>0.1</v>
      </c>
      <c r="BH2547" s="5">
        <v>5.6</v>
      </c>
      <c r="BO2547" s="5">
        <v>5.2</v>
      </c>
      <c r="BX2547" s="5">
        <v>15.77</v>
      </c>
    </row>
    <row r="2548" spans="1:77" x14ac:dyDescent="0.2">
      <c r="A2548" s="2" t="s">
        <v>370</v>
      </c>
      <c r="B2548" s="3">
        <v>38847</v>
      </c>
      <c r="C2548" s="4">
        <v>31</v>
      </c>
      <c r="F2548" s="5">
        <v>0.02</v>
      </c>
      <c r="H2548" s="5">
        <v>0.02</v>
      </c>
      <c r="J2548" s="5">
        <v>5</v>
      </c>
      <c r="M2548" s="5">
        <v>0.3</v>
      </c>
      <c r="N2548" s="5">
        <v>2.5</v>
      </c>
      <c r="Q2548" s="5">
        <v>1</v>
      </c>
      <c r="S2548" s="5">
        <v>90.67</v>
      </c>
      <c r="T2548" s="5">
        <v>37</v>
      </c>
      <c r="U2548" s="5">
        <v>5</v>
      </c>
      <c r="V2548" s="5">
        <v>1.5</v>
      </c>
      <c r="W2548" s="5">
        <v>0.02</v>
      </c>
      <c r="AD2548" s="5">
        <v>-2</v>
      </c>
      <c r="AE2548" s="5">
        <v>7.64</v>
      </c>
      <c r="AI2548" s="5">
        <v>10</v>
      </c>
      <c r="AJ2548" s="5">
        <v>67.8</v>
      </c>
      <c r="AN2548" s="5">
        <v>13.41</v>
      </c>
      <c r="AO2548" s="5">
        <v>0.01</v>
      </c>
      <c r="AT2548" s="5">
        <v>24.3</v>
      </c>
      <c r="AU2548" s="5">
        <v>2</v>
      </c>
      <c r="AV2548" s="5">
        <v>32.22</v>
      </c>
      <c r="AW2548" s="5">
        <v>0.02</v>
      </c>
      <c r="AX2548" s="5">
        <v>0.12</v>
      </c>
      <c r="BA2548" s="5">
        <v>7.37</v>
      </c>
      <c r="BC2548" s="5">
        <v>0.1</v>
      </c>
      <c r="BE2548" s="5">
        <v>7.3</v>
      </c>
      <c r="BH2548" s="5">
        <v>3.17</v>
      </c>
      <c r="BO2548" s="5">
        <v>110</v>
      </c>
      <c r="BQ2548" s="5">
        <v>7.02</v>
      </c>
      <c r="BR2548" s="5">
        <v>6.88</v>
      </c>
      <c r="BX2548" s="5">
        <v>11.8</v>
      </c>
      <c r="BY2548" s="5">
        <v>10</v>
      </c>
    </row>
    <row r="2549" spans="1:77" x14ac:dyDescent="0.2">
      <c r="A2549" s="2" t="s">
        <v>370</v>
      </c>
      <c r="B2549" s="3">
        <v>38671</v>
      </c>
      <c r="C2549" s="4">
        <v>33</v>
      </c>
      <c r="F2549" s="5">
        <v>0.02</v>
      </c>
      <c r="H2549" s="5">
        <v>0.09</v>
      </c>
      <c r="J2549" s="5">
        <v>1</v>
      </c>
      <c r="M2549" s="5">
        <v>0.4</v>
      </c>
      <c r="N2549" s="5">
        <v>2</v>
      </c>
      <c r="Q2549" s="5">
        <v>0.5</v>
      </c>
      <c r="S2549" s="5">
        <v>103</v>
      </c>
      <c r="T2549" s="5">
        <v>38</v>
      </c>
      <c r="U2549" s="5">
        <v>1</v>
      </c>
      <c r="V2549" s="5">
        <v>2.8</v>
      </c>
      <c r="W2549" s="5">
        <v>0.01</v>
      </c>
      <c r="AB2549" s="5">
        <v>5.92</v>
      </c>
      <c r="AD2549" s="5">
        <v>1.58</v>
      </c>
      <c r="AE2549" s="5">
        <v>6</v>
      </c>
      <c r="AI2549" s="5">
        <v>1</v>
      </c>
      <c r="AJ2549" s="5">
        <v>64.3</v>
      </c>
      <c r="AN2549" s="5">
        <v>15.5</v>
      </c>
      <c r="AO2549" s="5">
        <v>0.01</v>
      </c>
      <c r="AT2549" s="5">
        <v>24.6</v>
      </c>
      <c r="AU2549" s="5">
        <v>2</v>
      </c>
      <c r="AV2549" s="5">
        <v>33.200000000000003</v>
      </c>
      <c r="AW2549" s="5">
        <v>0.03</v>
      </c>
      <c r="AX2549" s="5">
        <v>0.06</v>
      </c>
      <c r="BA2549" s="5">
        <v>7.4</v>
      </c>
      <c r="BC2549" s="5">
        <v>0.1</v>
      </c>
      <c r="BE2549" s="5">
        <v>2.1</v>
      </c>
      <c r="BH2549" s="5">
        <v>3.5</v>
      </c>
      <c r="BI2549" s="5">
        <v>0.1</v>
      </c>
      <c r="BO2549" s="5">
        <v>116</v>
      </c>
      <c r="BQ2549" s="5">
        <v>-7.52</v>
      </c>
      <c r="BR2549" s="5">
        <v>7.64</v>
      </c>
      <c r="BX2549" s="5">
        <v>11.7</v>
      </c>
      <c r="BY2549" s="5">
        <v>5</v>
      </c>
    </row>
    <row r="2550" spans="1:77" x14ac:dyDescent="0.2">
      <c r="A2550" s="2" t="s">
        <v>370</v>
      </c>
      <c r="B2550" s="3">
        <v>34674</v>
      </c>
      <c r="C2550" s="4">
        <v>29</v>
      </c>
      <c r="F2550" s="5">
        <v>0.01</v>
      </c>
      <c r="H2550" s="5">
        <v>0.15</v>
      </c>
      <c r="J2550" s="5">
        <v>1</v>
      </c>
      <c r="M2550" s="5">
        <v>0.1</v>
      </c>
      <c r="N2550" s="5">
        <v>0.9</v>
      </c>
      <c r="Q2550" s="5">
        <v>0.05</v>
      </c>
      <c r="S2550" s="5">
        <v>101</v>
      </c>
      <c r="T2550" s="5">
        <v>50</v>
      </c>
      <c r="U2550" s="5">
        <v>1.4</v>
      </c>
      <c r="V2550" s="5">
        <v>1.1000000000000001</v>
      </c>
      <c r="W2550" s="5">
        <v>0.01</v>
      </c>
      <c r="AB2550" s="5">
        <v>5.93</v>
      </c>
      <c r="AE2550" s="5">
        <v>2.9</v>
      </c>
      <c r="AI2550" s="5">
        <v>5</v>
      </c>
      <c r="AJ2550" s="5">
        <v>73.2</v>
      </c>
      <c r="AN2550" s="5">
        <v>7.3</v>
      </c>
      <c r="AO2550" s="5">
        <v>0.01</v>
      </c>
      <c r="AT2550" s="5">
        <v>48</v>
      </c>
      <c r="AU2550" s="5">
        <v>2</v>
      </c>
      <c r="AV2550" s="5">
        <v>60.2</v>
      </c>
      <c r="AW2550" s="5">
        <v>0.03</v>
      </c>
      <c r="AX2550" s="5">
        <v>0.06</v>
      </c>
      <c r="BA2550" s="5">
        <v>7.75</v>
      </c>
      <c r="BC2550" s="5">
        <v>0.1</v>
      </c>
      <c r="BE2550" s="5">
        <v>6.1</v>
      </c>
      <c r="BH2550" s="5">
        <v>3.2</v>
      </c>
      <c r="BO2550" s="5">
        <v>107</v>
      </c>
      <c r="BX2550" s="5">
        <v>11.4</v>
      </c>
      <c r="BY2550" s="5">
        <v>18</v>
      </c>
    </row>
    <row r="2551" spans="1:77" x14ac:dyDescent="0.2">
      <c r="A2551" s="2" t="s">
        <v>370</v>
      </c>
      <c r="B2551" s="3">
        <v>42164</v>
      </c>
      <c r="C2551" s="4">
        <v>24</v>
      </c>
      <c r="G2551" s="5">
        <v>5.0000000000000001E-3</v>
      </c>
      <c r="H2551" s="5">
        <v>0.01</v>
      </c>
      <c r="M2551" s="5">
        <v>0.05</v>
      </c>
      <c r="S2551" s="5">
        <v>66.5</v>
      </c>
      <c r="T2551" s="5">
        <v>49</v>
      </c>
      <c r="V2551" s="5">
        <v>1.3</v>
      </c>
      <c r="W2551" s="5">
        <v>0.02</v>
      </c>
      <c r="AB2551" s="5">
        <v>5.07</v>
      </c>
      <c r="AD2551" s="5">
        <v>0.56999999999999995</v>
      </c>
      <c r="AE2551" s="5">
        <v>15.8</v>
      </c>
      <c r="AJ2551" s="5">
        <v>51.9</v>
      </c>
      <c r="AN2551" s="5">
        <v>5.73</v>
      </c>
      <c r="AO2551" s="5">
        <v>1E-3</v>
      </c>
      <c r="AT2551" s="5">
        <v>8.26</v>
      </c>
      <c r="AV2551" s="5">
        <v>71.27</v>
      </c>
      <c r="AW2551" s="5">
        <v>3.2799999999999999E-3</v>
      </c>
      <c r="AX2551" s="5">
        <v>0.14000000000000001</v>
      </c>
      <c r="BA2551" s="5">
        <v>7.68</v>
      </c>
      <c r="BF2551" s="5">
        <v>9.2100000000000009</v>
      </c>
      <c r="BH2551" s="5">
        <v>1.25</v>
      </c>
      <c r="BO2551" s="5">
        <v>38.200000000000003</v>
      </c>
      <c r="BQ2551" s="5">
        <v>4.58</v>
      </c>
      <c r="BR2551" s="5">
        <v>4.5599999999999996</v>
      </c>
      <c r="BX2551" s="5">
        <v>10</v>
      </c>
    </row>
    <row r="2552" spans="1:77" x14ac:dyDescent="0.2">
      <c r="A2552" s="2" t="s">
        <v>370</v>
      </c>
      <c r="B2552" s="3">
        <v>41765</v>
      </c>
      <c r="C2552" s="4">
        <v>25</v>
      </c>
      <c r="G2552" s="5">
        <v>0.01</v>
      </c>
      <c r="H2552" s="5">
        <v>0.01</v>
      </c>
      <c r="M2552" s="5">
        <v>0.01</v>
      </c>
      <c r="S2552" s="5">
        <v>54</v>
      </c>
      <c r="T2552" s="5">
        <v>26</v>
      </c>
      <c r="V2552" s="5">
        <v>1.5</v>
      </c>
      <c r="W2552" s="5">
        <v>7.0000000000000007E-2</v>
      </c>
      <c r="AB2552" s="5">
        <v>5.1100000000000003</v>
      </c>
      <c r="AD2552" s="5">
        <v>1.5</v>
      </c>
      <c r="AE2552" s="5">
        <v>15.2</v>
      </c>
      <c r="AJ2552" s="5">
        <v>43</v>
      </c>
      <c r="AN2552" s="5">
        <v>4.59</v>
      </c>
      <c r="AO2552" s="5">
        <v>2E-3</v>
      </c>
      <c r="AT2552" s="5">
        <v>7.42</v>
      </c>
      <c r="AV2552" s="5">
        <v>73.92</v>
      </c>
      <c r="AW2552" s="5">
        <v>3.2799999999999999E-3</v>
      </c>
      <c r="AX2552" s="5">
        <v>0.13</v>
      </c>
      <c r="AY2552" s="5">
        <v>0.04</v>
      </c>
      <c r="BA2552" s="5">
        <v>8.09</v>
      </c>
      <c r="BF2552" s="5">
        <v>9.7899999999999991</v>
      </c>
      <c r="BH2552" s="5">
        <v>1.1100000000000001</v>
      </c>
      <c r="BO2552" s="5">
        <v>33.200000000000003</v>
      </c>
      <c r="BQ2552" s="5">
        <v>3.73</v>
      </c>
      <c r="BR2552" s="5">
        <v>3.79</v>
      </c>
      <c r="BX2552" s="5">
        <v>9.6999999999999993</v>
      </c>
    </row>
    <row r="2553" spans="1:77" x14ac:dyDescent="0.2">
      <c r="A2553" s="2" t="s">
        <v>370</v>
      </c>
      <c r="B2553" s="3">
        <v>41765</v>
      </c>
      <c r="C2553" s="4">
        <v>25</v>
      </c>
      <c r="G2553" s="5">
        <v>0.01</v>
      </c>
      <c r="H2553" s="5">
        <v>0.01</v>
      </c>
      <c r="M2553" s="5">
        <v>0.15</v>
      </c>
      <c r="S2553" s="5">
        <v>92.3</v>
      </c>
      <c r="T2553" s="5">
        <v>39</v>
      </c>
      <c r="V2553" s="5">
        <v>1.1000000000000001</v>
      </c>
      <c r="W2553" s="5">
        <v>2E-3</v>
      </c>
      <c r="AB2553" s="5">
        <v>5.92</v>
      </c>
      <c r="AD2553" s="5">
        <v>1.28</v>
      </c>
      <c r="AE2553" s="5">
        <v>6.31</v>
      </c>
      <c r="AJ2553" s="5">
        <v>67.5</v>
      </c>
      <c r="AN2553" s="5">
        <v>13.8</v>
      </c>
      <c r="AO2553" s="5">
        <v>1E-3</v>
      </c>
      <c r="AT2553" s="5">
        <v>22.5</v>
      </c>
      <c r="AV2553" s="5">
        <v>22.04</v>
      </c>
      <c r="AW2553" s="5">
        <v>3.2799999999999999E-3</v>
      </c>
      <c r="AX2553" s="5">
        <v>0.1</v>
      </c>
      <c r="AY2553" s="5">
        <v>0.02</v>
      </c>
      <c r="BA2553" s="5">
        <v>7.64</v>
      </c>
      <c r="BF2553" s="5">
        <v>7.15</v>
      </c>
      <c r="BH2553" s="5">
        <v>3.48</v>
      </c>
      <c r="BO2553" s="5">
        <v>89.2</v>
      </c>
      <c r="BQ2553" s="5">
        <v>6.8</v>
      </c>
      <c r="BR2553" s="5">
        <v>6.88</v>
      </c>
      <c r="BX2553" s="5">
        <v>11.8</v>
      </c>
    </row>
    <row r="2554" spans="1:77" x14ac:dyDescent="0.2">
      <c r="A2554" s="2" t="s">
        <v>370</v>
      </c>
      <c r="B2554" s="3">
        <v>39925</v>
      </c>
      <c r="C2554" s="4">
        <v>22</v>
      </c>
      <c r="G2554" s="5">
        <v>3.0000000000000001E-3</v>
      </c>
      <c r="H2554" s="5">
        <v>0.01</v>
      </c>
      <c r="M2554" s="5">
        <v>0.3</v>
      </c>
      <c r="S2554" s="5">
        <v>120</v>
      </c>
      <c r="T2554" s="5">
        <v>34</v>
      </c>
      <c r="V2554" s="5">
        <v>1.5</v>
      </c>
      <c r="W2554" s="5">
        <v>0.06</v>
      </c>
      <c r="AB2554" s="5">
        <v>19.36</v>
      </c>
      <c r="AD2554" s="5">
        <v>3.11</v>
      </c>
      <c r="AE2554" s="5">
        <v>0.76</v>
      </c>
      <c r="AJ2554" s="5">
        <v>69.2</v>
      </c>
      <c r="AN2554" s="5">
        <v>7.76</v>
      </c>
      <c r="AO2554" s="5">
        <v>4.0000000000000001E-3</v>
      </c>
      <c r="AT2554" s="5">
        <v>11</v>
      </c>
      <c r="AV2554" s="5">
        <v>62.41</v>
      </c>
      <c r="AW2554" s="5">
        <v>7.8799999999999999E-3</v>
      </c>
      <c r="AX2554" s="5">
        <v>7.0000000000000007E-2</v>
      </c>
      <c r="BA2554" s="5">
        <v>7.19</v>
      </c>
      <c r="BF2554" s="5">
        <v>6.62</v>
      </c>
      <c r="BH2554" s="5">
        <v>4.16</v>
      </c>
      <c r="BO2554" s="5">
        <v>58.8</v>
      </c>
      <c r="BX2554" s="5">
        <v>9.1999999999999993</v>
      </c>
    </row>
    <row r="2555" spans="1:77" x14ac:dyDescent="0.2">
      <c r="A2555" s="2" t="s">
        <v>370</v>
      </c>
      <c r="B2555" s="3">
        <v>36472</v>
      </c>
      <c r="C2555" s="4">
        <v>23</v>
      </c>
      <c r="F2555" s="5">
        <v>0.04</v>
      </c>
      <c r="G2555" s="5">
        <v>0.04</v>
      </c>
      <c r="H2555" s="5">
        <v>0.01</v>
      </c>
      <c r="M2555" s="5">
        <v>0.45</v>
      </c>
      <c r="S2555" s="5">
        <v>69</v>
      </c>
      <c r="T2555" s="5">
        <v>49</v>
      </c>
      <c r="V2555" s="5">
        <v>4.4000000000000004</v>
      </c>
      <c r="W2555" s="5">
        <v>0.52</v>
      </c>
      <c r="AB2555" s="5">
        <v>2.37</v>
      </c>
      <c r="AE2555" s="5">
        <v>19</v>
      </c>
      <c r="AJ2555" s="5">
        <v>63</v>
      </c>
      <c r="AN2555" s="5">
        <v>6.4</v>
      </c>
      <c r="AO2555" s="5">
        <v>8.9999999999999993E-3</v>
      </c>
      <c r="AT2555" s="5">
        <v>19</v>
      </c>
      <c r="AV2555" s="5">
        <v>96.24</v>
      </c>
      <c r="AW2555" s="5">
        <v>0.03</v>
      </c>
      <c r="AX2555" s="5">
        <v>0.12</v>
      </c>
      <c r="AZ2555" s="5">
        <v>0.04</v>
      </c>
      <c r="BA2555" s="5">
        <v>6.77</v>
      </c>
      <c r="BE2555" s="5">
        <v>0.8</v>
      </c>
      <c r="BH2555" s="5">
        <v>1.89</v>
      </c>
      <c r="BO2555" s="5">
        <v>37.200000000000003</v>
      </c>
      <c r="BX2555" s="5">
        <v>11.8</v>
      </c>
    </row>
    <row r="2556" spans="1:77" x14ac:dyDescent="0.2">
      <c r="A2556" s="2" t="s">
        <v>370</v>
      </c>
      <c r="B2556" s="3">
        <v>38847</v>
      </c>
      <c r="C2556" s="4">
        <v>31</v>
      </c>
      <c r="F2556" s="5">
        <v>0.02</v>
      </c>
      <c r="H2556" s="5">
        <v>0.19</v>
      </c>
      <c r="J2556" s="5">
        <v>5</v>
      </c>
      <c r="M2556" s="5">
        <v>0.28000000000000003</v>
      </c>
      <c r="N2556" s="5">
        <v>2.5</v>
      </c>
      <c r="Q2556" s="5">
        <v>1</v>
      </c>
      <c r="S2556" s="5">
        <v>87.89</v>
      </c>
      <c r="T2556" s="5">
        <v>42</v>
      </c>
      <c r="U2556" s="5">
        <v>5</v>
      </c>
      <c r="V2556" s="5">
        <v>1.7</v>
      </c>
      <c r="W2556" s="5">
        <v>1.04</v>
      </c>
      <c r="AD2556" s="5">
        <v>-1.0900000000000001</v>
      </c>
      <c r="AE2556" s="5">
        <v>1.23</v>
      </c>
      <c r="AI2556" s="5">
        <v>10</v>
      </c>
      <c r="AJ2556" s="5">
        <v>55.2</v>
      </c>
      <c r="AN2556" s="5">
        <v>6.75</v>
      </c>
      <c r="AO2556" s="5">
        <v>0.21</v>
      </c>
      <c r="AT2556" s="5">
        <v>12.1</v>
      </c>
      <c r="AU2556" s="5">
        <v>2</v>
      </c>
      <c r="AV2556" s="5">
        <v>0.48</v>
      </c>
      <c r="AW2556" s="5">
        <v>0.02</v>
      </c>
      <c r="AX2556" s="5">
        <v>0.18</v>
      </c>
      <c r="BA2556" s="5">
        <v>7.55</v>
      </c>
      <c r="BC2556" s="5">
        <v>0.1</v>
      </c>
      <c r="BE2556" s="5">
        <v>0.5</v>
      </c>
      <c r="BH2556" s="5">
        <v>2.85</v>
      </c>
      <c r="BO2556" s="5">
        <v>76</v>
      </c>
      <c r="BQ2556" s="5">
        <v>5.62</v>
      </c>
      <c r="BR2556" s="5">
        <v>5.56</v>
      </c>
      <c r="BX2556" s="5">
        <v>10.4</v>
      </c>
      <c r="BY2556" s="5">
        <v>10</v>
      </c>
    </row>
    <row r="2557" spans="1:77" x14ac:dyDescent="0.2">
      <c r="A2557" s="2" t="s">
        <v>370</v>
      </c>
      <c r="B2557" s="3">
        <v>40063</v>
      </c>
      <c r="C2557" s="4">
        <v>31</v>
      </c>
      <c r="G2557" s="5">
        <v>4.0000000000000001E-3</v>
      </c>
      <c r="H2557" s="5">
        <v>0.08</v>
      </c>
      <c r="J2557" s="5">
        <v>0.5</v>
      </c>
      <c r="M2557" s="5">
        <v>0.16</v>
      </c>
      <c r="N2557" s="5">
        <v>0.2</v>
      </c>
      <c r="Q2557" s="5">
        <v>0.02</v>
      </c>
      <c r="S2557" s="5">
        <v>90.7</v>
      </c>
      <c r="T2557" s="5">
        <v>42</v>
      </c>
      <c r="U2557" s="5">
        <v>0.9</v>
      </c>
      <c r="V2557" s="5">
        <v>1.7</v>
      </c>
      <c r="W2557" s="5">
        <v>1.1100000000000001</v>
      </c>
      <c r="AB2557" s="5">
        <v>9.31</v>
      </c>
      <c r="AD2557" s="5">
        <v>0.11</v>
      </c>
      <c r="AE2557" s="5">
        <v>1.21</v>
      </c>
      <c r="AI2557" s="5">
        <v>0.5</v>
      </c>
      <c r="AJ2557" s="5">
        <v>54.8</v>
      </c>
      <c r="AN2557" s="5">
        <v>6.68</v>
      </c>
      <c r="AO2557" s="5">
        <v>0.22</v>
      </c>
      <c r="AT2557" s="5">
        <v>11.4</v>
      </c>
      <c r="AU2557" s="5">
        <v>0.5</v>
      </c>
      <c r="AV2557" s="5">
        <v>0.22</v>
      </c>
      <c r="AW2557" s="5">
        <v>3.2799999999999999E-3</v>
      </c>
      <c r="AX2557" s="5">
        <v>0.03</v>
      </c>
      <c r="BA2557" s="5">
        <v>7.61</v>
      </c>
      <c r="BC2557" s="5">
        <v>1E-3</v>
      </c>
      <c r="BF2557" s="5">
        <v>0.24</v>
      </c>
      <c r="BH2557" s="5">
        <v>2.9</v>
      </c>
      <c r="BO2557" s="5">
        <v>81.3</v>
      </c>
      <c r="BW2557" s="5">
        <v>0.5</v>
      </c>
      <c r="BX2557" s="5">
        <v>10.5</v>
      </c>
      <c r="BY2557" s="5">
        <v>0.7</v>
      </c>
    </row>
    <row r="2558" spans="1:77" x14ac:dyDescent="0.2">
      <c r="A2558" s="2" t="s">
        <v>370</v>
      </c>
      <c r="B2558" s="3">
        <v>40456</v>
      </c>
      <c r="C2558" s="4">
        <v>24</v>
      </c>
      <c r="G2558" s="5">
        <v>3.0000000000000001E-3</v>
      </c>
      <c r="H2558" s="5">
        <v>0.09</v>
      </c>
      <c r="M2558" s="5">
        <v>0.16</v>
      </c>
      <c r="S2558" s="5">
        <v>113</v>
      </c>
      <c r="T2558" s="5">
        <v>40</v>
      </c>
      <c r="V2558" s="5">
        <v>1.7</v>
      </c>
      <c r="W2558" s="5">
        <v>0.25</v>
      </c>
      <c r="AB2558" s="5">
        <v>9.92</v>
      </c>
      <c r="AD2558" s="5">
        <v>22.04</v>
      </c>
      <c r="AE2558" s="5">
        <v>1.46</v>
      </c>
      <c r="AJ2558" s="5">
        <v>53.7</v>
      </c>
      <c r="AN2558" s="5">
        <v>8.0399999999999991</v>
      </c>
      <c r="AO2558" s="5">
        <v>0.01</v>
      </c>
      <c r="AT2558" s="5">
        <v>11.6</v>
      </c>
      <c r="AV2558" s="5">
        <v>0.22</v>
      </c>
      <c r="AW2558" s="5">
        <v>3.2799999999999999E-3</v>
      </c>
      <c r="AX2558" s="5">
        <v>0.02</v>
      </c>
      <c r="BA2558" s="5">
        <v>7.4</v>
      </c>
      <c r="BF2558" s="5">
        <v>0.21</v>
      </c>
      <c r="BH2558" s="5">
        <v>2.88</v>
      </c>
      <c r="BO2558" s="5">
        <v>71.599999999999994</v>
      </c>
      <c r="BQ2558" s="5">
        <v>5.5</v>
      </c>
      <c r="BR2558" s="5">
        <v>6.86</v>
      </c>
      <c r="BX2558" s="5">
        <v>10.5</v>
      </c>
    </row>
    <row r="2559" spans="1:77" x14ac:dyDescent="0.2">
      <c r="A2559" s="2" t="s">
        <v>370</v>
      </c>
      <c r="B2559" s="3">
        <v>39030</v>
      </c>
      <c r="C2559" s="4">
        <v>29</v>
      </c>
      <c r="F2559" s="5">
        <v>8.9999999999999993E-3</v>
      </c>
      <c r="H2559" s="5">
        <v>0.08</v>
      </c>
      <c r="J2559" s="5">
        <v>6</v>
      </c>
      <c r="M2559" s="5">
        <v>0.47</v>
      </c>
      <c r="N2559" s="5">
        <v>2</v>
      </c>
      <c r="Q2559" s="5">
        <v>0.5</v>
      </c>
      <c r="S2559" s="5">
        <v>124</v>
      </c>
      <c r="T2559" s="5">
        <v>38</v>
      </c>
      <c r="U2559" s="5">
        <v>1</v>
      </c>
      <c r="V2559" s="5">
        <v>1.6</v>
      </c>
      <c r="X2559" s="5">
        <v>0.71</v>
      </c>
      <c r="AB2559" s="5">
        <v>1.41</v>
      </c>
      <c r="AE2559" s="5">
        <v>1.8</v>
      </c>
      <c r="AI2559" s="5">
        <v>1</v>
      </c>
      <c r="AJ2559" s="5">
        <v>78.599999999999994</v>
      </c>
      <c r="AN2559" s="5">
        <v>8</v>
      </c>
      <c r="AO2559" s="5">
        <v>0.16</v>
      </c>
      <c r="AT2559" s="5">
        <v>19.8</v>
      </c>
      <c r="AU2559" s="5">
        <v>1</v>
      </c>
      <c r="AV2559" s="5">
        <v>0.22</v>
      </c>
      <c r="AW2559" s="5">
        <v>0.01</v>
      </c>
      <c r="AX2559" s="5">
        <v>0.03</v>
      </c>
      <c r="BA2559" s="5">
        <v>6.87</v>
      </c>
      <c r="BC2559" s="5">
        <v>0.1</v>
      </c>
      <c r="BH2559" s="5">
        <v>5.0999999999999996</v>
      </c>
      <c r="BI2559" s="5">
        <v>0.1</v>
      </c>
      <c r="BO2559" s="5">
        <v>95</v>
      </c>
      <c r="BX2559" s="5">
        <v>10.1</v>
      </c>
      <c r="BY2559" s="5">
        <v>5</v>
      </c>
    </row>
    <row r="2560" spans="1:77" x14ac:dyDescent="0.2">
      <c r="A2560" s="2" t="s">
        <v>370</v>
      </c>
      <c r="B2560" s="3">
        <v>42117</v>
      </c>
      <c r="C2560" s="4">
        <v>24</v>
      </c>
      <c r="G2560" s="5">
        <v>7.0000000000000001E-3</v>
      </c>
      <c r="H2560" s="5">
        <v>0.01</v>
      </c>
      <c r="M2560" s="5">
        <v>0.25</v>
      </c>
      <c r="S2560" s="5">
        <v>35.6</v>
      </c>
      <c r="T2560" s="5">
        <v>14</v>
      </c>
      <c r="V2560" s="5">
        <v>1.7</v>
      </c>
      <c r="W2560" s="5">
        <v>0.04</v>
      </c>
      <c r="AB2560" s="5">
        <v>10.95</v>
      </c>
      <c r="AD2560" s="5">
        <v>1.38</v>
      </c>
      <c r="AE2560" s="5">
        <v>0.8</v>
      </c>
      <c r="AJ2560" s="5">
        <v>28.8</v>
      </c>
      <c r="AN2560" s="5">
        <v>4.3899999999999997</v>
      </c>
      <c r="AO2560" s="5">
        <v>2E-3</v>
      </c>
      <c r="AT2560" s="5">
        <v>12.1</v>
      </c>
      <c r="AV2560" s="5">
        <v>17.7</v>
      </c>
      <c r="AW2560" s="5">
        <v>3.2799999999999999E-3</v>
      </c>
      <c r="AX2560" s="5">
        <v>0.28000000000000003</v>
      </c>
      <c r="BA2560" s="5">
        <v>6.61</v>
      </c>
      <c r="BF2560" s="5">
        <v>8.82</v>
      </c>
      <c r="BH2560" s="5">
        <v>0.89</v>
      </c>
      <c r="BO2560" s="5">
        <v>51.5</v>
      </c>
      <c r="BQ2560" s="5">
        <v>2.65</v>
      </c>
      <c r="BR2560" s="5">
        <v>2.69</v>
      </c>
      <c r="BX2560" s="5">
        <v>9.6</v>
      </c>
    </row>
    <row r="2561" spans="1:77" x14ac:dyDescent="0.2">
      <c r="A2561" s="2" t="s">
        <v>370</v>
      </c>
      <c r="B2561" s="3">
        <v>41771</v>
      </c>
      <c r="C2561" s="4">
        <v>33</v>
      </c>
      <c r="G2561" s="5">
        <v>4.0000000000000001E-3</v>
      </c>
      <c r="H2561" s="5">
        <v>0.01</v>
      </c>
      <c r="J2561" s="5">
        <v>0.3</v>
      </c>
      <c r="M2561" s="5">
        <v>0.28999999999999998</v>
      </c>
      <c r="N2561" s="5">
        <v>0.2</v>
      </c>
      <c r="Q2561" s="5">
        <v>0.03</v>
      </c>
      <c r="S2561" s="5">
        <v>35.5</v>
      </c>
      <c r="T2561" s="5">
        <v>15</v>
      </c>
      <c r="U2561" s="5">
        <v>0.6</v>
      </c>
      <c r="V2561" s="5">
        <v>1.8</v>
      </c>
      <c r="W2561" s="5">
        <v>0.06</v>
      </c>
      <c r="AB2561" s="5">
        <v>10.75</v>
      </c>
      <c r="AD2561" s="5">
        <v>1.37</v>
      </c>
      <c r="AE2561" s="5">
        <v>0.74</v>
      </c>
      <c r="AI2561" s="5">
        <v>0.5</v>
      </c>
      <c r="AJ2561" s="5">
        <v>29.2</v>
      </c>
      <c r="AN2561" s="5">
        <v>4.84</v>
      </c>
      <c r="AO2561" s="5">
        <v>3.0000000000000001E-3</v>
      </c>
      <c r="AT2561" s="5">
        <v>11.8</v>
      </c>
      <c r="AU2561" s="5">
        <v>1.2</v>
      </c>
      <c r="AV2561" s="5">
        <v>20.58</v>
      </c>
      <c r="AW2561" s="5">
        <v>3.2799999999999999E-3</v>
      </c>
      <c r="AX2561" s="5">
        <v>0.25</v>
      </c>
      <c r="AY2561" s="5">
        <v>0.1</v>
      </c>
      <c r="BA2561" s="5">
        <v>6.98</v>
      </c>
      <c r="BC2561" s="5">
        <v>1E-3</v>
      </c>
      <c r="BF2561" s="5">
        <v>7.88</v>
      </c>
      <c r="BH2561" s="5">
        <v>0.85</v>
      </c>
      <c r="BO2561" s="5">
        <v>54.3</v>
      </c>
      <c r="BQ2561" s="5">
        <v>2.74</v>
      </c>
      <c r="BR2561" s="5">
        <v>2.71</v>
      </c>
      <c r="BX2561" s="5">
        <v>9.3000000000000007</v>
      </c>
      <c r="BY2561" s="5">
        <v>2.4</v>
      </c>
    </row>
    <row r="2562" spans="1:77" x14ac:dyDescent="0.2">
      <c r="A2562" s="2" t="s">
        <v>370</v>
      </c>
      <c r="B2562" s="3">
        <v>41528</v>
      </c>
      <c r="C2562" s="4">
        <v>25</v>
      </c>
      <c r="G2562" s="5">
        <v>5.0000000000000001E-3</v>
      </c>
      <c r="H2562" s="5">
        <v>0.01</v>
      </c>
      <c r="M2562" s="5">
        <v>0.35</v>
      </c>
      <c r="S2562" s="5">
        <v>38.1</v>
      </c>
      <c r="T2562" s="5">
        <v>15</v>
      </c>
      <c r="V2562" s="5">
        <v>1.5</v>
      </c>
      <c r="W2562" s="5">
        <v>0.2</v>
      </c>
      <c r="AB2562" s="5">
        <v>10.54</v>
      </c>
      <c r="AD2562" s="5">
        <v>1.5</v>
      </c>
      <c r="AE2562" s="5">
        <v>0.8</v>
      </c>
      <c r="AJ2562" s="5">
        <v>30.5</v>
      </c>
      <c r="AN2562" s="5">
        <v>4.95</v>
      </c>
      <c r="AO2562" s="5">
        <v>7.0000000000000001E-3</v>
      </c>
      <c r="AT2562" s="5">
        <v>11.4</v>
      </c>
      <c r="AV2562" s="5">
        <v>24.56</v>
      </c>
      <c r="AW2562" s="5">
        <v>3.2799999999999999E-3</v>
      </c>
      <c r="AX2562" s="5">
        <v>0.26</v>
      </c>
      <c r="AY2562" s="5">
        <v>0.11</v>
      </c>
      <c r="BA2562" s="5">
        <v>6.66</v>
      </c>
      <c r="BF2562" s="5">
        <v>7.87</v>
      </c>
      <c r="BH2562" s="5">
        <v>0.87</v>
      </c>
      <c r="BO2562" s="5">
        <v>52.7</v>
      </c>
      <c r="BQ2562" s="5">
        <v>2.79</v>
      </c>
      <c r="BR2562" s="5">
        <v>2.84</v>
      </c>
      <c r="BX2562" s="5">
        <v>9.1999999999999993</v>
      </c>
    </row>
    <row r="2563" spans="1:77" x14ac:dyDescent="0.2">
      <c r="A2563" s="2" t="s">
        <v>370</v>
      </c>
      <c r="B2563" s="3">
        <v>41037</v>
      </c>
      <c r="C2563" s="4">
        <v>28</v>
      </c>
      <c r="G2563" s="5">
        <v>0.02</v>
      </c>
      <c r="H2563" s="5">
        <v>0.01</v>
      </c>
      <c r="M2563" s="5">
        <v>0.33</v>
      </c>
      <c r="S2563" s="5">
        <v>37.299999999999997</v>
      </c>
      <c r="T2563" s="5">
        <v>13</v>
      </c>
      <c r="V2563" s="5">
        <v>1.5</v>
      </c>
      <c r="W2563" s="5">
        <v>0.22</v>
      </c>
      <c r="AB2563" s="5">
        <v>10.31</v>
      </c>
      <c r="AD2563" s="5">
        <v>2.11</v>
      </c>
      <c r="AE2563" s="5">
        <v>0.83</v>
      </c>
      <c r="AJ2563" s="5">
        <v>29.8</v>
      </c>
      <c r="AN2563" s="5">
        <v>5.18</v>
      </c>
      <c r="AO2563" s="5">
        <v>7.0000000000000001E-3</v>
      </c>
      <c r="AT2563" s="5">
        <v>11.4</v>
      </c>
      <c r="AV2563" s="5">
        <v>26.02</v>
      </c>
      <c r="AW2563" s="5">
        <v>3.2799999999999999E-3</v>
      </c>
      <c r="AX2563" s="5">
        <v>0.26</v>
      </c>
      <c r="AY2563" s="5">
        <v>0.12</v>
      </c>
      <c r="BA2563" s="5">
        <v>6.56</v>
      </c>
      <c r="BF2563" s="5">
        <v>8.1199999999999992</v>
      </c>
      <c r="BH2563" s="5">
        <v>0.93</v>
      </c>
      <c r="BO2563" s="5">
        <v>49.8</v>
      </c>
      <c r="BQ2563" s="5">
        <v>2.76</v>
      </c>
      <c r="BR2563" s="5">
        <v>2.82</v>
      </c>
      <c r="BS2563" s="5">
        <v>0.2</v>
      </c>
      <c r="BT2563" s="5">
        <v>13</v>
      </c>
      <c r="BV2563" s="5">
        <v>0.17</v>
      </c>
      <c r="BX2563" s="5">
        <v>9.4</v>
      </c>
    </row>
    <row r="2564" spans="1:77" x14ac:dyDescent="0.2">
      <c r="A2564" s="2" t="s">
        <v>370</v>
      </c>
      <c r="B2564" s="3">
        <v>40749</v>
      </c>
      <c r="C2564" s="4">
        <v>37</v>
      </c>
      <c r="G2564" s="5">
        <v>8.9999999999999993E-3</v>
      </c>
      <c r="H2564" s="5">
        <v>0.01</v>
      </c>
      <c r="J2564" s="5">
        <v>0.4</v>
      </c>
      <c r="M2564" s="5">
        <v>0.28000000000000003</v>
      </c>
      <c r="N2564" s="5">
        <v>0.2</v>
      </c>
      <c r="Q2564" s="5">
        <v>0.06</v>
      </c>
      <c r="S2564" s="5">
        <v>39.6</v>
      </c>
      <c r="T2564" s="5">
        <v>14</v>
      </c>
      <c r="U2564" s="5">
        <v>0.3</v>
      </c>
      <c r="V2564" s="5">
        <v>1.4</v>
      </c>
      <c r="W2564" s="5">
        <v>0.19</v>
      </c>
      <c r="AB2564" s="5">
        <v>10.42</v>
      </c>
      <c r="AD2564" s="5">
        <v>0.44</v>
      </c>
      <c r="AE2564" s="5">
        <v>0.79</v>
      </c>
      <c r="AI2564" s="5">
        <v>0.5</v>
      </c>
      <c r="AJ2564" s="5">
        <v>30.9</v>
      </c>
      <c r="AN2564" s="5">
        <v>5.26</v>
      </c>
      <c r="AO2564" s="5">
        <v>6.0000000000000001E-3</v>
      </c>
      <c r="AS2564" s="5">
        <v>0.35</v>
      </c>
      <c r="AT2564" s="5">
        <v>12.2</v>
      </c>
      <c r="AU2564" s="5">
        <v>2.2000000000000002</v>
      </c>
      <c r="AV2564" s="5">
        <v>28.99</v>
      </c>
      <c r="AW2564" s="5">
        <v>3.2799999999999999E-3</v>
      </c>
      <c r="AX2564" s="5">
        <v>0.27</v>
      </c>
      <c r="BA2564" s="5">
        <v>6.8</v>
      </c>
      <c r="BC2564" s="5">
        <v>1E-3</v>
      </c>
      <c r="BF2564" s="5">
        <v>7.9</v>
      </c>
      <c r="BH2564" s="5">
        <v>0.89</v>
      </c>
      <c r="BO2564" s="5">
        <v>57.5</v>
      </c>
      <c r="BQ2564" s="5">
        <v>2.96</v>
      </c>
      <c r="BR2564" s="5">
        <v>2.97</v>
      </c>
      <c r="BS2564" s="5">
        <v>0.2</v>
      </c>
      <c r="BT2564" s="5">
        <v>12</v>
      </c>
      <c r="BV2564" s="5">
        <v>0.12</v>
      </c>
      <c r="BW2564" s="5">
        <v>0.51</v>
      </c>
      <c r="BX2564" s="5">
        <v>9</v>
      </c>
      <c r="BY2564" s="5">
        <v>2.8</v>
      </c>
    </row>
    <row r="2565" spans="1:77" x14ac:dyDescent="0.2">
      <c r="A2565" s="2" t="s">
        <v>370</v>
      </c>
      <c r="B2565" s="3">
        <v>40484</v>
      </c>
      <c r="C2565" s="4">
        <v>24</v>
      </c>
      <c r="G2565" s="5">
        <v>7.0000000000000001E-3</v>
      </c>
      <c r="H2565" s="5">
        <v>7.0000000000000007E-2</v>
      </c>
      <c r="M2565" s="5">
        <v>0.69</v>
      </c>
      <c r="S2565" s="5">
        <v>167</v>
      </c>
      <c r="T2565" s="5">
        <v>41</v>
      </c>
      <c r="V2565" s="5">
        <v>1.6</v>
      </c>
      <c r="W2565" s="5">
        <v>2.66</v>
      </c>
      <c r="AB2565" s="5">
        <v>1.3</v>
      </c>
      <c r="AD2565" s="5">
        <v>12.57</v>
      </c>
      <c r="AE2565" s="5">
        <v>2.4</v>
      </c>
      <c r="AJ2565" s="5">
        <v>83</v>
      </c>
      <c r="AN2565" s="5">
        <v>9.75</v>
      </c>
      <c r="AO2565" s="5">
        <v>0.18</v>
      </c>
      <c r="AT2565" s="5">
        <v>21.5</v>
      </c>
      <c r="AV2565" s="5">
        <v>0.22</v>
      </c>
      <c r="AW2565" s="5">
        <v>3.2799999999999999E-3</v>
      </c>
      <c r="AX2565" s="5">
        <v>0.03</v>
      </c>
      <c r="BA2565" s="5">
        <v>7.04</v>
      </c>
      <c r="BF2565" s="5">
        <v>0.09</v>
      </c>
      <c r="BH2565" s="5">
        <v>6.17</v>
      </c>
      <c r="BO2565" s="5">
        <v>83.7</v>
      </c>
      <c r="BQ2565" s="5">
        <v>9.07</v>
      </c>
      <c r="BR2565" s="5">
        <v>10.29</v>
      </c>
      <c r="BX2565" s="5">
        <v>10.6</v>
      </c>
    </row>
    <row r="2566" spans="1:77" x14ac:dyDescent="0.2">
      <c r="A2566" s="2" t="s">
        <v>370</v>
      </c>
      <c r="B2566" s="3">
        <v>40863</v>
      </c>
      <c r="C2566" s="4">
        <v>25</v>
      </c>
      <c r="G2566" s="5">
        <v>2E-3</v>
      </c>
      <c r="H2566" s="5">
        <v>0.08</v>
      </c>
      <c r="M2566" s="5">
        <v>0.19</v>
      </c>
      <c r="S2566" s="5">
        <v>95.9</v>
      </c>
      <c r="T2566" s="5">
        <v>40</v>
      </c>
      <c r="V2566" s="5">
        <v>1.6</v>
      </c>
      <c r="W2566" s="5">
        <v>1.03</v>
      </c>
      <c r="AB2566" s="5">
        <v>10.09</v>
      </c>
      <c r="AD2566" s="5">
        <v>10.9</v>
      </c>
      <c r="AE2566" s="5">
        <v>1.33</v>
      </c>
      <c r="AJ2566" s="5">
        <v>54.6</v>
      </c>
      <c r="AN2566" s="5">
        <v>7.34</v>
      </c>
      <c r="AO2566" s="5">
        <v>0.22</v>
      </c>
      <c r="AT2566" s="5">
        <v>12.5</v>
      </c>
      <c r="AV2566" s="5">
        <v>0.22</v>
      </c>
      <c r="AW2566" s="5">
        <v>3.2799999999999999E-3</v>
      </c>
      <c r="AX2566" s="5">
        <v>0.02</v>
      </c>
      <c r="BA2566" s="5">
        <v>7.52</v>
      </c>
      <c r="BF2566" s="5">
        <v>0.16</v>
      </c>
      <c r="BH2566" s="5">
        <v>2.89</v>
      </c>
      <c r="BO2566" s="5">
        <v>66.900000000000006</v>
      </c>
      <c r="BQ2566" s="5">
        <v>5.41</v>
      </c>
      <c r="BR2566" s="5">
        <v>6.04</v>
      </c>
      <c r="BT2566" s="5">
        <v>33</v>
      </c>
      <c r="BX2566" s="5">
        <v>10.4</v>
      </c>
    </row>
    <row r="2567" spans="1:77" x14ac:dyDescent="0.2">
      <c r="A2567" s="2" t="s">
        <v>370</v>
      </c>
      <c r="B2567" s="3">
        <v>40878</v>
      </c>
      <c r="C2567" s="4">
        <v>25</v>
      </c>
      <c r="G2567" s="5">
        <v>3.0000000000000001E-3</v>
      </c>
      <c r="H2567" s="5">
        <v>7.0000000000000007E-2</v>
      </c>
      <c r="M2567" s="5">
        <v>0.68</v>
      </c>
      <c r="S2567" s="5">
        <v>154</v>
      </c>
      <c r="T2567" s="5">
        <v>48</v>
      </c>
      <c r="V2567" s="5">
        <v>1.7</v>
      </c>
      <c r="W2567" s="5">
        <v>2.25</v>
      </c>
      <c r="AB2567" s="5">
        <v>1.38</v>
      </c>
      <c r="AD2567" s="5">
        <v>5</v>
      </c>
      <c r="AE2567" s="5">
        <v>2.2000000000000002</v>
      </c>
      <c r="AJ2567" s="5">
        <v>83</v>
      </c>
      <c r="AN2567" s="5">
        <v>9.68</v>
      </c>
      <c r="AO2567" s="5">
        <v>0.17</v>
      </c>
      <c r="AT2567" s="5">
        <v>19.8</v>
      </c>
      <c r="AV2567" s="5">
        <v>0.22</v>
      </c>
      <c r="AW2567" s="5">
        <v>5.9100000000000003E-3</v>
      </c>
      <c r="AX2567" s="5">
        <v>0.02</v>
      </c>
      <c r="BA2567" s="5">
        <v>7</v>
      </c>
      <c r="BF2567" s="5">
        <v>0.94</v>
      </c>
      <c r="BH2567" s="5">
        <v>6.11</v>
      </c>
      <c r="BO2567" s="5">
        <v>76.900000000000006</v>
      </c>
      <c r="BQ2567" s="5">
        <v>9.07</v>
      </c>
      <c r="BR2567" s="5">
        <v>9.5299999999999994</v>
      </c>
      <c r="BT2567" s="5">
        <v>78</v>
      </c>
      <c r="BX2567" s="5">
        <v>10.9</v>
      </c>
    </row>
    <row r="2568" spans="1:77" x14ac:dyDescent="0.2">
      <c r="A2568" s="2" t="s">
        <v>370</v>
      </c>
      <c r="B2568" s="3">
        <v>41212</v>
      </c>
      <c r="C2568" s="4">
        <v>38</v>
      </c>
      <c r="G2568" s="5">
        <v>1E-3</v>
      </c>
      <c r="H2568" s="5">
        <v>0.09</v>
      </c>
      <c r="J2568" s="5">
        <v>0.5</v>
      </c>
      <c r="M2568" s="5">
        <v>0.17</v>
      </c>
      <c r="N2568" s="5">
        <v>0.2</v>
      </c>
      <c r="Q2568" s="5">
        <v>0.02</v>
      </c>
      <c r="S2568" s="5">
        <v>87.3</v>
      </c>
      <c r="T2568" s="5">
        <v>41</v>
      </c>
      <c r="U2568" s="5">
        <v>0.3</v>
      </c>
      <c r="V2568" s="5">
        <v>1.6</v>
      </c>
      <c r="W2568" s="5">
        <v>0.97</v>
      </c>
      <c r="AB2568" s="5">
        <v>10.039999999999999</v>
      </c>
      <c r="AD2568" s="5">
        <v>3.72</v>
      </c>
      <c r="AE2568" s="5">
        <v>1.3</v>
      </c>
      <c r="AI2568" s="5">
        <v>0.5</v>
      </c>
      <c r="AJ2568" s="5">
        <v>54.5</v>
      </c>
      <c r="AN2568" s="5">
        <v>6.67</v>
      </c>
      <c r="AO2568" s="5">
        <v>0.21</v>
      </c>
      <c r="AS2568" s="5">
        <v>0.35</v>
      </c>
      <c r="AT2568" s="5">
        <v>11.6</v>
      </c>
      <c r="AU2568" s="5">
        <v>0.5</v>
      </c>
      <c r="AV2568" s="5">
        <v>0.22</v>
      </c>
      <c r="AW2568" s="5">
        <v>3.2799999999999999E-3</v>
      </c>
      <c r="AX2568" s="5">
        <v>0.04</v>
      </c>
      <c r="AY2568" s="5">
        <v>0.06</v>
      </c>
      <c r="BA2568" s="5">
        <v>7.52</v>
      </c>
      <c r="BC2568" s="5">
        <v>1E-3</v>
      </c>
      <c r="BF2568" s="5">
        <v>0.09</v>
      </c>
      <c r="BH2568" s="5">
        <v>2.76</v>
      </c>
      <c r="BO2568" s="5">
        <v>66.7</v>
      </c>
      <c r="BQ2568" s="5">
        <v>5.31</v>
      </c>
      <c r="BR2568" s="5">
        <v>5.51</v>
      </c>
      <c r="BS2568" s="5">
        <v>0.2</v>
      </c>
      <c r="BT2568" s="5">
        <v>29</v>
      </c>
      <c r="BV2568" s="5">
        <v>0.1</v>
      </c>
      <c r="BW2568" s="5">
        <v>0.11</v>
      </c>
      <c r="BX2568" s="5">
        <v>10.3</v>
      </c>
      <c r="BY2568" s="5">
        <v>0.5</v>
      </c>
    </row>
    <row r="2569" spans="1:77" x14ac:dyDescent="0.2">
      <c r="A2569" s="2" t="s">
        <v>370</v>
      </c>
      <c r="B2569" s="3">
        <v>41583</v>
      </c>
      <c r="C2569" s="4">
        <v>24</v>
      </c>
      <c r="G2569" s="5">
        <v>7.0000000000000007E-2</v>
      </c>
      <c r="H2569" s="5">
        <v>0.1</v>
      </c>
      <c r="M2569" s="5">
        <v>0.2</v>
      </c>
      <c r="S2569" s="5">
        <v>96.5</v>
      </c>
      <c r="T2569" s="5">
        <v>65</v>
      </c>
      <c r="V2569" s="5">
        <v>1.4</v>
      </c>
      <c r="W2569" s="5">
        <v>1.1200000000000001</v>
      </c>
      <c r="AB2569" s="5">
        <v>10.14</v>
      </c>
      <c r="AD2569" s="5">
        <v>2</v>
      </c>
      <c r="AE2569" s="5">
        <v>1.39</v>
      </c>
      <c r="AJ2569" s="5">
        <v>58.7</v>
      </c>
      <c r="AN2569" s="5">
        <v>7.54</v>
      </c>
      <c r="AO2569" s="5">
        <v>0.23</v>
      </c>
      <c r="AT2569" s="5">
        <v>12</v>
      </c>
      <c r="AV2569" s="5">
        <v>0.22</v>
      </c>
      <c r="AW2569" s="5">
        <v>3.2799999999999999E-3</v>
      </c>
      <c r="AX2569" s="5">
        <v>0.01</v>
      </c>
      <c r="AY2569" s="5">
        <v>0.08</v>
      </c>
      <c r="BF2569" s="5">
        <v>0.19</v>
      </c>
      <c r="BH2569" s="5">
        <v>2.83</v>
      </c>
      <c r="BO2569" s="5">
        <v>74.099999999999994</v>
      </c>
      <c r="BQ2569" s="5">
        <v>6.21</v>
      </c>
      <c r="BR2569" s="5">
        <v>6.08</v>
      </c>
      <c r="BX2569" s="5">
        <v>10.3</v>
      </c>
    </row>
    <row r="2570" spans="1:77" x14ac:dyDescent="0.2">
      <c r="A2570" s="2" t="s">
        <v>370</v>
      </c>
      <c r="B2570" s="3">
        <v>38842</v>
      </c>
      <c r="C2570" s="4">
        <v>31</v>
      </c>
      <c r="F2570" s="5">
        <v>0.16</v>
      </c>
      <c r="H2570" s="5">
        <v>0.02</v>
      </c>
      <c r="J2570" s="5">
        <v>5</v>
      </c>
      <c r="M2570" s="5">
        <v>0.46</v>
      </c>
      <c r="N2570" s="5">
        <v>2.5</v>
      </c>
      <c r="Q2570" s="5">
        <v>1</v>
      </c>
      <c r="S2570" s="5">
        <v>110.29</v>
      </c>
      <c r="T2570" s="5">
        <v>34</v>
      </c>
      <c r="U2570" s="5">
        <v>5</v>
      </c>
      <c r="V2570" s="5">
        <v>1.3</v>
      </c>
      <c r="W2570" s="5">
        <v>0.51</v>
      </c>
      <c r="AD2570" s="5">
        <v>-0.74</v>
      </c>
      <c r="AE2570" s="5">
        <v>1</v>
      </c>
      <c r="AI2570" s="5">
        <v>10</v>
      </c>
      <c r="AJ2570" s="5">
        <v>63.7</v>
      </c>
      <c r="AN2570" s="5">
        <v>6.05</v>
      </c>
      <c r="AO2570" s="5">
        <v>0.02</v>
      </c>
      <c r="AT2570" s="5">
        <v>11.7</v>
      </c>
      <c r="AU2570" s="5">
        <v>3</v>
      </c>
      <c r="AV2570" s="5">
        <v>50.42</v>
      </c>
      <c r="AW2570" s="5">
        <v>0.02</v>
      </c>
      <c r="AX2570" s="5">
        <v>0.15</v>
      </c>
      <c r="BA2570" s="5">
        <v>7.21</v>
      </c>
      <c r="BC2570" s="5">
        <v>0.1</v>
      </c>
      <c r="BE2570" s="5">
        <v>6.6</v>
      </c>
      <c r="BH2570" s="5">
        <v>3.36</v>
      </c>
      <c r="BO2570" s="5">
        <v>71</v>
      </c>
      <c r="BQ2570" s="5">
        <v>6.6</v>
      </c>
      <c r="BR2570" s="5">
        <v>6.56</v>
      </c>
      <c r="BX2570" s="5">
        <v>9.1</v>
      </c>
      <c r="BY2570" s="5">
        <v>10</v>
      </c>
    </row>
    <row r="2571" spans="1:77" x14ac:dyDescent="0.2">
      <c r="A2571" s="2" t="s">
        <v>370</v>
      </c>
      <c r="B2571" s="3">
        <v>38679</v>
      </c>
      <c r="C2571" s="4">
        <v>33</v>
      </c>
      <c r="F2571" s="5">
        <v>0.04</v>
      </c>
      <c r="H2571" s="5">
        <v>0.01</v>
      </c>
      <c r="J2571" s="5">
        <v>1</v>
      </c>
      <c r="M2571" s="5">
        <v>0.3</v>
      </c>
      <c r="N2571" s="5">
        <v>2</v>
      </c>
      <c r="Q2571" s="5">
        <v>0.5</v>
      </c>
      <c r="S2571" s="5">
        <v>101</v>
      </c>
      <c r="T2571" s="5">
        <v>33</v>
      </c>
      <c r="U2571" s="5">
        <v>1</v>
      </c>
      <c r="V2571" s="5">
        <v>1.1000000000000001</v>
      </c>
      <c r="W2571" s="5">
        <v>0.04</v>
      </c>
      <c r="AB2571" s="5">
        <v>19.32</v>
      </c>
      <c r="AD2571" s="5">
        <v>-1.49</v>
      </c>
      <c r="AE2571" s="5">
        <v>0.5</v>
      </c>
      <c r="AI2571" s="5">
        <v>2</v>
      </c>
      <c r="AJ2571" s="5">
        <v>56.7</v>
      </c>
      <c r="AN2571" s="5">
        <v>5</v>
      </c>
      <c r="AO2571" s="5">
        <v>0.01</v>
      </c>
      <c r="AT2571" s="5">
        <v>8.6</v>
      </c>
      <c r="AU2571" s="5">
        <v>2</v>
      </c>
      <c r="AV2571" s="5">
        <v>50.02</v>
      </c>
      <c r="AW2571" s="5">
        <v>0.03</v>
      </c>
      <c r="AX2571" s="5">
        <v>0.03</v>
      </c>
      <c r="BA2571" s="5">
        <v>7.2</v>
      </c>
      <c r="BC2571" s="5">
        <v>0.1</v>
      </c>
      <c r="BE2571" s="5">
        <v>1.8</v>
      </c>
      <c r="BH2571" s="5">
        <v>2.9</v>
      </c>
      <c r="BI2571" s="5">
        <v>0.1</v>
      </c>
      <c r="BO2571" s="5">
        <v>62</v>
      </c>
      <c r="BQ2571" s="5">
        <v>-5.92</v>
      </c>
      <c r="BR2571" s="5">
        <v>5.84</v>
      </c>
      <c r="BX2571" s="5">
        <v>8.9</v>
      </c>
      <c r="BY2571" s="5">
        <v>5</v>
      </c>
    </row>
    <row r="2572" spans="1:77" x14ac:dyDescent="0.2">
      <c r="A2572" s="2" t="s">
        <v>370</v>
      </c>
      <c r="B2572" s="3">
        <v>37796</v>
      </c>
      <c r="C2572" s="4">
        <v>21</v>
      </c>
      <c r="F2572" s="5">
        <v>0.01</v>
      </c>
      <c r="H2572" s="5">
        <v>0.03</v>
      </c>
      <c r="M2572" s="5">
        <v>0.34</v>
      </c>
      <c r="S2572" s="5">
        <v>121</v>
      </c>
      <c r="T2572" s="5">
        <v>30</v>
      </c>
      <c r="V2572" s="5">
        <v>1.7</v>
      </c>
      <c r="W2572" s="5">
        <v>0.25</v>
      </c>
      <c r="AB2572" s="5">
        <v>18.5</v>
      </c>
      <c r="AE2572" s="5">
        <v>0.7</v>
      </c>
      <c r="AJ2572" s="5">
        <v>71</v>
      </c>
      <c r="AN2572" s="5">
        <v>6.8</v>
      </c>
      <c r="AO2572" s="5">
        <v>0.03</v>
      </c>
      <c r="AT2572" s="5">
        <v>9.4</v>
      </c>
      <c r="AV2572" s="5">
        <v>69.94</v>
      </c>
      <c r="AW2572" s="5">
        <v>0.04</v>
      </c>
      <c r="AX2572" s="5">
        <v>0.03</v>
      </c>
      <c r="BA2572" s="5">
        <v>7.3</v>
      </c>
      <c r="BE2572" s="5">
        <v>7.1</v>
      </c>
      <c r="BH2572" s="5">
        <v>3.6</v>
      </c>
      <c r="BO2572" s="5">
        <v>64</v>
      </c>
      <c r="BX2572" s="5">
        <v>9.1999999999999993</v>
      </c>
    </row>
    <row r="2573" spans="1:77" x14ac:dyDescent="0.2">
      <c r="A2573" s="2" t="s">
        <v>370</v>
      </c>
      <c r="B2573" s="3">
        <v>37172</v>
      </c>
      <c r="C2573" s="4">
        <v>21</v>
      </c>
      <c r="F2573" s="5">
        <v>0.02</v>
      </c>
      <c r="H2573" s="5">
        <v>0.01</v>
      </c>
      <c r="M2573" s="5">
        <v>0.28999999999999998</v>
      </c>
      <c r="S2573" s="5">
        <v>103</v>
      </c>
      <c r="T2573" s="5">
        <v>32</v>
      </c>
      <c r="V2573" s="5">
        <v>4.5</v>
      </c>
      <c r="W2573" s="5">
        <v>0.02</v>
      </c>
      <c r="AB2573" s="5">
        <v>19.78</v>
      </c>
      <c r="AE2573" s="5">
        <v>0.86</v>
      </c>
      <c r="AJ2573" s="5">
        <v>64</v>
      </c>
      <c r="AN2573" s="5">
        <v>5.96</v>
      </c>
      <c r="AO2573" s="5">
        <v>0.04</v>
      </c>
      <c r="AT2573" s="5">
        <v>10.9</v>
      </c>
      <c r="AV2573" s="5">
        <v>44.26</v>
      </c>
      <c r="AW2573" s="5">
        <v>0.42</v>
      </c>
      <c r="AX2573" s="5">
        <v>0.09</v>
      </c>
      <c r="BA2573" s="5">
        <v>7.4</v>
      </c>
      <c r="BE2573" s="5">
        <v>0</v>
      </c>
      <c r="BH2573" s="5">
        <v>3.3</v>
      </c>
      <c r="BO2573" s="5">
        <v>57</v>
      </c>
      <c r="BX2573" s="5">
        <v>9.6999999999999993</v>
      </c>
    </row>
    <row r="2574" spans="1:77" x14ac:dyDescent="0.2">
      <c r="A2574" s="2" t="s">
        <v>370</v>
      </c>
      <c r="B2574" s="3">
        <v>42158</v>
      </c>
      <c r="C2574" s="4">
        <v>25</v>
      </c>
      <c r="G2574" s="5">
        <v>0.52</v>
      </c>
      <c r="H2574" s="5">
        <v>0.01</v>
      </c>
      <c r="M2574" s="5">
        <v>0.87</v>
      </c>
      <c r="S2574" s="5">
        <v>31.4</v>
      </c>
      <c r="T2574" s="5">
        <v>40</v>
      </c>
      <c r="V2574" s="5">
        <v>8.4</v>
      </c>
      <c r="W2574" s="5">
        <v>0.11</v>
      </c>
      <c r="AB2574" s="5">
        <v>3.13</v>
      </c>
      <c r="AC2574" s="5">
        <v>10</v>
      </c>
      <c r="AD2574" s="5">
        <v>0.82</v>
      </c>
      <c r="AE2574" s="5">
        <v>14.5</v>
      </c>
      <c r="AJ2574" s="5">
        <v>35.1</v>
      </c>
      <c r="AN2574" s="5">
        <v>5.17</v>
      </c>
      <c r="AO2574" s="5">
        <v>7.0000000000000001E-3</v>
      </c>
      <c r="AT2574" s="5">
        <v>9.25</v>
      </c>
      <c r="AV2574" s="5">
        <v>54</v>
      </c>
      <c r="AW2574" s="5">
        <v>3.2799999999999999E-3</v>
      </c>
      <c r="AX2574" s="5">
        <v>0.01</v>
      </c>
      <c r="BA2574" s="5">
        <v>5.15</v>
      </c>
      <c r="BF2574" s="5">
        <v>8.7100000000000009</v>
      </c>
      <c r="BH2574" s="5">
        <v>0.13</v>
      </c>
      <c r="BO2574" s="5">
        <v>35</v>
      </c>
      <c r="BQ2574" s="5">
        <v>2.86</v>
      </c>
      <c r="BR2574" s="5">
        <v>2.84</v>
      </c>
      <c r="BX2574" s="5">
        <v>9.1</v>
      </c>
    </row>
    <row r="2575" spans="1:77" x14ac:dyDescent="0.2">
      <c r="A2575" s="2" t="s">
        <v>370</v>
      </c>
      <c r="B2575" s="3">
        <v>41975</v>
      </c>
      <c r="C2575" s="4">
        <v>33</v>
      </c>
      <c r="G2575" s="5">
        <v>0.33</v>
      </c>
      <c r="H2575" s="5">
        <v>0.01</v>
      </c>
      <c r="J2575" s="5">
        <v>0.2</v>
      </c>
      <c r="M2575" s="5">
        <v>0.79</v>
      </c>
      <c r="N2575" s="5">
        <v>0.2</v>
      </c>
      <c r="Q2575" s="5">
        <v>0.06</v>
      </c>
      <c r="S2575" s="5">
        <v>36.200000000000003</v>
      </c>
      <c r="T2575" s="5">
        <v>44</v>
      </c>
      <c r="U2575" s="5">
        <v>1.4</v>
      </c>
      <c r="V2575" s="5">
        <v>8.4</v>
      </c>
      <c r="W2575" s="5">
        <v>0.08</v>
      </c>
      <c r="AB2575" s="5">
        <v>3.53</v>
      </c>
      <c r="AD2575" s="5">
        <v>4.33</v>
      </c>
      <c r="AE2575" s="5">
        <v>16.399999999999999</v>
      </c>
      <c r="AI2575" s="5">
        <v>1.8</v>
      </c>
      <c r="AJ2575" s="5">
        <v>36.1</v>
      </c>
      <c r="AN2575" s="5">
        <v>5.8</v>
      </c>
      <c r="AO2575" s="5">
        <v>0.01</v>
      </c>
      <c r="AT2575" s="5">
        <v>9.85</v>
      </c>
      <c r="AU2575" s="5">
        <v>0.8</v>
      </c>
      <c r="AV2575" s="5">
        <v>51.35</v>
      </c>
      <c r="AW2575" s="5">
        <v>3.2799999999999999E-3</v>
      </c>
      <c r="AX2575" s="5">
        <v>0.01</v>
      </c>
      <c r="AY2575" s="5">
        <v>0.04</v>
      </c>
      <c r="BA2575" s="5">
        <v>5.17</v>
      </c>
      <c r="BC2575" s="5">
        <v>2.0999999999999999E-3</v>
      </c>
      <c r="BF2575" s="5">
        <v>7.45</v>
      </c>
      <c r="BH2575" s="5">
        <v>0.18</v>
      </c>
      <c r="BO2575" s="5">
        <v>38.4</v>
      </c>
      <c r="BQ2575" s="5">
        <v>3.05</v>
      </c>
      <c r="BR2575" s="5">
        <v>3.18</v>
      </c>
      <c r="BX2575" s="5">
        <v>11.1</v>
      </c>
      <c r="BY2575" s="5">
        <v>1.2</v>
      </c>
    </row>
    <row r="2576" spans="1:77" x14ac:dyDescent="0.2">
      <c r="A2576" s="2" t="s">
        <v>370</v>
      </c>
      <c r="B2576" s="3">
        <v>41568</v>
      </c>
      <c r="C2576" s="4">
        <v>33</v>
      </c>
      <c r="G2576" s="5">
        <v>0.08</v>
      </c>
      <c r="H2576" s="5">
        <v>0.08</v>
      </c>
      <c r="J2576" s="5">
        <v>1.6</v>
      </c>
      <c r="M2576" s="5">
        <v>0.96</v>
      </c>
      <c r="N2576" s="5">
        <v>0.2</v>
      </c>
      <c r="Q2576" s="5">
        <v>0.21</v>
      </c>
      <c r="S2576" s="5">
        <v>34.4</v>
      </c>
      <c r="T2576" s="5">
        <v>115</v>
      </c>
      <c r="U2576" s="5">
        <v>0.5</v>
      </c>
      <c r="V2576" s="5">
        <v>2</v>
      </c>
      <c r="W2576" s="5">
        <v>1.17</v>
      </c>
      <c r="AB2576" s="5">
        <v>3.22</v>
      </c>
      <c r="AD2576" s="5">
        <v>8.18</v>
      </c>
      <c r="AE2576" s="5">
        <v>3.86</v>
      </c>
      <c r="AI2576" s="5">
        <v>0.9</v>
      </c>
      <c r="AJ2576" s="5">
        <v>55.4</v>
      </c>
      <c r="AN2576" s="5">
        <v>3.86</v>
      </c>
      <c r="AO2576" s="5">
        <v>0.04</v>
      </c>
      <c r="AT2576" s="5">
        <v>58.5</v>
      </c>
      <c r="AU2576" s="5">
        <v>3.6</v>
      </c>
      <c r="AV2576" s="5">
        <v>0.67</v>
      </c>
      <c r="AW2576" s="5">
        <v>4.5999999999999999E-3</v>
      </c>
      <c r="AX2576" s="5">
        <v>0.04</v>
      </c>
      <c r="AY2576" s="5">
        <v>0.02</v>
      </c>
      <c r="BA2576" s="5">
        <v>5.74</v>
      </c>
      <c r="BC2576" s="5">
        <v>1E-3</v>
      </c>
      <c r="BF2576" s="5">
        <v>0.15</v>
      </c>
      <c r="BH2576" s="5">
        <v>0.37</v>
      </c>
      <c r="BO2576" s="5">
        <v>36.4</v>
      </c>
      <c r="BQ2576" s="5">
        <v>4.38</v>
      </c>
      <c r="BR2576" s="5">
        <v>4.76</v>
      </c>
      <c r="BX2576" s="5">
        <v>9.5</v>
      </c>
      <c r="BY2576" s="5">
        <v>16</v>
      </c>
    </row>
    <row r="2577" spans="1:77" x14ac:dyDescent="0.2">
      <c r="A2577" s="2" t="s">
        <v>370</v>
      </c>
      <c r="B2577" s="3">
        <v>41226</v>
      </c>
      <c r="C2577" s="4">
        <v>28</v>
      </c>
      <c r="G2577" s="5">
        <v>0.16</v>
      </c>
      <c r="H2577" s="5">
        <v>7.0000000000000007E-2</v>
      </c>
      <c r="M2577" s="5">
        <v>0.91</v>
      </c>
      <c r="S2577" s="5">
        <v>37</v>
      </c>
      <c r="T2577" s="5">
        <v>143</v>
      </c>
      <c r="V2577" s="5">
        <v>1.7</v>
      </c>
      <c r="W2577" s="5">
        <v>0.94</v>
      </c>
      <c r="AB2577" s="5">
        <v>1.94</v>
      </c>
      <c r="AD2577" s="5">
        <v>5.67</v>
      </c>
      <c r="AE2577" s="5">
        <v>4.38</v>
      </c>
      <c r="AJ2577" s="5">
        <v>64.5</v>
      </c>
      <c r="AN2577" s="5">
        <v>4.42</v>
      </c>
      <c r="AO2577" s="5">
        <v>0.05</v>
      </c>
      <c r="AT2577" s="5">
        <v>63.4</v>
      </c>
      <c r="AV2577" s="5">
        <v>4.8600000000000003</v>
      </c>
      <c r="AW2577" s="5">
        <v>3.2799999999999999E-3</v>
      </c>
      <c r="AX2577" s="5">
        <v>0.02</v>
      </c>
      <c r="AY2577" s="5">
        <v>0.04</v>
      </c>
      <c r="BA2577" s="5">
        <v>5.67</v>
      </c>
      <c r="BF2577" s="5">
        <v>2.19</v>
      </c>
      <c r="BH2577" s="5">
        <v>0.35</v>
      </c>
      <c r="BO2577" s="5">
        <v>47.8</v>
      </c>
      <c r="BQ2577" s="5">
        <v>5.46</v>
      </c>
      <c r="BR2577" s="5">
        <v>5.16</v>
      </c>
      <c r="BS2577" s="5">
        <v>0.2</v>
      </c>
      <c r="BT2577" s="5">
        <v>11</v>
      </c>
      <c r="BV2577" s="5">
        <v>0.1</v>
      </c>
      <c r="BX2577" s="5">
        <v>9.6</v>
      </c>
    </row>
    <row r="2578" spans="1:77" x14ac:dyDescent="0.2">
      <c r="A2578" s="2" t="s">
        <v>370</v>
      </c>
      <c r="B2578" s="3">
        <v>40301</v>
      </c>
      <c r="C2578" s="4">
        <v>24</v>
      </c>
      <c r="G2578" s="5">
        <v>0.04</v>
      </c>
      <c r="H2578" s="5">
        <v>0.01</v>
      </c>
      <c r="M2578" s="5">
        <v>0.28999999999999998</v>
      </c>
      <c r="S2578" s="5">
        <v>44.2</v>
      </c>
      <c r="T2578" s="5">
        <v>14</v>
      </c>
      <c r="V2578" s="5">
        <v>1.6</v>
      </c>
      <c r="W2578" s="5">
        <v>0.04</v>
      </c>
      <c r="AB2578" s="5">
        <v>10.98</v>
      </c>
      <c r="AD2578" s="5">
        <v>8.31</v>
      </c>
      <c r="AE2578" s="5">
        <v>0.82</v>
      </c>
      <c r="AJ2578" s="5">
        <v>31.7</v>
      </c>
      <c r="AN2578" s="5">
        <v>5.52</v>
      </c>
      <c r="AO2578" s="5">
        <v>3.0000000000000001E-3</v>
      </c>
      <c r="AT2578" s="5">
        <v>13.7</v>
      </c>
      <c r="AV2578" s="5">
        <v>28.95</v>
      </c>
      <c r="AW2578" s="5">
        <v>3.2799999999999999E-3</v>
      </c>
      <c r="AX2578" s="5">
        <v>0.26</v>
      </c>
      <c r="BA2578" s="5">
        <v>6.49</v>
      </c>
      <c r="BF2578" s="5">
        <v>8.49</v>
      </c>
      <c r="BH2578" s="5">
        <v>0.88</v>
      </c>
      <c r="BO2578" s="5">
        <v>61.1</v>
      </c>
      <c r="BQ2578" s="5">
        <v>3.02</v>
      </c>
      <c r="BR2578" s="5">
        <v>3.28</v>
      </c>
      <c r="BX2578" s="5">
        <v>9.3000000000000007</v>
      </c>
    </row>
    <row r="2579" spans="1:77" x14ac:dyDescent="0.2">
      <c r="A2579" s="2" t="s">
        <v>230</v>
      </c>
      <c r="B2579" s="3">
        <v>32083</v>
      </c>
      <c r="C2579" s="4">
        <v>20</v>
      </c>
      <c r="H2579" s="5">
        <v>0.41</v>
      </c>
      <c r="M2579" s="5">
        <v>0.99</v>
      </c>
      <c r="S2579" s="5">
        <v>67</v>
      </c>
      <c r="T2579" s="5">
        <v>14.2</v>
      </c>
      <c r="V2579" s="5">
        <v>4</v>
      </c>
      <c r="W2579" s="5">
        <v>3.3</v>
      </c>
      <c r="AB2579" s="5">
        <v>11.51</v>
      </c>
      <c r="AE2579" s="5">
        <v>2.2999999999999998</v>
      </c>
      <c r="AJ2579" s="5">
        <v>43.3</v>
      </c>
      <c r="AN2579" s="5">
        <v>14</v>
      </c>
      <c r="AO2579" s="5">
        <v>0.26</v>
      </c>
      <c r="AT2579" s="5">
        <v>8.9</v>
      </c>
      <c r="AV2579" s="5">
        <v>0.44</v>
      </c>
      <c r="AW2579" s="5">
        <v>0.01</v>
      </c>
      <c r="AX2579" s="5">
        <v>0.01</v>
      </c>
      <c r="BA2579" s="5">
        <v>7</v>
      </c>
      <c r="BE2579" s="5">
        <v>0.2</v>
      </c>
      <c r="BH2579" s="5">
        <v>4.83</v>
      </c>
      <c r="BO2579" s="5">
        <v>6.29</v>
      </c>
      <c r="BX2579" s="5">
        <v>9.8000000000000007</v>
      </c>
    </row>
    <row r="2580" spans="1:77" x14ac:dyDescent="0.2">
      <c r="A2580" s="2" t="s">
        <v>230</v>
      </c>
      <c r="B2580" s="3">
        <v>35879</v>
      </c>
      <c r="C2580" s="4">
        <v>23</v>
      </c>
      <c r="F2580" s="5">
        <v>0.04</v>
      </c>
      <c r="G2580" s="5">
        <v>0.03</v>
      </c>
      <c r="H2580" s="5">
        <v>0.01</v>
      </c>
      <c r="S2580" s="5">
        <v>75</v>
      </c>
      <c r="T2580" s="5">
        <v>51</v>
      </c>
      <c r="V2580" s="5">
        <v>3.8</v>
      </c>
      <c r="W2580" s="5">
        <v>0.01</v>
      </c>
      <c r="AB2580" s="5">
        <v>1.94</v>
      </c>
      <c r="AE2580" s="5">
        <v>17</v>
      </c>
      <c r="AJ2580" s="5">
        <v>60.6</v>
      </c>
      <c r="AN2580" s="5">
        <v>7</v>
      </c>
      <c r="AO2580" s="5">
        <v>0.16</v>
      </c>
      <c r="AT2580" s="5">
        <v>18</v>
      </c>
      <c r="AV2580" s="5">
        <v>95.71</v>
      </c>
      <c r="AW2580" s="5">
        <v>0.06</v>
      </c>
      <c r="AX2580" s="5">
        <v>0.08</v>
      </c>
      <c r="AZ2580" s="5">
        <v>0.03</v>
      </c>
      <c r="BA2580" s="5">
        <v>7.06</v>
      </c>
      <c r="BE2580" s="5">
        <v>0.7</v>
      </c>
      <c r="BH2580" s="5">
        <v>1.96</v>
      </c>
      <c r="BI2580" s="5">
        <v>0.26</v>
      </c>
      <c r="BO2580" s="5">
        <v>47.6</v>
      </c>
      <c r="BX2580" s="5">
        <v>7</v>
      </c>
    </row>
    <row r="2581" spans="1:77" x14ac:dyDescent="0.2">
      <c r="A2581" s="2" t="s">
        <v>230</v>
      </c>
      <c r="B2581" s="3">
        <v>35751</v>
      </c>
      <c r="C2581" s="4">
        <v>23</v>
      </c>
      <c r="F2581" s="5">
        <v>0.02</v>
      </c>
      <c r="G2581" s="5">
        <v>0.02</v>
      </c>
      <c r="H2581" s="5">
        <v>0.01</v>
      </c>
      <c r="S2581" s="5">
        <v>88</v>
      </c>
      <c r="T2581" s="5">
        <v>52</v>
      </c>
      <c r="V2581" s="5">
        <v>4</v>
      </c>
      <c r="W2581" s="5">
        <v>0.01</v>
      </c>
      <c r="AB2581" s="5">
        <v>2.39</v>
      </c>
      <c r="AE2581" s="5">
        <v>20</v>
      </c>
      <c r="AJ2581" s="5">
        <v>67.099999999999994</v>
      </c>
      <c r="AN2581" s="5">
        <v>8</v>
      </c>
      <c r="AO2581" s="5">
        <v>0.13</v>
      </c>
      <c r="AT2581" s="5">
        <v>21</v>
      </c>
      <c r="AV2581" s="5">
        <v>89.08</v>
      </c>
      <c r="AW2581" s="5">
        <v>0.08</v>
      </c>
      <c r="AX2581" s="5">
        <v>0.12</v>
      </c>
      <c r="AY2581" s="5">
        <v>0.04</v>
      </c>
      <c r="BA2581" s="5">
        <v>6.96</v>
      </c>
      <c r="BE2581" s="5">
        <v>0.8</v>
      </c>
      <c r="BH2581" s="5">
        <v>2.1</v>
      </c>
      <c r="BI2581" s="5">
        <v>9.5</v>
      </c>
      <c r="BO2581" s="5">
        <v>49.8</v>
      </c>
      <c r="BX2581" s="5">
        <v>10.8</v>
      </c>
    </row>
    <row r="2582" spans="1:77" x14ac:dyDescent="0.2">
      <c r="A2582" s="2" t="s">
        <v>230</v>
      </c>
      <c r="B2582" s="3">
        <v>35527</v>
      </c>
      <c r="C2582" s="4">
        <v>23</v>
      </c>
      <c r="F2582" s="5">
        <v>0.03</v>
      </c>
      <c r="G2582" s="5">
        <v>0.03</v>
      </c>
      <c r="H2582" s="5">
        <v>0.01</v>
      </c>
      <c r="S2582" s="5">
        <v>89</v>
      </c>
      <c r="T2582" s="5">
        <v>53</v>
      </c>
      <c r="V2582" s="5">
        <v>4.5</v>
      </c>
      <c r="W2582" s="5">
        <v>0.01</v>
      </c>
      <c r="AB2582" s="5">
        <v>1.99</v>
      </c>
      <c r="AE2582" s="5">
        <v>19</v>
      </c>
      <c r="AJ2582" s="5">
        <v>70.8</v>
      </c>
      <c r="AN2582" s="5">
        <v>8</v>
      </c>
      <c r="AO2582" s="5">
        <v>0.25</v>
      </c>
      <c r="AT2582" s="5">
        <v>20</v>
      </c>
      <c r="AV2582" s="5">
        <v>87.35</v>
      </c>
      <c r="AW2582" s="5">
        <v>0.11</v>
      </c>
      <c r="AX2582" s="5">
        <v>0.08</v>
      </c>
      <c r="AY2582" s="5">
        <v>0.03</v>
      </c>
      <c r="BA2582" s="5">
        <v>6.97</v>
      </c>
      <c r="BE2582" s="5">
        <v>1.1000000000000001</v>
      </c>
      <c r="BH2582" s="5">
        <v>2.2000000000000002</v>
      </c>
      <c r="BI2582" s="5">
        <v>0.33</v>
      </c>
      <c r="BO2582" s="5">
        <v>67.8</v>
      </c>
      <c r="BX2582" s="5">
        <v>6.1</v>
      </c>
    </row>
    <row r="2583" spans="1:77" x14ac:dyDescent="0.2">
      <c r="A2583" s="2" t="s">
        <v>230</v>
      </c>
      <c r="B2583" s="3">
        <v>35403</v>
      </c>
      <c r="C2583" s="4">
        <v>22</v>
      </c>
      <c r="F2583" s="5">
        <v>0.04</v>
      </c>
      <c r="G2583" s="5">
        <v>0.03</v>
      </c>
      <c r="H2583" s="5">
        <v>0.01</v>
      </c>
      <c r="S2583" s="5">
        <v>73</v>
      </c>
      <c r="T2583" s="5">
        <v>41</v>
      </c>
      <c r="V2583" s="5">
        <v>4.7</v>
      </c>
      <c r="W2583" s="5">
        <v>0.02</v>
      </c>
      <c r="AB2583" s="5">
        <v>1.87</v>
      </c>
      <c r="AE2583" s="5">
        <v>18</v>
      </c>
      <c r="AN2583" s="5">
        <v>6</v>
      </c>
      <c r="AO2583" s="5">
        <v>0.16</v>
      </c>
      <c r="AT2583" s="5">
        <v>17</v>
      </c>
      <c r="AV2583" s="5">
        <v>61.79</v>
      </c>
      <c r="AW2583" s="5">
        <v>0.25</v>
      </c>
      <c r="AX2583" s="5">
        <v>0.1</v>
      </c>
      <c r="AY2583" s="5">
        <v>0.04</v>
      </c>
      <c r="BA2583" s="5">
        <v>6.86</v>
      </c>
      <c r="BE2583" s="5">
        <v>0.5</v>
      </c>
      <c r="BH2583" s="5">
        <v>2.25</v>
      </c>
      <c r="BI2583" s="5">
        <v>0.28999999999999998</v>
      </c>
      <c r="BO2583" s="5">
        <v>49.4</v>
      </c>
      <c r="BX2583" s="5">
        <v>9.6999999999999993</v>
      </c>
    </row>
    <row r="2584" spans="1:77" x14ac:dyDescent="0.2">
      <c r="A2584" s="2" t="s">
        <v>230</v>
      </c>
      <c r="B2584" s="3">
        <v>35137</v>
      </c>
      <c r="C2584" s="4">
        <v>23</v>
      </c>
      <c r="F2584" s="5">
        <v>0.03</v>
      </c>
      <c r="G2584" s="5">
        <v>2.5999999999999999E-3</v>
      </c>
      <c r="H2584" s="5">
        <v>0.01</v>
      </c>
      <c r="S2584" s="5">
        <v>72</v>
      </c>
      <c r="T2584" s="5">
        <v>40</v>
      </c>
      <c r="V2584" s="5">
        <v>4.4000000000000004</v>
      </c>
      <c r="W2584" s="5">
        <v>0.03</v>
      </c>
      <c r="AB2584" s="5">
        <v>2.0499999999999998</v>
      </c>
      <c r="AE2584" s="5">
        <v>18</v>
      </c>
      <c r="AJ2584" s="5">
        <v>58</v>
      </c>
      <c r="AN2584" s="5">
        <v>5.8</v>
      </c>
      <c r="AO2584" s="5">
        <v>0.17</v>
      </c>
      <c r="AT2584" s="5">
        <v>17</v>
      </c>
      <c r="AV2584" s="5">
        <v>68.98</v>
      </c>
      <c r="AW2584" s="5">
        <v>0.22</v>
      </c>
      <c r="AX2584" s="5">
        <v>7.0000000000000007E-2</v>
      </c>
      <c r="AY2584" s="5">
        <v>0.02</v>
      </c>
      <c r="BA2584" s="5">
        <v>6.84</v>
      </c>
      <c r="BE2584" s="5">
        <v>0.6</v>
      </c>
      <c r="BH2584" s="5">
        <v>2.1</v>
      </c>
      <c r="BI2584" s="5">
        <v>0.22</v>
      </c>
      <c r="BO2584" s="5">
        <v>45.15</v>
      </c>
      <c r="BX2584" s="5">
        <v>5.9</v>
      </c>
    </row>
    <row r="2585" spans="1:77" x14ac:dyDescent="0.2">
      <c r="A2585" s="2" t="s">
        <v>230</v>
      </c>
      <c r="B2585" s="3">
        <v>35025</v>
      </c>
      <c r="C2585" s="4">
        <v>15</v>
      </c>
      <c r="H2585" s="5">
        <v>0.02</v>
      </c>
      <c r="T2585" s="5">
        <v>41</v>
      </c>
      <c r="V2585" s="5">
        <v>4.8</v>
      </c>
      <c r="AB2585" s="5">
        <v>2.14</v>
      </c>
      <c r="AJ2585" s="5">
        <v>55.3</v>
      </c>
      <c r="AV2585" s="5">
        <v>71.52</v>
      </c>
      <c r="AW2585" s="5">
        <v>0.14000000000000001</v>
      </c>
      <c r="AX2585" s="5">
        <v>0.1</v>
      </c>
      <c r="AY2585" s="5">
        <v>0.04</v>
      </c>
      <c r="BA2585" s="5">
        <v>6.82</v>
      </c>
      <c r="BE2585" s="5">
        <v>0.4</v>
      </c>
      <c r="BH2585" s="5">
        <v>2.1</v>
      </c>
      <c r="BI2585" s="5">
        <v>0.24</v>
      </c>
      <c r="BO2585" s="5">
        <v>42.95</v>
      </c>
      <c r="BX2585" s="5">
        <v>11.3</v>
      </c>
    </row>
    <row r="2586" spans="1:77" x14ac:dyDescent="0.2">
      <c r="A2586" s="2" t="s">
        <v>230</v>
      </c>
      <c r="B2586" s="3">
        <v>34837</v>
      </c>
      <c r="C2586" s="4">
        <v>23</v>
      </c>
      <c r="F2586" s="5">
        <v>4.4800000000000004</v>
      </c>
      <c r="G2586" s="5">
        <v>0.04</v>
      </c>
      <c r="H2586" s="5">
        <v>0.02</v>
      </c>
      <c r="S2586" s="5">
        <v>74</v>
      </c>
      <c r="T2586" s="5">
        <v>43</v>
      </c>
      <c r="V2586" s="5">
        <v>8</v>
      </c>
      <c r="W2586" s="5">
        <v>3.51</v>
      </c>
      <c r="AB2586" s="5">
        <v>1.91</v>
      </c>
      <c r="AE2586" s="5">
        <v>16</v>
      </c>
      <c r="AJ2586" s="5">
        <v>55.3</v>
      </c>
      <c r="AN2586" s="5">
        <v>5.6</v>
      </c>
      <c r="AO2586" s="5">
        <v>1.01</v>
      </c>
      <c r="AT2586" s="5">
        <v>14</v>
      </c>
      <c r="AV2586" s="5">
        <v>59.32</v>
      </c>
      <c r="AW2586" s="5">
        <v>0.01</v>
      </c>
      <c r="AX2586" s="5">
        <v>7.0000000000000007E-2</v>
      </c>
      <c r="AY2586" s="5">
        <v>0.03</v>
      </c>
      <c r="BA2586" s="5">
        <v>6.84</v>
      </c>
      <c r="BE2586" s="5">
        <v>1.3</v>
      </c>
      <c r="BH2586" s="5">
        <v>1.98</v>
      </c>
      <c r="BI2586" s="5">
        <v>0.66</v>
      </c>
      <c r="BO2586" s="5">
        <v>45.7</v>
      </c>
      <c r="BX2586" s="5">
        <v>7.7</v>
      </c>
    </row>
    <row r="2587" spans="1:77" x14ac:dyDescent="0.2">
      <c r="A2587" s="2" t="s">
        <v>230</v>
      </c>
      <c r="B2587" s="3">
        <v>35611</v>
      </c>
      <c r="C2587" s="4">
        <v>23</v>
      </c>
      <c r="H2587" s="5">
        <v>0.42</v>
      </c>
      <c r="M2587" s="5">
        <v>0.85</v>
      </c>
      <c r="O2587" s="5">
        <v>180</v>
      </c>
      <c r="S2587" s="5">
        <v>79</v>
      </c>
      <c r="T2587" s="5">
        <v>26</v>
      </c>
      <c r="V2587" s="5">
        <v>6.2</v>
      </c>
      <c r="W2587" s="5">
        <v>2.2999999999999998</v>
      </c>
      <c r="AB2587" s="5">
        <v>21.34</v>
      </c>
      <c r="AE2587" s="5">
        <v>6</v>
      </c>
      <c r="AJ2587" s="5">
        <v>76</v>
      </c>
      <c r="AN2587" s="5">
        <v>11</v>
      </c>
      <c r="AO2587" s="5">
        <v>0.14000000000000001</v>
      </c>
      <c r="AT2587" s="5">
        <v>65</v>
      </c>
      <c r="AV2587" s="5">
        <v>0.44</v>
      </c>
      <c r="AW2587" s="5">
        <v>6.5690000000000002E-3</v>
      </c>
      <c r="AX2587" s="5">
        <v>0.08</v>
      </c>
      <c r="BA2587" s="5">
        <v>7.29</v>
      </c>
      <c r="BE2587" s="5">
        <v>0.4</v>
      </c>
      <c r="BH2587" s="5">
        <v>7.5</v>
      </c>
      <c r="BO2587" s="5">
        <v>7.9</v>
      </c>
      <c r="BP2587" s="5">
        <v>0.01</v>
      </c>
      <c r="BX2587" s="5">
        <v>11.9</v>
      </c>
      <c r="BY2587" s="5">
        <v>20</v>
      </c>
    </row>
    <row r="2588" spans="1:77" x14ac:dyDescent="0.2">
      <c r="A2588" s="2" t="s">
        <v>230</v>
      </c>
      <c r="B2588" s="3">
        <v>41582</v>
      </c>
      <c r="C2588" s="4">
        <v>24</v>
      </c>
      <c r="G2588" s="5">
        <v>3.0000000000000001E-3</v>
      </c>
      <c r="H2588" s="5">
        <v>0.44</v>
      </c>
      <c r="M2588" s="5">
        <v>0.66</v>
      </c>
      <c r="S2588" s="5">
        <v>79.5</v>
      </c>
      <c r="T2588" s="5">
        <v>20</v>
      </c>
      <c r="V2588" s="5">
        <v>3.2</v>
      </c>
      <c r="W2588" s="5">
        <v>3.23</v>
      </c>
      <c r="AB2588" s="5">
        <v>12.57</v>
      </c>
      <c r="AD2588" s="5">
        <v>1.02</v>
      </c>
      <c r="AE2588" s="5">
        <v>2.34</v>
      </c>
      <c r="AJ2588" s="5">
        <v>50</v>
      </c>
      <c r="AN2588" s="5">
        <v>14</v>
      </c>
      <c r="AO2588" s="5">
        <v>0.19</v>
      </c>
      <c r="AT2588" s="5">
        <v>8.4499999999999993</v>
      </c>
      <c r="AV2588" s="5">
        <v>0.22</v>
      </c>
      <c r="AW2588" s="5">
        <v>7.2300000000000003E-3</v>
      </c>
      <c r="AX2588" s="5">
        <v>0.01</v>
      </c>
      <c r="AY2588" s="5">
        <v>0.18</v>
      </c>
      <c r="BF2588" s="5">
        <v>0.25</v>
      </c>
      <c r="BH2588" s="5">
        <v>4.88</v>
      </c>
      <c r="BO2588" s="5">
        <v>12.4</v>
      </c>
      <c r="BQ2588" s="5">
        <v>5.7</v>
      </c>
      <c r="BR2588" s="5">
        <v>5.76</v>
      </c>
      <c r="BX2588" s="5">
        <v>9.6999999999999993</v>
      </c>
    </row>
    <row r="2589" spans="1:77" x14ac:dyDescent="0.2">
      <c r="A2589" s="2" t="s">
        <v>230</v>
      </c>
      <c r="B2589" s="3">
        <v>40891</v>
      </c>
      <c r="C2589" s="4">
        <v>25</v>
      </c>
      <c r="G2589" s="5">
        <v>2E-3</v>
      </c>
      <c r="H2589" s="5">
        <v>0.5</v>
      </c>
      <c r="M2589" s="5">
        <v>0.7</v>
      </c>
      <c r="S2589" s="5">
        <v>85.6</v>
      </c>
      <c r="T2589" s="5">
        <v>25</v>
      </c>
      <c r="V2589" s="5">
        <v>2</v>
      </c>
      <c r="W2589" s="5">
        <v>2.17</v>
      </c>
      <c r="AB2589" s="5">
        <v>21.98</v>
      </c>
      <c r="AD2589" s="5">
        <v>6.67</v>
      </c>
      <c r="AE2589" s="5">
        <v>5</v>
      </c>
      <c r="AJ2589" s="5">
        <v>72.8</v>
      </c>
      <c r="AN2589" s="5">
        <v>11.5</v>
      </c>
      <c r="AO2589" s="5">
        <v>0.1</v>
      </c>
      <c r="AT2589" s="5">
        <v>74.400000000000006</v>
      </c>
      <c r="AV2589" s="5">
        <v>0.22</v>
      </c>
      <c r="AW2589" s="5">
        <v>6.5700000000000003E-3</v>
      </c>
      <c r="AX2589" s="5">
        <v>0.05</v>
      </c>
      <c r="BA2589" s="5">
        <v>7.16</v>
      </c>
      <c r="BF2589" s="5">
        <v>0.48</v>
      </c>
      <c r="BH2589" s="5">
        <v>7.31</v>
      </c>
      <c r="BO2589" s="5">
        <v>7.2</v>
      </c>
      <c r="BQ2589" s="5">
        <v>8.17</v>
      </c>
      <c r="BR2589" s="5">
        <v>8.73</v>
      </c>
      <c r="BT2589" s="5">
        <v>87</v>
      </c>
      <c r="BX2589" s="5">
        <v>11.9</v>
      </c>
    </row>
    <row r="2590" spans="1:77" x14ac:dyDescent="0.2">
      <c r="A2590" s="2" t="s">
        <v>368</v>
      </c>
      <c r="B2590" s="3">
        <v>40063</v>
      </c>
      <c r="C2590" s="4">
        <v>32</v>
      </c>
      <c r="G2590" s="5">
        <v>6.0000000000000001E-3</v>
      </c>
      <c r="H2590" s="5">
        <v>7.0000000000000007E-2</v>
      </c>
      <c r="J2590" s="5">
        <v>1.1000000000000001</v>
      </c>
      <c r="M2590" s="5">
        <v>0.64</v>
      </c>
      <c r="N2590" s="5">
        <v>0.2</v>
      </c>
      <c r="Q2590" s="5">
        <v>0.02</v>
      </c>
      <c r="S2590" s="5">
        <v>133</v>
      </c>
      <c r="T2590" s="5">
        <v>38</v>
      </c>
      <c r="U2590" s="5">
        <v>0.5</v>
      </c>
      <c r="V2590" s="5">
        <v>1.7</v>
      </c>
      <c r="W2590" s="5">
        <v>2.21</v>
      </c>
      <c r="AB2590" s="5">
        <v>1.86</v>
      </c>
      <c r="AD2590" s="5">
        <v>4.75</v>
      </c>
      <c r="AE2590" s="5">
        <v>2.0699999999999998</v>
      </c>
      <c r="AI2590" s="5">
        <v>0.5</v>
      </c>
      <c r="AJ2590" s="5">
        <v>76.8</v>
      </c>
      <c r="AN2590" s="5">
        <v>7.89</v>
      </c>
      <c r="AO2590" s="5">
        <v>0.16</v>
      </c>
      <c r="AT2590" s="5">
        <v>17.2</v>
      </c>
      <c r="AU2590" s="5">
        <v>0.5</v>
      </c>
      <c r="AV2590" s="5">
        <v>0.22</v>
      </c>
      <c r="AW2590" s="5">
        <v>6.2399999999999999E-3</v>
      </c>
      <c r="AX2590" s="5">
        <v>0.02</v>
      </c>
      <c r="BA2590" s="5">
        <v>7.11</v>
      </c>
      <c r="BC2590" s="5">
        <v>1E-3</v>
      </c>
      <c r="BE2590" s="5">
        <v>0.1</v>
      </c>
      <c r="BF2590" s="5">
        <v>0.22</v>
      </c>
      <c r="BH2590" s="5">
        <v>5.73</v>
      </c>
      <c r="BO2590" s="5">
        <v>86.9</v>
      </c>
      <c r="BW2590" s="5">
        <v>0.5</v>
      </c>
      <c r="BX2590" s="5">
        <v>10.3</v>
      </c>
      <c r="BY2590" s="5">
        <v>0.6</v>
      </c>
    </row>
    <row r="2591" spans="1:77" x14ac:dyDescent="0.2">
      <c r="A2591" s="2" t="s">
        <v>368</v>
      </c>
      <c r="B2591" s="3">
        <v>40891</v>
      </c>
      <c r="C2591" s="4">
        <v>25</v>
      </c>
      <c r="G2591" s="5">
        <v>3.0000000000000001E-3</v>
      </c>
      <c r="H2591" s="5">
        <v>0.51</v>
      </c>
      <c r="M2591" s="5">
        <v>0.52</v>
      </c>
      <c r="S2591" s="5">
        <v>57.9</v>
      </c>
      <c r="T2591" s="5">
        <v>107</v>
      </c>
      <c r="V2591" s="5">
        <v>2.1</v>
      </c>
      <c r="W2591" s="5">
        <v>1.02</v>
      </c>
      <c r="AB2591" s="5">
        <v>24.65</v>
      </c>
      <c r="AD2591" s="5">
        <v>5.01</v>
      </c>
      <c r="AE2591" s="5">
        <v>6.57</v>
      </c>
      <c r="AJ2591" s="5">
        <v>92.4</v>
      </c>
      <c r="AN2591" s="5">
        <v>9.84</v>
      </c>
      <c r="AO2591" s="5">
        <v>0.09</v>
      </c>
      <c r="AT2591" s="5">
        <v>142</v>
      </c>
      <c r="AV2591" s="5">
        <v>0.22</v>
      </c>
      <c r="AW2591" s="5">
        <v>3.2799999999999999E-3</v>
      </c>
      <c r="AX2591" s="5">
        <v>0.05</v>
      </c>
      <c r="BA2591" s="5">
        <v>7.21</v>
      </c>
      <c r="BF2591" s="5">
        <v>0.57999999999999996</v>
      </c>
      <c r="BH2591" s="5">
        <v>6.42</v>
      </c>
      <c r="BO2591" s="5">
        <v>9.39</v>
      </c>
      <c r="BQ2591" s="5">
        <v>9.64</v>
      </c>
      <c r="BR2591" s="5">
        <v>10.130000000000001</v>
      </c>
      <c r="BT2591" s="5">
        <v>77</v>
      </c>
      <c r="BX2591" s="5">
        <v>12.7</v>
      </c>
    </row>
    <row r="2592" spans="1:77" x14ac:dyDescent="0.2">
      <c r="A2592" s="2" t="s">
        <v>368</v>
      </c>
      <c r="B2592" s="3">
        <v>41970</v>
      </c>
      <c r="C2592" s="4">
        <v>33</v>
      </c>
      <c r="G2592" s="5">
        <v>8.0000000000000002E-3</v>
      </c>
      <c r="H2592" s="5">
        <v>0.01</v>
      </c>
      <c r="J2592" s="5">
        <v>0.5</v>
      </c>
      <c r="M2592" s="5">
        <v>0.67</v>
      </c>
      <c r="N2592" s="5">
        <v>0.2</v>
      </c>
      <c r="Q2592" s="5">
        <v>0.04</v>
      </c>
      <c r="S2592" s="5">
        <v>126</v>
      </c>
      <c r="T2592" s="5">
        <v>31</v>
      </c>
      <c r="U2592" s="5">
        <v>0.3</v>
      </c>
      <c r="V2592" s="5">
        <v>8</v>
      </c>
      <c r="W2592" s="5">
        <v>0.01</v>
      </c>
      <c r="AB2592" s="5">
        <v>2.29</v>
      </c>
      <c r="AD2592" s="5">
        <v>3.52</v>
      </c>
      <c r="AE2592" s="5">
        <v>3.98</v>
      </c>
      <c r="AI2592" s="5">
        <v>4.9000000000000004</v>
      </c>
      <c r="AJ2592" s="5">
        <v>74.5</v>
      </c>
      <c r="AN2592" s="5">
        <v>8.41</v>
      </c>
      <c r="AO2592" s="5">
        <v>0.1</v>
      </c>
      <c r="AT2592" s="5">
        <v>23</v>
      </c>
      <c r="AU2592" s="5">
        <v>2.4</v>
      </c>
      <c r="AV2592" s="5">
        <v>31.82</v>
      </c>
      <c r="AW2592" s="5">
        <v>0.76</v>
      </c>
      <c r="AX2592" s="5">
        <v>0.05</v>
      </c>
      <c r="AY2592" s="5">
        <v>0.02</v>
      </c>
      <c r="BA2592" s="5">
        <v>6.95</v>
      </c>
      <c r="BC2592" s="5">
        <v>2.3E-3</v>
      </c>
      <c r="BF2592" s="5">
        <v>3.04</v>
      </c>
      <c r="BH2592" s="5">
        <v>5.26</v>
      </c>
      <c r="BO2592" s="5">
        <v>54.8</v>
      </c>
      <c r="BQ2592" s="5">
        <v>7.81</v>
      </c>
      <c r="BR2592" s="5">
        <v>8.09</v>
      </c>
      <c r="BX2592" s="5">
        <v>11.2</v>
      </c>
      <c r="BY2592" s="5">
        <v>1</v>
      </c>
    </row>
    <row r="2593" spans="1:77" x14ac:dyDescent="0.2">
      <c r="A2593" s="2" t="s">
        <v>368</v>
      </c>
      <c r="B2593" s="3">
        <v>31608</v>
      </c>
      <c r="C2593" s="4">
        <v>19</v>
      </c>
      <c r="H2593" s="5">
        <v>0.06</v>
      </c>
      <c r="M2593" s="5">
        <v>0.09</v>
      </c>
      <c r="S2593" s="5">
        <v>33.200000000000003</v>
      </c>
      <c r="T2593" s="5">
        <v>11</v>
      </c>
      <c r="W2593" s="5">
        <v>1.31</v>
      </c>
      <c r="AB2593" s="5">
        <v>9.6</v>
      </c>
      <c r="AE2593" s="5">
        <v>0.54</v>
      </c>
      <c r="AJ2593" s="5">
        <v>21</v>
      </c>
      <c r="AO2593" s="5">
        <v>0.1</v>
      </c>
      <c r="AT2593" s="5">
        <v>3.8</v>
      </c>
      <c r="AV2593" s="5">
        <v>0.44</v>
      </c>
      <c r="AW2593" s="5">
        <v>0.01</v>
      </c>
      <c r="AX2593" s="5">
        <v>0.03</v>
      </c>
      <c r="BA2593" s="5">
        <v>7.6</v>
      </c>
      <c r="BE2593" s="5">
        <v>0.1</v>
      </c>
      <c r="BH2593" s="5">
        <v>2.34</v>
      </c>
      <c r="BO2593" s="5">
        <v>28.8</v>
      </c>
      <c r="BU2593" s="5">
        <v>1</v>
      </c>
      <c r="BX2593" s="5">
        <v>11</v>
      </c>
    </row>
    <row r="2594" spans="1:77" x14ac:dyDescent="0.2">
      <c r="A2594" s="2" t="s">
        <v>368</v>
      </c>
      <c r="B2594" s="3">
        <v>41582</v>
      </c>
      <c r="C2594" s="4">
        <v>24</v>
      </c>
      <c r="G2594" s="5">
        <v>3.0000000000000001E-3</v>
      </c>
      <c r="H2594" s="5">
        <v>0.28000000000000003</v>
      </c>
      <c r="M2594" s="5">
        <v>0.2</v>
      </c>
      <c r="S2594" s="5">
        <v>91.4</v>
      </c>
      <c r="T2594" s="5">
        <v>19</v>
      </c>
      <c r="V2594" s="5">
        <v>2</v>
      </c>
      <c r="W2594" s="5">
        <v>1.83</v>
      </c>
      <c r="AB2594" s="5">
        <v>13.07</v>
      </c>
      <c r="AD2594" s="5">
        <v>6.73</v>
      </c>
      <c r="AE2594" s="5">
        <v>2.31</v>
      </c>
      <c r="AJ2594" s="5">
        <v>53</v>
      </c>
      <c r="AN2594" s="5">
        <v>9.34</v>
      </c>
      <c r="AO2594" s="5">
        <v>0.11</v>
      </c>
      <c r="AT2594" s="5">
        <v>10.3</v>
      </c>
      <c r="AV2594" s="5">
        <v>0.22</v>
      </c>
      <c r="AW2594" s="5">
        <v>3.2799999999999999E-3</v>
      </c>
      <c r="AX2594" s="5">
        <v>0.01</v>
      </c>
      <c r="AY2594" s="5">
        <v>0.13</v>
      </c>
      <c r="BF2594" s="5">
        <v>0.22</v>
      </c>
      <c r="BH2594" s="5">
        <v>4.3899999999999997</v>
      </c>
      <c r="BO2594" s="5">
        <v>31.2</v>
      </c>
      <c r="BQ2594" s="5">
        <v>5.58</v>
      </c>
      <c r="BR2594" s="5">
        <v>5.96</v>
      </c>
      <c r="BX2594" s="5">
        <v>9.1</v>
      </c>
    </row>
    <row r="2595" spans="1:77" x14ac:dyDescent="0.2">
      <c r="A2595" s="2" t="s">
        <v>368</v>
      </c>
      <c r="B2595" s="3">
        <v>32051</v>
      </c>
      <c r="C2595" s="4">
        <v>13</v>
      </c>
      <c r="H2595" s="5">
        <v>0.64</v>
      </c>
      <c r="S2595" s="5">
        <v>31</v>
      </c>
      <c r="T2595" s="5">
        <v>12</v>
      </c>
      <c r="W2595" s="5">
        <v>1.4</v>
      </c>
      <c r="AE2595" s="5">
        <v>1.3</v>
      </c>
      <c r="AN2595" s="5">
        <v>1.7</v>
      </c>
      <c r="AO2595" s="5">
        <v>0.11</v>
      </c>
      <c r="AT2595" s="5">
        <v>5.8</v>
      </c>
      <c r="AV2595" s="5">
        <v>0.44</v>
      </c>
      <c r="AW2595" s="5">
        <v>0.01</v>
      </c>
      <c r="AX2595" s="5">
        <v>0.01</v>
      </c>
      <c r="BH2595" s="5">
        <v>1.45</v>
      </c>
      <c r="BO2595" s="5">
        <v>16</v>
      </c>
    </row>
    <row r="2596" spans="1:77" x14ac:dyDescent="0.2">
      <c r="A2596" s="2" t="s">
        <v>368</v>
      </c>
      <c r="B2596" s="3">
        <v>41583</v>
      </c>
      <c r="C2596" s="4">
        <v>24</v>
      </c>
      <c r="G2596" s="5">
        <v>3.0000000000000001E-3</v>
      </c>
      <c r="H2596" s="5">
        <v>0.04</v>
      </c>
      <c r="M2596" s="5">
        <v>0.11</v>
      </c>
      <c r="S2596" s="5">
        <v>33.6</v>
      </c>
      <c r="T2596" s="5">
        <v>7.7</v>
      </c>
      <c r="V2596" s="5">
        <v>0.93</v>
      </c>
      <c r="W2596" s="5">
        <v>0.19</v>
      </c>
      <c r="AB2596" s="5">
        <v>7.1</v>
      </c>
      <c r="AD2596" s="5">
        <v>2.38</v>
      </c>
      <c r="AE2596" s="5">
        <v>0.96</v>
      </c>
      <c r="AJ2596" s="5">
        <v>21.7</v>
      </c>
      <c r="AN2596" s="5">
        <v>1.89</v>
      </c>
      <c r="AO2596" s="5">
        <v>0.01</v>
      </c>
      <c r="AT2596" s="5">
        <v>5.84</v>
      </c>
      <c r="AV2596" s="5">
        <v>0.22</v>
      </c>
      <c r="AW2596" s="5">
        <v>3.2799999999999999E-3</v>
      </c>
      <c r="AX2596" s="5">
        <v>0.01</v>
      </c>
      <c r="AY2596" s="5">
        <v>0.02</v>
      </c>
      <c r="BF2596" s="5">
        <v>0.19</v>
      </c>
      <c r="BH2596" s="5">
        <v>1.49</v>
      </c>
      <c r="BO2596" s="5">
        <v>17.8</v>
      </c>
      <c r="BQ2596" s="5">
        <v>2.08</v>
      </c>
      <c r="BR2596" s="5">
        <v>2.13</v>
      </c>
      <c r="BX2596" s="5">
        <v>10.8</v>
      </c>
    </row>
    <row r="2597" spans="1:77" x14ac:dyDescent="0.2">
      <c r="A2597" s="2" t="s">
        <v>368</v>
      </c>
      <c r="B2597" s="3">
        <v>38685</v>
      </c>
      <c r="C2597" s="4">
        <v>33</v>
      </c>
      <c r="F2597" s="5">
        <v>0.03</v>
      </c>
      <c r="H2597" s="5">
        <v>0.12</v>
      </c>
      <c r="J2597" s="5">
        <v>1</v>
      </c>
      <c r="M2597" s="5">
        <v>0.2</v>
      </c>
      <c r="N2597" s="5">
        <v>2</v>
      </c>
      <c r="Q2597" s="5">
        <v>0.5</v>
      </c>
      <c r="S2597" s="5">
        <v>91.5</v>
      </c>
      <c r="T2597" s="5">
        <v>39</v>
      </c>
      <c r="U2597" s="5">
        <v>1</v>
      </c>
      <c r="V2597" s="5">
        <v>1.7</v>
      </c>
      <c r="W2597" s="5">
        <v>0.89</v>
      </c>
      <c r="AB2597" s="5">
        <v>10.15</v>
      </c>
      <c r="AD2597" s="5">
        <v>0.38</v>
      </c>
      <c r="AE2597" s="5">
        <v>1.2</v>
      </c>
      <c r="AI2597" s="5">
        <v>1</v>
      </c>
      <c r="AJ2597" s="5">
        <v>48.5</v>
      </c>
      <c r="AN2597" s="5">
        <v>7</v>
      </c>
      <c r="AO2597" s="5">
        <v>0.2</v>
      </c>
      <c r="AT2597" s="5">
        <v>11.1</v>
      </c>
      <c r="AU2597" s="5">
        <v>2</v>
      </c>
      <c r="AV2597" s="5">
        <v>0.44</v>
      </c>
      <c r="AW2597" s="5">
        <v>0.03</v>
      </c>
      <c r="AX2597" s="5">
        <v>0.06</v>
      </c>
      <c r="BA2597" s="5">
        <v>7.3</v>
      </c>
      <c r="BC2597" s="5">
        <v>0.1</v>
      </c>
      <c r="BE2597" s="5">
        <v>0.7</v>
      </c>
      <c r="BH2597" s="5">
        <v>3.1</v>
      </c>
      <c r="BI2597" s="5">
        <v>0.1</v>
      </c>
      <c r="BO2597" s="5">
        <v>71</v>
      </c>
      <c r="BQ2597" s="5">
        <v>-5.67</v>
      </c>
      <c r="BR2597" s="5">
        <v>5.7</v>
      </c>
      <c r="BX2597" s="5">
        <v>10</v>
      </c>
      <c r="BY2597" s="5">
        <v>5</v>
      </c>
    </row>
    <row r="2598" spans="1:77" x14ac:dyDescent="0.2">
      <c r="A2598" s="2" t="s">
        <v>368</v>
      </c>
      <c r="B2598" s="3">
        <v>32083</v>
      </c>
      <c r="C2598" s="4">
        <v>20</v>
      </c>
      <c r="H2598" s="5">
        <v>0.28000000000000003</v>
      </c>
      <c r="M2598" s="5">
        <v>0.48</v>
      </c>
      <c r="S2598" s="5">
        <v>71</v>
      </c>
      <c r="T2598" s="5">
        <v>14.6</v>
      </c>
      <c r="V2598" s="5">
        <v>3</v>
      </c>
      <c r="W2598" s="5">
        <v>1.7</v>
      </c>
      <c r="AB2598" s="5">
        <v>11.86</v>
      </c>
      <c r="AE2598" s="5">
        <v>2.2000000000000002</v>
      </c>
      <c r="AJ2598" s="5">
        <v>42.8</v>
      </c>
      <c r="AN2598" s="5">
        <v>8.5</v>
      </c>
      <c r="AO2598" s="5">
        <v>0.12</v>
      </c>
      <c r="AT2598" s="5">
        <v>9.5</v>
      </c>
      <c r="AV2598" s="5">
        <v>0.44</v>
      </c>
      <c r="AW2598" s="5">
        <v>0.01</v>
      </c>
      <c r="AX2598" s="5">
        <v>0.01</v>
      </c>
      <c r="BA2598" s="5">
        <v>7.3</v>
      </c>
      <c r="BE2598" s="5">
        <v>0.2</v>
      </c>
      <c r="BH2598" s="5">
        <v>4.24</v>
      </c>
      <c r="BO2598" s="5">
        <v>21.4</v>
      </c>
      <c r="BX2598" s="5">
        <v>9.6999999999999993</v>
      </c>
    </row>
    <row r="2599" spans="1:77" x14ac:dyDescent="0.2">
      <c r="A2599" s="2" t="s">
        <v>368</v>
      </c>
      <c r="B2599" s="3">
        <v>42320</v>
      </c>
      <c r="C2599" s="4">
        <v>31</v>
      </c>
      <c r="G2599" s="5">
        <v>1.8400000000000001E-3</v>
      </c>
      <c r="H2599" s="5">
        <v>7.0000000000000007E-2</v>
      </c>
      <c r="J2599" s="5">
        <v>1.1000000000000001</v>
      </c>
      <c r="M2599" s="5">
        <v>0.61</v>
      </c>
      <c r="N2599" s="5">
        <v>0.2</v>
      </c>
      <c r="Q2599" s="5">
        <v>0.02</v>
      </c>
      <c r="S2599" s="5">
        <v>143</v>
      </c>
      <c r="T2599" s="5">
        <v>44</v>
      </c>
      <c r="U2599" s="5">
        <v>0.2</v>
      </c>
      <c r="V2599" s="5">
        <v>1.7</v>
      </c>
      <c r="W2599" s="5">
        <v>1.53</v>
      </c>
      <c r="AB2599" s="5">
        <v>1.17</v>
      </c>
      <c r="AC2599" s="5">
        <v>10</v>
      </c>
      <c r="AD2599" s="5">
        <v>0.57999999999999996</v>
      </c>
      <c r="AE2599" s="5">
        <v>1.92</v>
      </c>
      <c r="AI2599" s="5">
        <v>0.5</v>
      </c>
      <c r="AN2599" s="5">
        <v>8.52</v>
      </c>
      <c r="AO2599" s="5">
        <v>0.16</v>
      </c>
      <c r="AT2599" s="5">
        <v>18.8</v>
      </c>
      <c r="AU2599" s="5">
        <v>0.5</v>
      </c>
      <c r="AV2599" s="5">
        <v>0.22</v>
      </c>
      <c r="AW2599" s="5">
        <v>8.5400000000000007E-3</v>
      </c>
      <c r="AX2599" s="5">
        <v>0.04</v>
      </c>
      <c r="BA2599" s="5">
        <v>6.95</v>
      </c>
      <c r="BC2599" s="5">
        <v>1E-3</v>
      </c>
      <c r="BH2599" s="5">
        <v>5.92</v>
      </c>
      <c r="BO2599" s="5">
        <v>80.900000000000006</v>
      </c>
      <c r="BQ2599" s="5">
        <v>8.85</v>
      </c>
      <c r="BR2599" s="5">
        <v>8.8000000000000007</v>
      </c>
      <c r="BX2599" s="5">
        <v>10.9</v>
      </c>
      <c r="BY2599" s="5">
        <v>1.5</v>
      </c>
    </row>
    <row r="2600" spans="1:77" x14ac:dyDescent="0.2">
      <c r="A2600" s="2" t="s">
        <v>368</v>
      </c>
      <c r="B2600" s="3">
        <v>41883</v>
      </c>
      <c r="C2600" s="4">
        <v>25</v>
      </c>
      <c r="G2600" s="5">
        <v>4.0000000000000001E-3</v>
      </c>
      <c r="H2600" s="5">
        <v>0.08</v>
      </c>
      <c r="M2600" s="5">
        <v>0.83</v>
      </c>
      <c r="S2600" s="5">
        <v>160</v>
      </c>
      <c r="T2600" s="5">
        <v>50</v>
      </c>
      <c r="V2600" s="5">
        <v>1.7</v>
      </c>
      <c r="W2600" s="5">
        <v>2.5099999999999998</v>
      </c>
      <c r="AB2600" s="5">
        <v>1.83</v>
      </c>
      <c r="AD2600" s="5">
        <v>5.29</v>
      </c>
      <c r="AE2600" s="5">
        <v>1.92</v>
      </c>
      <c r="AJ2600" s="5">
        <v>84.5</v>
      </c>
      <c r="AN2600" s="5">
        <v>9.15</v>
      </c>
      <c r="AO2600" s="5">
        <v>0.17</v>
      </c>
      <c r="AT2600" s="5">
        <v>19</v>
      </c>
      <c r="AV2600" s="5">
        <v>0.22</v>
      </c>
      <c r="AW2600" s="5">
        <v>3.2799999999999999E-3</v>
      </c>
      <c r="AX2600" s="5">
        <v>0.01</v>
      </c>
      <c r="AY2600" s="5">
        <v>0.04</v>
      </c>
      <c r="BA2600" s="5">
        <v>7.12</v>
      </c>
      <c r="BF2600" s="5">
        <v>0.11</v>
      </c>
      <c r="BH2600" s="5">
        <v>5.95</v>
      </c>
      <c r="BO2600" s="5">
        <v>91</v>
      </c>
      <c r="BQ2600" s="5">
        <v>9.26</v>
      </c>
      <c r="BR2600" s="5">
        <v>9.76</v>
      </c>
      <c r="BX2600" s="5">
        <v>10.3</v>
      </c>
    </row>
    <row r="2601" spans="1:77" x14ac:dyDescent="0.2">
      <c r="A2601" s="2" t="s">
        <v>368</v>
      </c>
      <c r="B2601" s="3">
        <v>41582</v>
      </c>
      <c r="C2601" s="4">
        <v>24</v>
      </c>
      <c r="G2601" s="5">
        <v>4.0000000000000001E-3</v>
      </c>
      <c r="H2601" s="5">
        <v>7.0000000000000007E-2</v>
      </c>
      <c r="M2601" s="5">
        <v>0.84</v>
      </c>
      <c r="S2601" s="5">
        <v>158</v>
      </c>
      <c r="T2601" s="5">
        <v>53</v>
      </c>
      <c r="V2601" s="5">
        <v>1.7</v>
      </c>
      <c r="W2601" s="5">
        <v>2.42</v>
      </c>
      <c r="AB2601" s="5">
        <v>1.1000000000000001</v>
      </c>
      <c r="AD2601" s="5">
        <v>2.92</v>
      </c>
      <c r="AE2601" s="5">
        <v>2.14</v>
      </c>
      <c r="AJ2601" s="5">
        <v>87.2</v>
      </c>
      <c r="AN2601" s="5">
        <v>9.1999999999999993</v>
      </c>
      <c r="AO2601" s="5">
        <v>0.18</v>
      </c>
      <c r="AT2601" s="5">
        <v>19.100000000000001</v>
      </c>
      <c r="AV2601" s="5">
        <v>0.22</v>
      </c>
      <c r="AW2601" s="5">
        <v>8.5400000000000007E-3</v>
      </c>
      <c r="AX2601" s="5">
        <v>0.01</v>
      </c>
      <c r="AY2601" s="5">
        <v>0.06</v>
      </c>
      <c r="BF2601" s="5">
        <v>0.24</v>
      </c>
      <c r="BH2601" s="5">
        <v>6.03</v>
      </c>
      <c r="BO2601" s="5">
        <v>90</v>
      </c>
      <c r="BQ2601" s="5">
        <v>9.4</v>
      </c>
      <c r="BR2601" s="5">
        <v>9.68</v>
      </c>
      <c r="BX2601" s="5">
        <v>10.3</v>
      </c>
    </row>
    <row r="2602" spans="1:77" x14ac:dyDescent="0.2">
      <c r="A2602" s="2" t="s">
        <v>368</v>
      </c>
      <c r="B2602" s="3">
        <v>41039</v>
      </c>
      <c r="C2602" s="4">
        <v>38</v>
      </c>
      <c r="G2602" s="5">
        <v>4.0000000000000001E-3</v>
      </c>
      <c r="H2602" s="5">
        <v>7.0000000000000007E-2</v>
      </c>
      <c r="J2602" s="5">
        <v>0.9</v>
      </c>
      <c r="M2602" s="5">
        <v>0.31</v>
      </c>
      <c r="N2602" s="5">
        <v>0.2</v>
      </c>
      <c r="Q2602" s="5">
        <v>0.02</v>
      </c>
      <c r="S2602" s="5">
        <v>155</v>
      </c>
      <c r="T2602" s="5">
        <v>47</v>
      </c>
      <c r="U2602" s="5">
        <v>0.2</v>
      </c>
      <c r="V2602" s="5">
        <v>1.8</v>
      </c>
      <c r="W2602" s="5">
        <v>2.5</v>
      </c>
      <c r="AB2602" s="5">
        <v>1.47</v>
      </c>
      <c r="AD2602" s="5">
        <v>3.26</v>
      </c>
      <c r="AE2602" s="5">
        <v>2.06</v>
      </c>
      <c r="AI2602" s="5">
        <v>0.5</v>
      </c>
      <c r="AJ2602" s="5">
        <v>84.3</v>
      </c>
      <c r="AN2602" s="5">
        <v>9.3699999999999992</v>
      </c>
      <c r="AO2602" s="5">
        <v>0.18</v>
      </c>
      <c r="AS2602" s="5">
        <v>0.76</v>
      </c>
      <c r="AT2602" s="5">
        <v>18.2</v>
      </c>
      <c r="AU2602" s="5">
        <v>0.5</v>
      </c>
      <c r="AV2602" s="5">
        <v>0.22</v>
      </c>
      <c r="AW2602" s="5">
        <v>8.5400000000000007E-3</v>
      </c>
      <c r="AX2602" s="5">
        <v>0.04</v>
      </c>
      <c r="AY2602" s="5">
        <v>7.0000000000000007E-2</v>
      </c>
      <c r="BA2602" s="5">
        <v>6.98</v>
      </c>
      <c r="BC2602" s="5">
        <v>1E-3</v>
      </c>
      <c r="BF2602" s="5">
        <v>0.62</v>
      </c>
      <c r="BH2602" s="5">
        <v>6.14</v>
      </c>
      <c r="BO2602" s="5">
        <v>82.8</v>
      </c>
      <c r="BQ2602" s="5">
        <v>9.19</v>
      </c>
      <c r="BR2602" s="5">
        <v>9.5</v>
      </c>
      <c r="BS2602" s="5">
        <v>0.2</v>
      </c>
      <c r="BT2602" s="5">
        <v>77</v>
      </c>
      <c r="BV2602" s="5">
        <v>0.14000000000000001</v>
      </c>
      <c r="BW2602" s="5">
        <v>0.18</v>
      </c>
      <c r="BX2602" s="5">
        <v>9.6999999999999993</v>
      </c>
      <c r="BY2602" s="5">
        <v>0.5</v>
      </c>
    </row>
    <row r="2603" spans="1:77" x14ac:dyDescent="0.2">
      <c r="A2603" s="2" t="s">
        <v>368</v>
      </c>
      <c r="B2603" s="3">
        <v>35611</v>
      </c>
      <c r="C2603" s="4">
        <v>23</v>
      </c>
      <c r="H2603" s="5">
        <v>0.48</v>
      </c>
      <c r="M2603" s="5">
        <v>0.5</v>
      </c>
      <c r="O2603" s="5">
        <v>290</v>
      </c>
      <c r="S2603" s="5">
        <v>54</v>
      </c>
      <c r="T2603" s="5">
        <v>130</v>
      </c>
      <c r="V2603" s="5">
        <v>2.9</v>
      </c>
      <c r="W2603" s="5">
        <v>1.1000000000000001</v>
      </c>
      <c r="AB2603" s="5">
        <v>24.13</v>
      </c>
      <c r="AE2603" s="5">
        <v>8.4</v>
      </c>
      <c r="AJ2603" s="5">
        <v>103</v>
      </c>
      <c r="AN2603" s="5">
        <v>8.8000000000000007</v>
      </c>
      <c r="AO2603" s="5">
        <v>0.1</v>
      </c>
      <c r="AT2603" s="5">
        <v>150</v>
      </c>
      <c r="AV2603" s="5">
        <v>0.44</v>
      </c>
      <c r="AW2603" s="5">
        <v>0.01</v>
      </c>
      <c r="AX2603" s="5">
        <v>0.09</v>
      </c>
      <c r="BA2603" s="5">
        <v>7.33</v>
      </c>
      <c r="BE2603" s="5">
        <v>0.3</v>
      </c>
      <c r="BH2603" s="5">
        <v>6.5</v>
      </c>
      <c r="BO2603" s="5">
        <v>9.1999999999999993</v>
      </c>
      <c r="BP2603" s="5">
        <v>0.01</v>
      </c>
      <c r="BX2603" s="5">
        <v>10.6</v>
      </c>
      <c r="BY2603" s="5">
        <v>10</v>
      </c>
    </row>
    <row r="2604" spans="1:77" x14ac:dyDescent="0.2">
      <c r="A2604" s="2" t="s">
        <v>368</v>
      </c>
      <c r="B2604" s="3">
        <v>36472</v>
      </c>
      <c r="C2604" s="4">
        <v>23</v>
      </c>
      <c r="F2604" s="5">
        <v>0.01</v>
      </c>
      <c r="G2604" s="5">
        <v>0.01</v>
      </c>
      <c r="H2604" s="5">
        <v>0.17</v>
      </c>
      <c r="M2604" s="5">
        <v>0.69</v>
      </c>
      <c r="S2604" s="5">
        <v>130</v>
      </c>
      <c r="T2604" s="5">
        <v>52</v>
      </c>
      <c r="V2604" s="5">
        <v>2.2000000000000002</v>
      </c>
      <c r="W2604" s="5">
        <v>0.04</v>
      </c>
      <c r="AB2604" s="5">
        <v>7.22</v>
      </c>
      <c r="AE2604" s="5">
        <v>1.8</v>
      </c>
      <c r="AJ2604" s="5">
        <v>83.7</v>
      </c>
      <c r="AN2604" s="5">
        <v>15</v>
      </c>
      <c r="AO2604" s="5">
        <v>0.04</v>
      </c>
      <c r="AT2604" s="5">
        <v>9</v>
      </c>
      <c r="AV2604" s="5">
        <v>0.88</v>
      </c>
      <c r="AW2604" s="5">
        <v>3.284E-3</v>
      </c>
      <c r="AX2604" s="5">
        <v>0.05</v>
      </c>
      <c r="AZ2604" s="5">
        <v>0.02</v>
      </c>
      <c r="BA2604" s="5">
        <v>6.94</v>
      </c>
      <c r="BE2604" s="5">
        <v>0.7</v>
      </c>
      <c r="BH2604" s="5">
        <v>5.48</v>
      </c>
      <c r="BO2604" s="5">
        <v>91.7</v>
      </c>
      <c r="BX2604" s="5">
        <v>9.6999999999999993</v>
      </c>
    </row>
    <row r="2605" spans="1:77" x14ac:dyDescent="0.2">
      <c r="A2605" s="2" t="s">
        <v>368</v>
      </c>
      <c r="B2605" s="3">
        <v>41771</v>
      </c>
      <c r="C2605" s="4">
        <v>26</v>
      </c>
      <c r="G2605" s="5">
        <v>2E-3</v>
      </c>
      <c r="H2605" s="5">
        <v>0.02</v>
      </c>
      <c r="M2605" s="5">
        <v>0.54</v>
      </c>
      <c r="S2605" s="5">
        <v>130</v>
      </c>
      <c r="T2605" s="5">
        <v>32</v>
      </c>
      <c r="U2605" s="5">
        <v>0.2</v>
      </c>
      <c r="V2605" s="5">
        <v>2.1</v>
      </c>
      <c r="W2605" s="5">
        <v>0.11</v>
      </c>
      <c r="AB2605" s="5">
        <v>8.2100000000000009</v>
      </c>
      <c r="AD2605" s="5">
        <v>1.84</v>
      </c>
      <c r="AE2605" s="5">
        <v>2.21</v>
      </c>
      <c r="AJ2605" s="5">
        <v>76.3</v>
      </c>
      <c r="AN2605" s="5">
        <v>10.7</v>
      </c>
      <c r="AO2605" s="5">
        <v>0.02</v>
      </c>
      <c r="AT2605" s="5">
        <v>13.9</v>
      </c>
      <c r="AV2605" s="5">
        <v>33.200000000000003</v>
      </c>
      <c r="AW2605" s="5">
        <v>0.06</v>
      </c>
      <c r="AX2605" s="5">
        <v>0.12</v>
      </c>
      <c r="AY2605" s="5">
        <v>0.04</v>
      </c>
      <c r="BA2605" s="5">
        <v>7.29</v>
      </c>
      <c r="BF2605" s="5">
        <v>1.29</v>
      </c>
      <c r="BH2605" s="5">
        <v>5.39</v>
      </c>
      <c r="BO2605" s="5">
        <v>65</v>
      </c>
      <c r="BQ2605" s="5">
        <v>8.19</v>
      </c>
      <c r="BR2605" s="5">
        <v>8.0399999999999991</v>
      </c>
      <c r="BX2605" s="5">
        <v>9.4</v>
      </c>
    </row>
    <row r="2606" spans="1:77" x14ac:dyDescent="0.2">
      <c r="A2606" s="2" t="s">
        <v>368</v>
      </c>
      <c r="B2606" s="3">
        <v>38491</v>
      </c>
      <c r="C2606" s="4">
        <v>32</v>
      </c>
      <c r="F2606" s="5">
        <v>3.0000000000000001E-3</v>
      </c>
      <c r="G2606" s="5">
        <v>1E-3</v>
      </c>
      <c r="H2606" s="5">
        <v>0.04</v>
      </c>
      <c r="J2606" s="5">
        <v>0.2</v>
      </c>
      <c r="M2606" s="5">
        <v>0.41</v>
      </c>
      <c r="N2606" s="5">
        <v>0.5</v>
      </c>
      <c r="O2606" s="5">
        <v>15</v>
      </c>
      <c r="Q2606" s="5">
        <v>0.02</v>
      </c>
      <c r="S2606" s="5">
        <v>152</v>
      </c>
      <c r="T2606" s="5">
        <v>35</v>
      </c>
      <c r="U2606" s="5">
        <v>0.2</v>
      </c>
      <c r="V2606" s="5">
        <v>1.7</v>
      </c>
      <c r="W2606" s="5">
        <v>0.01</v>
      </c>
      <c r="AB2606" s="5">
        <v>6.8</v>
      </c>
      <c r="AE2606" s="5">
        <v>1.33</v>
      </c>
      <c r="AI2606" s="5">
        <v>0.8</v>
      </c>
      <c r="AJ2606" s="5">
        <v>88.6</v>
      </c>
      <c r="AN2606" s="5">
        <v>14.6</v>
      </c>
      <c r="AO2606" s="5">
        <v>0.01</v>
      </c>
      <c r="AT2606" s="5">
        <v>11.7</v>
      </c>
      <c r="AU2606" s="5">
        <v>0.5</v>
      </c>
      <c r="AV2606" s="5">
        <v>17.920000000000002</v>
      </c>
      <c r="AW2606" s="5">
        <v>0.02</v>
      </c>
      <c r="AX2606" s="5">
        <v>0.05</v>
      </c>
      <c r="AZ2606" s="5">
        <v>0.02</v>
      </c>
      <c r="BA2606" s="5">
        <v>7.11</v>
      </c>
      <c r="BC2606" s="5">
        <v>1E-3</v>
      </c>
      <c r="BE2606" s="5">
        <v>0.6</v>
      </c>
      <c r="BH2606" s="5">
        <v>6.18</v>
      </c>
      <c r="BO2606" s="5">
        <v>106</v>
      </c>
      <c r="BX2606" s="5">
        <v>9.4</v>
      </c>
      <c r="BY2606" s="5">
        <v>0.8</v>
      </c>
    </row>
    <row r="2607" spans="1:77" x14ac:dyDescent="0.2">
      <c r="A2607" s="2" t="s">
        <v>368</v>
      </c>
      <c r="B2607" s="3">
        <v>38272</v>
      </c>
      <c r="C2607" s="4">
        <v>32</v>
      </c>
      <c r="F2607" s="5">
        <v>3.0000000000000001E-3</v>
      </c>
      <c r="G2607" s="5">
        <v>1E-3</v>
      </c>
      <c r="H2607" s="5">
        <v>0.03</v>
      </c>
      <c r="J2607" s="5">
        <v>0.3</v>
      </c>
      <c r="M2607" s="5">
        <v>0.6</v>
      </c>
      <c r="N2607" s="5">
        <v>0.3</v>
      </c>
      <c r="O2607" s="5">
        <v>10</v>
      </c>
      <c r="Q2607" s="5">
        <v>0.02</v>
      </c>
      <c r="S2607" s="5">
        <v>155</v>
      </c>
      <c r="T2607" s="5">
        <v>35</v>
      </c>
      <c r="U2607" s="5">
        <v>0.3</v>
      </c>
      <c r="V2607" s="5">
        <v>1.7</v>
      </c>
      <c r="W2607" s="5">
        <v>0.01</v>
      </c>
      <c r="AB2607" s="5">
        <v>7.1</v>
      </c>
      <c r="AE2607" s="5">
        <v>1.34</v>
      </c>
      <c r="AI2607" s="5">
        <v>0.8</v>
      </c>
      <c r="AJ2607" s="5">
        <v>86.5</v>
      </c>
      <c r="AN2607" s="5">
        <v>14.8</v>
      </c>
      <c r="AO2607" s="5">
        <v>0.01</v>
      </c>
      <c r="AT2607" s="5">
        <v>11.1</v>
      </c>
      <c r="AU2607" s="5">
        <v>0.5</v>
      </c>
      <c r="AV2607" s="5">
        <v>17.88</v>
      </c>
      <c r="AW2607" s="5">
        <v>0.01</v>
      </c>
      <c r="AX2607" s="5">
        <v>0.05</v>
      </c>
      <c r="AZ2607" s="5">
        <v>0.02</v>
      </c>
      <c r="BA2607" s="5">
        <v>6.8</v>
      </c>
      <c r="BC2607" s="5">
        <v>2E-3</v>
      </c>
      <c r="BE2607" s="5">
        <v>0.8</v>
      </c>
      <c r="BH2607" s="5">
        <v>6.04</v>
      </c>
      <c r="BO2607" s="5">
        <v>102</v>
      </c>
      <c r="BX2607" s="5">
        <v>10</v>
      </c>
      <c r="BY2607" s="5">
        <v>1.1000000000000001</v>
      </c>
    </row>
    <row r="2608" spans="1:77" x14ac:dyDescent="0.2">
      <c r="A2608" s="2" t="s">
        <v>368</v>
      </c>
      <c r="B2608" s="3">
        <v>38104</v>
      </c>
      <c r="C2608" s="4">
        <v>32</v>
      </c>
      <c r="F2608" s="5">
        <v>8.9999999999999993E-3</v>
      </c>
      <c r="G2608" s="5">
        <v>0.01</v>
      </c>
      <c r="H2608" s="5">
        <v>0.01</v>
      </c>
      <c r="J2608" s="5">
        <v>0.2</v>
      </c>
      <c r="M2608" s="5">
        <v>0.49</v>
      </c>
      <c r="N2608" s="5">
        <v>0.2</v>
      </c>
      <c r="O2608" s="5">
        <v>10</v>
      </c>
      <c r="Q2608" s="5">
        <v>0.02</v>
      </c>
      <c r="S2608" s="5">
        <v>160</v>
      </c>
      <c r="T2608" s="5">
        <v>31</v>
      </c>
      <c r="U2608" s="5">
        <v>0.4</v>
      </c>
      <c r="V2608" s="5">
        <v>1.2</v>
      </c>
      <c r="W2608" s="5">
        <v>0.01</v>
      </c>
      <c r="AB2608" s="5">
        <v>6.7</v>
      </c>
      <c r="AE2608" s="5">
        <v>1.1200000000000001</v>
      </c>
      <c r="AI2608" s="5">
        <v>1.4</v>
      </c>
      <c r="AJ2608" s="5">
        <v>63.4</v>
      </c>
      <c r="AN2608" s="5">
        <v>15.3</v>
      </c>
      <c r="AO2608" s="5">
        <v>3.0000000000000001E-3</v>
      </c>
      <c r="AT2608" s="5">
        <v>11.3</v>
      </c>
      <c r="AU2608" s="5">
        <v>0.6</v>
      </c>
      <c r="AV2608" s="5">
        <v>20.05</v>
      </c>
      <c r="AW2608" s="5">
        <v>0.01</v>
      </c>
      <c r="AX2608" s="5">
        <v>0.04</v>
      </c>
      <c r="AZ2608" s="5">
        <v>0.02</v>
      </c>
      <c r="BA2608" s="5">
        <v>7.15</v>
      </c>
      <c r="BC2608" s="5">
        <v>1E-3</v>
      </c>
      <c r="BE2608" s="5">
        <v>0.99</v>
      </c>
      <c r="BH2608" s="5">
        <v>6.31</v>
      </c>
      <c r="BO2608" s="5">
        <v>117</v>
      </c>
      <c r="BX2608" s="5">
        <v>9.6</v>
      </c>
      <c r="BY2608" s="5">
        <v>5.5</v>
      </c>
    </row>
    <row r="2609" spans="1:77" x14ac:dyDescent="0.2">
      <c r="A2609" s="2" t="s">
        <v>368</v>
      </c>
      <c r="B2609" s="3">
        <v>37952</v>
      </c>
      <c r="C2609" s="4">
        <v>32</v>
      </c>
      <c r="F2609" s="5">
        <v>0.04</v>
      </c>
      <c r="G2609" s="5">
        <v>1E-3</v>
      </c>
      <c r="H2609" s="5">
        <v>0.1</v>
      </c>
      <c r="J2609" s="5">
        <v>0.2</v>
      </c>
      <c r="M2609" s="5">
        <v>0.66</v>
      </c>
      <c r="N2609" s="5">
        <v>0.2</v>
      </c>
      <c r="O2609" s="5">
        <v>98</v>
      </c>
      <c r="Q2609" s="5">
        <v>0.02</v>
      </c>
      <c r="S2609" s="5">
        <v>150</v>
      </c>
      <c r="T2609" s="5">
        <v>41</v>
      </c>
      <c r="U2609" s="5">
        <v>0.2</v>
      </c>
      <c r="V2609" s="5">
        <v>1.7</v>
      </c>
      <c r="W2609" s="5">
        <v>0.02</v>
      </c>
      <c r="AB2609" s="5">
        <v>7.09</v>
      </c>
      <c r="AE2609" s="5">
        <v>2.11</v>
      </c>
      <c r="AI2609" s="5">
        <v>1.2</v>
      </c>
      <c r="AJ2609" s="5">
        <v>87.6</v>
      </c>
      <c r="AN2609" s="5">
        <v>13.5</v>
      </c>
      <c r="AO2609" s="5">
        <v>0.03</v>
      </c>
      <c r="AT2609" s="5">
        <v>11.5</v>
      </c>
      <c r="AU2609" s="5">
        <v>0.5</v>
      </c>
      <c r="AV2609" s="5">
        <v>6.5</v>
      </c>
      <c r="AW2609" s="5">
        <v>0.01</v>
      </c>
      <c r="AX2609" s="5">
        <v>0.04</v>
      </c>
      <c r="AZ2609" s="5">
        <v>0.02</v>
      </c>
      <c r="BA2609" s="5">
        <v>7.06</v>
      </c>
      <c r="BC2609" s="5">
        <v>1.5E-3</v>
      </c>
      <c r="BE2609" s="5">
        <v>0.4</v>
      </c>
      <c r="BH2609" s="5">
        <v>5.86</v>
      </c>
      <c r="BO2609" s="5">
        <v>122</v>
      </c>
      <c r="BX2609" s="5">
        <v>10.199999999999999</v>
      </c>
      <c r="BY2609" s="5">
        <v>1.2</v>
      </c>
    </row>
    <row r="2610" spans="1:77" x14ac:dyDescent="0.2">
      <c r="A2610" s="2" t="s">
        <v>368</v>
      </c>
      <c r="B2610" s="3">
        <v>37754</v>
      </c>
      <c r="C2610" s="4">
        <v>32</v>
      </c>
      <c r="F2610" s="5">
        <v>6.0000000000000001E-3</v>
      </c>
      <c r="G2610" s="5">
        <v>1E-3</v>
      </c>
      <c r="H2610" s="5">
        <v>7.0000000000000007E-2</v>
      </c>
      <c r="J2610" s="5">
        <v>0.2</v>
      </c>
      <c r="M2610" s="5">
        <v>0.8</v>
      </c>
      <c r="N2610" s="5">
        <v>0.2</v>
      </c>
      <c r="O2610" s="5">
        <v>10</v>
      </c>
      <c r="Q2610" s="5">
        <v>0.02</v>
      </c>
      <c r="S2610" s="5">
        <v>155</v>
      </c>
      <c r="T2610" s="5">
        <v>45</v>
      </c>
      <c r="U2610" s="5">
        <v>0.3</v>
      </c>
      <c r="V2610" s="5">
        <v>1.7</v>
      </c>
      <c r="W2610" s="5">
        <v>0.01</v>
      </c>
      <c r="AB2610" s="5">
        <v>6.38</v>
      </c>
      <c r="AE2610" s="5">
        <v>1.54</v>
      </c>
      <c r="AI2610" s="5">
        <v>1</v>
      </c>
      <c r="AJ2610" s="5">
        <v>89.1</v>
      </c>
      <c r="AN2610" s="5">
        <v>14.1</v>
      </c>
      <c r="AO2610" s="5">
        <v>0.01</v>
      </c>
      <c r="AT2610" s="5">
        <v>10.7</v>
      </c>
      <c r="AU2610" s="5">
        <v>0.5</v>
      </c>
      <c r="AV2610" s="5">
        <v>3.34</v>
      </c>
      <c r="AW2610" s="5">
        <v>0.01</v>
      </c>
      <c r="AX2610" s="5">
        <v>0.04</v>
      </c>
      <c r="AZ2610" s="5">
        <v>0.02</v>
      </c>
      <c r="BA2610" s="5">
        <v>7.11</v>
      </c>
      <c r="BC2610" s="5">
        <v>1.6999999999999999E-3</v>
      </c>
      <c r="BE2610" s="5">
        <v>0.5</v>
      </c>
      <c r="BH2610" s="5">
        <v>5.81</v>
      </c>
      <c r="BO2610" s="5">
        <v>124</v>
      </c>
      <c r="BX2610" s="5">
        <v>9.4</v>
      </c>
      <c r="BY2610" s="5">
        <v>1.1000000000000001</v>
      </c>
    </row>
    <row r="2611" spans="1:77" x14ac:dyDescent="0.2">
      <c r="A2611" s="2" t="s">
        <v>368</v>
      </c>
      <c r="B2611" s="3">
        <v>37571</v>
      </c>
      <c r="C2611" s="4">
        <v>32</v>
      </c>
      <c r="F2611" s="5">
        <v>5.0000000000000001E-3</v>
      </c>
      <c r="G2611" s="5">
        <v>1E-3</v>
      </c>
      <c r="H2611" s="5">
        <v>0.13</v>
      </c>
      <c r="J2611" s="5">
        <v>0.2</v>
      </c>
      <c r="M2611" s="5">
        <v>0.65</v>
      </c>
      <c r="N2611" s="5">
        <v>0.2</v>
      </c>
      <c r="O2611" s="5">
        <v>10</v>
      </c>
      <c r="Q2611" s="5">
        <v>0.02</v>
      </c>
      <c r="S2611" s="5">
        <v>228</v>
      </c>
      <c r="T2611" s="5">
        <v>45</v>
      </c>
      <c r="U2611" s="5">
        <v>0.3</v>
      </c>
      <c r="V2611" s="5">
        <v>1.9</v>
      </c>
      <c r="W2611" s="5">
        <v>0.02</v>
      </c>
      <c r="AB2611" s="5">
        <v>6.3</v>
      </c>
      <c r="AE2611" s="5">
        <v>1.51</v>
      </c>
      <c r="AI2611" s="5">
        <v>0.7</v>
      </c>
      <c r="AJ2611" s="5">
        <v>88.2</v>
      </c>
      <c r="AN2611" s="5">
        <v>18.399999999999999</v>
      </c>
      <c r="AO2611" s="5">
        <v>0.01</v>
      </c>
      <c r="AT2611" s="5">
        <v>10.4</v>
      </c>
      <c r="AU2611" s="5">
        <v>1.7</v>
      </c>
      <c r="AV2611" s="5">
        <v>2.67</v>
      </c>
      <c r="AW2611" s="5">
        <v>0.01</v>
      </c>
      <c r="AX2611" s="5">
        <v>0.05</v>
      </c>
      <c r="AZ2611" s="5">
        <v>0.02</v>
      </c>
      <c r="BA2611" s="5">
        <v>7.15</v>
      </c>
      <c r="BC2611" s="5">
        <v>5.1000000000000004E-3</v>
      </c>
      <c r="BE2611" s="5">
        <v>0.3</v>
      </c>
      <c r="BH2611" s="5">
        <v>6.02</v>
      </c>
      <c r="BO2611" s="5">
        <v>116</v>
      </c>
      <c r="BX2611" s="5">
        <v>10.7</v>
      </c>
      <c r="BY2611" s="5">
        <v>0.9</v>
      </c>
    </row>
    <row r="2612" spans="1:77" x14ac:dyDescent="0.2">
      <c r="A2612" s="2" t="s">
        <v>368</v>
      </c>
      <c r="B2612" s="3">
        <v>37405</v>
      </c>
      <c r="C2612" s="4">
        <v>32</v>
      </c>
      <c r="F2612" s="5">
        <v>0.06</v>
      </c>
      <c r="G2612" s="5">
        <v>0.02</v>
      </c>
      <c r="H2612" s="5">
        <v>7.0000000000000007E-2</v>
      </c>
      <c r="J2612" s="5">
        <v>0.2</v>
      </c>
      <c r="M2612" s="5">
        <v>0.43</v>
      </c>
      <c r="N2612" s="5">
        <v>0.2</v>
      </c>
      <c r="O2612" s="5">
        <v>19</v>
      </c>
      <c r="Q2612" s="5">
        <v>0.02</v>
      </c>
      <c r="S2612" s="5">
        <v>161</v>
      </c>
      <c r="T2612" s="5">
        <v>46</v>
      </c>
      <c r="U2612" s="5">
        <v>0.3</v>
      </c>
      <c r="V2612" s="5">
        <v>1.7</v>
      </c>
      <c r="W2612" s="5">
        <v>0.01</v>
      </c>
      <c r="AB2612" s="5">
        <v>6.33</v>
      </c>
      <c r="AE2612" s="5">
        <v>1.52</v>
      </c>
      <c r="AI2612" s="5">
        <v>0.6</v>
      </c>
      <c r="AJ2612" s="5">
        <v>85</v>
      </c>
      <c r="AN2612" s="5">
        <v>14</v>
      </c>
      <c r="AO2612" s="5">
        <v>0.01</v>
      </c>
      <c r="AT2612" s="5">
        <v>11.1</v>
      </c>
      <c r="AU2612" s="5">
        <v>1.1000000000000001</v>
      </c>
      <c r="AV2612" s="5">
        <v>2.39</v>
      </c>
      <c r="AW2612" s="5">
        <v>0.01</v>
      </c>
      <c r="AX2612" s="5">
        <v>0.06</v>
      </c>
      <c r="AZ2612" s="5">
        <v>0.04</v>
      </c>
      <c r="BA2612" s="5">
        <v>7.19</v>
      </c>
      <c r="BC2612" s="5">
        <v>1.4E-3</v>
      </c>
      <c r="BE2612" s="5">
        <v>0.3</v>
      </c>
      <c r="BH2612" s="5">
        <v>5.74</v>
      </c>
      <c r="BO2612" s="5">
        <v>109</v>
      </c>
      <c r="BX2612" s="5">
        <v>9.4</v>
      </c>
      <c r="BY2612" s="5">
        <v>0.9</v>
      </c>
    </row>
    <row r="2613" spans="1:77" x14ac:dyDescent="0.2">
      <c r="A2613" s="2" t="s">
        <v>368</v>
      </c>
      <c r="B2613" s="3">
        <v>37210</v>
      </c>
      <c r="C2613" s="4">
        <v>31</v>
      </c>
      <c r="F2613" s="5">
        <v>0.02</v>
      </c>
      <c r="G2613" s="5">
        <v>3.0000000000000001E-3</v>
      </c>
      <c r="H2613" s="5">
        <v>0.02</v>
      </c>
      <c r="J2613" s="5">
        <v>0.2</v>
      </c>
      <c r="M2613" s="5">
        <v>0.56999999999999995</v>
      </c>
      <c r="N2613" s="5">
        <v>0.2</v>
      </c>
      <c r="O2613" s="5">
        <v>20</v>
      </c>
      <c r="Q2613" s="5">
        <v>0.02</v>
      </c>
      <c r="S2613" s="5">
        <v>147</v>
      </c>
      <c r="T2613" s="5">
        <v>45</v>
      </c>
      <c r="U2613" s="5">
        <v>0.2</v>
      </c>
      <c r="V2613" s="5">
        <v>1.4</v>
      </c>
      <c r="W2613" s="5">
        <v>0.01</v>
      </c>
      <c r="AB2613" s="5">
        <v>6.92</v>
      </c>
      <c r="AE2613" s="5">
        <v>1.27</v>
      </c>
      <c r="AI2613" s="5">
        <v>0.5</v>
      </c>
      <c r="AJ2613" s="5">
        <v>88.2</v>
      </c>
      <c r="AN2613" s="5">
        <v>13.2</v>
      </c>
      <c r="AO2613" s="5">
        <v>8.0000000000000002E-3</v>
      </c>
      <c r="AT2613" s="5">
        <v>10.3</v>
      </c>
      <c r="AU2613" s="5">
        <v>0.5</v>
      </c>
      <c r="AV2613" s="5">
        <v>4.47</v>
      </c>
      <c r="AW2613" s="5">
        <v>9.8499999999999994E-3</v>
      </c>
      <c r="AX2613" s="5">
        <v>0.04</v>
      </c>
      <c r="AZ2613" s="5">
        <v>0.01</v>
      </c>
      <c r="BA2613" s="5">
        <v>7.03</v>
      </c>
      <c r="BE2613" s="5">
        <v>1.2</v>
      </c>
      <c r="BH2613" s="5">
        <v>5.89</v>
      </c>
      <c r="BO2613" s="5">
        <v>120</v>
      </c>
      <c r="BX2613" s="5">
        <v>9.8000000000000007</v>
      </c>
      <c r="BY2613" s="5">
        <v>1</v>
      </c>
    </row>
    <row r="2614" spans="1:77" x14ac:dyDescent="0.2">
      <c r="A2614" s="2" t="s">
        <v>368</v>
      </c>
      <c r="B2614" s="3">
        <v>37056</v>
      </c>
      <c r="C2614" s="4">
        <v>23</v>
      </c>
      <c r="F2614" s="5">
        <v>1E-3</v>
      </c>
      <c r="G2614" s="5">
        <v>1E-3</v>
      </c>
      <c r="H2614" s="5">
        <v>0.03</v>
      </c>
      <c r="M2614" s="5">
        <v>0.54</v>
      </c>
      <c r="S2614" s="5">
        <v>169</v>
      </c>
      <c r="T2614" s="5">
        <v>44</v>
      </c>
      <c r="V2614" s="5">
        <v>1.3</v>
      </c>
      <c r="W2614" s="5">
        <v>2E-3</v>
      </c>
      <c r="AB2614" s="5">
        <v>6.87</v>
      </c>
      <c r="AE2614" s="5">
        <v>1.2</v>
      </c>
      <c r="AJ2614" s="5">
        <v>88.5</v>
      </c>
      <c r="AN2614" s="5">
        <v>15.2</v>
      </c>
      <c r="AO2614" s="5">
        <v>0.02</v>
      </c>
      <c r="AT2614" s="5">
        <v>11.1</v>
      </c>
      <c r="AV2614" s="5">
        <v>3.07</v>
      </c>
      <c r="AW2614" s="5">
        <v>7.5543499999999996E-3</v>
      </c>
      <c r="AX2614" s="5">
        <v>7.0000000000000007E-2</v>
      </c>
      <c r="AZ2614" s="5">
        <v>0.02</v>
      </c>
      <c r="BA2614" s="5">
        <v>7.21</v>
      </c>
      <c r="BE2614" s="5">
        <v>1.6</v>
      </c>
      <c r="BH2614" s="5">
        <v>5.81</v>
      </c>
      <c r="BO2614" s="5">
        <v>139</v>
      </c>
      <c r="BX2614" s="5">
        <v>9.1999999999999993</v>
      </c>
    </row>
    <row r="2615" spans="1:77" x14ac:dyDescent="0.2">
      <c r="A2615" s="2" t="s">
        <v>368</v>
      </c>
      <c r="B2615" s="3">
        <v>38846</v>
      </c>
      <c r="C2615" s="4">
        <v>31</v>
      </c>
      <c r="F2615" s="5">
        <v>0.02</v>
      </c>
      <c r="H2615" s="5">
        <v>0.16</v>
      </c>
      <c r="J2615" s="5">
        <v>5</v>
      </c>
      <c r="M2615" s="5">
        <v>0.97</v>
      </c>
      <c r="N2615" s="5">
        <v>2.5</v>
      </c>
      <c r="Q2615" s="5">
        <v>1</v>
      </c>
      <c r="S2615" s="5">
        <v>98.54</v>
      </c>
      <c r="T2615" s="5">
        <v>24</v>
      </c>
      <c r="U2615" s="5">
        <v>5</v>
      </c>
      <c r="V2615" s="5">
        <v>7.4</v>
      </c>
      <c r="W2615" s="5">
        <v>5.05</v>
      </c>
      <c r="AD2615" s="5">
        <v>3.63</v>
      </c>
      <c r="AE2615" s="5">
        <v>1.59</v>
      </c>
      <c r="AI2615" s="5">
        <v>10</v>
      </c>
      <c r="AJ2615" s="5">
        <v>58.9</v>
      </c>
      <c r="AN2615" s="5">
        <v>4.42</v>
      </c>
      <c r="AO2615" s="5">
        <v>0.36</v>
      </c>
      <c r="AT2615" s="5">
        <v>15.4</v>
      </c>
      <c r="AU2615" s="5">
        <v>2</v>
      </c>
      <c r="AV2615" s="5">
        <v>0.48</v>
      </c>
      <c r="AW2615" s="5">
        <v>0.02</v>
      </c>
      <c r="AX2615" s="5">
        <v>0.45</v>
      </c>
      <c r="BA2615" s="5">
        <v>7.17</v>
      </c>
      <c r="BC2615" s="5">
        <v>0.1</v>
      </c>
      <c r="BE2615" s="5">
        <v>0.1</v>
      </c>
      <c r="BH2615" s="5">
        <v>4.0199999999999996</v>
      </c>
      <c r="BO2615" s="5">
        <v>61</v>
      </c>
      <c r="BQ2615" s="5">
        <v>5.97</v>
      </c>
      <c r="BR2615" s="5">
        <v>6.2</v>
      </c>
      <c r="BX2615" s="5">
        <v>10.199999999999999</v>
      </c>
      <c r="BY2615" s="5">
        <v>10</v>
      </c>
    </row>
    <row r="2616" spans="1:77" x14ac:dyDescent="0.2">
      <c r="A2616" s="2" t="s">
        <v>368</v>
      </c>
      <c r="B2616" s="3">
        <v>36669</v>
      </c>
      <c r="C2616" s="4">
        <v>23</v>
      </c>
      <c r="F2616" s="5">
        <v>3.0000000000000001E-3</v>
      </c>
      <c r="G2616" s="5">
        <v>1E-3</v>
      </c>
      <c r="H2616" s="5">
        <v>0.08</v>
      </c>
      <c r="M2616" s="5">
        <v>0.87</v>
      </c>
      <c r="S2616" s="5">
        <v>110</v>
      </c>
      <c r="T2616" s="5">
        <v>51</v>
      </c>
      <c r="V2616" s="5">
        <v>1.9</v>
      </c>
      <c r="W2616" s="5">
        <v>0.01</v>
      </c>
      <c r="AB2616" s="5">
        <v>6.63</v>
      </c>
      <c r="AE2616" s="5">
        <v>1.4</v>
      </c>
      <c r="AJ2616" s="5">
        <v>85.3</v>
      </c>
      <c r="AN2616" s="5">
        <v>13</v>
      </c>
      <c r="AO2616" s="5">
        <v>0.01</v>
      </c>
      <c r="AT2616" s="5">
        <v>11</v>
      </c>
      <c r="AV2616" s="5">
        <v>1.29</v>
      </c>
      <c r="AW2616" s="5">
        <v>6.8974500000000003E-3</v>
      </c>
      <c r="AX2616" s="5">
        <v>0.04</v>
      </c>
      <c r="AZ2616" s="5">
        <v>0.02</v>
      </c>
      <c r="BA2616" s="5">
        <v>7.01</v>
      </c>
      <c r="BE2616" s="5">
        <v>0.8</v>
      </c>
      <c r="BH2616" s="5">
        <v>5.65</v>
      </c>
      <c r="BO2616" s="5">
        <v>97</v>
      </c>
      <c r="BX2616" s="5">
        <v>9.4</v>
      </c>
    </row>
    <row r="2617" spans="1:77" x14ac:dyDescent="0.2">
      <c r="A2617" s="2" t="s">
        <v>368</v>
      </c>
      <c r="B2617" s="3">
        <v>38684</v>
      </c>
      <c r="C2617" s="4">
        <v>33</v>
      </c>
      <c r="F2617" s="5">
        <v>0.03</v>
      </c>
      <c r="H2617" s="5">
        <v>0.18</v>
      </c>
      <c r="J2617" s="5">
        <v>1</v>
      </c>
      <c r="M2617" s="5">
        <v>0.4</v>
      </c>
      <c r="N2617" s="5">
        <v>2</v>
      </c>
      <c r="Q2617" s="5">
        <v>0.5</v>
      </c>
      <c r="S2617" s="5">
        <v>101</v>
      </c>
      <c r="T2617" s="5">
        <v>25</v>
      </c>
      <c r="U2617" s="5">
        <v>1</v>
      </c>
      <c r="V2617" s="5">
        <v>1.7</v>
      </c>
      <c r="W2617" s="5">
        <v>4.24</v>
      </c>
      <c r="AB2617" s="5">
        <v>3.03</v>
      </c>
      <c r="AD2617" s="5">
        <v>1.76</v>
      </c>
      <c r="AE2617" s="5">
        <v>1.7</v>
      </c>
      <c r="AI2617" s="5">
        <v>1</v>
      </c>
      <c r="AJ2617" s="5">
        <v>56.5</v>
      </c>
      <c r="AN2617" s="5">
        <v>5</v>
      </c>
      <c r="AO2617" s="5">
        <v>0.34</v>
      </c>
      <c r="AT2617" s="5">
        <v>13</v>
      </c>
      <c r="AU2617" s="5">
        <v>2</v>
      </c>
      <c r="AV2617" s="5">
        <v>0.44</v>
      </c>
      <c r="AW2617" s="5">
        <v>0.03</v>
      </c>
      <c r="AX2617" s="5">
        <v>0.03</v>
      </c>
      <c r="BA2617" s="5">
        <v>7</v>
      </c>
      <c r="BC2617" s="5">
        <v>0.1</v>
      </c>
      <c r="BE2617" s="5">
        <v>0.8</v>
      </c>
      <c r="BH2617" s="5">
        <v>3.9</v>
      </c>
      <c r="BI2617" s="5">
        <v>0.1</v>
      </c>
      <c r="BO2617" s="5">
        <v>73</v>
      </c>
      <c r="BQ2617" s="5">
        <v>-6.12</v>
      </c>
      <c r="BR2617" s="5">
        <v>6.23</v>
      </c>
      <c r="BX2617" s="5">
        <v>9.9</v>
      </c>
      <c r="BY2617" s="5">
        <v>5</v>
      </c>
    </row>
    <row r="2618" spans="1:77" x14ac:dyDescent="0.2">
      <c r="A2618" s="2" t="s">
        <v>368</v>
      </c>
      <c r="B2618" s="3">
        <v>36286</v>
      </c>
      <c r="C2618" s="4">
        <v>23</v>
      </c>
      <c r="F2618" s="5">
        <v>0.04</v>
      </c>
      <c r="G2618" s="5">
        <v>5.0000000000000001E-3</v>
      </c>
      <c r="H2618" s="5">
        <v>0.08</v>
      </c>
      <c r="S2618" s="5">
        <v>120</v>
      </c>
      <c r="T2618" s="5">
        <v>53</v>
      </c>
      <c r="V2618" s="5">
        <v>1.7</v>
      </c>
      <c r="W2618" s="5">
        <v>0.03</v>
      </c>
      <c r="AB2618" s="5">
        <v>6.57</v>
      </c>
      <c r="AE2618" s="5">
        <v>1.4</v>
      </c>
      <c r="AJ2618" s="5">
        <v>85.1</v>
      </c>
      <c r="AN2618" s="5">
        <v>14</v>
      </c>
      <c r="AO2618" s="5">
        <v>0.02</v>
      </c>
      <c r="AT2618" s="5">
        <v>11</v>
      </c>
      <c r="AV2618" s="5">
        <v>1.04</v>
      </c>
      <c r="AW2618" s="5">
        <v>7.8816000000000008E-3</v>
      </c>
      <c r="AX2618" s="5">
        <v>0.04</v>
      </c>
      <c r="AZ2618" s="5">
        <v>0.01</v>
      </c>
      <c r="BA2618" s="5">
        <v>7.16</v>
      </c>
      <c r="BE2618" s="5">
        <v>0.4</v>
      </c>
      <c r="BH2618" s="5">
        <v>5.57</v>
      </c>
      <c r="BI2618" s="5">
        <v>0.6</v>
      </c>
      <c r="BO2618" s="5">
        <v>98.7</v>
      </c>
      <c r="BX2618" s="5">
        <v>9.1</v>
      </c>
    </row>
    <row r="2619" spans="1:77" x14ac:dyDescent="0.2">
      <c r="A2619" s="2" t="s">
        <v>368</v>
      </c>
      <c r="B2619" s="3">
        <v>36166</v>
      </c>
      <c r="C2619" s="4">
        <v>23</v>
      </c>
      <c r="F2619" s="5">
        <v>3.0000000000000001E-3</v>
      </c>
      <c r="G2619" s="5">
        <v>2E-3</v>
      </c>
      <c r="H2619" s="5">
        <v>0.05</v>
      </c>
      <c r="S2619" s="5">
        <v>110</v>
      </c>
      <c r="T2619" s="5">
        <v>53</v>
      </c>
      <c r="V2619" s="5">
        <v>1.8</v>
      </c>
      <c r="W2619" s="5">
        <v>0.04</v>
      </c>
      <c r="AB2619" s="5">
        <v>8.39</v>
      </c>
      <c r="AE2619" s="5">
        <v>1.4</v>
      </c>
      <c r="AJ2619" s="5">
        <v>86.3</v>
      </c>
      <c r="AN2619" s="5">
        <v>14</v>
      </c>
      <c r="AO2619" s="5">
        <v>0.02</v>
      </c>
      <c r="AT2619" s="5">
        <v>11</v>
      </c>
      <c r="AV2619" s="5">
        <v>2.08</v>
      </c>
      <c r="AW2619" s="5">
        <v>0.01</v>
      </c>
      <c r="AX2619" s="5">
        <v>0.05</v>
      </c>
      <c r="AZ2619" s="5">
        <v>0.03</v>
      </c>
      <c r="BA2619" s="5">
        <v>7.15</v>
      </c>
      <c r="BE2619" s="5">
        <v>0.4</v>
      </c>
      <c r="BH2619" s="5">
        <v>5.62</v>
      </c>
      <c r="BI2619" s="5">
        <v>0.74</v>
      </c>
      <c r="BO2619" s="5">
        <v>117</v>
      </c>
      <c r="BX2619" s="5">
        <v>9.9</v>
      </c>
    </row>
    <row r="2620" spans="1:77" x14ac:dyDescent="0.2">
      <c r="A2620" s="2" t="s">
        <v>368</v>
      </c>
      <c r="B2620" s="3">
        <v>35905</v>
      </c>
      <c r="C2620" s="4">
        <v>23</v>
      </c>
      <c r="F2620" s="5">
        <v>0.02</v>
      </c>
      <c r="G2620" s="5">
        <v>0.02</v>
      </c>
      <c r="H2620" s="5">
        <v>0.1</v>
      </c>
      <c r="S2620" s="5">
        <v>150</v>
      </c>
      <c r="T2620" s="5">
        <v>52</v>
      </c>
      <c r="V2620" s="5">
        <v>2.4</v>
      </c>
      <c r="W2620" s="5">
        <v>0.35</v>
      </c>
      <c r="AB2620" s="5">
        <v>7.04</v>
      </c>
      <c r="AE2620" s="5">
        <v>2.6</v>
      </c>
      <c r="AJ2620" s="5">
        <v>85.8</v>
      </c>
      <c r="AN2620" s="5">
        <v>20</v>
      </c>
      <c r="AO2620" s="5">
        <v>0.05</v>
      </c>
      <c r="AT2620" s="5">
        <v>10</v>
      </c>
      <c r="AV2620" s="5">
        <v>5.3</v>
      </c>
      <c r="AW2620" s="5">
        <v>0.03</v>
      </c>
      <c r="AX2620" s="5">
        <v>0.04</v>
      </c>
      <c r="AZ2620" s="5">
        <v>0.01</v>
      </c>
      <c r="BA2620" s="5">
        <v>7.17</v>
      </c>
      <c r="BE2620" s="5">
        <v>0.6</v>
      </c>
      <c r="BH2620" s="5">
        <v>5.69</v>
      </c>
      <c r="BI2620" s="5">
        <v>0.56000000000000005</v>
      </c>
      <c r="BO2620" s="5">
        <v>80.599999999999994</v>
      </c>
      <c r="BX2620" s="5">
        <v>9.1999999999999993</v>
      </c>
    </row>
    <row r="2621" spans="1:77" x14ac:dyDescent="0.2">
      <c r="A2621" s="2" t="s">
        <v>368</v>
      </c>
      <c r="B2621" s="3">
        <v>35752</v>
      </c>
      <c r="C2621" s="4">
        <v>23</v>
      </c>
      <c r="F2621" s="5">
        <v>0.09</v>
      </c>
      <c r="G2621" s="5">
        <v>0.06</v>
      </c>
      <c r="H2621" s="5">
        <v>7.0000000000000007E-2</v>
      </c>
      <c r="S2621" s="5">
        <v>100</v>
      </c>
      <c r="T2621" s="5">
        <v>50</v>
      </c>
      <c r="V2621" s="5">
        <v>2.2999999999999998</v>
      </c>
      <c r="W2621" s="5">
        <v>0.03</v>
      </c>
      <c r="AB2621" s="5">
        <v>7.55</v>
      </c>
      <c r="AE2621" s="5">
        <v>2.2999999999999998</v>
      </c>
      <c r="AJ2621" s="5">
        <v>85.2</v>
      </c>
      <c r="AN2621" s="5">
        <v>10</v>
      </c>
      <c r="AO2621" s="5">
        <v>0.02</v>
      </c>
      <c r="AT2621" s="5">
        <v>10</v>
      </c>
      <c r="AV2621" s="5">
        <v>12.08</v>
      </c>
      <c r="AW2621" s="5">
        <v>0.04</v>
      </c>
      <c r="AX2621" s="5">
        <v>0.04</v>
      </c>
      <c r="AY2621" s="5">
        <v>0.02</v>
      </c>
      <c r="BA2621" s="5">
        <v>7.21</v>
      </c>
      <c r="BE2621" s="5">
        <v>0.6</v>
      </c>
      <c r="BH2621" s="5">
        <v>5.63</v>
      </c>
      <c r="BI2621" s="5">
        <v>0.62</v>
      </c>
      <c r="BO2621" s="5">
        <v>84.3</v>
      </c>
      <c r="BX2621" s="5">
        <v>9.4</v>
      </c>
    </row>
    <row r="2622" spans="1:77" x14ac:dyDescent="0.2">
      <c r="A2622" s="2" t="s">
        <v>82</v>
      </c>
      <c r="B2622" s="3">
        <v>35544</v>
      </c>
      <c r="C2622" s="4">
        <v>23</v>
      </c>
      <c r="F2622" s="5">
        <v>0.01</v>
      </c>
      <c r="G2622" s="5">
        <v>0.01</v>
      </c>
      <c r="H2622" s="5">
        <v>0.02</v>
      </c>
      <c r="S2622" s="5">
        <v>130</v>
      </c>
      <c r="T2622" s="5">
        <v>23</v>
      </c>
      <c r="V2622" s="5">
        <v>1.8</v>
      </c>
      <c r="W2622" s="5">
        <v>0.03</v>
      </c>
      <c r="AB2622" s="5">
        <v>7.11</v>
      </c>
      <c r="AE2622" s="5">
        <v>1.4</v>
      </c>
      <c r="AJ2622" s="5">
        <v>87.5</v>
      </c>
      <c r="AN2622" s="5">
        <v>14</v>
      </c>
      <c r="AO2622" s="5">
        <v>0.03</v>
      </c>
      <c r="AT2622" s="5">
        <v>11</v>
      </c>
      <c r="AV2622" s="5">
        <v>0.22</v>
      </c>
      <c r="AW2622" s="5">
        <v>0.01</v>
      </c>
      <c r="AX2622" s="5">
        <v>0.01</v>
      </c>
      <c r="AY2622" s="5">
        <v>0.01</v>
      </c>
      <c r="BA2622" s="5">
        <v>7.12</v>
      </c>
      <c r="BE2622" s="5">
        <v>0.7</v>
      </c>
      <c r="BH2622" s="5">
        <v>5.7</v>
      </c>
      <c r="BI2622" s="5">
        <v>0.51</v>
      </c>
      <c r="BO2622" s="5">
        <v>66.900000000000006</v>
      </c>
      <c r="BX2622" s="5">
        <v>8.6999999999999993</v>
      </c>
    </row>
    <row r="2623" spans="1:77" x14ac:dyDescent="0.2">
      <c r="A2623" s="2" t="s">
        <v>82</v>
      </c>
      <c r="B2623" s="3">
        <v>35390</v>
      </c>
      <c r="C2623" s="4">
        <v>23</v>
      </c>
      <c r="F2623" s="5">
        <v>0.04</v>
      </c>
      <c r="G2623" s="5">
        <v>3.8E-3</v>
      </c>
      <c r="H2623" s="5">
        <v>0.03</v>
      </c>
      <c r="S2623" s="5">
        <v>160</v>
      </c>
      <c r="T2623" s="5">
        <v>50</v>
      </c>
      <c r="V2623" s="5">
        <v>1.3</v>
      </c>
      <c r="W2623" s="5">
        <v>0.06</v>
      </c>
      <c r="AB2623" s="5">
        <v>7.32</v>
      </c>
      <c r="AE2623" s="5">
        <v>1.2</v>
      </c>
      <c r="AJ2623" s="5">
        <v>90</v>
      </c>
      <c r="AN2623" s="5">
        <v>12</v>
      </c>
      <c r="AO2623" s="5">
        <v>0.01</v>
      </c>
      <c r="AT2623" s="5">
        <v>9</v>
      </c>
      <c r="AV2623" s="5">
        <v>20.05</v>
      </c>
      <c r="AW2623" s="5">
        <v>7.0000000000000007E-2</v>
      </c>
      <c r="AX2623" s="5">
        <v>0.03</v>
      </c>
      <c r="AY2623" s="5">
        <v>0.01</v>
      </c>
      <c r="BA2623" s="5">
        <v>6.47</v>
      </c>
      <c r="BE2623" s="5">
        <v>0.8</v>
      </c>
      <c r="BH2623" s="5">
        <v>5.76</v>
      </c>
      <c r="BI2623" s="5">
        <v>0.95</v>
      </c>
      <c r="BO2623" s="5">
        <v>89.7</v>
      </c>
      <c r="BX2623" s="5">
        <v>9.1999999999999993</v>
      </c>
    </row>
    <row r="2624" spans="1:77" x14ac:dyDescent="0.2">
      <c r="A2624" s="2" t="s">
        <v>82</v>
      </c>
      <c r="B2624" s="3">
        <v>35137</v>
      </c>
      <c r="C2624" s="4">
        <v>23</v>
      </c>
      <c r="F2624" s="5">
        <v>0.01</v>
      </c>
      <c r="G2624" s="5">
        <v>2.2000000000000001E-3</v>
      </c>
      <c r="H2624" s="5">
        <v>0.1</v>
      </c>
      <c r="S2624" s="5">
        <v>140</v>
      </c>
      <c r="T2624" s="5">
        <v>57</v>
      </c>
      <c r="V2624" s="5">
        <v>1.7</v>
      </c>
      <c r="W2624" s="5">
        <v>0.04</v>
      </c>
      <c r="AB2624" s="5">
        <v>6.77</v>
      </c>
      <c r="AE2624" s="5">
        <v>1.5</v>
      </c>
      <c r="AJ2624" s="5">
        <v>89.2</v>
      </c>
      <c r="AN2624" s="5">
        <v>14</v>
      </c>
      <c r="AO2624" s="5">
        <v>0.03</v>
      </c>
      <c r="AT2624" s="5">
        <v>10</v>
      </c>
      <c r="AV2624" s="5">
        <v>9.98</v>
      </c>
      <c r="AW2624" s="5">
        <v>0.06</v>
      </c>
      <c r="AX2624" s="5">
        <v>0.05</v>
      </c>
      <c r="AY2624" s="5">
        <v>0.02</v>
      </c>
      <c r="BA2624" s="5">
        <v>7.12</v>
      </c>
      <c r="BE2624" s="5">
        <v>0.5</v>
      </c>
      <c r="BH2624" s="5">
        <v>5.46</v>
      </c>
      <c r="BI2624" s="5">
        <v>0.44</v>
      </c>
      <c r="BO2624" s="5">
        <v>109</v>
      </c>
      <c r="BX2624" s="5">
        <v>9.9</v>
      </c>
    </row>
    <row r="2625" spans="1:77" x14ac:dyDescent="0.2">
      <c r="A2625" s="2" t="s">
        <v>82</v>
      </c>
      <c r="B2625" s="3">
        <v>35025</v>
      </c>
      <c r="C2625" s="4">
        <v>15</v>
      </c>
      <c r="H2625" s="5">
        <v>7.0000000000000007E-2</v>
      </c>
      <c r="T2625" s="5">
        <v>57</v>
      </c>
      <c r="V2625" s="5">
        <v>1.1000000000000001</v>
      </c>
      <c r="AB2625" s="5">
        <v>6.63</v>
      </c>
      <c r="AJ2625" s="5">
        <v>85.2</v>
      </c>
      <c r="AV2625" s="5">
        <v>8.8000000000000007</v>
      </c>
      <c r="AW2625" s="5">
        <v>0.06</v>
      </c>
      <c r="AX2625" s="5">
        <v>0.03</v>
      </c>
      <c r="AY2625" s="5">
        <v>0.01</v>
      </c>
      <c r="BA2625" s="5">
        <v>7.15</v>
      </c>
      <c r="BE2625" s="5">
        <v>0.2</v>
      </c>
      <c r="BH2625" s="5">
        <v>5.53</v>
      </c>
      <c r="BI2625" s="5">
        <v>0.42</v>
      </c>
      <c r="BO2625" s="5">
        <v>108</v>
      </c>
      <c r="BX2625" s="5">
        <v>10.3</v>
      </c>
    </row>
    <row r="2626" spans="1:77" x14ac:dyDescent="0.2">
      <c r="A2626" s="2" t="s">
        <v>82</v>
      </c>
      <c r="B2626" s="3">
        <v>34837</v>
      </c>
      <c r="C2626" s="4">
        <v>23</v>
      </c>
      <c r="F2626" s="5">
        <v>12.4</v>
      </c>
      <c r="G2626" s="5">
        <v>0.01</v>
      </c>
      <c r="H2626" s="5">
        <v>0.03</v>
      </c>
      <c r="S2626" s="5">
        <v>160</v>
      </c>
      <c r="T2626" s="5">
        <v>56</v>
      </c>
      <c r="V2626" s="5">
        <v>1.3</v>
      </c>
      <c r="W2626" s="5">
        <v>8.51</v>
      </c>
      <c r="AB2626" s="5">
        <v>5.95</v>
      </c>
      <c r="AE2626" s="5">
        <v>5.2</v>
      </c>
      <c r="AJ2626" s="5">
        <v>92.4</v>
      </c>
      <c r="AN2626" s="5">
        <v>17</v>
      </c>
      <c r="AO2626" s="5">
        <v>0.27</v>
      </c>
      <c r="AT2626" s="5">
        <v>9.3000000000000007</v>
      </c>
      <c r="AV2626" s="5">
        <v>8.5399999999999991</v>
      </c>
      <c r="AW2626" s="5">
        <v>0.03</v>
      </c>
      <c r="AX2626" s="5">
        <v>0.03</v>
      </c>
      <c r="AY2626" s="5">
        <v>0.02</v>
      </c>
      <c r="BA2626" s="5">
        <v>7.14</v>
      </c>
      <c r="BE2626" s="5">
        <v>0.3</v>
      </c>
      <c r="BH2626" s="5">
        <v>5.58</v>
      </c>
      <c r="BI2626" s="5">
        <v>1.33</v>
      </c>
      <c r="BO2626" s="5">
        <v>92.5</v>
      </c>
      <c r="BX2626" s="5">
        <v>9.1</v>
      </c>
    </row>
    <row r="2627" spans="1:77" x14ac:dyDescent="0.2">
      <c r="A2627" s="2" t="s">
        <v>82</v>
      </c>
      <c r="B2627" s="3">
        <v>41037</v>
      </c>
      <c r="C2627" s="4">
        <v>28</v>
      </c>
      <c r="G2627" s="5">
        <v>3.0000000000000001E-3</v>
      </c>
      <c r="H2627" s="5">
        <v>0.09</v>
      </c>
      <c r="M2627" s="5">
        <v>0.13</v>
      </c>
      <c r="S2627" s="5">
        <v>106</v>
      </c>
      <c r="T2627" s="5">
        <v>26</v>
      </c>
      <c r="V2627" s="5">
        <v>1.8</v>
      </c>
      <c r="W2627" s="5">
        <v>2.77</v>
      </c>
      <c r="AB2627" s="5">
        <v>1.84</v>
      </c>
      <c r="AD2627" s="5">
        <v>7.9</v>
      </c>
      <c r="AE2627" s="5">
        <v>2.17</v>
      </c>
      <c r="AJ2627" s="5">
        <v>60.6</v>
      </c>
      <c r="AN2627" s="5">
        <v>8.15</v>
      </c>
      <c r="AO2627" s="5">
        <v>0.5</v>
      </c>
      <c r="AT2627" s="5">
        <v>12.2</v>
      </c>
      <c r="AV2627" s="5">
        <v>20.49</v>
      </c>
      <c r="AW2627" s="5">
        <v>0.03</v>
      </c>
      <c r="AX2627" s="5">
        <v>0.05</v>
      </c>
      <c r="AY2627" s="5">
        <v>0.28000000000000003</v>
      </c>
      <c r="BA2627" s="5">
        <v>7.4</v>
      </c>
      <c r="BF2627" s="5">
        <v>0.51</v>
      </c>
      <c r="BH2627" s="5">
        <v>3.06</v>
      </c>
      <c r="BO2627" s="5">
        <v>100</v>
      </c>
      <c r="BQ2627" s="5">
        <v>6.21</v>
      </c>
      <c r="BR2627" s="5">
        <v>6.72</v>
      </c>
      <c r="BS2627" s="5">
        <v>0.2</v>
      </c>
      <c r="BT2627" s="5">
        <v>33</v>
      </c>
      <c r="BV2627" s="5">
        <v>3.3</v>
      </c>
      <c r="BX2627" s="5">
        <v>9.9</v>
      </c>
    </row>
    <row r="2628" spans="1:77" x14ac:dyDescent="0.2">
      <c r="A2628" s="2" t="s">
        <v>82</v>
      </c>
      <c r="B2628" s="3">
        <v>36857</v>
      </c>
      <c r="C2628" s="4">
        <v>23</v>
      </c>
      <c r="F2628" s="5">
        <v>0.04</v>
      </c>
      <c r="G2628" s="5">
        <v>0.02</v>
      </c>
      <c r="H2628" s="5">
        <v>0.37</v>
      </c>
      <c r="M2628" s="5">
        <v>0.66</v>
      </c>
      <c r="S2628" s="5">
        <v>140</v>
      </c>
      <c r="T2628" s="5">
        <v>50</v>
      </c>
      <c r="V2628" s="5">
        <v>2.4</v>
      </c>
      <c r="W2628" s="5">
        <v>0.04</v>
      </c>
      <c r="AB2628" s="5">
        <v>7.13</v>
      </c>
      <c r="AE2628" s="5">
        <v>1.7</v>
      </c>
      <c r="AJ2628" s="5">
        <v>83</v>
      </c>
      <c r="AN2628" s="5">
        <v>19</v>
      </c>
      <c r="AO2628" s="5">
        <v>0.06</v>
      </c>
      <c r="AT2628" s="5">
        <v>11</v>
      </c>
      <c r="AV2628" s="5">
        <v>1.72</v>
      </c>
      <c r="AW2628" s="5">
        <v>2.91</v>
      </c>
      <c r="AX2628" s="5">
        <v>0.05</v>
      </c>
      <c r="AZ2628" s="5">
        <v>0.03</v>
      </c>
      <c r="BA2628" s="5">
        <v>7.13</v>
      </c>
      <c r="BE2628" s="5">
        <v>0.6</v>
      </c>
      <c r="BH2628" s="5">
        <v>5.61</v>
      </c>
      <c r="BO2628" s="5">
        <v>111</v>
      </c>
      <c r="BX2628" s="5">
        <v>10</v>
      </c>
    </row>
    <row r="2629" spans="1:77" x14ac:dyDescent="0.2">
      <c r="A2629" s="2" t="s">
        <v>82</v>
      </c>
      <c r="B2629" s="3">
        <v>35025</v>
      </c>
      <c r="C2629" s="4">
        <v>15</v>
      </c>
      <c r="H2629" s="5">
        <v>0.01</v>
      </c>
      <c r="T2629" s="5">
        <v>10</v>
      </c>
      <c r="V2629" s="5">
        <v>3</v>
      </c>
      <c r="AB2629" s="5">
        <v>4.1900000000000004</v>
      </c>
      <c r="AJ2629" s="5">
        <v>57.6</v>
      </c>
      <c r="AV2629" s="5">
        <v>72.14</v>
      </c>
      <c r="AW2629" s="5">
        <v>8.8667999999999993E-3</v>
      </c>
      <c r="AX2629" s="5">
        <v>0.66</v>
      </c>
      <c r="AY2629" s="5">
        <v>0.24</v>
      </c>
      <c r="BA2629" s="5">
        <v>7.27</v>
      </c>
      <c r="BE2629" s="5">
        <v>6.5</v>
      </c>
      <c r="BH2629" s="5">
        <v>3.93</v>
      </c>
      <c r="BI2629" s="5">
        <v>0.2</v>
      </c>
      <c r="BO2629" s="5">
        <v>23.8</v>
      </c>
      <c r="BX2629" s="5">
        <v>11</v>
      </c>
    </row>
    <row r="2630" spans="1:77" x14ac:dyDescent="0.2">
      <c r="A2630" s="2" t="s">
        <v>82</v>
      </c>
      <c r="B2630" s="3">
        <v>38846</v>
      </c>
      <c r="C2630" s="4">
        <v>31</v>
      </c>
      <c r="F2630" s="5">
        <v>0.02</v>
      </c>
      <c r="H2630" s="5">
        <v>0.09</v>
      </c>
      <c r="J2630" s="5">
        <v>5</v>
      </c>
      <c r="M2630" s="5">
        <v>0.31</v>
      </c>
      <c r="N2630" s="5">
        <v>2.5</v>
      </c>
      <c r="Q2630" s="5">
        <v>1</v>
      </c>
      <c r="S2630" s="5">
        <v>95.02</v>
      </c>
      <c r="T2630" s="5">
        <v>33</v>
      </c>
      <c r="U2630" s="5">
        <v>5</v>
      </c>
      <c r="V2630" s="5">
        <v>1.5</v>
      </c>
      <c r="W2630" s="5">
        <v>0.42</v>
      </c>
      <c r="AD2630" s="5">
        <v>-1.33</v>
      </c>
      <c r="AE2630" s="5">
        <v>1.1200000000000001</v>
      </c>
      <c r="AI2630" s="5">
        <v>10</v>
      </c>
      <c r="AJ2630" s="5">
        <v>60.6</v>
      </c>
      <c r="AN2630" s="5">
        <v>6.82</v>
      </c>
      <c r="AO2630" s="5">
        <v>0.22</v>
      </c>
      <c r="AT2630" s="5">
        <v>18.899999999999999</v>
      </c>
      <c r="AU2630" s="5">
        <v>2</v>
      </c>
      <c r="AV2630" s="5">
        <v>0.48</v>
      </c>
      <c r="AW2630" s="5">
        <v>0.02</v>
      </c>
      <c r="AX2630" s="5">
        <v>0.12</v>
      </c>
      <c r="BA2630" s="5">
        <v>7.45</v>
      </c>
      <c r="BC2630" s="5">
        <v>0.1</v>
      </c>
      <c r="BE2630" s="5">
        <v>0.3</v>
      </c>
      <c r="BH2630" s="5">
        <v>3.18</v>
      </c>
      <c r="BO2630" s="5">
        <v>103</v>
      </c>
      <c r="BQ2630" s="5">
        <v>6.26</v>
      </c>
      <c r="BR2630" s="5">
        <v>6.18</v>
      </c>
      <c r="BX2630" s="5">
        <v>9.6</v>
      </c>
      <c r="BY2630" s="5">
        <v>10</v>
      </c>
    </row>
    <row r="2631" spans="1:77" x14ac:dyDescent="0.2">
      <c r="A2631" s="2" t="s">
        <v>82</v>
      </c>
      <c r="B2631" s="3">
        <v>37056</v>
      </c>
      <c r="C2631" s="4">
        <v>23</v>
      </c>
      <c r="F2631" s="5">
        <v>2E-3</v>
      </c>
      <c r="G2631" s="5">
        <v>0.01</v>
      </c>
      <c r="H2631" s="5">
        <v>0.02</v>
      </c>
      <c r="M2631" s="5">
        <v>0.38</v>
      </c>
      <c r="S2631" s="5">
        <v>132</v>
      </c>
      <c r="T2631" s="5">
        <v>6</v>
      </c>
      <c r="V2631" s="5">
        <v>4.0999999999999996</v>
      </c>
      <c r="W2631" s="5">
        <v>2E-3</v>
      </c>
      <c r="AB2631" s="5">
        <v>3.52</v>
      </c>
      <c r="AE2631" s="5">
        <v>5.18</v>
      </c>
      <c r="AJ2631" s="5">
        <v>70.099999999999994</v>
      </c>
      <c r="AN2631" s="5">
        <v>8.11</v>
      </c>
      <c r="AO2631" s="5">
        <v>0.01</v>
      </c>
      <c r="AT2631" s="5">
        <v>5.71</v>
      </c>
      <c r="AV2631" s="5">
        <v>115.8</v>
      </c>
      <c r="AW2631" s="5">
        <v>0.44</v>
      </c>
      <c r="AX2631" s="5">
        <v>0.61</v>
      </c>
      <c r="AZ2631" s="5">
        <v>0.2</v>
      </c>
      <c r="BA2631" s="5">
        <v>7.21</v>
      </c>
      <c r="BE2631" s="5">
        <v>7.2</v>
      </c>
      <c r="BH2631" s="5">
        <v>4.57</v>
      </c>
      <c r="BO2631" s="5">
        <v>20.2</v>
      </c>
      <c r="BX2631" s="5">
        <v>8.9</v>
      </c>
    </row>
    <row r="2632" spans="1:77" x14ac:dyDescent="0.2">
      <c r="A2632" s="2" t="s">
        <v>86</v>
      </c>
      <c r="B2632" s="3">
        <v>36857</v>
      </c>
      <c r="C2632" s="4">
        <v>22</v>
      </c>
      <c r="F2632" s="5">
        <v>2E-3</v>
      </c>
      <c r="H2632" s="5">
        <v>0.01</v>
      </c>
      <c r="M2632" s="5">
        <v>0.52</v>
      </c>
      <c r="S2632" s="5">
        <v>170</v>
      </c>
      <c r="T2632" s="5">
        <v>6.8</v>
      </c>
      <c r="V2632" s="5">
        <v>3.7</v>
      </c>
      <c r="W2632" s="5">
        <v>0.63</v>
      </c>
      <c r="AB2632" s="5">
        <v>3.8</v>
      </c>
      <c r="AE2632" s="5">
        <v>5.4</v>
      </c>
      <c r="AJ2632" s="5">
        <v>63.1</v>
      </c>
      <c r="AN2632" s="5">
        <v>21</v>
      </c>
      <c r="AO2632" s="5">
        <v>0.26</v>
      </c>
      <c r="AT2632" s="5">
        <v>6.9</v>
      </c>
      <c r="AV2632" s="5">
        <v>76.14</v>
      </c>
      <c r="AW2632" s="5">
        <v>0.09</v>
      </c>
      <c r="AX2632" s="5">
        <v>0.48</v>
      </c>
      <c r="AZ2632" s="5">
        <v>0.19</v>
      </c>
      <c r="BA2632" s="5">
        <v>7.21</v>
      </c>
      <c r="BE2632" s="5">
        <v>6</v>
      </c>
      <c r="BH2632" s="5">
        <v>4.95</v>
      </c>
      <c r="BO2632" s="5">
        <v>16.3</v>
      </c>
      <c r="BX2632" s="5">
        <v>11.1</v>
      </c>
    </row>
    <row r="2633" spans="1:77" x14ac:dyDescent="0.2">
      <c r="A2633" s="2" t="s">
        <v>86</v>
      </c>
      <c r="B2633" s="3">
        <v>36669</v>
      </c>
      <c r="C2633" s="4">
        <v>23</v>
      </c>
      <c r="F2633" s="5">
        <v>0.01</v>
      </c>
      <c r="G2633" s="5">
        <v>4.0000000000000001E-3</v>
      </c>
      <c r="H2633" s="5">
        <v>0.01</v>
      </c>
      <c r="M2633" s="5">
        <v>0.21</v>
      </c>
      <c r="S2633" s="5">
        <v>63</v>
      </c>
      <c r="T2633" s="5">
        <v>6.2</v>
      </c>
      <c r="V2633" s="5">
        <v>3.4</v>
      </c>
      <c r="W2633" s="5">
        <v>0.01</v>
      </c>
      <c r="AB2633" s="5">
        <v>3.3</v>
      </c>
      <c r="AE2633" s="5">
        <v>3.3</v>
      </c>
      <c r="AJ2633" s="5">
        <v>46.1</v>
      </c>
      <c r="AN2633" s="5">
        <v>4</v>
      </c>
      <c r="AO2633" s="5">
        <v>0.01</v>
      </c>
      <c r="AT2633" s="5">
        <v>4.7</v>
      </c>
      <c r="AV2633" s="5">
        <v>45.81</v>
      </c>
      <c r="AW2633" s="5">
        <v>0.24</v>
      </c>
      <c r="AX2633" s="5">
        <v>0.49</v>
      </c>
      <c r="AZ2633" s="5">
        <v>0.21</v>
      </c>
      <c r="BA2633" s="5">
        <v>7.16</v>
      </c>
      <c r="BE2633" s="5">
        <v>7.1</v>
      </c>
      <c r="BH2633" s="5">
        <v>3.49</v>
      </c>
      <c r="BO2633" s="5">
        <v>19.5</v>
      </c>
      <c r="BX2633" s="5">
        <v>8.9</v>
      </c>
    </row>
    <row r="2634" spans="1:77" x14ac:dyDescent="0.2">
      <c r="A2634" s="2" t="s">
        <v>86</v>
      </c>
      <c r="B2634" s="3">
        <v>36472</v>
      </c>
      <c r="C2634" s="4">
        <v>23</v>
      </c>
      <c r="F2634" s="5">
        <v>0.02</v>
      </c>
      <c r="G2634" s="5">
        <v>0.02</v>
      </c>
      <c r="H2634" s="5">
        <v>0.01</v>
      </c>
      <c r="M2634" s="5">
        <v>0.38</v>
      </c>
      <c r="S2634" s="5">
        <v>86</v>
      </c>
      <c r="T2634" s="5">
        <v>8.76</v>
      </c>
      <c r="V2634" s="5">
        <v>3.6</v>
      </c>
      <c r="W2634" s="5">
        <v>0.05</v>
      </c>
      <c r="AB2634" s="5">
        <v>4.41</v>
      </c>
      <c r="AE2634" s="5">
        <v>4.7</v>
      </c>
      <c r="AJ2634" s="5">
        <v>56.1</v>
      </c>
      <c r="AN2634" s="5">
        <v>6</v>
      </c>
      <c r="AO2634" s="5">
        <v>3.0000000000000001E-3</v>
      </c>
      <c r="AT2634" s="5">
        <v>4.5999999999999996</v>
      </c>
      <c r="AV2634" s="5">
        <v>77.78</v>
      </c>
      <c r="AW2634" s="5">
        <v>3.284E-3</v>
      </c>
      <c r="AX2634" s="5">
        <v>0.74</v>
      </c>
      <c r="AZ2634" s="5">
        <v>0.25</v>
      </c>
      <c r="BA2634" s="5">
        <v>7.04</v>
      </c>
      <c r="BE2634" s="5">
        <v>8.3000000000000007</v>
      </c>
      <c r="BH2634" s="5">
        <v>3.55</v>
      </c>
      <c r="BO2634" s="5">
        <v>23.4</v>
      </c>
      <c r="BX2634" s="5">
        <v>11.6</v>
      </c>
    </row>
    <row r="2635" spans="1:77" x14ac:dyDescent="0.2">
      <c r="A2635" s="2" t="s">
        <v>86</v>
      </c>
      <c r="B2635" s="3">
        <v>36286</v>
      </c>
      <c r="C2635" s="4">
        <v>23</v>
      </c>
      <c r="F2635" s="5">
        <v>0.01</v>
      </c>
      <c r="G2635" s="5">
        <v>5.0000000000000001E-3</v>
      </c>
      <c r="H2635" s="5">
        <v>0.01</v>
      </c>
      <c r="S2635" s="5">
        <v>79</v>
      </c>
      <c r="T2635" s="5">
        <v>7.2</v>
      </c>
      <c r="V2635" s="5">
        <v>2.9</v>
      </c>
      <c r="W2635" s="5">
        <v>0.01</v>
      </c>
      <c r="AB2635" s="5">
        <v>3.15</v>
      </c>
      <c r="AE2635" s="5">
        <v>3.7</v>
      </c>
      <c r="AJ2635" s="5">
        <v>55.1</v>
      </c>
      <c r="AN2635" s="5">
        <v>5.0999999999999996</v>
      </c>
      <c r="AO2635" s="5">
        <v>3.0000000000000001E-3</v>
      </c>
      <c r="AT2635" s="5">
        <v>5.4</v>
      </c>
      <c r="AV2635" s="5">
        <v>78.040000000000006</v>
      </c>
      <c r="AW2635" s="5">
        <v>0.09</v>
      </c>
      <c r="AX2635" s="5">
        <v>0.52</v>
      </c>
      <c r="AZ2635" s="5">
        <v>0.2</v>
      </c>
      <c r="BA2635" s="5">
        <v>7.34</v>
      </c>
      <c r="BE2635" s="5">
        <v>6.1</v>
      </c>
      <c r="BH2635" s="5">
        <v>3.68</v>
      </c>
      <c r="BI2635" s="5">
        <v>0.31</v>
      </c>
      <c r="BO2635" s="5">
        <v>23.1</v>
      </c>
      <c r="BX2635" s="5">
        <v>7.2</v>
      </c>
    </row>
    <row r="2636" spans="1:77" x14ac:dyDescent="0.2">
      <c r="A2636" s="2" t="s">
        <v>86</v>
      </c>
      <c r="B2636" s="3">
        <v>36166</v>
      </c>
      <c r="C2636" s="4">
        <v>22</v>
      </c>
      <c r="F2636" s="5">
        <v>2E-3</v>
      </c>
      <c r="G2636" s="5">
        <v>2E-3</v>
      </c>
      <c r="H2636" s="5">
        <v>0.01</v>
      </c>
      <c r="S2636" s="5">
        <v>88</v>
      </c>
      <c r="T2636" s="5">
        <v>9</v>
      </c>
      <c r="V2636" s="5">
        <v>3.7</v>
      </c>
      <c r="W2636" s="5">
        <v>0.02</v>
      </c>
      <c r="AE2636" s="5">
        <v>6.4</v>
      </c>
      <c r="AJ2636" s="5">
        <v>71.900000000000006</v>
      </c>
      <c r="AN2636" s="5">
        <v>8.6</v>
      </c>
      <c r="AO2636" s="5">
        <v>6.0000000000000001E-3</v>
      </c>
      <c r="AT2636" s="5">
        <v>6</v>
      </c>
      <c r="AV2636" s="5">
        <v>104.3</v>
      </c>
      <c r="AW2636" s="5">
        <v>0.03</v>
      </c>
      <c r="AX2636" s="5">
        <v>0.6</v>
      </c>
      <c r="AZ2636" s="5">
        <v>0.22</v>
      </c>
      <c r="BA2636" s="5">
        <v>7.14</v>
      </c>
      <c r="BE2636" s="5">
        <v>7.8</v>
      </c>
      <c r="BH2636" s="5">
        <v>4.49</v>
      </c>
      <c r="BI2636" s="5">
        <v>0.56000000000000005</v>
      </c>
      <c r="BO2636" s="5">
        <v>37.200000000000003</v>
      </c>
      <c r="BX2636" s="5">
        <v>7.3</v>
      </c>
    </row>
    <row r="2637" spans="1:77" x14ac:dyDescent="0.2">
      <c r="A2637" s="2" t="s">
        <v>86</v>
      </c>
      <c r="B2637" s="3">
        <v>35905</v>
      </c>
      <c r="C2637" s="4">
        <v>23</v>
      </c>
      <c r="F2637" s="5">
        <v>0.02</v>
      </c>
      <c r="G2637" s="5">
        <v>0.02</v>
      </c>
      <c r="H2637" s="5">
        <v>0.02</v>
      </c>
      <c r="S2637" s="5">
        <v>140</v>
      </c>
      <c r="T2637" s="5">
        <v>25</v>
      </c>
      <c r="V2637" s="5">
        <v>4.4000000000000004</v>
      </c>
      <c r="W2637" s="5">
        <v>0.24</v>
      </c>
      <c r="AB2637" s="5">
        <v>3.16</v>
      </c>
      <c r="AE2637" s="5">
        <v>8.3000000000000007</v>
      </c>
      <c r="AJ2637" s="5">
        <v>83.1</v>
      </c>
      <c r="AN2637" s="5">
        <v>17</v>
      </c>
      <c r="AO2637" s="5">
        <v>2E-3</v>
      </c>
      <c r="AT2637" s="5">
        <v>6</v>
      </c>
      <c r="AV2637" s="5">
        <v>149.56</v>
      </c>
      <c r="AW2637" s="5">
        <v>0.03</v>
      </c>
      <c r="AX2637" s="5">
        <v>0.56999999999999995</v>
      </c>
      <c r="AZ2637" s="5">
        <v>0.21</v>
      </c>
      <c r="BA2637" s="5">
        <v>7.27</v>
      </c>
      <c r="BE2637" s="5">
        <v>8.8000000000000007</v>
      </c>
      <c r="BH2637" s="5">
        <v>4.12</v>
      </c>
      <c r="BI2637" s="5">
        <v>0.39</v>
      </c>
      <c r="BO2637" s="5">
        <v>45.4</v>
      </c>
      <c r="BX2637" s="5">
        <v>7.4</v>
      </c>
    </row>
    <row r="2638" spans="1:77" x14ac:dyDescent="0.2">
      <c r="A2638" s="2" t="s">
        <v>274</v>
      </c>
      <c r="B2638" s="3">
        <v>35752</v>
      </c>
      <c r="C2638" s="4">
        <v>23</v>
      </c>
      <c r="F2638" s="5">
        <v>0.1</v>
      </c>
      <c r="G2638" s="5">
        <v>0.03</v>
      </c>
      <c r="H2638" s="5">
        <v>0.01</v>
      </c>
      <c r="S2638" s="5">
        <v>110</v>
      </c>
      <c r="T2638" s="5">
        <v>53</v>
      </c>
      <c r="V2638" s="5">
        <v>3.2</v>
      </c>
      <c r="W2638" s="5">
        <v>0.38</v>
      </c>
      <c r="AB2638" s="5">
        <v>4.4000000000000004</v>
      </c>
      <c r="AE2638" s="5">
        <v>9.5</v>
      </c>
      <c r="AJ2638" s="5">
        <v>93.4</v>
      </c>
      <c r="AN2638" s="5">
        <v>10</v>
      </c>
      <c r="AO2638" s="5">
        <v>0.01</v>
      </c>
      <c r="AT2638" s="5">
        <v>7.5</v>
      </c>
      <c r="AV2638" s="5">
        <v>138.02000000000001</v>
      </c>
      <c r="AW2638" s="5">
        <v>3.9408000000000004E-3</v>
      </c>
      <c r="AX2638" s="5">
        <v>0.47</v>
      </c>
      <c r="AY2638" s="5">
        <v>0.23</v>
      </c>
      <c r="BA2638" s="5">
        <v>7.25</v>
      </c>
      <c r="BE2638" s="5">
        <v>8.4</v>
      </c>
      <c r="BH2638" s="5">
        <v>3.63</v>
      </c>
      <c r="BI2638" s="5">
        <v>0.42</v>
      </c>
      <c r="BO2638" s="5">
        <v>45.1</v>
      </c>
      <c r="BX2638" s="5">
        <v>10.8</v>
      </c>
    </row>
    <row r="2639" spans="1:77" x14ac:dyDescent="0.2">
      <c r="A2639" s="2" t="s">
        <v>274</v>
      </c>
      <c r="B2639" s="3">
        <v>35527</v>
      </c>
      <c r="C2639" s="4">
        <v>23</v>
      </c>
      <c r="F2639" s="5">
        <v>0.02</v>
      </c>
      <c r="G2639" s="5">
        <v>0.02</v>
      </c>
      <c r="H2639" s="5">
        <v>0.01</v>
      </c>
      <c r="S2639" s="5">
        <v>150</v>
      </c>
      <c r="T2639" s="5">
        <v>70</v>
      </c>
      <c r="V2639" s="5">
        <v>3.4</v>
      </c>
      <c r="W2639" s="5">
        <v>0.02</v>
      </c>
      <c r="AB2639" s="5">
        <v>3.54</v>
      </c>
      <c r="AE2639" s="5">
        <v>11</v>
      </c>
      <c r="AJ2639" s="5">
        <v>117.1</v>
      </c>
      <c r="AN2639" s="5">
        <v>17</v>
      </c>
      <c r="AO2639" s="5">
        <v>6.0000000000000001E-3</v>
      </c>
      <c r="AT2639" s="5">
        <v>7.8</v>
      </c>
      <c r="AV2639" s="5">
        <v>279.89</v>
      </c>
      <c r="AW2639" s="5">
        <v>0.03</v>
      </c>
      <c r="AX2639" s="5">
        <v>0.53</v>
      </c>
      <c r="AY2639" s="5">
        <v>0.2</v>
      </c>
      <c r="BA2639" s="5">
        <v>7.09</v>
      </c>
      <c r="BE2639" s="5">
        <v>8.8000000000000007</v>
      </c>
      <c r="BH2639" s="5">
        <v>3.5</v>
      </c>
      <c r="BI2639" s="5">
        <v>0.37</v>
      </c>
      <c r="BO2639" s="5">
        <v>44.8</v>
      </c>
      <c r="BX2639" s="5">
        <v>6.7</v>
      </c>
    </row>
    <row r="2640" spans="1:77" x14ac:dyDescent="0.2">
      <c r="A2640" s="2" t="s">
        <v>274</v>
      </c>
      <c r="B2640" s="3">
        <v>38691</v>
      </c>
      <c r="C2640" s="4">
        <v>32</v>
      </c>
      <c r="F2640" s="5">
        <v>4.0000000000000001E-3</v>
      </c>
      <c r="G2640" s="5">
        <v>2E-3</v>
      </c>
      <c r="H2640" s="5">
        <v>0.05</v>
      </c>
      <c r="J2640" s="5">
        <v>0.2</v>
      </c>
      <c r="M2640" s="5">
        <v>0.77</v>
      </c>
      <c r="N2640" s="5">
        <v>0.2</v>
      </c>
      <c r="O2640" s="5">
        <v>10</v>
      </c>
      <c r="Q2640" s="5">
        <v>0.02</v>
      </c>
      <c r="S2640" s="5">
        <v>154</v>
      </c>
      <c r="T2640" s="5">
        <v>37</v>
      </c>
      <c r="U2640" s="5">
        <v>0.2</v>
      </c>
      <c r="V2640" s="5">
        <v>1.7</v>
      </c>
      <c r="W2640" s="5">
        <v>0.01</v>
      </c>
      <c r="AB2640" s="5">
        <v>7.25</v>
      </c>
      <c r="AE2640" s="5">
        <v>1.38</v>
      </c>
      <c r="AI2640" s="5">
        <v>0.8</v>
      </c>
      <c r="AJ2640" s="5">
        <v>84.7</v>
      </c>
      <c r="AN2640" s="5">
        <v>14.2</v>
      </c>
      <c r="AO2640" s="5">
        <v>0.02</v>
      </c>
      <c r="AT2640" s="5">
        <v>11.9</v>
      </c>
      <c r="AU2640" s="5">
        <v>0.5</v>
      </c>
      <c r="AV2640" s="5">
        <v>10.62</v>
      </c>
      <c r="AW2640" s="5">
        <v>0.01</v>
      </c>
      <c r="AX2640" s="5">
        <v>0.05</v>
      </c>
      <c r="AZ2640" s="5">
        <v>0.02</v>
      </c>
      <c r="BA2640" s="5">
        <v>7.03</v>
      </c>
      <c r="BC2640" s="5">
        <v>1.1999999999999999E-3</v>
      </c>
      <c r="BE2640" s="5">
        <v>1</v>
      </c>
      <c r="BH2640" s="5">
        <v>6.1</v>
      </c>
      <c r="BO2640" s="5">
        <v>103</v>
      </c>
      <c r="BX2640" s="5">
        <v>10</v>
      </c>
      <c r="BY2640" s="5">
        <v>0.5</v>
      </c>
    </row>
    <row r="2641" spans="1:77" x14ac:dyDescent="0.2">
      <c r="A2641" s="2" t="s">
        <v>274</v>
      </c>
      <c r="B2641" s="3">
        <v>35149</v>
      </c>
      <c r="C2641" s="4">
        <v>23</v>
      </c>
      <c r="F2641" s="5">
        <v>0.03</v>
      </c>
      <c r="G2641" s="5">
        <v>8.2000000000000007E-3</v>
      </c>
      <c r="H2641" s="5">
        <v>0.02</v>
      </c>
      <c r="S2641" s="5">
        <v>96</v>
      </c>
      <c r="T2641" s="5">
        <v>9.1999999999999993</v>
      </c>
      <c r="V2641" s="5">
        <v>2.4</v>
      </c>
      <c r="W2641" s="5">
        <v>0.09</v>
      </c>
      <c r="AB2641" s="5">
        <v>3.74</v>
      </c>
      <c r="AE2641" s="5">
        <v>6.5</v>
      </c>
      <c r="AJ2641" s="5">
        <v>59.9</v>
      </c>
      <c r="AN2641" s="5">
        <v>7.7</v>
      </c>
      <c r="AO2641" s="5">
        <v>8.0000000000000002E-3</v>
      </c>
      <c r="AT2641" s="5">
        <v>5.4</v>
      </c>
      <c r="AV2641" s="5">
        <v>84.99</v>
      </c>
      <c r="AW2641" s="5">
        <v>3.284E-3</v>
      </c>
      <c r="AX2641" s="5">
        <v>0.59</v>
      </c>
      <c r="AY2641" s="5">
        <v>0.26</v>
      </c>
      <c r="BA2641" s="5">
        <v>7.21</v>
      </c>
      <c r="BE2641" s="5">
        <v>8.1</v>
      </c>
      <c r="BH2641" s="5">
        <v>4.0199999999999996</v>
      </c>
      <c r="BI2641" s="5">
        <v>0.41</v>
      </c>
      <c r="BO2641" s="5">
        <v>17.899999999999999</v>
      </c>
      <c r="BX2641" s="5">
        <v>6.3</v>
      </c>
    </row>
    <row r="2642" spans="1:77" x14ac:dyDescent="0.2">
      <c r="A2642" s="2" t="s">
        <v>274</v>
      </c>
      <c r="B2642" s="3">
        <v>41578</v>
      </c>
      <c r="C2642" s="4">
        <v>32</v>
      </c>
      <c r="G2642" s="5">
        <v>6.0000000000000001E-3</v>
      </c>
      <c r="H2642" s="5">
        <v>0.04</v>
      </c>
      <c r="J2642" s="5">
        <v>0.8</v>
      </c>
      <c r="M2642" s="5">
        <v>0.76</v>
      </c>
      <c r="N2642" s="5">
        <v>0.2</v>
      </c>
      <c r="Q2642" s="5">
        <v>0.03</v>
      </c>
      <c r="S2642" s="5">
        <v>134</v>
      </c>
      <c r="T2642" s="5">
        <v>31</v>
      </c>
      <c r="U2642" s="5">
        <v>2.1</v>
      </c>
      <c r="V2642" s="5">
        <v>2.1</v>
      </c>
      <c r="W2642" s="5">
        <v>0.35</v>
      </c>
      <c r="AB2642" s="5">
        <v>8.34</v>
      </c>
      <c r="AD2642" s="5">
        <v>2.0499999999999998</v>
      </c>
      <c r="AE2642" s="5">
        <v>2.23</v>
      </c>
      <c r="AI2642" s="5">
        <v>0.5</v>
      </c>
      <c r="AJ2642" s="5">
        <v>76.599999999999994</v>
      </c>
      <c r="AN2642" s="5">
        <v>10.5</v>
      </c>
      <c r="AO2642" s="5">
        <v>0.04</v>
      </c>
      <c r="AT2642" s="5">
        <v>13.8</v>
      </c>
      <c r="AU2642" s="5">
        <v>1.8</v>
      </c>
      <c r="AV2642" s="5">
        <v>34.83</v>
      </c>
      <c r="AW2642" s="5">
        <v>0.05</v>
      </c>
      <c r="AX2642" s="5">
        <v>0.11</v>
      </c>
      <c r="BA2642" s="5">
        <v>7.06</v>
      </c>
      <c r="BC2642" s="5">
        <v>1E-3</v>
      </c>
      <c r="BF2642" s="5">
        <v>1.88</v>
      </c>
      <c r="BH2642" s="5">
        <v>5.32</v>
      </c>
      <c r="BO2642" s="5">
        <v>62.6</v>
      </c>
      <c r="BQ2642" s="5">
        <v>8.06</v>
      </c>
      <c r="BR2642" s="5">
        <v>8.23</v>
      </c>
      <c r="BX2642" s="5">
        <v>9.6</v>
      </c>
      <c r="BY2642" s="5">
        <v>2</v>
      </c>
    </row>
    <row r="2643" spans="1:77" x14ac:dyDescent="0.2">
      <c r="A2643" s="2" t="s">
        <v>274</v>
      </c>
      <c r="B2643" s="3">
        <v>34837</v>
      </c>
      <c r="C2643" s="4">
        <v>21</v>
      </c>
      <c r="F2643" s="5">
        <v>0.17</v>
      </c>
      <c r="G2643" s="5">
        <v>2E-3</v>
      </c>
      <c r="H2643" s="5">
        <v>7.0000000000000007E-2</v>
      </c>
      <c r="S2643" s="5">
        <v>130</v>
      </c>
      <c r="T2643" s="5">
        <v>13</v>
      </c>
      <c r="V2643" s="5">
        <v>1.5</v>
      </c>
      <c r="W2643" s="5">
        <v>0.21</v>
      </c>
      <c r="AB2643" s="5">
        <v>3.2</v>
      </c>
      <c r="AE2643" s="5">
        <v>1.2</v>
      </c>
      <c r="AJ2643" s="5">
        <v>68</v>
      </c>
      <c r="AN2643" s="5">
        <v>6.2</v>
      </c>
      <c r="AO2643" s="5">
        <v>0.01</v>
      </c>
      <c r="AT2643" s="5">
        <v>13</v>
      </c>
      <c r="AV2643" s="5">
        <v>14.69</v>
      </c>
      <c r="AW2643" s="5">
        <v>0.06</v>
      </c>
      <c r="AX2643" s="5">
        <v>0.06</v>
      </c>
      <c r="BA2643" s="5">
        <v>7.43</v>
      </c>
      <c r="BH2643" s="5">
        <v>5.91</v>
      </c>
      <c r="BI2643" s="5">
        <v>1.1000000000000001</v>
      </c>
      <c r="BO2643" s="5">
        <v>29.8</v>
      </c>
      <c r="BX2643" s="5">
        <v>8.1999999999999993</v>
      </c>
    </row>
    <row r="2644" spans="1:77" x14ac:dyDescent="0.2">
      <c r="A2644" s="2" t="s">
        <v>343</v>
      </c>
      <c r="B2644" s="3">
        <v>42117</v>
      </c>
      <c r="C2644" s="4">
        <v>33</v>
      </c>
      <c r="G2644" s="5">
        <v>6.0000000000000001E-3</v>
      </c>
      <c r="H2644" s="5">
        <v>0.04</v>
      </c>
      <c r="J2644" s="5">
        <v>0.2</v>
      </c>
      <c r="M2644" s="5">
        <v>0.54</v>
      </c>
      <c r="N2644" s="5">
        <v>0.2</v>
      </c>
      <c r="Q2644" s="5">
        <v>0.02</v>
      </c>
      <c r="S2644" s="5">
        <v>155</v>
      </c>
      <c r="T2644" s="5">
        <v>32</v>
      </c>
      <c r="U2644" s="5">
        <v>0.2</v>
      </c>
      <c r="V2644" s="5">
        <v>1.8</v>
      </c>
      <c r="W2644" s="5">
        <v>2E-3</v>
      </c>
      <c r="AB2644" s="5">
        <v>6.96</v>
      </c>
      <c r="AC2644" s="5">
        <v>10</v>
      </c>
      <c r="AD2644" s="5">
        <v>1.76</v>
      </c>
      <c r="AE2644" s="5">
        <v>1.37</v>
      </c>
      <c r="AI2644" s="5">
        <v>0.5</v>
      </c>
      <c r="AJ2644" s="5">
        <v>86</v>
      </c>
      <c r="AN2644" s="5">
        <v>14.6</v>
      </c>
      <c r="AO2644" s="5">
        <v>0.01</v>
      </c>
      <c r="AT2644" s="5">
        <v>13.1</v>
      </c>
      <c r="AU2644" s="5">
        <v>0.5</v>
      </c>
      <c r="AV2644" s="5">
        <v>8.1</v>
      </c>
      <c r="AW2644" s="5">
        <v>9.1999999999999998E-3</v>
      </c>
      <c r="AX2644" s="5">
        <v>0.05</v>
      </c>
      <c r="BA2644" s="5">
        <v>7.16</v>
      </c>
      <c r="BC2644" s="5">
        <v>4.0000000000000001E-3</v>
      </c>
      <c r="BF2644" s="5">
        <v>2.2799999999999998</v>
      </c>
      <c r="BH2644" s="5">
        <v>6.24</v>
      </c>
      <c r="BO2644" s="5">
        <v>101</v>
      </c>
      <c r="BQ2644" s="5">
        <v>9.3800000000000008</v>
      </c>
      <c r="BR2644" s="5">
        <v>9.5399999999999991</v>
      </c>
      <c r="BX2644" s="5">
        <v>10.199999999999999</v>
      </c>
      <c r="BY2644" s="5">
        <v>0.5</v>
      </c>
    </row>
    <row r="2645" spans="1:77" x14ac:dyDescent="0.2">
      <c r="A2645" s="2" t="s">
        <v>343</v>
      </c>
      <c r="B2645" s="3">
        <v>33136</v>
      </c>
      <c r="C2645" s="4">
        <v>20</v>
      </c>
      <c r="F2645" s="5">
        <v>0.7</v>
      </c>
      <c r="H2645" s="5">
        <v>0.14000000000000001</v>
      </c>
      <c r="M2645" s="5">
        <v>0.8</v>
      </c>
      <c r="S2645" s="5">
        <v>110</v>
      </c>
      <c r="T2645" s="5">
        <v>60</v>
      </c>
      <c r="V2645" s="5">
        <v>8.1999999999999993</v>
      </c>
      <c r="W2645" s="5">
        <v>5.2</v>
      </c>
      <c r="AE2645" s="5">
        <v>1.6</v>
      </c>
      <c r="AJ2645" s="5">
        <v>65.8</v>
      </c>
      <c r="AN2645" s="5">
        <v>7.1</v>
      </c>
      <c r="AO2645" s="5">
        <v>0.38</v>
      </c>
      <c r="AT2645" s="5">
        <v>24</v>
      </c>
      <c r="AV2645" s="5">
        <v>0.5</v>
      </c>
      <c r="AW2645" s="5">
        <v>0.02</v>
      </c>
      <c r="AX2645" s="5">
        <v>0.31</v>
      </c>
      <c r="BA2645" s="5">
        <v>7.05</v>
      </c>
      <c r="BE2645" s="5">
        <v>4.2</v>
      </c>
      <c r="BH2645" s="5">
        <v>3.6</v>
      </c>
      <c r="BO2645" s="5">
        <v>110</v>
      </c>
      <c r="BX2645" s="5">
        <v>9.1</v>
      </c>
    </row>
    <row r="2646" spans="1:77" x14ac:dyDescent="0.2">
      <c r="A2646" s="2" t="s">
        <v>343</v>
      </c>
      <c r="B2646" s="3">
        <v>41771</v>
      </c>
      <c r="C2646" s="4">
        <v>24</v>
      </c>
      <c r="G2646" s="5">
        <v>4.0000000000000001E-3</v>
      </c>
      <c r="H2646" s="5">
        <v>0.01</v>
      </c>
      <c r="M2646" s="5">
        <v>0.65</v>
      </c>
      <c r="S2646" s="5">
        <v>158</v>
      </c>
      <c r="T2646" s="5">
        <v>27</v>
      </c>
      <c r="V2646" s="5">
        <v>1.3</v>
      </c>
      <c r="AB2646" s="5">
        <v>6.95</v>
      </c>
      <c r="AD2646" s="5">
        <v>1.62</v>
      </c>
      <c r="AE2646" s="5">
        <v>1.1000000000000001</v>
      </c>
      <c r="AJ2646" s="5">
        <v>88.2</v>
      </c>
      <c r="AN2646" s="5">
        <v>15.1</v>
      </c>
      <c r="AO2646" s="5">
        <v>2E-3</v>
      </c>
      <c r="AT2646" s="5">
        <v>11.8</v>
      </c>
      <c r="AV2646" s="5">
        <v>12.79</v>
      </c>
      <c r="AW2646" s="5">
        <v>6.2399999999999999E-3</v>
      </c>
      <c r="AX2646" s="5">
        <v>0.04</v>
      </c>
      <c r="AY2646" s="5">
        <v>0.02</v>
      </c>
      <c r="BA2646" s="5">
        <v>7.38</v>
      </c>
      <c r="BF2646" s="5">
        <v>0.5</v>
      </c>
      <c r="BH2646" s="5">
        <v>6.65</v>
      </c>
      <c r="BO2646" s="5">
        <v>106</v>
      </c>
      <c r="BQ2646" s="5">
        <v>9.83</v>
      </c>
      <c r="BR2646" s="5">
        <v>9.67</v>
      </c>
      <c r="BX2646" s="5">
        <v>9.5</v>
      </c>
    </row>
    <row r="2647" spans="1:77" x14ac:dyDescent="0.2">
      <c r="A2647" s="2" t="s">
        <v>343</v>
      </c>
      <c r="B2647" s="3">
        <v>41528</v>
      </c>
      <c r="C2647" s="4">
        <v>25</v>
      </c>
      <c r="G2647" s="5">
        <v>8.9999999999999993E-3</v>
      </c>
      <c r="H2647" s="5">
        <v>0.1</v>
      </c>
      <c r="M2647" s="5">
        <v>0.7</v>
      </c>
      <c r="S2647" s="5">
        <v>150</v>
      </c>
      <c r="T2647" s="5">
        <v>36</v>
      </c>
      <c r="V2647" s="5">
        <v>1.8</v>
      </c>
      <c r="W2647" s="5">
        <v>0.01</v>
      </c>
      <c r="AB2647" s="5">
        <v>7.14</v>
      </c>
      <c r="AD2647" s="5">
        <v>0.77</v>
      </c>
      <c r="AE2647" s="5">
        <v>1.49</v>
      </c>
      <c r="AJ2647" s="5">
        <v>85.4</v>
      </c>
      <c r="AN2647" s="5">
        <v>13.7</v>
      </c>
      <c r="AO2647" s="5">
        <v>0.02</v>
      </c>
      <c r="AT2647" s="5">
        <v>11.3</v>
      </c>
      <c r="AV2647" s="5">
        <v>7.52</v>
      </c>
      <c r="AW2647" s="5">
        <v>7.5500000000000003E-3</v>
      </c>
      <c r="AX2647" s="5">
        <v>0.04</v>
      </c>
      <c r="AY2647" s="5">
        <v>0.02</v>
      </c>
      <c r="BA2647" s="5">
        <v>7.19</v>
      </c>
      <c r="BF2647" s="5">
        <v>0.42</v>
      </c>
      <c r="BH2647" s="5">
        <v>6.11</v>
      </c>
      <c r="BO2647" s="5">
        <v>88</v>
      </c>
      <c r="BQ2647" s="5">
        <v>9.08</v>
      </c>
      <c r="BR2647" s="5">
        <v>9.15</v>
      </c>
      <c r="BX2647" s="5">
        <v>9.6999999999999993</v>
      </c>
    </row>
    <row r="2648" spans="1:77" x14ac:dyDescent="0.2">
      <c r="A2648" s="2" t="s">
        <v>343</v>
      </c>
      <c r="B2648" s="3">
        <v>41038</v>
      </c>
      <c r="C2648" s="4">
        <v>38</v>
      </c>
      <c r="G2648" s="5">
        <v>0.02</v>
      </c>
      <c r="H2648" s="5">
        <v>0.06</v>
      </c>
      <c r="J2648" s="5">
        <v>0.2</v>
      </c>
      <c r="M2648" s="5">
        <v>0.55000000000000004</v>
      </c>
      <c r="N2648" s="5">
        <v>0.2</v>
      </c>
      <c r="Q2648" s="5">
        <v>0.02</v>
      </c>
      <c r="S2648" s="5">
        <v>157</v>
      </c>
      <c r="T2648" s="5">
        <v>35</v>
      </c>
      <c r="U2648" s="5">
        <v>0.2</v>
      </c>
      <c r="V2648" s="5">
        <v>2</v>
      </c>
      <c r="W2648" s="5">
        <v>8.9999999999999993E-3</v>
      </c>
      <c r="AB2648" s="5">
        <v>6.89</v>
      </c>
      <c r="AD2648" s="5">
        <v>2.2400000000000002</v>
      </c>
      <c r="AE2648" s="5">
        <v>1.38</v>
      </c>
      <c r="AI2648" s="5">
        <v>0.9</v>
      </c>
      <c r="AJ2648" s="5">
        <v>84.3</v>
      </c>
      <c r="AN2648" s="5">
        <v>14.8</v>
      </c>
      <c r="AO2648" s="5">
        <v>0.01</v>
      </c>
      <c r="AS2648" s="5">
        <v>0.67</v>
      </c>
      <c r="AT2648" s="5">
        <v>10.9</v>
      </c>
      <c r="AU2648" s="5">
        <v>0.5</v>
      </c>
      <c r="AV2648" s="5">
        <v>5.88</v>
      </c>
      <c r="AW2648" s="5">
        <v>6.2399999999999999E-3</v>
      </c>
      <c r="AX2648" s="5">
        <v>0.05</v>
      </c>
      <c r="AY2648" s="5">
        <v>0.02</v>
      </c>
      <c r="BA2648" s="5">
        <v>7.13</v>
      </c>
      <c r="BC2648" s="5">
        <v>1E-3</v>
      </c>
      <c r="BF2648" s="5">
        <v>0.68</v>
      </c>
      <c r="BH2648" s="5">
        <v>6.17</v>
      </c>
      <c r="BO2648" s="5">
        <v>101</v>
      </c>
      <c r="BQ2648" s="5">
        <v>9.36</v>
      </c>
      <c r="BR2648" s="5">
        <v>9.57</v>
      </c>
      <c r="BS2648" s="5">
        <v>0.2</v>
      </c>
      <c r="BT2648" s="5">
        <v>72</v>
      </c>
      <c r="BV2648" s="5">
        <v>0.37</v>
      </c>
      <c r="BW2648" s="5">
        <v>0.37</v>
      </c>
      <c r="BX2648" s="5">
        <v>9.8000000000000007</v>
      </c>
      <c r="BY2648" s="5">
        <v>0.5</v>
      </c>
    </row>
    <row r="2649" spans="1:77" x14ac:dyDescent="0.2">
      <c r="A2649" s="2" t="s">
        <v>343</v>
      </c>
      <c r="B2649" s="3">
        <v>40630</v>
      </c>
      <c r="C2649" s="4">
        <v>25</v>
      </c>
      <c r="G2649" s="5">
        <v>2E-3</v>
      </c>
      <c r="H2649" s="5">
        <v>0.12</v>
      </c>
      <c r="M2649" s="5">
        <v>0.51</v>
      </c>
      <c r="S2649" s="5">
        <v>160</v>
      </c>
      <c r="T2649" s="5">
        <v>37</v>
      </c>
      <c r="V2649" s="5">
        <v>2</v>
      </c>
      <c r="W2649" s="5">
        <v>0.01</v>
      </c>
      <c r="AB2649" s="5">
        <v>6.63</v>
      </c>
      <c r="AD2649" s="5">
        <v>3.85</v>
      </c>
      <c r="AE2649" s="5">
        <v>1.42</v>
      </c>
      <c r="AJ2649" s="5">
        <v>81.7</v>
      </c>
      <c r="AN2649" s="5">
        <v>15.1</v>
      </c>
      <c r="AO2649" s="5">
        <v>0.01</v>
      </c>
      <c r="AT2649" s="5">
        <v>11.6</v>
      </c>
      <c r="AV2649" s="5">
        <v>7.48</v>
      </c>
      <c r="AW2649" s="5">
        <v>0.01</v>
      </c>
      <c r="AX2649" s="5">
        <v>0.04</v>
      </c>
      <c r="BA2649" s="5">
        <v>7.08</v>
      </c>
      <c r="BF2649" s="5">
        <v>0.48</v>
      </c>
      <c r="BH2649" s="5">
        <v>6.2</v>
      </c>
      <c r="BO2649" s="5">
        <v>97.8</v>
      </c>
      <c r="BQ2649" s="5">
        <v>9.4</v>
      </c>
      <c r="BR2649" s="5">
        <v>9.77</v>
      </c>
      <c r="BT2649" s="5">
        <v>75</v>
      </c>
      <c r="BX2649" s="5">
        <v>10.199999999999999</v>
      </c>
    </row>
    <row r="2650" spans="1:77" x14ac:dyDescent="0.2">
      <c r="A2650" s="2" t="s">
        <v>343</v>
      </c>
      <c r="B2650" s="3">
        <v>40358</v>
      </c>
      <c r="C2650" s="4">
        <v>24</v>
      </c>
      <c r="G2650" s="5">
        <v>0.09</v>
      </c>
      <c r="H2650" s="5">
        <v>0.01</v>
      </c>
      <c r="M2650" s="5">
        <v>0.63</v>
      </c>
      <c r="S2650" s="5">
        <v>164</v>
      </c>
      <c r="T2650" s="5">
        <v>29</v>
      </c>
      <c r="V2650" s="5">
        <v>1.4</v>
      </c>
      <c r="W2650" s="5">
        <v>0.05</v>
      </c>
      <c r="AB2650" s="5">
        <v>7.02</v>
      </c>
      <c r="AD2650" s="5">
        <v>0.09</v>
      </c>
      <c r="AE2650" s="5">
        <v>1.21</v>
      </c>
      <c r="AJ2650" s="5">
        <v>86.5</v>
      </c>
      <c r="AN2650" s="5">
        <v>15.7</v>
      </c>
      <c r="AO2650" s="5">
        <v>4.0000000000000001E-3</v>
      </c>
      <c r="AT2650" s="5">
        <v>11.4</v>
      </c>
      <c r="AV2650" s="5">
        <v>20.23</v>
      </c>
      <c r="AW2650" s="5">
        <v>6.2399999999999999E-3</v>
      </c>
      <c r="AX2650" s="5">
        <v>0.04</v>
      </c>
      <c r="BA2650" s="5">
        <v>7.1</v>
      </c>
      <c r="BF2650" s="5">
        <v>0.94</v>
      </c>
      <c r="BH2650" s="5">
        <v>6.55</v>
      </c>
      <c r="BO2650" s="5">
        <v>111</v>
      </c>
      <c r="BQ2650" s="5">
        <v>10.01</v>
      </c>
      <c r="BR2650" s="5">
        <v>10.02</v>
      </c>
      <c r="BX2650" s="5">
        <v>9.4</v>
      </c>
    </row>
    <row r="2651" spans="1:77" x14ac:dyDescent="0.2">
      <c r="A2651" s="2" t="s">
        <v>343</v>
      </c>
      <c r="B2651" s="3">
        <v>39925</v>
      </c>
      <c r="C2651" s="4">
        <v>31</v>
      </c>
      <c r="G2651" s="5">
        <v>2E-3</v>
      </c>
      <c r="H2651" s="5">
        <v>0.03</v>
      </c>
      <c r="J2651" s="5">
        <v>0.2</v>
      </c>
      <c r="M2651" s="5">
        <v>0.63</v>
      </c>
      <c r="N2651" s="5">
        <v>0.2</v>
      </c>
      <c r="Q2651" s="5">
        <v>0.02</v>
      </c>
      <c r="S2651" s="5">
        <v>158</v>
      </c>
      <c r="T2651" s="5">
        <v>34</v>
      </c>
      <c r="U2651" s="5">
        <v>0.4</v>
      </c>
      <c r="V2651" s="5">
        <v>2</v>
      </c>
      <c r="W2651" s="5">
        <v>0.05</v>
      </c>
      <c r="AB2651" s="5">
        <v>6.96</v>
      </c>
      <c r="AD2651" s="5">
        <v>1.18</v>
      </c>
      <c r="AE2651" s="5">
        <v>1.32</v>
      </c>
      <c r="AI2651" s="5">
        <v>0.5</v>
      </c>
      <c r="AJ2651" s="5">
        <v>86.8</v>
      </c>
      <c r="AN2651" s="5">
        <v>15</v>
      </c>
      <c r="AO2651" s="5">
        <v>8.0000000000000002E-3</v>
      </c>
      <c r="AT2651" s="5">
        <v>11.4</v>
      </c>
      <c r="AU2651" s="5">
        <v>0.5</v>
      </c>
      <c r="AV2651" s="5">
        <v>4.55</v>
      </c>
      <c r="AW2651" s="5">
        <v>0.01</v>
      </c>
      <c r="AX2651" s="5">
        <v>0.04</v>
      </c>
      <c r="BA2651" s="5">
        <v>7.06</v>
      </c>
      <c r="BC2651" s="5">
        <v>1E-3</v>
      </c>
      <c r="BF2651" s="5">
        <v>0.38</v>
      </c>
      <c r="BH2651" s="5">
        <v>6.38</v>
      </c>
      <c r="BO2651" s="5">
        <v>113</v>
      </c>
      <c r="BW2651" s="5">
        <v>0.5</v>
      </c>
      <c r="BX2651" s="5">
        <v>9.8000000000000007</v>
      </c>
      <c r="BY2651" s="5">
        <v>0.5</v>
      </c>
    </row>
    <row r="2652" spans="1:77" x14ac:dyDescent="0.2">
      <c r="A2652" s="2" t="s">
        <v>343</v>
      </c>
      <c r="B2652" s="3">
        <v>36091</v>
      </c>
      <c r="C2652" s="4">
        <v>27</v>
      </c>
      <c r="H2652" s="5">
        <v>0.17</v>
      </c>
      <c r="J2652" s="5">
        <v>1</v>
      </c>
      <c r="M2652" s="5">
        <v>0.6</v>
      </c>
      <c r="N2652" s="5">
        <v>1</v>
      </c>
      <c r="Q2652" s="5">
        <v>0.1</v>
      </c>
      <c r="S2652" s="5">
        <v>99</v>
      </c>
      <c r="T2652" s="5">
        <v>28</v>
      </c>
      <c r="U2652" s="5">
        <v>0.5</v>
      </c>
      <c r="V2652" s="5">
        <v>10</v>
      </c>
      <c r="W2652" s="5">
        <v>6.2</v>
      </c>
      <c r="AB2652" s="5">
        <v>2.85</v>
      </c>
      <c r="AE2652" s="5">
        <v>1.6</v>
      </c>
      <c r="AI2652" s="5">
        <v>1</v>
      </c>
      <c r="AN2652" s="5">
        <v>5.2</v>
      </c>
      <c r="AO2652" s="5">
        <v>0.38</v>
      </c>
      <c r="AT2652" s="5">
        <v>13</v>
      </c>
      <c r="AU2652" s="5">
        <v>1</v>
      </c>
      <c r="AV2652" s="5">
        <v>0.44</v>
      </c>
      <c r="AW2652" s="5">
        <v>0.01</v>
      </c>
      <c r="AX2652" s="5">
        <v>0.03</v>
      </c>
      <c r="BA2652" s="5">
        <v>7.5</v>
      </c>
      <c r="BC2652" s="5">
        <v>0.5</v>
      </c>
      <c r="BE2652" s="5">
        <v>0.25</v>
      </c>
      <c r="BH2652" s="5">
        <v>3.81</v>
      </c>
      <c r="BO2652" s="5">
        <v>67</v>
      </c>
      <c r="BX2652" s="5">
        <v>9.9</v>
      </c>
      <c r="BY2652" s="5">
        <v>11</v>
      </c>
    </row>
    <row r="2653" spans="1:77" x14ac:dyDescent="0.2">
      <c r="A2653" s="2" t="s">
        <v>343</v>
      </c>
      <c r="B2653" s="3">
        <v>35403</v>
      </c>
      <c r="C2653" s="4">
        <v>23</v>
      </c>
      <c r="F2653" s="5">
        <v>0.03</v>
      </c>
      <c r="G2653" s="5">
        <v>0.03</v>
      </c>
      <c r="H2653" s="5">
        <v>0.01</v>
      </c>
      <c r="S2653" s="5">
        <v>100</v>
      </c>
      <c r="T2653" s="5">
        <v>13</v>
      </c>
      <c r="V2653" s="5">
        <v>2.2000000000000002</v>
      </c>
      <c r="W2653" s="5">
        <v>0.08</v>
      </c>
      <c r="AB2653" s="5">
        <v>4.29</v>
      </c>
      <c r="AE2653" s="5">
        <v>8.5</v>
      </c>
      <c r="AJ2653" s="5">
        <v>64.7</v>
      </c>
      <c r="AN2653" s="5">
        <v>9</v>
      </c>
      <c r="AO2653" s="5">
        <v>2.8E-3</v>
      </c>
      <c r="AT2653" s="5">
        <v>6.1</v>
      </c>
      <c r="AV2653" s="5">
        <v>64.959999999999994</v>
      </c>
      <c r="AW2653" s="5">
        <v>6.8963999999999996E-3</v>
      </c>
      <c r="AX2653" s="5">
        <v>0.55000000000000004</v>
      </c>
      <c r="AY2653" s="5">
        <v>0.28000000000000003</v>
      </c>
      <c r="BA2653" s="5">
        <v>7.19</v>
      </c>
      <c r="BE2653" s="5">
        <v>2.5</v>
      </c>
      <c r="BH2653" s="5">
        <v>4.33</v>
      </c>
      <c r="BI2653" s="5">
        <v>0.41</v>
      </c>
      <c r="BO2653" s="5">
        <v>28.8</v>
      </c>
      <c r="BX2653" s="5">
        <v>9.6999999999999993</v>
      </c>
    </row>
    <row r="2654" spans="1:77" x14ac:dyDescent="0.2">
      <c r="A2654" s="2" t="s">
        <v>343</v>
      </c>
      <c r="B2654" s="3">
        <v>41771</v>
      </c>
      <c r="C2654" s="4">
        <v>33</v>
      </c>
      <c r="G2654" s="5">
        <v>0.01</v>
      </c>
      <c r="H2654" s="5">
        <v>0.01</v>
      </c>
      <c r="J2654" s="5">
        <v>0.4</v>
      </c>
      <c r="M2654" s="5">
        <v>0.28000000000000003</v>
      </c>
      <c r="N2654" s="5">
        <v>0.2</v>
      </c>
      <c r="Q2654" s="5">
        <v>7.0000000000000007E-2</v>
      </c>
      <c r="S2654" s="5">
        <v>112</v>
      </c>
      <c r="T2654" s="5">
        <v>12</v>
      </c>
      <c r="U2654" s="5">
        <v>0.6</v>
      </c>
      <c r="V2654" s="5">
        <v>1.7</v>
      </c>
      <c r="W2654" s="5">
        <v>6.0000000000000001E-3</v>
      </c>
      <c r="AB2654" s="5">
        <v>4.63</v>
      </c>
      <c r="AD2654" s="5">
        <v>1.68</v>
      </c>
      <c r="AE2654" s="5">
        <v>0.83</v>
      </c>
      <c r="AI2654" s="5">
        <v>1.8</v>
      </c>
      <c r="AJ2654" s="5">
        <v>67.400000000000006</v>
      </c>
      <c r="AN2654" s="5">
        <v>9.82</v>
      </c>
      <c r="AO2654" s="5">
        <v>1E-3</v>
      </c>
      <c r="AT2654" s="5">
        <v>7.84</v>
      </c>
      <c r="AU2654" s="5">
        <v>0.5</v>
      </c>
      <c r="AV2654" s="5">
        <v>120.85</v>
      </c>
      <c r="AW2654" s="5">
        <v>3.2799999999999999E-3</v>
      </c>
      <c r="AX2654" s="5">
        <v>0.1</v>
      </c>
      <c r="AY2654" s="5">
        <v>0.03</v>
      </c>
      <c r="BA2654" s="5">
        <v>7.56</v>
      </c>
      <c r="BC2654" s="5">
        <v>1E-3</v>
      </c>
      <c r="BF2654" s="5">
        <v>8.9</v>
      </c>
      <c r="BH2654" s="5">
        <v>3.97</v>
      </c>
      <c r="BO2654" s="5">
        <v>29.6</v>
      </c>
      <c r="BQ2654" s="5">
        <v>6.88</v>
      </c>
      <c r="BR2654" s="5">
        <v>6.76</v>
      </c>
      <c r="BX2654" s="5">
        <v>9.1</v>
      </c>
      <c r="BY2654" s="5">
        <v>1.4</v>
      </c>
    </row>
    <row r="2655" spans="1:77" x14ac:dyDescent="0.2">
      <c r="A2655" s="2" t="s">
        <v>343</v>
      </c>
      <c r="B2655" s="3">
        <v>42117</v>
      </c>
      <c r="C2655" s="4">
        <v>25</v>
      </c>
      <c r="G2655" s="5">
        <v>7.0000000000000001E-3</v>
      </c>
      <c r="H2655" s="5">
        <v>0.05</v>
      </c>
      <c r="M2655" s="5">
        <v>0.54</v>
      </c>
      <c r="S2655" s="5">
        <v>136</v>
      </c>
      <c r="T2655" s="5">
        <v>33</v>
      </c>
      <c r="V2655" s="5">
        <v>2.2999999999999998</v>
      </c>
      <c r="W2655" s="5">
        <v>0.37</v>
      </c>
      <c r="AB2655" s="5">
        <v>8.31</v>
      </c>
      <c r="AC2655" s="5">
        <v>10</v>
      </c>
      <c r="AD2655" s="5">
        <v>1.3</v>
      </c>
      <c r="AE2655" s="5">
        <v>2.31</v>
      </c>
      <c r="AJ2655" s="5">
        <v>78.2</v>
      </c>
      <c r="AN2655" s="5">
        <v>10.8</v>
      </c>
      <c r="AO2655" s="5">
        <v>0.04</v>
      </c>
      <c r="AT2655" s="5">
        <v>14.7</v>
      </c>
      <c r="AV2655" s="5">
        <v>29.88</v>
      </c>
      <c r="AW2655" s="5">
        <v>0.05</v>
      </c>
      <c r="AX2655" s="5">
        <v>0.13</v>
      </c>
      <c r="BA2655" s="5">
        <v>7.06</v>
      </c>
      <c r="BF2655" s="5">
        <v>2.82</v>
      </c>
      <c r="BH2655" s="5">
        <v>5.49</v>
      </c>
      <c r="BO2655" s="5">
        <v>66.400000000000006</v>
      </c>
      <c r="BQ2655" s="5">
        <v>8.2899999999999991</v>
      </c>
      <c r="BR2655" s="5">
        <v>8.4</v>
      </c>
      <c r="BX2655" s="5">
        <v>9.9</v>
      </c>
    </row>
    <row r="2656" spans="1:77" x14ac:dyDescent="0.2">
      <c r="A2656" s="2" t="s">
        <v>141</v>
      </c>
      <c r="B2656" s="3">
        <v>36472</v>
      </c>
      <c r="C2656" s="4">
        <v>23</v>
      </c>
      <c r="F2656" s="5">
        <v>2E-3</v>
      </c>
      <c r="G2656" s="5">
        <v>0.01</v>
      </c>
      <c r="H2656" s="5">
        <v>0.01</v>
      </c>
      <c r="M2656" s="5">
        <v>0.56000000000000005</v>
      </c>
      <c r="S2656" s="5">
        <v>100</v>
      </c>
      <c r="T2656" s="5">
        <v>39</v>
      </c>
      <c r="V2656" s="5">
        <v>1.8</v>
      </c>
      <c r="W2656" s="5">
        <v>7.0000000000000001E-3</v>
      </c>
      <c r="AB2656" s="5">
        <v>2.44</v>
      </c>
      <c r="AE2656" s="5">
        <v>2.2000000000000002</v>
      </c>
      <c r="AJ2656" s="5">
        <v>71.2</v>
      </c>
      <c r="AN2656" s="5">
        <v>8.6</v>
      </c>
      <c r="AO2656" s="5">
        <v>0.11</v>
      </c>
      <c r="AT2656" s="5">
        <v>13</v>
      </c>
      <c r="AV2656" s="5">
        <v>31.65</v>
      </c>
      <c r="AW2656" s="5">
        <v>0.02</v>
      </c>
      <c r="AX2656" s="5">
        <v>0.04</v>
      </c>
      <c r="AZ2656" s="5">
        <v>0.02</v>
      </c>
      <c r="BA2656" s="5">
        <v>6.93</v>
      </c>
      <c r="BE2656" s="5">
        <v>0.7</v>
      </c>
      <c r="BH2656" s="5">
        <v>3.6</v>
      </c>
      <c r="BO2656" s="5">
        <v>97.2</v>
      </c>
      <c r="BX2656" s="5">
        <v>12.1</v>
      </c>
    </row>
    <row r="2657" spans="1:77" x14ac:dyDescent="0.2">
      <c r="A2657" s="2" t="s">
        <v>141</v>
      </c>
      <c r="B2657" s="3">
        <v>36283</v>
      </c>
      <c r="C2657" s="4">
        <v>23</v>
      </c>
      <c r="F2657" s="5">
        <v>0.02</v>
      </c>
      <c r="G2657" s="5">
        <v>0.01</v>
      </c>
      <c r="H2657" s="5">
        <v>0.04</v>
      </c>
      <c r="S2657" s="5">
        <v>67</v>
      </c>
      <c r="T2657" s="5">
        <v>27</v>
      </c>
      <c r="V2657" s="5">
        <v>5.5</v>
      </c>
      <c r="W2657" s="5">
        <v>0.01</v>
      </c>
      <c r="AB2657" s="5">
        <v>2.09</v>
      </c>
      <c r="AE2657" s="5">
        <v>4</v>
      </c>
      <c r="AJ2657" s="5">
        <v>51.7</v>
      </c>
      <c r="AN2657" s="5">
        <v>7.2</v>
      </c>
      <c r="AO2657" s="5">
        <v>0.09</v>
      </c>
      <c r="AT2657" s="5">
        <v>9.9</v>
      </c>
      <c r="AV2657" s="5">
        <v>35.99</v>
      </c>
      <c r="AW2657" s="5">
        <v>0.01</v>
      </c>
      <c r="AX2657" s="5">
        <v>0.01</v>
      </c>
      <c r="AZ2657" s="5">
        <v>0.01</v>
      </c>
      <c r="BA2657" s="5">
        <v>6.55</v>
      </c>
      <c r="BE2657" s="5">
        <v>0.9</v>
      </c>
      <c r="BH2657" s="5">
        <v>2.8</v>
      </c>
      <c r="BI2657" s="5">
        <v>0.94</v>
      </c>
      <c r="BO2657" s="5">
        <v>46.5</v>
      </c>
      <c r="BX2657" s="5">
        <v>7.4</v>
      </c>
    </row>
    <row r="2658" spans="1:77" x14ac:dyDescent="0.2">
      <c r="A2658" s="2" t="s">
        <v>141</v>
      </c>
      <c r="B2658" s="3">
        <v>36101</v>
      </c>
      <c r="C2658" s="4">
        <v>23</v>
      </c>
      <c r="F2658" s="5">
        <v>0.08</v>
      </c>
      <c r="G2658" s="5">
        <v>0.08</v>
      </c>
      <c r="H2658" s="5">
        <v>0.01</v>
      </c>
      <c r="S2658" s="5">
        <v>90</v>
      </c>
      <c r="T2658" s="5">
        <v>34</v>
      </c>
      <c r="V2658" s="5">
        <v>3.8</v>
      </c>
      <c r="W2658" s="5">
        <v>0.01</v>
      </c>
      <c r="AB2658" s="5">
        <v>2.31</v>
      </c>
      <c r="AE2658" s="5">
        <v>3.4</v>
      </c>
      <c r="AJ2658" s="5">
        <v>61</v>
      </c>
      <c r="AN2658" s="5">
        <v>7.7</v>
      </c>
      <c r="AO2658" s="5">
        <v>5.0000000000000001E-3</v>
      </c>
      <c r="AT2658" s="5">
        <v>14</v>
      </c>
      <c r="AV2658" s="5">
        <v>29.12</v>
      </c>
      <c r="AW2658" s="5">
        <v>3.284E-3</v>
      </c>
      <c r="AX2658" s="5">
        <v>0.03</v>
      </c>
      <c r="AZ2658" s="5">
        <v>0.01</v>
      </c>
      <c r="BA2658" s="5">
        <v>6.69</v>
      </c>
      <c r="BE2658" s="5">
        <v>1.9</v>
      </c>
      <c r="BH2658" s="5">
        <v>3.35</v>
      </c>
      <c r="BI2658" s="5">
        <v>0.85</v>
      </c>
      <c r="BO2658" s="5">
        <v>74.099999999999994</v>
      </c>
      <c r="BX2658" s="5">
        <v>11.6</v>
      </c>
    </row>
    <row r="2659" spans="1:77" x14ac:dyDescent="0.2">
      <c r="A2659" s="2" t="s">
        <v>141</v>
      </c>
      <c r="B2659" s="3">
        <v>35879</v>
      </c>
      <c r="C2659" s="4">
        <v>23</v>
      </c>
      <c r="F2659" s="5">
        <v>0.02</v>
      </c>
      <c r="G2659" s="5">
        <v>3.0000000000000001E-3</v>
      </c>
      <c r="H2659" s="5">
        <v>0.01</v>
      </c>
      <c r="S2659" s="5">
        <v>83</v>
      </c>
      <c r="T2659" s="5">
        <v>41</v>
      </c>
      <c r="V2659" s="5">
        <v>4</v>
      </c>
      <c r="W2659" s="5">
        <v>2E-3</v>
      </c>
      <c r="AB2659" s="5">
        <v>2.48</v>
      </c>
      <c r="AE2659" s="5">
        <v>2.7</v>
      </c>
      <c r="AJ2659" s="5">
        <v>55.7</v>
      </c>
      <c r="AN2659" s="5">
        <v>9.4</v>
      </c>
      <c r="AO2659" s="5">
        <v>5.0000000000000001E-3</v>
      </c>
      <c r="AT2659" s="5">
        <v>13</v>
      </c>
      <c r="AV2659" s="5">
        <v>37.9</v>
      </c>
      <c r="AW2659" s="5">
        <v>3.284E-3</v>
      </c>
      <c r="AX2659" s="5">
        <v>0.02</v>
      </c>
      <c r="AZ2659" s="5">
        <v>9.7000000000000003E-3</v>
      </c>
      <c r="BA2659" s="5">
        <v>6.68</v>
      </c>
      <c r="BE2659" s="5">
        <v>2.8</v>
      </c>
      <c r="BH2659" s="5">
        <v>2.8</v>
      </c>
      <c r="BI2659" s="5">
        <v>0.67</v>
      </c>
      <c r="BO2659" s="5">
        <v>65.599999999999994</v>
      </c>
      <c r="BX2659" s="5">
        <v>6.8</v>
      </c>
    </row>
    <row r="2660" spans="1:77" x14ac:dyDescent="0.2">
      <c r="A2660" s="2" t="s">
        <v>244</v>
      </c>
      <c r="B2660" s="3">
        <v>35751</v>
      </c>
      <c r="C2660" s="4">
        <v>23</v>
      </c>
      <c r="F2660" s="5">
        <v>0.01</v>
      </c>
      <c r="G2660" s="5">
        <v>8.9999999999999993E-3</v>
      </c>
      <c r="H2660" s="5">
        <v>0.01</v>
      </c>
      <c r="S2660" s="5">
        <v>120</v>
      </c>
      <c r="T2660" s="5">
        <v>42</v>
      </c>
      <c r="V2660" s="5">
        <v>1.6</v>
      </c>
      <c r="W2660" s="5">
        <v>0.01</v>
      </c>
      <c r="AB2660" s="5">
        <v>2.7</v>
      </c>
      <c r="AE2660" s="5">
        <v>1.7</v>
      </c>
      <c r="AJ2660" s="5">
        <v>73.8</v>
      </c>
      <c r="AN2660" s="5">
        <v>9.8000000000000007</v>
      </c>
      <c r="AO2660" s="5">
        <v>0.02</v>
      </c>
      <c r="AT2660" s="5">
        <v>18</v>
      </c>
      <c r="AV2660" s="5">
        <v>46.61</v>
      </c>
      <c r="AW2660" s="5">
        <v>3.9408000000000004E-3</v>
      </c>
      <c r="AX2660" s="5">
        <v>7.0000000000000007E-2</v>
      </c>
      <c r="AY2660" s="5">
        <v>0.02</v>
      </c>
      <c r="BA2660" s="5">
        <v>7.14</v>
      </c>
      <c r="BE2660" s="5">
        <v>0.9</v>
      </c>
      <c r="BH2660" s="5">
        <v>3.5</v>
      </c>
      <c r="BI2660" s="5">
        <v>0.44</v>
      </c>
      <c r="BO2660" s="5">
        <v>99.2</v>
      </c>
      <c r="BX2660" s="5">
        <v>11.1</v>
      </c>
    </row>
    <row r="2661" spans="1:77" x14ac:dyDescent="0.2">
      <c r="A2661" s="2" t="s">
        <v>244</v>
      </c>
      <c r="B2661" s="3">
        <v>35527</v>
      </c>
      <c r="C2661" s="4">
        <v>23</v>
      </c>
      <c r="F2661" s="5">
        <v>0.02</v>
      </c>
      <c r="G2661" s="5">
        <v>0.01</v>
      </c>
      <c r="H2661" s="5">
        <v>0.01</v>
      </c>
      <c r="S2661" s="5">
        <v>100</v>
      </c>
      <c r="T2661" s="5">
        <v>36</v>
      </c>
      <c r="V2661" s="5">
        <v>2.9</v>
      </c>
      <c r="W2661" s="5">
        <v>0.01</v>
      </c>
      <c r="AB2661" s="5">
        <v>2.54</v>
      </c>
      <c r="AE2661" s="5">
        <v>2.1</v>
      </c>
      <c r="AJ2661" s="5">
        <v>66</v>
      </c>
      <c r="AN2661" s="5">
        <v>9.5</v>
      </c>
      <c r="AO2661" s="5">
        <v>7.0000000000000001E-3</v>
      </c>
      <c r="AT2661" s="5">
        <v>15</v>
      </c>
      <c r="AV2661" s="5">
        <v>42.8</v>
      </c>
      <c r="AW2661" s="5">
        <v>3.284E-3</v>
      </c>
      <c r="AX2661" s="5">
        <v>0.03</v>
      </c>
      <c r="AY2661" s="5">
        <v>0.01</v>
      </c>
      <c r="BA2661" s="5">
        <v>6.79</v>
      </c>
      <c r="BE2661" s="5">
        <v>2.5</v>
      </c>
      <c r="BH2661" s="5">
        <v>3.3</v>
      </c>
      <c r="BI2661" s="5">
        <v>0.7</v>
      </c>
      <c r="BO2661" s="5">
        <v>81.3</v>
      </c>
      <c r="BX2661" s="5">
        <v>6</v>
      </c>
    </row>
    <row r="2662" spans="1:77" x14ac:dyDescent="0.2">
      <c r="A2662" s="2" t="s">
        <v>244</v>
      </c>
      <c r="B2662" s="3">
        <v>35403</v>
      </c>
      <c r="C2662" s="4">
        <v>22</v>
      </c>
      <c r="F2662" s="5">
        <v>8.6E-3</v>
      </c>
      <c r="G2662" s="5">
        <v>7.0000000000000001E-3</v>
      </c>
      <c r="H2662" s="5">
        <v>0.01</v>
      </c>
      <c r="S2662" s="5">
        <v>110</v>
      </c>
      <c r="T2662" s="5">
        <v>37</v>
      </c>
      <c r="V2662" s="5">
        <v>1.8</v>
      </c>
      <c r="W2662" s="5">
        <v>0.01</v>
      </c>
      <c r="AB2662" s="5">
        <v>2.5299999999999998</v>
      </c>
      <c r="AE2662" s="5">
        <v>2</v>
      </c>
      <c r="AN2662" s="5">
        <v>7.5</v>
      </c>
      <c r="AO2662" s="5">
        <v>0.01</v>
      </c>
      <c r="AT2662" s="5">
        <v>16</v>
      </c>
      <c r="AV2662" s="5">
        <v>64.569999999999993</v>
      </c>
      <c r="AW2662" s="5">
        <v>4.2691999999999999E-3</v>
      </c>
      <c r="AX2662" s="5">
        <v>0.03</v>
      </c>
      <c r="AY2662" s="5">
        <v>0.01</v>
      </c>
      <c r="BA2662" s="5">
        <v>6.82</v>
      </c>
      <c r="BE2662" s="5">
        <v>1.8</v>
      </c>
      <c r="BH2662" s="5">
        <v>2.99</v>
      </c>
      <c r="BI2662" s="5">
        <v>0.46</v>
      </c>
      <c r="BO2662" s="5">
        <v>86.8</v>
      </c>
      <c r="BX2662" s="5">
        <v>9.9</v>
      </c>
    </row>
    <row r="2663" spans="1:77" x14ac:dyDescent="0.2">
      <c r="A2663" s="2" t="s">
        <v>244</v>
      </c>
      <c r="B2663" s="3">
        <v>35137</v>
      </c>
      <c r="C2663" s="4">
        <v>23</v>
      </c>
      <c r="F2663" s="5">
        <v>0.02</v>
      </c>
      <c r="G2663" s="5">
        <v>4.5999999999999999E-3</v>
      </c>
      <c r="H2663" s="5">
        <v>0.01</v>
      </c>
      <c r="S2663" s="5">
        <v>95</v>
      </c>
      <c r="T2663" s="5">
        <v>36</v>
      </c>
      <c r="V2663" s="5">
        <v>1.7</v>
      </c>
      <c r="W2663" s="5">
        <v>0.02</v>
      </c>
      <c r="AB2663" s="5">
        <v>2.46</v>
      </c>
      <c r="AE2663" s="5">
        <v>1.7</v>
      </c>
      <c r="AJ2663" s="5">
        <v>61.7</v>
      </c>
      <c r="AN2663" s="5">
        <v>8.4</v>
      </c>
      <c r="AO2663" s="5">
        <v>0.03</v>
      </c>
      <c r="AT2663" s="5">
        <v>14</v>
      </c>
      <c r="AV2663" s="5">
        <v>18.39</v>
      </c>
      <c r="AW2663" s="5">
        <v>6.2395999999999997E-3</v>
      </c>
      <c r="AX2663" s="5">
        <v>0.03</v>
      </c>
      <c r="AY2663" s="5">
        <v>0.01</v>
      </c>
      <c r="BA2663" s="5">
        <v>6.69</v>
      </c>
      <c r="BE2663" s="5">
        <v>1.1000000000000001</v>
      </c>
      <c r="BH2663" s="5">
        <v>3.02</v>
      </c>
      <c r="BI2663" s="5">
        <v>0.48</v>
      </c>
      <c r="BO2663" s="5">
        <v>97.8</v>
      </c>
      <c r="BX2663" s="5">
        <v>5.6</v>
      </c>
    </row>
    <row r="2664" spans="1:77" x14ac:dyDescent="0.2">
      <c r="A2664" s="2" t="s">
        <v>110</v>
      </c>
      <c r="B2664" s="3">
        <v>35025</v>
      </c>
      <c r="C2664" s="4">
        <v>15</v>
      </c>
      <c r="H2664" s="5">
        <v>0.02</v>
      </c>
      <c r="T2664" s="5">
        <v>39</v>
      </c>
      <c r="V2664" s="5">
        <v>1.5</v>
      </c>
      <c r="AB2664" s="5">
        <v>2.3199999999999998</v>
      </c>
      <c r="AJ2664" s="5">
        <v>66.5</v>
      </c>
      <c r="AV2664" s="5">
        <v>30.75</v>
      </c>
      <c r="AW2664" s="5">
        <v>6.8963999999999996E-3</v>
      </c>
      <c r="AX2664" s="5">
        <v>0.03</v>
      </c>
      <c r="AY2664" s="5">
        <v>0.01</v>
      </c>
      <c r="BA2664" s="5">
        <v>6.98</v>
      </c>
      <c r="BE2664" s="5">
        <v>0.7</v>
      </c>
      <c r="BH2664" s="5">
        <v>3.53</v>
      </c>
      <c r="BI2664" s="5">
        <v>0.32</v>
      </c>
      <c r="BO2664" s="5">
        <v>92.2</v>
      </c>
      <c r="BX2664" s="5">
        <v>11.6</v>
      </c>
    </row>
    <row r="2665" spans="1:77" x14ac:dyDescent="0.2">
      <c r="A2665" s="2" t="s">
        <v>110</v>
      </c>
      <c r="B2665" s="3">
        <v>36851</v>
      </c>
      <c r="C2665" s="4">
        <v>23</v>
      </c>
      <c r="F2665" s="5">
        <v>4.0000000000000001E-3</v>
      </c>
      <c r="G2665" s="5">
        <v>2E-3</v>
      </c>
      <c r="H2665" s="5">
        <v>0.01</v>
      </c>
      <c r="M2665" s="5">
        <v>0.49</v>
      </c>
      <c r="S2665" s="5">
        <v>75</v>
      </c>
      <c r="T2665" s="5">
        <v>39</v>
      </c>
      <c r="V2665" s="5">
        <v>2</v>
      </c>
      <c r="W2665" s="5">
        <v>0.01</v>
      </c>
      <c r="AB2665" s="5">
        <v>2.39</v>
      </c>
      <c r="AE2665" s="5">
        <v>2.2999999999999998</v>
      </c>
      <c r="AJ2665" s="5">
        <v>71</v>
      </c>
      <c r="AN2665" s="5">
        <v>5</v>
      </c>
      <c r="AO2665" s="5">
        <v>0.26</v>
      </c>
      <c r="AT2665" s="5">
        <v>15</v>
      </c>
      <c r="AV2665" s="5">
        <v>32.49</v>
      </c>
      <c r="AW2665" s="5">
        <v>0.03</v>
      </c>
      <c r="AX2665" s="5">
        <v>0.04</v>
      </c>
      <c r="AZ2665" s="5">
        <v>0.02</v>
      </c>
      <c r="BA2665" s="5">
        <v>6.95</v>
      </c>
      <c r="BE2665" s="5">
        <v>0.6</v>
      </c>
      <c r="BH2665" s="5">
        <v>3.56</v>
      </c>
      <c r="BO2665" s="5">
        <v>108</v>
      </c>
      <c r="BX2665" s="5">
        <v>11.4</v>
      </c>
    </row>
    <row r="2666" spans="1:77" x14ac:dyDescent="0.2">
      <c r="A2666" s="2" t="s">
        <v>110</v>
      </c>
      <c r="B2666" s="3">
        <v>42117</v>
      </c>
      <c r="C2666" s="4">
        <v>25</v>
      </c>
      <c r="G2666" s="5">
        <v>6.0000000000000001E-3</v>
      </c>
      <c r="H2666" s="5">
        <v>0.01</v>
      </c>
      <c r="M2666" s="5">
        <v>0.28999999999999998</v>
      </c>
      <c r="S2666" s="5">
        <v>118</v>
      </c>
      <c r="T2666" s="5">
        <v>7.45</v>
      </c>
      <c r="V2666" s="5">
        <v>1.6</v>
      </c>
      <c r="W2666" s="5">
        <v>0.01</v>
      </c>
      <c r="AB2666" s="5">
        <v>4.62</v>
      </c>
      <c r="AC2666" s="5">
        <v>10</v>
      </c>
      <c r="AD2666" s="5">
        <v>2.33</v>
      </c>
      <c r="AE2666" s="5">
        <v>0.92</v>
      </c>
      <c r="AJ2666" s="5">
        <v>67</v>
      </c>
      <c r="AN2666" s="5">
        <v>10.1</v>
      </c>
      <c r="AO2666" s="5">
        <v>1E-3</v>
      </c>
      <c r="AT2666" s="5">
        <v>8.14</v>
      </c>
      <c r="AV2666" s="5">
        <v>93.84</v>
      </c>
      <c r="AW2666" s="5">
        <v>3.2799999999999999E-3</v>
      </c>
      <c r="AX2666" s="5">
        <v>0.12</v>
      </c>
      <c r="BA2666" s="5">
        <v>7.3</v>
      </c>
      <c r="BF2666" s="5">
        <v>8.92</v>
      </c>
      <c r="BH2666" s="5">
        <v>4.6399999999999997</v>
      </c>
      <c r="BO2666" s="5">
        <v>27.1</v>
      </c>
      <c r="BQ2666" s="5">
        <v>6.93</v>
      </c>
      <c r="BR2666" s="5">
        <v>7.1</v>
      </c>
      <c r="BX2666" s="5">
        <v>9.8000000000000007</v>
      </c>
    </row>
    <row r="2667" spans="1:77" x14ac:dyDescent="0.2">
      <c r="A2667" s="2" t="s">
        <v>110</v>
      </c>
      <c r="B2667" s="3">
        <v>37056</v>
      </c>
      <c r="C2667" s="4">
        <v>23</v>
      </c>
      <c r="F2667" s="5">
        <v>8.9999999999999993E-3</v>
      </c>
      <c r="G2667" s="5">
        <v>0.01</v>
      </c>
      <c r="H2667" s="5">
        <v>0.02</v>
      </c>
      <c r="M2667" s="5">
        <v>0.44</v>
      </c>
      <c r="S2667" s="5">
        <v>103</v>
      </c>
      <c r="T2667" s="5">
        <v>32</v>
      </c>
      <c r="V2667" s="5">
        <v>3</v>
      </c>
      <c r="W2667" s="5">
        <v>4.0000000000000001E-3</v>
      </c>
      <c r="AB2667" s="5">
        <v>2.4500000000000002</v>
      </c>
      <c r="AE2667" s="5">
        <v>4.29</v>
      </c>
      <c r="AJ2667" s="5">
        <v>59.7</v>
      </c>
      <c r="AN2667" s="5">
        <v>9.23</v>
      </c>
      <c r="AO2667" s="5">
        <v>0.01</v>
      </c>
      <c r="AT2667" s="5">
        <v>15.5</v>
      </c>
      <c r="AV2667" s="5">
        <v>14.6</v>
      </c>
      <c r="AW2667" s="5">
        <v>0.01</v>
      </c>
      <c r="AX2667" s="5">
        <v>0.03</v>
      </c>
      <c r="AZ2667" s="5">
        <v>0.01</v>
      </c>
      <c r="BA2667" s="5">
        <v>6.8</v>
      </c>
      <c r="BE2667" s="5">
        <v>1.5</v>
      </c>
      <c r="BH2667" s="5">
        <v>3.36</v>
      </c>
      <c r="BO2667" s="5">
        <v>77.099999999999994</v>
      </c>
      <c r="BX2667" s="5">
        <v>8.9</v>
      </c>
    </row>
    <row r="2668" spans="1:77" x14ac:dyDescent="0.2">
      <c r="A2668" s="2" t="s">
        <v>110</v>
      </c>
      <c r="B2668" s="3">
        <v>41528</v>
      </c>
      <c r="C2668" s="4">
        <v>25</v>
      </c>
      <c r="G2668" s="5">
        <v>5.0000000000000001E-3</v>
      </c>
      <c r="H2668" s="5">
        <v>0.01</v>
      </c>
      <c r="M2668" s="5">
        <v>0.33</v>
      </c>
      <c r="S2668" s="5">
        <v>116</v>
      </c>
      <c r="T2668" s="5">
        <v>11</v>
      </c>
      <c r="V2668" s="5">
        <v>1.7</v>
      </c>
      <c r="W2668" s="5">
        <v>0.15</v>
      </c>
      <c r="AB2668" s="5">
        <v>4.6900000000000004</v>
      </c>
      <c r="AD2668" s="5">
        <v>1.07</v>
      </c>
      <c r="AE2668" s="5">
        <v>0.88</v>
      </c>
      <c r="AJ2668" s="5">
        <v>69</v>
      </c>
      <c r="AN2668" s="5">
        <v>9.98</v>
      </c>
      <c r="AO2668" s="5">
        <v>2E-3</v>
      </c>
      <c r="AT2668" s="5">
        <v>8.26</v>
      </c>
      <c r="AV2668" s="5">
        <v>118.63</v>
      </c>
      <c r="AW2668" s="5">
        <v>3.2799999999999999E-3</v>
      </c>
      <c r="AX2668" s="5">
        <v>0.11</v>
      </c>
      <c r="AY2668" s="5">
        <v>0.03</v>
      </c>
      <c r="BA2668" s="5">
        <v>7.37</v>
      </c>
      <c r="BF2668" s="5">
        <v>9.0500000000000007</v>
      </c>
      <c r="BH2668" s="5">
        <v>4.1500000000000004</v>
      </c>
      <c r="BO2668" s="5">
        <v>26.5</v>
      </c>
      <c r="BQ2668" s="5">
        <v>6.93</v>
      </c>
      <c r="BR2668" s="5">
        <v>7</v>
      </c>
      <c r="BX2668" s="5">
        <v>9.8000000000000007</v>
      </c>
    </row>
    <row r="2669" spans="1:77" x14ac:dyDescent="0.2">
      <c r="A2669" s="2" t="s">
        <v>110</v>
      </c>
      <c r="B2669" s="3">
        <v>41038</v>
      </c>
      <c r="C2669" s="4">
        <v>28</v>
      </c>
      <c r="G2669" s="5">
        <v>8.9999999999999993E-3</v>
      </c>
      <c r="H2669" s="5">
        <v>0.01</v>
      </c>
      <c r="M2669" s="5">
        <v>0.25</v>
      </c>
      <c r="S2669" s="5">
        <v>118</v>
      </c>
      <c r="T2669" s="5">
        <v>19</v>
      </c>
      <c r="V2669" s="5">
        <v>1.7</v>
      </c>
      <c r="W2669" s="5">
        <v>0.18</v>
      </c>
      <c r="AB2669" s="5">
        <v>4.41</v>
      </c>
      <c r="AD2669" s="5">
        <v>0.3</v>
      </c>
      <c r="AE2669" s="5">
        <v>0.81</v>
      </c>
      <c r="AJ2669" s="5">
        <v>70.900000000000006</v>
      </c>
      <c r="AN2669" s="5">
        <v>11.3</v>
      </c>
      <c r="AO2669" s="5">
        <v>3.0000000000000001E-3</v>
      </c>
      <c r="AT2669" s="5">
        <v>8.9600000000000009</v>
      </c>
      <c r="AV2669" s="5">
        <v>98.71</v>
      </c>
      <c r="AW2669" s="5">
        <v>3.2799999999999999E-3</v>
      </c>
      <c r="AX2669" s="5">
        <v>0.11</v>
      </c>
      <c r="AY2669" s="5">
        <v>0.04</v>
      </c>
      <c r="BA2669" s="5">
        <v>7.27</v>
      </c>
      <c r="BF2669" s="5">
        <v>8.4600000000000009</v>
      </c>
      <c r="BH2669" s="5">
        <v>4.34</v>
      </c>
      <c r="BO2669" s="5">
        <v>38</v>
      </c>
      <c r="BQ2669" s="5">
        <v>7.26</v>
      </c>
      <c r="BR2669" s="5">
        <v>7.24</v>
      </c>
      <c r="BS2669" s="5">
        <v>0.2</v>
      </c>
      <c r="BT2669" s="5">
        <v>50</v>
      </c>
      <c r="BV2669" s="5">
        <v>0.25</v>
      </c>
      <c r="BX2669" s="5">
        <v>9.5</v>
      </c>
    </row>
    <row r="2670" spans="1:77" x14ac:dyDescent="0.2">
      <c r="A2670" s="2" t="s">
        <v>110</v>
      </c>
      <c r="B2670" s="3">
        <v>40630</v>
      </c>
      <c r="C2670" s="4">
        <v>35</v>
      </c>
      <c r="G2670" s="5">
        <v>0.01</v>
      </c>
      <c r="H2670" s="5">
        <v>0.01</v>
      </c>
      <c r="J2670" s="5">
        <v>0.6</v>
      </c>
      <c r="M2670" s="5">
        <v>0.25</v>
      </c>
      <c r="N2670" s="5">
        <v>0.2</v>
      </c>
      <c r="Q2670" s="5">
        <v>0.08</v>
      </c>
      <c r="S2670" s="5">
        <v>122</v>
      </c>
      <c r="T2670" s="5">
        <v>14</v>
      </c>
      <c r="U2670" s="5">
        <v>2.1</v>
      </c>
      <c r="V2670" s="5">
        <v>1.7</v>
      </c>
      <c r="W2670" s="5">
        <v>0.08</v>
      </c>
      <c r="AB2670" s="5">
        <v>4.2</v>
      </c>
      <c r="AD2670" s="5">
        <v>1.71</v>
      </c>
      <c r="AE2670" s="5">
        <v>0.79</v>
      </c>
      <c r="AI2670" s="5">
        <v>1.4</v>
      </c>
      <c r="AJ2670" s="5">
        <v>66.900000000000006</v>
      </c>
      <c r="AN2670" s="5">
        <v>10.7</v>
      </c>
      <c r="AO2670" s="5">
        <v>1E-3</v>
      </c>
      <c r="AS2670" s="5">
        <v>0.35</v>
      </c>
      <c r="AT2670" s="5">
        <v>8.6999999999999993</v>
      </c>
      <c r="AU2670" s="5">
        <v>0.9</v>
      </c>
      <c r="AV2670" s="5">
        <v>95.61</v>
      </c>
      <c r="AW2670" s="5">
        <v>3.2799999999999999E-3</v>
      </c>
      <c r="AX2670" s="5">
        <v>0.11</v>
      </c>
      <c r="BA2670" s="5">
        <v>7.29</v>
      </c>
      <c r="BC2670" s="5">
        <v>1E-3</v>
      </c>
      <c r="BF2670" s="5">
        <v>9.2799999999999994</v>
      </c>
      <c r="BH2670" s="5">
        <v>4.5999999999999996</v>
      </c>
      <c r="BO2670" s="5">
        <v>34</v>
      </c>
      <c r="BQ2670" s="5">
        <v>7.25</v>
      </c>
      <c r="BR2670" s="5">
        <v>7.37</v>
      </c>
      <c r="BT2670" s="5">
        <v>55</v>
      </c>
      <c r="BW2670" s="5">
        <v>0.5</v>
      </c>
      <c r="BX2670" s="5">
        <v>9</v>
      </c>
      <c r="BY2670" s="5">
        <v>1.5</v>
      </c>
    </row>
    <row r="2671" spans="1:77" x14ac:dyDescent="0.2">
      <c r="A2671" s="2" t="s">
        <v>110</v>
      </c>
      <c r="B2671" s="3">
        <v>40358</v>
      </c>
      <c r="C2671" s="4">
        <v>24</v>
      </c>
      <c r="G2671" s="5">
        <v>0.04</v>
      </c>
      <c r="H2671" s="5">
        <v>0.01</v>
      </c>
      <c r="M2671" s="5">
        <v>0.35</v>
      </c>
      <c r="S2671" s="5">
        <v>131</v>
      </c>
      <c r="T2671" s="5">
        <v>17</v>
      </c>
      <c r="V2671" s="5">
        <v>2.1</v>
      </c>
      <c r="W2671" s="5">
        <v>0.04</v>
      </c>
      <c r="AB2671" s="5">
        <v>4.54</v>
      </c>
      <c r="AD2671" s="5">
        <v>6.65</v>
      </c>
      <c r="AE2671" s="5">
        <v>0.88</v>
      </c>
      <c r="AJ2671" s="5">
        <v>69.7</v>
      </c>
      <c r="AN2671" s="5">
        <v>11.5</v>
      </c>
      <c r="AO2671" s="5">
        <v>1E-3</v>
      </c>
      <c r="AT2671" s="5">
        <v>10.199999999999999</v>
      </c>
      <c r="AV2671" s="5">
        <v>101.37</v>
      </c>
      <c r="AW2671" s="5">
        <v>3.2799999999999999E-3</v>
      </c>
      <c r="AX2671" s="5">
        <v>0.1</v>
      </c>
      <c r="BA2671" s="5">
        <v>7.22</v>
      </c>
      <c r="BF2671" s="5">
        <v>12.05</v>
      </c>
      <c r="BH2671" s="5">
        <v>4.53</v>
      </c>
      <c r="BO2671" s="5">
        <v>38.299999999999997</v>
      </c>
      <c r="BQ2671" s="5">
        <v>7.45</v>
      </c>
      <c r="BR2671" s="5">
        <v>7.96</v>
      </c>
      <c r="BX2671" s="5">
        <v>8.8000000000000007</v>
      </c>
    </row>
    <row r="2672" spans="1:77" x14ac:dyDescent="0.2">
      <c r="A2672" s="2" t="s">
        <v>110</v>
      </c>
      <c r="B2672" s="3">
        <v>39925</v>
      </c>
      <c r="C2672" s="4">
        <v>19</v>
      </c>
      <c r="H2672" s="5">
        <v>0.01</v>
      </c>
      <c r="M2672" s="5">
        <v>0.38</v>
      </c>
      <c r="S2672" s="5">
        <v>138</v>
      </c>
      <c r="T2672" s="5">
        <v>27</v>
      </c>
      <c r="V2672" s="5">
        <v>2.4</v>
      </c>
      <c r="W2672" s="5">
        <v>0.02</v>
      </c>
      <c r="AE2672" s="5">
        <v>0.96</v>
      </c>
      <c r="AJ2672" s="5">
        <v>81.099999999999994</v>
      </c>
      <c r="AN2672" s="5">
        <v>12.1</v>
      </c>
      <c r="AO2672" s="5">
        <v>1E-3</v>
      </c>
      <c r="AT2672" s="5">
        <v>12.7</v>
      </c>
      <c r="AV2672" s="5">
        <v>111.11</v>
      </c>
      <c r="AW2672" s="5">
        <v>3.2799999999999999E-3</v>
      </c>
      <c r="AX2672" s="5">
        <v>0.11</v>
      </c>
      <c r="BA2672" s="5">
        <v>7.14</v>
      </c>
      <c r="BE2672" s="5">
        <v>10.1</v>
      </c>
      <c r="BH2672" s="5">
        <v>4.79</v>
      </c>
      <c r="BO2672" s="5">
        <v>54.1</v>
      </c>
      <c r="BX2672" s="5">
        <v>9</v>
      </c>
    </row>
    <row r="2673" spans="1:77" x14ac:dyDescent="0.2">
      <c r="A2673" s="2" t="s">
        <v>110</v>
      </c>
      <c r="B2673" s="3">
        <v>41099</v>
      </c>
      <c r="C2673" s="4">
        <v>38</v>
      </c>
      <c r="G2673" s="5">
        <v>8.0000000000000002E-3</v>
      </c>
      <c r="H2673" s="5">
        <v>0.16</v>
      </c>
      <c r="J2673" s="5">
        <v>0.7</v>
      </c>
      <c r="M2673" s="5">
        <v>0.81</v>
      </c>
      <c r="N2673" s="5">
        <v>0.2</v>
      </c>
      <c r="Q2673" s="5">
        <v>0.02</v>
      </c>
      <c r="S2673" s="5">
        <v>124</v>
      </c>
      <c r="T2673" s="5">
        <v>42</v>
      </c>
      <c r="U2673" s="5">
        <v>0.7</v>
      </c>
      <c r="V2673" s="5">
        <v>8.6</v>
      </c>
      <c r="W2673" s="5">
        <v>6.46</v>
      </c>
      <c r="AB2673" s="5">
        <v>3.23</v>
      </c>
      <c r="AD2673" s="5">
        <v>1.98</v>
      </c>
      <c r="AE2673" s="5">
        <v>2.09</v>
      </c>
      <c r="AI2673" s="5">
        <v>0.5</v>
      </c>
      <c r="AJ2673" s="5">
        <v>72.7</v>
      </c>
      <c r="AN2673" s="5">
        <v>6.14</v>
      </c>
      <c r="AO2673" s="5">
        <v>0.48</v>
      </c>
      <c r="AS2673" s="5">
        <v>0.35</v>
      </c>
      <c r="AT2673" s="5">
        <v>18.8</v>
      </c>
      <c r="AU2673" s="5">
        <v>0.5</v>
      </c>
      <c r="AV2673" s="5">
        <v>0.22</v>
      </c>
      <c r="AW2673" s="5">
        <v>0.01</v>
      </c>
      <c r="AX2673" s="5">
        <v>0.01</v>
      </c>
      <c r="AY2673" s="5">
        <v>0.17</v>
      </c>
      <c r="BA2673" s="5">
        <v>7.02</v>
      </c>
      <c r="BC2673" s="5">
        <v>1E-3</v>
      </c>
      <c r="BF2673" s="5">
        <v>0.56000000000000005</v>
      </c>
      <c r="BH2673" s="5">
        <v>5.0599999999999996</v>
      </c>
      <c r="BO2673" s="5">
        <v>73.900000000000006</v>
      </c>
      <c r="BQ2673" s="5">
        <v>7.78</v>
      </c>
      <c r="BR2673" s="5">
        <v>7.94</v>
      </c>
      <c r="BS2673" s="5">
        <v>0.2</v>
      </c>
      <c r="BT2673" s="5">
        <v>66</v>
      </c>
      <c r="BV2673" s="5">
        <v>0.51</v>
      </c>
      <c r="BW2673" s="5">
        <v>0.79</v>
      </c>
      <c r="BX2673" s="5">
        <v>11</v>
      </c>
      <c r="BY2673" s="5">
        <v>0.7</v>
      </c>
    </row>
    <row r="2674" spans="1:77" x14ac:dyDescent="0.2">
      <c r="A2674" s="2" t="s">
        <v>110</v>
      </c>
      <c r="B2674" s="3">
        <v>41585</v>
      </c>
      <c r="C2674" s="4">
        <v>25</v>
      </c>
      <c r="G2674" s="5">
        <v>5.0000000000000001E-3</v>
      </c>
      <c r="H2674" s="5">
        <v>0.18</v>
      </c>
      <c r="M2674" s="5">
        <v>0.73</v>
      </c>
      <c r="S2674" s="5">
        <v>114</v>
      </c>
      <c r="T2674" s="5">
        <v>38</v>
      </c>
      <c r="V2674" s="5">
        <v>8.3000000000000007</v>
      </c>
      <c r="W2674" s="5">
        <v>6.57</v>
      </c>
      <c r="AB2674" s="5">
        <v>3.09</v>
      </c>
      <c r="AD2674" s="5">
        <v>3.51</v>
      </c>
      <c r="AE2674" s="5">
        <v>2.09</v>
      </c>
      <c r="AJ2674" s="5">
        <v>68.2</v>
      </c>
      <c r="AN2674" s="5">
        <v>5.7</v>
      </c>
      <c r="AO2674" s="5">
        <v>0.46</v>
      </c>
      <c r="AT2674" s="5">
        <v>20.2</v>
      </c>
      <c r="AV2674" s="5">
        <v>0.22</v>
      </c>
      <c r="AW2674" s="5">
        <v>6.5700000000000003E-3</v>
      </c>
      <c r="AX2674" s="5">
        <v>0.01</v>
      </c>
      <c r="AY2674" s="5">
        <v>0.19</v>
      </c>
      <c r="BA2674" s="5">
        <v>7.16</v>
      </c>
      <c r="BF2674" s="5">
        <v>3.09</v>
      </c>
      <c r="BH2674" s="5">
        <v>4.9000000000000004</v>
      </c>
      <c r="BO2674" s="5">
        <v>59.6</v>
      </c>
      <c r="BQ2674" s="5">
        <v>7.21</v>
      </c>
      <c r="BR2674" s="5">
        <v>7.47</v>
      </c>
      <c r="BX2674" s="5">
        <v>10.9</v>
      </c>
    </row>
    <row r="2675" spans="1:77" x14ac:dyDescent="0.2">
      <c r="A2675" s="2" t="s">
        <v>110</v>
      </c>
      <c r="B2675" s="3">
        <v>38842</v>
      </c>
      <c r="C2675" s="4">
        <v>31</v>
      </c>
      <c r="F2675" s="5">
        <v>0.02</v>
      </c>
      <c r="H2675" s="5">
        <v>0.03</v>
      </c>
      <c r="J2675" s="5">
        <v>5</v>
      </c>
      <c r="M2675" s="5">
        <v>0.61</v>
      </c>
      <c r="N2675" s="5">
        <v>2.5</v>
      </c>
      <c r="Q2675" s="5">
        <v>1</v>
      </c>
      <c r="S2675" s="5">
        <v>113.91</v>
      </c>
      <c r="T2675" s="5">
        <v>35</v>
      </c>
      <c r="U2675" s="5">
        <v>5</v>
      </c>
      <c r="V2675" s="5">
        <v>1.8</v>
      </c>
      <c r="W2675" s="5">
        <v>0.05</v>
      </c>
      <c r="AD2675" s="5">
        <v>-4.29</v>
      </c>
      <c r="AE2675" s="5">
        <v>1</v>
      </c>
      <c r="AI2675" s="5">
        <v>10</v>
      </c>
      <c r="AJ2675" s="5">
        <v>69.400000000000006</v>
      </c>
      <c r="AN2675" s="5">
        <v>9.69</v>
      </c>
      <c r="AO2675" s="5">
        <v>0.01</v>
      </c>
      <c r="AT2675" s="5">
        <v>10.8</v>
      </c>
      <c r="AU2675" s="5">
        <v>2</v>
      </c>
      <c r="AV2675" s="5">
        <v>74.63</v>
      </c>
      <c r="AW2675" s="5">
        <v>0.02</v>
      </c>
      <c r="AX2675" s="5">
        <v>0.18</v>
      </c>
      <c r="BA2675" s="5">
        <v>7.27</v>
      </c>
      <c r="BC2675" s="5">
        <v>0.1</v>
      </c>
      <c r="BE2675" s="5">
        <v>10</v>
      </c>
      <c r="BH2675" s="5">
        <v>4.12</v>
      </c>
      <c r="BO2675" s="5">
        <v>46</v>
      </c>
      <c r="BQ2675" s="5">
        <v>7.29</v>
      </c>
      <c r="BR2675" s="5">
        <v>6.98</v>
      </c>
      <c r="BX2675" s="5">
        <v>8.6</v>
      </c>
      <c r="BY2675" s="5">
        <v>10</v>
      </c>
    </row>
    <row r="2676" spans="1:77" x14ac:dyDescent="0.2">
      <c r="A2676" s="2" t="s">
        <v>110</v>
      </c>
      <c r="B2676" s="3">
        <v>38678</v>
      </c>
      <c r="C2676" s="4">
        <v>33</v>
      </c>
      <c r="F2676" s="5">
        <v>0.06</v>
      </c>
      <c r="H2676" s="5">
        <v>0.06</v>
      </c>
      <c r="J2676" s="5">
        <v>1</v>
      </c>
      <c r="M2676" s="5">
        <v>0.3</v>
      </c>
      <c r="N2676" s="5">
        <v>2</v>
      </c>
      <c r="Q2676" s="5">
        <v>0.5</v>
      </c>
      <c r="S2676" s="5">
        <v>104</v>
      </c>
      <c r="T2676" s="5">
        <v>35</v>
      </c>
      <c r="U2676" s="5">
        <v>1</v>
      </c>
      <c r="V2676" s="5">
        <v>2.4</v>
      </c>
      <c r="W2676" s="5">
        <v>0.03</v>
      </c>
      <c r="AB2676" s="5">
        <v>4.91</v>
      </c>
      <c r="AD2676" s="5">
        <v>1.24</v>
      </c>
      <c r="AE2676" s="5">
        <v>0.9</v>
      </c>
      <c r="AI2676" s="5">
        <v>1</v>
      </c>
      <c r="AJ2676" s="5">
        <v>59.5</v>
      </c>
      <c r="AN2676" s="5">
        <v>9.3000000000000007</v>
      </c>
      <c r="AO2676" s="5">
        <v>0.02</v>
      </c>
      <c r="AT2676" s="5">
        <v>10</v>
      </c>
      <c r="AU2676" s="5">
        <v>3</v>
      </c>
      <c r="AV2676" s="5">
        <v>55.33</v>
      </c>
      <c r="AW2676" s="5">
        <v>0.03</v>
      </c>
      <c r="AX2676" s="5">
        <v>0.03</v>
      </c>
      <c r="BA2676" s="5">
        <v>7.2</v>
      </c>
      <c r="BC2676" s="5">
        <v>0.1</v>
      </c>
      <c r="BE2676" s="5">
        <v>8</v>
      </c>
      <c r="BH2676" s="5">
        <v>3.5</v>
      </c>
      <c r="BI2676" s="5">
        <v>0.1</v>
      </c>
      <c r="BO2676" s="5">
        <v>46</v>
      </c>
      <c r="BQ2676" s="5">
        <v>-6.33</v>
      </c>
      <c r="BR2676" s="5">
        <v>6.41</v>
      </c>
      <c r="BX2676" s="5">
        <v>10</v>
      </c>
      <c r="BY2676" s="5">
        <v>5</v>
      </c>
    </row>
    <row r="2677" spans="1:77" x14ac:dyDescent="0.2">
      <c r="A2677" s="2" t="s">
        <v>110</v>
      </c>
      <c r="B2677" s="3">
        <v>42130</v>
      </c>
      <c r="C2677" s="4">
        <v>25</v>
      </c>
      <c r="G2677" s="5">
        <v>1E-3</v>
      </c>
      <c r="H2677" s="5">
        <v>0.01</v>
      </c>
      <c r="M2677" s="5">
        <v>0.49</v>
      </c>
      <c r="S2677" s="5">
        <v>128</v>
      </c>
      <c r="T2677" s="5">
        <v>26</v>
      </c>
      <c r="V2677" s="5">
        <v>8.5</v>
      </c>
      <c r="W2677" s="5">
        <v>0.04</v>
      </c>
      <c r="AB2677" s="5">
        <v>2.0099999999999998</v>
      </c>
      <c r="AC2677" s="5">
        <v>10</v>
      </c>
      <c r="AD2677" s="5">
        <v>1.47</v>
      </c>
      <c r="AE2677" s="5">
        <v>3.62</v>
      </c>
      <c r="AJ2677" s="5">
        <v>74.599999999999994</v>
      </c>
      <c r="AN2677" s="5">
        <v>8.24</v>
      </c>
      <c r="AO2677" s="5">
        <v>0.1</v>
      </c>
      <c r="AT2677" s="5">
        <v>18.600000000000001</v>
      </c>
      <c r="AV2677" s="5">
        <v>28.81</v>
      </c>
      <c r="AW2677" s="5">
        <v>0.44</v>
      </c>
      <c r="AX2677" s="5">
        <v>0.05</v>
      </c>
      <c r="BA2677" s="5">
        <v>7.06</v>
      </c>
      <c r="BF2677" s="5">
        <v>3.86</v>
      </c>
      <c r="BH2677" s="5">
        <v>5.12</v>
      </c>
      <c r="BO2677" s="5">
        <v>73.400000000000006</v>
      </c>
      <c r="BQ2677" s="5">
        <v>7.86</v>
      </c>
      <c r="BR2677" s="5">
        <v>7.97</v>
      </c>
      <c r="BX2677" s="5">
        <v>9.3000000000000007</v>
      </c>
    </row>
    <row r="2678" spans="1:77" x14ac:dyDescent="0.2">
      <c r="A2678" s="2" t="s">
        <v>110</v>
      </c>
      <c r="B2678" s="3">
        <v>34837</v>
      </c>
      <c r="C2678" s="4">
        <v>23</v>
      </c>
      <c r="F2678" s="5">
        <v>3.6</v>
      </c>
      <c r="G2678" s="5">
        <v>0.01</v>
      </c>
      <c r="H2678" s="5">
        <v>0.02</v>
      </c>
      <c r="S2678" s="5">
        <v>82</v>
      </c>
      <c r="T2678" s="5">
        <v>19</v>
      </c>
      <c r="V2678" s="5">
        <v>4.4000000000000004</v>
      </c>
      <c r="W2678" s="5">
        <v>3.1</v>
      </c>
      <c r="AB2678" s="5">
        <v>1.92</v>
      </c>
      <c r="AE2678" s="5">
        <v>3.5</v>
      </c>
      <c r="AJ2678" s="5">
        <v>47.5</v>
      </c>
      <c r="AN2678" s="5">
        <v>7.5</v>
      </c>
      <c r="AO2678" s="5">
        <v>1.87</v>
      </c>
      <c r="AT2678" s="5">
        <v>8.9</v>
      </c>
      <c r="AV2678" s="5">
        <v>27</v>
      </c>
      <c r="AW2678" s="5">
        <v>0.02</v>
      </c>
      <c r="AX2678" s="5">
        <v>0.02</v>
      </c>
      <c r="AY2678" s="5">
        <v>0.01</v>
      </c>
      <c r="BA2678" s="5">
        <v>6.18</v>
      </c>
      <c r="BE2678" s="5">
        <v>1.3</v>
      </c>
      <c r="BH2678" s="5">
        <v>2.8</v>
      </c>
      <c r="BI2678" s="5">
        <v>1.68</v>
      </c>
      <c r="BO2678" s="5">
        <v>44.2</v>
      </c>
      <c r="BX2678" s="5">
        <v>7.9</v>
      </c>
    </row>
    <row r="2679" spans="1:77" x14ac:dyDescent="0.2">
      <c r="A2679" s="2" t="s">
        <v>110</v>
      </c>
      <c r="B2679" s="3">
        <v>40514</v>
      </c>
      <c r="C2679" s="4">
        <v>25</v>
      </c>
      <c r="G2679" s="5">
        <v>3.0000000000000001E-3</v>
      </c>
      <c r="H2679" s="5">
        <v>0.16</v>
      </c>
      <c r="M2679" s="5">
        <v>0.5</v>
      </c>
      <c r="S2679" s="5">
        <v>116</v>
      </c>
      <c r="T2679" s="5">
        <v>33</v>
      </c>
      <c r="V2679" s="5">
        <v>7.9</v>
      </c>
      <c r="W2679" s="5">
        <v>3.07</v>
      </c>
      <c r="AB2679" s="5">
        <v>2.68</v>
      </c>
      <c r="AD2679" s="5">
        <v>6.56</v>
      </c>
      <c r="AE2679" s="5">
        <v>1.75</v>
      </c>
      <c r="AJ2679" s="5">
        <v>64.400000000000006</v>
      </c>
      <c r="AN2679" s="5">
        <v>5.36</v>
      </c>
      <c r="AO2679" s="5">
        <v>0.41</v>
      </c>
      <c r="AT2679" s="5">
        <v>17</v>
      </c>
      <c r="AV2679" s="5">
        <v>0.22</v>
      </c>
      <c r="AW2679" s="5">
        <v>4.2700000000000004E-3</v>
      </c>
      <c r="AX2679" s="5">
        <v>0.01</v>
      </c>
      <c r="BA2679" s="5">
        <v>7.44</v>
      </c>
      <c r="BE2679" s="5">
        <v>0.1</v>
      </c>
      <c r="BF2679" s="5">
        <v>0.21</v>
      </c>
      <c r="BH2679" s="5">
        <v>4.68</v>
      </c>
      <c r="BO2679" s="5">
        <v>54.5</v>
      </c>
      <c r="BQ2679" s="5">
        <v>6.75</v>
      </c>
      <c r="BR2679" s="5">
        <v>7.2</v>
      </c>
      <c r="BX2679" s="5">
        <v>10.6</v>
      </c>
    </row>
    <row r="2680" spans="1:77" x14ac:dyDescent="0.2">
      <c r="A2680" s="2" t="s">
        <v>110</v>
      </c>
      <c r="B2680" s="3">
        <v>41038</v>
      </c>
      <c r="C2680" s="4">
        <v>28</v>
      </c>
      <c r="G2680" s="5">
        <v>5.0000000000000001E-3</v>
      </c>
      <c r="H2680" s="5">
        <v>0.05</v>
      </c>
      <c r="M2680" s="5">
        <v>0.28000000000000003</v>
      </c>
      <c r="S2680" s="5">
        <v>126</v>
      </c>
      <c r="T2680" s="5">
        <v>34</v>
      </c>
      <c r="V2680" s="5">
        <v>2.4</v>
      </c>
      <c r="W2680" s="5">
        <v>0.52</v>
      </c>
      <c r="AB2680" s="5">
        <v>7.72</v>
      </c>
      <c r="AD2680" s="5">
        <v>0.86</v>
      </c>
      <c r="AE2680" s="5">
        <v>2.14</v>
      </c>
      <c r="AJ2680" s="5">
        <v>74.099999999999994</v>
      </c>
      <c r="AN2680" s="5">
        <v>10.9</v>
      </c>
      <c r="AO2680" s="5">
        <v>0.05</v>
      </c>
      <c r="AT2680" s="5">
        <v>13.3</v>
      </c>
      <c r="AV2680" s="5">
        <v>28.37</v>
      </c>
      <c r="AW2680" s="5">
        <v>0.03</v>
      </c>
      <c r="AX2680" s="5">
        <v>0.11</v>
      </c>
      <c r="AY2680" s="5">
        <v>0.08</v>
      </c>
      <c r="BA2680" s="5">
        <v>7.02</v>
      </c>
      <c r="BF2680" s="5">
        <v>1.83</v>
      </c>
      <c r="BH2680" s="5">
        <v>5.17</v>
      </c>
      <c r="BO2680" s="5">
        <v>63.8</v>
      </c>
      <c r="BQ2680" s="5">
        <v>7.92</v>
      </c>
      <c r="BR2680" s="5">
        <v>7.85</v>
      </c>
      <c r="BS2680" s="5">
        <v>0.2</v>
      </c>
      <c r="BT2680" s="5">
        <v>62</v>
      </c>
      <c r="BV2680" s="5">
        <v>23</v>
      </c>
      <c r="BX2680" s="5">
        <v>9.9</v>
      </c>
    </row>
    <row r="2681" spans="1:77" x14ac:dyDescent="0.2">
      <c r="A2681" s="2" t="s">
        <v>110</v>
      </c>
      <c r="B2681" s="3">
        <v>40358</v>
      </c>
      <c r="C2681" s="4">
        <v>34</v>
      </c>
      <c r="G2681" s="5">
        <v>0.37</v>
      </c>
      <c r="H2681" s="5">
        <v>0.05</v>
      </c>
      <c r="J2681" s="5">
        <v>1</v>
      </c>
      <c r="M2681" s="5">
        <v>0.54</v>
      </c>
      <c r="N2681" s="5">
        <v>0.2</v>
      </c>
      <c r="Q2681" s="5">
        <v>0.05</v>
      </c>
      <c r="S2681" s="5">
        <v>134</v>
      </c>
      <c r="T2681" s="5">
        <v>35</v>
      </c>
      <c r="U2681" s="5">
        <v>0.6</v>
      </c>
      <c r="V2681" s="5">
        <v>2.7</v>
      </c>
      <c r="W2681" s="5">
        <v>0.54</v>
      </c>
      <c r="AB2681" s="5">
        <v>8.3000000000000007</v>
      </c>
      <c r="AD2681" s="5">
        <v>3.32</v>
      </c>
      <c r="AE2681" s="5">
        <v>2.2599999999999998</v>
      </c>
      <c r="AI2681" s="5">
        <v>0.9</v>
      </c>
      <c r="AJ2681" s="5">
        <v>73.099999999999994</v>
      </c>
      <c r="AN2681" s="5">
        <v>10.6</v>
      </c>
      <c r="AO2681" s="5">
        <v>0.05</v>
      </c>
      <c r="AS2681" s="5">
        <v>2.2000000000000002</v>
      </c>
      <c r="AT2681" s="5">
        <v>14.2</v>
      </c>
      <c r="AU2681" s="5">
        <v>0.8</v>
      </c>
      <c r="AV2681" s="5">
        <v>33.020000000000003</v>
      </c>
      <c r="AW2681" s="5">
        <v>0.02</v>
      </c>
      <c r="AX2681" s="5">
        <v>0.09</v>
      </c>
      <c r="BA2681" s="5">
        <v>7.02</v>
      </c>
      <c r="BC2681" s="5">
        <v>1E-3</v>
      </c>
      <c r="BF2681" s="5">
        <v>3.19</v>
      </c>
      <c r="BH2681" s="5">
        <v>5.12</v>
      </c>
      <c r="BO2681" s="5">
        <v>67</v>
      </c>
      <c r="BQ2681" s="5">
        <v>8.0399999999999991</v>
      </c>
      <c r="BR2681" s="5">
        <v>8.31</v>
      </c>
      <c r="BW2681" s="5">
        <v>5.6</v>
      </c>
      <c r="BX2681" s="5">
        <v>9.5</v>
      </c>
      <c r="BY2681" s="5">
        <v>1.5</v>
      </c>
    </row>
    <row r="2682" spans="1:77" x14ac:dyDescent="0.2">
      <c r="A2682" s="2" t="s">
        <v>110</v>
      </c>
      <c r="B2682" s="3">
        <v>38842</v>
      </c>
      <c r="C2682" s="4">
        <v>31</v>
      </c>
      <c r="F2682" s="5">
        <v>0.04</v>
      </c>
      <c r="H2682" s="5">
        <v>0.06</v>
      </c>
      <c r="J2682" s="5">
        <v>5</v>
      </c>
      <c r="M2682" s="5">
        <v>1.27</v>
      </c>
      <c r="N2682" s="5">
        <v>2.5</v>
      </c>
      <c r="Q2682" s="5">
        <v>1</v>
      </c>
      <c r="S2682" s="5">
        <v>131.96</v>
      </c>
      <c r="T2682" s="5">
        <v>40</v>
      </c>
      <c r="U2682" s="5">
        <v>5</v>
      </c>
      <c r="V2682" s="5">
        <v>2.2999999999999998</v>
      </c>
      <c r="W2682" s="5">
        <v>0.59</v>
      </c>
      <c r="AD2682" s="5">
        <v>-2.96</v>
      </c>
      <c r="AE2682" s="5">
        <v>2.13</v>
      </c>
      <c r="AI2682" s="5">
        <v>10</v>
      </c>
      <c r="AJ2682" s="5">
        <v>77.900000000000006</v>
      </c>
      <c r="AN2682" s="5">
        <v>9.51</v>
      </c>
      <c r="AO2682" s="5">
        <v>0.06</v>
      </c>
      <c r="AT2682" s="5">
        <v>14.4</v>
      </c>
      <c r="AU2682" s="5">
        <v>2</v>
      </c>
      <c r="AV2682" s="5">
        <v>36.07</v>
      </c>
      <c r="AW2682" s="5">
        <v>0.06</v>
      </c>
      <c r="AX2682" s="5">
        <v>0.18</v>
      </c>
      <c r="BA2682" s="5">
        <v>7.06</v>
      </c>
      <c r="BC2682" s="5">
        <v>0.1</v>
      </c>
      <c r="BE2682" s="5">
        <v>2.2999999999999998</v>
      </c>
      <c r="BH2682" s="5">
        <v>5.1100000000000003</v>
      </c>
      <c r="BO2682" s="5">
        <v>72</v>
      </c>
      <c r="BQ2682" s="5">
        <v>8.32</v>
      </c>
      <c r="BR2682" s="5">
        <v>8.08</v>
      </c>
      <c r="BX2682" s="5">
        <v>9.5</v>
      </c>
      <c r="BY2682" s="5">
        <v>10</v>
      </c>
    </row>
    <row r="2683" spans="1:77" x14ac:dyDescent="0.2">
      <c r="A2683" s="2" t="s">
        <v>110</v>
      </c>
      <c r="B2683" s="3">
        <v>38678</v>
      </c>
      <c r="C2683" s="4">
        <v>33</v>
      </c>
      <c r="F2683" s="5">
        <v>0.06</v>
      </c>
      <c r="H2683" s="5">
        <v>0.12</v>
      </c>
      <c r="J2683" s="5">
        <v>1</v>
      </c>
      <c r="M2683" s="5">
        <v>0.4</v>
      </c>
      <c r="N2683" s="5">
        <v>2</v>
      </c>
      <c r="Q2683" s="5">
        <v>0.5</v>
      </c>
      <c r="S2683" s="5">
        <v>129</v>
      </c>
      <c r="T2683" s="5">
        <v>37</v>
      </c>
      <c r="U2683" s="5">
        <v>1</v>
      </c>
      <c r="V2683" s="5">
        <v>2.5</v>
      </c>
      <c r="W2683" s="5">
        <v>0.57999999999999996</v>
      </c>
      <c r="AB2683" s="5">
        <v>8.4499999999999993</v>
      </c>
      <c r="AD2683" s="5">
        <v>1.88</v>
      </c>
      <c r="AE2683" s="5">
        <v>2.2999999999999998</v>
      </c>
      <c r="AI2683" s="5">
        <v>1</v>
      </c>
      <c r="AJ2683" s="5">
        <v>67.900000000000006</v>
      </c>
      <c r="AN2683" s="5">
        <v>9.8000000000000007</v>
      </c>
      <c r="AO2683" s="5">
        <v>0.12</v>
      </c>
      <c r="AT2683" s="5">
        <v>12.4</v>
      </c>
      <c r="AU2683" s="5">
        <v>4</v>
      </c>
      <c r="AV2683" s="5">
        <v>48.69</v>
      </c>
      <c r="AW2683" s="5">
        <v>0.06</v>
      </c>
      <c r="AX2683" s="5">
        <v>0.06</v>
      </c>
      <c r="BA2683" s="5">
        <v>6.9</v>
      </c>
      <c r="BC2683" s="5">
        <v>0.1</v>
      </c>
      <c r="BE2683" s="5">
        <v>3</v>
      </c>
      <c r="BH2683" s="5">
        <v>4.5</v>
      </c>
      <c r="BI2683" s="5">
        <v>0.1</v>
      </c>
      <c r="BO2683" s="5">
        <v>67</v>
      </c>
      <c r="BQ2683" s="5">
        <v>-7.72</v>
      </c>
      <c r="BR2683" s="5">
        <v>7.87</v>
      </c>
      <c r="BX2683" s="5">
        <v>0.6</v>
      </c>
      <c r="BY2683" s="5">
        <v>5</v>
      </c>
    </row>
    <row r="2684" spans="1:77" x14ac:dyDescent="0.2">
      <c r="A2684" s="2" t="s">
        <v>110</v>
      </c>
      <c r="B2684" s="3">
        <v>42164</v>
      </c>
      <c r="C2684" s="4">
        <v>33</v>
      </c>
      <c r="G2684" s="5">
        <v>0.02</v>
      </c>
      <c r="H2684" s="5">
        <v>0.01</v>
      </c>
      <c r="J2684" s="5">
        <v>0.2</v>
      </c>
      <c r="M2684" s="5">
        <v>0.86</v>
      </c>
      <c r="N2684" s="5">
        <v>0.2</v>
      </c>
      <c r="Q2684" s="5">
        <v>0.14000000000000001</v>
      </c>
      <c r="S2684" s="5">
        <v>87.6</v>
      </c>
      <c r="T2684" s="5">
        <v>25</v>
      </c>
      <c r="U2684" s="5">
        <v>0.4</v>
      </c>
      <c r="V2684" s="5">
        <v>4</v>
      </c>
      <c r="W2684" s="5">
        <v>0.01</v>
      </c>
      <c r="AB2684" s="5">
        <v>2.54</v>
      </c>
      <c r="AC2684" s="5">
        <v>10</v>
      </c>
      <c r="AD2684" s="5">
        <v>1.67</v>
      </c>
      <c r="AE2684" s="5">
        <v>7.36</v>
      </c>
      <c r="AI2684" s="5">
        <v>1.9</v>
      </c>
      <c r="AJ2684" s="5">
        <v>58.8</v>
      </c>
      <c r="AN2684" s="5">
        <v>11</v>
      </c>
      <c r="AO2684" s="5">
        <v>0.01</v>
      </c>
      <c r="AT2684" s="5">
        <v>13</v>
      </c>
      <c r="AU2684" s="5">
        <v>3.2</v>
      </c>
      <c r="AV2684" s="5">
        <v>21.91</v>
      </c>
      <c r="AW2684" s="5">
        <v>0.05</v>
      </c>
      <c r="AX2684" s="5">
        <v>0.01</v>
      </c>
      <c r="BA2684" s="5">
        <v>6.73</v>
      </c>
      <c r="BC2684" s="5">
        <v>7.7000000000000002E-3</v>
      </c>
      <c r="BF2684" s="5">
        <v>2.2400000000000002</v>
      </c>
      <c r="BH2684" s="5">
        <v>3.47</v>
      </c>
      <c r="BO2684" s="5">
        <v>67.5</v>
      </c>
      <c r="BQ2684" s="5">
        <v>5.94</v>
      </c>
      <c r="BR2684" s="5">
        <v>6.03</v>
      </c>
      <c r="BX2684" s="5">
        <v>9.1999999999999993</v>
      </c>
      <c r="BY2684" s="5">
        <v>6.1</v>
      </c>
    </row>
    <row r="2685" spans="1:77" x14ac:dyDescent="0.2">
      <c r="A2685" s="2" t="s">
        <v>110</v>
      </c>
      <c r="B2685" s="3">
        <v>41765</v>
      </c>
      <c r="C2685" s="4">
        <v>25</v>
      </c>
      <c r="G2685" s="5">
        <v>0.03</v>
      </c>
      <c r="H2685" s="5">
        <v>0.01</v>
      </c>
      <c r="M2685" s="5">
        <v>1.05</v>
      </c>
      <c r="S2685" s="5">
        <v>55.4</v>
      </c>
      <c r="T2685" s="5">
        <v>29</v>
      </c>
      <c r="V2685" s="5">
        <v>5.5</v>
      </c>
      <c r="W2685" s="5">
        <v>0.02</v>
      </c>
      <c r="AB2685" s="5">
        <v>2.44</v>
      </c>
      <c r="AD2685" s="5">
        <v>1.89</v>
      </c>
      <c r="AE2685" s="5">
        <v>7.4</v>
      </c>
      <c r="AJ2685" s="5">
        <v>32.299999999999997</v>
      </c>
      <c r="AN2685" s="5">
        <v>8.19</v>
      </c>
      <c r="AO2685" s="5">
        <v>7.0000000000000001E-3</v>
      </c>
      <c r="AT2685" s="5">
        <v>10.9</v>
      </c>
      <c r="AV2685" s="5">
        <v>17.53</v>
      </c>
      <c r="AW2685" s="5">
        <v>9.5300000000000003E-3</v>
      </c>
      <c r="AX2685" s="5">
        <v>0.01</v>
      </c>
      <c r="AY2685" s="5">
        <v>0.02</v>
      </c>
      <c r="BA2685" s="5">
        <v>6.42</v>
      </c>
      <c r="BF2685" s="5">
        <v>4.2300000000000004</v>
      </c>
      <c r="BH2685" s="5">
        <v>1.84</v>
      </c>
      <c r="BO2685" s="5">
        <v>52.4</v>
      </c>
      <c r="BQ2685" s="5">
        <v>4.03</v>
      </c>
      <c r="BR2685" s="5">
        <v>4.1100000000000003</v>
      </c>
      <c r="BX2685" s="5">
        <v>8.1999999999999993</v>
      </c>
    </row>
    <row r="2686" spans="1:77" x14ac:dyDescent="0.2">
      <c r="A2686" s="2" t="s">
        <v>110</v>
      </c>
      <c r="B2686" s="3">
        <v>41527</v>
      </c>
      <c r="C2686" s="4">
        <v>24</v>
      </c>
      <c r="G2686" s="5">
        <v>0.01</v>
      </c>
      <c r="H2686" s="5">
        <v>0.01</v>
      </c>
      <c r="M2686" s="5">
        <v>0.71</v>
      </c>
      <c r="S2686" s="5">
        <v>107</v>
      </c>
      <c r="T2686" s="5">
        <v>24</v>
      </c>
      <c r="V2686" s="5">
        <v>3.6</v>
      </c>
      <c r="W2686" s="5">
        <v>0.03</v>
      </c>
      <c r="AB2686" s="5">
        <v>2.48</v>
      </c>
      <c r="AD2686" s="5">
        <v>3.23</v>
      </c>
      <c r="AE2686" s="5">
        <v>6.06</v>
      </c>
      <c r="AJ2686" s="5">
        <v>65.7</v>
      </c>
      <c r="AN2686" s="5">
        <v>9.9600000000000009</v>
      </c>
      <c r="AO2686" s="5">
        <v>0.08</v>
      </c>
      <c r="AT2686" s="5">
        <v>12.2</v>
      </c>
      <c r="AV2686" s="5">
        <v>44.26</v>
      </c>
      <c r="AX2686" s="5">
        <v>0.01</v>
      </c>
      <c r="AY2686" s="5">
        <v>0.02</v>
      </c>
      <c r="BA2686" s="5">
        <v>7.11</v>
      </c>
      <c r="BF2686" s="5">
        <v>1.33</v>
      </c>
      <c r="BH2686" s="5">
        <v>3.84</v>
      </c>
      <c r="BO2686" s="5">
        <v>67.2</v>
      </c>
      <c r="BQ2686" s="5">
        <v>6.64</v>
      </c>
      <c r="BR2686" s="5">
        <v>6.85</v>
      </c>
      <c r="BX2686" s="5">
        <v>14.6</v>
      </c>
    </row>
    <row r="2687" spans="1:77" x14ac:dyDescent="0.2">
      <c r="A2687" s="2" t="s">
        <v>110</v>
      </c>
      <c r="B2687" s="3">
        <v>41101</v>
      </c>
      <c r="C2687" s="4">
        <v>38</v>
      </c>
      <c r="G2687" s="5">
        <v>0.01</v>
      </c>
      <c r="H2687" s="5">
        <v>0.01</v>
      </c>
      <c r="J2687" s="5">
        <v>0.2</v>
      </c>
      <c r="M2687" s="5">
        <v>0.56999999999999995</v>
      </c>
      <c r="N2687" s="5">
        <v>0.2</v>
      </c>
      <c r="Q2687" s="5">
        <v>0.23</v>
      </c>
      <c r="S2687" s="5">
        <v>97.9</v>
      </c>
      <c r="T2687" s="5">
        <v>27</v>
      </c>
      <c r="U2687" s="5">
        <v>0.2</v>
      </c>
      <c r="V2687" s="5">
        <v>3.2</v>
      </c>
      <c r="W2687" s="5">
        <v>0.02</v>
      </c>
      <c r="AB2687" s="5">
        <v>2.37</v>
      </c>
      <c r="AD2687" s="5">
        <v>7.18</v>
      </c>
      <c r="AE2687" s="5">
        <v>5.16</v>
      </c>
      <c r="AI2687" s="5">
        <v>0.5</v>
      </c>
      <c r="AJ2687" s="5">
        <v>64.900000000000006</v>
      </c>
      <c r="AN2687" s="5">
        <v>8.84</v>
      </c>
      <c r="AO2687" s="5">
        <v>0.05</v>
      </c>
      <c r="AS2687" s="5">
        <v>0.5</v>
      </c>
      <c r="AT2687" s="5">
        <v>12.1</v>
      </c>
      <c r="AU2687" s="5">
        <v>2.2000000000000002</v>
      </c>
      <c r="AV2687" s="5">
        <v>27.49</v>
      </c>
      <c r="AW2687" s="5">
        <v>0.06</v>
      </c>
      <c r="AX2687" s="5">
        <v>0.01</v>
      </c>
      <c r="AY2687" s="5">
        <v>0.02</v>
      </c>
      <c r="BA2687" s="5">
        <v>6.9</v>
      </c>
      <c r="BC2687" s="5">
        <v>2.2000000000000001E-3</v>
      </c>
      <c r="BF2687" s="5">
        <v>1.03</v>
      </c>
      <c r="BH2687" s="5">
        <v>3.82</v>
      </c>
      <c r="BO2687" s="5">
        <v>82.5</v>
      </c>
      <c r="BQ2687" s="5">
        <v>6.74</v>
      </c>
      <c r="BR2687" s="5">
        <v>6.28</v>
      </c>
      <c r="BS2687" s="5">
        <v>0.2</v>
      </c>
      <c r="BT2687" s="5">
        <v>51</v>
      </c>
      <c r="BV2687" s="5">
        <v>2.2999999999999998</v>
      </c>
      <c r="BW2687" s="5">
        <v>0.47</v>
      </c>
      <c r="BX2687" s="5">
        <v>10.4</v>
      </c>
      <c r="BY2687" s="5">
        <v>8</v>
      </c>
    </row>
    <row r="2688" spans="1:77" x14ac:dyDescent="0.2">
      <c r="A2688" s="2" t="s">
        <v>110</v>
      </c>
      <c r="B2688" s="3">
        <v>40640</v>
      </c>
      <c r="C2688" s="4">
        <v>24</v>
      </c>
      <c r="G2688" s="5">
        <v>0.05</v>
      </c>
      <c r="H2688" s="5">
        <v>0.12</v>
      </c>
      <c r="M2688" s="5">
        <v>0.95</v>
      </c>
      <c r="S2688" s="5">
        <v>54.6</v>
      </c>
      <c r="T2688" s="5">
        <v>21</v>
      </c>
      <c r="V2688" s="5">
        <v>7</v>
      </c>
      <c r="W2688" s="5">
        <v>0.03</v>
      </c>
      <c r="AB2688" s="5">
        <v>2.04</v>
      </c>
      <c r="AD2688" s="5">
        <v>1.2</v>
      </c>
      <c r="AE2688" s="5">
        <v>7.96</v>
      </c>
      <c r="AJ2688" s="5">
        <v>37.6</v>
      </c>
      <c r="AN2688" s="5">
        <v>6.52</v>
      </c>
      <c r="AO2688" s="5">
        <v>0.01</v>
      </c>
      <c r="AT2688" s="5">
        <v>8.64</v>
      </c>
      <c r="AV2688" s="5">
        <v>19.87</v>
      </c>
      <c r="AW2688" s="5">
        <v>3.2799999999999999E-3</v>
      </c>
      <c r="BA2688" s="5">
        <v>6.24</v>
      </c>
      <c r="BF2688" s="5">
        <v>2.06</v>
      </c>
      <c r="BH2688" s="5">
        <v>2.0099999999999998</v>
      </c>
      <c r="BO2688" s="5">
        <v>46.7</v>
      </c>
      <c r="BQ2688" s="5">
        <v>3.89</v>
      </c>
      <c r="BR2688" s="5">
        <v>3.85</v>
      </c>
      <c r="BT2688" s="5">
        <v>33</v>
      </c>
      <c r="BX2688" s="5">
        <v>5.6</v>
      </c>
    </row>
    <row r="2689" spans="1:77" x14ac:dyDescent="0.2">
      <c r="A2689" s="2" t="s">
        <v>110</v>
      </c>
      <c r="B2689" s="3">
        <v>40353</v>
      </c>
      <c r="C2689" s="4">
        <v>24</v>
      </c>
      <c r="G2689" s="5">
        <v>0.09</v>
      </c>
      <c r="H2689" s="5">
        <v>0.01</v>
      </c>
      <c r="M2689" s="5">
        <v>0.81</v>
      </c>
      <c r="S2689" s="5">
        <v>66.2</v>
      </c>
      <c r="T2689" s="5">
        <v>24</v>
      </c>
      <c r="V2689" s="5">
        <v>5.9</v>
      </c>
      <c r="W2689" s="5">
        <v>0.03</v>
      </c>
      <c r="AB2689" s="5">
        <v>2.25</v>
      </c>
      <c r="AD2689" s="5">
        <v>8.59</v>
      </c>
      <c r="AE2689" s="5">
        <v>9.81</v>
      </c>
      <c r="AJ2689" s="5">
        <v>50.9</v>
      </c>
      <c r="AN2689" s="5">
        <v>8.6300000000000008</v>
      </c>
      <c r="AO2689" s="5">
        <v>0.02</v>
      </c>
      <c r="AT2689" s="5">
        <v>11.6</v>
      </c>
      <c r="AV2689" s="5">
        <v>27.53</v>
      </c>
      <c r="AW2689" s="5">
        <v>0.02</v>
      </c>
      <c r="AX2689" s="5">
        <v>0.01</v>
      </c>
      <c r="BA2689" s="5">
        <v>6.41</v>
      </c>
      <c r="BE2689" s="5">
        <v>1</v>
      </c>
      <c r="BH2689" s="5">
        <v>2.67</v>
      </c>
      <c r="BO2689" s="5">
        <v>68.2</v>
      </c>
      <c r="BQ2689" s="5">
        <v>5.21</v>
      </c>
      <c r="BR2689" s="5">
        <v>4.78</v>
      </c>
      <c r="BX2689" s="5">
        <v>9.6999999999999993</v>
      </c>
    </row>
    <row r="2690" spans="1:77" x14ac:dyDescent="0.2">
      <c r="A2690" s="2" t="s">
        <v>110</v>
      </c>
      <c r="B2690" s="3">
        <v>36669</v>
      </c>
      <c r="C2690" s="4">
        <v>23</v>
      </c>
      <c r="F2690" s="5">
        <v>0.03</v>
      </c>
      <c r="G2690" s="5">
        <v>0.02</v>
      </c>
      <c r="H2690" s="5">
        <v>0.01</v>
      </c>
      <c r="M2690" s="5">
        <v>0.68</v>
      </c>
      <c r="S2690" s="5">
        <v>70</v>
      </c>
      <c r="T2690" s="5">
        <v>28</v>
      </c>
      <c r="V2690" s="5">
        <v>4.7</v>
      </c>
      <c r="W2690" s="5">
        <v>0.02</v>
      </c>
      <c r="AB2690" s="5">
        <v>2.16</v>
      </c>
      <c r="AE2690" s="5">
        <v>4.3</v>
      </c>
      <c r="AJ2690" s="5">
        <v>57.6</v>
      </c>
      <c r="AN2690" s="5">
        <v>7</v>
      </c>
      <c r="AO2690" s="5">
        <v>0.03</v>
      </c>
      <c r="AT2690" s="5">
        <v>11</v>
      </c>
      <c r="AV2690" s="5">
        <v>44.75</v>
      </c>
      <c r="AW2690" s="5">
        <v>0.01</v>
      </c>
      <c r="AX2690" s="5">
        <v>0.01</v>
      </c>
      <c r="AZ2690" s="5">
        <v>0.01</v>
      </c>
      <c r="BA2690" s="5">
        <v>6.64</v>
      </c>
      <c r="BE2690" s="5">
        <v>1.3</v>
      </c>
      <c r="BH2690" s="5">
        <v>3.26</v>
      </c>
      <c r="BO2690" s="5">
        <v>57</v>
      </c>
      <c r="BX2690" s="5">
        <v>8.6</v>
      </c>
    </row>
    <row r="2691" spans="1:77" x14ac:dyDescent="0.2">
      <c r="A2691" s="2" t="s">
        <v>110</v>
      </c>
      <c r="B2691" s="3">
        <v>40077</v>
      </c>
      <c r="C2691" s="4">
        <v>31</v>
      </c>
      <c r="G2691" s="5">
        <v>6.0000000000000001E-3</v>
      </c>
      <c r="H2691" s="5">
        <v>0.17</v>
      </c>
      <c r="J2691" s="5">
        <v>1.5</v>
      </c>
      <c r="M2691" s="5">
        <v>0.61</v>
      </c>
      <c r="N2691" s="5">
        <v>0.2</v>
      </c>
      <c r="Q2691" s="5">
        <v>0.02</v>
      </c>
      <c r="S2691" s="5">
        <v>110</v>
      </c>
      <c r="T2691" s="5">
        <v>34</v>
      </c>
      <c r="U2691" s="5">
        <v>0.7</v>
      </c>
      <c r="V2691" s="5">
        <v>8.4</v>
      </c>
      <c r="W2691" s="5">
        <v>5.37</v>
      </c>
      <c r="AB2691" s="5">
        <v>3.28</v>
      </c>
      <c r="AD2691" s="5">
        <v>0.28999999999999998</v>
      </c>
      <c r="AE2691" s="5">
        <v>1.77</v>
      </c>
      <c r="AI2691" s="5">
        <v>0.5</v>
      </c>
      <c r="AJ2691" s="5">
        <v>61.4</v>
      </c>
      <c r="AN2691" s="5">
        <v>5.19</v>
      </c>
      <c r="AO2691" s="5">
        <v>0.4</v>
      </c>
      <c r="AT2691" s="5">
        <v>15.2</v>
      </c>
      <c r="AU2691" s="5">
        <v>0.5</v>
      </c>
      <c r="AV2691" s="5">
        <v>0.22</v>
      </c>
      <c r="AW2691" s="5">
        <v>0.01</v>
      </c>
      <c r="AX2691" s="5">
        <v>0.01</v>
      </c>
      <c r="BA2691" s="5">
        <v>7.19</v>
      </c>
      <c r="BC2691" s="5">
        <v>1.2999999999999999E-3</v>
      </c>
      <c r="BF2691" s="5">
        <v>0.27</v>
      </c>
      <c r="BH2691" s="5">
        <v>4.26</v>
      </c>
      <c r="BO2691" s="5">
        <v>68.7</v>
      </c>
      <c r="BW2691" s="5">
        <v>0.94</v>
      </c>
      <c r="BX2691" s="5">
        <v>10.7</v>
      </c>
      <c r="BY2691" s="5">
        <v>0.5</v>
      </c>
    </row>
    <row r="2692" spans="1:77" x14ac:dyDescent="0.2">
      <c r="A2692" s="2" t="s">
        <v>110</v>
      </c>
      <c r="B2692" s="3">
        <v>37405</v>
      </c>
      <c r="C2692" s="4">
        <v>32</v>
      </c>
      <c r="F2692" s="5">
        <v>0.05</v>
      </c>
      <c r="G2692" s="5">
        <v>0.03</v>
      </c>
      <c r="H2692" s="5">
        <v>0.01</v>
      </c>
      <c r="J2692" s="5">
        <v>0.9</v>
      </c>
      <c r="M2692" s="5">
        <v>0.28000000000000003</v>
      </c>
      <c r="N2692" s="5">
        <v>0.2</v>
      </c>
      <c r="O2692" s="5">
        <v>46</v>
      </c>
      <c r="Q2692" s="5">
        <v>0.02</v>
      </c>
      <c r="S2692" s="5">
        <v>112</v>
      </c>
      <c r="T2692" s="5">
        <v>11</v>
      </c>
      <c r="U2692" s="5">
        <v>0.4</v>
      </c>
      <c r="V2692" s="5">
        <v>3.4</v>
      </c>
      <c r="W2692" s="5">
        <v>0.02</v>
      </c>
      <c r="AB2692" s="5">
        <v>3.14</v>
      </c>
      <c r="AE2692" s="5">
        <v>3.27</v>
      </c>
      <c r="AI2692" s="5">
        <v>2.6</v>
      </c>
      <c r="AJ2692" s="5">
        <v>57.9</v>
      </c>
      <c r="AN2692" s="5">
        <v>6.57</v>
      </c>
      <c r="AO2692" s="5">
        <v>0.02</v>
      </c>
      <c r="AT2692" s="5">
        <v>4.7699999999999996</v>
      </c>
      <c r="AU2692" s="5">
        <v>1.6</v>
      </c>
      <c r="AV2692" s="5">
        <v>59.36</v>
      </c>
      <c r="AW2692" s="5">
        <v>0.23</v>
      </c>
      <c r="AX2692" s="5">
        <v>0.53</v>
      </c>
      <c r="AZ2692" s="5">
        <v>0.19</v>
      </c>
      <c r="BA2692" s="5">
        <v>7.25</v>
      </c>
      <c r="BC2692" s="5">
        <v>1.9E-3</v>
      </c>
      <c r="BE2692" s="5">
        <v>6.8</v>
      </c>
      <c r="BH2692" s="5">
        <v>4.1900000000000004</v>
      </c>
      <c r="BO2692" s="5">
        <v>23.5</v>
      </c>
      <c r="BX2692" s="5">
        <v>8.5</v>
      </c>
      <c r="BY2692" s="5">
        <v>0.8</v>
      </c>
    </row>
    <row r="2693" spans="1:77" x14ac:dyDescent="0.2">
      <c r="A2693" s="2" t="s">
        <v>110</v>
      </c>
      <c r="B2693" s="3">
        <v>40864</v>
      </c>
      <c r="C2693" s="4">
        <v>25</v>
      </c>
      <c r="G2693" s="5">
        <v>4.0000000000000001E-3</v>
      </c>
      <c r="H2693" s="5">
        <v>0.17</v>
      </c>
      <c r="M2693" s="5">
        <v>0.68</v>
      </c>
      <c r="S2693" s="5">
        <v>131</v>
      </c>
      <c r="T2693" s="5">
        <v>36</v>
      </c>
      <c r="V2693" s="5">
        <v>8.1999999999999993</v>
      </c>
      <c r="W2693" s="5">
        <v>7.67</v>
      </c>
      <c r="AB2693" s="5">
        <v>3.02</v>
      </c>
      <c r="AD2693" s="5">
        <v>18.62</v>
      </c>
      <c r="AE2693" s="5">
        <v>2.02</v>
      </c>
      <c r="AJ2693" s="5">
        <v>65</v>
      </c>
      <c r="AN2693" s="5">
        <v>5.87</v>
      </c>
      <c r="AO2693" s="5">
        <v>0.56000000000000005</v>
      </c>
      <c r="AT2693" s="5">
        <v>19.8</v>
      </c>
      <c r="AV2693" s="5">
        <v>0.22</v>
      </c>
      <c r="AW2693" s="5">
        <v>0.01</v>
      </c>
      <c r="AX2693" s="5">
        <v>0.01</v>
      </c>
      <c r="BA2693" s="5">
        <v>7.1</v>
      </c>
      <c r="BF2693" s="5">
        <v>0.15</v>
      </c>
      <c r="BH2693" s="5">
        <v>4.68</v>
      </c>
      <c r="BO2693" s="5">
        <v>60.2</v>
      </c>
      <c r="BQ2693" s="5">
        <v>6.95</v>
      </c>
      <c r="BR2693" s="5">
        <v>8.3800000000000008</v>
      </c>
      <c r="BT2693" s="5">
        <v>57</v>
      </c>
      <c r="BX2693" s="5">
        <v>10.8</v>
      </c>
    </row>
    <row r="2694" spans="1:77" x14ac:dyDescent="0.2">
      <c r="A2694" s="2" t="s">
        <v>110</v>
      </c>
      <c r="B2694" s="3">
        <v>38691</v>
      </c>
      <c r="C2694" s="4">
        <v>32</v>
      </c>
      <c r="F2694" s="5">
        <v>0.01</v>
      </c>
      <c r="G2694" s="5">
        <v>0.01</v>
      </c>
      <c r="H2694" s="5">
        <v>0.01</v>
      </c>
      <c r="J2694" s="5">
        <v>0.2</v>
      </c>
      <c r="M2694" s="5">
        <v>0.48</v>
      </c>
      <c r="N2694" s="5">
        <v>0.2</v>
      </c>
      <c r="O2694" s="5">
        <v>10</v>
      </c>
      <c r="Q2694" s="5">
        <v>0.32</v>
      </c>
      <c r="S2694" s="5">
        <v>116</v>
      </c>
      <c r="T2694" s="5">
        <v>36</v>
      </c>
      <c r="U2694" s="5">
        <v>0.2</v>
      </c>
      <c r="V2694" s="5">
        <v>1.7</v>
      </c>
      <c r="W2694" s="5">
        <v>7.0000000000000001E-3</v>
      </c>
      <c r="AB2694" s="5">
        <v>2.46</v>
      </c>
      <c r="AE2694" s="5">
        <v>2.78</v>
      </c>
      <c r="AI2694" s="5">
        <v>1.1000000000000001</v>
      </c>
      <c r="AJ2694" s="5">
        <v>68.3</v>
      </c>
      <c r="AN2694" s="5">
        <v>7.39</v>
      </c>
      <c r="AO2694" s="5">
        <v>0.13</v>
      </c>
      <c r="AT2694" s="5">
        <v>17.100000000000001</v>
      </c>
      <c r="AU2694" s="5">
        <v>1.8</v>
      </c>
      <c r="AV2694" s="5">
        <v>45.91</v>
      </c>
      <c r="AW2694" s="5">
        <v>0.03</v>
      </c>
      <c r="AX2694" s="5">
        <v>0.03</v>
      </c>
      <c r="AZ2694" s="5">
        <v>0.01</v>
      </c>
      <c r="BA2694" s="5">
        <v>6.78</v>
      </c>
      <c r="BC2694" s="5">
        <v>1E-3</v>
      </c>
      <c r="BE2694" s="5">
        <v>1.1000000000000001</v>
      </c>
      <c r="BH2694" s="5">
        <v>3.58</v>
      </c>
      <c r="BO2694" s="5">
        <v>80.7</v>
      </c>
      <c r="BX2694" s="5">
        <v>11</v>
      </c>
      <c r="BY2694" s="5">
        <v>7.2</v>
      </c>
    </row>
    <row r="2695" spans="1:77" x14ac:dyDescent="0.2">
      <c r="A2695" s="2" t="s">
        <v>110</v>
      </c>
      <c r="B2695" s="3">
        <v>38483</v>
      </c>
      <c r="C2695" s="4">
        <v>32</v>
      </c>
      <c r="F2695" s="5">
        <v>0.03</v>
      </c>
      <c r="G2695" s="5">
        <v>0.03</v>
      </c>
      <c r="H2695" s="5">
        <v>0.01</v>
      </c>
      <c r="J2695" s="5">
        <v>0.2</v>
      </c>
      <c r="M2695" s="5">
        <v>0.62</v>
      </c>
      <c r="N2695" s="5">
        <v>0.2</v>
      </c>
      <c r="O2695" s="5">
        <v>18</v>
      </c>
      <c r="Q2695" s="5">
        <v>0.22</v>
      </c>
      <c r="S2695" s="5">
        <v>72.099999999999994</v>
      </c>
      <c r="T2695" s="5">
        <v>22</v>
      </c>
      <c r="U2695" s="5">
        <v>0.2</v>
      </c>
      <c r="V2695" s="5">
        <v>5.9</v>
      </c>
      <c r="W2695" s="5">
        <v>0.02</v>
      </c>
      <c r="AB2695" s="5">
        <v>2.19</v>
      </c>
      <c r="AE2695" s="5">
        <v>8.82</v>
      </c>
      <c r="AI2695" s="5">
        <v>3.3</v>
      </c>
      <c r="AJ2695" s="5">
        <v>48.7</v>
      </c>
      <c r="AN2695" s="5">
        <v>7.72</v>
      </c>
      <c r="AO2695" s="5">
        <v>0.01</v>
      </c>
      <c r="AT2695" s="5">
        <v>11.2</v>
      </c>
      <c r="AU2695" s="5">
        <v>3.7</v>
      </c>
      <c r="AV2695" s="5">
        <v>21.16</v>
      </c>
      <c r="AW2695" s="5">
        <v>4.2698500000000004E-3</v>
      </c>
      <c r="AX2695" s="5">
        <v>0.01</v>
      </c>
      <c r="AZ2695" s="5">
        <v>0.01</v>
      </c>
      <c r="BA2695" s="5">
        <v>6.51</v>
      </c>
      <c r="BC2695" s="5">
        <v>3.0000000000000001E-3</v>
      </c>
      <c r="BE2695" s="5">
        <v>1.7</v>
      </c>
      <c r="BH2695" s="5">
        <v>2.92</v>
      </c>
      <c r="BO2695" s="5">
        <v>56.8</v>
      </c>
      <c r="BX2695" s="5">
        <v>7.5</v>
      </c>
      <c r="BY2695" s="5">
        <v>15</v>
      </c>
    </row>
    <row r="2696" spans="1:77" x14ac:dyDescent="0.2">
      <c r="A2696" s="2" t="s">
        <v>110</v>
      </c>
      <c r="B2696" s="3">
        <v>38271</v>
      </c>
      <c r="C2696" s="4">
        <v>32</v>
      </c>
      <c r="F2696" s="5">
        <v>0.01</v>
      </c>
      <c r="G2696" s="5">
        <v>6.0000000000000001E-3</v>
      </c>
      <c r="H2696" s="5">
        <v>0.01</v>
      </c>
      <c r="J2696" s="5">
        <v>0.5</v>
      </c>
      <c r="M2696" s="5">
        <v>0.39</v>
      </c>
      <c r="N2696" s="5">
        <v>1.2</v>
      </c>
      <c r="O2696" s="5">
        <v>10</v>
      </c>
      <c r="Q2696" s="5">
        <v>0.3</v>
      </c>
      <c r="S2696" s="5">
        <v>109</v>
      </c>
      <c r="T2696" s="5">
        <v>38</v>
      </c>
      <c r="U2696" s="5">
        <v>0.2</v>
      </c>
      <c r="V2696" s="5">
        <v>2.2000000000000002</v>
      </c>
      <c r="W2696" s="5">
        <v>0.01</v>
      </c>
      <c r="AB2696" s="5">
        <v>2.4700000000000002</v>
      </c>
      <c r="AE2696" s="5">
        <v>3.72</v>
      </c>
      <c r="AI2696" s="5">
        <v>1.1000000000000001</v>
      </c>
      <c r="AJ2696" s="5">
        <v>68.900000000000006</v>
      </c>
      <c r="AN2696" s="5">
        <v>7.53</v>
      </c>
      <c r="AO2696" s="5">
        <v>7.0000000000000007E-2</v>
      </c>
      <c r="AT2696" s="5">
        <v>17.399999999999999</v>
      </c>
      <c r="AU2696" s="5">
        <v>1.7</v>
      </c>
      <c r="AV2696" s="5">
        <v>35.5</v>
      </c>
      <c r="AW2696" s="5">
        <v>0.03</v>
      </c>
      <c r="AX2696" s="5">
        <v>0.03</v>
      </c>
      <c r="AZ2696" s="5">
        <v>0.01</v>
      </c>
      <c r="BA2696" s="5">
        <v>6.7</v>
      </c>
      <c r="BC2696" s="5">
        <v>1.2999999999999999E-3</v>
      </c>
      <c r="BE2696" s="5">
        <v>1.3</v>
      </c>
      <c r="BH2696" s="5">
        <v>3.57</v>
      </c>
      <c r="BO2696" s="5">
        <v>90.1</v>
      </c>
      <c r="BX2696" s="5">
        <v>12.6</v>
      </c>
      <c r="BY2696" s="5">
        <v>5.6</v>
      </c>
    </row>
    <row r="2697" spans="1:77" x14ac:dyDescent="0.2">
      <c r="A2697" s="2" t="s">
        <v>110</v>
      </c>
      <c r="B2697" s="3">
        <v>38104</v>
      </c>
      <c r="C2697" s="4">
        <v>32</v>
      </c>
      <c r="F2697" s="5">
        <v>0.11</v>
      </c>
      <c r="G2697" s="5">
        <v>0.12</v>
      </c>
      <c r="H2697" s="5">
        <v>0.01</v>
      </c>
      <c r="J2697" s="5">
        <v>0.2</v>
      </c>
      <c r="M2697" s="5">
        <v>0.56999999999999995</v>
      </c>
      <c r="N2697" s="5">
        <v>0.2</v>
      </c>
      <c r="O2697" s="5">
        <v>10</v>
      </c>
      <c r="Q2697" s="5">
        <v>0.12</v>
      </c>
      <c r="S2697" s="5">
        <v>62.5</v>
      </c>
      <c r="T2697" s="5">
        <v>26</v>
      </c>
      <c r="U2697" s="5">
        <v>0.6</v>
      </c>
      <c r="V2697" s="5">
        <v>6.8</v>
      </c>
      <c r="W2697" s="5">
        <v>0.03</v>
      </c>
      <c r="AB2697" s="5">
        <v>2.31</v>
      </c>
      <c r="AE2697" s="5">
        <v>9.0500000000000007</v>
      </c>
      <c r="AI2697" s="5">
        <v>5.9</v>
      </c>
      <c r="AJ2697" s="5">
        <v>34</v>
      </c>
      <c r="AN2697" s="5">
        <v>7.32</v>
      </c>
      <c r="AO2697" s="5">
        <v>0.02</v>
      </c>
      <c r="AT2697" s="5">
        <v>10.7</v>
      </c>
      <c r="AU2697" s="5">
        <v>3.3</v>
      </c>
      <c r="AV2697" s="5">
        <v>13.67</v>
      </c>
      <c r="AW2697" s="5">
        <v>3.2845000000000001E-3</v>
      </c>
      <c r="AX2697" s="5">
        <v>0.01</v>
      </c>
      <c r="AZ2697" s="5">
        <v>0.01</v>
      </c>
      <c r="BA2697" s="5">
        <v>6.43</v>
      </c>
      <c r="BC2697" s="5">
        <v>3.0999999999999999E-3</v>
      </c>
      <c r="BE2697" s="5">
        <v>2.91</v>
      </c>
      <c r="BH2697" s="5">
        <v>2.2000000000000002</v>
      </c>
      <c r="BO2697" s="5">
        <v>55.3</v>
      </c>
      <c r="BX2697" s="5">
        <v>7.4</v>
      </c>
      <c r="BY2697" s="5">
        <v>33</v>
      </c>
    </row>
    <row r="2698" spans="1:77" x14ac:dyDescent="0.2">
      <c r="A2698" s="2" t="s">
        <v>110</v>
      </c>
      <c r="B2698" s="3">
        <v>37952</v>
      </c>
      <c r="C2698" s="4">
        <v>32</v>
      </c>
      <c r="F2698" s="5">
        <v>0.01</v>
      </c>
      <c r="G2698" s="5">
        <v>5.0000000000000001E-3</v>
      </c>
      <c r="H2698" s="5">
        <v>0.01</v>
      </c>
      <c r="J2698" s="5">
        <v>0.2</v>
      </c>
      <c r="M2698" s="5">
        <v>0.47</v>
      </c>
      <c r="N2698" s="5">
        <v>0.2</v>
      </c>
      <c r="O2698" s="5">
        <v>100</v>
      </c>
      <c r="Q2698" s="5">
        <v>0.12</v>
      </c>
      <c r="S2698" s="5">
        <v>115</v>
      </c>
      <c r="T2698" s="5">
        <v>38</v>
      </c>
      <c r="U2698" s="5">
        <v>0.5</v>
      </c>
      <c r="V2698" s="5">
        <v>2.2999999999999998</v>
      </c>
      <c r="W2698" s="5">
        <v>0.01</v>
      </c>
      <c r="AB2698" s="5">
        <v>2.4700000000000002</v>
      </c>
      <c r="AE2698" s="5">
        <v>3.58</v>
      </c>
      <c r="AI2698" s="5">
        <v>0.8</v>
      </c>
      <c r="AJ2698" s="5">
        <v>71.099999999999994</v>
      </c>
      <c r="AN2698" s="5">
        <v>7.98</v>
      </c>
      <c r="AO2698" s="5">
        <v>0.06</v>
      </c>
      <c r="AT2698" s="5">
        <v>17.3</v>
      </c>
      <c r="AU2698" s="5">
        <v>1.4</v>
      </c>
      <c r="AV2698" s="5">
        <v>25.01</v>
      </c>
      <c r="AW2698" s="5">
        <v>0.03</v>
      </c>
      <c r="AX2698" s="5">
        <v>0.03</v>
      </c>
      <c r="AZ2698" s="5">
        <v>0.01</v>
      </c>
      <c r="BA2698" s="5">
        <v>6.92</v>
      </c>
      <c r="BC2698" s="5">
        <v>3.5000000000000001E-3</v>
      </c>
      <c r="BE2698" s="5">
        <v>0.6</v>
      </c>
      <c r="BH2698" s="5">
        <v>3.64</v>
      </c>
      <c r="BO2698" s="5">
        <v>111</v>
      </c>
      <c r="BX2698" s="5">
        <v>10.9</v>
      </c>
      <c r="BY2698" s="5">
        <v>5.6</v>
      </c>
    </row>
    <row r="2699" spans="1:77" x14ac:dyDescent="0.2">
      <c r="A2699" s="2" t="s">
        <v>112</v>
      </c>
      <c r="B2699" s="3">
        <v>37754</v>
      </c>
      <c r="C2699" s="4">
        <v>32</v>
      </c>
      <c r="F2699" s="5">
        <v>0.03</v>
      </c>
      <c r="G2699" s="5">
        <v>0.02</v>
      </c>
      <c r="H2699" s="5">
        <v>0.01</v>
      </c>
      <c r="J2699" s="5">
        <v>0.2</v>
      </c>
      <c r="M2699" s="5">
        <v>0.65</v>
      </c>
      <c r="N2699" s="5">
        <v>0.2</v>
      </c>
      <c r="O2699" s="5">
        <v>10</v>
      </c>
      <c r="Q2699" s="5">
        <v>0.09</v>
      </c>
      <c r="S2699" s="5">
        <v>91.2</v>
      </c>
      <c r="T2699" s="5">
        <v>26</v>
      </c>
      <c r="U2699" s="5">
        <v>0.3</v>
      </c>
      <c r="V2699" s="5">
        <v>4.0999999999999996</v>
      </c>
      <c r="W2699" s="5">
        <v>0.03</v>
      </c>
      <c r="AB2699" s="5">
        <v>2.1800000000000002</v>
      </c>
      <c r="AE2699" s="5">
        <v>7.9</v>
      </c>
      <c r="AI2699" s="5">
        <v>1.7</v>
      </c>
      <c r="AJ2699" s="5">
        <v>59</v>
      </c>
      <c r="AN2699" s="5">
        <v>8.3800000000000008</v>
      </c>
      <c r="AO2699" s="5">
        <v>8.0000000000000002E-3</v>
      </c>
      <c r="AT2699" s="5">
        <v>11.1</v>
      </c>
      <c r="AU2699" s="5">
        <v>2.6</v>
      </c>
      <c r="AV2699" s="5">
        <v>42.58</v>
      </c>
      <c r="AW2699" s="5">
        <v>7.5500000000000003E-3</v>
      </c>
      <c r="AX2699" s="5">
        <v>0.01</v>
      </c>
      <c r="AZ2699" s="5">
        <v>0.01</v>
      </c>
      <c r="BA2699" s="5">
        <v>6.7</v>
      </c>
      <c r="BC2699" s="5">
        <v>3.8999999999999998E-3</v>
      </c>
      <c r="BE2699" s="5">
        <v>2.4</v>
      </c>
      <c r="BH2699" s="5">
        <v>3.36</v>
      </c>
      <c r="BO2699" s="5">
        <v>62.3</v>
      </c>
      <c r="BX2699" s="5">
        <v>7.1</v>
      </c>
      <c r="BY2699" s="5">
        <v>17</v>
      </c>
    </row>
    <row r="2700" spans="1:77" x14ac:dyDescent="0.2">
      <c r="A2700" s="2" t="s">
        <v>112</v>
      </c>
      <c r="B2700" s="3">
        <v>37567</v>
      </c>
      <c r="C2700" s="4">
        <v>32</v>
      </c>
      <c r="F2700" s="5">
        <v>0.01</v>
      </c>
      <c r="G2700" s="5">
        <v>0.01</v>
      </c>
      <c r="H2700" s="5">
        <v>0.01</v>
      </c>
      <c r="J2700" s="5">
        <v>0.2</v>
      </c>
      <c r="M2700" s="5">
        <v>0.65</v>
      </c>
      <c r="N2700" s="5">
        <v>0.2</v>
      </c>
      <c r="O2700" s="5">
        <v>22</v>
      </c>
      <c r="Q2700" s="5">
        <v>7.0000000000000007E-2</v>
      </c>
      <c r="S2700" s="5">
        <v>138</v>
      </c>
      <c r="T2700" s="5">
        <v>33</v>
      </c>
      <c r="U2700" s="5">
        <v>0.2</v>
      </c>
      <c r="V2700" s="5">
        <v>3.5</v>
      </c>
      <c r="W2700" s="5">
        <v>0.01</v>
      </c>
      <c r="AB2700" s="5">
        <v>2.08</v>
      </c>
      <c r="AE2700" s="5">
        <v>4.74</v>
      </c>
      <c r="AI2700" s="5">
        <v>1.5</v>
      </c>
      <c r="AJ2700" s="5">
        <v>61.5</v>
      </c>
      <c r="AN2700" s="5">
        <v>9.3699999999999992</v>
      </c>
      <c r="AO2700" s="5">
        <v>6.0000000000000001E-3</v>
      </c>
      <c r="AT2700" s="5">
        <v>12.3</v>
      </c>
      <c r="AU2700" s="5">
        <v>2.1</v>
      </c>
      <c r="AV2700" s="5">
        <v>24.61</v>
      </c>
      <c r="AW2700" s="5">
        <v>8.86815E-3</v>
      </c>
      <c r="AX2700" s="5">
        <v>0.02</v>
      </c>
      <c r="AZ2700" s="5">
        <v>0.01</v>
      </c>
      <c r="BA2700" s="5">
        <v>6.67</v>
      </c>
      <c r="BC2700" s="5">
        <v>2.3E-3</v>
      </c>
      <c r="BE2700" s="5">
        <v>1.1000000000000001</v>
      </c>
      <c r="BH2700" s="5">
        <v>3.33</v>
      </c>
      <c r="BO2700" s="5">
        <v>81</v>
      </c>
      <c r="BX2700" s="5">
        <v>12.1</v>
      </c>
      <c r="BY2700" s="5">
        <v>4.3</v>
      </c>
    </row>
    <row r="2701" spans="1:77" x14ac:dyDescent="0.2">
      <c r="A2701" s="2" t="s">
        <v>112</v>
      </c>
      <c r="B2701" s="3">
        <v>37406</v>
      </c>
      <c r="C2701" s="4">
        <v>32</v>
      </c>
      <c r="F2701" s="5">
        <v>0.11</v>
      </c>
      <c r="G2701" s="5">
        <v>0.08</v>
      </c>
      <c r="H2701" s="5">
        <v>0.01</v>
      </c>
      <c r="J2701" s="5">
        <v>0.2</v>
      </c>
      <c r="M2701" s="5">
        <v>0.87</v>
      </c>
      <c r="N2701" s="5">
        <v>0.2</v>
      </c>
      <c r="O2701" s="5">
        <v>37</v>
      </c>
      <c r="Q2701" s="5">
        <v>0.15</v>
      </c>
      <c r="S2701" s="5">
        <v>88.5</v>
      </c>
      <c r="T2701" s="5">
        <v>30</v>
      </c>
      <c r="U2701" s="5">
        <v>0.3</v>
      </c>
      <c r="V2701" s="5">
        <v>7.2</v>
      </c>
      <c r="W2701" s="5">
        <v>0.04</v>
      </c>
      <c r="AB2701" s="5">
        <v>1.96</v>
      </c>
      <c r="AE2701" s="5">
        <v>11</v>
      </c>
      <c r="AI2701" s="5">
        <v>2.8</v>
      </c>
      <c r="AJ2701" s="5">
        <v>55.3</v>
      </c>
      <c r="AN2701" s="5">
        <v>7.36</v>
      </c>
      <c r="AO2701" s="5">
        <v>7.0000000000000007E-2</v>
      </c>
      <c r="AT2701" s="5">
        <v>10.4</v>
      </c>
      <c r="AU2701" s="5">
        <v>4.4000000000000004</v>
      </c>
      <c r="AV2701" s="5">
        <v>41.96</v>
      </c>
      <c r="AW2701" s="5">
        <v>0.02</v>
      </c>
      <c r="AX2701" s="5">
        <v>0.01</v>
      </c>
      <c r="AZ2701" s="5">
        <v>0.02</v>
      </c>
      <c r="BA2701" s="5">
        <v>6.5</v>
      </c>
      <c r="BC2701" s="5">
        <v>4.0000000000000001E-3</v>
      </c>
      <c r="BE2701" s="5">
        <v>1.1000000000000001</v>
      </c>
      <c r="BH2701" s="5">
        <v>3.04</v>
      </c>
      <c r="BO2701" s="5">
        <v>49.6</v>
      </c>
      <c r="BX2701" s="5">
        <v>9.1999999999999993</v>
      </c>
      <c r="BY2701" s="5">
        <v>13</v>
      </c>
    </row>
    <row r="2702" spans="1:77" x14ac:dyDescent="0.2">
      <c r="A2702" s="2" t="s">
        <v>112</v>
      </c>
      <c r="B2702" s="3">
        <v>37210</v>
      </c>
      <c r="C2702" s="4">
        <v>24</v>
      </c>
      <c r="F2702" s="5">
        <v>0.02</v>
      </c>
      <c r="G2702" s="5">
        <v>0.01</v>
      </c>
      <c r="H2702" s="5">
        <v>0.01</v>
      </c>
      <c r="M2702" s="5">
        <v>0.82</v>
      </c>
      <c r="O2702" s="5">
        <v>20</v>
      </c>
      <c r="S2702" s="5">
        <v>79</v>
      </c>
      <c r="T2702" s="5">
        <v>40</v>
      </c>
      <c r="V2702" s="5">
        <v>5.6</v>
      </c>
      <c r="W2702" s="5">
        <v>0.02</v>
      </c>
      <c r="AB2702" s="5">
        <v>2.25</v>
      </c>
      <c r="AE2702" s="5">
        <v>6.15</v>
      </c>
      <c r="AJ2702" s="5">
        <v>55</v>
      </c>
      <c r="AN2702" s="5">
        <v>8</v>
      </c>
      <c r="AO2702" s="5">
        <v>6.0000000000000001E-3</v>
      </c>
      <c r="AT2702" s="5">
        <v>12.7</v>
      </c>
      <c r="AV2702" s="5">
        <v>13.32</v>
      </c>
      <c r="AW2702" s="5">
        <v>3.2799999999999999E-3</v>
      </c>
      <c r="AX2702" s="5">
        <v>0.01</v>
      </c>
      <c r="AZ2702" s="5">
        <v>8.8999999999999999E-3</v>
      </c>
      <c r="BA2702" s="5">
        <v>6.33</v>
      </c>
      <c r="BE2702" s="5">
        <v>2.5</v>
      </c>
      <c r="BH2702" s="5">
        <v>3</v>
      </c>
      <c r="BO2702" s="5">
        <v>59.3</v>
      </c>
      <c r="BX2702" s="5">
        <v>11.9</v>
      </c>
    </row>
    <row r="2703" spans="1:77" x14ac:dyDescent="0.2">
      <c r="A2703" s="2" t="s">
        <v>112</v>
      </c>
      <c r="B2703" s="3">
        <v>39924</v>
      </c>
      <c r="C2703" s="4">
        <v>31</v>
      </c>
      <c r="G2703" s="5">
        <v>0.05</v>
      </c>
      <c r="H2703" s="5">
        <v>0.01</v>
      </c>
      <c r="J2703" s="5">
        <v>0.3</v>
      </c>
      <c r="M2703" s="5">
        <v>0.96</v>
      </c>
      <c r="N2703" s="5">
        <v>0.2</v>
      </c>
      <c r="Q2703" s="5">
        <v>0.11</v>
      </c>
      <c r="S2703" s="5">
        <v>53.6</v>
      </c>
      <c r="T2703" s="5">
        <v>36</v>
      </c>
      <c r="U2703" s="5">
        <v>0.6</v>
      </c>
      <c r="V2703" s="5">
        <v>8.5</v>
      </c>
      <c r="W2703" s="5">
        <v>0.15</v>
      </c>
      <c r="AB2703" s="5">
        <v>2.1800000000000002</v>
      </c>
      <c r="AD2703" s="5">
        <v>0.1</v>
      </c>
      <c r="AE2703" s="5">
        <v>8</v>
      </c>
      <c r="AI2703" s="5">
        <v>4.8</v>
      </c>
      <c r="AJ2703" s="5">
        <v>38.799999999999997</v>
      </c>
      <c r="AN2703" s="5">
        <v>6.24</v>
      </c>
      <c r="AO2703" s="5">
        <v>0.01</v>
      </c>
      <c r="AT2703" s="5">
        <v>8.64</v>
      </c>
      <c r="AU2703" s="5">
        <v>3.1</v>
      </c>
      <c r="AV2703" s="5">
        <v>11.15</v>
      </c>
      <c r="AW2703" s="5">
        <v>8.5400000000000007E-3</v>
      </c>
      <c r="AX2703" s="5">
        <v>0.01</v>
      </c>
      <c r="BA2703" s="5">
        <v>6.11</v>
      </c>
      <c r="BC2703" s="5">
        <v>3.5000000000000001E-3</v>
      </c>
      <c r="BF2703" s="5">
        <v>1.0900000000000001</v>
      </c>
      <c r="BH2703" s="5">
        <v>1.71</v>
      </c>
      <c r="BO2703" s="5">
        <v>41.3</v>
      </c>
      <c r="BW2703" s="5">
        <v>1.1000000000000001</v>
      </c>
      <c r="BX2703" s="5">
        <v>7.5</v>
      </c>
      <c r="BY2703" s="5">
        <v>17</v>
      </c>
    </row>
    <row r="2704" spans="1:77" x14ac:dyDescent="0.2">
      <c r="A2704" s="2" t="s">
        <v>112</v>
      </c>
      <c r="B2704" s="3">
        <v>32400</v>
      </c>
      <c r="C2704" s="4">
        <v>27</v>
      </c>
      <c r="F2704" s="5">
        <v>8.0000000000000002E-3</v>
      </c>
      <c r="H2704" s="5">
        <v>0.39</v>
      </c>
      <c r="J2704" s="5">
        <v>0.2</v>
      </c>
      <c r="M2704" s="5">
        <v>0.21</v>
      </c>
      <c r="N2704" s="5">
        <v>0.2</v>
      </c>
      <c r="Q2704" s="5">
        <v>0.03</v>
      </c>
      <c r="S2704" s="5">
        <v>78</v>
      </c>
      <c r="T2704" s="5">
        <v>18.399999999999999</v>
      </c>
      <c r="V2704" s="5">
        <v>2</v>
      </c>
      <c r="W2704" s="5">
        <v>1.6</v>
      </c>
      <c r="AB2704" s="5">
        <v>15.58</v>
      </c>
      <c r="AE2704" s="5">
        <v>2</v>
      </c>
      <c r="AI2704" s="5">
        <v>0.6</v>
      </c>
      <c r="AJ2704" s="5">
        <v>51.7</v>
      </c>
      <c r="AN2704" s="5">
        <v>6.1</v>
      </c>
      <c r="AO2704" s="5">
        <v>0.22</v>
      </c>
      <c r="AT2704" s="5">
        <v>11</v>
      </c>
      <c r="AU2704" s="5">
        <v>0.2</v>
      </c>
      <c r="AV2704" s="5">
        <v>1.1000000000000001</v>
      </c>
      <c r="AW2704" s="5">
        <v>0.82</v>
      </c>
      <c r="AX2704" s="5">
        <v>1.53</v>
      </c>
      <c r="BA2704" s="5">
        <v>6.95</v>
      </c>
      <c r="BE2704" s="5">
        <v>0.38</v>
      </c>
      <c r="BH2704" s="5">
        <v>4.3899999999999997</v>
      </c>
      <c r="BO2704" s="5">
        <v>14.6</v>
      </c>
      <c r="BX2704" s="5">
        <v>9.8000000000000007</v>
      </c>
      <c r="BY2704" s="5">
        <v>1.2</v>
      </c>
    </row>
    <row r="2705" spans="1:77" x14ac:dyDescent="0.2">
      <c r="A2705" s="2" t="s">
        <v>112</v>
      </c>
      <c r="B2705" s="3">
        <v>41570</v>
      </c>
      <c r="C2705" s="4">
        <v>35</v>
      </c>
      <c r="G2705" s="5">
        <v>8.9999999999999993E-3</v>
      </c>
      <c r="H2705" s="5">
        <v>0.16</v>
      </c>
      <c r="J2705" s="5">
        <v>0.5</v>
      </c>
      <c r="M2705" s="5">
        <v>0.46</v>
      </c>
      <c r="N2705" s="5">
        <v>0.2</v>
      </c>
      <c r="Q2705" s="5">
        <v>0.02</v>
      </c>
      <c r="S2705" s="5">
        <v>116</v>
      </c>
      <c r="T2705" s="5">
        <v>31</v>
      </c>
      <c r="U2705" s="5">
        <v>1.2</v>
      </c>
      <c r="V2705" s="5">
        <v>1.6</v>
      </c>
      <c r="W2705" s="5">
        <v>0.68</v>
      </c>
      <c r="AB2705" s="5">
        <v>8.82</v>
      </c>
      <c r="AD2705" s="5">
        <v>5.01</v>
      </c>
      <c r="AE2705" s="5">
        <v>1.51</v>
      </c>
      <c r="AI2705" s="5">
        <v>0.7</v>
      </c>
      <c r="AJ2705" s="5">
        <v>66.8</v>
      </c>
      <c r="AN2705" s="5">
        <v>8.5299999999999994</v>
      </c>
      <c r="AO2705" s="5">
        <v>0.22</v>
      </c>
      <c r="AT2705" s="5">
        <v>17</v>
      </c>
      <c r="AU2705" s="5">
        <v>0.5</v>
      </c>
      <c r="AV2705" s="5">
        <v>0.84</v>
      </c>
      <c r="AW2705" s="5">
        <v>8.8699999999999994E-3</v>
      </c>
      <c r="AX2705" s="5">
        <v>0.03</v>
      </c>
      <c r="AY2705" s="5">
        <v>0.03</v>
      </c>
      <c r="BA2705" s="5">
        <v>7.22</v>
      </c>
      <c r="BC2705" s="5">
        <v>2.3999999999999998E-3</v>
      </c>
      <c r="BF2705" s="5">
        <v>0.51</v>
      </c>
      <c r="BH2705" s="5">
        <v>4.55</v>
      </c>
      <c r="BO2705" s="5">
        <v>73.3</v>
      </c>
      <c r="BQ2705" s="5">
        <v>6.97</v>
      </c>
      <c r="BR2705" s="5">
        <v>7.32</v>
      </c>
      <c r="BS2705" s="5">
        <v>0.2</v>
      </c>
      <c r="BV2705" s="5">
        <v>0.1</v>
      </c>
      <c r="BX2705" s="5">
        <v>9.4</v>
      </c>
      <c r="BY2705" s="5">
        <v>9</v>
      </c>
    </row>
    <row r="2706" spans="1:77" x14ac:dyDescent="0.2">
      <c r="A2706" s="2" t="s">
        <v>112</v>
      </c>
      <c r="B2706" s="3">
        <v>35397</v>
      </c>
      <c r="C2706" s="4">
        <v>21</v>
      </c>
      <c r="F2706" s="5">
        <v>0.74</v>
      </c>
      <c r="H2706" s="5">
        <v>0.16</v>
      </c>
      <c r="M2706" s="5">
        <v>0.2</v>
      </c>
      <c r="S2706" s="5">
        <v>65</v>
      </c>
      <c r="T2706" s="5">
        <v>24</v>
      </c>
      <c r="V2706" s="5">
        <v>5.5</v>
      </c>
      <c r="W2706" s="5">
        <v>1.5</v>
      </c>
      <c r="AB2706" s="5">
        <v>0.23</v>
      </c>
      <c r="AE2706" s="5">
        <v>1.7</v>
      </c>
      <c r="AJ2706" s="5">
        <v>42.9</v>
      </c>
      <c r="AN2706" s="5">
        <v>5.3</v>
      </c>
      <c r="AO2706" s="5">
        <v>0.15</v>
      </c>
      <c r="AT2706" s="5">
        <v>16</v>
      </c>
      <c r="AV2706" s="5">
        <v>0.44</v>
      </c>
      <c r="AW2706" s="5">
        <v>6.5690000000000002E-3</v>
      </c>
      <c r="AX2706" s="5">
        <v>0.49</v>
      </c>
      <c r="BA2706" s="5">
        <v>7.07</v>
      </c>
      <c r="BE2706" s="5">
        <v>1.9</v>
      </c>
      <c r="BH2706" s="5">
        <v>3.4</v>
      </c>
      <c r="BO2706" s="5">
        <v>27</v>
      </c>
      <c r="BX2706" s="5">
        <v>8.6999999999999993</v>
      </c>
    </row>
    <row r="2707" spans="1:77" x14ac:dyDescent="0.2">
      <c r="A2707" s="2" t="s">
        <v>112</v>
      </c>
      <c r="B2707" s="3">
        <v>34953</v>
      </c>
      <c r="C2707" s="4">
        <v>32</v>
      </c>
      <c r="F2707" s="5">
        <v>0.01</v>
      </c>
      <c r="G2707" s="5">
        <v>0.01</v>
      </c>
      <c r="H2707" s="5">
        <v>0.3</v>
      </c>
      <c r="J2707" s="5">
        <v>2</v>
      </c>
      <c r="M2707" s="5">
        <v>0.24</v>
      </c>
      <c r="N2707" s="5">
        <v>1</v>
      </c>
      <c r="O2707" s="5">
        <v>76</v>
      </c>
      <c r="Q2707" s="5">
        <v>0.2</v>
      </c>
      <c r="S2707" s="5">
        <v>84.9</v>
      </c>
      <c r="T2707" s="5">
        <v>23</v>
      </c>
      <c r="U2707" s="5">
        <v>1</v>
      </c>
      <c r="V2707" s="5">
        <v>1.6</v>
      </c>
      <c r="W2707" s="5">
        <v>1.36</v>
      </c>
      <c r="AB2707" s="5">
        <v>15.74</v>
      </c>
      <c r="AE2707" s="5">
        <v>1.7</v>
      </c>
      <c r="AI2707" s="5">
        <v>1</v>
      </c>
      <c r="AJ2707" s="5">
        <v>52.6</v>
      </c>
      <c r="AN2707" s="5">
        <v>7.2</v>
      </c>
      <c r="AO2707" s="5">
        <v>0.19</v>
      </c>
      <c r="AT2707" s="5">
        <v>13.3</v>
      </c>
      <c r="AU2707" s="5">
        <v>1</v>
      </c>
      <c r="AV2707" s="5">
        <v>0.22</v>
      </c>
      <c r="AW2707" s="5">
        <v>3.2845000000000001E-3</v>
      </c>
      <c r="AX2707" s="5">
        <v>0.03</v>
      </c>
      <c r="AY2707" s="5">
        <v>0.01</v>
      </c>
      <c r="BA2707" s="5">
        <v>7.3</v>
      </c>
      <c r="BC2707" s="5">
        <v>2.2000000000000001E-3</v>
      </c>
      <c r="BE2707" s="5">
        <v>0.5</v>
      </c>
      <c r="BH2707" s="5">
        <v>4.0999999999999996</v>
      </c>
      <c r="BO2707" s="5">
        <v>33</v>
      </c>
      <c r="BX2707" s="5">
        <v>9.6999999999999993</v>
      </c>
      <c r="BY2707" s="5">
        <v>5</v>
      </c>
    </row>
    <row r="2708" spans="1:77" x14ac:dyDescent="0.2">
      <c r="A2708" s="2" t="s">
        <v>112</v>
      </c>
      <c r="B2708" s="3">
        <v>38692</v>
      </c>
      <c r="C2708" s="4">
        <v>33</v>
      </c>
      <c r="F2708" s="5">
        <v>0.02</v>
      </c>
      <c r="H2708" s="5">
        <v>0.22</v>
      </c>
      <c r="J2708" s="5">
        <v>1</v>
      </c>
      <c r="M2708" s="5">
        <v>0.2</v>
      </c>
      <c r="N2708" s="5">
        <v>2</v>
      </c>
      <c r="Q2708" s="5">
        <v>0.5</v>
      </c>
      <c r="S2708" s="5">
        <v>60.5</v>
      </c>
      <c r="T2708" s="5">
        <v>20</v>
      </c>
      <c r="U2708" s="5">
        <v>1</v>
      </c>
      <c r="V2708" s="5">
        <v>1.4</v>
      </c>
      <c r="W2708" s="5">
        <v>1.02</v>
      </c>
      <c r="AB2708" s="5">
        <v>1.4</v>
      </c>
      <c r="AD2708" s="5">
        <v>0.24</v>
      </c>
      <c r="AE2708" s="5">
        <v>1.3</v>
      </c>
      <c r="AI2708" s="5">
        <v>1</v>
      </c>
      <c r="AJ2708" s="5">
        <v>27.4</v>
      </c>
      <c r="AN2708" s="5">
        <v>4.8</v>
      </c>
      <c r="AO2708" s="5">
        <v>0.13</v>
      </c>
      <c r="AT2708" s="5">
        <v>12</v>
      </c>
      <c r="AU2708" s="5">
        <v>1</v>
      </c>
      <c r="AV2708" s="5">
        <v>0.44</v>
      </c>
      <c r="AW2708" s="5">
        <v>0.03</v>
      </c>
      <c r="AX2708" s="5">
        <v>0.36</v>
      </c>
      <c r="BA2708" s="5">
        <v>7.5</v>
      </c>
      <c r="BC2708" s="5">
        <v>0.1</v>
      </c>
      <c r="BE2708" s="5">
        <v>0.5</v>
      </c>
      <c r="BH2708" s="5">
        <v>2.9</v>
      </c>
      <c r="BI2708" s="5">
        <v>0.1</v>
      </c>
      <c r="BO2708" s="5">
        <v>26</v>
      </c>
      <c r="BQ2708" s="5">
        <v>-4.01</v>
      </c>
      <c r="BR2708" s="5">
        <v>4.0199999999999996</v>
      </c>
      <c r="BX2708" s="5">
        <v>9.6</v>
      </c>
      <c r="BY2708" s="5">
        <v>5</v>
      </c>
    </row>
    <row r="2709" spans="1:77" x14ac:dyDescent="0.2">
      <c r="A2709" s="2" t="s">
        <v>112</v>
      </c>
      <c r="B2709" s="3">
        <v>38840</v>
      </c>
      <c r="C2709" s="4">
        <v>31</v>
      </c>
      <c r="F2709" s="5">
        <v>0.02</v>
      </c>
      <c r="H2709" s="5">
        <v>0.27</v>
      </c>
      <c r="J2709" s="5">
        <v>5</v>
      </c>
      <c r="M2709" s="5">
        <v>0.28000000000000003</v>
      </c>
      <c r="N2709" s="5">
        <v>2.5</v>
      </c>
      <c r="Q2709" s="5">
        <v>1</v>
      </c>
      <c r="S2709" s="5">
        <v>61.98</v>
      </c>
      <c r="T2709" s="5">
        <v>22</v>
      </c>
      <c r="U2709" s="5">
        <v>5</v>
      </c>
      <c r="V2709" s="5">
        <v>1.8</v>
      </c>
      <c r="W2709" s="5">
        <v>1.06</v>
      </c>
      <c r="AD2709" s="5">
        <v>0.05</v>
      </c>
      <c r="AE2709" s="5">
        <v>1.39</v>
      </c>
      <c r="AI2709" s="5">
        <v>10</v>
      </c>
      <c r="AJ2709" s="5">
        <v>40.799999999999997</v>
      </c>
      <c r="AN2709" s="5">
        <v>5.09</v>
      </c>
      <c r="AO2709" s="5">
        <v>0.15</v>
      </c>
      <c r="AT2709" s="5">
        <v>13.9</v>
      </c>
      <c r="AU2709" s="5">
        <v>2</v>
      </c>
      <c r="AV2709" s="5">
        <v>0.48</v>
      </c>
      <c r="AW2709" s="5">
        <v>0.02</v>
      </c>
      <c r="AX2709" s="5">
        <v>0.15</v>
      </c>
      <c r="BA2709" s="5">
        <v>7.57</v>
      </c>
      <c r="BC2709" s="5">
        <v>0.1</v>
      </c>
      <c r="BE2709" s="5">
        <v>0.5</v>
      </c>
      <c r="BH2709" s="5">
        <v>3.02</v>
      </c>
      <c r="BO2709" s="5">
        <v>27</v>
      </c>
      <c r="BQ2709" s="5">
        <v>4.21</v>
      </c>
      <c r="BR2709" s="5">
        <v>4.21</v>
      </c>
      <c r="BX2709" s="5">
        <v>9.9</v>
      </c>
      <c r="BY2709" s="5">
        <v>10</v>
      </c>
    </row>
    <row r="2710" spans="1:77" x14ac:dyDescent="0.2">
      <c r="A2710" s="2" t="s">
        <v>112</v>
      </c>
      <c r="B2710" s="3">
        <v>40059</v>
      </c>
      <c r="C2710" s="4">
        <v>30</v>
      </c>
      <c r="G2710" s="5">
        <v>4.0000000000000001E-3</v>
      </c>
      <c r="H2710" s="5">
        <v>0.26</v>
      </c>
      <c r="J2710" s="5">
        <v>0.2</v>
      </c>
      <c r="M2710" s="5">
        <v>0.13</v>
      </c>
      <c r="N2710" s="5">
        <v>0.2</v>
      </c>
      <c r="Q2710" s="5">
        <v>0.02</v>
      </c>
      <c r="S2710" s="5">
        <v>63</v>
      </c>
      <c r="T2710" s="5">
        <v>22</v>
      </c>
      <c r="U2710" s="5">
        <v>0.2</v>
      </c>
      <c r="V2710" s="5">
        <v>1.4</v>
      </c>
      <c r="W2710" s="5">
        <v>1.03</v>
      </c>
      <c r="AB2710" s="5">
        <v>1.89</v>
      </c>
      <c r="AD2710" s="5">
        <v>1.06</v>
      </c>
      <c r="AE2710" s="5">
        <v>1.4</v>
      </c>
      <c r="AI2710" s="5">
        <v>0.5</v>
      </c>
      <c r="AJ2710" s="5">
        <v>40.700000000000003</v>
      </c>
      <c r="AN2710" s="5">
        <v>5.0599999999999996</v>
      </c>
      <c r="AO2710" s="5">
        <v>0.14000000000000001</v>
      </c>
      <c r="AT2710" s="5">
        <v>13.3</v>
      </c>
      <c r="AU2710" s="5">
        <v>0.5</v>
      </c>
      <c r="AV2710" s="5">
        <v>0.22</v>
      </c>
      <c r="AW2710" s="5">
        <v>3.2799999999999999E-3</v>
      </c>
      <c r="BA2710" s="5">
        <v>7.58</v>
      </c>
      <c r="BC2710" s="5">
        <v>1E-3</v>
      </c>
      <c r="BF2710" s="5">
        <v>0.2</v>
      </c>
      <c r="BH2710" s="5">
        <v>3.15</v>
      </c>
      <c r="BO2710" s="5">
        <v>25.2</v>
      </c>
      <c r="BW2710" s="5">
        <v>0.5</v>
      </c>
      <c r="BX2710" s="5">
        <v>10</v>
      </c>
      <c r="BY2710" s="5">
        <v>0.5</v>
      </c>
    </row>
    <row r="2711" spans="1:77" x14ac:dyDescent="0.2">
      <c r="A2711" s="2" t="s">
        <v>112</v>
      </c>
      <c r="B2711" s="3">
        <v>40514</v>
      </c>
      <c r="C2711" s="4">
        <v>24</v>
      </c>
      <c r="G2711" s="5">
        <v>2E-3</v>
      </c>
      <c r="H2711" s="5">
        <v>0.23</v>
      </c>
      <c r="M2711" s="5">
        <v>0.51</v>
      </c>
      <c r="S2711" s="5">
        <v>67.400000000000006</v>
      </c>
      <c r="T2711" s="5">
        <v>22</v>
      </c>
      <c r="V2711" s="5">
        <v>1.7</v>
      </c>
      <c r="W2711" s="5">
        <v>1.1599999999999999</v>
      </c>
      <c r="AB2711" s="5">
        <v>1.25</v>
      </c>
      <c r="AD2711" s="5">
        <v>4.5599999999999996</v>
      </c>
      <c r="AE2711" s="5">
        <v>1.42</v>
      </c>
      <c r="AJ2711" s="5">
        <v>41.6</v>
      </c>
      <c r="AN2711" s="5">
        <v>5.27</v>
      </c>
      <c r="AO2711" s="5">
        <v>0.15</v>
      </c>
      <c r="AT2711" s="5">
        <v>13.2</v>
      </c>
      <c r="AV2711" s="5">
        <v>0.22</v>
      </c>
      <c r="AW2711" s="5">
        <v>3.6099999999999999E-3</v>
      </c>
      <c r="AX2711" s="5">
        <v>0.04</v>
      </c>
      <c r="BA2711" s="5">
        <v>7.67</v>
      </c>
      <c r="BF2711" s="5">
        <v>0.52</v>
      </c>
      <c r="BH2711" s="5">
        <v>3.15</v>
      </c>
      <c r="BO2711" s="5">
        <v>24.8</v>
      </c>
      <c r="BQ2711" s="5">
        <v>4.29</v>
      </c>
      <c r="BR2711" s="5">
        <v>4.49</v>
      </c>
      <c r="BX2711" s="5">
        <v>9.6</v>
      </c>
    </row>
    <row r="2712" spans="1:77" x14ac:dyDescent="0.2">
      <c r="A2712" s="2" t="s">
        <v>112</v>
      </c>
      <c r="B2712" s="3">
        <v>40861</v>
      </c>
      <c r="C2712" s="4">
        <v>25</v>
      </c>
      <c r="G2712" s="5">
        <v>0.05</v>
      </c>
      <c r="H2712" s="5">
        <v>0.25</v>
      </c>
      <c r="M2712" s="5">
        <v>0.16</v>
      </c>
      <c r="S2712" s="5">
        <v>65</v>
      </c>
      <c r="T2712" s="5">
        <v>23</v>
      </c>
      <c r="V2712" s="5">
        <v>1.6</v>
      </c>
      <c r="W2712" s="5">
        <v>4.7300000000000004</v>
      </c>
      <c r="AB2712" s="5">
        <v>1.54</v>
      </c>
      <c r="AD2712" s="5">
        <v>0.19</v>
      </c>
      <c r="AE2712" s="5">
        <v>5.45</v>
      </c>
      <c r="AJ2712" s="5">
        <v>43.1</v>
      </c>
      <c r="AN2712" s="5">
        <v>3.43</v>
      </c>
      <c r="AO2712" s="5">
        <v>0.31</v>
      </c>
      <c r="AT2712" s="5">
        <v>9.5</v>
      </c>
      <c r="AV2712" s="5">
        <v>0.22</v>
      </c>
      <c r="AW2712" s="5">
        <v>3.2799999999999999E-3</v>
      </c>
      <c r="AX2712" s="5">
        <v>0.03</v>
      </c>
      <c r="BA2712" s="5">
        <v>7.62</v>
      </c>
      <c r="BF2712" s="5">
        <v>0.01</v>
      </c>
      <c r="BH2712" s="5">
        <v>3.22</v>
      </c>
      <c r="BO2712" s="5">
        <v>24.1</v>
      </c>
      <c r="BQ2712" s="5">
        <v>4.37</v>
      </c>
      <c r="BR2712" s="5">
        <v>4.3600000000000003</v>
      </c>
      <c r="BT2712" s="5">
        <v>37</v>
      </c>
      <c r="BX2712" s="5">
        <v>9.8000000000000007</v>
      </c>
    </row>
    <row r="2713" spans="1:77" x14ac:dyDescent="0.2">
      <c r="A2713" s="2" t="s">
        <v>112</v>
      </c>
      <c r="B2713" s="3">
        <v>32798</v>
      </c>
      <c r="C2713" s="4">
        <v>22</v>
      </c>
      <c r="F2713" s="5">
        <v>0.01</v>
      </c>
      <c r="H2713" s="5">
        <v>0.37</v>
      </c>
      <c r="M2713" s="5">
        <v>0.38</v>
      </c>
      <c r="S2713" s="5">
        <v>82</v>
      </c>
      <c r="T2713" s="5">
        <v>19</v>
      </c>
      <c r="V2713" s="5">
        <v>4</v>
      </c>
      <c r="W2713" s="5">
        <v>1.5</v>
      </c>
      <c r="AB2713" s="5">
        <v>15.91</v>
      </c>
      <c r="AE2713" s="5">
        <v>2.1</v>
      </c>
      <c r="AJ2713" s="5">
        <v>46.4</v>
      </c>
      <c r="AN2713" s="5">
        <v>6</v>
      </c>
      <c r="AO2713" s="5">
        <v>0.23</v>
      </c>
      <c r="AT2713" s="5">
        <v>12</v>
      </c>
      <c r="AV2713" s="5">
        <v>0.44</v>
      </c>
      <c r="AW2713" s="5">
        <v>6.5690000000000002E-3</v>
      </c>
      <c r="AX2713" s="5">
        <v>0.05</v>
      </c>
      <c r="AY2713" s="5">
        <v>0.11</v>
      </c>
      <c r="BA2713" s="5">
        <v>6.92</v>
      </c>
      <c r="BE2713" s="5">
        <v>0.9</v>
      </c>
      <c r="BH2713" s="5">
        <v>4.1500000000000004</v>
      </c>
      <c r="BO2713" s="5">
        <v>15.9</v>
      </c>
      <c r="BX2713" s="5">
        <v>9.6</v>
      </c>
    </row>
    <row r="2714" spans="1:77" x14ac:dyDescent="0.2">
      <c r="A2714" s="2" t="s">
        <v>112</v>
      </c>
      <c r="B2714" s="3">
        <v>32482</v>
      </c>
      <c r="C2714" s="4">
        <v>28</v>
      </c>
      <c r="F2714" s="5">
        <v>2E-3</v>
      </c>
      <c r="H2714" s="5">
        <v>0.36</v>
      </c>
      <c r="J2714" s="5">
        <v>0.3</v>
      </c>
      <c r="M2714" s="5">
        <v>0.2</v>
      </c>
      <c r="N2714" s="5">
        <v>0.2</v>
      </c>
      <c r="Q2714" s="5">
        <v>0.04</v>
      </c>
      <c r="S2714" s="5">
        <v>82</v>
      </c>
      <c r="T2714" s="5">
        <v>12.9</v>
      </c>
      <c r="U2714" s="5">
        <v>0.1</v>
      </c>
      <c r="V2714" s="5">
        <v>2</v>
      </c>
      <c r="W2714" s="5">
        <v>1.5</v>
      </c>
      <c r="AB2714" s="5">
        <v>15.26</v>
      </c>
      <c r="AE2714" s="5">
        <v>1.9</v>
      </c>
      <c r="AI2714" s="5">
        <v>0.3</v>
      </c>
      <c r="AJ2714" s="5">
        <v>47.5</v>
      </c>
      <c r="AN2714" s="5">
        <v>6.3</v>
      </c>
      <c r="AO2714" s="5">
        <v>0.18</v>
      </c>
      <c r="AT2714" s="5">
        <v>13</v>
      </c>
      <c r="AU2714" s="5">
        <v>0.2</v>
      </c>
      <c r="AV2714" s="5">
        <v>0.44</v>
      </c>
      <c r="AW2714" s="5">
        <v>0.32</v>
      </c>
      <c r="AX2714" s="5">
        <v>1.53</v>
      </c>
      <c r="BA2714" s="5">
        <v>7.01</v>
      </c>
      <c r="BE2714" s="5">
        <v>0.3</v>
      </c>
      <c r="BH2714" s="5">
        <v>4.25</v>
      </c>
      <c r="BO2714" s="5">
        <v>12.7</v>
      </c>
      <c r="BX2714" s="5">
        <v>9.5</v>
      </c>
      <c r="BY2714" s="5">
        <v>0.55000000000000004</v>
      </c>
    </row>
    <row r="2715" spans="1:77" x14ac:dyDescent="0.2">
      <c r="A2715" s="2" t="s">
        <v>112</v>
      </c>
      <c r="B2715" s="3">
        <v>42110</v>
      </c>
      <c r="C2715" s="4">
        <v>33</v>
      </c>
      <c r="G2715" s="5">
        <v>0.14000000000000001</v>
      </c>
      <c r="H2715" s="5">
        <v>0.01</v>
      </c>
      <c r="J2715" s="5">
        <v>0.2</v>
      </c>
      <c r="M2715" s="5">
        <v>0.56000000000000005</v>
      </c>
      <c r="N2715" s="5">
        <v>0.2</v>
      </c>
      <c r="Q2715" s="5">
        <v>0.62</v>
      </c>
      <c r="S2715" s="5">
        <v>20.6</v>
      </c>
      <c r="T2715" s="5">
        <v>10</v>
      </c>
      <c r="U2715" s="5">
        <v>0.4</v>
      </c>
      <c r="V2715" s="5">
        <v>1</v>
      </c>
      <c r="W2715" s="5">
        <v>4.0000000000000001E-3</v>
      </c>
      <c r="AB2715" s="5">
        <v>4.96</v>
      </c>
      <c r="AC2715" s="5">
        <v>10</v>
      </c>
      <c r="AD2715" s="5">
        <v>6.36</v>
      </c>
      <c r="AE2715" s="5">
        <v>7.99</v>
      </c>
      <c r="AI2715" s="5">
        <v>0.5</v>
      </c>
      <c r="AJ2715" s="5">
        <v>22.6</v>
      </c>
      <c r="AN2715" s="5">
        <v>2.3199999999999998</v>
      </c>
      <c r="AO2715" s="5">
        <v>0.03</v>
      </c>
      <c r="AT2715" s="5">
        <v>6.64</v>
      </c>
      <c r="AU2715" s="5">
        <v>1.9</v>
      </c>
      <c r="AV2715" s="5">
        <v>62.41</v>
      </c>
      <c r="AW2715" s="5">
        <v>3.2799999999999999E-3</v>
      </c>
      <c r="AX2715" s="5">
        <v>0.03</v>
      </c>
      <c r="BA2715" s="5">
        <v>4.9800000000000004</v>
      </c>
      <c r="BC2715" s="5">
        <v>1.1000000000000001E-3</v>
      </c>
      <c r="BF2715" s="5">
        <v>8.8000000000000007</v>
      </c>
      <c r="BH2715" s="5">
        <v>0.1</v>
      </c>
      <c r="BO2715" s="5">
        <v>22.4</v>
      </c>
      <c r="BQ2715" s="5">
        <v>1.85</v>
      </c>
      <c r="BR2715" s="5">
        <v>1.74</v>
      </c>
      <c r="BX2715" s="5">
        <v>10.1</v>
      </c>
      <c r="BY2715" s="5">
        <v>3.5</v>
      </c>
    </row>
    <row r="2716" spans="1:77" x14ac:dyDescent="0.2">
      <c r="A2716" s="2" t="s">
        <v>112</v>
      </c>
      <c r="B2716" s="3">
        <v>32429</v>
      </c>
      <c r="C2716" s="4">
        <v>28</v>
      </c>
      <c r="F2716" s="5">
        <v>0.01</v>
      </c>
      <c r="H2716" s="5">
        <v>0.41</v>
      </c>
      <c r="J2716" s="5">
        <v>0.2</v>
      </c>
      <c r="M2716" s="5">
        <v>0.17</v>
      </c>
      <c r="N2716" s="5">
        <v>0.2</v>
      </c>
      <c r="Q2716" s="5">
        <v>0.03</v>
      </c>
      <c r="S2716" s="5">
        <v>78</v>
      </c>
      <c r="T2716" s="5">
        <v>26</v>
      </c>
      <c r="U2716" s="5">
        <v>0.4</v>
      </c>
      <c r="V2716" s="5">
        <v>2</v>
      </c>
      <c r="W2716" s="5">
        <v>1.3</v>
      </c>
      <c r="AB2716" s="5">
        <v>15.48</v>
      </c>
      <c r="AE2716" s="5">
        <v>2.1</v>
      </c>
      <c r="AI2716" s="5">
        <v>2</v>
      </c>
      <c r="AJ2716" s="5">
        <v>51</v>
      </c>
      <c r="AN2716" s="5">
        <v>6.1</v>
      </c>
      <c r="AO2716" s="5">
        <v>0.24</v>
      </c>
      <c r="AT2716" s="5">
        <v>11</v>
      </c>
      <c r="AU2716" s="5">
        <v>0.2</v>
      </c>
      <c r="AV2716" s="5">
        <v>0.44</v>
      </c>
      <c r="AW2716" s="5">
        <v>0.62</v>
      </c>
      <c r="AX2716" s="5">
        <v>1.53</v>
      </c>
      <c r="BA2716" s="5">
        <v>7.05</v>
      </c>
      <c r="BE2716" s="5">
        <v>0.12</v>
      </c>
      <c r="BH2716" s="5">
        <v>4.26</v>
      </c>
      <c r="BO2716" s="5">
        <v>19.2</v>
      </c>
      <c r="BX2716" s="5">
        <v>9.6</v>
      </c>
      <c r="BY2716" s="5">
        <v>1.7</v>
      </c>
    </row>
    <row r="2717" spans="1:77" x14ac:dyDescent="0.2">
      <c r="A2717" s="2" t="s">
        <v>112</v>
      </c>
      <c r="B2717" s="3">
        <v>36423</v>
      </c>
      <c r="C2717" s="4">
        <v>24</v>
      </c>
      <c r="F2717" s="5">
        <v>3.0000000000000001E-3</v>
      </c>
      <c r="G2717" s="5">
        <v>2E-3</v>
      </c>
      <c r="H2717" s="5">
        <v>0.3</v>
      </c>
      <c r="M2717" s="5">
        <v>0.4</v>
      </c>
      <c r="O2717" s="5">
        <v>50</v>
      </c>
      <c r="S2717" s="5">
        <v>68</v>
      </c>
      <c r="T2717" s="5">
        <v>20</v>
      </c>
      <c r="V2717" s="5">
        <v>1.5</v>
      </c>
      <c r="W2717" s="5">
        <v>1.5</v>
      </c>
      <c r="AB2717" s="5">
        <v>16.02</v>
      </c>
      <c r="AE2717" s="5">
        <v>1.8</v>
      </c>
      <c r="AJ2717" s="5">
        <v>49.6</v>
      </c>
      <c r="AN2717" s="5">
        <v>6</v>
      </c>
      <c r="AO2717" s="5">
        <v>0.21</v>
      </c>
      <c r="AT2717" s="5">
        <v>12</v>
      </c>
      <c r="AV2717" s="5">
        <v>0.22</v>
      </c>
      <c r="AW2717" s="5">
        <v>3.2845000000000001E-3</v>
      </c>
      <c r="AX2717" s="5">
        <v>0.02</v>
      </c>
      <c r="AZ2717" s="5">
        <v>0.01</v>
      </c>
      <c r="BA2717" s="5">
        <v>7.26</v>
      </c>
      <c r="BE2717" s="5">
        <v>0.2</v>
      </c>
      <c r="BH2717" s="5">
        <v>4.2300000000000004</v>
      </c>
      <c r="BO2717" s="5">
        <v>19.8</v>
      </c>
      <c r="BX2717" s="5">
        <v>9.9</v>
      </c>
    </row>
    <row r="2718" spans="1:77" x14ac:dyDescent="0.2">
      <c r="A2718" s="2" t="s">
        <v>112</v>
      </c>
      <c r="B2718" s="3">
        <v>32372</v>
      </c>
      <c r="C2718" s="4">
        <v>28</v>
      </c>
      <c r="F2718" s="5">
        <v>0.01</v>
      </c>
      <c r="H2718" s="5">
        <v>0.28000000000000003</v>
      </c>
      <c r="J2718" s="5">
        <v>0.3</v>
      </c>
      <c r="M2718" s="5">
        <v>0.24</v>
      </c>
      <c r="N2718" s="5">
        <v>0.2</v>
      </c>
      <c r="Q2718" s="5">
        <v>0.03</v>
      </c>
      <c r="S2718" s="5">
        <v>82</v>
      </c>
      <c r="T2718" s="5">
        <v>17</v>
      </c>
      <c r="U2718" s="5">
        <v>0.1</v>
      </c>
      <c r="V2718" s="5">
        <v>5</v>
      </c>
      <c r="W2718" s="5">
        <v>1.6</v>
      </c>
      <c r="AB2718" s="5">
        <v>15.49</v>
      </c>
      <c r="AE2718" s="5">
        <v>2</v>
      </c>
      <c r="AI2718" s="5">
        <v>0.7</v>
      </c>
      <c r="AJ2718" s="5">
        <v>51.3</v>
      </c>
      <c r="AN2718" s="5">
        <v>6.5</v>
      </c>
      <c r="AO2718" s="5">
        <v>0.21</v>
      </c>
      <c r="AT2718" s="5">
        <v>14</v>
      </c>
      <c r="AU2718" s="5">
        <v>0.2</v>
      </c>
      <c r="AV2718" s="5">
        <v>1.1000000000000001</v>
      </c>
      <c r="AW2718" s="5">
        <v>0.82</v>
      </c>
      <c r="AX2718" s="5">
        <v>1.53</v>
      </c>
      <c r="BA2718" s="5">
        <v>6.55</v>
      </c>
      <c r="BE2718" s="5">
        <v>0.3</v>
      </c>
      <c r="BH2718" s="5">
        <v>4.2300000000000004</v>
      </c>
      <c r="BO2718" s="5">
        <v>13</v>
      </c>
      <c r="BX2718" s="5">
        <v>9.9</v>
      </c>
      <c r="BY2718" s="5">
        <v>1.9</v>
      </c>
    </row>
    <row r="2719" spans="1:77" x14ac:dyDescent="0.2">
      <c r="A2719" s="2" t="s">
        <v>112</v>
      </c>
      <c r="B2719" s="3">
        <v>32337</v>
      </c>
      <c r="C2719" s="4">
        <v>28</v>
      </c>
      <c r="F2719" s="5">
        <v>0.02</v>
      </c>
      <c r="H2719" s="5">
        <v>0.38</v>
      </c>
      <c r="J2719" s="5">
        <v>0.3</v>
      </c>
      <c r="M2719" s="5">
        <v>0.21</v>
      </c>
      <c r="N2719" s="5">
        <v>0.2</v>
      </c>
      <c r="Q2719" s="5">
        <v>0.01</v>
      </c>
      <c r="S2719" s="5">
        <v>83</v>
      </c>
      <c r="T2719" s="5">
        <v>19</v>
      </c>
      <c r="U2719" s="5">
        <v>0.1</v>
      </c>
      <c r="V2719" s="5">
        <v>2</v>
      </c>
      <c r="W2719" s="5">
        <v>1.6</v>
      </c>
      <c r="AB2719" s="5">
        <v>15.35</v>
      </c>
      <c r="AE2719" s="5">
        <v>2.1</v>
      </c>
      <c r="AI2719" s="5">
        <v>0.5</v>
      </c>
      <c r="AJ2719" s="5">
        <v>52.1</v>
      </c>
      <c r="AN2719" s="5">
        <v>5.6</v>
      </c>
      <c r="AO2719" s="5">
        <v>0.18</v>
      </c>
      <c r="AT2719" s="5">
        <v>14</v>
      </c>
      <c r="AU2719" s="5">
        <v>0.2</v>
      </c>
      <c r="AV2719" s="5">
        <v>1.1000000000000001</v>
      </c>
      <c r="AW2719" s="5">
        <v>0.82</v>
      </c>
      <c r="AX2719" s="5">
        <v>1.53</v>
      </c>
      <c r="BA2719" s="5">
        <v>7.34</v>
      </c>
      <c r="BE2719" s="5">
        <v>0.3</v>
      </c>
      <c r="BH2719" s="5">
        <v>4.24</v>
      </c>
      <c r="BO2719" s="5">
        <v>16</v>
      </c>
      <c r="BX2719" s="5">
        <v>9.9</v>
      </c>
      <c r="BY2719" s="5">
        <v>1.3</v>
      </c>
    </row>
    <row r="2720" spans="1:77" x14ac:dyDescent="0.2">
      <c r="A2720" s="2" t="s">
        <v>112</v>
      </c>
      <c r="B2720" s="3">
        <v>32308</v>
      </c>
      <c r="C2720" s="4">
        <v>28</v>
      </c>
      <c r="F2720" s="5">
        <v>0.02</v>
      </c>
      <c r="H2720" s="5">
        <v>0.47</v>
      </c>
      <c r="J2720" s="5">
        <v>0.3</v>
      </c>
      <c r="M2720" s="5">
        <v>0.32</v>
      </c>
      <c r="N2720" s="5">
        <v>0.5</v>
      </c>
      <c r="Q2720" s="5">
        <v>0.01</v>
      </c>
      <c r="S2720" s="5">
        <v>82</v>
      </c>
      <c r="T2720" s="5">
        <v>17.7</v>
      </c>
      <c r="U2720" s="5">
        <v>0.1</v>
      </c>
      <c r="V2720" s="5">
        <v>2</v>
      </c>
      <c r="W2720" s="5">
        <v>1.74</v>
      </c>
      <c r="AB2720" s="5">
        <v>15.15</v>
      </c>
      <c r="AE2720" s="5">
        <v>2</v>
      </c>
      <c r="AI2720" s="5">
        <v>15</v>
      </c>
      <c r="AJ2720" s="5">
        <v>48.2</v>
      </c>
      <c r="AN2720" s="5">
        <v>6</v>
      </c>
      <c r="AO2720" s="5">
        <v>0.18</v>
      </c>
      <c r="AT2720" s="5">
        <v>12</v>
      </c>
      <c r="AU2720" s="5">
        <v>0.2</v>
      </c>
      <c r="AV2720" s="5">
        <v>1.1000000000000001</v>
      </c>
      <c r="AW2720" s="5">
        <v>0.82</v>
      </c>
      <c r="AX2720" s="5">
        <v>1.53</v>
      </c>
      <c r="BA2720" s="5">
        <v>7.32</v>
      </c>
      <c r="BE2720" s="5">
        <v>0.1</v>
      </c>
      <c r="BH2720" s="5">
        <v>4.33</v>
      </c>
      <c r="BO2720" s="5">
        <v>14.5</v>
      </c>
      <c r="BX2720" s="5">
        <v>10.199999999999999</v>
      </c>
      <c r="BY2720" s="5">
        <v>6.8</v>
      </c>
    </row>
    <row r="2721" spans="1:77" x14ac:dyDescent="0.2">
      <c r="A2721" s="2" t="s">
        <v>112</v>
      </c>
      <c r="B2721" s="3">
        <v>32281</v>
      </c>
      <c r="C2721" s="4">
        <v>28</v>
      </c>
      <c r="F2721" s="5">
        <v>0.01</v>
      </c>
      <c r="H2721" s="5">
        <v>0.28999999999999998</v>
      </c>
      <c r="J2721" s="5">
        <v>0.5</v>
      </c>
      <c r="M2721" s="5">
        <v>0.31</v>
      </c>
      <c r="N2721" s="5">
        <v>0.2</v>
      </c>
      <c r="Q2721" s="5">
        <v>0.05</v>
      </c>
      <c r="S2721" s="5">
        <v>78</v>
      </c>
      <c r="T2721" s="5">
        <v>18.5</v>
      </c>
      <c r="U2721" s="5">
        <v>0.1</v>
      </c>
      <c r="V2721" s="5">
        <v>3</v>
      </c>
      <c r="W2721" s="5">
        <v>1.4</v>
      </c>
      <c r="AB2721" s="5">
        <v>14.95</v>
      </c>
      <c r="AE2721" s="5">
        <v>2</v>
      </c>
      <c r="AI2721" s="5">
        <v>0.6</v>
      </c>
      <c r="AJ2721" s="5">
        <v>51</v>
      </c>
      <c r="AN2721" s="5">
        <v>5.8</v>
      </c>
      <c r="AO2721" s="5">
        <v>0.17</v>
      </c>
      <c r="AT2721" s="5">
        <v>12</v>
      </c>
      <c r="AU2721" s="5">
        <v>0.2</v>
      </c>
      <c r="AV2721" s="5">
        <v>1.1000000000000001</v>
      </c>
      <c r="AW2721" s="5">
        <v>0.82</v>
      </c>
      <c r="AX2721" s="5">
        <v>1.53</v>
      </c>
      <c r="BA2721" s="5">
        <v>6.96</v>
      </c>
      <c r="BE2721" s="5">
        <v>0.3</v>
      </c>
      <c r="BH2721" s="5">
        <v>4.3099999999999996</v>
      </c>
      <c r="BO2721" s="5">
        <v>12.4</v>
      </c>
      <c r="BX2721" s="5">
        <v>9.8000000000000007</v>
      </c>
      <c r="BY2721" s="5">
        <v>3</v>
      </c>
    </row>
    <row r="2722" spans="1:77" x14ac:dyDescent="0.2">
      <c r="A2722" s="2" t="s">
        <v>112</v>
      </c>
      <c r="B2722" s="3">
        <v>32261</v>
      </c>
      <c r="C2722" s="4">
        <v>22</v>
      </c>
      <c r="F2722" s="5">
        <v>0.01</v>
      </c>
      <c r="J2722" s="5">
        <v>0.4</v>
      </c>
      <c r="M2722" s="5">
        <v>0.3</v>
      </c>
      <c r="N2722" s="5">
        <v>0.2</v>
      </c>
      <c r="Q2722" s="5">
        <v>0.01</v>
      </c>
      <c r="S2722" s="5">
        <v>82</v>
      </c>
      <c r="U2722" s="5">
        <v>0.1</v>
      </c>
      <c r="V2722" s="5">
        <v>3</v>
      </c>
      <c r="W2722" s="5">
        <v>1.4</v>
      </c>
      <c r="AB2722" s="5">
        <v>14.84</v>
      </c>
      <c r="AE2722" s="5">
        <v>1.8</v>
      </c>
      <c r="AI2722" s="5">
        <v>1.9</v>
      </c>
      <c r="AJ2722" s="5">
        <v>50.2</v>
      </c>
      <c r="AN2722" s="5">
        <v>5.3</v>
      </c>
      <c r="AO2722" s="5">
        <v>0.18</v>
      </c>
      <c r="AT2722" s="5">
        <v>13</v>
      </c>
      <c r="AU2722" s="5">
        <v>0.2</v>
      </c>
      <c r="BA2722" s="5">
        <v>7.01</v>
      </c>
      <c r="BE2722" s="5">
        <v>0.3</v>
      </c>
      <c r="BH2722" s="5">
        <v>4.3099999999999996</v>
      </c>
      <c r="BX2722" s="5">
        <v>9.5</v>
      </c>
      <c r="BY2722" s="5">
        <v>3.4</v>
      </c>
    </row>
    <row r="2723" spans="1:77" x14ac:dyDescent="0.2">
      <c r="A2723" s="2" t="s">
        <v>112</v>
      </c>
      <c r="B2723" s="3">
        <v>32230</v>
      </c>
      <c r="C2723" s="4">
        <v>29</v>
      </c>
      <c r="F2723" s="5">
        <v>0.01</v>
      </c>
      <c r="H2723" s="5">
        <v>0.39</v>
      </c>
      <c r="J2723" s="5">
        <v>0.4</v>
      </c>
      <c r="M2723" s="5">
        <v>0.36</v>
      </c>
      <c r="N2723" s="5">
        <v>0.2</v>
      </c>
      <c r="Q2723" s="5">
        <v>0.01</v>
      </c>
      <c r="S2723" s="5">
        <v>80</v>
      </c>
      <c r="T2723" s="5">
        <v>19.2</v>
      </c>
      <c r="U2723" s="5">
        <v>0.1</v>
      </c>
      <c r="V2723" s="5">
        <v>2</v>
      </c>
      <c r="W2723" s="5">
        <v>1.6</v>
      </c>
      <c r="AB2723" s="5">
        <v>14.74</v>
      </c>
      <c r="AE2723" s="5">
        <v>2</v>
      </c>
      <c r="AI2723" s="5">
        <v>1.3</v>
      </c>
      <c r="AJ2723" s="5">
        <v>48.1</v>
      </c>
      <c r="AN2723" s="5">
        <v>5.6</v>
      </c>
      <c r="AO2723" s="5">
        <v>0.2</v>
      </c>
      <c r="AT2723" s="5">
        <v>13</v>
      </c>
      <c r="AU2723" s="5">
        <v>0.2</v>
      </c>
      <c r="AV2723" s="5">
        <v>1.1000000000000001</v>
      </c>
      <c r="AW2723" s="5">
        <v>0.82</v>
      </c>
      <c r="AX2723" s="5">
        <v>1.53</v>
      </c>
      <c r="BA2723" s="5">
        <v>7.39</v>
      </c>
      <c r="BC2723" s="5">
        <v>5.0000000000000001E-3</v>
      </c>
      <c r="BE2723" s="5">
        <v>0.1</v>
      </c>
      <c r="BH2723" s="5">
        <v>4.37</v>
      </c>
      <c r="BO2723" s="5">
        <v>13.8</v>
      </c>
      <c r="BX2723" s="5">
        <v>10</v>
      </c>
      <c r="BY2723" s="5">
        <v>2.7</v>
      </c>
    </row>
    <row r="2724" spans="1:77" x14ac:dyDescent="0.2">
      <c r="A2724" s="2" t="s">
        <v>112</v>
      </c>
      <c r="B2724" s="3">
        <v>32183</v>
      </c>
      <c r="C2724" s="4">
        <v>29</v>
      </c>
      <c r="F2724" s="5">
        <v>5.0000000000000001E-3</v>
      </c>
      <c r="H2724" s="5">
        <v>0.33</v>
      </c>
      <c r="J2724" s="5">
        <v>0.3</v>
      </c>
      <c r="M2724" s="5">
        <v>0.28000000000000003</v>
      </c>
      <c r="N2724" s="5">
        <v>0.2</v>
      </c>
      <c r="Q2724" s="5">
        <v>0.01</v>
      </c>
      <c r="S2724" s="5">
        <v>78</v>
      </c>
      <c r="T2724" s="5">
        <v>18</v>
      </c>
      <c r="U2724" s="5">
        <v>0.1</v>
      </c>
      <c r="V2724" s="5">
        <v>2</v>
      </c>
      <c r="W2724" s="5">
        <v>1.5</v>
      </c>
      <c r="AB2724" s="5">
        <v>14.82</v>
      </c>
      <c r="AE2724" s="5">
        <v>2</v>
      </c>
      <c r="AI2724" s="5">
        <v>0.4</v>
      </c>
      <c r="AJ2724" s="5">
        <v>47.9</v>
      </c>
      <c r="AN2724" s="5">
        <v>6</v>
      </c>
      <c r="AO2724" s="5">
        <v>0.22</v>
      </c>
      <c r="AT2724" s="5">
        <v>12</v>
      </c>
      <c r="AU2724" s="5">
        <v>0.2</v>
      </c>
      <c r="AV2724" s="5">
        <v>1.1000000000000001</v>
      </c>
      <c r="AW2724" s="5">
        <v>0.82</v>
      </c>
      <c r="AX2724" s="5">
        <v>1.53</v>
      </c>
      <c r="BA2724" s="5">
        <v>7.04</v>
      </c>
      <c r="BC2724" s="5">
        <v>5.0000000000000001E-3</v>
      </c>
      <c r="BE2724" s="5">
        <v>0.3</v>
      </c>
      <c r="BH2724" s="5">
        <v>4.3499999999999996</v>
      </c>
      <c r="BO2724" s="5">
        <v>12</v>
      </c>
      <c r="BX2724" s="5">
        <v>9.3000000000000007</v>
      </c>
      <c r="BY2724" s="5">
        <v>1.4</v>
      </c>
    </row>
    <row r="2725" spans="1:77" x14ac:dyDescent="0.2">
      <c r="A2725" s="2" t="s">
        <v>112</v>
      </c>
      <c r="B2725" s="3">
        <v>32153</v>
      </c>
      <c r="C2725" s="4">
        <v>29</v>
      </c>
      <c r="F2725" s="5">
        <v>0.02</v>
      </c>
      <c r="H2725" s="5">
        <v>0.38</v>
      </c>
      <c r="J2725" s="5">
        <v>0.2</v>
      </c>
      <c r="M2725" s="5">
        <v>0.34</v>
      </c>
      <c r="N2725" s="5">
        <v>0.2</v>
      </c>
      <c r="Q2725" s="5">
        <v>0.01</v>
      </c>
      <c r="S2725" s="5">
        <v>78</v>
      </c>
      <c r="T2725" s="5">
        <v>18</v>
      </c>
      <c r="U2725" s="5">
        <v>0.1</v>
      </c>
      <c r="V2725" s="5">
        <v>2</v>
      </c>
      <c r="W2725" s="5">
        <v>1.6</v>
      </c>
      <c r="AB2725" s="5">
        <v>15.07</v>
      </c>
      <c r="AE2725" s="5">
        <v>2.2999999999999998</v>
      </c>
      <c r="AI2725" s="5">
        <v>1.5</v>
      </c>
      <c r="AJ2725" s="5">
        <v>48.3</v>
      </c>
      <c r="AN2725" s="5">
        <v>6</v>
      </c>
      <c r="AO2725" s="5">
        <v>0.2</v>
      </c>
      <c r="AT2725" s="5">
        <v>17</v>
      </c>
      <c r="AU2725" s="5">
        <v>0.2</v>
      </c>
      <c r="AV2725" s="5">
        <v>1.1000000000000001</v>
      </c>
      <c r="AW2725" s="5">
        <v>0.82</v>
      </c>
      <c r="AX2725" s="5">
        <v>1.53</v>
      </c>
      <c r="BA2725" s="5">
        <v>7.24</v>
      </c>
      <c r="BC2725" s="5">
        <v>5.0000000000000001E-3</v>
      </c>
      <c r="BE2725" s="5">
        <v>0.7</v>
      </c>
      <c r="BH2725" s="5">
        <v>4.26</v>
      </c>
      <c r="BO2725" s="5">
        <v>13</v>
      </c>
      <c r="BX2725" s="5">
        <v>9.3000000000000007</v>
      </c>
      <c r="BY2725" s="5">
        <v>3.4</v>
      </c>
    </row>
    <row r="2726" spans="1:77" x14ac:dyDescent="0.2">
      <c r="A2726" s="2" t="s">
        <v>112</v>
      </c>
      <c r="B2726" s="3">
        <v>31916</v>
      </c>
      <c r="C2726" s="4">
        <v>22</v>
      </c>
      <c r="F2726" s="5">
        <v>3.0000000000000001E-3</v>
      </c>
      <c r="H2726" s="5">
        <v>0.34</v>
      </c>
      <c r="M2726" s="5">
        <v>0.42</v>
      </c>
      <c r="S2726" s="5">
        <v>91</v>
      </c>
      <c r="T2726" s="5">
        <v>18</v>
      </c>
      <c r="V2726" s="5">
        <v>2</v>
      </c>
      <c r="W2726" s="5">
        <v>1.45</v>
      </c>
      <c r="AB2726" s="5">
        <v>15.53</v>
      </c>
      <c r="AE2726" s="5">
        <v>2</v>
      </c>
      <c r="AJ2726" s="5">
        <v>48.8</v>
      </c>
      <c r="AN2726" s="5">
        <v>5.9</v>
      </c>
      <c r="AO2726" s="5">
        <v>0.21</v>
      </c>
      <c r="AT2726" s="5">
        <v>14</v>
      </c>
      <c r="AV2726" s="5">
        <v>0.44</v>
      </c>
      <c r="AW2726" s="5">
        <v>6.5690000000000002E-3</v>
      </c>
      <c r="AX2726" s="5">
        <v>0.02</v>
      </c>
      <c r="BA2726" s="5">
        <v>7.38</v>
      </c>
      <c r="BE2726" s="5">
        <v>0.1</v>
      </c>
      <c r="BH2726" s="5">
        <v>4.28</v>
      </c>
      <c r="BO2726" s="5">
        <v>13.1</v>
      </c>
      <c r="BX2726" s="5">
        <v>9.6</v>
      </c>
      <c r="BY2726" s="5">
        <v>3</v>
      </c>
    </row>
    <row r="2727" spans="1:77" x14ac:dyDescent="0.2">
      <c r="A2727" s="2" t="s">
        <v>112</v>
      </c>
      <c r="B2727" s="3">
        <v>41471</v>
      </c>
      <c r="C2727" s="4">
        <v>27</v>
      </c>
      <c r="G2727" s="5">
        <v>0.03</v>
      </c>
      <c r="H2727" s="5">
        <v>0.01</v>
      </c>
      <c r="M2727" s="5">
        <v>1.45</v>
      </c>
      <c r="Q2727" s="5">
        <v>0.48</v>
      </c>
      <c r="S2727" s="5">
        <v>15.2</v>
      </c>
      <c r="T2727" s="5">
        <v>44</v>
      </c>
      <c r="V2727" s="5">
        <v>2.4</v>
      </c>
      <c r="W2727" s="5">
        <v>2E-3</v>
      </c>
      <c r="AB2727" s="5">
        <v>3.2</v>
      </c>
      <c r="AC2727" s="5">
        <v>100</v>
      </c>
      <c r="AD2727" s="5">
        <v>2.2799999999999998</v>
      </c>
      <c r="AE2727" s="5">
        <v>8.5500000000000007</v>
      </c>
      <c r="AJ2727" s="5">
        <v>30.6</v>
      </c>
      <c r="AN2727" s="5">
        <v>2.4900000000000002</v>
      </c>
      <c r="AO2727" s="5">
        <v>0.45</v>
      </c>
      <c r="AT2727" s="5">
        <v>32.200000000000003</v>
      </c>
      <c r="AV2727" s="5">
        <v>18.940000000000001</v>
      </c>
      <c r="AW2727" s="5">
        <v>0.03</v>
      </c>
      <c r="AX2727" s="5">
        <v>0.04</v>
      </c>
      <c r="AY2727" s="5">
        <v>0.02</v>
      </c>
      <c r="BA2727" s="5">
        <v>5.1100000000000003</v>
      </c>
      <c r="BF2727" s="5">
        <v>0.18</v>
      </c>
      <c r="BH2727" s="5">
        <v>0.4</v>
      </c>
      <c r="BO2727" s="5">
        <v>29</v>
      </c>
      <c r="BQ2727" s="5">
        <v>2.5499999999999998</v>
      </c>
      <c r="BR2727" s="5">
        <v>2.61</v>
      </c>
      <c r="BX2727" s="5">
        <v>10.4</v>
      </c>
    </row>
    <row r="2728" spans="1:77" x14ac:dyDescent="0.2">
      <c r="A2728" s="2" t="s">
        <v>112</v>
      </c>
      <c r="B2728" s="3">
        <v>32456</v>
      </c>
      <c r="C2728" s="4">
        <v>27</v>
      </c>
      <c r="F2728" s="5">
        <v>0.01</v>
      </c>
      <c r="H2728" s="5">
        <v>0.32</v>
      </c>
      <c r="M2728" s="5">
        <v>0.22</v>
      </c>
      <c r="N2728" s="5">
        <v>0.2</v>
      </c>
      <c r="Q2728" s="5">
        <v>0.02</v>
      </c>
      <c r="S2728" s="5">
        <v>81</v>
      </c>
      <c r="T2728" s="5">
        <v>16</v>
      </c>
      <c r="U2728" s="5">
        <v>0.1</v>
      </c>
      <c r="V2728" s="5">
        <v>2</v>
      </c>
      <c r="W2728" s="5">
        <v>1.6</v>
      </c>
      <c r="AB2728" s="5">
        <v>15.37</v>
      </c>
      <c r="AE2728" s="5">
        <v>2.1</v>
      </c>
      <c r="AI2728" s="5">
        <v>0.8</v>
      </c>
      <c r="AJ2728" s="5">
        <v>47.4</v>
      </c>
      <c r="AN2728" s="5">
        <v>6.2</v>
      </c>
      <c r="AO2728" s="5">
        <v>0.24</v>
      </c>
      <c r="AT2728" s="5">
        <v>13</v>
      </c>
      <c r="AU2728" s="5">
        <v>0.2</v>
      </c>
      <c r="AV2728" s="5">
        <v>0.44</v>
      </c>
      <c r="AW2728" s="5">
        <v>3.54</v>
      </c>
      <c r="AX2728" s="5">
        <v>1.53</v>
      </c>
      <c r="BA2728" s="5">
        <v>7.07</v>
      </c>
      <c r="BE2728" s="5">
        <v>1</v>
      </c>
      <c r="BH2728" s="5">
        <v>4.25</v>
      </c>
      <c r="BO2728" s="5">
        <v>18.3</v>
      </c>
      <c r="BX2728" s="5">
        <v>9.5</v>
      </c>
      <c r="BY2728" s="5">
        <v>1.4</v>
      </c>
    </row>
    <row r="2729" spans="1:77" x14ac:dyDescent="0.2">
      <c r="A2729" s="2" t="s">
        <v>112</v>
      </c>
      <c r="B2729" s="3">
        <v>40862</v>
      </c>
      <c r="C2729" s="4">
        <v>25</v>
      </c>
      <c r="G2729" s="5">
        <v>1E-3</v>
      </c>
      <c r="H2729" s="5">
        <v>0.35</v>
      </c>
      <c r="M2729" s="5">
        <v>0.38</v>
      </c>
      <c r="S2729" s="5">
        <v>89.1</v>
      </c>
      <c r="T2729" s="5">
        <v>21</v>
      </c>
      <c r="V2729" s="5">
        <v>1.9</v>
      </c>
      <c r="W2729" s="5">
        <v>1.85</v>
      </c>
      <c r="AB2729" s="5">
        <v>14.6</v>
      </c>
      <c r="AD2729" s="5">
        <v>6.94</v>
      </c>
      <c r="AE2729" s="5">
        <v>1.91</v>
      </c>
      <c r="AJ2729" s="5">
        <v>49.9</v>
      </c>
      <c r="AN2729" s="5">
        <v>6.98</v>
      </c>
      <c r="AO2729" s="5">
        <v>0.22</v>
      </c>
      <c r="AT2729" s="5">
        <v>12.5</v>
      </c>
      <c r="AV2729" s="5">
        <v>0.22</v>
      </c>
      <c r="AW2729" s="5">
        <v>3.2799999999999999E-3</v>
      </c>
      <c r="AX2729" s="5">
        <v>0.02</v>
      </c>
      <c r="BA2729" s="5">
        <v>7.35</v>
      </c>
      <c r="BF2729" s="5">
        <v>0.09</v>
      </c>
      <c r="BH2729" s="5">
        <v>4.3600000000000003</v>
      </c>
      <c r="BO2729" s="5">
        <v>19.3</v>
      </c>
      <c r="BQ2729" s="5">
        <v>5.35</v>
      </c>
      <c r="BR2729" s="5">
        <v>5.74</v>
      </c>
      <c r="BT2729" s="5">
        <v>53</v>
      </c>
      <c r="BX2729" s="5">
        <v>9.8000000000000007</v>
      </c>
    </row>
    <row r="2730" spans="1:77" x14ac:dyDescent="0.2">
      <c r="A2730" s="2" t="s">
        <v>112</v>
      </c>
      <c r="B2730" s="3">
        <v>32674</v>
      </c>
      <c r="C2730" s="4">
        <v>20</v>
      </c>
      <c r="F2730" s="5">
        <v>0.01</v>
      </c>
      <c r="H2730" s="5">
        <v>0.79</v>
      </c>
      <c r="M2730" s="5">
        <v>0.55000000000000004</v>
      </c>
      <c r="S2730" s="5">
        <v>95</v>
      </c>
      <c r="T2730" s="5">
        <v>48</v>
      </c>
      <c r="V2730" s="5">
        <v>2.1</v>
      </c>
      <c r="W2730" s="5">
        <v>2.6</v>
      </c>
      <c r="AE2730" s="5">
        <v>6.2</v>
      </c>
      <c r="AJ2730" s="5">
        <v>77.2</v>
      </c>
      <c r="AN2730" s="5">
        <v>8.6</v>
      </c>
      <c r="AO2730" s="5">
        <v>0.15</v>
      </c>
      <c r="AT2730" s="5">
        <v>74</v>
      </c>
      <c r="AV2730" s="5">
        <v>0.44</v>
      </c>
      <c r="AW2730" s="5">
        <v>0.02</v>
      </c>
      <c r="AX2730" s="5">
        <v>0.06</v>
      </c>
      <c r="BA2730" s="5">
        <v>7.4</v>
      </c>
      <c r="BE2730" s="5">
        <v>0.2</v>
      </c>
      <c r="BH2730" s="5">
        <v>5.0999999999999996</v>
      </c>
      <c r="BO2730" s="5">
        <v>115</v>
      </c>
      <c r="BX2730" s="5">
        <v>12.5</v>
      </c>
    </row>
    <row r="2731" spans="1:77" x14ac:dyDescent="0.2">
      <c r="A2731" s="2" t="s">
        <v>112</v>
      </c>
      <c r="B2731" s="3">
        <v>40751</v>
      </c>
      <c r="C2731" s="4">
        <v>37</v>
      </c>
      <c r="G2731" s="5">
        <v>0.05</v>
      </c>
      <c r="H2731" s="5">
        <v>0.01</v>
      </c>
      <c r="J2731" s="5">
        <v>0.2</v>
      </c>
      <c r="M2731" s="5">
        <v>1.35</v>
      </c>
      <c r="N2731" s="5">
        <v>0.2</v>
      </c>
      <c r="Q2731" s="5">
        <v>0.46</v>
      </c>
      <c r="S2731" s="5">
        <v>13.7</v>
      </c>
      <c r="T2731" s="5">
        <v>49</v>
      </c>
      <c r="U2731" s="5">
        <v>0.2</v>
      </c>
      <c r="V2731" s="5">
        <v>2.2999999999999998</v>
      </c>
      <c r="W2731" s="5">
        <v>0.01</v>
      </c>
      <c r="AB2731" s="5">
        <v>3.25</v>
      </c>
      <c r="AD2731" s="5">
        <v>1.1299999999999999</v>
      </c>
      <c r="AE2731" s="5">
        <v>8.6999999999999993</v>
      </c>
      <c r="AI2731" s="5">
        <v>0.7</v>
      </c>
      <c r="AJ2731" s="5">
        <v>31.4</v>
      </c>
      <c r="AN2731" s="5">
        <v>2.33</v>
      </c>
      <c r="AO2731" s="5">
        <v>0.39</v>
      </c>
      <c r="AS2731" s="5">
        <v>0.35</v>
      </c>
      <c r="AT2731" s="5">
        <v>35.9</v>
      </c>
      <c r="AU2731" s="5">
        <v>1.6</v>
      </c>
      <c r="AV2731" s="5">
        <v>27.66</v>
      </c>
      <c r="AW2731" s="5">
        <v>0.04</v>
      </c>
      <c r="AX2731" s="5">
        <v>0.04</v>
      </c>
      <c r="BA2731" s="5">
        <v>5.47</v>
      </c>
      <c r="BC2731" s="5">
        <v>2.3E-3</v>
      </c>
      <c r="BF2731" s="5">
        <v>0.24</v>
      </c>
      <c r="BH2731" s="5">
        <v>0.33</v>
      </c>
      <c r="BO2731" s="5">
        <v>26.6</v>
      </c>
      <c r="BQ2731" s="5">
        <v>2.71</v>
      </c>
      <c r="BR2731" s="5">
        <v>2.68</v>
      </c>
      <c r="BS2731" s="5">
        <v>0.2</v>
      </c>
      <c r="BT2731" s="5">
        <v>17</v>
      </c>
      <c r="BV2731" s="5">
        <v>0.1</v>
      </c>
      <c r="BW2731" s="5">
        <v>0.1</v>
      </c>
      <c r="BX2731" s="5">
        <v>10.6</v>
      </c>
      <c r="BY2731" s="5">
        <v>4.4000000000000004</v>
      </c>
    </row>
    <row r="2732" spans="1:77" x14ac:dyDescent="0.2">
      <c r="A2732" s="2" t="s">
        <v>112</v>
      </c>
      <c r="B2732" s="3">
        <v>40324</v>
      </c>
      <c r="C2732" s="4">
        <v>25</v>
      </c>
      <c r="G2732" s="5">
        <v>0.02</v>
      </c>
      <c r="H2732" s="5">
        <v>0.01</v>
      </c>
      <c r="M2732" s="5">
        <v>1.29</v>
      </c>
      <c r="Q2732" s="5">
        <v>0.57999999999999996</v>
      </c>
      <c r="S2732" s="5">
        <v>15.4</v>
      </c>
      <c r="T2732" s="5">
        <v>46</v>
      </c>
      <c r="V2732" s="5">
        <v>2.2000000000000002</v>
      </c>
      <c r="W2732" s="5">
        <v>6.0000000000000001E-3</v>
      </c>
      <c r="AB2732" s="5">
        <v>3.17</v>
      </c>
      <c r="AD2732" s="5">
        <v>3.73</v>
      </c>
      <c r="AE2732" s="5">
        <v>9.18</v>
      </c>
      <c r="AJ2732" s="5">
        <v>31.7</v>
      </c>
      <c r="AN2732" s="5">
        <v>2.67</v>
      </c>
      <c r="AO2732" s="5">
        <v>0.47</v>
      </c>
      <c r="AT2732" s="5">
        <v>31.8</v>
      </c>
      <c r="AV2732" s="5">
        <v>34.17</v>
      </c>
      <c r="AW2732" s="5">
        <v>0.01</v>
      </c>
      <c r="AX2732" s="5">
        <v>0.03</v>
      </c>
      <c r="BA2732" s="5">
        <v>5.21</v>
      </c>
      <c r="BF2732" s="5">
        <v>0.51</v>
      </c>
      <c r="BH2732" s="5">
        <v>0.3</v>
      </c>
      <c r="BO2732" s="5">
        <v>27.8</v>
      </c>
      <c r="BQ2732" s="5">
        <v>2.73</v>
      </c>
      <c r="BR2732" s="5">
        <v>2.63</v>
      </c>
      <c r="BX2732" s="5">
        <v>10.3</v>
      </c>
    </row>
    <row r="2733" spans="1:77" x14ac:dyDescent="0.2">
      <c r="A2733" s="2" t="s">
        <v>112</v>
      </c>
      <c r="B2733" s="3">
        <v>40106</v>
      </c>
      <c r="C2733" s="4">
        <v>23</v>
      </c>
      <c r="F2733" s="5">
        <v>0.04</v>
      </c>
      <c r="H2733" s="5">
        <v>0.02</v>
      </c>
      <c r="M2733" s="5">
        <v>1.4</v>
      </c>
      <c r="S2733" s="5">
        <v>16.5</v>
      </c>
      <c r="T2733" s="5">
        <v>49.2</v>
      </c>
      <c r="V2733" s="5">
        <v>1.8</v>
      </c>
      <c r="W2733" s="5">
        <v>0.02</v>
      </c>
      <c r="AD2733" s="5">
        <v>-0.06</v>
      </c>
      <c r="AE2733" s="5">
        <v>8.6</v>
      </c>
      <c r="AJ2733" s="5">
        <v>33.4</v>
      </c>
      <c r="AN2733" s="5">
        <v>2.9</v>
      </c>
      <c r="AO2733" s="5">
        <v>0.43</v>
      </c>
      <c r="AT2733" s="5">
        <v>31.5</v>
      </c>
      <c r="AV2733" s="5">
        <v>23.3</v>
      </c>
      <c r="AW2733" s="5">
        <v>7.0000000000000007E-2</v>
      </c>
      <c r="AX2733" s="5">
        <v>0.1</v>
      </c>
      <c r="BA2733" s="5">
        <v>5.3</v>
      </c>
      <c r="BE2733" s="5">
        <v>0.2</v>
      </c>
      <c r="BH2733" s="5">
        <v>0.3</v>
      </c>
      <c r="BO2733" s="5">
        <v>31.1</v>
      </c>
      <c r="BQ2733" s="5">
        <v>2.7</v>
      </c>
      <c r="BR2733" s="5">
        <v>2.7</v>
      </c>
      <c r="BX2733" s="5">
        <v>11.6</v>
      </c>
    </row>
    <row r="2734" spans="1:77" x14ac:dyDescent="0.2">
      <c r="A2734" s="2" t="s">
        <v>112</v>
      </c>
      <c r="B2734" s="3">
        <v>39966</v>
      </c>
      <c r="C2734" s="4">
        <v>23</v>
      </c>
      <c r="G2734" s="5">
        <v>0.05</v>
      </c>
      <c r="H2734" s="5">
        <v>0.01</v>
      </c>
      <c r="M2734" s="5">
        <v>1.22</v>
      </c>
      <c r="Q2734" s="5">
        <v>0.49</v>
      </c>
      <c r="S2734" s="5">
        <v>17.399999999999999</v>
      </c>
      <c r="T2734" s="5">
        <v>47</v>
      </c>
      <c r="V2734" s="5">
        <v>2.2000000000000002</v>
      </c>
      <c r="W2734" s="5">
        <v>0.01</v>
      </c>
      <c r="AB2734" s="5">
        <v>3.35</v>
      </c>
      <c r="AD2734" s="5">
        <v>6.28</v>
      </c>
      <c r="AE2734" s="5">
        <v>10.8</v>
      </c>
      <c r="AJ2734" s="5">
        <v>33.6</v>
      </c>
      <c r="AN2734" s="5">
        <v>2.98</v>
      </c>
      <c r="AO2734" s="5">
        <v>0.47</v>
      </c>
      <c r="AT2734" s="5">
        <v>37.1</v>
      </c>
      <c r="AV2734" s="5">
        <v>31.6</v>
      </c>
      <c r="AW2734" s="5">
        <v>0.03</v>
      </c>
      <c r="AX2734" s="5">
        <v>0.03</v>
      </c>
      <c r="BA2734" s="5">
        <v>5.19</v>
      </c>
      <c r="BF2734" s="5">
        <v>0.31</v>
      </c>
      <c r="BH2734" s="5">
        <v>0.28000000000000003</v>
      </c>
      <c r="BO2734" s="5">
        <v>34</v>
      </c>
      <c r="BX2734" s="5">
        <v>10.7</v>
      </c>
    </row>
    <row r="2735" spans="1:77" x14ac:dyDescent="0.2">
      <c r="A2735" s="2" t="s">
        <v>112</v>
      </c>
      <c r="B2735" s="3">
        <v>38849</v>
      </c>
      <c r="C2735" s="4">
        <v>31</v>
      </c>
      <c r="F2735" s="5">
        <v>0.08</v>
      </c>
      <c r="H2735" s="5">
        <v>0.02</v>
      </c>
      <c r="J2735" s="5">
        <v>5</v>
      </c>
      <c r="M2735" s="5">
        <v>2.6</v>
      </c>
      <c r="N2735" s="5">
        <v>2.5</v>
      </c>
      <c r="Q2735" s="5">
        <v>1</v>
      </c>
      <c r="S2735" s="5">
        <v>14.39</v>
      </c>
      <c r="T2735" s="5">
        <v>51</v>
      </c>
      <c r="U2735" s="5">
        <v>5</v>
      </c>
      <c r="V2735" s="5">
        <v>3</v>
      </c>
      <c r="W2735" s="5">
        <v>0.02</v>
      </c>
      <c r="AD2735" s="5">
        <v>-0.1</v>
      </c>
      <c r="AE2735" s="5">
        <v>10.050000000000001</v>
      </c>
      <c r="AI2735" s="5">
        <v>10</v>
      </c>
      <c r="AJ2735" s="5">
        <v>35</v>
      </c>
      <c r="AN2735" s="5">
        <v>2.72</v>
      </c>
      <c r="AO2735" s="5">
        <v>0.4</v>
      </c>
      <c r="AT2735" s="5">
        <v>40.799999999999997</v>
      </c>
      <c r="AU2735" s="5">
        <v>2</v>
      </c>
      <c r="AV2735" s="5">
        <v>38.11</v>
      </c>
      <c r="AW2735" s="5">
        <v>0.02</v>
      </c>
      <c r="AX2735" s="5">
        <v>0.06</v>
      </c>
      <c r="BA2735" s="5">
        <v>5.34</v>
      </c>
      <c r="BC2735" s="5">
        <v>0.1</v>
      </c>
      <c r="BE2735" s="5">
        <v>0.5</v>
      </c>
      <c r="BH2735" s="5">
        <v>0.24</v>
      </c>
      <c r="BO2735" s="5">
        <v>34</v>
      </c>
      <c r="BQ2735" s="5">
        <v>3</v>
      </c>
      <c r="BR2735" s="5">
        <v>2.99</v>
      </c>
      <c r="BX2735" s="5">
        <v>10.4</v>
      </c>
      <c r="BY2735" s="5">
        <v>10</v>
      </c>
    </row>
    <row r="2736" spans="1:77" x14ac:dyDescent="0.2">
      <c r="A2736" s="2" t="s">
        <v>112</v>
      </c>
      <c r="B2736" s="3">
        <v>38681</v>
      </c>
      <c r="C2736" s="4">
        <v>33</v>
      </c>
      <c r="F2736" s="5">
        <v>0.08</v>
      </c>
      <c r="H2736" s="5">
        <v>0.06</v>
      </c>
      <c r="J2736" s="5">
        <v>1</v>
      </c>
      <c r="M2736" s="5">
        <v>1.3</v>
      </c>
      <c r="N2736" s="5">
        <v>2</v>
      </c>
      <c r="Q2736" s="5">
        <v>0.8</v>
      </c>
      <c r="S2736" s="5">
        <v>16.5</v>
      </c>
      <c r="T2736" s="5">
        <v>61</v>
      </c>
      <c r="U2736" s="5">
        <v>1</v>
      </c>
      <c r="V2736" s="5">
        <v>3</v>
      </c>
      <c r="W2736" s="5">
        <v>0.01</v>
      </c>
      <c r="AB2736" s="5">
        <v>3.5</v>
      </c>
      <c r="AD2736" s="5">
        <v>-1.8</v>
      </c>
      <c r="AE2736" s="5">
        <v>8.3000000000000007</v>
      </c>
      <c r="AI2736" s="5">
        <v>1</v>
      </c>
      <c r="AJ2736" s="5">
        <v>38.5</v>
      </c>
      <c r="AN2736" s="5">
        <v>3.1</v>
      </c>
      <c r="AO2736" s="5">
        <v>0.47</v>
      </c>
      <c r="AT2736" s="5">
        <v>41</v>
      </c>
      <c r="AU2736" s="5">
        <v>3</v>
      </c>
      <c r="AV2736" s="5">
        <v>41.16</v>
      </c>
      <c r="AW2736" s="5">
        <v>0.03</v>
      </c>
      <c r="AX2736" s="5">
        <v>0.03</v>
      </c>
      <c r="BA2736" s="5">
        <v>5.0999999999999996</v>
      </c>
      <c r="BC2736" s="5">
        <v>0.1</v>
      </c>
      <c r="BE2736" s="5">
        <v>0.6</v>
      </c>
      <c r="BH2736" s="5">
        <v>0.1</v>
      </c>
      <c r="BI2736" s="5">
        <v>0.1</v>
      </c>
      <c r="BO2736" s="5">
        <v>32</v>
      </c>
      <c r="BQ2736" s="5">
        <v>-3.15</v>
      </c>
      <c r="BR2736" s="5">
        <v>3.09</v>
      </c>
      <c r="BX2736" s="5">
        <v>11.6</v>
      </c>
      <c r="BY2736" s="5">
        <v>13</v>
      </c>
    </row>
    <row r="2737" spans="1:77" x14ac:dyDescent="0.2">
      <c r="A2737" s="2" t="s">
        <v>112</v>
      </c>
      <c r="B2737" s="3">
        <v>35381</v>
      </c>
      <c r="C2737" s="4">
        <v>21</v>
      </c>
      <c r="F2737" s="5">
        <v>0.18</v>
      </c>
      <c r="H2737" s="5">
        <v>0.09</v>
      </c>
      <c r="M2737" s="5">
        <v>1.6</v>
      </c>
      <c r="S2737" s="5">
        <v>19</v>
      </c>
      <c r="T2737" s="5">
        <v>42</v>
      </c>
      <c r="V2737" s="5">
        <v>0.8</v>
      </c>
      <c r="W2737" s="5">
        <v>0.01</v>
      </c>
      <c r="AB2737" s="5">
        <v>3.92</v>
      </c>
      <c r="AE2737" s="5">
        <v>10.7</v>
      </c>
      <c r="AJ2737" s="5">
        <v>42.4</v>
      </c>
      <c r="AN2737" s="5">
        <v>5.0999999999999996</v>
      </c>
      <c r="AO2737" s="5">
        <v>0.43</v>
      </c>
      <c r="AT2737" s="5">
        <v>43.3</v>
      </c>
      <c r="AV2737" s="5">
        <v>48.69</v>
      </c>
      <c r="AW2737" s="5">
        <v>0.03</v>
      </c>
      <c r="AX2737" s="5">
        <v>0.09</v>
      </c>
      <c r="BA2737" s="5">
        <v>4.99</v>
      </c>
      <c r="BE2737" s="5">
        <v>0.3</v>
      </c>
      <c r="BH2737" s="5">
        <v>1.1000000000000001</v>
      </c>
      <c r="BO2737" s="5">
        <v>35.700000000000003</v>
      </c>
      <c r="BX2737" s="5">
        <v>10.7</v>
      </c>
    </row>
    <row r="2738" spans="1:77" x14ac:dyDescent="0.2">
      <c r="A2738" s="2" t="s">
        <v>112</v>
      </c>
      <c r="B2738" s="3">
        <v>42241</v>
      </c>
      <c r="C2738" s="4">
        <v>31</v>
      </c>
      <c r="G2738" s="5">
        <v>7.0000000000000001E-3</v>
      </c>
      <c r="H2738" s="5">
        <v>0.37</v>
      </c>
      <c r="J2738" s="5">
        <v>0.5</v>
      </c>
      <c r="M2738" s="5">
        <v>0.33</v>
      </c>
      <c r="N2738" s="5">
        <v>0.2</v>
      </c>
      <c r="Q2738" s="5">
        <v>0.02</v>
      </c>
      <c r="S2738" s="5">
        <v>81.7</v>
      </c>
      <c r="T2738" s="5">
        <v>20</v>
      </c>
      <c r="U2738" s="5">
        <v>0.2</v>
      </c>
      <c r="V2738" s="5">
        <v>1.7</v>
      </c>
      <c r="W2738" s="5">
        <v>1.69</v>
      </c>
      <c r="AB2738" s="5">
        <v>15.47</v>
      </c>
      <c r="AC2738" s="5">
        <v>10</v>
      </c>
      <c r="AD2738" s="5">
        <v>0.64</v>
      </c>
      <c r="AE2738" s="5">
        <v>1.88</v>
      </c>
      <c r="AI2738" s="5">
        <v>0.5</v>
      </c>
      <c r="AN2738" s="5">
        <v>6.41</v>
      </c>
      <c r="AO2738" s="5">
        <v>0.19</v>
      </c>
      <c r="AT2738" s="5">
        <v>13.1</v>
      </c>
      <c r="AU2738" s="5">
        <v>0.5</v>
      </c>
      <c r="AV2738" s="5">
        <v>0.22</v>
      </c>
      <c r="AW2738" s="5">
        <v>3.2799999999999999E-3</v>
      </c>
      <c r="AX2738" s="5">
        <v>0.02</v>
      </c>
      <c r="BA2738" s="5">
        <v>7.42</v>
      </c>
      <c r="BC2738" s="5">
        <v>2.5999999999999999E-3</v>
      </c>
      <c r="BH2738" s="5">
        <v>4.33</v>
      </c>
      <c r="BO2738" s="5">
        <v>23.1</v>
      </c>
      <c r="BQ2738" s="5">
        <v>5.38</v>
      </c>
      <c r="BR2738" s="5">
        <v>5.34</v>
      </c>
      <c r="BX2738" s="5">
        <v>10</v>
      </c>
      <c r="BY2738" s="5">
        <v>2.2000000000000002</v>
      </c>
    </row>
    <row r="2739" spans="1:77" x14ac:dyDescent="0.2">
      <c r="A2739" s="2" t="s">
        <v>112</v>
      </c>
      <c r="B2739" s="3">
        <v>41904</v>
      </c>
      <c r="C2739" s="4">
        <v>25</v>
      </c>
      <c r="G2739" s="5">
        <v>4.0000000000000001E-3</v>
      </c>
      <c r="H2739" s="5">
        <v>0.35</v>
      </c>
      <c r="M2739" s="5">
        <v>0.39</v>
      </c>
      <c r="S2739" s="5">
        <v>82.2</v>
      </c>
      <c r="T2739" s="5">
        <v>19</v>
      </c>
      <c r="V2739" s="5">
        <v>2.1</v>
      </c>
      <c r="W2739" s="5">
        <v>1.77</v>
      </c>
      <c r="AB2739" s="5">
        <v>15.71</v>
      </c>
      <c r="AD2739" s="5">
        <v>0.95</v>
      </c>
      <c r="AE2739" s="5">
        <v>1.88</v>
      </c>
      <c r="AJ2739" s="5">
        <v>48.8</v>
      </c>
      <c r="AN2739" s="5">
        <v>6.4</v>
      </c>
      <c r="AO2739" s="5">
        <v>0.21</v>
      </c>
      <c r="AT2739" s="5">
        <v>12.6</v>
      </c>
      <c r="AV2739" s="5">
        <v>0.22</v>
      </c>
      <c r="AW2739" s="5">
        <v>3.2799999999999999E-3</v>
      </c>
      <c r="AX2739" s="5">
        <v>0.03</v>
      </c>
      <c r="AY2739" s="5">
        <v>0.12</v>
      </c>
      <c r="BA2739" s="5">
        <v>7.46</v>
      </c>
      <c r="BF2739" s="5">
        <v>0.2</v>
      </c>
      <c r="BH2739" s="5">
        <v>4.3499999999999996</v>
      </c>
      <c r="BO2739" s="5">
        <v>19.7</v>
      </c>
      <c r="BQ2739" s="5">
        <v>5.3</v>
      </c>
      <c r="BR2739" s="5">
        <v>5.35</v>
      </c>
      <c r="BX2739" s="5">
        <v>9.6999999999999993</v>
      </c>
    </row>
    <row r="2740" spans="1:77" x14ac:dyDescent="0.2">
      <c r="A2740" s="2" t="s">
        <v>112</v>
      </c>
      <c r="B2740" s="3">
        <v>35697</v>
      </c>
      <c r="C2740" s="4">
        <v>30</v>
      </c>
      <c r="H2740" s="5">
        <v>0.39</v>
      </c>
      <c r="J2740" s="5">
        <v>0.5</v>
      </c>
      <c r="M2740" s="5">
        <v>0.33</v>
      </c>
      <c r="N2740" s="5">
        <v>1</v>
      </c>
      <c r="O2740" s="5">
        <v>50</v>
      </c>
      <c r="Q2740" s="5">
        <v>0.2</v>
      </c>
      <c r="S2740" s="5">
        <v>73</v>
      </c>
      <c r="T2740" s="5">
        <v>20</v>
      </c>
      <c r="U2740" s="5">
        <v>0.2</v>
      </c>
      <c r="V2740" s="5">
        <v>1.7</v>
      </c>
      <c r="W2740" s="5">
        <v>1.6</v>
      </c>
      <c r="AB2740" s="5">
        <v>16.55</v>
      </c>
      <c r="AE2740" s="5">
        <v>2.6</v>
      </c>
      <c r="AI2740" s="5">
        <v>1</v>
      </c>
      <c r="AJ2740" s="5">
        <v>49.9</v>
      </c>
      <c r="AN2740" s="5">
        <v>6.5</v>
      </c>
      <c r="AO2740" s="5">
        <v>0.22</v>
      </c>
      <c r="AT2740" s="5">
        <v>12</v>
      </c>
      <c r="AU2740" s="5">
        <v>1</v>
      </c>
      <c r="AV2740" s="5">
        <v>0.22</v>
      </c>
      <c r="AW2740" s="5">
        <v>0.06</v>
      </c>
      <c r="AX2740" s="5">
        <v>0.01</v>
      </c>
      <c r="AY2740" s="5">
        <v>0.01</v>
      </c>
      <c r="BA2740" s="5">
        <v>7.32</v>
      </c>
      <c r="BC2740" s="5">
        <v>3.3999999999999998E-3</v>
      </c>
      <c r="BE2740" s="5">
        <v>0.2</v>
      </c>
      <c r="BH2740" s="5">
        <v>4.29</v>
      </c>
      <c r="BO2740" s="5">
        <v>20.7</v>
      </c>
      <c r="BX2740" s="5">
        <v>9.6999999999999993</v>
      </c>
      <c r="BY2740" s="5">
        <v>1</v>
      </c>
    </row>
    <row r="2741" spans="1:77" x14ac:dyDescent="0.2">
      <c r="A2741" s="2" t="s">
        <v>363</v>
      </c>
      <c r="B2741" s="3">
        <v>41297</v>
      </c>
      <c r="C2741" s="4">
        <v>26</v>
      </c>
      <c r="G2741" s="5">
        <v>6.0000000000000001E-3</v>
      </c>
      <c r="H2741" s="5">
        <v>0.35</v>
      </c>
      <c r="M2741" s="5">
        <v>0.41</v>
      </c>
      <c r="S2741" s="5">
        <v>96.2</v>
      </c>
      <c r="T2741" s="5">
        <v>20</v>
      </c>
      <c r="V2741" s="5">
        <v>1.8</v>
      </c>
      <c r="W2741" s="5">
        <v>1.79</v>
      </c>
      <c r="AB2741" s="5">
        <v>15.17</v>
      </c>
      <c r="AD2741" s="5">
        <v>14.09</v>
      </c>
      <c r="AE2741" s="5">
        <v>2.04</v>
      </c>
      <c r="AJ2741" s="5">
        <v>50.1</v>
      </c>
      <c r="AN2741" s="5">
        <v>7.17</v>
      </c>
      <c r="AO2741" s="5">
        <v>0.23</v>
      </c>
      <c r="AT2741" s="5">
        <v>14.3</v>
      </c>
      <c r="AV2741" s="5">
        <v>0.22</v>
      </c>
      <c r="AW2741" s="5">
        <v>3.2799999999999999E-3</v>
      </c>
      <c r="AX2741" s="5">
        <v>0.02</v>
      </c>
      <c r="AY2741" s="5">
        <v>0.13</v>
      </c>
      <c r="BA2741" s="5">
        <v>7.01</v>
      </c>
      <c r="BF2741" s="5">
        <v>0.4</v>
      </c>
      <c r="BH2741" s="5">
        <v>4.3499999999999996</v>
      </c>
      <c r="BO2741" s="5">
        <v>22.1</v>
      </c>
      <c r="BQ2741" s="5">
        <v>5.37</v>
      </c>
      <c r="BR2741" s="5">
        <v>6.19</v>
      </c>
      <c r="BT2741" s="5">
        <v>51</v>
      </c>
      <c r="BX2741" s="5">
        <v>9.1999999999999993</v>
      </c>
    </row>
    <row r="2742" spans="1:77" x14ac:dyDescent="0.2">
      <c r="A2742" s="2" t="s">
        <v>363</v>
      </c>
      <c r="B2742" s="3">
        <v>40525</v>
      </c>
      <c r="C2742" s="4">
        <v>35</v>
      </c>
      <c r="G2742" s="5">
        <v>1E-3</v>
      </c>
      <c r="H2742" s="5">
        <v>0.09</v>
      </c>
      <c r="J2742" s="5">
        <v>0.4</v>
      </c>
      <c r="M2742" s="5">
        <v>0.45</v>
      </c>
      <c r="N2742" s="5">
        <v>0.2</v>
      </c>
      <c r="Q2742" s="5">
        <v>0.02</v>
      </c>
      <c r="S2742" s="5">
        <v>124</v>
      </c>
      <c r="T2742" s="5">
        <v>27</v>
      </c>
      <c r="U2742" s="5">
        <v>0.2</v>
      </c>
      <c r="V2742" s="5">
        <v>1.7</v>
      </c>
      <c r="W2742" s="5">
        <v>0.4</v>
      </c>
      <c r="AB2742" s="5">
        <v>8.56</v>
      </c>
      <c r="AD2742" s="5">
        <v>9.26</v>
      </c>
      <c r="AE2742" s="5">
        <v>1.62</v>
      </c>
      <c r="AI2742" s="5">
        <v>0.5</v>
      </c>
      <c r="AJ2742" s="5">
        <v>64.5</v>
      </c>
      <c r="AN2742" s="5">
        <v>9.1</v>
      </c>
      <c r="AO2742" s="5">
        <v>0.16</v>
      </c>
      <c r="AS2742" s="5">
        <v>1.7</v>
      </c>
      <c r="AT2742" s="5">
        <v>17.399999999999999</v>
      </c>
      <c r="AU2742" s="5">
        <v>0.5</v>
      </c>
      <c r="AV2742" s="5">
        <v>7.43</v>
      </c>
      <c r="AW2742" s="5">
        <v>0.01</v>
      </c>
      <c r="AX2742" s="5">
        <v>0.06</v>
      </c>
      <c r="BA2742" s="5">
        <v>7.17</v>
      </c>
      <c r="BC2742" s="5">
        <v>1E-3</v>
      </c>
      <c r="BE2742" s="5">
        <v>0.5</v>
      </c>
      <c r="BF2742" s="5">
        <v>0.81</v>
      </c>
      <c r="BH2742" s="5">
        <v>4.8</v>
      </c>
      <c r="BO2742" s="5">
        <v>67.099999999999994</v>
      </c>
      <c r="BQ2742" s="5">
        <v>7.08</v>
      </c>
      <c r="BR2742" s="5">
        <v>7.77</v>
      </c>
      <c r="BW2742" s="5">
        <v>0.5</v>
      </c>
      <c r="BX2742" s="5">
        <v>9.8000000000000007</v>
      </c>
      <c r="BY2742" s="5">
        <v>1.1000000000000001</v>
      </c>
    </row>
    <row r="2743" spans="1:77" x14ac:dyDescent="0.2">
      <c r="A2743" s="2" t="s">
        <v>363</v>
      </c>
      <c r="B2743" s="3">
        <v>40525</v>
      </c>
      <c r="C2743" s="4">
        <v>33</v>
      </c>
      <c r="G2743" s="5">
        <v>1E-3</v>
      </c>
      <c r="H2743" s="5">
        <v>0.35</v>
      </c>
      <c r="J2743" s="5">
        <v>0.4</v>
      </c>
      <c r="M2743" s="5">
        <v>0.33</v>
      </c>
      <c r="N2743" s="5">
        <v>0.2</v>
      </c>
      <c r="Q2743" s="5">
        <v>0.02</v>
      </c>
      <c r="S2743" s="5">
        <v>91.7</v>
      </c>
      <c r="T2743" s="5">
        <v>19</v>
      </c>
      <c r="U2743" s="5">
        <v>0.2</v>
      </c>
      <c r="V2743" s="5">
        <v>1.9</v>
      </c>
      <c r="W2743" s="5">
        <v>1.83</v>
      </c>
      <c r="AB2743" s="5">
        <v>15.44</v>
      </c>
      <c r="AD2743" s="5">
        <v>11.89</v>
      </c>
      <c r="AE2743" s="5">
        <v>1.99</v>
      </c>
      <c r="AI2743" s="5">
        <v>0.5</v>
      </c>
      <c r="AJ2743" s="5">
        <v>48.7</v>
      </c>
      <c r="AN2743" s="5">
        <v>7.21</v>
      </c>
      <c r="AO2743" s="5">
        <v>0.22</v>
      </c>
      <c r="AS2743" s="5">
        <v>0.36</v>
      </c>
      <c r="AT2743" s="5">
        <v>13.5</v>
      </c>
      <c r="AU2743" s="5">
        <v>0.5</v>
      </c>
      <c r="AV2743" s="5">
        <v>0.22</v>
      </c>
      <c r="AW2743" s="5">
        <v>3.9399999999999999E-3</v>
      </c>
      <c r="AX2743" s="5">
        <v>0.04</v>
      </c>
      <c r="BA2743" s="5">
        <v>7.3</v>
      </c>
      <c r="BC2743" s="5">
        <v>1E-3</v>
      </c>
      <c r="BH2743" s="5">
        <v>4.37</v>
      </c>
      <c r="BO2743" s="5">
        <v>17.3</v>
      </c>
      <c r="BQ2743" s="5">
        <v>5.27</v>
      </c>
      <c r="BR2743" s="5">
        <v>5.93</v>
      </c>
      <c r="BW2743" s="5">
        <v>0.5</v>
      </c>
      <c r="BX2743" s="5">
        <v>8.9</v>
      </c>
      <c r="BY2743" s="5">
        <v>0.5</v>
      </c>
    </row>
    <row r="2744" spans="1:77" x14ac:dyDescent="0.2">
      <c r="A2744" s="2" t="s">
        <v>363</v>
      </c>
      <c r="B2744" s="3">
        <v>40143</v>
      </c>
      <c r="C2744" s="4">
        <v>22</v>
      </c>
      <c r="G2744" s="5">
        <v>1E-3</v>
      </c>
      <c r="H2744" s="5">
        <v>0.33</v>
      </c>
      <c r="M2744" s="5">
        <v>0.26</v>
      </c>
      <c r="S2744" s="5">
        <v>30.4</v>
      </c>
      <c r="T2744" s="5">
        <v>22</v>
      </c>
      <c r="V2744" s="5">
        <v>2.2000000000000002</v>
      </c>
      <c r="W2744" s="5">
        <v>1.1499999999999999</v>
      </c>
      <c r="AB2744" s="5">
        <v>15.61</v>
      </c>
      <c r="AD2744" s="5">
        <v>3.36</v>
      </c>
      <c r="AE2744" s="5">
        <v>0.7</v>
      </c>
      <c r="AJ2744" s="5">
        <v>49</v>
      </c>
      <c r="AN2744" s="5">
        <v>2.4</v>
      </c>
      <c r="AO2744" s="5">
        <v>0.14000000000000001</v>
      </c>
      <c r="AT2744" s="5">
        <v>4.2300000000000004</v>
      </c>
      <c r="AV2744" s="5">
        <v>0.22</v>
      </c>
      <c r="AW2744" s="5">
        <v>3.2799999999999999E-3</v>
      </c>
      <c r="AX2744" s="5">
        <v>0.01</v>
      </c>
      <c r="BA2744" s="5">
        <v>7.32</v>
      </c>
      <c r="BF2744" s="5">
        <v>0.28000000000000003</v>
      </c>
      <c r="BH2744" s="5">
        <v>4.34</v>
      </c>
      <c r="BO2744" s="5">
        <v>19.399999999999999</v>
      </c>
      <c r="BX2744" s="5">
        <v>9.6999999999999993</v>
      </c>
    </row>
    <row r="2745" spans="1:77" x14ac:dyDescent="0.2">
      <c r="A2745" s="2" t="s">
        <v>363</v>
      </c>
      <c r="B2745" s="3">
        <v>40114</v>
      </c>
      <c r="C2745" s="4">
        <v>23</v>
      </c>
      <c r="F2745" s="5">
        <v>0.01</v>
      </c>
      <c r="H2745" s="5">
        <v>0.44</v>
      </c>
      <c r="M2745" s="5">
        <v>0.3</v>
      </c>
      <c r="S2745" s="5">
        <v>76.599999999999994</v>
      </c>
      <c r="T2745" s="5">
        <v>17.2</v>
      </c>
      <c r="V2745" s="5">
        <v>0.1</v>
      </c>
      <c r="W2745" s="5">
        <v>1.71</v>
      </c>
      <c r="AD2745" s="5">
        <v>2</v>
      </c>
      <c r="AE2745" s="5">
        <v>3.8</v>
      </c>
      <c r="AJ2745" s="5">
        <v>49.8</v>
      </c>
      <c r="AN2745" s="5">
        <v>6.8</v>
      </c>
      <c r="AO2745" s="5">
        <v>0.2</v>
      </c>
      <c r="AT2745" s="5">
        <v>19.7</v>
      </c>
      <c r="AV2745" s="5">
        <v>3.87</v>
      </c>
      <c r="AW2745" s="5">
        <v>7.0000000000000007E-2</v>
      </c>
      <c r="AX2745" s="5">
        <v>0.28000000000000003</v>
      </c>
      <c r="BA2745" s="5">
        <v>7.4</v>
      </c>
      <c r="BE2745" s="5">
        <v>0.1</v>
      </c>
      <c r="BH2745" s="5">
        <v>4.4000000000000004</v>
      </c>
      <c r="BO2745" s="5">
        <v>19.100000000000001</v>
      </c>
      <c r="BQ2745" s="5">
        <v>5.3</v>
      </c>
      <c r="BR2745" s="5">
        <v>5.4</v>
      </c>
      <c r="BX2745" s="5">
        <v>9.5</v>
      </c>
    </row>
    <row r="2746" spans="1:77" x14ac:dyDescent="0.2">
      <c r="A2746" s="2" t="s">
        <v>363</v>
      </c>
      <c r="B2746" s="3">
        <v>39930</v>
      </c>
      <c r="C2746" s="4">
        <v>31</v>
      </c>
      <c r="G2746" s="5">
        <v>0.17</v>
      </c>
      <c r="H2746" s="5">
        <v>0.01</v>
      </c>
      <c r="J2746" s="5">
        <v>0.2</v>
      </c>
      <c r="M2746" s="5">
        <v>0.24</v>
      </c>
      <c r="N2746" s="5">
        <v>0.2</v>
      </c>
      <c r="Q2746" s="5">
        <v>0.59</v>
      </c>
      <c r="S2746" s="5">
        <v>24.1</v>
      </c>
      <c r="T2746" s="5">
        <v>17</v>
      </c>
      <c r="U2746" s="5">
        <v>0.5</v>
      </c>
      <c r="V2746" s="5">
        <v>1.3</v>
      </c>
      <c r="W2746" s="5">
        <v>5.0000000000000001E-3</v>
      </c>
      <c r="AB2746" s="5">
        <v>4.95</v>
      </c>
      <c r="AD2746" s="5">
        <v>2.39</v>
      </c>
      <c r="AE2746" s="5">
        <v>9.2100000000000009</v>
      </c>
      <c r="AI2746" s="5">
        <v>0.5</v>
      </c>
      <c r="AJ2746" s="5">
        <v>25.6</v>
      </c>
      <c r="AN2746" s="5">
        <v>2.8</v>
      </c>
      <c r="AO2746" s="5">
        <v>0.04</v>
      </c>
      <c r="AT2746" s="5">
        <v>9.0399999999999991</v>
      </c>
      <c r="AU2746" s="5">
        <v>1.9</v>
      </c>
      <c r="AV2746" s="5">
        <v>65.069999999999993</v>
      </c>
      <c r="AW2746" s="5">
        <v>3.2799999999999999E-3</v>
      </c>
      <c r="AX2746" s="5">
        <v>0.03</v>
      </c>
      <c r="BA2746" s="5">
        <v>4.93</v>
      </c>
      <c r="BC2746" s="5">
        <v>1.5E-3</v>
      </c>
      <c r="BF2746" s="5">
        <v>9.52</v>
      </c>
      <c r="BH2746" s="5">
        <v>0.08</v>
      </c>
      <c r="BO2746" s="5">
        <v>24.4</v>
      </c>
      <c r="BW2746" s="5">
        <v>0.5</v>
      </c>
      <c r="BX2746" s="5">
        <v>9.8000000000000007</v>
      </c>
      <c r="BY2746" s="5">
        <v>3.7</v>
      </c>
    </row>
    <row r="2747" spans="1:77" x14ac:dyDescent="0.2">
      <c r="A2747" s="2" t="s">
        <v>363</v>
      </c>
      <c r="B2747" s="3">
        <v>40290</v>
      </c>
      <c r="C2747" s="4">
        <v>25</v>
      </c>
      <c r="G2747" s="5">
        <v>0.13</v>
      </c>
      <c r="H2747" s="5">
        <v>0.01</v>
      </c>
      <c r="M2747" s="5">
        <v>0.55000000000000004</v>
      </c>
      <c r="S2747" s="5">
        <v>24.5</v>
      </c>
      <c r="T2747" s="5">
        <v>20</v>
      </c>
      <c r="V2747" s="5">
        <v>0.9</v>
      </c>
      <c r="W2747" s="5">
        <v>2E-3</v>
      </c>
      <c r="AB2747" s="5">
        <v>5.24</v>
      </c>
      <c r="AD2747" s="5">
        <v>0.91</v>
      </c>
      <c r="AE2747" s="5">
        <v>10</v>
      </c>
      <c r="AJ2747" s="5">
        <v>24.5</v>
      </c>
      <c r="AN2747" s="5">
        <v>2.8</v>
      </c>
      <c r="AO2747" s="5">
        <v>0.04</v>
      </c>
      <c r="AT2747" s="5">
        <v>8.64</v>
      </c>
      <c r="AV2747" s="5">
        <v>57.54</v>
      </c>
      <c r="AW2747" s="5">
        <v>3.2799999999999999E-3</v>
      </c>
      <c r="AX2747" s="5">
        <v>0.03</v>
      </c>
      <c r="BA2747" s="5">
        <v>4.78</v>
      </c>
      <c r="BE2747" s="5">
        <v>9.4</v>
      </c>
      <c r="BF2747" s="5">
        <v>9.06</v>
      </c>
      <c r="BH2747" s="5">
        <v>0.09</v>
      </c>
      <c r="BO2747" s="5">
        <v>26.1</v>
      </c>
      <c r="BQ2747" s="5">
        <v>2.13</v>
      </c>
      <c r="BR2747" s="5">
        <v>2.11</v>
      </c>
      <c r="BX2747" s="5">
        <v>9.9</v>
      </c>
    </row>
    <row r="2748" spans="1:77" x14ac:dyDescent="0.2">
      <c r="A2748" s="2" t="s">
        <v>363</v>
      </c>
      <c r="B2748" s="3">
        <v>40325</v>
      </c>
      <c r="C2748" s="4">
        <v>25</v>
      </c>
      <c r="G2748" s="5">
        <v>0.16</v>
      </c>
      <c r="H2748" s="5">
        <v>0.01</v>
      </c>
      <c r="M2748" s="5">
        <v>0.55000000000000004</v>
      </c>
      <c r="Q2748" s="5">
        <v>0.69</v>
      </c>
      <c r="S2748" s="5">
        <v>23.4</v>
      </c>
      <c r="T2748" s="5">
        <v>19</v>
      </c>
      <c r="V2748" s="5">
        <v>0.97</v>
      </c>
      <c r="W2748" s="5">
        <v>2E-3</v>
      </c>
      <c r="AB2748" s="5">
        <v>5.26</v>
      </c>
      <c r="AD2748" s="5">
        <v>1.86</v>
      </c>
      <c r="AE2748" s="5">
        <v>8.68</v>
      </c>
      <c r="AJ2748" s="5">
        <v>24.3</v>
      </c>
      <c r="AN2748" s="5">
        <v>2.61</v>
      </c>
      <c r="AO2748" s="5">
        <v>0.04</v>
      </c>
      <c r="AT2748" s="5">
        <v>8.44</v>
      </c>
      <c r="AV2748" s="5">
        <v>56.66</v>
      </c>
      <c r="AW2748" s="5">
        <v>3.2799999999999999E-3</v>
      </c>
      <c r="AX2748" s="5">
        <v>0.02</v>
      </c>
      <c r="BA2748" s="5">
        <v>4.8899999999999997</v>
      </c>
      <c r="BF2748" s="5">
        <v>9.58</v>
      </c>
      <c r="BH2748" s="5">
        <v>0.1</v>
      </c>
      <c r="BO2748" s="5">
        <v>23.3</v>
      </c>
      <c r="BQ2748" s="5">
        <v>2.04</v>
      </c>
      <c r="BR2748" s="5">
        <v>2</v>
      </c>
      <c r="BX2748" s="5">
        <v>10</v>
      </c>
    </row>
    <row r="2749" spans="1:77" x14ac:dyDescent="0.2">
      <c r="A2749" s="2" t="s">
        <v>363</v>
      </c>
      <c r="B2749" s="3">
        <v>40682</v>
      </c>
      <c r="C2749" s="4">
        <v>26</v>
      </c>
      <c r="G2749" s="5">
        <v>0.11</v>
      </c>
      <c r="H2749" s="5">
        <v>0.01</v>
      </c>
      <c r="M2749" s="5">
        <v>1.26</v>
      </c>
      <c r="Q2749" s="5">
        <v>0.93</v>
      </c>
      <c r="S2749" s="5">
        <v>22.3</v>
      </c>
      <c r="T2749" s="5">
        <v>18</v>
      </c>
      <c r="V2749" s="5">
        <v>1.3</v>
      </c>
      <c r="W2749" s="5">
        <v>2E-3</v>
      </c>
      <c r="AB2749" s="5">
        <v>5.0199999999999996</v>
      </c>
      <c r="AD2749" s="5">
        <v>2.76</v>
      </c>
      <c r="AE2749" s="5">
        <v>8.65</v>
      </c>
      <c r="AJ2749" s="5">
        <v>23.2</v>
      </c>
      <c r="AN2749" s="5">
        <v>2.5099999999999998</v>
      </c>
      <c r="AO2749" s="5">
        <v>0.03</v>
      </c>
      <c r="AT2749" s="5">
        <v>8.0399999999999991</v>
      </c>
      <c r="AV2749" s="5">
        <v>50.02</v>
      </c>
      <c r="AW2749" s="5">
        <v>3.2799999999999999E-3</v>
      </c>
      <c r="AX2749" s="5">
        <v>0.03</v>
      </c>
      <c r="BA2749" s="5">
        <v>4.7699999999999996</v>
      </c>
      <c r="BF2749" s="5">
        <v>9.2200000000000006</v>
      </c>
      <c r="BH2749" s="5">
        <v>0.1</v>
      </c>
      <c r="BO2749" s="5">
        <v>21.8</v>
      </c>
      <c r="BQ2749" s="5">
        <v>1.87</v>
      </c>
      <c r="BR2749" s="5">
        <v>1.92</v>
      </c>
      <c r="BT2749" s="5">
        <v>6</v>
      </c>
      <c r="BX2749" s="5">
        <v>9.5</v>
      </c>
    </row>
    <row r="2750" spans="1:77" x14ac:dyDescent="0.2">
      <c r="A2750" s="2" t="s">
        <v>363</v>
      </c>
      <c r="B2750" s="3">
        <v>41085</v>
      </c>
      <c r="C2750" s="4">
        <v>38</v>
      </c>
      <c r="G2750" s="5">
        <v>0.12</v>
      </c>
      <c r="H2750" s="5">
        <v>0.01</v>
      </c>
      <c r="J2750" s="5">
        <v>0.2</v>
      </c>
      <c r="M2750" s="5">
        <v>0.71</v>
      </c>
      <c r="N2750" s="5">
        <v>0.2</v>
      </c>
      <c r="Q2750" s="5">
        <v>0.55000000000000004</v>
      </c>
      <c r="S2750" s="5">
        <v>21.5</v>
      </c>
      <c r="T2750" s="5">
        <v>16</v>
      </c>
      <c r="U2750" s="5">
        <v>0.5</v>
      </c>
      <c r="V2750" s="5">
        <v>1.2</v>
      </c>
      <c r="W2750" s="5">
        <v>4.0000000000000001E-3</v>
      </c>
      <c r="AB2750" s="5">
        <v>4.82</v>
      </c>
      <c r="AD2750" s="5">
        <v>1.7</v>
      </c>
      <c r="AE2750" s="5">
        <v>8.49</v>
      </c>
      <c r="AI2750" s="5">
        <v>0.5</v>
      </c>
      <c r="AJ2750" s="5">
        <v>23.1</v>
      </c>
      <c r="AN2750" s="5">
        <v>2.4500000000000002</v>
      </c>
      <c r="AO2750" s="5">
        <v>0.03</v>
      </c>
      <c r="AS2750" s="5">
        <v>0.35</v>
      </c>
      <c r="AT2750" s="5">
        <v>8.41</v>
      </c>
      <c r="AU2750" s="5">
        <v>2</v>
      </c>
      <c r="AV2750" s="5">
        <v>50.46</v>
      </c>
      <c r="AW2750" s="5">
        <v>3.2799999999999999E-3</v>
      </c>
      <c r="AX2750" s="5">
        <v>0.02</v>
      </c>
      <c r="AY2750" s="5">
        <v>0.02</v>
      </c>
      <c r="BA2750" s="5">
        <v>4.88</v>
      </c>
      <c r="BC2750" s="5">
        <v>1.6999999999999999E-3</v>
      </c>
      <c r="BF2750" s="5">
        <v>10.73</v>
      </c>
      <c r="BH2750" s="5">
        <v>0.1</v>
      </c>
      <c r="BO2750" s="5">
        <v>23.6</v>
      </c>
      <c r="BQ2750" s="5">
        <v>1.85</v>
      </c>
      <c r="BR2750" s="5">
        <v>1.89</v>
      </c>
      <c r="BS2750" s="5">
        <v>0.2</v>
      </c>
      <c r="BT2750" s="5">
        <v>7.3</v>
      </c>
      <c r="BV2750" s="5">
        <v>0.1</v>
      </c>
      <c r="BW2750" s="5">
        <v>0.16</v>
      </c>
      <c r="BX2750" s="5">
        <v>9.6999999999999993</v>
      </c>
      <c r="BY2750" s="5">
        <v>3</v>
      </c>
    </row>
    <row r="2751" spans="1:77" x14ac:dyDescent="0.2">
      <c r="A2751" s="2" t="s">
        <v>363</v>
      </c>
      <c r="B2751" s="3">
        <v>41480</v>
      </c>
      <c r="C2751" s="4">
        <v>26</v>
      </c>
      <c r="G2751" s="5">
        <v>0.12</v>
      </c>
      <c r="H2751" s="5">
        <v>0.01</v>
      </c>
      <c r="M2751" s="5">
        <v>0.7</v>
      </c>
      <c r="Q2751" s="5">
        <v>0.53</v>
      </c>
      <c r="S2751" s="5">
        <v>19.600000000000001</v>
      </c>
      <c r="T2751" s="5">
        <v>10</v>
      </c>
      <c r="V2751" s="5">
        <v>1.1000000000000001</v>
      </c>
      <c r="W2751" s="5">
        <v>2E-3</v>
      </c>
      <c r="AB2751" s="5">
        <v>5.13</v>
      </c>
      <c r="AD2751" s="5">
        <v>1.84</v>
      </c>
      <c r="AE2751" s="5">
        <v>7.56</v>
      </c>
      <c r="AJ2751" s="5">
        <v>21.1</v>
      </c>
      <c r="AN2751" s="5">
        <v>2.1800000000000002</v>
      </c>
      <c r="AO2751" s="5">
        <v>0.03</v>
      </c>
      <c r="AT2751" s="5">
        <v>7.18</v>
      </c>
      <c r="AV2751" s="5">
        <v>48.69</v>
      </c>
      <c r="AW2751" s="5">
        <v>3.2799999999999999E-3</v>
      </c>
      <c r="AX2751" s="5">
        <v>0.02</v>
      </c>
      <c r="AY2751" s="5">
        <v>0.02</v>
      </c>
      <c r="BA2751" s="5">
        <v>4.72</v>
      </c>
      <c r="BF2751" s="5">
        <v>8.3800000000000008</v>
      </c>
      <c r="BH2751" s="5">
        <v>0.11</v>
      </c>
      <c r="BO2751" s="5">
        <v>23.6</v>
      </c>
      <c r="BQ2751" s="5">
        <v>1.67</v>
      </c>
      <c r="BR2751" s="5">
        <v>1.7</v>
      </c>
      <c r="BX2751" s="5">
        <v>9.6999999999999993</v>
      </c>
    </row>
    <row r="2752" spans="1:77" x14ac:dyDescent="0.2">
      <c r="A2752" s="2" t="s">
        <v>363</v>
      </c>
      <c r="B2752" s="3">
        <v>41793</v>
      </c>
      <c r="C2752" s="4">
        <v>25</v>
      </c>
      <c r="G2752" s="5">
        <v>0.14000000000000001</v>
      </c>
      <c r="H2752" s="5">
        <v>0.01</v>
      </c>
      <c r="M2752" s="5">
        <v>0.59</v>
      </c>
      <c r="Q2752" s="5">
        <v>0.51</v>
      </c>
      <c r="S2752" s="5">
        <v>18.399999999999999</v>
      </c>
      <c r="T2752" s="5">
        <v>10</v>
      </c>
      <c r="V2752" s="5">
        <v>1.1000000000000001</v>
      </c>
      <c r="AB2752" s="5">
        <v>5.33</v>
      </c>
      <c r="AD2752" s="5">
        <v>1.56</v>
      </c>
      <c r="AE2752" s="5">
        <v>7.69</v>
      </c>
      <c r="AJ2752" s="5">
        <v>20.5</v>
      </c>
      <c r="AN2752" s="5">
        <v>2.11</v>
      </c>
      <c r="AO2752" s="5">
        <v>0.03</v>
      </c>
      <c r="AT2752" s="5">
        <v>6.95</v>
      </c>
      <c r="AV2752" s="5">
        <v>49.13</v>
      </c>
      <c r="AW2752" s="5">
        <v>3.2799999999999999E-3</v>
      </c>
      <c r="AX2752" s="5">
        <v>0.02</v>
      </c>
      <c r="AY2752" s="5">
        <v>0.02</v>
      </c>
      <c r="BA2752" s="5">
        <v>5.0199999999999996</v>
      </c>
      <c r="BF2752" s="5">
        <v>2.93</v>
      </c>
      <c r="BH2752" s="5">
        <v>0.11</v>
      </c>
      <c r="BO2752" s="5">
        <v>22.1</v>
      </c>
      <c r="BQ2752" s="5">
        <v>1.64</v>
      </c>
      <c r="BR2752" s="5">
        <v>1.62</v>
      </c>
      <c r="BX2752" s="5">
        <v>9.5</v>
      </c>
    </row>
    <row r="2753" spans="1:77" x14ac:dyDescent="0.2">
      <c r="A2753" s="2" t="s">
        <v>363</v>
      </c>
      <c r="B2753" s="3">
        <v>41570</v>
      </c>
      <c r="C2753" s="4">
        <v>25</v>
      </c>
      <c r="G2753" s="5">
        <v>3.0000000000000001E-3</v>
      </c>
      <c r="H2753" s="5">
        <v>0.37</v>
      </c>
      <c r="M2753" s="5">
        <v>0.41</v>
      </c>
      <c r="S2753" s="5">
        <v>86.8</v>
      </c>
      <c r="T2753" s="5">
        <v>19</v>
      </c>
      <c r="V2753" s="5">
        <v>1.8</v>
      </c>
      <c r="W2753" s="5">
        <v>2.06</v>
      </c>
      <c r="AB2753" s="5">
        <v>15.77</v>
      </c>
      <c r="AD2753" s="5">
        <v>7.08</v>
      </c>
      <c r="AE2753" s="5">
        <v>1.96</v>
      </c>
      <c r="AJ2753" s="5">
        <v>49.9</v>
      </c>
      <c r="AN2753" s="5">
        <v>6.64</v>
      </c>
      <c r="AO2753" s="5">
        <v>0.22</v>
      </c>
      <c r="AT2753" s="5">
        <v>12.3</v>
      </c>
      <c r="AV2753" s="5">
        <v>0.22</v>
      </c>
      <c r="AW2753" s="5">
        <v>3.2799999999999999E-3</v>
      </c>
      <c r="AX2753" s="5">
        <v>0.02</v>
      </c>
      <c r="AY2753" s="5">
        <v>0.13</v>
      </c>
      <c r="BA2753" s="5">
        <v>7.34</v>
      </c>
      <c r="BF2753" s="5">
        <v>0.24</v>
      </c>
      <c r="BH2753" s="5">
        <v>4.3499999999999996</v>
      </c>
      <c r="BO2753" s="5">
        <v>16</v>
      </c>
      <c r="BQ2753" s="5">
        <v>5.22</v>
      </c>
      <c r="BR2753" s="5">
        <v>5.6</v>
      </c>
      <c r="BX2753" s="5">
        <v>9.6</v>
      </c>
    </row>
    <row r="2754" spans="1:77" x14ac:dyDescent="0.2">
      <c r="A2754" s="2" t="s">
        <v>397</v>
      </c>
      <c r="B2754" s="3">
        <v>41480</v>
      </c>
      <c r="C2754" s="4">
        <v>27</v>
      </c>
      <c r="G2754" s="5">
        <v>6.0000000000000001E-3</v>
      </c>
      <c r="H2754" s="5">
        <v>0.19</v>
      </c>
      <c r="J2754" s="5">
        <v>5.3</v>
      </c>
      <c r="M2754" s="5">
        <v>0.43</v>
      </c>
      <c r="S2754" s="5">
        <v>64.900000000000006</v>
      </c>
      <c r="T2754" s="5">
        <v>29</v>
      </c>
      <c r="V2754" s="5">
        <v>1.6</v>
      </c>
      <c r="W2754" s="5">
        <v>0.55000000000000004</v>
      </c>
      <c r="AB2754" s="5">
        <v>2.83</v>
      </c>
      <c r="AC2754" s="5">
        <v>100</v>
      </c>
      <c r="AD2754" s="5">
        <v>1.57</v>
      </c>
      <c r="AE2754" s="5">
        <v>3.37</v>
      </c>
      <c r="AJ2754" s="5">
        <v>42.5</v>
      </c>
      <c r="AN2754" s="5">
        <v>4.47</v>
      </c>
      <c r="AO2754" s="5">
        <v>0.11</v>
      </c>
      <c r="AT2754" s="5">
        <v>13.4</v>
      </c>
      <c r="AV2754" s="5">
        <v>6.24</v>
      </c>
      <c r="AW2754" s="5">
        <v>6.8999999999999999E-3</v>
      </c>
      <c r="AX2754" s="5">
        <v>0.16</v>
      </c>
      <c r="AY2754" s="5">
        <v>0.1</v>
      </c>
      <c r="BA2754" s="5">
        <v>6.83</v>
      </c>
      <c r="BF2754" s="5">
        <v>2.87</v>
      </c>
      <c r="BH2754" s="5">
        <v>2.78</v>
      </c>
      <c r="BO2754" s="5">
        <v>26.4</v>
      </c>
      <c r="BQ2754" s="5">
        <v>4.25</v>
      </c>
      <c r="BR2754" s="5">
        <v>4.32</v>
      </c>
      <c r="BX2754" s="5">
        <v>12.4</v>
      </c>
    </row>
    <row r="2755" spans="1:77" x14ac:dyDescent="0.2">
      <c r="A2755" s="2" t="s">
        <v>397</v>
      </c>
      <c r="B2755" s="3">
        <v>31714</v>
      </c>
      <c r="C2755" s="4">
        <v>29</v>
      </c>
      <c r="F2755" s="5">
        <v>0.19</v>
      </c>
      <c r="H2755" s="5">
        <v>0.28000000000000003</v>
      </c>
      <c r="J2755" s="5">
        <v>1</v>
      </c>
      <c r="M2755" s="5">
        <v>0.3</v>
      </c>
      <c r="N2755" s="5">
        <v>0.2</v>
      </c>
      <c r="Q2755" s="5">
        <v>0.03</v>
      </c>
      <c r="S2755" s="5">
        <v>83</v>
      </c>
      <c r="T2755" s="5">
        <v>22</v>
      </c>
      <c r="U2755" s="5">
        <v>0.2</v>
      </c>
      <c r="V2755" s="5">
        <v>2</v>
      </c>
      <c r="W2755" s="5">
        <v>1.5</v>
      </c>
      <c r="AB2755" s="5">
        <v>15.88</v>
      </c>
      <c r="AE2755" s="5">
        <v>1.8</v>
      </c>
      <c r="AI2755" s="5">
        <v>0.8</v>
      </c>
      <c r="AJ2755" s="5">
        <v>48.6</v>
      </c>
      <c r="AN2755" s="5">
        <v>7</v>
      </c>
      <c r="AO2755" s="5">
        <v>0.15</v>
      </c>
      <c r="AT2755" s="5">
        <v>12.1</v>
      </c>
      <c r="AU2755" s="5">
        <v>0.2</v>
      </c>
      <c r="AV2755" s="5">
        <v>0.04</v>
      </c>
      <c r="AW2755" s="5">
        <v>0.02</v>
      </c>
      <c r="AX2755" s="5">
        <v>0.01</v>
      </c>
      <c r="BA2755" s="5">
        <v>7.38</v>
      </c>
      <c r="BC2755" s="5">
        <v>6.0000000000000001E-3</v>
      </c>
      <c r="BE2755" s="5">
        <v>0.3</v>
      </c>
      <c r="BH2755" s="5">
        <v>4.3</v>
      </c>
      <c r="BO2755" s="5">
        <v>11.2</v>
      </c>
      <c r="BX2755" s="5">
        <v>9.6</v>
      </c>
      <c r="BY2755" s="5">
        <v>5.6</v>
      </c>
    </row>
    <row r="2756" spans="1:77" x14ac:dyDescent="0.2">
      <c r="A2756" s="2" t="s">
        <v>397</v>
      </c>
      <c r="B2756" s="3">
        <v>41578</v>
      </c>
      <c r="C2756" s="4">
        <v>32</v>
      </c>
      <c r="G2756" s="5">
        <v>0.01</v>
      </c>
      <c r="H2756" s="5">
        <v>0.19</v>
      </c>
      <c r="J2756" s="5">
        <v>0.6</v>
      </c>
      <c r="M2756" s="5">
        <v>0.18</v>
      </c>
      <c r="N2756" s="5">
        <v>0.2</v>
      </c>
      <c r="Q2756" s="5">
        <v>0.02</v>
      </c>
      <c r="S2756" s="5">
        <v>78.400000000000006</v>
      </c>
      <c r="T2756" s="5">
        <v>25</v>
      </c>
      <c r="U2756" s="5">
        <v>1.5</v>
      </c>
      <c r="V2756" s="5">
        <v>1.9</v>
      </c>
      <c r="W2756" s="5">
        <v>0.3</v>
      </c>
      <c r="AB2756" s="5">
        <v>23.78</v>
      </c>
      <c r="AD2756" s="5">
        <v>3.96</v>
      </c>
      <c r="AE2756" s="5">
        <v>1.08</v>
      </c>
      <c r="AI2756" s="5">
        <v>0.6</v>
      </c>
      <c r="AJ2756" s="5">
        <v>47</v>
      </c>
      <c r="AN2756" s="5">
        <v>5.64</v>
      </c>
      <c r="AO2756" s="5">
        <v>0.09</v>
      </c>
      <c r="AT2756" s="5">
        <v>12</v>
      </c>
      <c r="AU2756" s="5">
        <v>0.5</v>
      </c>
      <c r="AV2756" s="5">
        <v>4.51</v>
      </c>
      <c r="AW2756" s="5">
        <v>3.2799999999999999E-3</v>
      </c>
      <c r="AX2756" s="5">
        <v>0.04</v>
      </c>
      <c r="BA2756" s="5">
        <v>7.55</v>
      </c>
      <c r="BC2756" s="5">
        <v>1.5E-3</v>
      </c>
      <c r="BF2756" s="5">
        <v>2.0699999999999998</v>
      </c>
      <c r="BH2756" s="5">
        <v>2.92</v>
      </c>
      <c r="BO2756" s="5">
        <v>51.2</v>
      </c>
      <c r="BQ2756" s="5">
        <v>4.7699999999999996</v>
      </c>
      <c r="BR2756" s="5">
        <v>4.96</v>
      </c>
      <c r="BX2756" s="5">
        <v>9.1</v>
      </c>
      <c r="BY2756" s="5">
        <v>4.9000000000000004</v>
      </c>
    </row>
    <row r="2757" spans="1:77" x14ac:dyDescent="0.2">
      <c r="A2757" s="2" t="s">
        <v>227</v>
      </c>
      <c r="B2757" s="3">
        <v>41211</v>
      </c>
      <c r="C2757" s="4">
        <v>28</v>
      </c>
      <c r="G2757" s="5">
        <v>1E-3</v>
      </c>
      <c r="H2757" s="5">
        <v>0.13</v>
      </c>
      <c r="M2757" s="5">
        <v>0.16</v>
      </c>
      <c r="S2757" s="5">
        <v>78</v>
      </c>
      <c r="T2757" s="5">
        <v>25</v>
      </c>
      <c r="V2757" s="5">
        <v>1.9</v>
      </c>
      <c r="W2757" s="5">
        <v>0.12</v>
      </c>
      <c r="AB2757" s="5">
        <v>23.65</v>
      </c>
      <c r="AD2757" s="5">
        <v>1.46</v>
      </c>
      <c r="AE2757" s="5">
        <v>1.06</v>
      </c>
      <c r="AJ2757" s="5">
        <v>48.9</v>
      </c>
      <c r="AN2757" s="5">
        <v>5.77</v>
      </c>
      <c r="AO2757" s="5">
        <v>7.0000000000000007E-2</v>
      </c>
      <c r="AT2757" s="5">
        <v>12.8</v>
      </c>
      <c r="AV2757" s="5">
        <v>7.03</v>
      </c>
      <c r="AW2757" s="5">
        <v>3.2799999999999999E-3</v>
      </c>
      <c r="AX2757" s="5">
        <v>0.05</v>
      </c>
      <c r="AY2757" s="5">
        <v>0.02</v>
      </c>
      <c r="BA2757" s="5">
        <v>7.48</v>
      </c>
      <c r="BF2757" s="5">
        <v>1.52</v>
      </c>
      <c r="BH2757" s="5">
        <v>2.87</v>
      </c>
      <c r="BO2757" s="5">
        <v>57.9</v>
      </c>
      <c r="BQ2757" s="5">
        <v>4.9000000000000004</v>
      </c>
      <c r="BR2757" s="5">
        <v>4.97</v>
      </c>
      <c r="BS2757" s="5">
        <v>0.2</v>
      </c>
      <c r="BT2757" s="5">
        <v>34</v>
      </c>
      <c r="BV2757" s="5">
        <v>0.34</v>
      </c>
      <c r="BX2757" s="5">
        <v>9.4</v>
      </c>
    </row>
    <row r="2758" spans="1:77" x14ac:dyDescent="0.2">
      <c r="A2758" s="2" t="s">
        <v>227</v>
      </c>
      <c r="B2758" s="3">
        <v>40878</v>
      </c>
      <c r="C2758" s="4">
        <v>25</v>
      </c>
      <c r="G2758" s="5">
        <v>1E-3</v>
      </c>
      <c r="H2758" s="5">
        <v>0.19</v>
      </c>
      <c r="M2758" s="5">
        <v>0.14000000000000001</v>
      </c>
      <c r="S2758" s="5">
        <v>82.6</v>
      </c>
      <c r="T2758" s="5">
        <v>26</v>
      </c>
      <c r="V2758" s="5">
        <v>2.2000000000000002</v>
      </c>
      <c r="W2758" s="5">
        <v>0.22</v>
      </c>
      <c r="AB2758" s="5">
        <v>23.51</v>
      </c>
      <c r="AD2758" s="5">
        <v>7.19</v>
      </c>
      <c r="AE2758" s="5">
        <v>1.07</v>
      </c>
      <c r="AJ2758" s="5">
        <v>48.1</v>
      </c>
      <c r="AN2758" s="5">
        <v>6.43</v>
      </c>
      <c r="AO2758" s="5">
        <v>0.09</v>
      </c>
      <c r="AT2758" s="5">
        <v>13.3</v>
      </c>
      <c r="AV2758" s="5">
        <v>2.64</v>
      </c>
      <c r="AW2758" s="5">
        <v>3.2799999999999999E-3</v>
      </c>
      <c r="AX2758" s="5">
        <v>0.05</v>
      </c>
      <c r="BA2758" s="5">
        <v>7.5</v>
      </c>
      <c r="BF2758" s="5">
        <v>3.54</v>
      </c>
      <c r="BH2758" s="5">
        <v>3.11</v>
      </c>
      <c r="BO2758" s="5">
        <v>49.4</v>
      </c>
      <c r="BQ2758" s="5">
        <v>4.92</v>
      </c>
      <c r="BR2758" s="5">
        <v>5.28</v>
      </c>
      <c r="BT2758" s="5">
        <v>36</v>
      </c>
      <c r="BX2758" s="5">
        <v>9.5</v>
      </c>
    </row>
    <row r="2759" spans="1:77" x14ac:dyDescent="0.2">
      <c r="A2759" s="2" t="s">
        <v>227</v>
      </c>
      <c r="B2759" s="3">
        <v>40484</v>
      </c>
      <c r="C2759" s="4">
        <v>35</v>
      </c>
      <c r="G2759" s="5">
        <v>0.11</v>
      </c>
      <c r="H2759" s="5">
        <v>0.16</v>
      </c>
      <c r="J2759" s="5">
        <v>0.7</v>
      </c>
      <c r="M2759" s="5">
        <v>0.15</v>
      </c>
      <c r="N2759" s="5">
        <v>0.2</v>
      </c>
      <c r="Q2759" s="5">
        <v>0.02</v>
      </c>
      <c r="S2759" s="5">
        <v>86.1</v>
      </c>
      <c r="T2759" s="5">
        <v>23</v>
      </c>
      <c r="U2759" s="5">
        <v>0.3</v>
      </c>
      <c r="V2759" s="5">
        <v>2</v>
      </c>
      <c r="W2759" s="5">
        <v>0.22</v>
      </c>
      <c r="AB2759" s="5">
        <v>23.82</v>
      </c>
      <c r="AD2759" s="5">
        <v>11.7</v>
      </c>
      <c r="AE2759" s="5">
        <v>1.06</v>
      </c>
      <c r="AI2759" s="5">
        <v>0.5</v>
      </c>
      <c r="AJ2759" s="5">
        <v>46.6</v>
      </c>
      <c r="AN2759" s="5">
        <v>5.74</v>
      </c>
      <c r="AO2759" s="5">
        <v>0.08</v>
      </c>
      <c r="AS2759" s="5">
        <v>0.43</v>
      </c>
      <c r="AT2759" s="5">
        <v>13.3</v>
      </c>
      <c r="AU2759" s="5">
        <v>0.5</v>
      </c>
      <c r="AV2759" s="5">
        <v>3.46</v>
      </c>
      <c r="AW2759" s="5">
        <v>3.2799999999999999E-3</v>
      </c>
      <c r="AX2759" s="5">
        <v>0.05</v>
      </c>
      <c r="BA2759" s="5">
        <v>7.52</v>
      </c>
      <c r="BC2759" s="5">
        <v>1E-3</v>
      </c>
      <c r="BE2759" s="5">
        <v>2.2999999999999998</v>
      </c>
      <c r="BF2759" s="5">
        <v>1.79</v>
      </c>
      <c r="BH2759" s="5">
        <v>3.01</v>
      </c>
      <c r="BO2759" s="5">
        <v>52.7</v>
      </c>
      <c r="BQ2759" s="5">
        <v>4.8099999999999996</v>
      </c>
      <c r="BR2759" s="5">
        <v>5.41</v>
      </c>
      <c r="BW2759" s="5">
        <v>0.63</v>
      </c>
      <c r="BX2759" s="5">
        <v>9.4</v>
      </c>
      <c r="BY2759" s="5">
        <v>0.6</v>
      </c>
    </row>
    <row r="2760" spans="1:77" x14ac:dyDescent="0.2">
      <c r="A2760" s="2" t="s">
        <v>227</v>
      </c>
      <c r="B2760" s="3">
        <v>40070</v>
      </c>
      <c r="C2760" s="4">
        <v>22</v>
      </c>
      <c r="G2760" s="5">
        <v>3.0000000000000001E-3</v>
      </c>
      <c r="H2760" s="5">
        <v>0.17</v>
      </c>
      <c r="M2760" s="5">
        <v>0.14000000000000001</v>
      </c>
      <c r="S2760" s="5">
        <v>78.8</v>
      </c>
      <c r="T2760" s="5">
        <v>23</v>
      </c>
      <c r="V2760" s="5">
        <v>1.8</v>
      </c>
      <c r="W2760" s="5">
        <v>0.17</v>
      </c>
      <c r="AB2760" s="5">
        <v>23.77</v>
      </c>
      <c r="AD2760" s="5">
        <v>5.0199999999999996</v>
      </c>
      <c r="AE2760" s="5">
        <v>1.2</v>
      </c>
      <c r="AJ2760" s="5">
        <v>46.1</v>
      </c>
      <c r="AN2760" s="5">
        <v>5.78</v>
      </c>
      <c r="AO2760" s="5">
        <v>0.08</v>
      </c>
      <c r="AT2760" s="5">
        <v>13.7</v>
      </c>
      <c r="AV2760" s="5">
        <v>3.92</v>
      </c>
      <c r="AW2760" s="5">
        <v>3.2799999999999999E-3</v>
      </c>
      <c r="AX2760" s="5">
        <v>0.05</v>
      </c>
      <c r="BA2760" s="5">
        <v>7.55</v>
      </c>
      <c r="BF2760" s="5">
        <v>2.35</v>
      </c>
      <c r="BH2760" s="5">
        <v>2.96</v>
      </c>
      <c r="BO2760" s="5">
        <v>54.6</v>
      </c>
      <c r="BX2760" s="5">
        <v>9.4</v>
      </c>
    </row>
    <row r="2761" spans="1:77" x14ac:dyDescent="0.2">
      <c r="A2761" s="2" t="s">
        <v>227</v>
      </c>
      <c r="B2761" s="3">
        <v>41480</v>
      </c>
      <c r="C2761" s="4">
        <v>25</v>
      </c>
      <c r="G2761" s="5">
        <v>0.6</v>
      </c>
      <c r="H2761" s="5">
        <v>0.01</v>
      </c>
      <c r="M2761" s="5">
        <v>0.66</v>
      </c>
      <c r="S2761" s="5">
        <v>9.42</v>
      </c>
      <c r="T2761" s="5">
        <v>33</v>
      </c>
      <c r="V2761" s="5">
        <v>1.8</v>
      </c>
      <c r="W2761" s="5">
        <v>3.0000000000000001E-3</v>
      </c>
      <c r="AB2761" s="5">
        <v>5.43</v>
      </c>
      <c r="AD2761" s="5">
        <v>0.38</v>
      </c>
      <c r="AE2761" s="5">
        <v>3.2</v>
      </c>
      <c r="AJ2761" s="5">
        <v>21.5</v>
      </c>
      <c r="AN2761" s="5">
        <v>2.99</v>
      </c>
      <c r="AO2761" s="5">
        <v>0.16</v>
      </c>
      <c r="AT2761" s="5">
        <v>20.3</v>
      </c>
      <c r="AV2761" s="5">
        <v>21.33</v>
      </c>
      <c r="AW2761" s="5">
        <v>3.2799999999999999E-3</v>
      </c>
      <c r="AX2761" s="5">
        <v>0.01</v>
      </c>
      <c r="AY2761" s="5">
        <v>0.02</v>
      </c>
      <c r="BA2761" s="5">
        <v>4.6399999999999997</v>
      </c>
      <c r="BF2761" s="5">
        <v>3.35</v>
      </c>
      <c r="BH2761" s="5">
        <v>0.09</v>
      </c>
      <c r="BO2761" s="5">
        <v>20.100000000000001</v>
      </c>
      <c r="BQ2761" s="5">
        <v>1.78</v>
      </c>
      <c r="BR2761" s="5">
        <v>1.78</v>
      </c>
      <c r="BX2761" s="5">
        <v>9.1999999999999993</v>
      </c>
    </row>
    <row r="2762" spans="1:77" x14ac:dyDescent="0.2">
      <c r="A2762" s="2" t="s">
        <v>227</v>
      </c>
      <c r="B2762" s="3">
        <v>41766</v>
      </c>
      <c r="C2762" s="4">
        <v>25</v>
      </c>
      <c r="G2762" s="5">
        <v>0.5</v>
      </c>
      <c r="H2762" s="5">
        <v>0.01</v>
      </c>
      <c r="M2762" s="5">
        <v>0.64</v>
      </c>
      <c r="S2762" s="5">
        <v>8.3000000000000007</v>
      </c>
      <c r="T2762" s="5">
        <v>25</v>
      </c>
      <c r="V2762" s="5">
        <v>2</v>
      </c>
      <c r="W2762" s="5">
        <v>2E-3</v>
      </c>
      <c r="AB2762" s="5">
        <v>5.68</v>
      </c>
      <c r="AD2762" s="5">
        <v>1.54</v>
      </c>
      <c r="AE2762" s="5">
        <v>3.01</v>
      </c>
      <c r="AJ2762" s="5">
        <v>19.21</v>
      </c>
      <c r="AN2762" s="5">
        <v>2.78</v>
      </c>
      <c r="AO2762" s="5">
        <v>0.17</v>
      </c>
      <c r="AT2762" s="5">
        <v>18.3</v>
      </c>
      <c r="AV2762" s="5">
        <v>17.48</v>
      </c>
      <c r="AW2762" s="5">
        <v>3.2799999999999999E-3</v>
      </c>
      <c r="AX2762" s="5">
        <v>0.01</v>
      </c>
      <c r="AY2762" s="5">
        <v>0.02</v>
      </c>
      <c r="BA2762" s="5">
        <v>5.28</v>
      </c>
      <c r="BF2762" s="5">
        <v>1.71</v>
      </c>
      <c r="BH2762" s="5">
        <v>0.12</v>
      </c>
      <c r="BO2762" s="5">
        <v>24.1</v>
      </c>
      <c r="BQ2762" s="5">
        <v>1.61</v>
      </c>
      <c r="BR2762" s="5">
        <v>1.58</v>
      </c>
      <c r="BX2762" s="5">
        <v>9.3000000000000007</v>
      </c>
    </row>
    <row r="2763" spans="1:77" x14ac:dyDescent="0.2">
      <c r="A2763" s="2" t="s">
        <v>227</v>
      </c>
      <c r="B2763" s="3">
        <v>38847</v>
      </c>
      <c r="C2763" s="4">
        <v>31</v>
      </c>
      <c r="F2763" s="5">
        <v>0.02</v>
      </c>
      <c r="H2763" s="5">
        <v>0.15</v>
      </c>
      <c r="J2763" s="5">
        <v>5</v>
      </c>
      <c r="M2763" s="5">
        <v>0.2</v>
      </c>
      <c r="N2763" s="5">
        <v>2.5</v>
      </c>
      <c r="Q2763" s="5">
        <v>1</v>
      </c>
      <c r="S2763" s="5">
        <v>66.05</v>
      </c>
      <c r="T2763" s="5">
        <v>20</v>
      </c>
      <c r="U2763" s="5">
        <v>5</v>
      </c>
      <c r="V2763" s="5">
        <v>2.2999999999999998</v>
      </c>
      <c r="W2763" s="5">
        <v>0.12</v>
      </c>
      <c r="AD2763" s="5">
        <v>-1.83</v>
      </c>
      <c r="AE2763" s="5">
        <v>1</v>
      </c>
      <c r="AI2763" s="5">
        <v>10</v>
      </c>
      <c r="AJ2763" s="5">
        <v>42</v>
      </c>
      <c r="AN2763" s="5">
        <v>4.54</v>
      </c>
      <c r="AO2763" s="5">
        <v>7.0000000000000007E-2</v>
      </c>
      <c r="AT2763" s="5">
        <v>10.8</v>
      </c>
      <c r="AU2763" s="5">
        <v>2</v>
      </c>
      <c r="AV2763" s="5">
        <v>4.1100000000000003</v>
      </c>
      <c r="AW2763" s="5">
        <v>0.02</v>
      </c>
      <c r="AX2763" s="5">
        <v>0.15</v>
      </c>
      <c r="BA2763" s="5">
        <v>7.51</v>
      </c>
      <c r="BC2763" s="5">
        <v>0.1</v>
      </c>
      <c r="BE2763" s="5">
        <v>2.7</v>
      </c>
      <c r="BH2763" s="5">
        <v>2.5299999999999998</v>
      </c>
      <c r="BO2763" s="5">
        <v>52</v>
      </c>
      <c r="BQ2763" s="5">
        <v>4.25</v>
      </c>
      <c r="BR2763" s="5">
        <v>4.18</v>
      </c>
      <c r="BX2763" s="5">
        <v>9.4</v>
      </c>
      <c r="BY2763" s="5">
        <v>10</v>
      </c>
    </row>
    <row r="2764" spans="1:77" x14ac:dyDescent="0.2">
      <c r="A2764" s="2" t="s">
        <v>227</v>
      </c>
      <c r="B2764" s="3">
        <v>38693</v>
      </c>
      <c r="C2764" s="4">
        <v>33</v>
      </c>
      <c r="F2764" s="5">
        <v>0.02</v>
      </c>
      <c r="H2764" s="5">
        <v>0.13</v>
      </c>
      <c r="J2764" s="5">
        <v>1</v>
      </c>
      <c r="M2764" s="5">
        <v>0.2</v>
      </c>
      <c r="N2764" s="5">
        <v>2</v>
      </c>
      <c r="Q2764" s="5">
        <v>0.5</v>
      </c>
      <c r="S2764" s="5">
        <v>60</v>
      </c>
      <c r="T2764" s="5">
        <v>20</v>
      </c>
      <c r="U2764" s="5">
        <v>1</v>
      </c>
      <c r="V2764" s="5">
        <v>2.2000000000000002</v>
      </c>
      <c r="W2764" s="5">
        <v>0.05</v>
      </c>
      <c r="AB2764" s="5">
        <v>23.86</v>
      </c>
      <c r="AD2764" s="5">
        <v>-0.2</v>
      </c>
      <c r="AE2764" s="5">
        <v>0.9</v>
      </c>
      <c r="AI2764" s="5">
        <v>1</v>
      </c>
      <c r="AJ2764" s="5">
        <v>26.4</v>
      </c>
      <c r="AN2764" s="5">
        <v>4</v>
      </c>
      <c r="AO2764" s="5">
        <v>0.02</v>
      </c>
      <c r="AT2764" s="5">
        <v>11.2</v>
      </c>
      <c r="AU2764" s="5">
        <v>1</v>
      </c>
      <c r="AV2764" s="5">
        <v>4.2</v>
      </c>
      <c r="AW2764" s="5">
        <v>0.03</v>
      </c>
      <c r="AX2764" s="5">
        <v>0.03</v>
      </c>
      <c r="BA2764" s="5">
        <v>7.4</v>
      </c>
      <c r="BC2764" s="5">
        <v>0.1</v>
      </c>
      <c r="BE2764" s="5">
        <v>1</v>
      </c>
      <c r="BH2764" s="5">
        <v>2.2000000000000002</v>
      </c>
      <c r="BI2764" s="5">
        <v>0.1</v>
      </c>
      <c r="BO2764" s="5">
        <v>49</v>
      </c>
      <c r="BQ2764" s="5">
        <v>-3.85</v>
      </c>
      <c r="BR2764" s="5">
        <v>3.84</v>
      </c>
      <c r="BX2764" s="5">
        <v>9.1999999999999993</v>
      </c>
      <c r="BY2764" s="5">
        <v>5</v>
      </c>
    </row>
    <row r="2765" spans="1:77" x14ac:dyDescent="0.2">
      <c r="A2765" s="2" t="s">
        <v>227</v>
      </c>
      <c r="B2765" s="3">
        <v>42334</v>
      </c>
      <c r="C2765" s="4">
        <v>23</v>
      </c>
      <c r="G2765" s="5">
        <v>1E-3</v>
      </c>
      <c r="H2765" s="5">
        <v>0.14000000000000001</v>
      </c>
      <c r="M2765" s="5">
        <v>0.19</v>
      </c>
      <c r="S2765" s="5">
        <v>78.5</v>
      </c>
      <c r="T2765" s="5">
        <v>26</v>
      </c>
      <c r="V2765" s="5">
        <v>1.8</v>
      </c>
      <c r="W2765" s="5">
        <v>0.16</v>
      </c>
      <c r="AB2765" s="5">
        <v>23.96</v>
      </c>
      <c r="AC2765" s="5">
        <v>10</v>
      </c>
      <c r="AD2765" s="5">
        <v>0.52</v>
      </c>
      <c r="AE2765" s="5">
        <v>0.98</v>
      </c>
      <c r="AN2765" s="5">
        <v>6.04</v>
      </c>
      <c r="AO2765" s="5">
        <v>0.06</v>
      </c>
      <c r="AT2765" s="5">
        <v>13.2</v>
      </c>
      <c r="AV2765" s="5">
        <v>2.6</v>
      </c>
      <c r="AW2765" s="5">
        <v>6.8999999999999999E-3</v>
      </c>
      <c r="AX2765" s="5">
        <v>0.03</v>
      </c>
      <c r="BA2765" s="5">
        <v>7.47</v>
      </c>
      <c r="BH2765" s="5">
        <v>3.06</v>
      </c>
      <c r="BO2765" s="5">
        <v>56.2</v>
      </c>
      <c r="BQ2765" s="5">
        <v>5.01</v>
      </c>
      <c r="BR2765" s="5">
        <v>5.03</v>
      </c>
      <c r="BX2765" s="5">
        <v>9.4</v>
      </c>
    </row>
    <row r="2766" spans="1:77" x14ac:dyDescent="0.2">
      <c r="A2766" s="2" t="s">
        <v>227</v>
      </c>
      <c r="B2766" s="3">
        <v>41793</v>
      </c>
      <c r="C2766" s="4">
        <v>26</v>
      </c>
      <c r="G2766" s="5">
        <v>3.0000000000000001E-3</v>
      </c>
      <c r="H2766" s="5">
        <v>0.13</v>
      </c>
      <c r="J2766" s="5">
        <v>3.8</v>
      </c>
      <c r="M2766" s="5">
        <v>0.33</v>
      </c>
      <c r="S2766" s="5">
        <v>66.099999999999994</v>
      </c>
      <c r="T2766" s="5">
        <v>39</v>
      </c>
      <c r="V2766" s="5">
        <v>3</v>
      </c>
      <c r="W2766" s="5">
        <v>0.4</v>
      </c>
      <c r="AB2766" s="5">
        <v>2.85</v>
      </c>
      <c r="AD2766" s="5">
        <v>4.9000000000000004</v>
      </c>
      <c r="AE2766" s="5">
        <v>3.74</v>
      </c>
      <c r="AJ2766" s="5">
        <v>46</v>
      </c>
      <c r="AN2766" s="5">
        <v>4.32</v>
      </c>
      <c r="AO2766" s="5">
        <v>0.1</v>
      </c>
      <c r="AT2766" s="5">
        <v>14.4</v>
      </c>
      <c r="AV2766" s="5">
        <v>5.93</v>
      </c>
      <c r="AW2766" s="5">
        <v>3.2799999999999999E-3</v>
      </c>
      <c r="AX2766" s="5">
        <v>0.15</v>
      </c>
      <c r="AY2766" s="5">
        <v>0.4</v>
      </c>
      <c r="BA2766" s="5">
        <v>6.85</v>
      </c>
      <c r="BF2766" s="5">
        <v>1.25</v>
      </c>
      <c r="BH2766" s="5">
        <v>2.82</v>
      </c>
      <c r="BO2766" s="5">
        <v>29.3</v>
      </c>
      <c r="BQ2766" s="5">
        <v>4.63</v>
      </c>
      <c r="BR2766" s="5">
        <v>4.41</v>
      </c>
      <c r="BX2766" s="5">
        <v>11</v>
      </c>
    </row>
    <row r="2767" spans="1:77" x14ac:dyDescent="0.2">
      <c r="A2767" s="2" t="s">
        <v>227</v>
      </c>
      <c r="B2767" s="3">
        <v>38686</v>
      </c>
      <c r="C2767" s="4">
        <v>33</v>
      </c>
      <c r="F2767" s="5">
        <v>0.02</v>
      </c>
      <c r="H2767" s="5">
        <v>0.59</v>
      </c>
      <c r="J2767" s="5">
        <v>1</v>
      </c>
      <c r="M2767" s="5">
        <v>0.3</v>
      </c>
      <c r="N2767" s="5">
        <v>2</v>
      </c>
      <c r="Q2767" s="5">
        <v>0.5</v>
      </c>
      <c r="S2767" s="5">
        <v>120</v>
      </c>
      <c r="T2767" s="5">
        <v>51</v>
      </c>
      <c r="U2767" s="5">
        <v>1</v>
      </c>
      <c r="V2767" s="5">
        <v>7</v>
      </c>
      <c r="W2767" s="5">
        <v>6.7</v>
      </c>
      <c r="AB2767" s="5">
        <v>8.1300000000000008</v>
      </c>
      <c r="AD2767" s="5">
        <v>1.59</v>
      </c>
      <c r="AE2767" s="5">
        <v>3.3</v>
      </c>
      <c r="AI2767" s="5">
        <v>1</v>
      </c>
      <c r="AJ2767" s="5">
        <v>69.900000000000006</v>
      </c>
      <c r="AN2767" s="5">
        <v>8.6</v>
      </c>
      <c r="AO2767" s="5">
        <v>0.3</v>
      </c>
      <c r="AT2767" s="5">
        <v>23.5</v>
      </c>
      <c r="AU2767" s="5">
        <v>1</v>
      </c>
      <c r="AV2767" s="5">
        <v>0.84</v>
      </c>
      <c r="AW2767" s="5">
        <v>0.03</v>
      </c>
      <c r="AX2767" s="5">
        <v>0.36</v>
      </c>
      <c r="BA2767" s="5">
        <v>7.2</v>
      </c>
      <c r="BC2767" s="5">
        <v>0.1</v>
      </c>
      <c r="BE2767" s="5">
        <v>0.5</v>
      </c>
      <c r="BH2767" s="5">
        <v>5.5</v>
      </c>
      <c r="BI2767" s="5">
        <v>0.1</v>
      </c>
      <c r="BO2767" s="5">
        <v>48</v>
      </c>
      <c r="BQ2767" s="5">
        <v>-7.95</v>
      </c>
      <c r="BR2767" s="5">
        <v>8.08</v>
      </c>
      <c r="BX2767" s="5">
        <v>10.199999999999999</v>
      </c>
      <c r="BY2767" s="5">
        <v>5</v>
      </c>
    </row>
    <row r="2768" spans="1:77" x14ac:dyDescent="0.2">
      <c r="A2768" s="2" t="s">
        <v>227</v>
      </c>
      <c r="B2768" s="3">
        <v>41199</v>
      </c>
      <c r="C2768" s="4">
        <v>38</v>
      </c>
      <c r="G2768" s="5">
        <v>0.02</v>
      </c>
      <c r="H2768" s="5">
        <v>0.2</v>
      </c>
      <c r="J2768" s="5">
        <v>7.2</v>
      </c>
      <c r="M2768" s="5">
        <v>0.81</v>
      </c>
      <c r="N2768" s="5">
        <v>0.2</v>
      </c>
      <c r="Q2768" s="5">
        <v>0.04</v>
      </c>
      <c r="S2768" s="5">
        <v>86.9</v>
      </c>
      <c r="T2768" s="5">
        <v>40</v>
      </c>
      <c r="U2768" s="5">
        <v>1</v>
      </c>
      <c r="V2768" s="5">
        <v>3.6</v>
      </c>
      <c r="W2768" s="5">
        <v>1.38</v>
      </c>
      <c r="AB2768" s="5">
        <v>2.91</v>
      </c>
      <c r="AD2768" s="5">
        <v>5.99</v>
      </c>
      <c r="AE2768" s="5">
        <v>4.28</v>
      </c>
      <c r="AI2768" s="5">
        <v>1</v>
      </c>
      <c r="AJ2768" s="5">
        <v>51.6</v>
      </c>
      <c r="AN2768" s="5">
        <v>5.54</v>
      </c>
      <c r="AO2768" s="5">
        <v>0.15</v>
      </c>
      <c r="AS2768" s="5">
        <v>0.94</v>
      </c>
      <c r="AT2768" s="5">
        <v>17.600000000000001</v>
      </c>
      <c r="AU2768" s="5">
        <v>1</v>
      </c>
      <c r="AV2768" s="5">
        <v>10</v>
      </c>
      <c r="AW2768" s="5">
        <v>7.5500000000000003E-3</v>
      </c>
      <c r="AX2768" s="5">
        <v>0.21</v>
      </c>
      <c r="AY2768" s="5">
        <v>0.17</v>
      </c>
      <c r="BA2768" s="5">
        <v>6.86</v>
      </c>
      <c r="BC2768" s="5">
        <v>1.4E-3</v>
      </c>
      <c r="BF2768" s="5">
        <v>1.1200000000000001</v>
      </c>
      <c r="BH2768" s="5">
        <v>3.28</v>
      </c>
      <c r="BO2768" s="5">
        <v>40.799999999999997</v>
      </c>
      <c r="BQ2768" s="5">
        <v>5.43</v>
      </c>
      <c r="BR2768" s="5">
        <v>5.76</v>
      </c>
      <c r="BS2768" s="5">
        <v>0.2</v>
      </c>
      <c r="BT2768" s="5">
        <v>46</v>
      </c>
      <c r="BV2768" s="5">
        <v>0.35</v>
      </c>
      <c r="BW2768" s="5">
        <v>0.8</v>
      </c>
      <c r="BX2768" s="5">
        <v>12.6</v>
      </c>
      <c r="BY2768" s="5">
        <v>7</v>
      </c>
    </row>
    <row r="2769" spans="1:77" x14ac:dyDescent="0.2">
      <c r="A2769" s="2" t="s">
        <v>227</v>
      </c>
      <c r="B2769" s="3">
        <v>40681</v>
      </c>
      <c r="C2769" s="4">
        <v>26</v>
      </c>
      <c r="G2769" s="5">
        <v>2E-3</v>
      </c>
      <c r="H2769" s="5">
        <v>0.14000000000000001</v>
      </c>
      <c r="J2769" s="5">
        <v>4.3</v>
      </c>
      <c r="M2769" s="5">
        <v>0.43</v>
      </c>
      <c r="S2769" s="5">
        <v>77.099999999999994</v>
      </c>
      <c r="T2769" s="5">
        <v>52</v>
      </c>
      <c r="V2769" s="5">
        <v>3</v>
      </c>
      <c r="W2769" s="5">
        <v>0.67</v>
      </c>
      <c r="AB2769" s="5">
        <v>2.88</v>
      </c>
      <c r="AD2769" s="5">
        <v>3.89</v>
      </c>
      <c r="AE2769" s="5">
        <v>3.7</v>
      </c>
      <c r="AJ2769" s="5">
        <v>49.4</v>
      </c>
      <c r="AN2769" s="5">
        <v>5.26</v>
      </c>
      <c r="AO2769" s="5">
        <v>0.15</v>
      </c>
      <c r="AT2769" s="5">
        <v>21.7</v>
      </c>
      <c r="AV2769" s="5">
        <v>6.86</v>
      </c>
      <c r="AW2769" s="5">
        <v>3.2799999999999999E-3</v>
      </c>
      <c r="AX2769" s="5">
        <v>0.15</v>
      </c>
      <c r="BA2769" s="5">
        <v>6.74</v>
      </c>
      <c r="BF2769" s="5">
        <v>1.84</v>
      </c>
      <c r="BH2769" s="5">
        <v>2.89</v>
      </c>
      <c r="BO2769" s="5">
        <v>33.200000000000003</v>
      </c>
      <c r="BQ2769" s="5">
        <v>5.16</v>
      </c>
      <c r="BR2769" s="5">
        <v>5.37</v>
      </c>
      <c r="BT2769" s="5">
        <v>34</v>
      </c>
      <c r="BX2769" s="5">
        <v>10.8</v>
      </c>
    </row>
    <row r="2770" spans="1:77" x14ac:dyDescent="0.2">
      <c r="A2770" s="2" t="s">
        <v>227</v>
      </c>
      <c r="B2770" s="3">
        <v>40323</v>
      </c>
      <c r="C2770" s="4">
        <v>25</v>
      </c>
      <c r="G2770" s="5">
        <v>1E-3</v>
      </c>
      <c r="H2770" s="5">
        <v>0.14000000000000001</v>
      </c>
      <c r="J2770" s="5">
        <v>3.6</v>
      </c>
      <c r="M2770" s="5">
        <v>0.4</v>
      </c>
      <c r="S2770" s="5">
        <v>68.5</v>
      </c>
      <c r="T2770" s="5">
        <v>28</v>
      </c>
      <c r="V2770" s="5">
        <v>2.7</v>
      </c>
      <c r="W2770" s="5">
        <v>0.41</v>
      </c>
      <c r="AB2770" s="5">
        <v>2.76</v>
      </c>
      <c r="AD2770" s="5">
        <v>1.72</v>
      </c>
      <c r="AE2770" s="5">
        <v>3.85</v>
      </c>
      <c r="AJ2770" s="5">
        <v>42</v>
      </c>
      <c r="AN2770" s="5">
        <v>4.6100000000000003</v>
      </c>
      <c r="AO2770" s="5">
        <v>0.13</v>
      </c>
      <c r="AT2770" s="5">
        <v>10.3</v>
      </c>
      <c r="AV2770" s="5">
        <v>7.21</v>
      </c>
      <c r="AW2770" s="5">
        <v>5.5799999999999999E-3</v>
      </c>
      <c r="AX2770" s="5">
        <v>0.15</v>
      </c>
      <c r="BA2770" s="5">
        <v>6.81</v>
      </c>
      <c r="BF2770" s="5">
        <v>2.41</v>
      </c>
      <c r="BH2770" s="5">
        <v>2.7</v>
      </c>
      <c r="BO2770" s="5">
        <v>33.299999999999997</v>
      </c>
      <c r="BQ2770" s="5">
        <v>4.3</v>
      </c>
      <c r="BR2770" s="5">
        <v>4.38</v>
      </c>
      <c r="BX2770" s="5">
        <v>11</v>
      </c>
    </row>
    <row r="2771" spans="1:77" x14ac:dyDescent="0.2">
      <c r="A2771" s="2" t="s">
        <v>227</v>
      </c>
      <c r="B2771" s="3">
        <v>40281</v>
      </c>
      <c r="C2771" s="4">
        <v>24</v>
      </c>
      <c r="G2771" s="5">
        <v>3.0000000000000001E-3</v>
      </c>
      <c r="H2771" s="5">
        <v>0.15</v>
      </c>
      <c r="M2771" s="5">
        <v>0.4</v>
      </c>
      <c r="S2771" s="5">
        <v>74</v>
      </c>
      <c r="T2771" s="5">
        <v>32</v>
      </c>
      <c r="V2771" s="5">
        <v>2.9</v>
      </c>
      <c r="W2771" s="5">
        <v>0.47</v>
      </c>
      <c r="AB2771" s="5">
        <v>2.82</v>
      </c>
      <c r="AD2771" s="5">
        <v>5.37</v>
      </c>
      <c r="AE2771" s="5">
        <v>4.5599999999999996</v>
      </c>
      <c r="AJ2771" s="5">
        <v>44</v>
      </c>
      <c r="AN2771" s="5">
        <v>4.8</v>
      </c>
      <c r="AO2771" s="5">
        <v>0.1</v>
      </c>
      <c r="AT2771" s="5">
        <v>14</v>
      </c>
      <c r="AV2771" s="5">
        <v>8.67</v>
      </c>
      <c r="AW2771" s="5">
        <v>6.8999999999999999E-3</v>
      </c>
      <c r="AX2771" s="5">
        <v>0.16</v>
      </c>
      <c r="BA2771" s="5">
        <v>6.83</v>
      </c>
      <c r="BF2771" s="5">
        <v>2.75</v>
      </c>
      <c r="BH2771" s="5">
        <v>2.79</v>
      </c>
      <c r="BO2771" s="5">
        <v>36.5</v>
      </c>
      <c r="BQ2771" s="5">
        <v>4.5999999999999996</v>
      </c>
      <c r="BR2771" s="5">
        <v>4.8499999999999996</v>
      </c>
      <c r="BX2771" s="5">
        <v>10.3</v>
      </c>
    </row>
    <row r="2772" spans="1:77" x14ac:dyDescent="0.2">
      <c r="A2772" s="2" t="s">
        <v>227</v>
      </c>
      <c r="B2772" s="3">
        <v>39939</v>
      </c>
      <c r="C2772" s="4">
        <v>31</v>
      </c>
      <c r="G2772" s="5">
        <v>8.9999999999999993E-3</v>
      </c>
      <c r="H2772" s="5">
        <v>0.15</v>
      </c>
      <c r="J2772" s="5">
        <v>4.0999999999999996</v>
      </c>
      <c r="M2772" s="5">
        <v>0.49</v>
      </c>
      <c r="N2772" s="5">
        <v>0.2</v>
      </c>
      <c r="Q2772" s="5">
        <v>0.02</v>
      </c>
      <c r="S2772" s="5">
        <v>74.599999999999994</v>
      </c>
      <c r="T2772" s="5">
        <v>32</v>
      </c>
      <c r="U2772" s="5">
        <v>0.3</v>
      </c>
      <c r="V2772" s="5">
        <v>3</v>
      </c>
      <c r="W2772" s="5">
        <v>0.43</v>
      </c>
      <c r="AB2772" s="5">
        <v>2.58</v>
      </c>
      <c r="AD2772" s="5">
        <v>1.25</v>
      </c>
      <c r="AE2772" s="5">
        <v>3.86</v>
      </c>
      <c r="AI2772" s="5">
        <v>0.5</v>
      </c>
      <c r="AJ2772" s="5">
        <v>46.3</v>
      </c>
      <c r="AN2772" s="5">
        <v>4.59</v>
      </c>
      <c r="AO2772" s="5">
        <v>0.11</v>
      </c>
      <c r="AT2772" s="5">
        <v>13.2</v>
      </c>
      <c r="AU2772" s="5">
        <v>0.5</v>
      </c>
      <c r="AV2772" s="5">
        <v>8.67</v>
      </c>
      <c r="AW2772" s="5">
        <v>3.6099999999999999E-3</v>
      </c>
      <c r="AX2772" s="5">
        <v>0.06</v>
      </c>
      <c r="BA2772" s="5">
        <v>6.81</v>
      </c>
      <c r="BC2772" s="5">
        <v>1E-3</v>
      </c>
      <c r="BF2772" s="5">
        <v>1.64</v>
      </c>
      <c r="BH2772" s="5">
        <v>3.02</v>
      </c>
      <c r="BO2772" s="5">
        <v>31.7</v>
      </c>
      <c r="BW2772" s="5">
        <v>0.5</v>
      </c>
      <c r="BX2772" s="5">
        <v>11</v>
      </c>
      <c r="BY2772" s="5">
        <v>5.5</v>
      </c>
    </row>
    <row r="2773" spans="1:77" x14ac:dyDescent="0.2">
      <c r="A2773" s="2" t="s">
        <v>227</v>
      </c>
      <c r="B2773" s="3">
        <v>42110</v>
      </c>
      <c r="C2773" s="4">
        <v>33</v>
      </c>
      <c r="G2773" s="5">
        <v>1.31</v>
      </c>
      <c r="H2773" s="5">
        <v>0.01</v>
      </c>
      <c r="J2773" s="5">
        <v>0.2</v>
      </c>
      <c r="M2773" s="5">
        <v>0.75</v>
      </c>
      <c r="N2773" s="5">
        <v>0.2</v>
      </c>
      <c r="Q2773" s="5">
        <v>0.57999999999999996</v>
      </c>
      <c r="S2773" s="5">
        <v>9.0399999999999991</v>
      </c>
      <c r="T2773" s="5">
        <v>26</v>
      </c>
      <c r="U2773" s="5">
        <v>0.2</v>
      </c>
      <c r="V2773" s="5">
        <v>2</v>
      </c>
      <c r="W2773" s="5">
        <v>7.0000000000000001E-3</v>
      </c>
      <c r="AB2773" s="5">
        <v>5.2</v>
      </c>
      <c r="AC2773" s="5">
        <v>10</v>
      </c>
      <c r="AD2773" s="5">
        <v>3.29</v>
      </c>
      <c r="AE2773" s="5">
        <v>3.21</v>
      </c>
      <c r="AI2773" s="5">
        <v>0.5</v>
      </c>
      <c r="AJ2773" s="5">
        <v>21.5</v>
      </c>
      <c r="AN2773" s="5">
        <v>3</v>
      </c>
      <c r="AO2773" s="5">
        <v>0.17</v>
      </c>
      <c r="AT2773" s="5">
        <v>18.399999999999999</v>
      </c>
      <c r="AU2773" s="5">
        <v>1.6</v>
      </c>
      <c r="AV2773" s="5">
        <v>22</v>
      </c>
      <c r="AW2773" s="5">
        <v>3.2799999999999999E-3</v>
      </c>
      <c r="AX2773" s="5">
        <v>0.01</v>
      </c>
      <c r="BA2773" s="5">
        <v>4.88</v>
      </c>
      <c r="BC2773" s="5">
        <v>1.1000000000000001E-3</v>
      </c>
      <c r="BF2773" s="5">
        <v>4.41</v>
      </c>
      <c r="BH2773" s="5">
        <v>0.1</v>
      </c>
      <c r="BO2773" s="5">
        <v>29.6</v>
      </c>
      <c r="BQ2773" s="5">
        <v>1.8</v>
      </c>
      <c r="BR2773" s="5">
        <v>1.75</v>
      </c>
      <c r="BX2773" s="5">
        <v>9.8000000000000007</v>
      </c>
      <c r="BY2773" s="5">
        <v>2.1</v>
      </c>
    </row>
    <row r="2774" spans="1:77" x14ac:dyDescent="0.2">
      <c r="A2774" s="2" t="s">
        <v>227</v>
      </c>
      <c r="B2774" s="3">
        <v>35439</v>
      </c>
      <c r="C2774" s="4">
        <v>26</v>
      </c>
      <c r="F2774" s="5">
        <v>2E-3</v>
      </c>
      <c r="G2774" s="5">
        <v>2E-3</v>
      </c>
      <c r="H2774" s="5">
        <v>0.01</v>
      </c>
      <c r="J2774" s="5">
        <v>3.1</v>
      </c>
      <c r="N2774" s="5">
        <v>1</v>
      </c>
      <c r="Q2774" s="5">
        <v>0.2</v>
      </c>
      <c r="T2774" s="5">
        <v>17</v>
      </c>
      <c r="U2774" s="5">
        <v>1</v>
      </c>
      <c r="V2774" s="5">
        <v>1</v>
      </c>
      <c r="W2774" s="5">
        <v>0.42</v>
      </c>
      <c r="AB2774" s="5">
        <v>8.3800000000000008</v>
      </c>
      <c r="AI2774" s="5">
        <v>1</v>
      </c>
      <c r="AJ2774" s="5">
        <v>34.4</v>
      </c>
      <c r="AN2774" s="5">
        <v>1.8</v>
      </c>
      <c r="AO2774" s="5">
        <v>0.09</v>
      </c>
      <c r="AU2774" s="5">
        <v>1</v>
      </c>
      <c r="AV2774" s="5">
        <v>0.22</v>
      </c>
      <c r="AW2774" s="5">
        <v>3.2845000000000001E-3</v>
      </c>
      <c r="AX2774" s="5">
        <v>0.08</v>
      </c>
      <c r="AZ2774" s="5">
        <v>0.03</v>
      </c>
      <c r="BA2774" s="5">
        <v>7.68</v>
      </c>
      <c r="BC2774" s="5">
        <v>1E-3</v>
      </c>
      <c r="BE2774" s="5">
        <v>0.3</v>
      </c>
      <c r="BO2774" s="5">
        <v>45.6</v>
      </c>
      <c r="BX2774" s="5">
        <v>8.1</v>
      </c>
      <c r="BY2774" s="5">
        <v>5</v>
      </c>
    </row>
    <row r="2775" spans="1:77" x14ac:dyDescent="0.2">
      <c r="A2775" s="2" t="s">
        <v>227</v>
      </c>
      <c r="B2775" s="3">
        <v>38834</v>
      </c>
      <c r="C2775" s="4">
        <v>31</v>
      </c>
      <c r="F2775" s="5">
        <v>0.02</v>
      </c>
      <c r="H2775" s="5">
        <v>2.87</v>
      </c>
      <c r="J2775" s="5">
        <v>5</v>
      </c>
      <c r="M2775" s="5">
        <v>1.01</v>
      </c>
      <c r="N2775" s="5">
        <v>10</v>
      </c>
      <c r="Q2775" s="5">
        <v>1</v>
      </c>
      <c r="S2775" s="5">
        <v>71.069999999999993</v>
      </c>
      <c r="T2775" s="5">
        <v>26</v>
      </c>
      <c r="U2775" s="5">
        <v>5</v>
      </c>
      <c r="V2775" s="5">
        <v>3.5</v>
      </c>
      <c r="W2775" s="5">
        <v>0.34</v>
      </c>
      <c r="AD2775" s="5">
        <v>3.38</v>
      </c>
      <c r="AE2775" s="5">
        <v>6.62</v>
      </c>
      <c r="AI2775" s="5">
        <v>10</v>
      </c>
      <c r="AJ2775" s="5">
        <v>46.1</v>
      </c>
      <c r="AN2775" s="5">
        <v>4.1100000000000003</v>
      </c>
      <c r="AO2775" s="5">
        <v>0.08</v>
      </c>
      <c r="AT2775" s="5">
        <v>12</v>
      </c>
      <c r="AU2775" s="5">
        <v>10</v>
      </c>
      <c r="AV2775" s="5">
        <v>17.79</v>
      </c>
      <c r="AW2775" s="5">
        <v>0.02</v>
      </c>
      <c r="AX2775" s="5">
        <v>0.09</v>
      </c>
      <c r="BA2775" s="5">
        <v>7.06</v>
      </c>
      <c r="BC2775" s="5">
        <v>0.1</v>
      </c>
      <c r="BE2775" s="5">
        <v>3.2</v>
      </c>
      <c r="BH2775" s="5">
        <v>2.78</v>
      </c>
      <c r="BO2775" s="5">
        <v>38</v>
      </c>
      <c r="BQ2775" s="5">
        <v>4.59</v>
      </c>
      <c r="BR2775" s="5">
        <v>4.75</v>
      </c>
      <c r="BX2775" s="5">
        <v>10.199999999999999</v>
      </c>
      <c r="BY2775" s="5">
        <v>10</v>
      </c>
    </row>
    <row r="2776" spans="1:77" x14ac:dyDescent="0.2">
      <c r="A2776" s="2" t="s">
        <v>227</v>
      </c>
      <c r="B2776" s="3">
        <v>38689</v>
      </c>
      <c r="C2776" s="4">
        <v>33</v>
      </c>
      <c r="F2776" s="5">
        <v>0.02</v>
      </c>
      <c r="H2776" s="5">
        <v>0.15</v>
      </c>
      <c r="J2776" s="5">
        <v>1</v>
      </c>
      <c r="M2776" s="5">
        <v>0.3</v>
      </c>
      <c r="N2776" s="5">
        <v>2</v>
      </c>
      <c r="Q2776" s="5">
        <v>0.5</v>
      </c>
      <c r="S2776" s="5">
        <v>75.400000000000006</v>
      </c>
      <c r="T2776" s="5">
        <v>26</v>
      </c>
      <c r="U2776" s="5">
        <v>1</v>
      </c>
      <c r="V2776" s="5">
        <v>4</v>
      </c>
      <c r="W2776" s="5">
        <v>0.5</v>
      </c>
      <c r="AB2776" s="5">
        <v>2.9</v>
      </c>
      <c r="AD2776" s="5">
        <v>1.1000000000000001</v>
      </c>
      <c r="AE2776" s="5">
        <v>5.0999999999999996</v>
      </c>
      <c r="AI2776" s="5">
        <v>1</v>
      </c>
      <c r="AJ2776" s="5">
        <v>49</v>
      </c>
      <c r="AN2776" s="5">
        <v>4.8</v>
      </c>
      <c r="AO2776" s="5">
        <v>0.09</v>
      </c>
      <c r="AT2776" s="5">
        <v>10.6</v>
      </c>
      <c r="AU2776" s="5">
        <v>1</v>
      </c>
      <c r="AV2776" s="5">
        <v>23.46</v>
      </c>
      <c r="AW2776" s="5">
        <v>0.03</v>
      </c>
      <c r="AX2776" s="5">
        <v>0.12</v>
      </c>
      <c r="BA2776" s="5">
        <v>6.9</v>
      </c>
      <c r="BC2776" s="5">
        <v>0.1</v>
      </c>
      <c r="BE2776" s="5">
        <v>1.5</v>
      </c>
      <c r="BH2776" s="5">
        <v>2.8</v>
      </c>
      <c r="BI2776" s="5">
        <v>0.1</v>
      </c>
      <c r="BO2776" s="5">
        <v>39</v>
      </c>
      <c r="BQ2776" s="5">
        <v>-4.72</v>
      </c>
      <c r="BR2776" s="5">
        <v>4.7699999999999996</v>
      </c>
      <c r="BX2776" s="5">
        <v>12.1</v>
      </c>
      <c r="BY2776" s="5">
        <v>5</v>
      </c>
    </row>
    <row r="2777" spans="1:77" x14ac:dyDescent="0.2">
      <c r="A2777" s="2" t="s">
        <v>227</v>
      </c>
      <c r="B2777" s="3">
        <v>32482</v>
      </c>
      <c r="C2777" s="4">
        <v>28</v>
      </c>
      <c r="F2777" s="5">
        <v>1E-3</v>
      </c>
      <c r="H2777" s="5">
        <v>0.11</v>
      </c>
      <c r="J2777" s="5">
        <v>0.6</v>
      </c>
      <c r="M2777" s="5">
        <v>0.24</v>
      </c>
      <c r="N2777" s="5">
        <v>0.2</v>
      </c>
      <c r="Q2777" s="5">
        <v>0.05</v>
      </c>
      <c r="S2777" s="5">
        <v>106</v>
      </c>
      <c r="T2777" s="5">
        <v>17.600000000000001</v>
      </c>
      <c r="U2777" s="5">
        <v>0.1</v>
      </c>
      <c r="V2777" s="5">
        <v>2</v>
      </c>
      <c r="W2777" s="5">
        <v>0.19</v>
      </c>
      <c r="AB2777" s="5">
        <v>8.1300000000000008</v>
      </c>
      <c r="AE2777" s="5">
        <v>1.3</v>
      </c>
      <c r="AI2777" s="5">
        <v>0.5</v>
      </c>
      <c r="AJ2777" s="5">
        <v>58.5</v>
      </c>
      <c r="AN2777" s="5">
        <v>7.2</v>
      </c>
      <c r="AO2777" s="5">
        <v>0.13</v>
      </c>
      <c r="AT2777" s="5">
        <v>16</v>
      </c>
      <c r="AU2777" s="5">
        <v>0.8</v>
      </c>
      <c r="AV2777" s="5">
        <v>7.39</v>
      </c>
      <c r="AW2777" s="5">
        <v>0.32</v>
      </c>
      <c r="AX2777" s="5">
        <v>1.53</v>
      </c>
      <c r="BA2777" s="5">
        <v>7.01</v>
      </c>
      <c r="BE2777" s="5">
        <v>0.8</v>
      </c>
      <c r="BH2777" s="5">
        <v>4.1100000000000003</v>
      </c>
      <c r="BO2777" s="5">
        <v>72.8</v>
      </c>
      <c r="BX2777" s="5">
        <v>8.8000000000000007</v>
      </c>
      <c r="BY2777" s="5">
        <v>1.2</v>
      </c>
    </row>
    <row r="2778" spans="1:77" x14ac:dyDescent="0.2">
      <c r="A2778" s="2" t="s">
        <v>227</v>
      </c>
      <c r="B2778" s="3">
        <v>42109</v>
      </c>
      <c r="C2778" s="4">
        <v>33</v>
      </c>
      <c r="G2778" s="5">
        <v>8.0000000000000002E-3</v>
      </c>
      <c r="H2778" s="5">
        <v>0.15</v>
      </c>
      <c r="J2778" s="5">
        <v>3.5</v>
      </c>
      <c r="M2778" s="5">
        <v>0.27</v>
      </c>
      <c r="N2778" s="5">
        <v>0.2</v>
      </c>
      <c r="Q2778" s="5">
        <v>0.02</v>
      </c>
      <c r="S2778" s="5">
        <v>62.7</v>
      </c>
      <c r="T2778" s="5">
        <v>25</v>
      </c>
      <c r="U2778" s="5">
        <v>0.2</v>
      </c>
      <c r="V2778" s="5">
        <v>3.5</v>
      </c>
      <c r="W2778" s="5">
        <v>0.32</v>
      </c>
      <c r="AB2778" s="5">
        <v>2.65</v>
      </c>
      <c r="AC2778" s="5">
        <v>10</v>
      </c>
      <c r="AD2778" s="5">
        <v>0.57999999999999996</v>
      </c>
      <c r="AE2778" s="5">
        <v>4.45</v>
      </c>
      <c r="AI2778" s="5">
        <v>0.5</v>
      </c>
      <c r="AJ2778" s="5">
        <v>42.3</v>
      </c>
      <c r="AN2778" s="5">
        <v>4.18</v>
      </c>
      <c r="AO2778" s="5">
        <v>0.08</v>
      </c>
      <c r="AT2778" s="5">
        <v>14.2</v>
      </c>
      <c r="AU2778" s="5">
        <v>0.5</v>
      </c>
      <c r="AV2778" s="5">
        <v>7.96</v>
      </c>
      <c r="AW2778" s="5">
        <v>3.6099999999999999E-3</v>
      </c>
      <c r="AX2778" s="5">
        <v>0.13</v>
      </c>
      <c r="BA2778" s="5">
        <v>7</v>
      </c>
      <c r="BC2778" s="5">
        <v>4.7000000000000002E-3</v>
      </c>
      <c r="BF2778" s="5">
        <v>3.53</v>
      </c>
      <c r="BH2778" s="5">
        <v>2.76</v>
      </c>
      <c r="BO2778" s="5">
        <v>29.4</v>
      </c>
      <c r="BQ2778" s="5">
        <v>4.21</v>
      </c>
      <c r="BR2778" s="5">
        <v>4.2300000000000004</v>
      </c>
      <c r="BX2778" s="5">
        <v>10.8</v>
      </c>
      <c r="BY2778" s="5">
        <v>2</v>
      </c>
    </row>
    <row r="2779" spans="1:77" x14ac:dyDescent="0.2">
      <c r="A2779" s="2" t="s">
        <v>227</v>
      </c>
      <c r="B2779" s="3">
        <v>38692</v>
      </c>
      <c r="C2779" s="4">
        <v>33</v>
      </c>
      <c r="F2779" s="5">
        <v>0.54</v>
      </c>
      <c r="H2779" s="5">
        <v>0.03</v>
      </c>
      <c r="J2779" s="5">
        <v>1</v>
      </c>
      <c r="M2779" s="5">
        <v>0.3</v>
      </c>
      <c r="N2779" s="5">
        <v>2</v>
      </c>
      <c r="Q2779" s="5">
        <v>0.5</v>
      </c>
      <c r="S2779" s="5">
        <v>8.5</v>
      </c>
      <c r="T2779" s="5">
        <v>12</v>
      </c>
      <c r="U2779" s="5">
        <v>1</v>
      </c>
      <c r="V2779" s="5">
        <v>1</v>
      </c>
      <c r="W2779" s="5">
        <v>0.01</v>
      </c>
      <c r="AB2779" s="5">
        <v>5.95</v>
      </c>
      <c r="AD2779" s="5">
        <v>1.62</v>
      </c>
      <c r="AE2779" s="5">
        <v>1.4</v>
      </c>
      <c r="AI2779" s="5">
        <v>1</v>
      </c>
      <c r="AJ2779" s="5">
        <v>11.7</v>
      </c>
      <c r="AN2779" s="5">
        <v>3.5</v>
      </c>
      <c r="AO2779" s="5">
        <v>0.12</v>
      </c>
      <c r="AT2779" s="5">
        <v>13.5</v>
      </c>
      <c r="AU2779" s="5">
        <v>1</v>
      </c>
      <c r="AV2779" s="5">
        <v>45.59</v>
      </c>
      <c r="AW2779" s="5">
        <v>0.03</v>
      </c>
      <c r="AX2779" s="5">
        <v>0.03</v>
      </c>
      <c r="BA2779" s="5">
        <v>4.9000000000000004</v>
      </c>
      <c r="BC2779" s="5">
        <v>0.1</v>
      </c>
      <c r="BE2779" s="5">
        <v>7.3</v>
      </c>
      <c r="BH2779" s="5">
        <v>0.1</v>
      </c>
      <c r="BI2779" s="5">
        <v>0.1</v>
      </c>
      <c r="BO2779" s="5">
        <v>7</v>
      </c>
      <c r="BQ2779" s="5">
        <v>-1.31</v>
      </c>
      <c r="BR2779" s="5">
        <v>1.34</v>
      </c>
      <c r="BX2779" s="5">
        <v>9.3000000000000007</v>
      </c>
      <c r="BY2779" s="5">
        <v>7</v>
      </c>
    </row>
    <row r="2780" spans="1:77" x14ac:dyDescent="0.2">
      <c r="A2780" s="2" t="s">
        <v>227</v>
      </c>
      <c r="B2780" s="3">
        <v>40114</v>
      </c>
      <c r="C2780" s="4">
        <v>23</v>
      </c>
      <c r="F2780" s="5">
        <v>0.01</v>
      </c>
      <c r="H2780" s="5">
        <v>0.18</v>
      </c>
      <c r="M2780" s="5">
        <v>0.3</v>
      </c>
      <c r="S2780" s="5">
        <v>122</v>
      </c>
      <c r="T2780" s="5">
        <v>31</v>
      </c>
      <c r="V2780" s="5">
        <v>0.14000000000000001</v>
      </c>
      <c r="W2780" s="5">
        <v>0.66</v>
      </c>
      <c r="AD2780" s="5">
        <v>1.9</v>
      </c>
      <c r="AE2780" s="5">
        <v>1.8</v>
      </c>
      <c r="AJ2780" s="5">
        <v>69.8</v>
      </c>
      <c r="AN2780" s="5">
        <v>9.1</v>
      </c>
      <c r="AO2780" s="5">
        <v>0.23</v>
      </c>
      <c r="AT2780" s="5">
        <v>17</v>
      </c>
      <c r="AV2780" s="5">
        <v>0.78</v>
      </c>
      <c r="AW2780" s="5">
        <v>7.0000000000000007E-2</v>
      </c>
      <c r="AX2780" s="5">
        <v>0.1</v>
      </c>
      <c r="BA2780" s="5">
        <v>7.3</v>
      </c>
      <c r="BE2780" s="5">
        <v>0.3</v>
      </c>
      <c r="BH2780" s="5">
        <v>4.8</v>
      </c>
      <c r="BO2780" s="5">
        <v>89.8</v>
      </c>
      <c r="BQ2780" s="5">
        <v>7.5</v>
      </c>
      <c r="BR2780" s="5">
        <v>7.7</v>
      </c>
      <c r="BX2780" s="5">
        <v>9.3000000000000007</v>
      </c>
    </row>
    <row r="2781" spans="1:77" x14ac:dyDescent="0.2">
      <c r="A2781" s="2" t="s">
        <v>227</v>
      </c>
      <c r="B2781" s="3">
        <v>41260</v>
      </c>
      <c r="C2781" s="4">
        <v>38</v>
      </c>
      <c r="G2781" s="5">
        <v>8.0000000000000002E-3</v>
      </c>
      <c r="H2781" s="5">
        <v>0.28000000000000003</v>
      </c>
      <c r="J2781" s="5">
        <v>0.2</v>
      </c>
      <c r="M2781" s="5">
        <v>0.16</v>
      </c>
      <c r="N2781" s="5">
        <v>0.2</v>
      </c>
      <c r="Q2781" s="5">
        <v>0.02</v>
      </c>
      <c r="S2781" s="5">
        <v>72</v>
      </c>
      <c r="T2781" s="5">
        <v>27</v>
      </c>
      <c r="U2781" s="5">
        <v>0.2</v>
      </c>
      <c r="V2781" s="5">
        <v>1.5</v>
      </c>
      <c r="W2781" s="5">
        <v>1.1299999999999999</v>
      </c>
      <c r="AB2781" s="5">
        <v>1.19</v>
      </c>
      <c r="AD2781" s="5">
        <v>2.8</v>
      </c>
      <c r="AE2781" s="5">
        <v>1.46</v>
      </c>
      <c r="AI2781" s="5">
        <v>0.5</v>
      </c>
      <c r="AJ2781" s="5">
        <v>44.4</v>
      </c>
      <c r="AN2781" s="5">
        <v>5.89</v>
      </c>
      <c r="AO2781" s="5">
        <v>0.15</v>
      </c>
      <c r="AS2781" s="5">
        <v>0.59</v>
      </c>
      <c r="AT2781" s="5">
        <v>13.7</v>
      </c>
      <c r="AU2781" s="5">
        <v>0.5</v>
      </c>
      <c r="AV2781" s="5">
        <v>0.22</v>
      </c>
      <c r="AW2781" s="5">
        <v>3.2799999999999999E-3</v>
      </c>
      <c r="AX2781" s="5">
        <v>0.04</v>
      </c>
      <c r="AY2781" s="5">
        <v>0.12</v>
      </c>
      <c r="BA2781" s="5">
        <v>7.65</v>
      </c>
      <c r="BC2781" s="5">
        <v>1E-3</v>
      </c>
      <c r="BF2781" s="5">
        <v>0.67</v>
      </c>
      <c r="BH2781" s="5">
        <v>3.32</v>
      </c>
      <c r="BO2781" s="5">
        <v>27.8</v>
      </c>
      <c r="BQ2781" s="5">
        <v>4.66</v>
      </c>
      <c r="BR2781" s="5">
        <v>4.79</v>
      </c>
      <c r="BS2781" s="5">
        <v>0.2</v>
      </c>
      <c r="BT2781" s="5">
        <v>38</v>
      </c>
      <c r="BV2781" s="5">
        <v>0.1</v>
      </c>
      <c r="BW2781" s="5">
        <v>0.1</v>
      </c>
      <c r="BX2781" s="5">
        <v>9.6999999999999993</v>
      </c>
      <c r="BY2781" s="5">
        <v>0.5</v>
      </c>
    </row>
    <row r="2782" spans="1:77" x14ac:dyDescent="0.2">
      <c r="A2782" s="2" t="s">
        <v>227</v>
      </c>
      <c r="B2782" s="3">
        <v>41585</v>
      </c>
      <c r="C2782" s="4">
        <v>25</v>
      </c>
      <c r="G2782" s="5">
        <v>8.0000000000000002E-3</v>
      </c>
      <c r="H2782" s="5">
        <v>0.25</v>
      </c>
      <c r="M2782" s="5">
        <v>0.17</v>
      </c>
      <c r="S2782" s="5">
        <v>70.099999999999994</v>
      </c>
      <c r="T2782" s="5">
        <v>23</v>
      </c>
      <c r="V2782" s="5">
        <v>1.6</v>
      </c>
      <c r="W2782" s="5">
        <v>1.2</v>
      </c>
      <c r="AB2782" s="5">
        <v>1.37</v>
      </c>
      <c r="AD2782" s="5">
        <v>2.5299999999999998</v>
      </c>
      <c r="AE2782" s="5">
        <v>1.4</v>
      </c>
      <c r="AJ2782" s="5">
        <v>44.5</v>
      </c>
      <c r="AN2782" s="5">
        <v>5.72</v>
      </c>
      <c r="AO2782" s="5">
        <v>0.16</v>
      </c>
      <c r="AT2782" s="5">
        <v>13.8</v>
      </c>
      <c r="AV2782" s="5">
        <v>0.22</v>
      </c>
      <c r="AW2782" s="5">
        <v>3.2799999999999999E-3</v>
      </c>
      <c r="AX2782" s="5">
        <v>0.03</v>
      </c>
      <c r="AY2782" s="5">
        <v>0.14000000000000001</v>
      </c>
      <c r="BA2782" s="5">
        <v>7.71</v>
      </c>
      <c r="BF2782" s="5">
        <v>1.37</v>
      </c>
      <c r="BH2782" s="5">
        <v>3.34</v>
      </c>
      <c r="BO2782" s="5">
        <v>28</v>
      </c>
      <c r="BQ2782" s="5">
        <v>4.57</v>
      </c>
      <c r="BR2782" s="5">
        <v>4.6900000000000004</v>
      </c>
      <c r="BX2782" s="5">
        <v>9.6</v>
      </c>
    </row>
    <row r="2783" spans="1:77" x14ac:dyDescent="0.2">
      <c r="A2783" s="2" t="s">
        <v>85</v>
      </c>
      <c r="B2783" s="3">
        <v>41890</v>
      </c>
      <c r="C2783" s="4">
        <v>25</v>
      </c>
      <c r="G2783" s="5">
        <v>4.0000000000000001E-3</v>
      </c>
      <c r="H2783" s="5">
        <v>0.27</v>
      </c>
      <c r="M2783" s="5">
        <v>0.14000000000000001</v>
      </c>
      <c r="S2783" s="5">
        <v>73.099999999999994</v>
      </c>
      <c r="T2783" s="5">
        <v>24</v>
      </c>
      <c r="V2783" s="5">
        <v>1.7</v>
      </c>
      <c r="W2783" s="5">
        <v>1.1599999999999999</v>
      </c>
      <c r="AB2783" s="5">
        <v>1.85</v>
      </c>
      <c r="AD2783" s="5">
        <v>4.76</v>
      </c>
      <c r="AE2783" s="5">
        <v>1.44</v>
      </c>
      <c r="AJ2783" s="5">
        <v>44.5</v>
      </c>
      <c r="AN2783" s="5">
        <v>6.07</v>
      </c>
      <c r="AO2783" s="5">
        <v>0.16</v>
      </c>
      <c r="AT2783" s="5">
        <v>14</v>
      </c>
      <c r="AV2783" s="5">
        <v>0.22</v>
      </c>
      <c r="AW2783" s="5">
        <v>3.2799999999999999E-3</v>
      </c>
      <c r="AX2783" s="5">
        <v>0.03</v>
      </c>
      <c r="AY2783" s="5">
        <v>0.11</v>
      </c>
      <c r="BA2783" s="5">
        <v>7.74</v>
      </c>
      <c r="BF2783" s="5">
        <v>0.1</v>
      </c>
      <c r="BH2783" s="5">
        <v>3.36</v>
      </c>
      <c r="BO2783" s="5">
        <v>29.4</v>
      </c>
      <c r="BQ2783" s="5">
        <v>4.6500000000000004</v>
      </c>
      <c r="BR2783" s="5">
        <v>4.88</v>
      </c>
      <c r="BX2783" s="5">
        <v>9.6</v>
      </c>
    </row>
    <row r="2784" spans="1:77" x14ac:dyDescent="0.2">
      <c r="A2784" s="2" t="s">
        <v>85</v>
      </c>
      <c r="B2784" s="3">
        <v>42278</v>
      </c>
      <c r="C2784" s="4">
        <v>31</v>
      </c>
      <c r="G2784" s="5">
        <v>4.0000000000000001E-3</v>
      </c>
      <c r="H2784" s="5">
        <v>0.26</v>
      </c>
      <c r="J2784" s="5">
        <v>0.2</v>
      </c>
      <c r="M2784" s="5">
        <v>0.18</v>
      </c>
      <c r="N2784" s="5">
        <v>0.2</v>
      </c>
      <c r="Q2784" s="5">
        <v>0.02</v>
      </c>
      <c r="S2784" s="5">
        <v>72.099999999999994</v>
      </c>
      <c r="T2784" s="5">
        <v>25</v>
      </c>
      <c r="U2784" s="5">
        <v>0.2</v>
      </c>
      <c r="V2784" s="5">
        <v>1.6</v>
      </c>
      <c r="W2784" s="5">
        <v>1.1399999999999999</v>
      </c>
      <c r="AB2784" s="5">
        <v>1.86</v>
      </c>
      <c r="AC2784" s="5">
        <v>10</v>
      </c>
      <c r="AD2784" s="5">
        <v>0.54</v>
      </c>
      <c r="AE2784" s="5">
        <v>1.53</v>
      </c>
      <c r="AI2784" s="5">
        <v>0.5</v>
      </c>
      <c r="AN2784" s="5">
        <v>6.07</v>
      </c>
      <c r="AO2784" s="5">
        <v>0.14000000000000001</v>
      </c>
      <c r="AT2784" s="5">
        <v>14.1</v>
      </c>
      <c r="AU2784" s="5">
        <v>0.5</v>
      </c>
      <c r="AV2784" s="5">
        <v>0.22</v>
      </c>
      <c r="AW2784" s="5">
        <v>3.9399999999999999E-3</v>
      </c>
      <c r="AX2784" s="5">
        <v>0.03</v>
      </c>
      <c r="BA2784" s="5">
        <v>7.55</v>
      </c>
      <c r="BC2784" s="5">
        <v>6.4999999999999997E-3</v>
      </c>
      <c r="BH2784" s="5">
        <v>3.51</v>
      </c>
      <c r="BO2784" s="5">
        <v>28.3</v>
      </c>
      <c r="BQ2784" s="5">
        <v>4.8099999999999996</v>
      </c>
      <c r="BR2784" s="5">
        <v>4.83</v>
      </c>
      <c r="BX2784" s="5">
        <v>9.8000000000000007</v>
      </c>
      <c r="BY2784" s="5">
        <v>0.5</v>
      </c>
    </row>
    <row r="2785" spans="1:77" x14ac:dyDescent="0.2">
      <c r="A2785" s="2" t="s">
        <v>85</v>
      </c>
      <c r="B2785" s="3">
        <v>35397</v>
      </c>
      <c r="C2785" s="4">
        <v>21</v>
      </c>
      <c r="F2785" s="5">
        <v>0.16</v>
      </c>
      <c r="H2785" s="5">
        <v>0.32</v>
      </c>
      <c r="M2785" s="5">
        <v>0.05</v>
      </c>
      <c r="S2785" s="5">
        <v>5.2</v>
      </c>
      <c r="T2785" s="5">
        <v>27</v>
      </c>
      <c r="V2785" s="5">
        <v>57</v>
      </c>
      <c r="W2785" s="5">
        <v>0.09</v>
      </c>
      <c r="AB2785" s="5">
        <v>3</v>
      </c>
      <c r="AE2785" s="5">
        <v>3.8</v>
      </c>
      <c r="AJ2785" s="5">
        <v>48.9</v>
      </c>
      <c r="AN2785" s="5">
        <v>0.94</v>
      </c>
      <c r="AO2785" s="5">
        <v>0.02</v>
      </c>
      <c r="AT2785" s="5">
        <v>100</v>
      </c>
      <c r="AV2785" s="5">
        <v>0.44</v>
      </c>
      <c r="AW2785" s="5">
        <v>6.5690000000000002E-3</v>
      </c>
      <c r="AX2785" s="5">
        <v>2.29</v>
      </c>
      <c r="BA2785" s="5">
        <v>7.75</v>
      </c>
      <c r="BE2785" s="5">
        <v>1.2</v>
      </c>
      <c r="BH2785" s="5">
        <v>4.3</v>
      </c>
      <c r="BO2785" s="5">
        <v>3</v>
      </c>
      <c r="BX2785" s="5">
        <v>11.8</v>
      </c>
    </row>
    <row r="2786" spans="1:77" x14ac:dyDescent="0.2">
      <c r="A2786" s="2" t="s">
        <v>85</v>
      </c>
      <c r="B2786" s="3">
        <v>41890</v>
      </c>
      <c r="C2786" s="4">
        <v>24</v>
      </c>
      <c r="G2786" s="5">
        <v>0.13</v>
      </c>
      <c r="H2786" s="5">
        <v>0.44</v>
      </c>
      <c r="M2786" s="5">
        <v>0</v>
      </c>
      <c r="S2786" s="5">
        <v>4.22</v>
      </c>
      <c r="T2786" s="5">
        <v>29</v>
      </c>
      <c r="V2786" s="5">
        <v>46</v>
      </c>
      <c r="W2786" s="5">
        <v>0.08</v>
      </c>
      <c r="AB2786" s="5">
        <v>3.57</v>
      </c>
      <c r="AD2786" s="5">
        <v>45.28</v>
      </c>
      <c r="AE2786" s="5">
        <v>2.98</v>
      </c>
      <c r="AJ2786" s="5">
        <v>47.8</v>
      </c>
      <c r="AN2786" s="5">
        <v>0.7</v>
      </c>
      <c r="AO2786" s="5">
        <v>0.03</v>
      </c>
      <c r="AT2786" s="5">
        <v>109</v>
      </c>
      <c r="AV2786" s="5">
        <v>0.22</v>
      </c>
      <c r="AX2786" s="5">
        <v>1.07</v>
      </c>
      <c r="AY2786" s="5">
        <v>0.31</v>
      </c>
      <c r="BA2786" s="5">
        <v>8.6300000000000008</v>
      </c>
      <c r="BF2786" s="5">
        <v>0.1</v>
      </c>
      <c r="BH2786" s="5">
        <v>4.53</v>
      </c>
      <c r="BO2786" s="5">
        <v>132</v>
      </c>
      <c r="BQ2786" s="5">
        <v>8.1300000000000008</v>
      </c>
      <c r="BR2786" s="5">
        <v>5.13</v>
      </c>
      <c r="BX2786" s="5">
        <v>12</v>
      </c>
    </row>
    <row r="2787" spans="1:77" x14ac:dyDescent="0.2">
      <c r="A2787" s="2" t="s">
        <v>85</v>
      </c>
      <c r="B2787" s="3">
        <v>36788</v>
      </c>
      <c r="C2787" s="4">
        <v>21</v>
      </c>
      <c r="F2787" s="5">
        <v>2E-3</v>
      </c>
      <c r="H2787" s="5">
        <v>0.15</v>
      </c>
      <c r="M2787" s="5">
        <v>0.43</v>
      </c>
      <c r="O2787" s="5">
        <v>45</v>
      </c>
      <c r="S2787" s="5">
        <v>111</v>
      </c>
      <c r="T2787" s="5">
        <v>32</v>
      </c>
      <c r="V2787" s="5">
        <v>1.6</v>
      </c>
      <c r="AB2787" s="5">
        <v>8.92</v>
      </c>
      <c r="AE2787" s="5">
        <v>1.46</v>
      </c>
      <c r="AJ2787" s="5">
        <v>64.7</v>
      </c>
      <c r="AN2787" s="5">
        <v>8.35</v>
      </c>
      <c r="AT2787" s="5">
        <v>16.7</v>
      </c>
      <c r="AV2787" s="5">
        <v>1.47</v>
      </c>
      <c r="AW2787" s="5">
        <v>3.2845000000000001E-3</v>
      </c>
      <c r="AX2787" s="5">
        <v>0.05</v>
      </c>
      <c r="AZ2787" s="5">
        <v>0.02</v>
      </c>
      <c r="BA2787" s="5">
        <v>7.29</v>
      </c>
      <c r="BE2787" s="5">
        <v>0.3</v>
      </c>
      <c r="BH2787" s="5">
        <v>4.47</v>
      </c>
      <c r="BO2787" s="5">
        <v>74.5</v>
      </c>
      <c r="BX2787" s="5">
        <v>9.4</v>
      </c>
    </row>
    <row r="2788" spans="1:77" x14ac:dyDescent="0.2">
      <c r="A2788" s="2" t="s">
        <v>85</v>
      </c>
      <c r="B2788" s="3">
        <v>36423</v>
      </c>
      <c r="C2788" s="4">
        <v>24</v>
      </c>
      <c r="F2788" s="5">
        <v>2E-3</v>
      </c>
      <c r="G2788" s="5">
        <v>2E-3</v>
      </c>
      <c r="H2788" s="5">
        <v>0.12</v>
      </c>
      <c r="M2788" s="5">
        <v>0.44</v>
      </c>
      <c r="O2788" s="5">
        <v>50</v>
      </c>
      <c r="S2788" s="5">
        <v>89</v>
      </c>
      <c r="T2788" s="5">
        <v>31</v>
      </c>
      <c r="V2788" s="5">
        <v>1.1000000000000001</v>
      </c>
      <c r="W2788" s="5">
        <v>7.0000000000000007E-2</v>
      </c>
      <c r="AB2788" s="5">
        <v>8.59</v>
      </c>
      <c r="AE2788" s="5">
        <v>1.4</v>
      </c>
      <c r="AJ2788" s="5">
        <v>65.2</v>
      </c>
      <c r="AN2788" s="5">
        <v>7.5</v>
      </c>
      <c r="AO2788" s="5">
        <v>0.21</v>
      </c>
      <c r="AT2788" s="5">
        <v>15</v>
      </c>
      <c r="AV2788" s="5">
        <v>2.62</v>
      </c>
      <c r="AW2788" s="5">
        <v>3.2845000000000001E-3</v>
      </c>
      <c r="AX2788" s="5">
        <v>0.06</v>
      </c>
      <c r="AZ2788" s="5">
        <v>0.02</v>
      </c>
      <c r="BA2788" s="5">
        <v>7.22</v>
      </c>
      <c r="BE2788" s="5">
        <v>0.7</v>
      </c>
      <c r="BH2788" s="5">
        <v>4.45</v>
      </c>
      <c r="BO2788" s="5">
        <v>73.8</v>
      </c>
      <c r="BX2788" s="5">
        <v>9.1</v>
      </c>
    </row>
    <row r="2789" spans="1:77" x14ac:dyDescent="0.2">
      <c r="A2789" s="2" t="s">
        <v>85</v>
      </c>
      <c r="B2789" s="3">
        <v>36062</v>
      </c>
      <c r="C2789" s="4">
        <v>21</v>
      </c>
      <c r="H2789" s="5">
        <v>0.08</v>
      </c>
      <c r="M2789" s="5">
        <v>0.34</v>
      </c>
      <c r="O2789" s="5">
        <v>50</v>
      </c>
      <c r="S2789" s="5">
        <v>98</v>
      </c>
      <c r="T2789" s="5">
        <v>34</v>
      </c>
      <c r="V2789" s="5">
        <v>1.7</v>
      </c>
      <c r="W2789" s="5">
        <v>0.09</v>
      </c>
      <c r="AB2789" s="5">
        <v>9.2799999999999994</v>
      </c>
      <c r="AE2789" s="5">
        <v>1.6</v>
      </c>
      <c r="AJ2789" s="5">
        <v>65.3</v>
      </c>
      <c r="AN2789" s="5">
        <v>7.1</v>
      </c>
      <c r="AO2789" s="5">
        <v>0.14000000000000001</v>
      </c>
      <c r="AT2789" s="5">
        <v>15</v>
      </c>
      <c r="AW2789" s="5">
        <v>0.01</v>
      </c>
      <c r="AX2789" s="5">
        <v>7.0000000000000007E-2</v>
      </c>
      <c r="AZ2789" s="5">
        <v>0.02</v>
      </c>
      <c r="BA2789" s="5">
        <v>7.18</v>
      </c>
      <c r="BE2789" s="5">
        <v>1</v>
      </c>
      <c r="BH2789" s="5">
        <v>4.29</v>
      </c>
      <c r="BO2789" s="5">
        <v>66.599999999999994</v>
      </c>
      <c r="BX2789" s="5">
        <v>9.1999999999999993</v>
      </c>
    </row>
    <row r="2790" spans="1:77" x14ac:dyDescent="0.2">
      <c r="A2790" s="2" t="s">
        <v>85</v>
      </c>
      <c r="B2790" s="3">
        <v>41883</v>
      </c>
      <c r="C2790" s="4">
        <v>25</v>
      </c>
      <c r="G2790" s="5">
        <v>3.0000000000000001E-3</v>
      </c>
      <c r="H2790" s="5">
        <v>0.08</v>
      </c>
      <c r="M2790" s="5">
        <v>0.15</v>
      </c>
      <c r="S2790" s="5">
        <v>83.3</v>
      </c>
      <c r="T2790" s="5">
        <v>29</v>
      </c>
      <c r="V2790" s="5">
        <v>2.1</v>
      </c>
      <c r="W2790" s="5">
        <v>0.23</v>
      </c>
      <c r="AB2790" s="5">
        <v>23.89</v>
      </c>
      <c r="AD2790" s="5">
        <v>2.4500000000000002</v>
      </c>
      <c r="AE2790" s="5">
        <v>0.92</v>
      </c>
      <c r="AJ2790" s="5">
        <v>48</v>
      </c>
      <c r="AN2790" s="5">
        <v>6</v>
      </c>
      <c r="AO2790" s="5">
        <v>0.08</v>
      </c>
      <c r="AT2790" s="5">
        <v>12.4</v>
      </c>
      <c r="AV2790" s="5">
        <v>3.35</v>
      </c>
      <c r="AW2790" s="5">
        <v>6.8999999999999999E-3</v>
      </c>
      <c r="AX2790" s="5">
        <v>0.05</v>
      </c>
      <c r="AY2790" s="5">
        <v>0.02</v>
      </c>
      <c r="BA2790" s="5">
        <v>7.6</v>
      </c>
      <c r="BF2790" s="5">
        <v>1.61</v>
      </c>
      <c r="BH2790" s="5">
        <v>3.09</v>
      </c>
      <c r="BO2790" s="5">
        <v>54.9</v>
      </c>
      <c r="BQ2790" s="5">
        <v>5.1100000000000003</v>
      </c>
      <c r="BR2790" s="5">
        <v>5.23</v>
      </c>
      <c r="BX2790" s="5">
        <v>9.3000000000000007</v>
      </c>
    </row>
    <row r="2791" spans="1:77" x14ac:dyDescent="0.2">
      <c r="A2791" s="2" t="s">
        <v>85</v>
      </c>
      <c r="B2791" s="3">
        <v>35103</v>
      </c>
      <c r="C2791" s="4">
        <v>21</v>
      </c>
      <c r="F2791" s="5">
        <v>0.21</v>
      </c>
      <c r="H2791" s="5">
        <v>0.06</v>
      </c>
      <c r="M2791" s="5">
        <v>0.4</v>
      </c>
      <c r="S2791" s="5">
        <v>10.199999999999999</v>
      </c>
      <c r="T2791" s="5">
        <v>20.2</v>
      </c>
      <c r="V2791" s="5">
        <v>3.8</v>
      </c>
      <c r="W2791" s="5">
        <v>0.1</v>
      </c>
      <c r="AB2791" s="5">
        <v>5.64</v>
      </c>
      <c r="AE2791" s="5">
        <v>3.38</v>
      </c>
      <c r="AJ2791" s="5">
        <v>17.100000000000001</v>
      </c>
      <c r="AN2791" s="5">
        <v>3.38</v>
      </c>
      <c r="AO2791" s="5">
        <v>0.12</v>
      </c>
      <c r="AT2791" s="5">
        <v>15.1</v>
      </c>
      <c r="AV2791" s="5">
        <v>22.66</v>
      </c>
      <c r="AW2791" s="5">
        <v>0.12</v>
      </c>
      <c r="AX2791" s="5">
        <v>0.03</v>
      </c>
      <c r="BA2791" s="5">
        <v>6.01</v>
      </c>
      <c r="BE2791" s="5">
        <v>3.3</v>
      </c>
      <c r="BH2791" s="5">
        <v>0.3</v>
      </c>
      <c r="BO2791" s="5">
        <v>18.600000000000001</v>
      </c>
      <c r="BX2791" s="5">
        <v>8.6999999999999993</v>
      </c>
    </row>
    <row r="2792" spans="1:77" x14ac:dyDescent="0.2">
      <c r="A2792" s="2" t="s">
        <v>85</v>
      </c>
      <c r="B2792" s="3">
        <v>41778</v>
      </c>
      <c r="C2792" s="4">
        <v>33</v>
      </c>
      <c r="G2792" s="5">
        <v>0.04</v>
      </c>
      <c r="H2792" s="5">
        <v>0.01</v>
      </c>
      <c r="J2792" s="5">
        <v>0.2</v>
      </c>
      <c r="M2792" s="5">
        <v>1.19</v>
      </c>
      <c r="N2792" s="5">
        <v>0.2</v>
      </c>
      <c r="Q2792" s="5">
        <v>0.36</v>
      </c>
      <c r="S2792" s="5">
        <v>15.8</v>
      </c>
      <c r="T2792" s="5">
        <v>49</v>
      </c>
      <c r="U2792" s="5">
        <v>0.2</v>
      </c>
      <c r="V2792" s="5">
        <v>2.2999999999999998</v>
      </c>
      <c r="W2792" s="5">
        <v>3.0000000000000001E-3</v>
      </c>
      <c r="AB2792" s="5">
        <v>2.97</v>
      </c>
      <c r="AD2792" s="5">
        <v>1.75</v>
      </c>
      <c r="AE2792" s="5">
        <v>8.74</v>
      </c>
      <c r="AI2792" s="5">
        <v>1</v>
      </c>
      <c r="AJ2792" s="5">
        <v>32.9</v>
      </c>
      <c r="AN2792" s="5">
        <v>2.68</v>
      </c>
      <c r="AO2792" s="5">
        <v>0.47</v>
      </c>
      <c r="AT2792" s="5">
        <v>32.700000000000003</v>
      </c>
      <c r="AU2792" s="5">
        <v>1.1000000000000001</v>
      </c>
      <c r="AV2792" s="5">
        <v>27.97</v>
      </c>
      <c r="AW2792" s="5">
        <v>0.03</v>
      </c>
      <c r="AX2792" s="5">
        <v>0.04</v>
      </c>
      <c r="AY2792" s="5">
        <v>0.02</v>
      </c>
      <c r="BA2792" s="5">
        <v>5.58</v>
      </c>
      <c r="BC2792" s="5">
        <v>1.8E-3</v>
      </c>
      <c r="BF2792" s="5">
        <v>0.3</v>
      </c>
      <c r="BH2792" s="5">
        <v>0.39</v>
      </c>
      <c r="BO2792" s="5">
        <v>24.1</v>
      </c>
      <c r="BQ2792" s="5">
        <v>2.73</v>
      </c>
      <c r="BR2792" s="5">
        <v>2.68</v>
      </c>
      <c r="BX2792" s="5">
        <v>10.5</v>
      </c>
      <c r="BY2792" s="5">
        <v>7.6</v>
      </c>
    </row>
    <row r="2793" spans="1:77" x14ac:dyDescent="0.2">
      <c r="A2793" s="2" t="s">
        <v>85</v>
      </c>
      <c r="B2793" s="3">
        <v>38835</v>
      </c>
      <c r="C2793" s="4">
        <v>31</v>
      </c>
      <c r="F2793" s="5">
        <v>0.55000000000000004</v>
      </c>
      <c r="H2793" s="5">
        <v>0.06</v>
      </c>
      <c r="J2793" s="5">
        <v>5</v>
      </c>
      <c r="M2793" s="5">
        <v>0.84</v>
      </c>
      <c r="N2793" s="5">
        <v>2.5</v>
      </c>
      <c r="Q2793" s="5">
        <v>1</v>
      </c>
      <c r="S2793" s="5">
        <v>19.61</v>
      </c>
      <c r="T2793" s="5">
        <v>16</v>
      </c>
      <c r="U2793" s="5">
        <v>5</v>
      </c>
      <c r="V2793" s="5">
        <v>1.5</v>
      </c>
      <c r="W2793" s="5">
        <v>0.02</v>
      </c>
      <c r="AD2793" s="5">
        <v>-2.73</v>
      </c>
      <c r="AE2793" s="5">
        <v>1.55</v>
      </c>
      <c r="AI2793" s="5">
        <v>10</v>
      </c>
      <c r="AJ2793" s="5">
        <v>16.5</v>
      </c>
      <c r="AN2793" s="5">
        <v>3.18</v>
      </c>
      <c r="AO2793" s="5">
        <v>0.13</v>
      </c>
      <c r="AT2793" s="5">
        <v>11.8</v>
      </c>
      <c r="AU2793" s="5">
        <v>2</v>
      </c>
      <c r="AV2793" s="5">
        <v>34.75</v>
      </c>
      <c r="AW2793" s="5">
        <v>0.02</v>
      </c>
      <c r="AX2793" s="5">
        <v>0.06</v>
      </c>
      <c r="BA2793" s="5">
        <v>4.99</v>
      </c>
      <c r="BC2793" s="5">
        <v>0.1</v>
      </c>
      <c r="BE2793" s="5">
        <v>8.6</v>
      </c>
      <c r="BH2793" s="5">
        <v>0.68</v>
      </c>
      <c r="BO2793" s="5">
        <v>9</v>
      </c>
      <c r="BQ2793" s="5">
        <v>1.86</v>
      </c>
      <c r="BR2793" s="5">
        <v>1.81</v>
      </c>
      <c r="BX2793" s="5">
        <v>9.1999999999999993</v>
      </c>
      <c r="BY2793" s="5">
        <v>10</v>
      </c>
    </row>
    <row r="2794" spans="1:77" x14ac:dyDescent="0.2">
      <c r="A2794" s="2" t="s">
        <v>85</v>
      </c>
      <c r="B2794" s="3">
        <v>39930</v>
      </c>
      <c r="C2794" s="4">
        <v>31</v>
      </c>
      <c r="G2794" s="5">
        <v>0.5</v>
      </c>
      <c r="H2794" s="5">
        <v>0.01</v>
      </c>
      <c r="J2794" s="5">
        <v>0.2</v>
      </c>
      <c r="M2794" s="5">
        <v>0.21</v>
      </c>
      <c r="N2794" s="5">
        <v>0.2</v>
      </c>
      <c r="Q2794" s="5">
        <v>0.24</v>
      </c>
      <c r="S2794" s="5">
        <v>6.79</v>
      </c>
      <c r="T2794" s="5">
        <v>27</v>
      </c>
      <c r="U2794" s="5">
        <v>0.4</v>
      </c>
      <c r="V2794" s="5">
        <v>1.4</v>
      </c>
      <c r="W2794" s="5">
        <v>5.0000000000000001E-3</v>
      </c>
      <c r="AB2794" s="5">
        <v>5.2</v>
      </c>
      <c r="AD2794" s="5">
        <v>7.93</v>
      </c>
      <c r="AE2794" s="5">
        <v>2.2200000000000002</v>
      </c>
      <c r="AI2794" s="5">
        <v>0.5</v>
      </c>
      <c r="AJ2794" s="5">
        <v>16.649999999999999</v>
      </c>
      <c r="AN2794" s="5">
        <v>2.63</v>
      </c>
      <c r="AO2794" s="5">
        <v>0.13</v>
      </c>
      <c r="AT2794" s="5">
        <v>15.1</v>
      </c>
      <c r="AU2794" s="5">
        <v>0.8</v>
      </c>
      <c r="AV2794" s="5">
        <v>25.09</v>
      </c>
      <c r="AW2794" s="5">
        <v>3.2799999999999999E-3</v>
      </c>
      <c r="AX2794" s="5">
        <v>0.01</v>
      </c>
      <c r="BA2794" s="5">
        <v>4.9000000000000004</v>
      </c>
      <c r="BC2794" s="5">
        <v>1E-3</v>
      </c>
      <c r="BF2794" s="5">
        <v>4.4000000000000004</v>
      </c>
      <c r="BH2794" s="5">
        <v>7.0000000000000007E-2</v>
      </c>
      <c r="BO2794" s="5">
        <v>7.08</v>
      </c>
      <c r="BW2794" s="5">
        <v>0.5</v>
      </c>
      <c r="BX2794" s="5">
        <v>9.6</v>
      </c>
      <c r="BY2794" s="5">
        <v>3.1</v>
      </c>
    </row>
    <row r="2795" spans="1:77" x14ac:dyDescent="0.2">
      <c r="A2795" s="2" t="s">
        <v>85</v>
      </c>
      <c r="B2795" s="3">
        <v>40290</v>
      </c>
      <c r="C2795" s="4">
        <v>24</v>
      </c>
      <c r="G2795" s="5">
        <v>0.39</v>
      </c>
      <c r="H2795" s="5">
        <v>0.01</v>
      </c>
      <c r="M2795" s="5">
        <v>0.54</v>
      </c>
      <c r="S2795" s="5">
        <v>6.99</v>
      </c>
      <c r="T2795" s="5">
        <v>30</v>
      </c>
      <c r="V2795" s="5">
        <v>1.3</v>
      </c>
      <c r="W2795" s="5">
        <v>0.01</v>
      </c>
      <c r="AB2795" s="5">
        <v>5.34</v>
      </c>
      <c r="AD2795" s="5">
        <v>0.8</v>
      </c>
      <c r="AE2795" s="5">
        <v>2.69</v>
      </c>
      <c r="AJ2795" s="5">
        <v>17.64</v>
      </c>
      <c r="AN2795" s="5">
        <v>3.01</v>
      </c>
      <c r="AO2795" s="5">
        <v>0.13</v>
      </c>
      <c r="AT2795" s="5">
        <v>17.5</v>
      </c>
      <c r="AV2795" s="5">
        <v>25.58</v>
      </c>
      <c r="AW2795" s="5">
        <v>3.2799999999999999E-3</v>
      </c>
      <c r="AX2795" s="5">
        <v>0.01</v>
      </c>
      <c r="BA2795" s="5">
        <v>4.72</v>
      </c>
      <c r="BF2795" s="5">
        <v>3.04</v>
      </c>
      <c r="BH2795" s="5">
        <v>7.0000000000000007E-2</v>
      </c>
      <c r="BO2795" s="5">
        <v>6.96</v>
      </c>
      <c r="BQ2795" s="5">
        <v>1.47</v>
      </c>
      <c r="BR2795" s="5">
        <v>1.49</v>
      </c>
      <c r="BX2795" s="5">
        <v>9.5</v>
      </c>
    </row>
    <row r="2796" spans="1:77" x14ac:dyDescent="0.2">
      <c r="A2796" s="2" t="s">
        <v>78</v>
      </c>
      <c r="B2796" s="3">
        <v>32798</v>
      </c>
      <c r="C2796" s="4">
        <v>29</v>
      </c>
      <c r="F2796" s="5">
        <v>0.01</v>
      </c>
      <c r="H2796" s="5">
        <v>0.21</v>
      </c>
      <c r="J2796" s="5">
        <v>0.6</v>
      </c>
      <c r="M2796" s="5">
        <v>0.4</v>
      </c>
      <c r="N2796" s="5">
        <v>0.4</v>
      </c>
      <c r="Q2796" s="5">
        <v>0.01</v>
      </c>
      <c r="S2796" s="5">
        <v>102</v>
      </c>
      <c r="T2796" s="5">
        <v>32</v>
      </c>
      <c r="U2796" s="5">
        <v>0.2</v>
      </c>
      <c r="V2796" s="5">
        <v>4</v>
      </c>
      <c r="W2796" s="5">
        <v>0.3</v>
      </c>
      <c r="AB2796" s="5">
        <v>8.91</v>
      </c>
      <c r="AE2796" s="5">
        <v>1.5</v>
      </c>
      <c r="AI2796" s="5">
        <v>0.7</v>
      </c>
      <c r="AJ2796" s="5">
        <v>56.4</v>
      </c>
      <c r="AN2796" s="5">
        <v>7</v>
      </c>
      <c r="AO2796" s="5">
        <v>0.19</v>
      </c>
      <c r="AT2796" s="5">
        <v>16</v>
      </c>
      <c r="AU2796" s="5">
        <v>0.8</v>
      </c>
      <c r="AV2796" s="5">
        <v>2.27</v>
      </c>
      <c r="AW2796" s="5">
        <v>6.5690000000000002E-3</v>
      </c>
      <c r="AX2796" s="5">
        <v>0.36</v>
      </c>
      <c r="AY2796" s="5">
        <v>0.02</v>
      </c>
      <c r="BA2796" s="5">
        <v>6.93</v>
      </c>
      <c r="BC2796" s="5">
        <v>1E-3</v>
      </c>
      <c r="BE2796" s="5">
        <v>1.2</v>
      </c>
      <c r="BH2796" s="5">
        <v>3.85</v>
      </c>
      <c r="BX2796" s="5">
        <v>8.6</v>
      </c>
      <c r="BY2796" s="5">
        <v>2</v>
      </c>
    </row>
    <row r="2797" spans="1:77" x14ac:dyDescent="0.2">
      <c r="A2797" s="2" t="s">
        <v>78</v>
      </c>
      <c r="B2797" s="3">
        <v>40716</v>
      </c>
      <c r="C2797" s="4">
        <v>25</v>
      </c>
      <c r="G2797" s="5">
        <v>0.49</v>
      </c>
      <c r="H2797" s="5">
        <v>0.01</v>
      </c>
      <c r="M2797" s="5">
        <v>0.67</v>
      </c>
      <c r="S2797" s="5">
        <v>8.7899999999999991</v>
      </c>
      <c r="T2797" s="5">
        <v>39</v>
      </c>
      <c r="V2797" s="5">
        <v>1.4</v>
      </c>
      <c r="W2797" s="5">
        <v>2E-3</v>
      </c>
      <c r="AB2797" s="5">
        <v>5.52</v>
      </c>
      <c r="AD2797" s="5">
        <v>10</v>
      </c>
      <c r="AE2797" s="5">
        <v>2.44</v>
      </c>
      <c r="AJ2797" s="5">
        <v>20.100000000000001</v>
      </c>
      <c r="AN2797" s="5">
        <v>3.14</v>
      </c>
      <c r="AO2797" s="5">
        <v>0.12</v>
      </c>
      <c r="AT2797" s="5">
        <v>17.7</v>
      </c>
      <c r="AV2797" s="5">
        <v>26.33</v>
      </c>
      <c r="AW2797" s="5">
        <v>3.2799999999999999E-3</v>
      </c>
      <c r="AX2797" s="5">
        <v>0.01</v>
      </c>
      <c r="BA2797" s="5">
        <v>4.9000000000000004</v>
      </c>
      <c r="BF2797" s="5">
        <v>1.0900000000000001</v>
      </c>
      <c r="BH2797" s="5">
        <v>0.09</v>
      </c>
      <c r="BO2797" s="5">
        <v>7.47</v>
      </c>
      <c r="BQ2797" s="5">
        <v>1.77</v>
      </c>
      <c r="BR2797" s="5">
        <v>1.6</v>
      </c>
      <c r="BT2797" s="5">
        <v>4.4000000000000004</v>
      </c>
      <c r="BX2797" s="5">
        <v>9.3000000000000007</v>
      </c>
    </row>
    <row r="2798" spans="1:77" x14ac:dyDescent="0.2">
      <c r="A2798" s="2" t="s">
        <v>78</v>
      </c>
      <c r="B2798" s="3">
        <v>38686</v>
      </c>
      <c r="C2798" s="4">
        <v>33</v>
      </c>
      <c r="F2798" s="5">
        <v>0.03</v>
      </c>
      <c r="H2798" s="5">
        <v>0.66</v>
      </c>
      <c r="J2798" s="5">
        <v>1</v>
      </c>
      <c r="M2798" s="5">
        <v>0.3</v>
      </c>
      <c r="N2798" s="5">
        <v>2</v>
      </c>
      <c r="Q2798" s="5">
        <v>0.5</v>
      </c>
      <c r="S2798" s="5">
        <v>108</v>
      </c>
      <c r="T2798" s="5">
        <v>20</v>
      </c>
      <c r="U2798" s="5">
        <v>1</v>
      </c>
      <c r="V2798" s="5">
        <v>2</v>
      </c>
      <c r="W2798" s="5">
        <v>3.74</v>
      </c>
      <c r="AB2798" s="5">
        <v>8.5500000000000007</v>
      </c>
      <c r="AD2798" s="5">
        <v>1.72</v>
      </c>
      <c r="AE2798" s="5">
        <v>3.7</v>
      </c>
      <c r="AI2798" s="5">
        <v>1</v>
      </c>
      <c r="AJ2798" s="5">
        <v>63.3</v>
      </c>
      <c r="AN2798" s="5">
        <v>12.9</v>
      </c>
      <c r="AO2798" s="5">
        <v>0.22</v>
      </c>
      <c r="AT2798" s="5">
        <v>14.8</v>
      </c>
      <c r="AU2798" s="5">
        <v>1</v>
      </c>
      <c r="AV2798" s="5">
        <v>0.44</v>
      </c>
      <c r="AW2798" s="5">
        <v>0.03</v>
      </c>
      <c r="AX2798" s="5">
        <v>0.24</v>
      </c>
      <c r="BA2798" s="5">
        <v>7.2</v>
      </c>
      <c r="BC2798" s="5">
        <v>0.1</v>
      </c>
      <c r="BE2798" s="5">
        <v>0.5</v>
      </c>
      <c r="BH2798" s="5">
        <v>5.8</v>
      </c>
      <c r="BI2798" s="5">
        <v>0.1</v>
      </c>
      <c r="BO2798" s="5">
        <v>42</v>
      </c>
      <c r="BQ2798" s="5">
        <v>-7.24</v>
      </c>
      <c r="BR2798" s="5">
        <v>7.36</v>
      </c>
      <c r="BX2798" s="5">
        <v>9.6999999999999993</v>
      </c>
      <c r="BY2798" s="5">
        <v>5</v>
      </c>
    </row>
    <row r="2799" spans="1:77" x14ac:dyDescent="0.2">
      <c r="A2799" s="2" t="s">
        <v>78</v>
      </c>
      <c r="B2799" s="3">
        <v>42289</v>
      </c>
      <c r="C2799" s="4">
        <v>31</v>
      </c>
      <c r="G2799" s="5">
        <v>4.0000000000000001E-3</v>
      </c>
      <c r="H2799" s="5">
        <v>0.67</v>
      </c>
      <c r="J2799" s="5">
        <v>3</v>
      </c>
      <c r="M2799" s="5">
        <v>1.06</v>
      </c>
      <c r="N2799" s="5">
        <v>0.2</v>
      </c>
      <c r="Q2799" s="5">
        <v>0.02</v>
      </c>
      <c r="S2799" s="5">
        <v>158</v>
      </c>
      <c r="T2799" s="5">
        <v>116</v>
      </c>
      <c r="U2799" s="5">
        <v>0.2</v>
      </c>
      <c r="V2799" s="5">
        <v>7.3</v>
      </c>
      <c r="W2799" s="5">
        <v>7.84</v>
      </c>
      <c r="AB2799" s="5">
        <v>8.25</v>
      </c>
      <c r="AC2799" s="5">
        <v>10</v>
      </c>
      <c r="AD2799" s="5">
        <v>3.12</v>
      </c>
      <c r="AE2799" s="5">
        <v>3.65</v>
      </c>
      <c r="AI2799" s="5">
        <v>0.5</v>
      </c>
      <c r="AN2799" s="5">
        <v>12.2</v>
      </c>
      <c r="AO2799" s="5">
        <v>0.37</v>
      </c>
      <c r="AT2799" s="5">
        <v>29.5</v>
      </c>
      <c r="AU2799" s="5">
        <v>0.5</v>
      </c>
      <c r="AV2799" s="5">
        <v>0.22</v>
      </c>
      <c r="AW2799" s="5">
        <v>0.03</v>
      </c>
      <c r="AX2799" s="5">
        <v>0.3</v>
      </c>
      <c r="BA2799" s="5">
        <v>7.09</v>
      </c>
      <c r="BC2799" s="5">
        <v>0.01</v>
      </c>
      <c r="BH2799" s="5">
        <v>5.74</v>
      </c>
      <c r="BO2799" s="5">
        <v>66.599999999999994</v>
      </c>
      <c r="BQ2799" s="5">
        <v>10.41</v>
      </c>
      <c r="BR2799" s="5">
        <v>10.74</v>
      </c>
      <c r="BX2799" s="5">
        <v>10.7</v>
      </c>
      <c r="BY2799" s="5">
        <v>1.6</v>
      </c>
    </row>
    <row r="2800" spans="1:77" x14ac:dyDescent="0.2">
      <c r="A2800" s="2" t="s">
        <v>78</v>
      </c>
      <c r="B2800" s="3">
        <v>41242</v>
      </c>
      <c r="C2800" s="4">
        <v>38</v>
      </c>
      <c r="G2800" s="5">
        <v>3.0000000000000001E-3</v>
      </c>
      <c r="H2800" s="5">
        <v>0.68</v>
      </c>
      <c r="J2800" s="5">
        <v>3.4</v>
      </c>
      <c r="M2800" s="5">
        <v>0.82</v>
      </c>
      <c r="N2800" s="5">
        <v>0.2</v>
      </c>
      <c r="Q2800" s="5">
        <v>0.02</v>
      </c>
      <c r="S2800" s="5">
        <v>159</v>
      </c>
      <c r="T2800" s="5">
        <v>108</v>
      </c>
      <c r="U2800" s="5">
        <v>0.2</v>
      </c>
      <c r="V2800" s="5">
        <v>6.5</v>
      </c>
      <c r="W2800" s="5">
        <v>7.52</v>
      </c>
      <c r="AB2800" s="5">
        <v>7.98</v>
      </c>
      <c r="AD2800" s="5">
        <v>5.84</v>
      </c>
      <c r="AE2800" s="5">
        <v>3.61</v>
      </c>
      <c r="AI2800" s="5">
        <v>0.5</v>
      </c>
      <c r="AJ2800" s="5">
        <v>98.7</v>
      </c>
      <c r="AN2800" s="5">
        <v>12.1</v>
      </c>
      <c r="AO2800" s="5">
        <v>0.36</v>
      </c>
      <c r="AS2800" s="5">
        <v>0.83</v>
      </c>
      <c r="AT2800" s="5">
        <v>29.4</v>
      </c>
      <c r="AU2800" s="5">
        <v>0.5</v>
      </c>
      <c r="AV2800" s="5">
        <v>0.22</v>
      </c>
      <c r="AW2800" s="5">
        <v>8.5400000000000007E-3</v>
      </c>
      <c r="AX2800" s="5">
        <v>0.01</v>
      </c>
      <c r="AY2800" s="5">
        <v>0.23</v>
      </c>
      <c r="BA2800" s="5">
        <v>7.1</v>
      </c>
      <c r="BC2800" s="5">
        <v>1E-3</v>
      </c>
      <c r="BF2800" s="5">
        <v>0.56999999999999995</v>
      </c>
      <c r="BH2800" s="5">
        <v>5.74</v>
      </c>
      <c r="BO2800" s="5">
        <v>65.3</v>
      </c>
      <c r="BQ2800" s="5">
        <v>10.15</v>
      </c>
      <c r="BR2800" s="5">
        <v>10.76</v>
      </c>
      <c r="BS2800" s="5">
        <v>0.2</v>
      </c>
      <c r="BT2800" s="5">
        <v>72</v>
      </c>
      <c r="BV2800" s="5">
        <v>0.1</v>
      </c>
      <c r="BW2800" s="5">
        <v>0.19</v>
      </c>
      <c r="BX2800" s="5">
        <v>10.6</v>
      </c>
      <c r="BY2800" s="5">
        <v>2.1</v>
      </c>
    </row>
    <row r="2801" spans="1:77" x14ac:dyDescent="0.2">
      <c r="A2801" s="2" t="s">
        <v>78</v>
      </c>
      <c r="B2801" s="3">
        <v>40072</v>
      </c>
      <c r="C2801" s="4">
        <v>31</v>
      </c>
      <c r="G2801" s="5">
        <v>4.0000000000000001E-3</v>
      </c>
      <c r="H2801" s="5">
        <v>0.62</v>
      </c>
      <c r="J2801" s="5">
        <v>3</v>
      </c>
      <c r="M2801" s="5">
        <v>0.67</v>
      </c>
      <c r="N2801" s="5">
        <v>0.2</v>
      </c>
      <c r="Q2801" s="5">
        <v>0.02</v>
      </c>
      <c r="S2801" s="5">
        <v>143</v>
      </c>
      <c r="T2801" s="5">
        <v>84</v>
      </c>
      <c r="U2801" s="5">
        <v>0.2</v>
      </c>
      <c r="V2801" s="5">
        <v>7.2</v>
      </c>
      <c r="W2801" s="5">
        <v>6.71</v>
      </c>
      <c r="AB2801" s="5">
        <v>8.7100000000000009</v>
      </c>
      <c r="AD2801" s="5">
        <v>3.54</v>
      </c>
      <c r="AE2801" s="5">
        <v>3.44</v>
      </c>
      <c r="AI2801" s="5">
        <v>0.5</v>
      </c>
      <c r="AJ2801" s="5">
        <v>86.6</v>
      </c>
      <c r="AN2801" s="5">
        <v>10.4</v>
      </c>
      <c r="AO2801" s="5">
        <v>0.38</v>
      </c>
      <c r="AT2801" s="5">
        <v>26.1</v>
      </c>
      <c r="AU2801" s="5">
        <v>0.5</v>
      </c>
      <c r="AV2801" s="5">
        <v>0.22</v>
      </c>
      <c r="AW2801" s="5">
        <v>0.01</v>
      </c>
      <c r="AX2801" s="5">
        <v>0.02</v>
      </c>
      <c r="BA2801" s="5">
        <v>7.16</v>
      </c>
      <c r="BC2801" s="5">
        <v>1.1999999999999999E-3</v>
      </c>
      <c r="BF2801" s="5">
        <v>0.33</v>
      </c>
      <c r="BH2801" s="5">
        <v>5.62</v>
      </c>
      <c r="BO2801" s="5">
        <v>62.4</v>
      </c>
      <c r="BW2801" s="5">
        <v>0.5</v>
      </c>
      <c r="BX2801" s="5">
        <v>10.8</v>
      </c>
      <c r="BY2801" s="5">
        <v>3.1</v>
      </c>
    </row>
    <row r="2802" spans="1:77" x14ac:dyDescent="0.2">
      <c r="A2802" s="2" t="s">
        <v>78</v>
      </c>
      <c r="B2802" s="3">
        <v>41085</v>
      </c>
      <c r="C2802" s="4">
        <v>38</v>
      </c>
      <c r="G2802" s="5">
        <v>0.46</v>
      </c>
      <c r="H2802" s="5">
        <v>0.01</v>
      </c>
      <c r="J2802" s="5">
        <v>0.2</v>
      </c>
      <c r="M2802" s="5">
        <v>0.96</v>
      </c>
      <c r="N2802" s="5">
        <v>0.2</v>
      </c>
      <c r="Q2802" s="5">
        <v>0.28000000000000003</v>
      </c>
      <c r="S2802" s="5">
        <v>9.2799999999999994</v>
      </c>
      <c r="T2802" s="5">
        <v>36</v>
      </c>
      <c r="U2802" s="5">
        <v>0.2</v>
      </c>
      <c r="V2802" s="5">
        <v>1.5</v>
      </c>
      <c r="W2802" s="5">
        <v>4.0000000000000001E-3</v>
      </c>
      <c r="AB2802" s="5">
        <v>5.22</v>
      </c>
      <c r="AD2802" s="5">
        <v>1.89</v>
      </c>
      <c r="AE2802" s="5">
        <v>2.75</v>
      </c>
      <c r="AI2802" s="5">
        <v>0.5</v>
      </c>
      <c r="AJ2802" s="5">
        <v>21.8</v>
      </c>
      <c r="AN2802" s="5">
        <v>3.18</v>
      </c>
      <c r="AO2802" s="5">
        <v>0.14000000000000001</v>
      </c>
      <c r="AS2802" s="5">
        <v>0.35</v>
      </c>
      <c r="AT2802" s="5">
        <v>20.9</v>
      </c>
      <c r="AU2802" s="5">
        <v>1</v>
      </c>
      <c r="AV2802" s="5">
        <v>23.86</v>
      </c>
      <c r="AW2802" s="5">
        <v>3.2799999999999999E-3</v>
      </c>
      <c r="AX2802" s="5">
        <v>0.01</v>
      </c>
      <c r="AY2802" s="5">
        <v>0.02</v>
      </c>
      <c r="BA2802" s="5">
        <v>4.8499999999999996</v>
      </c>
      <c r="BC2802" s="5">
        <v>1E-3</v>
      </c>
      <c r="BF2802" s="5">
        <v>3.95</v>
      </c>
      <c r="BH2802" s="5">
        <v>0.09</v>
      </c>
      <c r="BO2802" s="5">
        <v>12.1</v>
      </c>
      <c r="BQ2802" s="5">
        <v>1.74</v>
      </c>
      <c r="BR2802" s="5">
        <v>1.78</v>
      </c>
      <c r="BS2802" s="5">
        <v>0.2</v>
      </c>
      <c r="BT2802" s="5">
        <v>7.3</v>
      </c>
      <c r="BV2802" s="5">
        <v>0.1</v>
      </c>
      <c r="BW2802" s="5">
        <v>0.19</v>
      </c>
      <c r="BX2802" s="5">
        <v>9.4</v>
      </c>
      <c r="BY2802" s="5">
        <v>1.8</v>
      </c>
    </row>
    <row r="2803" spans="1:77" x14ac:dyDescent="0.2">
      <c r="A2803" s="2" t="s">
        <v>79</v>
      </c>
      <c r="B2803" s="3">
        <v>35697</v>
      </c>
      <c r="C2803" s="4">
        <v>32</v>
      </c>
      <c r="F2803" s="5">
        <v>3.0000000000000001E-3</v>
      </c>
      <c r="G2803" s="5">
        <v>2E-3</v>
      </c>
      <c r="H2803" s="5">
        <v>0.13</v>
      </c>
      <c r="J2803" s="5">
        <v>0.5</v>
      </c>
      <c r="M2803" s="5">
        <v>0.32</v>
      </c>
      <c r="N2803" s="5">
        <v>1</v>
      </c>
      <c r="O2803" s="5">
        <v>50</v>
      </c>
      <c r="Q2803" s="5">
        <v>0.2</v>
      </c>
      <c r="S2803" s="5">
        <v>97</v>
      </c>
      <c r="T2803" s="5">
        <v>32</v>
      </c>
      <c r="U2803" s="5">
        <v>0.2</v>
      </c>
      <c r="V2803" s="5">
        <v>1.3</v>
      </c>
      <c r="W2803" s="5">
        <v>0.52</v>
      </c>
      <c r="AB2803" s="5">
        <v>10.46</v>
      </c>
      <c r="AE2803" s="5">
        <v>1.5</v>
      </c>
      <c r="AI2803" s="5">
        <v>1</v>
      </c>
      <c r="AJ2803" s="5">
        <v>62.4</v>
      </c>
      <c r="AN2803" s="5">
        <v>8</v>
      </c>
      <c r="AO2803" s="5">
        <v>0.2</v>
      </c>
      <c r="AT2803" s="5">
        <v>16</v>
      </c>
      <c r="AU2803" s="5">
        <v>1</v>
      </c>
      <c r="AV2803" s="5">
        <v>1.1000000000000001</v>
      </c>
      <c r="AW2803" s="5">
        <v>3.2845000000000001E-3</v>
      </c>
      <c r="AX2803" s="5">
        <v>0.05</v>
      </c>
      <c r="AY2803" s="5">
        <v>0.02</v>
      </c>
      <c r="BA2803" s="5">
        <v>7.32</v>
      </c>
      <c r="BC2803" s="5">
        <v>2.8E-3</v>
      </c>
      <c r="BE2803" s="5">
        <v>0.2</v>
      </c>
      <c r="BH2803" s="5">
        <v>4.09</v>
      </c>
      <c r="BO2803" s="5">
        <v>69.599999999999994</v>
      </c>
      <c r="BX2803" s="5">
        <v>9.1</v>
      </c>
      <c r="BY2803" s="5">
        <v>1</v>
      </c>
    </row>
    <row r="2804" spans="1:77" x14ac:dyDescent="0.2">
      <c r="A2804" s="2" t="s">
        <v>79</v>
      </c>
      <c r="B2804" s="3">
        <v>42262</v>
      </c>
      <c r="C2804" s="4">
        <v>22</v>
      </c>
      <c r="G2804" s="5">
        <v>0.14000000000000001</v>
      </c>
      <c r="H2804" s="5">
        <v>1.57</v>
      </c>
      <c r="M2804" s="5">
        <v>0.05</v>
      </c>
      <c r="S2804" s="5">
        <v>15</v>
      </c>
      <c r="T2804" s="5">
        <v>120</v>
      </c>
      <c r="V2804" s="5">
        <v>150</v>
      </c>
      <c r="W2804" s="5">
        <v>0.92</v>
      </c>
      <c r="AB2804" s="5">
        <v>1.5</v>
      </c>
      <c r="AD2804" s="5">
        <v>4.1900000000000004</v>
      </c>
      <c r="AE2804" s="5">
        <v>6.28</v>
      </c>
      <c r="AN2804" s="5">
        <v>5.87</v>
      </c>
      <c r="AO2804" s="5">
        <v>0.04</v>
      </c>
      <c r="AT2804" s="5">
        <v>457</v>
      </c>
      <c r="AV2804" s="5">
        <v>0.22</v>
      </c>
      <c r="AW2804" s="5">
        <v>0.78</v>
      </c>
      <c r="AX2804" s="5">
        <v>10.08</v>
      </c>
      <c r="BA2804" s="5">
        <v>8.08</v>
      </c>
      <c r="BH2804" s="5">
        <v>13.08</v>
      </c>
      <c r="BO2804" s="5">
        <v>267</v>
      </c>
      <c r="BQ2804" s="5">
        <v>22.34</v>
      </c>
      <c r="BR2804" s="5">
        <v>21.43</v>
      </c>
      <c r="BX2804" s="5">
        <v>10.7</v>
      </c>
    </row>
    <row r="2805" spans="1:77" x14ac:dyDescent="0.2">
      <c r="A2805" s="2" t="s">
        <v>79</v>
      </c>
      <c r="B2805" s="3">
        <v>38848</v>
      </c>
      <c r="C2805" s="4">
        <v>31</v>
      </c>
      <c r="F2805" s="5">
        <v>0.02</v>
      </c>
      <c r="H2805" s="5">
        <v>0.94</v>
      </c>
      <c r="J2805" s="5">
        <v>5</v>
      </c>
      <c r="M2805" s="5">
        <v>0.5</v>
      </c>
      <c r="N2805" s="5">
        <v>2.5</v>
      </c>
      <c r="Q2805" s="5">
        <v>1</v>
      </c>
      <c r="S2805" s="5">
        <v>60.88</v>
      </c>
      <c r="T2805" s="5">
        <v>24</v>
      </c>
      <c r="U2805" s="5">
        <v>5</v>
      </c>
      <c r="V2805" s="5">
        <v>2.6</v>
      </c>
      <c r="W2805" s="5">
        <v>2.96</v>
      </c>
      <c r="AD2805" s="5">
        <v>0.95</v>
      </c>
      <c r="AE2805" s="5">
        <v>2.1800000000000002</v>
      </c>
      <c r="AI2805" s="5">
        <v>10</v>
      </c>
      <c r="AJ2805" s="5">
        <v>39</v>
      </c>
      <c r="AN2805" s="5">
        <v>2.97</v>
      </c>
      <c r="AO2805" s="5">
        <v>0.25</v>
      </c>
      <c r="AT2805" s="5">
        <v>14.5</v>
      </c>
      <c r="AU2805" s="5">
        <v>2</v>
      </c>
      <c r="AV2805" s="5">
        <v>0.48</v>
      </c>
      <c r="AW2805" s="5">
        <v>0.02</v>
      </c>
      <c r="AX2805" s="5">
        <v>0.52</v>
      </c>
      <c r="BA2805" s="5">
        <v>7.49</v>
      </c>
      <c r="BC2805" s="5">
        <v>0.1</v>
      </c>
      <c r="BE2805" s="5">
        <v>0.5</v>
      </c>
      <c r="BH2805" s="5">
        <v>3.32</v>
      </c>
      <c r="BO2805" s="5">
        <v>5</v>
      </c>
      <c r="BQ2805" s="5">
        <v>4.0999999999999996</v>
      </c>
      <c r="BR2805" s="5">
        <v>4.1399999999999997</v>
      </c>
      <c r="BX2805" s="5">
        <v>10.6</v>
      </c>
      <c r="BY2805" s="5">
        <v>10</v>
      </c>
    </row>
    <row r="2806" spans="1:77" x14ac:dyDescent="0.2">
      <c r="A2806" s="2" t="s">
        <v>79</v>
      </c>
      <c r="B2806" s="3">
        <v>41060</v>
      </c>
      <c r="C2806" s="4">
        <v>38</v>
      </c>
      <c r="G2806" s="5">
        <v>0.03</v>
      </c>
      <c r="H2806" s="5">
        <v>0.01</v>
      </c>
      <c r="J2806" s="5">
        <v>0.6</v>
      </c>
      <c r="M2806" s="5">
        <v>1.02</v>
      </c>
      <c r="N2806" s="5">
        <v>0.3</v>
      </c>
      <c r="Q2806" s="5">
        <v>1.1000000000000001</v>
      </c>
      <c r="S2806" s="5">
        <v>31.6</v>
      </c>
      <c r="T2806" s="5">
        <v>20</v>
      </c>
      <c r="U2806" s="5">
        <v>0.5</v>
      </c>
      <c r="V2806" s="5">
        <v>7.2</v>
      </c>
      <c r="W2806" s="5">
        <v>0.05</v>
      </c>
      <c r="AB2806" s="5">
        <v>3.46</v>
      </c>
      <c r="AD2806" s="5">
        <v>3.16</v>
      </c>
      <c r="AE2806" s="5">
        <v>12</v>
      </c>
      <c r="AI2806" s="5">
        <v>8.3000000000000007</v>
      </c>
      <c r="AJ2806" s="5">
        <v>32.299999999999997</v>
      </c>
      <c r="AN2806" s="5">
        <v>5.79</v>
      </c>
      <c r="AO2806" s="5">
        <v>0.18</v>
      </c>
      <c r="AS2806" s="5">
        <v>0.35</v>
      </c>
      <c r="AT2806" s="5">
        <v>11.2</v>
      </c>
      <c r="AU2806" s="5">
        <v>9</v>
      </c>
      <c r="AV2806" s="5">
        <v>49.58</v>
      </c>
      <c r="AW2806" s="5">
        <v>0.11</v>
      </c>
      <c r="AX2806" s="5">
        <v>0.02</v>
      </c>
      <c r="AY2806" s="5">
        <v>0.02</v>
      </c>
      <c r="BA2806" s="5">
        <v>5.83</v>
      </c>
      <c r="BC2806" s="5">
        <v>4.1000000000000003E-3</v>
      </c>
      <c r="BF2806" s="5">
        <v>0.51</v>
      </c>
      <c r="BH2806" s="5">
        <v>0.85</v>
      </c>
      <c r="BO2806" s="5">
        <v>26.8</v>
      </c>
      <c r="BQ2806" s="5">
        <v>2.77</v>
      </c>
      <c r="BR2806" s="5">
        <v>2.86</v>
      </c>
      <c r="BS2806" s="5">
        <v>0.2</v>
      </c>
      <c r="BT2806" s="5">
        <v>23</v>
      </c>
      <c r="BV2806" s="5">
        <v>0.11</v>
      </c>
      <c r="BW2806" s="5">
        <v>3.5</v>
      </c>
      <c r="BX2806" s="5">
        <v>8.5</v>
      </c>
      <c r="BY2806" s="5">
        <v>14</v>
      </c>
    </row>
    <row r="2807" spans="1:77" x14ac:dyDescent="0.2">
      <c r="A2807" s="2" t="s">
        <v>79</v>
      </c>
      <c r="B2807" s="3">
        <v>32797</v>
      </c>
      <c r="C2807" s="4">
        <v>30</v>
      </c>
      <c r="F2807" s="5">
        <v>0.01</v>
      </c>
      <c r="H2807" s="5">
        <v>0.54</v>
      </c>
      <c r="J2807" s="5">
        <v>3.9</v>
      </c>
      <c r="M2807" s="5">
        <v>0.87</v>
      </c>
      <c r="N2807" s="5">
        <v>0.2</v>
      </c>
      <c r="Q2807" s="5">
        <v>0.01</v>
      </c>
      <c r="S2807" s="5">
        <v>104</v>
      </c>
      <c r="T2807" s="5">
        <v>33</v>
      </c>
      <c r="U2807" s="5">
        <v>0.2</v>
      </c>
      <c r="V2807" s="5">
        <v>4</v>
      </c>
      <c r="W2807" s="5">
        <v>2.4</v>
      </c>
      <c r="AB2807" s="5">
        <v>12.68</v>
      </c>
      <c r="AE2807" s="5">
        <v>3.7</v>
      </c>
      <c r="AI2807" s="5">
        <v>0.2</v>
      </c>
      <c r="AJ2807" s="5">
        <v>69.599999999999994</v>
      </c>
      <c r="AN2807" s="5">
        <v>14</v>
      </c>
      <c r="AO2807" s="5">
        <v>0.22</v>
      </c>
      <c r="AT2807" s="5">
        <v>26</v>
      </c>
      <c r="AU2807" s="5">
        <v>0.2</v>
      </c>
      <c r="AV2807" s="5">
        <v>0.44</v>
      </c>
      <c r="AW2807" s="5">
        <v>0.01</v>
      </c>
      <c r="AX2807" s="5">
        <v>0.01</v>
      </c>
      <c r="AY2807" s="5">
        <v>0.16</v>
      </c>
      <c r="BA2807" s="5">
        <v>6.77</v>
      </c>
      <c r="BC2807" s="5">
        <v>1E-3</v>
      </c>
      <c r="BE2807" s="5">
        <v>1</v>
      </c>
      <c r="BH2807" s="5">
        <v>6.59</v>
      </c>
      <c r="BO2807" s="5">
        <v>8.44</v>
      </c>
      <c r="BX2807" s="5">
        <v>8.9</v>
      </c>
      <c r="BY2807" s="5">
        <v>1.7</v>
      </c>
    </row>
    <row r="2808" spans="1:77" x14ac:dyDescent="0.2">
      <c r="A2808" s="2" t="s">
        <v>79</v>
      </c>
      <c r="B2808" s="3">
        <v>32407</v>
      </c>
      <c r="C2808" s="4">
        <v>28</v>
      </c>
      <c r="F2808" s="5">
        <v>8.0000000000000002E-3</v>
      </c>
      <c r="H2808" s="5">
        <v>0.5</v>
      </c>
      <c r="J2808" s="5">
        <v>4.3</v>
      </c>
      <c r="M2808" s="5">
        <v>0.21</v>
      </c>
      <c r="N2808" s="5">
        <v>0.2</v>
      </c>
      <c r="Q2808" s="5">
        <v>0.01</v>
      </c>
      <c r="S2808" s="5">
        <v>109</v>
      </c>
      <c r="T2808" s="5">
        <v>33.5</v>
      </c>
      <c r="U2808" s="5">
        <v>0.1</v>
      </c>
      <c r="V2808" s="5">
        <v>3</v>
      </c>
      <c r="W2808" s="5">
        <v>2.4</v>
      </c>
      <c r="AB2808" s="5">
        <v>12.48</v>
      </c>
      <c r="AE2808" s="5">
        <v>3.1</v>
      </c>
      <c r="AI2808" s="5">
        <v>0.6</v>
      </c>
      <c r="AJ2808" s="5">
        <v>74.599999999999994</v>
      </c>
      <c r="AN2808" s="5">
        <v>14</v>
      </c>
      <c r="AO2808" s="5">
        <v>0.24</v>
      </c>
      <c r="AT2808" s="5">
        <v>25</v>
      </c>
      <c r="AU2808" s="5">
        <v>0.2</v>
      </c>
      <c r="AV2808" s="5">
        <v>1.1000000000000001</v>
      </c>
      <c r="AW2808" s="5">
        <v>0.82</v>
      </c>
      <c r="AX2808" s="5">
        <v>1.53</v>
      </c>
      <c r="BA2808" s="5">
        <v>6.78</v>
      </c>
      <c r="BE2808" s="5">
        <v>0.41</v>
      </c>
      <c r="BH2808" s="5">
        <v>6.88</v>
      </c>
      <c r="BO2808" s="5">
        <v>6.75</v>
      </c>
      <c r="BX2808" s="5">
        <v>9</v>
      </c>
      <c r="BY2808" s="5">
        <v>1.3</v>
      </c>
    </row>
    <row r="2809" spans="1:77" x14ac:dyDescent="0.2">
      <c r="A2809" s="2" t="s">
        <v>279</v>
      </c>
      <c r="B2809" s="3">
        <v>32272</v>
      </c>
      <c r="C2809" s="4">
        <v>28</v>
      </c>
      <c r="F2809" s="5">
        <v>0.01</v>
      </c>
      <c r="H2809" s="5">
        <v>0.54</v>
      </c>
      <c r="J2809" s="5">
        <v>8.6999999999999993</v>
      </c>
      <c r="M2809" s="5">
        <v>0.81</v>
      </c>
      <c r="N2809" s="5">
        <v>4.5999999999999996</v>
      </c>
      <c r="Q2809" s="5">
        <v>0.03</v>
      </c>
      <c r="S2809" s="5">
        <v>110</v>
      </c>
      <c r="T2809" s="5">
        <v>31.2</v>
      </c>
      <c r="U2809" s="5">
        <v>0.1</v>
      </c>
      <c r="V2809" s="5">
        <v>5</v>
      </c>
      <c r="W2809" s="5">
        <v>2.2999999999999998</v>
      </c>
      <c r="AB2809" s="5">
        <v>12.33</v>
      </c>
      <c r="AE2809" s="5">
        <v>3.5</v>
      </c>
      <c r="AI2809" s="5">
        <v>66</v>
      </c>
      <c r="AJ2809" s="5">
        <v>73.599999999999994</v>
      </c>
      <c r="AN2809" s="5">
        <v>12</v>
      </c>
      <c r="AO2809" s="5">
        <v>0.2</v>
      </c>
      <c r="AT2809" s="5">
        <v>26</v>
      </c>
      <c r="AU2809" s="5">
        <v>0.2</v>
      </c>
      <c r="AV2809" s="5">
        <v>1.1000000000000001</v>
      </c>
      <c r="AW2809" s="5">
        <v>0.82</v>
      </c>
      <c r="AX2809" s="5">
        <v>1.53</v>
      </c>
      <c r="BA2809" s="5">
        <v>6.75</v>
      </c>
      <c r="BE2809" s="5">
        <v>0.1</v>
      </c>
      <c r="BH2809" s="5">
        <v>6.83</v>
      </c>
      <c r="BO2809" s="5">
        <v>8</v>
      </c>
      <c r="BX2809" s="5">
        <v>9.1999999999999993</v>
      </c>
      <c r="BY2809" s="5">
        <v>4.2</v>
      </c>
    </row>
    <row r="2810" spans="1:77" x14ac:dyDescent="0.2">
      <c r="A2810" s="2" t="s">
        <v>279</v>
      </c>
      <c r="B2810" s="3">
        <v>32155</v>
      </c>
      <c r="C2810" s="4">
        <v>29</v>
      </c>
      <c r="F2810" s="5">
        <v>0.01</v>
      </c>
      <c r="H2810" s="5">
        <v>0.59</v>
      </c>
      <c r="J2810" s="5">
        <v>6.3</v>
      </c>
      <c r="M2810" s="5">
        <v>0.75</v>
      </c>
      <c r="N2810" s="5">
        <v>0.2</v>
      </c>
      <c r="Q2810" s="5">
        <v>0.01</v>
      </c>
      <c r="S2810" s="5">
        <v>106</v>
      </c>
      <c r="T2810" s="5">
        <v>38</v>
      </c>
      <c r="U2810" s="5">
        <v>0.1</v>
      </c>
      <c r="V2810" s="5">
        <v>3</v>
      </c>
      <c r="W2810" s="5">
        <v>2.7</v>
      </c>
      <c r="AB2810" s="5">
        <v>11.77</v>
      </c>
      <c r="AE2810" s="5">
        <v>3.9</v>
      </c>
      <c r="AI2810" s="5">
        <v>0.7</v>
      </c>
      <c r="AJ2810" s="5">
        <v>71.2</v>
      </c>
      <c r="AN2810" s="5">
        <v>13</v>
      </c>
      <c r="AO2810" s="5">
        <v>0.21</v>
      </c>
      <c r="AT2810" s="5">
        <v>28</v>
      </c>
      <c r="AU2810" s="5">
        <v>0.2</v>
      </c>
      <c r="AV2810" s="5">
        <v>1.1000000000000001</v>
      </c>
      <c r="AW2810" s="5">
        <v>0.82</v>
      </c>
      <c r="AX2810" s="5">
        <v>1.53</v>
      </c>
      <c r="BA2810" s="5">
        <v>7.02</v>
      </c>
      <c r="BC2810" s="5">
        <v>5.0000000000000001E-3</v>
      </c>
      <c r="BE2810" s="5">
        <v>0.1</v>
      </c>
      <c r="BH2810" s="5">
        <v>6.69</v>
      </c>
      <c r="BO2810" s="5">
        <v>8.4</v>
      </c>
      <c r="BX2810" s="5">
        <v>8.8000000000000007</v>
      </c>
      <c r="BY2810" s="5">
        <v>2.7</v>
      </c>
    </row>
    <row r="2811" spans="1:77" x14ac:dyDescent="0.2">
      <c r="A2811" s="2" t="s">
        <v>279</v>
      </c>
      <c r="B2811" s="3">
        <v>31915</v>
      </c>
      <c r="C2811" s="4">
        <v>22</v>
      </c>
      <c r="F2811" s="5">
        <v>0.03</v>
      </c>
      <c r="H2811" s="5">
        <v>0.45</v>
      </c>
      <c r="J2811" s="5">
        <v>8.4</v>
      </c>
      <c r="M2811" s="5">
        <v>0.66</v>
      </c>
      <c r="S2811" s="5">
        <v>106</v>
      </c>
      <c r="T2811" s="5">
        <v>35</v>
      </c>
      <c r="V2811" s="5">
        <v>5</v>
      </c>
      <c r="W2811" s="5">
        <v>2.41</v>
      </c>
      <c r="AB2811" s="5">
        <v>12.22</v>
      </c>
      <c r="AE2811" s="5">
        <v>3.9</v>
      </c>
      <c r="AJ2811" s="5">
        <v>70.7</v>
      </c>
      <c r="AN2811" s="5">
        <v>13.6</v>
      </c>
      <c r="AO2811" s="5">
        <v>0.2</v>
      </c>
      <c r="AT2811" s="5">
        <v>29</v>
      </c>
      <c r="AV2811" s="5">
        <v>0.44</v>
      </c>
      <c r="AW2811" s="5">
        <v>6.5690000000000002E-3</v>
      </c>
      <c r="AX2811" s="5">
        <v>0.01</v>
      </c>
      <c r="BA2811" s="5">
        <v>7.09</v>
      </c>
      <c r="BE2811" s="5">
        <v>0.1</v>
      </c>
      <c r="BH2811" s="5">
        <v>6.72</v>
      </c>
      <c r="BO2811" s="5">
        <v>8.69</v>
      </c>
      <c r="BX2811" s="5">
        <v>9</v>
      </c>
    </row>
    <row r="2812" spans="1:77" x14ac:dyDescent="0.2">
      <c r="A2812" s="2" t="s">
        <v>279</v>
      </c>
      <c r="B2812" s="3">
        <v>31713</v>
      </c>
      <c r="C2812" s="4">
        <v>29</v>
      </c>
      <c r="F2812" s="5">
        <v>0.01</v>
      </c>
      <c r="H2812" s="5">
        <v>1.17</v>
      </c>
      <c r="J2812" s="5">
        <v>5.3</v>
      </c>
      <c r="M2812" s="5">
        <v>0.66</v>
      </c>
      <c r="N2812" s="5">
        <v>0.2</v>
      </c>
      <c r="Q2812" s="5">
        <v>0.01</v>
      </c>
      <c r="S2812" s="5">
        <v>111.5</v>
      </c>
      <c r="T2812" s="5">
        <v>34</v>
      </c>
      <c r="U2812" s="5">
        <v>0.2</v>
      </c>
      <c r="V2812" s="5">
        <v>5</v>
      </c>
      <c r="W2812" s="5">
        <v>2.61</v>
      </c>
      <c r="AB2812" s="5">
        <v>12.36</v>
      </c>
      <c r="AE2812" s="5">
        <v>4.71</v>
      </c>
      <c r="AI2812" s="5">
        <v>2.7</v>
      </c>
      <c r="AJ2812" s="5">
        <v>72</v>
      </c>
      <c r="AN2812" s="5">
        <v>2.5</v>
      </c>
      <c r="AO2812" s="5">
        <v>0.28999999999999998</v>
      </c>
      <c r="AT2812" s="5">
        <v>24.9</v>
      </c>
      <c r="AU2812" s="5">
        <v>0.2</v>
      </c>
      <c r="AV2812" s="5">
        <v>0.04</v>
      </c>
      <c r="AW2812" s="5">
        <v>0.01</v>
      </c>
      <c r="AX2812" s="5">
        <v>6.1323999999999997E-3</v>
      </c>
      <c r="BA2812" s="5">
        <v>7.25</v>
      </c>
      <c r="BC2812" s="5">
        <v>0.01</v>
      </c>
      <c r="BE2812" s="5">
        <v>0.1</v>
      </c>
      <c r="BH2812" s="5">
        <v>6.8</v>
      </c>
      <c r="BO2812" s="5">
        <v>5.78</v>
      </c>
      <c r="BX2812" s="5">
        <v>9</v>
      </c>
      <c r="BY2812" s="5">
        <v>2.2999999999999998</v>
      </c>
    </row>
    <row r="2813" spans="1:77" x14ac:dyDescent="0.2">
      <c r="A2813" s="2" t="s">
        <v>279</v>
      </c>
      <c r="B2813" s="3">
        <v>42262</v>
      </c>
      <c r="C2813" s="4">
        <v>22</v>
      </c>
      <c r="G2813" s="5">
        <v>0.09</v>
      </c>
      <c r="H2813" s="5">
        <v>0.56000000000000005</v>
      </c>
      <c r="M2813" s="5">
        <v>0</v>
      </c>
      <c r="S2813" s="5">
        <v>13.6</v>
      </c>
      <c r="T2813" s="5">
        <v>52</v>
      </c>
      <c r="V2813" s="5">
        <v>24</v>
      </c>
      <c r="W2813" s="5">
        <v>0.21</v>
      </c>
      <c r="AB2813" s="5">
        <v>1.62</v>
      </c>
      <c r="AD2813" s="5">
        <v>9.43</v>
      </c>
      <c r="AE2813" s="5">
        <v>6.54</v>
      </c>
      <c r="AN2813" s="5">
        <v>7.23</v>
      </c>
      <c r="AO2813" s="5">
        <v>0.03</v>
      </c>
      <c r="AT2813" s="5">
        <v>102</v>
      </c>
      <c r="AV2813" s="5">
        <v>0.22</v>
      </c>
      <c r="AW2813" s="5">
        <v>0.06</v>
      </c>
      <c r="AX2813" s="5">
        <v>2.1800000000000002</v>
      </c>
      <c r="BA2813" s="5">
        <v>8.17</v>
      </c>
      <c r="BH2813" s="5">
        <v>4.25</v>
      </c>
      <c r="BO2813" s="5">
        <v>35.200000000000003</v>
      </c>
      <c r="BQ2813" s="5">
        <v>6.52</v>
      </c>
      <c r="BR2813" s="5">
        <v>5.93</v>
      </c>
      <c r="BX2813" s="5">
        <v>11.4</v>
      </c>
    </row>
    <row r="2814" spans="1:77" x14ac:dyDescent="0.2">
      <c r="A2814" s="2" t="s">
        <v>136</v>
      </c>
      <c r="B2814" s="3">
        <v>40136</v>
      </c>
      <c r="C2814" s="4">
        <v>21</v>
      </c>
      <c r="G2814" s="5">
        <v>0.08</v>
      </c>
      <c r="H2814" s="5">
        <v>0.59</v>
      </c>
      <c r="S2814" s="5">
        <v>13.9</v>
      </c>
      <c r="T2814" s="5">
        <v>62</v>
      </c>
      <c r="V2814" s="5">
        <v>18</v>
      </c>
      <c r="W2814" s="5">
        <v>0.25</v>
      </c>
      <c r="AB2814" s="5">
        <v>1.82</v>
      </c>
      <c r="AD2814" s="5">
        <v>23.74</v>
      </c>
      <c r="AE2814" s="5">
        <v>6.43</v>
      </c>
      <c r="AJ2814" s="5">
        <v>56.3</v>
      </c>
      <c r="AN2814" s="5">
        <v>7.42</v>
      </c>
      <c r="AO2814" s="5">
        <v>0.03</v>
      </c>
      <c r="AT2814" s="5">
        <v>92.7</v>
      </c>
      <c r="AV2814" s="5">
        <v>0.22</v>
      </c>
      <c r="AW2814" s="5">
        <v>0.06</v>
      </c>
      <c r="AX2814" s="5">
        <v>2.39</v>
      </c>
      <c r="BF2814" s="5">
        <v>0.28000000000000003</v>
      </c>
      <c r="BH2814" s="5">
        <v>4.13</v>
      </c>
      <c r="BI2814" s="5">
        <v>0.06</v>
      </c>
      <c r="BO2814" s="5">
        <v>52.8</v>
      </c>
      <c r="BX2814" s="5">
        <v>11.4</v>
      </c>
    </row>
    <row r="2815" spans="1:77" x14ac:dyDescent="0.2">
      <c r="A2815" s="2" t="s">
        <v>136</v>
      </c>
      <c r="B2815" s="3">
        <v>40325</v>
      </c>
      <c r="C2815" s="4">
        <v>26</v>
      </c>
      <c r="G2815" s="5">
        <v>0.04</v>
      </c>
      <c r="H2815" s="5">
        <v>0.01</v>
      </c>
      <c r="M2815" s="5">
        <v>1.2</v>
      </c>
      <c r="Q2815" s="5">
        <v>1.1000000000000001</v>
      </c>
      <c r="S2815" s="5">
        <v>29.8</v>
      </c>
      <c r="T2815" s="5">
        <v>18</v>
      </c>
      <c r="V2815" s="5">
        <v>9.1</v>
      </c>
      <c r="W2815" s="5">
        <v>0.08</v>
      </c>
      <c r="AB2815" s="5">
        <v>2.8</v>
      </c>
      <c r="AD2815" s="5">
        <v>0.41</v>
      </c>
      <c r="AE2815" s="5">
        <v>11.1</v>
      </c>
      <c r="AJ2815" s="5">
        <v>29.7</v>
      </c>
      <c r="AN2815" s="5">
        <v>5.3</v>
      </c>
      <c r="AO2815" s="5">
        <v>0.18</v>
      </c>
      <c r="AT2815" s="5">
        <v>11.7</v>
      </c>
      <c r="AV2815" s="5">
        <v>31.47</v>
      </c>
      <c r="AW2815" s="5">
        <v>0.1</v>
      </c>
      <c r="AX2815" s="5">
        <v>0.02</v>
      </c>
      <c r="BA2815" s="5">
        <v>5.78</v>
      </c>
      <c r="BE2815" s="5">
        <v>0.5</v>
      </c>
      <c r="BF2815" s="5">
        <v>0.56999999999999995</v>
      </c>
      <c r="BH2815" s="5">
        <v>1.03</v>
      </c>
      <c r="BO2815" s="5">
        <v>33.4</v>
      </c>
      <c r="BQ2815" s="5">
        <v>2.74</v>
      </c>
      <c r="BR2815" s="5">
        <v>2.73</v>
      </c>
      <c r="BX2815" s="5">
        <v>8.1</v>
      </c>
    </row>
    <row r="2816" spans="1:77" x14ac:dyDescent="0.2">
      <c r="A2816" s="2" t="s">
        <v>136</v>
      </c>
      <c r="B2816" s="3">
        <v>41793</v>
      </c>
      <c r="C2816" s="4">
        <v>26</v>
      </c>
      <c r="G2816" s="5">
        <v>0.02</v>
      </c>
      <c r="H2816" s="5">
        <v>0.01</v>
      </c>
      <c r="M2816" s="5">
        <v>1</v>
      </c>
      <c r="Q2816" s="5">
        <v>0.91</v>
      </c>
      <c r="S2816" s="5">
        <v>26.9</v>
      </c>
      <c r="T2816" s="5">
        <v>18</v>
      </c>
      <c r="V2816" s="5">
        <v>9.1999999999999993</v>
      </c>
      <c r="W2816" s="5">
        <v>0.03</v>
      </c>
      <c r="AB2816" s="5">
        <v>2.99</v>
      </c>
      <c r="AD2816" s="5">
        <v>2.85</v>
      </c>
      <c r="AE2816" s="5">
        <v>10.5</v>
      </c>
      <c r="AJ2816" s="5">
        <v>28.3</v>
      </c>
      <c r="AN2816" s="5">
        <v>4.96</v>
      </c>
      <c r="AO2816" s="5">
        <v>0.15</v>
      </c>
      <c r="AT2816" s="5">
        <v>11</v>
      </c>
      <c r="AV2816" s="5">
        <v>29.08</v>
      </c>
      <c r="AW2816" s="5">
        <v>0.11</v>
      </c>
      <c r="AX2816" s="5">
        <v>0.02</v>
      </c>
      <c r="AY2816" s="5">
        <v>0.02</v>
      </c>
      <c r="BA2816" s="5">
        <v>6.06</v>
      </c>
      <c r="BF2816" s="5">
        <v>0.12</v>
      </c>
      <c r="BH2816" s="5">
        <v>1.02</v>
      </c>
      <c r="BO2816" s="5">
        <v>27.9</v>
      </c>
      <c r="BQ2816" s="5">
        <v>2.58</v>
      </c>
      <c r="BR2816" s="5">
        <v>2.5099999999999998</v>
      </c>
      <c r="BX2816" s="5">
        <v>8.6999999999999993</v>
      </c>
    </row>
    <row r="2817" spans="1:77" x14ac:dyDescent="0.2">
      <c r="A2817" s="2" t="s">
        <v>136</v>
      </c>
      <c r="B2817" s="3">
        <v>40283</v>
      </c>
      <c r="C2817" s="4">
        <v>25</v>
      </c>
      <c r="G2817" s="5">
        <v>0.1</v>
      </c>
      <c r="H2817" s="5">
        <v>0.01</v>
      </c>
      <c r="M2817" s="5">
        <v>1.08</v>
      </c>
      <c r="S2817" s="5">
        <v>30.4</v>
      </c>
      <c r="T2817" s="5">
        <v>18</v>
      </c>
      <c r="V2817" s="5">
        <v>8.9</v>
      </c>
      <c r="W2817" s="5">
        <v>0.06</v>
      </c>
      <c r="AB2817" s="5">
        <v>2.44</v>
      </c>
      <c r="AD2817" s="5">
        <v>5.08</v>
      </c>
      <c r="AE2817" s="5">
        <v>12.9</v>
      </c>
      <c r="AJ2817" s="5">
        <v>29.1</v>
      </c>
      <c r="AN2817" s="5">
        <v>5.76</v>
      </c>
      <c r="AO2817" s="5">
        <v>0.17</v>
      </c>
      <c r="AT2817" s="5">
        <v>12.7</v>
      </c>
      <c r="AV2817" s="5">
        <v>28.28</v>
      </c>
      <c r="AW2817" s="5">
        <v>0.09</v>
      </c>
      <c r="AX2817" s="5">
        <v>0.02</v>
      </c>
      <c r="BA2817" s="5">
        <v>5.8</v>
      </c>
      <c r="BE2817" s="5">
        <v>0.5</v>
      </c>
      <c r="BF2817" s="5">
        <v>0.28999999999999998</v>
      </c>
      <c r="BH2817" s="5">
        <v>1.03</v>
      </c>
      <c r="BO2817" s="5">
        <v>36.299999999999997</v>
      </c>
      <c r="BQ2817" s="5">
        <v>2.75</v>
      </c>
      <c r="BR2817" s="5">
        <v>2.9</v>
      </c>
      <c r="BX2817" s="5">
        <v>8.1</v>
      </c>
    </row>
    <row r="2818" spans="1:77" x14ac:dyDescent="0.2">
      <c r="A2818" s="2" t="s">
        <v>180</v>
      </c>
      <c r="B2818" s="3">
        <v>40136</v>
      </c>
      <c r="C2818" s="4">
        <v>14</v>
      </c>
      <c r="G2818" s="5">
        <v>0.15</v>
      </c>
      <c r="S2818" s="5">
        <v>14.8</v>
      </c>
      <c r="T2818" s="5">
        <v>254</v>
      </c>
      <c r="V2818" s="5">
        <v>140</v>
      </c>
      <c r="W2818" s="5">
        <v>1.39</v>
      </c>
      <c r="AB2818" s="5">
        <v>1.72</v>
      </c>
      <c r="AE2818" s="5">
        <v>5.85</v>
      </c>
      <c r="AJ2818" s="5">
        <v>192</v>
      </c>
      <c r="AN2818" s="5">
        <v>5.76</v>
      </c>
      <c r="AO2818" s="5">
        <v>0.05</v>
      </c>
      <c r="AT2818" s="5">
        <v>406</v>
      </c>
      <c r="BF2818" s="5">
        <v>0.27</v>
      </c>
      <c r="BH2818" s="5">
        <v>13.03</v>
      </c>
      <c r="BX2818" s="5">
        <v>10.7</v>
      </c>
    </row>
    <row r="2819" spans="1:77" x14ac:dyDescent="0.2">
      <c r="A2819" s="2" t="s">
        <v>180</v>
      </c>
      <c r="B2819" s="3">
        <v>42114</v>
      </c>
      <c r="C2819" s="4">
        <v>33</v>
      </c>
      <c r="G2819" s="5">
        <v>0.04</v>
      </c>
      <c r="H2819" s="5">
        <v>0.01</v>
      </c>
      <c r="J2819" s="5">
        <v>0.6</v>
      </c>
      <c r="M2819" s="5">
        <v>1.38</v>
      </c>
      <c r="N2819" s="5">
        <v>0.4</v>
      </c>
      <c r="Q2819" s="5">
        <v>0.92</v>
      </c>
      <c r="S2819" s="5">
        <v>28.5</v>
      </c>
      <c r="T2819" s="5">
        <v>19</v>
      </c>
      <c r="U2819" s="5">
        <v>0.8</v>
      </c>
      <c r="V2819" s="5">
        <v>10</v>
      </c>
      <c r="W2819" s="5">
        <v>0.04</v>
      </c>
      <c r="AB2819" s="5">
        <v>2.5499999999999998</v>
      </c>
      <c r="AC2819" s="5">
        <v>10</v>
      </c>
      <c r="AD2819" s="5">
        <v>1.1399999999999999</v>
      </c>
      <c r="AE2819" s="5">
        <v>10.4</v>
      </c>
      <c r="AI2819" s="5">
        <v>13</v>
      </c>
      <c r="AJ2819" s="5">
        <v>28.8</v>
      </c>
      <c r="AN2819" s="5">
        <v>5.22</v>
      </c>
      <c r="AO2819" s="5">
        <v>0.15</v>
      </c>
      <c r="AT2819" s="5">
        <v>11.9</v>
      </c>
      <c r="AU2819" s="5">
        <v>8.8000000000000007</v>
      </c>
      <c r="AV2819" s="5">
        <v>17.53</v>
      </c>
      <c r="AW2819" s="5">
        <v>0.09</v>
      </c>
      <c r="AX2819" s="5">
        <v>0.02</v>
      </c>
      <c r="BA2819" s="5">
        <v>5.9</v>
      </c>
      <c r="BC2819" s="5">
        <v>7.7000000000000002E-3</v>
      </c>
      <c r="BF2819" s="5">
        <v>1.67</v>
      </c>
      <c r="BH2819" s="5">
        <v>1.1299999999999999</v>
      </c>
      <c r="BO2819" s="5">
        <v>35</v>
      </c>
      <c r="BQ2819" s="5">
        <v>2.68</v>
      </c>
      <c r="BR2819" s="5">
        <v>2.65</v>
      </c>
      <c r="BX2819" s="5">
        <v>8.9</v>
      </c>
      <c r="BY2819" s="5">
        <v>12</v>
      </c>
    </row>
    <row r="2820" spans="1:77" x14ac:dyDescent="0.2">
      <c r="A2820" s="2" t="s">
        <v>180</v>
      </c>
      <c r="B2820" s="3">
        <v>32659</v>
      </c>
      <c r="C2820" s="4">
        <v>20</v>
      </c>
      <c r="F2820" s="5">
        <v>0.13</v>
      </c>
      <c r="H2820" s="5">
        <v>0.19</v>
      </c>
      <c r="M2820" s="5">
        <v>0.84</v>
      </c>
      <c r="S2820" s="5">
        <v>114</v>
      </c>
      <c r="T2820" s="5">
        <v>18.5</v>
      </c>
      <c r="V2820" s="5">
        <v>23.1</v>
      </c>
      <c r="W2820" s="5">
        <v>3.57</v>
      </c>
      <c r="AE2820" s="5">
        <v>1.8</v>
      </c>
      <c r="AJ2820" s="5">
        <v>45.6</v>
      </c>
      <c r="AN2820" s="5">
        <v>6</v>
      </c>
      <c r="AO2820" s="5">
        <v>0.91</v>
      </c>
      <c r="AT2820" s="5">
        <v>8.8000000000000007</v>
      </c>
      <c r="AV2820" s="5">
        <v>4.4267999999999998E-3</v>
      </c>
      <c r="AW2820" s="5">
        <v>0.01</v>
      </c>
      <c r="AX2820" s="5">
        <v>0.25</v>
      </c>
      <c r="BA2820" s="5">
        <v>6.79</v>
      </c>
      <c r="BE2820" s="5">
        <v>0.9</v>
      </c>
      <c r="BH2820" s="5">
        <v>6.45</v>
      </c>
      <c r="BO2820" s="5">
        <v>0.11</v>
      </c>
      <c r="BX2820" s="5">
        <v>9.1</v>
      </c>
    </row>
    <row r="2821" spans="1:77" x14ac:dyDescent="0.2">
      <c r="A2821" s="2" t="s">
        <v>180</v>
      </c>
      <c r="B2821" s="3">
        <v>42152</v>
      </c>
      <c r="C2821" s="4">
        <v>24</v>
      </c>
      <c r="G2821" s="5">
        <v>2E-3</v>
      </c>
      <c r="H2821" s="5">
        <v>0.01</v>
      </c>
      <c r="M2821" s="5">
        <v>0.45</v>
      </c>
      <c r="S2821" s="5">
        <v>72.2</v>
      </c>
      <c r="T2821" s="5">
        <v>42</v>
      </c>
      <c r="V2821" s="5">
        <v>1.3</v>
      </c>
      <c r="W2821" s="5">
        <v>0.11</v>
      </c>
      <c r="AB2821" s="5">
        <v>4.32</v>
      </c>
      <c r="AD2821" s="5">
        <v>1.42</v>
      </c>
      <c r="AE2821" s="5">
        <v>3.58</v>
      </c>
      <c r="AJ2821" s="5">
        <v>53.5</v>
      </c>
      <c r="AN2821" s="5">
        <v>4.93</v>
      </c>
      <c r="AO2821" s="5">
        <v>0.06</v>
      </c>
      <c r="AT2821" s="5">
        <v>18.899999999999999</v>
      </c>
      <c r="AV2821" s="5">
        <v>66.400000000000006</v>
      </c>
      <c r="AW2821" s="5">
        <v>0.02</v>
      </c>
      <c r="AX2821" s="5">
        <v>0.13</v>
      </c>
      <c r="BA2821" s="5">
        <v>5.76</v>
      </c>
      <c r="BF2821" s="5">
        <v>2.66</v>
      </c>
      <c r="BH2821" s="5">
        <v>1.73</v>
      </c>
      <c r="BO2821" s="5">
        <v>48.7</v>
      </c>
      <c r="BQ2821" s="5">
        <v>5</v>
      </c>
      <c r="BR2821" s="5">
        <v>4.93</v>
      </c>
      <c r="BX2821" s="5">
        <v>10.199999999999999</v>
      </c>
    </row>
    <row r="2822" spans="1:77" x14ac:dyDescent="0.2">
      <c r="A2822" s="2" t="s">
        <v>100</v>
      </c>
      <c r="B2822" s="3">
        <v>41780</v>
      </c>
      <c r="C2822" s="4">
        <v>25</v>
      </c>
      <c r="G2822" s="5">
        <v>3.0000000000000001E-3</v>
      </c>
      <c r="H2822" s="5">
        <v>0.01</v>
      </c>
      <c r="M2822" s="5">
        <v>0.46</v>
      </c>
      <c r="S2822" s="5">
        <v>72.2</v>
      </c>
      <c r="T2822" s="5">
        <v>42</v>
      </c>
      <c r="V2822" s="5">
        <v>1.9</v>
      </c>
      <c r="W2822" s="5">
        <v>0.12</v>
      </c>
      <c r="AB2822" s="5">
        <v>4.3499999999999996</v>
      </c>
      <c r="AD2822" s="5">
        <v>8.91</v>
      </c>
      <c r="AE2822" s="5">
        <v>3.17</v>
      </c>
      <c r="AJ2822" s="5">
        <v>53.1</v>
      </c>
      <c r="AN2822" s="5">
        <v>4.67</v>
      </c>
      <c r="AO2822" s="5">
        <v>7.0000000000000007E-2</v>
      </c>
      <c r="AT2822" s="5">
        <v>18.399999999999999</v>
      </c>
      <c r="AV2822" s="5">
        <v>88.09</v>
      </c>
      <c r="AW2822" s="5">
        <v>0.03</v>
      </c>
      <c r="AX2822" s="5">
        <v>0.12</v>
      </c>
      <c r="AY2822" s="5">
        <v>0.03</v>
      </c>
      <c r="BA2822" s="5">
        <v>6.89</v>
      </c>
      <c r="BF2822" s="5">
        <v>0.93</v>
      </c>
      <c r="BH2822" s="5">
        <v>1.83</v>
      </c>
      <c r="BO2822" s="5">
        <v>42.8</v>
      </c>
      <c r="BQ2822" s="5">
        <v>5.33</v>
      </c>
      <c r="BR2822" s="5">
        <v>4.88</v>
      </c>
      <c r="BX2822" s="5">
        <v>9.6999999999999993</v>
      </c>
    </row>
    <row r="2823" spans="1:77" x14ac:dyDescent="0.2">
      <c r="A2823" s="2" t="s">
        <v>100</v>
      </c>
      <c r="B2823" s="3">
        <v>41606</v>
      </c>
      <c r="C2823" s="4">
        <v>32</v>
      </c>
      <c r="G2823" s="5">
        <v>3.0000000000000001E-3</v>
      </c>
      <c r="H2823" s="5">
        <v>0.01</v>
      </c>
      <c r="J2823" s="5">
        <v>0.3</v>
      </c>
      <c r="M2823" s="5">
        <v>0.47</v>
      </c>
      <c r="N2823" s="5">
        <v>0.2</v>
      </c>
      <c r="Q2823" s="5">
        <v>0.12</v>
      </c>
      <c r="S2823" s="5">
        <v>80</v>
      </c>
      <c r="T2823" s="5">
        <v>42</v>
      </c>
      <c r="U2823" s="5">
        <v>1.8</v>
      </c>
      <c r="V2823" s="5">
        <v>2.2000000000000002</v>
      </c>
      <c r="W2823" s="5">
        <v>0.05</v>
      </c>
      <c r="AB2823" s="5">
        <v>4.34</v>
      </c>
      <c r="AD2823" s="5">
        <v>4.5199999999999996</v>
      </c>
      <c r="AE2823" s="5">
        <v>3.02</v>
      </c>
      <c r="AI2823" s="5">
        <v>0.9</v>
      </c>
      <c r="AJ2823" s="5">
        <v>54.1</v>
      </c>
      <c r="AN2823" s="5">
        <v>4.59</v>
      </c>
      <c r="AO2823" s="5">
        <v>0.09</v>
      </c>
      <c r="AT2823" s="5">
        <v>19.100000000000001</v>
      </c>
      <c r="AU2823" s="5">
        <v>2.7</v>
      </c>
      <c r="AV2823" s="5">
        <v>61.53</v>
      </c>
      <c r="AW2823" s="5">
        <v>0.06</v>
      </c>
      <c r="AX2823" s="5">
        <v>0.14000000000000001</v>
      </c>
      <c r="BA2823" s="5">
        <v>6.94</v>
      </c>
      <c r="BC2823" s="5">
        <v>1E-3</v>
      </c>
      <c r="BF2823" s="5">
        <v>0.99</v>
      </c>
      <c r="BH2823" s="5">
        <v>1.95</v>
      </c>
      <c r="BO2823" s="5">
        <v>44</v>
      </c>
      <c r="BQ2823" s="5">
        <v>5.05</v>
      </c>
      <c r="BR2823" s="5">
        <v>5.28</v>
      </c>
      <c r="BX2823" s="5">
        <v>9.6</v>
      </c>
      <c r="BY2823" s="5">
        <v>3.7</v>
      </c>
    </row>
    <row r="2824" spans="1:77" x14ac:dyDescent="0.2">
      <c r="A2824" s="2" t="s">
        <v>100</v>
      </c>
      <c r="B2824" s="3">
        <v>34016</v>
      </c>
      <c r="C2824" s="4">
        <v>29</v>
      </c>
      <c r="F2824" s="5">
        <v>0.05</v>
      </c>
      <c r="H2824" s="5">
        <v>0.42</v>
      </c>
      <c r="J2824" s="5">
        <v>0.5</v>
      </c>
      <c r="M2824" s="5">
        <v>0.15</v>
      </c>
      <c r="N2824" s="5">
        <v>2</v>
      </c>
      <c r="Q2824" s="5">
        <v>0.5</v>
      </c>
      <c r="S2824" s="5">
        <v>48</v>
      </c>
      <c r="T2824" s="5">
        <v>12</v>
      </c>
      <c r="U2824" s="5">
        <v>2</v>
      </c>
      <c r="V2824" s="5">
        <v>1.1000000000000001</v>
      </c>
      <c r="W2824" s="5">
        <v>0.89</v>
      </c>
      <c r="AB2824" s="5">
        <v>10.1</v>
      </c>
      <c r="AE2824" s="5">
        <v>4</v>
      </c>
      <c r="AI2824" s="5">
        <v>2</v>
      </c>
      <c r="AJ2824" s="5">
        <v>38.4</v>
      </c>
      <c r="AN2824" s="5">
        <v>8.4</v>
      </c>
      <c r="AO2824" s="5">
        <v>0.04</v>
      </c>
      <c r="AT2824" s="5">
        <v>20</v>
      </c>
      <c r="AU2824" s="5">
        <v>5</v>
      </c>
      <c r="AV2824" s="5">
        <v>0.44</v>
      </c>
      <c r="AW2824" s="5">
        <v>6.5690000000000002E-3</v>
      </c>
      <c r="AX2824" s="5">
        <v>0.24</v>
      </c>
      <c r="BA2824" s="5">
        <v>7.85</v>
      </c>
      <c r="BC2824" s="5">
        <v>0.2</v>
      </c>
      <c r="BE2824" s="5">
        <v>0.1</v>
      </c>
      <c r="BH2824" s="5">
        <v>3.9</v>
      </c>
      <c r="BO2824" s="5">
        <v>1</v>
      </c>
      <c r="BX2824" s="5">
        <v>10.1</v>
      </c>
      <c r="BY2824" s="5">
        <v>10</v>
      </c>
    </row>
    <row r="2825" spans="1:77" x14ac:dyDescent="0.2">
      <c r="A2825" s="2" t="s">
        <v>100</v>
      </c>
      <c r="B2825" s="3">
        <v>37329</v>
      </c>
      <c r="C2825" s="4">
        <v>22</v>
      </c>
      <c r="F2825" s="5">
        <v>0.01</v>
      </c>
      <c r="H2825" s="5">
        <v>0.05</v>
      </c>
      <c r="M2825" s="5">
        <v>0.35</v>
      </c>
      <c r="S2825" s="5">
        <v>71</v>
      </c>
      <c r="T2825" s="5">
        <v>42</v>
      </c>
      <c r="V2825" s="5">
        <v>1</v>
      </c>
      <c r="W2825" s="5">
        <v>0.02</v>
      </c>
      <c r="AB2825" s="5">
        <v>4.2</v>
      </c>
      <c r="AE2825" s="5">
        <v>4</v>
      </c>
      <c r="AJ2825" s="5">
        <v>55.5</v>
      </c>
      <c r="AN2825" s="5">
        <v>5.6</v>
      </c>
      <c r="AO2825" s="5">
        <v>0.15</v>
      </c>
      <c r="AT2825" s="5">
        <v>18</v>
      </c>
      <c r="AV2825" s="5">
        <v>53.12</v>
      </c>
      <c r="AW2825" s="5">
        <v>0.05</v>
      </c>
      <c r="AX2825" s="5">
        <v>0.15</v>
      </c>
      <c r="BA2825" s="5">
        <v>7.11</v>
      </c>
      <c r="BE2825" s="5">
        <v>0.9</v>
      </c>
      <c r="BG2825" s="5">
        <v>-0.54</v>
      </c>
      <c r="BH2825" s="5">
        <v>2.2000000000000002</v>
      </c>
      <c r="BO2825" s="5">
        <v>44</v>
      </c>
      <c r="BX2825" s="5">
        <v>10</v>
      </c>
    </row>
    <row r="2826" spans="1:77" x14ac:dyDescent="0.2">
      <c r="A2826" s="2" t="s">
        <v>100</v>
      </c>
      <c r="B2826" s="3">
        <v>41598</v>
      </c>
      <c r="C2826" s="4">
        <v>35</v>
      </c>
      <c r="G2826" s="5">
        <v>0.01</v>
      </c>
      <c r="H2826" s="5">
        <v>1.05</v>
      </c>
      <c r="J2826" s="5">
        <v>0.2</v>
      </c>
      <c r="M2826" s="5">
        <v>0.25</v>
      </c>
      <c r="N2826" s="5">
        <v>0.2</v>
      </c>
      <c r="Q2826" s="5">
        <v>0.02</v>
      </c>
      <c r="S2826" s="5">
        <v>63.8</v>
      </c>
      <c r="T2826" s="5">
        <v>21</v>
      </c>
      <c r="U2826" s="5">
        <v>0.2</v>
      </c>
      <c r="V2826" s="5">
        <v>2.2999999999999998</v>
      </c>
      <c r="W2826" s="5">
        <v>2.81</v>
      </c>
      <c r="AB2826" s="5">
        <v>0.61</v>
      </c>
      <c r="AD2826" s="5">
        <v>6.4</v>
      </c>
      <c r="AE2826" s="5">
        <v>2.16</v>
      </c>
      <c r="AI2826" s="5">
        <v>0.5</v>
      </c>
      <c r="AJ2826" s="5">
        <v>40.1</v>
      </c>
      <c r="AN2826" s="5">
        <v>3.08</v>
      </c>
      <c r="AO2826" s="5">
        <v>0.24</v>
      </c>
      <c r="AT2826" s="5">
        <v>14</v>
      </c>
      <c r="AU2826" s="5">
        <v>0.5</v>
      </c>
      <c r="AV2826" s="5">
        <v>0.22</v>
      </c>
      <c r="AW2826" s="5">
        <v>3.2799999999999999E-3</v>
      </c>
      <c r="AX2826" s="5">
        <v>0.01</v>
      </c>
      <c r="AY2826" s="5">
        <v>0.19</v>
      </c>
      <c r="BA2826" s="5">
        <v>7.53</v>
      </c>
      <c r="BC2826" s="5">
        <v>1E-3</v>
      </c>
      <c r="BF2826" s="5">
        <v>0.2</v>
      </c>
      <c r="BH2826" s="5">
        <v>3.33</v>
      </c>
      <c r="BO2826" s="5">
        <v>6.26</v>
      </c>
      <c r="BQ2826" s="5">
        <v>4.05</v>
      </c>
      <c r="BR2826" s="5">
        <v>4.32</v>
      </c>
      <c r="BS2826" s="5">
        <v>0.2</v>
      </c>
      <c r="BV2826" s="5">
        <v>0.1</v>
      </c>
      <c r="BX2826" s="5">
        <v>10</v>
      </c>
      <c r="BY2826" s="5">
        <v>5</v>
      </c>
    </row>
    <row r="2827" spans="1:77" x14ac:dyDescent="0.2">
      <c r="A2827" s="2" t="s">
        <v>100</v>
      </c>
      <c r="B2827" s="3">
        <v>41228</v>
      </c>
      <c r="C2827" s="4">
        <v>30</v>
      </c>
      <c r="G2827" s="5">
        <v>0.04</v>
      </c>
      <c r="H2827" s="5">
        <v>0.01</v>
      </c>
      <c r="M2827" s="5">
        <v>1.49</v>
      </c>
      <c r="Q2827" s="5">
        <v>0.66</v>
      </c>
      <c r="S2827" s="5">
        <v>16.399999999999999</v>
      </c>
      <c r="T2827" s="5">
        <v>49</v>
      </c>
      <c r="V2827" s="5">
        <v>2.2000000000000002</v>
      </c>
      <c r="W2827" s="5">
        <v>3.0000000000000001E-3</v>
      </c>
      <c r="Z2827" s="5">
        <v>25</v>
      </c>
      <c r="AB2827" s="5">
        <v>2.98</v>
      </c>
      <c r="AD2827" s="5">
        <v>4.67</v>
      </c>
      <c r="AE2827" s="5">
        <v>9.6</v>
      </c>
      <c r="AJ2827" s="5">
        <v>32.6</v>
      </c>
      <c r="AN2827" s="5">
        <v>2.82</v>
      </c>
      <c r="AO2827" s="5">
        <v>0.53</v>
      </c>
      <c r="AT2827" s="5">
        <v>29.3</v>
      </c>
      <c r="AV2827" s="5">
        <v>22.66</v>
      </c>
      <c r="AW2827" s="5">
        <v>0.04</v>
      </c>
      <c r="AX2827" s="5">
        <v>0.04</v>
      </c>
      <c r="AY2827" s="5">
        <v>0.02</v>
      </c>
      <c r="BA2827" s="5">
        <v>5.32</v>
      </c>
      <c r="BF2827" s="5">
        <v>0.7</v>
      </c>
      <c r="BH2827" s="5">
        <v>0.35</v>
      </c>
      <c r="BO2827" s="5">
        <v>30</v>
      </c>
      <c r="BQ2827" s="5">
        <v>2.72</v>
      </c>
      <c r="BR2827" s="5">
        <v>2.6</v>
      </c>
      <c r="BS2827" s="5">
        <v>0.2</v>
      </c>
      <c r="BT2827" s="5">
        <v>23</v>
      </c>
      <c r="BV2827" s="5">
        <v>0.1</v>
      </c>
      <c r="BX2827" s="5">
        <v>11.8</v>
      </c>
    </row>
    <row r="2828" spans="1:77" x14ac:dyDescent="0.2">
      <c r="A2828" s="2" t="s">
        <v>100</v>
      </c>
      <c r="B2828" s="3">
        <v>41381</v>
      </c>
      <c r="C2828" s="4">
        <v>26</v>
      </c>
      <c r="G2828" s="5">
        <v>0.03</v>
      </c>
      <c r="H2828" s="5">
        <v>0.01</v>
      </c>
      <c r="M2828" s="5">
        <v>1.05</v>
      </c>
      <c r="Q2828" s="5">
        <v>1</v>
      </c>
      <c r="S2828" s="5">
        <v>30.8</v>
      </c>
      <c r="T2828" s="5">
        <v>18</v>
      </c>
      <c r="V2828" s="5">
        <v>7.7</v>
      </c>
      <c r="W2828" s="5">
        <v>7.0000000000000007E-2</v>
      </c>
      <c r="AB2828" s="5">
        <v>2.7</v>
      </c>
      <c r="AD2828" s="5">
        <v>5.4</v>
      </c>
      <c r="AE2828" s="5">
        <v>11.7</v>
      </c>
      <c r="AJ2828" s="5">
        <v>30.1</v>
      </c>
      <c r="AN2828" s="5">
        <v>5.6</v>
      </c>
      <c r="AO2828" s="5">
        <v>0.17</v>
      </c>
      <c r="AT2828" s="5">
        <v>11.8</v>
      </c>
      <c r="AV2828" s="5">
        <v>40.19</v>
      </c>
      <c r="AW2828" s="5">
        <v>0.09</v>
      </c>
      <c r="AX2828" s="5">
        <v>0.02</v>
      </c>
      <c r="AY2828" s="5">
        <v>0.02</v>
      </c>
      <c r="BA2828" s="5">
        <v>5.81</v>
      </c>
      <c r="BF2828" s="5">
        <v>0.71</v>
      </c>
      <c r="BH2828" s="5">
        <v>0.91</v>
      </c>
      <c r="BO2828" s="5">
        <v>29.2</v>
      </c>
      <c r="BQ2828" s="5">
        <v>2.68</v>
      </c>
      <c r="BR2828" s="5">
        <v>2.83</v>
      </c>
      <c r="BX2828" s="5">
        <v>8</v>
      </c>
    </row>
    <row r="2829" spans="1:77" x14ac:dyDescent="0.2">
      <c r="A2829" s="2" t="s">
        <v>100</v>
      </c>
      <c r="B2829" s="3">
        <v>40505</v>
      </c>
      <c r="C2829" s="4">
        <v>24</v>
      </c>
      <c r="G2829" s="5">
        <v>2E-3</v>
      </c>
      <c r="H2829" s="5">
        <v>0.02</v>
      </c>
      <c r="M2829" s="5">
        <v>0.55000000000000004</v>
      </c>
      <c r="S2829" s="5">
        <v>157</v>
      </c>
      <c r="T2829" s="5">
        <v>55</v>
      </c>
      <c r="V2829" s="5">
        <v>1.9</v>
      </c>
      <c r="W2829" s="5">
        <v>2.7</v>
      </c>
      <c r="AB2829" s="5">
        <v>5.75</v>
      </c>
      <c r="AD2829" s="5">
        <v>2.48</v>
      </c>
      <c r="AE2829" s="5">
        <v>1.17</v>
      </c>
      <c r="AJ2829" s="5">
        <v>86.3</v>
      </c>
      <c r="AN2829" s="5">
        <v>7.48</v>
      </c>
      <c r="AO2829" s="5">
        <v>0.3</v>
      </c>
      <c r="AT2829" s="5">
        <v>22.5</v>
      </c>
      <c r="AV2829" s="5">
        <v>0.22</v>
      </c>
      <c r="AW2829" s="5">
        <v>5.2599999999999999E-3</v>
      </c>
      <c r="AX2829" s="5">
        <v>0.01</v>
      </c>
      <c r="BA2829" s="5">
        <v>7.22</v>
      </c>
      <c r="BF2829" s="5">
        <v>0.21</v>
      </c>
      <c r="BH2829" s="5">
        <v>5.31</v>
      </c>
      <c r="BO2829" s="5">
        <v>121</v>
      </c>
      <c r="BQ2829" s="5">
        <v>9.3800000000000008</v>
      </c>
      <c r="BR2829" s="5">
        <v>9.6199999999999992</v>
      </c>
      <c r="BX2829" s="5">
        <v>9.6</v>
      </c>
    </row>
    <row r="2830" spans="1:77" x14ac:dyDescent="0.2">
      <c r="A2830" s="2" t="s">
        <v>100</v>
      </c>
      <c r="B2830" s="3">
        <v>42242</v>
      </c>
      <c r="C2830" s="4">
        <v>23</v>
      </c>
      <c r="G2830" s="5">
        <v>0.01</v>
      </c>
      <c r="H2830" s="5">
        <v>0.56999999999999995</v>
      </c>
      <c r="J2830" s="5">
        <v>10</v>
      </c>
      <c r="M2830" s="5">
        <v>0.78</v>
      </c>
      <c r="S2830" s="5">
        <v>108</v>
      </c>
      <c r="T2830" s="5">
        <v>33</v>
      </c>
      <c r="V2830" s="5">
        <v>3</v>
      </c>
      <c r="W2830" s="5">
        <v>2.37</v>
      </c>
      <c r="AB2830" s="5">
        <v>12.41</v>
      </c>
      <c r="AD2830" s="5">
        <v>2.71</v>
      </c>
      <c r="AE2830" s="5">
        <v>3.77</v>
      </c>
      <c r="AN2830" s="5">
        <v>14.1</v>
      </c>
      <c r="AO2830" s="5">
        <v>0.21</v>
      </c>
      <c r="AT2830" s="5">
        <v>29.2</v>
      </c>
      <c r="AV2830" s="5">
        <v>0.22</v>
      </c>
      <c r="AW2830" s="5">
        <v>4.2700000000000004E-3</v>
      </c>
      <c r="AX2830" s="5">
        <v>0.02</v>
      </c>
      <c r="BA2830" s="5">
        <v>7.29</v>
      </c>
      <c r="BH2830" s="5">
        <v>6.89</v>
      </c>
      <c r="BO2830" s="5">
        <v>1.69</v>
      </c>
      <c r="BQ2830" s="5">
        <v>7.87</v>
      </c>
      <c r="BR2830" s="5">
        <v>8.08</v>
      </c>
      <c r="BX2830" s="5">
        <v>9.6</v>
      </c>
    </row>
    <row r="2831" spans="1:77" x14ac:dyDescent="0.2">
      <c r="A2831" s="2" t="s">
        <v>100</v>
      </c>
      <c r="B2831" s="3">
        <v>41927</v>
      </c>
      <c r="C2831" s="4">
        <v>26</v>
      </c>
      <c r="G2831" s="5">
        <v>7.0000000000000001E-3</v>
      </c>
      <c r="H2831" s="5">
        <v>0.53</v>
      </c>
      <c r="J2831" s="5">
        <v>10</v>
      </c>
      <c r="M2831" s="5">
        <v>0.61</v>
      </c>
      <c r="S2831" s="5">
        <v>105</v>
      </c>
      <c r="T2831" s="5">
        <v>33</v>
      </c>
      <c r="V2831" s="5">
        <v>3.2</v>
      </c>
      <c r="W2831" s="5">
        <v>2.41</v>
      </c>
      <c r="AB2831" s="5">
        <v>12.46</v>
      </c>
      <c r="AD2831" s="5">
        <v>2.0099999999999998</v>
      </c>
      <c r="AE2831" s="5">
        <v>3.61</v>
      </c>
      <c r="AJ2831" s="5">
        <v>72.5</v>
      </c>
      <c r="AN2831" s="5">
        <v>13.9</v>
      </c>
      <c r="AO2831" s="5">
        <v>0.23</v>
      </c>
      <c r="AT2831" s="5">
        <v>27.9</v>
      </c>
      <c r="AV2831" s="5">
        <v>0.22</v>
      </c>
      <c r="AW2831" s="5">
        <v>3.2799999999999999E-3</v>
      </c>
      <c r="AX2831" s="5">
        <v>0.02</v>
      </c>
      <c r="AY2831" s="5">
        <v>0.15</v>
      </c>
      <c r="BA2831" s="5">
        <v>7.37</v>
      </c>
      <c r="BF2831" s="5">
        <v>0.16</v>
      </c>
      <c r="BH2831" s="5">
        <v>6.92</v>
      </c>
      <c r="BO2831" s="5">
        <v>7.95</v>
      </c>
      <c r="BQ2831" s="5">
        <v>8.02</v>
      </c>
      <c r="BR2831" s="5">
        <v>7.86</v>
      </c>
      <c r="BX2831" s="5">
        <v>9.3000000000000007</v>
      </c>
    </row>
    <row r="2832" spans="1:77" x14ac:dyDescent="0.2">
      <c r="A2832" s="2" t="s">
        <v>100</v>
      </c>
      <c r="B2832" s="3">
        <v>41575</v>
      </c>
      <c r="C2832" s="4">
        <v>32</v>
      </c>
      <c r="G2832" s="5">
        <v>3.0000000000000001E-3</v>
      </c>
      <c r="H2832" s="5">
        <v>0.56999999999999995</v>
      </c>
      <c r="J2832" s="5">
        <v>10</v>
      </c>
      <c r="M2832" s="5">
        <v>0.45</v>
      </c>
      <c r="N2832" s="5">
        <v>0.2</v>
      </c>
      <c r="Q2832" s="5">
        <v>0.02</v>
      </c>
      <c r="S2832" s="5">
        <v>111</v>
      </c>
      <c r="T2832" s="5">
        <v>33</v>
      </c>
      <c r="U2832" s="5">
        <v>0.2</v>
      </c>
      <c r="V2832" s="5">
        <v>3.1</v>
      </c>
      <c r="W2832" s="5">
        <v>2.58</v>
      </c>
      <c r="AB2832" s="5">
        <v>12.36</v>
      </c>
      <c r="AD2832" s="5">
        <v>3.69</v>
      </c>
      <c r="AE2832" s="5">
        <v>3.78</v>
      </c>
      <c r="AI2832" s="5">
        <v>1</v>
      </c>
      <c r="AJ2832" s="5">
        <v>73.5</v>
      </c>
      <c r="AN2832" s="5">
        <v>14.1</v>
      </c>
      <c r="AO2832" s="5">
        <v>0.24</v>
      </c>
      <c r="AT2832" s="5">
        <v>29.5</v>
      </c>
      <c r="AU2832" s="5">
        <v>0.5</v>
      </c>
      <c r="AV2832" s="5">
        <v>0.22</v>
      </c>
      <c r="AW2832" s="5">
        <v>3.2799999999999999E-3</v>
      </c>
      <c r="AX2832" s="5">
        <v>0.04</v>
      </c>
      <c r="BA2832" s="5">
        <v>7.24</v>
      </c>
      <c r="BC2832" s="5">
        <v>1.1000000000000001E-3</v>
      </c>
      <c r="BF2832" s="5">
        <v>0.15</v>
      </c>
      <c r="BH2832" s="5">
        <v>6.89</v>
      </c>
      <c r="BO2832" s="5">
        <v>6.6</v>
      </c>
      <c r="BQ2832" s="5">
        <v>7.96</v>
      </c>
      <c r="BR2832" s="5">
        <v>8.26</v>
      </c>
      <c r="BX2832" s="5">
        <v>9.3000000000000007</v>
      </c>
      <c r="BY2832" s="5">
        <v>11</v>
      </c>
    </row>
    <row r="2833" spans="1:77" x14ac:dyDescent="0.2">
      <c r="A2833" s="2" t="s">
        <v>100</v>
      </c>
      <c r="B2833" s="3">
        <v>41228</v>
      </c>
      <c r="C2833" s="4">
        <v>29</v>
      </c>
      <c r="G2833" s="5">
        <v>3.0000000000000001E-3</v>
      </c>
      <c r="H2833" s="5">
        <v>0.49</v>
      </c>
      <c r="J2833" s="5">
        <v>12</v>
      </c>
      <c r="M2833" s="5">
        <v>0.66</v>
      </c>
      <c r="S2833" s="5">
        <v>110</v>
      </c>
      <c r="T2833" s="5">
        <v>33</v>
      </c>
      <c r="V2833" s="5">
        <v>3.1</v>
      </c>
      <c r="W2833" s="5">
        <v>2.38</v>
      </c>
      <c r="AB2833" s="5">
        <v>12.12</v>
      </c>
      <c r="AD2833" s="5">
        <v>2.42</v>
      </c>
      <c r="AE2833" s="5">
        <v>3.7</v>
      </c>
      <c r="AJ2833" s="5">
        <v>74.099999999999994</v>
      </c>
      <c r="AN2833" s="5">
        <v>14</v>
      </c>
      <c r="AO2833" s="5">
        <v>0.24</v>
      </c>
      <c r="AT2833" s="5">
        <v>29.1</v>
      </c>
      <c r="AV2833" s="5">
        <v>0.22</v>
      </c>
      <c r="AW2833" s="5">
        <v>3.2799999999999999E-3</v>
      </c>
      <c r="AX2833" s="5">
        <v>0.02</v>
      </c>
      <c r="AY2833" s="5">
        <v>0.19</v>
      </c>
      <c r="BA2833" s="5">
        <v>7.18</v>
      </c>
      <c r="BF2833" s="5">
        <v>0.61</v>
      </c>
      <c r="BH2833" s="5">
        <v>6.88</v>
      </c>
      <c r="BO2833" s="5">
        <v>7.65</v>
      </c>
      <c r="BQ2833" s="5">
        <v>7.97</v>
      </c>
      <c r="BR2833" s="5">
        <v>8.17</v>
      </c>
      <c r="BS2833" s="5">
        <v>0.2</v>
      </c>
      <c r="BT2833" s="5">
        <v>85</v>
      </c>
      <c r="BV2833" s="5">
        <v>0.1</v>
      </c>
      <c r="BX2833" s="5">
        <v>9.6</v>
      </c>
    </row>
    <row r="2834" spans="1:77" x14ac:dyDescent="0.2">
      <c r="A2834" s="2" t="s">
        <v>100</v>
      </c>
      <c r="B2834" s="3">
        <v>40857</v>
      </c>
      <c r="C2834" s="4">
        <v>26</v>
      </c>
      <c r="G2834" s="5">
        <v>3.0000000000000001E-3</v>
      </c>
      <c r="H2834" s="5">
        <v>0.52</v>
      </c>
      <c r="J2834" s="5">
        <v>10</v>
      </c>
      <c r="M2834" s="5">
        <v>0.57999999999999996</v>
      </c>
      <c r="S2834" s="5">
        <v>102</v>
      </c>
      <c r="T2834" s="5">
        <v>33</v>
      </c>
      <c r="V2834" s="5">
        <v>3.1</v>
      </c>
      <c r="W2834" s="5">
        <v>2.41</v>
      </c>
      <c r="AB2834" s="5">
        <v>12.16</v>
      </c>
      <c r="AD2834" s="5">
        <v>3.37</v>
      </c>
      <c r="AE2834" s="5">
        <v>3.64</v>
      </c>
      <c r="AJ2834" s="5">
        <v>72.400000000000006</v>
      </c>
      <c r="AN2834" s="5">
        <v>13.9</v>
      </c>
      <c r="AO2834" s="5">
        <v>0.24</v>
      </c>
      <c r="AT2834" s="5">
        <v>27.3</v>
      </c>
      <c r="AV2834" s="5">
        <v>0.22</v>
      </c>
      <c r="AW2834" s="5">
        <v>3.2799999999999999E-3</v>
      </c>
      <c r="AX2834" s="5">
        <v>0.01</v>
      </c>
      <c r="BA2834" s="5">
        <v>7.19</v>
      </c>
      <c r="BF2834" s="5">
        <v>0.21</v>
      </c>
      <c r="BH2834" s="5">
        <v>6.86</v>
      </c>
      <c r="BO2834" s="5">
        <v>7.41</v>
      </c>
      <c r="BQ2834" s="5">
        <v>7.95</v>
      </c>
      <c r="BR2834" s="5">
        <v>7.68</v>
      </c>
      <c r="BT2834" s="5">
        <v>81</v>
      </c>
      <c r="BX2834" s="5">
        <v>9.6</v>
      </c>
    </row>
    <row r="2835" spans="1:77" x14ac:dyDescent="0.2">
      <c r="A2835" s="2" t="s">
        <v>100</v>
      </c>
      <c r="B2835" s="3">
        <v>40549</v>
      </c>
      <c r="C2835" s="4">
        <v>34</v>
      </c>
      <c r="G2835" s="5">
        <v>3.0000000000000001E-3</v>
      </c>
      <c r="H2835" s="5">
        <v>0.53</v>
      </c>
      <c r="J2835" s="5">
        <v>11</v>
      </c>
      <c r="M2835" s="5">
        <v>0.61</v>
      </c>
      <c r="N2835" s="5">
        <v>0.2</v>
      </c>
      <c r="Q2835" s="5">
        <v>0.02</v>
      </c>
      <c r="S2835" s="5">
        <v>111</v>
      </c>
      <c r="T2835" s="5">
        <v>38</v>
      </c>
      <c r="U2835" s="5">
        <v>0.2</v>
      </c>
      <c r="V2835" s="5">
        <v>3.3</v>
      </c>
      <c r="W2835" s="5">
        <v>2.5299999999999998</v>
      </c>
      <c r="AB2835" s="5">
        <v>12.12</v>
      </c>
      <c r="AD2835" s="5">
        <v>1.84</v>
      </c>
      <c r="AE2835" s="5">
        <v>4.04</v>
      </c>
      <c r="AI2835" s="5">
        <v>0.5</v>
      </c>
      <c r="AJ2835" s="5">
        <v>70.3</v>
      </c>
      <c r="AN2835" s="5">
        <v>14.8</v>
      </c>
      <c r="AO2835" s="5">
        <v>0.25</v>
      </c>
      <c r="AS2835" s="5">
        <v>1.1000000000000001</v>
      </c>
      <c r="AT2835" s="5">
        <v>29.4</v>
      </c>
      <c r="AU2835" s="5">
        <v>0.7</v>
      </c>
      <c r="AV2835" s="5">
        <v>0.22</v>
      </c>
      <c r="AW2835" s="5">
        <v>3.2799999999999999E-3</v>
      </c>
      <c r="AX2835" s="5">
        <v>0.04</v>
      </c>
      <c r="BA2835" s="5">
        <v>7.18</v>
      </c>
      <c r="BC2835" s="5">
        <v>1E-3</v>
      </c>
      <c r="BF2835" s="5">
        <v>0.26</v>
      </c>
      <c r="BH2835" s="5">
        <v>6.94</v>
      </c>
      <c r="BO2835" s="5">
        <v>7.18</v>
      </c>
      <c r="BQ2835" s="5">
        <v>8.16</v>
      </c>
      <c r="BR2835" s="5">
        <v>8.31</v>
      </c>
      <c r="BW2835" s="5">
        <v>0.5</v>
      </c>
      <c r="BX2835" s="5">
        <v>9.4</v>
      </c>
      <c r="BY2835" s="5">
        <v>0.6</v>
      </c>
    </row>
    <row r="2836" spans="1:77" x14ac:dyDescent="0.2">
      <c r="A2836" s="2" t="s">
        <v>100</v>
      </c>
      <c r="B2836" s="3">
        <v>40141</v>
      </c>
      <c r="C2836" s="4">
        <v>24</v>
      </c>
      <c r="G2836" s="5">
        <v>2E-3</v>
      </c>
      <c r="H2836" s="5">
        <v>0.52</v>
      </c>
      <c r="J2836" s="5">
        <v>10</v>
      </c>
      <c r="M2836" s="5">
        <v>0.66</v>
      </c>
      <c r="S2836" s="5">
        <v>105</v>
      </c>
      <c r="T2836" s="5">
        <v>34</v>
      </c>
      <c r="V2836" s="5">
        <v>3.2</v>
      </c>
      <c r="W2836" s="5">
        <v>2.38</v>
      </c>
      <c r="AB2836" s="5">
        <v>12.01</v>
      </c>
      <c r="AD2836" s="5">
        <v>0.34</v>
      </c>
      <c r="AE2836" s="5">
        <v>3.48</v>
      </c>
      <c r="AJ2836" s="5">
        <v>70.900000000000006</v>
      </c>
      <c r="AN2836" s="5">
        <v>13.7</v>
      </c>
      <c r="AO2836" s="5">
        <v>0.23</v>
      </c>
      <c r="AT2836" s="5">
        <v>25.2</v>
      </c>
      <c r="AV2836" s="5">
        <v>0.22</v>
      </c>
      <c r="AW2836" s="5">
        <v>3.2799999999999999E-3</v>
      </c>
      <c r="AX2836" s="5">
        <v>0.01</v>
      </c>
      <c r="BA2836" s="5">
        <v>7.19</v>
      </c>
      <c r="BE2836" s="5">
        <v>0.1</v>
      </c>
      <c r="BF2836" s="5">
        <v>0.32</v>
      </c>
      <c r="BH2836" s="5">
        <v>6.94</v>
      </c>
      <c r="BO2836" s="5">
        <v>7.58</v>
      </c>
      <c r="BX2836" s="5">
        <v>9.5</v>
      </c>
    </row>
    <row r="2837" spans="1:77" x14ac:dyDescent="0.2">
      <c r="A2837" s="2" t="s">
        <v>100</v>
      </c>
      <c r="B2837" s="3">
        <v>40100</v>
      </c>
      <c r="C2837" s="4">
        <v>23</v>
      </c>
      <c r="F2837" s="5">
        <v>0.01</v>
      </c>
      <c r="H2837" s="5">
        <v>0.65</v>
      </c>
      <c r="M2837" s="5">
        <v>0.6</v>
      </c>
      <c r="S2837" s="5">
        <v>78.599999999999994</v>
      </c>
      <c r="T2837" s="5">
        <v>29.4</v>
      </c>
      <c r="V2837" s="5">
        <v>0.72</v>
      </c>
      <c r="W2837" s="5">
        <v>1.71</v>
      </c>
      <c r="AD2837" s="5">
        <v>-1.6</v>
      </c>
      <c r="AE2837" s="5">
        <v>2.4</v>
      </c>
      <c r="AJ2837" s="5">
        <v>73.2</v>
      </c>
      <c r="AN2837" s="5">
        <v>10.5</v>
      </c>
      <c r="AO2837" s="5">
        <v>0.17</v>
      </c>
      <c r="AT2837" s="5">
        <v>20.7</v>
      </c>
      <c r="AV2837" s="5">
        <v>0.63</v>
      </c>
      <c r="AW2837" s="5">
        <v>7.0000000000000007E-2</v>
      </c>
      <c r="AX2837" s="5">
        <v>0.49</v>
      </c>
      <c r="BA2837" s="5">
        <v>7.2</v>
      </c>
      <c r="BE2837" s="5">
        <v>0.2</v>
      </c>
      <c r="BH2837" s="5">
        <v>5.0999999999999996</v>
      </c>
      <c r="BO2837" s="5">
        <v>8.6999999999999993</v>
      </c>
      <c r="BQ2837" s="5">
        <v>6</v>
      </c>
      <c r="BR2837" s="5">
        <v>5.9</v>
      </c>
      <c r="BX2837" s="5">
        <v>9.1999999999999993</v>
      </c>
    </row>
    <row r="2838" spans="1:77" x14ac:dyDescent="0.2">
      <c r="A2838" s="2" t="s">
        <v>100</v>
      </c>
      <c r="B2838" s="3">
        <v>34143</v>
      </c>
      <c r="C2838" s="4">
        <v>29</v>
      </c>
      <c r="F2838" s="5">
        <v>1E-3</v>
      </c>
      <c r="H2838" s="5">
        <v>0.04</v>
      </c>
      <c r="J2838" s="5">
        <v>1.2</v>
      </c>
      <c r="M2838" s="5">
        <v>0.18</v>
      </c>
      <c r="N2838" s="5">
        <v>1</v>
      </c>
      <c r="Q2838" s="5">
        <v>0.1</v>
      </c>
      <c r="S2838" s="5">
        <v>125.5</v>
      </c>
      <c r="T2838" s="5">
        <v>42</v>
      </c>
      <c r="U2838" s="5">
        <v>23</v>
      </c>
      <c r="V2838" s="5">
        <v>18</v>
      </c>
      <c r="W2838" s="5">
        <v>1.97</v>
      </c>
      <c r="AB2838" s="5">
        <v>6.68</v>
      </c>
      <c r="AE2838" s="5">
        <v>1.05</v>
      </c>
      <c r="AI2838" s="5">
        <v>0.7</v>
      </c>
      <c r="AJ2838" s="5">
        <v>37.299999999999997</v>
      </c>
      <c r="AN2838" s="5">
        <v>4.91</v>
      </c>
      <c r="AO2838" s="5">
        <v>0.18</v>
      </c>
      <c r="AT2838" s="5">
        <v>13</v>
      </c>
      <c r="AU2838" s="5">
        <v>37</v>
      </c>
      <c r="AV2838" s="5">
        <v>0.09</v>
      </c>
      <c r="AW2838" s="5">
        <v>9.9999985535000006E-3</v>
      </c>
      <c r="AX2838" s="5">
        <v>0.1</v>
      </c>
      <c r="BA2838" s="5">
        <v>7.6</v>
      </c>
      <c r="BC2838" s="5">
        <v>0.3</v>
      </c>
      <c r="BE2838" s="5">
        <v>0.1</v>
      </c>
      <c r="BH2838" s="5">
        <v>3.61</v>
      </c>
      <c r="BO2838" s="5">
        <v>102</v>
      </c>
      <c r="BX2838" s="5">
        <v>9.4</v>
      </c>
      <c r="BY2838" s="5">
        <v>7</v>
      </c>
    </row>
    <row r="2839" spans="1:77" x14ac:dyDescent="0.2">
      <c r="A2839" s="2" t="s">
        <v>100</v>
      </c>
      <c r="B2839" s="3">
        <v>38694</v>
      </c>
      <c r="C2839" s="4">
        <v>33</v>
      </c>
      <c r="F2839" s="5">
        <v>0.03</v>
      </c>
      <c r="H2839" s="5">
        <v>0.05</v>
      </c>
      <c r="J2839" s="5">
        <v>1</v>
      </c>
      <c r="M2839" s="5">
        <v>0.3</v>
      </c>
      <c r="N2839" s="5">
        <v>2</v>
      </c>
      <c r="Q2839" s="5">
        <v>0.5</v>
      </c>
      <c r="S2839" s="5">
        <v>133</v>
      </c>
      <c r="T2839" s="5">
        <v>77</v>
      </c>
      <c r="U2839" s="5">
        <v>1</v>
      </c>
      <c r="V2839" s="5">
        <v>1.8</v>
      </c>
      <c r="W2839" s="5">
        <v>1.97</v>
      </c>
      <c r="AB2839" s="5">
        <v>6.66</v>
      </c>
      <c r="AD2839" s="5">
        <v>-1.18</v>
      </c>
      <c r="AE2839" s="5">
        <v>1.1000000000000001</v>
      </c>
      <c r="AI2839" s="5">
        <v>1</v>
      </c>
      <c r="AJ2839" s="5">
        <v>74.8</v>
      </c>
      <c r="AN2839" s="5">
        <v>5.8</v>
      </c>
      <c r="AO2839" s="5">
        <v>0.23</v>
      </c>
      <c r="AT2839" s="5">
        <v>16.8</v>
      </c>
      <c r="AU2839" s="5">
        <v>1</v>
      </c>
      <c r="AV2839" s="5">
        <v>0.44</v>
      </c>
      <c r="AW2839" s="5">
        <v>0.03</v>
      </c>
      <c r="AX2839" s="5">
        <v>0.03</v>
      </c>
      <c r="BA2839" s="5">
        <v>7.2</v>
      </c>
      <c r="BC2839" s="5">
        <v>0.1</v>
      </c>
      <c r="BE2839" s="5">
        <v>1.2</v>
      </c>
      <c r="BH2839" s="5">
        <v>3.9</v>
      </c>
      <c r="BI2839" s="5">
        <v>0.1</v>
      </c>
      <c r="BO2839" s="5">
        <v>95</v>
      </c>
      <c r="BQ2839" s="5">
        <v>-8.0399999999999991</v>
      </c>
      <c r="BR2839" s="5">
        <v>7.95</v>
      </c>
      <c r="BX2839" s="5">
        <v>9.4</v>
      </c>
      <c r="BY2839" s="5">
        <v>5</v>
      </c>
    </row>
    <row r="2840" spans="1:77" x14ac:dyDescent="0.2">
      <c r="A2840" s="2" t="s">
        <v>100</v>
      </c>
      <c r="B2840" s="3">
        <v>40682</v>
      </c>
      <c r="C2840" s="4">
        <v>26</v>
      </c>
      <c r="G2840" s="5">
        <v>0.03</v>
      </c>
      <c r="H2840" s="5">
        <v>0.01</v>
      </c>
      <c r="M2840" s="5">
        <v>1.26</v>
      </c>
      <c r="Q2840" s="5">
        <v>1.5</v>
      </c>
      <c r="S2840" s="5">
        <v>32</v>
      </c>
      <c r="T2840" s="5">
        <v>19</v>
      </c>
      <c r="V2840" s="5">
        <v>8.6999999999999993</v>
      </c>
      <c r="W2840" s="5">
        <v>7.0000000000000007E-2</v>
      </c>
      <c r="AB2840" s="5">
        <v>2.91</v>
      </c>
      <c r="AD2840" s="5">
        <v>6.77</v>
      </c>
      <c r="AE2840" s="5">
        <v>11.9</v>
      </c>
      <c r="AJ2840" s="5">
        <v>30.3</v>
      </c>
      <c r="AN2840" s="5">
        <v>5.38</v>
      </c>
      <c r="AO2840" s="5">
        <v>0.17</v>
      </c>
      <c r="AT2840" s="5">
        <v>12.8</v>
      </c>
      <c r="AV2840" s="5">
        <v>37.58</v>
      </c>
      <c r="AW2840" s="5">
        <v>0.11</v>
      </c>
      <c r="AX2840" s="5">
        <v>0.02</v>
      </c>
      <c r="BA2840" s="5">
        <v>5.74</v>
      </c>
      <c r="BF2840" s="5">
        <v>0.82</v>
      </c>
      <c r="BH2840" s="5">
        <v>1.01</v>
      </c>
      <c r="BO2840" s="5">
        <v>27.4</v>
      </c>
      <c r="BQ2840" s="5">
        <v>2.73</v>
      </c>
      <c r="BR2840" s="5">
        <v>2.92</v>
      </c>
      <c r="BT2840" s="5">
        <v>29</v>
      </c>
      <c r="BX2840" s="5">
        <v>8.1</v>
      </c>
    </row>
    <row r="2841" spans="1:77" x14ac:dyDescent="0.2">
      <c r="A2841" s="2" t="s">
        <v>100</v>
      </c>
      <c r="B2841" s="3">
        <v>40059</v>
      </c>
      <c r="C2841" s="4">
        <v>31</v>
      </c>
      <c r="G2841" s="5">
        <v>4.0000000000000001E-3</v>
      </c>
      <c r="H2841" s="5">
        <v>0.02</v>
      </c>
      <c r="J2841" s="5">
        <v>1.3</v>
      </c>
      <c r="M2841" s="5">
        <v>0.56000000000000005</v>
      </c>
      <c r="N2841" s="5">
        <v>0.2</v>
      </c>
      <c r="Q2841" s="5">
        <v>0.02</v>
      </c>
      <c r="S2841" s="5">
        <v>151</v>
      </c>
      <c r="T2841" s="5">
        <v>60</v>
      </c>
      <c r="U2841" s="5">
        <v>1.9</v>
      </c>
      <c r="V2841" s="5">
        <v>1.5</v>
      </c>
      <c r="W2841" s="5">
        <v>2.5</v>
      </c>
      <c r="AB2841" s="5">
        <v>6.82</v>
      </c>
      <c r="AD2841" s="5">
        <v>0.09</v>
      </c>
      <c r="AE2841" s="5">
        <v>1.2</v>
      </c>
      <c r="AI2841" s="5">
        <v>0.5</v>
      </c>
      <c r="AJ2841" s="5">
        <v>84.7</v>
      </c>
      <c r="AN2841" s="5">
        <v>7.17</v>
      </c>
      <c r="AO2841" s="5">
        <v>0.28000000000000003</v>
      </c>
      <c r="AT2841" s="5">
        <v>21</v>
      </c>
      <c r="AU2841" s="5">
        <v>0.5</v>
      </c>
      <c r="AV2841" s="5">
        <v>0.22</v>
      </c>
      <c r="AW2841" s="5">
        <v>7.5500000000000003E-3</v>
      </c>
      <c r="AX2841" s="5">
        <v>0.15</v>
      </c>
      <c r="BA2841" s="5">
        <v>7.16</v>
      </c>
      <c r="BC2841" s="5">
        <v>1E-3</v>
      </c>
      <c r="BF2841" s="5">
        <v>0.21</v>
      </c>
      <c r="BH2841" s="5">
        <v>5.01</v>
      </c>
      <c r="BO2841" s="5">
        <v>121</v>
      </c>
      <c r="BW2841" s="5">
        <v>0.5</v>
      </c>
      <c r="BX2841" s="5">
        <v>9.6999999999999993</v>
      </c>
      <c r="BY2841" s="5">
        <v>0.5</v>
      </c>
    </row>
    <row r="2842" spans="1:77" x14ac:dyDescent="0.2">
      <c r="A2842" s="2" t="s">
        <v>100</v>
      </c>
      <c r="B2842" s="3">
        <v>38679</v>
      </c>
      <c r="C2842" s="4">
        <v>33</v>
      </c>
      <c r="F2842" s="5">
        <v>0.02</v>
      </c>
      <c r="H2842" s="5">
        <v>0.98</v>
      </c>
      <c r="J2842" s="5">
        <v>1</v>
      </c>
      <c r="M2842" s="5">
        <v>0.2</v>
      </c>
      <c r="N2842" s="5">
        <v>2</v>
      </c>
      <c r="Q2842" s="5">
        <v>0.5</v>
      </c>
      <c r="S2842" s="5">
        <v>59.8</v>
      </c>
      <c r="T2842" s="5">
        <v>21</v>
      </c>
      <c r="U2842" s="5">
        <v>1</v>
      </c>
      <c r="V2842" s="5">
        <v>2</v>
      </c>
      <c r="W2842" s="5">
        <v>2.81</v>
      </c>
      <c r="AB2842" s="5">
        <v>0.75</v>
      </c>
      <c r="AD2842" s="5">
        <v>1.3</v>
      </c>
      <c r="AE2842" s="5">
        <v>1.8</v>
      </c>
      <c r="AI2842" s="5">
        <v>1</v>
      </c>
      <c r="AJ2842" s="5">
        <v>39.299999999999997</v>
      </c>
      <c r="AN2842" s="5">
        <v>2.8</v>
      </c>
      <c r="AO2842" s="5">
        <v>0.22</v>
      </c>
      <c r="AT2842" s="5">
        <v>12.1</v>
      </c>
      <c r="AU2842" s="5">
        <v>1</v>
      </c>
      <c r="AV2842" s="5">
        <v>0.44</v>
      </c>
      <c r="AW2842" s="5">
        <v>0.03</v>
      </c>
      <c r="AX2842" s="5">
        <v>0.18</v>
      </c>
      <c r="BA2842" s="5">
        <v>7.4</v>
      </c>
      <c r="BC2842" s="5">
        <v>0.1</v>
      </c>
      <c r="BE2842" s="5">
        <v>1.9</v>
      </c>
      <c r="BH2842" s="5">
        <v>3.2</v>
      </c>
      <c r="BI2842" s="5">
        <v>0.1</v>
      </c>
      <c r="BO2842" s="5">
        <v>5</v>
      </c>
      <c r="BQ2842" s="5">
        <v>-3.9</v>
      </c>
      <c r="BR2842" s="5">
        <v>3.95</v>
      </c>
      <c r="BX2842" s="5">
        <v>10.3</v>
      </c>
      <c r="BY2842" s="5">
        <v>5</v>
      </c>
    </row>
    <row r="2843" spans="1:77" x14ac:dyDescent="0.2">
      <c r="A2843" s="2" t="s">
        <v>100</v>
      </c>
      <c r="B2843" s="3">
        <v>40864</v>
      </c>
      <c r="C2843" s="4">
        <v>25</v>
      </c>
      <c r="G2843" s="5">
        <v>1E-3</v>
      </c>
      <c r="H2843" s="5">
        <v>0.02</v>
      </c>
      <c r="M2843" s="5">
        <v>0.59</v>
      </c>
      <c r="S2843" s="5">
        <v>176</v>
      </c>
      <c r="T2843" s="5">
        <v>49</v>
      </c>
      <c r="V2843" s="5">
        <v>1.8</v>
      </c>
      <c r="W2843" s="5">
        <v>2.48</v>
      </c>
      <c r="AB2843" s="5">
        <v>6.33</v>
      </c>
      <c r="AD2843" s="5">
        <v>15.59</v>
      </c>
      <c r="AE2843" s="5">
        <v>1.2</v>
      </c>
      <c r="AJ2843" s="5">
        <v>84.7</v>
      </c>
      <c r="AN2843" s="5">
        <v>8.24</v>
      </c>
      <c r="AO2843" s="5">
        <v>0.28999999999999998</v>
      </c>
      <c r="AT2843" s="5">
        <v>25.9</v>
      </c>
      <c r="AV2843" s="5">
        <v>0.22</v>
      </c>
      <c r="AW2843" s="5">
        <v>8.5400000000000007E-3</v>
      </c>
      <c r="AX2843" s="5">
        <v>0.01</v>
      </c>
      <c r="BA2843" s="5">
        <v>7.17</v>
      </c>
      <c r="BF2843" s="5">
        <v>0.17</v>
      </c>
      <c r="BH2843" s="5">
        <v>5.18</v>
      </c>
      <c r="BO2843" s="5">
        <v>127</v>
      </c>
      <c r="BQ2843" s="5">
        <v>9.2100000000000009</v>
      </c>
      <c r="BR2843" s="5">
        <v>10.76</v>
      </c>
      <c r="BT2843" s="5">
        <v>64</v>
      </c>
      <c r="BX2843" s="5">
        <v>9.6999999999999993</v>
      </c>
    </row>
    <row r="2844" spans="1:77" x14ac:dyDescent="0.2">
      <c r="A2844" s="2" t="s">
        <v>100</v>
      </c>
      <c r="B2844" s="3">
        <v>41099</v>
      </c>
      <c r="C2844" s="4">
        <v>38</v>
      </c>
      <c r="G2844" s="5">
        <v>3.0000000000000001E-3</v>
      </c>
      <c r="H2844" s="5">
        <v>0.02</v>
      </c>
      <c r="J2844" s="5">
        <v>1.4</v>
      </c>
      <c r="M2844" s="5">
        <v>0.75</v>
      </c>
      <c r="N2844" s="5">
        <v>0.2</v>
      </c>
      <c r="Q2844" s="5">
        <v>0.02</v>
      </c>
      <c r="S2844" s="5">
        <v>158</v>
      </c>
      <c r="T2844" s="5">
        <v>46</v>
      </c>
      <c r="U2844" s="5">
        <v>0.4</v>
      </c>
      <c r="V2844" s="5">
        <v>2.1</v>
      </c>
      <c r="W2844" s="5">
        <v>2.69</v>
      </c>
      <c r="AB2844" s="5">
        <v>6.62</v>
      </c>
      <c r="AD2844" s="5">
        <v>1.73</v>
      </c>
      <c r="AE2844" s="5">
        <v>1.23</v>
      </c>
      <c r="AI2844" s="5">
        <v>0.5</v>
      </c>
      <c r="AJ2844" s="5">
        <v>88.7</v>
      </c>
      <c r="AN2844" s="5">
        <v>7.88</v>
      </c>
      <c r="AO2844" s="5">
        <v>0.3</v>
      </c>
      <c r="AS2844" s="5">
        <v>0.77</v>
      </c>
      <c r="AT2844" s="5">
        <v>23.3</v>
      </c>
      <c r="AU2844" s="5">
        <v>0.8</v>
      </c>
      <c r="AV2844" s="5">
        <v>0.22</v>
      </c>
      <c r="AW2844" s="5">
        <v>4.9300000000000004E-3</v>
      </c>
      <c r="AX2844" s="5">
        <v>0.01</v>
      </c>
      <c r="AY2844" s="5">
        <v>0.02</v>
      </c>
      <c r="BA2844" s="5">
        <v>7.11</v>
      </c>
      <c r="BC2844" s="5">
        <v>1E-3</v>
      </c>
      <c r="BF2844" s="5">
        <v>0.56000000000000005</v>
      </c>
      <c r="BH2844" s="5">
        <v>5.71</v>
      </c>
      <c r="BO2844" s="5">
        <v>123</v>
      </c>
      <c r="BQ2844" s="5">
        <v>9.57</v>
      </c>
      <c r="BR2844" s="5">
        <v>9.73</v>
      </c>
      <c r="BS2844" s="5">
        <v>0.2</v>
      </c>
      <c r="BT2844" s="5">
        <v>73</v>
      </c>
      <c r="BV2844" s="5">
        <v>1.5</v>
      </c>
      <c r="BW2844" s="5">
        <v>0.1</v>
      </c>
      <c r="BX2844" s="5">
        <v>10.1</v>
      </c>
      <c r="BY2844" s="5">
        <v>0.5</v>
      </c>
    </row>
    <row r="2845" spans="1:77" x14ac:dyDescent="0.2">
      <c r="A2845" s="2" t="s">
        <v>100</v>
      </c>
      <c r="B2845" s="3">
        <v>41585</v>
      </c>
      <c r="C2845" s="4">
        <v>25</v>
      </c>
      <c r="G2845" s="5">
        <v>3.0000000000000001E-3</v>
      </c>
      <c r="H2845" s="5">
        <v>0.02</v>
      </c>
      <c r="M2845" s="5">
        <v>0.67</v>
      </c>
      <c r="S2845" s="5">
        <v>156</v>
      </c>
      <c r="T2845" s="5">
        <v>41</v>
      </c>
      <c r="V2845" s="5">
        <v>1.5</v>
      </c>
      <c r="W2845" s="5">
        <v>2.97</v>
      </c>
      <c r="AB2845" s="5">
        <v>6.75</v>
      </c>
      <c r="AD2845" s="5">
        <v>2.5</v>
      </c>
      <c r="AE2845" s="5">
        <v>1.25</v>
      </c>
      <c r="AJ2845" s="5">
        <v>86.7</v>
      </c>
      <c r="AN2845" s="5">
        <v>7.73</v>
      </c>
      <c r="AO2845" s="5">
        <v>0.34</v>
      </c>
      <c r="AT2845" s="5">
        <v>22.9</v>
      </c>
      <c r="AV2845" s="5">
        <v>0.22</v>
      </c>
      <c r="AW2845" s="5">
        <v>7.5500000000000003E-3</v>
      </c>
      <c r="AX2845" s="5">
        <v>0.01</v>
      </c>
      <c r="AY2845" s="5">
        <v>0.02</v>
      </c>
      <c r="BA2845" s="5">
        <v>7.17</v>
      </c>
      <c r="BF2845" s="5">
        <v>0.1</v>
      </c>
      <c r="BH2845" s="5">
        <v>5.73</v>
      </c>
      <c r="BO2845" s="5">
        <v>120</v>
      </c>
      <c r="BQ2845" s="5">
        <v>9.3800000000000008</v>
      </c>
      <c r="BR2845" s="5">
        <v>9.6199999999999992</v>
      </c>
      <c r="BX2845" s="5">
        <v>9.6999999999999993</v>
      </c>
    </row>
    <row r="2846" spans="1:77" x14ac:dyDescent="0.2">
      <c r="A2846" s="2" t="s">
        <v>100</v>
      </c>
      <c r="B2846" s="3">
        <v>41890</v>
      </c>
      <c r="C2846" s="4">
        <v>25</v>
      </c>
      <c r="G2846" s="5">
        <v>2E-3</v>
      </c>
      <c r="H2846" s="5">
        <v>0.02</v>
      </c>
      <c r="M2846" s="5">
        <v>0.67</v>
      </c>
      <c r="S2846" s="5">
        <v>156</v>
      </c>
      <c r="T2846" s="5">
        <v>38</v>
      </c>
      <c r="V2846" s="5">
        <v>1.8</v>
      </c>
      <c r="W2846" s="5">
        <v>2.8</v>
      </c>
      <c r="AB2846" s="5">
        <v>6.83</v>
      </c>
      <c r="AD2846" s="5">
        <v>3.13</v>
      </c>
      <c r="AE2846" s="5">
        <v>1.23</v>
      </c>
      <c r="AJ2846" s="5">
        <v>94.8</v>
      </c>
      <c r="AN2846" s="5">
        <v>7.89</v>
      </c>
      <c r="AO2846" s="5">
        <v>0.3</v>
      </c>
      <c r="AT2846" s="5">
        <v>24.7</v>
      </c>
      <c r="AV2846" s="5">
        <v>0.22</v>
      </c>
      <c r="AW2846" s="5">
        <v>8.5400000000000007E-3</v>
      </c>
      <c r="AX2846" s="5">
        <v>0.01</v>
      </c>
      <c r="AY2846" s="5">
        <v>0.02</v>
      </c>
      <c r="BA2846" s="5">
        <v>7.24</v>
      </c>
      <c r="BF2846" s="5">
        <v>0.11</v>
      </c>
      <c r="BH2846" s="5">
        <v>5.75</v>
      </c>
      <c r="BO2846" s="5">
        <v>124</v>
      </c>
      <c r="BQ2846" s="5">
        <v>9.4</v>
      </c>
      <c r="BR2846" s="5">
        <v>9.6999999999999993</v>
      </c>
      <c r="BX2846" s="5">
        <v>9.6</v>
      </c>
    </row>
    <row r="2847" spans="1:77" x14ac:dyDescent="0.2">
      <c r="A2847" s="2" t="s">
        <v>100</v>
      </c>
      <c r="B2847" s="3">
        <v>42310</v>
      </c>
      <c r="C2847" s="4">
        <v>31</v>
      </c>
      <c r="G2847" s="5">
        <v>1E-3</v>
      </c>
      <c r="H2847" s="5">
        <v>0.02</v>
      </c>
      <c r="J2847" s="5">
        <v>1.3</v>
      </c>
      <c r="M2847" s="5">
        <v>0.82</v>
      </c>
      <c r="N2847" s="5">
        <v>0.2</v>
      </c>
      <c r="Q2847" s="5">
        <v>0.02</v>
      </c>
      <c r="S2847" s="5">
        <v>147</v>
      </c>
      <c r="T2847" s="5">
        <v>34</v>
      </c>
      <c r="U2847" s="5">
        <v>0.2</v>
      </c>
      <c r="V2847" s="5">
        <v>1.5</v>
      </c>
      <c r="W2847" s="5">
        <v>2.73</v>
      </c>
      <c r="AB2847" s="5">
        <v>7.61</v>
      </c>
      <c r="AC2847" s="5">
        <v>10</v>
      </c>
      <c r="AD2847" s="5">
        <v>0.15</v>
      </c>
      <c r="AE2847" s="5">
        <v>1.49</v>
      </c>
      <c r="AI2847" s="5">
        <v>0.5</v>
      </c>
      <c r="AN2847" s="5">
        <v>7.67</v>
      </c>
      <c r="AO2847" s="5">
        <v>0.25</v>
      </c>
      <c r="AT2847" s="5">
        <v>24.9</v>
      </c>
      <c r="AU2847" s="5">
        <v>0.5</v>
      </c>
      <c r="AV2847" s="5">
        <v>0.22</v>
      </c>
      <c r="AW2847" s="5">
        <v>8.5400000000000007E-3</v>
      </c>
      <c r="AX2847" s="5">
        <v>0.01</v>
      </c>
      <c r="BA2847" s="5">
        <v>7.14</v>
      </c>
      <c r="BC2847" s="5">
        <v>1.6999999999999999E-3</v>
      </c>
      <c r="BH2847" s="5">
        <v>5.78</v>
      </c>
      <c r="BO2847" s="5">
        <v>121</v>
      </c>
      <c r="BQ2847" s="5">
        <v>9.26</v>
      </c>
      <c r="BR2847" s="5">
        <v>9.25</v>
      </c>
      <c r="BX2847" s="5">
        <v>9.8000000000000007</v>
      </c>
      <c r="BY2847" s="5">
        <v>1.35</v>
      </c>
    </row>
    <row r="2848" spans="1:77" x14ac:dyDescent="0.2">
      <c r="A2848" s="2" t="s">
        <v>100</v>
      </c>
      <c r="B2848" s="3">
        <v>36062</v>
      </c>
      <c r="C2848" s="4">
        <v>24</v>
      </c>
      <c r="F2848" s="5">
        <v>2E-3</v>
      </c>
      <c r="G2848" s="5">
        <v>2E-3</v>
      </c>
      <c r="H2848" s="5">
        <v>0.55000000000000004</v>
      </c>
      <c r="M2848" s="5">
        <v>0.74</v>
      </c>
      <c r="O2848" s="5">
        <v>87</v>
      </c>
      <c r="S2848" s="5">
        <v>98</v>
      </c>
      <c r="T2848" s="5">
        <v>36</v>
      </c>
      <c r="V2848" s="5">
        <v>3.1</v>
      </c>
      <c r="W2848" s="5">
        <v>2.4</v>
      </c>
      <c r="AB2848" s="5">
        <v>12.4</v>
      </c>
      <c r="AE2848" s="5">
        <v>4</v>
      </c>
      <c r="AJ2848" s="5">
        <v>73.8</v>
      </c>
      <c r="AN2848" s="5">
        <v>13</v>
      </c>
      <c r="AO2848" s="5">
        <v>0.23</v>
      </c>
      <c r="AT2848" s="5">
        <v>25</v>
      </c>
      <c r="AV2848" s="5">
        <v>0.22</v>
      </c>
      <c r="AW2848" s="5">
        <v>3.2845000000000001E-3</v>
      </c>
      <c r="AX2848" s="5">
        <v>0.01</v>
      </c>
      <c r="AZ2848" s="5">
        <v>0.01</v>
      </c>
      <c r="BA2848" s="5">
        <v>6.98</v>
      </c>
      <c r="BE2848" s="5">
        <v>0.2</v>
      </c>
      <c r="BH2848" s="5">
        <v>6.85</v>
      </c>
      <c r="BO2848" s="5">
        <v>9.59</v>
      </c>
      <c r="BX2848" s="5">
        <v>9.1999999999999993</v>
      </c>
    </row>
    <row r="2849" spans="1:77" x14ac:dyDescent="0.2">
      <c r="A2849" s="2" t="s">
        <v>100</v>
      </c>
      <c r="B2849" s="3">
        <v>35697</v>
      </c>
      <c r="C2849" s="4">
        <v>29</v>
      </c>
      <c r="H2849" s="5">
        <v>0.56999999999999995</v>
      </c>
      <c r="J2849" s="5">
        <v>2.8</v>
      </c>
      <c r="M2849" s="5">
        <v>0.63</v>
      </c>
      <c r="N2849" s="5">
        <v>1</v>
      </c>
      <c r="O2849" s="5">
        <v>50</v>
      </c>
      <c r="Q2849" s="5">
        <v>0.2</v>
      </c>
      <c r="S2849" s="5">
        <v>95</v>
      </c>
      <c r="T2849" s="5">
        <v>33</v>
      </c>
      <c r="U2849" s="5">
        <v>0.2</v>
      </c>
      <c r="V2849" s="5">
        <v>3.3</v>
      </c>
      <c r="W2849" s="5">
        <v>2.4</v>
      </c>
      <c r="AB2849" s="5">
        <v>12.67</v>
      </c>
      <c r="AE2849" s="5">
        <v>4.3</v>
      </c>
      <c r="AI2849" s="5">
        <v>1</v>
      </c>
      <c r="AJ2849" s="5">
        <v>73.8</v>
      </c>
      <c r="AN2849" s="5">
        <v>13</v>
      </c>
      <c r="AO2849" s="5">
        <v>0.23</v>
      </c>
      <c r="AT2849" s="5">
        <v>25</v>
      </c>
      <c r="AU2849" s="5">
        <v>1</v>
      </c>
      <c r="AV2849" s="5">
        <v>0.22</v>
      </c>
      <c r="AW2849" s="5">
        <v>3.2845000000000001E-3</v>
      </c>
      <c r="AX2849" s="5">
        <v>0.01</v>
      </c>
      <c r="AZ2849" s="5">
        <v>0.01</v>
      </c>
      <c r="BA2849" s="5">
        <v>7.14</v>
      </c>
      <c r="BC2849" s="5">
        <v>3.2000000000000002E-3</v>
      </c>
      <c r="BH2849" s="5">
        <v>6.75</v>
      </c>
      <c r="BO2849" s="5">
        <v>9.66</v>
      </c>
      <c r="BX2849" s="5">
        <v>9.4</v>
      </c>
      <c r="BY2849" s="5">
        <v>1</v>
      </c>
    </row>
    <row r="2850" spans="1:77" x14ac:dyDescent="0.2">
      <c r="A2850" s="2" t="s">
        <v>100</v>
      </c>
      <c r="B2850" s="3">
        <v>38688</v>
      </c>
      <c r="C2850" s="4">
        <v>33</v>
      </c>
      <c r="F2850" s="5">
        <v>0.14000000000000001</v>
      </c>
      <c r="H2850" s="5">
        <v>0.08</v>
      </c>
      <c r="J2850" s="5">
        <v>1</v>
      </c>
      <c r="M2850" s="5">
        <v>0.4</v>
      </c>
      <c r="N2850" s="5">
        <v>2</v>
      </c>
      <c r="Q2850" s="5">
        <v>0.5</v>
      </c>
      <c r="S2850" s="5">
        <v>33.6</v>
      </c>
      <c r="T2850" s="5">
        <v>18</v>
      </c>
      <c r="U2850" s="5">
        <v>1</v>
      </c>
      <c r="V2850" s="5">
        <v>7.9</v>
      </c>
      <c r="W2850" s="5">
        <v>0.11</v>
      </c>
      <c r="AB2850" s="5">
        <v>3.24</v>
      </c>
      <c r="AD2850" s="5">
        <v>1.78</v>
      </c>
      <c r="AE2850" s="5">
        <v>9.3000000000000007</v>
      </c>
      <c r="AI2850" s="5">
        <v>7</v>
      </c>
      <c r="AJ2850" s="5">
        <v>18.899999999999999</v>
      </c>
      <c r="AN2850" s="5">
        <v>5.3</v>
      </c>
      <c r="AO2850" s="5">
        <v>0.22</v>
      </c>
      <c r="AT2850" s="5">
        <v>15</v>
      </c>
      <c r="AU2850" s="5">
        <v>12</v>
      </c>
      <c r="AV2850" s="5">
        <v>26.56</v>
      </c>
      <c r="AW2850" s="5">
        <v>0.22</v>
      </c>
      <c r="AX2850" s="5">
        <v>0.03</v>
      </c>
      <c r="BA2850" s="5">
        <v>6.1</v>
      </c>
      <c r="BC2850" s="5">
        <v>0.1</v>
      </c>
      <c r="BE2850" s="5">
        <v>0.5</v>
      </c>
      <c r="BH2850" s="5">
        <v>1.4</v>
      </c>
      <c r="BI2850" s="5">
        <v>0.1</v>
      </c>
      <c r="BO2850" s="5">
        <v>30</v>
      </c>
      <c r="BQ2850" s="5">
        <v>-2.96</v>
      </c>
      <c r="BR2850" s="5">
        <v>3.01</v>
      </c>
      <c r="BX2850" s="5">
        <v>10.3</v>
      </c>
      <c r="BY2850" s="5">
        <v>20</v>
      </c>
    </row>
    <row r="2851" spans="1:77" x14ac:dyDescent="0.2">
      <c r="A2851" s="2" t="s">
        <v>100</v>
      </c>
      <c r="B2851" s="3">
        <v>38840</v>
      </c>
      <c r="C2851" s="4">
        <v>31</v>
      </c>
      <c r="F2851" s="5">
        <v>0.28000000000000003</v>
      </c>
      <c r="H2851" s="5">
        <v>0.03</v>
      </c>
      <c r="J2851" s="5">
        <v>5</v>
      </c>
      <c r="M2851" s="5">
        <v>3.09</v>
      </c>
      <c r="N2851" s="5">
        <v>2.5</v>
      </c>
      <c r="Q2851" s="5">
        <v>1</v>
      </c>
      <c r="S2851" s="5">
        <v>29.34</v>
      </c>
      <c r="T2851" s="5">
        <v>19</v>
      </c>
      <c r="U2851" s="5">
        <v>5</v>
      </c>
      <c r="V2851" s="5">
        <v>8.4</v>
      </c>
      <c r="W2851" s="5">
        <v>0.28999999999999998</v>
      </c>
      <c r="AD2851" s="5">
        <v>0.28000000000000003</v>
      </c>
      <c r="AE2851" s="5">
        <v>14.22</v>
      </c>
      <c r="AI2851" s="5">
        <v>10</v>
      </c>
      <c r="AJ2851" s="5">
        <v>30.9</v>
      </c>
      <c r="AN2851" s="5">
        <v>4.71</v>
      </c>
      <c r="AO2851" s="5">
        <v>0.22</v>
      </c>
      <c r="AT2851" s="5">
        <v>13.8</v>
      </c>
      <c r="AU2851" s="5">
        <v>12</v>
      </c>
      <c r="AV2851" s="5">
        <v>23.68</v>
      </c>
      <c r="AW2851" s="5">
        <v>0.12</v>
      </c>
      <c r="AX2851" s="5">
        <v>0.06</v>
      </c>
      <c r="BA2851" s="5">
        <v>5.97</v>
      </c>
      <c r="BC2851" s="5">
        <v>0.1</v>
      </c>
      <c r="BE2851" s="5">
        <v>0.4</v>
      </c>
      <c r="BH2851" s="5">
        <v>1.3</v>
      </c>
      <c r="BO2851" s="5">
        <v>29</v>
      </c>
      <c r="BQ2851" s="5">
        <v>2.83</v>
      </c>
      <c r="BR2851" s="5">
        <v>2.83</v>
      </c>
      <c r="BX2851" s="5">
        <v>7.6</v>
      </c>
      <c r="BY2851" s="5">
        <v>20</v>
      </c>
    </row>
    <row r="2852" spans="1:77" x14ac:dyDescent="0.2">
      <c r="A2852" s="2" t="s">
        <v>100</v>
      </c>
      <c r="B2852" s="3">
        <v>39939</v>
      </c>
      <c r="C2852" s="4">
        <v>31</v>
      </c>
      <c r="G2852" s="5">
        <v>0.02</v>
      </c>
      <c r="H2852" s="5">
        <v>0.01</v>
      </c>
      <c r="J2852" s="5">
        <v>0.6</v>
      </c>
      <c r="M2852" s="5">
        <v>0.82</v>
      </c>
      <c r="N2852" s="5">
        <v>0.5</v>
      </c>
      <c r="Q2852" s="5">
        <v>1.1000000000000001</v>
      </c>
      <c r="S2852" s="5">
        <v>31.9</v>
      </c>
      <c r="T2852" s="5">
        <v>19</v>
      </c>
      <c r="U2852" s="5">
        <v>1</v>
      </c>
      <c r="V2852" s="5">
        <v>7.8</v>
      </c>
      <c r="W2852" s="5">
        <v>0.08</v>
      </c>
      <c r="AB2852" s="5">
        <v>2.98</v>
      </c>
      <c r="AD2852" s="5">
        <v>2.2799999999999998</v>
      </c>
      <c r="AE2852" s="5">
        <v>12.9</v>
      </c>
      <c r="AI2852" s="5">
        <v>8.1999999999999993</v>
      </c>
      <c r="AJ2852" s="5">
        <v>31.3</v>
      </c>
      <c r="AN2852" s="5">
        <v>5.73</v>
      </c>
      <c r="AO2852" s="5">
        <v>0.19</v>
      </c>
      <c r="AT2852" s="5">
        <v>11.9</v>
      </c>
      <c r="AU2852" s="5">
        <v>9.1</v>
      </c>
      <c r="AV2852" s="5">
        <v>46.48</v>
      </c>
      <c r="AW2852" s="5">
        <v>0.12</v>
      </c>
      <c r="AX2852" s="5">
        <v>0.02</v>
      </c>
      <c r="BA2852" s="5">
        <v>5.84</v>
      </c>
      <c r="BC2852" s="5">
        <v>5.0000000000000001E-3</v>
      </c>
      <c r="BF2852" s="5">
        <v>0.35</v>
      </c>
      <c r="BH2852" s="5">
        <v>0.94</v>
      </c>
      <c r="BO2852" s="5">
        <v>29.8</v>
      </c>
      <c r="BW2852" s="5">
        <v>5</v>
      </c>
      <c r="BX2852" s="5">
        <v>8.3000000000000007</v>
      </c>
      <c r="BY2852" s="5">
        <v>15</v>
      </c>
    </row>
    <row r="2853" spans="1:77" x14ac:dyDescent="0.2">
      <c r="A2853" s="2" t="s">
        <v>100</v>
      </c>
      <c r="B2853" s="3">
        <v>38840</v>
      </c>
      <c r="C2853" s="4">
        <v>31</v>
      </c>
      <c r="F2853" s="5">
        <v>0.02</v>
      </c>
      <c r="H2853" s="5">
        <v>0.06</v>
      </c>
      <c r="J2853" s="5">
        <v>5</v>
      </c>
      <c r="M2853" s="5">
        <v>0.95</v>
      </c>
      <c r="N2853" s="5">
        <v>2.5</v>
      </c>
      <c r="Q2853" s="5">
        <v>1</v>
      </c>
      <c r="S2853" s="5">
        <v>147.74</v>
      </c>
      <c r="T2853" s="5">
        <v>72</v>
      </c>
      <c r="U2853" s="5">
        <v>5</v>
      </c>
      <c r="V2853" s="5">
        <v>1.7</v>
      </c>
      <c r="W2853" s="5">
        <v>2.27</v>
      </c>
      <c r="AD2853" s="5">
        <v>0.9</v>
      </c>
      <c r="AE2853" s="5">
        <v>1.1000000000000001</v>
      </c>
      <c r="AI2853" s="5">
        <v>10</v>
      </c>
      <c r="AJ2853" s="5">
        <v>85.8</v>
      </c>
      <c r="AN2853" s="5">
        <v>6.7</v>
      </c>
      <c r="AO2853" s="5">
        <v>0.27</v>
      </c>
      <c r="AT2853" s="5">
        <v>17.7</v>
      </c>
      <c r="AU2853" s="5">
        <v>2</v>
      </c>
      <c r="AV2853" s="5">
        <v>0.48</v>
      </c>
      <c r="AW2853" s="5">
        <v>0.02</v>
      </c>
      <c r="AX2853" s="5">
        <v>0.06</v>
      </c>
      <c r="BA2853" s="5">
        <v>7.18</v>
      </c>
      <c r="BC2853" s="5">
        <v>0.1</v>
      </c>
      <c r="BE2853" s="5">
        <v>0.3</v>
      </c>
      <c r="BH2853" s="5">
        <v>4.49</v>
      </c>
      <c r="BO2853" s="5">
        <v>106</v>
      </c>
      <c r="BQ2853" s="5">
        <v>8.74</v>
      </c>
      <c r="BR2853" s="5">
        <v>8.82</v>
      </c>
      <c r="BX2853" s="5">
        <v>9.8000000000000007</v>
      </c>
      <c r="BY2853" s="5">
        <v>120</v>
      </c>
    </row>
    <row r="2854" spans="1:77" x14ac:dyDescent="0.2">
      <c r="A2854" s="2" t="s">
        <v>100</v>
      </c>
      <c r="B2854" s="3">
        <v>36066</v>
      </c>
      <c r="C2854" s="4">
        <v>31</v>
      </c>
      <c r="F2854" s="5">
        <v>6.1</v>
      </c>
      <c r="G2854" s="5">
        <v>6</v>
      </c>
      <c r="H2854" s="5">
        <v>0.02</v>
      </c>
      <c r="J2854" s="5">
        <v>0.2</v>
      </c>
      <c r="M2854" s="5">
        <v>1.58</v>
      </c>
      <c r="N2854" s="5">
        <v>0.2</v>
      </c>
      <c r="O2854" s="5">
        <v>50</v>
      </c>
      <c r="Q2854" s="5">
        <v>0.09</v>
      </c>
      <c r="S2854" s="5">
        <v>5</v>
      </c>
      <c r="T2854" s="5">
        <v>56</v>
      </c>
      <c r="U2854" s="5">
        <v>0.2</v>
      </c>
      <c r="V2854" s="5">
        <v>3.1</v>
      </c>
      <c r="W2854" s="5">
        <v>0.17</v>
      </c>
      <c r="AB2854" s="5">
        <v>3.23</v>
      </c>
      <c r="AE2854" s="5">
        <v>2.2000000000000002</v>
      </c>
      <c r="AJ2854" s="5">
        <v>29.2</v>
      </c>
      <c r="AN2854" s="5">
        <v>3</v>
      </c>
      <c r="AO2854" s="5">
        <v>0.13</v>
      </c>
      <c r="AT2854" s="5">
        <v>36</v>
      </c>
      <c r="AU2854" s="5">
        <v>3.6</v>
      </c>
      <c r="AV2854" s="5">
        <v>8.7200000000000006</v>
      </c>
      <c r="AW2854" s="5">
        <v>3.2845000000000001E-3</v>
      </c>
      <c r="AX2854" s="5">
        <v>0.01</v>
      </c>
      <c r="AZ2854" s="5">
        <v>0.02</v>
      </c>
      <c r="BA2854" s="5">
        <v>4.3600000000000003</v>
      </c>
      <c r="BC2854" s="5">
        <v>2.8999999999999998E-3</v>
      </c>
      <c r="BE2854" s="5">
        <v>7.8</v>
      </c>
      <c r="BH2854" s="5">
        <v>0.04</v>
      </c>
      <c r="BO2854" s="5">
        <v>43.7</v>
      </c>
      <c r="BX2854" s="5">
        <v>10.199999999999999</v>
      </c>
      <c r="BY2854" s="5">
        <v>130</v>
      </c>
    </row>
    <row r="2855" spans="1:77" x14ac:dyDescent="0.2">
      <c r="A2855" s="2" t="s">
        <v>259</v>
      </c>
      <c r="B2855" s="3">
        <v>40519</v>
      </c>
      <c r="C2855" s="4">
        <v>34</v>
      </c>
      <c r="G2855" s="5">
        <v>2E-3</v>
      </c>
      <c r="H2855" s="5">
        <v>0.92</v>
      </c>
      <c r="J2855" s="5">
        <v>0.3</v>
      </c>
      <c r="M2855" s="5">
        <v>0.27</v>
      </c>
      <c r="N2855" s="5">
        <v>0.2</v>
      </c>
      <c r="Q2855" s="5">
        <v>0.02</v>
      </c>
      <c r="S2855" s="5">
        <v>64.400000000000006</v>
      </c>
      <c r="T2855" s="5">
        <v>21</v>
      </c>
      <c r="U2855" s="5">
        <v>0.2</v>
      </c>
      <c r="V2855" s="5">
        <v>2.2999999999999998</v>
      </c>
      <c r="W2855" s="5">
        <v>4</v>
      </c>
      <c r="AB2855" s="5">
        <v>0.6</v>
      </c>
      <c r="AD2855" s="5">
        <v>7.79</v>
      </c>
      <c r="AE2855" s="5">
        <v>0.26</v>
      </c>
      <c r="AI2855" s="5">
        <v>0.5</v>
      </c>
      <c r="AJ2855" s="5">
        <v>39.4</v>
      </c>
      <c r="AN2855" s="5">
        <v>3.27</v>
      </c>
      <c r="AO2855" s="5">
        <v>0.35</v>
      </c>
      <c r="AS2855" s="5">
        <v>0.47</v>
      </c>
      <c r="AT2855" s="5">
        <v>14.7</v>
      </c>
      <c r="AU2855" s="5">
        <v>0.5</v>
      </c>
      <c r="AV2855" s="5">
        <v>0.22</v>
      </c>
      <c r="AW2855" s="5">
        <v>3.2799999999999999E-3</v>
      </c>
      <c r="AX2855" s="5">
        <v>0.01</v>
      </c>
      <c r="BA2855" s="5">
        <v>7.44</v>
      </c>
      <c r="BC2855" s="5">
        <v>1E-3</v>
      </c>
      <c r="BF2855" s="5">
        <v>0.35</v>
      </c>
      <c r="BH2855" s="5">
        <v>3.37</v>
      </c>
      <c r="BO2855" s="5">
        <v>5.53</v>
      </c>
      <c r="BQ2855" s="5">
        <v>4.08</v>
      </c>
      <c r="BR2855" s="5">
        <v>4.41</v>
      </c>
      <c r="BW2855" s="5">
        <v>0.5</v>
      </c>
      <c r="BX2855" s="5">
        <v>10.1</v>
      </c>
      <c r="BY2855" s="5">
        <v>0.8</v>
      </c>
    </row>
    <row r="2856" spans="1:77" x14ac:dyDescent="0.2">
      <c r="A2856" s="2" t="s">
        <v>259</v>
      </c>
      <c r="B2856" s="3">
        <v>40749</v>
      </c>
      <c r="C2856" s="4">
        <v>27</v>
      </c>
      <c r="G2856" s="5">
        <v>5.35</v>
      </c>
      <c r="H2856" s="5">
        <v>0.01</v>
      </c>
      <c r="M2856" s="5">
        <v>1.08</v>
      </c>
      <c r="Q2856" s="5">
        <v>0.63</v>
      </c>
      <c r="S2856" s="5">
        <v>3.56</v>
      </c>
      <c r="T2856" s="5">
        <v>49</v>
      </c>
      <c r="V2856" s="5">
        <v>3.3</v>
      </c>
      <c r="W2856" s="5">
        <v>0.32</v>
      </c>
      <c r="AB2856" s="5">
        <v>2.88</v>
      </c>
      <c r="AD2856" s="5">
        <v>1.23</v>
      </c>
      <c r="AE2856" s="5">
        <v>1.22</v>
      </c>
      <c r="AJ2856" s="5">
        <v>27.7</v>
      </c>
      <c r="AN2856" s="5">
        <v>2.06</v>
      </c>
      <c r="AO2856" s="5">
        <v>0.16</v>
      </c>
      <c r="AT2856" s="5">
        <v>28.6</v>
      </c>
      <c r="AV2856" s="5">
        <v>12.79</v>
      </c>
      <c r="AW2856" s="5">
        <v>9.8499999999999994E-3</v>
      </c>
      <c r="AX2856" s="5">
        <v>0.01</v>
      </c>
      <c r="BA2856" s="5">
        <v>4.62</v>
      </c>
      <c r="BF2856" s="5">
        <v>5.34</v>
      </c>
      <c r="BH2856" s="5">
        <v>0.05</v>
      </c>
      <c r="BO2856" s="5">
        <v>31.4</v>
      </c>
      <c r="BQ2856" s="5">
        <v>2.29</v>
      </c>
      <c r="BR2856" s="5">
        <v>2.2599999999999998</v>
      </c>
      <c r="BT2856" s="5">
        <v>3.8</v>
      </c>
      <c r="BX2856" s="5">
        <v>9.6999999999999993</v>
      </c>
      <c r="BY2856" s="5">
        <v>130</v>
      </c>
    </row>
    <row r="2857" spans="1:77" x14ac:dyDescent="0.2">
      <c r="A2857" s="2" t="s">
        <v>259</v>
      </c>
      <c r="B2857" s="3">
        <v>40336</v>
      </c>
      <c r="C2857" s="4">
        <v>26</v>
      </c>
      <c r="G2857" s="5">
        <v>7.42</v>
      </c>
      <c r="H2857" s="5">
        <v>0.01</v>
      </c>
      <c r="M2857" s="5">
        <v>1.34</v>
      </c>
      <c r="Q2857" s="5">
        <v>0.02</v>
      </c>
      <c r="S2857" s="5">
        <v>4.7699999999999996</v>
      </c>
      <c r="T2857" s="5">
        <v>94</v>
      </c>
      <c r="V2857" s="5">
        <v>4.7</v>
      </c>
      <c r="W2857" s="5">
        <v>0.53</v>
      </c>
      <c r="AB2857" s="5">
        <v>2.76</v>
      </c>
      <c r="AD2857" s="5">
        <v>0.93</v>
      </c>
      <c r="AE2857" s="5">
        <v>1.44</v>
      </c>
      <c r="AJ2857" s="5">
        <v>43.3</v>
      </c>
      <c r="AN2857" s="5">
        <v>4.1100000000000003</v>
      </c>
      <c r="AO2857" s="5">
        <v>0.28999999999999998</v>
      </c>
      <c r="AT2857" s="5">
        <v>50.7</v>
      </c>
      <c r="AV2857" s="5">
        <v>19.96</v>
      </c>
      <c r="AW2857" s="5">
        <v>3.2799999999999999E-3</v>
      </c>
      <c r="AX2857" s="5">
        <v>0.01</v>
      </c>
      <c r="BA2857" s="5">
        <v>4.55</v>
      </c>
      <c r="BF2857" s="5">
        <v>4.25</v>
      </c>
      <c r="BH2857" s="5">
        <v>7.0000000000000007E-2</v>
      </c>
      <c r="BO2857" s="5">
        <v>33.6</v>
      </c>
      <c r="BQ2857" s="5">
        <v>3.74</v>
      </c>
      <c r="BR2857" s="5">
        <v>3.71</v>
      </c>
      <c r="BX2857" s="5">
        <v>8.1999999999999993</v>
      </c>
      <c r="BY2857" s="5">
        <v>160</v>
      </c>
    </row>
    <row r="2858" spans="1:77" x14ac:dyDescent="0.2">
      <c r="A2858" s="2" t="s">
        <v>259</v>
      </c>
      <c r="B2858" s="3">
        <v>40106</v>
      </c>
      <c r="C2858" s="4">
        <v>23</v>
      </c>
      <c r="F2858" s="5">
        <v>0.48</v>
      </c>
      <c r="H2858" s="5">
        <v>0.02</v>
      </c>
      <c r="M2858" s="5">
        <v>0.4</v>
      </c>
      <c r="S2858" s="5">
        <v>15.6</v>
      </c>
      <c r="T2858" s="5">
        <v>36.1</v>
      </c>
      <c r="V2858" s="5">
        <v>1.98</v>
      </c>
      <c r="W2858" s="5">
        <v>1.08</v>
      </c>
      <c r="AD2858" s="5">
        <v>1.1000000000000001</v>
      </c>
      <c r="AE2858" s="5">
        <v>1.4</v>
      </c>
      <c r="AJ2858" s="5">
        <v>23.6</v>
      </c>
      <c r="AN2858" s="5">
        <v>2.5</v>
      </c>
      <c r="AO2858" s="5">
        <v>0.11</v>
      </c>
      <c r="AT2858" s="5">
        <v>21.2</v>
      </c>
      <c r="AV2858" s="5">
        <v>15.4</v>
      </c>
      <c r="AW2858" s="5">
        <v>7.0000000000000007E-2</v>
      </c>
      <c r="AX2858" s="5">
        <v>0.1</v>
      </c>
      <c r="BA2858" s="5">
        <v>5.7</v>
      </c>
      <c r="BE2858" s="5">
        <v>5.9</v>
      </c>
      <c r="BH2858" s="5">
        <v>0.2</v>
      </c>
      <c r="BO2858" s="5">
        <v>23.5</v>
      </c>
      <c r="BQ2858" s="5">
        <v>2</v>
      </c>
      <c r="BR2858" s="5">
        <v>2</v>
      </c>
      <c r="BX2858" s="5">
        <v>10.4</v>
      </c>
    </row>
    <row r="2859" spans="1:77" x14ac:dyDescent="0.2">
      <c r="A2859" s="2" t="s">
        <v>259</v>
      </c>
      <c r="B2859" s="3">
        <v>40105</v>
      </c>
      <c r="C2859" s="4">
        <v>1</v>
      </c>
      <c r="AD2859" s="5">
        <v>1.9</v>
      </c>
    </row>
    <row r="2860" spans="1:77" x14ac:dyDescent="0.2">
      <c r="A2860" s="2" t="s">
        <v>259</v>
      </c>
      <c r="B2860" s="3">
        <v>39967</v>
      </c>
      <c r="C2860" s="4">
        <v>31</v>
      </c>
      <c r="G2860" s="5">
        <v>7.32</v>
      </c>
      <c r="H2860" s="5">
        <v>0.01</v>
      </c>
      <c r="J2860" s="5">
        <v>0.2</v>
      </c>
      <c r="M2860" s="5">
        <v>1.35</v>
      </c>
      <c r="N2860" s="5">
        <v>0.3</v>
      </c>
      <c r="Q2860" s="5">
        <v>0.66</v>
      </c>
      <c r="S2860" s="5">
        <v>4.0199999999999996</v>
      </c>
      <c r="T2860" s="5">
        <v>63</v>
      </c>
      <c r="U2860" s="5">
        <v>0.6</v>
      </c>
      <c r="V2860" s="5">
        <v>3.6</v>
      </c>
      <c r="W2860" s="5">
        <v>1.74</v>
      </c>
      <c r="AB2860" s="5">
        <v>3.01</v>
      </c>
      <c r="AD2860" s="5">
        <v>27.48</v>
      </c>
      <c r="AE2860" s="5">
        <v>1.77</v>
      </c>
      <c r="AI2860" s="5">
        <v>2</v>
      </c>
      <c r="AJ2860" s="5">
        <v>32.4</v>
      </c>
      <c r="AN2860" s="5">
        <v>2.98</v>
      </c>
      <c r="AO2860" s="5">
        <v>0.23</v>
      </c>
      <c r="AT2860" s="5">
        <v>35.299999999999997</v>
      </c>
      <c r="AU2860" s="5">
        <v>8.9</v>
      </c>
      <c r="AV2860" s="5">
        <v>20.71</v>
      </c>
      <c r="AW2860" s="5">
        <v>0.02</v>
      </c>
      <c r="AX2860" s="5">
        <v>0.01</v>
      </c>
      <c r="BA2860" s="5">
        <v>4.46</v>
      </c>
      <c r="BC2860" s="5">
        <v>1.2999999999999999E-3</v>
      </c>
      <c r="BF2860" s="5">
        <v>5.21</v>
      </c>
      <c r="BH2860" s="5">
        <v>0.04</v>
      </c>
      <c r="BO2860" s="5">
        <v>26.7</v>
      </c>
      <c r="BW2860" s="5">
        <v>0.5</v>
      </c>
      <c r="BX2860" s="5">
        <v>8.6999999999999993</v>
      </c>
      <c r="BY2860" s="5">
        <v>83</v>
      </c>
    </row>
    <row r="2861" spans="1:77" x14ac:dyDescent="0.2">
      <c r="A2861" s="2" t="s">
        <v>259</v>
      </c>
      <c r="B2861" s="3">
        <v>34016</v>
      </c>
      <c r="C2861" s="4">
        <v>29</v>
      </c>
      <c r="F2861" s="5">
        <v>5.0000000000000001E-3</v>
      </c>
      <c r="H2861" s="5">
        <v>0.5</v>
      </c>
      <c r="J2861" s="5">
        <v>0.5</v>
      </c>
      <c r="M2861" s="5">
        <v>0.05</v>
      </c>
      <c r="N2861" s="5">
        <v>2</v>
      </c>
      <c r="Q2861" s="5">
        <v>0.5</v>
      </c>
      <c r="S2861" s="5">
        <v>32</v>
      </c>
      <c r="T2861" s="5">
        <v>10</v>
      </c>
      <c r="U2861" s="5">
        <v>2</v>
      </c>
      <c r="V2861" s="5">
        <v>0.8</v>
      </c>
      <c r="W2861" s="5">
        <v>0.4</v>
      </c>
      <c r="AB2861" s="5">
        <v>12.88</v>
      </c>
      <c r="AE2861" s="5">
        <v>5.6</v>
      </c>
      <c r="AI2861" s="5">
        <v>2</v>
      </c>
      <c r="AJ2861" s="5">
        <v>37.4</v>
      </c>
      <c r="AN2861" s="5">
        <v>7.3</v>
      </c>
      <c r="AO2861" s="5">
        <v>0.03</v>
      </c>
      <c r="AT2861" s="5">
        <v>38</v>
      </c>
      <c r="AU2861" s="5">
        <v>5</v>
      </c>
      <c r="AV2861" s="5">
        <v>0.44</v>
      </c>
      <c r="AW2861" s="5">
        <v>6.5690000000000002E-3</v>
      </c>
      <c r="AX2861" s="5">
        <v>0.15</v>
      </c>
      <c r="BA2861" s="5">
        <v>7.88</v>
      </c>
      <c r="BC2861" s="5">
        <v>0.2</v>
      </c>
      <c r="BE2861" s="5">
        <v>0.1</v>
      </c>
      <c r="BH2861" s="5">
        <v>4</v>
      </c>
      <c r="BO2861" s="5">
        <v>1</v>
      </c>
      <c r="BX2861" s="5">
        <v>10.1</v>
      </c>
      <c r="BY2861" s="5">
        <v>10</v>
      </c>
    </row>
    <row r="2862" spans="1:77" x14ac:dyDescent="0.2">
      <c r="A2862" s="2" t="s">
        <v>259</v>
      </c>
      <c r="B2862" s="3">
        <v>37902</v>
      </c>
      <c r="C2862" s="4">
        <v>24</v>
      </c>
      <c r="F2862" s="5">
        <v>7.3</v>
      </c>
      <c r="G2862" s="5">
        <v>6.1</v>
      </c>
      <c r="H2862" s="5">
        <v>0.01</v>
      </c>
      <c r="M2862" s="5">
        <v>1.22</v>
      </c>
      <c r="O2862" s="5">
        <v>52</v>
      </c>
      <c r="S2862" s="5">
        <v>5.18</v>
      </c>
      <c r="T2862" s="5">
        <v>53</v>
      </c>
      <c r="V2862" s="5">
        <v>3.2</v>
      </c>
      <c r="W2862" s="5">
        <v>0.15</v>
      </c>
      <c r="AB2862" s="5">
        <v>3.3</v>
      </c>
      <c r="AE2862" s="5">
        <v>1.84</v>
      </c>
      <c r="AJ2862" s="5">
        <v>32</v>
      </c>
      <c r="AN2862" s="5">
        <v>3.3</v>
      </c>
      <c r="AO2862" s="5">
        <v>0.2</v>
      </c>
      <c r="AT2862" s="5">
        <v>31.1</v>
      </c>
      <c r="AV2862" s="5">
        <v>33.33</v>
      </c>
      <c r="AW2862" s="5">
        <v>3.2845000000000001E-3</v>
      </c>
      <c r="AX2862" s="5">
        <v>0.15</v>
      </c>
      <c r="AZ2862" s="5">
        <v>0.01</v>
      </c>
      <c r="BA2862" s="5">
        <v>4.3899999999999997</v>
      </c>
      <c r="BE2862" s="5">
        <v>5.8</v>
      </c>
      <c r="BH2862" s="5">
        <v>0.05</v>
      </c>
      <c r="BO2862" s="5">
        <v>32.200000000000003</v>
      </c>
      <c r="BX2862" s="5">
        <v>10.3</v>
      </c>
    </row>
    <row r="2863" spans="1:77" x14ac:dyDescent="0.2">
      <c r="A2863" s="2" t="s">
        <v>259</v>
      </c>
      <c r="B2863" s="3">
        <v>35725</v>
      </c>
      <c r="C2863" s="4">
        <v>32</v>
      </c>
      <c r="F2863" s="5">
        <v>5.0000000000000001E-3</v>
      </c>
      <c r="G2863" s="5">
        <v>3.0000000000000001E-3</v>
      </c>
      <c r="H2863" s="5">
        <v>0.45</v>
      </c>
      <c r="J2863" s="5">
        <v>0.2</v>
      </c>
      <c r="M2863" s="5">
        <v>0.12</v>
      </c>
      <c r="N2863" s="5">
        <v>1</v>
      </c>
      <c r="O2863" s="5">
        <v>90</v>
      </c>
      <c r="Q2863" s="5">
        <v>0.2</v>
      </c>
      <c r="S2863" s="5">
        <v>44</v>
      </c>
      <c r="T2863" s="5">
        <v>6.8</v>
      </c>
      <c r="U2863" s="5">
        <v>0.2</v>
      </c>
      <c r="V2863" s="5">
        <v>1.8</v>
      </c>
      <c r="W2863" s="5">
        <v>0.41</v>
      </c>
      <c r="AB2863" s="5">
        <v>13.18</v>
      </c>
      <c r="AE2863" s="5">
        <v>5</v>
      </c>
      <c r="AI2863" s="5">
        <v>1</v>
      </c>
      <c r="AJ2863" s="5">
        <v>37.5</v>
      </c>
      <c r="AN2863" s="5">
        <v>8.6999999999999993</v>
      </c>
      <c r="AO2863" s="5">
        <v>0.03</v>
      </c>
      <c r="AT2863" s="5">
        <v>40</v>
      </c>
      <c r="AU2863" s="5">
        <v>1</v>
      </c>
      <c r="AV2863" s="5">
        <v>0.22</v>
      </c>
      <c r="AW2863" s="5">
        <v>3.2845000000000001E-3</v>
      </c>
      <c r="AX2863" s="5">
        <v>0.14000000000000001</v>
      </c>
      <c r="AZ2863" s="5">
        <v>0.05</v>
      </c>
      <c r="BA2863" s="5">
        <v>7.62</v>
      </c>
      <c r="BC2863" s="5">
        <v>2.5999999999999999E-3</v>
      </c>
      <c r="BE2863" s="5">
        <v>0.2</v>
      </c>
      <c r="BH2863" s="5">
        <v>3.83</v>
      </c>
      <c r="BO2863" s="5">
        <v>0.1</v>
      </c>
      <c r="BX2863" s="5">
        <v>9.6999999999999993</v>
      </c>
      <c r="BY2863" s="5">
        <v>1.8</v>
      </c>
    </row>
    <row r="2864" spans="1:77" x14ac:dyDescent="0.2">
      <c r="A2864" s="2" t="s">
        <v>259</v>
      </c>
      <c r="B2864" s="3">
        <v>37152</v>
      </c>
      <c r="C2864" s="4">
        <v>31</v>
      </c>
      <c r="F2864" s="5">
        <v>4.76</v>
      </c>
      <c r="G2864" s="5">
        <v>4.5599999999999996</v>
      </c>
      <c r="H2864" s="5">
        <v>0.02</v>
      </c>
      <c r="J2864" s="5">
        <v>0.2</v>
      </c>
      <c r="M2864" s="5">
        <v>1.1299999999999999</v>
      </c>
      <c r="N2864" s="5">
        <v>0.6</v>
      </c>
      <c r="O2864" s="5">
        <v>10</v>
      </c>
      <c r="Q2864" s="5">
        <v>0.48</v>
      </c>
      <c r="S2864" s="5">
        <v>4.0999999999999996</v>
      </c>
      <c r="T2864" s="5">
        <v>41</v>
      </c>
      <c r="U2864" s="5">
        <v>0.2</v>
      </c>
      <c r="V2864" s="5">
        <v>2.6</v>
      </c>
      <c r="W2864" s="5">
        <v>0.06</v>
      </c>
      <c r="AB2864" s="5">
        <v>3.45</v>
      </c>
      <c r="AE2864" s="5">
        <v>1.28</v>
      </c>
      <c r="AI2864" s="5">
        <v>1.8</v>
      </c>
      <c r="AJ2864" s="5">
        <v>21.9</v>
      </c>
      <c r="AN2864" s="5">
        <v>1.83</v>
      </c>
      <c r="AO2864" s="5">
        <v>0.13</v>
      </c>
      <c r="AT2864" s="5">
        <v>23.4</v>
      </c>
      <c r="AU2864" s="5">
        <v>5.4</v>
      </c>
      <c r="AV2864" s="5">
        <v>10.220000000000001</v>
      </c>
      <c r="AW2864" s="5">
        <v>3.2845000000000001E-3</v>
      </c>
      <c r="AX2864" s="5">
        <v>0.02</v>
      </c>
      <c r="BA2864" s="5">
        <v>4.29</v>
      </c>
      <c r="BC2864" s="5">
        <v>2.8999999999999998E-3</v>
      </c>
      <c r="BE2864" s="5">
        <v>7.5</v>
      </c>
      <c r="BH2864" s="5">
        <v>0.04</v>
      </c>
      <c r="BO2864" s="5">
        <v>28.4</v>
      </c>
      <c r="BX2864" s="5">
        <v>10.199999999999999</v>
      </c>
      <c r="BY2864" s="5">
        <v>70</v>
      </c>
    </row>
    <row r="2865" spans="1:77" x14ac:dyDescent="0.2">
      <c r="A2865" s="2" t="s">
        <v>259</v>
      </c>
      <c r="B2865" s="3">
        <v>41443</v>
      </c>
      <c r="C2865" s="4">
        <v>27</v>
      </c>
      <c r="G2865" s="5">
        <v>8.2100000000000009</v>
      </c>
      <c r="H2865" s="5">
        <v>0.01</v>
      </c>
      <c r="M2865" s="5">
        <v>1.35</v>
      </c>
      <c r="Q2865" s="5">
        <v>0.62</v>
      </c>
      <c r="S2865" s="5">
        <v>2.2000000000000002</v>
      </c>
      <c r="T2865" s="5">
        <v>59</v>
      </c>
      <c r="V2865" s="5">
        <v>4.9000000000000004</v>
      </c>
      <c r="W2865" s="5">
        <v>3.32</v>
      </c>
      <c r="AB2865" s="5">
        <v>2.88</v>
      </c>
      <c r="AD2865" s="5">
        <v>2.98</v>
      </c>
      <c r="AE2865" s="5">
        <v>1.2</v>
      </c>
      <c r="AJ2865" s="5">
        <v>34.1</v>
      </c>
      <c r="AN2865" s="5">
        <v>2.14</v>
      </c>
      <c r="AO2865" s="5">
        <v>0.24</v>
      </c>
      <c r="AT2865" s="5">
        <v>34.9</v>
      </c>
      <c r="AU2865" s="5">
        <v>0.5</v>
      </c>
      <c r="AV2865" s="5">
        <v>28.64</v>
      </c>
      <c r="AW2865" s="5">
        <v>5.5799999999999999E-3</v>
      </c>
      <c r="AX2865" s="5">
        <v>0.01</v>
      </c>
      <c r="AY2865" s="5">
        <v>0.02</v>
      </c>
      <c r="BF2865" s="5">
        <v>2.38</v>
      </c>
      <c r="BH2865" s="5">
        <v>0.08</v>
      </c>
      <c r="BO2865" s="5">
        <v>30.9</v>
      </c>
      <c r="BQ2865" s="5">
        <v>2.85</v>
      </c>
      <c r="BR2865" s="5">
        <v>2.94</v>
      </c>
      <c r="BX2865" s="5">
        <v>8.4</v>
      </c>
      <c r="BY2865" s="5">
        <v>193</v>
      </c>
    </row>
    <row r="2866" spans="1:77" x14ac:dyDescent="0.2">
      <c r="A2866" s="2" t="s">
        <v>259</v>
      </c>
      <c r="B2866" s="3">
        <v>41249</v>
      </c>
      <c r="C2866" s="4">
        <v>26</v>
      </c>
      <c r="G2866" s="5">
        <v>8.9999999999999993E-3</v>
      </c>
      <c r="H2866" s="5">
        <v>0.41</v>
      </c>
      <c r="M2866" s="5">
        <v>0.1</v>
      </c>
      <c r="S2866" s="5">
        <v>39.1</v>
      </c>
      <c r="T2866" s="5">
        <v>7.55</v>
      </c>
      <c r="V2866" s="5">
        <v>1.5</v>
      </c>
      <c r="W2866" s="5">
        <v>0.43</v>
      </c>
      <c r="AB2866" s="5">
        <v>12.81</v>
      </c>
      <c r="AD2866" s="5">
        <v>6.93</v>
      </c>
      <c r="AE2866" s="5">
        <v>5.45</v>
      </c>
      <c r="AJ2866" s="5">
        <v>37.9</v>
      </c>
      <c r="AN2866" s="5">
        <v>7.89</v>
      </c>
      <c r="AO2866" s="5">
        <v>0.02</v>
      </c>
      <c r="AT2866" s="5">
        <v>36.6</v>
      </c>
      <c r="AV2866" s="5">
        <v>0.22</v>
      </c>
      <c r="AW2866" s="5">
        <v>3.2799999999999999E-3</v>
      </c>
      <c r="AX2866" s="5">
        <v>0.12</v>
      </c>
      <c r="AY2866" s="5">
        <v>0.08</v>
      </c>
      <c r="BA2866" s="5">
        <v>7.81</v>
      </c>
      <c r="BF2866" s="5">
        <v>0.41</v>
      </c>
      <c r="BH2866" s="5">
        <v>3.87</v>
      </c>
      <c r="BO2866" s="5">
        <v>0.5</v>
      </c>
      <c r="BQ2866" s="5">
        <v>4.09</v>
      </c>
      <c r="BR2866" s="5">
        <v>4.38</v>
      </c>
      <c r="BT2866" s="5">
        <v>45</v>
      </c>
      <c r="BX2866" s="5">
        <v>10</v>
      </c>
    </row>
    <row r="2867" spans="1:77" x14ac:dyDescent="0.2">
      <c r="A2867" s="2" t="s">
        <v>259</v>
      </c>
      <c r="B2867" s="3">
        <v>41773</v>
      </c>
      <c r="C2867" s="4">
        <v>27</v>
      </c>
      <c r="G2867" s="5">
        <v>7.8</v>
      </c>
      <c r="H2867" s="5">
        <v>0.01</v>
      </c>
      <c r="M2867" s="5">
        <v>1.67</v>
      </c>
      <c r="Q2867" s="5">
        <v>0.31</v>
      </c>
      <c r="S2867" s="5">
        <v>1.68</v>
      </c>
      <c r="T2867" s="5">
        <v>69</v>
      </c>
      <c r="V2867" s="5">
        <v>4.5999999999999996</v>
      </c>
      <c r="W2867" s="5">
        <v>0.56000000000000005</v>
      </c>
      <c r="AB2867" s="5">
        <v>2.86</v>
      </c>
      <c r="AD2867" s="5">
        <v>2.84</v>
      </c>
      <c r="AE2867" s="5">
        <v>1</v>
      </c>
      <c r="AJ2867" s="5">
        <v>35.4</v>
      </c>
      <c r="AN2867" s="5">
        <v>2.0299999999999998</v>
      </c>
      <c r="AO2867" s="5">
        <v>0.47</v>
      </c>
      <c r="AT2867" s="5">
        <v>39.299999999999997</v>
      </c>
      <c r="AV2867" s="5">
        <v>22.17</v>
      </c>
      <c r="AW2867" s="5">
        <v>3.2799999999999999E-3</v>
      </c>
      <c r="AX2867" s="5">
        <v>0.01</v>
      </c>
      <c r="AY2867" s="5">
        <v>0.02</v>
      </c>
      <c r="BA2867" s="5">
        <v>4.71</v>
      </c>
      <c r="BF2867" s="5">
        <v>2.12</v>
      </c>
      <c r="BH2867" s="5">
        <v>0.05</v>
      </c>
      <c r="BO2867" s="5">
        <v>31.3</v>
      </c>
      <c r="BQ2867" s="5">
        <v>3.01</v>
      </c>
      <c r="BR2867" s="5">
        <v>2.92</v>
      </c>
      <c r="BX2867" s="5">
        <v>8.6</v>
      </c>
      <c r="BY2867" s="5">
        <v>160</v>
      </c>
    </row>
    <row r="2868" spans="1:77" x14ac:dyDescent="0.2">
      <c r="A2868" s="2" t="s">
        <v>259</v>
      </c>
      <c r="B2868" s="3">
        <v>35703</v>
      </c>
      <c r="C2868" s="4">
        <v>32</v>
      </c>
      <c r="F2868" s="5">
        <v>5.6</v>
      </c>
      <c r="G2868" s="5">
        <v>5.6</v>
      </c>
      <c r="H2868" s="5">
        <v>0.03</v>
      </c>
      <c r="J2868" s="5">
        <v>0.2</v>
      </c>
      <c r="M2868" s="5">
        <v>1.56</v>
      </c>
      <c r="N2868" s="5">
        <v>1</v>
      </c>
      <c r="O2868" s="5">
        <v>50</v>
      </c>
      <c r="Q2868" s="5">
        <v>0.55000000000000004</v>
      </c>
      <c r="S2868" s="5">
        <v>4.4000000000000004</v>
      </c>
      <c r="T2868" s="5">
        <v>63</v>
      </c>
      <c r="U2868" s="5">
        <v>0.3</v>
      </c>
      <c r="V2868" s="5">
        <v>4.2</v>
      </c>
      <c r="W2868" s="5">
        <v>0.02</v>
      </c>
      <c r="AB2868" s="5">
        <v>3.52</v>
      </c>
      <c r="AE2868" s="5">
        <v>2.2000000000000002</v>
      </c>
      <c r="AI2868" s="5">
        <v>2.2000000000000002</v>
      </c>
      <c r="AJ2868" s="5">
        <v>35.4</v>
      </c>
      <c r="AN2868" s="5">
        <v>2.9</v>
      </c>
      <c r="AO2868" s="5">
        <v>0.1</v>
      </c>
      <c r="AT2868" s="5">
        <v>30</v>
      </c>
      <c r="AU2868" s="5">
        <v>7.2</v>
      </c>
      <c r="AV2868" s="5">
        <v>12.26</v>
      </c>
      <c r="AW2868" s="5">
        <v>3.2845000000000001E-3</v>
      </c>
      <c r="AX2868" s="5">
        <v>0.01</v>
      </c>
      <c r="AZ2868" s="5">
        <v>0.01</v>
      </c>
      <c r="BA2868" s="5">
        <v>4.3600000000000003</v>
      </c>
      <c r="BC2868" s="5">
        <v>4.0000000000000001E-3</v>
      </c>
      <c r="BE2868" s="5">
        <v>7.3</v>
      </c>
      <c r="BH2868" s="5">
        <v>0.03</v>
      </c>
      <c r="BO2868" s="5">
        <v>46.3</v>
      </c>
      <c r="BX2868" s="5">
        <v>10</v>
      </c>
      <c r="BY2868" s="5">
        <v>88</v>
      </c>
    </row>
    <row r="2869" spans="1:77" x14ac:dyDescent="0.2">
      <c r="A2869" s="2" t="s">
        <v>259</v>
      </c>
      <c r="B2869" s="3">
        <v>35319</v>
      </c>
      <c r="C2869" s="4">
        <v>31</v>
      </c>
      <c r="F2869" s="5">
        <v>7.46</v>
      </c>
      <c r="G2869" s="5">
        <v>7.95</v>
      </c>
      <c r="H2869" s="5">
        <v>0.01</v>
      </c>
      <c r="J2869" s="5">
        <v>1</v>
      </c>
      <c r="M2869" s="5">
        <v>1.31</v>
      </c>
      <c r="N2869" s="5">
        <v>1</v>
      </c>
      <c r="Q2869" s="5">
        <v>0.51</v>
      </c>
      <c r="S2869" s="5">
        <v>6.3</v>
      </c>
      <c r="T2869" s="5">
        <v>57</v>
      </c>
      <c r="U2869" s="5">
        <v>1</v>
      </c>
      <c r="V2869" s="5">
        <v>3.3</v>
      </c>
      <c r="W2869" s="5">
        <v>0.03</v>
      </c>
      <c r="AB2869" s="5">
        <v>3.85</v>
      </c>
      <c r="AE2869" s="5">
        <v>1.9</v>
      </c>
      <c r="AI2869" s="5">
        <v>2.1</v>
      </c>
      <c r="AJ2869" s="5">
        <v>32.799999999999997</v>
      </c>
      <c r="AN2869" s="5">
        <v>3.3</v>
      </c>
      <c r="AO2869" s="5">
        <v>0.13</v>
      </c>
      <c r="AT2869" s="5">
        <v>31</v>
      </c>
      <c r="AU2869" s="5">
        <v>5.6</v>
      </c>
      <c r="AV2869" s="5">
        <v>22.97</v>
      </c>
      <c r="AW2869" s="5">
        <v>3.2845000000000001E-3</v>
      </c>
      <c r="AX2869" s="5">
        <v>0.01</v>
      </c>
      <c r="AZ2869" s="5">
        <v>5.0000000000000001E-3</v>
      </c>
      <c r="BA2869" s="5">
        <v>4.01</v>
      </c>
      <c r="BC2869" s="5">
        <v>1.9E-3</v>
      </c>
      <c r="BE2869" s="5">
        <v>6</v>
      </c>
      <c r="BH2869" s="5">
        <v>0.03</v>
      </c>
      <c r="BO2869" s="5">
        <v>39.1</v>
      </c>
      <c r="BX2869" s="5">
        <v>9.1</v>
      </c>
      <c r="BY2869" s="5">
        <v>150</v>
      </c>
    </row>
    <row r="2870" spans="1:77" x14ac:dyDescent="0.2">
      <c r="A2870" s="2" t="s">
        <v>259</v>
      </c>
      <c r="B2870" s="3">
        <v>34948</v>
      </c>
      <c r="C2870" s="4">
        <v>32</v>
      </c>
      <c r="F2870" s="5">
        <v>7.51</v>
      </c>
      <c r="G2870" s="5">
        <v>6.91</v>
      </c>
      <c r="H2870" s="5">
        <v>0.01</v>
      </c>
      <c r="J2870" s="5">
        <v>1</v>
      </c>
      <c r="M2870" s="5">
        <v>1.28</v>
      </c>
      <c r="N2870" s="5">
        <v>1</v>
      </c>
      <c r="O2870" s="5">
        <v>60</v>
      </c>
      <c r="Q2870" s="5">
        <v>0.51</v>
      </c>
      <c r="S2870" s="5">
        <v>4.5999999999999996</v>
      </c>
      <c r="T2870" s="5">
        <v>34</v>
      </c>
      <c r="U2870" s="5">
        <v>1</v>
      </c>
      <c r="V2870" s="5">
        <v>3.3</v>
      </c>
      <c r="W2870" s="5">
        <v>0.02</v>
      </c>
      <c r="AB2870" s="5">
        <v>3</v>
      </c>
      <c r="AE2870" s="5">
        <v>1</v>
      </c>
      <c r="AI2870" s="5">
        <v>2.2999999999999998</v>
      </c>
      <c r="AJ2870" s="5">
        <v>23.5</v>
      </c>
      <c r="AN2870" s="5">
        <v>2.4</v>
      </c>
      <c r="AO2870" s="5">
        <v>0.05</v>
      </c>
      <c r="AT2870" s="5">
        <v>17.8</v>
      </c>
      <c r="AU2870" s="5">
        <v>5.8</v>
      </c>
      <c r="AV2870" s="5">
        <v>14.07</v>
      </c>
      <c r="AW2870" s="5">
        <v>3.2845000000000001E-3</v>
      </c>
      <c r="AX2870" s="5">
        <v>0.01</v>
      </c>
      <c r="AY2870" s="5">
        <v>6.1999999999999998E-3</v>
      </c>
      <c r="BA2870" s="5">
        <v>4.1900000000000004</v>
      </c>
      <c r="BC2870" s="5">
        <v>0.01</v>
      </c>
      <c r="BE2870" s="5">
        <v>6.9</v>
      </c>
      <c r="BH2870" s="5">
        <v>0.08</v>
      </c>
      <c r="BO2870" s="5">
        <v>36.6</v>
      </c>
      <c r="BX2870" s="5">
        <v>10.199999999999999</v>
      </c>
      <c r="BY2870" s="5">
        <v>103</v>
      </c>
    </row>
    <row r="2871" spans="1:77" x14ac:dyDescent="0.2">
      <c r="A2871" s="2" t="s">
        <v>259</v>
      </c>
      <c r="B2871" s="3">
        <v>35101</v>
      </c>
      <c r="C2871" s="4">
        <v>21</v>
      </c>
      <c r="F2871" s="5">
        <v>0.17</v>
      </c>
      <c r="H2871" s="5">
        <v>0.06</v>
      </c>
      <c r="M2871" s="5">
        <v>1.1000000000000001</v>
      </c>
      <c r="S2871" s="5">
        <v>32.9</v>
      </c>
      <c r="T2871" s="5">
        <v>34.4</v>
      </c>
      <c r="V2871" s="5">
        <v>1.7</v>
      </c>
      <c r="W2871" s="5">
        <v>0.01</v>
      </c>
      <c r="AB2871" s="5">
        <v>5.29</v>
      </c>
      <c r="AE2871" s="5">
        <v>8.41</v>
      </c>
      <c r="AJ2871" s="5">
        <v>34.700000000000003</v>
      </c>
      <c r="AN2871" s="5">
        <v>3.99</v>
      </c>
      <c r="AO2871" s="5">
        <v>7.0000000000000007E-2</v>
      </c>
      <c r="AT2871" s="5">
        <v>15</v>
      </c>
      <c r="AV2871" s="5">
        <v>57.1</v>
      </c>
      <c r="AW2871" s="5">
        <v>0.03</v>
      </c>
      <c r="AX2871" s="5">
        <v>0.03</v>
      </c>
      <c r="BA2871" s="5">
        <v>4.6500000000000004</v>
      </c>
      <c r="BE2871" s="5">
        <v>8.9</v>
      </c>
      <c r="BH2871" s="5">
        <v>0.1</v>
      </c>
      <c r="BO2871" s="5">
        <v>45.3</v>
      </c>
      <c r="BX2871" s="5">
        <v>8.8000000000000007</v>
      </c>
    </row>
    <row r="2872" spans="1:77" x14ac:dyDescent="0.2">
      <c r="A2872" s="2" t="s">
        <v>259</v>
      </c>
      <c r="B2872" s="3">
        <v>38689</v>
      </c>
      <c r="C2872" s="4">
        <v>33</v>
      </c>
      <c r="F2872" s="5">
        <v>0.22</v>
      </c>
      <c r="H2872" s="5">
        <v>0.03</v>
      </c>
      <c r="J2872" s="5">
        <v>1</v>
      </c>
      <c r="M2872" s="5">
        <v>0.3</v>
      </c>
      <c r="N2872" s="5">
        <v>2</v>
      </c>
      <c r="Q2872" s="5">
        <v>0.5</v>
      </c>
      <c r="S2872" s="5">
        <v>31</v>
      </c>
      <c r="T2872" s="5">
        <v>16</v>
      </c>
      <c r="U2872" s="5">
        <v>1</v>
      </c>
      <c r="V2872" s="5">
        <v>1.3</v>
      </c>
      <c r="W2872" s="5">
        <v>0.01</v>
      </c>
      <c r="AB2872" s="5">
        <v>5.64</v>
      </c>
      <c r="AD2872" s="5">
        <v>-0.56000000000000005</v>
      </c>
      <c r="AE2872" s="5">
        <v>6.1</v>
      </c>
      <c r="AI2872" s="5">
        <v>1</v>
      </c>
      <c r="AJ2872" s="5">
        <v>21.1</v>
      </c>
      <c r="AN2872" s="5">
        <v>3.8</v>
      </c>
      <c r="AO2872" s="5">
        <v>0.06</v>
      </c>
      <c r="AT2872" s="5">
        <v>13</v>
      </c>
      <c r="AU2872" s="5">
        <v>2</v>
      </c>
      <c r="AV2872" s="5">
        <v>88.53</v>
      </c>
      <c r="AW2872" s="5">
        <v>0.03</v>
      </c>
      <c r="AX2872" s="5">
        <v>0.03</v>
      </c>
      <c r="BA2872" s="5">
        <v>4.7</v>
      </c>
      <c r="BC2872" s="5">
        <v>0.1</v>
      </c>
      <c r="BE2872" s="5">
        <v>9.6</v>
      </c>
      <c r="BH2872" s="5">
        <v>0.2</v>
      </c>
      <c r="BI2872" s="5">
        <v>0.1</v>
      </c>
      <c r="BO2872" s="5">
        <v>25</v>
      </c>
      <c r="BQ2872" s="5">
        <v>-2.59</v>
      </c>
      <c r="BR2872" s="5">
        <v>2.58</v>
      </c>
      <c r="BX2872" s="5">
        <v>9.4</v>
      </c>
      <c r="BY2872" s="5">
        <v>10</v>
      </c>
    </row>
    <row r="2873" spans="1:77" x14ac:dyDescent="0.2">
      <c r="A2873" s="2" t="s">
        <v>259</v>
      </c>
      <c r="B2873" s="3">
        <v>38835</v>
      </c>
      <c r="C2873" s="4">
        <v>31</v>
      </c>
      <c r="F2873" s="5">
        <v>0.02</v>
      </c>
      <c r="H2873" s="5">
        <v>7.0000000000000007E-2</v>
      </c>
      <c r="J2873" s="5">
        <v>5</v>
      </c>
      <c r="M2873" s="5">
        <v>1.1599999999999999</v>
      </c>
      <c r="N2873" s="5">
        <v>2.5</v>
      </c>
      <c r="Q2873" s="5">
        <v>1</v>
      </c>
      <c r="S2873" s="5">
        <v>26.98</v>
      </c>
      <c r="T2873" s="5">
        <v>15</v>
      </c>
      <c r="U2873" s="5">
        <v>5</v>
      </c>
      <c r="V2873" s="5">
        <v>1.7</v>
      </c>
      <c r="W2873" s="5">
        <v>0.02</v>
      </c>
      <c r="AD2873" s="5">
        <v>2.2599999999999998</v>
      </c>
      <c r="AE2873" s="5">
        <v>9.5399999999999991</v>
      </c>
      <c r="AI2873" s="5">
        <v>10</v>
      </c>
      <c r="AJ2873" s="5">
        <v>28.9</v>
      </c>
      <c r="AN2873" s="5">
        <v>3.21</v>
      </c>
      <c r="AO2873" s="5">
        <v>0.06</v>
      </c>
      <c r="AT2873" s="5">
        <v>10.7</v>
      </c>
      <c r="AU2873" s="5">
        <v>2</v>
      </c>
      <c r="AV2873" s="5">
        <v>75.25</v>
      </c>
      <c r="AW2873" s="5">
        <v>0.02</v>
      </c>
      <c r="AX2873" s="5">
        <v>0.06</v>
      </c>
      <c r="BA2873" s="5">
        <v>5.45</v>
      </c>
      <c r="BC2873" s="5">
        <v>0.1</v>
      </c>
      <c r="BE2873" s="5">
        <v>9.9</v>
      </c>
      <c r="BH2873" s="5">
        <v>0.08</v>
      </c>
      <c r="BO2873" s="5">
        <v>27</v>
      </c>
      <c r="BQ2873" s="5">
        <v>2.2799999999999998</v>
      </c>
      <c r="BR2873" s="5">
        <v>2.33</v>
      </c>
      <c r="BX2873" s="5">
        <v>9.5</v>
      </c>
      <c r="BY2873" s="5">
        <v>10</v>
      </c>
    </row>
    <row r="2874" spans="1:77" x14ac:dyDescent="0.2">
      <c r="A2874" s="2" t="s">
        <v>259</v>
      </c>
      <c r="B2874" s="3">
        <v>42151</v>
      </c>
      <c r="C2874" s="4">
        <v>25</v>
      </c>
      <c r="G2874" s="5">
        <v>0.48</v>
      </c>
      <c r="H2874" s="5">
        <v>0.05</v>
      </c>
      <c r="M2874" s="5">
        <v>1.26</v>
      </c>
      <c r="Q2874" s="5">
        <v>4.4000000000000004</v>
      </c>
      <c r="S2874" s="5">
        <v>25</v>
      </c>
      <c r="T2874" s="5">
        <v>26</v>
      </c>
      <c r="V2874" s="5">
        <v>9.3000000000000007</v>
      </c>
      <c r="W2874" s="5">
        <v>0.2</v>
      </c>
      <c r="AB2874" s="5">
        <v>2.2000000000000002</v>
      </c>
      <c r="AD2874" s="5">
        <v>6.78</v>
      </c>
      <c r="AE2874" s="5">
        <v>16.399999999999999</v>
      </c>
      <c r="AJ2874" s="5">
        <v>30.3</v>
      </c>
      <c r="AN2874" s="5">
        <v>3.91</v>
      </c>
      <c r="AO2874" s="5">
        <v>0.04</v>
      </c>
      <c r="AT2874" s="5">
        <v>11.3</v>
      </c>
      <c r="AV2874" s="5">
        <v>41.83</v>
      </c>
      <c r="AW2874" s="5">
        <v>0.03</v>
      </c>
      <c r="AX2874" s="5">
        <v>0.01</v>
      </c>
      <c r="BA2874" s="5">
        <v>5.2</v>
      </c>
      <c r="BF2874" s="5">
        <v>2.0699999999999998</v>
      </c>
      <c r="BH2874" s="5">
        <v>0.27</v>
      </c>
      <c r="BO2874" s="5">
        <v>34.1</v>
      </c>
      <c r="BQ2874" s="5">
        <v>2.39</v>
      </c>
      <c r="BR2874" s="5">
        <v>2.56</v>
      </c>
      <c r="BX2874" s="5">
        <v>9.1</v>
      </c>
    </row>
    <row r="2875" spans="1:77" x14ac:dyDescent="0.2">
      <c r="A2875" s="2" t="s">
        <v>259</v>
      </c>
      <c r="B2875" s="3">
        <v>41778</v>
      </c>
      <c r="C2875" s="4">
        <v>28</v>
      </c>
      <c r="G2875" s="5">
        <v>2.21</v>
      </c>
      <c r="H2875" s="5">
        <v>0.04</v>
      </c>
      <c r="M2875" s="5">
        <v>1.08</v>
      </c>
      <c r="Q2875" s="5">
        <v>1.1000000000000001</v>
      </c>
      <c r="S2875" s="5">
        <v>10.9</v>
      </c>
      <c r="T2875" s="5">
        <v>22</v>
      </c>
      <c r="V2875" s="5">
        <v>13</v>
      </c>
      <c r="W2875" s="5">
        <v>0.59</v>
      </c>
      <c r="AB2875" s="5">
        <v>2.09</v>
      </c>
      <c r="AD2875" s="5">
        <v>12.44</v>
      </c>
      <c r="AE2875" s="5">
        <v>1.67</v>
      </c>
      <c r="AJ2875" s="5">
        <v>16.899999999999999</v>
      </c>
      <c r="AN2875" s="5">
        <v>1.43</v>
      </c>
      <c r="AO2875" s="5">
        <v>0.02</v>
      </c>
      <c r="AT2875" s="5">
        <v>17.899999999999999</v>
      </c>
      <c r="AU2875" s="5">
        <v>6</v>
      </c>
      <c r="AV2875" s="5">
        <v>15.67</v>
      </c>
      <c r="AW2875" s="5">
        <v>0.03</v>
      </c>
      <c r="AX2875" s="5">
        <v>0.06</v>
      </c>
      <c r="AY2875" s="5">
        <v>0.08</v>
      </c>
      <c r="BA2875" s="5">
        <v>5.52</v>
      </c>
      <c r="BF2875" s="5">
        <v>0.2</v>
      </c>
      <c r="BH2875" s="5">
        <v>0.38</v>
      </c>
      <c r="BO2875" s="5">
        <v>14.6</v>
      </c>
      <c r="BQ2875" s="5">
        <v>1.56</v>
      </c>
      <c r="BR2875" s="5">
        <v>1.77</v>
      </c>
      <c r="BX2875" s="5">
        <v>9.1999999999999993</v>
      </c>
      <c r="BY2875" s="5">
        <v>53</v>
      </c>
    </row>
    <row r="2876" spans="1:77" x14ac:dyDescent="0.2">
      <c r="A2876" s="2" t="s">
        <v>259</v>
      </c>
      <c r="B2876" s="3">
        <v>41617</v>
      </c>
      <c r="C2876" s="4">
        <v>32</v>
      </c>
      <c r="G2876" s="5">
        <v>0.68</v>
      </c>
      <c r="H2876" s="5">
        <v>0.02</v>
      </c>
      <c r="J2876" s="5">
        <v>0.5</v>
      </c>
      <c r="M2876" s="5">
        <v>1.2</v>
      </c>
      <c r="N2876" s="5">
        <v>0.3</v>
      </c>
      <c r="Q2876" s="5">
        <v>2.9</v>
      </c>
      <c r="S2876" s="5">
        <v>13.4</v>
      </c>
      <c r="T2876" s="5">
        <v>31</v>
      </c>
      <c r="U2876" s="5">
        <v>0.7</v>
      </c>
      <c r="V2876" s="5">
        <v>8.1999999999999993</v>
      </c>
      <c r="W2876" s="5">
        <v>0.28000000000000003</v>
      </c>
      <c r="AB2876" s="5">
        <v>1.9</v>
      </c>
      <c r="AD2876" s="5">
        <v>1.97</v>
      </c>
      <c r="AE2876" s="5">
        <v>2.68</v>
      </c>
      <c r="AI2876" s="5">
        <v>5.3</v>
      </c>
      <c r="AJ2876" s="5">
        <v>20.6</v>
      </c>
      <c r="AN2876" s="5">
        <v>2.86</v>
      </c>
      <c r="AO2876" s="5">
        <v>0.04</v>
      </c>
      <c r="AT2876" s="5">
        <v>19</v>
      </c>
      <c r="AU2876" s="5">
        <v>11</v>
      </c>
      <c r="AV2876" s="5">
        <v>33.11</v>
      </c>
      <c r="AW2876" s="5">
        <v>0.03</v>
      </c>
      <c r="AX2876" s="5">
        <v>0.01</v>
      </c>
      <c r="BA2876" s="5">
        <v>4.96</v>
      </c>
      <c r="BC2876" s="5">
        <v>1.6999999999999999E-3</v>
      </c>
      <c r="BF2876" s="5">
        <v>1.5</v>
      </c>
      <c r="BH2876" s="5">
        <v>0.17</v>
      </c>
      <c r="BO2876" s="5">
        <v>13.8</v>
      </c>
      <c r="BQ2876" s="5">
        <v>1.87</v>
      </c>
      <c r="BR2876" s="5">
        <v>1.9</v>
      </c>
      <c r="BX2876" s="5">
        <v>10.199999999999999</v>
      </c>
      <c r="BY2876" s="5">
        <v>120</v>
      </c>
    </row>
    <row r="2877" spans="1:77" x14ac:dyDescent="0.2">
      <c r="A2877" s="2" t="s">
        <v>259</v>
      </c>
      <c r="B2877" s="3">
        <v>42165</v>
      </c>
      <c r="C2877" s="4">
        <v>24</v>
      </c>
      <c r="G2877" s="5">
        <v>7.0000000000000007E-2</v>
      </c>
      <c r="H2877" s="5">
        <v>0.01</v>
      </c>
      <c r="M2877" s="5">
        <v>1.47</v>
      </c>
      <c r="S2877" s="5">
        <v>17.2</v>
      </c>
      <c r="T2877" s="5">
        <v>61</v>
      </c>
      <c r="V2877" s="5">
        <v>2.4</v>
      </c>
      <c r="W2877" s="5">
        <v>3.0000000000000001E-3</v>
      </c>
      <c r="AB2877" s="5">
        <v>3.12</v>
      </c>
      <c r="AD2877" s="5">
        <v>1.81</v>
      </c>
      <c r="AE2877" s="5">
        <v>8.9700000000000006</v>
      </c>
      <c r="AJ2877" s="5">
        <v>36.1</v>
      </c>
      <c r="AN2877" s="5">
        <v>2.99</v>
      </c>
      <c r="AO2877" s="5">
        <v>0.52</v>
      </c>
      <c r="AT2877" s="5">
        <v>38</v>
      </c>
      <c r="AV2877" s="5">
        <v>25.4</v>
      </c>
      <c r="AW2877" s="5">
        <v>7.0000000000000007E-2</v>
      </c>
      <c r="AX2877" s="5">
        <v>0.04</v>
      </c>
      <c r="BA2877" s="5">
        <v>5.55</v>
      </c>
      <c r="BF2877" s="5">
        <v>1.75</v>
      </c>
      <c r="BH2877" s="5">
        <v>0.43</v>
      </c>
      <c r="BO2877" s="5">
        <v>24.5</v>
      </c>
      <c r="BQ2877" s="5">
        <v>3.07</v>
      </c>
      <c r="BR2877" s="5">
        <v>3.02</v>
      </c>
      <c r="BX2877" s="5">
        <v>10.7</v>
      </c>
    </row>
    <row r="2878" spans="1:77" x14ac:dyDescent="0.2">
      <c r="A2878" s="2" t="s">
        <v>259</v>
      </c>
      <c r="B2878" s="3">
        <v>36074</v>
      </c>
      <c r="C2878" s="4">
        <v>24</v>
      </c>
      <c r="F2878" s="5">
        <v>2E-3</v>
      </c>
      <c r="G2878" s="5">
        <v>2E-3</v>
      </c>
      <c r="H2878" s="5">
        <v>0.45</v>
      </c>
      <c r="M2878" s="5">
        <v>0.06</v>
      </c>
      <c r="O2878" s="5">
        <v>85</v>
      </c>
      <c r="S2878" s="5">
        <v>38</v>
      </c>
      <c r="T2878" s="5">
        <v>6.1</v>
      </c>
      <c r="V2878" s="5">
        <v>1.6</v>
      </c>
      <c r="W2878" s="5">
        <v>0.35</v>
      </c>
      <c r="AB2878" s="5">
        <v>13.06</v>
      </c>
      <c r="AE2878" s="5">
        <v>4.8</v>
      </c>
      <c r="AJ2878" s="5">
        <v>37.200000000000003</v>
      </c>
      <c r="AN2878" s="5">
        <v>7.6</v>
      </c>
      <c r="AO2878" s="5">
        <v>0.02</v>
      </c>
      <c r="AT2878" s="5">
        <v>40</v>
      </c>
      <c r="AV2878" s="5">
        <v>0.22</v>
      </c>
      <c r="AW2878" s="5">
        <v>3.2845000000000001E-3</v>
      </c>
      <c r="AX2878" s="5">
        <v>0.15</v>
      </c>
      <c r="AZ2878" s="5">
        <v>0.05</v>
      </c>
      <c r="BA2878" s="5">
        <v>7.48</v>
      </c>
      <c r="BE2878" s="5">
        <v>0.2</v>
      </c>
      <c r="BH2878" s="5">
        <v>3.85</v>
      </c>
      <c r="BO2878" s="5">
        <v>0.22</v>
      </c>
      <c r="BX2878" s="5">
        <v>10.1</v>
      </c>
    </row>
    <row r="2879" spans="1:77" x14ac:dyDescent="0.2">
      <c r="A2879" s="2" t="s">
        <v>259</v>
      </c>
      <c r="B2879" s="3">
        <v>41064</v>
      </c>
      <c r="C2879" s="4">
        <v>28</v>
      </c>
      <c r="G2879" s="5">
        <v>4.0000000000000001E-3</v>
      </c>
      <c r="H2879" s="5">
        <v>0.01</v>
      </c>
      <c r="M2879" s="5">
        <v>0.18</v>
      </c>
      <c r="S2879" s="5">
        <v>94.3</v>
      </c>
      <c r="T2879" s="5">
        <v>44</v>
      </c>
      <c r="V2879" s="5">
        <v>1.7</v>
      </c>
      <c r="W2879" s="5">
        <v>0.13</v>
      </c>
      <c r="AB2879" s="5">
        <v>7.23</v>
      </c>
      <c r="AD2879" s="5">
        <v>4.68</v>
      </c>
      <c r="AE2879" s="5">
        <v>4.72</v>
      </c>
      <c r="AJ2879" s="5">
        <v>58.1</v>
      </c>
      <c r="AN2879" s="5">
        <v>4.79</v>
      </c>
      <c r="AO2879" s="5">
        <v>4.0000000000000001E-3</v>
      </c>
      <c r="AT2879" s="5">
        <v>12.6</v>
      </c>
      <c r="AV2879" s="5">
        <v>60.64</v>
      </c>
      <c r="AW2879" s="5">
        <v>3.2799999999999999E-3</v>
      </c>
      <c r="AX2879" s="5">
        <v>0.2</v>
      </c>
      <c r="AY2879" s="5">
        <v>7.0000000000000007E-2</v>
      </c>
      <c r="BA2879" s="5">
        <v>7.49</v>
      </c>
      <c r="BF2879" s="5">
        <v>10.84</v>
      </c>
      <c r="BH2879" s="5">
        <v>2.95</v>
      </c>
      <c r="BO2879" s="5">
        <v>16.2</v>
      </c>
      <c r="BQ2879" s="5">
        <v>5.51</v>
      </c>
      <c r="BR2879" s="5">
        <v>5.78</v>
      </c>
      <c r="BS2879" s="5">
        <v>0.2</v>
      </c>
      <c r="BT2879" s="5">
        <v>33</v>
      </c>
      <c r="BV2879" s="5">
        <v>0.19</v>
      </c>
      <c r="BX2879" s="5">
        <v>9.6999999999999993</v>
      </c>
    </row>
    <row r="2880" spans="1:77" x14ac:dyDescent="0.2">
      <c r="A2880" s="2" t="s">
        <v>246</v>
      </c>
      <c r="B2880" s="3">
        <v>35725</v>
      </c>
      <c r="C2880" s="4">
        <v>31</v>
      </c>
      <c r="F2880" s="5">
        <v>0.02</v>
      </c>
      <c r="H2880" s="5">
        <v>0.39</v>
      </c>
      <c r="J2880" s="5">
        <v>0.2</v>
      </c>
      <c r="M2880" s="5">
        <v>0.15</v>
      </c>
      <c r="N2880" s="5">
        <v>1</v>
      </c>
      <c r="O2880" s="5">
        <v>50</v>
      </c>
      <c r="Q2880" s="5">
        <v>0.2</v>
      </c>
      <c r="S2880" s="5">
        <v>67</v>
      </c>
      <c r="T2880" s="5">
        <v>7</v>
      </c>
      <c r="U2880" s="5">
        <v>0.2</v>
      </c>
      <c r="V2880" s="5">
        <v>1.1000000000000001</v>
      </c>
      <c r="W2880" s="5">
        <v>0.65</v>
      </c>
      <c r="AB2880" s="5">
        <v>10.69</v>
      </c>
      <c r="AE2880" s="5">
        <v>3.2</v>
      </c>
      <c r="AI2880" s="5">
        <v>1</v>
      </c>
      <c r="AJ2880" s="5">
        <v>38.799999999999997</v>
      </c>
      <c r="AN2880" s="5">
        <v>10</v>
      </c>
      <c r="AO2880" s="5">
        <v>0.03</v>
      </c>
      <c r="AT2880" s="5">
        <v>18</v>
      </c>
      <c r="AU2880" s="5">
        <v>1</v>
      </c>
      <c r="AV2880" s="5">
        <v>0.22</v>
      </c>
      <c r="AW2880" s="5">
        <v>3.2845000000000001E-3</v>
      </c>
      <c r="AX2880" s="5">
        <v>0.12</v>
      </c>
      <c r="AZ2880" s="5">
        <v>0.05</v>
      </c>
      <c r="BA2880" s="5">
        <v>7.69</v>
      </c>
      <c r="BC2880" s="5">
        <v>1.4E-3</v>
      </c>
      <c r="BE2880" s="5">
        <v>0.2</v>
      </c>
      <c r="BH2880" s="5">
        <v>3.97</v>
      </c>
      <c r="BO2880" s="5">
        <v>0.1</v>
      </c>
      <c r="BX2880" s="5">
        <v>9.6999999999999993</v>
      </c>
      <c r="BY2880" s="5">
        <v>1</v>
      </c>
    </row>
    <row r="2881" spans="1:77" x14ac:dyDescent="0.2">
      <c r="A2881" s="2" t="s">
        <v>246</v>
      </c>
      <c r="B2881" s="3">
        <v>27331</v>
      </c>
      <c r="C2881" s="4">
        <v>12</v>
      </c>
      <c r="D2881" s="5">
        <v>498000</v>
      </c>
      <c r="H2881" s="5">
        <v>0.2</v>
      </c>
      <c r="S2881" s="5">
        <v>52</v>
      </c>
      <c r="T2881" s="5">
        <v>32.5</v>
      </c>
      <c r="W2881" s="5">
        <v>0.4</v>
      </c>
      <c r="AJ2881" s="5">
        <v>39.700000000000003</v>
      </c>
      <c r="AN2881" s="5">
        <v>9.6</v>
      </c>
      <c r="AO2881" s="5">
        <v>0.25</v>
      </c>
      <c r="AW2881" s="5">
        <v>0</v>
      </c>
      <c r="BA2881" s="5">
        <v>7.6</v>
      </c>
      <c r="BH2881" s="5">
        <v>3.38</v>
      </c>
      <c r="BO2881" s="5">
        <v>5</v>
      </c>
    </row>
    <row r="2882" spans="1:77" x14ac:dyDescent="0.2">
      <c r="A2882" s="2" t="s">
        <v>246</v>
      </c>
      <c r="B2882" s="3">
        <v>42256</v>
      </c>
      <c r="C2882" s="4">
        <v>31</v>
      </c>
      <c r="G2882" s="5">
        <v>5.0000000000000001E-3</v>
      </c>
      <c r="H2882" s="5">
        <v>0.6</v>
      </c>
      <c r="J2882" s="5">
        <v>0.2</v>
      </c>
      <c r="M2882" s="5">
        <v>0.55000000000000004</v>
      </c>
      <c r="N2882" s="5">
        <v>0.2</v>
      </c>
      <c r="Q2882" s="5">
        <v>0.02</v>
      </c>
      <c r="S2882" s="5">
        <v>83.2</v>
      </c>
      <c r="T2882" s="5">
        <v>24</v>
      </c>
      <c r="U2882" s="5">
        <v>0.2</v>
      </c>
      <c r="V2882" s="5">
        <v>1.9</v>
      </c>
      <c r="W2882" s="5">
        <v>2.37</v>
      </c>
      <c r="AB2882" s="5">
        <v>10.98</v>
      </c>
      <c r="AC2882" s="5">
        <v>10</v>
      </c>
      <c r="AD2882" s="5">
        <v>2.36</v>
      </c>
      <c r="AE2882" s="5">
        <v>4.1900000000000004</v>
      </c>
      <c r="AI2882" s="5">
        <v>0.5</v>
      </c>
      <c r="AN2882" s="5">
        <v>13.1</v>
      </c>
      <c r="AO2882" s="5">
        <v>7.0000000000000007E-2</v>
      </c>
      <c r="AT2882" s="5">
        <v>22.9</v>
      </c>
      <c r="AU2882" s="5">
        <v>0.5</v>
      </c>
      <c r="AV2882" s="5">
        <v>0.22</v>
      </c>
      <c r="AW2882" s="5">
        <v>5.5799999999999999E-3</v>
      </c>
      <c r="AX2882" s="5">
        <v>0.02</v>
      </c>
      <c r="BA2882" s="5">
        <v>7.24</v>
      </c>
      <c r="BC2882" s="5">
        <v>3.2000000000000002E-3</v>
      </c>
      <c r="BH2882" s="5">
        <v>5.62</v>
      </c>
      <c r="BO2882" s="5">
        <v>2.3199999999999998</v>
      </c>
      <c r="BQ2882" s="5">
        <v>6.35</v>
      </c>
      <c r="BR2882" s="5">
        <v>6.5</v>
      </c>
      <c r="BX2882" s="5">
        <v>10</v>
      </c>
      <c r="BY2882" s="5">
        <v>0.5</v>
      </c>
    </row>
    <row r="2883" spans="1:77" x14ac:dyDescent="0.2">
      <c r="A2883" s="2" t="s">
        <v>246</v>
      </c>
      <c r="B2883" s="3">
        <v>41241</v>
      </c>
      <c r="C2883" s="4">
        <v>38</v>
      </c>
      <c r="G2883" s="5">
        <v>4.0000000000000001E-3</v>
      </c>
      <c r="H2883" s="5">
        <v>0.62</v>
      </c>
      <c r="J2883" s="5">
        <v>0.3</v>
      </c>
      <c r="M2883" s="5">
        <v>0.53</v>
      </c>
      <c r="N2883" s="5">
        <v>0.2</v>
      </c>
      <c r="Q2883" s="5">
        <v>0.02</v>
      </c>
      <c r="S2883" s="5">
        <v>87.5</v>
      </c>
      <c r="T2883" s="5">
        <v>24</v>
      </c>
      <c r="U2883" s="5">
        <v>0.2</v>
      </c>
      <c r="V2883" s="5">
        <v>2.1</v>
      </c>
      <c r="W2883" s="5">
        <v>2.2599999999999998</v>
      </c>
      <c r="AB2883" s="5">
        <v>10.71</v>
      </c>
      <c r="AD2883" s="5">
        <v>6.09</v>
      </c>
      <c r="AE2883" s="5">
        <v>4.3600000000000003</v>
      </c>
      <c r="AI2883" s="5">
        <v>0.5</v>
      </c>
      <c r="AJ2883" s="5">
        <v>59.7</v>
      </c>
      <c r="AN2883" s="5">
        <v>13.8</v>
      </c>
      <c r="AO2883" s="5">
        <v>0.08</v>
      </c>
      <c r="AS2883" s="5">
        <v>0.35</v>
      </c>
      <c r="AT2883" s="5">
        <v>23.4</v>
      </c>
      <c r="AU2883" s="5">
        <v>0.5</v>
      </c>
      <c r="AV2883" s="5">
        <v>0.22</v>
      </c>
      <c r="AW2883" s="5">
        <v>3.6099999999999999E-3</v>
      </c>
      <c r="AX2883" s="5">
        <v>0.01</v>
      </c>
      <c r="AY2883" s="5">
        <v>0.15</v>
      </c>
      <c r="BA2883" s="5">
        <v>7.36</v>
      </c>
      <c r="BC2883" s="5">
        <v>1E-3</v>
      </c>
      <c r="BF2883" s="5">
        <v>0.62</v>
      </c>
      <c r="BH2883" s="5">
        <v>5.59</v>
      </c>
      <c r="BO2883" s="5">
        <v>5.87</v>
      </c>
      <c r="BQ2883" s="5">
        <v>6.39</v>
      </c>
      <c r="BR2883" s="5">
        <v>6.79</v>
      </c>
      <c r="BS2883" s="5">
        <v>0.2</v>
      </c>
      <c r="BT2883" s="5">
        <v>68</v>
      </c>
      <c r="BV2883" s="5">
        <v>0.1</v>
      </c>
      <c r="BW2883" s="5">
        <v>0.1</v>
      </c>
      <c r="BX2883" s="5">
        <v>9.8000000000000007</v>
      </c>
      <c r="BY2883" s="5">
        <v>2.6</v>
      </c>
    </row>
    <row r="2884" spans="1:77" x14ac:dyDescent="0.2">
      <c r="A2884" s="2" t="s">
        <v>246</v>
      </c>
      <c r="B2884" s="3">
        <v>40113</v>
      </c>
      <c r="C2884" s="4">
        <v>31</v>
      </c>
      <c r="G2884" s="5">
        <v>4.0000000000000001E-3</v>
      </c>
      <c r="H2884" s="5">
        <v>0.6</v>
      </c>
      <c r="J2884" s="5">
        <v>0.2</v>
      </c>
      <c r="M2884" s="5">
        <v>0.47</v>
      </c>
      <c r="N2884" s="5">
        <v>0.2</v>
      </c>
      <c r="Q2884" s="5">
        <v>0.02</v>
      </c>
      <c r="S2884" s="5">
        <v>84.4</v>
      </c>
      <c r="T2884" s="5">
        <v>24</v>
      </c>
      <c r="U2884" s="5">
        <v>0.2</v>
      </c>
      <c r="V2884" s="5">
        <v>2.1</v>
      </c>
      <c r="W2884" s="5">
        <v>2.41</v>
      </c>
      <c r="AB2884" s="5">
        <v>11.23</v>
      </c>
      <c r="AD2884" s="5">
        <v>0.13</v>
      </c>
      <c r="AE2884" s="5">
        <v>4.1900000000000004</v>
      </c>
      <c r="AI2884" s="5">
        <v>0.5</v>
      </c>
      <c r="AJ2884" s="5">
        <v>57.4</v>
      </c>
      <c r="AN2884" s="5">
        <v>12.7</v>
      </c>
      <c r="AO2884" s="5">
        <v>0.08</v>
      </c>
      <c r="AT2884" s="5">
        <v>22</v>
      </c>
      <c r="AU2884" s="5">
        <v>0.5</v>
      </c>
      <c r="AV2884" s="5">
        <v>0.22</v>
      </c>
      <c r="AW2884" s="5">
        <v>6.5700000000000003E-3</v>
      </c>
      <c r="AX2884" s="5">
        <v>0.03</v>
      </c>
      <c r="BA2884" s="5">
        <v>7.23</v>
      </c>
      <c r="BC2884" s="5">
        <v>1E-3</v>
      </c>
      <c r="BF2884" s="5">
        <v>0.24</v>
      </c>
      <c r="BH2884" s="5">
        <v>5.61</v>
      </c>
      <c r="BO2884" s="5">
        <v>3.35</v>
      </c>
      <c r="BW2884" s="5">
        <v>0.5</v>
      </c>
      <c r="BX2884" s="5">
        <v>9.8000000000000007</v>
      </c>
      <c r="BY2884" s="5">
        <v>1.8</v>
      </c>
    </row>
    <row r="2885" spans="1:77" x14ac:dyDescent="0.2">
      <c r="A2885" s="2" t="s">
        <v>246</v>
      </c>
      <c r="B2885" s="3">
        <v>40108</v>
      </c>
      <c r="C2885" s="4">
        <v>23</v>
      </c>
      <c r="F2885" s="5">
        <v>0.01</v>
      </c>
      <c r="H2885" s="5">
        <v>0.72</v>
      </c>
      <c r="M2885" s="5">
        <v>0.4</v>
      </c>
      <c r="S2885" s="5">
        <v>83.7</v>
      </c>
      <c r="T2885" s="5">
        <v>19.600000000000001</v>
      </c>
      <c r="V2885" s="5">
        <v>0.97</v>
      </c>
      <c r="W2885" s="5">
        <v>2.17</v>
      </c>
      <c r="AD2885" s="5">
        <v>1.8</v>
      </c>
      <c r="AE2885" s="5">
        <v>3.7</v>
      </c>
      <c r="AJ2885" s="5">
        <v>58.9</v>
      </c>
      <c r="AN2885" s="5">
        <v>12.1</v>
      </c>
      <c r="AO2885" s="5">
        <v>0.08</v>
      </c>
      <c r="AT2885" s="5">
        <v>20.9</v>
      </c>
      <c r="AV2885" s="5">
        <v>0.4</v>
      </c>
      <c r="AW2885" s="5">
        <v>7.0000000000000007E-2</v>
      </c>
      <c r="AX2885" s="5">
        <v>0.38</v>
      </c>
      <c r="BA2885" s="5">
        <v>7.3</v>
      </c>
      <c r="BE2885" s="5">
        <v>0.2</v>
      </c>
      <c r="BH2885" s="5">
        <v>5.6</v>
      </c>
      <c r="BO2885" s="5">
        <v>2.5</v>
      </c>
      <c r="BQ2885" s="5">
        <v>6.2</v>
      </c>
      <c r="BR2885" s="5">
        <v>6.3</v>
      </c>
      <c r="BX2885" s="5">
        <v>9.6</v>
      </c>
    </row>
    <row r="2886" spans="1:77" x14ac:dyDescent="0.2">
      <c r="A2886" s="2" t="s">
        <v>246</v>
      </c>
      <c r="B2886" s="3">
        <v>36074</v>
      </c>
      <c r="C2886" s="4">
        <v>24</v>
      </c>
      <c r="F2886" s="5">
        <v>3.0000000000000001E-3</v>
      </c>
      <c r="G2886" s="5">
        <v>2E-3</v>
      </c>
      <c r="H2886" s="5">
        <v>0.4</v>
      </c>
      <c r="M2886" s="5">
        <v>0.08</v>
      </c>
      <c r="O2886" s="5">
        <v>74</v>
      </c>
      <c r="S2886" s="5">
        <v>58</v>
      </c>
      <c r="T2886" s="5">
        <v>6.4</v>
      </c>
      <c r="V2886" s="5">
        <v>1.6</v>
      </c>
      <c r="W2886" s="5">
        <v>0.52</v>
      </c>
      <c r="AB2886" s="5">
        <v>10.46</v>
      </c>
      <c r="AE2886" s="5">
        <v>3.4</v>
      </c>
      <c r="AJ2886" s="5">
        <v>38.6</v>
      </c>
      <c r="AN2886" s="5">
        <v>9.6</v>
      </c>
      <c r="AO2886" s="5">
        <v>0.02</v>
      </c>
      <c r="AT2886" s="5">
        <v>19</v>
      </c>
      <c r="AV2886" s="5">
        <v>0.22</v>
      </c>
      <c r="AW2886" s="5">
        <v>3.2845000000000001E-3</v>
      </c>
      <c r="AX2886" s="5">
        <v>0.14000000000000001</v>
      </c>
      <c r="AZ2886" s="5">
        <v>0.05</v>
      </c>
      <c r="BA2886" s="5">
        <v>7.29</v>
      </c>
      <c r="BE2886" s="5">
        <v>0.2</v>
      </c>
      <c r="BH2886" s="5">
        <v>4.0199999999999996</v>
      </c>
      <c r="BO2886" s="5">
        <v>0.14000000000000001</v>
      </c>
      <c r="BX2886" s="5">
        <v>9.9</v>
      </c>
    </row>
    <row r="2887" spans="1:77" x14ac:dyDescent="0.2">
      <c r="A2887" s="2" t="s">
        <v>246</v>
      </c>
      <c r="B2887" s="3">
        <v>38688</v>
      </c>
      <c r="C2887" s="4">
        <v>33</v>
      </c>
      <c r="F2887" s="5">
        <v>0.02</v>
      </c>
      <c r="H2887" s="5">
        <v>0.65</v>
      </c>
      <c r="J2887" s="5">
        <v>1</v>
      </c>
      <c r="M2887" s="5">
        <v>0.3</v>
      </c>
      <c r="N2887" s="5">
        <v>2</v>
      </c>
      <c r="Q2887" s="5">
        <v>0.5</v>
      </c>
      <c r="S2887" s="5">
        <v>74.2</v>
      </c>
      <c r="T2887" s="5">
        <v>23</v>
      </c>
      <c r="U2887" s="5">
        <v>1</v>
      </c>
      <c r="V2887" s="5">
        <v>2</v>
      </c>
      <c r="W2887" s="5">
        <v>1.42</v>
      </c>
      <c r="AB2887" s="5">
        <v>11.11</v>
      </c>
      <c r="AD2887" s="5">
        <v>-1.2</v>
      </c>
      <c r="AE2887" s="5">
        <v>3.4</v>
      </c>
      <c r="AI2887" s="5">
        <v>1</v>
      </c>
      <c r="AJ2887" s="5">
        <v>58.7</v>
      </c>
      <c r="AN2887" s="5">
        <v>11.9</v>
      </c>
      <c r="AO2887" s="5">
        <v>7.0000000000000007E-2</v>
      </c>
      <c r="AT2887" s="5">
        <v>18.100000000000001</v>
      </c>
      <c r="AU2887" s="5">
        <v>1</v>
      </c>
      <c r="AV2887" s="5">
        <v>0.44</v>
      </c>
      <c r="AW2887" s="5">
        <v>0.03</v>
      </c>
      <c r="AX2887" s="5">
        <v>0.21</v>
      </c>
      <c r="BA2887" s="5">
        <v>7.3</v>
      </c>
      <c r="BC2887" s="5">
        <v>0.1</v>
      </c>
      <c r="BE2887" s="5">
        <v>0.5</v>
      </c>
      <c r="BH2887" s="5">
        <v>5</v>
      </c>
      <c r="BI2887" s="5">
        <v>0.1</v>
      </c>
      <c r="BO2887" s="5">
        <v>3</v>
      </c>
      <c r="BQ2887" s="5">
        <v>-5.72</v>
      </c>
      <c r="BR2887" s="5">
        <v>5.65</v>
      </c>
      <c r="BX2887" s="5">
        <v>9.6</v>
      </c>
      <c r="BY2887" s="5">
        <v>5</v>
      </c>
    </row>
    <row r="2888" spans="1:77" x14ac:dyDescent="0.2">
      <c r="A2888" s="2" t="s">
        <v>246</v>
      </c>
      <c r="B2888" s="3">
        <v>36440</v>
      </c>
      <c r="C2888" s="4">
        <v>24</v>
      </c>
      <c r="F2888" s="5">
        <v>8.0000000000000002E-3</v>
      </c>
      <c r="G2888" s="5">
        <v>2E-3</v>
      </c>
      <c r="H2888" s="5">
        <v>0.34</v>
      </c>
      <c r="M2888" s="5">
        <v>0.13</v>
      </c>
      <c r="O2888" s="5">
        <v>67</v>
      </c>
      <c r="S2888" s="5">
        <v>45</v>
      </c>
      <c r="T2888" s="5">
        <v>5.8</v>
      </c>
      <c r="V2888" s="5">
        <v>1.1000000000000001</v>
      </c>
      <c r="W2888" s="5">
        <v>0.6</v>
      </c>
      <c r="AB2888" s="5">
        <v>10.45</v>
      </c>
      <c r="AE2888" s="5">
        <v>3.2</v>
      </c>
      <c r="AJ2888" s="5">
        <v>38.299999999999997</v>
      </c>
      <c r="AN2888" s="5">
        <v>8.1</v>
      </c>
      <c r="AO2888" s="5">
        <v>0.03</v>
      </c>
      <c r="AT2888" s="5">
        <v>16</v>
      </c>
      <c r="AV2888" s="5">
        <v>0.22</v>
      </c>
      <c r="AW2888" s="5">
        <v>3.2845000000000001E-3</v>
      </c>
      <c r="AX2888" s="5">
        <v>0.13</v>
      </c>
      <c r="AZ2888" s="5">
        <v>0.05</v>
      </c>
      <c r="BA2888" s="5">
        <v>7.64</v>
      </c>
      <c r="BE2888" s="5">
        <v>0.3</v>
      </c>
      <c r="BH2888" s="5">
        <v>3.95</v>
      </c>
      <c r="BO2888" s="5">
        <v>0.91</v>
      </c>
      <c r="BX2888" s="5">
        <v>10</v>
      </c>
    </row>
    <row r="2889" spans="1:77" x14ac:dyDescent="0.2">
      <c r="A2889" s="2" t="s">
        <v>246</v>
      </c>
      <c r="B2889" s="3">
        <v>42151</v>
      </c>
      <c r="C2889" s="4">
        <v>24</v>
      </c>
      <c r="G2889" s="5">
        <v>3.0000000000000001E-3</v>
      </c>
      <c r="H2889" s="5">
        <v>0.01</v>
      </c>
      <c r="M2889" s="5">
        <v>0.13</v>
      </c>
      <c r="S2889" s="5">
        <v>84.6</v>
      </c>
      <c r="T2889" s="5">
        <v>20</v>
      </c>
      <c r="V2889" s="5">
        <v>1.9</v>
      </c>
      <c r="W2889" s="5">
        <v>2E-3</v>
      </c>
      <c r="AB2889" s="5">
        <v>7.27</v>
      </c>
      <c r="AD2889" s="5">
        <v>2.44</v>
      </c>
      <c r="AE2889" s="5">
        <v>5.4</v>
      </c>
      <c r="AJ2889" s="5">
        <v>54.1</v>
      </c>
      <c r="AN2889" s="5">
        <v>4.33</v>
      </c>
      <c r="AO2889" s="5">
        <v>1E-3</v>
      </c>
      <c r="AT2889" s="5">
        <v>10.8</v>
      </c>
      <c r="AV2889" s="5">
        <v>68.61</v>
      </c>
      <c r="AW2889" s="5">
        <v>3.2799999999999999E-3</v>
      </c>
      <c r="AX2889" s="5">
        <v>0.17</v>
      </c>
      <c r="BA2889" s="5">
        <v>7.49</v>
      </c>
      <c r="BF2889" s="5">
        <v>10.27</v>
      </c>
      <c r="BH2889" s="5">
        <v>3.06</v>
      </c>
      <c r="BO2889" s="5">
        <v>15.6</v>
      </c>
      <c r="BQ2889" s="5">
        <v>5.0599999999999996</v>
      </c>
      <c r="BR2889" s="5">
        <v>5.19</v>
      </c>
      <c r="BX2889" s="5">
        <v>9.9</v>
      </c>
    </row>
    <row r="2890" spans="1:77" x14ac:dyDescent="0.2">
      <c r="A2890" s="2" t="s">
        <v>246</v>
      </c>
      <c r="B2890" s="3">
        <v>41064</v>
      </c>
      <c r="C2890" s="4">
        <v>38</v>
      </c>
      <c r="G2890" s="5">
        <v>5.18</v>
      </c>
      <c r="H2890" s="5">
        <v>0.01</v>
      </c>
      <c r="J2890" s="5">
        <v>0.5</v>
      </c>
      <c r="M2890" s="5">
        <v>2.81</v>
      </c>
      <c r="N2890" s="5">
        <v>0.2</v>
      </c>
      <c r="Q2890" s="5">
        <v>0.6</v>
      </c>
      <c r="S2890" s="5">
        <v>3.23</v>
      </c>
      <c r="T2890" s="5">
        <v>60</v>
      </c>
      <c r="U2890" s="5">
        <v>0.3</v>
      </c>
      <c r="V2890" s="5">
        <v>5</v>
      </c>
      <c r="W2890" s="5">
        <v>4.5</v>
      </c>
      <c r="AB2890" s="5">
        <v>2.6</v>
      </c>
      <c r="AD2890" s="5">
        <v>2.98</v>
      </c>
      <c r="AE2890" s="5">
        <v>1.36</v>
      </c>
      <c r="AI2890" s="5">
        <v>1.8</v>
      </c>
      <c r="AJ2890" s="5">
        <v>33.200000000000003</v>
      </c>
      <c r="AN2890" s="5">
        <v>2.48</v>
      </c>
      <c r="AO2890" s="5">
        <v>0.32</v>
      </c>
      <c r="AS2890" s="5">
        <v>0.35</v>
      </c>
      <c r="AT2890" s="5">
        <v>36.6</v>
      </c>
      <c r="AU2890" s="5">
        <v>10</v>
      </c>
      <c r="AV2890" s="5">
        <v>23.01</v>
      </c>
      <c r="AW2890" s="5">
        <v>3.2799999999999999E-3</v>
      </c>
      <c r="AX2890" s="5">
        <v>0.01</v>
      </c>
      <c r="AY2890" s="5">
        <v>0.02</v>
      </c>
      <c r="BA2890" s="5">
        <v>4.6500000000000004</v>
      </c>
      <c r="BC2890" s="5">
        <v>1.2999999999999999E-3</v>
      </c>
      <c r="BF2890" s="5">
        <v>3.06</v>
      </c>
      <c r="BH2890" s="5">
        <v>0.09</v>
      </c>
      <c r="BO2890" s="5">
        <v>29.2</v>
      </c>
      <c r="BQ2890" s="5">
        <v>2.76</v>
      </c>
      <c r="BR2890" s="5">
        <v>2.84</v>
      </c>
      <c r="BS2890" s="5">
        <v>0.2</v>
      </c>
      <c r="BT2890" s="5">
        <v>12</v>
      </c>
      <c r="BV2890" s="5">
        <v>0.2</v>
      </c>
      <c r="BW2890" s="5">
        <v>0.34</v>
      </c>
      <c r="BX2890" s="5">
        <v>8.8000000000000007</v>
      </c>
      <c r="BY2890" s="5">
        <v>131</v>
      </c>
    </row>
    <row r="2891" spans="1:77" x14ac:dyDescent="0.2">
      <c r="A2891" s="2" t="s">
        <v>246</v>
      </c>
      <c r="B2891" s="3">
        <v>41443</v>
      </c>
      <c r="C2891" s="4">
        <v>23</v>
      </c>
      <c r="G2891" s="5">
        <v>8.0000000000000002E-3</v>
      </c>
      <c r="H2891" s="5">
        <v>0.01</v>
      </c>
      <c r="M2891" s="5">
        <v>0.04</v>
      </c>
      <c r="S2891" s="5">
        <v>75.7</v>
      </c>
      <c r="T2891" s="5">
        <v>17</v>
      </c>
      <c r="V2891" s="5">
        <v>1.8</v>
      </c>
      <c r="AB2891" s="5">
        <v>7.91</v>
      </c>
      <c r="AD2891" s="5">
        <v>3.55</v>
      </c>
      <c r="AE2891" s="5">
        <v>3.48</v>
      </c>
      <c r="AJ2891" s="5">
        <v>47.5</v>
      </c>
      <c r="AN2891" s="5">
        <v>3.87</v>
      </c>
      <c r="AT2891" s="5">
        <v>11.9</v>
      </c>
      <c r="AV2891" s="5">
        <v>62.86</v>
      </c>
      <c r="AW2891" s="5">
        <v>3.6099999999999999E-3</v>
      </c>
      <c r="AX2891" s="5">
        <v>0.15</v>
      </c>
      <c r="AY2891" s="5">
        <v>0.06</v>
      </c>
      <c r="BA2891" s="5">
        <v>7.33</v>
      </c>
      <c r="BF2891" s="5">
        <v>10.11</v>
      </c>
      <c r="BH2891" s="5">
        <v>2.74</v>
      </c>
      <c r="BO2891" s="5">
        <v>14.5</v>
      </c>
      <c r="BQ2891" s="5">
        <v>4.54</v>
      </c>
      <c r="BR2891" s="5">
        <v>4.7</v>
      </c>
      <c r="BX2891" s="5">
        <v>9.6999999999999993</v>
      </c>
    </row>
    <row r="2892" spans="1:77" x14ac:dyDescent="0.2">
      <c r="A2892" s="2" t="s">
        <v>246</v>
      </c>
      <c r="B2892" s="3">
        <v>32400</v>
      </c>
      <c r="C2892" s="4">
        <v>27</v>
      </c>
      <c r="F2892" s="5">
        <v>7.0000000000000001E-3</v>
      </c>
      <c r="H2892" s="5">
        <v>0.25</v>
      </c>
      <c r="J2892" s="5">
        <v>0.24</v>
      </c>
      <c r="M2892" s="5">
        <v>0.22</v>
      </c>
      <c r="N2892" s="5">
        <v>0.2</v>
      </c>
      <c r="Q2892" s="5">
        <v>0.01</v>
      </c>
      <c r="S2892" s="5">
        <v>98</v>
      </c>
      <c r="T2892" s="5">
        <v>29.8</v>
      </c>
      <c r="V2892" s="5">
        <v>2</v>
      </c>
      <c r="W2892" s="5">
        <v>0.24</v>
      </c>
      <c r="AB2892" s="5">
        <v>8.4700000000000006</v>
      </c>
      <c r="AE2892" s="5">
        <v>1.4</v>
      </c>
      <c r="AI2892" s="5">
        <v>1</v>
      </c>
      <c r="AJ2892" s="5">
        <v>63.7</v>
      </c>
      <c r="AN2892" s="5">
        <v>7.2</v>
      </c>
      <c r="AO2892" s="5">
        <v>0.2</v>
      </c>
      <c r="AT2892" s="5">
        <v>17</v>
      </c>
      <c r="AU2892" s="5">
        <v>1</v>
      </c>
      <c r="AV2892" s="5">
        <v>2.4300000000000002</v>
      </c>
      <c r="AW2892" s="5">
        <v>0.82</v>
      </c>
      <c r="AX2892" s="5">
        <v>1.53</v>
      </c>
      <c r="BA2892" s="5">
        <v>6.98</v>
      </c>
      <c r="BE2892" s="5">
        <v>0.8</v>
      </c>
      <c r="BH2892" s="5">
        <v>4.17</v>
      </c>
      <c r="BO2892" s="5">
        <v>66.900000000000006</v>
      </c>
      <c r="BX2892" s="5">
        <v>8.6999999999999993</v>
      </c>
      <c r="BY2892" s="5">
        <v>1.4</v>
      </c>
    </row>
    <row r="2893" spans="1:77" x14ac:dyDescent="0.2">
      <c r="A2893" s="2" t="s">
        <v>246</v>
      </c>
      <c r="B2893" s="3">
        <v>40751</v>
      </c>
      <c r="C2893" s="4">
        <v>36</v>
      </c>
      <c r="G2893" s="5">
        <v>4.0000000000000001E-3</v>
      </c>
      <c r="H2893" s="5">
        <v>0.01</v>
      </c>
      <c r="J2893" s="5">
        <v>0.3</v>
      </c>
      <c r="M2893" s="5">
        <v>0.13</v>
      </c>
      <c r="N2893" s="5">
        <v>0.2</v>
      </c>
      <c r="Q2893" s="5">
        <v>0.02</v>
      </c>
      <c r="S2893" s="5">
        <v>87</v>
      </c>
      <c r="T2893" s="5">
        <v>29</v>
      </c>
      <c r="U2893" s="5">
        <v>0.2</v>
      </c>
      <c r="V2893" s="5">
        <v>1.8</v>
      </c>
      <c r="W2893" s="5">
        <v>8.9999999999999993E-3</v>
      </c>
      <c r="AB2893" s="5">
        <v>7.7</v>
      </c>
      <c r="AD2893" s="5">
        <v>2.36</v>
      </c>
      <c r="AE2893" s="5">
        <v>4.54</v>
      </c>
      <c r="AI2893" s="5">
        <v>0.8</v>
      </c>
      <c r="AJ2893" s="5">
        <v>51</v>
      </c>
      <c r="AN2893" s="5">
        <v>4.49</v>
      </c>
      <c r="AS2893" s="5">
        <v>0.35</v>
      </c>
      <c r="AT2893" s="5">
        <v>8.36</v>
      </c>
      <c r="AU2893" s="5">
        <v>0.6</v>
      </c>
      <c r="AV2893" s="5">
        <v>70.38</v>
      </c>
      <c r="AW2893" s="5">
        <v>3.2799999999999999E-3</v>
      </c>
      <c r="AX2893" s="5">
        <v>0.17</v>
      </c>
      <c r="BA2893" s="5">
        <v>7.16</v>
      </c>
      <c r="BC2893" s="5">
        <v>1E-3</v>
      </c>
      <c r="BF2893" s="5">
        <v>9.9499999999999993</v>
      </c>
      <c r="BH2893" s="5">
        <v>2.76</v>
      </c>
      <c r="BO2893" s="5">
        <v>16.899999999999999</v>
      </c>
      <c r="BQ2893" s="5">
        <v>5.07</v>
      </c>
      <c r="BR2893" s="5">
        <v>5.19</v>
      </c>
      <c r="BS2893" s="5">
        <v>0.2</v>
      </c>
      <c r="BT2893" s="5">
        <v>32</v>
      </c>
      <c r="BV2893" s="5">
        <v>0.14000000000000001</v>
      </c>
      <c r="BW2893" s="5">
        <v>0.38</v>
      </c>
      <c r="BX2893" s="5">
        <v>9.6999999999999993</v>
      </c>
      <c r="BY2893" s="5">
        <v>0.7</v>
      </c>
    </row>
    <row r="2894" spans="1:77" x14ac:dyDescent="0.2">
      <c r="A2894" s="2" t="s">
        <v>246</v>
      </c>
      <c r="B2894" s="3">
        <v>40324</v>
      </c>
      <c r="C2894" s="4">
        <v>23</v>
      </c>
      <c r="G2894" s="5">
        <v>5.0000000000000001E-3</v>
      </c>
      <c r="H2894" s="5">
        <v>0.01</v>
      </c>
      <c r="M2894" s="5">
        <v>0.12</v>
      </c>
      <c r="S2894" s="5">
        <v>80.900000000000006</v>
      </c>
      <c r="T2894" s="5">
        <v>27</v>
      </c>
      <c r="V2894" s="5">
        <v>1.5</v>
      </c>
      <c r="W2894" s="5">
        <v>0.01</v>
      </c>
      <c r="AB2894" s="5">
        <v>7.34</v>
      </c>
      <c r="AD2894" s="5">
        <v>2.69</v>
      </c>
      <c r="AE2894" s="5">
        <v>4.32</v>
      </c>
      <c r="AJ2894" s="5">
        <v>47.9</v>
      </c>
      <c r="AN2894" s="5">
        <v>4.25</v>
      </c>
      <c r="AT2894" s="5">
        <v>9.5</v>
      </c>
      <c r="AV2894" s="5">
        <v>59.76</v>
      </c>
      <c r="AW2894" s="5">
        <v>3.2799999999999999E-3</v>
      </c>
      <c r="AX2894" s="5">
        <v>0.16</v>
      </c>
      <c r="BA2894" s="5">
        <v>7.46</v>
      </c>
      <c r="BF2894" s="5">
        <v>9.8800000000000008</v>
      </c>
      <c r="BH2894" s="5">
        <v>2.62</v>
      </c>
      <c r="BO2894" s="5">
        <v>20.7</v>
      </c>
      <c r="BQ2894" s="5">
        <v>4.78</v>
      </c>
      <c r="BR2894" s="5">
        <v>4.91</v>
      </c>
      <c r="BX2894" s="5">
        <v>9.8000000000000007</v>
      </c>
    </row>
    <row r="2895" spans="1:77" x14ac:dyDescent="0.2">
      <c r="A2895" s="2" t="s">
        <v>246</v>
      </c>
      <c r="B2895" s="3">
        <v>40113</v>
      </c>
      <c r="C2895" s="4">
        <v>23</v>
      </c>
      <c r="F2895" s="5">
        <v>0.01</v>
      </c>
      <c r="H2895" s="5">
        <v>0.02</v>
      </c>
      <c r="M2895" s="5">
        <v>0.1</v>
      </c>
      <c r="S2895" s="5">
        <v>75.7</v>
      </c>
      <c r="T2895" s="5">
        <v>19.5</v>
      </c>
      <c r="V2895" s="5">
        <v>0.73</v>
      </c>
      <c r="W2895" s="5">
        <v>0.01</v>
      </c>
      <c r="AD2895" s="5">
        <v>2</v>
      </c>
      <c r="AE2895" s="5">
        <v>3.6</v>
      </c>
      <c r="AJ2895" s="5">
        <v>48</v>
      </c>
      <c r="AN2895" s="5">
        <v>4.4000000000000004</v>
      </c>
      <c r="AO2895" s="5">
        <v>0.01</v>
      </c>
      <c r="AT2895" s="5">
        <v>8.6</v>
      </c>
      <c r="AV2895" s="5">
        <v>52.8</v>
      </c>
      <c r="AW2895" s="5">
        <v>0.13</v>
      </c>
      <c r="AX2895" s="5">
        <v>0.19</v>
      </c>
      <c r="BA2895" s="5">
        <v>7.5</v>
      </c>
      <c r="BE2895" s="5">
        <v>10.5</v>
      </c>
      <c r="BH2895" s="5">
        <v>2.7</v>
      </c>
      <c r="BO2895" s="5">
        <v>18.5</v>
      </c>
      <c r="BQ2895" s="5">
        <v>4.5</v>
      </c>
      <c r="BR2895" s="5">
        <v>4.5999999999999996</v>
      </c>
      <c r="BX2895" s="5">
        <v>10</v>
      </c>
    </row>
    <row r="2896" spans="1:77" x14ac:dyDescent="0.2">
      <c r="A2896" s="2" t="s">
        <v>246</v>
      </c>
      <c r="B2896" s="3">
        <v>39966</v>
      </c>
      <c r="C2896" s="4">
        <v>22</v>
      </c>
      <c r="G2896" s="5">
        <v>6.0000000000000001E-3</v>
      </c>
      <c r="H2896" s="5">
        <v>0.01</v>
      </c>
      <c r="M2896" s="5">
        <v>0.1</v>
      </c>
      <c r="S2896" s="5">
        <v>75.5</v>
      </c>
      <c r="T2896" s="5">
        <v>24</v>
      </c>
      <c r="V2896" s="5">
        <v>1.7</v>
      </c>
      <c r="W2896" s="5">
        <v>7.0000000000000001E-3</v>
      </c>
      <c r="AB2896" s="5">
        <v>7.39</v>
      </c>
      <c r="AD2896" s="5">
        <v>0.69</v>
      </c>
      <c r="AE2896" s="5">
        <v>3.86</v>
      </c>
      <c r="AJ2896" s="5">
        <v>47.9</v>
      </c>
      <c r="AN2896" s="5">
        <v>4.49</v>
      </c>
      <c r="AO2896" s="5">
        <v>1E-3</v>
      </c>
      <c r="AT2896" s="5">
        <v>10.5</v>
      </c>
      <c r="AV2896" s="5">
        <v>57.1</v>
      </c>
      <c r="AW2896" s="5">
        <v>3.2799999999999999E-3</v>
      </c>
      <c r="AX2896" s="5">
        <v>0.19</v>
      </c>
      <c r="BA2896" s="5">
        <v>7.48</v>
      </c>
      <c r="BF2896" s="5">
        <v>10.87</v>
      </c>
      <c r="BH2896" s="5">
        <v>2.7</v>
      </c>
      <c r="BO2896" s="5">
        <v>17.399999999999999</v>
      </c>
      <c r="BX2896" s="5">
        <v>9.9</v>
      </c>
    </row>
    <row r="2897" spans="1:77" x14ac:dyDescent="0.2">
      <c r="A2897" s="2" t="s">
        <v>246</v>
      </c>
      <c r="B2897" s="3">
        <v>41249</v>
      </c>
      <c r="C2897" s="4">
        <v>26</v>
      </c>
      <c r="G2897" s="5">
        <v>2E-3</v>
      </c>
      <c r="H2897" s="5">
        <v>0.35</v>
      </c>
      <c r="M2897" s="5">
        <v>0.13</v>
      </c>
      <c r="S2897" s="5">
        <v>42.5</v>
      </c>
      <c r="T2897" s="5">
        <v>7.8</v>
      </c>
      <c r="V2897" s="5">
        <v>1.5</v>
      </c>
      <c r="W2897" s="5">
        <v>0.39</v>
      </c>
      <c r="AB2897" s="5">
        <v>10.220000000000001</v>
      </c>
      <c r="AD2897" s="5">
        <v>21.01</v>
      </c>
      <c r="AE2897" s="5">
        <v>2.68</v>
      </c>
      <c r="AJ2897" s="5">
        <v>39.1</v>
      </c>
      <c r="AN2897" s="5">
        <v>7.37</v>
      </c>
      <c r="AO2897" s="5">
        <v>0.02</v>
      </c>
      <c r="AT2897" s="5">
        <v>13.6</v>
      </c>
      <c r="AV2897" s="5">
        <v>0.22</v>
      </c>
      <c r="AW2897" s="5">
        <v>3.2799999999999999E-3</v>
      </c>
      <c r="AX2897" s="5">
        <v>0.11</v>
      </c>
      <c r="AY2897" s="5">
        <v>0.12</v>
      </c>
      <c r="BA2897" s="5">
        <v>7.79</v>
      </c>
      <c r="BF2897" s="5">
        <v>0.45</v>
      </c>
      <c r="BH2897" s="5">
        <v>4.01</v>
      </c>
      <c r="BO2897" s="5">
        <v>0.5</v>
      </c>
      <c r="BQ2897" s="5">
        <v>4.2300000000000004</v>
      </c>
      <c r="BR2897" s="5">
        <v>3.43</v>
      </c>
      <c r="BT2897" s="5">
        <v>47</v>
      </c>
      <c r="BX2897" s="5">
        <v>10</v>
      </c>
    </row>
    <row r="2898" spans="1:77" x14ac:dyDescent="0.2">
      <c r="A2898" s="2" t="s">
        <v>246</v>
      </c>
      <c r="B2898" s="3">
        <v>32659</v>
      </c>
      <c r="C2898" s="4">
        <v>20</v>
      </c>
      <c r="F2898" s="5">
        <v>0.17</v>
      </c>
      <c r="H2898" s="5">
        <v>0.09</v>
      </c>
      <c r="M2898" s="5">
        <v>0.22</v>
      </c>
      <c r="S2898" s="5">
        <v>29.3</v>
      </c>
      <c r="T2898" s="5">
        <v>14.9</v>
      </c>
      <c r="V2898" s="5">
        <v>12</v>
      </c>
      <c r="W2898" s="5">
        <v>0.21</v>
      </c>
      <c r="AE2898" s="5">
        <v>5.8</v>
      </c>
      <c r="AJ2898" s="5">
        <v>28.7</v>
      </c>
      <c r="AN2898" s="5">
        <v>3.43</v>
      </c>
      <c r="AO2898" s="5">
        <v>0.64</v>
      </c>
      <c r="AT2898" s="5">
        <v>40</v>
      </c>
      <c r="AV2898" s="5">
        <v>0.03</v>
      </c>
      <c r="AW2898" s="5">
        <v>0.02</v>
      </c>
      <c r="AX2898" s="5">
        <v>0.34</v>
      </c>
      <c r="BA2898" s="5">
        <v>6.82</v>
      </c>
      <c r="BE2898" s="5">
        <v>1</v>
      </c>
      <c r="BH2898" s="5">
        <v>3.45</v>
      </c>
      <c r="BO2898" s="5">
        <v>1.36</v>
      </c>
      <c r="BX2898" s="5">
        <v>10.199999999999999</v>
      </c>
    </row>
    <row r="2899" spans="1:77" x14ac:dyDescent="0.2">
      <c r="A2899" s="2" t="s">
        <v>246</v>
      </c>
      <c r="B2899" s="3">
        <v>38849</v>
      </c>
      <c r="C2899" s="4">
        <v>31</v>
      </c>
      <c r="F2899" s="5">
        <v>0.09</v>
      </c>
      <c r="H2899" s="5">
        <v>0.02</v>
      </c>
      <c r="J2899" s="5">
        <v>5</v>
      </c>
      <c r="M2899" s="5">
        <v>0.32</v>
      </c>
      <c r="N2899" s="5">
        <v>2.5</v>
      </c>
      <c r="Q2899" s="5">
        <v>1</v>
      </c>
      <c r="S2899" s="5">
        <v>82.68</v>
      </c>
      <c r="T2899" s="5">
        <v>17</v>
      </c>
      <c r="U2899" s="5">
        <v>5</v>
      </c>
      <c r="V2899" s="5">
        <v>1.8</v>
      </c>
      <c r="W2899" s="5">
        <v>0.06</v>
      </c>
      <c r="AD2899" s="5">
        <v>-0.34</v>
      </c>
      <c r="AE2899" s="5">
        <v>3.48</v>
      </c>
      <c r="AI2899" s="5">
        <v>10</v>
      </c>
      <c r="AJ2899" s="5">
        <v>51</v>
      </c>
      <c r="AN2899" s="5">
        <v>4.22</v>
      </c>
      <c r="AO2899" s="5">
        <v>0.01</v>
      </c>
      <c r="AT2899" s="5">
        <v>11.1</v>
      </c>
      <c r="AU2899" s="5">
        <v>2</v>
      </c>
      <c r="AV2899" s="5">
        <v>72.459999999999994</v>
      </c>
      <c r="AW2899" s="5">
        <v>0.02</v>
      </c>
      <c r="AX2899" s="5">
        <v>0.21</v>
      </c>
      <c r="BA2899" s="5">
        <v>7.02</v>
      </c>
      <c r="BC2899" s="5">
        <v>0.1</v>
      </c>
      <c r="BE2899" s="5">
        <v>10.199999999999999</v>
      </c>
      <c r="BH2899" s="5">
        <v>2.95</v>
      </c>
      <c r="BO2899" s="5">
        <v>23</v>
      </c>
      <c r="BQ2899" s="5">
        <v>5.07</v>
      </c>
      <c r="BR2899" s="5">
        <v>5.05</v>
      </c>
      <c r="BX2899" s="5">
        <v>9.6999999999999993</v>
      </c>
      <c r="BY2899" s="5">
        <v>10</v>
      </c>
    </row>
    <row r="2900" spans="1:77" x14ac:dyDescent="0.2">
      <c r="A2900" s="2" t="s">
        <v>246</v>
      </c>
      <c r="B2900" s="3">
        <v>38678</v>
      </c>
      <c r="C2900" s="4">
        <v>33</v>
      </c>
      <c r="F2900" s="5">
        <v>0.04</v>
      </c>
      <c r="H2900" s="5">
        <v>0.01</v>
      </c>
      <c r="J2900" s="5">
        <v>1</v>
      </c>
      <c r="M2900" s="5">
        <v>0.2</v>
      </c>
      <c r="N2900" s="5">
        <v>2</v>
      </c>
      <c r="Q2900" s="5">
        <v>0.5</v>
      </c>
      <c r="S2900" s="5">
        <v>93.2</v>
      </c>
      <c r="T2900" s="5">
        <v>18</v>
      </c>
      <c r="U2900" s="5">
        <v>1</v>
      </c>
      <c r="V2900" s="5">
        <v>2</v>
      </c>
      <c r="W2900" s="5">
        <v>0.01</v>
      </c>
      <c r="AB2900" s="5">
        <v>7.9</v>
      </c>
      <c r="AD2900" s="5">
        <v>1.1000000000000001</v>
      </c>
      <c r="AE2900" s="5">
        <v>2.7</v>
      </c>
      <c r="AI2900" s="5">
        <v>1</v>
      </c>
      <c r="AJ2900" s="5">
        <v>53.4</v>
      </c>
      <c r="AN2900" s="5">
        <v>5.0999999999999996</v>
      </c>
      <c r="AO2900" s="5">
        <v>0.01</v>
      </c>
      <c r="AT2900" s="5">
        <v>9.9</v>
      </c>
      <c r="AU2900" s="5">
        <v>1</v>
      </c>
      <c r="AV2900" s="5">
        <v>83.22</v>
      </c>
      <c r="AW2900" s="5">
        <v>0.03</v>
      </c>
      <c r="AX2900" s="5">
        <v>0.09</v>
      </c>
      <c r="BA2900" s="5">
        <v>7.5</v>
      </c>
      <c r="BC2900" s="5">
        <v>0.1</v>
      </c>
      <c r="BE2900" s="5">
        <v>3.9</v>
      </c>
      <c r="BH2900" s="5">
        <v>3.2</v>
      </c>
      <c r="BI2900" s="5">
        <v>0.1</v>
      </c>
      <c r="BO2900" s="5">
        <v>22</v>
      </c>
      <c r="BQ2900" s="5">
        <v>-5.51</v>
      </c>
      <c r="BR2900" s="5">
        <v>5.57</v>
      </c>
      <c r="BX2900" s="5">
        <v>10</v>
      </c>
      <c r="BY2900" s="5">
        <v>5</v>
      </c>
    </row>
    <row r="2901" spans="1:77" x14ac:dyDescent="0.2">
      <c r="A2901" s="2" t="s">
        <v>246</v>
      </c>
      <c r="B2901" s="3">
        <v>33511</v>
      </c>
      <c r="C2901" s="4">
        <v>29</v>
      </c>
      <c r="F2901" s="5">
        <v>5.5999999999999999E-3</v>
      </c>
      <c r="G2901" s="5">
        <v>5.7000000000000002E-3</v>
      </c>
      <c r="H2901" s="5">
        <v>0.4</v>
      </c>
      <c r="J2901" s="5">
        <v>0.2</v>
      </c>
      <c r="M2901" s="5">
        <v>0.09</v>
      </c>
      <c r="N2901" s="5">
        <v>0.2</v>
      </c>
      <c r="Q2901" s="5">
        <v>0.02</v>
      </c>
      <c r="S2901" s="5">
        <v>30</v>
      </c>
      <c r="T2901" s="5">
        <v>7</v>
      </c>
      <c r="U2901" s="5">
        <v>0.2</v>
      </c>
      <c r="V2901" s="5">
        <v>2.4</v>
      </c>
      <c r="W2901" s="5">
        <v>0.39</v>
      </c>
      <c r="AB2901" s="5">
        <v>12.93</v>
      </c>
      <c r="AE2901" s="5">
        <v>5.6</v>
      </c>
      <c r="AI2901" s="5">
        <v>0.6</v>
      </c>
      <c r="AJ2901" s="5">
        <v>38.200000000000003</v>
      </c>
      <c r="AN2901" s="5">
        <v>7.1</v>
      </c>
      <c r="AO2901" s="5">
        <v>0.02</v>
      </c>
      <c r="AT2901" s="5">
        <v>40</v>
      </c>
      <c r="AU2901" s="5">
        <v>0.5</v>
      </c>
      <c r="AV2901" s="5">
        <v>2.21</v>
      </c>
      <c r="AW2901" s="5">
        <v>0.01</v>
      </c>
      <c r="AX2901" s="5">
        <v>0.13</v>
      </c>
      <c r="BA2901" s="5">
        <v>7.37</v>
      </c>
      <c r="BC2901" s="5">
        <v>1</v>
      </c>
      <c r="BH2901" s="5">
        <v>3.76</v>
      </c>
      <c r="BO2901" s="5">
        <v>3</v>
      </c>
      <c r="BX2901" s="5">
        <v>10.199999999999999</v>
      </c>
      <c r="BY2901" s="5">
        <v>3</v>
      </c>
    </row>
    <row r="2902" spans="1:77" x14ac:dyDescent="0.2">
      <c r="A2902" s="2" t="s">
        <v>246</v>
      </c>
      <c r="B2902" s="3">
        <v>42121</v>
      </c>
      <c r="C2902" s="4">
        <v>33</v>
      </c>
      <c r="G2902" s="5">
        <v>6.41</v>
      </c>
      <c r="H2902" s="5">
        <v>0.01</v>
      </c>
      <c r="J2902" s="5">
        <v>0.2</v>
      </c>
      <c r="M2902" s="5">
        <v>1.63</v>
      </c>
      <c r="N2902" s="5">
        <v>0.2</v>
      </c>
      <c r="Q2902" s="5">
        <v>0.92</v>
      </c>
      <c r="S2902" s="5">
        <v>2.23</v>
      </c>
      <c r="T2902" s="5">
        <v>71</v>
      </c>
      <c r="U2902" s="5">
        <v>0.6</v>
      </c>
      <c r="V2902" s="5">
        <v>5.2</v>
      </c>
      <c r="W2902" s="5">
        <v>1.28</v>
      </c>
      <c r="AB2902" s="5">
        <v>5.14</v>
      </c>
      <c r="AC2902" s="5">
        <v>10</v>
      </c>
      <c r="AD2902" s="5">
        <v>3.04</v>
      </c>
      <c r="AE2902" s="5">
        <v>1.19</v>
      </c>
      <c r="AI2902" s="5">
        <v>2.7</v>
      </c>
      <c r="AJ2902" s="5">
        <v>35.700000000000003</v>
      </c>
      <c r="AN2902" s="5">
        <v>2.79</v>
      </c>
      <c r="AO2902" s="5">
        <v>0.31</v>
      </c>
      <c r="AT2902" s="5">
        <v>43.7</v>
      </c>
      <c r="AU2902" s="5">
        <v>18</v>
      </c>
      <c r="AV2902" s="5">
        <v>15.4</v>
      </c>
      <c r="AW2902" s="5">
        <v>3.2799999999999999E-3</v>
      </c>
      <c r="AX2902" s="5">
        <v>0.01</v>
      </c>
      <c r="BA2902" s="5">
        <v>4.62</v>
      </c>
      <c r="BC2902" s="5">
        <v>3.3E-3</v>
      </c>
      <c r="BF2902" s="5">
        <v>3.24</v>
      </c>
      <c r="BH2902" s="5">
        <v>0.08</v>
      </c>
      <c r="BO2902" s="5">
        <v>32</v>
      </c>
      <c r="BQ2902" s="5">
        <v>3</v>
      </c>
      <c r="BR2902" s="5">
        <v>3.09</v>
      </c>
      <c r="BX2902" s="5">
        <v>8.5</v>
      </c>
      <c r="BY2902" s="5">
        <v>210</v>
      </c>
    </row>
    <row r="2903" spans="1:77" x14ac:dyDescent="0.2">
      <c r="A2903" s="2" t="s">
        <v>246</v>
      </c>
      <c r="B2903" s="3">
        <v>41778</v>
      </c>
      <c r="C2903" s="4">
        <v>33</v>
      </c>
      <c r="G2903" s="5">
        <v>8.9999999999999993E-3</v>
      </c>
      <c r="H2903" s="5">
        <v>0.01</v>
      </c>
      <c r="J2903" s="5">
        <v>0.6</v>
      </c>
      <c r="M2903" s="5">
        <v>0.11</v>
      </c>
      <c r="N2903" s="5">
        <v>0.2</v>
      </c>
      <c r="Q2903" s="5">
        <v>0.02</v>
      </c>
      <c r="S2903" s="5">
        <v>78.400000000000006</v>
      </c>
      <c r="T2903" s="5">
        <v>20</v>
      </c>
      <c r="U2903" s="5">
        <v>0.3</v>
      </c>
      <c r="V2903" s="5">
        <v>1.6</v>
      </c>
      <c r="W2903" s="5">
        <v>8.0000000000000002E-3</v>
      </c>
      <c r="AB2903" s="5">
        <v>7.47</v>
      </c>
      <c r="AD2903" s="5">
        <v>1</v>
      </c>
      <c r="AE2903" s="5">
        <v>3.87</v>
      </c>
      <c r="AI2903" s="5">
        <v>0.8</v>
      </c>
      <c r="AJ2903" s="5">
        <v>49.6</v>
      </c>
      <c r="AN2903" s="5">
        <v>4.04</v>
      </c>
      <c r="AO2903" s="5">
        <v>1E-3</v>
      </c>
      <c r="AT2903" s="5">
        <v>10.5</v>
      </c>
      <c r="AU2903" s="5">
        <v>0.5</v>
      </c>
      <c r="AV2903" s="5">
        <v>72.59</v>
      </c>
      <c r="AW2903" s="5">
        <v>3.2799999999999999E-3</v>
      </c>
      <c r="AX2903" s="5">
        <v>0.17</v>
      </c>
      <c r="AY2903" s="5">
        <v>0.06</v>
      </c>
      <c r="BA2903" s="5">
        <v>7.64</v>
      </c>
      <c r="BC2903" s="5">
        <v>1E-3</v>
      </c>
      <c r="BF2903" s="5">
        <v>10.18</v>
      </c>
      <c r="BH2903" s="5">
        <v>2.85</v>
      </c>
      <c r="BO2903" s="5">
        <v>12.6</v>
      </c>
      <c r="BQ2903" s="5">
        <v>4.8499999999999996</v>
      </c>
      <c r="BR2903" s="5">
        <v>4.8</v>
      </c>
      <c r="BX2903" s="5">
        <v>9.6999999999999993</v>
      </c>
      <c r="BY2903" s="5">
        <v>1.6</v>
      </c>
    </row>
    <row r="2904" spans="1:77" x14ac:dyDescent="0.2">
      <c r="A2904" s="2" t="s">
        <v>246</v>
      </c>
      <c r="B2904" s="3">
        <v>36279</v>
      </c>
      <c r="C2904" s="4">
        <v>23</v>
      </c>
      <c r="F2904" s="5">
        <v>0.01</v>
      </c>
      <c r="G2904" s="5">
        <v>5.0000000000000001E-3</v>
      </c>
      <c r="H2904" s="5">
        <v>0.01</v>
      </c>
      <c r="M2904" s="5">
        <v>0.99</v>
      </c>
      <c r="S2904" s="5">
        <v>80</v>
      </c>
      <c r="T2904" s="5">
        <v>70</v>
      </c>
      <c r="V2904" s="5">
        <v>2</v>
      </c>
      <c r="W2904" s="5">
        <v>6.0000000000000001E-3</v>
      </c>
      <c r="AB2904" s="5">
        <v>4.2</v>
      </c>
      <c r="AE2904" s="5">
        <v>2.1</v>
      </c>
      <c r="AJ2904" s="5">
        <v>74.400000000000006</v>
      </c>
      <c r="AN2904" s="5">
        <v>6.3</v>
      </c>
      <c r="AO2904" s="5">
        <v>3.0000000000000001E-3</v>
      </c>
      <c r="AT2904" s="5">
        <v>28</v>
      </c>
      <c r="AV2904" s="5">
        <v>32.89</v>
      </c>
      <c r="AW2904" s="5">
        <v>3.284E-3</v>
      </c>
      <c r="AX2904" s="5">
        <v>0.11</v>
      </c>
      <c r="AZ2904" s="5">
        <v>0.03</v>
      </c>
      <c r="BA2904" s="5">
        <v>6.79</v>
      </c>
      <c r="BE2904" s="5">
        <v>7.2</v>
      </c>
      <c r="BH2904" s="5">
        <v>4.12</v>
      </c>
      <c r="BO2904" s="5">
        <v>41.4</v>
      </c>
      <c r="BX2904" s="5">
        <v>8.5</v>
      </c>
    </row>
    <row r="2905" spans="1:77" x14ac:dyDescent="0.2">
      <c r="A2905" s="2" t="s">
        <v>246</v>
      </c>
      <c r="B2905" s="3">
        <v>40723</v>
      </c>
      <c r="C2905" s="4">
        <v>25</v>
      </c>
      <c r="G2905" s="5">
        <v>0.02</v>
      </c>
      <c r="H2905" s="5">
        <v>0.01</v>
      </c>
      <c r="M2905" s="5">
        <v>0.47</v>
      </c>
      <c r="S2905" s="5">
        <v>48.7</v>
      </c>
      <c r="T2905" s="5">
        <v>36</v>
      </c>
      <c r="V2905" s="5">
        <v>1.6</v>
      </c>
      <c r="W2905" s="5">
        <v>0.04</v>
      </c>
      <c r="AB2905" s="5">
        <v>3.2</v>
      </c>
      <c r="AD2905" s="5">
        <v>19.62</v>
      </c>
      <c r="AE2905" s="5">
        <v>11.9</v>
      </c>
      <c r="AJ2905" s="5">
        <v>43.7</v>
      </c>
      <c r="AN2905" s="5">
        <v>7.11</v>
      </c>
      <c r="AO2905" s="5">
        <v>8.0000000000000002E-3</v>
      </c>
      <c r="AT2905" s="5">
        <v>17</v>
      </c>
      <c r="AV2905" s="5">
        <v>55.77</v>
      </c>
      <c r="AW2905" s="5">
        <v>3.2799999999999999E-3</v>
      </c>
      <c r="AX2905" s="5">
        <v>0.05</v>
      </c>
      <c r="BA2905" s="5">
        <v>5.96</v>
      </c>
      <c r="BF2905" s="5">
        <v>3.08</v>
      </c>
      <c r="BH2905" s="5">
        <v>0.55000000000000004</v>
      </c>
      <c r="BO2905" s="5">
        <v>41.9</v>
      </c>
      <c r="BQ2905" s="5">
        <v>3.34</v>
      </c>
      <c r="BR2905" s="5">
        <v>4.07</v>
      </c>
      <c r="BT2905" s="5">
        <v>23</v>
      </c>
      <c r="BX2905" s="5">
        <v>9.5</v>
      </c>
    </row>
    <row r="2906" spans="1:77" x14ac:dyDescent="0.2">
      <c r="A2906" s="2" t="s">
        <v>246</v>
      </c>
      <c r="B2906" s="3">
        <v>37551</v>
      </c>
      <c r="C2906" s="4">
        <v>24</v>
      </c>
      <c r="F2906" s="5">
        <v>0.01</v>
      </c>
      <c r="G2906" s="5">
        <v>6.0000000000000001E-3</v>
      </c>
      <c r="H2906" s="5">
        <v>0.36</v>
      </c>
      <c r="M2906" s="5">
        <v>0.15</v>
      </c>
      <c r="O2906" s="5">
        <v>51</v>
      </c>
      <c r="S2906" s="5">
        <v>40</v>
      </c>
      <c r="T2906" s="5">
        <v>14</v>
      </c>
      <c r="V2906" s="5">
        <v>1.2</v>
      </c>
      <c r="W2906" s="5">
        <v>0.25</v>
      </c>
      <c r="AB2906" s="5">
        <v>6.45</v>
      </c>
      <c r="AE2906" s="5">
        <v>1.9</v>
      </c>
      <c r="AJ2906" s="5">
        <v>26.6</v>
      </c>
      <c r="AN2906" s="5">
        <v>2.95</v>
      </c>
      <c r="AO2906" s="5">
        <v>7.0000000000000007E-2</v>
      </c>
      <c r="AT2906" s="5">
        <v>13.5</v>
      </c>
      <c r="AV2906" s="5">
        <v>0.22</v>
      </c>
      <c r="AW2906" s="5">
        <v>3.2845000000000001E-3</v>
      </c>
      <c r="AX2906" s="5">
        <v>0.42</v>
      </c>
      <c r="AZ2906" s="5">
        <v>0.17</v>
      </c>
      <c r="BA2906" s="5">
        <v>7.82</v>
      </c>
      <c r="BE2906" s="5">
        <v>0.3</v>
      </c>
      <c r="BH2906" s="5">
        <v>2.37</v>
      </c>
      <c r="BO2906" s="5">
        <v>3.46</v>
      </c>
      <c r="BX2906" s="5">
        <v>10.199999999999999</v>
      </c>
    </row>
    <row r="2907" spans="1:77" x14ac:dyDescent="0.2">
      <c r="A2907" s="2" t="s">
        <v>246</v>
      </c>
      <c r="B2907" s="3">
        <v>32434</v>
      </c>
      <c r="C2907" s="4">
        <v>27</v>
      </c>
      <c r="F2907" s="5">
        <v>0.03</v>
      </c>
      <c r="H2907" s="5">
        <v>0.06</v>
      </c>
      <c r="J2907" s="5">
        <v>0.2</v>
      </c>
      <c r="M2907" s="5">
        <v>0.52</v>
      </c>
      <c r="N2907" s="5">
        <v>0.2</v>
      </c>
      <c r="Q2907" s="5">
        <v>0.16</v>
      </c>
      <c r="S2907" s="5">
        <v>127</v>
      </c>
      <c r="T2907" s="5">
        <v>50.8</v>
      </c>
      <c r="U2907" s="5">
        <v>0.4</v>
      </c>
      <c r="V2907" s="5">
        <v>2</v>
      </c>
      <c r="W2907" s="5">
        <v>0.1</v>
      </c>
      <c r="AB2907" s="5">
        <v>4.49</v>
      </c>
      <c r="AE2907" s="5">
        <v>2</v>
      </c>
      <c r="AI2907" s="5">
        <v>1.4</v>
      </c>
      <c r="AJ2907" s="5">
        <v>75.599999999999994</v>
      </c>
      <c r="AN2907" s="5">
        <v>6.1</v>
      </c>
      <c r="AO2907" s="5">
        <v>0.1</v>
      </c>
      <c r="AT2907" s="5">
        <v>27</v>
      </c>
      <c r="AU2907" s="5">
        <v>2.1</v>
      </c>
      <c r="AV2907" s="5">
        <v>23.81</v>
      </c>
      <c r="AW2907" s="5">
        <v>0.32</v>
      </c>
      <c r="AX2907" s="5">
        <v>1.53</v>
      </c>
      <c r="BA2907" s="5">
        <v>6.65</v>
      </c>
      <c r="BH2907" s="5">
        <v>4.51</v>
      </c>
      <c r="BO2907" s="5">
        <v>107</v>
      </c>
      <c r="BX2907" s="5">
        <v>8.3000000000000007</v>
      </c>
      <c r="BY2907" s="5">
        <v>9.8000000000000007</v>
      </c>
    </row>
    <row r="2908" spans="1:77" x14ac:dyDescent="0.2">
      <c r="A2908" s="2" t="s">
        <v>246</v>
      </c>
      <c r="B2908" s="3">
        <v>32846</v>
      </c>
      <c r="C2908" s="4">
        <v>30</v>
      </c>
      <c r="F2908" s="5">
        <v>0.01</v>
      </c>
      <c r="H2908" s="5">
        <v>0.06</v>
      </c>
      <c r="J2908" s="5">
        <v>0.2</v>
      </c>
      <c r="M2908" s="5">
        <v>0.72</v>
      </c>
      <c r="N2908" s="5">
        <v>0.3</v>
      </c>
      <c r="Q2908" s="5">
        <v>0.21</v>
      </c>
      <c r="S2908" s="5">
        <v>115</v>
      </c>
      <c r="T2908" s="5">
        <v>51</v>
      </c>
      <c r="U2908" s="5">
        <v>0.2</v>
      </c>
      <c r="V2908" s="5">
        <v>4</v>
      </c>
      <c r="W2908" s="5">
        <v>0.1</v>
      </c>
      <c r="AB2908" s="5">
        <v>4.79</v>
      </c>
      <c r="AE2908" s="5">
        <v>1.7</v>
      </c>
      <c r="AI2908" s="5">
        <v>1.7</v>
      </c>
      <c r="AJ2908" s="5">
        <v>73</v>
      </c>
      <c r="AN2908" s="5">
        <v>6.7</v>
      </c>
      <c r="AO2908" s="5">
        <v>0.01</v>
      </c>
      <c r="AT2908" s="5">
        <v>23</v>
      </c>
      <c r="AU2908" s="5">
        <v>3.8</v>
      </c>
      <c r="AV2908" s="5">
        <v>33.15</v>
      </c>
      <c r="AW2908" s="5">
        <v>0.04</v>
      </c>
      <c r="AX2908" s="5">
        <v>0.04</v>
      </c>
      <c r="AY2908" s="5">
        <v>0.02</v>
      </c>
      <c r="BA2908" s="5">
        <v>6.95</v>
      </c>
      <c r="BC2908" s="5">
        <v>1E-3</v>
      </c>
      <c r="BE2908" s="5">
        <v>4.3</v>
      </c>
      <c r="BH2908" s="5">
        <v>4.09</v>
      </c>
      <c r="BO2908" s="5">
        <v>28.1</v>
      </c>
      <c r="BX2908" s="5">
        <v>8.5</v>
      </c>
      <c r="BY2908" s="5">
        <v>5.5</v>
      </c>
    </row>
    <row r="2909" spans="1:77" x14ac:dyDescent="0.2">
      <c r="A2909" s="2" t="s">
        <v>246</v>
      </c>
      <c r="B2909" s="3">
        <v>36432</v>
      </c>
      <c r="C2909" s="4">
        <v>24</v>
      </c>
      <c r="F2909" s="5">
        <v>2E-3</v>
      </c>
      <c r="G2909" s="5">
        <v>2E-3</v>
      </c>
      <c r="H2909" s="5">
        <v>0.36</v>
      </c>
      <c r="M2909" s="5">
        <v>0.09</v>
      </c>
      <c r="O2909" s="5">
        <v>50</v>
      </c>
      <c r="S2909" s="5">
        <v>34</v>
      </c>
      <c r="T2909" s="5">
        <v>14</v>
      </c>
      <c r="V2909" s="5">
        <v>0.97</v>
      </c>
      <c r="W2909" s="5">
        <v>0.39</v>
      </c>
      <c r="AB2909" s="5">
        <v>6.94</v>
      </c>
      <c r="AE2909" s="5">
        <v>1.6</v>
      </c>
      <c r="AJ2909" s="5">
        <v>27.7</v>
      </c>
      <c r="AN2909" s="5">
        <v>2.8</v>
      </c>
      <c r="AO2909" s="5">
        <v>7.0000000000000007E-2</v>
      </c>
      <c r="AT2909" s="5">
        <v>12</v>
      </c>
      <c r="AV2909" s="5">
        <v>0.22</v>
      </c>
      <c r="AW2909" s="5">
        <v>3.2845000000000001E-3</v>
      </c>
      <c r="AX2909" s="5">
        <v>0.34</v>
      </c>
      <c r="AZ2909" s="5">
        <v>0.12</v>
      </c>
      <c r="BA2909" s="5">
        <v>7.61</v>
      </c>
      <c r="BE2909" s="5">
        <v>0.3</v>
      </c>
      <c r="BH2909" s="5">
        <v>2.5499999999999998</v>
      </c>
      <c r="BO2909" s="5">
        <v>1.99</v>
      </c>
      <c r="BX2909" s="5">
        <v>10.199999999999999</v>
      </c>
    </row>
    <row r="2910" spans="1:77" x14ac:dyDescent="0.2">
      <c r="A2910" s="2" t="s">
        <v>246</v>
      </c>
      <c r="B2910" s="3">
        <v>36067</v>
      </c>
      <c r="C2910" s="4">
        <v>24</v>
      </c>
      <c r="F2910" s="5">
        <v>3.0000000000000001E-3</v>
      </c>
      <c r="G2910" s="5">
        <v>2E-3</v>
      </c>
      <c r="H2910" s="5">
        <v>0.39</v>
      </c>
      <c r="M2910" s="5">
        <v>7.0000000000000007E-2</v>
      </c>
      <c r="O2910" s="5">
        <v>67</v>
      </c>
      <c r="S2910" s="5">
        <v>43</v>
      </c>
      <c r="T2910" s="5">
        <v>14</v>
      </c>
      <c r="V2910" s="5">
        <v>1.2</v>
      </c>
      <c r="W2910" s="5">
        <v>0.37</v>
      </c>
      <c r="AB2910" s="5">
        <v>6.87</v>
      </c>
      <c r="AE2910" s="5">
        <v>1.5</v>
      </c>
      <c r="AJ2910" s="5">
        <v>27.8</v>
      </c>
      <c r="AN2910" s="5">
        <v>3.2</v>
      </c>
      <c r="AO2910" s="5">
        <v>0.06</v>
      </c>
      <c r="AT2910" s="5">
        <v>15</v>
      </c>
      <c r="AV2910" s="5">
        <v>0.22</v>
      </c>
      <c r="AW2910" s="5">
        <v>3.2845000000000001E-3</v>
      </c>
      <c r="AX2910" s="5">
        <v>0.37</v>
      </c>
      <c r="AZ2910" s="5">
        <v>0.11</v>
      </c>
      <c r="BA2910" s="5">
        <v>7.25</v>
      </c>
      <c r="BE2910" s="5">
        <v>0.2</v>
      </c>
      <c r="BH2910" s="5">
        <v>2.4300000000000002</v>
      </c>
      <c r="BO2910" s="5">
        <v>3.39</v>
      </c>
      <c r="BX2910" s="5">
        <v>10.199999999999999</v>
      </c>
    </row>
    <row r="2911" spans="1:77" x14ac:dyDescent="0.2">
      <c r="A2911" s="2" t="s">
        <v>246</v>
      </c>
      <c r="B2911" s="3">
        <v>35704</v>
      </c>
      <c r="C2911" s="4">
        <v>30</v>
      </c>
      <c r="F2911" s="5">
        <v>0.02</v>
      </c>
      <c r="H2911" s="5">
        <v>0.37</v>
      </c>
      <c r="J2911" s="5">
        <v>0.2</v>
      </c>
      <c r="M2911" s="5">
        <v>0.05</v>
      </c>
      <c r="N2911" s="5">
        <v>1</v>
      </c>
      <c r="O2911" s="5">
        <v>60</v>
      </c>
      <c r="Q2911" s="5">
        <v>0.2</v>
      </c>
      <c r="S2911" s="5">
        <v>34</v>
      </c>
      <c r="T2911" s="5">
        <v>14</v>
      </c>
      <c r="U2911" s="5">
        <v>0.2</v>
      </c>
      <c r="V2911" s="5">
        <v>1</v>
      </c>
      <c r="W2911" s="5">
        <v>0.43</v>
      </c>
      <c r="AB2911" s="5">
        <v>7.36</v>
      </c>
      <c r="AI2911" s="5">
        <v>1</v>
      </c>
      <c r="AJ2911" s="5">
        <v>27.9</v>
      </c>
      <c r="AN2911" s="5">
        <v>2.9</v>
      </c>
      <c r="AO2911" s="5">
        <v>7.0000000000000007E-2</v>
      </c>
      <c r="AT2911" s="5">
        <v>13</v>
      </c>
      <c r="AU2911" s="5">
        <v>1</v>
      </c>
      <c r="AV2911" s="5">
        <v>0.22</v>
      </c>
      <c r="AW2911" s="5">
        <v>3.2845000000000001E-3</v>
      </c>
      <c r="AX2911" s="5">
        <v>0.35</v>
      </c>
      <c r="AZ2911" s="5">
        <v>0.12</v>
      </c>
      <c r="BA2911" s="5">
        <v>7.8</v>
      </c>
      <c r="BC2911" s="5">
        <v>1.8E-3</v>
      </c>
      <c r="BE2911" s="5">
        <v>0.3</v>
      </c>
      <c r="BH2911" s="5">
        <v>2.39</v>
      </c>
      <c r="BO2911" s="5">
        <v>3.67</v>
      </c>
      <c r="BX2911" s="5">
        <v>10</v>
      </c>
      <c r="BY2911" s="5">
        <v>1</v>
      </c>
    </row>
    <row r="2912" spans="1:77" x14ac:dyDescent="0.2">
      <c r="A2912" s="2" t="s">
        <v>246</v>
      </c>
      <c r="B2912" s="3">
        <v>35417</v>
      </c>
      <c r="C2912" s="4">
        <v>23</v>
      </c>
      <c r="F2912" s="5">
        <v>4.7999999999999996E-3</v>
      </c>
      <c r="G2912" s="5">
        <v>0.02</v>
      </c>
      <c r="H2912" s="5">
        <v>0.01</v>
      </c>
      <c r="M2912" s="5">
        <v>1.53</v>
      </c>
      <c r="S2912" s="5">
        <v>120</v>
      </c>
      <c r="T2912" s="5">
        <v>51</v>
      </c>
      <c r="V2912" s="5">
        <v>1</v>
      </c>
      <c r="W2912" s="5">
        <v>0.01</v>
      </c>
      <c r="AB2912" s="5">
        <v>5.03</v>
      </c>
      <c r="AE2912" s="5">
        <v>1.7</v>
      </c>
      <c r="AJ2912" s="5">
        <v>65.400000000000006</v>
      </c>
      <c r="AN2912" s="5">
        <v>6.5</v>
      </c>
      <c r="AO2912" s="5">
        <v>0.01</v>
      </c>
      <c r="AT2912" s="5">
        <v>20</v>
      </c>
      <c r="AV2912" s="5">
        <v>22.18</v>
      </c>
      <c r="AW2912" s="5">
        <v>0.02</v>
      </c>
      <c r="AX2912" s="5">
        <v>0.16</v>
      </c>
      <c r="AY2912" s="5">
        <v>0.05</v>
      </c>
      <c r="BA2912" s="5">
        <v>7.03</v>
      </c>
      <c r="BE2912" s="5">
        <v>0.9</v>
      </c>
      <c r="BH2912" s="5">
        <v>4.57</v>
      </c>
      <c r="BO2912" s="5">
        <v>77.3</v>
      </c>
      <c r="BX2912" s="5">
        <v>8.4</v>
      </c>
    </row>
    <row r="2913" spans="1:77" x14ac:dyDescent="0.2">
      <c r="A2913" s="2" t="s">
        <v>153</v>
      </c>
      <c r="B2913" s="3">
        <v>35534</v>
      </c>
      <c r="C2913" s="4">
        <v>23</v>
      </c>
      <c r="F2913" s="5">
        <v>0.01</v>
      </c>
      <c r="G2913" s="5">
        <v>0.01</v>
      </c>
      <c r="H2913" s="5">
        <v>0.01</v>
      </c>
      <c r="M2913" s="5">
        <v>0.7</v>
      </c>
      <c r="S2913" s="5">
        <v>100</v>
      </c>
      <c r="T2913" s="5">
        <v>47</v>
      </c>
      <c r="V2913" s="5">
        <v>1.5</v>
      </c>
      <c r="W2913" s="5">
        <v>0.01</v>
      </c>
      <c r="AB2913" s="5">
        <v>4.82</v>
      </c>
      <c r="AE2913" s="5">
        <v>2</v>
      </c>
      <c r="AJ2913" s="5">
        <v>69.7</v>
      </c>
      <c r="AN2913" s="5">
        <v>6.9</v>
      </c>
      <c r="AO2913" s="5">
        <v>1E-3</v>
      </c>
      <c r="AT2913" s="5">
        <v>27</v>
      </c>
      <c r="AV2913" s="5">
        <v>36.33</v>
      </c>
      <c r="AW2913" s="5">
        <v>0.02</v>
      </c>
      <c r="AX2913" s="5">
        <v>0.11</v>
      </c>
      <c r="AY2913" s="5">
        <v>0.04</v>
      </c>
      <c r="BA2913" s="5">
        <v>6.82</v>
      </c>
      <c r="BE2913" s="5">
        <v>4.5</v>
      </c>
      <c r="BH2913" s="5">
        <v>4.17</v>
      </c>
      <c r="BO2913" s="5">
        <v>44.6</v>
      </c>
      <c r="BX2913" s="5">
        <v>8.1999999999999993</v>
      </c>
    </row>
    <row r="2914" spans="1:77" x14ac:dyDescent="0.2">
      <c r="A2914" s="2" t="s">
        <v>153</v>
      </c>
      <c r="B2914" s="3">
        <v>35760</v>
      </c>
      <c r="C2914" s="4">
        <v>23</v>
      </c>
      <c r="F2914" s="5">
        <v>0.05</v>
      </c>
      <c r="G2914" s="5">
        <v>0.03</v>
      </c>
      <c r="H2914" s="5">
        <v>0.01</v>
      </c>
      <c r="M2914" s="5">
        <v>0.52</v>
      </c>
      <c r="S2914" s="5">
        <v>160</v>
      </c>
      <c r="T2914" s="5">
        <v>57</v>
      </c>
      <c r="V2914" s="5">
        <v>1</v>
      </c>
      <c r="W2914" s="5">
        <v>0.01</v>
      </c>
      <c r="AB2914" s="5">
        <v>5.1100000000000003</v>
      </c>
      <c r="AE2914" s="5">
        <v>1.8</v>
      </c>
      <c r="AJ2914" s="5">
        <v>84.2</v>
      </c>
      <c r="AN2914" s="5">
        <v>14</v>
      </c>
      <c r="AO2914" s="5">
        <v>0.02</v>
      </c>
      <c r="AT2914" s="5">
        <v>33</v>
      </c>
      <c r="AV2914" s="5">
        <v>25.09</v>
      </c>
      <c r="AW2914" s="5">
        <v>0.04</v>
      </c>
      <c r="AX2914" s="5">
        <v>0.18</v>
      </c>
      <c r="AY2914" s="5">
        <v>0.06</v>
      </c>
      <c r="BA2914" s="5">
        <v>7.19</v>
      </c>
      <c r="BE2914" s="5">
        <v>0.4</v>
      </c>
      <c r="BH2914" s="5">
        <v>5.44</v>
      </c>
      <c r="BO2914" s="5">
        <v>62.1</v>
      </c>
      <c r="BX2914" s="5">
        <v>8.3000000000000007</v>
      </c>
    </row>
    <row r="2915" spans="1:77" x14ac:dyDescent="0.2">
      <c r="A2915" s="2" t="s">
        <v>153</v>
      </c>
      <c r="B2915" s="3">
        <v>32224</v>
      </c>
      <c r="C2915" s="4">
        <v>28</v>
      </c>
      <c r="F2915" s="5">
        <v>0.01</v>
      </c>
      <c r="H2915" s="5">
        <v>0.06</v>
      </c>
      <c r="J2915" s="5">
        <v>0.2</v>
      </c>
      <c r="M2915" s="5">
        <v>1.1000000000000001</v>
      </c>
      <c r="N2915" s="5">
        <v>0.1</v>
      </c>
      <c r="Q2915" s="5">
        <v>0.37</v>
      </c>
      <c r="T2915" s="5">
        <v>55.4</v>
      </c>
      <c r="U2915" s="5">
        <v>0.2</v>
      </c>
      <c r="V2915" s="5">
        <v>3</v>
      </c>
      <c r="W2915" s="5">
        <v>0.04</v>
      </c>
      <c r="AB2915" s="5">
        <v>3.5</v>
      </c>
      <c r="AE2915" s="5">
        <v>2</v>
      </c>
      <c r="AI2915" s="5">
        <v>2.5</v>
      </c>
      <c r="AJ2915" s="5">
        <v>79.5</v>
      </c>
      <c r="AN2915" s="5">
        <v>6.6</v>
      </c>
      <c r="AO2915" s="5">
        <v>0.03</v>
      </c>
      <c r="AT2915" s="5">
        <v>56</v>
      </c>
      <c r="AU2915" s="5">
        <v>6.2</v>
      </c>
      <c r="AV2915" s="5">
        <v>36.520000000000003</v>
      </c>
      <c r="AW2915" s="5">
        <v>0.82</v>
      </c>
      <c r="AX2915" s="5">
        <v>1.53</v>
      </c>
      <c r="BA2915" s="5">
        <v>6.79</v>
      </c>
      <c r="BC2915" s="5">
        <v>5.0000000000000001E-3</v>
      </c>
      <c r="BE2915" s="5">
        <v>7.9</v>
      </c>
      <c r="BH2915" s="5">
        <v>5.5</v>
      </c>
      <c r="BO2915" s="5">
        <v>96</v>
      </c>
      <c r="BX2915" s="5">
        <v>8.1</v>
      </c>
      <c r="BY2915" s="5">
        <v>12</v>
      </c>
    </row>
    <row r="2916" spans="1:77" x14ac:dyDescent="0.2">
      <c r="A2916" s="2" t="s">
        <v>153</v>
      </c>
      <c r="B2916" s="3">
        <v>36165</v>
      </c>
      <c r="C2916" s="4">
        <v>23</v>
      </c>
      <c r="F2916" s="5">
        <v>6.0000000000000001E-3</v>
      </c>
      <c r="G2916" s="5">
        <v>4.0000000000000001E-3</v>
      </c>
      <c r="H2916" s="5">
        <v>0.01</v>
      </c>
      <c r="M2916" s="5">
        <v>1.33</v>
      </c>
      <c r="S2916" s="5">
        <v>91</v>
      </c>
      <c r="T2916" s="5">
        <v>145</v>
      </c>
      <c r="V2916" s="5">
        <v>2</v>
      </c>
      <c r="W2916" s="5">
        <v>0.01</v>
      </c>
      <c r="AB2916" s="5">
        <v>4.4000000000000004</v>
      </c>
      <c r="AE2916" s="5">
        <v>3.4</v>
      </c>
      <c r="AJ2916" s="5">
        <v>64.3</v>
      </c>
      <c r="AN2916" s="5">
        <v>8.6</v>
      </c>
      <c r="AO2916" s="5">
        <v>5.0000000000000001E-3</v>
      </c>
      <c r="AT2916" s="5">
        <v>45</v>
      </c>
      <c r="AV2916" s="5">
        <v>44.66</v>
      </c>
      <c r="AW2916" s="5">
        <v>3.284E-3</v>
      </c>
      <c r="AX2916" s="5">
        <v>0.1</v>
      </c>
      <c r="AZ2916" s="5">
        <v>0.03</v>
      </c>
      <c r="BA2916" s="5">
        <v>6.58</v>
      </c>
      <c r="BE2916" s="5">
        <v>7.9</v>
      </c>
      <c r="BH2916" s="5">
        <v>4.09</v>
      </c>
      <c r="BO2916" s="5">
        <v>44.5</v>
      </c>
      <c r="BX2916" s="5">
        <v>9.1999999999999993</v>
      </c>
    </row>
    <row r="2917" spans="1:77" x14ac:dyDescent="0.2">
      <c r="A2917" s="2" t="s">
        <v>153</v>
      </c>
      <c r="B2917" s="3">
        <v>32013</v>
      </c>
      <c r="C2917" s="4">
        <v>22</v>
      </c>
      <c r="F2917" s="5">
        <v>7.0000000000000007E-2</v>
      </c>
      <c r="H2917" s="5">
        <v>0.06</v>
      </c>
      <c r="M2917" s="5">
        <v>1</v>
      </c>
      <c r="S2917" s="5">
        <v>145</v>
      </c>
      <c r="T2917" s="5">
        <v>103</v>
      </c>
      <c r="V2917" s="5">
        <v>3</v>
      </c>
      <c r="W2917" s="5">
        <v>0.21</v>
      </c>
      <c r="AB2917" s="5">
        <v>4.18</v>
      </c>
      <c r="AE2917" s="5">
        <v>2.4</v>
      </c>
      <c r="AJ2917" s="5">
        <v>94.9</v>
      </c>
      <c r="AN2917" s="5">
        <v>7.9</v>
      </c>
      <c r="AO2917" s="5">
        <v>0.03</v>
      </c>
      <c r="AT2917" s="5">
        <v>44</v>
      </c>
      <c r="AV2917" s="5">
        <v>49.2</v>
      </c>
      <c r="AW2917" s="5">
        <v>6.5690000000000002E-3</v>
      </c>
      <c r="AX2917" s="5">
        <v>0.01</v>
      </c>
      <c r="BA2917" s="5">
        <v>6.9</v>
      </c>
      <c r="BE2917" s="5">
        <v>1.1000000000000001</v>
      </c>
      <c r="BH2917" s="5">
        <v>4.7</v>
      </c>
      <c r="BO2917" s="5">
        <v>62.5</v>
      </c>
      <c r="BX2917" s="5">
        <v>8.1</v>
      </c>
      <c r="BY2917" s="5">
        <v>26</v>
      </c>
    </row>
    <row r="2918" spans="1:77" x14ac:dyDescent="0.2">
      <c r="A2918" s="2" t="s">
        <v>153</v>
      </c>
      <c r="B2918" s="3">
        <v>36473</v>
      </c>
      <c r="C2918" s="4">
        <v>23</v>
      </c>
      <c r="F2918" s="5">
        <v>3.0000000000000001E-3</v>
      </c>
      <c r="G2918" s="5">
        <v>0.01</v>
      </c>
      <c r="H2918" s="5">
        <v>0.01</v>
      </c>
      <c r="M2918" s="5">
        <v>0.65</v>
      </c>
      <c r="S2918" s="5">
        <v>110</v>
      </c>
      <c r="T2918" s="5">
        <v>56</v>
      </c>
      <c r="V2918" s="5">
        <v>1.4</v>
      </c>
      <c r="W2918" s="5">
        <v>4.0000000000000001E-3</v>
      </c>
      <c r="AB2918" s="5">
        <v>5.04</v>
      </c>
      <c r="AE2918" s="5">
        <v>2.4</v>
      </c>
      <c r="AJ2918" s="5">
        <v>81.400000000000006</v>
      </c>
      <c r="AN2918" s="5">
        <v>7.7</v>
      </c>
      <c r="AO2918" s="5">
        <v>3.0000000000000001E-3</v>
      </c>
      <c r="AT2918" s="5">
        <v>24</v>
      </c>
      <c r="AV2918" s="5">
        <v>15.09</v>
      </c>
      <c r="AW2918" s="5">
        <v>0.03</v>
      </c>
      <c r="AX2918" s="5">
        <v>0.17</v>
      </c>
      <c r="AZ2918" s="5">
        <v>0.06</v>
      </c>
      <c r="BA2918" s="5">
        <v>7.06</v>
      </c>
      <c r="BE2918" s="5">
        <v>0.4</v>
      </c>
      <c r="BH2918" s="5">
        <v>5.21</v>
      </c>
      <c r="BO2918" s="5">
        <v>72.5</v>
      </c>
      <c r="BX2918" s="5">
        <v>8.6999999999999993</v>
      </c>
    </row>
    <row r="2919" spans="1:77" x14ac:dyDescent="0.2">
      <c r="A2919" s="2" t="s">
        <v>153</v>
      </c>
      <c r="B2919" s="3">
        <v>41932</v>
      </c>
      <c r="C2919" s="4">
        <v>32</v>
      </c>
      <c r="G2919" s="5">
        <v>5.0000000000000001E-3</v>
      </c>
      <c r="H2919" s="5">
        <v>0.08</v>
      </c>
      <c r="J2919" s="5">
        <v>1</v>
      </c>
      <c r="M2919" s="5">
        <v>0.79</v>
      </c>
      <c r="N2919" s="5">
        <v>0.2</v>
      </c>
      <c r="Q2919" s="5">
        <v>0.02</v>
      </c>
      <c r="S2919" s="5">
        <v>137</v>
      </c>
      <c r="T2919" s="5">
        <v>38</v>
      </c>
      <c r="U2919" s="5">
        <v>0.2</v>
      </c>
      <c r="V2919" s="5">
        <v>2.6</v>
      </c>
      <c r="W2919" s="5">
        <v>2.15</v>
      </c>
      <c r="AB2919" s="5">
        <v>10.86</v>
      </c>
      <c r="AD2919" s="5">
        <v>5.07</v>
      </c>
      <c r="AE2919" s="5">
        <v>1.35</v>
      </c>
      <c r="AI2919" s="5">
        <v>0.5</v>
      </c>
      <c r="AJ2919" s="5">
        <v>90.2</v>
      </c>
      <c r="AN2919" s="5">
        <v>15</v>
      </c>
      <c r="AO2919" s="5">
        <v>0.16</v>
      </c>
      <c r="AT2919" s="5">
        <v>30.4</v>
      </c>
      <c r="AU2919" s="5">
        <v>0.8</v>
      </c>
      <c r="AV2919" s="5">
        <v>0.22</v>
      </c>
      <c r="AW2919" s="5">
        <v>5.2599999999999999E-3</v>
      </c>
      <c r="AX2919" s="5">
        <v>0.01</v>
      </c>
      <c r="AY2919" s="5">
        <v>0.03</v>
      </c>
      <c r="BA2919" s="5">
        <v>7.25</v>
      </c>
      <c r="BC2919" s="5">
        <v>4.7999999999999996E-3</v>
      </c>
      <c r="BH2919" s="5">
        <v>7.38</v>
      </c>
      <c r="BO2919" s="5">
        <v>76.8</v>
      </c>
      <c r="BQ2919" s="5">
        <v>10.050000000000001</v>
      </c>
      <c r="BR2919" s="5">
        <v>9.5500000000000007</v>
      </c>
      <c r="BX2919" s="5">
        <v>9.8000000000000007</v>
      </c>
      <c r="BY2919" s="5">
        <v>2.2000000000000002</v>
      </c>
    </row>
    <row r="2920" spans="1:77" x14ac:dyDescent="0.2">
      <c r="A2920" s="2" t="s">
        <v>153</v>
      </c>
      <c r="B2920" s="3">
        <v>40798</v>
      </c>
      <c r="C2920" s="4">
        <v>37</v>
      </c>
      <c r="G2920" s="5">
        <v>6.0000000000000001E-3</v>
      </c>
      <c r="H2920" s="5">
        <v>0.08</v>
      </c>
      <c r="J2920" s="5">
        <v>1.9</v>
      </c>
      <c r="M2920" s="5">
        <v>0.76</v>
      </c>
      <c r="N2920" s="5">
        <v>0.2</v>
      </c>
      <c r="Q2920" s="5">
        <v>0.02</v>
      </c>
      <c r="S2920" s="5">
        <v>158</v>
      </c>
      <c r="T2920" s="5">
        <v>42</v>
      </c>
      <c r="U2920" s="5">
        <v>0.2</v>
      </c>
      <c r="V2920" s="5">
        <v>2.4</v>
      </c>
      <c r="W2920" s="5">
        <v>2.21</v>
      </c>
      <c r="AB2920" s="5">
        <v>10.74</v>
      </c>
      <c r="AD2920" s="5">
        <v>2.33</v>
      </c>
      <c r="AE2920" s="5">
        <v>1.51</v>
      </c>
      <c r="AI2920" s="5">
        <v>0.5</v>
      </c>
      <c r="AJ2920" s="5">
        <v>85.7</v>
      </c>
      <c r="AN2920" s="5">
        <v>14.8</v>
      </c>
      <c r="AO2920" s="5">
        <v>0.18</v>
      </c>
      <c r="AS2920" s="5">
        <v>0.92</v>
      </c>
      <c r="AT2920" s="5">
        <v>26.6</v>
      </c>
      <c r="AU2920" s="5">
        <v>0.5</v>
      </c>
      <c r="AV2920" s="5">
        <v>0.22</v>
      </c>
      <c r="AW2920" s="5">
        <v>6.5700000000000003E-3</v>
      </c>
      <c r="AX2920" s="5">
        <v>0.01</v>
      </c>
      <c r="BA2920" s="5">
        <v>7</v>
      </c>
      <c r="BC2920" s="5">
        <v>1E-3</v>
      </c>
      <c r="BF2920" s="5">
        <v>0.25</v>
      </c>
      <c r="BH2920" s="5">
        <v>7.25</v>
      </c>
      <c r="BO2920" s="5">
        <v>84.2</v>
      </c>
      <c r="BQ2920" s="5">
        <v>10.19</v>
      </c>
      <c r="BR2920" s="5">
        <v>10.43</v>
      </c>
      <c r="BS2920" s="5">
        <v>0.2</v>
      </c>
      <c r="BT2920" s="5">
        <v>89</v>
      </c>
      <c r="BV2920" s="5">
        <v>0.5</v>
      </c>
      <c r="BW2920" s="5">
        <v>0.23</v>
      </c>
      <c r="BX2920" s="5">
        <v>9.9</v>
      </c>
      <c r="BY2920" s="5">
        <v>0.5</v>
      </c>
    </row>
    <row r="2921" spans="1:77" x14ac:dyDescent="0.2">
      <c r="A2921" s="2" t="s">
        <v>153</v>
      </c>
      <c r="B2921" s="3">
        <v>36662</v>
      </c>
      <c r="C2921" s="4">
        <v>23</v>
      </c>
      <c r="F2921" s="5">
        <v>2E-3</v>
      </c>
      <c r="G2921" s="5">
        <v>1E-3</v>
      </c>
      <c r="H2921" s="5">
        <v>0.01</v>
      </c>
      <c r="M2921" s="5">
        <v>1.04</v>
      </c>
      <c r="S2921" s="5">
        <v>78</v>
      </c>
      <c r="T2921" s="5">
        <v>78</v>
      </c>
      <c r="V2921" s="5">
        <v>2.5</v>
      </c>
      <c r="W2921" s="5">
        <v>3.0000000000000001E-3</v>
      </c>
      <c r="AB2921" s="5">
        <v>4.3899999999999997</v>
      </c>
      <c r="AE2921" s="5">
        <v>2.6</v>
      </c>
      <c r="AJ2921" s="5">
        <v>72.8</v>
      </c>
      <c r="AN2921" s="5">
        <v>6.4</v>
      </c>
      <c r="AO2921" s="5">
        <v>1E-3</v>
      </c>
      <c r="AT2921" s="5">
        <v>32</v>
      </c>
      <c r="AV2921" s="5">
        <v>35.94</v>
      </c>
      <c r="AW2921" s="5">
        <v>3.2845000000000001E-3</v>
      </c>
      <c r="AX2921" s="5">
        <v>0.1</v>
      </c>
      <c r="AZ2921" s="5">
        <v>0.04</v>
      </c>
      <c r="BA2921" s="5">
        <v>6.53</v>
      </c>
      <c r="BE2921" s="5">
        <v>7.3</v>
      </c>
      <c r="BH2921" s="5">
        <v>3.74</v>
      </c>
      <c r="BO2921" s="5">
        <v>37.200000000000003</v>
      </c>
      <c r="BX2921" s="5">
        <v>8.8000000000000007</v>
      </c>
    </row>
    <row r="2922" spans="1:77" x14ac:dyDescent="0.2">
      <c r="A2922" s="2" t="s">
        <v>153</v>
      </c>
      <c r="B2922" s="3">
        <v>38893</v>
      </c>
      <c r="C2922" s="4">
        <v>31</v>
      </c>
      <c r="F2922" s="5">
        <v>0.02</v>
      </c>
      <c r="H2922" s="5">
        <v>0.1</v>
      </c>
      <c r="J2922" s="5">
        <v>24</v>
      </c>
      <c r="M2922" s="5">
        <v>2.08</v>
      </c>
      <c r="N2922" s="5">
        <v>10</v>
      </c>
      <c r="Q2922" s="5">
        <v>1</v>
      </c>
      <c r="S2922" s="5">
        <v>181.92</v>
      </c>
      <c r="T2922" s="5">
        <v>54</v>
      </c>
      <c r="U2922" s="5">
        <v>5</v>
      </c>
      <c r="V2922" s="5">
        <v>2.6</v>
      </c>
      <c r="W2922" s="5">
        <v>2.29</v>
      </c>
      <c r="AD2922" s="5">
        <v>2.68</v>
      </c>
      <c r="AE2922" s="5">
        <v>1.85</v>
      </c>
      <c r="AI2922" s="5">
        <v>10</v>
      </c>
      <c r="AJ2922" s="5">
        <v>105.8</v>
      </c>
      <c r="AN2922" s="5">
        <v>15.93</v>
      </c>
      <c r="AO2922" s="5">
        <v>0.27</v>
      </c>
      <c r="AT2922" s="5">
        <v>29.2</v>
      </c>
      <c r="AU2922" s="5">
        <v>10</v>
      </c>
      <c r="AV2922" s="5">
        <v>0.48</v>
      </c>
      <c r="AW2922" s="5">
        <v>0.02</v>
      </c>
      <c r="AX2922" s="5">
        <v>0.06</v>
      </c>
      <c r="BA2922" s="5">
        <v>7.04</v>
      </c>
      <c r="BC2922" s="5">
        <v>0.1</v>
      </c>
      <c r="BE2922" s="5">
        <v>0.1</v>
      </c>
      <c r="BH2922" s="5">
        <v>7.23</v>
      </c>
      <c r="BO2922" s="5">
        <v>131</v>
      </c>
      <c r="BQ2922" s="5">
        <v>11.49</v>
      </c>
      <c r="BR2922" s="5">
        <v>11.8</v>
      </c>
      <c r="BX2922" s="5">
        <v>9.6999999999999993</v>
      </c>
      <c r="BY2922" s="5">
        <v>10</v>
      </c>
    </row>
    <row r="2923" spans="1:77" x14ac:dyDescent="0.2">
      <c r="A2923" s="2" t="s">
        <v>153</v>
      </c>
      <c r="B2923" s="3">
        <v>38694</v>
      </c>
      <c r="C2923" s="4">
        <v>33</v>
      </c>
      <c r="F2923" s="5">
        <v>3.98</v>
      </c>
      <c r="H2923" s="5">
        <v>0.73</v>
      </c>
      <c r="J2923" s="5">
        <v>2</v>
      </c>
      <c r="M2923" s="5">
        <v>0.3</v>
      </c>
      <c r="N2923" s="5">
        <v>2</v>
      </c>
      <c r="Q2923" s="5">
        <v>0.5</v>
      </c>
      <c r="S2923" s="5">
        <v>193</v>
      </c>
      <c r="T2923" s="5">
        <v>45</v>
      </c>
      <c r="U2923" s="5">
        <v>6</v>
      </c>
      <c r="V2923" s="5">
        <v>14</v>
      </c>
      <c r="W2923" s="5">
        <v>3.19</v>
      </c>
      <c r="AB2923" s="5">
        <v>12.63</v>
      </c>
      <c r="AD2923" s="5">
        <v>1.39</v>
      </c>
      <c r="AE2923" s="5">
        <v>3.2</v>
      </c>
      <c r="AI2923" s="5">
        <v>1</v>
      </c>
      <c r="AJ2923" s="5">
        <v>84.8</v>
      </c>
      <c r="AN2923" s="5">
        <v>14.3</v>
      </c>
      <c r="AO2923" s="5">
        <v>0.26</v>
      </c>
      <c r="AT2923" s="5">
        <v>21</v>
      </c>
      <c r="AU2923" s="5">
        <v>5</v>
      </c>
      <c r="AV2923" s="5">
        <v>0.44</v>
      </c>
      <c r="AW2923" s="5">
        <v>0.03</v>
      </c>
      <c r="AX2923" s="5">
        <v>0.45</v>
      </c>
      <c r="BA2923" s="5">
        <v>7.2</v>
      </c>
      <c r="BC2923" s="5">
        <v>0.1</v>
      </c>
      <c r="BE2923" s="5">
        <v>0.5</v>
      </c>
      <c r="BH2923" s="5">
        <v>8.4</v>
      </c>
      <c r="BI2923" s="5">
        <v>0.1</v>
      </c>
      <c r="BO2923" s="5">
        <v>102</v>
      </c>
      <c r="BQ2923" s="5">
        <v>-11.8</v>
      </c>
      <c r="BR2923" s="5">
        <v>11.96</v>
      </c>
      <c r="BX2923" s="5">
        <v>9.6</v>
      </c>
      <c r="BY2923" s="5">
        <v>7</v>
      </c>
    </row>
    <row r="2924" spans="1:77" x14ac:dyDescent="0.2">
      <c r="A2924" s="2" t="s">
        <v>173</v>
      </c>
      <c r="B2924" s="3">
        <v>42158</v>
      </c>
      <c r="C2924" s="4">
        <v>25</v>
      </c>
      <c r="G2924" s="5">
        <v>0.01</v>
      </c>
      <c r="H2924" s="5">
        <v>0.01</v>
      </c>
      <c r="M2924" s="5">
        <v>1.34</v>
      </c>
      <c r="S2924" s="5">
        <v>45.9</v>
      </c>
      <c r="T2924" s="5">
        <v>32</v>
      </c>
      <c r="V2924" s="5">
        <v>1.6</v>
      </c>
      <c r="W2924" s="5">
        <v>0.02</v>
      </c>
      <c r="AB2924" s="5">
        <v>2.4900000000000002</v>
      </c>
      <c r="AC2924" s="5">
        <v>10</v>
      </c>
      <c r="AD2924" s="5">
        <v>2.6</v>
      </c>
      <c r="AE2924" s="5">
        <v>11.5</v>
      </c>
      <c r="AJ2924" s="5">
        <v>43.4</v>
      </c>
      <c r="AN2924" s="5">
        <v>7.33</v>
      </c>
      <c r="AO2924" s="5">
        <v>5.0000000000000001E-3</v>
      </c>
      <c r="AT2924" s="5">
        <v>13.5</v>
      </c>
      <c r="AV2924" s="5">
        <v>64.63</v>
      </c>
      <c r="AW2924" s="5">
        <v>3.2799999999999999E-3</v>
      </c>
      <c r="AX2924" s="5">
        <v>0.06</v>
      </c>
      <c r="BA2924" s="5">
        <v>6.04</v>
      </c>
      <c r="BF2924" s="5">
        <v>4.3600000000000003</v>
      </c>
      <c r="BH2924" s="5">
        <v>1.22</v>
      </c>
      <c r="BO2924" s="5">
        <v>34.200000000000003</v>
      </c>
      <c r="BQ2924" s="5">
        <v>3.88</v>
      </c>
      <c r="BR2924" s="5">
        <v>3.78</v>
      </c>
      <c r="BX2924" s="5">
        <v>9.9</v>
      </c>
    </row>
    <row r="2925" spans="1:77" x14ac:dyDescent="0.2">
      <c r="A2925" s="2" t="s">
        <v>173</v>
      </c>
      <c r="B2925" s="3">
        <v>41774</v>
      </c>
      <c r="C2925" s="4">
        <v>33</v>
      </c>
      <c r="G2925" s="5">
        <v>0.01</v>
      </c>
      <c r="H2925" s="5">
        <v>0.01</v>
      </c>
      <c r="J2925" s="5">
        <v>0.2</v>
      </c>
      <c r="M2925" s="5">
        <v>1.31</v>
      </c>
      <c r="N2925" s="5">
        <v>0.2</v>
      </c>
      <c r="Q2925" s="5">
        <v>0.15</v>
      </c>
      <c r="S2925" s="5">
        <v>39.700000000000003</v>
      </c>
      <c r="T2925" s="5">
        <v>25</v>
      </c>
      <c r="U2925" s="5">
        <v>0.3</v>
      </c>
      <c r="V2925" s="5">
        <v>1.5</v>
      </c>
      <c r="W2925" s="5">
        <v>0.03</v>
      </c>
      <c r="AB2925" s="5">
        <v>2.48</v>
      </c>
      <c r="AD2925" s="5">
        <v>0.83</v>
      </c>
      <c r="AE2925" s="5">
        <v>11</v>
      </c>
      <c r="AI2925" s="5">
        <v>0.6</v>
      </c>
      <c r="AJ2925" s="5">
        <v>38.299999999999997</v>
      </c>
      <c r="AN2925" s="5">
        <v>6.4</v>
      </c>
      <c r="AO2925" s="5">
        <v>5.0000000000000001E-3</v>
      </c>
      <c r="AT2925" s="5">
        <v>13.7</v>
      </c>
      <c r="AU2925" s="5">
        <v>0.7</v>
      </c>
      <c r="AV2925" s="5">
        <v>61.97</v>
      </c>
      <c r="AW2925" s="5">
        <v>3.2799999999999999E-3</v>
      </c>
      <c r="AX2925" s="5">
        <v>0.05</v>
      </c>
      <c r="AY2925" s="5">
        <v>0.02</v>
      </c>
      <c r="BA2925" s="5">
        <v>6.23</v>
      </c>
      <c r="BC2925" s="5">
        <v>1E-3</v>
      </c>
      <c r="BF2925" s="5">
        <v>3.87</v>
      </c>
      <c r="BH2925" s="5">
        <v>1.04</v>
      </c>
      <c r="BO2925" s="5">
        <v>32.299999999999997</v>
      </c>
      <c r="BQ2925" s="5">
        <v>3.42</v>
      </c>
      <c r="BR2925" s="5">
        <v>3.39</v>
      </c>
      <c r="BX2925" s="5">
        <v>9.5</v>
      </c>
      <c r="BY2925" s="5">
        <v>4.7</v>
      </c>
    </row>
    <row r="2926" spans="1:77" x14ac:dyDescent="0.2">
      <c r="A2926" s="2" t="s">
        <v>173</v>
      </c>
      <c r="B2926" s="3">
        <v>41485</v>
      </c>
      <c r="C2926" s="4">
        <v>27</v>
      </c>
      <c r="G2926" s="5">
        <v>0.01</v>
      </c>
      <c r="H2926" s="5">
        <v>0.01</v>
      </c>
      <c r="J2926" s="5">
        <v>0.3</v>
      </c>
      <c r="M2926" s="5">
        <v>0.99</v>
      </c>
      <c r="S2926" s="5">
        <v>40.1</v>
      </c>
      <c r="T2926" s="5">
        <v>25</v>
      </c>
      <c r="U2926" s="5">
        <v>0.9</v>
      </c>
      <c r="V2926" s="5">
        <v>1.6</v>
      </c>
      <c r="W2926" s="5">
        <v>0.06</v>
      </c>
      <c r="AB2926" s="5">
        <v>2.81</v>
      </c>
      <c r="AD2926" s="5">
        <v>4.17</v>
      </c>
      <c r="AE2926" s="5">
        <v>11</v>
      </c>
      <c r="AI2926" s="5">
        <v>0.5</v>
      </c>
      <c r="AJ2926" s="5">
        <v>37.5</v>
      </c>
      <c r="AN2926" s="5">
        <v>6.11</v>
      </c>
      <c r="AO2926" s="5">
        <v>5.0000000000000001E-3</v>
      </c>
      <c r="AT2926" s="5">
        <v>14.7</v>
      </c>
      <c r="AV2926" s="5">
        <v>57.54</v>
      </c>
      <c r="AW2926" s="5">
        <v>3.2799999999999999E-3</v>
      </c>
      <c r="AX2926" s="5">
        <v>0.05</v>
      </c>
      <c r="BA2926" s="5">
        <v>5.78</v>
      </c>
      <c r="BF2926" s="5">
        <v>4.87</v>
      </c>
      <c r="BH2926" s="5">
        <v>0.92</v>
      </c>
      <c r="BO2926" s="5">
        <v>35.299999999999997</v>
      </c>
      <c r="BQ2926" s="5">
        <v>3.29</v>
      </c>
      <c r="BR2926" s="5">
        <v>3.43</v>
      </c>
      <c r="BX2926" s="5">
        <v>9.5</v>
      </c>
    </row>
    <row r="2927" spans="1:77" x14ac:dyDescent="0.2">
      <c r="A2927" s="2" t="s">
        <v>173</v>
      </c>
      <c r="B2927" s="3">
        <v>32456</v>
      </c>
      <c r="C2927" s="4">
        <v>27</v>
      </c>
      <c r="F2927" s="5">
        <v>0.01</v>
      </c>
      <c r="H2927" s="5">
        <v>0.09</v>
      </c>
      <c r="M2927" s="5">
        <v>0.28000000000000003</v>
      </c>
      <c r="N2927" s="5">
        <v>0.2</v>
      </c>
      <c r="Q2927" s="5">
        <v>0.02</v>
      </c>
      <c r="S2927" s="5">
        <v>136</v>
      </c>
      <c r="T2927" s="5">
        <v>25</v>
      </c>
      <c r="U2927" s="5">
        <v>0.1</v>
      </c>
      <c r="V2927" s="5">
        <v>2</v>
      </c>
      <c r="W2927" s="5">
        <v>0.15</v>
      </c>
      <c r="AB2927" s="5">
        <v>8.19</v>
      </c>
      <c r="AE2927" s="5">
        <v>1.5</v>
      </c>
      <c r="AI2927" s="5">
        <v>1.3</v>
      </c>
      <c r="AJ2927" s="5">
        <v>58.5</v>
      </c>
      <c r="AN2927" s="5">
        <v>7.7</v>
      </c>
      <c r="AO2927" s="5">
        <v>0.17</v>
      </c>
      <c r="AT2927" s="5">
        <v>18</v>
      </c>
      <c r="AU2927" s="5">
        <v>0.8</v>
      </c>
      <c r="AV2927" s="5">
        <v>7.25</v>
      </c>
      <c r="AW2927" s="5">
        <v>0.32</v>
      </c>
      <c r="AX2927" s="5">
        <v>1.53</v>
      </c>
      <c r="BA2927" s="5">
        <v>7.05</v>
      </c>
      <c r="BE2927" s="5">
        <v>0.3</v>
      </c>
      <c r="BH2927" s="5">
        <v>4.09</v>
      </c>
      <c r="BO2927" s="5">
        <v>78.400000000000006</v>
      </c>
      <c r="BX2927" s="5">
        <v>8.6999999999999993</v>
      </c>
      <c r="BY2927" s="5">
        <v>1.7</v>
      </c>
    </row>
    <row r="2928" spans="1:77" x14ac:dyDescent="0.2">
      <c r="A2928" s="2" t="s">
        <v>173</v>
      </c>
      <c r="B2928" s="3">
        <v>35907</v>
      </c>
      <c r="C2928" s="4">
        <v>23</v>
      </c>
      <c r="F2928" s="5">
        <v>2E-3</v>
      </c>
      <c r="G2928" s="5">
        <v>4.0000000000000001E-3</v>
      </c>
      <c r="H2928" s="5">
        <v>0.01</v>
      </c>
      <c r="M2928" s="5">
        <v>0.61</v>
      </c>
      <c r="S2928" s="5">
        <v>130</v>
      </c>
      <c r="T2928" s="5">
        <v>100</v>
      </c>
      <c r="V2928" s="5">
        <v>1.5</v>
      </c>
      <c r="W2928" s="5">
        <v>4.0000000000000001E-3</v>
      </c>
      <c r="AB2928" s="5">
        <v>4.4800000000000004</v>
      </c>
      <c r="AE2928" s="5">
        <v>3.6</v>
      </c>
      <c r="AJ2928" s="5">
        <v>85.6</v>
      </c>
      <c r="AN2928" s="5">
        <v>12</v>
      </c>
      <c r="AO2928" s="5">
        <v>2E-3</v>
      </c>
      <c r="AT2928" s="5">
        <v>26</v>
      </c>
      <c r="AV2928" s="5">
        <v>52.21</v>
      </c>
      <c r="AW2928" s="5">
        <v>6.5680000000000001E-3</v>
      </c>
      <c r="AX2928" s="5">
        <v>0.1</v>
      </c>
      <c r="AZ2928" s="5">
        <v>0.03</v>
      </c>
      <c r="BA2928" s="5">
        <v>6.87</v>
      </c>
      <c r="BE2928" s="5">
        <v>7.4</v>
      </c>
      <c r="BH2928" s="5">
        <v>3.98</v>
      </c>
      <c r="BO2928" s="5">
        <v>31.1</v>
      </c>
      <c r="BX2928" s="5">
        <v>8.4</v>
      </c>
    </row>
    <row r="2929" spans="1:77" x14ac:dyDescent="0.2">
      <c r="A2929" s="2" t="s">
        <v>173</v>
      </c>
      <c r="B2929" s="3">
        <v>36270</v>
      </c>
      <c r="C2929" s="4">
        <v>23</v>
      </c>
      <c r="F2929" s="5">
        <v>0.87</v>
      </c>
      <c r="G2929" s="5">
        <v>0.97</v>
      </c>
      <c r="H2929" s="5">
        <v>0.02</v>
      </c>
      <c r="S2929" s="5">
        <v>29</v>
      </c>
      <c r="T2929" s="5">
        <v>94</v>
      </c>
      <c r="V2929" s="5">
        <v>14</v>
      </c>
      <c r="W2929" s="5">
        <v>0.22</v>
      </c>
      <c r="AB2929" s="5">
        <v>1.53</v>
      </c>
      <c r="AE2929" s="5">
        <v>14</v>
      </c>
      <c r="AJ2929" s="5">
        <v>49.9</v>
      </c>
      <c r="AN2929" s="5">
        <v>10</v>
      </c>
      <c r="AO2929" s="5">
        <v>0.66</v>
      </c>
      <c r="AT2929" s="5">
        <v>33</v>
      </c>
      <c r="AV2929" s="5">
        <v>14.25</v>
      </c>
      <c r="AW2929" s="5">
        <v>0.06</v>
      </c>
      <c r="AX2929" s="5">
        <v>0.02</v>
      </c>
      <c r="AZ2929" s="5">
        <v>0.01</v>
      </c>
      <c r="BA2929" s="5">
        <v>5.61</v>
      </c>
      <c r="BE2929" s="5">
        <v>1.3</v>
      </c>
      <c r="BH2929" s="5">
        <v>0.53</v>
      </c>
      <c r="BI2929" s="5">
        <v>1.75</v>
      </c>
      <c r="BO2929" s="5">
        <v>45.8</v>
      </c>
      <c r="BX2929" s="5">
        <v>6.9</v>
      </c>
    </row>
    <row r="2930" spans="1:77" x14ac:dyDescent="0.2">
      <c r="A2930" s="2" t="s">
        <v>173</v>
      </c>
      <c r="B2930" s="3">
        <v>38503</v>
      </c>
      <c r="C2930" s="4">
        <v>32</v>
      </c>
      <c r="F2930" s="5">
        <v>0.46</v>
      </c>
      <c r="G2930" s="5">
        <v>0.46</v>
      </c>
      <c r="H2930" s="5">
        <v>0.01</v>
      </c>
      <c r="J2930" s="5">
        <v>0.2</v>
      </c>
      <c r="M2930" s="5">
        <v>1.32</v>
      </c>
      <c r="N2930" s="5">
        <v>1.8</v>
      </c>
      <c r="O2930" s="5">
        <v>31</v>
      </c>
      <c r="Q2930" s="5">
        <v>0.81</v>
      </c>
      <c r="S2930" s="5">
        <v>35.799999999999997</v>
      </c>
      <c r="T2930" s="5">
        <v>25</v>
      </c>
      <c r="U2930" s="5">
        <v>1.9</v>
      </c>
      <c r="V2930" s="5">
        <v>15</v>
      </c>
      <c r="W2930" s="5">
        <v>0.06</v>
      </c>
      <c r="AB2930" s="5">
        <v>1.94</v>
      </c>
      <c r="AE2930" s="5">
        <v>9.24</v>
      </c>
      <c r="AI2930" s="5">
        <v>4.3</v>
      </c>
      <c r="AJ2930" s="5">
        <v>43.8</v>
      </c>
      <c r="AN2930" s="5">
        <v>11.3</v>
      </c>
      <c r="AO2930" s="5">
        <v>0.62</v>
      </c>
      <c r="AT2930" s="5">
        <v>17.600000000000001</v>
      </c>
      <c r="AU2930" s="5">
        <v>0.9</v>
      </c>
      <c r="AV2930" s="5">
        <v>121.02</v>
      </c>
      <c r="AW2930" s="5">
        <v>0.09</v>
      </c>
      <c r="AX2930" s="5">
        <v>0.01</v>
      </c>
      <c r="AZ2930" s="5">
        <v>0.01</v>
      </c>
      <c r="BA2930" s="5">
        <v>5.38</v>
      </c>
      <c r="BC2930" s="5">
        <v>3.2000000000000002E-3</v>
      </c>
      <c r="BE2930" s="5">
        <v>3.8</v>
      </c>
      <c r="BH2930" s="5">
        <v>0.42</v>
      </c>
      <c r="BO2930" s="5">
        <v>35.4</v>
      </c>
      <c r="BX2930" s="5">
        <v>8.8000000000000007</v>
      </c>
      <c r="BY2930" s="5">
        <v>18</v>
      </c>
    </row>
    <row r="2931" spans="1:77" x14ac:dyDescent="0.2">
      <c r="A2931" s="2" t="s">
        <v>173</v>
      </c>
      <c r="B2931" s="3">
        <v>38259</v>
      </c>
      <c r="C2931" s="4">
        <v>31</v>
      </c>
      <c r="F2931" s="5">
        <v>0.63</v>
      </c>
      <c r="G2931" s="5">
        <v>0.55000000000000004</v>
      </c>
      <c r="H2931" s="5">
        <v>0.01</v>
      </c>
      <c r="J2931" s="5">
        <v>0.4</v>
      </c>
      <c r="M2931" s="5">
        <v>1.1200000000000001</v>
      </c>
      <c r="N2931" s="5">
        <v>2.7</v>
      </c>
      <c r="O2931" s="5">
        <v>12</v>
      </c>
      <c r="Q2931" s="5">
        <v>0.69</v>
      </c>
      <c r="S2931" s="5">
        <v>31.4</v>
      </c>
      <c r="T2931" s="5">
        <v>33</v>
      </c>
      <c r="U2931" s="5">
        <v>2.2000000000000002</v>
      </c>
      <c r="V2931" s="5">
        <v>16</v>
      </c>
      <c r="W2931" s="5">
        <v>0.08</v>
      </c>
      <c r="AE2931" s="5">
        <v>11.9</v>
      </c>
      <c r="AI2931" s="5">
        <v>5.6</v>
      </c>
      <c r="AJ2931" s="5">
        <v>38.6</v>
      </c>
      <c r="AN2931" s="5">
        <v>10.6</v>
      </c>
      <c r="AO2931" s="5">
        <v>0.66</v>
      </c>
      <c r="AT2931" s="5">
        <v>15.5</v>
      </c>
      <c r="AU2931" s="5">
        <v>1.6</v>
      </c>
      <c r="AV2931" s="5">
        <v>77.91</v>
      </c>
      <c r="AW2931" s="5">
        <v>0.11</v>
      </c>
      <c r="AX2931" s="5">
        <v>0.02</v>
      </c>
      <c r="AZ2931" s="5">
        <v>0.01</v>
      </c>
      <c r="BA2931" s="5">
        <v>5.0999999999999996</v>
      </c>
      <c r="BC2931" s="5">
        <v>0.01</v>
      </c>
      <c r="BE2931" s="5">
        <v>1.4</v>
      </c>
      <c r="BH2931" s="5">
        <v>0.65</v>
      </c>
      <c r="BO2931" s="5">
        <v>27.3</v>
      </c>
      <c r="BX2931" s="5">
        <v>12.4</v>
      </c>
      <c r="BY2931" s="5">
        <v>41</v>
      </c>
    </row>
    <row r="2932" spans="1:77" x14ac:dyDescent="0.2">
      <c r="A2932" s="2" t="s">
        <v>173</v>
      </c>
      <c r="B2932" s="3">
        <v>38110</v>
      </c>
      <c r="C2932" s="4">
        <v>32</v>
      </c>
      <c r="F2932" s="5">
        <v>0.94</v>
      </c>
      <c r="G2932" s="5">
        <v>0.63</v>
      </c>
      <c r="H2932" s="5">
        <v>0.01</v>
      </c>
      <c r="J2932" s="5">
        <v>0.5</v>
      </c>
      <c r="M2932" s="5">
        <v>1.36</v>
      </c>
      <c r="N2932" s="5">
        <v>7.6</v>
      </c>
      <c r="O2932" s="5">
        <v>10</v>
      </c>
      <c r="Q2932" s="5">
        <v>0.39</v>
      </c>
      <c r="S2932" s="5">
        <v>28.6</v>
      </c>
      <c r="T2932" s="5">
        <v>30</v>
      </c>
      <c r="U2932" s="5">
        <v>3</v>
      </c>
      <c r="V2932" s="5">
        <v>19</v>
      </c>
      <c r="W2932" s="5">
        <v>0.4</v>
      </c>
      <c r="AB2932" s="5">
        <v>1.77</v>
      </c>
      <c r="AE2932" s="5">
        <v>9.8800000000000008</v>
      </c>
      <c r="AI2932" s="5">
        <v>6.7</v>
      </c>
      <c r="AJ2932" s="5">
        <v>25.8</v>
      </c>
      <c r="AN2932" s="5">
        <v>8.7799999999999994</v>
      </c>
      <c r="AO2932" s="5">
        <v>0.6</v>
      </c>
      <c r="AT2932" s="5">
        <v>19.7</v>
      </c>
      <c r="AU2932" s="5">
        <v>1.4</v>
      </c>
      <c r="AV2932" s="5">
        <v>59.4</v>
      </c>
      <c r="AW2932" s="5">
        <v>0.11</v>
      </c>
      <c r="AX2932" s="5">
        <v>0.02</v>
      </c>
      <c r="AZ2932" s="5">
        <v>0.01</v>
      </c>
      <c r="BA2932" s="5">
        <v>5.26</v>
      </c>
      <c r="BC2932" s="5">
        <v>6.6E-3</v>
      </c>
      <c r="BE2932" s="5">
        <v>5.52</v>
      </c>
      <c r="BH2932" s="5">
        <v>0.73</v>
      </c>
      <c r="BO2932" s="5">
        <v>23.9</v>
      </c>
      <c r="BX2932" s="5">
        <v>8.1999999999999993</v>
      </c>
      <c r="BY2932" s="5">
        <v>88</v>
      </c>
    </row>
    <row r="2933" spans="1:77" x14ac:dyDescent="0.2">
      <c r="A2933" s="2" t="s">
        <v>173</v>
      </c>
      <c r="B2933" s="3">
        <v>37943</v>
      </c>
      <c r="C2933" s="4">
        <v>32</v>
      </c>
      <c r="F2933" s="5">
        <v>0.67</v>
      </c>
      <c r="G2933" s="5">
        <v>0.63</v>
      </c>
      <c r="H2933" s="5">
        <v>0.01</v>
      </c>
      <c r="J2933" s="5">
        <v>0.4</v>
      </c>
      <c r="M2933" s="5">
        <v>1.62</v>
      </c>
      <c r="N2933" s="5">
        <v>3.1</v>
      </c>
      <c r="O2933" s="5">
        <v>16</v>
      </c>
      <c r="Q2933" s="5">
        <v>0.43</v>
      </c>
      <c r="S2933" s="5">
        <v>23.5</v>
      </c>
      <c r="T2933" s="5">
        <v>31</v>
      </c>
      <c r="U2933" s="5">
        <v>2.6</v>
      </c>
      <c r="V2933" s="5">
        <v>21</v>
      </c>
      <c r="W2933" s="5">
        <v>0.13</v>
      </c>
      <c r="AB2933" s="5">
        <v>1.96</v>
      </c>
      <c r="AE2933" s="5">
        <v>12</v>
      </c>
      <c r="AI2933" s="5">
        <v>7.6</v>
      </c>
      <c r="AJ2933" s="5">
        <v>34</v>
      </c>
      <c r="AN2933" s="5">
        <v>7.45</v>
      </c>
      <c r="AO2933" s="5">
        <v>0.48</v>
      </c>
      <c r="AT2933" s="5">
        <v>22.6</v>
      </c>
      <c r="AU2933" s="5">
        <v>1.6</v>
      </c>
      <c r="AV2933" s="5">
        <v>50.95</v>
      </c>
      <c r="AW2933" s="5">
        <v>0.1</v>
      </c>
      <c r="AX2933" s="5">
        <v>0.01</v>
      </c>
      <c r="AZ2933" s="5">
        <v>7.4999999999999997E-3</v>
      </c>
      <c r="BA2933" s="5">
        <v>5.48</v>
      </c>
      <c r="BC2933" s="5">
        <v>6.4999999999999997E-3</v>
      </c>
      <c r="BE2933" s="5">
        <v>4.4000000000000004</v>
      </c>
      <c r="BH2933" s="5">
        <v>0.8</v>
      </c>
      <c r="BO2933" s="5">
        <v>25.1</v>
      </c>
      <c r="BX2933" s="5">
        <v>10.4</v>
      </c>
      <c r="BY2933" s="5">
        <v>70</v>
      </c>
    </row>
    <row r="2934" spans="1:77" x14ac:dyDescent="0.2">
      <c r="A2934" s="2" t="s">
        <v>173</v>
      </c>
      <c r="B2934" s="3">
        <v>37719</v>
      </c>
      <c r="C2934" s="4">
        <v>32</v>
      </c>
      <c r="F2934" s="5">
        <v>0.67</v>
      </c>
      <c r="G2934" s="5">
        <v>0.65</v>
      </c>
      <c r="H2934" s="5">
        <v>0.01</v>
      </c>
      <c r="J2934" s="5">
        <v>0.4</v>
      </c>
      <c r="M2934" s="5">
        <v>1.38</v>
      </c>
      <c r="N2934" s="5">
        <v>2.2000000000000002</v>
      </c>
      <c r="O2934" s="5">
        <v>10</v>
      </c>
      <c r="Q2934" s="5">
        <v>0.51</v>
      </c>
      <c r="S2934" s="5">
        <v>31.9</v>
      </c>
      <c r="T2934" s="5">
        <v>54</v>
      </c>
      <c r="U2934" s="5">
        <v>2.4</v>
      </c>
      <c r="V2934" s="5">
        <v>21</v>
      </c>
      <c r="W2934" s="5">
        <v>0.1</v>
      </c>
      <c r="AB2934" s="5">
        <v>1.77</v>
      </c>
      <c r="AE2934" s="5">
        <v>12.9</v>
      </c>
      <c r="AI2934" s="5">
        <v>5.2</v>
      </c>
      <c r="AJ2934" s="5">
        <v>53.3</v>
      </c>
      <c r="AN2934" s="5">
        <v>10.199999999999999</v>
      </c>
      <c r="AO2934" s="5">
        <v>0.81</v>
      </c>
      <c r="AT2934" s="5">
        <v>37.1</v>
      </c>
      <c r="AU2934" s="5">
        <v>1.8</v>
      </c>
      <c r="AV2934" s="5">
        <v>70.91</v>
      </c>
      <c r="AW2934" s="5">
        <v>0.11</v>
      </c>
      <c r="AX2934" s="5">
        <v>0.01</v>
      </c>
      <c r="AZ2934" s="5">
        <v>0.01</v>
      </c>
      <c r="BA2934" s="5">
        <v>5.36</v>
      </c>
      <c r="BC2934" s="5">
        <v>4.3E-3</v>
      </c>
      <c r="BE2934" s="5">
        <v>4.0999999999999996</v>
      </c>
      <c r="BH2934" s="5">
        <v>0.74</v>
      </c>
      <c r="BO2934" s="5">
        <v>45.2</v>
      </c>
      <c r="BX2934" s="5">
        <v>6.4</v>
      </c>
      <c r="BY2934" s="5">
        <v>18</v>
      </c>
    </row>
    <row r="2935" spans="1:77" x14ac:dyDescent="0.2">
      <c r="A2935" s="2" t="s">
        <v>173</v>
      </c>
      <c r="B2935" s="3">
        <v>37560</v>
      </c>
      <c r="C2935" s="4">
        <v>32</v>
      </c>
      <c r="F2935" s="5">
        <v>0.69</v>
      </c>
      <c r="G2935" s="5">
        <v>0.65</v>
      </c>
      <c r="H2935" s="5">
        <v>0.03</v>
      </c>
      <c r="J2935" s="5">
        <v>0.4</v>
      </c>
      <c r="M2935" s="5">
        <v>0.22</v>
      </c>
      <c r="N2935" s="5">
        <v>1.1000000000000001</v>
      </c>
      <c r="O2935" s="5">
        <v>10</v>
      </c>
      <c r="Q2935" s="5">
        <v>0.69</v>
      </c>
      <c r="S2935" s="5">
        <v>58.3</v>
      </c>
      <c r="T2935" s="5">
        <v>93</v>
      </c>
      <c r="U2935" s="5">
        <v>0.9</v>
      </c>
      <c r="V2935" s="5">
        <v>16</v>
      </c>
      <c r="W2935" s="5">
        <v>0.5</v>
      </c>
      <c r="AB2935" s="5">
        <v>1.1599999999999999</v>
      </c>
      <c r="AE2935" s="5">
        <v>18</v>
      </c>
      <c r="AI2935" s="5">
        <v>2.2000000000000002</v>
      </c>
      <c r="AJ2935" s="5">
        <v>73</v>
      </c>
      <c r="AN2935" s="5">
        <v>19.2</v>
      </c>
      <c r="AO2935" s="5">
        <v>1.37</v>
      </c>
      <c r="AT2935" s="5">
        <v>36.799999999999997</v>
      </c>
      <c r="AU2935" s="5">
        <v>2.1</v>
      </c>
      <c r="AV2935" s="5">
        <v>130.13999999999999</v>
      </c>
      <c r="AW2935" s="5">
        <v>0.06</v>
      </c>
      <c r="AX2935" s="5">
        <v>0.01</v>
      </c>
      <c r="AZ2935" s="5">
        <v>8.6999999999999994E-3</v>
      </c>
      <c r="BA2935" s="5">
        <v>5.45</v>
      </c>
      <c r="BC2935" s="5">
        <v>0.01</v>
      </c>
      <c r="BE2935" s="5">
        <v>0.8</v>
      </c>
      <c r="BH2935" s="5">
        <v>0.51</v>
      </c>
      <c r="BO2935" s="5">
        <v>37.799999999999997</v>
      </c>
      <c r="BX2935" s="5">
        <v>11.1</v>
      </c>
      <c r="BY2935" s="5">
        <v>19</v>
      </c>
    </row>
    <row r="2936" spans="1:77" x14ac:dyDescent="0.2">
      <c r="A2936" s="2" t="s">
        <v>267</v>
      </c>
      <c r="B2936" s="3">
        <v>37378</v>
      </c>
      <c r="C2936" s="4">
        <v>32</v>
      </c>
      <c r="F2936" s="5">
        <v>0.9</v>
      </c>
      <c r="G2936" s="5">
        <v>0.9</v>
      </c>
      <c r="H2936" s="5">
        <v>0.02</v>
      </c>
      <c r="J2936" s="5">
        <v>0.4</v>
      </c>
      <c r="M2936" s="5">
        <v>0.94</v>
      </c>
      <c r="N2936" s="5">
        <v>0.4</v>
      </c>
      <c r="O2936" s="5">
        <v>25</v>
      </c>
      <c r="Q2936" s="5">
        <v>0.23</v>
      </c>
      <c r="S2936" s="5">
        <v>18.2</v>
      </c>
      <c r="T2936" s="5">
        <v>67</v>
      </c>
      <c r="U2936" s="5">
        <v>2.2000000000000002</v>
      </c>
      <c r="V2936" s="5">
        <v>20</v>
      </c>
      <c r="W2936" s="5">
        <v>0.12</v>
      </c>
      <c r="AB2936" s="5">
        <v>1.26</v>
      </c>
      <c r="AE2936" s="5">
        <v>10.8</v>
      </c>
      <c r="AI2936" s="5">
        <v>3.9</v>
      </c>
      <c r="AJ2936" s="5">
        <v>39.700000000000003</v>
      </c>
      <c r="AN2936" s="5">
        <v>7.06</v>
      </c>
      <c r="AO2936" s="5">
        <v>0.38</v>
      </c>
      <c r="AT2936" s="5">
        <v>30.7</v>
      </c>
      <c r="AU2936" s="5">
        <v>2.1</v>
      </c>
      <c r="AV2936" s="5">
        <v>23.72</v>
      </c>
      <c r="AW2936" s="5">
        <v>0.12</v>
      </c>
      <c r="AX2936" s="5">
        <v>0.03</v>
      </c>
      <c r="AZ2936" s="5">
        <v>0.01</v>
      </c>
      <c r="BA2936" s="5">
        <v>5.52</v>
      </c>
      <c r="BC2936" s="5">
        <v>7.4999999999999997E-3</v>
      </c>
      <c r="BE2936" s="5">
        <v>1.1000000000000001</v>
      </c>
      <c r="BH2936" s="5">
        <v>0.51</v>
      </c>
      <c r="BO2936" s="5">
        <v>28.9</v>
      </c>
      <c r="BX2936" s="5">
        <v>7.6</v>
      </c>
      <c r="BY2936" s="5">
        <v>26</v>
      </c>
    </row>
    <row r="2937" spans="1:77" x14ac:dyDescent="0.2">
      <c r="A2937" s="2" t="s">
        <v>267</v>
      </c>
      <c r="B2937" s="3">
        <v>37200</v>
      </c>
      <c r="C2937" s="4">
        <v>24</v>
      </c>
      <c r="F2937" s="5">
        <v>0.72</v>
      </c>
      <c r="G2937" s="5">
        <v>0.54</v>
      </c>
      <c r="H2937" s="5">
        <v>0.01</v>
      </c>
      <c r="M2937" s="5">
        <v>0.79</v>
      </c>
      <c r="O2937" s="5">
        <v>20</v>
      </c>
      <c r="S2937" s="5">
        <v>13.7</v>
      </c>
      <c r="T2937" s="5">
        <v>18</v>
      </c>
      <c r="V2937" s="5">
        <v>16</v>
      </c>
      <c r="W2937" s="5">
        <v>0.24</v>
      </c>
      <c r="AB2937" s="5">
        <v>1.66</v>
      </c>
      <c r="AE2937" s="5">
        <v>8.7100000000000009</v>
      </c>
      <c r="AJ2937" s="5">
        <v>18.5</v>
      </c>
      <c r="AN2937" s="5">
        <v>4.29</v>
      </c>
      <c r="AO2937" s="5">
        <v>0.27</v>
      </c>
      <c r="AT2937" s="5">
        <v>8.27</v>
      </c>
      <c r="AV2937" s="5">
        <v>23.99</v>
      </c>
      <c r="AW2937" s="5">
        <v>0.12</v>
      </c>
      <c r="AX2937" s="5">
        <v>0.03</v>
      </c>
      <c r="AZ2937" s="5">
        <v>0.01</v>
      </c>
      <c r="BA2937" s="5">
        <v>5.6</v>
      </c>
      <c r="BE2937" s="5">
        <v>1</v>
      </c>
      <c r="BH2937" s="5">
        <v>0.45</v>
      </c>
      <c r="BO2937" s="5">
        <v>15.9</v>
      </c>
      <c r="BX2937" s="5">
        <v>11.6</v>
      </c>
    </row>
    <row r="2938" spans="1:77" x14ac:dyDescent="0.2">
      <c r="A2938" s="2" t="s">
        <v>267</v>
      </c>
      <c r="B2938" s="3">
        <v>37053</v>
      </c>
      <c r="C2938" s="4">
        <v>23</v>
      </c>
      <c r="F2938" s="5">
        <v>0.81</v>
      </c>
      <c r="G2938" s="5">
        <v>0.76</v>
      </c>
      <c r="H2938" s="5">
        <v>0.01</v>
      </c>
      <c r="M2938" s="5">
        <v>0.61</v>
      </c>
      <c r="S2938" s="5">
        <v>15.8</v>
      </c>
      <c r="T2938" s="5">
        <v>26</v>
      </c>
      <c r="V2938" s="5">
        <v>19</v>
      </c>
      <c r="W2938" s="5">
        <v>0.14000000000000001</v>
      </c>
      <c r="AB2938" s="5">
        <v>2.04</v>
      </c>
      <c r="AE2938" s="5">
        <v>10.6</v>
      </c>
      <c r="AJ2938" s="5">
        <v>29.1</v>
      </c>
      <c r="AN2938" s="5">
        <v>5.56</v>
      </c>
      <c r="AO2938" s="5">
        <v>0.26</v>
      </c>
      <c r="AT2938" s="5">
        <v>25.1</v>
      </c>
      <c r="AV2938" s="5">
        <v>14.16</v>
      </c>
      <c r="AW2938" s="5">
        <v>0.09</v>
      </c>
      <c r="AX2938" s="5">
        <v>0.02</v>
      </c>
      <c r="AZ2938" s="5">
        <v>0.01</v>
      </c>
      <c r="BA2938" s="5">
        <v>5.9</v>
      </c>
      <c r="BE2938" s="5">
        <v>6.5</v>
      </c>
      <c r="BH2938" s="5">
        <v>0.5</v>
      </c>
      <c r="BO2938" s="5">
        <v>26.6</v>
      </c>
      <c r="BX2938" s="5">
        <v>8.9</v>
      </c>
    </row>
    <row r="2939" spans="1:77" x14ac:dyDescent="0.2">
      <c r="A2939" s="2" t="s">
        <v>267</v>
      </c>
      <c r="B2939" s="3">
        <v>36846</v>
      </c>
      <c r="C2939" s="4">
        <v>23</v>
      </c>
      <c r="F2939" s="5">
        <v>0.56999999999999995</v>
      </c>
      <c r="G2939" s="5">
        <v>0.41</v>
      </c>
      <c r="H2939" s="5">
        <v>0.02</v>
      </c>
      <c r="M2939" s="5">
        <v>1</v>
      </c>
      <c r="S2939" s="5">
        <v>6.6</v>
      </c>
      <c r="T2939" s="5">
        <v>14</v>
      </c>
      <c r="V2939" s="5">
        <v>17</v>
      </c>
      <c r="W2939" s="5">
        <v>0.18</v>
      </c>
      <c r="AB2939" s="5">
        <v>2.06</v>
      </c>
      <c r="AE2939" s="5">
        <v>6.5</v>
      </c>
      <c r="AJ2939" s="5">
        <v>17.5</v>
      </c>
      <c r="AN2939" s="5">
        <v>2.2999999999999998</v>
      </c>
      <c r="AO2939" s="5">
        <v>0.38</v>
      </c>
      <c r="AT2939" s="5">
        <v>6</v>
      </c>
      <c r="AV2939" s="5">
        <v>21.77</v>
      </c>
      <c r="AW2939" s="5">
        <v>0.13</v>
      </c>
      <c r="AX2939" s="5">
        <v>0.02</v>
      </c>
      <c r="AZ2939" s="5">
        <v>0.01</v>
      </c>
      <c r="BA2939" s="5">
        <v>5.67</v>
      </c>
      <c r="BE2939" s="5">
        <v>4.5999999999999996</v>
      </c>
      <c r="BH2939" s="5">
        <v>0.45</v>
      </c>
      <c r="BO2939" s="5">
        <v>15</v>
      </c>
      <c r="BX2939" s="5">
        <v>10.6</v>
      </c>
    </row>
    <row r="2940" spans="1:77" x14ac:dyDescent="0.2">
      <c r="A2940" s="2" t="s">
        <v>267</v>
      </c>
      <c r="B2940" s="3">
        <v>32322</v>
      </c>
      <c r="C2940" s="4">
        <v>27</v>
      </c>
      <c r="H2940" s="5">
        <v>0.06</v>
      </c>
      <c r="J2940" s="5">
        <v>0.2</v>
      </c>
      <c r="M2940" s="5">
        <v>0.67</v>
      </c>
      <c r="N2940" s="5">
        <v>0.2</v>
      </c>
      <c r="Q2940" s="5">
        <v>0.31</v>
      </c>
      <c r="S2940" s="5">
        <v>107</v>
      </c>
      <c r="T2940" s="5">
        <v>46</v>
      </c>
      <c r="U2940" s="5">
        <v>0.1</v>
      </c>
      <c r="V2940" s="5">
        <v>3</v>
      </c>
      <c r="W2940" s="5">
        <v>0.1</v>
      </c>
      <c r="AB2940" s="5">
        <v>4.2699999999999996</v>
      </c>
      <c r="AE2940" s="5">
        <v>4.8</v>
      </c>
      <c r="AI2940" s="5">
        <v>2.2999999999999998</v>
      </c>
      <c r="AJ2940" s="5">
        <v>76.900000000000006</v>
      </c>
      <c r="AN2940" s="5">
        <v>5.7</v>
      </c>
      <c r="AO2940" s="5">
        <v>0.1</v>
      </c>
      <c r="AT2940" s="5">
        <v>38</v>
      </c>
      <c r="AU2940" s="5">
        <v>5.2</v>
      </c>
      <c r="AV2940" s="5">
        <v>41.16</v>
      </c>
      <c r="AW2940" s="5">
        <v>0.82</v>
      </c>
      <c r="AX2940" s="5">
        <v>1.53</v>
      </c>
      <c r="BA2940" s="5">
        <v>6.51</v>
      </c>
      <c r="BE2940" s="5">
        <v>5.4</v>
      </c>
      <c r="BH2940" s="5">
        <v>4.7</v>
      </c>
      <c r="BO2940" s="5">
        <v>56.9</v>
      </c>
      <c r="BX2940" s="5">
        <v>8.3000000000000007</v>
      </c>
      <c r="BY2940" s="5">
        <v>17</v>
      </c>
    </row>
    <row r="2941" spans="1:77" x14ac:dyDescent="0.2">
      <c r="A2941" s="2" t="s">
        <v>267</v>
      </c>
      <c r="B2941" s="3">
        <v>36488</v>
      </c>
      <c r="C2941" s="4">
        <v>23</v>
      </c>
      <c r="F2941" s="5">
        <v>0.64</v>
      </c>
      <c r="G2941" s="5">
        <v>0.5</v>
      </c>
      <c r="H2941" s="5">
        <v>0.01</v>
      </c>
      <c r="M2941" s="5">
        <v>0.95</v>
      </c>
      <c r="S2941" s="5">
        <v>15</v>
      </c>
      <c r="T2941" s="5">
        <v>23</v>
      </c>
      <c r="V2941" s="5">
        <v>15</v>
      </c>
      <c r="W2941" s="5">
        <v>0.14000000000000001</v>
      </c>
      <c r="AB2941" s="5">
        <v>1.97</v>
      </c>
      <c r="AE2941" s="5">
        <v>8.1999999999999993</v>
      </c>
      <c r="AJ2941" s="5">
        <v>47.4</v>
      </c>
      <c r="AN2941" s="5">
        <v>5.3</v>
      </c>
      <c r="AO2941" s="5">
        <v>0.38</v>
      </c>
      <c r="AT2941" s="5">
        <v>9.1</v>
      </c>
      <c r="AV2941" s="5">
        <v>31.52</v>
      </c>
      <c r="AW2941" s="5">
        <v>0.12</v>
      </c>
      <c r="AX2941" s="5">
        <v>0.02</v>
      </c>
      <c r="AZ2941" s="5">
        <v>0.01</v>
      </c>
      <c r="BA2941" s="5">
        <v>5.47</v>
      </c>
      <c r="BE2941" s="5">
        <v>5</v>
      </c>
      <c r="BH2941" s="5">
        <v>0.38</v>
      </c>
      <c r="BO2941" s="5">
        <v>19.899999999999999</v>
      </c>
      <c r="BX2941" s="5">
        <v>10.1</v>
      </c>
    </row>
    <row r="2942" spans="1:77" x14ac:dyDescent="0.2">
      <c r="A2942" s="2" t="s">
        <v>267</v>
      </c>
      <c r="B2942" s="3">
        <v>40339</v>
      </c>
      <c r="C2942" s="4">
        <v>34</v>
      </c>
      <c r="G2942" s="5">
        <v>0.28999999999999998</v>
      </c>
      <c r="H2942" s="5">
        <v>0.01</v>
      </c>
      <c r="J2942" s="5">
        <v>0.2</v>
      </c>
      <c r="M2942" s="5">
        <v>0.94</v>
      </c>
      <c r="N2942" s="5">
        <v>0.3</v>
      </c>
      <c r="Q2942" s="5">
        <v>0.22</v>
      </c>
      <c r="S2942" s="5">
        <v>45.1</v>
      </c>
      <c r="T2942" s="5">
        <v>44</v>
      </c>
      <c r="U2942" s="5">
        <v>0.6</v>
      </c>
      <c r="V2942" s="5">
        <v>1.5</v>
      </c>
      <c r="W2942" s="5">
        <v>0.11</v>
      </c>
      <c r="AB2942" s="5">
        <v>2.6</v>
      </c>
      <c r="AD2942" s="5">
        <v>0.66</v>
      </c>
      <c r="AE2942" s="5">
        <v>12.2</v>
      </c>
      <c r="AI2942" s="5">
        <v>0.6</v>
      </c>
      <c r="AJ2942" s="5">
        <v>44.1</v>
      </c>
      <c r="AN2942" s="5">
        <v>6.77</v>
      </c>
      <c r="AO2942" s="5">
        <v>0.01</v>
      </c>
      <c r="AS2942" s="5">
        <v>0.35</v>
      </c>
      <c r="AT2942" s="5">
        <v>17.600000000000001</v>
      </c>
      <c r="AU2942" s="5">
        <v>1.5</v>
      </c>
      <c r="AV2942" s="5">
        <v>60.64</v>
      </c>
      <c r="AW2942" s="5">
        <v>3.2799999999999999E-3</v>
      </c>
      <c r="AX2942" s="5">
        <v>0.05</v>
      </c>
      <c r="BA2942" s="5">
        <v>5.76</v>
      </c>
      <c r="BC2942" s="5">
        <v>1E-3</v>
      </c>
      <c r="BF2942" s="5">
        <v>3.42</v>
      </c>
      <c r="BH2942" s="5">
        <v>0.85</v>
      </c>
      <c r="BO2942" s="5">
        <v>42.3</v>
      </c>
      <c r="BQ2942" s="5">
        <v>3.95</v>
      </c>
      <c r="BR2942" s="5">
        <v>3.93</v>
      </c>
      <c r="BW2942" s="5">
        <v>0.5</v>
      </c>
      <c r="BX2942" s="5">
        <v>9.6999999999999993</v>
      </c>
      <c r="BY2942" s="5">
        <v>4.3</v>
      </c>
    </row>
    <row r="2943" spans="1:77" x14ac:dyDescent="0.2">
      <c r="A2943" s="2" t="s">
        <v>267</v>
      </c>
      <c r="B2943" s="3">
        <v>36097</v>
      </c>
      <c r="C2943" s="4">
        <v>23</v>
      </c>
      <c r="F2943" s="5">
        <v>0.99</v>
      </c>
      <c r="G2943" s="5">
        <v>0.97</v>
      </c>
      <c r="H2943" s="5">
        <v>0.02</v>
      </c>
      <c r="S2943" s="5">
        <v>15</v>
      </c>
      <c r="T2943" s="5">
        <v>32</v>
      </c>
      <c r="V2943" s="5">
        <v>19</v>
      </c>
      <c r="W2943" s="5">
        <v>0.27</v>
      </c>
      <c r="AB2943" s="5">
        <v>1.1000000000000001</v>
      </c>
      <c r="AE2943" s="5">
        <v>11</v>
      </c>
      <c r="AJ2943" s="5">
        <v>28.6</v>
      </c>
      <c r="AN2943" s="5">
        <v>4</v>
      </c>
      <c r="AO2943" s="5">
        <v>0.25</v>
      </c>
      <c r="AT2943" s="5">
        <v>23</v>
      </c>
      <c r="AV2943" s="5">
        <v>30.35</v>
      </c>
      <c r="AW2943" s="5">
        <v>0.11</v>
      </c>
      <c r="AX2943" s="5">
        <v>0.04</v>
      </c>
      <c r="AZ2943" s="5">
        <v>0.01</v>
      </c>
      <c r="BA2943" s="5">
        <v>5.81</v>
      </c>
      <c r="BE2943" s="5">
        <v>1.4</v>
      </c>
      <c r="BH2943" s="5">
        <v>0.19</v>
      </c>
      <c r="BI2943" s="5">
        <v>1.68</v>
      </c>
      <c r="BO2943" s="5">
        <v>26.3</v>
      </c>
      <c r="BX2943" s="5">
        <v>10.9</v>
      </c>
    </row>
    <row r="2944" spans="1:77" x14ac:dyDescent="0.2">
      <c r="A2944" s="2" t="s">
        <v>267</v>
      </c>
      <c r="B2944" s="3">
        <v>35872</v>
      </c>
      <c r="C2944" s="4">
        <v>23</v>
      </c>
      <c r="F2944" s="5">
        <v>1.7</v>
      </c>
      <c r="G2944" s="5">
        <v>1.4</v>
      </c>
      <c r="H2944" s="5">
        <v>0.03</v>
      </c>
      <c r="S2944" s="5">
        <v>14</v>
      </c>
      <c r="T2944" s="5">
        <v>52</v>
      </c>
      <c r="V2944" s="5">
        <v>24</v>
      </c>
      <c r="W2944" s="5">
        <v>0.43</v>
      </c>
      <c r="AB2944" s="5">
        <v>1.47</v>
      </c>
      <c r="AE2944" s="5">
        <v>13</v>
      </c>
      <c r="AJ2944" s="5">
        <v>33.6</v>
      </c>
      <c r="AN2944" s="5">
        <v>4.0999999999999996</v>
      </c>
      <c r="AO2944" s="5">
        <v>0.19</v>
      </c>
      <c r="AT2944" s="5">
        <v>34</v>
      </c>
      <c r="AV2944" s="5">
        <v>14.6</v>
      </c>
      <c r="AW2944" s="5">
        <v>0.12</v>
      </c>
      <c r="AX2944" s="5">
        <v>0.03</v>
      </c>
      <c r="AZ2944" s="5">
        <v>0.02</v>
      </c>
      <c r="BA2944" s="5">
        <v>5.66</v>
      </c>
      <c r="BE2944" s="5">
        <v>0.9</v>
      </c>
      <c r="BH2944" s="5">
        <v>0.59</v>
      </c>
      <c r="BI2944" s="5">
        <v>0.76</v>
      </c>
      <c r="BO2944" s="5">
        <v>31.4</v>
      </c>
      <c r="BX2944" s="5">
        <v>6.4</v>
      </c>
    </row>
    <row r="2945" spans="1:77" x14ac:dyDescent="0.2">
      <c r="A2945" s="2" t="s">
        <v>267</v>
      </c>
      <c r="B2945" s="3">
        <v>35744</v>
      </c>
      <c r="C2945" s="4">
        <v>23</v>
      </c>
      <c r="F2945" s="5">
        <v>0.57999999999999996</v>
      </c>
      <c r="G2945" s="5">
        <v>0.37</v>
      </c>
      <c r="H2945" s="5">
        <v>0.01</v>
      </c>
      <c r="S2945" s="5">
        <v>15</v>
      </c>
      <c r="T2945" s="5">
        <v>29</v>
      </c>
      <c r="V2945" s="5">
        <v>17</v>
      </c>
      <c r="W2945" s="5">
        <v>0.11</v>
      </c>
      <c r="AB2945" s="5">
        <v>1.93</v>
      </c>
      <c r="AE2945" s="5">
        <v>11</v>
      </c>
      <c r="AJ2945" s="5">
        <v>28.4</v>
      </c>
      <c r="AN2945" s="5">
        <v>5.6</v>
      </c>
      <c r="AO2945" s="5">
        <v>0.28999999999999998</v>
      </c>
      <c r="AT2945" s="5">
        <v>20</v>
      </c>
      <c r="AV2945" s="5">
        <v>46.21</v>
      </c>
      <c r="AW2945" s="5">
        <v>0.11</v>
      </c>
      <c r="AX2945" s="5">
        <v>0.01</v>
      </c>
      <c r="AY2945" s="5">
        <v>8.3000000000000001E-3</v>
      </c>
      <c r="BA2945" s="5">
        <v>5.54</v>
      </c>
      <c r="BE2945" s="5">
        <v>3.1</v>
      </c>
      <c r="BH2945" s="5">
        <v>0.4</v>
      </c>
      <c r="BI2945" s="5">
        <v>0.9</v>
      </c>
      <c r="BO2945" s="5">
        <v>25.9</v>
      </c>
      <c r="BX2945" s="5">
        <v>10.1</v>
      </c>
    </row>
    <row r="2946" spans="1:77" x14ac:dyDescent="0.2">
      <c r="A2946" s="2" t="s">
        <v>267</v>
      </c>
      <c r="B2946" s="3">
        <v>35583</v>
      </c>
      <c r="C2946" s="4">
        <v>23</v>
      </c>
      <c r="F2946" s="5">
        <v>1</v>
      </c>
      <c r="G2946" s="5">
        <v>1</v>
      </c>
      <c r="H2946" s="5">
        <v>0.02</v>
      </c>
      <c r="S2946" s="5">
        <v>17</v>
      </c>
      <c r="T2946" s="5">
        <v>45</v>
      </c>
      <c r="V2946" s="5">
        <v>20</v>
      </c>
      <c r="W2946" s="5">
        <v>0.2</v>
      </c>
      <c r="AB2946" s="5">
        <v>1.8</v>
      </c>
      <c r="AE2946" s="5">
        <v>13</v>
      </c>
      <c r="AJ2946" s="5">
        <v>29.6</v>
      </c>
      <c r="AN2946" s="5">
        <v>4.5</v>
      </c>
      <c r="AO2946" s="5">
        <v>0.2</v>
      </c>
      <c r="AT2946" s="5">
        <v>13</v>
      </c>
      <c r="AV2946" s="5">
        <v>6.51</v>
      </c>
      <c r="AW2946" s="5">
        <v>0.06</v>
      </c>
      <c r="AX2946" s="5">
        <v>0.02</v>
      </c>
      <c r="AY2946" s="5">
        <v>0.01</v>
      </c>
      <c r="BA2946" s="5">
        <v>5.65</v>
      </c>
      <c r="BE2946" s="5">
        <v>3.1</v>
      </c>
      <c r="BH2946" s="5">
        <v>0.42</v>
      </c>
      <c r="BI2946" s="5">
        <v>1.25</v>
      </c>
      <c r="BO2946" s="5">
        <v>37.799999999999997</v>
      </c>
      <c r="BX2946" s="5">
        <v>7.9</v>
      </c>
    </row>
    <row r="2947" spans="1:77" x14ac:dyDescent="0.2">
      <c r="A2947" s="2" t="s">
        <v>267</v>
      </c>
      <c r="B2947" s="3">
        <v>35402</v>
      </c>
      <c r="C2947" s="4">
        <v>23</v>
      </c>
      <c r="F2947" s="5">
        <v>1.46</v>
      </c>
      <c r="G2947" s="5">
        <v>1.1000000000000001</v>
      </c>
      <c r="H2947" s="5">
        <v>0.01</v>
      </c>
      <c r="S2947" s="5">
        <v>17</v>
      </c>
      <c r="T2947" s="5">
        <v>38</v>
      </c>
      <c r="V2947" s="5">
        <v>20</v>
      </c>
      <c r="W2947" s="5">
        <v>0.27</v>
      </c>
      <c r="AB2947" s="5">
        <v>1.45</v>
      </c>
      <c r="AE2947" s="5">
        <v>12</v>
      </c>
      <c r="AJ2947" s="5">
        <v>27.3</v>
      </c>
      <c r="AN2947" s="5">
        <v>4</v>
      </c>
      <c r="AO2947" s="5">
        <v>0.25</v>
      </c>
      <c r="AT2947" s="5">
        <v>24</v>
      </c>
      <c r="AV2947" s="5">
        <v>15.52</v>
      </c>
      <c r="AW2947" s="5">
        <v>0.03</v>
      </c>
      <c r="AX2947" s="5">
        <v>0.04</v>
      </c>
      <c r="AY2947" s="5">
        <v>0.02</v>
      </c>
      <c r="BA2947" s="5">
        <v>5.66</v>
      </c>
      <c r="BE2947" s="5">
        <v>1</v>
      </c>
      <c r="BH2947" s="5">
        <v>0.18</v>
      </c>
      <c r="BI2947" s="5">
        <v>0.76</v>
      </c>
      <c r="BO2947" s="5">
        <v>46.5</v>
      </c>
      <c r="BX2947" s="5">
        <v>8.1999999999999993</v>
      </c>
    </row>
    <row r="2948" spans="1:77" x14ac:dyDescent="0.2">
      <c r="A2948" s="2" t="s">
        <v>267</v>
      </c>
      <c r="B2948" s="3">
        <v>35135</v>
      </c>
      <c r="C2948" s="4">
        <v>23</v>
      </c>
      <c r="F2948" s="5">
        <v>0.85</v>
      </c>
      <c r="G2948" s="5">
        <v>0.78</v>
      </c>
      <c r="H2948" s="5">
        <v>0.02</v>
      </c>
      <c r="S2948" s="5">
        <v>19</v>
      </c>
      <c r="T2948" s="5">
        <v>49</v>
      </c>
      <c r="V2948" s="5">
        <v>18</v>
      </c>
      <c r="W2948" s="5">
        <v>0.13</v>
      </c>
      <c r="AB2948" s="5">
        <v>1.8</v>
      </c>
      <c r="AE2948" s="5">
        <v>12</v>
      </c>
      <c r="AJ2948" s="5">
        <v>33.799999999999997</v>
      </c>
      <c r="AN2948" s="5">
        <v>4.3</v>
      </c>
      <c r="AO2948" s="5">
        <v>0.27</v>
      </c>
      <c r="AT2948" s="5">
        <v>26</v>
      </c>
      <c r="AV2948" s="5">
        <v>18.3</v>
      </c>
      <c r="AW2948" s="5">
        <v>0.01</v>
      </c>
      <c r="AX2948" s="5">
        <v>0.02</v>
      </c>
      <c r="AY2948" s="5">
        <v>0.01</v>
      </c>
      <c r="BA2948" s="5">
        <v>5.56</v>
      </c>
      <c r="BE2948" s="5">
        <v>8.8000000000000007</v>
      </c>
      <c r="BH2948" s="5">
        <v>0.28000000000000003</v>
      </c>
      <c r="BI2948" s="5">
        <v>0.79</v>
      </c>
      <c r="BO2948" s="5">
        <v>35.200000000000003</v>
      </c>
      <c r="BX2948" s="5">
        <v>4.4000000000000004</v>
      </c>
    </row>
    <row r="2949" spans="1:77" x14ac:dyDescent="0.2">
      <c r="A2949" s="2" t="s">
        <v>267</v>
      </c>
      <c r="B2949" s="3">
        <v>35004</v>
      </c>
      <c r="C2949" s="4">
        <v>15</v>
      </c>
      <c r="H2949" s="5">
        <v>0.01</v>
      </c>
      <c r="T2949" s="5">
        <v>32</v>
      </c>
      <c r="V2949" s="5">
        <v>15</v>
      </c>
      <c r="AB2949" s="5">
        <v>2.14</v>
      </c>
      <c r="AJ2949" s="5">
        <v>30.3</v>
      </c>
      <c r="AV2949" s="5">
        <v>47.46</v>
      </c>
      <c r="AW2949" s="5">
        <v>0.05</v>
      </c>
      <c r="AX2949" s="5">
        <v>0.01</v>
      </c>
      <c r="AY2949" s="5">
        <v>7.9000000000000008E-3</v>
      </c>
      <c r="BA2949" s="5">
        <v>5.61</v>
      </c>
      <c r="BE2949" s="5">
        <v>5.2</v>
      </c>
      <c r="BH2949" s="5">
        <v>0.41</v>
      </c>
      <c r="BI2949" s="5">
        <v>1.35</v>
      </c>
      <c r="BO2949" s="5">
        <v>18.82</v>
      </c>
      <c r="BX2949" s="5">
        <v>11.2</v>
      </c>
    </row>
    <row r="2950" spans="1:77" x14ac:dyDescent="0.2">
      <c r="A2950" s="2" t="s">
        <v>267</v>
      </c>
      <c r="B2950" s="3">
        <v>34785</v>
      </c>
      <c r="C2950" s="4">
        <v>23</v>
      </c>
      <c r="F2950" s="5">
        <v>1.82</v>
      </c>
      <c r="G2950" s="5">
        <v>1.22</v>
      </c>
      <c r="H2950" s="5">
        <v>7.0000000000000007E-2</v>
      </c>
      <c r="S2950" s="5">
        <v>22</v>
      </c>
      <c r="T2950" s="5">
        <v>51</v>
      </c>
      <c r="V2950" s="5">
        <v>18</v>
      </c>
      <c r="W2950" s="5">
        <v>0.17</v>
      </c>
      <c r="AB2950" s="5">
        <v>1.1399999999999999</v>
      </c>
      <c r="AE2950" s="5">
        <v>14</v>
      </c>
      <c r="AJ2950" s="5">
        <v>37.700000000000003</v>
      </c>
      <c r="AN2950" s="5">
        <v>5.7</v>
      </c>
      <c r="AO2950" s="5">
        <v>0.31</v>
      </c>
      <c r="AT2950" s="5">
        <v>28</v>
      </c>
      <c r="AV2950" s="5">
        <v>26.82</v>
      </c>
      <c r="AW2950" s="5">
        <v>0.09</v>
      </c>
      <c r="AX2950" s="5">
        <v>0.01</v>
      </c>
      <c r="AY2950" s="5">
        <v>0.01</v>
      </c>
      <c r="BA2950" s="5">
        <v>5.17</v>
      </c>
      <c r="BE2950" s="5">
        <v>1.4</v>
      </c>
      <c r="BH2950" s="5">
        <v>0.45</v>
      </c>
      <c r="BI2950" s="5">
        <v>1.78</v>
      </c>
      <c r="BO2950" s="5">
        <v>40.1</v>
      </c>
      <c r="BX2950" s="5">
        <v>5.9</v>
      </c>
    </row>
    <row r="2951" spans="1:77" x14ac:dyDescent="0.2">
      <c r="A2951" s="2" t="s">
        <v>267</v>
      </c>
      <c r="B2951" s="3">
        <v>40511</v>
      </c>
      <c r="C2951" s="4">
        <v>24</v>
      </c>
      <c r="G2951" s="5">
        <v>0.01</v>
      </c>
      <c r="H2951" s="5">
        <v>0.35</v>
      </c>
      <c r="M2951" s="5">
        <v>0.05</v>
      </c>
      <c r="S2951" s="5">
        <v>40.299999999999997</v>
      </c>
      <c r="T2951" s="5">
        <v>14</v>
      </c>
      <c r="V2951" s="5">
        <v>1.5</v>
      </c>
      <c r="W2951" s="5">
        <v>0.15</v>
      </c>
      <c r="AB2951" s="5">
        <v>7.1</v>
      </c>
      <c r="AD2951" s="5">
        <v>2.39</v>
      </c>
      <c r="AE2951" s="5">
        <v>2.0299999999999998</v>
      </c>
      <c r="AJ2951" s="5">
        <v>27.7</v>
      </c>
      <c r="AN2951" s="5">
        <v>2.97</v>
      </c>
      <c r="AO2951" s="5">
        <v>7.0000000000000007E-2</v>
      </c>
      <c r="AT2951" s="5">
        <v>13.8</v>
      </c>
      <c r="AV2951" s="5">
        <v>0.22</v>
      </c>
      <c r="AW2951" s="5">
        <v>3.2799999999999999E-3</v>
      </c>
      <c r="AX2951" s="5">
        <v>0.44</v>
      </c>
      <c r="BA2951" s="5">
        <v>7.94</v>
      </c>
      <c r="BF2951" s="5">
        <v>0.22</v>
      </c>
      <c r="BH2951" s="5">
        <v>2.41</v>
      </c>
      <c r="BO2951" s="5">
        <v>2.46</v>
      </c>
      <c r="BQ2951" s="5">
        <v>2.87</v>
      </c>
      <c r="BR2951" s="5">
        <v>2.94</v>
      </c>
      <c r="BX2951" s="5">
        <v>10.1</v>
      </c>
    </row>
    <row r="2952" spans="1:77" x14ac:dyDescent="0.2">
      <c r="A2952" s="2" t="s">
        <v>267</v>
      </c>
      <c r="B2952" s="3">
        <v>39758</v>
      </c>
      <c r="C2952" s="4">
        <v>24</v>
      </c>
      <c r="F2952" s="5">
        <v>2E-3</v>
      </c>
      <c r="H2952" s="5">
        <v>0.4</v>
      </c>
      <c r="M2952" s="5">
        <v>0.12</v>
      </c>
      <c r="S2952" s="5">
        <v>41</v>
      </c>
      <c r="T2952" s="5">
        <v>19</v>
      </c>
      <c r="V2952" s="5">
        <v>0.5</v>
      </c>
      <c r="W2952" s="5">
        <v>0.44</v>
      </c>
      <c r="AB2952" s="5">
        <v>3.99</v>
      </c>
      <c r="AD2952" s="5">
        <v>-1.9</v>
      </c>
      <c r="AE2952" s="5">
        <v>1.8</v>
      </c>
      <c r="AJ2952" s="5">
        <v>25.5</v>
      </c>
      <c r="AN2952" s="5">
        <v>3</v>
      </c>
      <c r="AO2952" s="5">
        <v>0.08</v>
      </c>
      <c r="AT2952" s="5">
        <v>15.3</v>
      </c>
      <c r="AV2952" s="5">
        <v>0.22</v>
      </c>
      <c r="AW2952" s="5">
        <v>0.01</v>
      </c>
      <c r="AX2952" s="5">
        <v>0.3</v>
      </c>
      <c r="BA2952" s="5">
        <v>7.83</v>
      </c>
      <c r="BF2952" s="5">
        <v>0.3</v>
      </c>
      <c r="BH2952" s="5">
        <v>2.5</v>
      </c>
      <c r="BO2952" s="5">
        <v>3</v>
      </c>
      <c r="BQ2952" s="5">
        <v>3.1</v>
      </c>
      <c r="BR2952" s="5">
        <v>3.05</v>
      </c>
      <c r="BX2952" s="5">
        <v>10.199999999999999</v>
      </c>
    </row>
    <row r="2953" spans="1:77" x14ac:dyDescent="0.2">
      <c r="A2953" s="2" t="s">
        <v>267</v>
      </c>
      <c r="B2953" s="3">
        <v>36661</v>
      </c>
      <c r="C2953" s="4">
        <v>23</v>
      </c>
      <c r="F2953" s="5">
        <v>0.71</v>
      </c>
      <c r="G2953" s="5">
        <v>0.7</v>
      </c>
      <c r="H2953" s="5">
        <v>0.02</v>
      </c>
      <c r="M2953" s="5">
        <v>1.1100000000000001</v>
      </c>
      <c r="S2953" s="5">
        <v>20</v>
      </c>
      <c r="T2953" s="5">
        <v>83</v>
      </c>
      <c r="V2953" s="5">
        <v>20</v>
      </c>
      <c r="W2953" s="5">
        <v>0.13</v>
      </c>
      <c r="AB2953" s="5">
        <v>1.8</v>
      </c>
      <c r="AE2953" s="5">
        <v>14</v>
      </c>
      <c r="AJ2953" s="5">
        <v>47.3</v>
      </c>
      <c r="AN2953" s="5">
        <v>7.4</v>
      </c>
      <c r="AO2953" s="5">
        <v>0.47</v>
      </c>
      <c r="AT2953" s="5">
        <v>41</v>
      </c>
      <c r="AV2953" s="5">
        <v>8.6300000000000008</v>
      </c>
      <c r="AW2953" s="5">
        <v>0.04</v>
      </c>
      <c r="AX2953" s="5">
        <v>0.01</v>
      </c>
      <c r="AZ2953" s="5">
        <v>0.01</v>
      </c>
      <c r="BA2953" s="5">
        <v>5.3</v>
      </c>
      <c r="BE2953" s="5">
        <v>4.8</v>
      </c>
      <c r="BH2953" s="5">
        <v>0.46</v>
      </c>
      <c r="BO2953" s="5">
        <v>59.3</v>
      </c>
      <c r="BX2953" s="5">
        <v>8.8000000000000007</v>
      </c>
    </row>
    <row r="2954" spans="1:77" x14ac:dyDescent="0.2">
      <c r="A2954" s="2" t="s">
        <v>267</v>
      </c>
      <c r="B2954" s="3">
        <v>42276</v>
      </c>
      <c r="C2954" s="4">
        <v>22</v>
      </c>
      <c r="G2954" s="5">
        <v>1E-3</v>
      </c>
      <c r="H2954" s="5">
        <v>0.24</v>
      </c>
      <c r="M2954" s="5">
        <v>0.35</v>
      </c>
      <c r="S2954" s="5">
        <v>74.099999999999994</v>
      </c>
      <c r="T2954" s="5">
        <v>56</v>
      </c>
      <c r="V2954" s="5">
        <v>1.4</v>
      </c>
      <c r="W2954" s="5">
        <v>1.42</v>
      </c>
      <c r="AB2954" s="5">
        <v>2.62</v>
      </c>
      <c r="AD2954" s="5">
        <v>2.13</v>
      </c>
      <c r="AE2954" s="5">
        <v>2.0299999999999998</v>
      </c>
      <c r="AN2954" s="5">
        <v>6.79</v>
      </c>
      <c r="AO2954" s="5">
        <v>0.12</v>
      </c>
      <c r="AT2954" s="5">
        <v>33.200000000000003</v>
      </c>
      <c r="AV2954" s="5">
        <v>0.22</v>
      </c>
      <c r="AW2954" s="5">
        <v>3.2799999999999999E-3</v>
      </c>
      <c r="AX2954" s="5">
        <v>0.08</v>
      </c>
      <c r="BA2954" s="5">
        <v>7.12</v>
      </c>
      <c r="BH2954" s="5">
        <v>3.9</v>
      </c>
      <c r="BO2954" s="5">
        <v>11.6</v>
      </c>
      <c r="BQ2954" s="5">
        <v>5.72</v>
      </c>
      <c r="BR2954" s="5">
        <v>5.85</v>
      </c>
      <c r="BX2954" s="5">
        <v>10.1</v>
      </c>
    </row>
    <row r="2955" spans="1:77" x14ac:dyDescent="0.2">
      <c r="A2955" s="2" t="s">
        <v>267</v>
      </c>
      <c r="B2955" s="3">
        <v>41086</v>
      </c>
      <c r="C2955" s="4">
        <v>28</v>
      </c>
      <c r="G2955" s="5">
        <v>0.02</v>
      </c>
      <c r="H2955" s="5">
        <v>0.01</v>
      </c>
      <c r="M2955" s="5">
        <v>0.87</v>
      </c>
      <c r="S2955" s="5">
        <v>41.4</v>
      </c>
      <c r="T2955" s="5">
        <v>27</v>
      </c>
      <c r="V2955" s="5">
        <v>1.5</v>
      </c>
      <c r="W2955" s="5">
        <v>7.0000000000000007E-2</v>
      </c>
      <c r="AB2955" s="5">
        <v>2.93</v>
      </c>
      <c r="AD2955" s="5">
        <v>2.63</v>
      </c>
      <c r="AE2955" s="5">
        <v>11.1</v>
      </c>
      <c r="AJ2955" s="5">
        <v>37.9</v>
      </c>
      <c r="AN2955" s="5">
        <v>6.28</v>
      </c>
      <c r="AO2955" s="5">
        <v>5.0000000000000001E-3</v>
      </c>
      <c r="AT2955" s="5">
        <v>14.6</v>
      </c>
      <c r="AV2955" s="5">
        <v>56.22</v>
      </c>
      <c r="AW2955" s="5">
        <v>3.2799999999999999E-3</v>
      </c>
      <c r="AX2955" s="5">
        <v>0.05</v>
      </c>
      <c r="AY2955" s="5">
        <v>0.02</v>
      </c>
      <c r="BA2955" s="5">
        <v>5.96</v>
      </c>
      <c r="BF2955" s="5">
        <v>7.5</v>
      </c>
      <c r="BH2955" s="5">
        <v>0.96</v>
      </c>
      <c r="BO2955" s="5">
        <v>37.799999999999997</v>
      </c>
      <c r="BQ2955" s="5">
        <v>3.42</v>
      </c>
      <c r="BR2955" s="5">
        <v>3.51</v>
      </c>
      <c r="BS2955" s="5">
        <v>0.2</v>
      </c>
      <c r="BT2955" s="5">
        <v>24</v>
      </c>
      <c r="BV2955" s="5">
        <v>0.1</v>
      </c>
      <c r="BX2955" s="5">
        <v>9.6</v>
      </c>
    </row>
    <row r="2956" spans="1:77" x14ac:dyDescent="0.2">
      <c r="A2956" s="2" t="s">
        <v>267</v>
      </c>
      <c r="B2956" s="3">
        <v>42276</v>
      </c>
      <c r="C2956" s="4">
        <v>22</v>
      </c>
      <c r="G2956" s="5">
        <v>5.0000000000000001E-3</v>
      </c>
      <c r="H2956" s="5">
        <v>0.1</v>
      </c>
      <c r="M2956" s="5">
        <v>0.17</v>
      </c>
      <c r="S2956" s="5">
        <v>75.8</v>
      </c>
      <c r="T2956" s="5">
        <v>29</v>
      </c>
      <c r="V2956" s="5">
        <v>2</v>
      </c>
      <c r="W2956" s="5">
        <v>0.71</v>
      </c>
      <c r="AB2956" s="5">
        <v>1.73</v>
      </c>
      <c r="AD2956" s="5">
        <v>3.32</v>
      </c>
      <c r="AE2956" s="5">
        <v>1.07</v>
      </c>
      <c r="AN2956" s="5">
        <v>4.75</v>
      </c>
      <c r="AO2956" s="5">
        <v>0.18</v>
      </c>
      <c r="AT2956" s="5">
        <v>10.1</v>
      </c>
      <c r="AV2956" s="5">
        <v>0.22</v>
      </c>
      <c r="AW2956" s="5">
        <v>3.2799999999999999E-3</v>
      </c>
      <c r="AX2956" s="5">
        <v>0.04</v>
      </c>
      <c r="BA2956" s="5">
        <v>7.41</v>
      </c>
      <c r="BH2956" s="5">
        <v>2.79</v>
      </c>
      <c r="BO2956" s="5">
        <v>44.6</v>
      </c>
      <c r="BQ2956" s="5">
        <v>4.54</v>
      </c>
      <c r="BR2956" s="5">
        <v>4.6900000000000004</v>
      </c>
      <c r="BX2956" s="5">
        <v>10</v>
      </c>
    </row>
    <row r="2957" spans="1:77" x14ac:dyDescent="0.2">
      <c r="A2957" s="2" t="s">
        <v>267</v>
      </c>
      <c r="B2957" s="3">
        <v>41932</v>
      </c>
      <c r="C2957" s="4">
        <v>25</v>
      </c>
      <c r="G2957" s="5">
        <v>5.0000000000000001E-3</v>
      </c>
      <c r="H2957" s="5">
        <v>0.1</v>
      </c>
      <c r="M2957" s="5">
        <v>0.14000000000000001</v>
      </c>
      <c r="S2957" s="5">
        <v>78.8</v>
      </c>
      <c r="T2957" s="5">
        <v>33</v>
      </c>
      <c r="V2957" s="5">
        <v>2.5</v>
      </c>
      <c r="W2957" s="5">
        <v>1.0900000000000001</v>
      </c>
      <c r="AB2957" s="5">
        <v>2.08</v>
      </c>
      <c r="AD2957" s="5">
        <v>1.78</v>
      </c>
      <c r="AE2957" s="5">
        <v>1.05</v>
      </c>
      <c r="AJ2957" s="5">
        <v>47.9</v>
      </c>
      <c r="AN2957" s="5">
        <v>4.99</v>
      </c>
      <c r="AO2957" s="5">
        <v>0.23</v>
      </c>
      <c r="AT2957" s="5">
        <v>9.9499999999999993</v>
      </c>
      <c r="AV2957" s="5">
        <v>0.22</v>
      </c>
      <c r="AW2957" s="5">
        <v>3.2799999999999999E-3</v>
      </c>
      <c r="AX2957" s="5">
        <v>0.02</v>
      </c>
      <c r="AY2957" s="5">
        <v>0.06</v>
      </c>
      <c r="BA2957" s="5">
        <v>7.64</v>
      </c>
      <c r="BF2957" s="5">
        <v>0.16</v>
      </c>
      <c r="BH2957" s="5">
        <v>2.96</v>
      </c>
      <c r="BO2957" s="5">
        <v>51.5</v>
      </c>
      <c r="BQ2957" s="5">
        <v>4.96</v>
      </c>
      <c r="BR2957" s="5">
        <v>4.88</v>
      </c>
      <c r="BX2957" s="5">
        <v>10.1</v>
      </c>
    </row>
    <row r="2958" spans="1:77" x14ac:dyDescent="0.2">
      <c r="A2958" s="2" t="s">
        <v>267</v>
      </c>
      <c r="B2958" s="3">
        <v>41571</v>
      </c>
      <c r="C2958" s="4">
        <v>32</v>
      </c>
      <c r="G2958" s="5">
        <v>8.0000000000000002E-3</v>
      </c>
      <c r="H2958" s="5">
        <v>0.1</v>
      </c>
      <c r="J2958" s="5">
        <v>0.3</v>
      </c>
      <c r="M2958" s="5">
        <v>0.28999999999999998</v>
      </c>
      <c r="N2958" s="5">
        <v>0.2</v>
      </c>
      <c r="Q2958" s="5">
        <v>0.02</v>
      </c>
      <c r="S2958" s="5">
        <v>87.5</v>
      </c>
      <c r="T2958" s="5">
        <v>34</v>
      </c>
      <c r="U2958" s="5">
        <v>1.6</v>
      </c>
      <c r="V2958" s="5">
        <v>0.5</v>
      </c>
      <c r="W2958" s="5">
        <v>0.99</v>
      </c>
      <c r="AB2958" s="5">
        <v>1.83</v>
      </c>
      <c r="AD2958" s="5">
        <v>6.85</v>
      </c>
      <c r="AE2958" s="5">
        <v>1.1000000000000001</v>
      </c>
      <c r="AI2958" s="5">
        <v>0.5</v>
      </c>
      <c r="AJ2958" s="5">
        <v>50.4</v>
      </c>
      <c r="AN2958" s="5">
        <v>5.24</v>
      </c>
      <c r="AO2958" s="5">
        <v>0.26</v>
      </c>
      <c r="AT2958" s="5">
        <v>10.1</v>
      </c>
      <c r="AU2958" s="5">
        <v>0.5</v>
      </c>
      <c r="AV2958" s="5">
        <v>0.22</v>
      </c>
      <c r="AW2958" s="5">
        <v>3.2799999999999999E-3</v>
      </c>
      <c r="AX2958" s="5">
        <v>0.02</v>
      </c>
      <c r="BA2958" s="5">
        <v>7.46</v>
      </c>
      <c r="BC2958" s="5">
        <v>1E-3</v>
      </c>
      <c r="BF2958" s="5">
        <v>0.09</v>
      </c>
      <c r="BH2958" s="5">
        <v>3.12</v>
      </c>
      <c r="BO2958" s="5">
        <v>43.3</v>
      </c>
      <c r="BQ2958" s="5">
        <v>4.9800000000000004</v>
      </c>
      <c r="BR2958" s="5">
        <v>5.33</v>
      </c>
      <c r="BX2958" s="5">
        <v>9.8000000000000007</v>
      </c>
      <c r="BY2958" s="5">
        <v>0.5</v>
      </c>
    </row>
    <row r="2959" spans="1:77" x14ac:dyDescent="0.2">
      <c r="A2959" s="2" t="s">
        <v>267</v>
      </c>
      <c r="B2959" s="3">
        <v>41207</v>
      </c>
      <c r="C2959" s="4">
        <v>28</v>
      </c>
      <c r="G2959" s="5">
        <v>3.0000000000000001E-3</v>
      </c>
      <c r="H2959" s="5">
        <v>0.09</v>
      </c>
      <c r="M2959" s="5">
        <v>0.05</v>
      </c>
      <c r="S2959" s="5">
        <v>74.5</v>
      </c>
      <c r="T2959" s="5">
        <v>30</v>
      </c>
      <c r="V2959" s="5">
        <v>1.6</v>
      </c>
      <c r="W2959" s="5">
        <v>1.34</v>
      </c>
      <c r="AB2959" s="5">
        <v>1.73</v>
      </c>
      <c r="AD2959" s="5">
        <v>3.94</v>
      </c>
      <c r="AE2959" s="5">
        <v>0.98</v>
      </c>
      <c r="AJ2959" s="5">
        <v>44.4</v>
      </c>
      <c r="AN2959" s="5">
        <v>4.37</v>
      </c>
      <c r="AO2959" s="5">
        <v>0.21</v>
      </c>
      <c r="AT2959" s="5">
        <v>8.9</v>
      </c>
      <c r="AV2959" s="5">
        <v>0.22</v>
      </c>
      <c r="AW2959" s="5">
        <v>3.2799999999999999E-3</v>
      </c>
      <c r="AX2959" s="5">
        <v>0.04</v>
      </c>
      <c r="AY2959" s="5">
        <v>0.09</v>
      </c>
      <c r="BA2959" s="5">
        <v>7.68</v>
      </c>
      <c r="BF2959" s="5">
        <v>0.12</v>
      </c>
      <c r="BH2959" s="5">
        <v>2.56</v>
      </c>
      <c r="BO2959" s="5">
        <v>47.6</v>
      </c>
      <c r="BQ2959" s="5">
        <v>4.4000000000000004</v>
      </c>
      <c r="BR2959" s="5">
        <v>4.58</v>
      </c>
      <c r="BS2959" s="5">
        <v>0.2</v>
      </c>
      <c r="BT2959" s="5">
        <v>31</v>
      </c>
      <c r="BV2959" s="5">
        <v>0.1</v>
      </c>
      <c r="BX2959" s="5">
        <v>10</v>
      </c>
    </row>
    <row r="2960" spans="1:77" x14ac:dyDescent="0.2">
      <c r="A2960" s="2" t="s">
        <v>267</v>
      </c>
      <c r="B2960" s="3">
        <v>40799</v>
      </c>
      <c r="C2960" s="4">
        <v>25</v>
      </c>
      <c r="G2960" s="5">
        <v>3.0000000000000001E-3</v>
      </c>
      <c r="H2960" s="5">
        <v>0.09</v>
      </c>
      <c r="M2960" s="5">
        <v>0.09</v>
      </c>
      <c r="S2960" s="5">
        <v>72</v>
      </c>
      <c r="T2960" s="5">
        <v>29</v>
      </c>
      <c r="V2960" s="5">
        <v>1.7</v>
      </c>
      <c r="W2960" s="5">
        <v>0.93</v>
      </c>
      <c r="AB2960" s="5">
        <v>1.4</v>
      </c>
      <c r="AD2960" s="5">
        <v>4.63</v>
      </c>
      <c r="AE2960" s="5">
        <v>1.05</v>
      </c>
      <c r="AJ2960" s="5">
        <v>40</v>
      </c>
      <c r="AN2960" s="5">
        <v>4.29</v>
      </c>
      <c r="AO2960" s="5">
        <v>0.21</v>
      </c>
      <c r="AT2960" s="5">
        <v>8.74</v>
      </c>
      <c r="AV2960" s="5">
        <v>0.22</v>
      </c>
      <c r="AW2960" s="5">
        <v>3.2799999999999999E-3</v>
      </c>
      <c r="AX2960" s="5">
        <v>0.05</v>
      </c>
      <c r="BA2960" s="5">
        <v>7.43</v>
      </c>
      <c r="BF2960" s="5">
        <v>0.28999999999999998</v>
      </c>
      <c r="BH2960" s="5">
        <v>2.5099999999999998</v>
      </c>
      <c r="BO2960" s="5">
        <v>42.6</v>
      </c>
      <c r="BQ2960" s="5">
        <v>4.22</v>
      </c>
      <c r="BR2960" s="5">
        <v>4.42</v>
      </c>
      <c r="BT2960" s="5">
        <v>28</v>
      </c>
      <c r="BX2960" s="5">
        <v>9.8000000000000007</v>
      </c>
    </row>
    <row r="2961" spans="1:77" x14ac:dyDescent="0.2">
      <c r="A2961" s="2" t="s">
        <v>304</v>
      </c>
      <c r="B2961" s="3">
        <v>40491</v>
      </c>
      <c r="C2961" s="4">
        <v>34</v>
      </c>
      <c r="G2961" s="5">
        <v>3.0000000000000001E-3</v>
      </c>
      <c r="H2961" s="5">
        <v>0.1</v>
      </c>
      <c r="J2961" s="5">
        <v>0.3</v>
      </c>
      <c r="M2961" s="5">
        <v>0.09</v>
      </c>
      <c r="N2961" s="5">
        <v>0.2</v>
      </c>
      <c r="Q2961" s="5">
        <v>0.02</v>
      </c>
      <c r="S2961" s="5">
        <v>74.400000000000006</v>
      </c>
      <c r="T2961" s="5">
        <v>33</v>
      </c>
      <c r="U2961" s="5">
        <v>0.2</v>
      </c>
      <c r="V2961" s="5">
        <v>2</v>
      </c>
      <c r="W2961" s="5">
        <v>0.21</v>
      </c>
      <c r="AB2961" s="5">
        <v>1.42</v>
      </c>
      <c r="AD2961" s="5">
        <v>3.74</v>
      </c>
      <c r="AE2961" s="5">
        <v>0.94</v>
      </c>
      <c r="AI2961" s="5">
        <v>0.5</v>
      </c>
      <c r="AJ2961" s="5">
        <v>43</v>
      </c>
      <c r="AN2961" s="5">
        <v>4.3600000000000003</v>
      </c>
      <c r="AO2961" s="5">
        <v>0.11</v>
      </c>
      <c r="AS2961" s="5">
        <v>0.97</v>
      </c>
      <c r="AT2961" s="5">
        <v>8.9700000000000006</v>
      </c>
      <c r="AU2961" s="5">
        <v>0.5</v>
      </c>
      <c r="AV2961" s="5">
        <v>0.22</v>
      </c>
      <c r="AW2961" s="5">
        <v>3.2799999999999999E-3</v>
      </c>
      <c r="AX2961" s="5">
        <v>0.03</v>
      </c>
      <c r="BA2961" s="5">
        <v>7.57</v>
      </c>
      <c r="BC2961" s="5">
        <v>1E-3</v>
      </c>
      <c r="BF2961" s="5">
        <v>0.22</v>
      </c>
      <c r="BH2961" s="5">
        <v>2.5</v>
      </c>
      <c r="BO2961" s="5">
        <v>43.7</v>
      </c>
      <c r="BQ2961" s="5">
        <v>4.34</v>
      </c>
      <c r="BR2961" s="5">
        <v>4.51</v>
      </c>
      <c r="BW2961" s="5">
        <v>0.81</v>
      </c>
      <c r="BX2961" s="5">
        <v>9.9</v>
      </c>
      <c r="BY2961" s="5">
        <v>0.6</v>
      </c>
    </row>
    <row r="2962" spans="1:77" x14ac:dyDescent="0.2">
      <c r="A2962" s="2" t="s">
        <v>304</v>
      </c>
      <c r="B2962" s="3">
        <v>40121</v>
      </c>
      <c r="C2962" s="4">
        <v>23</v>
      </c>
      <c r="G2962" s="5">
        <v>1E-3</v>
      </c>
      <c r="H2962" s="5">
        <v>0.09</v>
      </c>
      <c r="M2962" s="5">
        <v>0.13</v>
      </c>
      <c r="S2962" s="5">
        <v>74.2</v>
      </c>
      <c r="T2962" s="5">
        <v>30</v>
      </c>
      <c r="V2962" s="5">
        <v>1.5</v>
      </c>
      <c r="W2962" s="5">
        <v>0.88</v>
      </c>
      <c r="AB2962" s="5">
        <v>1.9</v>
      </c>
      <c r="AD2962" s="5">
        <v>8.3699999999999992</v>
      </c>
      <c r="AE2962" s="5">
        <v>1.2</v>
      </c>
      <c r="AJ2962" s="5">
        <v>42.3</v>
      </c>
      <c r="AN2962" s="5">
        <v>4.37</v>
      </c>
      <c r="AO2962" s="5">
        <v>0.22</v>
      </c>
      <c r="AT2962" s="5">
        <v>9.3699999999999992</v>
      </c>
      <c r="AV2962" s="5">
        <v>0.22</v>
      </c>
      <c r="AW2962" s="5">
        <v>3.2799999999999999E-3</v>
      </c>
      <c r="AX2962" s="5">
        <v>0.04</v>
      </c>
      <c r="BA2962" s="5">
        <v>7.48</v>
      </c>
      <c r="BE2962" s="5">
        <v>0.5</v>
      </c>
      <c r="BF2962" s="5">
        <v>0.34</v>
      </c>
      <c r="BH2962" s="5">
        <v>2.4900000000000002</v>
      </c>
      <c r="BO2962" s="5">
        <v>41.2</v>
      </c>
      <c r="BX2962" s="5">
        <v>10.1</v>
      </c>
    </row>
    <row r="2963" spans="1:77" x14ac:dyDescent="0.2">
      <c r="A2963" s="2" t="s">
        <v>304</v>
      </c>
      <c r="B2963" s="3">
        <v>37574</v>
      </c>
      <c r="C2963" s="4">
        <v>32</v>
      </c>
      <c r="F2963" s="5">
        <v>8.0000000000000002E-3</v>
      </c>
      <c r="G2963" s="5">
        <v>1E-3</v>
      </c>
      <c r="H2963" s="5">
        <v>0.01</v>
      </c>
      <c r="J2963" s="5">
        <v>0.4</v>
      </c>
      <c r="M2963" s="5">
        <v>1.1299999999999999</v>
      </c>
      <c r="N2963" s="5">
        <v>0.2</v>
      </c>
      <c r="O2963" s="5">
        <v>15</v>
      </c>
      <c r="Q2963" s="5">
        <v>0.02</v>
      </c>
      <c r="S2963" s="5">
        <v>117</v>
      </c>
      <c r="T2963" s="5">
        <v>107</v>
      </c>
      <c r="U2963" s="5">
        <v>0.3</v>
      </c>
      <c r="V2963" s="5">
        <v>2.2000000000000002</v>
      </c>
      <c r="W2963" s="5">
        <v>3.0000000000000001E-3</v>
      </c>
      <c r="AB2963" s="5">
        <v>3.91</v>
      </c>
      <c r="AE2963" s="5">
        <v>3.1</v>
      </c>
      <c r="AI2963" s="5">
        <v>0.9</v>
      </c>
      <c r="AJ2963" s="5">
        <v>86.9</v>
      </c>
      <c r="AN2963" s="5">
        <v>7.82</v>
      </c>
      <c r="AO2963" s="5">
        <v>2E-3</v>
      </c>
      <c r="AT2963" s="5">
        <v>42.8</v>
      </c>
      <c r="AU2963" s="5">
        <v>0.6</v>
      </c>
      <c r="AV2963" s="5">
        <v>40.229999999999997</v>
      </c>
      <c r="AW2963" s="5">
        <v>3.2845000000000001E-3</v>
      </c>
      <c r="AX2963" s="5">
        <v>0.1</v>
      </c>
      <c r="AZ2963" s="5">
        <v>0.05</v>
      </c>
      <c r="BA2963" s="5">
        <v>6.52</v>
      </c>
      <c r="BC2963" s="5">
        <v>6.3E-3</v>
      </c>
      <c r="BE2963" s="5">
        <v>5.4</v>
      </c>
      <c r="BH2963" s="5">
        <v>3.92</v>
      </c>
      <c r="BO2963" s="5">
        <v>41.8</v>
      </c>
      <c r="BX2963" s="5">
        <v>9.5</v>
      </c>
      <c r="BY2963" s="5">
        <v>0.8</v>
      </c>
    </row>
    <row r="2964" spans="1:77" x14ac:dyDescent="0.2">
      <c r="A2964" s="2" t="s">
        <v>304</v>
      </c>
      <c r="B2964" s="3">
        <v>37761</v>
      </c>
      <c r="C2964" s="4">
        <v>32</v>
      </c>
      <c r="F2964" s="5">
        <v>2E-3</v>
      </c>
      <c r="G2964" s="5">
        <v>2E-3</v>
      </c>
      <c r="H2964" s="5">
        <v>0.01</v>
      </c>
      <c r="J2964" s="5">
        <v>0.2</v>
      </c>
      <c r="M2964" s="5">
        <v>1.5</v>
      </c>
      <c r="N2964" s="5">
        <v>0.2</v>
      </c>
      <c r="O2964" s="5">
        <v>10</v>
      </c>
      <c r="Q2964" s="5">
        <v>0.35</v>
      </c>
      <c r="S2964" s="5">
        <v>109</v>
      </c>
      <c r="T2964" s="5">
        <v>70</v>
      </c>
      <c r="U2964" s="5">
        <v>0.2</v>
      </c>
      <c r="V2964" s="5">
        <v>2.6</v>
      </c>
      <c r="W2964" s="5">
        <v>3.0000000000000001E-3</v>
      </c>
      <c r="AB2964" s="5">
        <v>4.34</v>
      </c>
      <c r="AE2964" s="5">
        <v>3.34</v>
      </c>
      <c r="AI2964" s="5">
        <v>0.9</v>
      </c>
      <c r="AJ2964" s="5">
        <v>77.3</v>
      </c>
      <c r="AN2964" s="5">
        <v>7.15</v>
      </c>
      <c r="AO2964" s="5">
        <v>1E-3</v>
      </c>
      <c r="AT2964" s="5">
        <v>36.9</v>
      </c>
      <c r="AU2964" s="5">
        <v>4.5999999999999996</v>
      </c>
      <c r="AV2964" s="5">
        <v>37.14</v>
      </c>
      <c r="AW2964" s="5">
        <v>3.2799999999999999E-3</v>
      </c>
      <c r="AX2964" s="5">
        <v>0.13</v>
      </c>
      <c r="AZ2964" s="5">
        <v>0.05</v>
      </c>
      <c r="BA2964" s="5">
        <v>6.43</v>
      </c>
      <c r="BC2964" s="5">
        <v>1.5E-3</v>
      </c>
      <c r="BE2964" s="5">
        <v>5</v>
      </c>
      <c r="BH2964" s="5">
        <v>4.3499999999999996</v>
      </c>
      <c r="BO2964" s="5">
        <v>35.9</v>
      </c>
      <c r="BX2964" s="5">
        <v>9.1</v>
      </c>
      <c r="BY2964" s="5">
        <v>3.3</v>
      </c>
    </row>
    <row r="2965" spans="1:77" x14ac:dyDescent="0.2">
      <c r="A2965" s="2" t="s">
        <v>304</v>
      </c>
      <c r="B2965" s="3">
        <v>38834</v>
      </c>
      <c r="C2965" s="4">
        <v>31</v>
      </c>
      <c r="F2965" s="5">
        <v>0.03</v>
      </c>
      <c r="H2965" s="5">
        <v>0.02</v>
      </c>
      <c r="J2965" s="5">
        <v>5</v>
      </c>
      <c r="M2965" s="5">
        <v>1.06</v>
      </c>
      <c r="N2965" s="5">
        <v>10</v>
      </c>
      <c r="Q2965" s="5">
        <v>1</v>
      </c>
      <c r="S2965" s="5">
        <v>142.21</v>
      </c>
      <c r="T2965" s="5">
        <v>40</v>
      </c>
      <c r="U2965" s="5">
        <v>5</v>
      </c>
      <c r="V2965" s="5">
        <v>13.8</v>
      </c>
      <c r="W2965" s="5">
        <v>0.04</v>
      </c>
      <c r="AD2965" s="5">
        <v>-0.73</v>
      </c>
      <c r="AE2965" s="5">
        <v>1.04</v>
      </c>
      <c r="AI2965" s="5">
        <v>10</v>
      </c>
      <c r="AJ2965" s="5">
        <v>83.5</v>
      </c>
      <c r="AN2965" s="5">
        <v>11.75</v>
      </c>
      <c r="AO2965" s="5">
        <v>0.01</v>
      </c>
      <c r="AT2965" s="5">
        <v>14</v>
      </c>
      <c r="AU2965" s="5">
        <v>10</v>
      </c>
      <c r="AV2965" s="5">
        <v>56.75</v>
      </c>
      <c r="AW2965" s="5">
        <v>0.02</v>
      </c>
      <c r="AX2965" s="5">
        <v>0.06</v>
      </c>
      <c r="BA2965" s="5">
        <v>7.16</v>
      </c>
      <c r="BC2965" s="5">
        <v>0.1</v>
      </c>
      <c r="BE2965" s="5">
        <v>6.3</v>
      </c>
      <c r="BH2965" s="5">
        <v>5.45</v>
      </c>
      <c r="BO2965" s="5">
        <v>62</v>
      </c>
      <c r="BQ2965" s="5">
        <v>8.77</v>
      </c>
      <c r="BR2965" s="5">
        <v>8.6999999999999993</v>
      </c>
      <c r="BX2965" s="5">
        <v>10.4</v>
      </c>
      <c r="BY2965" s="5">
        <v>10</v>
      </c>
    </row>
    <row r="2966" spans="1:77" x14ac:dyDescent="0.2">
      <c r="A2966" s="2" t="s">
        <v>304</v>
      </c>
      <c r="B2966" s="3">
        <v>38680</v>
      </c>
      <c r="C2966" s="4">
        <v>33</v>
      </c>
      <c r="F2966" s="5">
        <v>0.02</v>
      </c>
      <c r="H2966" s="5">
        <v>0.1</v>
      </c>
      <c r="J2966" s="5">
        <v>1</v>
      </c>
      <c r="M2966" s="5">
        <v>0.1</v>
      </c>
      <c r="N2966" s="5">
        <v>2</v>
      </c>
      <c r="Q2966" s="5">
        <v>0.5</v>
      </c>
      <c r="S2966" s="5">
        <v>63.6</v>
      </c>
      <c r="T2966" s="5">
        <v>26</v>
      </c>
      <c r="U2966" s="5">
        <v>1</v>
      </c>
      <c r="V2966" s="5">
        <v>2</v>
      </c>
      <c r="W2966" s="5">
        <v>0.77</v>
      </c>
      <c r="AB2966" s="5">
        <v>1.93</v>
      </c>
      <c r="AD2966" s="5">
        <v>0.41</v>
      </c>
      <c r="AE2966" s="5">
        <v>0.8</v>
      </c>
      <c r="AI2966" s="5">
        <v>1</v>
      </c>
      <c r="AJ2966" s="5">
        <v>39.200000000000003</v>
      </c>
      <c r="AN2966" s="5">
        <v>3.7</v>
      </c>
      <c r="AO2966" s="5">
        <v>0.21</v>
      </c>
      <c r="AT2966" s="5">
        <v>7.4</v>
      </c>
      <c r="AU2966" s="5">
        <v>1</v>
      </c>
      <c r="AV2966" s="5">
        <v>0.44</v>
      </c>
      <c r="AW2966" s="5">
        <v>0.03</v>
      </c>
      <c r="AX2966" s="5">
        <v>0.03</v>
      </c>
      <c r="BA2966" s="5">
        <v>7.6</v>
      </c>
      <c r="BC2966" s="5">
        <v>0.1</v>
      </c>
      <c r="BE2966" s="5">
        <v>0.5</v>
      </c>
      <c r="BH2966" s="5">
        <v>2.2999999999999998</v>
      </c>
      <c r="BI2966" s="5">
        <v>0.1</v>
      </c>
      <c r="BO2966" s="5">
        <v>39</v>
      </c>
      <c r="BQ2966" s="5">
        <v>-3.84</v>
      </c>
      <c r="BR2966" s="5">
        <v>3.86</v>
      </c>
      <c r="BX2966" s="5">
        <v>10</v>
      </c>
      <c r="BY2966" s="5">
        <v>5</v>
      </c>
    </row>
    <row r="2967" spans="1:77" x14ac:dyDescent="0.2">
      <c r="A2967" s="2" t="s">
        <v>304</v>
      </c>
      <c r="B2967" s="3">
        <v>37398</v>
      </c>
      <c r="C2967" s="4">
        <v>32</v>
      </c>
      <c r="F2967" s="5">
        <v>7.0000000000000007E-2</v>
      </c>
      <c r="G2967" s="5">
        <v>0.05</v>
      </c>
      <c r="H2967" s="5">
        <v>0.01</v>
      </c>
      <c r="J2967" s="5">
        <v>0.2</v>
      </c>
      <c r="M2967" s="5">
        <v>1.1100000000000001</v>
      </c>
      <c r="N2967" s="5">
        <v>0.2</v>
      </c>
      <c r="O2967" s="5">
        <v>30</v>
      </c>
      <c r="Q2967" s="5">
        <v>0.39</v>
      </c>
      <c r="S2967" s="5">
        <v>103</v>
      </c>
      <c r="T2967" s="5">
        <v>141</v>
      </c>
      <c r="U2967" s="5">
        <v>0.3</v>
      </c>
      <c r="V2967" s="5">
        <v>2.2999999999999998</v>
      </c>
      <c r="W2967" s="5">
        <v>3.0000000000000001E-3</v>
      </c>
      <c r="AB2967" s="5">
        <v>4.22</v>
      </c>
      <c r="AE2967" s="5">
        <v>3.56</v>
      </c>
      <c r="AI2967" s="5">
        <v>1.1000000000000001</v>
      </c>
      <c r="AJ2967" s="5">
        <v>57.8</v>
      </c>
      <c r="AN2967" s="5">
        <v>8.31</v>
      </c>
      <c r="AO2967" s="5">
        <v>1E-3</v>
      </c>
      <c r="AT2967" s="5">
        <v>47.1</v>
      </c>
      <c r="AU2967" s="5">
        <v>7.8</v>
      </c>
      <c r="AV2967" s="5">
        <v>30.23</v>
      </c>
      <c r="AW2967" s="5">
        <v>3.2845000000000001E-3</v>
      </c>
      <c r="AX2967" s="5">
        <v>0.09</v>
      </c>
      <c r="AZ2967" s="5">
        <v>0.04</v>
      </c>
      <c r="BA2967" s="5">
        <v>6.45</v>
      </c>
      <c r="BC2967" s="5">
        <v>1.1000000000000001E-3</v>
      </c>
      <c r="BE2967" s="5">
        <v>7.8</v>
      </c>
      <c r="BH2967" s="5">
        <v>2.96</v>
      </c>
      <c r="BO2967" s="5">
        <v>39.200000000000003</v>
      </c>
      <c r="BX2967" s="5">
        <v>9</v>
      </c>
      <c r="BY2967" s="5">
        <v>2.9</v>
      </c>
    </row>
    <row r="2968" spans="1:77" x14ac:dyDescent="0.2">
      <c r="A2968" s="2" t="s">
        <v>304</v>
      </c>
      <c r="B2968" s="3">
        <v>40121</v>
      </c>
      <c r="C2968" s="4">
        <v>22</v>
      </c>
      <c r="G2968" s="5">
        <v>4.0000000000000001E-3</v>
      </c>
      <c r="H2968" s="5">
        <v>0.24</v>
      </c>
      <c r="M2968" s="5">
        <v>0.39</v>
      </c>
      <c r="S2968" s="5">
        <v>77.400000000000006</v>
      </c>
      <c r="T2968" s="5">
        <v>63</v>
      </c>
      <c r="V2968" s="5">
        <v>1.4</v>
      </c>
      <c r="W2968" s="5">
        <v>1.31</v>
      </c>
      <c r="AB2968" s="5">
        <v>2.91</v>
      </c>
      <c r="AD2968" s="5">
        <v>2.36</v>
      </c>
      <c r="AE2968" s="5">
        <v>2.17</v>
      </c>
      <c r="AJ2968" s="5">
        <v>57.2</v>
      </c>
      <c r="AN2968" s="5">
        <v>7.11</v>
      </c>
      <c r="AO2968" s="5">
        <v>0.14000000000000001</v>
      </c>
      <c r="AT2968" s="5">
        <v>35.1</v>
      </c>
      <c r="AV2968" s="5">
        <v>0.22</v>
      </c>
      <c r="AW2968" s="5">
        <v>3.6099999999999999E-3</v>
      </c>
      <c r="AX2968" s="5">
        <v>0.2</v>
      </c>
      <c r="BA2968" s="5">
        <v>7.19</v>
      </c>
      <c r="BF2968" s="5">
        <v>0.28999999999999998</v>
      </c>
      <c r="BH2968" s="5">
        <v>3.91</v>
      </c>
      <c r="BO2968" s="5">
        <v>13.6</v>
      </c>
      <c r="BX2968" s="5">
        <v>9.8000000000000007</v>
      </c>
    </row>
    <row r="2969" spans="1:77" x14ac:dyDescent="0.2">
      <c r="A2969" s="2" t="s">
        <v>304</v>
      </c>
      <c r="B2969" s="3">
        <v>39765</v>
      </c>
      <c r="C2969" s="4">
        <v>24</v>
      </c>
      <c r="F2969" s="5">
        <v>1E-3</v>
      </c>
      <c r="H2969" s="5">
        <v>0.3</v>
      </c>
      <c r="M2969" s="5">
        <v>0.27</v>
      </c>
      <c r="S2969" s="5">
        <v>77.7</v>
      </c>
      <c r="T2969" s="5">
        <v>44</v>
      </c>
      <c r="V2969" s="5">
        <v>1.3</v>
      </c>
      <c r="W2969" s="5">
        <v>1.1000000000000001</v>
      </c>
      <c r="AB2969" s="5">
        <v>2.48</v>
      </c>
      <c r="AD2969" s="5">
        <v>0.7</v>
      </c>
      <c r="AE2969" s="5">
        <v>1.9</v>
      </c>
      <c r="AJ2969" s="5">
        <v>52.4</v>
      </c>
      <c r="AN2969" s="5">
        <v>6.2</v>
      </c>
      <c r="AO2969" s="5">
        <v>0.12</v>
      </c>
      <c r="AT2969" s="5">
        <v>30.7</v>
      </c>
      <c r="AV2969" s="5">
        <v>0.22</v>
      </c>
      <c r="AW2969" s="5">
        <v>0.01</v>
      </c>
      <c r="AX2969" s="5">
        <v>0.09</v>
      </c>
      <c r="BA2969" s="5">
        <v>7.26</v>
      </c>
      <c r="BF2969" s="5">
        <v>0.3</v>
      </c>
      <c r="BH2969" s="5">
        <v>4.3</v>
      </c>
      <c r="BO2969" s="5">
        <v>12</v>
      </c>
      <c r="BQ2969" s="5">
        <v>5.79</v>
      </c>
      <c r="BR2969" s="5">
        <v>5.83</v>
      </c>
      <c r="BX2969" s="5">
        <v>9.9</v>
      </c>
    </row>
    <row r="2970" spans="1:77" x14ac:dyDescent="0.2">
      <c r="A2970" s="2" t="s">
        <v>304</v>
      </c>
      <c r="B2970" s="3">
        <v>37965</v>
      </c>
      <c r="C2970" s="4">
        <v>32</v>
      </c>
      <c r="F2970" s="5">
        <v>2E-3</v>
      </c>
      <c r="G2970" s="5">
        <v>1E-3</v>
      </c>
      <c r="H2970" s="5">
        <v>0.01</v>
      </c>
      <c r="J2970" s="5">
        <v>0.4</v>
      </c>
      <c r="M2970" s="5">
        <v>0.74</v>
      </c>
      <c r="N2970" s="5">
        <v>0.2</v>
      </c>
      <c r="O2970" s="5">
        <v>110</v>
      </c>
      <c r="Q2970" s="5">
        <v>0.16</v>
      </c>
      <c r="S2970" s="5">
        <v>130</v>
      </c>
      <c r="T2970" s="5">
        <v>51</v>
      </c>
      <c r="U2970" s="5">
        <v>0.2</v>
      </c>
      <c r="V2970" s="5">
        <v>1.8</v>
      </c>
      <c r="W2970" s="5">
        <v>4.4000000000000003E-3</v>
      </c>
      <c r="AB2970" s="5">
        <v>4.99</v>
      </c>
      <c r="AE2970" s="5">
        <v>2.58</v>
      </c>
      <c r="AI2970" s="5">
        <v>0.7</v>
      </c>
      <c r="AJ2970" s="5">
        <v>79.900000000000006</v>
      </c>
      <c r="AN2970" s="5">
        <v>6.8</v>
      </c>
      <c r="AO2970" s="5">
        <v>3.3E-3</v>
      </c>
      <c r="AT2970" s="5">
        <v>27.7</v>
      </c>
      <c r="AU2970" s="5">
        <v>4.0999999999999996</v>
      </c>
      <c r="AV2970" s="5">
        <v>10.75</v>
      </c>
      <c r="AW2970" s="5">
        <v>0.02</v>
      </c>
      <c r="AX2970" s="5">
        <v>0.17</v>
      </c>
      <c r="AZ2970" s="5">
        <v>0.06</v>
      </c>
      <c r="BA2970" s="5">
        <v>7.1</v>
      </c>
      <c r="BC2970" s="5">
        <v>1E-3</v>
      </c>
      <c r="BE2970" s="5">
        <v>0.7</v>
      </c>
      <c r="BH2970" s="5">
        <v>5.27</v>
      </c>
      <c r="BO2970" s="5">
        <v>83</v>
      </c>
      <c r="BX2970" s="5">
        <v>9.3000000000000007</v>
      </c>
      <c r="BY2970" s="5">
        <v>1</v>
      </c>
    </row>
    <row r="2971" spans="1:77" x14ac:dyDescent="0.2">
      <c r="A2971" s="2" t="s">
        <v>304</v>
      </c>
      <c r="B2971" s="3">
        <v>38104</v>
      </c>
      <c r="C2971" s="4">
        <v>32</v>
      </c>
      <c r="F2971" s="5">
        <v>0.01</v>
      </c>
      <c r="G2971" s="5">
        <v>2E-3</v>
      </c>
      <c r="H2971" s="5">
        <v>0.01</v>
      </c>
      <c r="J2971" s="5">
        <v>0.2</v>
      </c>
      <c r="M2971" s="5">
        <v>1.1100000000000001</v>
      </c>
      <c r="N2971" s="5">
        <v>0.2</v>
      </c>
      <c r="O2971" s="5">
        <v>18</v>
      </c>
      <c r="Q2971" s="5">
        <v>0.27</v>
      </c>
      <c r="S2971" s="5">
        <v>73.5</v>
      </c>
      <c r="T2971" s="5">
        <v>69</v>
      </c>
      <c r="U2971" s="5">
        <v>13</v>
      </c>
      <c r="V2971" s="5">
        <v>2</v>
      </c>
      <c r="W2971" s="5">
        <v>0.15</v>
      </c>
      <c r="AB2971" s="5">
        <v>4.63</v>
      </c>
      <c r="AE2971" s="5">
        <v>2.72</v>
      </c>
      <c r="AI2971" s="5">
        <v>3.4</v>
      </c>
      <c r="AJ2971" s="5">
        <v>59.5</v>
      </c>
      <c r="AN2971" s="5">
        <v>5.49</v>
      </c>
      <c r="AO2971" s="5">
        <v>4.0000000000000001E-3</v>
      </c>
      <c r="AT2971" s="5">
        <v>35.299999999999997</v>
      </c>
      <c r="AU2971" s="5">
        <v>27</v>
      </c>
      <c r="AV2971" s="5">
        <v>39.44</v>
      </c>
      <c r="AW2971" s="5">
        <v>3.2845000000000001E-3</v>
      </c>
      <c r="AX2971" s="5">
        <v>7.0000000000000007E-2</v>
      </c>
      <c r="AZ2971" s="5">
        <v>0.03</v>
      </c>
      <c r="BA2971" s="5">
        <v>6.11</v>
      </c>
      <c r="BC2971" s="5">
        <v>1E-3</v>
      </c>
      <c r="BE2971" s="5">
        <v>4.5199999999999996</v>
      </c>
      <c r="BH2971" s="5">
        <v>2.44</v>
      </c>
      <c r="BO2971" s="5">
        <v>38.6</v>
      </c>
      <c r="BX2971" s="5">
        <v>9.3000000000000007</v>
      </c>
      <c r="BY2971" s="5">
        <v>9.1</v>
      </c>
    </row>
    <row r="2972" spans="1:77" x14ac:dyDescent="0.2">
      <c r="A2972" s="2" t="s">
        <v>304</v>
      </c>
      <c r="B2972" s="3">
        <v>29992</v>
      </c>
      <c r="C2972" s="4">
        <v>14</v>
      </c>
      <c r="H2972" s="5">
        <v>0.2</v>
      </c>
      <c r="S2972" s="5">
        <v>63.9</v>
      </c>
      <c r="T2972" s="5">
        <v>65.8</v>
      </c>
      <c r="W2972" s="5">
        <v>1.4</v>
      </c>
      <c r="AE2972" s="5">
        <v>1.8</v>
      </c>
      <c r="AJ2972" s="5">
        <v>60.92</v>
      </c>
      <c r="AN2972" s="5">
        <v>7</v>
      </c>
      <c r="AO2972" s="5">
        <v>0.13</v>
      </c>
      <c r="AT2972" s="5">
        <v>40.299999999999997</v>
      </c>
      <c r="AV2972" s="5">
        <v>0.09</v>
      </c>
      <c r="AW2972" s="5">
        <v>0</v>
      </c>
      <c r="BA2972" s="5">
        <v>7.1</v>
      </c>
      <c r="BH2972" s="5">
        <v>3.7</v>
      </c>
      <c r="BO2972" s="5">
        <v>50.4</v>
      </c>
    </row>
    <row r="2973" spans="1:77" x14ac:dyDescent="0.2">
      <c r="A2973" s="2" t="s">
        <v>304</v>
      </c>
      <c r="B2973" s="3">
        <v>42157</v>
      </c>
      <c r="C2973" s="4">
        <v>24</v>
      </c>
      <c r="G2973" s="5">
        <v>4.0000000000000001E-3</v>
      </c>
      <c r="H2973" s="5">
        <v>0.01</v>
      </c>
      <c r="M2973" s="5">
        <v>0.41</v>
      </c>
      <c r="S2973" s="5">
        <v>121</v>
      </c>
      <c r="T2973" s="5">
        <v>14</v>
      </c>
      <c r="V2973" s="5">
        <v>1.9</v>
      </c>
      <c r="W2973" s="5">
        <v>0.01</v>
      </c>
      <c r="AB2973" s="5">
        <v>15.22</v>
      </c>
      <c r="AD2973" s="5">
        <v>0.05</v>
      </c>
      <c r="AE2973" s="5">
        <v>0.67</v>
      </c>
      <c r="AJ2973" s="5">
        <v>68.2</v>
      </c>
      <c r="AN2973" s="5">
        <v>8.02</v>
      </c>
      <c r="AO2973" s="5">
        <v>1E-3</v>
      </c>
      <c r="AT2973" s="5">
        <v>7.74</v>
      </c>
      <c r="AV2973" s="5">
        <v>66.84</v>
      </c>
      <c r="AW2973" s="5">
        <v>3.2799999999999999E-3</v>
      </c>
      <c r="AX2973" s="5">
        <v>0.08</v>
      </c>
      <c r="BA2973" s="5">
        <v>7.18</v>
      </c>
      <c r="BF2973" s="5">
        <v>7.31</v>
      </c>
      <c r="BH2973" s="5">
        <v>4.9400000000000004</v>
      </c>
      <c r="BO2973" s="5">
        <v>30.4</v>
      </c>
      <c r="BQ2973" s="5">
        <v>7.05</v>
      </c>
      <c r="BR2973" s="5">
        <v>7.05</v>
      </c>
      <c r="BX2973" s="5">
        <v>10.199999999999999</v>
      </c>
    </row>
    <row r="2974" spans="1:77" x14ac:dyDescent="0.2">
      <c r="A2974" s="2" t="s">
        <v>304</v>
      </c>
      <c r="B2974" s="3">
        <v>41792</v>
      </c>
      <c r="C2974" s="4">
        <v>25</v>
      </c>
      <c r="G2974" s="5">
        <v>8.9999999999999993E-3</v>
      </c>
      <c r="H2974" s="5">
        <v>0.01</v>
      </c>
      <c r="M2974" s="5">
        <v>0.37</v>
      </c>
      <c r="S2974" s="5">
        <v>122</v>
      </c>
      <c r="T2974" s="5">
        <v>17</v>
      </c>
      <c r="V2974" s="5">
        <v>2</v>
      </c>
      <c r="W2974" s="5">
        <v>2E-3</v>
      </c>
      <c r="AB2974" s="5">
        <v>15.22</v>
      </c>
      <c r="AD2974" s="5">
        <v>1.48</v>
      </c>
      <c r="AE2974" s="5">
        <v>0.71</v>
      </c>
      <c r="AJ2974" s="5">
        <v>69.8</v>
      </c>
      <c r="AN2974" s="5">
        <v>8.08</v>
      </c>
      <c r="AO2974" s="5">
        <v>1E-3</v>
      </c>
      <c r="AT2974" s="5">
        <v>7.49</v>
      </c>
      <c r="AV2974" s="5">
        <v>83.22</v>
      </c>
      <c r="AW2974" s="5">
        <v>3.2799999999999999E-3</v>
      </c>
      <c r="AX2974" s="5">
        <v>0.08</v>
      </c>
      <c r="AY2974" s="5">
        <v>0.02</v>
      </c>
      <c r="BA2974" s="5">
        <v>7.3</v>
      </c>
      <c r="BF2974" s="5">
        <v>3.18</v>
      </c>
      <c r="BH2974" s="5">
        <v>4.75</v>
      </c>
      <c r="BO2974" s="5">
        <v>30.1</v>
      </c>
      <c r="BQ2974" s="5">
        <v>7.2</v>
      </c>
      <c r="BR2974" s="5">
        <v>7.1</v>
      </c>
      <c r="BX2974" s="5">
        <v>9.9</v>
      </c>
    </row>
    <row r="2975" spans="1:77" x14ac:dyDescent="0.2">
      <c r="A2975" s="2" t="s">
        <v>304</v>
      </c>
      <c r="B2975" s="3">
        <v>41613</v>
      </c>
      <c r="C2975" s="4">
        <v>31</v>
      </c>
      <c r="G2975" s="5">
        <v>6.0000000000000001E-3</v>
      </c>
      <c r="H2975" s="5">
        <v>0.01</v>
      </c>
      <c r="J2975" s="5">
        <v>0.2</v>
      </c>
      <c r="M2975" s="5">
        <v>0.52</v>
      </c>
      <c r="N2975" s="5">
        <v>0.2</v>
      </c>
      <c r="Q2975" s="5">
        <v>0.04</v>
      </c>
      <c r="S2975" s="5">
        <v>118</v>
      </c>
      <c r="T2975" s="5">
        <v>14</v>
      </c>
      <c r="U2975" s="5">
        <v>0.7</v>
      </c>
      <c r="V2975" s="5">
        <v>2.1</v>
      </c>
      <c r="W2975" s="5">
        <v>0.02</v>
      </c>
      <c r="AB2975" s="5">
        <v>15.14</v>
      </c>
      <c r="AD2975" s="5">
        <v>0.01</v>
      </c>
      <c r="AE2975" s="5">
        <v>0.82</v>
      </c>
      <c r="AI2975" s="5">
        <v>0.6</v>
      </c>
      <c r="AJ2975" s="5">
        <v>61.1</v>
      </c>
      <c r="AN2975" s="5">
        <v>7.69</v>
      </c>
      <c r="AO2975" s="5">
        <v>0.01</v>
      </c>
      <c r="AT2975" s="5">
        <v>7.76</v>
      </c>
      <c r="AU2975" s="5">
        <v>1.6</v>
      </c>
      <c r="AV2975" s="5">
        <v>66.84</v>
      </c>
      <c r="AW2975" s="5">
        <v>3.2799999999999999E-3</v>
      </c>
      <c r="AX2975" s="5">
        <v>0.06</v>
      </c>
      <c r="BA2975" s="5">
        <v>7.12</v>
      </c>
      <c r="BC2975" s="5">
        <v>1.5E-3</v>
      </c>
      <c r="BH2975" s="5">
        <v>4.8499999999999996</v>
      </c>
      <c r="BO2975" s="5">
        <v>26.7</v>
      </c>
      <c r="BQ2975" s="5">
        <v>6.88</v>
      </c>
      <c r="BR2975" s="5">
        <v>6.88</v>
      </c>
      <c r="BX2975" s="5">
        <v>9.8000000000000007</v>
      </c>
      <c r="BY2975" s="5">
        <v>4.3</v>
      </c>
    </row>
    <row r="2976" spans="1:77" x14ac:dyDescent="0.2">
      <c r="A2976" s="2" t="s">
        <v>304</v>
      </c>
      <c r="B2976" s="3">
        <v>42297</v>
      </c>
      <c r="C2976" s="4">
        <v>23</v>
      </c>
      <c r="G2976" s="5">
        <v>1E-3</v>
      </c>
      <c r="H2976" s="5">
        <v>0.06</v>
      </c>
      <c r="M2976" s="5">
        <v>0.18</v>
      </c>
      <c r="S2976" s="5">
        <v>96.1</v>
      </c>
      <c r="T2976" s="5">
        <v>33</v>
      </c>
      <c r="V2976" s="5">
        <v>1.6</v>
      </c>
      <c r="W2976" s="5">
        <v>0.66</v>
      </c>
      <c r="AB2976" s="5">
        <v>7.43</v>
      </c>
      <c r="AC2976" s="5">
        <v>10</v>
      </c>
      <c r="AD2976" s="5">
        <v>1.3</v>
      </c>
      <c r="AE2976" s="5">
        <v>1.1100000000000001</v>
      </c>
      <c r="AN2976" s="5">
        <v>6.39</v>
      </c>
      <c r="AO2976" s="5">
        <v>0.15</v>
      </c>
      <c r="AT2976" s="5">
        <v>15.1</v>
      </c>
      <c r="AV2976" s="5">
        <v>0.22</v>
      </c>
      <c r="AW2976" s="5">
        <v>3.2799999999999999E-3</v>
      </c>
      <c r="AX2976" s="5">
        <v>0.02</v>
      </c>
      <c r="BA2976" s="5">
        <v>7.48</v>
      </c>
      <c r="BH2976" s="5">
        <v>3.22</v>
      </c>
      <c r="BO2976" s="5">
        <v>87.5</v>
      </c>
      <c r="BQ2976" s="5">
        <v>5.97</v>
      </c>
      <c r="BR2976" s="5">
        <v>6.05</v>
      </c>
      <c r="BX2976" s="5">
        <v>10.199999999999999</v>
      </c>
    </row>
    <row r="2977" spans="1:77" x14ac:dyDescent="0.2">
      <c r="A2977" s="2" t="s">
        <v>304</v>
      </c>
      <c r="B2977" s="3">
        <v>41932</v>
      </c>
      <c r="C2977" s="4">
        <v>26</v>
      </c>
      <c r="G2977" s="5">
        <v>4.0000000000000001E-3</v>
      </c>
      <c r="H2977" s="5">
        <v>0.05</v>
      </c>
      <c r="J2977" s="5">
        <v>3.3</v>
      </c>
      <c r="M2977" s="5">
        <v>0.16</v>
      </c>
      <c r="S2977" s="5">
        <v>82.7</v>
      </c>
      <c r="T2977" s="5">
        <v>34</v>
      </c>
      <c r="V2977" s="5">
        <v>1.6</v>
      </c>
      <c r="W2977" s="5">
        <v>0.68</v>
      </c>
      <c r="AB2977" s="5">
        <v>7.84</v>
      </c>
      <c r="AD2977" s="5">
        <v>10.62</v>
      </c>
      <c r="AE2977" s="5">
        <v>1.02</v>
      </c>
      <c r="AJ2977" s="5">
        <v>57.2</v>
      </c>
      <c r="AN2977" s="5">
        <v>6.34</v>
      </c>
      <c r="AO2977" s="5">
        <v>0.16</v>
      </c>
      <c r="AT2977" s="5">
        <v>14.4</v>
      </c>
      <c r="AV2977" s="5">
        <v>0.22</v>
      </c>
      <c r="AW2977" s="5">
        <v>3.2799999999999999E-3</v>
      </c>
      <c r="AX2977" s="5">
        <v>0.01</v>
      </c>
      <c r="AY2977" s="5">
        <v>0.02</v>
      </c>
      <c r="BA2977" s="5">
        <v>7.68</v>
      </c>
      <c r="BF2977" s="5">
        <v>0.14000000000000001</v>
      </c>
      <c r="BH2977" s="5">
        <v>3.36</v>
      </c>
      <c r="BO2977" s="5">
        <v>78.2</v>
      </c>
      <c r="BQ2977" s="5">
        <v>5.95</v>
      </c>
      <c r="BR2977" s="5">
        <v>5.35</v>
      </c>
      <c r="BX2977" s="5">
        <v>10.199999999999999</v>
      </c>
    </row>
    <row r="2978" spans="1:77" x14ac:dyDescent="0.2">
      <c r="A2978" s="2" t="s">
        <v>304</v>
      </c>
      <c r="B2978" s="3">
        <v>38833</v>
      </c>
      <c r="C2978" s="4">
        <v>31</v>
      </c>
      <c r="F2978" s="5">
        <v>0.02</v>
      </c>
      <c r="H2978" s="5">
        <v>0.09</v>
      </c>
      <c r="J2978" s="5">
        <v>5</v>
      </c>
      <c r="M2978" s="5">
        <v>0.27</v>
      </c>
      <c r="N2978" s="5">
        <v>10</v>
      </c>
      <c r="Q2978" s="5">
        <v>1</v>
      </c>
      <c r="S2978" s="5">
        <v>71.69</v>
      </c>
      <c r="T2978" s="5">
        <v>29</v>
      </c>
      <c r="U2978" s="5">
        <v>5</v>
      </c>
      <c r="V2978" s="5">
        <v>2.2999999999999998</v>
      </c>
      <c r="W2978" s="5">
        <v>0.81</v>
      </c>
      <c r="AD2978" s="5">
        <v>2.83</v>
      </c>
      <c r="AE2978" s="5">
        <v>1</v>
      </c>
      <c r="AI2978" s="5">
        <v>10</v>
      </c>
      <c r="AJ2978" s="5">
        <v>43</v>
      </c>
      <c r="AN2978" s="5">
        <v>4.3</v>
      </c>
      <c r="AO2978" s="5">
        <v>0.22</v>
      </c>
      <c r="AT2978" s="5">
        <v>9.3000000000000007</v>
      </c>
      <c r="AU2978" s="5">
        <v>10</v>
      </c>
      <c r="AV2978" s="5">
        <v>0.48</v>
      </c>
      <c r="AW2978" s="5">
        <v>0.02</v>
      </c>
      <c r="AX2978" s="5">
        <v>0.09</v>
      </c>
      <c r="BA2978" s="5">
        <v>7.62</v>
      </c>
      <c r="BC2978" s="5">
        <v>0.1</v>
      </c>
      <c r="BE2978" s="5">
        <v>0.3</v>
      </c>
      <c r="BH2978" s="5">
        <v>2.5099999999999998</v>
      </c>
      <c r="BO2978" s="5">
        <v>46</v>
      </c>
      <c r="BQ2978" s="5">
        <v>4.28</v>
      </c>
      <c r="BR2978" s="5">
        <v>4.4000000000000004</v>
      </c>
      <c r="BX2978" s="5">
        <v>8.1999999999999993</v>
      </c>
      <c r="BY2978" s="5">
        <v>10</v>
      </c>
    </row>
    <row r="2979" spans="1:77" x14ac:dyDescent="0.2">
      <c r="A2979" s="2" t="s">
        <v>304</v>
      </c>
      <c r="B2979" s="3">
        <v>37209</v>
      </c>
      <c r="C2979" s="4">
        <v>31</v>
      </c>
      <c r="F2979" s="5">
        <v>0.02</v>
      </c>
      <c r="G2979" s="5">
        <v>2E-3</v>
      </c>
      <c r="H2979" s="5">
        <v>0.01</v>
      </c>
      <c r="J2979" s="5">
        <v>0.2</v>
      </c>
      <c r="M2979" s="5">
        <v>0.67</v>
      </c>
      <c r="N2979" s="5">
        <v>0.2</v>
      </c>
      <c r="O2979" s="5">
        <v>20</v>
      </c>
      <c r="Q2979" s="5">
        <v>0.27</v>
      </c>
      <c r="S2979" s="5">
        <v>96.3</v>
      </c>
      <c r="T2979" s="5">
        <v>66</v>
      </c>
      <c r="U2979" s="5">
        <v>0.3</v>
      </c>
      <c r="V2979" s="5">
        <v>1.4</v>
      </c>
      <c r="W2979" s="5">
        <v>0.01</v>
      </c>
      <c r="AB2979" s="5">
        <v>4.7699999999999996</v>
      </c>
      <c r="AE2979" s="5">
        <v>2.4300000000000002</v>
      </c>
      <c r="AI2979" s="5">
        <v>0.8</v>
      </c>
      <c r="AJ2979" s="5">
        <v>70.8</v>
      </c>
      <c r="AN2979" s="5">
        <v>6.5</v>
      </c>
      <c r="AO2979" s="5">
        <v>1E-3</v>
      </c>
      <c r="AT2979" s="5">
        <v>28.5</v>
      </c>
      <c r="AU2979" s="5">
        <v>4.7</v>
      </c>
      <c r="AV2979" s="5">
        <v>46.26</v>
      </c>
      <c r="AW2979" s="5">
        <v>0.01</v>
      </c>
      <c r="AX2979" s="5">
        <v>0.1</v>
      </c>
      <c r="AZ2979" s="5">
        <v>0.03</v>
      </c>
      <c r="BA2979" s="5">
        <v>6.49</v>
      </c>
      <c r="BE2979" s="5">
        <v>4.7</v>
      </c>
      <c r="BH2979" s="5">
        <v>3.32</v>
      </c>
      <c r="BO2979" s="5">
        <v>43.6</v>
      </c>
      <c r="BX2979" s="5">
        <v>9.3000000000000007</v>
      </c>
      <c r="BY2979" s="5">
        <v>2.4</v>
      </c>
    </row>
    <row r="2980" spans="1:77" x14ac:dyDescent="0.2">
      <c r="A2980" s="2" t="s">
        <v>304</v>
      </c>
      <c r="B2980" s="3">
        <v>39982</v>
      </c>
      <c r="C2980" s="4">
        <v>22</v>
      </c>
      <c r="G2980" s="5">
        <v>0.04</v>
      </c>
      <c r="H2980" s="5">
        <v>0.01</v>
      </c>
      <c r="M2980" s="5">
        <v>1.17</v>
      </c>
      <c r="S2980" s="5">
        <v>46.3</v>
      </c>
      <c r="T2980" s="5">
        <v>42</v>
      </c>
      <c r="V2980" s="5">
        <v>1.6</v>
      </c>
      <c r="W2980" s="5">
        <v>0.08</v>
      </c>
      <c r="AB2980" s="5">
        <v>2.56</v>
      </c>
      <c r="AD2980" s="5">
        <v>1.56</v>
      </c>
      <c r="AE2980" s="5">
        <v>12.6</v>
      </c>
      <c r="AJ2980" s="5">
        <v>45.2</v>
      </c>
      <c r="AN2980" s="5">
        <v>7.08</v>
      </c>
      <c r="AO2980" s="5">
        <v>0.01</v>
      </c>
      <c r="AT2980" s="5">
        <v>18.600000000000001</v>
      </c>
      <c r="AV2980" s="5">
        <v>66.400000000000006</v>
      </c>
      <c r="AW2980" s="5">
        <v>3.2799999999999999E-3</v>
      </c>
      <c r="AX2980" s="5">
        <v>0.04</v>
      </c>
      <c r="BA2980" s="5">
        <v>5.8</v>
      </c>
      <c r="BF2980" s="5">
        <v>3.43</v>
      </c>
      <c r="BH2980" s="5">
        <v>0.9</v>
      </c>
      <c r="BO2980" s="5">
        <v>44.8</v>
      </c>
      <c r="BX2980" s="5">
        <v>9.6999999999999993</v>
      </c>
    </row>
    <row r="2981" spans="1:77" x14ac:dyDescent="0.2">
      <c r="A2981" s="2" t="s">
        <v>304</v>
      </c>
      <c r="B2981" s="3">
        <v>36838</v>
      </c>
      <c r="C2981" s="4">
        <v>23</v>
      </c>
      <c r="F2981" s="5">
        <v>1E-3</v>
      </c>
      <c r="G2981" s="5">
        <v>1E-3</v>
      </c>
      <c r="H2981" s="5">
        <v>0.01</v>
      </c>
      <c r="M2981" s="5">
        <v>0.81</v>
      </c>
      <c r="S2981" s="5">
        <v>130</v>
      </c>
      <c r="T2981" s="5">
        <v>51</v>
      </c>
      <c r="V2981" s="5">
        <v>1.5</v>
      </c>
      <c r="W2981" s="5">
        <v>3.0000000000000001E-3</v>
      </c>
      <c r="AB2981" s="5">
        <v>4.97</v>
      </c>
      <c r="AE2981" s="5">
        <v>2.4</v>
      </c>
      <c r="AJ2981" s="5">
        <v>77.900000000000006</v>
      </c>
      <c r="AN2981" s="5">
        <v>8.8000000000000007</v>
      </c>
      <c r="AO2981" s="5">
        <v>8.0000000000000002E-3</v>
      </c>
      <c r="AT2981" s="5">
        <v>28</v>
      </c>
      <c r="AV2981" s="5">
        <v>18.059999999999999</v>
      </c>
      <c r="AW2981" s="5">
        <v>0.02</v>
      </c>
      <c r="AX2981" s="5">
        <v>0.17</v>
      </c>
      <c r="AZ2981" s="5">
        <v>0.06</v>
      </c>
      <c r="BA2981" s="5">
        <v>7.03</v>
      </c>
      <c r="BE2981" s="5">
        <v>0.6</v>
      </c>
      <c r="BH2981" s="5">
        <v>5.09</v>
      </c>
      <c r="BO2981" s="5">
        <v>66.400000000000006</v>
      </c>
      <c r="BX2981" s="5">
        <v>8.9</v>
      </c>
    </row>
    <row r="2982" spans="1:77" x14ac:dyDescent="0.2">
      <c r="A2982" s="2" t="s">
        <v>304</v>
      </c>
      <c r="B2982" s="3">
        <v>38833</v>
      </c>
      <c r="C2982" s="4">
        <v>31</v>
      </c>
      <c r="F2982" s="5">
        <v>0.05</v>
      </c>
      <c r="H2982" s="5">
        <v>0.03</v>
      </c>
      <c r="J2982" s="5">
        <v>5</v>
      </c>
      <c r="M2982" s="5">
        <v>2.15</v>
      </c>
      <c r="N2982" s="5">
        <v>10</v>
      </c>
      <c r="Q2982" s="5">
        <v>1</v>
      </c>
      <c r="S2982" s="5">
        <v>61.76</v>
      </c>
      <c r="T2982" s="5">
        <v>38</v>
      </c>
      <c r="U2982" s="5">
        <v>5</v>
      </c>
      <c r="V2982" s="5">
        <v>3</v>
      </c>
      <c r="W2982" s="5">
        <v>0.05</v>
      </c>
      <c r="AD2982" s="5">
        <v>3.31</v>
      </c>
      <c r="AE2982" s="5">
        <v>12</v>
      </c>
      <c r="AI2982" s="5">
        <v>10</v>
      </c>
      <c r="AJ2982" s="5">
        <v>50</v>
      </c>
      <c r="AN2982" s="5">
        <v>6.87</v>
      </c>
      <c r="AO2982" s="5">
        <v>0.06</v>
      </c>
      <c r="AT2982" s="5">
        <v>16.399999999999999</v>
      </c>
      <c r="AU2982" s="5">
        <v>10</v>
      </c>
      <c r="AV2982" s="5">
        <v>63.17</v>
      </c>
      <c r="AW2982" s="5">
        <v>0.02</v>
      </c>
      <c r="AX2982" s="5">
        <v>0.06</v>
      </c>
      <c r="BA2982" s="5">
        <v>6.32</v>
      </c>
      <c r="BC2982" s="5">
        <v>0.1</v>
      </c>
      <c r="BE2982" s="5">
        <v>5.5</v>
      </c>
      <c r="BH2982" s="5">
        <v>1.42</v>
      </c>
      <c r="BO2982" s="5">
        <v>48</v>
      </c>
      <c r="BQ2982" s="5">
        <v>4.5199999999999996</v>
      </c>
      <c r="BR2982" s="5">
        <v>4.67</v>
      </c>
      <c r="BX2982" s="5">
        <v>9.6999999999999993</v>
      </c>
      <c r="BY2982" s="5">
        <v>10</v>
      </c>
    </row>
    <row r="2983" spans="1:77" x14ac:dyDescent="0.2">
      <c r="A2983" s="2" t="s">
        <v>304</v>
      </c>
      <c r="B2983" s="3">
        <v>38688</v>
      </c>
      <c r="C2983" s="4">
        <v>33</v>
      </c>
      <c r="F2983" s="5">
        <v>0.04</v>
      </c>
      <c r="H2983" s="5">
        <v>0.08</v>
      </c>
      <c r="J2983" s="5">
        <v>1</v>
      </c>
      <c r="M2983" s="5">
        <v>0.3</v>
      </c>
      <c r="N2983" s="5">
        <v>2</v>
      </c>
      <c r="Q2983" s="5">
        <v>0.5</v>
      </c>
      <c r="S2983" s="5">
        <v>74.900000000000006</v>
      </c>
      <c r="T2983" s="5">
        <v>36</v>
      </c>
      <c r="U2983" s="5">
        <v>1</v>
      </c>
      <c r="V2983" s="5">
        <v>1</v>
      </c>
      <c r="W2983" s="5">
        <v>0.03</v>
      </c>
      <c r="AB2983" s="5">
        <v>3.45</v>
      </c>
      <c r="AD2983" s="5">
        <v>0.85</v>
      </c>
      <c r="AE2983" s="5">
        <v>7.1</v>
      </c>
      <c r="AI2983" s="5">
        <v>1</v>
      </c>
      <c r="AJ2983" s="5">
        <v>56</v>
      </c>
      <c r="AN2983" s="5">
        <v>8.1999999999999993</v>
      </c>
      <c r="AO2983" s="5">
        <v>0.4</v>
      </c>
      <c r="AT2983" s="5">
        <v>17.600000000000001</v>
      </c>
      <c r="AU2983" s="5">
        <v>1</v>
      </c>
      <c r="AV2983" s="5">
        <v>66.400000000000006</v>
      </c>
      <c r="AW2983" s="5">
        <v>0.28999999999999998</v>
      </c>
      <c r="AX2983" s="5">
        <v>0.03</v>
      </c>
      <c r="BA2983" s="5">
        <v>6.4</v>
      </c>
      <c r="BC2983" s="5">
        <v>0.1</v>
      </c>
      <c r="BE2983" s="5">
        <v>4.5</v>
      </c>
      <c r="BH2983" s="5">
        <v>2.2000000000000002</v>
      </c>
      <c r="BI2983" s="5">
        <v>0.1</v>
      </c>
      <c r="BO2983" s="5">
        <v>50</v>
      </c>
      <c r="BQ2983" s="5">
        <v>-5.33</v>
      </c>
      <c r="BR2983" s="5">
        <v>5.37</v>
      </c>
      <c r="BX2983" s="5">
        <v>9.8000000000000007</v>
      </c>
      <c r="BY2983" s="5">
        <v>6</v>
      </c>
    </row>
    <row r="2984" spans="1:77" x14ac:dyDescent="0.2">
      <c r="A2984" s="2" t="s">
        <v>288</v>
      </c>
      <c r="B2984" s="3">
        <v>42243</v>
      </c>
      <c r="C2984" s="4">
        <v>22</v>
      </c>
      <c r="G2984" s="5">
        <v>5.0000000000000001E-3</v>
      </c>
      <c r="H2984" s="5">
        <v>0.04</v>
      </c>
      <c r="M2984" s="5">
        <v>0.16</v>
      </c>
      <c r="S2984" s="5">
        <v>95</v>
      </c>
      <c r="T2984" s="5">
        <v>16</v>
      </c>
      <c r="V2984" s="5">
        <v>1</v>
      </c>
      <c r="W2984" s="5">
        <v>0.32</v>
      </c>
      <c r="AB2984" s="5">
        <v>3.23</v>
      </c>
      <c r="AD2984" s="5">
        <v>4.5</v>
      </c>
      <c r="AE2984" s="5">
        <v>0.85</v>
      </c>
      <c r="AN2984" s="5">
        <v>3.93</v>
      </c>
      <c r="AO2984" s="5">
        <v>0.14000000000000001</v>
      </c>
      <c r="AT2984" s="5">
        <v>20.6</v>
      </c>
      <c r="AV2984" s="5">
        <v>0.22</v>
      </c>
      <c r="AW2984" s="5">
        <v>3.2799999999999999E-3</v>
      </c>
      <c r="AX2984" s="5">
        <v>0.01</v>
      </c>
      <c r="BA2984" s="5">
        <v>7.62</v>
      </c>
      <c r="BH2984" s="5">
        <v>3.37</v>
      </c>
      <c r="BO2984" s="5">
        <v>92.3</v>
      </c>
      <c r="BQ2984" s="5">
        <v>5.74</v>
      </c>
      <c r="BR2984" s="5">
        <v>6.01</v>
      </c>
      <c r="BX2984" s="5">
        <v>10.199999999999999</v>
      </c>
    </row>
    <row r="2985" spans="1:77" x14ac:dyDescent="0.2">
      <c r="A2985" s="2" t="s">
        <v>288</v>
      </c>
      <c r="B2985" s="3">
        <v>41935</v>
      </c>
      <c r="C2985" s="4">
        <v>25</v>
      </c>
      <c r="G2985" s="5">
        <v>3.0000000000000001E-3</v>
      </c>
      <c r="H2985" s="5">
        <v>0.05</v>
      </c>
      <c r="M2985" s="5">
        <v>0.18</v>
      </c>
      <c r="S2985" s="5">
        <v>81.5</v>
      </c>
      <c r="T2985" s="5">
        <v>16</v>
      </c>
      <c r="V2985" s="5">
        <v>1.1000000000000001</v>
      </c>
      <c r="W2985" s="5">
        <v>0.42</v>
      </c>
      <c r="AB2985" s="5">
        <v>3.31</v>
      </c>
      <c r="AD2985" s="5">
        <v>7.43</v>
      </c>
      <c r="AE2985" s="5">
        <v>0.76</v>
      </c>
      <c r="AJ2985" s="5">
        <v>53.8</v>
      </c>
      <c r="AN2985" s="5">
        <v>4.25</v>
      </c>
      <c r="AO2985" s="5">
        <v>0.18</v>
      </c>
      <c r="AT2985" s="5">
        <v>19.100000000000001</v>
      </c>
      <c r="AV2985" s="5">
        <v>0.22</v>
      </c>
      <c r="AW2985" s="5">
        <v>3.2799999999999999E-3</v>
      </c>
      <c r="AX2985" s="5">
        <v>0.02</v>
      </c>
      <c r="AY2985" s="5">
        <v>0.02</v>
      </c>
      <c r="BA2985" s="5">
        <v>8.07</v>
      </c>
      <c r="BF2985" s="5">
        <v>0.15</v>
      </c>
      <c r="BH2985" s="5">
        <v>3.27</v>
      </c>
      <c r="BO2985" s="5">
        <v>95.4</v>
      </c>
      <c r="BQ2985" s="5">
        <v>5.71</v>
      </c>
      <c r="BR2985" s="5">
        <v>5.3</v>
      </c>
      <c r="BX2985" s="5">
        <v>10.199999999999999</v>
      </c>
    </row>
    <row r="2986" spans="1:77" x14ac:dyDescent="0.2">
      <c r="A2986" s="2" t="s">
        <v>288</v>
      </c>
      <c r="B2986" s="3">
        <v>41576</v>
      </c>
      <c r="C2986" s="4">
        <v>32</v>
      </c>
      <c r="G2986" s="5">
        <v>4.0000000000000001E-3</v>
      </c>
      <c r="H2986" s="5">
        <v>0.05</v>
      </c>
      <c r="J2986" s="5">
        <v>0.4</v>
      </c>
      <c r="M2986" s="5">
        <v>0.17</v>
      </c>
      <c r="N2986" s="5">
        <v>0.2</v>
      </c>
      <c r="Q2986" s="5">
        <v>0.02</v>
      </c>
      <c r="S2986" s="5">
        <v>93.9</v>
      </c>
      <c r="T2986" s="5">
        <v>15</v>
      </c>
      <c r="U2986" s="5">
        <v>0.8</v>
      </c>
      <c r="V2986" s="5">
        <v>0.93</v>
      </c>
      <c r="W2986" s="5">
        <v>0.49</v>
      </c>
      <c r="AB2986" s="5">
        <v>3.05</v>
      </c>
      <c r="AD2986" s="5">
        <v>2.74</v>
      </c>
      <c r="AE2986" s="5">
        <v>0.86</v>
      </c>
      <c r="AI2986" s="5">
        <v>0.5</v>
      </c>
      <c r="AJ2986" s="5">
        <v>54.8</v>
      </c>
      <c r="AN2986" s="5">
        <v>4.03</v>
      </c>
      <c r="AO2986" s="5">
        <v>0.2</v>
      </c>
      <c r="AT2986" s="5">
        <v>19.2</v>
      </c>
      <c r="AU2986" s="5">
        <v>1.1000000000000001</v>
      </c>
      <c r="AV2986" s="5">
        <v>0.22</v>
      </c>
      <c r="AW2986" s="5">
        <v>3.2799999999999999E-3</v>
      </c>
      <c r="AX2986" s="5">
        <v>0.01</v>
      </c>
      <c r="BA2986" s="5">
        <v>7.59</v>
      </c>
      <c r="BC2986" s="5">
        <v>1E-3</v>
      </c>
      <c r="BF2986" s="5">
        <v>0.1</v>
      </c>
      <c r="BH2986" s="5">
        <v>3.29</v>
      </c>
      <c r="BO2986" s="5">
        <v>97.9</v>
      </c>
      <c r="BQ2986" s="5">
        <v>5.75</v>
      </c>
      <c r="BR2986" s="5">
        <v>5.91</v>
      </c>
      <c r="BX2986" s="5">
        <v>9.9</v>
      </c>
      <c r="BY2986" s="5">
        <v>2.2000000000000002</v>
      </c>
    </row>
    <row r="2987" spans="1:77" x14ac:dyDescent="0.2">
      <c r="A2987" s="2" t="s">
        <v>288</v>
      </c>
      <c r="B2987" s="3">
        <v>41206</v>
      </c>
      <c r="C2987" s="4">
        <v>28</v>
      </c>
      <c r="G2987" s="5">
        <v>5.0000000000000001E-3</v>
      </c>
      <c r="H2987" s="5">
        <v>0.04</v>
      </c>
      <c r="M2987" s="5">
        <v>0.18</v>
      </c>
      <c r="S2987" s="5">
        <v>87.5</v>
      </c>
      <c r="T2987" s="5">
        <v>19</v>
      </c>
      <c r="V2987" s="5">
        <v>1.3</v>
      </c>
      <c r="W2987" s="5">
        <v>0.34</v>
      </c>
      <c r="AB2987" s="5">
        <v>3.1</v>
      </c>
      <c r="AD2987" s="5">
        <v>5.15</v>
      </c>
      <c r="AE2987" s="5">
        <v>0.79</v>
      </c>
      <c r="AJ2987" s="5">
        <v>55.4</v>
      </c>
      <c r="AN2987" s="5">
        <v>3.9</v>
      </c>
      <c r="AO2987" s="5">
        <v>0.14000000000000001</v>
      </c>
      <c r="AT2987" s="5">
        <v>18.3</v>
      </c>
      <c r="AV2987" s="5">
        <v>0.22</v>
      </c>
      <c r="AW2987" s="5">
        <v>3.2799999999999999E-3</v>
      </c>
      <c r="AX2987" s="5">
        <v>0.02</v>
      </c>
      <c r="AY2987" s="5">
        <v>0.02</v>
      </c>
      <c r="BA2987" s="5">
        <v>7.54</v>
      </c>
      <c r="BF2987" s="5">
        <v>0.09</v>
      </c>
      <c r="BH2987" s="5">
        <v>3.25</v>
      </c>
      <c r="BO2987" s="5">
        <v>97.8</v>
      </c>
      <c r="BQ2987" s="5">
        <v>5.82</v>
      </c>
      <c r="BR2987" s="5">
        <v>5.53</v>
      </c>
      <c r="BS2987" s="5">
        <v>0.2</v>
      </c>
      <c r="BT2987" s="5">
        <v>38</v>
      </c>
      <c r="BV2987" s="5">
        <v>0.37</v>
      </c>
      <c r="BX2987" s="5">
        <v>10.1</v>
      </c>
    </row>
    <row r="2988" spans="1:77" x14ac:dyDescent="0.2">
      <c r="A2988" s="2" t="s">
        <v>288</v>
      </c>
      <c r="B2988" s="3">
        <v>40805</v>
      </c>
      <c r="C2988" s="4">
        <v>25</v>
      </c>
      <c r="G2988" s="5">
        <v>2E-3</v>
      </c>
      <c r="H2988" s="5">
        <v>0.03</v>
      </c>
      <c r="M2988" s="5">
        <v>0.14000000000000001</v>
      </c>
      <c r="S2988" s="5">
        <v>74</v>
      </c>
      <c r="T2988" s="5">
        <v>18</v>
      </c>
      <c r="V2988" s="5">
        <v>1.2</v>
      </c>
      <c r="W2988" s="5">
        <v>0.28000000000000003</v>
      </c>
      <c r="AB2988" s="5">
        <v>2.83</v>
      </c>
      <c r="AD2988" s="5">
        <v>18.7</v>
      </c>
      <c r="AE2988" s="5">
        <v>0.53</v>
      </c>
      <c r="AJ2988" s="5">
        <v>52.3</v>
      </c>
      <c r="AN2988" s="5">
        <v>3.03</v>
      </c>
      <c r="AO2988" s="5">
        <v>0.18</v>
      </c>
      <c r="AT2988" s="5">
        <v>14.9</v>
      </c>
      <c r="AV2988" s="5">
        <v>0.22</v>
      </c>
      <c r="AW2988" s="5">
        <v>3.2799999999999999E-3</v>
      </c>
      <c r="AX2988" s="5">
        <v>0.01</v>
      </c>
      <c r="BA2988" s="5">
        <v>7.44</v>
      </c>
      <c r="BF2988" s="5">
        <v>0.23</v>
      </c>
      <c r="BH2988" s="5">
        <v>3.14</v>
      </c>
      <c r="BO2988" s="5">
        <v>92.9</v>
      </c>
      <c r="BQ2988" s="5">
        <v>5.58</v>
      </c>
      <c r="BR2988" s="5">
        <v>4.63</v>
      </c>
      <c r="BT2988" s="5">
        <v>35</v>
      </c>
      <c r="BX2988" s="5">
        <v>10</v>
      </c>
    </row>
    <row r="2989" spans="1:77" x14ac:dyDescent="0.2">
      <c r="A2989" s="2" t="s">
        <v>288</v>
      </c>
      <c r="B2989" s="3">
        <v>40504</v>
      </c>
      <c r="C2989" s="4">
        <v>34</v>
      </c>
      <c r="G2989" s="5">
        <v>2E-3</v>
      </c>
      <c r="H2989" s="5">
        <v>0.04</v>
      </c>
      <c r="J2989" s="5">
        <v>0.2</v>
      </c>
      <c r="M2989" s="5">
        <v>0.14000000000000001</v>
      </c>
      <c r="N2989" s="5">
        <v>0.2</v>
      </c>
      <c r="Q2989" s="5">
        <v>0.02</v>
      </c>
      <c r="S2989" s="5">
        <v>91.5</v>
      </c>
      <c r="T2989" s="5">
        <v>27</v>
      </c>
      <c r="U2989" s="5">
        <v>0.2</v>
      </c>
      <c r="V2989" s="5">
        <v>1.3</v>
      </c>
      <c r="W2989" s="5">
        <v>0.34</v>
      </c>
      <c r="AB2989" s="5">
        <v>2.74</v>
      </c>
      <c r="AD2989" s="5">
        <v>0.18</v>
      </c>
      <c r="AE2989" s="5">
        <v>0.76</v>
      </c>
      <c r="AI2989" s="5">
        <v>0.5</v>
      </c>
      <c r="AJ2989" s="5">
        <v>54</v>
      </c>
      <c r="AN2989" s="5">
        <v>3.8</v>
      </c>
      <c r="AO2989" s="5">
        <v>0.13</v>
      </c>
      <c r="AS2989" s="5">
        <v>1</v>
      </c>
      <c r="AT2989" s="5">
        <v>19.7</v>
      </c>
      <c r="AU2989" s="5">
        <v>0.5</v>
      </c>
      <c r="AV2989" s="5">
        <v>0.22</v>
      </c>
      <c r="AW2989" s="5">
        <v>3.2799999999999999E-3</v>
      </c>
      <c r="AX2989" s="5">
        <v>0.01</v>
      </c>
      <c r="BA2989" s="5">
        <v>7.57</v>
      </c>
      <c r="BC2989" s="5">
        <v>1E-3</v>
      </c>
      <c r="BF2989" s="5">
        <v>0.23</v>
      </c>
      <c r="BH2989" s="5">
        <v>3.07</v>
      </c>
      <c r="BO2989" s="5">
        <v>94.1</v>
      </c>
      <c r="BQ2989" s="5">
        <v>5.79</v>
      </c>
      <c r="BR2989" s="5">
        <v>5.78</v>
      </c>
      <c r="BW2989" s="5">
        <v>0.5</v>
      </c>
      <c r="BX2989" s="5">
        <v>10.199999999999999</v>
      </c>
      <c r="BY2989" s="5">
        <v>4.8</v>
      </c>
    </row>
    <row r="2990" spans="1:77" x14ac:dyDescent="0.2">
      <c r="A2990" s="2" t="s">
        <v>288</v>
      </c>
      <c r="B2990" s="3">
        <v>38694</v>
      </c>
      <c r="C2990" s="4">
        <v>33</v>
      </c>
      <c r="F2990" s="5">
        <v>1.19</v>
      </c>
      <c r="H2990" s="5">
        <v>0.13</v>
      </c>
      <c r="J2990" s="5">
        <v>1</v>
      </c>
      <c r="M2990" s="5">
        <v>0.3</v>
      </c>
      <c r="N2990" s="5">
        <v>2</v>
      </c>
      <c r="Q2990" s="5">
        <v>0.5</v>
      </c>
      <c r="S2990" s="5">
        <v>172</v>
      </c>
      <c r="T2990" s="5">
        <v>35</v>
      </c>
      <c r="U2990" s="5">
        <v>3</v>
      </c>
      <c r="V2990" s="5">
        <v>1</v>
      </c>
      <c r="W2990" s="5">
        <v>0.93</v>
      </c>
      <c r="AB2990" s="5">
        <v>12.41</v>
      </c>
      <c r="AD2990" s="5">
        <v>-1.1399999999999999</v>
      </c>
      <c r="AE2990" s="5">
        <v>1.6</v>
      </c>
      <c r="AI2990" s="5">
        <v>1</v>
      </c>
      <c r="AJ2990" s="5">
        <v>76.5</v>
      </c>
      <c r="AN2990" s="5">
        <v>12.4</v>
      </c>
      <c r="AO2990" s="5">
        <v>0.02</v>
      </c>
      <c r="AT2990" s="5">
        <v>13.5</v>
      </c>
      <c r="AU2990" s="5">
        <v>2</v>
      </c>
      <c r="AV2990" s="5">
        <v>0.44</v>
      </c>
      <c r="AW2990" s="5">
        <v>0.03</v>
      </c>
      <c r="AX2990" s="5">
        <v>0.03</v>
      </c>
      <c r="BA2990" s="5">
        <v>7.3</v>
      </c>
      <c r="BC2990" s="5">
        <v>0.1</v>
      </c>
      <c r="BE2990" s="5">
        <v>5.5</v>
      </c>
      <c r="BH2990" s="5">
        <v>8.3000000000000007</v>
      </c>
      <c r="BI2990" s="5">
        <v>0.1</v>
      </c>
      <c r="BO2990" s="5">
        <v>53</v>
      </c>
      <c r="BQ2990" s="5">
        <v>-10.39</v>
      </c>
      <c r="BR2990" s="5">
        <v>10.27</v>
      </c>
      <c r="BX2990" s="5">
        <v>9.6</v>
      </c>
      <c r="BY2990" s="5">
        <v>6</v>
      </c>
    </row>
    <row r="2991" spans="1:77" x14ac:dyDescent="0.2">
      <c r="A2991" s="2" t="s">
        <v>288</v>
      </c>
      <c r="B2991" s="3">
        <v>37055</v>
      </c>
      <c r="C2991" s="4">
        <v>23</v>
      </c>
      <c r="F2991" s="5">
        <v>1E-3</v>
      </c>
      <c r="G2991" s="5">
        <v>1E-3</v>
      </c>
      <c r="H2991" s="5">
        <v>0.02</v>
      </c>
      <c r="M2991" s="5">
        <v>0.82</v>
      </c>
      <c r="S2991" s="5">
        <v>94.8</v>
      </c>
      <c r="T2991" s="5">
        <v>62</v>
      </c>
      <c r="V2991" s="5">
        <v>1.4</v>
      </c>
      <c r="W2991" s="5">
        <v>2E-3</v>
      </c>
      <c r="AB2991" s="5">
        <v>4.82</v>
      </c>
      <c r="AE2991" s="5">
        <v>2.56</v>
      </c>
      <c r="AJ2991" s="5">
        <v>61.8</v>
      </c>
      <c r="AN2991" s="5">
        <v>6.57</v>
      </c>
      <c r="AO2991" s="5">
        <v>1E-3</v>
      </c>
      <c r="AT2991" s="5">
        <v>27.1</v>
      </c>
      <c r="AV2991" s="5">
        <v>41.34</v>
      </c>
      <c r="AW2991" s="5">
        <v>0.01</v>
      </c>
      <c r="AX2991" s="5">
        <v>0.11</v>
      </c>
      <c r="AZ2991" s="5">
        <v>0.04</v>
      </c>
      <c r="BA2991" s="5">
        <v>6.49</v>
      </c>
      <c r="BE2991" s="5">
        <v>5.6</v>
      </c>
      <c r="BH2991" s="5">
        <v>2.65</v>
      </c>
      <c r="BO2991" s="5">
        <v>40.4</v>
      </c>
      <c r="BX2991" s="5">
        <v>9</v>
      </c>
    </row>
    <row r="2992" spans="1:77" x14ac:dyDescent="0.2">
      <c r="A2992" s="2" t="s">
        <v>288</v>
      </c>
      <c r="B2992" s="3">
        <v>40100</v>
      </c>
      <c r="C2992" s="4">
        <v>23</v>
      </c>
      <c r="F2992" s="5">
        <v>0.28999999999999998</v>
      </c>
      <c r="H2992" s="5">
        <v>0.02</v>
      </c>
      <c r="M2992" s="5">
        <v>0.9</v>
      </c>
      <c r="S2992" s="5">
        <v>33.9</v>
      </c>
      <c r="T2992" s="5">
        <v>23.8</v>
      </c>
      <c r="V2992" s="5">
        <v>12.3</v>
      </c>
      <c r="W2992" s="5">
        <v>7.0000000000000007E-2</v>
      </c>
      <c r="AD2992" s="5">
        <v>-0.71</v>
      </c>
      <c r="AE2992" s="5">
        <v>10</v>
      </c>
      <c r="AJ2992" s="5">
        <v>41.7</v>
      </c>
      <c r="AN2992" s="5">
        <v>8</v>
      </c>
      <c r="AO2992" s="5">
        <v>0.09</v>
      </c>
      <c r="AT2992" s="5">
        <v>10.199999999999999</v>
      </c>
      <c r="AV2992" s="5">
        <v>105</v>
      </c>
      <c r="AW2992" s="5">
        <v>7.0000000000000007E-2</v>
      </c>
      <c r="AX2992" s="5">
        <v>0.1</v>
      </c>
      <c r="BA2992" s="5">
        <v>5.6</v>
      </c>
      <c r="BE2992" s="5">
        <v>3.1</v>
      </c>
      <c r="BH2992" s="5">
        <v>0.1</v>
      </c>
      <c r="BO2992" s="5">
        <v>33</v>
      </c>
      <c r="BQ2992" s="5">
        <v>3.1</v>
      </c>
      <c r="BR2992" s="5">
        <v>3.1</v>
      </c>
      <c r="BX2992" s="5">
        <v>11.5</v>
      </c>
    </row>
    <row r="2993" spans="1:77" x14ac:dyDescent="0.2">
      <c r="A2993" s="2" t="s">
        <v>288</v>
      </c>
      <c r="B2993" s="3">
        <v>38833</v>
      </c>
      <c r="C2993" s="4">
        <v>31</v>
      </c>
      <c r="F2993" s="5">
        <v>0.02</v>
      </c>
      <c r="H2993" s="5">
        <v>0.06</v>
      </c>
      <c r="J2993" s="5">
        <v>5</v>
      </c>
      <c r="M2993" s="5">
        <v>0.23</v>
      </c>
      <c r="N2993" s="5">
        <v>10</v>
      </c>
      <c r="Q2993" s="5">
        <v>1</v>
      </c>
      <c r="S2993" s="5">
        <v>89.84</v>
      </c>
      <c r="T2993" s="5">
        <v>25</v>
      </c>
      <c r="U2993" s="5">
        <v>5</v>
      </c>
      <c r="V2993" s="5">
        <v>1.1000000000000001</v>
      </c>
      <c r="W2993" s="5">
        <v>0.32</v>
      </c>
      <c r="AD2993" s="5">
        <v>3.61</v>
      </c>
      <c r="AE2993" s="5">
        <v>1</v>
      </c>
      <c r="AI2993" s="5">
        <v>10</v>
      </c>
      <c r="AJ2993" s="5">
        <v>53</v>
      </c>
      <c r="AN2993" s="5">
        <v>3.62</v>
      </c>
      <c r="AO2993" s="5">
        <v>0.15</v>
      </c>
      <c r="AT2993" s="5">
        <v>19.399999999999999</v>
      </c>
      <c r="AU2993" s="5">
        <v>10</v>
      </c>
      <c r="AV2993" s="5">
        <v>0.48</v>
      </c>
      <c r="AW2993" s="5">
        <v>0.02</v>
      </c>
      <c r="AX2993" s="5">
        <v>0.06</v>
      </c>
      <c r="BA2993" s="5">
        <v>7.65</v>
      </c>
      <c r="BC2993" s="5">
        <v>0.1</v>
      </c>
      <c r="BE2993" s="5">
        <v>0.3</v>
      </c>
      <c r="BH2993" s="5">
        <v>2.86</v>
      </c>
      <c r="BO2993" s="5">
        <v>91</v>
      </c>
      <c r="BQ2993" s="5">
        <v>5.47</v>
      </c>
      <c r="BR2993" s="5">
        <v>5.67</v>
      </c>
      <c r="BX2993" s="5">
        <v>10</v>
      </c>
      <c r="BY2993" s="5">
        <v>10</v>
      </c>
    </row>
    <row r="2994" spans="1:77" x14ac:dyDescent="0.2">
      <c r="A2994" s="2" t="s">
        <v>288</v>
      </c>
      <c r="B2994" s="3">
        <v>38688</v>
      </c>
      <c r="C2994" s="4">
        <v>33</v>
      </c>
      <c r="F2994" s="5">
        <v>0.03</v>
      </c>
      <c r="H2994" s="5">
        <v>0.08</v>
      </c>
      <c r="J2994" s="5">
        <v>1</v>
      </c>
      <c r="M2994" s="5">
        <v>0.2</v>
      </c>
      <c r="N2994" s="5">
        <v>2</v>
      </c>
      <c r="Q2994" s="5">
        <v>0.5</v>
      </c>
      <c r="S2994" s="5">
        <v>88.8</v>
      </c>
      <c r="T2994" s="5">
        <v>25</v>
      </c>
      <c r="U2994" s="5">
        <v>1</v>
      </c>
      <c r="V2994" s="5">
        <v>1</v>
      </c>
      <c r="W2994" s="5">
        <v>0.31</v>
      </c>
      <c r="AB2994" s="5">
        <v>3</v>
      </c>
      <c r="AD2994" s="5">
        <v>1.54</v>
      </c>
      <c r="AE2994" s="5">
        <v>1</v>
      </c>
      <c r="AI2994" s="5">
        <v>1</v>
      </c>
      <c r="AJ2994" s="5">
        <v>54.2</v>
      </c>
      <c r="AN2994" s="5">
        <v>3.7</v>
      </c>
      <c r="AO2994" s="5">
        <v>0.17</v>
      </c>
      <c r="AT2994" s="5">
        <v>17.100000000000001</v>
      </c>
      <c r="AU2994" s="5">
        <v>1</v>
      </c>
      <c r="AV2994" s="5">
        <v>0.44</v>
      </c>
      <c r="AW2994" s="5">
        <v>0.03</v>
      </c>
      <c r="AX2994" s="5">
        <v>0.03</v>
      </c>
      <c r="BA2994" s="5">
        <v>7.6</v>
      </c>
      <c r="BC2994" s="5">
        <v>0.1</v>
      </c>
      <c r="BE2994" s="5">
        <v>0.5</v>
      </c>
      <c r="BH2994" s="5">
        <v>2.8</v>
      </c>
      <c r="BI2994" s="5">
        <v>0.1</v>
      </c>
      <c r="BO2994" s="5">
        <v>93</v>
      </c>
      <c r="BQ2994" s="5">
        <v>-5.44</v>
      </c>
      <c r="BR2994" s="5">
        <v>5.52</v>
      </c>
      <c r="BX2994" s="5">
        <v>9.9</v>
      </c>
      <c r="BY2994" s="5">
        <v>5</v>
      </c>
    </row>
    <row r="2995" spans="1:77" x14ac:dyDescent="0.2">
      <c r="A2995" s="2" t="s">
        <v>80</v>
      </c>
      <c r="B2995" s="3">
        <v>42109</v>
      </c>
      <c r="C2995" s="4">
        <v>25</v>
      </c>
      <c r="G2995" s="5">
        <v>8.0000000000000002E-3</v>
      </c>
      <c r="H2995" s="5">
        <v>0.01</v>
      </c>
      <c r="M2995" s="5">
        <v>0.41</v>
      </c>
      <c r="S2995" s="5">
        <v>149</v>
      </c>
      <c r="T2995" s="5">
        <v>34</v>
      </c>
      <c r="V2995" s="5">
        <v>1.4</v>
      </c>
      <c r="W2995" s="5">
        <v>0.02</v>
      </c>
      <c r="AB2995" s="5">
        <v>11.8</v>
      </c>
      <c r="AC2995" s="5">
        <v>10</v>
      </c>
      <c r="AD2995" s="5">
        <v>0.26</v>
      </c>
      <c r="AE2995" s="5">
        <v>1.02</v>
      </c>
      <c r="AJ2995" s="5">
        <v>85.1</v>
      </c>
      <c r="AN2995" s="5">
        <v>11.3</v>
      </c>
      <c r="AO2995" s="5">
        <v>1E-3</v>
      </c>
      <c r="AT2995" s="5">
        <v>14.8</v>
      </c>
      <c r="AV2995" s="5">
        <v>57.1</v>
      </c>
      <c r="AW2995" s="5">
        <v>3.2799999999999999E-3</v>
      </c>
      <c r="AX2995" s="5">
        <v>0.02</v>
      </c>
      <c r="BA2995" s="5">
        <v>7.19</v>
      </c>
      <c r="BF2995" s="5">
        <v>5.36</v>
      </c>
      <c r="BH2995" s="5">
        <v>5.87</v>
      </c>
      <c r="BO2995" s="5">
        <v>60.8</v>
      </c>
      <c r="BQ2995" s="5">
        <v>9.01</v>
      </c>
      <c r="BR2995" s="5">
        <v>9.0399999999999991</v>
      </c>
      <c r="BX2995" s="5">
        <v>10.1</v>
      </c>
    </row>
    <row r="2996" spans="1:77" x14ac:dyDescent="0.2">
      <c r="A2996" s="2" t="s">
        <v>80</v>
      </c>
      <c r="B2996" s="3">
        <v>41792</v>
      </c>
      <c r="C2996" s="4">
        <v>33</v>
      </c>
      <c r="G2996" s="5">
        <v>4.0000000000000001E-3</v>
      </c>
      <c r="H2996" s="5">
        <v>0.01</v>
      </c>
      <c r="J2996" s="5">
        <v>0.2</v>
      </c>
      <c r="M2996" s="5">
        <v>0.44</v>
      </c>
      <c r="N2996" s="5">
        <v>0.2</v>
      </c>
      <c r="Q2996" s="5">
        <v>0.02</v>
      </c>
      <c r="S2996" s="5">
        <v>145</v>
      </c>
      <c r="T2996" s="5">
        <v>35</v>
      </c>
      <c r="U2996" s="5">
        <v>1.1000000000000001</v>
      </c>
      <c r="V2996" s="5">
        <v>1.2</v>
      </c>
      <c r="W2996" s="5">
        <v>0.1</v>
      </c>
      <c r="AB2996" s="5">
        <v>11.82</v>
      </c>
      <c r="AD2996" s="5">
        <v>2.6</v>
      </c>
      <c r="AE2996" s="5">
        <v>0.84</v>
      </c>
      <c r="AI2996" s="5">
        <v>0.5</v>
      </c>
      <c r="AJ2996" s="5">
        <v>83.9</v>
      </c>
      <c r="AN2996" s="5">
        <v>11</v>
      </c>
      <c r="AO2996" s="5">
        <v>3.0000000000000001E-3</v>
      </c>
      <c r="AT2996" s="5">
        <v>14.4</v>
      </c>
      <c r="AU2996" s="5">
        <v>0.5</v>
      </c>
      <c r="AV2996" s="5">
        <v>63.3</v>
      </c>
      <c r="AW2996" s="5">
        <v>3.2799999999999999E-3</v>
      </c>
      <c r="AX2996" s="5">
        <v>0.03</v>
      </c>
      <c r="AY2996" s="5">
        <v>0.02</v>
      </c>
      <c r="BA2996" s="5">
        <v>7.28</v>
      </c>
      <c r="BC2996" s="5">
        <v>1.1000000000000001E-3</v>
      </c>
      <c r="BF2996" s="5">
        <v>2.69</v>
      </c>
      <c r="BH2996" s="5">
        <v>5.9</v>
      </c>
      <c r="BO2996" s="5">
        <v>53.6</v>
      </c>
      <c r="BQ2996" s="5">
        <v>9.0299999999999994</v>
      </c>
      <c r="BR2996" s="5">
        <v>8.7899999999999991</v>
      </c>
      <c r="BX2996" s="5">
        <v>10.199999999999999</v>
      </c>
      <c r="BY2996" s="5">
        <v>1.4</v>
      </c>
    </row>
    <row r="2997" spans="1:77" x14ac:dyDescent="0.2">
      <c r="A2997" s="2" t="s">
        <v>80</v>
      </c>
      <c r="B2997" s="3">
        <v>41379</v>
      </c>
      <c r="C2997" s="4">
        <v>25</v>
      </c>
      <c r="G2997" s="5">
        <v>5.0000000000000001E-3</v>
      </c>
      <c r="H2997" s="5">
        <v>0.01</v>
      </c>
      <c r="M2997" s="5">
        <v>0.47</v>
      </c>
      <c r="S2997" s="5">
        <v>154</v>
      </c>
      <c r="T2997" s="5">
        <v>34</v>
      </c>
      <c r="V2997" s="5">
        <v>0.91</v>
      </c>
      <c r="W2997" s="5">
        <v>0.1</v>
      </c>
      <c r="AB2997" s="5">
        <v>11.46</v>
      </c>
      <c r="AD2997" s="5">
        <v>1.93</v>
      </c>
      <c r="AE2997" s="5">
        <v>0.96</v>
      </c>
      <c r="AJ2997" s="5">
        <v>86.7</v>
      </c>
      <c r="AN2997" s="5">
        <v>11.4</v>
      </c>
      <c r="AO2997" s="5">
        <v>2E-3</v>
      </c>
      <c r="AT2997" s="5">
        <v>15.3</v>
      </c>
      <c r="AV2997" s="5">
        <v>79.680000000000007</v>
      </c>
      <c r="AW2997" s="5">
        <v>3.2799999999999999E-3</v>
      </c>
      <c r="AX2997" s="5">
        <v>0.02</v>
      </c>
      <c r="AY2997" s="5">
        <v>0.02</v>
      </c>
      <c r="BA2997" s="5">
        <v>7.15</v>
      </c>
      <c r="BF2997" s="5">
        <v>5.74</v>
      </c>
      <c r="BH2997" s="5">
        <v>5.75</v>
      </c>
      <c r="BO2997" s="5">
        <v>55.2</v>
      </c>
      <c r="BQ2997" s="5">
        <v>9.14</v>
      </c>
      <c r="BR2997" s="5">
        <v>9.32</v>
      </c>
      <c r="BX2997" s="5">
        <v>10.199999999999999</v>
      </c>
    </row>
    <row r="2998" spans="1:77" x14ac:dyDescent="0.2">
      <c r="A2998" s="2" t="s">
        <v>80</v>
      </c>
      <c r="B2998" s="3">
        <v>41066</v>
      </c>
      <c r="C2998" s="4">
        <v>28</v>
      </c>
      <c r="G2998" s="5">
        <v>1E-3</v>
      </c>
      <c r="H2998" s="5">
        <v>0.01</v>
      </c>
      <c r="M2998" s="5">
        <v>0.47</v>
      </c>
      <c r="S2998" s="5">
        <v>151</v>
      </c>
      <c r="T2998" s="5">
        <v>32</v>
      </c>
      <c r="V2998" s="5">
        <v>1.2</v>
      </c>
      <c r="W2998" s="5">
        <v>0.01</v>
      </c>
      <c r="AB2998" s="5">
        <v>11.27</v>
      </c>
      <c r="AD2998" s="5">
        <v>2.61</v>
      </c>
      <c r="AE2998" s="5">
        <v>0.91</v>
      </c>
      <c r="AJ2998" s="5">
        <v>83.7</v>
      </c>
      <c r="AN2998" s="5">
        <v>11.4</v>
      </c>
      <c r="AO2998" s="5">
        <v>5.0000000000000001E-4</v>
      </c>
      <c r="AT2998" s="5">
        <v>14.9</v>
      </c>
      <c r="AV2998" s="5">
        <v>76.58</v>
      </c>
      <c r="AW2998" s="5">
        <v>3.2799999999999999E-3</v>
      </c>
      <c r="AX2998" s="5">
        <v>0.02</v>
      </c>
      <c r="AY2998" s="5">
        <v>0.02</v>
      </c>
      <c r="BA2998" s="5">
        <v>7.19</v>
      </c>
      <c r="BF2998" s="5">
        <v>6.53</v>
      </c>
      <c r="BH2998" s="5">
        <v>5.71</v>
      </c>
      <c r="BO2998" s="5">
        <v>50.9</v>
      </c>
      <c r="BQ2998" s="5">
        <v>8.91</v>
      </c>
      <c r="BR2998" s="5">
        <v>9.15</v>
      </c>
      <c r="BS2998" s="5">
        <v>0.2</v>
      </c>
      <c r="BT2998" s="5">
        <v>65</v>
      </c>
      <c r="BV2998" s="5">
        <v>0.75</v>
      </c>
      <c r="BX2998" s="5">
        <v>9.9</v>
      </c>
    </row>
    <row r="2999" spans="1:77" x14ac:dyDescent="0.2">
      <c r="A2999" s="2" t="s">
        <v>80</v>
      </c>
      <c r="B2999" s="3">
        <v>40631</v>
      </c>
      <c r="C2999" s="4">
        <v>35</v>
      </c>
      <c r="G2999" s="5">
        <v>1E-3</v>
      </c>
      <c r="H2999" s="5">
        <v>0.01</v>
      </c>
      <c r="J2999" s="5">
        <v>0.2</v>
      </c>
      <c r="M2999" s="5">
        <v>0.37</v>
      </c>
      <c r="N2999" s="5">
        <v>0.4</v>
      </c>
      <c r="Q2999" s="5">
        <v>0.02</v>
      </c>
      <c r="S2999" s="5">
        <v>139</v>
      </c>
      <c r="T2999" s="5">
        <v>32</v>
      </c>
      <c r="U2999" s="5">
        <v>1.1000000000000001</v>
      </c>
      <c r="V2999" s="5">
        <v>1.2</v>
      </c>
      <c r="W2999" s="5">
        <v>0.15</v>
      </c>
      <c r="AB2999" s="5">
        <v>11.65</v>
      </c>
      <c r="AD2999" s="5">
        <v>3.97</v>
      </c>
      <c r="AE2999" s="5">
        <v>0.92</v>
      </c>
      <c r="AI2999" s="5">
        <v>0.5</v>
      </c>
      <c r="AJ2999" s="5">
        <v>80.099999999999994</v>
      </c>
      <c r="AN2999" s="5">
        <v>11.1</v>
      </c>
      <c r="AO2999" s="5">
        <v>5.0000000000000001E-3</v>
      </c>
      <c r="AS2999" s="5">
        <v>0.52</v>
      </c>
      <c r="AT2999" s="5">
        <v>12.5</v>
      </c>
      <c r="AU2999" s="5">
        <v>0.8</v>
      </c>
      <c r="AV2999" s="5">
        <v>71.709999999999994</v>
      </c>
      <c r="AW2999" s="5">
        <v>3.2799999999999999E-3</v>
      </c>
      <c r="AX2999" s="5">
        <v>0.02</v>
      </c>
      <c r="BA2999" s="5">
        <v>7.22</v>
      </c>
      <c r="BC2999" s="5">
        <v>1E-3</v>
      </c>
      <c r="BF2999" s="5">
        <v>6.63</v>
      </c>
      <c r="BH2999" s="5">
        <v>5.62</v>
      </c>
      <c r="BO2999" s="5">
        <v>52.2</v>
      </c>
      <c r="BQ2999" s="5">
        <v>8.77</v>
      </c>
      <c r="BR2999" s="5">
        <v>8.43</v>
      </c>
      <c r="BT2999" s="5">
        <v>68</v>
      </c>
      <c r="BW2999" s="5">
        <v>0.5</v>
      </c>
      <c r="BX2999" s="5">
        <v>10.3</v>
      </c>
      <c r="BY2999" s="5">
        <v>1.4</v>
      </c>
    </row>
    <row r="3000" spans="1:77" x14ac:dyDescent="0.2">
      <c r="A3000" s="2" t="s">
        <v>80</v>
      </c>
      <c r="B3000" s="3">
        <v>40281</v>
      </c>
      <c r="C3000" s="4">
        <v>24</v>
      </c>
      <c r="G3000" s="5">
        <v>0.23</v>
      </c>
      <c r="H3000" s="5">
        <v>0.01</v>
      </c>
      <c r="M3000" s="5">
        <v>0.43</v>
      </c>
      <c r="S3000" s="5">
        <v>158</v>
      </c>
      <c r="T3000" s="5">
        <v>34</v>
      </c>
      <c r="V3000" s="5">
        <v>1.3</v>
      </c>
      <c r="W3000" s="5">
        <v>0.12</v>
      </c>
      <c r="AB3000" s="5">
        <v>12.11</v>
      </c>
      <c r="AD3000" s="5">
        <v>7.05</v>
      </c>
      <c r="AE3000" s="5">
        <v>1.06</v>
      </c>
      <c r="AJ3000" s="5">
        <v>81.3</v>
      </c>
      <c r="AN3000" s="5">
        <v>12.9</v>
      </c>
      <c r="AO3000" s="5">
        <v>3.0000000000000001E-3</v>
      </c>
      <c r="AT3000" s="5">
        <v>15.1</v>
      </c>
      <c r="AV3000" s="5">
        <v>73.92</v>
      </c>
      <c r="AW3000" s="5">
        <v>3.2799999999999999E-3</v>
      </c>
      <c r="AX3000" s="5">
        <v>0.02</v>
      </c>
      <c r="BA3000" s="5">
        <v>7.13</v>
      </c>
      <c r="BF3000" s="5">
        <v>5.4</v>
      </c>
      <c r="BH3000" s="5">
        <v>5.56</v>
      </c>
      <c r="BO3000" s="5">
        <v>62.1</v>
      </c>
      <c r="BQ3000" s="5">
        <v>9.01</v>
      </c>
      <c r="BR3000" s="5">
        <v>9.66</v>
      </c>
      <c r="BX3000" s="5">
        <v>10</v>
      </c>
    </row>
    <row r="3001" spans="1:77" x14ac:dyDescent="0.2">
      <c r="A3001" s="2" t="s">
        <v>284</v>
      </c>
      <c r="B3001" s="3">
        <v>39938</v>
      </c>
      <c r="C3001" s="4">
        <v>23</v>
      </c>
      <c r="G3001" s="5">
        <v>0.01</v>
      </c>
      <c r="H3001" s="5">
        <v>0.01</v>
      </c>
      <c r="M3001" s="5">
        <v>0.47</v>
      </c>
      <c r="S3001" s="5">
        <v>147</v>
      </c>
      <c r="T3001" s="5">
        <v>33</v>
      </c>
      <c r="U3001" s="5">
        <v>1.3</v>
      </c>
      <c r="V3001" s="5">
        <v>1.4</v>
      </c>
      <c r="W3001" s="5">
        <v>0.06</v>
      </c>
      <c r="AB3001" s="5">
        <v>11.86</v>
      </c>
      <c r="AD3001" s="5">
        <v>0.56000000000000005</v>
      </c>
      <c r="AE3001" s="5">
        <v>0.96</v>
      </c>
      <c r="AJ3001" s="5">
        <v>82.5</v>
      </c>
      <c r="AN3001" s="5">
        <v>11</v>
      </c>
      <c r="AO3001" s="5">
        <v>1E-3</v>
      </c>
      <c r="AT3001" s="5">
        <v>14.7</v>
      </c>
      <c r="AV3001" s="5">
        <v>75.25</v>
      </c>
      <c r="AW3001" s="5">
        <v>3.2799999999999999E-3</v>
      </c>
      <c r="AX3001" s="5">
        <v>0.02</v>
      </c>
      <c r="BA3001" s="5">
        <v>7.18</v>
      </c>
      <c r="BF3001" s="5">
        <v>6.84</v>
      </c>
      <c r="BH3001" s="5">
        <v>5.58</v>
      </c>
      <c r="BO3001" s="5">
        <v>54.3</v>
      </c>
      <c r="BX3001" s="5">
        <v>10.5</v>
      </c>
    </row>
    <row r="3002" spans="1:77" x14ac:dyDescent="0.2">
      <c r="A3002" s="2" t="s">
        <v>284</v>
      </c>
      <c r="B3002" s="3">
        <v>39594</v>
      </c>
      <c r="C3002" s="4">
        <v>33</v>
      </c>
      <c r="G3002" s="5">
        <v>0.02</v>
      </c>
      <c r="H3002" s="5">
        <v>0.01</v>
      </c>
      <c r="J3002" s="5">
        <v>0.2</v>
      </c>
      <c r="M3002" s="5">
        <v>0.49</v>
      </c>
      <c r="N3002" s="5">
        <v>0.4</v>
      </c>
      <c r="Q3002" s="5">
        <v>0.02</v>
      </c>
      <c r="S3002" s="5">
        <v>150</v>
      </c>
      <c r="T3002" s="5">
        <v>33</v>
      </c>
      <c r="U3002" s="5">
        <v>1.2</v>
      </c>
      <c r="V3002" s="5">
        <v>1.5</v>
      </c>
      <c r="W3002" s="5">
        <v>0.05</v>
      </c>
      <c r="AB3002" s="5">
        <v>11.56</v>
      </c>
      <c r="AD3002" s="5">
        <v>5.68</v>
      </c>
      <c r="AE3002" s="5">
        <v>0.82</v>
      </c>
      <c r="AI3002" s="5">
        <v>0.5</v>
      </c>
      <c r="AJ3002" s="5">
        <v>83.7</v>
      </c>
      <c r="AN3002" s="5">
        <v>11.6</v>
      </c>
      <c r="AO3002" s="5">
        <v>2E-3</v>
      </c>
      <c r="AT3002" s="5">
        <v>14.7</v>
      </c>
      <c r="AU3002" s="5">
        <v>0.5</v>
      </c>
      <c r="AV3002" s="5">
        <v>63.74</v>
      </c>
      <c r="AW3002" s="5">
        <v>3.2799999999999999E-3</v>
      </c>
      <c r="AX3002" s="5">
        <v>0.02</v>
      </c>
      <c r="AZ3002" s="5">
        <v>0.02</v>
      </c>
      <c r="BA3002" s="5">
        <v>7.29</v>
      </c>
      <c r="BC3002" s="5">
        <v>1E-3</v>
      </c>
      <c r="BE3002" s="5">
        <v>6.9</v>
      </c>
      <c r="BF3002" s="5">
        <v>5.69</v>
      </c>
      <c r="BH3002" s="5">
        <v>5.6</v>
      </c>
      <c r="BO3002" s="5">
        <v>49.9</v>
      </c>
      <c r="BW3002" s="5">
        <v>0.5</v>
      </c>
      <c r="BX3002" s="5">
        <v>10.3</v>
      </c>
      <c r="BY3002" s="5">
        <v>2.2999999999999998</v>
      </c>
    </row>
    <row r="3003" spans="1:77" x14ac:dyDescent="0.2">
      <c r="A3003" s="2" t="s">
        <v>284</v>
      </c>
      <c r="B3003" s="3">
        <v>40126</v>
      </c>
      <c r="C3003" s="4">
        <v>22</v>
      </c>
      <c r="G3003" s="5">
        <v>1E-3</v>
      </c>
      <c r="H3003" s="5">
        <v>0.03</v>
      </c>
      <c r="M3003" s="5">
        <v>0.14000000000000001</v>
      </c>
      <c r="S3003" s="5">
        <v>88.6</v>
      </c>
      <c r="T3003" s="5">
        <v>23</v>
      </c>
      <c r="V3003" s="5">
        <v>1.2</v>
      </c>
      <c r="W3003" s="5">
        <v>0.33</v>
      </c>
      <c r="AB3003" s="5">
        <v>3.17</v>
      </c>
      <c r="AD3003" s="5">
        <v>0.03</v>
      </c>
      <c r="AE3003" s="5">
        <v>0.82</v>
      </c>
      <c r="AJ3003" s="5">
        <v>52.2</v>
      </c>
      <c r="AN3003" s="5">
        <v>4.01</v>
      </c>
      <c r="AO3003" s="5">
        <v>0.13</v>
      </c>
      <c r="AT3003" s="5">
        <v>18.899999999999999</v>
      </c>
      <c r="AV3003" s="5">
        <v>0.22</v>
      </c>
      <c r="AW3003" s="5">
        <v>3.2799999999999999E-3</v>
      </c>
      <c r="AX3003" s="5">
        <v>0.02</v>
      </c>
      <c r="BA3003" s="5">
        <v>7.49</v>
      </c>
      <c r="BF3003" s="5">
        <v>0.3</v>
      </c>
      <c r="BH3003" s="5">
        <v>2.98</v>
      </c>
      <c r="BO3003" s="5">
        <v>95.5</v>
      </c>
      <c r="BX3003" s="5">
        <v>10.3</v>
      </c>
    </row>
    <row r="3004" spans="1:77" x14ac:dyDescent="0.2">
      <c r="A3004" s="2" t="s">
        <v>284</v>
      </c>
      <c r="B3004" s="3">
        <v>41780</v>
      </c>
      <c r="C3004" s="4">
        <v>26</v>
      </c>
      <c r="G3004" s="5">
        <v>0.03</v>
      </c>
      <c r="H3004" s="5">
        <v>0.01</v>
      </c>
      <c r="M3004" s="5">
        <v>1.29</v>
      </c>
      <c r="S3004" s="5">
        <v>83</v>
      </c>
      <c r="T3004" s="5">
        <v>36</v>
      </c>
      <c r="U3004" s="5">
        <v>0.9</v>
      </c>
      <c r="V3004" s="5">
        <v>2.2000000000000002</v>
      </c>
      <c r="W3004" s="5">
        <v>0.13</v>
      </c>
      <c r="AB3004" s="5">
        <v>3</v>
      </c>
      <c r="AD3004" s="5">
        <v>0.89</v>
      </c>
      <c r="AE3004" s="5">
        <v>20.5</v>
      </c>
      <c r="AJ3004" s="5">
        <v>70.099999999999994</v>
      </c>
      <c r="AN3004" s="5">
        <v>10.3</v>
      </c>
      <c r="AO3004" s="5">
        <v>0.01</v>
      </c>
      <c r="AT3004" s="5">
        <v>16.600000000000001</v>
      </c>
      <c r="AV3004" s="5">
        <v>165.56</v>
      </c>
      <c r="AW3004" s="5">
        <v>3.2799999999999999E-3</v>
      </c>
      <c r="AX3004" s="5">
        <v>0.14000000000000001</v>
      </c>
      <c r="AY3004" s="5">
        <v>0.06</v>
      </c>
      <c r="BA3004" s="5">
        <v>6.22</v>
      </c>
      <c r="BF3004" s="5">
        <v>2.11</v>
      </c>
      <c r="BH3004" s="5">
        <v>1.71</v>
      </c>
      <c r="BO3004" s="5">
        <v>43.4</v>
      </c>
      <c r="BQ3004" s="5">
        <v>6.3</v>
      </c>
      <c r="BR3004" s="5">
        <v>6.25</v>
      </c>
      <c r="BX3004" s="5">
        <v>9.5</v>
      </c>
    </row>
    <row r="3005" spans="1:77" x14ac:dyDescent="0.2">
      <c r="A3005" s="2" t="s">
        <v>284</v>
      </c>
      <c r="B3005" s="3">
        <v>38684</v>
      </c>
      <c r="C3005" s="4">
        <v>32</v>
      </c>
      <c r="F3005" s="5">
        <v>0.33</v>
      </c>
      <c r="G3005" s="5">
        <v>0.3</v>
      </c>
      <c r="H3005" s="5">
        <v>0.09</v>
      </c>
      <c r="J3005" s="5">
        <v>0.3</v>
      </c>
      <c r="M3005" s="5">
        <v>1</v>
      </c>
      <c r="N3005" s="5">
        <v>2</v>
      </c>
      <c r="O3005" s="5">
        <v>10</v>
      </c>
      <c r="Q3005" s="5">
        <v>0.55000000000000004</v>
      </c>
      <c r="S3005" s="5">
        <v>41.2</v>
      </c>
      <c r="T3005" s="5">
        <v>16</v>
      </c>
      <c r="U3005" s="5">
        <v>1.8</v>
      </c>
      <c r="V3005" s="5">
        <v>12</v>
      </c>
      <c r="W3005" s="5">
        <v>0.05</v>
      </c>
      <c r="AB3005" s="5">
        <v>1.78</v>
      </c>
      <c r="AE3005" s="5">
        <v>8.48</v>
      </c>
      <c r="AI3005" s="5">
        <v>4.0999999999999996</v>
      </c>
      <c r="AJ3005" s="5">
        <v>46.4</v>
      </c>
      <c r="AN3005" s="5">
        <v>14.2</v>
      </c>
      <c r="AO3005" s="5">
        <v>0.56000000000000005</v>
      </c>
      <c r="AT3005" s="5">
        <v>16.7</v>
      </c>
      <c r="AU3005" s="5">
        <v>1</v>
      </c>
      <c r="AV3005" s="5">
        <v>130.59</v>
      </c>
      <c r="AW3005" s="5">
        <v>0.23</v>
      </c>
      <c r="AX3005" s="5">
        <v>0.01</v>
      </c>
      <c r="AZ3005" s="5">
        <v>0.01</v>
      </c>
      <c r="BA3005" s="5">
        <v>5.45</v>
      </c>
      <c r="BC3005" s="5">
        <v>3.5999999999999999E-3</v>
      </c>
      <c r="BE3005" s="5">
        <v>4.2</v>
      </c>
      <c r="BH3005" s="5">
        <v>0.46</v>
      </c>
      <c r="BO3005" s="5">
        <v>48.2</v>
      </c>
      <c r="BX3005" s="5">
        <v>10.5</v>
      </c>
      <c r="BY3005" s="5">
        <v>22</v>
      </c>
    </row>
    <row r="3006" spans="1:77" x14ac:dyDescent="0.2">
      <c r="A3006" s="2" t="s">
        <v>284</v>
      </c>
      <c r="B3006" s="3">
        <v>35439</v>
      </c>
      <c r="C3006" s="4">
        <v>27</v>
      </c>
      <c r="F3006" s="5">
        <v>3.2000000000000002E-3</v>
      </c>
      <c r="G3006" s="5">
        <v>3.8999999999999998E-3</v>
      </c>
      <c r="H3006" s="5">
        <v>0.04</v>
      </c>
      <c r="J3006" s="5">
        <v>1.2</v>
      </c>
      <c r="N3006" s="5">
        <v>1</v>
      </c>
      <c r="Q3006" s="5">
        <v>0.2</v>
      </c>
      <c r="T3006" s="5">
        <v>8</v>
      </c>
      <c r="U3006" s="5">
        <v>1</v>
      </c>
      <c r="V3006" s="5">
        <v>1</v>
      </c>
      <c r="W3006" s="5">
        <v>0.51</v>
      </c>
      <c r="AB3006" s="5">
        <v>9.5500000000000007</v>
      </c>
      <c r="AI3006" s="5">
        <v>1</v>
      </c>
      <c r="AJ3006" s="5">
        <v>25.8</v>
      </c>
      <c r="AN3006" s="5">
        <v>1.7</v>
      </c>
      <c r="AO3006" s="5">
        <v>0.11</v>
      </c>
      <c r="AT3006" s="5">
        <v>7.9</v>
      </c>
      <c r="AU3006" s="5">
        <v>1</v>
      </c>
      <c r="AV3006" s="5">
        <v>0.22</v>
      </c>
      <c r="AW3006" s="5">
        <v>3.2845000000000001E-3</v>
      </c>
      <c r="AX3006" s="5">
        <v>0.05</v>
      </c>
      <c r="AZ3006" s="5">
        <v>0.02</v>
      </c>
      <c r="BA3006" s="5">
        <v>7.64</v>
      </c>
      <c r="BC3006" s="5">
        <v>1E-3</v>
      </c>
      <c r="BE3006" s="5">
        <v>0.5</v>
      </c>
      <c r="BO3006" s="5">
        <v>17.100000000000001</v>
      </c>
      <c r="BX3006" s="5">
        <v>8.3000000000000007</v>
      </c>
      <c r="BY3006" s="5">
        <v>5</v>
      </c>
    </row>
    <row r="3007" spans="1:77" x14ac:dyDescent="0.2">
      <c r="A3007" s="2" t="s">
        <v>284</v>
      </c>
      <c r="B3007" s="3">
        <v>38849</v>
      </c>
      <c r="C3007" s="4">
        <v>31</v>
      </c>
      <c r="F3007" s="5">
        <v>0.42</v>
      </c>
      <c r="H3007" s="5">
        <v>0.03</v>
      </c>
      <c r="J3007" s="5">
        <v>5</v>
      </c>
      <c r="M3007" s="5">
        <v>0.98</v>
      </c>
      <c r="N3007" s="5">
        <v>2.5</v>
      </c>
      <c r="Q3007" s="5">
        <v>1</v>
      </c>
      <c r="S3007" s="5">
        <v>41.15</v>
      </c>
      <c r="T3007" s="5">
        <v>23</v>
      </c>
      <c r="U3007" s="5">
        <v>5</v>
      </c>
      <c r="V3007" s="5">
        <v>2.7</v>
      </c>
      <c r="W3007" s="5">
        <v>0.05</v>
      </c>
      <c r="AD3007" s="5">
        <v>-3.24</v>
      </c>
      <c r="AE3007" s="5">
        <v>16.920000000000002</v>
      </c>
      <c r="AI3007" s="5">
        <v>10</v>
      </c>
      <c r="AJ3007" s="5">
        <v>38</v>
      </c>
      <c r="AN3007" s="5">
        <v>5.1100000000000003</v>
      </c>
      <c r="AO3007" s="5">
        <v>0.13</v>
      </c>
      <c r="AT3007" s="5">
        <v>9.6999999999999993</v>
      </c>
      <c r="AU3007" s="5">
        <v>3</v>
      </c>
      <c r="AV3007" s="5">
        <v>51.17</v>
      </c>
      <c r="AW3007" s="5">
        <v>0.02</v>
      </c>
      <c r="AX3007" s="5">
        <v>0.06</v>
      </c>
      <c r="BA3007" s="5">
        <v>6.54</v>
      </c>
      <c r="BC3007" s="5">
        <v>0.1</v>
      </c>
      <c r="BE3007" s="5">
        <v>2.7</v>
      </c>
      <c r="BH3007" s="5">
        <v>0.81</v>
      </c>
      <c r="BO3007" s="5">
        <v>56</v>
      </c>
      <c r="BQ3007" s="5">
        <v>3.45</v>
      </c>
      <c r="BR3007" s="5">
        <v>3.34</v>
      </c>
      <c r="BX3007" s="5">
        <v>9.3000000000000007</v>
      </c>
      <c r="BY3007" s="5">
        <v>10</v>
      </c>
    </row>
    <row r="3008" spans="1:77" x14ac:dyDescent="0.2">
      <c r="A3008" s="2" t="s">
        <v>284</v>
      </c>
      <c r="B3008" s="3">
        <v>38678</v>
      </c>
      <c r="C3008" s="4">
        <v>33</v>
      </c>
      <c r="F3008" s="5">
        <v>0.41</v>
      </c>
      <c r="H3008" s="5">
        <v>0.03</v>
      </c>
      <c r="J3008" s="5">
        <v>1</v>
      </c>
      <c r="M3008" s="5">
        <v>0.2</v>
      </c>
      <c r="N3008" s="5">
        <v>2</v>
      </c>
      <c r="Q3008" s="5">
        <v>0.5</v>
      </c>
      <c r="S3008" s="5">
        <v>43.2</v>
      </c>
      <c r="T3008" s="5">
        <v>22</v>
      </c>
      <c r="U3008" s="5">
        <v>1</v>
      </c>
      <c r="V3008" s="5">
        <v>1</v>
      </c>
      <c r="W3008" s="5">
        <v>7.0000000000000007E-2</v>
      </c>
      <c r="AB3008" s="5">
        <v>3.49</v>
      </c>
      <c r="AD3008" s="5">
        <v>-1.9</v>
      </c>
      <c r="AE3008" s="5">
        <v>10.7</v>
      </c>
      <c r="AI3008" s="5">
        <v>1</v>
      </c>
      <c r="AJ3008" s="5">
        <v>38</v>
      </c>
      <c r="AN3008" s="5">
        <v>5.3</v>
      </c>
      <c r="AO3008" s="5">
        <v>0.13</v>
      </c>
      <c r="AT3008" s="5">
        <v>8.6</v>
      </c>
      <c r="AU3008" s="5">
        <v>3</v>
      </c>
      <c r="AV3008" s="5">
        <v>48.69</v>
      </c>
      <c r="AW3008" s="5">
        <v>0.03</v>
      </c>
      <c r="AX3008" s="5">
        <v>0.03</v>
      </c>
      <c r="BA3008" s="5">
        <v>6.2</v>
      </c>
      <c r="BC3008" s="5">
        <v>0.1</v>
      </c>
      <c r="BE3008" s="5">
        <v>1.2</v>
      </c>
      <c r="BH3008" s="5">
        <v>0.8</v>
      </c>
      <c r="BI3008" s="5">
        <v>0.1</v>
      </c>
      <c r="BO3008" s="5">
        <v>53</v>
      </c>
      <c r="BQ3008" s="5">
        <v>-3.31</v>
      </c>
      <c r="BR3008" s="5">
        <v>3.25</v>
      </c>
      <c r="BX3008" s="5">
        <v>10.4</v>
      </c>
      <c r="BY3008" s="5">
        <v>11</v>
      </c>
    </row>
    <row r="3009" spans="1:77" x14ac:dyDescent="0.2">
      <c r="A3009" s="2" t="s">
        <v>284</v>
      </c>
      <c r="B3009" s="3">
        <v>35719</v>
      </c>
      <c r="C3009" s="4">
        <v>32</v>
      </c>
      <c r="F3009" s="5">
        <v>0.01</v>
      </c>
      <c r="G3009" s="5">
        <v>8.0000000000000002E-3</v>
      </c>
      <c r="H3009" s="5">
        <v>0.04</v>
      </c>
      <c r="J3009" s="5">
        <v>1.3</v>
      </c>
      <c r="M3009" s="5">
        <v>0.12</v>
      </c>
      <c r="N3009" s="5">
        <v>1</v>
      </c>
      <c r="O3009" s="5">
        <v>50</v>
      </c>
      <c r="Q3009" s="5">
        <v>0.2</v>
      </c>
      <c r="S3009" s="5">
        <v>50</v>
      </c>
      <c r="T3009" s="5">
        <v>8.1999999999999993</v>
      </c>
      <c r="U3009" s="5">
        <v>0.3</v>
      </c>
      <c r="V3009" s="5">
        <v>1</v>
      </c>
      <c r="W3009" s="5">
        <v>0.47</v>
      </c>
      <c r="AB3009" s="5">
        <v>9.5399999999999991</v>
      </c>
      <c r="AE3009" s="5">
        <v>0.35</v>
      </c>
      <c r="AI3009" s="5">
        <v>1</v>
      </c>
      <c r="AJ3009" s="5">
        <v>28.3</v>
      </c>
      <c r="AN3009" s="5">
        <v>1.9</v>
      </c>
      <c r="AO3009" s="5">
        <v>0.09</v>
      </c>
      <c r="AT3009" s="5">
        <v>5.2</v>
      </c>
      <c r="AU3009" s="5">
        <v>1</v>
      </c>
      <c r="AV3009" s="5">
        <v>0.22</v>
      </c>
      <c r="AW3009" s="5">
        <v>3.2845000000000001E-3</v>
      </c>
      <c r="AX3009" s="5">
        <v>0.06</v>
      </c>
      <c r="AZ3009" s="5">
        <v>0.02</v>
      </c>
      <c r="BA3009" s="5">
        <v>7.69</v>
      </c>
      <c r="BC3009" s="5">
        <v>1.1999999999999999E-3</v>
      </c>
      <c r="BE3009" s="5">
        <v>0.6</v>
      </c>
      <c r="BH3009" s="5">
        <v>2.36</v>
      </c>
      <c r="BO3009" s="5">
        <v>15.5</v>
      </c>
      <c r="BX3009" s="5">
        <v>8.4</v>
      </c>
      <c r="BY3009" s="5">
        <v>1</v>
      </c>
    </row>
    <row r="3010" spans="1:77" x14ac:dyDescent="0.2">
      <c r="A3010" s="2" t="s">
        <v>284</v>
      </c>
      <c r="B3010" s="3">
        <v>40336</v>
      </c>
      <c r="C3010" s="4">
        <v>25</v>
      </c>
      <c r="G3010" s="5">
        <v>0.02</v>
      </c>
      <c r="H3010" s="5">
        <v>0.01</v>
      </c>
      <c r="M3010" s="5">
        <v>0.16</v>
      </c>
      <c r="S3010" s="5">
        <v>90.5</v>
      </c>
      <c r="T3010" s="5">
        <v>30</v>
      </c>
      <c r="V3010" s="5">
        <v>1.5</v>
      </c>
      <c r="W3010" s="5">
        <v>2E-3</v>
      </c>
      <c r="AB3010" s="5">
        <v>5.82</v>
      </c>
      <c r="AD3010" s="5">
        <v>1.45</v>
      </c>
      <c r="AE3010" s="5">
        <v>8.5500000000000007</v>
      </c>
      <c r="AJ3010" s="5">
        <v>56.9</v>
      </c>
      <c r="AN3010" s="5">
        <v>5.0199999999999996</v>
      </c>
      <c r="AO3010" s="5">
        <v>0.01</v>
      </c>
      <c r="AT3010" s="5">
        <v>14.2</v>
      </c>
      <c r="AV3010" s="5">
        <v>56.66</v>
      </c>
      <c r="AW3010" s="5">
        <v>8.8699999999999994E-3</v>
      </c>
      <c r="AX3010" s="5">
        <v>7.0000000000000007E-2</v>
      </c>
      <c r="BA3010" s="5">
        <v>7.38</v>
      </c>
      <c r="BE3010" s="5">
        <v>3.7</v>
      </c>
      <c r="BF3010" s="5">
        <v>3.44</v>
      </c>
      <c r="BH3010" s="5">
        <v>2.77</v>
      </c>
      <c r="BO3010" s="5">
        <v>55.4</v>
      </c>
      <c r="BQ3010" s="5">
        <v>5.69</v>
      </c>
      <c r="BR3010" s="5">
        <v>5.77</v>
      </c>
      <c r="BX3010" s="5">
        <v>9.4</v>
      </c>
    </row>
    <row r="3011" spans="1:77" x14ac:dyDescent="0.2">
      <c r="A3011" s="2" t="s">
        <v>284</v>
      </c>
      <c r="B3011" s="3">
        <v>39967</v>
      </c>
      <c r="C3011" s="4">
        <v>22</v>
      </c>
      <c r="G3011" s="5">
        <v>4.0000000000000001E-3</v>
      </c>
      <c r="H3011" s="5">
        <v>0.01</v>
      </c>
      <c r="M3011" s="5">
        <v>0.27</v>
      </c>
      <c r="S3011" s="5">
        <v>118</v>
      </c>
      <c r="T3011" s="5">
        <v>50</v>
      </c>
      <c r="V3011" s="5">
        <v>2.1</v>
      </c>
      <c r="W3011" s="5">
        <v>6.0000000000000001E-3</v>
      </c>
      <c r="AB3011" s="5">
        <v>5.99</v>
      </c>
      <c r="AD3011" s="5">
        <v>1.1599999999999999</v>
      </c>
      <c r="AE3011" s="5">
        <v>11.5</v>
      </c>
      <c r="AJ3011" s="5">
        <v>78.3</v>
      </c>
      <c r="AN3011" s="5">
        <v>7.51</v>
      </c>
      <c r="AO3011" s="5">
        <v>0.01</v>
      </c>
      <c r="AT3011" s="5">
        <v>26.2</v>
      </c>
      <c r="AV3011" s="5">
        <v>108.45</v>
      </c>
      <c r="AW3011" s="5">
        <v>6.8999999999999999E-3</v>
      </c>
      <c r="AX3011" s="5">
        <v>7.0000000000000007E-2</v>
      </c>
      <c r="BA3011" s="5">
        <v>7.52</v>
      </c>
      <c r="BF3011" s="5">
        <v>5.68</v>
      </c>
      <c r="BH3011" s="5">
        <v>3.86</v>
      </c>
      <c r="BO3011" s="5">
        <v>39.799999999999997</v>
      </c>
      <c r="BX3011" s="5">
        <v>9.6999999999999993</v>
      </c>
    </row>
    <row r="3012" spans="1:77" x14ac:dyDescent="0.2">
      <c r="A3012" s="2" t="s">
        <v>204</v>
      </c>
      <c r="B3012" s="3">
        <v>36082</v>
      </c>
      <c r="C3012" s="4">
        <v>24</v>
      </c>
      <c r="F3012" s="5">
        <v>2E-3</v>
      </c>
      <c r="G3012" s="5">
        <v>2E-3</v>
      </c>
      <c r="H3012" s="5">
        <v>0.04</v>
      </c>
      <c r="M3012" s="5">
        <v>0.1</v>
      </c>
      <c r="O3012" s="5">
        <v>50</v>
      </c>
      <c r="S3012" s="5">
        <v>50</v>
      </c>
      <c r="T3012" s="5">
        <v>7.2</v>
      </c>
      <c r="V3012" s="5">
        <v>1</v>
      </c>
      <c r="W3012" s="5">
        <v>0.41</v>
      </c>
      <c r="AB3012" s="5">
        <v>9.0500000000000007</v>
      </c>
      <c r="AE3012" s="5">
        <v>0.38</v>
      </c>
      <c r="AJ3012" s="5">
        <v>28.3</v>
      </c>
      <c r="AN3012" s="5">
        <v>2.1</v>
      </c>
      <c r="AO3012" s="5">
        <v>0.08</v>
      </c>
      <c r="AT3012" s="5">
        <v>5.8</v>
      </c>
      <c r="AV3012" s="5">
        <v>0.22</v>
      </c>
      <c r="AW3012" s="5">
        <v>3.2845000000000001E-3</v>
      </c>
      <c r="AX3012" s="5">
        <v>0.05</v>
      </c>
      <c r="AZ3012" s="5">
        <v>0.02</v>
      </c>
      <c r="BA3012" s="5">
        <v>7.33</v>
      </c>
      <c r="BE3012" s="5">
        <v>0.2</v>
      </c>
      <c r="BH3012" s="5">
        <v>2.4</v>
      </c>
      <c r="BO3012" s="5">
        <v>8.11</v>
      </c>
      <c r="BX3012" s="5">
        <v>8.6999999999999993</v>
      </c>
    </row>
    <row r="3013" spans="1:77" x14ac:dyDescent="0.2">
      <c r="A3013" s="2" t="s">
        <v>204</v>
      </c>
      <c r="B3013" s="3">
        <v>36467</v>
      </c>
      <c r="C3013" s="4">
        <v>24</v>
      </c>
      <c r="F3013" s="5">
        <v>2E-3</v>
      </c>
      <c r="G3013" s="5">
        <v>2E-3</v>
      </c>
      <c r="H3013" s="5">
        <v>0.03</v>
      </c>
      <c r="M3013" s="5">
        <v>0.12</v>
      </c>
      <c r="O3013" s="5">
        <v>50</v>
      </c>
      <c r="S3013" s="5">
        <v>47</v>
      </c>
      <c r="T3013" s="5">
        <v>7</v>
      </c>
      <c r="V3013" s="5">
        <v>0.52</v>
      </c>
      <c r="W3013" s="5">
        <v>0.48</v>
      </c>
      <c r="AB3013" s="5">
        <v>8.91</v>
      </c>
      <c r="AE3013" s="5">
        <v>0.97</v>
      </c>
      <c r="AJ3013" s="5">
        <v>28.3</v>
      </c>
      <c r="AN3013" s="5">
        <v>2</v>
      </c>
      <c r="AO3013" s="5">
        <v>0.11</v>
      </c>
      <c r="AT3013" s="5">
        <v>5.8</v>
      </c>
      <c r="AV3013" s="5">
        <v>0.22</v>
      </c>
      <c r="AW3013" s="5">
        <v>3.2845000000000001E-3</v>
      </c>
      <c r="AX3013" s="5">
        <v>0.05</v>
      </c>
      <c r="AZ3013" s="5">
        <v>0.02</v>
      </c>
      <c r="BA3013" s="5">
        <v>7.65</v>
      </c>
      <c r="BE3013" s="5">
        <v>0.2</v>
      </c>
      <c r="BH3013" s="5">
        <v>2.37</v>
      </c>
      <c r="BO3013" s="5">
        <v>15.4</v>
      </c>
      <c r="BX3013" s="5">
        <v>8.6999999999999993</v>
      </c>
    </row>
    <row r="3014" spans="1:77" x14ac:dyDescent="0.2">
      <c r="A3014" s="2" t="s">
        <v>204</v>
      </c>
      <c r="B3014" s="3">
        <v>40800</v>
      </c>
      <c r="C3014" s="4">
        <v>25</v>
      </c>
      <c r="G3014" s="5">
        <v>5.0000000000000001E-3</v>
      </c>
      <c r="H3014" s="5">
        <v>0.01</v>
      </c>
      <c r="M3014" s="5">
        <v>0.11</v>
      </c>
      <c r="S3014" s="5">
        <v>83.3</v>
      </c>
      <c r="T3014" s="5">
        <v>17</v>
      </c>
      <c r="V3014" s="5">
        <v>1</v>
      </c>
      <c r="W3014" s="5">
        <v>0.4</v>
      </c>
      <c r="AB3014" s="5">
        <v>8.4600000000000009</v>
      </c>
      <c r="AD3014" s="5">
        <v>3.35</v>
      </c>
      <c r="AE3014" s="5">
        <v>0.46</v>
      </c>
      <c r="AJ3014" s="5">
        <v>41.4</v>
      </c>
      <c r="AN3014" s="5">
        <v>2.33</v>
      </c>
      <c r="AO3014" s="5">
        <v>0.1</v>
      </c>
      <c r="AT3014" s="5">
        <v>5.6</v>
      </c>
      <c r="AV3014" s="5">
        <v>0.22</v>
      </c>
      <c r="AW3014" s="5">
        <v>3.2799999999999999E-3</v>
      </c>
      <c r="AX3014" s="5">
        <v>0.08</v>
      </c>
      <c r="BA3014" s="5">
        <v>7.57</v>
      </c>
      <c r="BF3014" s="5">
        <v>0.24</v>
      </c>
      <c r="BH3014" s="5">
        <v>2.73</v>
      </c>
      <c r="BO3014" s="5">
        <v>60.8</v>
      </c>
      <c r="BQ3014" s="5">
        <v>4.4800000000000004</v>
      </c>
      <c r="BR3014" s="5">
        <v>4.63</v>
      </c>
      <c r="BT3014" s="5">
        <v>31</v>
      </c>
      <c r="BX3014" s="5">
        <v>8.5</v>
      </c>
    </row>
    <row r="3015" spans="1:77" x14ac:dyDescent="0.2">
      <c r="A3015" s="2" t="s">
        <v>204</v>
      </c>
      <c r="B3015" s="3">
        <v>40324</v>
      </c>
      <c r="C3015" s="4">
        <v>25</v>
      </c>
      <c r="G3015" s="5">
        <v>0.42</v>
      </c>
      <c r="H3015" s="5">
        <v>0.01</v>
      </c>
      <c r="M3015" s="5">
        <v>0.39</v>
      </c>
      <c r="Q3015" s="5">
        <v>0.75</v>
      </c>
      <c r="S3015" s="5">
        <v>41.6</v>
      </c>
      <c r="T3015" s="5">
        <v>22</v>
      </c>
      <c r="V3015" s="5">
        <v>1.8</v>
      </c>
      <c r="W3015" s="5">
        <v>0.03</v>
      </c>
      <c r="AB3015" s="5">
        <v>2.8</v>
      </c>
      <c r="AD3015" s="5">
        <v>4.32</v>
      </c>
      <c r="AE3015" s="5">
        <v>16.399999999999999</v>
      </c>
      <c r="AJ3015" s="5">
        <v>36.5</v>
      </c>
      <c r="AN3015" s="5">
        <v>5</v>
      </c>
      <c r="AO3015" s="5">
        <v>0.14000000000000001</v>
      </c>
      <c r="AT3015" s="5">
        <v>9.6300000000000008</v>
      </c>
      <c r="AV3015" s="5">
        <v>58.87</v>
      </c>
      <c r="AW3015" s="5">
        <v>0.04</v>
      </c>
      <c r="AX3015" s="5">
        <v>0.01</v>
      </c>
      <c r="BA3015" s="5">
        <v>6.19</v>
      </c>
      <c r="BF3015" s="5">
        <v>3.44</v>
      </c>
      <c r="BH3015" s="5">
        <v>0.75</v>
      </c>
      <c r="BO3015" s="5">
        <v>44</v>
      </c>
      <c r="BQ3015" s="5">
        <v>3.24</v>
      </c>
      <c r="BR3015" s="5">
        <v>3.38</v>
      </c>
      <c r="BX3015" s="5">
        <v>9.4</v>
      </c>
    </row>
    <row r="3016" spans="1:77" x14ac:dyDescent="0.2">
      <c r="A3016" s="2" t="s">
        <v>204</v>
      </c>
      <c r="B3016" s="3">
        <v>42152</v>
      </c>
      <c r="C3016" s="4">
        <v>24</v>
      </c>
      <c r="G3016" s="5">
        <v>0.03</v>
      </c>
      <c r="H3016" s="5">
        <v>0.01</v>
      </c>
      <c r="M3016" s="5">
        <v>1.24</v>
      </c>
      <c r="S3016" s="5">
        <v>91.8</v>
      </c>
      <c r="T3016" s="5">
        <v>49</v>
      </c>
      <c r="V3016" s="5">
        <v>2</v>
      </c>
      <c r="W3016" s="5">
        <v>1.1100000000000001</v>
      </c>
      <c r="AB3016" s="5">
        <v>2.9</v>
      </c>
      <c r="AD3016" s="5">
        <v>0.9</v>
      </c>
      <c r="AE3016" s="5">
        <v>22.9</v>
      </c>
      <c r="AJ3016" s="5">
        <v>77</v>
      </c>
      <c r="AN3016" s="5">
        <v>11.7</v>
      </c>
      <c r="AO3016" s="5">
        <v>0.04</v>
      </c>
      <c r="AT3016" s="5">
        <v>17.7</v>
      </c>
      <c r="AV3016" s="5">
        <v>190.35</v>
      </c>
      <c r="AW3016" s="5">
        <v>3.2799999999999999E-3</v>
      </c>
      <c r="AX3016" s="5">
        <v>0.12</v>
      </c>
      <c r="BA3016" s="5">
        <v>6.2</v>
      </c>
      <c r="BF3016" s="5">
        <v>3.89</v>
      </c>
      <c r="BH3016" s="5">
        <v>1.52</v>
      </c>
      <c r="BO3016" s="5">
        <v>44.4</v>
      </c>
      <c r="BQ3016" s="5">
        <v>6.9</v>
      </c>
      <c r="BR3016" s="5">
        <v>6.96</v>
      </c>
      <c r="BX3016" s="5">
        <v>9.9</v>
      </c>
    </row>
    <row r="3017" spans="1:77" x14ac:dyDescent="0.2">
      <c r="A3017" s="2" t="s">
        <v>373</v>
      </c>
      <c r="B3017" s="3">
        <v>40751</v>
      </c>
      <c r="C3017" s="4">
        <v>37</v>
      </c>
      <c r="G3017" s="5">
        <v>0.16</v>
      </c>
      <c r="H3017" s="5">
        <v>0.01</v>
      </c>
      <c r="J3017" s="5">
        <v>0.2</v>
      </c>
      <c r="M3017" s="5">
        <v>0.38</v>
      </c>
      <c r="N3017" s="5">
        <v>0.2</v>
      </c>
      <c r="Q3017" s="5">
        <v>0.59</v>
      </c>
      <c r="S3017" s="5">
        <v>43.4</v>
      </c>
      <c r="T3017" s="5">
        <v>24</v>
      </c>
      <c r="U3017" s="5">
        <v>0.2</v>
      </c>
      <c r="V3017" s="5">
        <v>1.7</v>
      </c>
      <c r="W3017" s="5">
        <v>0.04</v>
      </c>
      <c r="AB3017" s="5">
        <v>2.96</v>
      </c>
      <c r="AD3017" s="5">
        <v>0.27</v>
      </c>
      <c r="AE3017" s="5">
        <v>14.8</v>
      </c>
      <c r="AI3017" s="5">
        <v>1.4</v>
      </c>
      <c r="AJ3017" s="5">
        <v>37.1</v>
      </c>
      <c r="AN3017" s="5">
        <v>5.28</v>
      </c>
      <c r="AO3017" s="5">
        <v>0.12</v>
      </c>
      <c r="AS3017" s="5">
        <v>0.35</v>
      </c>
      <c r="AT3017" s="5">
        <v>9.36</v>
      </c>
      <c r="AU3017" s="5">
        <v>2.5</v>
      </c>
      <c r="AV3017" s="5">
        <v>68.17</v>
      </c>
      <c r="AW3017" s="5">
        <v>0.06</v>
      </c>
      <c r="AX3017" s="5">
        <v>0.01</v>
      </c>
      <c r="BA3017" s="5">
        <v>6.62</v>
      </c>
      <c r="BC3017" s="5">
        <v>1E-3</v>
      </c>
      <c r="BF3017" s="5">
        <v>2.72</v>
      </c>
      <c r="BH3017" s="5">
        <v>0.79</v>
      </c>
      <c r="BO3017" s="5">
        <v>40.9</v>
      </c>
      <c r="BQ3017" s="5">
        <v>3.42</v>
      </c>
      <c r="BR3017" s="5">
        <v>3.41</v>
      </c>
      <c r="BS3017" s="5">
        <v>0.27</v>
      </c>
      <c r="BT3017" s="5">
        <v>12</v>
      </c>
      <c r="BV3017" s="5">
        <v>0.52</v>
      </c>
      <c r="BW3017" s="5">
        <v>0.1</v>
      </c>
      <c r="BX3017" s="5">
        <v>9.4</v>
      </c>
      <c r="BY3017" s="5">
        <v>7.2</v>
      </c>
    </row>
    <row r="3018" spans="1:77" x14ac:dyDescent="0.2">
      <c r="A3018" s="2" t="s">
        <v>373</v>
      </c>
      <c r="B3018" s="3">
        <v>41599</v>
      </c>
      <c r="C3018" s="4">
        <v>32</v>
      </c>
      <c r="G3018" s="5">
        <v>0.05</v>
      </c>
      <c r="H3018" s="5">
        <v>0.01</v>
      </c>
      <c r="J3018" s="5">
        <v>0.6</v>
      </c>
      <c r="M3018" s="5">
        <v>1.5</v>
      </c>
      <c r="N3018" s="5">
        <v>1.3</v>
      </c>
      <c r="Q3018" s="5">
        <v>0.19</v>
      </c>
      <c r="S3018" s="5">
        <v>90.1</v>
      </c>
      <c r="T3018" s="5">
        <v>37</v>
      </c>
      <c r="U3018" s="5">
        <v>3</v>
      </c>
      <c r="V3018" s="5">
        <v>2.4</v>
      </c>
      <c r="W3018" s="5">
        <v>1.22</v>
      </c>
      <c r="AB3018" s="5">
        <v>2.62</v>
      </c>
      <c r="AD3018" s="5">
        <v>9.73</v>
      </c>
      <c r="AE3018" s="5">
        <v>21</v>
      </c>
      <c r="AI3018" s="5">
        <v>2</v>
      </c>
      <c r="AJ3018" s="5">
        <v>71.400000000000006</v>
      </c>
      <c r="AN3018" s="5">
        <v>11.3</v>
      </c>
      <c r="AO3018" s="5">
        <v>0.04</v>
      </c>
      <c r="AT3018" s="5">
        <v>21.8</v>
      </c>
      <c r="AU3018" s="5">
        <v>6.4</v>
      </c>
      <c r="AV3018" s="5">
        <v>158.47</v>
      </c>
      <c r="AW3018" s="5">
        <v>0.01</v>
      </c>
      <c r="AX3018" s="5">
        <v>0.15</v>
      </c>
      <c r="BA3018" s="5">
        <v>6.19</v>
      </c>
      <c r="BC3018" s="5">
        <v>6.3E-3</v>
      </c>
      <c r="BF3018" s="5">
        <v>4.1399999999999997</v>
      </c>
      <c r="BH3018" s="5">
        <v>1.74</v>
      </c>
      <c r="BO3018" s="5">
        <v>47.8</v>
      </c>
      <c r="BQ3018" s="5">
        <v>6.34</v>
      </c>
      <c r="BR3018" s="5">
        <v>6.99</v>
      </c>
      <c r="BX3018" s="5">
        <v>9.6999999999999993</v>
      </c>
      <c r="BY3018" s="5">
        <v>12</v>
      </c>
    </row>
    <row r="3019" spans="1:77" x14ac:dyDescent="0.2">
      <c r="A3019" s="2" t="s">
        <v>373</v>
      </c>
      <c r="B3019" s="3">
        <v>40505</v>
      </c>
      <c r="C3019" s="4">
        <v>24</v>
      </c>
      <c r="G3019" s="5">
        <v>5.0000000000000001E-3</v>
      </c>
      <c r="H3019" s="5">
        <v>0.01</v>
      </c>
      <c r="J3019" s="5">
        <v>0.3</v>
      </c>
      <c r="M3019" s="5">
        <v>0.16</v>
      </c>
      <c r="S3019" s="5">
        <v>78.900000000000006</v>
      </c>
      <c r="T3019" s="5">
        <v>17</v>
      </c>
      <c r="V3019" s="5">
        <v>1</v>
      </c>
      <c r="W3019" s="5">
        <v>0.02</v>
      </c>
      <c r="AB3019" s="5">
        <v>9.2200000000000006</v>
      </c>
      <c r="AD3019" s="5">
        <v>1.1299999999999999</v>
      </c>
      <c r="AE3019" s="5">
        <v>0.43</v>
      </c>
      <c r="AJ3019" s="5">
        <v>44</v>
      </c>
      <c r="AN3019" s="5">
        <v>3.17</v>
      </c>
      <c r="AT3019" s="5">
        <v>9.68</v>
      </c>
      <c r="AV3019" s="5">
        <v>10.58</v>
      </c>
      <c r="AW3019" s="5">
        <v>3.2799999999999999E-3</v>
      </c>
      <c r="AX3019" s="5">
        <v>0.11</v>
      </c>
      <c r="BA3019" s="5">
        <v>7.49</v>
      </c>
      <c r="BF3019" s="5">
        <v>10.88</v>
      </c>
      <c r="BH3019" s="5">
        <v>3.66</v>
      </c>
      <c r="BO3019" s="5">
        <v>17.8</v>
      </c>
      <c r="BQ3019" s="5">
        <v>4.68</v>
      </c>
      <c r="BR3019" s="5">
        <v>4.63</v>
      </c>
      <c r="BX3019" s="5">
        <v>8.6999999999999993</v>
      </c>
    </row>
    <row r="3020" spans="1:77" x14ac:dyDescent="0.2">
      <c r="A3020" s="2" t="s">
        <v>373</v>
      </c>
      <c r="B3020" s="3">
        <v>37333</v>
      </c>
      <c r="C3020" s="4">
        <v>22</v>
      </c>
      <c r="F3020" s="5">
        <v>7.0000000000000007E-2</v>
      </c>
      <c r="H3020" s="5">
        <v>0.05</v>
      </c>
      <c r="M3020" s="5">
        <v>1.5</v>
      </c>
      <c r="S3020" s="5">
        <v>91</v>
      </c>
      <c r="T3020" s="5">
        <v>49</v>
      </c>
      <c r="V3020" s="5">
        <v>0.1</v>
      </c>
      <c r="W3020" s="5">
        <v>0.1</v>
      </c>
      <c r="AB3020" s="5">
        <v>1.95</v>
      </c>
      <c r="AE3020" s="5">
        <v>10</v>
      </c>
      <c r="AJ3020" s="5">
        <v>73.5</v>
      </c>
      <c r="AN3020" s="5">
        <v>11</v>
      </c>
      <c r="AO3020" s="5">
        <v>0.01</v>
      </c>
      <c r="AT3020" s="5">
        <v>20</v>
      </c>
      <c r="AV3020" s="5">
        <v>163.79</v>
      </c>
      <c r="AW3020" s="5">
        <v>6.5690000000000002E-3</v>
      </c>
      <c r="AX3020" s="5">
        <v>0.15</v>
      </c>
      <c r="BA3020" s="5">
        <v>6.46</v>
      </c>
      <c r="BD3020" s="5">
        <v>-1.21</v>
      </c>
      <c r="BE3020" s="5">
        <v>4.7</v>
      </c>
      <c r="BH3020" s="5">
        <v>1.7</v>
      </c>
      <c r="BO3020" s="5">
        <v>55</v>
      </c>
      <c r="BX3020" s="5">
        <v>10.1</v>
      </c>
    </row>
    <row r="3021" spans="1:77" x14ac:dyDescent="0.2">
      <c r="A3021" s="2" t="s">
        <v>373</v>
      </c>
      <c r="B3021" s="3">
        <v>40800</v>
      </c>
      <c r="C3021" s="4">
        <v>25</v>
      </c>
      <c r="G3021" s="5">
        <v>7.0000000000000001E-3</v>
      </c>
      <c r="H3021" s="5">
        <v>0.01</v>
      </c>
      <c r="J3021" s="5">
        <v>0.3</v>
      </c>
      <c r="M3021" s="5">
        <v>0.21</v>
      </c>
      <c r="S3021" s="5">
        <v>87.3</v>
      </c>
      <c r="T3021" s="5">
        <v>18</v>
      </c>
      <c r="V3021" s="5">
        <v>0.95</v>
      </c>
      <c r="W3021" s="5">
        <v>0.01</v>
      </c>
      <c r="AB3021" s="5">
        <v>8.6</v>
      </c>
      <c r="AD3021" s="5">
        <v>3.55</v>
      </c>
      <c r="AE3021" s="5">
        <v>0.46</v>
      </c>
      <c r="AJ3021" s="5">
        <v>44.6</v>
      </c>
      <c r="AN3021" s="5">
        <v>3.33</v>
      </c>
      <c r="AT3021" s="5">
        <v>10</v>
      </c>
      <c r="AV3021" s="5">
        <v>6.41</v>
      </c>
      <c r="AW3021" s="5">
        <v>3.2799999999999999E-3</v>
      </c>
      <c r="AX3021" s="5">
        <v>0.11</v>
      </c>
      <c r="BA3021" s="5">
        <v>7.26</v>
      </c>
      <c r="BF3021" s="5">
        <v>10.91</v>
      </c>
      <c r="BH3021" s="5">
        <v>3.92</v>
      </c>
      <c r="BO3021" s="5">
        <v>17.600000000000001</v>
      </c>
      <c r="BQ3021" s="5">
        <v>4.9000000000000004</v>
      </c>
      <c r="BR3021" s="5">
        <v>5.08</v>
      </c>
      <c r="BT3021" s="5">
        <v>46</v>
      </c>
      <c r="BX3021" s="5">
        <v>8.4</v>
      </c>
    </row>
    <row r="3022" spans="1:77" x14ac:dyDescent="0.2">
      <c r="A3022" s="2" t="s">
        <v>373</v>
      </c>
      <c r="B3022" s="3">
        <v>41227</v>
      </c>
      <c r="C3022" s="4">
        <v>28</v>
      </c>
      <c r="G3022" s="5">
        <v>5.0000000000000001E-3</v>
      </c>
      <c r="H3022" s="5">
        <v>0.01</v>
      </c>
      <c r="M3022" s="5">
        <v>0.7</v>
      </c>
      <c r="S3022" s="5">
        <v>140</v>
      </c>
      <c r="T3022" s="5">
        <v>46</v>
      </c>
      <c r="V3022" s="5">
        <v>4.2</v>
      </c>
      <c r="W3022" s="5">
        <v>0.13</v>
      </c>
      <c r="AB3022" s="5">
        <v>2.84</v>
      </c>
      <c r="AD3022" s="5">
        <v>1.84</v>
      </c>
      <c r="AE3022" s="5">
        <v>2.75</v>
      </c>
      <c r="AJ3022" s="5">
        <v>80.599999999999994</v>
      </c>
      <c r="AN3022" s="5">
        <v>8.76</v>
      </c>
      <c r="AO3022" s="5">
        <v>0.52</v>
      </c>
      <c r="AT3022" s="5">
        <v>21.3</v>
      </c>
      <c r="AV3022" s="5">
        <v>3.67</v>
      </c>
      <c r="AW3022" s="5">
        <v>0.01</v>
      </c>
      <c r="AX3022" s="5">
        <v>0.19</v>
      </c>
      <c r="AY3022" s="5">
        <v>0.08</v>
      </c>
      <c r="BA3022" s="5">
        <v>7.02</v>
      </c>
      <c r="BF3022" s="5">
        <v>0.72</v>
      </c>
      <c r="BH3022" s="5">
        <v>6.07</v>
      </c>
      <c r="BO3022" s="5">
        <v>54.7</v>
      </c>
      <c r="BQ3022" s="5">
        <v>8.57</v>
      </c>
      <c r="BR3022" s="5">
        <v>8.73</v>
      </c>
      <c r="BS3022" s="5">
        <v>0.2</v>
      </c>
      <c r="BT3022" s="5">
        <v>76</v>
      </c>
      <c r="BV3022" s="5">
        <v>4.0999999999999996</v>
      </c>
      <c r="BX3022" s="5">
        <v>11.1</v>
      </c>
    </row>
    <row r="3023" spans="1:77" x14ac:dyDescent="0.2">
      <c r="A3023" s="2" t="s">
        <v>373</v>
      </c>
      <c r="B3023" s="3">
        <v>40877</v>
      </c>
      <c r="C3023" s="4">
        <v>25</v>
      </c>
      <c r="G3023" s="5">
        <v>3.0000000000000001E-3</v>
      </c>
      <c r="H3023" s="5">
        <v>0.02</v>
      </c>
      <c r="M3023" s="5">
        <v>0.77</v>
      </c>
      <c r="S3023" s="5">
        <v>2.84</v>
      </c>
      <c r="T3023" s="5">
        <v>34</v>
      </c>
      <c r="V3023" s="5">
        <v>4.7</v>
      </c>
      <c r="W3023" s="5">
        <v>0.26</v>
      </c>
      <c r="AB3023" s="5">
        <v>2.39</v>
      </c>
      <c r="AD3023" s="5">
        <v>178.95</v>
      </c>
      <c r="AE3023" s="5">
        <v>0.48</v>
      </c>
      <c r="AJ3023" s="5">
        <v>77.400000000000006</v>
      </c>
      <c r="AN3023" s="5">
        <v>0.67</v>
      </c>
      <c r="AO3023" s="5">
        <v>0.02</v>
      </c>
      <c r="AT3023" s="5">
        <v>5.19</v>
      </c>
      <c r="AV3023" s="5">
        <v>0.42</v>
      </c>
      <c r="AW3023" s="5">
        <v>3.2799999999999999E-3</v>
      </c>
      <c r="AX3023" s="5">
        <v>0.18</v>
      </c>
      <c r="BA3023" s="5">
        <v>6.98</v>
      </c>
      <c r="BF3023" s="5">
        <v>0.37</v>
      </c>
      <c r="BH3023" s="5">
        <v>6.03</v>
      </c>
      <c r="BO3023" s="5">
        <v>54.7</v>
      </c>
      <c r="BQ3023" s="5">
        <v>8.14</v>
      </c>
      <c r="BR3023" s="5">
        <v>0.45</v>
      </c>
      <c r="BT3023" s="5">
        <v>76</v>
      </c>
      <c r="BX3023" s="5">
        <v>11.1</v>
      </c>
    </row>
    <row r="3024" spans="1:77" x14ac:dyDescent="0.2">
      <c r="A3024" s="2" t="s">
        <v>373</v>
      </c>
      <c r="B3024" s="3">
        <v>40526</v>
      </c>
      <c r="C3024" s="4">
        <v>34</v>
      </c>
      <c r="G3024" s="5">
        <v>2E-3</v>
      </c>
      <c r="H3024" s="5">
        <v>0.01</v>
      </c>
      <c r="J3024" s="5">
        <v>0.9</v>
      </c>
      <c r="M3024" s="5">
        <v>0.67</v>
      </c>
      <c r="N3024" s="5">
        <v>0.2</v>
      </c>
      <c r="Q3024" s="5">
        <v>0.06</v>
      </c>
      <c r="S3024" s="5">
        <v>155</v>
      </c>
      <c r="T3024" s="5">
        <v>49</v>
      </c>
      <c r="U3024" s="5">
        <v>0.2</v>
      </c>
      <c r="V3024" s="5">
        <v>4.5999999999999996</v>
      </c>
      <c r="W3024" s="5">
        <v>0.03</v>
      </c>
      <c r="AB3024" s="5">
        <v>2.17</v>
      </c>
      <c r="AD3024" s="5">
        <v>11.6</v>
      </c>
      <c r="AE3024" s="5">
        <v>3.03</v>
      </c>
      <c r="AI3024" s="5">
        <v>1.3</v>
      </c>
      <c r="AJ3024" s="5">
        <v>76.900000000000006</v>
      </c>
      <c r="AN3024" s="5">
        <v>8.7899999999999991</v>
      </c>
      <c r="AO3024" s="5">
        <v>0.53</v>
      </c>
      <c r="AS3024" s="5">
        <v>0.48</v>
      </c>
      <c r="AT3024" s="5">
        <v>23.2</v>
      </c>
      <c r="AU3024" s="5">
        <v>4.2</v>
      </c>
      <c r="AV3024" s="5">
        <v>1.62</v>
      </c>
      <c r="AW3024" s="5">
        <v>0.01</v>
      </c>
      <c r="AX3024" s="5">
        <v>0.19</v>
      </c>
      <c r="BA3024" s="5">
        <v>6.92</v>
      </c>
      <c r="BC3024" s="5">
        <v>1.5E-3</v>
      </c>
      <c r="BE3024" s="5">
        <v>0.7</v>
      </c>
      <c r="BH3024" s="5">
        <v>6.2</v>
      </c>
      <c r="BO3024" s="5">
        <v>43.4</v>
      </c>
      <c r="BQ3024" s="5">
        <v>8.52</v>
      </c>
      <c r="BR3024" s="5">
        <v>9.57</v>
      </c>
      <c r="BW3024" s="5">
        <v>0.62</v>
      </c>
      <c r="BX3024" s="5">
        <v>11.1</v>
      </c>
      <c r="BY3024" s="5">
        <v>3.1</v>
      </c>
    </row>
    <row r="3025" spans="1:77" x14ac:dyDescent="0.2">
      <c r="A3025" s="2" t="s">
        <v>373</v>
      </c>
      <c r="B3025" s="3">
        <v>40135</v>
      </c>
      <c r="C3025" s="4">
        <v>23</v>
      </c>
      <c r="G3025" s="5">
        <v>1E-3</v>
      </c>
      <c r="H3025" s="5">
        <v>0.01</v>
      </c>
      <c r="M3025" s="5">
        <v>0.72</v>
      </c>
      <c r="S3025" s="5">
        <v>131</v>
      </c>
      <c r="T3025" s="5">
        <v>42</v>
      </c>
      <c r="V3025" s="5">
        <v>4</v>
      </c>
      <c r="W3025" s="5">
        <v>3.0000000000000001E-3</v>
      </c>
      <c r="AB3025" s="5">
        <v>3.7</v>
      </c>
      <c r="AD3025" s="5">
        <v>11.67</v>
      </c>
      <c r="AE3025" s="5">
        <v>2.72</v>
      </c>
      <c r="AJ3025" s="5">
        <v>71.900000000000006</v>
      </c>
      <c r="AN3025" s="5">
        <v>8.3000000000000007</v>
      </c>
      <c r="AO3025" s="5">
        <v>0.34</v>
      </c>
      <c r="AT3025" s="5">
        <v>19.5</v>
      </c>
      <c r="AV3025" s="5">
        <v>3.84</v>
      </c>
      <c r="AW3025" s="5">
        <v>5.5799999999999999E-3</v>
      </c>
      <c r="AX3025" s="5">
        <v>0.21</v>
      </c>
      <c r="BA3025" s="5">
        <v>7.07</v>
      </c>
      <c r="BE3025" s="5">
        <v>0.5</v>
      </c>
      <c r="BF3025" s="5">
        <v>0.34</v>
      </c>
      <c r="BH3025" s="5">
        <v>5.62</v>
      </c>
      <c r="BO3025" s="5">
        <v>51.7</v>
      </c>
      <c r="BX3025" s="5">
        <v>11.3</v>
      </c>
    </row>
    <row r="3026" spans="1:77" x14ac:dyDescent="0.2">
      <c r="A3026" s="2" t="s">
        <v>373</v>
      </c>
      <c r="B3026" s="3">
        <v>40099</v>
      </c>
      <c r="C3026" s="4">
        <v>23</v>
      </c>
      <c r="F3026" s="5">
        <v>0.01</v>
      </c>
      <c r="H3026" s="5">
        <v>0.02</v>
      </c>
      <c r="M3026" s="5">
        <v>0.4</v>
      </c>
      <c r="S3026" s="5">
        <v>98.7</v>
      </c>
      <c r="T3026" s="5">
        <v>39.4</v>
      </c>
      <c r="V3026" s="5">
        <v>4.5</v>
      </c>
      <c r="W3026" s="5">
        <v>0.01</v>
      </c>
      <c r="AD3026" s="5">
        <v>-1.8</v>
      </c>
      <c r="AE3026" s="5">
        <v>2.4</v>
      </c>
      <c r="AJ3026" s="5">
        <v>74.099999999999994</v>
      </c>
      <c r="AN3026" s="5">
        <v>6.3</v>
      </c>
      <c r="AO3026" s="5">
        <v>0.26</v>
      </c>
      <c r="AT3026" s="5">
        <v>15</v>
      </c>
      <c r="AV3026" s="5">
        <v>3.8</v>
      </c>
      <c r="AW3026" s="5">
        <v>7.0000000000000007E-2</v>
      </c>
      <c r="AX3026" s="5">
        <v>0.26</v>
      </c>
      <c r="BA3026" s="5">
        <v>7</v>
      </c>
      <c r="BE3026" s="5">
        <v>0.2</v>
      </c>
      <c r="BH3026" s="5">
        <v>4</v>
      </c>
      <c r="BO3026" s="5">
        <v>59.5</v>
      </c>
      <c r="BQ3026" s="5">
        <v>6.4</v>
      </c>
      <c r="BR3026" s="5">
        <v>6.2</v>
      </c>
      <c r="BX3026" s="5">
        <v>11</v>
      </c>
    </row>
    <row r="3027" spans="1:77" x14ac:dyDescent="0.2">
      <c r="A3027" s="2" t="s">
        <v>373</v>
      </c>
      <c r="B3027" s="3">
        <v>41102</v>
      </c>
      <c r="C3027" s="4">
        <v>38</v>
      </c>
      <c r="G3027" s="5">
        <v>8.0000000000000002E-3</v>
      </c>
      <c r="H3027" s="5">
        <v>0.01</v>
      </c>
      <c r="J3027" s="5">
        <v>0.4</v>
      </c>
      <c r="M3027" s="5">
        <v>0.27</v>
      </c>
      <c r="N3027" s="5">
        <v>0.2</v>
      </c>
      <c r="Q3027" s="5">
        <v>0.02</v>
      </c>
      <c r="S3027" s="5">
        <v>84.3</v>
      </c>
      <c r="T3027" s="5">
        <v>20</v>
      </c>
      <c r="U3027" s="5">
        <v>0.5</v>
      </c>
      <c r="V3027" s="5">
        <v>0.96</v>
      </c>
      <c r="W3027" s="5">
        <v>0.08</v>
      </c>
      <c r="AB3027" s="5">
        <v>8.1300000000000008</v>
      </c>
      <c r="AD3027" s="5">
        <v>2.11</v>
      </c>
      <c r="AE3027" s="5">
        <v>0.42</v>
      </c>
      <c r="AI3027" s="5">
        <v>0.5</v>
      </c>
      <c r="AJ3027" s="5">
        <v>46.9</v>
      </c>
      <c r="AN3027" s="5">
        <v>3.25</v>
      </c>
      <c r="AO3027" s="5">
        <v>2E-3</v>
      </c>
      <c r="AS3027" s="5">
        <v>0.35</v>
      </c>
      <c r="AT3027" s="5">
        <v>10.3</v>
      </c>
      <c r="AU3027" s="5">
        <v>0.5</v>
      </c>
      <c r="AV3027" s="5">
        <v>5.44</v>
      </c>
      <c r="AW3027" s="5">
        <v>3.2799999999999999E-3</v>
      </c>
      <c r="AX3027" s="5">
        <v>0.11</v>
      </c>
      <c r="AY3027" s="5">
        <v>0.04</v>
      </c>
      <c r="BA3027" s="5">
        <v>7.46</v>
      </c>
      <c r="BC3027" s="5">
        <v>1.6999999999999999E-3</v>
      </c>
      <c r="BF3027" s="5">
        <v>10.3</v>
      </c>
      <c r="BH3027" s="5">
        <v>3.83</v>
      </c>
      <c r="BO3027" s="5">
        <v>16.8</v>
      </c>
      <c r="BQ3027" s="5">
        <v>4.84</v>
      </c>
      <c r="BR3027" s="5">
        <v>4.9400000000000004</v>
      </c>
      <c r="BS3027" s="5">
        <v>0.2</v>
      </c>
      <c r="BT3027" s="5">
        <v>47</v>
      </c>
      <c r="BV3027" s="5">
        <v>0.16</v>
      </c>
      <c r="BW3027" s="5">
        <v>0.3</v>
      </c>
      <c r="BX3027" s="5">
        <v>8.6999999999999993</v>
      </c>
      <c r="BY3027" s="5">
        <v>0.6</v>
      </c>
    </row>
    <row r="3028" spans="1:77" x14ac:dyDescent="0.2">
      <c r="A3028" s="2" t="s">
        <v>373</v>
      </c>
      <c r="B3028" s="3">
        <v>38688</v>
      </c>
      <c r="C3028" s="4">
        <v>33</v>
      </c>
      <c r="F3028" s="5">
        <v>0.04</v>
      </c>
      <c r="H3028" s="5">
        <v>0.03</v>
      </c>
      <c r="J3028" s="5">
        <v>1</v>
      </c>
      <c r="M3028" s="5">
        <v>0.3</v>
      </c>
      <c r="N3028" s="5">
        <v>2</v>
      </c>
      <c r="Q3028" s="5">
        <v>0.5</v>
      </c>
      <c r="S3028" s="5">
        <v>122</v>
      </c>
      <c r="T3028" s="5">
        <v>70</v>
      </c>
      <c r="U3028" s="5">
        <v>1</v>
      </c>
      <c r="V3028" s="5">
        <v>1</v>
      </c>
      <c r="W3028" s="5">
        <v>0.01</v>
      </c>
      <c r="AB3028" s="5">
        <v>6.49</v>
      </c>
      <c r="AD3028" s="5">
        <v>-1.5</v>
      </c>
      <c r="AE3028" s="5">
        <v>7.9</v>
      </c>
      <c r="AI3028" s="5">
        <v>1</v>
      </c>
      <c r="AJ3028" s="5">
        <v>97</v>
      </c>
      <c r="AN3028" s="5">
        <v>8.4</v>
      </c>
      <c r="AO3028" s="5">
        <v>0.02</v>
      </c>
      <c r="AT3028" s="5">
        <v>27.6</v>
      </c>
      <c r="AU3028" s="5">
        <v>1</v>
      </c>
      <c r="AV3028" s="5">
        <v>117.31</v>
      </c>
      <c r="AW3028" s="5">
        <v>0.03</v>
      </c>
      <c r="AX3028" s="5">
        <v>0.06</v>
      </c>
      <c r="BA3028" s="5">
        <v>7.2</v>
      </c>
      <c r="BC3028" s="5">
        <v>0.1</v>
      </c>
      <c r="BE3028" s="5">
        <v>5.5</v>
      </c>
      <c r="BH3028" s="5">
        <v>3.5</v>
      </c>
      <c r="BI3028" s="5">
        <v>0.1</v>
      </c>
      <c r="BO3028" s="5">
        <v>45</v>
      </c>
      <c r="BQ3028" s="5">
        <v>-8.3000000000000007</v>
      </c>
      <c r="BR3028" s="5">
        <v>8.18</v>
      </c>
      <c r="BX3028" s="5">
        <v>11</v>
      </c>
      <c r="BY3028" s="5">
        <v>5</v>
      </c>
    </row>
    <row r="3029" spans="1:77" x14ac:dyDescent="0.2">
      <c r="A3029" s="2" t="s">
        <v>373</v>
      </c>
      <c r="B3029" s="3">
        <v>40140</v>
      </c>
      <c r="C3029" s="4">
        <v>22</v>
      </c>
      <c r="G3029" s="5">
        <v>0.12</v>
      </c>
      <c r="H3029" s="5">
        <v>0.68</v>
      </c>
      <c r="S3029" s="5">
        <v>6.51</v>
      </c>
      <c r="T3029" s="5">
        <v>212</v>
      </c>
      <c r="V3029" s="5">
        <v>30</v>
      </c>
      <c r="W3029" s="5">
        <v>0.36</v>
      </c>
      <c r="AB3029" s="5">
        <v>3.35</v>
      </c>
      <c r="AD3029" s="5">
        <v>0.12</v>
      </c>
      <c r="AE3029" s="5">
        <v>6.7</v>
      </c>
      <c r="AJ3029" s="5">
        <v>143.4</v>
      </c>
      <c r="AN3029" s="5">
        <v>6.02</v>
      </c>
      <c r="AO3029" s="5">
        <v>0.01</v>
      </c>
      <c r="AT3029" s="5">
        <v>263</v>
      </c>
      <c r="AV3029" s="5">
        <v>0.22</v>
      </c>
      <c r="AW3029" s="5">
        <v>0.12</v>
      </c>
      <c r="AX3029" s="5">
        <v>3.43</v>
      </c>
      <c r="BA3029" s="5">
        <v>8.39</v>
      </c>
      <c r="BF3029" s="5">
        <v>0.28999999999999998</v>
      </c>
      <c r="BH3029" s="5">
        <v>4.95</v>
      </c>
      <c r="BI3029" s="5">
        <v>0.09</v>
      </c>
      <c r="BO3029" s="5">
        <v>69.5</v>
      </c>
      <c r="BX3029" s="5">
        <v>12.1</v>
      </c>
    </row>
    <row r="3030" spans="1:77" x14ac:dyDescent="0.2">
      <c r="A3030" s="2" t="s">
        <v>373</v>
      </c>
      <c r="B3030" s="3">
        <v>32155</v>
      </c>
      <c r="C3030" s="4">
        <v>29</v>
      </c>
      <c r="F3030" s="5">
        <v>0.23</v>
      </c>
      <c r="H3030" s="5">
        <v>1.06</v>
      </c>
      <c r="J3030" s="5">
        <v>0.5</v>
      </c>
      <c r="M3030" s="5">
        <v>0.09</v>
      </c>
      <c r="N3030" s="5">
        <v>1.5</v>
      </c>
      <c r="Q3030" s="5">
        <v>0.01</v>
      </c>
      <c r="S3030" s="5">
        <v>24</v>
      </c>
      <c r="T3030" s="5">
        <v>31</v>
      </c>
      <c r="U3030" s="5">
        <v>0.7</v>
      </c>
      <c r="V3030" s="5">
        <v>4</v>
      </c>
      <c r="W3030" s="5">
        <v>1.4</v>
      </c>
      <c r="AB3030" s="5">
        <v>9.6199999999999992</v>
      </c>
      <c r="AE3030" s="5">
        <v>7.4</v>
      </c>
      <c r="AI3030" s="5">
        <v>36</v>
      </c>
      <c r="AJ3030" s="5">
        <v>53.4</v>
      </c>
      <c r="AN3030" s="5">
        <v>15</v>
      </c>
      <c r="AO3030" s="5">
        <v>0.02</v>
      </c>
      <c r="AT3030" s="5">
        <v>71</v>
      </c>
      <c r="AU3030" s="5">
        <v>0.5</v>
      </c>
      <c r="AV3030" s="5">
        <v>1.1000000000000001</v>
      </c>
      <c r="AW3030" s="5">
        <v>0.82</v>
      </c>
      <c r="AX3030" s="5">
        <v>1.53</v>
      </c>
      <c r="BA3030" s="5">
        <v>7.88</v>
      </c>
      <c r="BC3030" s="5">
        <v>5.0000000000000001E-3</v>
      </c>
      <c r="BE3030" s="5">
        <v>0.4</v>
      </c>
      <c r="BH3030" s="5">
        <v>4.92</v>
      </c>
      <c r="BO3030" s="5">
        <v>0.5</v>
      </c>
      <c r="BX3030" s="5">
        <v>10.199999999999999</v>
      </c>
      <c r="BY3030" s="5">
        <v>8.6</v>
      </c>
    </row>
    <row r="3031" spans="1:77" x14ac:dyDescent="0.2">
      <c r="A3031" s="2" t="s">
        <v>373</v>
      </c>
      <c r="B3031" s="3">
        <v>32372</v>
      </c>
      <c r="C3031" s="4">
        <v>28</v>
      </c>
      <c r="F3031" s="5">
        <v>0.01</v>
      </c>
      <c r="H3031" s="5">
        <v>0.09</v>
      </c>
      <c r="J3031" s="5">
        <v>0.4</v>
      </c>
      <c r="M3031" s="5">
        <v>0.26</v>
      </c>
      <c r="N3031" s="5">
        <v>0.2</v>
      </c>
      <c r="Q3031" s="5">
        <v>0.01</v>
      </c>
      <c r="S3031" s="5">
        <v>100</v>
      </c>
      <c r="T3031" s="5">
        <v>30</v>
      </c>
      <c r="U3031" s="5">
        <v>0.1</v>
      </c>
      <c r="V3031" s="5">
        <v>2</v>
      </c>
      <c r="W3031" s="5">
        <v>0.17</v>
      </c>
      <c r="AB3031" s="5">
        <v>8.3000000000000007</v>
      </c>
      <c r="AE3031" s="5">
        <v>1.5</v>
      </c>
      <c r="AI3031" s="5">
        <v>0.4</v>
      </c>
      <c r="AJ3031" s="5">
        <v>63.7</v>
      </c>
      <c r="AN3031" s="5">
        <v>7.5</v>
      </c>
      <c r="AO3031" s="5">
        <v>0.2</v>
      </c>
      <c r="AT3031" s="5">
        <v>18</v>
      </c>
      <c r="AU3031" s="5">
        <v>1.1000000000000001</v>
      </c>
      <c r="AV3031" s="5">
        <v>3.05</v>
      </c>
      <c r="AW3031" s="5">
        <v>0.82</v>
      </c>
      <c r="AX3031" s="5">
        <v>1.53</v>
      </c>
      <c r="BA3031" s="5">
        <v>6.48</v>
      </c>
      <c r="BE3031" s="5">
        <v>0.9</v>
      </c>
      <c r="BH3031" s="5">
        <v>4.07</v>
      </c>
      <c r="BO3031" s="5">
        <v>65.599999999999994</v>
      </c>
      <c r="BX3031" s="5">
        <v>8.9</v>
      </c>
      <c r="BY3031" s="5">
        <v>1.5</v>
      </c>
    </row>
    <row r="3032" spans="1:77" x14ac:dyDescent="0.2">
      <c r="A3032" s="2" t="s">
        <v>373</v>
      </c>
      <c r="B3032" s="3">
        <v>32337</v>
      </c>
      <c r="C3032" s="4">
        <v>28</v>
      </c>
      <c r="F3032" s="5">
        <v>0.02</v>
      </c>
      <c r="H3032" s="5">
        <v>7.0000000000000007E-2</v>
      </c>
      <c r="J3032" s="5">
        <v>0.4</v>
      </c>
      <c r="M3032" s="5">
        <v>0.22</v>
      </c>
      <c r="N3032" s="5">
        <v>0.2</v>
      </c>
      <c r="Q3032" s="5">
        <v>0.03</v>
      </c>
      <c r="S3032" s="5">
        <v>118</v>
      </c>
      <c r="T3032" s="5">
        <v>31</v>
      </c>
      <c r="U3032" s="5">
        <v>0.3</v>
      </c>
      <c r="V3032" s="5">
        <v>3</v>
      </c>
      <c r="W3032" s="5">
        <v>0.15</v>
      </c>
      <c r="AB3032" s="5">
        <v>8.0500000000000007</v>
      </c>
      <c r="AE3032" s="5">
        <v>1.5</v>
      </c>
      <c r="AI3032" s="5">
        <v>0.5</v>
      </c>
      <c r="AJ3032" s="5">
        <v>64.8</v>
      </c>
      <c r="AN3032" s="5">
        <v>6.5</v>
      </c>
      <c r="AO3032" s="5">
        <v>0.14000000000000001</v>
      </c>
      <c r="AT3032" s="5">
        <v>17</v>
      </c>
      <c r="AU3032" s="5">
        <v>1.1000000000000001</v>
      </c>
      <c r="AV3032" s="5">
        <v>3.93</v>
      </c>
      <c r="AW3032" s="5">
        <v>0.82</v>
      </c>
      <c r="AX3032" s="5">
        <v>1.53</v>
      </c>
      <c r="BA3032" s="5">
        <v>7.27</v>
      </c>
      <c r="BE3032" s="5">
        <v>0.9</v>
      </c>
      <c r="BH3032" s="5">
        <v>4.16</v>
      </c>
      <c r="BO3032" s="5">
        <v>64</v>
      </c>
      <c r="BX3032" s="5">
        <v>8.6999999999999993</v>
      </c>
      <c r="BY3032" s="5">
        <v>1.8</v>
      </c>
    </row>
    <row r="3033" spans="1:77" x14ac:dyDescent="0.2">
      <c r="A3033" s="2" t="s">
        <v>373</v>
      </c>
      <c r="B3033" s="3">
        <v>32308</v>
      </c>
      <c r="C3033" s="4">
        <v>28</v>
      </c>
      <c r="F3033" s="5">
        <v>4.0000000000000001E-3</v>
      </c>
      <c r="H3033" s="5">
        <v>0.06</v>
      </c>
      <c r="J3033" s="5">
        <v>0.5</v>
      </c>
      <c r="M3033" s="5">
        <v>0.52</v>
      </c>
      <c r="N3033" s="5">
        <v>0.2</v>
      </c>
      <c r="Q3033" s="5">
        <v>0.02</v>
      </c>
      <c r="S3033" s="5">
        <v>100</v>
      </c>
      <c r="T3033" s="5">
        <v>25.9</v>
      </c>
      <c r="U3033" s="5">
        <v>0.1</v>
      </c>
      <c r="V3033" s="5">
        <v>2</v>
      </c>
      <c r="W3033" s="5">
        <v>0.13</v>
      </c>
      <c r="AB3033" s="5">
        <v>7.83</v>
      </c>
      <c r="AE3033" s="5">
        <v>1.7</v>
      </c>
      <c r="AI3033" s="5">
        <v>1.1000000000000001</v>
      </c>
      <c r="AJ3033" s="5">
        <v>61.2</v>
      </c>
      <c r="AN3033" s="5">
        <v>5.8</v>
      </c>
      <c r="AO3033" s="5">
        <v>0.12</v>
      </c>
      <c r="AT3033" s="5">
        <v>17</v>
      </c>
      <c r="AU3033" s="5">
        <v>1</v>
      </c>
      <c r="AV3033" s="5">
        <v>5.35</v>
      </c>
      <c r="AW3033" s="5">
        <v>0.82</v>
      </c>
      <c r="AX3033" s="5">
        <v>1.53</v>
      </c>
      <c r="BA3033" s="5">
        <v>7.28</v>
      </c>
      <c r="BE3033" s="5">
        <v>0.4</v>
      </c>
      <c r="BH3033" s="5">
        <v>4.22</v>
      </c>
      <c r="BO3033" s="5">
        <v>68.099999999999994</v>
      </c>
      <c r="BX3033" s="5">
        <v>9</v>
      </c>
      <c r="BY3033" s="5">
        <v>3.1</v>
      </c>
    </row>
    <row r="3034" spans="1:77" x14ac:dyDescent="0.2">
      <c r="A3034" s="2" t="s">
        <v>373</v>
      </c>
      <c r="B3034" s="3">
        <v>32281</v>
      </c>
      <c r="C3034" s="4">
        <v>28</v>
      </c>
      <c r="F3034" s="5">
        <v>0.01</v>
      </c>
      <c r="H3034" s="5">
        <v>0.06</v>
      </c>
      <c r="J3034" s="5">
        <v>0.4</v>
      </c>
      <c r="M3034" s="5">
        <v>0.53</v>
      </c>
      <c r="N3034" s="5">
        <v>0.2</v>
      </c>
      <c r="Q3034" s="5">
        <v>0.01</v>
      </c>
      <c r="S3034" s="5">
        <v>101</v>
      </c>
      <c r="T3034" s="5">
        <v>26.3</v>
      </c>
      <c r="U3034" s="5">
        <v>0.1</v>
      </c>
      <c r="V3034" s="5">
        <v>2</v>
      </c>
      <c r="W3034" s="5">
        <v>0.1</v>
      </c>
      <c r="AB3034" s="5">
        <v>7.62</v>
      </c>
      <c r="AE3034" s="5">
        <v>1.6</v>
      </c>
      <c r="AI3034" s="5">
        <v>0.4</v>
      </c>
      <c r="AJ3034" s="5">
        <v>62.5</v>
      </c>
      <c r="AN3034" s="5">
        <v>6.3</v>
      </c>
      <c r="AO3034" s="5">
        <v>0.1</v>
      </c>
      <c r="AT3034" s="5">
        <v>16</v>
      </c>
      <c r="AU3034" s="5">
        <v>0.9</v>
      </c>
      <c r="AV3034" s="5">
        <v>7.56</v>
      </c>
      <c r="AW3034" s="5">
        <v>0.82</v>
      </c>
      <c r="AX3034" s="5">
        <v>1.53</v>
      </c>
      <c r="BA3034" s="5">
        <v>6.94</v>
      </c>
      <c r="BE3034" s="5">
        <v>0.9</v>
      </c>
      <c r="BH3034" s="5">
        <v>4.12</v>
      </c>
      <c r="BO3034" s="5">
        <v>60.4</v>
      </c>
      <c r="BX3034" s="5">
        <v>8.3000000000000007</v>
      </c>
      <c r="BY3034" s="5">
        <v>1.3</v>
      </c>
    </row>
    <row r="3035" spans="1:77" x14ac:dyDescent="0.2">
      <c r="A3035" s="2" t="s">
        <v>373</v>
      </c>
      <c r="B3035" s="3">
        <v>32261</v>
      </c>
      <c r="C3035" s="4">
        <v>22</v>
      </c>
      <c r="F3035" s="5">
        <v>0.01</v>
      </c>
      <c r="J3035" s="5">
        <v>0.4</v>
      </c>
      <c r="M3035" s="5">
        <v>0.48</v>
      </c>
      <c r="N3035" s="5">
        <v>0.2</v>
      </c>
      <c r="Q3035" s="5">
        <v>0.01</v>
      </c>
      <c r="S3035" s="5">
        <v>105</v>
      </c>
      <c r="U3035" s="5">
        <v>0.1</v>
      </c>
      <c r="V3035" s="5">
        <v>4</v>
      </c>
      <c r="W3035" s="5">
        <v>0.1</v>
      </c>
      <c r="AB3035" s="5">
        <v>7.52</v>
      </c>
      <c r="AE3035" s="5">
        <v>1.7</v>
      </c>
      <c r="AI3035" s="5">
        <v>0.8</v>
      </c>
      <c r="AJ3035" s="5">
        <v>60.9</v>
      </c>
      <c r="AN3035" s="5">
        <v>5.7</v>
      </c>
      <c r="AO3035" s="5">
        <v>0.1</v>
      </c>
      <c r="AT3035" s="5">
        <v>16</v>
      </c>
      <c r="AU3035" s="5">
        <v>1</v>
      </c>
      <c r="BA3035" s="5">
        <v>7.07</v>
      </c>
      <c r="BE3035" s="5">
        <v>0.8</v>
      </c>
      <c r="BH3035" s="5">
        <v>4.1100000000000003</v>
      </c>
      <c r="BX3035" s="5">
        <v>8.1999999999999993</v>
      </c>
      <c r="BY3035" s="5">
        <v>1.3</v>
      </c>
    </row>
    <row r="3036" spans="1:77" x14ac:dyDescent="0.2">
      <c r="A3036" s="2" t="s">
        <v>373</v>
      </c>
      <c r="B3036" s="3">
        <v>32230</v>
      </c>
      <c r="C3036" s="4">
        <v>29</v>
      </c>
      <c r="F3036" s="5">
        <v>0.01</v>
      </c>
      <c r="H3036" s="5">
        <v>0.06</v>
      </c>
      <c r="J3036" s="5">
        <v>0.6</v>
      </c>
      <c r="M3036" s="5">
        <v>0.31</v>
      </c>
      <c r="N3036" s="5">
        <v>0.3</v>
      </c>
      <c r="Q3036" s="5">
        <v>0.02</v>
      </c>
      <c r="S3036" s="5">
        <v>103</v>
      </c>
      <c r="T3036" s="5">
        <v>26.8</v>
      </c>
      <c r="U3036" s="5">
        <v>0.1</v>
      </c>
      <c r="V3036" s="5">
        <v>2</v>
      </c>
      <c r="W3036" s="5">
        <v>0.05</v>
      </c>
      <c r="AB3036" s="5">
        <v>7.48</v>
      </c>
      <c r="AE3036" s="5">
        <v>1.8</v>
      </c>
      <c r="AI3036" s="5">
        <v>4.7</v>
      </c>
      <c r="AJ3036" s="5">
        <v>58.7</v>
      </c>
      <c r="AN3036" s="5">
        <v>5.7</v>
      </c>
      <c r="AO3036" s="5">
        <v>0.15</v>
      </c>
      <c r="AT3036" s="5">
        <v>17</v>
      </c>
      <c r="AU3036" s="5">
        <v>1.1000000000000001</v>
      </c>
      <c r="AV3036" s="5">
        <v>14.34</v>
      </c>
      <c r="AW3036" s="5">
        <v>0.82</v>
      </c>
      <c r="AX3036" s="5">
        <v>1.53</v>
      </c>
      <c r="BA3036" s="5">
        <v>7.38</v>
      </c>
      <c r="BC3036" s="5">
        <v>5.0000000000000001E-3</v>
      </c>
      <c r="BE3036" s="5">
        <v>0.5</v>
      </c>
      <c r="BH3036" s="5">
        <v>4.07</v>
      </c>
      <c r="BO3036" s="5">
        <v>53</v>
      </c>
      <c r="BX3036" s="5">
        <v>8.6</v>
      </c>
      <c r="BY3036" s="5">
        <v>4.2</v>
      </c>
    </row>
    <row r="3037" spans="1:77" x14ac:dyDescent="0.2">
      <c r="A3037" s="2" t="s">
        <v>373</v>
      </c>
      <c r="B3037" s="3">
        <v>32183</v>
      </c>
      <c r="C3037" s="4">
        <v>29</v>
      </c>
      <c r="F3037" s="5">
        <v>4.0000000000000001E-3</v>
      </c>
      <c r="H3037" s="5">
        <v>0.06</v>
      </c>
      <c r="J3037" s="5">
        <v>0.5</v>
      </c>
      <c r="M3037" s="5">
        <v>0.35</v>
      </c>
      <c r="N3037" s="5">
        <v>0.2</v>
      </c>
      <c r="Q3037" s="5">
        <v>0.01</v>
      </c>
      <c r="S3037" s="5">
        <v>96</v>
      </c>
      <c r="T3037" s="5">
        <v>25</v>
      </c>
      <c r="U3037" s="5">
        <v>0.1</v>
      </c>
      <c r="V3037" s="5">
        <v>2</v>
      </c>
      <c r="W3037" s="5">
        <v>0.03</v>
      </c>
      <c r="AB3037" s="5">
        <v>7.66</v>
      </c>
      <c r="AE3037" s="5">
        <v>1.9</v>
      </c>
      <c r="AI3037" s="5">
        <v>0.8</v>
      </c>
      <c r="AJ3037" s="5">
        <v>58.1</v>
      </c>
      <c r="AN3037" s="5">
        <v>5.9</v>
      </c>
      <c r="AO3037" s="5">
        <v>0.11</v>
      </c>
      <c r="AT3037" s="5">
        <v>19</v>
      </c>
      <c r="AU3037" s="5">
        <v>1</v>
      </c>
      <c r="AV3037" s="5">
        <v>17.7</v>
      </c>
      <c r="AW3037" s="5">
        <v>0.82</v>
      </c>
      <c r="AX3037" s="5">
        <v>1.53</v>
      </c>
      <c r="BA3037" s="5">
        <v>7.11</v>
      </c>
      <c r="BC3037" s="5">
        <v>5.0000000000000001E-3</v>
      </c>
      <c r="BE3037" s="5">
        <v>1.1000000000000001</v>
      </c>
      <c r="BH3037" s="5">
        <v>4.0599999999999996</v>
      </c>
      <c r="BO3037" s="5">
        <v>62</v>
      </c>
      <c r="BX3037" s="5">
        <v>8.3000000000000007</v>
      </c>
      <c r="BY3037" s="5">
        <v>1.4</v>
      </c>
    </row>
    <row r="3038" spans="1:77" x14ac:dyDescent="0.2">
      <c r="A3038" s="2" t="s">
        <v>373</v>
      </c>
      <c r="B3038" s="3">
        <v>32153</v>
      </c>
      <c r="C3038" s="4">
        <v>29</v>
      </c>
      <c r="F3038" s="5">
        <v>0.01</v>
      </c>
      <c r="H3038" s="5">
        <v>0.1</v>
      </c>
      <c r="J3038" s="5">
        <v>0.3</v>
      </c>
      <c r="M3038" s="5">
        <v>0.4</v>
      </c>
      <c r="N3038" s="5">
        <v>0.2</v>
      </c>
      <c r="Q3038" s="5">
        <v>0.01</v>
      </c>
      <c r="S3038" s="5">
        <v>100</v>
      </c>
      <c r="T3038" s="5">
        <v>31</v>
      </c>
      <c r="U3038" s="5">
        <v>0.3</v>
      </c>
      <c r="V3038" s="5">
        <v>2</v>
      </c>
      <c r="W3038" s="5">
        <v>0.16</v>
      </c>
      <c r="AB3038" s="5">
        <v>8.0299999999999994</v>
      </c>
      <c r="AE3038" s="5">
        <v>3.5</v>
      </c>
      <c r="AI3038" s="5">
        <v>1</v>
      </c>
      <c r="AJ3038" s="5">
        <v>60.9</v>
      </c>
      <c r="AN3038" s="5">
        <v>6.5</v>
      </c>
      <c r="AO3038" s="5">
        <v>0.11</v>
      </c>
      <c r="AT3038" s="5">
        <v>20</v>
      </c>
      <c r="AU3038" s="5">
        <v>1</v>
      </c>
      <c r="AV3038" s="5">
        <v>17.260000000000002</v>
      </c>
      <c r="AW3038" s="5">
        <v>0.82</v>
      </c>
      <c r="AX3038" s="5">
        <v>1.53</v>
      </c>
      <c r="BA3038" s="5">
        <v>7.2</v>
      </c>
      <c r="BC3038" s="5">
        <v>5.0000000000000001E-3</v>
      </c>
      <c r="BE3038" s="5">
        <v>0.7</v>
      </c>
      <c r="BH3038" s="5">
        <v>4.08</v>
      </c>
      <c r="BO3038" s="5">
        <v>63</v>
      </c>
      <c r="BX3038" s="5">
        <v>8.5</v>
      </c>
      <c r="BY3038" s="5">
        <v>1.7</v>
      </c>
    </row>
    <row r="3039" spans="1:77" x14ac:dyDescent="0.2">
      <c r="A3039" s="2" t="s">
        <v>373</v>
      </c>
      <c r="B3039" s="3">
        <v>31916</v>
      </c>
      <c r="C3039" s="4">
        <v>22</v>
      </c>
      <c r="F3039" s="5">
        <v>6.0000000000000001E-3</v>
      </c>
      <c r="H3039" s="5">
        <v>0.13</v>
      </c>
      <c r="M3039" s="5">
        <v>0.46</v>
      </c>
      <c r="S3039" s="5">
        <v>101</v>
      </c>
      <c r="T3039" s="5">
        <v>29</v>
      </c>
      <c r="V3039" s="5">
        <v>2</v>
      </c>
      <c r="W3039" s="5">
        <v>0.39</v>
      </c>
      <c r="AB3039" s="5">
        <v>8.77</v>
      </c>
      <c r="AE3039" s="5">
        <v>1.4</v>
      </c>
      <c r="AJ3039" s="5">
        <v>62.7</v>
      </c>
      <c r="AN3039" s="5">
        <v>7.1</v>
      </c>
      <c r="AO3039" s="5">
        <v>0.15</v>
      </c>
      <c r="AT3039" s="5">
        <v>18</v>
      </c>
      <c r="AV3039" s="5">
        <v>3.16</v>
      </c>
      <c r="AW3039" s="5">
        <v>0.01</v>
      </c>
      <c r="AX3039" s="5">
        <v>0.08</v>
      </c>
      <c r="BA3039" s="5">
        <v>7.36</v>
      </c>
      <c r="BE3039" s="5">
        <v>0.3</v>
      </c>
      <c r="BH3039" s="5">
        <v>4.12</v>
      </c>
      <c r="BO3039" s="5">
        <v>58.9</v>
      </c>
      <c r="BX3039" s="5">
        <v>8.5</v>
      </c>
      <c r="BY3039" s="5">
        <v>4.3</v>
      </c>
    </row>
    <row r="3040" spans="1:77" x14ac:dyDescent="0.2">
      <c r="A3040" s="2" t="s">
        <v>373</v>
      </c>
      <c r="B3040" s="3">
        <v>39967</v>
      </c>
      <c r="C3040" s="4">
        <v>23</v>
      </c>
      <c r="G3040" s="5">
        <v>0.18</v>
      </c>
      <c r="H3040" s="5">
        <v>0.01</v>
      </c>
      <c r="M3040" s="5">
        <v>0.38</v>
      </c>
      <c r="Q3040" s="5">
        <v>0.51</v>
      </c>
      <c r="S3040" s="5">
        <v>39</v>
      </c>
      <c r="T3040" s="5">
        <v>21</v>
      </c>
      <c r="V3040" s="5">
        <v>1.5</v>
      </c>
      <c r="W3040" s="5">
        <v>0.04</v>
      </c>
      <c r="AB3040" s="5">
        <v>3.07</v>
      </c>
      <c r="AD3040" s="5">
        <v>3.08</v>
      </c>
      <c r="AE3040" s="5">
        <v>17.3</v>
      </c>
      <c r="AJ3040" s="5">
        <v>35.9</v>
      </c>
      <c r="AN3040" s="5">
        <v>4.9800000000000004</v>
      </c>
      <c r="AO3040" s="5">
        <v>0.11</v>
      </c>
      <c r="AT3040" s="5">
        <v>9.58</v>
      </c>
      <c r="AV3040" s="5">
        <v>62.86</v>
      </c>
      <c r="AW3040" s="5">
        <v>7.0000000000000007E-2</v>
      </c>
      <c r="AX3040" s="5">
        <v>0.01</v>
      </c>
      <c r="BA3040" s="5">
        <v>6.22</v>
      </c>
      <c r="BF3040" s="5">
        <v>3.17</v>
      </c>
      <c r="BH3040" s="5">
        <v>0.71</v>
      </c>
      <c r="BO3040" s="5">
        <v>38.5</v>
      </c>
      <c r="BX3040" s="5">
        <v>9.6999999999999993</v>
      </c>
    </row>
    <row r="3041" spans="1:77" x14ac:dyDescent="0.2">
      <c r="A3041" s="2" t="s">
        <v>373</v>
      </c>
      <c r="B3041" s="3">
        <v>42262</v>
      </c>
      <c r="C3041" s="4">
        <v>22</v>
      </c>
      <c r="G3041" s="5">
        <v>0.13</v>
      </c>
      <c r="H3041" s="5">
        <v>0.71</v>
      </c>
      <c r="M3041" s="5">
        <v>0</v>
      </c>
      <c r="S3041" s="5">
        <v>6.31</v>
      </c>
      <c r="T3041" s="5">
        <v>301</v>
      </c>
      <c r="V3041" s="5">
        <v>31</v>
      </c>
      <c r="W3041" s="5">
        <v>0.27</v>
      </c>
      <c r="AB3041" s="5">
        <v>3.23</v>
      </c>
      <c r="AD3041" s="5">
        <v>3.87</v>
      </c>
      <c r="AE3041" s="5">
        <v>7.15</v>
      </c>
      <c r="AN3041" s="5">
        <v>6.14</v>
      </c>
      <c r="AO3041" s="5">
        <v>0.01</v>
      </c>
      <c r="AT3041" s="5">
        <v>306</v>
      </c>
      <c r="AV3041" s="5">
        <v>0.22</v>
      </c>
      <c r="AW3041" s="5">
        <v>0.08</v>
      </c>
      <c r="AX3041" s="5">
        <v>2.85</v>
      </c>
      <c r="BA3041" s="5">
        <v>8.39</v>
      </c>
      <c r="BH3041" s="5">
        <v>4.95</v>
      </c>
      <c r="BO3041" s="5">
        <v>68.2</v>
      </c>
      <c r="BQ3041" s="5">
        <v>14.95</v>
      </c>
      <c r="BR3041" s="5">
        <v>14.38</v>
      </c>
      <c r="BX3041" s="5">
        <v>12.1</v>
      </c>
    </row>
    <row r="3042" spans="1:77" x14ac:dyDescent="0.2">
      <c r="A3042" s="2" t="s">
        <v>373</v>
      </c>
      <c r="B3042" s="3">
        <v>38679</v>
      </c>
      <c r="C3042" s="4">
        <v>33</v>
      </c>
      <c r="F3042" s="5">
        <v>0.02</v>
      </c>
      <c r="H3042" s="5">
        <v>0.04</v>
      </c>
      <c r="J3042" s="5">
        <v>1</v>
      </c>
      <c r="M3042" s="5">
        <v>0.3</v>
      </c>
      <c r="N3042" s="5">
        <v>2</v>
      </c>
      <c r="Q3042" s="5">
        <v>0.5</v>
      </c>
      <c r="S3042" s="5">
        <v>127</v>
      </c>
      <c r="T3042" s="5">
        <v>34</v>
      </c>
      <c r="U3042" s="5">
        <v>1</v>
      </c>
      <c r="V3042" s="5">
        <v>4</v>
      </c>
      <c r="W3042" s="5">
        <v>0.01</v>
      </c>
      <c r="AB3042" s="5">
        <v>3.73</v>
      </c>
      <c r="AD3042" s="5">
        <v>0.7</v>
      </c>
      <c r="AE3042" s="5">
        <v>2.5</v>
      </c>
      <c r="AI3042" s="5">
        <v>1</v>
      </c>
      <c r="AJ3042" s="5">
        <v>73</v>
      </c>
      <c r="AN3042" s="5">
        <v>7.5</v>
      </c>
      <c r="AO3042" s="5">
        <v>0.28000000000000003</v>
      </c>
      <c r="AT3042" s="5">
        <v>19.399999999999999</v>
      </c>
      <c r="AU3042" s="5">
        <v>2</v>
      </c>
      <c r="AV3042" s="5">
        <v>11.5</v>
      </c>
      <c r="AW3042" s="5">
        <v>0.03</v>
      </c>
      <c r="AX3042" s="5">
        <v>0.09</v>
      </c>
      <c r="BA3042" s="5">
        <v>7</v>
      </c>
      <c r="BC3042" s="5">
        <v>0.1</v>
      </c>
      <c r="BE3042" s="5">
        <v>0.5</v>
      </c>
      <c r="BH3042" s="5">
        <v>5.3</v>
      </c>
      <c r="BI3042" s="5">
        <v>0.1</v>
      </c>
      <c r="BO3042" s="5">
        <v>66</v>
      </c>
      <c r="BQ3042" s="5">
        <v>-7.82</v>
      </c>
      <c r="BR3042" s="5">
        <v>7.87</v>
      </c>
      <c r="BX3042" s="5">
        <v>10.9</v>
      </c>
      <c r="BY3042" s="5">
        <v>5</v>
      </c>
    </row>
    <row r="3043" spans="1:77" x14ac:dyDescent="0.2">
      <c r="A3043" s="2" t="s">
        <v>373</v>
      </c>
      <c r="B3043" s="3">
        <v>35719</v>
      </c>
      <c r="C3043" s="4">
        <v>32</v>
      </c>
      <c r="F3043" s="5">
        <v>8.0000000000000002E-3</v>
      </c>
      <c r="G3043" s="5">
        <v>4.0000000000000001E-3</v>
      </c>
      <c r="H3043" s="5">
        <v>0.01</v>
      </c>
      <c r="J3043" s="5">
        <v>1.6</v>
      </c>
      <c r="M3043" s="5">
        <v>0.12</v>
      </c>
      <c r="N3043" s="5">
        <v>1</v>
      </c>
      <c r="O3043" s="5">
        <v>50</v>
      </c>
      <c r="Q3043" s="5">
        <v>0.2</v>
      </c>
      <c r="S3043" s="5">
        <v>66</v>
      </c>
      <c r="T3043" s="5">
        <v>14</v>
      </c>
      <c r="U3043" s="5">
        <v>0.2</v>
      </c>
      <c r="V3043" s="5">
        <v>1</v>
      </c>
      <c r="W3043" s="5">
        <v>0.35</v>
      </c>
      <c r="AB3043" s="5">
        <v>8.2200000000000006</v>
      </c>
      <c r="AE3043" s="5">
        <v>0.16</v>
      </c>
      <c r="AI3043" s="5">
        <v>1</v>
      </c>
      <c r="AJ3043" s="5">
        <v>35.9</v>
      </c>
      <c r="AN3043" s="5">
        <v>2</v>
      </c>
      <c r="AO3043" s="5">
        <v>7.0000000000000007E-2</v>
      </c>
      <c r="AT3043" s="5">
        <v>4.9000000000000004</v>
      </c>
      <c r="AU3043" s="5">
        <v>1</v>
      </c>
      <c r="AV3043" s="5">
        <v>0.22</v>
      </c>
      <c r="AW3043" s="5">
        <v>3.2845000000000001E-3</v>
      </c>
      <c r="AX3043" s="5">
        <v>0.09</v>
      </c>
      <c r="AZ3043" s="5">
        <v>0.03</v>
      </c>
      <c r="BA3043" s="5">
        <v>7.79</v>
      </c>
      <c r="BC3043" s="5">
        <v>1.6999999999999999E-3</v>
      </c>
      <c r="BE3043" s="5">
        <v>0.4</v>
      </c>
      <c r="BH3043" s="5">
        <v>2.5299999999999998</v>
      </c>
      <c r="BO3043" s="5">
        <v>37.4</v>
      </c>
      <c r="BX3043" s="5">
        <v>8.1</v>
      </c>
      <c r="BY3043" s="5">
        <v>1.3</v>
      </c>
    </row>
    <row r="3044" spans="1:77" x14ac:dyDescent="0.2">
      <c r="A3044" s="2" t="s">
        <v>373</v>
      </c>
      <c r="B3044" s="3">
        <v>36082</v>
      </c>
      <c r="C3044" s="4">
        <v>30</v>
      </c>
      <c r="F3044" s="5">
        <v>2E-3</v>
      </c>
      <c r="G3044" s="5">
        <v>2E-3</v>
      </c>
      <c r="H3044" s="5">
        <v>0.01</v>
      </c>
      <c r="J3044" s="5">
        <v>4</v>
      </c>
      <c r="M3044" s="5">
        <v>0.1</v>
      </c>
      <c r="N3044" s="5">
        <v>0.2</v>
      </c>
      <c r="O3044" s="5">
        <v>50</v>
      </c>
      <c r="Q3044" s="5">
        <v>0.02</v>
      </c>
      <c r="S3044" s="5">
        <v>71</v>
      </c>
      <c r="T3044" s="5">
        <v>15</v>
      </c>
      <c r="U3044" s="5">
        <v>0.5</v>
      </c>
      <c r="V3044" s="5">
        <v>1</v>
      </c>
      <c r="W3044" s="5">
        <v>0.32</v>
      </c>
      <c r="AB3044" s="5">
        <v>7.68</v>
      </c>
      <c r="AE3044" s="5">
        <v>0.17</v>
      </c>
      <c r="AI3044" s="5">
        <v>0.5</v>
      </c>
      <c r="AJ3044" s="5">
        <v>36.9</v>
      </c>
      <c r="AN3044" s="5">
        <v>2.2000000000000002</v>
      </c>
      <c r="AO3044" s="5">
        <v>7.0000000000000007E-2</v>
      </c>
      <c r="AT3044" s="5">
        <v>5.8</v>
      </c>
      <c r="AV3044" s="5">
        <v>0.22</v>
      </c>
      <c r="AW3044" s="5">
        <v>3.2845000000000001E-3</v>
      </c>
      <c r="AX3044" s="5">
        <v>0.08</v>
      </c>
      <c r="AZ3044" s="5">
        <v>0.03</v>
      </c>
      <c r="BA3044" s="5">
        <v>7.43</v>
      </c>
      <c r="BC3044" s="5">
        <v>1E-3</v>
      </c>
      <c r="BE3044" s="5">
        <v>0.2</v>
      </c>
      <c r="BH3044" s="5">
        <v>2.5499999999999998</v>
      </c>
      <c r="BX3044" s="5">
        <v>8.4</v>
      </c>
      <c r="BY3044" s="5">
        <v>1.1000000000000001</v>
      </c>
    </row>
    <row r="3045" spans="1:77" x14ac:dyDescent="0.2">
      <c r="A3045" s="2" t="s">
        <v>373</v>
      </c>
      <c r="B3045" s="3">
        <v>42262</v>
      </c>
      <c r="C3045" s="4">
        <v>22</v>
      </c>
      <c r="G3045" s="5">
        <v>0.05</v>
      </c>
      <c r="H3045" s="5">
        <v>0.79</v>
      </c>
      <c r="M3045" s="5">
        <v>0</v>
      </c>
      <c r="S3045" s="5">
        <v>10.4</v>
      </c>
      <c r="T3045" s="5">
        <v>102</v>
      </c>
      <c r="V3045" s="5">
        <v>30</v>
      </c>
      <c r="W3045" s="5">
        <v>0.18</v>
      </c>
      <c r="AB3045" s="5">
        <v>4.2</v>
      </c>
      <c r="AD3045" s="5">
        <v>7.21</v>
      </c>
      <c r="AE3045" s="5">
        <v>6.76</v>
      </c>
      <c r="AN3045" s="5">
        <v>7.8</v>
      </c>
      <c r="AO3045" s="5">
        <v>0.01</v>
      </c>
      <c r="AT3045" s="5">
        <v>175</v>
      </c>
      <c r="AV3045" s="5">
        <v>0.22</v>
      </c>
      <c r="AW3045" s="5">
        <v>0.08</v>
      </c>
      <c r="AX3045" s="5">
        <v>1.64</v>
      </c>
      <c r="BA3045" s="5">
        <v>8.19</v>
      </c>
      <c r="BH3045" s="5">
        <v>5.49</v>
      </c>
      <c r="BO3045" s="5">
        <v>60.6</v>
      </c>
      <c r="BQ3045" s="5">
        <v>9.68</v>
      </c>
      <c r="BR3045" s="5">
        <v>9.01</v>
      </c>
      <c r="BX3045" s="5">
        <v>10.7</v>
      </c>
    </row>
    <row r="3046" spans="1:77" x14ac:dyDescent="0.2">
      <c r="A3046" s="2" t="s">
        <v>373</v>
      </c>
      <c r="B3046" s="3">
        <v>40140</v>
      </c>
      <c r="C3046" s="4">
        <v>22</v>
      </c>
      <c r="G3046" s="5">
        <v>0.06</v>
      </c>
      <c r="H3046" s="5">
        <v>0.77</v>
      </c>
      <c r="S3046" s="5">
        <v>10.199999999999999</v>
      </c>
      <c r="T3046" s="5">
        <v>35</v>
      </c>
      <c r="V3046" s="5">
        <v>28</v>
      </c>
      <c r="W3046" s="5">
        <v>0.24</v>
      </c>
      <c r="AB3046" s="5">
        <v>4.3099999999999996</v>
      </c>
      <c r="AD3046" s="5">
        <v>0.19</v>
      </c>
      <c r="AE3046" s="5">
        <v>6.32</v>
      </c>
      <c r="AJ3046" s="5">
        <v>84.1</v>
      </c>
      <c r="AN3046" s="5">
        <v>7.69</v>
      </c>
      <c r="AO3046" s="5">
        <v>0.01</v>
      </c>
      <c r="AT3046" s="5">
        <v>154</v>
      </c>
      <c r="AV3046" s="5">
        <v>0.22</v>
      </c>
      <c r="AW3046" s="5">
        <v>0.12</v>
      </c>
      <c r="AX3046" s="5">
        <v>1.98</v>
      </c>
      <c r="BA3046" s="5">
        <v>8.24</v>
      </c>
      <c r="BF3046" s="5">
        <v>0.31</v>
      </c>
      <c r="BH3046" s="5">
        <v>5.5</v>
      </c>
      <c r="BI3046" s="5">
        <v>7.0000000000000007E-2</v>
      </c>
      <c r="BO3046" s="5">
        <v>81.599999999999994</v>
      </c>
      <c r="BX3046" s="5">
        <v>10.7</v>
      </c>
    </row>
    <row r="3047" spans="1:77" x14ac:dyDescent="0.2">
      <c r="A3047" s="2" t="s">
        <v>373</v>
      </c>
      <c r="B3047" s="3">
        <v>36467</v>
      </c>
      <c r="C3047" s="4">
        <v>30</v>
      </c>
      <c r="F3047" s="5">
        <v>0.01</v>
      </c>
      <c r="H3047" s="5">
        <v>0.01</v>
      </c>
      <c r="J3047" s="5">
        <v>3.5</v>
      </c>
      <c r="M3047" s="5">
        <v>0.16</v>
      </c>
      <c r="N3047" s="5">
        <v>0.2</v>
      </c>
      <c r="O3047" s="5">
        <v>50</v>
      </c>
      <c r="Q3047" s="5">
        <v>0.02</v>
      </c>
      <c r="S3047" s="5">
        <v>63</v>
      </c>
      <c r="T3047" s="5">
        <v>17</v>
      </c>
      <c r="U3047" s="5">
        <v>0.2</v>
      </c>
      <c r="V3047" s="5">
        <v>0.63</v>
      </c>
      <c r="W3047" s="5">
        <v>0.35</v>
      </c>
      <c r="AB3047" s="5">
        <v>7.49</v>
      </c>
      <c r="AE3047" s="5">
        <v>0.7</v>
      </c>
      <c r="AI3047" s="5">
        <v>0.5</v>
      </c>
      <c r="AJ3047" s="5">
        <v>38</v>
      </c>
      <c r="AN3047" s="5">
        <v>2.1</v>
      </c>
      <c r="AO3047" s="5">
        <v>0.08</v>
      </c>
      <c r="AT3047" s="5">
        <v>5.9</v>
      </c>
      <c r="AV3047" s="5">
        <v>0.22</v>
      </c>
      <c r="AW3047" s="5">
        <v>3.2845000000000001E-3</v>
      </c>
      <c r="AX3047" s="5">
        <v>0.08</v>
      </c>
      <c r="AZ3047" s="5">
        <v>0.03</v>
      </c>
      <c r="BA3047" s="5">
        <v>7.65</v>
      </c>
      <c r="BC3047" s="5">
        <v>2.8E-3</v>
      </c>
      <c r="BE3047" s="5">
        <v>0.2</v>
      </c>
      <c r="BH3047" s="5">
        <v>2.5499999999999998</v>
      </c>
      <c r="BO3047" s="5">
        <v>38.200000000000003</v>
      </c>
      <c r="BX3047" s="5">
        <v>8.3000000000000007</v>
      </c>
      <c r="BY3047" s="5">
        <v>1</v>
      </c>
    </row>
    <row r="3048" spans="1:77" x14ac:dyDescent="0.2">
      <c r="A3048" s="2" t="s">
        <v>373</v>
      </c>
      <c r="B3048" s="3">
        <v>40078</v>
      </c>
      <c r="C3048" s="4">
        <v>31</v>
      </c>
      <c r="G3048" s="5">
        <v>4.0000000000000001E-3</v>
      </c>
      <c r="H3048" s="5">
        <v>0.01</v>
      </c>
      <c r="J3048" s="5">
        <v>3.7</v>
      </c>
      <c r="M3048" s="5">
        <v>0.11</v>
      </c>
      <c r="N3048" s="5">
        <v>0.2</v>
      </c>
      <c r="Q3048" s="5">
        <v>0.02</v>
      </c>
      <c r="S3048" s="5">
        <v>77.7</v>
      </c>
      <c r="T3048" s="5">
        <v>19</v>
      </c>
      <c r="U3048" s="5">
        <v>0.3</v>
      </c>
      <c r="V3048" s="5">
        <v>1.2</v>
      </c>
      <c r="W3048" s="5">
        <v>0.4</v>
      </c>
      <c r="AB3048" s="5">
        <v>8.8699999999999992</v>
      </c>
      <c r="AD3048" s="5">
        <v>0.84</v>
      </c>
      <c r="AE3048" s="5">
        <v>0.41</v>
      </c>
      <c r="AI3048" s="5">
        <v>0.5</v>
      </c>
      <c r="AJ3048" s="5">
        <v>41.6</v>
      </c>
      <c r="AN3048" s="5">
        <v>2.31</v>
      </c>
      <c r="AO3048" s="5">
        <v>0.09</v>
      </c>
      <c r="AT3048" s="5">
        <v>6.41</v>
      </c>
      <c r="AU3048" s="5">
        <v>0.5</v>
      </c>
      <c r="AV3048" s="5">
        <v>0.22</v>
      </c>
      <c r="AW3048" s="5">
        <v>3.2799999999999999E-3</v>
      </c>
      <c r="AX3048" s="5">
        <v>0.08</v>
      </c>
      <c r="BA3048" s="5">
        <v>7.77</v>
      </c>
      <c r="BC3048" s="5">
        <v>1E-3</v>
      </c>
      <c r="BF3048" s="5">
        <v>0.56000000000000005</v>
      </c>
      <c r="BH3048" s="5">
        <v>2.66</v>
      </c>
      <c r="BO3048" s="5">
        <v>55.2</v>
      </c>
      <c r="BW3048" s="5">
        <v>0.5</v>
      </c>
      <c r="BX3048" s="5">
        <v>8.6</v>
      </c>
      <c r="BY3048" s="5">
        <v>2.2999999999999998</v>
      </c>
    </row>
    <row r="3049" spans="1:77" x14ac:dyDescent="0.2">
      <c r="A3049" s="2" t="s">
        <v>373</v>
      </c>
      <c r="B3049" s="3">
        <v>42152</v>
      </c>
      <c r="C3049" s="4">
        <v>24</v>
      </c>
      <c r="G3049" s="5">
        <v>0.2</v>
      </c>
      <c r="H3049" s="5">
        <v>0.01</v>
      </c>
      <c r="M3049" s="5">
        <v>0.38</v>
      </c>
      <c r="S3049" s="5">
        <v>37.799999999999997</v>
      </c>
      <c r="T3049" s="5">
        <v>23</v>
      </c>
      <c r="V3049" s="5">
        <v>1.3</v>
      </c>
      <c r="W3049" s="5">
        <v>0.01</v>
      </c>
      <c r="AB3049" s="5">
        <v>2.62</v>
      </c>
      <c r="AD3049" s="5">
        <v>0.62</v>
      </c>
      <c r="AE3049" s="5">
        <v>11.9</v>
      </c>
      <c r="AJ3049" s="5">
        <v>35.5</v>
      </c>
      <c r="AN3049" s="5">
        <v>5.07</v>
      </c>
      <c r="AO3049" s="5">
        <v>0.09</v>
      </c>
      <c r="AT3049" s="5">
        <v>9.24</v>
      </c>
      <c r="AV3049" s="5">
        <v>68.17</v>
      </c>
      <c r="AW3049" s="5">
        <v>0.11</v>
      </c>
      <c r="AX3049" s="5">
        <v>0.01</v>
      </c>
      <c r="BA3049" s="5">
        <v>6.27</v>
      </c>
      <c r="BF3049" s="5">
        <v>4.59</v>
      </c>
      <c r="BH3049" s="5">
        <v>0.6</v>
      </c>
      <c r="BO3049" s="5">
        <v>34</v>
      </c>
      <c r="BQ3049" s="5">
        <v>3.06</v>
      </c>
      <c r="BR3049" s="5">
        <v>3.04</v>
      </c>
      <c r="BX3049" s="5">
        <v>9.9</v>
      </c>
    </row>
    <row r="3050" spans="1:77" x14ac:dyDescent="0.2">
      <c r="A3050" s="2" t="s">
        <v>407</v>
      </c>
      <c r="B3050" s="3">
        <v>41773</v>
      </c>
      <c r="C3050" s="4">
        <v>33</v>
      </c>
      <c r="G3050" s="5">
        <v>0.11</v>
      </c>
      <c r="H3050" s="5">
        <v>0.01</v>
      </c>
      <c r="J3050" s="5">
        <v>0.2</v>
      </c>
      <c r="M3050" s="5">
        <v>0.32</v>
      </c>
      <c r="N3050" s="5">
        <v>0.2</v>
      </c>
      <c r="Q3050" s="5">
        <v>0.45</v>
      </c>
      <c r="S3050" s="5">
        <v>36.299999999999997</v>
      </c>
      <c r="T3050" s="5">
        <v>22</v>
      </c>
      <c r="U3050" s="5">
        <v>0.2</v>
      </c>
      <c r="V3050" s="5">
        <v>1.7</v>
      </c>
      <c r="W3050" s="5">
        <v>0.01</v>
      </c>
      <c r="AB3050" s="5">
        <v>2.67</v>
      </c>
      <c r="AD3050" s="5">
        <v>1.22</v>
      </c>
      <c r="AE3050" s="5">
        <v>13.5</v>
      </c>
      <c r="AI3050" s="5">
        <v>1.4</v>
      </c>
      <c r="AJ3050" s="5">
        <v>34</v>
      </c>
      <c r="AN3050" s="5">
        <v>4.66</v>
      </c>
      <c r="AO3050" s="5">
        <v>0.09</v>
      </c>
      <c r="AT3050" s="5">
        <v>9.76</v>
      </c>
      <c r="AU3050" s="5">
        <v>1.9</v>
      </c>
      <c r="AV3050" s="5">
        <v>46.92</v>
      </c>
      <c r="AW3050" s="5">
        <v>0.06</v>
      </c>
      <c r="AX3050" s="5">
        <v>0.01</v>
      </c>
      <c r="AY3050" s="5">
        <v>0.02</v>
      </c>
      <c r="BA3050" s="5">
        <v>6.59</v>
      </c>
      <c r="BC3050" s="5">
        <v>4.5999999999999999E-3</v>
      </c>
      <c r="BF3050" s="5">
        <v>2.95</v>
      </c>
      <c r="BH3050" s="5">
        <v>0.7</v>
      </c>
      <c r="BO3050" s="5">
        <v>41.7</v>
      </c>
      <c r="BQ3050" s="5">
        <v>2.95</v>
      </c>
      <c r="BR3050" s="5">
        <v>2.98</v>
      </c>
      <c r="BX3050" s="5">
        <v>9.5</v>
      </c>
      <c r="BY3050" s="5">
        <v>8.1</v>
      </c>
    </row>
    <row r="3051" spans="1:77" x14ac:dyDescent="0.2">
      <c r="A3051" s="2" t="s">
        <v>407</v>
      </c>
      <c r="B3051" s="3">
        <v>41443</v>
      </c>
      <c r="C3051" s="4">
        <v>25</v>
      </c>
      <c r="G3051" s="5">
        <v>0.17</v>
      </c>
      <c r="H3051" s="5">
        <v>0.01</v>
      </c>
      <c r="M3051" s="5">
        <v>0.12</v>
      </c>
      <c r="S3051" s="5">
        <v>35.4</v>
      </c>
      <c r="T3051" s="5">
        <v>21</v>
      </c>
      <c r="V3051" s="5">
        <v>1.9</v>
      </c>
      <c r="W3051" s="5">
        <v>0.01</v>
      </c>
      <c r="AB3051" s="5">
        <v>3.03</v>
      </c>
      <c r="AD3051" s="5">
        <v>1.6</v>
      </c>
      <c r="AE3051" s="5">
        <v>12.3</v>
      </c>
      <c r="AJ3051" s="5">
        <v>33.4</v>
      </c>
      <c r="AN3051" s="5">
        <v>4.4400000000000004</v>
      </c>
      <c r="AO3051" s="5">
        <v>0.09</v>
      </c>
      <c r="AT3051" s="5">
        <v>8.7799999999999994</v>
      </c>
      <c r="AV3051" s="5">
        <v>54</v>
      </c>
      <c r="AW3051" s="5">
        <v>0.08</v>
      </c>
      <c r="AX3051" s="5">
        <v>0.01</v>
      </c>
      <c r="AY3051" s="5">
        <v>0.02</v>
      </c>
      <c r="BA3051" s="5">
        <v>5.93</v>
      </c>
      <c r="BF3051" s="5">
        <v>3.98</v>
      </c>
      <c r="BH3051" s="5">
        <v>0.59</v>
      </c>
      <c r="BO3051" s="5">
        <v>36.1</v>
      </c>
      <c r="BQ3051" s="5">
        <v>2.81</v>
      </c>
      <c r="BR3051" s="5">
        <v>2.85</v>
      </c>
      <c r="BX3051" s="5">
        <v>9.3000000000000007</v>
      </c>
    </row>
    <row r="3052" spans="1:77" x14ac:dyDescent="0.2">
      <c r="A3052" s="2" t="s">
        <v>407</v>
      </c>
      <c r="B3052" s="3">
        <v>41064</v>
      </c>
      <c r="C3052" s="4">
        <v>29</v>
      </c>
      <c r="G3052" s="5">
        <v>0.15</v>
      </c>
      <c r="H3052" s="5">
        <v>0.01</v>
      </c>
      <c r="M3052" s="5">
        <v>0.42</v>
      </c>
      <c r="Q3052" s="5">
        <v>0.42</v>
      </c>
      <c r="S3052" s="5">
        <v>40.200000000000003</v>
      </c>
      <c r="T3052" s="5">
        <v>23</v>
      </c>
      <c r="V3052" s="5">
        <v>1.7</v>
      </c>
      <c r="W3052" s="5">
        <v>0.02</v>
      </c>
      <c r="AB3052" s="5">
        <v>2.82</v>
      </c>
      <c r="AD3052" s="5">
        <v>4.01</v>
      </c>
      <c r="AE3052" s="5">
        <v>14.2</v>
      </c>
      <c r="AJ3052" s="5">
        <v>36</v>
      </c>
      <c r="AN3052" s="5">
        <v>4.9800000000000004</v>
      </c>
      <c r="AO3052" s="5">
        <v>0.09</v>
      </c>
      <c r="AT3052" s="5">
        <v>10.1</v>
      </c>
      <c r="AV3052" s="5">
        <v>65.95</v>
      </c>
      <c r="AW3052" s="5">
        <v>0.09</v>
      </c>
      <c r="AX3052" s="5">
        <v>0.01</v>
      </c>
      <c r="AY3052" s="5">
        <v>0.02</v>
      </c>
      <c r="BA3052" s="5">
        <v>6.29</v>
      </c>
      <c r="BF3052" s="5">
        <v>3.51</v>
      </c>
      <c r="BH3052" s="5">
        <v>0.7</v>
      </c>
      <c r="BO3052" s="5">
        <v>33.5</v>
      </c>
      <c r="BQ3052" s="5">
        <v>3.11</v>
      </c>
      <c r="BR3052" s="5">
        <v>3.24</v>
      </c>
      <c r="BS3052" s="5">
        <v>0.2</v>
      </c>
      <c r="BT3052" s="5">
        <v>10</v>
      </c>
      <c r="BV3052" s="5">
        <v>0.69</v>
      </c>
      <c r="BX3052" s="5">
        <v>9.6</v>
      </c>
    </row>
    <row r="3053" spans="1:77" x14ac:dyDescent="0.2">
      <c r="A3053" s="2" t="s">
        <v>406</v>
      </c>
      <c r="B3053" s="3">
        <v>31714</v>
      </c>
      <c r="C3053" s="4">
        <v>29</v>
      </c>
      <c r="F3053" s="5">
        <v>0.01</v>
      </c>
      <c r="H3053" s="5">
        <v>0.1</v>
      </c>
      <c r="J3053" s="5">
        <v>0.8</v>
      </c>
      <c r="M3053" s="5">
        <v>0.3</v>
      </c>
      <c r="N3053" s="5">
        <v>0.2</v>
      </c>
      <c r="Q3053" s="5">
        <v>0.02</v>
      </c>
      <c r="S3053" s="5">
        <v>122</v>
      </c>
      <c r="T3053" s="5">
        <v>32</v>
      </c>
      <c r="U3053" s="5">
        <v>0.2</v>
      </c>
      <c r="V3053" s="5">
        <v>2</v>
      </c>
      <c r="W3053" s="5">
        <v>0.45</v>
      </c>
      <c r="AB3053" s="5">
        <v>8.99</v>
      </c>
      <c r="AE3053" s="5">
        <v>1.3</v>
      </c>
      <c r="AI3053" s="5">
        <v>0.9</v>
      </c>
      <c r="AJ3053" s="5">
        <v>61.8</v>
      </c>
      <c r="AN3053" s="5">
        <v>25</v>
      </c>
      <c r="AO3053" s="5">
        <v>0.22</v>
      </c>
      <c r="AT3053" s="5">
        <v>17.3</v>
      </c>
      <c r="AU3053" s="5">
        <v>0.9</v>
      </c>
      <c r="AV3053" s="5">
        <v>0.43</v>
      </c>
      <c r="AW3053" s="5">
        <v>0.01</v>
      </c>
      <c r="AX3053" s="5">
        <v>0.02</v>
      </c>
      <c r="BA3053" s="5">
        <v>7.45</v>
      </c>
      <c r="BC3053" s="5">
        <v>8.0000000000000002E-3</v>
      </c>
      <c r="BE3053" s="5">
        <v>0.5</v>
      </c>
      <c r="BH3053" s="5">
        <v>4.0999999999999996</v>
      </c>
      <c r="BO3053" s="5">
        <v>44.8</v>
      </c>
      <c r="BX3053" s="5">
        <v>8.6</v>
      </c>
      <c r="BY3053" s="5">
        <v>3.64</v>
      </c>
    </row>
    <row r="3054" spans="1:77" x14ac:dyDescent="0.2">
      <c r="A3054" s="2" t="s">
        <v>406</v>
      </c>
      <c r="B3054" s="3">
        <v>42261</v>
      </c>
      <c r="C3054" s="4">
        <v>28</v>
      </c>
      <c r="G3054" s="5">
        <v>4.0000000000000001E-3</v>
      </c>
      <c r="H3054" s="5">
        <v>0.01</v>
      </c>
      <c r="J3054" s="5">
        <v>0.3</v>
      </c>
      <c r="M3054" s="5">
        <v>0.18</v>
      </c>
      <c r="N3054" s="5">
        <v>0.2</v>
      </c>
      <c r="Q3054" s="5">
        <v>0.02</v>
      </c>
      <c r="S3054" s="5">
        <v>80.900000000000006</v>
      </c>
      <c r="T3054" s="5">
        <v>19</v>
      </c>
      <c r="U3054" s="5">
        <v>0.8</v>
      </c>
      <c r="V3054" s="5">
        <v>0.92</v>
      </c>
      <c r="AB3054" s="5">
        <v>9.01</v>
      </c>
      <c r="AC3054" s="5">
        <v>10</v>
      </c>
      <c r="AE3054" s="5">
        <v>0.45</v>
      </c>
      <c r="AI3054" s="5">
        <v>0.5</v>
      </c>
      <c r="AN3054" s="5">
        <v>3.03</v>
      </c>
      <c r="AT3054" s="5">
        <v>12.2</v>
      </c>
      <c r="AU3054" s="5">
        <v>0.5</v>
      </c>
      <c r="AV3054" s="5">
        <v>3.67</v>
      </c>
      <c r="AW3054" s="5">
        <v>3.2799999999999999E-3</v>
      </c>
      <c r="AX3054" s="5">
        <v>0.12</v>
      </c>
      <c r="BA3054" s="5">
        <v>7.42</v>
      </c>
      <c r="BC3054" s="5">
        <v>4.0000000000000001E-3</v>
      </c>
      <c r="BH3054" s="5">
        <v>3.86</v>
      </c>
      <c r="BO3054" s="5">
        <v>16</v>
      </c>
      <c r="BQ3054" s="5">
        <v>4.79</v>
      </c>
      <c r="BR3054" s="5">
        <v>4.83</v>
      </c>
      <c r="BX3054" s="5">
        <v>8.8000000000000007</v>
      </c>
      <c r="BY3054" s="5">
        <v>0.7</v>
      </c>
    </row>
    <row r="3055" spans="1:77" x14ac:dyDescent="0.2">
      <c r="A3055" s="2" t="s">
        <v>406</v>
      </c>
      <c r="B3055" s="3">
        <v>35590</v>
      </c>
      <c r="C3055" s="4">
        <v>23</v>
      </c>
      <c r="F3055" s="5">
        <v>1.1000000000000001</v>
      </c>
      <c r="G3055" s="5">
        <v>0.28000000000000003</v>
      </c>
      <c r="H3055" s="5">
        <v>0.01</v>
      </c>
      <c r="S3055" s="5">
        <v>29</v>
      </c>
      <c r="T3055" s="5">
        <v>41</v>
      </c>
      <c r="V3055" s="5">
        <v>5.2</v>
      </c>
      <c r="W3055" s="5">
        <v>0.12</v>
      </c>
      <c r="AB3055" s="5">
        <v>1.1100000000000001</v>
      </c>
      <c r="AE3055" s="5">
        <v>16</v>
      </c>
      <c r="AJ3055" s="5">
        <v>42.7</v>
      </c>
      <c r="AN3055" s="5">
        <v>6.3</v>
      </c>
      <c r="AO3055" s="5">
        <v>0.82</v>
      </c>
      <c r="AT3055" s="5">
        <v>11</v>
      </c>
      <c r="AV3055" s="5">
        <v>76.27</v>
      </c>
      <c r="AW3055" s="5">
        <v>3.284E-3</v>
      </c>
      <c r="AX3055" s="5">
        <v>0.01</v>
      </c>
      <c r="AY3055" s="5">
        <v>5.0000000000000001E-3</v>
      </c>
      <c r="BA3055" s="5">
        <v>4.8099999999999996</v>
      </c>
      <c r="BE3055" s="5">
        <v>3.7</v>
      </c>
      <c r="BH3055" s="5">
        <v>0.15</v>
      </c>
      <c r="BI3055" s="5">
        <v>1.47</v>
      </c>
      <c r="BO3055" s="5">
        <v>36.6</v>
      </c>
      <c r="BX3055" s="5">
        <v>7.9</v>
      </c>
    </row>
    <row r="3056" spans="1:77" x14ac:dyDescent="0.2">
      <c r="A3056" s="2" t="s">
        <v>405</v>
      </c>
      <c r="B3056" s="3">
        <v>35410</v>
      </c>
      <c r="C3056" s="4">
        <v>23</v>
      </c>
      <c r="F3056" s="5">
        <v>0.32</v>
      </c>
      <c r="G3056" s="5">
        <v>0.24</v>
      </c>
      <c r="H3056" s="5">
        <v>0.01</v>
      </c>
      <c r="S3056" s="5">
        <v>27</v>
      </c>
      <c r="T3056" s="5">
        <v>42</v>
      </c>
      <c r="V3056" s="5">
        <v>7</v>
      </c>
      <c r="W3056" s="5">
        <v>0.08</v>
      </c>
      <c r="AB3056" s="5">
        <v>0.77</v>
      </c>
      <c r="AE3056" s="5">
        <v>14</v>
      </c>
      <c r="AJ3056" s="5">
        <v>44.4</v>
      </c>
      <c r="AN3056" s="5">
        <v>4.7</v>
      </c>
      <c r="AO3056" s="5">
        <v>0.44</v>
      </c>
      <c r="AT3056" s="5">
        <v>33</v>
      </c>
      <c r="AV3056" s="5">
        <v>84.95</v>
      </c>
      <c r="AW3056" s="5">
        <v>3.284E-3</v>
      </c>
      <c r="AX3056" s="5">
        <v>0.01</v>
      </c>
      <c r="AY3056" s="5">
        <v>5.0000000000000001E-3</v>
      </c>
      <c r="BA3056" s="5">
        <v>5.53</v>
      </c>
      <c r="BE3056" s="5">
        <v>6.2</v>
      </c>
      <c r="BH3056" s="5">
        <v>0.21</v>
      </c>
      <c r="BI3056" s="5">
        <v>1.1200000000000001</v>
      </c>
      <c r="BO3056" s="5">
        <v>42.7</v>
      </c>
      <c r="BX3056" s="5">
        <v>8.6</v>
      </c>
    </row>
    <row r="3057" spans="1:77" x14ac:dyDescent="0.2">
      <c r="A3057" s="2" t="s">
        <v>405</v>
      </c>
      <c r="B3057" s="3">
        <v>35135</v>
      </c>
      <c r="C3057" s="4">
        <v>23</v>
      </c>
      <c r="F3057" s="5">
        <v>0.56999999999999995</v>
      </c>
      <c r="G3057" s="5">
        <v>0.37</v>
      </c>
      <c r="H3057" s="5">
        <v>0.05</v>
      </c>
      <c r="S3057" s="5">
        <v>35</v>
      </c>
      <c r="T3057" s="5">
        <v>62</v>
      </c>
      <c r="V3057" s="5">
        <v>5.4</v>
      </c>
      <c r="W3057" s="5">
        <v>0.03</v>
      </c>
      <c r="AB3057" s="5">
        <v>1.41</v>
      </c>
      <c r="AE3057" s="5">
        <v>10</v>
      </c>
      <c r="AJ3057" s="5">
        <v>49.1</v>
      </c>
      <c r="AN3057" s="5">
        <v>6.5</v>
      </c>
      <c r="AO3057" s="5">
        <v>0.57999999999999996</v>
      </c>
      <c r="AT3057" s="5">
        <v>31</v>
      </c>
      <c r="AV3057" s="5">
        <v>83.67</v>
      </c>
      <c r="AW3057" s="5">
        <v>3.284E-3</v>
      </c>
      <c r="AX3057" s="5">
        <v>0.01</v>
      </c>
      <c r="AY3057" s="5">
        <v>5.0000000000000001E-3</v>
      </c>
      <c r="BA3057" s="5">
        <v>5.19</v>
      </c>
      <c r="BE3057" s="5">
        <v>7.5</v>
      </c>
      <c r="BH3057" s="5">
        <v>0.13</v>
      </c>
      <c r="BI3057" s="5">
        <v>1.1100000000000001</v>
      </c>
      <c r="BO3057" s="5">
        <v>34.799999999999997</v>
      </c>
      <c r="BX3057" s="5">
        <v>6.5</v>
      </c>
    </row>
    <row r="3058" spans="1:77" x14ac:dyDescent="0.2">
      <c r="A3058" s="2" t="s">
        <v>405</v>
      </c>
      <c r="B3058" s="3">
        <v>35004</v>
      </c>
      <c r="C3058" s="4">
        <v>15</v>
      </c>
      <c r="H3058" s="5">
        <v>0.01</v>
      </c>
      <c r="T3058" s="5">
        <v>30</v>
      </c>
      <c r="V3058" s="5">
        <v>6.9</v>
      </c>
      <c r="AB3058" s="5">
        <v>1.55</v>
      </c>
      <c r="AJ3058" s="5">
        <v>35.5</v>
      </c>
      <c r="AV3058" s="5">
        <v>83.88</v>
      </c>
      <c r="AW3058" s="5">
        <v>6.2395999999999997E-3</v>
      </c>
      <c r="AX3058" s="5">
        <v>0.01</v>
      </c>
      <c r="AY3058" s="5">
        <v>5.0000000000000001E-3</v>
      </c>
      <c r="BA3058" s="5">
        <v>5.2</v>
      </c>
      <c r="BE3058" s="5">
        <v>3.1</v>
      </c>
      <c r="BH3058" s="5">
        <v>0.19</v>
      </c>
      <c r="BI3058" s="5">
        <v>0.83</v>
      </c>
      <c r="BO3058" s="5">
        <v>22.4</v>
      </c>
      <c r="BX3058" s="5">
        <v>11.3</v>
      </c>
    </row>
    <row r="3059" spans="1:77" x14ac:dyDescent="0.2">
      <c r="A3059" s="2" t="s">
        <v>405</v>
      </c>
      <c r="B3059" s="3">
        <v>34736</v>
      </c>
      <c r="C3059" s="4">
        <v>23</v>
      </c>
      <c r="F3059" s="5">
        <v>0.24</v>
      </c>
      <c r="G3059" s="5">
        <v>0.14000000000000001</v>
      </c>
      <c r="H3059" s="5">
        <v>0.69</v>
      </c>
      <c r="S3059" s="5">
        <v>20</v>
      </c>
      <c r="T3059" s="5">
        <v>33</v>
      </c>
      <c r="V3059" s="5">
        <v>7.7</v>
      </c>
      <c r="W3059" s="5">
        <v>0.04</v>
      </c>
      <c r="AB3059" s="5">
        <v>0.21</v>
      </c>
      <c r="AE3059" s="5">
        <v>26</v>
      </c>
      <c r="AJ3059" s="5">
        <v>32.200000000000003</v>
      </c>
      <c r="AN3059" s="5">
        <v>3.2</v>
      </c>
      <c r="AO3059" s="5">
        <v>0.57999999999999996</v>
      </c>
      <c r="AT3059" s="5">
        <v>24</v>
      </c>
      <c r="AV3059" s="5">
        <v>54.45</v>
      </c>
      <c r="AW3059" s="5">
        <v>0.14000000000000001</v>
      </c>
      <c r="AX3059" s="5">
        <v>0.01</v>
      </c>
      <c r="AY3059" s="5">
        <v>0.01</v>
      </c>
      <c r="BA3059" s="5">
        <v>3.65</v>
      </c>
      <c r="BE3059" s="5">
        <v>3.2</v>
      </c>
      <c r="BH3059" s="5">
        <v>0.49</v>
      </c>
      <c r="BI3059" s="5">
        <v>0.5</v>
      </c>
      <c r="BO3059" s="5">
        <v>33.700000000000003</v>
      </c>
      <c r="BX3059" s="5">
        <v>7</v>
      </c>
    </row>
    <row r="3060" spans="1:77" x14ac:dyDescent="0.2">
      <c r="A3060" s="2" t="s">
        <v>294</v>
      </c>
      <c r="B3060" s="3">
        <v>42256</v>
      </c>
      <c r="C3060" s="4">
        <v>23</v>
      </c>
      <c r="G3060" s="5">
        <v>2E-3</v>
      </c>
      <c r="H3060" s="5">
        <v>0.03</v>
      </c>
      <c r="M3060" s="5">
        <v>0.69</v>
      </c>
      <c r="S3060" s="5">
        <v>131</v>
      </c>
      <c r="T3060" s="5">
        <v>50</v>
      </c>
      <c r="V3060" s="5">
        <v>1.4</v>
      </c>
      <c r="W3060" s="5">
        <v>0.62</v>
      </c>
      <c r="AB3060" s="5">
        <v>10.84</v>
      </c>
      <c r="AC3060" s="5">
        <v>10</v>
      </c>
      <c r="AD3060" s="5">
        <v>0.73</v>
      </c>
      <c r="AE3060" s="5">
        <v>1.63</v>
      </c>
      <c r="AN3060" s="5">
        <v>11.9</v>
      </c>
      <c r="AO3060" s="5">
        <v>0.14000000000000001</v>
      </c>
      <c r="AT3060" s="5">
        <v>41.1</v>
      </c>
      <c r="AV3060" s="5">
        <v>0.47</v>
      </c>
      <c r="AW3060" s="5">
        <v>0.02</v>
      </c>
      <c r="AX3060" s="5">
        <v>0.02</v>
      </c>
      <c r="BA3060" s="5">
        <v>7.1</v>
      </c>
      <c r="BH3060" s="5">
        <v>6.2</v>
      </c>
      <c r="BO3060" s="5">
        <v>88.2</v>
      </c>
      <c r="BQ3060" s="5">
        <v>9.4600000000000009</v>
      </c>
      <c r="BR3060" s="5">
        <v>9.39</v>
      </c>
      <c r="BX3060" s="5">
        <v>10.6</v>
      </c>
    </row>
    <row r="3061" spans="1:77" x14ac:dyDescent="0.2">
      <c r="A3061" s="2" t="s">
        <v>294</v>
      </c>
      <c r="B3061" s="3">
        <v>41927</v>
      </c>
      <c r="C3061" s="4">
        <v>25</v>
      </c>
      <c r="G3061" s="5">
        <v>4.0000000000000001E-3</v>
      </c>
      <c r="H3061" s="5">
        <v>0.03</v>
      </c>
      <c r="M3061" s="5">
        <v>0.56000000000000005</v>
      </c>
      <c r="S3061" s="5">
        <v>131</v>
      </c>
      <c r="T3061" s="5">
        <v>46</v>
      </c>
      <c r="V3061" s="5">
        <v>1.7</v>
      </c>
      <c r="W3061" s="5">
        <v>1.36</v>
      </c>
      <c r="AB3061" s="5">
        <v>10.89</v>
      </c>
      <c r="AD3061" s="5">
        <v>0.67</v>
      </c>
      <c r="AE3061" s="5">
        <v>1.64</v>
      </c>
      <c r="AJ3061" s="5">
        <v>85.6</v>
      </c>
      <c r="AN3061" s="5">
        <v>11.7</v>
      </c>
      <c r="AO3061" s="5">
        <v>0.16</v>
      </c>
      <c r="AT3061" s="5">
        <v>41.4</v>
      </c>
      <c r="AV3061" s="5">
        <v>0.27</v>
      </c>
      <c r="AW3061" s="5">
        <v>0.01</v>
      </c>
      <c r="AX3061" s="5">
        <v>0.02</v>
      </c>
      <c r="AY3061" s="5">
        <v>0.03</v>
      </c>
      <c r="BA3061" s="5">
        <v>7.34</v>
      </c>
      <c r="BF3061" s="5">
        <v>0.2</v>
      </c>
      <c r="BH3061" s="5">
        <v>6.23</v>
      </c>
      <c r="BO3061" s="5">
        <v>87.8</v>
      </c>
      <c r="BQ3061" s="5">
        <v>9.36</v>
      </c>
      <c r="BR3061" s="5">
        <v>9.42</v>
      </c>
      <c r="BX3061" s="5">
        <v>10.3</v>
      </c>
    </row>
    <row r="3062" spans="1:77" x14ac:dyDescent="0.2">
      <c r="A3062" s="2" t="s">
        <v>294</v>
      </c>
      <c r="B3062" s="3">
        <v>41570</v>
      </c>
      <c r="C3062" s="4">
        <v>32</v>
      </c>
      <c r="G3062" s="5">
        <v>3.0000000000000001E-3</v>
      </c>
      <c r="H3062" s="5">
        <v>0.02</v>
      </c>
      <c r="J3062" s="5">
        <v>0.7</v>
      </c>
      <c r="M3062" s="5">
        <v>0.69</v>
      </c>
      <c r="N3062" s="5">
        <v>0.2</v>
      </c>
      <c r="Q3062" s="5">
        <v>0.02</v>
      </c>
      <c r="S3062" s="5">
        <v>136</v>
      </c>
      <c r="T3062" s="5">
        <v>45</v>
      </c>
      <c r="U3062" s="5">
        <v>0.2</v>
      </c>
      <c r="V3062" s="5">
        <v>1.6</v>
      </c>
      <c r="W3062" s="5">
        <v>0.81</v>
      </c>
      <c r="AB3062" s="5">
        <v>10.78</v>
      </c>
      <c r="AD3062" s="5">
        <v>3.97</v>
      </c>
      <c r="AE3062" s="5">
        <v>1.66</v>
      </c>
      <c r="AI3062" s="5">
        <v>0.5</v>
      </c>
      <c r="AJ3062" s="5">
        <v>86.2</v>
      </c>
      <c r="AN3062" s="5">
        <v>11.9</v>
      </c>
      <c r="AO3062" s="5">
        <v>0.17</v>
      </c>
      <c r="AT3062" s="5">
        <v>39.299999999999997</v>
      </c>
      <c r="AU3062" s="5">
        <v>0.8</v>
      </c>
      <c r="AV3062" s="5">
        <v>0.22</v>
      </c>
      <c r="AW3062" s="5">
        <v>0.01</v>
      </c>
      <c r="AX3062" s="5">
        <v>0.02</v>
      </c>
      <c r="BA3062" s="5">
        <v>7.15</v>
      </c>
      <c r="BC3062" s="5">
        <v>1E-3</v>
      </c>
      <c r="BF3062" s="5">
        <v>0.09</v>
      </c>
      <c r="BH3062" s="5">
        <v>6.27</v>
      </c>
      <c r="BO3062" s="5">
        <v>79.599999999999994</v>
      </c>
      <c r="BQ3062" s="5">
        <v>9.1999999999999993</v>
      </c>
      <c r="BR3062" s="5">
        <v>9.57</v>
      </c>
      <c r="BX3062" s="5">
        <v>10.199999999999999</v>
      </c>
      <c r="BY3062" s="5">
        <v>2.1</v>
      </c>
    </row>
    <row r="3063" spans="1:77" x14ac:dyDescent="0.2">
      <c r="A3063" s="2" t="s">
        <v>294</v>
      </c>
      <c r="B3063" s="3">
        <v>41241</v>
      </c>
      <c r="C3063" s="4">
        <v>28</v>
      </c>
      <c r="G3063" s="5">
        <v>1E-3</v>
      </c>
      <c r="H3063" s="5">
        <v>0.03</v>
      </c>
      <c r="M3063" s="5">
        <v>0.68</v>
      </c>
      <c r="S3063" s="5">
        <v>134</v>
      </c>
      <c r="T3063" s="5">
        <v>44</v>
      </c>
      <c r="V3063" s="5">
        <v>1.6</v>
      </c>
      <c r="W3063" s="5">
        <v>1.54</v>
      </c>
      <c r="AB3063" s="5">
        <v>10.45</v>
      </c>
      <c r="AD3063" s="5">
        <v>0.92</v>
      </c>
      <c r="AE3063" s="5">
        <v>1.66</v>
      </c>
      <c r="AJ3063" s="5">
        <v>80</v>
      </c>
      <c r="AN3063" s="5">
        <v>11.9</v>
      </c>
      <c r="AO3063" s="5">
        <v>0.16</v>
      </c>
      <c r="AT3063" s="5">
        <v>41.5</v>
      </c>
      <c r="AV3063" s="5">
        <v>0.22</v>
      </c>
      <c r="AW3063" s="5">
        <v>0.01</v>
      </c>
      <c r="AX3063" s="5">
        <v>0.02</v>
      </c>
      <c r="AY3063" s="5">
        <v>0.05</v>
      </c>
      <c r="BA3063" s="5">
        <v>7.15</v>
      </c>
      <c r="BF3063" s="5">
        <v>0.47</v>
      </c>
      <c r="BH3063" s="5">
        <v>6.28</v>
      </c>
      <c r="BO3063" s="5">
        <v>95.8</v>
      </c>
      <c r="BQ3063" s="5">
        <v>9.52</v>
      </c>
      <c r="BR3063" s="5">
        <v>9.6</v>
      </c>
      <c r="BS3063" s="5">
        <v>0.2</v>
      </c>
      <c r="BT3063" s="5">
        <v>79</v>
      </c>
      <c r="BV3063" s="5">
        <v>1.7</v>
      </c>
      <c r="BX3063" s="5">
        <v>10.3</v>
      </c>
    </row>
    <row r="3064" spans="1:77" x14ac:dyDescent="0.2">
      <c r="A3064" s="2" t="s">
        <v>294</v>
      </c>
      <c r="B3064" s="3">
        <v>40862</v>
      </c>
      <c r="C3064" s="4">
        <v>25</v>
      </c>
      <c r="G3064" s="5">
        <v>2E-3</v>
      </c>
      <c r="H3064" s="5">
        <v>0.03</v>
      </c>
      <c r="M3064" s="5">
        <v>0.7</v>
      </c>
      <c r="S3064" s="5">
        <v>145</v>
      </c>
      <c r="T3064" s="5">
        <v>47</v>
      </c>
      <c r="V3064" s="5">
        <v>1.7</v>
      </c>
      <c r="W3064" s="5">
        <v>1.24</v>
      </c>
      <c r="AB3064" s="5">
        <v>10.52</v>
      </c>
      <c r="AD3064" s="5">
        <v>7.76</v>
      </c>
      <c r="AE3064" s="5">
        <v>1.67</v>
      </c>
      <c r="AJ3064" s="5">
        <v>87.4</v>
      </c>
      <c r="AN3064" s="5">
        <v>13</v>
      </c>
      <c r="AO3064" s="5">
        <v>0.17</v>
      </c>
      <c r="AT3064" s="5">
        <v>42.4</v>
      </c>
      <c r="AV3064" s="5">
        <v>0.22</v>
      </c>
      <c r="AW3064" s="5">
        <v>0.01</v>
      </c>
      <c r="AX3064" s="5">
        <v>0.02</v>
      </c>
      <c r="BA3064" s="5">
        <v>7.19</v>
      </c>
      <c r="BF3064" s="5">
        <v>0.17</v>
      </c>
      <c r="BH3064" s="5">
        <v>6.25</v>
      </c>
      <c r="BO3064" s="5">
        <v>92.4</v>
      </c>
      <c r="BQ3064" s="5">
        <v>9.5</v>
      </c>
      <c r="BR3064" s="5">
        <v>10.27</v>
      </c>
      <c r="BT3064" s="5">
        <v>77</v>
      </c>
      <c r="BX3064" s="5">
        <v>10.3</v>
      </c>
    </row>
    <row r="3065" spans="1:77" x14ac:dyDescent="0.2">
      <c r="A3065" s="2" t="s">
        <v>294</v>
      </c>
      <c r="B3065" s="3">
        <v>41597</v>
      </c>
      <c r="C3065" s="4">
        <v>23</v>
      </c>
      <c r="G3065" s="5">
        <v>8.0000000000000002E-3</v>
      </c>
      <c r="H3065" s="5">
        <v>0.01</v>
      </c>
      <c r="M3065" s="5">
        <v>0.13</v>
      </c>
      <c r="S3065" s="5">
        <v>89.4</v>
      </c>
      <c r="T3065" s="5">
        <v>29</v>
      </c>
      <c r="V3065" s="5">
        <v>1</v>
      </c>
      <c r="AB3065" s="5">
        <v>8.7799999999999994</v>
      </c>
      <c r="AD3065" s="5">
        <v>3.43</v>
      </c>
      <c r="AE3065" s="5">
        <v>0.35</v>
      </c>
      <c r="AJ3065" s="5">
        <v>47</v>
      </c>
      <c r="AN3065" s="5">
        <v>3.19</v>
      </c>
      <c r="AT3065" s="5">
        <v>10.6</v>
      </c>
      <c r="AV3065" s="5">
        <v>4.5999999999999996</v>
      </c>
      <c r="AW3065" s="5">
        <v>3.2799999999999999E-3</v>
      </c>
      <c r="AX3065" s="5">
        <v>0.12</v>
      </c>
      <c r="AY3065" s="5">
        <v>0.03</v>
      </c>
      <c r="BA3065" s="5">
        <v>7.53</v>
      </c>
      <c r="BF3065" s="5">
        <v>12.58</v>
      </c>
      <c r="BH3065" s="5">
        <v>3.74</v>
      </c>
      <c r="BO3065" s="5">
        <v>18.399999999999999</v>
      </c>
      <c r="BQ3065" s="5">
        <v>5.0199999999999996</v>
      </c>
      <c r="BR3065" s="5">
        <v>5.19</v>
      </c>
      <c r="BX3065" s="5">
        <v>8.6</v>
      </c>
    </row>
    <row r="3066" spans="1:77" x14ac:dyDescent="0.2">
      <c r="A3066" s="2" t="s">
        <v>294</v>
      </c>
      <c r="B3066" s="3">
        <v>40142</v>
      </c>
      <c r="C3066" s="4">
        <v>23</v>
      </c>
      <c r="G3066" s="5">
        <v>1E-3</v>
      </c>
      <c r="H3066" s="5">
        <v>0.03</v>
      </c>
      <c r="M3066" s="5">
        <v>0.6</v>
      </c>
      <c r="S3066" s="5">
        <v>133</v>
      </c>
      <c r="T3066" s="5">
        <v>47</v>
      </c>
      <c r="V3066" s="5">
        <v>1.7</v>
      </c>
      <c r="W3066" s="5">
        <v>0.75</v>
      </c>
      <c r="AB3066" s="5">
        <v>10.89</v>
      </c>
      <c r="AD3066" s="5">
        <v>0.15</v>
      </c>
      <c r="AE3066" s="5">
        <v>1.57</v>
      </c>
      <c r="AJ3066" s="5">
        <v>87.1</v>
      </c>
      <c r="AN3066" s="5">
        <v>11.9</v>
      </c>
      <c r="AO3066" s="5">
        <v>0.17</v>
      </c>
      <c r="AT3066" s="5">
        <v>39.200000000000003</v>
      </c>
      <c r="AV3066" s="5">
        <v>0.22</v>
      </c>
      <c r="AW3066" s="5">
        <v>3.2799999999999999E-3</v>
      </c>
      <c r="AX3066" s="5">
        <v>0.01</v>
      </c>
      <c r="BA3066" s="5">
        <v>7.1</v>
      </c>
      <c r="BE3066" s="5">
        <v>0.2</v>
      </c>
      <c r="BF3066" s="5">
        <v>0.32</v>
      </c>
      <c r="BH3066" s="5">
        <v>6.24</v>
      </c>
      <c r="BO3066" s="5">
        <v>95.8</v>
      </c>
      <c r="BX3066" s="5">
        <v>10.4</v>
      </c>
    </row>
    <row r="3067" spans="1:77" x14ac:dyDescent="0.2">
      <c r="A3067" s="2" t="s">
        <v>294</v>
      </c>
      <c r="B3067" s="3">
        <v>36097</v>
      </c>
      <c r="C3067" s="4">
        <v>23</v>
      </c>
      <c r="F3067" s="5">
        <v>0.61</v>
      </c>
      <c r="G3067" s="5">
        <v>0.55000000000000004</v>
      </c>
      <c r="H3067" s="5">
        <v>0.02</v>
      </c>
      <c r="S3067" s="5">
        <v>54</v>
      </c>
      <c r="T3067" s="5">
        <v>50</v>
      </c>
      <c r="V3067" s="5">
        <v>3.9</v>
      </c>
      <c r="W3067" s="5">
        <v>0.01</v>
      </c>
      <c r="AB3067" s="5">
        <v>0.06</v>
      </c>
      <c r="AE3067" s="5">
        <v>15</v>
      </c>
      <c r="AJ3067" s="5">
        <v>58.3</v>
      </c>
      <c r="AN3067" s="5">
        <v>6.7</v>
      </c>
      <c r="AO3067" s="5">
        <v>0.81</v>
      </c>
      <c r="AT3067" s="5">
        <v>20</v>
      </c>
      <c r="AV3067" s="5">
        <v>181.57</v>
      </c>
      <c r="AW3067" s="5">
        <v>0.03</v>
      </c>
      <c r="AX3067" s="5">
        <v>0.01</v>
      </c>
      <c r="AZ3067" s="5">
        <v>5.0000000000000001E-3</v>
      </c>
      <c r="BA3067" s="5">
        <v>5.13</v>
      </c>
      <c r="BE3067" s="5">
        <v>2.1</v>
      </c>
      <c r="BH3067" s="5">
        <v>0.55000000000000004</v>
      </c>
      <c r="BI3067" s="5">
        <v>1.1599999999999999</v>
      </c>
      <c r="BO3067" s="5">
        <v>19.3</v>
      </c>
      <c r="BX3067" s="5">
        <v>11</v>
      </c>
    </row>
    <row r="3068" spans="1:77" x14ac:dyDescent="0.2">
      <c r="A3068" s="2" t="s">
        <v>294</v>
      </c>
      <c r="B3068" s="3">
        <v>31741</v>
      </c>
      <c r="C3068" s="4">
        <v>28</v>
      </c>
      <c r="F3068" s="5">
        <v>0.09</v>
      </c>
      <c r="H3068" s="5">
        <v>0.31</v>
      </c>
      <c r="J3068" s="5">
        <v>0.4</v>
      </c>
      <c r="N3068" s="5">
        <v>0.4</v>
      </c>
      <c r="Q3068" s="5">
        <v>0.08</v>
      </c>
      <c r="S3068" s="5">
        <v>137</v>
      </c>
      <c r="T3068" s="5">
        <v>63</v>
      </c>
      <c r="U3068" s="5">
        <v>1.4</v>
      </c>
      <c r="V3068" s="5">
        <v>2</v>
      </c>
      <c r="W3068" s="5">
        <v>0.3</v>
      </c>
      <c r="AB3068" s="5">
        <v>3.97</v>
      </c>
      <c r="AE3068" s="5">
        <v>1.3</v>
      </c>
      <c r="AI3068" s="5">
        <v>10.6</v>
      </c>
      <c r="AJ3068" s="5">
        <v>76.3</v>
      </c>
      <c r="AN3068" s="5">
        <v>7.6</v>
      </c>
      <c r="AO3068" s="5">
        <v>0.09</v>
      </c>
      <c r="AT3068" s="5">
        <v>21.5</v>
      </c>
      <c r="AU3068" s="5">
        <v>10</v>
      </c>
      <c r="AV3068" s="5">
        <v>0.44</v>
      </c>
      <c r="AW3068" s="5">
        <v>8.2112499999999998E-3</v>
      </c>
      <c r="AX3068" s="5">
        <v>0.01</v>
      </c>
      <c r="BA3068" s="5">
        <v>7.08</v>
      </c>
      <c r="BC3068" s="5">
        <v>5.0000000000000001E-3</v>
      </c>
      <c r="BE3068" s="5">
        <v>0.5</v>
      </c>
      <c r="BH3068" s="5">
        <v>4.6100000000000003</v>
      </c>
      <c r="BO3068" s="5">
        <v>32.4</v>
      </c>
      <c r="BX3068" s="5">
        <v>8.3000000000000007</v>
      </c>
      <c r="BY3068" s="5">
        <v>24.8</v>
      </c>
    </row>
    <row r="3069" spans="1:77" x14ac:dyDescent="0.2">
      <c r="A3069" s="2" t="s">
        <v>294</v>
      </c>
      <c r="B3069" s="3">
        <v>31866</v>
      </c>
      <c r="C3069" s="4">
        <v>8</v>
      </c>
      <c r="H3069" s="5">
        <v>7.0000000000000007E-2</v>
      </c>
      <c r="AB3069" s="5">
        <v>4.4400000000000004</v>
      </c>
      <c r="AJ3069" s="5">
        <v>99</v>
      </c>
      <c r="AV3069" s="5">
        <v>67.55</v>
      </c>
      <c r="AW3069" s="5">
        <v>0.02</v>
      </c>
      <c r="AX3069" s="5">
        <v>0.02</v>
      </c>
      <c r="BA3069" s="5">
        <v>6.99</v>
      </c>
      <c r="BX3069" s="5">
        <v>7.8</v>
      </c>
    </row>
    <row r="3070" spans="1:77" x14ac:dyDescent="0.2">
      <c r="A3070" s="2" t="s">
        <v>294</v>
      </c>
      <c r="B3070" s="3">
        <v>38688</v>
      </c>
      <c r="C3070" s="4">
        <v>33</v>
      </c>
      <c r="F3070" s="5">
        <v>0.02</v>
      </c>
      <c r="H3070" s="5">
        <v>0.17</v>
      </c>
      <c r="J3070" s="5">
        <v>1</v>
      </c>
      <c r="M3070" s="5">
        <v>0.4</v>
      </c>
      <c r="N3070" s="5">
        <v>2</v>
      </c>
      <c r="Q3070" s="5">
        <v>0.5</v>
      </c>
      <c r="S3070" s="5">
        <v>114</v>
      </c>
      <c r="T3070" s="5">
        <v>46</v>
      </c>
      <c r="U3070" s="5">
        <v>1</v>
      </c>
      <c r="V3070" s="5">
        <v>1</v>
      </c>
      <c r="W3070" s="5">
        <v>0.8</v>
      </c>
      <c r="AB3070" s="5">
        <v>11.03</v>
      </c>
      <c r="AD3070" s="5">
        <v>-1.8</v>
      </c>
      <c r="AE3070" s="5">
        <v>1.6</v>
      </c>
      <c r="AI3070" s="5">
        <v>1</v>
      </c>
      <c r="AJ3070" s="5">
        <v>93.2</v>
      </c>
      <c r="AN3070" s="5">
        <v>10.7</v>
      </c>
      <c r="AO3070" s="5">
        <v>0.14000000000000001</v>
      </c>
      <c r="AT3070" s="5">
        <v>35.799999999999997</v>
      </c>
      <c r="AU3070" s="5">
        <v>1</v>
      </c>
      <c r="AV3070" s="5">
        <v>0.44</v>
      </c>
      <c r="AW3070" s="5">
        <v>0.03</v>
      </c>
      <c r="AX3070" s="5">
        <v>0.03</v>
      </c>
      <c r="BA3070" s="5">
        <v>7.2</v>
      </c>
      <c r="BC3070" s="5">
        <v>0.1</v>
      </c>
      <c r="BE3070" s="5">
        <v>0.5</v>
      </c>
      <c r="BH3070" s="5">
        <v>4.4000000000000004</v>
      </c>
      <c r="BI3070" s="5">
        <v>0.1</v>
      </c>
      <c r="BO3070" s="5">
        <v>128</v>
      </c>
      <c r="BQ3070" s="5">
        <v>-8.36</v>
      </c>
      <c r="BR3070" s="5">
        <v>8.2100000000000009</v>
      </c>
      <c r="BX3070" s="5">
        <v>10</v>
      </c>
      <c r="BY3070" s="5">
        <v>5</v>
      </c>
    </row>
    <row r="3071" spans="1:77" x14ac:dyDescent="0.2">
      <c r="A3071" s="2" t="s">
        <v>294</v>
      </c>
      <c r="B3071" s="3">
        <v>42121</v>
      </c>
      <c r="C3071" s="4">
        <v>24</v>
      </c>
      <c r="G3071" s="5">
        <v>0.44</v>
      </c>
      <c r="H3071" s="5">
        <v>0.01</v>
      </c>
      <c r="M3071" s="5">
        <v>1.1100000000000001</v>
      </c>
      <c r="S3071" s="5">
        <v>49.8</v>
      </c>
      <c r="T3071" s="5">
        <v>31</v>
      </c>
      <c r="V3071" s="5">
        <v>13</v>
      </c>
      <c r="W3071" s="5">
        <v>0.05</v>
      </c>
      <c r="AB3071" s="5">
        <v>1.53</v>
      </c>
      <c r="AD3071" s="5">
        <v>3.69</v>
      </c>
      <c r="AE3071" s="5">
        <v>8.5500000000000007</v>
      </c>
      <c r="AJ3071" s="5">
        <v>45.7</v>
      </c>
      <c r="AN3071" s="5">
        <v>8.2899999999999991</v>
      </c>
      <c r="AO3071" s="5">
        <v>7.0000000000000007E-2</v>
      </c>
      <c r="AT3071" s="5">
        <v>13.5</v>
      </c>
      <c r="AV3071" s="5">
        <v>134.57</v>
      </c>
      <c r="AW3071" s="5">
        <v>7.0000000000000007E-2</v>
      </c>
      <c r="AX3071" s="5">
        <v>0.01</v>
      </c>
      <c r="BA3071" s="5">
        <v>5.7</v>
      </c>
      <c r="BF3071" s="5">
        <v>3.48</v>
      </c>
      <c r="BH3071" s="5">
        <v>0.46</v>
      </c>
      <c r="BO3071" s="5">
        <v>18.100000000000001</v>
      </c>
      <c r="BQ3071" s="5">
        <v>3.89</v>
      </c>
      <c r="BR3071" s="5">
        <v>4.03</v>
      </c>
      <c r="BX3071" s="5">
        <v>8.1</v>
      </c>
    </row>
    <row r="3072" spans="1:77" x14ac:dyDescent="0.2">
      <c r="A3072" s="2" t="s">
        <v>294</v>
      </c>
      <c r="B3072" s="3">
        <v>41773</v>
      </c>
      <c r="C3072" s="4">
        <v>33</v>
      </c>
      <c r="G3072" s="5">
        <v>0.37</v>
      </c>
      <c r="H3072" s="5">
        <v>0.01</v>
      </c>
      <c r="J3072" s="5">
        <v>0.2</v>
      </c>
      <c r="M3072" s="5">
        <v>1.31</v>
      </c>
      <c r="N3072" s="5">
        <v>1.6</v>
      </c>
      <c r="Q3072" s="5">
        <v>0.45</v>
      </c>
      <c r="S3072" s="5">
        <v>81.400000000000006</v>
      </c>
      <c r="T3072" s="5">
        <v>49</v>
      </c>
      <c r="U3072" s="5">
        <v>1.5</v>
      </c>
      <c r="V3072" s="5">
        <v>11</v>
      </c>
      <c r="W3072" s="5">
        <v>0.03</v>
      </c>
      <c r="AB3072" s="5">
        <v>1.56</v>
      </c>
      <c r="AD3072" s="5">
        <v>2.87</v>
      </c>
      <c r="AE3072" s="5">
        <v>12.4</v>
      </c>
      <c r="AI3072" s="5">
        <v>3.4</v>
      </c>
      <c r="AJ3072" s="5">
        <v>76.599999999999994</v>
      </c>
      <c r="AN3072" s="5">
        <v>15.8</v>
      </c>
      <c r="AO3072" s="5">
        <v>0.15</v>
      </c>
      <c r="AT3072" s="5">
        <v>17.899999999999999</v>
      </c>
      <c r="AU3072" s="5">
        <v>0.8</v>
      </c>
      <c r="AV3072" s="5">
        <v>254.98</v>
      </c>
      <c r="AW3072" s="5">
        <v>0.11</v>
      </c>
      <c r="AX3072" s="5">
        <v>0.01</v>
      </c>
      <c r="AY3072" s="5">
        <v>0.02</v>
      </c>
      <c r="BA3072" s="5">
        <v>5.74</v>
      </c>
      <c r="BC3072" s="5">
        <v>2.5999999999999999E-3</v>
      </c>
      <c r="BF3072" s="5">
        <v>6.11</v>
      </c>
      <c r="BH3072" s="5">
        <v>0.47</v>
      </c>
      <c r="BO3072" s="5">
        <v>17.3</v>
      </c>
      <c r="BQ3072" s="5">
        <v>6.32</v>
      </c>
      <c r="BR3072" s="5">
        <v>6.51</v>
      </c>
      <c r="BX3072" s="5">
        <v>8.9</v>
      </c>
      <c r="BY3072" s="5">
        <v>26</v>
      </c>
    </row>
    <row r="3073" spans="1:77" x14ac:dyDescent="0.2">
      <c r="A3073" s="2" t="s">
        <v>339</v>
      </c>
      <c r="B3073" s="3">
        <v>41373</v>
      </c>
      <c r="C3073" s="4">
        <v>26</v>
      </c>
      <c r="G3073" s="5">
        <v>0.52</v>
      </c>
      <c r="H3073" s="5">
        <v>0.01</v>
      </c>
      <c r="M3073" s="5">
        <v>1.6</v>
      </c>
      <c r="S3073" s="5">
        <v>33.9</v>
      </c>
      <c r="T3073" s="5">
        <v>30</v>
      </c>
      <c r="V3073" s="5">
        <v>15</v>
      </c>
      <c r="W3073" s="5">
        <v>0.06</v>
      </c>
      <c r="AB3073" s="5">
        <v>1.69</v>
      </c>
      <c r="AD3073" s="5">
        <v>2.63</v>
      </c>
      <c r="AE3073" s="5">
        <v>8.8000000000000007</v>
      </c>
      <c r="AJ3073" s="5">
        <v>33.799999999999997</v>
      </c>
      <c r="AN3073" s="5">
        <v>7.98</v>
      </c>
      <c r="AO3073" s="5">
        <v>0.08</v>
      </c>
      <c r="AT3073" s="5">
        <v>9.59</v>
      </c>
      <c r="AV3073" s="5">
        <v>54</v>
      </c>
      <c r="AW3073" s="5">
        <v>0.06</v>
      </c>
      <c r="AX3073" s="5">
        <v>0.02</v>
      </c>
      <c r="AY3073" s="5">
        <v>0.02</v>
      </c>
      <c r="BA3073" s="5">
        <v>5.52</v>
      </c>
      <c r="BF3073" s="5">
        <v>1.22</v>
      </c>
      <c r="BH3073" s="5">
        <v>0.59</v>
      </c>
      <c r="BO3073" s="5">
        <v>32.200000000000003</v>
      </c>
      <c r="BQ3073" s="5">
        <v>2.98</v>
      </c>
      <c r="BR3073" s="5">
        <v>3.06</v>
      </c>
      <c r="BT3073" s="5">
        <v>23</v>
      </c>
      <c r="BX3073" s="5">
        <v>5.7</v>
      </c>
    </row>
    <row r="3074" spans="1:77" x14ac:dyDescent="0.2">
      <c r="A3074" s="2" t="s">
        <v>339</v>
      </c>
      <c r="B3074" s="3">
        <v>41064</v>
      </c>
      <c r="C3074" s="4">
        <v>28</v>
      </c>
      <c r="G3074" s="5">
        <v>0.39</v>
      </c>
      <c r="H3074" s="5">
        <v>0.01</v>
      </c>
      <c r="M3074" s="5">
        <v>1.42</v>
      </c>
      <c r="S3074" s="5">
        <v>46.5</v>
      </c>
      <c r="T3074" s="5">
        <v>21</v>
      </c>
      <c r="V3074" s="5">
        <v>11</v>
      </c>
      <c r="W3074" s="5">
        <v>0.05</v>
      </c>
      <c r="AB3074" s="5">
        <v>1.85</v>
      </c>
      <c r="AD3074" s="5">
        <v>6.14</v>
      </c>
      <c r="AE3074" s="5">
        <v>14.2</v>
      </c>
      <c r="AJ3074" s="5">
        <v>44.9</v>
      </c>
      <c r="AN3074" s="5">
        <v>11.8</v>
      </c>
      <c r="AO3074" s="5">
        <v>0.16</v>
      </c>
      <c r="AT3074" s="5">
        <v>9.07</v>
      </c>
      <c r="AV3074" s="5">
        <v>82.78</v>
      </c>
      <c r="AW3074" s="5">
        <v>7.0000000000000007E-2</v>
      </c>
      <c r="AX3074" s="5">
        <v>0.01</v>
      </c>
      <c r="AY3074" s="5">
        <v>0.02</v>
      </c>
      <c r="BA3074" s="5">
        <v>5.42</v>
      </c>
      <c r="BF3074" s="5">
        <v>2.94</v>
      </c>
      <c r="BH3074" s="5">
        <v>0.38</v>
      </c>
      <c r="BO3074" s="5">
        <v>74.7</v>
      </c>
      <c r="BQ3074" s="5">
        <v>3.86</v>
      </c>
      <c r="BR3074" s="5">
        <v>4.1100000000000003</v>
      </c>
      <c r="BS3074" s="5">
        <v>0.2</v>
      </c>
      <c r="BT3074" s="5">
        <v>18</v>
      </c>
      <c r="BV3074" s="5">
        <v>0.23</v>
      </c>
      <c r="BX3074" s="5">
        <v>9.1</v>
      </c>
    </row>
    <row r="3075" spans="1:77" x14ac:dyDescent="0.2">
      <c r="A3075" s="2" t="s">
        <v>339</v>
      </c>
      <c r="B3075" s="3">
        <v>40749</v>
      </c>
      <c r="C3075" s="4">
        <v>37</v>
      </c>
      <c r="G3075" s="5">
        <v>0.75</v>
      </c>
      <c r="H3075" s="5">
        <v>0.01</v>
      </c>
      <c r="J3075" s="5">
        <v>0.5</v>
      </c>
      <c r="M3075" s="5">
        <v>1.22</v>
      </c>
      <c r="N3075" s="5">
        <v>2.2999999999999998</v>
      </c>
      <c r="Q3075" s="5">
        <v>0.17</v>
      </c>
      <c r="S3075" s="5">
        <v>15.9</v>
      </c>
      <c r="T3075" s="5">
        <v>10</v>
      </c>
      <c r="U3075" s="5">
        <v>2.4</v>
      </c>
      <c r="V3075" s="5">
        <v>24</v>
      </c>
      <c r="W3075" s="5">
        <v>0.14000000000000001</v>
      </c>
      <c r="AB3075" s="5">
        <v>1.78</v>
      </c>
      <c r="AD3075" s="5">
        <v>10.35</v>
      </c>
      <c r="AE3075" s="5">
        <v>11.2</v>
      </c>
      <c r="AI3075" s="5">
        <v>9</v>
      </c>
      <c r="AJ3075" s="5">
        <v>20.2</v>
      </c>
      <c r="AN3075" s="5">
        <v>4.2</v>
      </c>
      <c r="AO3075" s="5">
        <v>0.06</v>
      </c>
      <c r="AS3075" s="5">
        <v>0.51</v>
      </c>
      <c r="AT3075" s="5">
        <v>10.3</v>
      </c>
      <c r="AU3075" s="5">
        <v>1.8</v>
      </c>
      <c r="AV3075" s="5">
        <v>35.630000000000003</v>
      </c>
      <c r="AW3075" s="5">
        <v>0.06</v>
      </c>
      <c r="AX3075" s="5">
        <v>0.02</v>
      </c>
      <c r="BA3075" s="5">
        <v>5.71</v>
      </c>
      <c r="BC3075" s="5">
        <v>7.3000000000000001E-3</v>
      </c>
      <c r="BF3075" s="5">
        <v>3.96</v>
      </c>
      <c r="BH3075" s="5">
        <v>0.62</v>
      </c>
      <c r="BO3075" s="5">
        <v>14.3</v>
      </c>
      <c r="BQ3075" s="5">
        <v>1.78</v>
      </c>
      <c r="BR3075" s="5">
        <v>1.97</v>
      </c>
      <c r="BS3075" s="5">
        <v>0.2</v>
      </c>
      <c r="BT3075" s="5">
        <v>19</v>
      </c>
      <c r="BV3075" s="5">
        <v>0.39</v>
      </c>
      <c r="BW3075" s="5">
        <v>49</v>
      </c>
      <c r="BX3075" s="5">
        <v>10.8</v>
      </c>
      <c r="BY3075" s="5">
        <v>16</v>
      </c>
    </row>
    <row r="3076" spans="1:77" x14ac:dyDescent="0.2">
      <c r="A3076" s="2" t="s">
        <v>339</v>
      </c>
      <c r="B3076" s="3">
        <v>40336</v>
      </c>
      <c r="C3076" s="4">
        <v>24</v>
      </c>
      <c r="G3076" s="5">
        <v>0.5</v>
      </c>
      <c r="H3076" s="5">
        <v>0.01</v>
      </c>
      <c r="M3076" s="5">
        <v>1.1100000000000001</v>
      </c>
      <c r="S3076" s="5">
        <v>37.6</v>
      </c>
      <c r="T3076" s="5">
        <v>38</v>
      </c>
      <c r="V3076" s="5">
        <v>13</v>
      </c>
      <c r="W3076" s="5">
        <v>0.06</v>
      </c>
      <c r="AB3076" s="5">
        <v>1.5</v>
      </c>
      <c r="AD3076" s="5">
        <v>0.08</v>
      </c>
      <c r="AE3076" s="5">
        <v>16.8</v>
      </c>
      <c r="AJ3076" s="5">
        <v>44.8</v>
      </c>
      <c r="AN3076" s="5">
        <v>10.8</v>
      </c>
      <c r="AO3076" s="5">
        <v>0.15</v>
      </c>
      <c r="AT3076" s="5">
        <v>17.600000000000001</v>
      </c>
      <c r="AV3076" s="5">
        <v>99.16</v>
      </c>
      <c r="AW3076" s="5">
        <v>0.11</v>
      </c>
      <c r="AX3076" s="5">
        <v>0.01</v>
      </c>
      <c r="BA3076" s="5">
        <v>5.58</v>
      </c>
      <c r="BF3076" s="5">
        <v>5.28</v>
      </c>
      <c r="BH3076" s="5">
        <v>0.43</v>
      </c>
      <c r="BO3076" s="5">
        <v>44.2</v>
      </c>
      <c r="BQ3076" s="5">
        <v>4.0199999999999996</v>
      </c>
      <c r="BR3076" s="5">
        <v>4.03</v>
      </c>
      <c r="BX3076" s="5">
        <v>8.4</v>
      </c>
    </row>
    <row r="3077" spans="1:77" x14ac:dyDescent="0.2">
      <c r="A3077" s="2" t="s">
        <v>339</v>
      </c>
      <c r="B3077" s="3">
        <v>32429</v>
      </c>
      <c r="C3077" s="4">
        <v>28</v>
      </c>
      <c r="F3077" s="5">
        <v>0.01</v>
      </c>
      <c r="H3077" s="5">
        <v>0.18</v>
      </c>
      <c r="J3077" s="5">
        <v>0.21</v>
      </c>
      <c r="M3077" s="5">
        <v>0.22</v>
      </c>
      <c r="N3077" s="5">
        <v>0.2</v>
      </c>
      <c r="Q3077" s="5">
        <v>0.03</v>
      </c>
      <c r="S3077" s="5">
        <v>101</v>
      </c>
      <c r="T3077" s="5">
        <v>28.3</v>
      </c>
      <c r="U3077" s="5">
        <v>0.9</v>
      </c>
      <c r="V3077" s="5">
        <v>2</v>
      </c>
      <c r="W3077" s="5">
        <v>0.14000000000000001</v>
      </c>
      <c r="AB3077" s="5">
        <v>8.23</v>
      </c>
      <c r="AE3077" s="5">
        <v>1.5</v>
      </c>
      <c r="AI3077" s="5">
        <v>0.5</v>
      </c>
      <c r="AJ3077" s="5">
        <v>62.8</v>
      </c>
      <c r="AN3077" s="5">
        <v>6.8</v>
      </c>
      <c r="AO3077" s="5">
        <v>0.17</v>
      </c>
      <c r="AT3077" s="5">
        <v>16</v>
      </c>
      <c r="AU3077" s="5">
        <v>1</v>
      </c>
      <c r="AV3077" s="5">
        <v>0.44</v>
      </c>
      <c r="AW3077" s="5">
        <v>0.32</v>
      </c>
      <c r="AX3077" s="5">
        <v>1.53</v>
      </c>
      <c r="BA3077" s="5">
        <v>7.03</v>
      </c>
      <c r="BE3077" s="5">
        <v>0.16</v>
      </c>
      <c r="BH3077" s="5">
        <v>4.03</v>
      </c>
      <c r="BO3077" s="5">
        <v>107</v>
      </c>
      <c r="BX3077" s="5">
        <v>8.8000000000000007</v>
      </c>
      <c r="BY3077" s="5">
        <v>1.2</v>
      </c>
    </row>
    <row r="3078" spans="1:77" x14ac:dyDescent="0.2">
      <c r="A3078" s="2" t="s">
        <v>339</v>
      </c>
      <c r="B3078" s="3">
        <v>40525</v>
      </c>
      <c r="C3078" s="4">
        <v>33</v>
      </c>
      <c r="G3078" s="5">
        <v>1E-3</v>
      </c>
      <c r="H3078" s="5">
        <v>0.04</v>
      </c>
      <c r="J3078" s="5">
        <v>0.6</v>
      </c>
      <c r="M3078" s="5">
        <v>0.64</v>
      </c>
      <c r="N3078" s="5">
        <v>0.2</v>
      </c>
      <c r="Q3078" s="5">
        <v>0.02</v>
      </c>
      <c r="S3078" s="5">
        <v>150</v>
      </c>
      <c r="T3078" s="5">
        <v>48</v>
      </c>
      <c r="U3078" s="5">
        <v>0.4</v>
      </c>
      <c r="V3078" s="5">
        <v>1.6</v>
      </c>
      <c r="W3078" s="5">
        <v>1.06</v>
      </c>
      <c r="AB3078" s="5">
        <v>10.78</v>
      </c>
      <c r="AD3078" s="5">
        <v>9.74</v>
      </c>
      <c r="AE3078" s="5">
        <v>1.76</v>
      </c>
      <c r="AI3078" s="5">
        <v>0.5</v>
      </c>
      <c r="AJ3078" s="5">
        <v>86.7</v>
      </c>
      <c r="AN3078" s="5">
        <v>13.3</v>
      </c>
      <c r="AO3078" s="5">
        <v>0.17</v>
      </c>
      <c r="AS3078" s="5">
        <v>1.6</v>
      </c>
      <c r="AT3078" s="5">
        <v>46.5</v>
      </c>
      <c r="AU3078" s="5">
        <v>0.7</v>
      </c>
      <c r="AV3078" s="5">
        <v>0.22</v>
      </c>
      <c r="AW3078" s="5">
        <v>8.5400000000000007E-3</v>
      </c>
      <c r="AX3078" s="5">
        <v>0.01</v>
      </c>
      <c r="BA3078" s="5">
        <v>7.11</v>
      </c>
      <c r="BC3078" s="5">
        <v>1E-3</v>
      </c>
      <c r="BH3078" s="5">
        <v>6.24</v>
      </c>
      <c r="BO3078" s="5">
        <v>102</v>
      </c>
      <c r="BQ3078" s="5">
        <v>9.7200000000000006</v>
      </c>
      <c r="BR3078" s="5">
        <v>10.71</v>
      </c>
      <c r="BW3078" s="5">
        <v>0.5</v>
      </c>
      <c r="BX3078" s="5">
        <v>10.199999999999999</v>
      </c>
      <c r="BY3078" s="5">
        <v>2.4</v>
      </c>
    </row>
    <row r="3079" spans="1:77" x14ac:dyDescent="0.2">
      <c r="A3079" s="2" t="s">
        <v>339</v>
      </c>
      <c r="B3079" s="3">
        <v>38111</v>
      </c>
      <c r="C3079" s="4">
        <v>32</v>
      </c>
      <c r="F3079" s="5">
        <v>1.1000000000000001</v>
      </c>
      <c r="G3079" s="5">
        <v>1</v>
      </c>
      <c r="H3079" s="5">
        <v>0.01</v>
      </c>
      <c r="J3079" s="5">
        <v>0.2</v>
      </c>
      <c r="M3079" s="5">
        <v>0.93</v>
      </c>
      <c r="N3079" s="5">
        <v>0.4</v>
      </c>
      <c r="O3079" s="5">
        <v>13</v>
      </c>
      <c r="Q3079" s="5">
        <v>0.72</v>
      </c>
      <c r="S3079" s="5">
        <v>26.6</v>
      </c>
      <c r="T3079" s="5">
        <v>65</v>
      </c>
      <c r="U3079" s="5">
        <v>1</v>
      </c>
      <c r="V3079" s="5">
        <v>9.3000000000000007</v>
      </c>
      <c r="W3079" s="5">
        <v>0.08</v>
      </c>
      <c r="AB3079" s="5">
        <v>1.06</v>
      </c>
      <c r="AE3079" s="5">
        <v>16.399999999999999</v>
      </c>
      <c r="AI3079" s="5">
        <v>2.8</v>
      </c>
      <c r="AJ3079" s="5">
        <v>35.799999999999997</v>
      </c>
      <c r="AN3079" s="5">
        <v>5.97</v>
      </c>
      <c r="AO3079" s="5">
        <v>2.88</v>
      </c>
      <c r="AT3079" s="5">
        <v>37.799999999999997</v>
      </c>
      <c r="AU3079" s="5">
        <v>7.1</v>
      </c>
      <c r="AV3079" s="5">
        <v>81.319999999999993</v>
      </c>
      <c r="AW3079" s="5">
        <v>5.9121E-3</v>
      </c>
      <c r="AX3079" s="5">
        <v>0.01</v>
      </c>
      <c r="AZ3079" s="5">
        <v>6.7000000000000002E-3</v>
      </c>
      <c r="BA3079" s="5">
        <v>4.96</v>
      </c>
      <c r="BC3079" s="5">
        <v>2.8E-3</v>
      </c>
      <c r="BE3079" s="5">
        <v>2.85</v>
      </c>
      <c r="BH3079" s="5">
        <v>0.16</v>
      </c>
      <c r="BO3079" s="5">
        <v>34.4</v>
      </c>
      <c r="BX3079" s="5">
        <v>8.3000000000000007</v>
      </c>
      <c r="BY3079" s="5">
        <v>110</v>
      </c>
    </row>
    <row r="3080" spans="1:77" x14ac:dyDescent="0.2">
      <c r="A3080" s="2" t="s">
        <v>339</v>
      </c>
      <c r="B3080" s="3">
        <v>39981</v>
      </c>
      <c r="C3080" s="4">
        <v>22</v>
      </c>
      <c r="G3080" s="5">
        <v>0.36</v>
      </c>
      <c r="H3080" s="5">
        <v>0.01</v>
      </c>
      <c r="M3080" s="5">
        <v>1.19</v>
      </c>
      <c r="S3080" s="5">
        <v>58.8</v>
      </c>
      <c r="T3080" s="5">
        <v>43</v>
      </c>
      <c r="V3080" s="5">
        <v>11</v>
      </c>
      <c r="W3080" s="5">
        <v>0.06</v>
      </c>
      <c r="AB3080" s="5">
        <v>2.02</v>
      </c>
      <c r="AD3080" s="5">
        <v>2.13</v>
      </c>
      <c r="AE3080" s="5">
        <v>24.2</v>
      </c>
      <c r="AJ3080" s="5">
        <v>68.3</v>
      </c>
      <c r="AN3080" s="5">
        <v>18.600000000000001</v>
      </c>
      <c r="AO3080" s="5">
        <v>0.23</v>
      </c>
      <c r="AT3080" s="5">
        <v>15.4</v>
      </c>
      <c r="AV3080" s="5">
        <v>237.71</v>
      </c>
      <c r="AW3080" s="5">
        <v>5.2599999999999999E-3</v>
      </c>
      <c r="AX3080" s="5">
        <v>0.01</v>
      </c>
      <c r="BA3080" s="5">
        <v>5.44</v>
      </c>
      <c r="BF3080" s="5">
        <v>4.41</v>
      </c>
      <c r="BH3080" s="5">
        <v>0.35</v>
      </c>
      <c r="BO3080" s="5">
        <v>23.2</v>
      </c>
      <c r="BX3080" s="5">
        <v>9.6</v>
      </c>
    </row>
    <row r="3081" spans="1:77" x14ac:dyDescent="0.2">
      <c r="A3081" s="2" t="s">
        <v>339</v>
      </c>
      <c r="B3081" s="3">
        <v>41893</v>
      </c>
      <c r="C3081" s="4">
        <v>25</v>
      </c>
      <c r="G3081" s="5">
        <v>6.0000000000000001E-3</v>
      </c>
      <c r="H3081" s="5">
        <v>0.01</v>
      </c>
      <c r="M3081" s="5">
        <v>0.15</v>
      </c>
      <c r="S3081" s="5">
        <v>84</v>
      </c>
      <c r="T3081" s="5">
        <v>26</v>
      </c>
      <c r="V3081" s="5">
        <v>1</v>
      </c>
      <c r="W3081" s="5">
        <v>0.05</v>
      </c>
      <c r="AB3081" s="5">
        <v>9.1</v>
      </c>
      <c r="AD3081" s="5">
        <v>0.47</v>
      </c>
      <c r="AE3081" s="5">
        <v>0.48</v>
      </c>
      <c r="AJ3081" s="5">
        <v>46.1</v>
      </c>
      <c r="AN3081" s="5">
        <v>3.25</v>
      </c>
      <c r="AO3081" s="5">
        <v>1E-3</v>
      </c>
      <c r="AT3081" s="5">
        <v>12</v>
      </c>
      <c r="AV3081" s="5">
        <v>4.18</v>
      </c>
      <c r="AW3081" s="5">
        <v>3.2799999999999999E-3</v>
      </c>
      <c r="AX3081" s="5">
        <v>0.12</v>
      </c>
      <c r="AY3081" s="5">
        <v>0.06</v>
      </c>
      <c r="BA3081" s="5">
        <v>7.61</v>
      </c>
      <c r="BF3081" s="5">
        <v>11</v>
      </c>
      <c r="BH3081" s="5">
        <v>3.8</v>
      </c>
      <c r="BO3081" s="5">
        <v>17.7</v>
      </c>
      <c r="BQ3081" s="5">
        <v>4.97</v>
      </c>
      <c r="BR3081" s="5">
        <v>5</v>
      </c>
      <c r="BX3081" s="5">
        <v>8.5</v>
      </c>
    </row>
    <row r="3082" spans="1:77" x14ac:dyDescent="0.2">
      <c r="A3082" s="2" t="s">
        <v>339</v>
      </c>
      <c r="B3082" s="3">
        <v>42152</v>
      </c>
      <c r="C3082" s="4">
        <v>25</v>
      </c>
      <c r="G3082" s="5">
        <v>0.61</v>
      </c>
      <c r="H3082" s="5">
        <v>0.01</v>
      </c>
      <c r="M3082" s="5">
        <v>1.46</v>
      </c>
      <c r="S3082" s="5">
        <v>26</v>
      </c>
      <c r="T3082" s="5">
        <v>56</v>
      </c>
      <c r="V3082" s="5">
        <v>13</v>
      </c>
      <c r="W3082" s="5">
        <v>7.0000000000000007E-2</v>
      </c>
      <c r="AB3082" s="5">
        <v>1.04</v>
      </c>
      <c r="AD3082" s="5">
        <v>1.99</v>
      </c>
      <c r="AE3082" s="5">
        <v>16.100000000000001</v>
      </c>
      <c r="AJ3082" s="5">
        <v>41</v>
      </c>
      <c r="AN3082" s="5">
        <v>4.59</v>
      </c>
      <c r="AO3082" s="5">
        <v>0.81</v>
      </c>
      <c r="AT3082" s="5">
        <v>27.9</v>
      </c>
      <c r="AV3082" s="5">
        <v>37.71</v>
      </c>
      <c r="AW3082" s="5">
        <v>0.08</v>
      </c>
      <c r="AX3082" s="5">
        <v>0.04</v>
      </c>
      <c r="BA3082" s="5">
        <v>5.42</v>
      </c>
      <c r="BF3082" s="5">
        <v>4.4800000000000004</v>
      </c>
      <c r="BH3082" s="5">
        <v>0.4</v>
      </c>
      <c r="BO3082" s="5">
        <v>42.5</v>
      </c>
      <c r="BQ3082" s="5">
        <v>3.48</v>
      </c>
      <c r="BR3082" s="5">
        <v>3.41</v>
      </c>
      <c r="BX3082" s="5">
        <v>9.3000000000000007</v>
      </c>
      <c r="BY3082" s="5">
        <v>180</v>
      </c>
    </row>
    <row r="3083" spans="1:77" x14ac:dyDescent="0.2">
      <c r="A3083" s="2" t="s">
        <v>339</v>
      </c>
      <c r="B3083" s="3">
        <v>41773</v>
      </c>
      <c r="C3083" s="4">
        <v>26</v>
      </c>
      <c r="G3083" s="5">
        <v>0.71</v>
      </c>
      <c r="H3083" s="5">
        <v>0.01</v>
      </c>
      <c r="M3083" s="5">
        <v>1.37</v>
      </c>
      <c r="S3083" s="5">
        <v>37.5</v>
      </c>
      <c r="T3083" s="5">
        <v>74</v>
      </c>
      <c r="V3083" s="5">
        <v>9.4</v>
      </c>
      <c r="W3083" s="5">
        <v>7.0000000000000007E-2</v>
      </c>
      <c r="AB3083" s="5">
        <v>0.59</v>
      </c>
      <c r="AD3083" s="5">
        <v>2.2200000000000002</v>
      </c>
      <c r="AE3083" s="5">
        <v>14.8</v>
      </c>
      <c r="AJ3083" s="5">
        <v>51</v>
      </c>
      <c r="AN3083" s="5">
        <v>6.47</v>
      </c>
      <c r="AO3083" s="5">
        <v>0.74</v>
      </c>
      <c r="AT3083" s="5">
        <v>30</v>
      </c>
      <c r="AV3083" s="5">
        <v>77.459999999999994</v>
      </c>
      <c r="AW3083" s="5">
        <v>0.03</v>
      </c>
      <c r="AX3083" s="5">
        <v>0.01</v>
      </c>
      <c r="AY3083" s="5">
        <v>0.02</v>
      </c>
      <c r="BA3083" s="5">
        <v>5.66</v>
      </c>
      <c r="BF3083" s="5">
        <v>4.22</v>
      </c>
      <c r="BH3083" s="5">
        <v>0.36</v>
      </c>
      <c r="BO3083" s="5">
        <v>28.7</v>
      </c>
      <c r="BQ3083" s="5">
        <v>4.29</v>
      </c>
      <c r="BR3083" s="5">
        <v>4.2</v>
      </c>
      <c r="BX3083" s="5">
        <v>8.6999999999999993</v>
      </c>
      <c r="BY3083" s="5">
        <v>150</v>
      </c>
    </row>
    <row r="3084" spans="1:77" x14ac:dyDescent="0.2">
      <c r="A3084" s="2" t="s">
        <v>143</v>
      </c>
      <c r="B3084" s="3">
        <v>41443</v>
      </c>
      <c r="C3084" s="4">
        <v>26</v>
      </c>
      <c r="G3084" s="5">
        <v>0.32</v>
      </c>
      <c r="H3084" s="5">
        <v>0.02</v>
      </c>
      <c r="M3084" s="5">
        <v>0.65</v>
      </c>
      <c r="S3084" s="5">
        <v>50.2</v>
      </c>
      <c r="T3084" s="5">
        <v>61</v>
      </c>
      <c r="V3084" s="5">
        <v>10</v>
      </c>
      <c r="W3084" s="5">
        <v>0.01</v>
      </c>
      <c r="AB3084" s="5">
        <v>1.17</v>
      </c>
      <c r="AD3084" s="5">
        <v>4.3600000000000003</v>
      </c>
      <c r="AE3084" s="5">
        <v>11.4</v>
      </c>
      <c r="AJ3084" s="5">
        <v>50.8</v>
      </c>
      <c r="AN3084" s="5">
        <v>7.33</v>
      </c>
      <c r="AO3084" s="5">
        <v>1.45</v>
      </c>
      <c r="AT3084" s="5">
        <v>21.5</v>
      </c>
      <c r="AV3084" s="5">
        <v>83.22</v>
      </c>
      <c r="AW3084" s="5">
        <v>0.03</v>
      </c>
      <c r="AX3084" s="5">
        <v>0.01</v>
      </c>
      <c r="AY3084" s="5">
        <v>0.02</v>
      </c>
      <c r="BA3084" s="5">
        <v>5.28</v>
      </c>
      <c r="BF3084" s="5">
        <v>0.64</v>
      </c>
      <c r="BH3084" s="5">
        <v>0.7</v>
      </c>
      <c r="BO3084" s="5">
        <v>22.9</v>
      </c>
      <c r="BQ3084" s="5">
        <v>4.24</v>
      </c>
      <c r="BR3084" s="5">
        <v>4.43</v>
      </c>
      <c r="BX3084" s="5">
        <v>9.3000000000000007</v>
      </c>
      <c r="BY3084" s="5">
        <v>62</v>
      </c>
    </row>
    <row r="3085" spans="1:77" x14ac:dyDescent="0.2">
      <c r="A3085" s="2" t="s">
        <v>143</v>
      </c>
      <c r="B3085" s="3">
        <v>41064</v>
      </c>
      <c r="C3085" s="4">
        <v>29</v>
      </c>
      <c r="G3085" s="5">
        <v>0.28999999999999998</v>
      </c>
      <c r="H3085" s="5">
        <v>0.04</v>
      </c>
      <c r="M3085" s="5">
        <v>1.73</v>
      </c>
      <c r="S3085" s="5">
        <v>31.4</v>
      </c>
      <c r="T3085" s="5">
        <v>39</v>
      </c>
      <c r="V3085" s="5">
        <v>11</v>
      </c>
      <c r="W3085" s="5">
        <v>0.04</v>
      </c>
      <c r="AB3085" s="5">
        <v>1.18</v>
      </c>
      <c r="AD3085" s="5">
        <v>5.93</v>
      </c>
      <c r="AE3085" s="5">
        <v>11.5</v>
      </c>
      <c r="AJ3085" s="5">
        <v>35.9</v>
      </c>
      <c r="AN3085" s="5">
        <v>4.6900000000000004</v>
      </c>
      <c r="AO3085" s="5">
        <v>1.1100000000000001</v>
      </c>
      <c r="AT3085" s="5">
        <v>18.899999999999999</v>
      </c>
      <c r="AV3085" s="5">
        <v>52.23</v>
      </c>
      <c r="AW3085" s="5">
        <v>7.5500000000000003E-3</v>
      </c>
      <c r="AX3085" s="5">
        <v>0.01</v>
      </c>
      <c r="AY3085" s="5">
        <v>0.02</v>
      </c>
      <c r="BA3085" s="5">
        <v>5.54</v>
      </c>
      <c r="BF3085" s="5">
        <v>2.78</v>
      </c>
      <c r="BH3085" s="5">
        <v>0.55000000000000004</v>
      </c>
      <c r="BO3085" s="5">
        <v>22.7</v>
      </c>
      <c r="BQ3085" s="5">
        <v>2.97</v>
      </c>
      <c r="BR3085" s="5">
        <v>3.15</v>
      </c>
      <c r="BS3085" s="5">
        <v>0.2</v>
      </c>
      <c r="BT3085" s="5">
        <v>22</v>
      </c>
      <c r="BV3085" s="5">
        <v>0.1</v>
      </c>
      <c r="BX3085" s="5">
        <v>8.8000000000000007</v>
      </c>
      <c r="BY3085" s="5">
        <v>71</v>
      </c>
    </row>
    <row r="3086" spans="1:77" x14ac:dyDescent="0.2">
      <c r="A3086" s="2" t="s">
        <v>143</v>
      </c>
      <c r="B3086" s="3">
        <v>40751</v>
      </c>
      <c r="C3086" s="4">
        <v>37</v>
      </c>
      <c r="G3086" s="5">
        <v>0.37</v>
      </c>
      <c r="H3086" s="5">
        <v>0.02</v>
      </c>
      <c r="J3086" s="5">
        <v>0.2</v>
      </c>
      <c r="M3086" s="5">
        <v>1.32</v>
      </c>
      <c r="N3086" s="5">
        <v>0.2</v>
      </c>
      <c r="Q3086" s="5">
        <v>0.44</v>
      </c>
      <c r="S3086" s="5">
        <v>35.1</v>
      </c>
      <c r="T3086" s="5">
        <v>40</v>
      </c>
      <c r="U3086" s="5">
        <v>0.3</v>
      </c>
      <c r="V3086" s="5">
        <v>9</v>
      </c>
      <c r="W3086" s="5">
        <v>0.04</v>
      </c>
      <c r="AB3086" s="5">
        <v>0.74</v>
      </c>
      <c r="AD3086" s="5">
        <v>1.9</v>
      </c>
      <c r="AE3086" s="5">
        <v>10.7</v>
      </c>
      <c r="AI3086" s="5">
        <v>2.6</v>
      </c>
      <c r="AJ3086" s="5">
        <v>35.5</v>
      </c>
      <c r="AN3086" s="5">
        <v>4.6900000000000004</v>
      </c>
      <c r="AO3086" s="5">
        <v>0.83</v>
      </c>
      <c r="AS3086" s="5">
        <v>0.35</v>
      </c>
      <c r="AT3086" s="5">
        <v>13.8</v>
      </c>
      <c r="AU3086" s="5">
        <v>4.0999999999999996</v>
      </c>
      <c r="AV3086" s="5">
        <v>60.64</v>
      </c>
      <c r="AW3086" s="5">
        <v>0.02</v>
      </c>
      <c r="AX3086" s="5">
        <v>0.01</v>
      </c>
      <c r="BA3086" s="5">
        <v>5.65</v>
      </c>
      <c r="BC3086" s="5">
        <v>2.2000000000000001E-3</v>
      </c>
      <c r="BF3086" s="5">
        <v>1.53</v>
      </c>
      <c r="BH3086" s="5">
        <v>0.46</v>
      </c>
      <c r="BO3086" s="5">
        <v>22.2</v>
      </c>
      <c r="BQ3086" s="5">
        <v>3.03</v>
      </c>
      <c r="BR3086" s="5">
        <v>3.09</v>
      </c>
      <c r="BS3086" s="5">
        <v>0.2</v>
      </c>
      <c r="BT3086" s="5">
        <v>19</v>
      </c>
      <c r="BV3086" s="5">
        <v>0.1</v>
      </c>
      <c r="BW3086" s="5">
        <v>0.28999999999999998</v>
      </c>
      <c r="BX3086" s="5">
        <v>10.1</v>
      </c>
      <c r="BY3086" s="5">
        <v>65</v>
      </c>
    </row>
    <row r="3087" spans="1:77" x14ac:dyDescent="0.2">
      <c r="A3087" s="2" t="s">
        <v>143</v>
      </c>
      <c r="B3087" s="3">
        <v>40324</v>
      </c>
      <c r="C3087" s="4">
        <v>26</v>
      </c>
      <c r="G3087" s="5">
        <v>0.59</v>
      </c>
      <c r="H3087" s="5">
        <v>0.06</v>
      </c>
      <c r="M3087" s="5">
        <v>1.28</v>
      </c>
      <c r="Q3087" s="5">
        <v>0.45</v>
      </c>
      <c r="S3087" s="5">
        <v>21.5</v>
      </c>
      <c r="T3087" s="5">
        <v>47</v>
      </c>
      <c r="V3087" s="5">
        <v>10</v>
      </c>
      <c r="W3087" s="5">
        <v>7.0000000000000007E-2</v>
      </c>
      <c r="AB3087" s="5">
        <v>1</v>
      </c>
      <c r="AD3087" s="5">
        <v>1.79</v>
      </c>
      <c r="AE3087" s="5">
        <v>10.7</v>
      </c>
      <c r="AJ3087" s="5">
        <v>34.6</v>
      </c>
      <c r="AN3087" s="5">
        <v>4.9000000000000004</v>
      </c>
      <c r="AO3087" s="5">
        <v>0.98</v>
      </c>
      <c r="AT3087" s="5">
        <v>26.2</v>
      </c>
      <c r="AV3087" s="5">
        <v>39.26</v>
      </c>
      <c r="AW3087" s="5">
        <v>0.03</v>
      </c>
      <c r="AX3087" s="5">
        <v>0.01</v>
      </c>
      <c r="BA3087" s="5">
        <v>5.23</v>
      </c>
      <c r="BF3087" s="5">
        <v>2.98</v>
      </c>
      <c r="BH3087" s="5">
        <v>0.27</v>
      </c>
      <c r="BO3087" s="5">
        <v>34.5</v>
      </c>
      <c r="BQ3087" s="5">
        <v>2.95</v>
      </c>
      <c r="BR3087" s="5">
        <v>3</v>
      </c>
      <c r="BX3087" s="5">
        <v>8</v>
      </c>
      <c r="BY3087" s="5">
        <v>93</v>
      </c>
    </row>
    <row r="3088" spans="1:77" x14ac:dyDescent="0.2">
      <c r="A3088" s="2" t="s">
        <v>143</v>
      </c>
      <c r="B3088" s="3">
        <v>39905</v>
      </c>
      <c r="C3088" s="4">
        <v>24</v>
      </c>
      <c r="G3088" s="5">
        <v>0.39</v>
      </c>
      <c r="H3088" s="5">
        <v>0.02</v>
      </c>
      <c r="M3088" s="5">
        <v>1.23</v>
      </c>
      <c r="Q3088" s="5">
        <v>0.62</v>
      </c>
      <c r="S3088" s="5">
        <v>31.9</v>
      </c>
      <c r="T3088" s="5">
        <v>46</v>
      </c>
      <c r="V3088" s="5">
        <v>9</v>
      </c>
      <c r="W3088" s="5">
        <v>0.04</v>
      </c>
      <c r="AB3088" s="5">
        <v>0.64</v>
      </c>
      <c r="AD3088" s="5">
        <v>0.74</v>
      </c>
      <c r="AE3088" s="5">
        <v>11.9</v>
      </c>
      <c r="AJ3088" s="5">
        <v>39.799999999999997</v>
      </c>
      <c r="AN3088" s="5">
        <v>5.28</v>
      </c>
      <c r="AO3088" s="5">
        <v>0.93</v>
      </c>
      <c r="AT3088" s="5">
        <v>24</v>
      </c>
      <c r="AV3088" s="5">
        <v>63.74</v>
      </c>
      <c r="AW3088" s="5">
        <v>0.08</v>
      </c>
      <c r="AX3088" s="5">
        <v>0.01</v>
      </c>
      <c r="BA3088" s="5">
        <v>5.42</v>
      </c>
      <c r="BF3088" s="5">
        <v>2.1800000000000002</v>
      </c>
      <c r="BH3088" s="5">
        <v>0.38</v>
      </c>
      <c r="BO3088" s="5">
        <v>33.5</v>
      </c>
      <c r="BX3088" s="5">
        <v>7.8</v>
      </c>
      <c r="BY3088" s="5">
        <v>56</v>
      </c>
    </row>
    <row r="3089" spans="1:77" x14ac:dyDescent="0.2">
      <c r="A3089" s="2" t="s">
        <v>251</v>
      </c>
      <c r="B3089" s="3">
        <v>38684</v>
      </c>
      <c r="C3089" s="4">
        <v>32</v>
      </c>
      <c r="F3089" s="5">
        <v>0.19</v>
      </c>
      <c r="G3089" s="5">
        <v>0.16</v>
      </c>
      <c r="H3089" s="5">
        <v>0.05</v>
      </c>
      <c r="J3089" s="5">
        <v>0.2</v>
      </c>
      <c r="M3089" s="5">
        <v>1.08</v>
      </c>
      <c r="N3089" s="5">
        <v>0.2</v>
      </c>
      <c r="O3089" s="5">
        <v>10</v>
      </c>
      <c r="Q3089" s="5">
        <v>0.3</v>
      </c>
      <c r="S3089" s="5">
        <v>22.1</v>
      </c>
      <c r="T3089" s="5">
        <v>32</v>
      </c>
      <c r="U3089" s="5">
        <v>0.5</v>
      </c>
      <c r="V3089" s="5">
        <v>9</v>
      </c>
      <c r="W3089" s="5">
        <v>0.04</v>
      </c>
      <c r="AB3089" s="5">
        <v>1</v>
      </c>
      <c r="AE3089" s="5">
        <v>11</v>
      </c>
      <c r="AI3089" s="5">
        <v>2.4</v>
      </c>
      <c r="AJ3089" s="5">
        <v>30.4</v>
      </c>
      <c r="AN3089" s="5">
        <v>3.08</v>
      </c>
      <c r="AO3089" s="5">
        <v>1.42</v>
      </c>
      <c r="AT3089" s="5">
        <v>20.100000000000001</v>
      </c>
      <c r="AU3089" s="5">
        <v>2.7</v>
      </c>
      <c r="AV3089" s="5">
        <v>39.799999999999997</v>
      </c>
      <c r="AW3089" s="5">
        <v>7.1999999999999998E-3</v>
      </c>
      <c r="AX3089" s="5">
        <v>0.01</v>
      </c>
      <c r="AZ3089" s="5">
        <v>0.01</v>
      </c>
      <c r="BA3089" s="5">
        <v>5.18</v>
      </c>
      <c r="BC3089" s="5">
        <v>2.5000000000000001E-3</v>
      </c>
      <c r="BE3089" s="5">
        <v>2.1</v>
      </c>
      <c r="BH3089" s="5">
        <v>0.37</v>
      </c>
      <c r="BO3089" s="5">
        <v>29.8</v>
      </c>
      <c r="BX3089" s="5">
        <v>10.6</v>
      </c>
      <c r="BY3089" s="5">
        <v>21</v>
      </c>
    </row>
    <row r="3090" spans="1:77" x14ac:dyDescent="0.2">
      <c r="A3090" s="2" t="s">
        <v>251</v>
      </c>
      <c r="B3090" s="3">
        <v>35744</v>
      </c>
      <c r="C3090" s="4">
        <v>23</v>
      </c>
      <c r="F3090" s="5">
        <v>0.38</v>
      </c>
      <c r="G3090" s="5">
        <v>0.27</v>
      </c>
      <c r="H3090" s="5">
        <v>0.01</v>
      </c>
      <c r="S3090" s="5">
        <v>28</v>
      </c>
      <c r="T3090" s="5">
        <v>31</v>
      </c>
      <c r="V3090" s="5">
        <v>6.7</v>
      </c>
      <c r="W3090" s="5">
        <v>0.01</v>
      </c>
      <c r="AB3090" s="5">
        <v>1.23</v>
      </c>
      <c r="AE3090" s="5">
        <v>10</v>
      </c>
      <c r="AJ3090" s="5">
        <v>33.299999999999997</v>
      </c>
      <c r="AN3090" s="5">
        <v>5.3</v>
      </c>
      <c r="AO3090" s="5">
        <v>0.18</v>
      </c>
      <c r="AT3090" s="5">
        <v>14</v>
      </c>
      <c r="AV3090" s="5">
        <v>75.25</v>
      </c>
      <c r="AW3090" s="5">
        <v>3.284E-3</v>
      </c>
      <c r="AX3090" s="5">
        <v>0.01</v>
      </c>
      <c r="AY3090" s="5">
        <v>5.0000000000000001E-3</v>
      </c>
      <c r="BA3090" s="5">
        <v>5.16</v>
      </c>
      <c r="BE3090" s="5">
        <v>3.3</v>
      </c>
      <c r="BH3090" s="5">
        <v>0.22</v>
      </c>
      <c r="BI3090" s="5">
        <v>1.1100000000000001</v>
      </c>
      <c r="BO3090" s="5">
        <v>22.9</v>
      </c>
      <c r="BX3090" s="5">
        <v>10.6</v>
      </c>
    </row>
    <row r="3091" spans="1:77" x14ac:dyDescent="0.2">
      <c r="A3091" s="2" t="s">
        <v>251</v>
      </c>
      <c r="B3091" s="3">
        <v>38258</v>
      </c>
      <c r="C3091" s="4">
        <v>32</v>
      </c>
      <c r="F3091" s="5">
        <v>0.42</v>
      </c>
      <c r="G3091" s="5">
        <v>0.39</v>
      </c>
      <c r="H3091" s="5">
        <v>0.03</v>
      </c>
      <c r="J3091" s="5">
        <v>0.2</v>
      </c>
      <c r="M3091" s="5">
        <v>1.1200000000000001</v>
      </c>
      <c r="N3091" s="5">
        <v>1.1000000000000001</v>
      </c>
      <c r="O3091" s="5">
        <v>10</v>
      </c>
      <c r="Q3091" s="5">
        <v>0.31</v>
      </c>
      <c r="S3091" s="5">
        <v>17.600000000000001</v>
      </c>
      <c r="T3091" s="5">
        <v>13</v>
      </c>
      <c r="U3091" s="5">
        <v>0.5</v>
      </c>
      <c r="V3091" s="5">
        <v>10</v>
      </c>
      <c r="W3091" s="5">
        <v>0.08</v>
      </c>
      <c r="AB3091" s="5">
        <v>0.9</v>
      </c>
      <c r="AE3091" s="5">
        <v>12.8</v>
      </c>
      <c r="AI3091" s="5">
        <v>4</v>
      </c>
      <c r="AJ3091" s="5">
        <v>22.8</v>
      </c>
      <c r="AN3091" s="5">
        <v>2.2999999999999998</v>
      </c>
      <c r="AO3091" s="5">
        <v>1.01</v>
      </c>
      <c r="AT3091" s="5">
        <v>11.4</v>
      </c>
      <c r="AU3091" s="5">
        <v>3.7</v>
      </c>
      <c r="AV3091" s="5">
        <v>41.47</v>
      </c>
      <c r="AW3091" s="5">
        <v>9.5250500000000002E-3</v>
      </c>
      <c r="AX3091" s="5">
        <v>0.01</v>
      </c>
      <c r="AZ3091" s="5">
        <v>7.7999999999999996E-3</v>
      </c>
      <c r="BA3091" s="5">
        <v>4.84</v>
      </c>
      <c r="BC3091" s="5">
        <v>4.4999999999999997E-3</v>
      </c>
      <c r="BE3091" s="5">
        <v>1.3</v>
      </c>
      <c r="BH3091" s="5">
        <v>0.42</v>
      </c>
      <c r="BO3091" s="5">
        <v>19.399999999999999</v>
      </c>
      <c r="BX3091" s="5">
        <v>11.9</v>
      </c>
      <c r="BY3091" s="5">
        <v>29</v>
      </c>
    </row>
    <row r="3092" spans="1:77" x14ac:dyDescent="0.2">
      <c r="A3092" s="2" t="s">
        <v>251</v>
      </c>
      <c r="B3092" s="3">
        <v>35872</v>
      </c>
      <c r="C3092" s="4">
        <v>23</v>
      </c>
      <c r="F3092" s="5">
        <v>1.8</v>
      </c>
      <c r="G3092" s="5">
        <v>1.8</v>
      </c>
      <c r="H3092" s="5">
        <v>0.01</v>
      </c>
      <c r="S3092" s="5">
        <v>26</v>
      </c>
      <c r="T3092" s="5">
        <v>72</v>
      </c>
      <c r="V3092" s="5">
        <v>6.2</v>
      </c>
      <c r="W3092" s="5">
        <v>0.03</v>
      </c>
      <c r="AB3092" s="5">
        <v>0.57999999999999996</v>
      </c>
      <c r="AE3092" s="5">
        <v>22</v>
      </c>
      <c r="AJ3092" s="5">
        <v>57.4</v>
      </c>
      <c r="AN3092" s="5">
        <v>6.3</v>
      </c>
      <c r="AO3092" s="5">
        <v>0.77</v>
      </c>
      <c r="AT3092" s="5">
        <v>41</v>
      </c>
      <c r="AV3092" s="5">
        <v>105.06</v>
      </c>
      <c r="AW3092" s="5">
        <v>3.9408000000000004E-3</v>
      </c>
      <c r="AX3092" s="5">
        <v>0.01</v>
      </c>
      <c r="AZ3092" s="5">
        <v>9.7000000000000003E-3</v>
      </c>
      <c r="BA3092" s="5">
        <v>4.88</v>
      </c>
      <c r="BE3092" s="5">
        <v>3.1</v>
      </c>
      <c r="BH3092" s="5">
        <v>0.09</v>
      </c>
      <c r="BI3092" s="5">
        <v>0.97</v>
      </c>
      <c r="BO3092" s="5">
        <v>33.6</v>
      </c>
      <c r="BX3092" s="5">
        <v>6.8</v>
      </c>
    </row>
    <row r="3093" spans="1:77" x14ac:dyDescent="0.2">
      <c r="A3093" s="2" t="s">
        <v>251</v>
      </c>
      <c r="B3093" s="3">
        <v>37943</v>
      </c>
      <c r="C3093" s="4">
        <v>32</v>
      </c>
      <c r="F3093" s="5">
        <v>0.28999999999999998</v>
      </c>
      <c r="G3093" s="5">
        <v>0.28000000000000003</v>
      </c>
      <c r="H3093" s="5">
        <v>0.08</v>
      </c>
      <c r="J3093" s="5">
        <v>0.2</v>
      </c>
      <c r="M3093" s="5">
        <v>1.17</v>
      </c>
      <c r="N3093" s="5">
        <v>0.4</v>
      </c>
      <c r="O3093" s="5">
        <v>18</v>
      </c>
      <c r="Q3093" s="5">
        <v>0.3</v>
      </c>
      <c r="S3093" s="5">
        <v>25.7</v>
      </c>
      <c r="T3093" s="5">
        <v>14</v>
      </c>
      <c r="U3093" s="5">
        <v>0.7</v>
      </c>
      <c r="V3093" s="5">
        <v>10</v>
      </c>
      <c r="W3093" s="5">
        <v>0.06</v>
      </c>
      <c r="AB3093" s="5">
        <v>1.47</v>
      </c>
      <c r="AE3093" s="5">
        <v>14</v>
      </c>
      <c r="AI3093" s="5">
        <v>2.7</v>
      </c>
      <c r="AJ3093" s="5">
        <v>27</v>
      </c>
      <c r="AN3093" s="5">
        <v>2.73</v>
      </c>
      <c r="AO3093" s="5">
        <v>0.74</v>
      </c>
      <c r="AT3093" s="5">
        <v>10.7</v>
      </c>
      <c r="AU3093" s="5">
        <v>2.8</v>
      </c>
      <c r="AV3093" s="5">
        <v>56.88</v>
      </c>
      <c r="AW3093" s="5">
        <v>7.2259000000000004E-3</v>
      </c>
      <c r="AX3093" s="5">
        <v>0.01</v>
      </c>
      <c r="AZ3093" s="5">
        <v>5.0000000000000001E-3</v>
      </c>
      <c r="BA3093" s="5">
        <v>5.48</v>
      </c>
      <c r="BC3093" s="5">
        <v>3.5000000000000001E-3</v>
      </c>
      <c r="BE3093" s="5">
        <v>2.1</v>
      </c>
      <c r="BH3093" s="5">
        <v>0.46</v>
      </c>
      <c r="BO3093" s="5">
        <v>21.9</v>
      </c>
      <c r="BX3093" s="5">
        <v>10.7</v>
      </c>
      <c r="BY3093" s="5">
        <v>21</v>
      </c>
    </row>
    <row r="3094" spans="1:77" x14ac:dyDescent="0.2">
      <c r="A3094" s="2" t="s">
        <v>251</v>
      </c>
      <c r="B3094" s="3">
        <v>37718</v>
      </c>
      <c r="C3094" s="4">
        <v>32</v>
      </c>
      <c r="F3094" s="5">
        <v>0.56999999999999995</v>
      </c>
      <c r="G3094" s="5">
        <v>0.56000000000000005</v>
      </c>
      <c r="H3094" s="5">
        <v>0.01</v>
      </c>
      <c r="J3094" s="5">
        <v>0.2</v>
      </c>
      <c r="M3094" s="5">
        <v>0.99</v>
      </c>
      <c r="N3094" s="5">
        <v>0.2</v>
      </c>
      <c r="O3094" s="5">
        <v>10</v>
      </c>
      <c r="Q3094" s="5">
        <v>0.81</v>
      </c>
      <c r="S3094" s="5">
        <v>26.3</v>
      </c>
      <c r="T3094" s="5">
        <v>38</v>
      </c>
      <c r="U3094" s="5">
        <v>0.6</v>
      </c>
      <c r="V3094" s="5">
        <v>8.1</v>
      </c>
      <c r="W3094" s="5">
        <v>7.0000000000000007E-2</v>
      </c>
      <c r="AB3094" s="5">
        <v>1.02</v>
      </c>
      <c r="AE3094" s="5">
        <v>12.9</v>
      </c>
      <c r="AI3094" s="5">
        <v>2.1</v>
      </c>
      <c r="AJ3094" s="5">
        <v>37.5</v>
      </c>
      <c r="AN3094" s="5">
        <v>4.72</v>
      </c>
      <c r="AO3094" s="5">
        <v>1.99</v>
      </c>
      <c r="AT3094" s="5">
        <v>20.5</v>
      </c>
      <c r="AU3094" s="5">
        <v>8.1999999999999993</v>
      </c>
      <c r="AV3094" s="5">
        <v>78.39</v>
      </c>
      <c r="AW3094" s="5">
        <v>5.5799999999999999E-3</v>
      </c>
      <c r="AX3094" s="5">
        <v>0.01</v>
      </c>
      <c r="AZ3094" s="5">
        <v>0.01</v>
      </c>
      <c r="BA3094" s="5">
        <v>5.1100000000000003</v>
      </c>
      <c r="BC3094" s="5">
        <v>2.8E-3</v>
      </c>
      <c r="BE3094" s="5">
        <v>2.5</v>
      </c>
      <c r="BH3094" s="5">
        <v>0.23</v>
      </c>
      <c r="BO3094" s="5">
        <v>21.5</v>
      </c>
      <c r="BX3094" s="5">
        <v>7.2</v>
      </c>
      <c r="BY3094" s="5">
        <v>74</v>
      </c>
    </row>
    <row r="3095" spans="1:77" x14ac:dyDescent="0.2">
      <c r="A3095" s="2" t="s">
        <v>251</v>
      </c>
      <c r="B3095" s="3">
        <v>37558</v>
      </c>
      <c r="C3095" s="4">
        <v>32</v>
      </c>
      <c r="F3095" s="5">
        <v>0.2</v>
      </c>
      <c r="G3095" s="5">
        <v>0.19</v>
      </c>
      <c r="H3095" s="5">
        <v>0.34</v>
      </c>
      <c r="J3095" s="5">
        <v>0.5</v>
      </c>
      <c r="M3095" s="5">
        <v>1.1200000000000001</v>
      </c>
      <c r="N3095" s="5">
        <v>0.2</v>
      </c>
      <c r="O3095" s="5">
        <v>12</v>
      </c>
      <c r="Q3095" s="5">
        <v>0.23</v>
      </c>
      <c r="S3095" s="5">
        <v>35.799999999999997</v>
      </c>
      <c r="T3095" s="5">
        <v>25</v>
      </c>
      <c r="U3095" s="5">
        <v>0.2</v>
      </c>
      <c r="V3095" s="5">
        <v>9.3000000000000007</v>
      </c>
      <c r="W3095" s="5">
        <v>1.33</v>
      </c>
      <c r="AB3095" s="5">
        <v>0.7</v>
      </c>
      <c r="AE3095" s="5">
        <v>16.5</v>
      </c>
      <c r="AI3095" s="5">
        <v>1.8</v>
      </c>
      <c r="AJ3095" s="5">
        <v>37.1</v>
      </c>
      <c r="AN3095" s="5">
        <v>4.38</v>
      </c>
      <c r="AO3095" s="5">
        <v>2.78</v>
      </c>
      <c r="AT3095" s="5">
        <v>10.8</v>
      </c>
      <c r="AU3095" s="5">
        <v>3.1</v>
      </c>
      <c r="AV3095" s="5">
        <v>84.55</v>
      </c>
      <c r="AW3095" s="5">
        <v>0.02</v>
      </c>
      <c r="AX3095" s="5">
        <v>0.02</v>
      </c>
      <c r="AZ3095" s="5">
        <v>9.2999999999999992E-3</v>
      </c>
      <c r="BA3095" s="5">
        <v>5.53</v>
      </c>
      <c r="BC3095" s="5">
        <v>3.2000000000000002E-3</v>
      </c>
      <c r="BE3095" s="5">
        <v>0.9</v>
      </c>
      <c r="BH3095" s="5">
        <v>0.46</v>
      </c>
      <c r="BO3095" s="5">
        <v>14.6</v>
      </c>
      <c r="BX3095" s="5">
        <v>11.7</v>
      </c>
      <c r="BY3095" s="5">
        <v>13</v>
      </c>
    </row>
    <row r="3096" spans="1:77" x14ac:dyDescent="0.2">
      <c r="A3096" s="2" t="s">
        <v>251</v>
      </c>
      <c r="B3096" s="3">
        <v>37382</v>
      </c>
      <c r="C3096" s="4">
        <v>32</v>
      </c>
      <c r="F3096" s="5">
        <v>1.3</v>
      </c>
      <c r="G3096" s="5">
        <v>1.3</v>
      </c>
      <c r="H3096" s="5">
        <v>0.03</v>
      </c>
      <c r="J3096" s="5">
        <v>0.2</v>
      </c>
      <c r="M3096" s="5">
        <v>0.96</v>
      </c>
      <c r="N3096" s="5">
        <v>0.8</v>
      </c>
      <c r="O3096" s="5">
        <v>31</v>
      </c>
      <c r="Q3096" s="5">
        <v>0.9</v>
      </c>
      <c r="S3096" s="5">
        <v>26.6</v>
      </c>
      <c r="T3096" s="5">
        <v>63</v>
      </c>
      <c r="U3096" s="5">
        <v>0.6</v>
      </c>
      <c r="V3096" s="5">
        <v>9.3000000000000007</v>
      </c>
      <c r="W3096" s="5">
        <v>0.08</v>
      </c>
      <c r="AB3096" s="5">
        <v>0.77</v>
      </c>
      <c r="AE3096" s="5">
        <v>15.3</v>
      </c>
      <c r="AI3096" s="5">
        <v>1.6</v>
      </c>
      <c r="AJ3096" s="5">
        <v>48.5</v>
      </c>
      <c r="AN3096" s="5">
        <v>5.36</v>
      </c>
      <c r="AO3096" s="5">
        <v>1.73</v>
      </c>
      <c r="AT3096" s="5">
        <v>32.4</v>
      </c>
      <c r="AU3096" s="5">
        <v>6.2</v>
      </c>
      <c r="AV3096" s="5">
        <v>85.3</v>
      </c>
      <c r="AW3096" s="5">
        <v>9.5250500000000002E-3</v>
      </c>
      <c r="AX3096" s="5">
        <v>0.02</v>
      </c>
      <c r="AZ3096" s="5">
        <v>0.01</v>
      </c>
      <c r="BA3096" s="5">
        <v>5.15</v>
      </c>
      <c r="BC3096" s="5">
        <v>2.3E-3</v>
      </c>
      <c r="BE3096" s="5">
        <v>2.2999999999999998</v>
      </c>
      <c r="BH3096" s="5">
        <v>0.15</v>
      </c>
      <c r="BO3096" s="5">
        <v>31.7</v>
      </c>
      <c r="BX3096" s="5">
        <v>8</v>
      </c>
      <c r="BY3096" s="5">
        <v>165</v>
      </c>
    </row>
    <row r="3097" spans="1:77" x14ac:dyDescent="0.2">
      <c r="A3097" s="2" t="s">
        <v>251</v>
      </c>
      <c r="B3097" s="3">
        <v>37200</v>
      </c>
      <c r="C3097" s="4">
        <v>31</v>
      </c>
      <c r="F3097" s="5">
        <v>0.18</v>
      </c>
      <c r="G3097" s="5">
        <v>0.17</v>
      </c>
      <c r="H3097" s="5">
        <v>0.03</v>
      </c>
      <c r="J3097" s="5">
        <v>0.2</v>
      </c>
      <c r="M3097" s="5">
        <v>1.52</v>
      </c>
      <c r="N3097" s="5">
        <v>0.2</v>
      </c>
      <c r="O3097" s="5">
        <v>20</v>
      </c>
      <c r="Q3097" s="5">
        <v>0.22</v>
      </c>
      <c r="S3097" s="5">
        <v>28.4</v>
      </c>
      <c r="T3097" s="5">
        <v>50</v>
      </c>
      <c r="U3097" s="5">
        <v>0.6</v>
      </c>
      <c r="V3097" s="5">
        <v>7.6</v>
      </c>
      <c r="W3097" s="5">
        <v>1.42</v>
      </c>
      <c r="AB3097" s="5">
        <v>0.92</v>
      </c>
      <c r="AE3097" s="5">
        <v>12</v>
      </c>
      <c r="AI3097" s="5">
        <v>1.7</v>
      </c>
      <c r="AJ3097" s="5">
        <v>44.3</v>
      </c>
      <c r="AN3097" s="5">
        <v>4.03</v>
      </c>
      <c r="AO3097" s="5">
        <v>5.42</v>
      </c>
      <c r="AT3097" s="5">
        <v>25.6</v>
      </c>
      <c r="AU3097" s="5">
        <v>8.5</v>
      </c>
      <c r="AV3097" s="5">
        <v>52.28</v>
      </c>
      <c r="AW3097" s="5">
        <v>0.01</v>
      </c>
      <c r="AX3097" s="5">
        <v>0.01</v>
      </c>
      <c r="AZ3097" s="5">
        <v>5.0000000000000001E-3</v>
      </c>
      <c r="BA3097" s="5">
        <v>5.5</v>
      </c>
      <c r="BE3097" s="5">
        <v>0.5</v>
      </c>
      <c r="BH3097" s="5">
        <v>0.68</v>
      </c>
      <c r="BO3097" s="5">
        <v>36.299999999999997</v>
      </c>
      <c r="BX3097" s="5">
        <v>11.8</v>
      </c>
      <c r="BY3097" s="5">
        <v>39</v>
      </c>
    </row>
    <row r="3098" spans="1:77" x14ac:dyDescent="0.2">
      <c r="A3098" s="2" t="s">
        <v>251</v>
      </c>
      <c r="B3098" s="3">
        <v>37054</v>
      </c>
      <c r="C3098" s="4">
        <v>23</v>
      </c>
      <c r="F3098" s="5">
        <v>0.42</v>
      </c>
      <c r="G3098" s="5">
        <v>0.41</v>
      </c>
      <c r="H3098" s="5">
        <v>0.01</v>
      </c>
      <c r="M3098" s="5">
        <v>0.83</v>
      </c>
      <c r="S3098" s="5">
        <v>28.2</v>
      </c>
      <c r="T3098" s="5">
        <v>46</v>
      </c>
      <c r="V3098" s="5">
        <v>6.4</v>
      </c>
      <c r="W3098" s="5">
        <v>0.09</v>
      </c>
      <c r="AB3098" s="5">
        <v>1.19</v>
      </c>
      <c r="AE3098" s="5">
        <v>14.2</v>
      </c>
      <c r="AJ3098" s="5">
        <v>39.700000000000003</v>
      </c>
      <c r="AN3098" s="5">
        <v>4.3499999999999996</v>
      </c>
      <c r="AO3098" s="5">
        <v>6.71</v>
      </c>
      <c r="AT3098" s="5">
        <v>24.6</v>
      </c>
      <c r="AV3098" s="5">
        <v>72.73</v>
      </c>
      <c r="AW3098" s="5">
        <v>3.2845000000000001E-3</v>
      </c>
      <c r="AX3098" s="5">
        <v>0.01</v>
      </c>
      <c r="AZ3098" s="5">
        <v>5.1000000000000004E-3</v>
      </c>
      <c r="BA3098" s="5">
        <v>5.44</v>
      </c>
      <c r="BE3098" s="5">
        <v>1.7</v>
      </c>
      <c r="BH3098" s="5">
        <v>0.31</v>
      </c>
      <c r="BO3098" s="5">
        <v>26.9</v>
      </c>
      <c r="BX3098" s="5">
        <v>9.1</v>
      </c>
    </row>
    <row r="3099" spans="1:77" x14ac:dyDescent="0.2">
      <c r="A3099" s="2" t="s">
        <v>251</v>
      </c>
      <c r="B3099" s="3">
        <v>36843</v>
      </c>
      <c r="C3099" s="4">
        <v>23</v>
      </c>
      <c r="F3099" s="5">
        <v>0.03</v>
      </c>
      <c r="G3099" s="5">
        <v>0.02</v>
      </c>
      <c r="H3099" s="5">
        <v>0.01</v>
      </c>
      <c r="M3099" s="5">
        <v>1.58</v>
      </c>
      <c r="S3099" s="5">
        <v>20</v>
      </c>
      <c r="T3099" s="5">
        <v>18</v>
      </c>
      <c r="V3099" s="5">
        <v>9.6999999999999993</v>
      </c>
      <c r="W3099" s="5">
        <v>7.0000000000000007E-2</v>
      </c>
      <c r="AB3099" s="5">
        <v>1.37</v>
      </c>
      <c r="AE3099" s="5">
        <v>12</v>
      </c>
      <c r="AJ3099" s="5">
        <v>29.6</v>
      </c>
      <c r="AN3099" s="5">
        <v>2.2000000000000002</v>
      </c>
      <c r="AO3099" s="5">
        <v>0.11</v>
      </c>
      <c r="AT3099" s="5">
        <v>10</v>
      </c>
      <c r="AV3099" s="5">
        <v>74.59</v>
      </c>
      <c r="AW3099" s="5">
        <v>6.8974500000000003E-3</v>
      </c>
      <c r="AX3099" s="5">
        <v>0.01</v>
      </c>
      <c r="AZ3099" s="5">
        <v>5.0000000000000001E-3</v>
      </c>
      <c r="BA3099" s="5">
        <v>5.27</v>
      </c>
      <c r="BE3099" s="5">
        <v>2</v>
      </c>
      <c r="BH3099" s="5">
        <v>0.35</v>
      </c>
      <c r="BO3099" s="5">
        <v>16.7</v>
      </c>
      <c r="BX3099" s="5">
        <v>10.9</v>
      </c>
    </row>
    <row r="3100" spans="1:77" x14ac:dyDescent="0.2">
      <c r="A3100" s="2" t="s">
        <v>251</v>
      </c>
      <c r="B3100" s="3">
        <v>36657</v>
      </c>
      <c r="C3100" s="4">
        <v>23</v>
      </c>
      <c r="F3100" s="5">
        <v>0.7</v>
      </c>
      <c r="G3100" s="5">
        <v>0.45</v>
      </c>
      <c r="H3100" s="5">
        <v>0.01</v>
      </c>
      <c r="M3100" s="5">
        <v>1.68</v>
      </c>
      <c r="S3100" s="5">
        <v>26</v>
      </c>
      <c r="T3100" s="5">
        <v>48</v>
      </c>
      <c r="V3100" s="5">
        <v>8.5</v>
      </c>
      <c r="W3100" s="5">
        <v>0.04</v>
      </c>
      <c r="AB3100" s="5">
        <v>1</v>
      </c>
      <c r="AE3100" s="5">
        <v>15</v>
      </c>
      <c r="AJ3100" s="5">
        <v>25.4</v>
      </c>
      <c r="AN3100" s="5">
        <v>4.2</v>
      </c>
      <c r="AO3100" s="5">
        <v>0.88</v>
      </c>
      <c r="AT3100" s="5">
        <v>26</v>
      </c>
      <c r="AV3100" s="5">
        <v>52.59</v>
      </c>
      <c r="AW3100" s="5">
        <v>3.6129500000000002E-3</v>
      </c>
      <c r="AX3100" s="5">
        <v>0.01</v>
      </c>
      <c r="AZ3100" s="5">
        <v>8.6999999999999994E-3</v>
      </c>
      <c r="BA3100" s="5">
        <v>4.8</v>
      </c>
      <c r="BE3100" s="5">
        <v>2.4</v>
      </c>
      <c r="BH3100" s="5">
        <v>0.19</v>
      </c>
      <c r="BO3100" s="5">
        <v>34.5</v>
      </c>
      <c r="BX3100" s="5">
        <v>8.4</v>
      </c>
    </row>
    <row r="3101" spans="1:77" x14ac:dyDescent="0.2">
      <c r="A3101" s="2" t="s">
        <v>335</v>
      </c>
      <c r="B3101" s="3">
        <v>36486</v>
      </c>
      <c r="C3101" s="4">
        <v>23</v>
      </c>
      <c r="F3101" s="5">
        <v>0.49</v>
      </c>
      <c r="G3101" s="5">
        <v>0.42</v>
      </c>
      <c r="H3101" s="5">
        <v>0.02</v>
      </c>
      <c r="M3101" s="5">
        <v>1.22</v>
      </c>
      <c r="S3101" s="5">
        <v>37</v>
      </c>
      <c r="T3101" s="5">
        <v>47</v>
      </c>
      <c r="V3101" s="5">
        <v>6.9</v>
      </c>
      <c r="W3101" s="5">
        <v>0.15</v>
      </c>
      <c r="AB3101" s="5">
        <v>1.1399999999999999</v>
      </c>
      <c r="AE3101" s="5">
        <v>13</v>
      </c>
      <c r="AJ3101" s="5">
        <v>45.4</v>
      </c>
      <c r="AN3101" s="5">
        <v>4.5</v>
      </c>
      <c r="AO3101" s="5">
        <v>1.9</v>
      </c>
      <c r="AT3101" s="5">
        <v>20</v>
      </c>
      <c r="AV3101" s="5">
        <v>98.94</v>
      </c>
      <c r="AW3101" s="5">
        <v>0.01</v>
      </c>
      <c r="AX3101" s="5">
        <v>0.01</v>
      </c>
      <c r="AZ3101" s="5">
        <v>5.0000000000000001E-3</v>
      </c>
      <c r="BA3101" s="5">
        <v>5.08</v>
      </c>
      <c r="BE3101" s="5">
        <v>2.1</v>
      </c>
      <c r="BH3101" s="5">
        <v>0.12</v>
      </c>
      <c r="BO3101" s="5">
        <v>30.8</v>
      </c>
      <c r="BX3101" s="5">
        <v>10.8</v>
      </c>
    </row>
    <row r="3102" spans="1:77" x14ac:dyDescent="0.2">
      <c r="A3102" s="2" t="s">
        <v>335</v>
      </c>
      <c r="B3102" s="3">
        <v>36265</v>
      </c>
      <c r="C3102" s="4">
        <v>23</v>
      </c>
      <c r="F3102" s="5">
        <v>1.4</v>
      </c>
      <c r="G3102" s="5">
        <v>1.4</v>
      </c>
      <c r="H3102" s="5">
        <v>0.01</v>
      </c>
      <c r="S3102" s="5">
        <v>28</v>
      </c>
      <c r="T3102" s="5">
        <v>43</v>
      </c>
      <c r="V3102" s="5">
        <v>7.2</v>
      </c>
      <c r="W3102" s="5">
        <v>0.02</v>
      </c>
      <c r="AB3102" s="5">
        <v>0.56999999999999995</v>
      </c>
      <c r="AE3102" s="5">
        <v>15</v>
      </c>
      <c r="AJ3102" s="5">
        <v>27.1</v>
      </c>
      <c r="AN3102" s="5">
        <v>5.2</v>
      </c>
      <c r="AO3102" s="5">
        <v>0.96</v>
      </c>
      <c r="AT3102" s="5">
        <v>24</v>
      </c>
      <c r="AV3102" s="5">
        <v>71.8</v>
      </c>
      <c r="AW3102" s="5">
        <v>0.01</v>
      </c>
      <c r="AX3102" s="5">
        <v>0.01</v>
      </c>
      <c r="AZ3102" s="5">
        <v>5.8999999999999999E-3</v>
      </c>
      <c r="BA3102" s="5">
        <v>4.87</v>
      </c>
      <c r="BE3102" s="5">
        <v>2.1</v>
      </c>
      <c r="BH3102" s="5">
        <v>0.13</v>
      </c>
      <c r="BI3102" s="5">
        <v>1.69</v>
      </c>
      <c r="BO3102" s="5">
        <v>39.200000000000003</v>
      </c>
      <c r="BX3102" s="5">
        <v>7.2</v>
      </c>
    </row>
    <row r="3103" spans="1:77" x14ac:dyDescent="0.2">
      <c r="A3103" s="2" t="s">
        <v>335</v>
      </c>
      <c r="B3103" s="3">
        <v>38848</v>
      </c>
      <c r="C3103" s="4">
        <v>31</v>
      </c>
      <c r="F3103" s="5">
        <v>0.02</v>
      </c>
      <c r="H3103" s="5">
        <v>0.02</v>
      </c>
      <c r="J3103" s="5">
        <v>5</v>
      </c>
      <c r="M3103" s="5">
        <v>1.1499999999999999</v>
      </c>
      <c r="N3103" s="5">
        <v>2.5</v>
      </c>
      <c r="Q3103" s="5">
        <v>1</v>
      </c>
      <c r="S3103" s="5">
        <v>121.53</v>
      </c>
      <c r="T3103" s="5">
        <v>38</v>
      </c>
      <c r="U3103" s="5">
        <v>5</v>
      </c>
      <c r="V3103" s="5">
        <v>4.2</v>
      </c>
      <c r="W3103" s="5">
        <v>0.02</v>
      </c>
      <c r="AD3103" s="5">
        <v>-4.3600000000000003</v>
      </c>
      <c r="AE3103" s="5">
        <v>2.83</v>
      </c>
      <c r="AI3103" s="5">
        <v>10</v>
      </c>
      <c r="AJ3103" s="5">
        <v>70</v>
      </c>
      <c r="AN3103" s="5">
        <v>7.61</v>
      </c>
      <c r="AO3103" s="5">
        <v>0.28999999999999998</v>
      </c>
      <c r="AT3103" s="5">
        <v>21.7</v>
      </c>
      <c r="AU3103" s="5">
        <v>3</v>
      </c>
      <c r="AV3103" s="5">
        <v>10.18</v>
      </c>
      <c r="AW3103" s="5">
        <v>0.02</v>
      </c>
      <c r="AX3103" s="5">
        <v>0.24</v>
      </c>
      <c r="BA3103" s="5">
        <v>7.12</v>
      </c>
      <c r="BC3103" s="5">
        <v>0.1</v>
      </c>
      <c r="BE3103" s="5">
        <v>0.4</v>
      </c>
      <c r="BH3103" s="5">
        <v>5.33</v>
      </c>
      <c r="BO3103" s="5">
        <v>73</v>
      </c>
      <c r="BQ3103" s="5">
        <v>8.06</v>
      </c>
      <c r="BR3103" s="5">
        <v>7.72</v>
      </c>
      <c r="BX3103" s="5">
        <v>11.4</v>
      </c>
      <c r="BY3103" s="5">
        <v>10</v>
      </c>
    </row>
    <row r="3104" spans="1:77" x14ac:dyDescent="0.2">
      <c r="A3104" s="2" t="s">
        <v>335</v>
      </c>
      <c r="B3104" s="3">
        <v>38475</v>
      </c>
      <c r="C3104" s="4">
        <v>32</v>
      </c>
      <c r="F3104" s="5">
        <v>1.98</v>
      </c>
      <c r="G3104" s="5">
        <v>2.0099999999999998</v>
      </c>
      <c r="H3104" s="5">
        <v>0.01</v>
      </c>
      <c r="J3104" s="5">
        <v>0.2</v>
      </c>
      <c r="M3104" s="5">
        <v>0.98</v>
      </c>
      <c r="N3104" s="5">
        <v>0.7</v>
      </c>
      <c r="O3104" s="5">
        <v>22</v>
      </c>
      <c r="Q3104" s="5">
        <v>1.42</v>
      </c>
      <c r="S3104" s="5">
        <v>36.4</v>
      </c>
      <c r="T3104" s="5">
        <v>95</v>
      </c>
      <c r="U3104" s="5">
        <v>0.4</v>
      </c>
      <c r="V3104" s="5">
        <v>9.4</v>
      </c>
      <c r="W3104" s="5">
        <v>0.06</v>
      </c>
      <c r="AB3104" s="5">
        <v>0.94</v>
      </c>
      <c r="AE3104" s="5">
        <v>19.3</v>
      </c>
      <c r="AI3104" s="5">
        <v>1.8</v>
      </c>
      <c r="AJ3104" s="5">
        <v>62.7</v>
      </c>
      <c r="AN3104" s="5">
        <v>8.2899999999999991</v>
      </c>
      <c r="AO3104" s="5">
        <v>1.55</v>
      </c>
      <c r="AT3104" s="5">
        <v>44.1</v>
      </c>
      <c r="AU3104" s="5">
        <v>8.1</v>
      </c>
      <c r="AV3104" s="5">
        <v>103.67</v>
      </c>
      <c r="AW3104" s="5">
        <v>4.5982999999999996E-3</v>
      </c>
      <c r="AX3104" s="5">
        <v>0.02</v>
      </c>
      <c r="AZ3104" s="5">
        <v>0.01</v>
      </c>
      <c r="BA3104" s="5">
        <v>4.74</v>
      </c>
      <c r="BC3104" s="5">
        <v>1.9E-3</v>
      </c>
      <c r="BE3104" s="5">
        <v>4.9000000000000004</v>
      </c>
      <c r="BH3104" s="5">
        <v>0.1</v>
      </c>
      <c r="BO3104" s="5">
        <v>30.6</v>
      </c>
      <c r="BX3104" s="5">
        <v>7.9</v>
      </c>
      <c r="BY3104" s="5">
        <v>175</v>
      </c>
    </row>
    <row r="3105" spans="1:77" x14ac:dyDescent="0.2">
      <c r="A3105" s="2" t="s">
        <v>335</v>
      </c>
      <c r="B3105" s="3">
        <v>38673</v>
      </c>
      <c r="C3105" s="4">
        <v>32</v>
      </c>
      <c r="F3105" s="5">
        <v>0.88</v>
      </c>
      <c r="G3105" s="5">
        <v>0.84</v>
      </c>
      <c r="H3105" s="5">
        <v>0.11</v>
      </c>
      <c r="J3105" s="5">
        <v>0.8</v>
      </c>
      <c r="M3105" s="5">
        <v>1.07</v>
      </c>
      <c r="N3105" s="5">
        <v>1.3</v>
      </c>
      <c r="O3105" s="5">
        <v>10</v>
      </c>
      <c r="Q3105" s="5">
        <v>2.1</v>
      </c>
      <c r="S3105" s="5">
        <v>29.9</v>
      </c>
      <c r="T3105" s="5">
        <v>27</v>
      </c>
      <c r="U3105" s="5">
        <v>0.6</v>
      </c>
      <c r="V3105" s="5">
        <v>6.2</v>
      </c>
      <c r="W3105" s="5">
        <v>2.8</v>
      </c>
      <c r="AB3105" s="5">
        <v>1.87</v>
      </c>
      <c r="AE3105" s="5">
        <v>14.4</v>
      </c>
      <c r="AI3105" s="5">
        <v>7.2</v>
      </c>
      <c r="AJ3105" s="5">
        <v>34.299999999999997</v>
      </c>
      <c r="AN3105" s="5">
        <v>6.06</v>
      </c>
      <c r="AO3105" s="5">
        <v>0.09</v>
      </c>
      <c r="AT3105" s="5">
        <v>7.83</v>
      </c>
      <c r="AU3105" s="5">
        <v>43</v>
      </c>
      <c r="AV3105" s="5">
        <v>36.479999999999997</v>
      </c>
      <c r="AW3105" s="5">
        <v>6.1999999999999998E-3</v>
      </c>
      <c r="AX3105" s="5">
        <v>0.01</v>
      </c>
      <c r="AZ3105" s="5">
        <v>8.3999999999999995E-3</v>
      </c>
      <c r="BA3105" s="5">
        <v>4.8099999999999996</v>
      </c>
      <c r="BC3105" s="5">
        <v>2.3999999999999998E-3</v>
      </c>
      <c r="BE3105" s="5">
        <v>2.2000000000000002</v>
      </c>
      <c r="BH3105" s="5">
        <v>0.09</v>
      </c>
      <c r="BO3105" s="5">
        <v>69.2</v>
      </c>
      <c r="BX3105" s="5">
        <v>11.4</v>
      </c>
      <c r="BY3105" s="5">
        <v>110</v>
      </c>
    </row>
    <row r="3106" spans="1:77" x14ac:dyDescent="0.2">
      <c r="A3106" s="2" t="s">
        <v>335</v>
      </c>
      <c r="B3106" s="3">
        <v>36657</v>
      </c>
      <c r="C3106" s="4">
        <v>23</v>
      </c>
      <c r="F3106" s="5">
        <v>1.4</v>
      </c>
      <c r="G3106" s="5">
        <v>1.3</v>
      </c>
      <c r="H3106" s="5">
        <v>0.03</v>
      </c>
      <c r="M3106" s="5">
        <v>1.46</v>
      </c>
      <c r="S3106" s="5">
        <v>22</v>
      </c>
      <c r="T3106" s="5">
        <v>21</v>
      </c>
      <c r="V3106" s="5">
        <v>5.5</v>
      </c>
      <c r="W3106" s="5">
        <v>3.22</v>
      </c>
      <c r="AB3106" s="5">
        <v>1.7</v>
      </c>
      <c r="AE3106" s="5">
        <v>14</v>
      </c>
      <c r="AJ3106" s="5">
        <v>22.1</v>
      </c>
      <c r="AN3106" s="5">
        <v>3.3</v>
      </c>
      <c r="AO3106" s="5">
        <v>0.01</v>
      </c>
      <c r="AT3106" s="5">
        <v>8.6</v>
      </c>
      <c r="AV3106" s="5">
        <v>57.14</v>
      </c>
      <c r="AW3106" s="5">
        <v>4.9267499999999997E-3</v>
      </c>
      <c r="AX3106" s="5">
        <v>0.01</v>
      </c>
      <c r="AZ3106" s="5">
        <v>5.0000000000000001E-3</v>
      </c>
      <c r="BA3106" s="5">
        <v>4.6500000000000004</v>
      </c>
      <c r="BE3106" s="5">
        <v>2.5</v>
      </c>
      <c r="BH3106" s="5">
        <v>0.09</v>
      </c>
      <c r="BO3106" s="5">
        <v>48.1</v>
      </c>
      <c r="BX3106" s="5">
        <v>9</v>
      </c>
    </row>
    <row r="3107" spans="1:77" x14ac:dyDescent="0.2">
      <c r="A3107" s="2" t="s">
        <v>335</v>
      </c>
      <c r="B3107" s="3">
        <v>35906</v>
      </c>
      <c r="C3107" s="4">
        <v>23</v>
      </c>
      <c r="F3107" s="5">
        <v>0.04</v>
      </c>
      <c r="G3107" s="5">
        <v>0.03</v>
      </c>
      <c r="H3107" s="5">
        <v>0.02</v>
      </c>
      <c r="S3107" s="5">
        <v>82</v>
      </c>
      <c r="T3107" s="5">
        <v>20</v>
      </c>
      <c r="V3107" s="5">
        <v>1</v>
      </c>
      <c r="W3107" s="5">
        <v>0.69</v>
      </c>
      <c r="AB3107" s="5">
        <v>5.73</v>
      </c>
      <c r="AE3107" s="5">
        <v>2.6</v>
      </c>
      <c r="AJ3107" s="5">
        <v>50.3</v>
      </c>
      <c r="AN3107" s="5">
        <v>11</v>
      </c>
      <c r="AO3107" s="5">
        <v>0.21</v>
      </c>
      <c r="AT3107" s="5">
        <v>12</v>
      </c>
      <c r="AV3107" s="5">
        <v>7.08</v>
      </c>
      <c r="AW3107" s="5">
        <v>3.284E-3</v>
      </c>
      <c r="AX3107" s="5">
        <v>0.22</v>
      </c>
      <c r="AZ3107" s="5">
        <v>0.06</v>
      </c>
      <c r="BA3107" s="5">
        <v>6.73</v>
      </c>
      <c r="BE3107" s="5">
        <v>1.1000000000000001</v>
      </c>
      <c r="BH3107" s="5">
        <v>3.01</v>
      </c>
      <c r="BI3107" s="5">
        <v>0.59</v>
      </c>
      <c r="BO3107" s="5">
        <v>61.7</v>
      </c>
      <c r="BX3107" s="5">
        <v>8.8000000000000007</v>
      </c>
    </row>
    <row r="3108" spans="1:77" x14ac:dyDescent="0.2">
      <c r="A3108" s="2" t="s">
        <v>335</v>
      </c>
      <c r="B3108" s="3">
        <v>38853</v>
      </c>
      <c r="C3108" s="4">
        <v>31</v>
      </c>
      <c r="F3108" s="5">
        <v>0.15</v>
      </c>
      <c r="H3108" s="5">
        <v>0.21</v>
      </c>
      <c r="J3108" s="5">
        <v>5</v>
      </c>
      <c r="M3108" s="5">
        <v>1.97</v>
      </c>
      <c r="N3108" s="5">
        <v>2.5</v>
      </c>
      <c r="Q3108" s="5">
        <v>0.5</v>
      </c>
      <c r="S3108" s="5">
        <v>81.66</v>
      </c>
      <c r="T3108" s="5">
        <v>43</v>
      </c>
      <c r="U3108" s="5">
        <v>5</v>
      </c>
      <c r="V3108" s="5">
        <v>17.2</v>
      </c>
      <c r="W3108" s="5">
        <v>5.44</v>
      </c>
      <c r="AD3108" s="5">
        <v>0.26</v>
      </c>
      <c r="AE3108" s="5">
        <v>14.26</v>
      </c>
      <c r="AI3108" s="5">
        <v>10</v>
      </c>
      <c r="AJ3108" s="5">
        <v>59</v>
      </c>
      <c r="AN3108" s="5">
        <v>4.7699999999999996</v>
      </c>
      <c r="AO3108" s="5">
        <v>0.38</v>
      </c>
      <c r="AT3108" s="5">
        <v>17.8</v>
      </c>
      <c r="AU3108" s="5">
        <v>2</v>
      </c>
      <c r="AV3108" s="5">
        <v>1.1499999999999999</v>
      </c>
      <c r="AW3108" s="5">
        <v>0.02</v>
      </c>
      <c r="AX3108" s="5">
        <v>0.3</v>
      </c>
      <c r="BA3108" s="5">
        <v>6.7</v>
      </c>
      <c r="BC3108" s="5">
        <v>0.1</v>
      </c>
      <c r="BE3108" s="5">
        <v>0.1</v>
      </c>
      <c r="BH3108" s="5">
        <v>3.08</v>
      </c>
      <c r="BO3108" s="5">
        <v>72</v>
      </c>
      <c r="BQ3108" s="5">
        <v>5.81</v>
      </c>
      <c r="BR3108" s="5">
        <v>5.83</v>
      </c>
      <c r="BX3108" s="5">
        <v>7.8</v>
      </c>
      <c r="BY3108" s="5">
        <v>10</v>
      </c>
    </row>
    <row r="3109" spans="1:77" x14ac:dyDescent="0.2">
      <c r="A3109" s="2" t="s">
        <v>335</v>
      </c>
      <c r="B3109" s="3">
        <v>38684</v>
      </c>
      <c r="C3109" s="4">
        <v>33</v>
      </c>
      <c r="F3109" s="5">
        <v>0.77</v>
      </c>
      <c r="H3109" s="5">
        <v>0.26</v>
      </c>
      <c r="J3109" s="5">
        <v>1</v>
      </c>
      <c r="M3109" s="5">
        <v>0.4</v>
      </c>
      <c r="N3109" s="5">
        <v>2</v>
      </c>
      <c r="Q3109" s="5">
        <v>0.5</v>
      </c>
      <c r="S3109" s="5">
        <v>89.8</v>
      </c>
      <c r="T3109" s="5">
        <v>39</v>
      </c>
      <c r="U3109" s="5">
        <v>4</v>
      </c>
      <c r="V3109" s="5">
        <v>18</v>
      </c>
      <c r="W3109" s="5">
        <v>6.12</v>
      </c>
      <c r="AB3109" s="5">
        <v>2.02</v>
      </c>
      <c r="AD3109" s="5">
        <v>1.4</v>
      </c>
      <c r="AE3109" s="5">
        <v>10.4</v>
      </c>
      <c r="AI3109" s="5">
        <v>1</v>
      </c>
      <c r="AJ3109" s="5">
        <v>59.3</v>
      </c>
      <c r="AN3109" s="5">
        <v>5.0999999999999996</v>
      </c>
      <c r="AO3109" s="5">
        <v>0.43</v>
      </c>
      <c r="AT3109" s="5">
        <v>16.7</v>
      </c>
      <c r="AU3109" s="5">
        <v>1</v>
      </c>
      <c r="AV3109" s="5">
        <v>0.88</v>
      </c>
      <c r="AW3109" s="5">
        <v>0.06</v>
      </c>
      <c r="AX3109" s="5">
        <v>0.3</v>
      </c>
      <c r="BA3109" s="5">
        <v>6.6</v>
      </c>
      <c r="BC3109" s="5">
        <v>0.1</v>
      </c>
      <c r="BE3109" s="5">
        <v>0.9</v>
      </c>
      <c r="BH3109" s="5">
        <v>3.5</v>
      </c>
      <c r="BI3109" s="5">
        <v>0.1</v>
      </c>
      <c r="BO3109" s="5">
        <v>69</v>
      </c>
      <c r="BQ3109" s="5">
        <v>-6.06</v>
      </c>
      <c r="BR3109" s="5">
        <v>6.14</v>
      </c>
      <c r="BX3109" s="5">
        <v>10.5</v>
      </c>
      <c r="BY3109" s="5">
        <v>5</v>
      </c>
    </row>
    <row r="3110" spans="1:77" x14ac:dyDescent="0.2">
      <c r="A3110" s="2" t="s">
        <v>335</v>
      </c>
      <c r="B3110" s="3">
        <v>42192</v>
      </c>
      <c r="C3110" s="4">
        <v>24</v>
      </c>
      <c r="G3110" s="5">
        <v>0.56999999999999995</v>
      </c>
      <c r="H3110" s="5">
        <v>0.05</v>
      </c>
      <c r="M3110" s="5">
        <v>1.2</v>
      </c>
      <c r="S3110" s="5">
        <v>19</v>
      </c>
      <c r="T3110" s="5">
        <v>18</v>
      </c>
      <c r="V3110" s="5">
        <v>8.1</v>
      </c>
      <c r="W3110" s="5">
        <v>2.77</v>
      </c>
      <c r="AB3110" s="5">
        <v>1.85</v>
      </c>
      <c r="AD3110" s="5">
        <v>5.35</v>
      </c>
      <c r="AE3110" s="5">
        <v>13.8</v>
      </c>
      <c r="AJ3110" s="5">
        <v>27.1</v>
      </c>
      <c r="AN3110" s="5">
        <v>6.74</v>
      </c>
      <c r="AO3110" s="5">
        <v>0.02</v>
      </c>
      <c r="AT3110" s="5">
        <v>6.99</v>
      </c>
      <c r="AV3110" s="5">
        <v>26.87</v>
      </c>
      <c r="AW3110" s="5">
        <v>4.5999999999999999E-3</v>
      </c>
      <c r="AX3110" s="5">
        <v>0.01</v>
      </c>
      <c r="BA3110" s="5">
        <v>5.0999999999999996</v>
      </c>
      <c r="BF3110" s="5">
        <v>5.61</v>
      </c>
      <c r="BH3110" s="5">
        <v>0.14000000000000001</v>
      </c>
      <c r="BO3110" s="5">
        <v>56.6</v>
      </c>
      <c r="BQ3110" s="5">
        <v>2.2599999999999998</v>
      </c>
      <c r="BR3110" s="5">
        <v>2.38</v>
      </c>
      <c r="BX3110" s="5">
        <v>11</v>
      </c>
    </row>
    <row r="3111" spans="1:77" x14ac:dyDescent="0.2">
      <c r="A3111" s="2" t="s">
        <v>335</v>
      </c>
      <c r="B3111" s="3">
        <v>41779</v>
      </c>
      <c r="C3111" s="4">
        <v>33</v>
      </c>
      <c r="G3111" s="5">
        <v>0.64</v>
      </c>
      <c r="H3111" s="5">
        <v>0.01</v>
      </c>
      <c r="J3111" s="5">
        <v>0.2</v>
      </c>
      <c r="M3111" s="5">
        <v>0.78</v>
      </c>
      <c r="N3111" s="5">
        <v>0.6</v>
      </c>
      <c r="Q3111" s="5">
        <v>0.46</v>
      </c>
      <c r="S3111" s="5">
        <v>28.3</v>
      </c>
      <c r="T3111" s="5">
        <v>30</v>
      </c>
      <c r="U3111" s="5">
        <v>0.5</v>
      </c>
      <c r="V3111" s="5">
        <v>7.5</v>
      </c>
      <c r="W3111" s="5">
        <v>0.9</v>
      </c>
      <c r="AB3111" s="5">
        <v>1.6</v>
      </c>
      <c r="AD3111" s="5">
        <v>1.46</v>
      </c>
      <c r="AE3111" s="5">
        <v>16.2</v>
      </c>
      <c r="AI3111" s="5">
        <v>5.6</v>
      </c>
      <c r="AJ3111" s="5">
        <v>38.700000000000003</v>
      </c>
      <c r="AN3111" s="5">
        <v>10.8</v>
      </c>
      <c r="AO3111" s="5">
        <v>0.01</v>
      </c>
      <c r="AT3111" s="5">
        <v>7.4</v>
      </c>
      <c r="AU3111" s="5">
        <v>10</v>
      </c>
      <c r="AV3111" s="5">
        <v>87.65</v>
      </c>
      <c r="AW3111" s="5">
        <v>4.5999999999999999E-3</v>
      </c>
      <c r="AX3111" s="5">
        <v>0.01</v>
      </c>
      <c r="AY3111" s="5">
        <v>0.02</v>
      </c>
      <c r="BA3111" s="5">
        <v>5.28</v>
      </c>
      <c r="BC3111" s="5">
        <v>2.3999999999999998E-3</v>
      </c>
      <c r="BF3111" s="5">
        <v>3.52</v>
      </c>
      <c r="BH3111" s="5">
        <v>0.14000000000000001</v>
      </c>
      <c r="BO3111" s="5">
        <v>38.9</v>
      </c>
      <c r="BQ3111" s="5">
        <v>3.21</v>
      </c>
      <c r="BR3111" s="5">
        <v>3.16</v>
      </c>
      <c r="BX3111" s="5">
        <v>9.6999999999999993</v>
      </c>
      <c r="BY3111" s="5">
        <v>29</v>
      </c>
    </row>
    <row r="3112" spans="1:77" x14ac:dyDescent="0.2">
      <c r="A3112" s="2" t="s">
        <v>335</v>
      </c>
      <c r="B3112" s="3">
        <v>41478</v>
      </c>
      <c r="C3112" s="4">
        <v>28</v>
      </c>
      <c r="G3112" s="5">
        <v>0.56999999999999995</v>
      </c>
      <c r="H3112" s="5">
        <v>0.03</v>
      </c>
      <c r="M3112" s="5">
        <v>0.83</v>
      </c>
      <c r="Q3112" s="5">
        <v>0.59</v>
      </c>
      <c r="S3112" s="5">
        <v>22.2</v>
      </c>
      <c r="T3112" s="5">
        <v>16</v>
      </c>
      <c r="V3112" s="5">
        <v>8.3000000000000007</v>
      </c>
      <c r="W3112" s="5">
        <v>1.35</v>
      </c>
      <c r="AB3112" s="5">
        <v>1.85</v>
      </c>
      <c r="AD3112" s="5">
        <v>7.62</v>
      </c>
      <c r="AE3112" s="5">
        <v>14</v>
      </c>
      <c r="AJ3112" s="5">
        <v>29.6</v>
      </c>
      <c r="AN3112" s="5">
        <v>7.31</v>
      </c>
      <c r="AO3112" s="5">
        <v>0.01</v>
      </c>
      <c r="AT3112" s="5">
        <v>7.91</v>
      </c>
      <c r="AU3112" s="5">
        <v>13</v>
      </c>
      <c r="AV3112" s="5">
        <v>52.23</v>
      </c>
      <c r="AW3112" s="5">
        <v>5.9100000000000003E-3</v>
      </c>
      <c r="AX3112" s="5">
        <v>0.01</v>
      </c>
      <c r="AY3112" s="5">
        <v>0.02</v>
      </c>
      <c r="BA3112" s="5">
        <v>4.76</v>
      </c>
      <c r="BF3112" s="5">
        <v>2.77</v>
      </c>
      <c r="BH3112" s="5">
        <v>0.15</v>
      </c>
      <c r="BO3112" s="5">
        <v>44.9</v>
      </c>
      <c r="BQ3112" s="5">
        <v>2.38</v>
      </c>
      <c r="BR3112" s="5">
        <v>2.57</v>
      </c>
      <c r="BX3112" s="5">
        <v>11.2</v>
      </c>
      <c r="BY3112" s="5">
        <v>54</v>
      </c>
    </row>
    <row r="3113" spans="1:77" x14ac:dyDescent="0.2">
      <c r="A3113" s="2" t="s">
        <v>335</v>
      </c>
      <c r="B3113" s="3">
        <v>41171</v>
      </c>
      <c r="C3113" s="4">
        <v>31</v>
      </c>
      <c r="G3113" s="5">
        <v>0.35</v>
      </c>
      <c r="H3113" s="5">
        <v>0.03</v>
      </c>
      <c r="M3113" s="5">
        <v>1.0900000000000001</v>
      </c>
      <c r="Q3113" s="5">
        <v>0.61</v>
      </c>
      <c r="S3113" s="5">
        <v>20.3</v>
      </c>
      <c r="T3113" s="5">
        <v>21</v>
      </c>
      <c r="V3113" s="5">
        <v>7.5</v>
      </c>
      <c r="W3113" s="5">
        <v>1.61</v>
      </c>
      <c r="AB3113" s="5">
        <v>1.99</v>
      </c>
      <c r="AD3113" s="5">
        <v>2.0699999999999998</v>
      </c>
      <c r="AE3113" s="5">
        <v>12.8</v>
      </c>
      <c r="AJ3113" s="5">
        <v>28.3</v>
      </c>
      <c r="AN3113" s="5">
        <v>6.47</v>
      </c>
      <c r="AO3113" s="5">
        <v>0.01</v>
      </c>
      <c r="AT3113" s="5">
        <v>8.44</v>
      </c>
      <c r="AU3113" s="5">
        <v>13</v>
      </c>
      <c r="AV3113" s="5">
        <v>47.36</v>
      </c>
      <c r="AW3113" s="5">
        <v>4.5999999999999999E-3</v>
      </c>
      <c r="AX3113" s="5">
        <v>0.01</v>
      </c>
      <c r="AY3113" s="5">
        <v>0.04</v>
      </c>
      <c r="BA3113" s="5">
        <v>4.95</v>
      </c>
      <c r="BF3113" s="5">
        <v>1.32</v>
      </c>
      <c r="BH3113" s="5">
        <v>0.12</v>
      </c>
      <c r="BO3113" s="5">
        <v>45.7</v>
      </c>
      <c r="BQ3113" s="5">
        <v>2.4300000000000002</v>
      </c>
      <c r="BR3113" s="5">
        <v>2.38</v>
      </c>
      <c r="BS3113" s="5">
        <v>0.25</v>
      </c>
      <c r="BT3113" s="5">
        <v>8.6999999999999993</v>
      </c>
      <c r="BV3113" s="5">
        <v>0.56999999999999995</v>
      </c>
      <c r="BX3113" s="5">
        <v>12.6</v>
      </c>
      <c r="BY3113" s="5">
        <v>52</v>
      </c>
    </row>
    <row r="3114" spans="1:77" x14ac:dyDescent="0.2">
      <c r="A3114" s="2" t="s">
        <v>335</v>
      </c>
      <c r="B3114" s="3">
        <v>40717</v>
      </c>
      <c r="C3114" s="4">
        <v>35</v>
      </c>
      <c r="G3114" s="5">
        <v>0.53</v>
      </c>
      <c r="H3114" s="5">
        <v>0.02</v>
      </c>
      <c r="J3114" s="5">
        <v>0.6</v>
      </c>
      <c r="M3114" s="5">
        <v>0.74</v>
      </c>
      <c r="N3114" s="5">
        <v>0.8</v>
      </c>
      <c r="Q3114" s="5">
        <v>0.57999999999999996</v>
      </c>
      <c r="S3114" s="5">
        <v>16.899999999999999</v>
      </c>
      <c r="T3114" s="5">
        <v>16</v>
      </c>
      <c r="U3114" s="5">
        <v>1</v>
      </c>
      <c r="V3114" s="5">
        <v>9</v>
      </c>
      <c r="W3114" s="5">
        <v>1.23</v>
      </c>
      <c r="AB3114" s="5">
        <v>1.94</v>
      </c>
      <c r="AD3114" s="5">
        <v>0.83</v>
      </c>
      <c r="AE3114" s="5">
        <v>9.85</v>
      </c>
      <c r="AI3114" s="5">
        <v>0.8</v>
      </c>
      <c r="AJ3114" s="5">
        <v>22.9</v>
      </c>
      <c r="AN3114" s="5">
        <v>4.93</v>
      </c>
      <c r="AO3114" s="5">
        <v>0.01</v>
      </c>
      <c r="AS3114" s="5">
        <v>0.35</v>
      </c>
      <c r="AT3114" s="5">
        <v>7.82</v>
      </c>
      <c r="AU3114" s="5">
        <v>10</v>
      </c>
      <c r="AV3114" s="5">
        <v>35.590000000000003</v>
      </c>
      <c r="AW3114" s="5">
        <v>5.2599999999999999E-3</v>
      </c>
      <c r="AX3114" s="5">
        <v>0.01</v>
      </c>
      <c r="BA3114" s="5">
        <v>5.18</v>
      </c>
      <c r="BC3114" s="5">
        <v>3.0999999999999999E-3</v>
      </c>
      <c r="BF3114" s="5">
        <v>3.08</v>
      </c>
      <c r="BH3114" s="5">
        <v>0.15</v>
      </c>
      <c r="BO3114" s="5">
        <v>39.200000000000003</v>
      </c>
      <c r="BQ3114" s="5">
        <v>1.99</v>
      </c>
      <c r="BR3114" s="5">
        <v>1.98</v>
      </c>
      <c r="BT3114" s="5">
        <v>6.3</v>
      </c>
      <c r="BW3114" s="5">
        <v>0.5</v>
      </c>
      <c r="BX3114" s="5">
        <v>9.8000000000000007</v>
      </c>
      <c r="BY3114" s="5">
        <v>42</v>
      </c>
    </row>
    <row r="3115" spans="1:77" x14ac:dyDescent="0.2">
      <c r="A3115" s="2" t="s">
        <v>335</v>
      </c>
      <c r="B3115" s="3">
        <v>40344</v>
      </c>
      <c r="C3115" s="4">
        <v>28</v>
      </c>
      <c r="G3115" s="5">
        <v>0.76</v>
      </c>
      <c r="H3115" s="5">
        <v>0.02</v>
      </c>
      <c r="M3115" s="5">
        <v>0.69</v>
      </c>
      <c r="Q3115" s="5">
        <v>0.23</v>
      </c>
      <c r="S3115" s="5">
        <v>15.8</v>
      </c>
      <c r="T3115" s="5">
        <v>18</v>
      </c>
      <c r="V3115" s="5">
        <v>7.8</v>
      </c>
      <c r="W3115" s="5">
        <v>1.07</v>
      </c>
      <c r="AB3115" s="5">
        <v>1.75</v>
      </c>
      <c r="AD3115" s="5">
        <v>9.0500000000000007</v>
      </c>
      <c r="AE3115" s="5">
        <v>9.82</v>
      </c>
      <c r="AJ3115" s="5">
        <v>23.5</v>
      </c>
      <c r="AN3115" s="5">
        <v>4.6500000000000004</v>
      </c>
      <c r="AO3115" s="5">
        <v>0.01</v>
      </c>
      <c r="AT3115" s="5">
        <v>7.76</v>
      </c>
      <c r="AU3115" s="5">
        <v>14</v>
      </c>
      <c r="AV3115" s="5">
        <v>32.090000000000003</v>
      </c>
      <c r="AW3115" s="5">
        <v>3.9399999999999999E-3</v>
      </c>
      <c r="AX3115" s="5">
        <v>0.01</v>
      </c>
      <c r="BA3115" s="5">
        <v>4.96</v>
      </c>
      <c r="BE3115" s="5">
        <v>2.9</v>
      </c>
      <c r="BF3115" s="5">
        <v>3.06</v>
      </c>
      <c r="BH3115" s="5">
        <v>0.12</v>
      </c>
      <c r="BO3115" s="5">
        <v>45.4</v>
      </c>
      <c r="BQ3115" s="5">
        <v>2.09</v>
      </c>
      <c r="BR3115" s="5">
        <v>1.91</v>
      </c>
      <c r="BX3115" s="5">
        <v>9.5</v>
      </c>
      <c r="BY3115" s="5">
        <v>41</v>
      </c>
    </row>
    <row r="3116" spans="1:77" x14ac:dyDescent="0.2">
      <c r="A3116" s="2" t="s">
        <v>335</v>
      </c>
      <c r="B3116" s="3">
        <v>40147</v>
      </c>
      <c r="C3116" s="4">
        <v>24</v>
      </c>
      <c r="G3116" s="5">
        <v>0.2</v>
      </c>
      <c r="H3116" s="5">
        <v>0.25</v>
      </c>
      <c r="M3116" s="5">
        <v>0.82</v>
      </c>
      <c r="S3116" s="5">
        <v>67.8</v>
      </c>
      <c r="T3116" s="5">
        <v>31</v>
      </c>
      <c r="U3116" s="5">
        <v>1.3</v>
      </c>
      <c r="V3116" s="5">
        <v>25</v>
      </c>
      <c r="W3116" s="5">
        <v>3.94</v>
      </c>
      <c r="AB3116" s="5">
        <v>1.72</v>
      </c>
      <c r="AD3116" s="5">
        <v>3.54</v>
      </c>
      <c r="AE3116" s="5">
        <v>11.3</v>
      </c>
      <c r="AJ3116" s="5">
        <v>48.6</v>
      </c>
      <c r="AN3116" s="5">
        <v>4.67</v>
      </c>
      <c r="AO3116" s="5">
        <v>0.31</v>
      </c>
      <c r="AT3116" s="5">
        <v>15.2</v>
      </c>
      <c r="AV3116" s="5">
        <v>0.22</v>
      </c>
      <c r="AW3116" s="5">
        <v>0.02</v>
      </c>
      <c r="AX3116" s="5">
        <v>0.4</v>
      </c>
      <c r="BA3116" s="5">
        <v>6.62</v>
      </c>
      <c r="BE3116" s="5">
        <v>0.2</v>
      </c>
      <c r="BF3116" s="5">
        <v>0.25</v>
      </c>
      <c r="BH3116" s="5">
        <v>3.17</v>
      </c>
      <c r="BO3116" s="5">
        <v>52.8</v>
      </c>
      <c r="BX3116" s="5">
        <v>10.5</v>
      </c>
    </row>
    <row r="3117" spans="1:77" x14ac:dyDescent="0.2">
      <c r="A3117" s="2" t="s">
        <v>335</v>
      </c>
      <c r="B3117" s="3">
        <v>36094</v>
      </c>
      <c r="C3117" s="4">
        <v>23</v>
      </c>
      <c r="F3117" s="5">
        <v>0.09</v>
      </c>
      <c r="G3117" s="5">
        <v>0.06</v>
      </c>
      <c r="H3117" s="5">
        <v>0.02</v>
      </c>
      <c r="S3117" s="5">
        <v>81</v>
      </c>
      <c r="T3117" s="5">
        <v>26</v>
      </c>
      <c r="V3117" s="5">
        <v>2.1</v>
      </c>
      <c r="W3117" s="5">
        <v>0.15</v>
      </c>
      <c r="AB3117" s="5">
        <v>5.88</v>
      </c>
      <c r="AE3117" s="5">
        <v>1.6</v>
      </c>
      <c r="AJ3117" s="5">
        <v>55.2</v>
      </c>
      <c r="AN3117" s="5">
        <v>7.9</v>
      </c>
      <c r="AO3117" s="5">
        <v>0.15</v>
      </c>
      <c r="AT3117" s="5">
        <v>13</v>
      </c>
      <c r="AV3117" s="5">
        <v>9.3699999999999992</v>
      </c>
      <c r="AW3117" s="5">
        <v>0.03</v>
      </c>
      <c r="AX3117" s="5">
        <v>0.17</v>
      </c>
      <c r="AZ3117" s="5">
        <v>7.0000000000000007E-2</v>
      </c>
      <c r="BA3117" s="5">
        <v>6.84</v>
      </c>
      <c r="BE3117" s="5">
        <v>1.1000000000000001</v>
      </c>
      <c r="BH3117" s="5">
        <v>3.41</v>
      </c>
      <c r="BI3117" s="5">
        <v>0.7</v>
      </c>
      <c r="BO3117" s="5">
        <v>68.400000000000006</v>
      </c>
      <c r="BX3117" s="5">
        <v>10.1</v>
      </c>
    </row>
    <row r="3118" spans="1:77" x14ac:dyDescent="0.2">
      <c r="A3118" s="2" t="s">
        <v>335</v>
      </c>
      <c r="B3118" s="3">
        <v>40556</v>
      </c>
      <c r="C3118" s="4">
        <v>34</v>
      </c>
      <c r="G3118" s="5">
        <v>0.24</v>
      </c>
      <c r="H3118" s="5">
        <v>0.28000000000000003</v>
      </c>
      <c r="J3118" s="5">
        <v>1.3</v>
      </c>
      <c r="M3118" s="5">
        <v>0.67</v>
      </c>
      <c r="N3118" s="5">
        <v>0.2</v>
      </c>
      <c r="Q3118" s="5">
        <v>0.02</v>
      </c>
      <c r="S3118" s="5">
        <v>67.5</v>
      </c>
      <c r="T3118" s="5">
        <v>28</v>
      </c>
      <c r="U3118" s="5">
        <v>1.9</v>
      </c>
      <c r="V3118" s="5">
        <v>27</v>
      </c>
      <c r="W3118" s="5">
        <v>4.12</v>
      </c>
      <c r="AB3118" s="5">
        <v>1.83</v>
      </c>
      <c r="AD3118" s="5">
        <v>3.45</v>
      </c>
      <c r="AE3118" s="5">
        <v>11.1</v>
      </c>
      <c r="AI3118" s="5">
        <v>0.9</v>
      </c>
      <c r="AJ3118" s="5">
        <v>44.5</v>
      </c>
      <c r="AN3118" s="5">
        <v>4.4400000000000004</v>
      </c>
      <c r="AO3118" s="5">
        <v>0.32</v>
      </c>
      <c r="AS3118" s="5">
        <v>0.69</v>
      </c>
      <c r="AT3118" s="5">
        <v>13.4</v>
      </c>
      <c r="AU3118" s="5">
        <v>0.8</v>
      </c>
      <c r="AV3118" s="5">
        <v>0.22</v>
      </c>
      <c r="AW3118" s="5">
        <v>0.02</v>
      </c>
      <c r="AX3118" s="5">
        <v>0.39</v>
      </c>
      <c r="BA3118" s="5">
        <v>6.66</v>
      </c>
      <c r="BC3118" s="5">
        <v>1.1999999999999999E-3</v>
      </c>
      <c r="BF3118" s="5">
        <v>0.08</v>
      </c>
      <c r="BH3118" s="5">
        <v>2.98</v>
      </c>
      <c r="BO3118" s="5">
        <v>44.6</v>
      </c>
      <c r="BQ3118" s="5">
        <v>4.71</v>
      </c>
      <c r="BR3118" s="5">
        <v>4.88</v>
      </c>
      <c r="BW3118" s="5">
        <v>4.5999999999999996</v>
      </c>
      <c r="BX3118" s="5">
        <v>9.1999999999999993</v>
      </c>
      <c r="BY3118" s="5">
        <v>0.5</v>
      </c>
    </row>
    <row r="3119" spans="1:77" x14ac:dyDescent="0.2">
      <c r="A3119" s="2" t="s">
        <v>335</v>
      </c>
      <c r="B3119" s="3">
        <v>38484</v>
      </c>
      <c r="C3119" s="4">
        <v>32</v>
      </c>
      <c r="F3119" s="5">
        <v>0.68</v>
      </c>
      <c r="G3119" s="5">
        <v>0.65</v>
      </c>
      <c r="H3119" s="5">
        <v>0.06</v>
      </c>
      <c r="J3119" s="5">
        <v>0.3</v>
      </c>
      <c r="M3119" s="5">
        <v>0.54</v>
      </c>
      <c r="N3119" s="5">
        <v>1</v>
      </c>
      <c r="O3119" s="5">
        <v>22</v>
      </c>
      <c r="Q3119" s="5">
        <v>1.1000000000000001</v>
      </c>
      <c r="S3119" s="5">
        <v>23.9</v>
      </c>
      <c r="T3119" s="5">
        <v>20</v>
      </c>
      <c r="U3119" s="5">
        <v>0.4</v>
      </c>
      <c r="V3119" s="5">
        <v>6.7</v>
      </c>
      <c r="W3119" s="5">
        <v>1.1100000000000001</v>
      </c>
      <c r="AB3119" s="5">
        <v>1.69</v>
      </c>
      <c r="AE3119" s="5">
        <v>12.5</v>
      </c>
      <c r="AI3119" s="5">
        <v>7.8</v>
      </c>
      <c r="AJ3119" s="5">
        <v>27.7</v>
      </c>
      <c r="AN3119" s="5">
        <v>4.43</v>
      </c>
      <c r="AO3119" s="5">
        <v>0.02</v>
      </c>
      <c r="AT3119" s="5">
        <v>6.69</v>
      </c>
      <c r="AU3119" s="5">
        <v>19</v>
      </c>
      <c r="AV3119" s="5">
        <v>47.85</v>
      </c>
      <c r="AW3119" s="5">
        <v>0.03</v>
      </c>
      <c r="AX3119" s="5">
        <v>0.01</v>
      </c>
      <c r="AZ3119" s="5">
        <v>6.6E-3</v>
      </c>
      <c r="BA3119" s="5">
        <v>4.91</v>
      </c>
      <c r="BC3119" s="5">
        <v>4.7000000000000002E-3</v>
      </c>
      <c r="BE3119" s="5">
        <v>4.5</v>
      </c>
      <c r="BH3119" s="5">
        <v>0.1</v>
      </c>
      <c r="BO3119" s="5">
        <v>37.9</v>
      </c>
      <c r="BX3119" s="5">
        <v>8</v>
      </c>
      <c r="BY3119" s="5">
        <v>59</v>
      </c>
    </row>
    <row r="3120" spans="1:77" x14ac:dyDescent="0.2">
      <c r="A3120" s="2" t="s">
        <v>335</v>
      </c>
      <c r="B3120" s="3">
        <v>38257</v>
      </c>
      <c r="C3120" s="4">
        <v>32</v>
      </c>
      <c r="F3120" s="5">
        <v>0.95</v>
      </c>
      <c r="G3120" s="5">
        <v>0.82</v>
      </c>
      <c r="H3120" s="5">
        <v>0.09</v>
      </c>
      <c r="J3120" s="5">
        <v>0.4</v>
      </c>
      <c r="M3120" s="5">
        <v>0.68</v>
      </c>
      <c r="N3120" s="5">
        <v>7.2</v>
      </c>
      <c r="O3120" s="5">
        <v>10</v>
      </c>
      <c r="Q3120" s="5">
        <v>1.4</v>
      </c>
      <c r="S3120" s="5">
        <v>22.2</v>
      </c>
      <c r="T3120" s="5">
        <v>10</v>
      </c>
      <c r="U3120" s="5">
        <v>0.9</v>
      </c>
      <c r="V3120" s="5">
        <v>9.4</v>
      </c>
      <c r="W3120" s="5">
        <v>4.74</v>
      </c>
      <c r="AB3120" s="5">
        <v>1.61</v>
      </c>
      <c r="AE3120" s="5">
        <v>13.3</v>
      </c>
      <c r="AI3120" s="5">
        <v>8.1</v>
      </c>
      <c r="AJ3120" s="5">
        <v>29</v>
      </c>
      <c r="AN3120" s="5">
        <v>4.18</v>
      </c>
      <c r="AO3120" s="5">
        <v>0.04</v>
      </c>
      <c r="AT3120" s="5">
        <v>7.57</v>
      </c>
      <c r="AU3120" s="5">
        <v>37</v>
      </c>
      <c r="AV3120" s="5">
        <v>23.46</v>
      </c>
      <c r="AW3120" s="5">
        <v>9.8534999999999994E-3</v>
      </c>
      <c r="AX3120" s="5">
        <v>0.01</v>
      </c>
      <c r="AZ3120" s="5">
        <v>5.0000000000000001E-3</v>
      </c>
      <c r="BA3120" s="5">
        <v>4.5</v>
      </c>
      <c r="BC3120" s="5">
        <v>6.4999999999999997E-3</v>
      </c>
      <c r="BE3120" s="5">
        <v>2.7</v>
      </c>
      <c r="BH3120" s="5">
        <v>0.09</v>
      </c>
      <c r="BO3120" s="5">
        <v>76</v>
      </c>
      <c r="BX3120" s="5">
        <v>12.4</v>
      </c>
      <c r="BY3120" s="5">
        <v>130</v>
      </c>
    </row>
    <row r="3121" spans="1:77" x14ac:dyDescent="0.2">
      <c r="A3121" s="2" t="s">
        <v>335</v>
      </c>
      <c r="B3121" s="3">
        <v>38111</v>
      </c>
      <c r="C3121" s="4">
        <v>32</v>
      </c>
      <c r="F3121" s="5">
        <v>0.75</v>
      </c>
      <c r="G3121" s="5">
        <v>0.71</v>
      </c>
      <c r="H3121" s="5">
        <v>0.09</v>
      </c>
      <c r="J3121" s="5">
        <v>0.2</v>
      </c>
      <c r="M3121" s="5">
        <v>0.75</v>
      </c>
      <c r="N3121" s="5">
        <v>1.1000000000000001</v>
      </c>
      <c r="O3121" s="5">
        <v>10</v>
      </c>
      <c r="Q3121" s="5">
        <v>0.82</v>
      </c>
      <c r="S3121" s="5">
        <v>27.5</v>
      </c>
      <c r="T3121" s="5">
        <v>16</v>
      </c>
      <c r="U3121" s="5">
        <v>0.7</v>
      </c>
      <c r="V3121" s="5">
        <v>6.9</v>
      </c>
      <c r="W3121" s="5">
        <v>5.17</v>
      </c>
      <c r="AB3121" s="5">
        <v>1.75</v>
      </c>
      <c r="AE3121" s="5">
        <v>14.1</v>
      </c>
      <c r="AI3121" s="5">
        <v>8.8000000000000007</v>
      </c>
      <c r="AJ3121" s="5">
        <v>28.3</v>
      </c>
      <c r="AN3121" s="5">
        <v>4.95</v>
      </c>
      <c r="AO3121" s="5">
        <v>0.3</v>
      </c>
      <c r="AT3121" s="5">
        <v>8.76</v>
      </c>
      <c r="AU3121" s="5">
        <v>37</v>
      </c>
      <c r="AV3121" s="5">
        <v>46.39</v>
      </c>
      <c r="AW3121" s="5">
        <v>5.5836499999999999E-3</v>
      </c>
      <c r="AX3121" s="5">
        <v>0.01</v>
      </c>
      <c r="AZ3121" s="5">
        <v>5.0000000000000001E-3</v>
      </c>
      <c r="BA3121" s="5">
        <v>4.9400000000000004</v>
      </c>
      <c r="BC3121" s="5">
        <v>2.2000000000000001E-3</v>
      </c>
      <c r="BE3121" s="5">
        <v>3.13</v>
      </c>
      <c r="BH3121" s="5">
        <v>7.0000000000000007E-2</v>
      </c>
      <c r="BO3121" s="5">
        <v>61.2</v>
      </c>
      <c r="BX3121" s="5">
        <v>8.1999999999999993</v>
      </c>
      <c r="BY3121" s="5">
        <v>110</v>
      </c>
    </row>
    <row r="3122" spans="1:77" x14ac:dyDescent="0.2">
      <c r="A3122" s="2" t="s">
        <v>335</v>
      </c>
      <c r="B3122" s="3">
        <v>37938</v>
      </c>
      <c r="C3122" s="4">
        <v>32</v>
      </c>
      <c r="F3122" s="5">
        <v>1.06</v>
      </c>
      <c r="G3122" s="5">
        <v>1.06</v>
      </c>
      <c r="H3122" s="5">
        <v>0.1</v>
      </c>
      <c r="J3122" s="5">
        <v>0.5</v>
      </c>
      <c r="M3122" s="5">
        <v>1.2</v>
      </c>
      <c r="N3122" s="5">
        <v>0.9</v>
      </c>
      <c r="O3122" s="5">
        <v>11</v>
      </c>
      <c r="Q3122" s="5">
        <v>1.86</v>
      </c>
      <c r="S3122" s="5">
        <v>22.2</v>
      </c>
      <c r="T3122" s="5">
        <v>16</v>
      </c>
      <c r="U3122" s="5">
        <v>0.5</v>
      </c>
      <c r="V3122" s="5">
        <v>5.7</v>
      </c>
      <c r="W3122" s="5">
        <v>7.7</v>
      </c>
      <c r="AB3122" s="5">
        <v>2.64</v>
      </c>
      <c r="AE3122" s="5">
        <v>15.3</v>
      </c>
      <c r="AI3122" s="5">
        <v>7.1</v>
      </c>
      <c r="AJ3122" s="5">
        <v>30.7</v>
      </c>
      <c r="AN3122" s="5">
        <v>3.66</v>
      </c>
      <c r="AO3122" s="5">
        <v>0.03</v>
      </c>
      <c r="AT3122" s="5">
        <v>9.0399999999999991</v>
      </c>
      <c r="AU3122" s="5">
        <v>66</v>
      </c>
      <c r="AV3122" s="5">
        <v>22.44</v>
      </c>
      <c r="AW3122" s="5">
        <v>4.9267499999999997E-3</v>
      </c>
      <c r="AX3122" s="5">
        <v>0.01</v>
      </c>
      <c r="AZ3122" s="5">
        <v>5.0000000000000001E-3</v>
      </c>
      <c r="BA3122" s="5">
        <v>4.57</v>
      </c>
      <c r="BC3122" s="5">
        <v>2.5999999999999999E-3</v>
      </c>
      <c r="BE3122" s="5">
        <v>0.2</v>
      </c>
      <c r="BH3122" s="5">
        <v>7.0000000000000007E-2</v>
      </c>
      <c r="BO3122" s="5">
        <v>79.099999999999994</v>
      </c>
      <c r="BX3122" s="5">
        <v>11</v>
      </c>
      <c r="BY3122" s="5">
        <v>87</v>
      </c>
    </row>
    <row r="3123" spans="1:77" x14ac:dyDescent="0.2">
      <c r="A3123" s="2" t="s">
        <v>335</v>
      </c>
      <c r="B3123" s="3">
        <v>37707</v>
      </c>
      <c r="C3123" s="4">
        <v>32</v>
      </c>
      <c r="F3123" s="5">
        <v>1.04</v>
      </c>
      <c r="G3123" s="5">
        <v>1.04</v>
      </c>
      <c r="H3123" s="5">
        <v>0.09</v>
      </c>
      <c r="J3123" s="5">
        <v>0.3</v>
      </c>
      <c r="M3123" s="5">
        <v>1.23</v>
      </c>
      <c r="N3123" s="5">
        <v>0.6</v>
      </c>
      <c r="O3123" s="5">
        <v>10</v>
      </c>
      <c r="Q3123" s="5">
        <v>1.58</v>
      </c>
      <c r="S3123" s="5">
        <v>27</v>
      </c>
      <c r="T3123" s="5">
        <v>14</v>
      </c>
      <c r="U3123" s="5">
        <v>0.7</v>
      </c>
      <c r="V3123" s="5">
        <v>6.8</v>
      </c>
      <c r="W3123" s="5">
        <v>3.59</v>
      </c>
      <c r="AB3123" s="5">
        <v>1.81</v>
      </c>
      <c r="AE3123" s="5">
        <v>13.2</v>
      </c>
      <c r="AI3123" s="5">
        <v>4.5</v>
      </c>
      <c r="AJ3123" s="5">
        <v>31.6</v>
      </c>
      <c r="AN3123" s="5">
        <v>4.4800000000000004</v>
      </c>
      <c r="AO3123" s="5">
        <v>0.03</v>
      </c>
      <c r="AT3123" s="5">
        <v>8.26</v>
      </c>
      <c r="AU3123" s="5">
        <v>33</v>
      </c>
      <c r="AV3123" s="5">
        <v>36.65</v>
      </c>
      <c r="AW3123" s="5">
        <v>8.8699999999999994E-3</v>
      </c>
      <c r="AX3123" s="5">
        <v>0.01</v>
      </c>
      <c r="AZ3123" s="5">
        <v>7.1000000000000004E-3</v>
      </c>
      <c r="BA3123" s="5">
        <v>4.53</v>
      </c>
      <c r="BC3123" s="5">
        <v>3.8E-3</v>
      </c>
      <c r="BE3123" s="5">
        <v>2.8</v>
      </c>
      <c r="BH3123" s="5">
        <v>0.11</v>
      </c>
      <c r="BO3123" s="5">
        <v>81.3</v>
      </c>
      <c r="BX3123" s="5">
        <v>7.1</v>
      </c>
      <c r="BY3123" s="5">
        <v>0.9</v>
      </c>
    </row>
    <row r="3124" spans="1:77" x14ac:dyDescent="0.2">
      <c r="A3124" s="2" t="s">
        <v>335</v>
      </c>
      <c r="B3124" s="3">
        <v>37557</v>
      </c>
      <c r="C3124" s="4">
        <v>32</v>
      </c>
      <c r="F3124" s="5">
        <v>1.31</v>
      </c>
      <c r="G3124" s="5">
        <v>1.2</v>
      </c>
      <c r="H3124" s="5">
        <v>0.12</v>
      </c>
      <c r="J3124" s="5">
        <v>0.5</v>
      </c>
      <c r="M3124" s="5">
        <v>1.08</v>
      </c>
      <c r="N3124" s="5">
        <v>1.5</v>
      </c>
      <c r="O3124" s="5">
        <v>28</v>
      </c>
      <c r="Q3124" s="5">
        <v>2.5</v>
      </c>
      <c r="S3124" s="5">
        <v>28</v>
      </c>
      <c r="T3124" s="5">
        <v>15</v>
      </c>
      <c r="U3124" s="5">
        <v>0.6</v>
      </c>
      <c r="V3124" s="5">
        <v>8.1999999999999993</v>
      </c>
      <c r="W3124" s="5">
        <v>4.71</v>
      </c>
      <c r="AB3124" s="5">
        <v>1.91</v>
      </c>
      <c r="AE3124" s="5">
        <v>14.1</v>
      </c>
      <c r="AI3124" s="5">
        <v>8.3000000000000007</v>
      </c>
      <c r="AJ3124" s="5">
        <v>31.7</v>
      </c>
      <c r="AN3124" s="5">
        <v>4.6399999999999997</v>
      </c>
      <c r="AO3124" s="5">
        <v>0.04</v>
      </c>
      <c r="AT3124" s="5">
        <v>8.02</v>
      </c>
      <c r="AU3124" s="5">
        <v>46</v>
      </c>
      <c r="AV3124" s="5">
        <v>31.65</v>
      </c>
      <c r="AW3124" s="5">
        <v>0.01</v>
      </c>
      <c r="AX3124" s="5">
        <v>0.01</v>
      </c>
      <c r="AZ3124" s="5">
        <v>5.0000000000000001E-3</v>
      </c>
      <c r="BA3124" s="5">
        <v>4.82</v>
      </c>
      <c r="BC3124" s="5">
        <v>3.8E-3</v>
      </c>
      <c r="BE3124" s="5">
        <v>1.3</v>
      </c>
      <c r="BH3124" s="5">
        <v>0.09</v>
      </c>
      <c r="BO3124" s="5">
        <v>84.9</v>
      </c>
      <c r="BX3124" s="5">
        <v>12.2</v>
      </c>
      <c r="BY3124" s="5">
        <v>120</v>
      </c>
    </row>
    <row r="3125" spans="1:77" x14ac:dyDescent="0.2">
      <c r="A3125" s="2" t="s">
        <v>335</v>
      </c>
      <c r="B3125" s="3">
        <v>37375</v>
      </c>
      <c r="C3125" s="4">
        <v>32</v>
      </c>
      <c r="F3125" s="5">
        <v>1.3</v>
      </c>
      <c r="G3125" s="5">
        <v>1.2</v>
      </c>
      <c r="H3125" s="5">
        <v>0.1</v>
      </c>
      <c r="J3125" s="5">
        <v>0.2</v>
      </c>
      <c r="M3125" s="5">
        <v>0.62</v>
      </c>
      <c r="N3125" s="5">
        <v>0.9</v>
      </c>
      <c r="O3125" s="5">
        <v>41</v>
      </c>
      <c r="Q3125" s="5">
        <v>1.7</v>
      </c>
      <c r="S3125" s="5">
        <v>28</v>
      </c>
      <c r="T3125" s="5">
        <v>16</v>
      </c>
      <c r="U3125" s="5">
        <v>0.5</v>
      </c>
      <c r="V3125" s="5">
        <v>6.3</v>
      </c>
      <c r="W3125" s="5">
        <v>0.49</v>
      </c>
      <c r="AB3125" s="5">
        <v>1.62</v>
      </c>
      <c r="AE3125" s="5">
        <v>13.4</v>
      </c>
      <c r="AI3125" s="5">
        <v>5.6</v>
      </c>
      <c r="AJ3125" s="5">
        <v>33.1</v>
      </c>
      <c r="AN3125" s="5">
        <v>4.45</v>
      </c>
      <c r="AO3125" s="5">
        <v>0.01</v>
      </c>
      <c r="AT3125" s="5">
        <v>7.98</v>
      </c>
      <c r="AU3125" s="5">
        <v>26</v>
      </c>
      <c r="AV3125" s="5">
        <v>78.260000000000005</v>
      </c>
      <c r="AW3125" s="5">
        <v>0.08</v>
      </c>
      <c r="AX3125" s="5">
        <v>0.01</v>
      </c>
      <c r="AZ3125" s="5">
        <v>6.7999999999999996E-3</v>
      </c>
      <c r="BA3125" s="5">
        <v>4.79</v>
      </c>
      <c r="BC3125" s="5">
        <v>2.0999999999999999E-3</v>
      </c>
      <c r="BE3125" s="5">
        <v>3.4</v>
      </c>
      <c r="BH3125" s="5">
        <v>0.09</v>
      </c>
      <c r="BO3125" s="5">
        <v>45.5</v>
      </c>
      <c r="BX3125" s="5">
        <v>7.9</v>
      </c>
      <c r="BY3125" s="5">
        <v>75</v>
      </c>
    </row>
    <row r="3126" spans="1:77" x14ac:dyDescent="0.2">
      <c r="A3126" s="2" t="s">
        <v>335</v>
      </c>
      <c r="B3126" s="3">
        <v>37201</v>
      </c>
      <c r="C3126" s="4">
        <v>24</v>
      </c>
      <c r="F3126" s="5">
        <v>1.1000000000000001</v>
      </c>
      <c r="G3126" s="5">
        <v>1.03</v>
      </c>
      <c r="H3126" s="5">
        <v>0.11</v>
      </c>
      <c r="M3126" s="5">
        <v>0.93</v>
      </c>
      <c r="O3126" s="5">
        <v>24</v>
      </c>
      <c r="S3126" s="5">
        <v>30.2</v>
      </c>
      <c r="T3126" s="5">
        <v>21</v>
      </c>
      <c r="V3126" s="5">
        <v>5.6</v>
      </c>
      <c r="W3126" s="5">
        <v>6.05</v>
      </c>
      <c r="AB3126" s="5">
        <v>1.67</v>
      </c>
      <c r="AE3126" s="5">
        <v>14.8</v>
      </c>
      <c r="AJ3126" s="5">
        <v>36.1</v>
      </c>
      <c r="AN3126" s="5">
        <v>4.92</v>
      </c>
      <c r="AO3126" s="5">
        <v>0.03</v>
      </c>
      <c r="AT3126" s="5">
        <v>8.34</v>
      </c>
      <c r="AV3126" s="5">
        <v>51.43</v>
      </c>
      <c r="AW3126" s="5">
        <v>7.5500000000000003E-3</v>
      </c>
      <c r="AX3126" s="5">
        <v>0.01</v>
      </c>
      <c r="AZ3126" s="5">
        <v>5.0000000000000001E-3</v>
      </c>
      <c r="BA3126" s="5">
        <v>4.5999999999999996</v>
      </c>
      <c r="BE3126" s="5">
        <v>3.8</v>
      </c>
      <c r="BH3126" s="5">
        <v>0.06</v>
      </c>
      <c r="BO3126" s="5">
        <v>74.7</v>
      </c>
      <c r="BX3126" s="5">
        <v>12</v>
      </c>
    </row>
    <row r="3127" spans="1:77" x14ac:dyDescent="0.2">
      <c r="A3127" s="2" t="s">
        <v>335</v>
      </c>
      <c r="B3127" s="3">
        <v>37053</v>
      </c>
      <c r="C3127" s="4">
        <v>23</v>
      </c>
      <c r="F3127" s="5">
        <v>1.4</v>
      </c>
      <c r="G3127" s="5">
        <v>1.28</v>
      </c>
      <c r="H3127" s="5">
        <v>0.14000000000000001</v>
      </c>
      <c r="M3127" s="5">
        <v>1</v>
      </c>
      <c r="S3127" s="5">
        <v>31.2</v>
      </c>
      <c r="T3127" s="5">
        <v>24</v>
      </c>
      <c r="V3127" s="5">
        <v>6.7</v>
      </c>
      <c r="W3127" s="5">
        <v>1.1000000000000001</v>
      </c>
      <c r="AB3127" s="5">
        <v>1.89</v>
      </c>
      <c r="AE3127" s="5">
        <v>15.7</v>
      </c>
      <c r="AJ3127" s="5">
        <v>34.200000000000003</v>
      </c>
      <c r="AN3127" s="5">
        <v>4.75</v>
      </c>
      <c r="AO3127" s="5">
        <v>0.04</v>
      </c>
      <c r="AT3127" s="5">
        <v>8.4</v>
      </c>
      <c r="AV3127" s="5">
        <v>46.34</v>
      </c>
      <c r="AW3127" s="5">
        <v>9.8534999999999994E-3</v>
      </c>
      <c r="AX3127" s="5">
        <v>0.01</v>
      </c>
      <c r="AZ3127" s="5">
        <v>5.0000000000000001E-3</v>
      </c>
      <c r="BA3127" s="5">
        <v>4.91</v>
      </c>
      <c r="BE3127" s="5">
        <v>0.9</v>
      </c>
      <c r="BH3127" s="5">
        <v>0.08</v>
      </c>
      <c r="BO3127" s="5">
        <v>68.2</v>
      </c>
      <c r="BX3127" s="5">
        <v>8.9</v>
      </c>
    </row>
    <row r="3128" spans="1:77" x14ac:dyDescent="0.2">
      <c r="A3128" s="2" t="s">
        <v>335</v>
      </c>
      <c r="B3128" s="3">
        <v>37720</v>
      </c>
      <c r="C3128" s="4">
        <v>32</v>
      </c>
      <c r="F3128" s="5">
        <v>0.17</v>
      </c>
      <c r="G3128" s="5">
        <v>0.16</v>
      </c>
      <c r="H3128" s="5">
        <v>0.01</v>
      </c>
      <c r="J3128" s="5">
        <v>0.8</v>
      </c>
      <c r="M3128" s="5">
        <v>0.69</v>
      </c>
      <c r="N3128" s="5">
        <v>0.2</v>
      </c>
      <c r="O3128" s="5">
        <v>10</v>
      </c>
      <c r="Q3128" s="5">
        <v>0.65</v>
      </c>
      <c r="S3128" s="5">
        <v>68.400000000000006</v>
      </c>
      <c r="T3128" s="5">
        <v>25</v>
      </c>
      <c r="U3128" s="5">
        <v>0.3</v>
      </c>
      <c r="V3128" s="5">
        <v>1.9</v>
      </c>
      <c r="W3128" s="5">
        <v>0.05</v>
      </c>
      <c r="AB3128" s="5">
        <v>5.2</v>
      </c>
      <c r="AE3128" s="5">
        <v>2.2000000000000002</v>
      </c>
      <c r="AI3128" s="5">
        <v>3.9</v>
      </c>
      <c r="AJ3128" s="5">
        <v>45</v>
      </c>
      <c r="AN3128" s="5">
        <v>6.04</v>
      </c>
      <c r="AO3128" s="5">
        <v>0.16</v>
      </c>
      <c r="AT3128" s="5">
        <v>14.1</v>
      </c>
      <c r="AU3128" s="5">
        <v>21</v>
      </c>
      <c r="AV3128" s="5">
        <v>19.87</v>
      </c>
      <c r="AW3128" s="5">
        <v>0.01</v>
      </c>
      <c r="AX3128" s="5">
        <v>0.01</v>
      </c>
      <c r="AZ3128" s="5">
        <v>0.01</v>
      </c>
      <c r="BA3128" s="5">
        <v>6.29</v>
      </c>
      <c r="BC3128" s="5">
        <v>1.2999999999999999E-3</v>
      </c>
      <c r="BE3128" s="5">
        <v>3.5</v>
      </c>
      <c r="BH3128" s="5">
        <v>2.35</v>
      </c>
      <c r="BO3128" s="5">
        <v>51.8</v>
      </c>
      <c r="BX3128" s="5">
        <v>8.8000000000000007</v>
      </c>
      <c r="BY3128" s="5">
        <v>26</v>
      </c>
    </row>
    <row r="3129" spans="1:77" x14ac:dyDescent="0.2">
      <c r="A3129" s="2" t="s">
        <v>335</v>
      </c>
      <c r="B3129" s="3">
        <v>39961</v>
      </c>
      <c r="C3129" s="4">
        <v>25</v>
      </c>
      <c r="G3129" s="5">
        <v>0.77</v>
      </c>
      <c r="H3129" s="5">
        <v>0.03</v>
      </c>
      <c r="M3129" s="5">
        <v>0.7</v>
      </c>
      <c r="Q3129" s="5">
        <v>0.89</v>
      </c>
      <c r="S3129" s="5">
        <v>20.399999999999999</v>
      </c>
      <c r="T3129" s="5">
        <v>21</v>
      </c>
      <c r="V3129" s="5">
        <v>8.6</v>
      </c>
      <c r="W3129" s="5">
        <v>2.61</v>
      </c>
      <c r="AB3129" s="5">
        <v>1.88</v>
      </c>
      <c r="AD3129" s="5">
        <v>0.25</v>
      </c>
      <c r="AE3129" s="5">
        <v>11.8</v>
      </c>
      <c r="AJ3129" s="5">
        <v>25.3</v>
      </c>
      <c r="AN3129" s="5">
        <v>5.18</v>
      </c>
      <c r="AO3129" s="5">
        <v>0.02</v>
      </c>
      <c r="AT3129" s="5">
        <v>8.01</v>
      </c>
      <c r="AU3129" s="5">
        <v>21</v>
      </c>
      <c r="AV3129" s="5">
        <v>28.72</v>
      </c>
      <c r="AW3129" s="5">
        <v>4.9300000000000004E-3</v>
      </c>
      <c r="AX3129" s="5">
        <v>0.01</v>
      </c>
      <c r="BA3129" s="5">
        <v>4.8600000000000003</v>
      </c>
      <c r="BF3129" s="5">
        <v>2.2000000000000002</v>
      </c>
      <c r="BH3129" s="5">
        <v>0.11</v>
      </c>
      <c r="BO3129" s="5">
        <v>44.6</v>
      </c>
      <c r="BX3129" s="5">
        <v>9.4</v>
      </c>
      <c r="BY3129" s="5">
        <v>62</v>
      </c>
    </row>
    <row r="3130" spans="1:77" x14ac:dyDescent="0.2">
      <c r="A3130" s="2" t="s">
        <v>335</v>
      </c>
      <c r="B3130" s="3">
        <v>40547</v>
      </c>
      <c r="C3130" s="4">
        <v>34</v>
      </c>
      <c r="G3130" s="5">
        <v>0.11</v>
      </c>
      <c r="H3130" s="5">
        <v>0.4</v>
      </c>
      <c r="J3130" s="5">
        <v>0.4</v>
      </c>
      <c r="M3130" s="5">
        <v>1.06</v>
      </c>
      <c r="N3130" s="5">
        <v>0.3</v>
      </c>
      <c r="Q3130" s="5">
        <v>0.02</v>
      </c>
      <c r="S3130" s="5">
        <v>62.9</v>
      </c>
      <c r="T3130" s="5">
        <v>29</v>
      </c>
      <c r="U3130" s="5">
        <v>2.8</v>
      </c>
      <c r="V3130" s="5">
        <v>16</v>
      </c>
      <c r="W3130" s="5">
        <v>8.3000000000000007</v>
      </c>
      <c r="AB3130" s="5">
        <v>2.1</v>
      </c>
      <c r="AD3130" s="5">
        <v>4.67</v>
      </c>
      <c r="AE3130" s="5">
        <v>23.7</v>
      </c>
      <c r="AI3130" s="5">
        <v>0.5</v>
      </c>
      <c r="AJ3130" s="5">
        <v>49.4</v>
      </c>
      <c r="AN3130" s="5">
        <v>5.12</v>
      </c>
      <c r="AO3130" s="5">
        <v>0.47</v>
      </c>
      <c r="AS3130" s="5">
        <v>0.35</v>
      </c>
      <c r="AT3130" s="5">
        <v>15.2</v>
      </c>
      <c r="AU3130" s="5">
        <v>0.5</v>
      </c>
      <c r="AV3130" s="5">
        <v>0.22</v>
      </c>
      <c r="AW3130" s="5">
        <v>0.02</v>
      </c>
      <c r="AX3130" s="5">
        <v>0.83</v>
      </c>
      <c r="BA3130" s="5">
        <v>6.42</v>
      </c>
      <c r="BC3130" s="5">
        <v>1.1999999999999999E-3</v>
      </c>
      <c r="BF3130" s="5">
        <v>0.21</v>
      </c>
      <c r="BH3130" s="5">
        <v>2.68</v>
      </c>
      <c r="BO3130" s="5">
        <v>74.8</v>
      </c>
      <c r="BQ3130" s="5">
        <v>5.08</v>
      </c>
      <c r="BR3130" s="5">
        <v>5.33</v>
      </c>
      <c r="BW3130" s="5">
        <v>7.5</v>
      </c>
      <c r="BX3130" s="5">
        <v>9.8000000000000007</v>
      </c>
      <c r="BY3130" s="5">
        <v>1.7</v>
      </c>
    </row>
    <row r="3131" spans="1:77" x14ac:dyDescent="0.2">
      <c r="A3131" s="2" t="s">
        <v>335</v>
      </c>
      <c r="B3131" s="3">
        <v>40562</v>
      </c>
      <c r="C3131" s="4">
        <v>34</v>
      </c>
      <c r="F3131" s="5">
        <v>2E-3</v>
      </c>
      <c r="H3131" s="5">
        <v>0.28999999999999998</v>
      </c>
      <c r="J3131" s="5">
        <v>1.9</v>
      </c>
      <c r="M3131" s="5">
        <v>0.28999999999999998</v>
      </c>
      <c r="N3131" s="5">
        <v>0.2</v>
      </c>
      <c r="Q3131" s="5">
        <v>0.02</v>
      </c>
      <c r="S3131" s="5">
        <v>77.599999999999994</v>
      </c>
      <c r="T3131" s="5">
        <v>22</v>
      </c>
      <c r="U3131" s="5">
        <v>0.2</v>
      </c>
      <c r="V3131" s="5">
        <v>3.5</v>
      </c>
      <c r="W3131" s="5">
        <v>2.9</v>
      </c>
      <c r="AB3131" s="5">
        <v>3.34</v>
      </c>
      <c r="AD3131" s="5">
        <v>2.79</v>
      </c>
      <c r="AE3131" s="5">
        <v>1.58</v>
      </c>
      <c r="AI3131" s="5">
        <v>0.5</v>
      </c>
      <c r="AJ3131" s="5">
        <v>44.5</v>
      </c>
      <c r="AN3131" s="5">
        <v>3.93</v>
      </c>
      <c r="AO3131" s="5">
        <v>0.28000000000000003</v>
      </c>
      <c r="AS3131" s="5">
        <v>0.4</v>
      </c>
      <c r="AT3131" s="5">
        <v>10.8</v>
      </c>
      <c r="AU3131" s="5">
        <v>0.5</v>
      </c>
      <c r="AV3131" s="5">
        <v>0.22</v>
      </c>
      <c r="AW3131" s="5">
        <v>3.2799999999999999E-3</v>
      </c>
      <c r="AX3131" s="5">
        <v>0.01</v>
      </c>
      <c r="BA3131" s="5">
        <v>7.36</v>
      </c>
      <c r="BC3131" s="5">
        <v>1E-3</v>
      </c>
      <c r="BF3131" s="5">
        <v>0.32</v>
      </c>
      <c r="BH3131" s="5">
        <v>3.69</v>
      </c>
      <c r="BO3131" s="5">
        <v>21.3</v>
      </c>
      <c r="BQ3131" s="5">
        <v>4.75</v>
      </c>
      <c r="BR3131" s="5">
        <v>4.8899999999999997</v>
      </c>
      <c r="BW3131" s="5">
        <v>0.5</v>
      </c>
      <c r="BX3131" s="5">
        <v>9.6999999999999993</v>
      </c>
      <c r="BY3131" s="5">
        <v>2</v>
      </c>
    </row>
    <row r="3132" spans="1:77" x14ac:dyDescent="0.2">
      <c r="A3132" s="2" t="s">
        <v>335</v>
      </c>
      <c r="B3132" s="3">
        <v>38849</v>
      </c>
      <c r="C3132" s="4">
        <v>31</v>
      </c>
      <c r="F3132" s="5">
        <v>0.02</v>
      </c>
      <c r="H3132" s="5">
        <v>0.32</v>
      </c>
      <c r="J3132" s="5">
        <v>5</v>
      </c>
      <c r="M3132" s="5">
        <v>0.56000000000000005</v>
      </c>
      <c r="N3132" s="5">
        <v>2.5</v>
      </c>
      <c r="Q3132" s="5">
        <v>1</v>
      </c>
      <c r="S3132" s="5">
        <v>74.58</v>
      </c>
      <c r="T3132" s="5">
        <v>24</v>
      </c>
      <c r="U3132" s="5">
        <v>5</v>
      </c>
      <c r="V3132" s="5">
        <v>3.7</v>
      </c>
      <c r="W3132" s="5">
        <v>2.2000000000000002</v>
      </c>
      <c r="AD3132" s="5">
        <v>0.4</v>
      </c>
      <c r="AE3132" s="5">
        <v>1.57</v>
      </c>
      <c r="AI3132" s="5">
        <v>10</v>
      </c>
      <c r="AJ3132" s="5">
        <v>46</v>
      </c>
      <c r="AN3132" s="5">
        <v>3.93</v>
      </c>
      <c r="AO3132" s="5">
        <v>0.28999999999999998</v>
      </c>
      <c r="AT3132" s="5">
        <v>13.1</v>
      </c>
      <c r="AU3132" s="5">
        <v>2</v>
      </c>
      <c r="AV3132" s="5">
        <v>0.48</v>
      </c>
      <c r="AW3132" s="5">
        <v>0.02</v>
      </c>
      <c r="AX3132" s="5">
        <v>0.24</v>
      </c>
      <c r="BA3132" s="5">
        <v>7.37</v>
      </c>
      <c r="BC3132" s="5">
        <v>0.1</v>
      </c>
      <c r="BE3132" s="5">
        <v>0.2</v>
      </c>
      <c r="BH3132" s="5">
        <v>3.55</v>
      </c>
      <c r="BO3132" s="5">
        <v>25</v>
      </c>
      <c r="BQ3132" s="5">
        <v>4.74</v>
      </c>
      <c r="BR3132" s="5">
        <v>4.76</v>
      </c>
      <c r="BX3132" s="5">
        <v>9.5</v>
      </c>
      <c r="BY3132" s="5">
        <v>10</v>
      </c>
    </row>
    <row r="3133" spans="1:77" x14ac:dyDescent="0.2">
      <c r="A3133" s="2" t="s">
        <v>250</v>
      </c>
      <c r="B3133" s="3">
        <v>38687</v>
      </c>
      <c r="C3133" s="4">
        <v>33</v>
      </c>
      <c r="F3133" s="5">
        <v>0.03</v>
      </c>
      <c r="H3133" s="5">
        <v>0.31</v>
      </c>
      <c r="J3133" s="5">
        <v>1</v>
      </c>
      <c r="M3133" s="5">
        <v>0.2</v>
      </c>
      <c r="N3133" s="5">
        <v>2</v>
      </c>
      <c r="Q3133" s="5">
        <v>0.5</v>
      </c>
      <c r="S3133" s="5">
        <v>65.599999999999994</v>
      </c>
      <c r="T3133" s="5">
        <v>22</v>
      </c>
      <c r="U3133" s="5">
        <v>1</v>
      </c>
      <c r="V3133" s="5">
        <v>3</v>
      </c>
      <c r="W3133" s="5">
        <v>1.96</v>
      </c>
      <c r="AB3133" s="5">
        <v>3.86</v>
      </c>
      <c r="AD3133" s="5">
        <v>-0.8</v>
      </c>
      <c r="AE3133" s="5">
        <v>1.5</v>
      </c>
      <c r="AI3133" s="5">
        <v>1</v>
      </c>
      <c r="AJ3133" s="5">
        <v>44.9</v>
      </c>
      <c r="AN3133" s="5">
        <v>3.6</v>
      </c>
      <c r="AO3133" s="5">
        <v>0.21</v>
      </c>
      <c r="AT3133" s="5">
        <v>12</v>
      </c>
      <c r="AU3133" s="5">
        <v>1</v>
      </c>
      <c r="AV3133" s="5">
        <v>0.44</v>
      </c>
      <c r="AW3133" s="5">
        <v>0.03</v>
      </c>
      <c r="AX3133" s="5">
        <v>0.18</v>
      </c>
      <c r="BA3133" s="5">
        <v>7.4</v>
      </c>
      <c r="BC3133" s="5">
        <v>0.1</v>
      </c>
      <c r="BE3133" s="5">
        <v>0.5</v>
      </c>
      <c r="BH3133" s="5">
        <v>3.2</v>
      </c>
      <c r="BI3133" s="5">
        <v>0.1</v>
      </c>
      <c r="BO3133" s="5">
        <v>21</v>
      </c>
      <c r="BQ3133" s="5">
        <v>-4.26</v>
      </c>
      <c r="BR3133" s="5">
        <v>4.2300000000000004</v>
      </c>
      <c r="BX3133" s="5">
        <v>9.4</v>
      </c>
      <c r="BY3133" s="5">
        <v>5</v>
      </c>
    </row>
    <row r="3134" spans="1:77" x14ac:dyDescent="0.2">
      <c r="A3134" s="2" t="s">
        <v>250</v>
      </c>
      <c r="B3134" s="3">
        <v>42150</v>
      </c>
      <c r="C3134" s="4">
        <v>33</v>
      </c>
      <c r="G3134" s="5">
        <v>0.09</v>
      </c>
      <c r="H3134" s="5">
        <v>0.01</v>
      </c>
      <c r="J3134" s="5">
        <v>0.2</v>
      </c>
      <c r="M3134" s="5">
        <v>0.54</v>
      </c>
      <c r="N3134" s="5">
        <v>0.2</v>
      </c>
      <c r="Q3134" s="5">
        <v>0.22</v>
      </c>
      <c r="S3134" s="5">
        <v>38.200000000000003</v>
      </c>
      <c r="T3134" s="5">
        <v>28</v>
      </c>
      <c r="U3134" s="5">
        <v>0.7</v>
      </c>
      <c r="V3134" s="5">
        <v>1.7</v>
      </c>
      <c r="W3134" s="5">
        <v>0.01</v>
      </c>
      <c r="AB3134" s="5">
        <v>4.8099999999999996</v>
      </c>
      <c r="AC3134" s="5">
        <v>10</v>
      </c>
      <c r="AD3134" s="5">
        <v>3.52</v>
      </c>
      <c r="AE3134" s="5">
        <v>3.86</v>
      </c>
      <c r="AI3134" s="5">
        <v>0.5</v>
      </c>
      <c r="AJ3134" s="5">
        <v>38.799999999999997</v>
      </c>
      <c r="AN3134" s="5">
        <v>8.59</v>
      </c>
      <c r="AO3134" s="5">
        <v>0.05</v>
      </c>
      <c r="AT3134" s="5">
        <v>11.1</v>
      </c>
      <c r="AU3134" s="5">
        <v>1.8</v>
      </c>
      <c r="AV3134" s="5">
        <v>105.8</v>
      </c>
      <c r="AW3134" s="5">
        <v>3.2799999999999999E-3</v>
      </c>
      <c r="AX3134" s="5">
        <v>0.03</v>
      </c>
      <c r="BA3134" s="5">
        <v>5.85</v>
      </c>
      <c r="BC3134" s="5">
        <v>2.3999999999999998E-3</v>
      </c>
      <c r="BF3134" s="5">
        <v>9.3000000000000007</v>
      </c>
      <c r="BH3134" s="5">
        <v>0.44</v>
      </c>
      <c r="BO3134" s="5">
        <v>18.5</v>
      </c>
      <c r="BQ3134" s="5">
        <v>3.32</v>
      </c>
      <c r="BR3134" s="5">
        <v>3.21</v>
      </c>
      <c r="BX3134" s="5">
        <v>9</v>
      </c>
      <c r="BY3134" s="5">
        <v>3.5</v>
      </c>
    </row>
    <row r="3135" spans="1:77" x14ac:dyDescent="0.2">
      <c r="A3135" s="2" t="s">
        <v>250</v>
      </c>
      <c r="B3135" s="3">
        <v>41764</v>
      </c>
      <c r="C3135" s="4">
        <v>25</v>
      </c>
      <c r="G3135" s="5">
        <v>7.0000000000000007E-2</v>
      </c>
      <c r="H3135" s="5">
        <v>0.01</v>
      </c>
      <c r="M3135" s="5">
        <v>0.4</v>
      </c>
      <c r="S3135" s="5">
        <v>35.299999999999997</v>
      </c>
      <c r="T3135" s="5">
        <v>24</v>
      </c>
      <c r="V3135" s="5">
        <v>1.7</v>
      </c>
      <c r="W3135" s="5">
        <v>0.08</v>
      </c>
      <c r="AB3135" s="5">
        <v>4.95</v>
      </c>
      <c r="AD3135" s="5">
        <v>0.9</v>
      </c>
      <c r="AE3135" s="5">
        <v>3.17</v>
      </c>
      <c r="AJ3135" s="5">
        <v>35</v>
      </c>
      <c r="AN3135" s="5">
        <v>7.81</v>
      </c>
      <c r="AO3135" s="5">
        <v>0.04</v>
      </c>
      <c r="AT3135" s="5">
        <v>10.7</v>
      </c>
      <c r="AV3135" s="5">
        <v>88.97</v>
      </c>
      <c r="AW3135" s="5">
        <v>3.2799999999999999E-3</v>
      </c>
      <c r="AX3135" s="5">
        <v>0.01</v>
      </c>
      <c r="AY3135" s="5">
        <v>0.02</v>
      </c>
      <c r="BA3135" s="5">
        <v>6.25</v>
      </c>
      <c r="BF3135" s="5">
        <v>8.35</v>
      </c>
      <c r="BH3135" s="5">
        <v>0.49</v>
      </c>
      <c r="BO3135" s="5">
        <v>16.2</v>
      </c>
      <c r="BQ3135" s="5">
        <v>2.94</v>
      </c>
      <c r="BR3135" s="5">
        <v>2.97</v>
      </c>
      <c r="BX3135" s="5">
        <v>8.6</v>
      </c>
    </row>
    <row r="3136" spans="1:77" x14ac:dyDescent="0.2">
      <c r="A3136" s="2" t="s">
        <v>250</v>
      </c>
      <c r="B3136" s="3">
        <v>41431</v>
      </c>
      <c r="C3136" s="4">
        <v>25</v>
      </c>
      <c r="G3136" s="5">
        <v>0.04</v>
      </c>
      <c r="H3136" s="5">
        <v>0.01</v>
      </c>
      <c r="M3136" s="5">
        <v>0.59</v>
      </c>
      <c r="S3136" s="5">
        <v>38.5</v>
      </c>
      <c r="T3136" s="5">
        <v>24</v>
      </c>
      <c r="V3136" s="5">
        <v>1.5</v>
      </c>
      <c r="W3136" s="5">
        <v>0.01</v>
      </c>
      <c r="AB3136" s="5">
        <v>5.01</v>
      </c>
      <c r="AD3136" s="5">
        <v>5.17</v>
      </c>
      <c r="AE3136" s="5">
        <v>3.19</v>
      </c>
      <c r="AJ3136" s="5">
        <v>34.9</v>
      </c>
      <c r="AN3136" s="5">
        <v>8.1999999999999993</v>
      </c>
      <c r="AO3136" s="5">
        <v>0.03</v>
      </c>
      <c r="AT3136" s="5">
        <v>11.3</v>
      </c>
      <c r="AV3136" s="5">
        <v>91.63</v>
      </c>
      <c r="AW3136" s="5">
        <v>3.2799999999999999E-3</v>
      </c>
      <c r="AX3136" s="5">
        <v>0.01</v>
      </c>
      <c r="AY3136" s="5">
        <v>0.02</v>
      </c>
      <c r="BA3136" s="5">
        <v>6.1</v>
      </c>
      <c r="BF3136" s="5">
        <v>8.36</v>
      </c>
      <c r="BH3136" s="5">
        <v>0.48</v>
      </c>
      <c r="BO3136" s="5">
        <v>18.3</v>
      </c>
      <c r="BQ3136" s="5">
        <v>3.02</v>
      </c>
      <c r="BR3136" s="5">
        <v>3.18</v>
      </c>
      <c r="BX3136" s="5">
        <v>8.3000000000000007</v>
      </c>
    </row>
    <row r="3137" spans="1:77" x14ac:dyDescent="0.2">
      <c r="A3137" s="2" t="s">
        <v>250</v>
      </c>
      <c r="B3137" s="3">
        <v>41232</v>
      </c>
      <c r="C3137" s="4">
        <v>38</v>
      </c>
      <c r="G3137" s="5">
        <v>0.03</v>
      </c>
      <c r="H3137" s="5">
        <v>0.01</v>
      </c>
      <c r="J3137" s="5">
        <v>0.2</v>
      </c>
      <c r="M3137" s="5">
        <v>0.54</v>
      </c>
      <c r="N3137" s="5">
        <v>0.2</v>
      </c>
      <c r="Q3137" s="5">
        <v>0.08</v>
      </c>
      <c r="S3137" s="5">
        <v>35.799999999999997</v>
      </c>
      <c r="T3137" s="5">
        <v>22</v>
      </c>
      <c r="U3137" s="5">
        <v>0.8</v>
      </c>
      <c r="V3137" s="5">
        <v>1.8</v>
      </c>
      <c r="W3137" s="5">
        <v>0.08</v>
      </c>
      <c r="AB3137" s="5">
        <v>8.42</v>
      </c>
      <c r="AD3137" s="5">
        <v>9.9700000000000006</v>
      </c>
      <c r="AE3137" s="5">
        <v>2.83</v>
      </c>
      <c r="AI3137" s="5">
        <v>0.5</v>
      </c>
      <c r="AJ3137" s="5">
        <v>35.6</v>
      </c>
      <c r="AN3137" s="5">
        <v>6.59</v>
      </c>
      <c r="AO3137" s="5">
        <v>0.04</v>
      </c>
      <c r="AS3137" s="5">
        <v>0.35</v>
      </c>
      <c r="AT3137" s="5">
        <v>9.85</v>
      </c>
      <c r="AU3137" s="5">
        <v>0.8</v>
      </c>
      <c r="AV3137" s="5">
        <v>84.55</v>
      </c>
      <c r="AW3137" s="5">
        <v>7.5500000000000003E-3</v>
      </c>
      <c r="AX3137" s="5">
        <v>0.01</v>
      </c>
      <c r="AY3137" s="5">
        <v>0.02</v>
      </c>
      <c r="BA3137" s="5">
        <v>6.31</v>
      </c>
      <c r="BC3137" s="5">
        <v>1.6999999999999999E-3</v>
      </c>
      <c r="BF3137" s="5">
        <v>6.91</v>
      </c>
      <c r="BH3137" s="5">
        <v>0.75</v>
      </c>
      <c r="BO3137" s="5">
        <v>19.399999999999999</v>
      </c>
      <c r="BQ3137" s="5">
        <v>3.14</v>
      </c>
      <c r="BR3137" s="5">
        <v>2.84</v>
      </c>
      <c r="BS3137" s="5">
        <v>0.2</v>
      </c>
      <c r="BT3137" s="5">
        <v>3.3</v>
      </c>
      <c r="BV3137" s="5">
        <v>0.15</v>
      </c>
      <c r="BW3137" s="5">
        <v>0.38</v>
      </c>
      <c r="BX3137" s="5">
        <v>11</v>
      </c>
      <c r="BY3137" s="5">
        <v>2.4</v>
      </c>
    </row>
    <row r="3138" spans="1:77" x14ac:dyDescent="0.2">
      <c r="A3138" s="2" t="s">
        <v>250</v>
      </c>
      <c r="B3138" s="3">
        <v>42254</v>
      </c>
      <c r="C3138" s="4">
        <v>23</v>
      </c>
      <c r="G3138" s="5">
        <v>0.12</v>
      </c>
      <c r="H3138" s="5">
        <v>0.54</v>
      </c>
      <c r="M3138" s="5">
        <v>1.58</v>
      </c>
      <c r="S3138" s="5">
        <v>70.900000000000006</v>
      </c>
      <c r="T3138" s="5">
        <v>28</v>
      </c>
      <c r="V3138" s="5">
        <v>13</v>
      </c>
      <c r="W3138" s="5">
        <v>7.86</v>
      </c>
      <c r="AB3138" s="5">
        <v>1.98</v>
      </c>
      <c r="AC3138" s="5">
        <v>10</v>
      </c>
      <c r="AD3138" s="5">
        <v>2.71</v>
      </c>
      <c r="AE3138" s="5">
        <v>25.5</v>
      </c>
      <c r="AN3138" s="5">
        <v>6.1</v>
      </c>
      <c r="AO3138" s="5">
        <v>0.32</v>
      </c>
      <c r="AT3138" s="5">
        <v>14.4</v>
      </c>
      <c r="AV3138" s="5">
        <v>0.22</v>
      </c>
      <c r="AW3138" s="5">
        <v>0.02</v>
      </c>
      <c r="AX3138" s="5">
        <v>0.59</v>
      </c>
      <c r="BA3138" s="5">
        <v>6.3</v>
      </c>
      <c r="BH3138" s="5">
        <v>3.27</v>
      </c>
      <c r="BO3138" s="5">
        <v>75.099999999999994</v>
      </c>
      <c r="BQ3138" s="5">
        <v>5.64</v>
      </c>
      <c r="BR3138" s="5">
        <v>5.8</v>
      </c>
      <c r="BX3138" s="5">
        <v>11.4</v>
      </c>
    </row>
    <row r="3139" spans="1:77" x14ac:dyDescent="0.2">
      <c r="A3139" s="2" t="s">
        <v>250</v>
      </c>
      <c r="B3139" s="3">
        <v>41925</v>
      </c>
      <c r="C3139" s="4">
        <v>25</v>
      </c>
      <c r="G3139" s="5">
        <v>0.08</v>
      </c>
      <c r="H3139" s="5">
        <v>0.48</v>
      </c>
      <c r="M3139" s="5">
        <v>1.17</v>
      </c>
      <c r="S3139" s="5">
        <v>83.2</v>
      </c>
      <c r="T3139" s="5">
        <v>37</v>
      </c>
      <c r="V3139" s="5">
        <v>12</v>
      </c>
      <c r="W3139" s="5">
        <v>9.32</v>
      </c>
      <c r="AB3139" s="5">
        <v>2.0499999999999998</v>
      </c>
      <c r="AD3139" s="5">
        <v>0.39</v>
      </c>
      <c r="AE3139" s="5">
        <v>23.2</v>
      </c>
      <c r="AJ3139" s="5">
        <v>63.2</v>
      </c>
      <c r="AN3139" s="5">
        <v>6.42</v>
      </c>
      <c r="AO3139" s="5">
        <v>0.5</v>
      </c>
      <c r="AT3139" s="5">
        <v>16.899999999999999</v>
      </c>
      <c r="AV3139" s="5">
        <v>0.22</v>
      </c>
      <c r="AW3139" s="5">
        <v>0.02</v>
      </c>
      <c r="AX3139" s="5">
        <v>0.09</v>
      </c>
      <c r="AY3139" s="5">
        <v>0.34</v>
      </c>
      <c r="BA3139" s="5">
        <v>6.63</v>
      </c>
      <c r="BF3139" s="5">
        <v>0.21</v>
      </c>
      <c r="BH3139" s="5">
        <v>3.73</v>
      </c>
      <c r="BO3139" s="5">
        <v>84.6</v>
      </c>
      <c r="BQ3139" s="5">
        <v>6.54</v>
      </c>
      <c r="BR3139" s="5">
        <v>6.56</v>
      </c>
      <c r="BX3139" s="5">
        <v>11.1</v>
      </c>
    </row>
    <row r="3140" spans="1:77" x14ac:dyDescent="0.2">
      <c r="A3140" s="2" t="s">
        <v>250</v>
      </c>
      <c r="B3140" s="3">
        <v>41564</v>
      </c>
      <c r="C3140" s="4">
        <v>32</v>
      </c>
      <c r="G3140" s="5">
        <v>7.0000000000000007E-2</v>
      </c>
      <c r="H3140" s="5">
        <v>0.45</v>
      </c>
      <c r="J3140" s="5">
        <v>0.3</v>
      </c>
      <c r="M3140" s="5">
        <v>0.88</v>
      </c>
      <c r="N3140" s="5">
        <v>0.2</v>
      </c>
      <c r="Q3140" s="5">
        <v>0.02</v>
      </c>
      <c r="S3140" s="5">
        <v>74.5</v>
      </c>
      <c r="T3140" s="5">
        <v>31</v>
      </c>
      <c r="U3140" s="5">
        <v>1.2</v>
      </c>
      <c r="V3140" s="5">
        <v>11</v>
      </c>
      <c r="W3140" s="5">
        <v>9.48</v>
      </c>
      <c r="AB3140" s="5">
        <v>2.08</v>
      </c>
      <c r="AD3140" s="5">
        <v>7.43</v>
      </c>
      <c r="AE3140" s="5">
        <v>22.3</v>
      </c>
      <c r="AI3140" s="5">
        <v>6.4</v>
      </c>
      <c r="AJ3140" s="5">
        <v>57.3</v>
      </c>
      <c r="AN3140" s="5">
        <v>5.8</v>
      </c>
      <c r="AO3140" s="5">
        <v>0.53</v>
      </c>
      <c r="AT3140" s="5">
        <v>16.2</v>
      </c>
      <c r="AU3140" s="5">
        <v>0.5</v>
      </c>
      <c r="AV3140" s="5">
        <v>0.22</v>
      </c>
      <c r="AW3140" s="5">
        <v>0.02</v>
      </c>
      <c r="AX3140" s="5">
        <v>0.28000000000000003</v>
      </c>
      <c r="BA3140" s="5">
        <v>6.39</v>
      </c>
      <c r="BC3140" s="5">
        <v>1E-3</v>
      </c>
      <c r="BF3140" s="5">
        <v>0.28999999999999998</v>
      </c>
      <c r="BH3140" s="5">
        <v>2.9</v>
      </c>
      <c r="BO3140" s="5">
        <v>87.3</v>
      </c>
      <c r="BQ3140" s="5">
        <v>5.6</v>
      </c>
      <c r="BR3140" s="5">
        <v>6.03</v>
      </c>
      <c r="BX3140" s="5">
        <v>10.4</v>
      </c>
      <c r="BY3140" s="5">
        <v>20</v>
      </c>
    </row>
    <row r="3141" spans="1:77" x14ac:dyDescent="0.2">
      <c r="A3141" s="2" t="s">
        <v>250</v>
      </c>
      <c r="B3141" s="3">
        <v>35745</v>
      </c>
      <c r="C3141" s="4">
        <v>23</v>
      </c>
      <c r="F3141" s="5">
        <v>0.02</v>
      </c>
      <c r="G3141" s="5">
        <v>0.02</v>
      </c>
      <c r="H3141" s="5">
        <v>0.02</v>
      </c>
      <c r="S3141" s="5">
        <v>83</v>
      </c>
      <c r="T3141" s="5">
        <v>25</v>
      </c>
      <c r="V3141" s="5">
        <v>1.5</v>
      </c>
      <c r="W3141" s="5">
        <v>0.64</v>
      </c>
      <c r="AB3141" s="5">
        <v>6.54</v>
      </c>
      <c r="AE3141" s="5">
        <v>1.9</v>
      </c>
      <c r="AJ3141" s="5">
        <v>51.8</v>
      </c>
      <c r="AN3141" s="5">
        <v>7.4</v>
      </c>
      <c r="AO3141" s="5">
        <v>0.17</v>
      </c>
      <c r="AT3141" s="5">
        <v>12</v>
      </c>
      <c r="AV3141" s="5">
        <v>8.27</v>
      </c>
      <c r="AW3141" s="5">
        <v>3.284E-3</v>
      </c>
      <c r="AX3141" s="5">
        <v>0.18</v>
      </c>
      <c r="AY3141" s="5">
        <v>0.05</v>
      </c>
      <c r="BA3141" s="5">
        <v>6.76</v>
      </c>
      <c r="BE3141" s="5">
        <v>0.3</v>
      </c>
      <c r="BH3141" s="5">
        <v>2.98</v>
      </c>
      <c r="BI3141" s="5">
        <v>0.66</v>
      </c>
      <c r="BO3141" s="5">
        <v>66.3</v>
      </c>
      <c r="BX3141" s="5">
        <v>9.6999999999999993</v>
      </c>
    </row>
    <row r="3142" spans="1:77" x14ac:dyDescent="0.2">
      <c r="A3142" s="2" t="s">
        <v>250</v>
      </c>
      <c r="B3142" s="3">
        <v>40877</v>
      </c>
      <c r="C3142" s="4">
        <v>26</v>
      </c>
      <c r="G3142" s="5">
        <v>0.1</v>
      </c>
      <c r="H3142" s="5">
        <v>0.44</v>
      </c>
      <c r="M3142" s="5">
        <v>1.01</v>
      </c>
      <c r="S3142" s="5">
        <v>71.7</v>
      </c>
      <c r="T3142" s="5">
        <v>34</v>
      </c>
      <c r="U3142" s="5">
        <v>3</v>
      </c>
      <c r="V3142" s="5">
        <v>14</v>
      </c>
      <c r="W3142" s="5">
        <v>12.2</v>
      </c>
      <c r="AB3142" s="5">
        <v>2.11</v>
      </c>
      <c r="AD3142" s="5">
        <v>12.21</v>
      </c>
      <c r="AE3142" s="5">
        <v>25.1</v>
      </c>
      <c r="AJ3142" s="5">
        <v>53.7</v>
      </c>
      <c r="AN3142" s="5">
        <v>5.87</v>
      </c>
      <c r="AO3142" s="5">
        <v>0.69</v>
      </c>
      <c r="AT3142" s="5">
        <v>16.5</v>
      </c>
      <c r="AV3142" s="5">
        <v>0.22</v>
      </c>
      <c r="AW3142" s="5">
        <v>0.03</v>
      </c>
      <c r="AX3142" s="5">
        <v>0.84</v>
      </c>
      <c r="BA3142" s="5">
        <v>6.55</v>
      </c>
      <c r="BF3142" s="5">
        <v>0.41</v>
      </c>
      <c r="BH3142" s="5">
        <v>2.66</v>
      </c>
      <c r="BO3142" s="5">
        <v>85.8</v>
      </c>
      <c r="BQ3142" s="5">
        <v>5.43</v>
      </c>
      <c r="BR3142" s="5">
        <v>6.14</v>
      </c>
      <c r="BT3142" s="5">
        <v>42</v>
      </c>
      <c r="BX3142" s="5">
        <v>10.5</v>
      </c>
    </row>
    <row r="3143" spans="1:77" x14ac:dyDescent="0.2">
      <c r="A3143" s="2" t="s">
        <v>250</v>
      </c>
      <c r="B3143" s="3">
        <v>36486</v>
      </c>
      <c r="C3143" s="4">
        <v>23</v>
      </c>
      <c r="F3143" s="5">
        <v>2.2000000000000002</v>
      </c>
      <c r="G3143" s="5">
        <v>1.9</v>
      </c>
      <c r="H3143" s="5">
        <v>0.08</v>
      </c>
      <c r="M3143" s="5">
        <v>2.36</v>
      </c>
      <c r="S3143" s="5">
        <v>23</v>
      </c>
      <c r="T3143" s="5">
        <v>13</v>
      </c>
      <c r="V3143" s="5">
        <v>6.3</v>
      </c>
      <c r="W3143" s="5">
        <v>8.4</v>
      </c>
      <c r="AB3143" s="5">
        <v>1.87</v>
      </c>
      <c r="AE3143" s="5">
        <v>13</v>
      </c>
      <c r="AJ3143" s="5">
        <v>33</v>
      </c>
      <c r="AN3143" s="5">
        <v>3.8</v>
      </c>
      <c r="AO3143" s="5">
        <v>0.04</v>
      </c>
      <c r="AT3143" s="5">
        <v>8.6999999999999993</v>
      </c>
      <c r="AV3143" s="5">
        <v>21.42</v>
      </c>
      <c r="AW3143" s="5">
        <v>7.2248E-3</v>
      </c>
      <c r="AX3143" s="5">
        <v>0.01</v>
      </c>
      <c r="AZ3143" s="5">
        <v>5.0000000000000001E-3</v>
      </c>
      <c r="BA3143" s="5">
        <v>4.5999999999999996</v>
      </c>
      <c r="BE3143" s="5">
        <v>0.8</v>
      </c>
      <c r="BH3143" s="5">
        <v>0.25</v>
      </c>
      <c r="BO3143" s="5">
        <v>103</v>
      </c>
      <c r="BX3143" s="5">
        <v>11.1</v>
      </c>
    </row>
    <row r="3144" spans="1:77" x14ac:dyDescent="0.2">
      <c r="A3144" s="2" t="s">
        <v>337</v>
      </c>
      <c r="B3144" s="3">
        <v>40161</v>
      </c>
      <c r="C3144" s="4">
        <v>23</v>
      </c>
      <c r="G3144" s="5">
        <v>0.08</v>
      </c>
      <c r="H3144" s="5">
        <v>0.47</v>
      </c>
      <c r="M3144" s="5">
        <v>1.1299999999999999</v>
      </c>
      <c r="S3144" s="5">
        <v>64.099999999999994</v>
      </c>
      <c r="T3144" s="5">
        <v>32</v>
      </c>
      <c r="V3144" s="5">
        <v>12</v>
      </c>
      <c r="W3144" s="5">
        <v>7.74</v>
      </c>
      <c r="AB3144" s="5">
        <v>1.86</v>
      </c>
      <c r="AD3144" s="5">
        <v>0.23</v>
      </c>
      <c r="AE3144" s="5">
        <v>22.4</v>
      </c>
      <c r="AJ3144" s="5">
        <v>51.7</v>
      </c>
      <c r="AN3144" s="5">
        <v>4.93</v>
      </c>
      <c r="AO3144" s="5">
        <v>0.43</v>
      </c>
      <c r="AT3144" s="5">
        <v>14.8</v>
      </c>
      <c r="AV3144" s="5">
        <v>0.22</v>
      </c>
      <c r="AW3144" s="5">
        <v>0.03</v>
      </c>
      <c r="AX3144" s="5">
        <v>0.77</v>
      </c>
      <c r="BA3144" s="5">
        <v>6.36</v>
      </c>
      <c r="BE3144" s="5">
        <v>0.1</v>
      </c>
      <c r="BF3144" s="5">
        <v>0.44</v>
      </c>
      <c r="BH3144" s="5">
        <v>2.62</v>
      </c>
      <c r="BO3144" s="5">
        <v>84.2</v>
      </c>
      <c r="BX3144" s="5">
        <v>10.6</v>
      </c>
    </row>
    <row r="3145" spans="1:77" x14ac:dyDescent="0.2">
      <c r="A3145" s="2" t="s">
        <v>337</v>
      </c>
      <c r="B3145" s="3">
        <v>35583</v>
      </c>
      <c r="C3145" s="4">
        <v>23</v>
      </c>
      <c r="F3145" s="5">
        <v>7.0000000000000007E-2</v>
      </c>
      <c r="G3145" s="5">
        <v>7.0000000000000007E-2</v>
      </c>
      <c r="H3145" s="5">
        <v>0.02</v>
      </c>
      <c r="S3145" s="5">
        <v>81</v>
      </c>
      <c r="T3145" s="5">
        <v>21</v>
      </c>
      <c r="V3145" s="5">
        <v>1.4</v>
      </c>
      <c r="W3145" s="5">
        <v>0.6</v>
      </c>
      <c r="AB3145" s="5">
        <v>6.4</v>
      </c>
      <c r="AE3145" s="5">
        <v>1.9</v>
      </c>
      <c r="AJ3145" s="5">
        <v>49.7</v>
      </c>
      <c r="AN3145" s="5">
        <v>7.3</v>
      </c>
      <c r="AO3145" s="5">
        <v>0.18</v>
      </c>
      <c r="AT3145" s="5">
        <v>6.5</v>
      </c>
      <c r="AV3145" s="5">
        <v>10.62</v>
      </c>
      <c r="AW3145" s="5">
        <v>3.284E-3</v>
      </c>
      <c r="AX3145" s="5">
        <v>0.19</v>
      </c>
      <c r="AY3145" s="5">
        <v>0.1</v>
      </c>
      <c r="BA3145" s="5">
        <v>6.77</v>
      </c>
      <c r="BE3145" s="5">
        <v>1.3</v>
      </c>
      <c r="BH3145" s="5">
        <v>2.9</v>
      </c>
      <c r="BI3145" s="5">
        <v>0.84</v>
      </c>
      <c r="BO3145" s="5">
        <v>69.5</v>
      </c>
      <c r="BX3145" s="5">
        <v>8.6</v>
      </c>
    </row>
    <row r="3146" spans="1:77" x14ac:dyDescent="0.2">
      <c r="A3146" s="2" t="s">
        <v>337</v>
      </c>
      <c r="B3146" s="3">
        <v>39342</v>
      </c>
      <c r="C3146" s="4">
        <v>24</v>
      </c>
      <c r="F3146" s="5">
        <v>0.22</v>
      </c>
      <c r="G3146" s="5">
        <v>0.21</v>
      </c>
      <c r="H3146" s="5">
        <v>0.46</v>
      </c>
      <c r="M3146" s="5">
        <v>1.08</v>
      </c>
      <c r="O3146" s="5">
        <v>40</v>
      </c>
      <c r="S3146" s="5">
        <v>64.2</v>
      </c>
      <c r="T3146" s="5">
        <v>31</v>
      </c>
      <c r="V3146" s="5">
        <v>18</v>
      </c>
      <c r="W3146" s="5">
        <v>8.1199999999999992</v>
      </c>
      <c r="AB3146" s="5">
        <v>2.15</v>
      </c>
      <c r="AE3146" s="5">
        <v>21.9</v>
      </c>
      <c r="AJ3146" s="5">
        <v>50</v>
      </c>
      <c r="AN3146" s="5">
        <v>4.8</v>
      </c>
      <c r="AO3146" s="5">
        <v>0.5</v>
      </c>
      <c r="AT3146" s="5">
        <v>15.4</v>
      </c>
      <c r="AV3146" s="5">
        <v>0.22</v>
      </c>
      <c r="AW3146" s="5">
        <v>0.02</v>
      </c>
      <c r="AX3146" s="5">
        <v>0.98</v>
      </c>
      <c r="AZ3146" s="5">
        <v>0.23</v>
      </c>
      <c r="BA3146" s="5">
        <v>6.5</v>
      </c>
      <c r="BE3146" s="5">
        <v>0.2</v>
      </c>
      <c r="BH3146" s="5">
        <v>2.82</v>
      </c>
      <c r="BO3146" s="5">
        <v>71.7</v>
      </c>
      <c r="BX3146" s="5">
        <v>11.1</v>
      </c>
    </row>
    <row r="3147" spans="1:77" x14ac:dyDescent="0.2">
      <c r="A3147" s="2" t="s">
        <v>337</v>
      </c>
      <c r="B3147" s="3">
        <v>38855</v>
      </c>
      <c r="C3147" s="4">
        <v>31</v>
      </c>
      <c r="F3147" s="5">
        <v>0.14000000000000001</v>
      </c>
      <c r="H3147" s="5">
        <v>0.51</v>
      </c>
      <c r="J3147" s="5">
        <v>5</v>
      </c>
      <c r="M3147" s="5">
        <v>2.04</v>
      </c>
      <c r="N3147" s="5">
        <v>2.5</v>
      </c>
      <c r="Q3147" s="5">
        <v>0.5</v>
      </c>
      <c r="S3147" s="5">
        <v>69.84</v>
      </c>
      <c r="T3147" s="5">
        <v>32</v>
      </c>
      <c r="U3147" s="5">
        <v>5</v>
      </c>
      <c r="V3147" s="5">
        <v>13.1</v>
      </c>
      <c r="W3147" s="5">
        <v>9.3000000000000007</v>
      </c>
      <c r="AD3147" s="5">
        <v>1.1000000000000001</v>
      </c>
      <c r="AE3147" s="5">
        <v>22.19</v>
      </c>
      <c r="AI3147" s="5">
        <v>10</v>
      </c>
      <c r="AJ3147" s="5">
        <v>55</v>
      </c>
      <c r="AN3147" s="5">
        <v>5.22</v>
      </c>
      <c r="AO3147" s="5">
        <v>0.53</v>
      </c>
      <c r="AT3147" s="5">
        <v>16</v>
      </c>
      <c r="AU3147" s="5">
        <v>2</v>
      </c>
      <c r="AV3147" s="5">
        <v>0.48</v>
      </c>
      <c r="AW3147" s="5">
        <v>0.02</v>
      </c>
      <c r="AX3147" s="5">
        <v>0.95</v>
      </c>
      <c r="BA3147" s="5">
        <v>6.57</v>
      </c>
      <c r="BC3147" s="5">
        <v>0.1</v>
      </c>
      <c r="BE3147" s="5">
        <v>0.2</v>
      </c>
      <c r="BH3147" s="5">
        <v>2.76</v>
      </c>
      <c r="BO3147" s="5">
        <v>72</v>
      </c>
      <c r="BQ3147" s="5">
        <v>5.15</v>
      </c>
      <c r="BR3147" s="5">
        <v>5.21</v>
      </c>
      <c r="BX3147" s="5">
        <v>8.4</v>
      </c>
      <c r="BY3147" s="5">
        <v>10</v>
      </c>
    </row>
    <row r="3148" spans="1:77" x14ac:dyDescent="0.2">
      <c r="A3148" s="2" t="s">
        <v>337</v>
      </c>
      <c r="B3148" s="3">
        <v>38685</v>
      </c>
      <c r="C3148" s="4">
        <v>33</v>
      </c>
      <c r="F3148" s="5">
        <v>0.15</v>
      </c>
      <c r="H3148" s="5">
        <v>0.53</v>
      </c>
      <c r="J3148" s="5">
        <v>1</v>
      </c>
      <c r="M3148" s="5">
        <v>0.8</v>
      </c>
      <c r="N3148" s="5">
        <v>2</v>
      </c>
      <c r="Q3148" s="5">
        <v>0.5</v>
      </c>
      <c r="S3148" s="5">
        <v>82.8</v>
      </c>
      <c r="T3148" s="5">
        <v>32</v>
      </c>
      <c r="U3148" s="5">
        <v>1</v>
      </c>
      <c r="V3148" s="5">
        <v>12</v>
      </c>
      <c r="W3148" s="5">
        <v>10.1</v>
      </c>
      <c r="AB3148" s="5">
        <v>2.0299999999999998</v>
      </c>
      <c r="AD3148" s="5">
        <v>0.7</v>
      </c>
      <c r="AE3148" s="5">
        <v>18.7</v>
      </c>
      <c r="AI3148" s="5">
        <v>1</v>
      </c>
      <c r="AJ3148" s="5">
        <v>59.7</v>
      </c>
      <c r="AN3148" s="5">
        <v>6</v>
      </c>
      <c r="AO3148" s="5">
        <v>0.63</v>
      </c>
      <c r="AT3148" s="5">
        <v>15.6</v>
      </c>
      <c r="AU3148" s="5">
        <v>1</v>
      </c>
      <c r="AV3148" s="5">
        <v>0.44</v>
      </c>
      <c r="AW3148" s="5">
        <v>0.03</v>
      </c>
      <c r="AX3148" s="5">
        <v>0.67</v>
      </c>
      <c r="BA3148" s="5">
        <v>6.7</v>
      </c>
      <c r="BC3148" s="5">
        <v>0.1</v>
      </c>
      <c r="BE3148" s="5">
        <v>0.6</v>
      </c>
      <c r="BH3148" s="5">
        <v>3.7</v>
      </c>
      <c r="BI3148" s="5">
        <v>0.1</v>
      </c>
      <c r="BO3148" s="5">
        <v>74</v>
      </c>
      <c r="BQ3148" s="5">
        <v>-6.16</v>
      </c>
      <c r="BR3148" s="5">
        <v>6.2</v>
      </c>
      <c r="BX3148" s="5">
        <v>10.6</v>
      </c>
      <c r="BY3148" s="5">
        <v>5</v>
      </c>
    </row>
    <row r="3149" spans="1:77" x14ac:dyDescent="0.2">
      <c r="A3149" s="2" t="s">
        <v>337</v>
      </c>
      <c r="B3149" s="3">
        <v>42255</v>
      </c>
      <c r="C3149" s="4">
        <v>22</v>
      </c>
      <c r="G3149" s="5">
        <v>0.34</v>
      </c>
      <c r="H3149" s="5">
        <v>0.26</v>
      </c>
      <c r="M3149" s="5">
        <v>0.95</v>
      </c>
      <c r="S3149" s="5">
        <v>61</v>
      </c>
      <c r="T3149" s="5">
        <v>19</v>
      </c>
      <c r="V3149" s="5">
        <v>34</v>
      </c>
      <c r="W3149" s="5">
        <v>3.53</v>
      </c>
      <c r="AB3149" s="5">
        <v>2.0299999999999998</v>
      </c>
      <c r="AD3149" s="5">
        <v>5.14</v>
      </c>
      <c r="AE3149" s="5">
        <v>9.0299999999999994</v>
      </c>
      <c r="AN3149" s="5">
        <v>3.97</v>
      </c>
      <c r="AO3149" s="5">
        <v>0.24</v>
      </c>
      <c r="AT3149" s="5">
        <v>12.6</v>
      </c>
      <c r="AV3149" s="5">
        <v>0.22</v>
      </c>
      <c r="AW3149" s="5">
        <v>0.03</v>
      </c>
      <c r="AX3149" s="5">
        <v>0.59</v>
      </c>
      <c r="BA3149" s="5">
        <v>6.39</v>
      </c>
      <c r="BH3149" s="5">
        <v>2.87</v>
      </c>
      <c r="BO3149" s="5">
        <v>36.299999999999997</v>
      </c>
      <c r="BQ3149" s="5">
        <v>4.18</v>
      </c>
      <c r="BR3149" s="5">
        <v>4.4000000000000004</v>
      </c>
      <c r="BX3149" s="5">
        <v>10.7</v>
      </c>
    </row>
    <row r="3150" spans="1:77" x14ac:dyDescent="0.2">
      <c r="A3150" s="2" t="s">
        <v>337</v>
      </c>
      <c r="B3150" s="3">
        <v>41904</v>
      </c>
      <c r="C3150" s="4">
        <v>26</v>
      </c>
      <c r="G3150" s="5">
        <v>0.32</v>
      </c>
      <c r="H3150" s="5">
        <v>0.25</v>
      </c>
      <c r="M3150" s="5">
        <v>0.63</v>
      </c>
      <c r="S3150" s="5">
        <v>63.1</v>
      </c>
      <c r="T3150" s="5">
        <v>19</v>
      </c>
      <c r="U3150" s="5">
        <v>2.1</v>
      </c>
      <c r="V3150" s="5">
        <v>37</v>
      </c>
      <c r="W3150" s="5">
        <v>3.41</v>
      </c>
      <c r="AB3150" s="5">
        <v>2.04</v>
      </c>
      <c r="AD3150" s="5">
        <v>6.63</v>
      </c>
      <c r="AE3150" s="5">
        <v>9.2799999999999994</v>
      </c>
      <c r="AJ3150" s="5">
        <v>37.9</v>
      </c>
      <c r="AN3150" s="5">
        <v>3.94</v>
      </c>
      <c r="AO3150" s="5">
        <v>0.26</v>
      </c>
      <c r="AT3150" s="5">
        <v>12.6</v>
      </c>
      <c r="AV3150" s="5">
        <v>0.22</v>
      </c>
      <c r="AW3150" s="5">
        <v>0.03</v>
      </c>
      <c r="AX3150" s="5">
        <v>0.47</v>
      </c>
      <c r="AY3150" s="5">
        <v>0.13</v>
      </c>
      <c r="BA3150" s="5">
        <v>6.83</v>
      </c>
      <c r="BF3150" s="5">
        <v>0.16</v>
      </c>
      <c r="BH3150" s="5">
        <v>2.86</v>
      </c>
      <c r="BO3150" s="5">
        <v>38.5</v>
      </c>
      <c r="BQ3150" s="5">
        <v>4.21</v>
      </c>
      <c r="BR3150" s="5">
        <v>4.5</v>
      </c>
      <c r="BX3150" s="5">
        <v>10.6</v>
      </c>
    </row>
    <row r="3151" spans="1:77" x14ac:dyDescent="0.2">
      <c r="A3151" s="2" t="s">
        <v>337</v>
      </c>
      <c r="B3151" s="3">
        <v>41570</v>
      </c>
      <c r="C3151" s="4">
        <v>32</v>
      </c>
      <c r="G3151" s="5">
        <v>0.31</v>
      </c>
      <c r="H3151" s="5">
        <v>0.31</v>
      </c>
      <c r="J3151" s="5">
        <v>1.4</v>
      </c>
      <c r="M3151" s="5">
        <v>0.85</v>
      </c>
      <c r="N3151" s="5">
        <v>0.2</v>
      </c>
      <c r="Q3151" s="5">
        <v>0.02</v>
      </c>
      <c r="S3151" s="5">
        <v>67.5</v>
      </c>
      <c r="T3151" s="5">
        <v>22</v>
      </c>
      <c r="U3151" s="5">
        <v>2.1</v>
      </c>
      <c r="V3151" s="5">
        <v>33</v>
      </c>
      <c r="W3151" s="5">
        <v>4.1500000000000004</v>
      </c>
      <c r="AB3151" s="5">
        <v>1.85</v>
      </c>
      <c r="AD3151" s="5">
        <v>11.1</v>
      </c>
      <c r="AE3151" s="5">
        <v>10.8</v>
      </c>
      <c r="AI3151" s="5">
        <v>0.5</v>
      </c>
      <c r="AJ3151" s="5">
        <v>42.3</v>
      </c>
      <c r="AN3151" s="5">
        <v>4.54</v>
      </c>
      <c r="AO3151" s="5">
        <v>0.31</v>
      </c>
      <c r="AT3151" s="5">
        <v>12.7</v>
      </c>
      <c r="AU3151" s="5">
        <v>1.2</v>
      </c>
      <c r="AV3151" s="5">
        <v>0.22</v>
      </c>
      <c r="AW3151" s="5">
        <v>0.03</v>
      </c>
      <c r="AX3151" s="5">
        <v>0.41</v>
      </c>
      <c r="BA3151" s="5">
        <v>6.63</v>
      </c>
      <c r="BC3151" s="5">
        <v>1E-3</v>
      </c>
      <c r="BF3151" s="5">
        <v>0.09</v>
      </c>
      <c r="BH3151" s="5">
        <v>2.93</v>
      </c>
      <c r="BO3151" s="5">
        <v>37.6</v>
      </c>
      <c r="BQ3151" s="5">
        <v>4.3499999999999996</v>
      </c>
      <c r="BR3151" s="5">
        <v>4.8600000000000003</v>
      </c>
      <c r="BX3151" s="5">
        <v>10.4</v>
      </c>
      <c r="BY3151" s="5">
        <v>3.3</v>
      </c>
    </row>
    <row r="3152" spans="1:77" x14ac:dyDescent="0.2">
      <c r="A3152" s="2" t="s">
        <v>337</v>
      </c>
      <c r="B3152" s="3">
        <v>41256</v>
      </c>
      <c r="C3152" s="4">
        <v>29</v>
      </c>
      <c r="G3152" s="5">
        <v>0.28999999999999998</v>
      </c>
      <c r="H3152" s="5">
        <v>0.3</v>
      </c>
      <c r="M3152" s="5">
        <v>0.79</v>
      </c>
      <c r="S3152" s="5">
        <v>64.5</v>
      </c>
      <c r="T3152" s="5">
        <v>24</v>
      </c>
      <c r="V3152" s="5">
        <v>31</v>
      </c>
      <c r="W3152" s="5">
        <v>3.59</v>
      </c>
      <c r="Z3152" s="5">
        <v>25</v>
      </c>
      <c r="AB3152" s="5">
        <v>1.95</v>
      </c>
      <c r="AD3152" s="5">
        <v>1.84</v>
      </c>
      <c r="AE3152" s="5">
        <v>11.1</v>
      </c>
      <c r="AJ3152" s="5">
        <v>41.3</v>
      </c>
      <c r="AN3152" s="5">
        <v>4.46</v>
      </c>
      <c r="AO3152" s="5">
        <v>0.28000000000000003</v>
      </c>
      <c r="AT3152" s="5">
        <v>13</v>
      </c>
      <c r="AV3152" s="5">
        <v>0.22</v>
      </c>
      <c r="AW3152" s="5">
        <v>0.02</v>
      </c>
      <c r="AX3152" s="5">
        <v>0.42</v>
      </c>
      <c r="AY3152" s="5">
        <v>0.14000000000000001</v>
      </c>
      <c r="BA3152" s="5">
        <v>6.65</v>
      </c>
      <c r="BF3152" s="5">
        <v>0.56000000000000005</v>
      </c>
      <c r="BH3152" s="5">
        <v>2.89</v>
      </c>
      <c r="BO3152" s="5">
        <v>49.1</v>
      </c>
      <c r="BQ3152" s="5">
        <v>4.5999999999999996</v>
      </c>
      <c r="BR3152" s="5">
        <v>4.6900000000000004</v>
      </c>
      <c r="BS3152" s="5">
        <v>0.2</v>
      </c>
      <c r="BT3152" s="5">
        <v>36</v>
      </c>
      <c r="BV3152" s="5">
        <v>0.15</v>
      </c>
      <c r="BX3152" s="5">
        <v>10.1</v>
      </c>
    </row>
    <row r="3153" spans="1:77" x14ac:dyDescent="0.2">
      <c r="A3153" s="2" t="s">
        <v>337</v>
      </c>
      <c r="B3153" s="3">
        <v>40868</v>
      </c>
      <c r="C3153" s="4">
        <v>25</v>
      </c>
      <c r="G3153" s="5">
        <v>0.27</v>
      </c>
      <c r="H3153" s="5">
        <v>0.25</v>
      </c>
      <c r="M3153" s="5">
        <v>0.8</v>
      </c>
      <c r="S3153" s="5">
        <v>75.8</v>
      </c>
      <c r="T3153" s="5">
        <v>25</v>
      </c>
      <c r="V3153" s="5">
        <v>31</v>
      </c>
      <c r="W3153" s="5">
        <v>4.0599999999999996</v>
      </c>
      <c r="AB3153" s="5">
        <v>1.99</v>
      </c>
      <c r="AD3153" s="5">
        <v>19.04</v>
      </c>
      <c r="AE3153" s="5">
        <v>12.8</v>
      </c>
      <c r="AJ3153" s="5">
        <v>43</v>
      </c>
      <c r="AN3153" s="5">
        <v>4.8499999999999996</v>
      </c>
      <c r="AO3153" s="5">
        <v>0.31</v>
      </c>
      <c r="AT3153" s="5">
        <v>16.100000000000001</v>
      </c>
      <c r="AV3153" s="5">
        <v>0.22</v>
      </c>
      <c r="AW3153" s="5">
        <v>0.02</v>
      </c>
      <c r="AX3153" s="5">
        <v>0.43</v>
      </c>
      <c r="BA3153" s="5">
        <v>6.75</v>
      </c>
      <c r="BF3153" s="5">
        <v>0.18</v>
      </c>
      <c r="BH3153" s="5">
        <v>2.97</v>
      </c>
      <c r="BO3153" s="5">
        <v>40.4</v>
      </c>
      <c r="BQ3153" s="5">
        <v>4.53</v>
      </c>
      <c r="BR3153" s="5">
        <v>5.48</v>
      </c>
      <c r="BT3153" s="5">
        <v>10</v>
      </c>
      <c r="BX3153" s="5">
        <v>10.6</v>
      </c>
    </row>
    <row r="3154" spans="1:77" x14ac:dyDescent="0.2">
      <c r="A3154" s="2" t="s">
        <v>337</v>
      </c>
      <c r="B3154" s="3">
        <v>41067</v>
      </c>
      <c r="C3154" s="4">
        <v>29</v>
      </c>
      <c r="G3154" s="5">
        <v>0.13</v>
      </c>
      <c r="H3154" s="5">
        <v>0.43</v>
      </c>
      <c r="M3154" s="5">
        <v>0.95</v>
      </c>
      <c r="S3154" s="5">
        <v>71.900000000000006</v>
      </c>
      <c r="T3154" s="5">
        <v>34</v>
      </c>
      <c r="U3154" s="5">
        <v>1.9</v>
      </c>
      <c r="V3154" s="5">
        <v>13</v>
      </c>
      <c r="W3154" s="5">
        <v>9.73</v>
      </c>
      <c r="AB3154" s="5">
        <v>2.29</v>
      </c>
      <c r="AD3154" s="5">
        <v>8.8699999999999992</v>
      </c>
      <c r="AE3154" s="5">
        <v>23</v>
      </c>
      <c r="AJ3154" s="5">
        <v>53.2</v>
      </c>
      <c r="AN3154" s="5">
        <v>5.66</v>
      </c>
      <c r="AO3154" s="5">
        <v>0.51</v>
      </c>
      <c r="AT3154" s="5">
        <v>15.7</v>
      </c>
      <c r="AV3154" s="5">
        <v>0.22</v>
      </c>
      <c r="AW3154" s="5">
        <v>0.02</v>
      </c>
      <c r="AX3154" s="5">
        <v>0.68</v>
      </c>
      <c r="AY3154" s="5">
        <v>0.4</v>
      </c>
      <c r="BA3154" s="5">
        <v>6.49</v>
      </c>
      <c r="BF3154" s="5">
        <v>0.53</v>
      </c>
      <c r="BH3154" s="5">
        <v>2.72</v>
      </c>
      <c r="BO3154" s="5">
        <v>81.8</v>
      </c>
      <c r="BQ3154" s="5">
        <v>5.4</v>
      </c>
      <c r="BR3154" s="5">
        <v>5.91</v>
      </c>
      <c r="BS3154" s="5">
        <v>0.2</v>
      </c>
      <c r="BT3154" s="5">
        <v>40</v>
      </c>
      <c r="BV3154" s="5">
        <v>0.16</v>
      </c>
      <c r="BX3154" s="5">
        <v>9.1</v>
      </c>
    </row>
    <row r="3155" spans="1:77" x14ac:dyDescent="0.2">
      <c r="A3155" s="2" t="s">
        <v>401</v>
      </c>
      <c r="B3155" s="3">
        <v>42248</v>
      </c>
      <c r="C3155" s="4">
        <v>22</v>
      </c>
      <c r="G3155" s="5">
        <v>0.12</v>
      </c>
      <c r="H3155" s="5">
        <v>0.08</v>
      </c>
      <c r="M3155" s="5">
        <v>1.35</v>
      </c>
      <c r="S3155" s="5">
        <v>73.2</v>
      </c>
      <c r="T3155" s="5">
        <v>32</v>
      </c>
      <c r="V3155" s="5">
        <v>3.8</v>
      </c>
      <c r="W3155" s="5">
        <v>11.5</v>
      </c>
      <c r="AB3155" s="5">
        <v>3.45</v>
      </c>
      <c r="AD3155" s="5">
        <v>3.45</v>
      </c>
      <c r="AE3155" s="5">
        <v>10.7</v>
      </c>
      <c r="AN3155" s="5">
        <v>5.93</v>
      </c>
      <c r="AO3155" s="5">
        <v>0.56000000000000005</v>
      </c>
      <c r="AT3155" s="5">
        <v>15</v>
      </c>
      <c r="AV3155" s="5">
        <v>2.93</v>
      </c>
      <c r="AW3155" s="5">
        <v>0.02</v>
      </c>
      <c r="AX3155" s="5">
        <v>0.02</v>
      </c>
      <c r="BA3155" s="5">
        <v>6.31</v>
      </c>
      <c r="BH3155" s="5">
        <v>2.69</v>
      </c>
      <c r="BO3155" s="5">
        <v>90.7</v>
      </c>
      <c r="BQ3155" s="5">
        <v>5.53</v>
      </c>
      <c r="BR3155" s="5">
        <v>5.72</v>
      </c>
      <c r="BX3155" s="5">
        <v>9.9</v>
      </c>
    </row>
    <row r="3156" spans="1:77" x14ac:dyDescent="0.2">
      <c r="A3156" s="2" t="s">
        <v>401</v>
      </c>
      <c r="B3156" s="3">
        <v>36843</v>
      </c>
      <c r="C3156" s="4">
        <v>23</v>
      </c>
      <c r="F3156" s="5">
        <v>1.74</v>
      </c>
      <c r="G3156" s="5">
        <v>1.52</v>
      </c>
      <c r="H3156" s="5">
        <v>0.14000000000000001</v>
      </c>
      <c r="M3156" s="5">
        <v>1.45</v>
      </c>
      <c r="S3156" s="5">
        <v>21</v>
      </c>
      <c r="T3156" s="5">
        <v>27</v>
      </c>
      <c r="V3156" s="5">
        <v>6</v>
      </c>
      <c r="W3156" s="5">
        <v>3.94</v>
      </c>
      <c r="AB3156" s="5">
        <v>2.25</v>
      </c>
      <c r="AE3156" s="5">
        <v>16</v>
      </c>
      <c r="AJ3156" s="5">
        <v>38</v>
      </c>
      <c r="AN3156" s="5">
        <v>3</v>
      </c>
      <c r="AO3156" s="5">
        <v>0.04</v>
      </c>
      <c r="AT3156" s="5">
        <v>8.1</v>
      </c>
      <c r="AV3156" s="5">
        <v>24.87</v>
      </c>
      <c r="AW3156" s="5">
        <v>7.5543499999999996E-3</v>
      </c>
      <c r="AX3156" s="5">
        <v>0.01</v>
      </c>
      <c r="AZ3156" s="5">
        <v>5.0000000000000001E-3</v>
      </c>
      <c r="BA3156" s="5">
        <v>4.5599999999999996</v>
      </c>
      <c r="BE3156" s="5">
        <v>0.4</v>
      </c>
      <c r="BH3156" s="5">
        <v>7.0000000000000007E-2</v>
      </c>
      <c r="BO3156" s="5">
        <v>93.5</v>
      </c>
      <c r="BX3156" s="5">
        <v>11.4</v>
      </c>
    </row>
    <row r="3157" spans="1:77" x14ac:dyDescent="0.2">
      <c r="A3157" s="2" t="s">
        <v>401</v>
      </c>
      <c r="B3157" s="3">
        <v>42255</v>
      </c>
      <c r="C3157" s="4">
        <v>22</v>
      </c>
      <c r="G3157" s="5">
        <v>0.83</v>
      </c>
      <c r="H3157" s="5">
        <v>0.6</v>
      </c>
      <c r="M3157" s="5">
        <v>2.14</v>
      </c>
      <c r="S3157" s="5">
        <v>18.100000000000001</v>
      </c>
      <c r="T3157" s="5">
        <v>23</v>
      </c>
      <c r="V3157" s="5">
        <v>21</v>
      </c>
      <c r="W3157" s="5">
        <v>8.11</v>
      </c>
      <c r="AB3157" s="5">
        <v>1.78</v>
      </c>
      <c r="AD3157" s="5">
        <v>9.25</v>
      </c>
      <c r="AE3157" s="5">
        <v>7.79</v>
      </c>
      <c r="AN3157" s="5">
        <v>3.43</v>
      </c>
      <c r="AO3157" s="5">
        <v>0.12</v>
      </c>
      <c r="AT3157" s="5">
        <v>12.7</v>
      </c>
      <c r="AV3157" s="5">
        <v>0.22</v>
      </c>
      <c r="AW3157" s="5">
        <v>0.01</v>
      </c>
      <c r="AX3157" s="5">
        <v>0.14000000000000001</v>
      </c>
      <c r="BA3157" s="5">
        <v>5.59</v>
      </c>
      <c r="BH3157" s="5">
        <v>1.3</v>
      </c>
      <c r="BO3157" s="5">
        <v>15.9</v>
      </c>
      <c r="BQ3157" s="5">
        <v>2.2799999999999998</v>
      </c>
      <c r="BR3157" s="5">
        <v>2.5099999999999998</v>
      </c>
      <c r="BX3157" s="5">
        <v>11.5</v>
      </c>
    </row>
    <row r="3158" spans="1:77" x14ac:dyDescent="0.2">
      <c r="A3158" s="2" t="s">
        <v>401</v>
      </c>
      <c r="B3158" s="3">
        <v>41925</v>
      </c>
      <c r="C3158" s="4">
        <v>25</v>
      </c>
      <c r="G3158" s="5">
        <v>0.49</v>
      </c>
      <c r="H3158" s="5">
        <v>0.56000000000000005</v>
      </c>
      <c r="M3158" s="5">
        <v>1.6</v>
      </c>
      <c r="S3158" s="5">
        <v>16.5</v>
      </c>
      <c r="T3158" s="5">
        <v>23</v>
      </c>
      <c r="V3158" s="5">
        <v>23</v>
      </c>
      <c r="W3158" s="5">
        <v>5.96</v>
      </c>
      <c r="AB3158" s="5">
        <v>1.71</v>
      </c>
      <c r="AD3158" s="5">
        <v>3.18</v>
      </c>
      <c r="AE3158" s="5">
        <v>7.56</v>
      </c>
      <c r="AJ3158" s="5">
        <v>20.6</v>
      </c>
      <c r="AN3158" s="5">
        <v>2.99</v>
      </c>
      <c r="AO3158" s="5">
        <v>0.11</v>
      </c>
      <c r="AT3158" s="5">
        <v>13.2</v>
      </c>
      <c r="AV3158" s="5">
        <v>0.22</v>
      </c>
      <c r="AW3158" s="5">
        <v>3.2799999999999999E-3</v>
      </c>
      <c r="AX3158" s="5">
        <v>0.11</v>
      </c>
      <c r="AY3158" s="5">
        <v>0.02</v>
      </c>
      <c r="BA3158" s="5">
        <v>5.87</v>
      </c>
      <c r="BF3158" s="5">
        <v>0.17</v>
      </c>
      <c r="BH3158" s="5">
        <v>1.17</v>
      </c>
      <c r="BO3158" s="5">
        <v>17.100000000000001</v>
      </c>
      <c r="BQ3158" s="5">
        <v>2.1800000000000002</v>
      </c>
      <c r="BR3158" s="5">
        <v>2.25</v>
      </c>
      <c r="BX3158" s="5">
        <v>12.2</v>
      </c>
    </row>
    <row r="3159" spans="1:77" x14ac:dyDescent="0.2">
      <c r="A3159" s="2" t="s">
        <v>400</v>
      </c>
      <c r="B3159" s="3">
        <v>41564</v>
      </c>
      <c r="C3159" s="4">
        <v>32</v>
      </c>
      <c r="G3159" s="5">
        <v>0.46</v>
      </c>
      <c r="H3159" s="5">
        <v>0.62</v>
      </c>
      <c r="J3159" s="5">
        <v>1.7</v>
      </c>
      <c r="M3159" s="5">
        <v>1.35</v>
      </c>
      <c r="N3159" s="5">
        <v>0.3</v>
      </c>
      <c r="Q3159" s="5">
        <v>0.02</v>
      </c>
      <c r="S3159" s="5">
        <v>17.8</v>
      </c>
      <c r="T3159" s="5">
        <v>22</v>
      </c>
      <c r="U3159" s="5">
        <v>1.7</v>
      </c>
      <c r="V3159" s="5">
        <v>23</v>
      </c>
      <c r="W3159" s="5">
        <v>7.14</v>
      </c>
      <c r="AB3159" s="5">
        <v>1.56</v>
      </c>
      <c r="AD3159" s="5">
        <v>4.53</v>
      </c>
      <c r="AE3159" s="5">
        <v>7.76</v>
      </c>
      <c r="AI3159" s="5">
        <v>4.5</v>
      </c>
      <c r="AJ3159" s="5">
        <v>20.9</v>
      </c>
      <c r="AN3159" s="5">
        <v>3.16</v>
      </c>
      <c r="AO3159" s="5">
        <v>0.12</v>
      </c>
      <c r="AT3159" s="5">
        <v>11.9</v>
      </c>
      <c r="AU3159" s="5">
        <v>0.5</v>
      </c>
      <c r="AV3159" s="5">
        <v>0.22</v>
      </c>
      <c r="AW3159" s="5">
        <v>0.01</v>
      </c>
      <c r="AX3159" s="5">
        <v>0.15</v>
      </c>
      <c r="BA3159" s="5">
        <v>5.88</v>
      </c>
      <c r="BC3159" s="5">
        <v>1.1000000000000001E-3</v>
      </c>
      <c r="BF3159" s="5">
        <v>0.22</v>
      </c>
      <c r="BH3159" s="5">
        <v>1.27</v>
      </c>
      <c r="BO3159" s="5">
        <v>16.399999999999999</v>
      </c>
      <c r="BQ3159" s="5">
        <v>2.2400000000000002</v>
      </c>
      <c r="BR3159" s="5">
        <v>2.34</v>
      </c>
      <c r="BX3159" s="5">
        <v>11.4</v>
      </c>
      <c r="BY3159" s="5">
        <v>22</v>
      </c>
    </row>
    <row r="3160" spans="1:77" x14ac:dyDescent="0.2">
      <c r="A3160" s="2" t="s">
        <v>400</v>
      </c>
      <c r="B3160" s="3">
        <v>41256</v>
      </c>
      <c r="C3160" s="4">
        <v>28</v>
      </c>
      <c r="G3160" s="5">
        <v>0.38</v>
      </c>
      <c r="H3160" s="5">
        <v>0.63</v>
      </c>
      <c r="M3160" s="5">
        <v>1.92</v>
      </c>
      <c r="S3160" s="5">
        <v>19.100000000000001</v>
      </c>
      <c r="T3160" s="5">
        <v>24</v>
      </c>
      <c r="V3160" s="5">
        <v>21</v>
      </c>
      <c r="W3160" s="5">
        <v>6.95</v>
      </c>
      <c r="AB3160" s="5">
        <v>1.57</v>
      </c>
      <c r="AD3160" s="5">
        <v>3.45</v>
      </c>
      <c r="AE3160" s="5">
        <v>8.2799999999999994</v>
      </c>
      <c r="AJ3160" s="5">
        <v>23.1</v>
      </c>
      <c r="AN3160" s="5">
        <v>3.46</v>
      </c>
      <c r="AO3160" s="5">
        <v>0.12</v>
      </c>
      <c r="AT3160" s="5">
        <v>13.4</v>
      </c>
      <c r="AV3160" s="5">
        <v>0.22</v>
      </c>
      <c r="AW3160" s="5">
        <v>8.5400000000000007E-3</v>
      </c>
      <c r="AX3160" s="5">
        <v>0.13</v>
      </c>
      <c r="AY3160" s="5">
        <v>0.03</v>
      </c>
      <c r="BA3160" s="5">
        <v>5.74</v>
      </c>
      <c r="BF3160" s="5">
        <v>0.71</v>
      </c>
      <c r="BH3160" s="5">
        <v>1.3</v>
      </c>
      <c r="BO3160" s="5">
        <v>20.399999999999999</v>
      </c>
      <c r="BQ3160" s="5">
        <v>2.41</v>
      </c>
      <c r="BR3160" s="5">
        <v>2.4900000000000002</v>
      </c>
      <c r="BS3160" s="5">
        <v>0.2</v>
      </c>
      <c r="BT3160" s="5">
        <v>32</v>
      </c>
      <c r="BV3160" s="5">
        <v>0.22</v>
      </c>
      <c r="BX3160" s="5">
        <v>10.6</v>
      </c>
    </row>
    <row r="3161" spans="1:77" x14ac:dyDescent="0.2">
      <c r="A3161" s="2" t="s">
        <v>400</v>
      </c>
      <c r="B3161" s="3">
        <v>40876</v>
      </c>
      <c r="C3161" s="4">
        <v>25</v>
      </c>
      <c r="G3161" s="5">
        <v>0.41</v>
      </c>
      <c r="H3161" s="5">
        <v>0.64</v>
      </c>
      <c r="M3161" s="5">
        <v>1.78</v>
      </c>
      <c r="S3161" s="5">
        <v>18.100000000000001</v>
      </c>
      <c r="T3161" s="5">
        <v>43</v>
      </c>
      <c r="V3161" s="5">
        <v>21</v>
      </c>
      <c r="W3161" s="5">
        <v>7.76</v>
      </c>
      <c r="AB3161" s="5">
        <v>1.6</v>
      </c>
      <c r="AD3161" s="5">
        <v>10.41</v>
      </c>
      <c r="AE3161" s="5">
        <v>9.4</v>
      </c>
      <c r="AJ3161" s="5">
        <v>21.6</v>
      </c>
      <c r="AN3161" s="5">
        <v>3.2</v>
      </c>
      <c r="AO3161" s="5">
        <v>0.13</v>
      </c>
      <c r="AT3161" s="5">
        <v>16</v>
      </c>
      <c r="AV3161" s="5">
        <v>0.22</v>
      </c>
      <c r="AW3161" s="5">
        <v>9.8499999999999994E-3</v>
      </c>
      <c r="AX3161" s="5">
        <v>0.15</v>
      </c>
      <c r="BA3161" s="5">
        <v>5.85</v>
      </c>
      <c r="BF3161" s="5">
        <v>0.49</v>
      </c>
      <c r="BH3161" s="5">
        <v>1.32</v>
      </c>
      <c r="BO3161" s="5">
        <v>17.100000000000001</v>
      </c>
      <c r="BQ3161" s="5">
        <v>2.89</v>
      </c>
      <c r="BR3161" s="5">
        <v>2.61</v>
      </c>
      <c r="BT3161" s="5">
        <v>43</v>
      </c>
      <c r="BX3161" s="5">
        <v>11</v>
      </c>
    </row>
    <row r="3162" spans="1:77" x14ac:dyDescent="0.2">
      <c r="A3162" s="2" t="s">
        <v>400</v>
      </c>
      <c r="B3162" s="3">
        <v>40546</v>
      </c>
      <c r="C3162" s="4">
        <v>34</v>
      </c>
      <c r="G3162" s="5">
        <v>0.49</v>
      </c>
      <c r="H3162" s="5">
        <v>0.56999999999999995</v>
      </c>
      <c r="J3162" s="5">
        <v>0.2</v>
      </c>
      <c r="M3162" s="5">
        <v>1.69</v>
      </c>
      <c r="N3162" s="5">
        <v>0.4</v>
      </c>
      <c r="Q3162" s="5">
        <v>0.02</v>
      </c>
      <c r="S3162" s="5">
        <v>14.6</v>
      </c>
      <c r="T3162" s="5">
        <v>23</v>
      </c>
      <c r="U3162" s="5">
        <v>1.7</v>
      </c>
      <c r="V3162" s="5">
        <v>21</v>
      </c>
      <c r="W3162" s="5">
        <v>4.87</v>
      </c>
      <c r="AB3162" s="5">
        <v>1.68</v>
      </c>
      <c r="AD3162" s="5">
        <v>2.25</v>
      </c>
      <c r="AE3162" s="5">
        <v>7.44</v>
      </c>
      <c r="AI3162" s="5">
        <v>8.1</v>
      </c>
      <c r="AJ3162" s="5">
        <v>19.72</v>
      </c>
      <c r="AN3162" s="5">
        <v>2.62</v>
      </c>
      <c r="AO3162" s="5">
        <v>0.12</v>
      </c>
      <c r="AS3162" s="5">
        <v>0.35</v>
      </c>
      <c r="AT3162" s="5">
        <v>13.7</v>
      </c>
      <c r="AU3162" s="5">
        <v>0.5</v>
      </c>
      <c r="AV3162" s="5">
        <v>0.22</v>
      </c>
      <c r="AW3162" s="5">
        <v>8.5400000000000007E-3</v>
      </c>
      <c r="AX3162" s="5">
        <v>0.15</v>
      </c>
      <c r="BA3162" s="5">
        <v>5.62</v>
      </c>
      <c r="BC3162" s="5">
        <v>1.1000000000000001E-3</v>
      </c>
      <c r="BE3162" s="5">
        <v>0.2</v>
      </c>
      <c r="BH3162" s="5">
        <v>1.1299999999999999</v>
      </c>
      <c r="BO3162" s="5">
        <v>16.7</v>
      </c>
      <c r="BQ3162" s="5">
        <v>2.13</v>
      </c>
      <c r="BR3162" s="5">
        <v>2.08</v>
      </c>
      <c r="BW3162" s="5">
        <v>3</v>
      </c>
      <c r="BX3162" s="5">
        <v>9.6</v>
      </c>
      <c r="BY3162" s="5">
        <v>4.8</v>
      </c>
    </row>
    <row r="3163" spans="1:77" x14ac:dyDescent="0.2">
      <c r="A3163" s="2" t="s">
        <v>321</v>
      </c>
      <c r="B3163" s="3">
        <v>40150</v>
      </c>
      <c r="C3163" s="4">
        <v>23</v>
      </c>
      <c r="G3163" s="5">
        <v>0.42</v>
      </c>
      <c r="H3163" s="5">
        <v>0.55000000000000004</v>
      </c>
      <c r="M3163" s="5">
        <v>0.69</v>
      </c>
      <c r="S3163" s="5">
        <v>16.7</v>
      </c>
      <c r="T3163" s="5">
        <v>26</v>
      </c>
      <c r="U3163" s="5">
        <v>1.4</v>
      </c>
      <c r="V3163" s="5">
        <v>21</v>
      </c>
      <c r="W3163" s="5">
        <v>8.09</v>
      </c>
      <c r="AB3163" s="5">
        <v>1.26</v>
      </c>
      <c r="AD3163" s="5">
        <v>4.2699999999999996</v>
      </c>
      <c r="AE3163" s="5">
        <v>8.7799999999999994</v>
      </c>
      <c r="AJ3163" s="5">
        <v>21.1</v>
      </c>
      <c r="AN3163" s="5">
        <v>3.09</v>
      </c>
      <c r="AO3163" s="5">
        <v>0.15</v>
      </c>
      <c r="AT3163" s="5">
        <v>14.2</v>
      </c>
      <c r="AV3163" s="5">
        <v>0.22</v>
      </c>
      <c r="AW3163" s="5">
        <v>0.01</v>
      </c>
      <c r="AX3163" s="5">
        <v>0.14000000000000001</v>
      </c>
      <c r="BA3163" s="5">
        <v>5.76</v>
      </c>
      <c r="BF3163" s="5">
        <v>0.28999999999999998</v>
      </c>
      <c r="BH3163" s="5">
        <v>1.1299999999999999</v>
      </c>
      <c r="BO3163" s="5">
        <v>23</v>
      </c>
      <c r="BX3163" s="5">
        <v>11.1</v>
      </c>
    </row>
    <row r="3164" spans="1:77" x14ac:dyDescent="0.2">
      <c r="A3164" s="2" t="s">
        <v>321</v>
      </c>
      <c r="B3164" s="3">
        <v>37055</v>
      </c>
      <c r="C3164" s="4">
        <v>23</v>
      </c>
      <c r="F3164" s="5">
        <v>5.0000000000000001E-3</v>
      </c>
      <c r="G3164" s="5">
        <v>0.03</v>
      </c>
      <c r="H3164" s="5">
        <v>0.03</v>
      </c>
      <c r="M3164" s="5">
        <v>0.41</v>
      </c>
      <c r="S3164" s="5">
        <v>77.7</v>
      </c>
      <c r="T3164" s="5">
        <v>20</v>
      </c>
      <c r="V3164" s="5">
        <v>1.5</v>
      </c>
      <c r="W3164" s="5">
        <v>0.05</v>
      </c>
      <c r="AB3164" s="5">
        <v>5.97</v>
      </c>
      <c r="AE3164" s="5">
        <v>1.43</v>
      </c>
      <c r="AJ3164" s="5">
        <v>47.9</v>
      </c>
      <c r="AN3164" s="5">
        <v>6.56</v>
      </c>
      <c r="AO3164" s="5">
        <v>0.15</v>
      </c>
      <c r="AT3164" s="5">
        <v>13.4</v>
      </c>
      <c r="AV3164" s="5">
        <v>12.57</v>
      </c>
      <c r="AW3164" s="5">
        <v>3.2845000000000001E-3</v>
      </c>
      <c r="AX3164" s="5">
        <v>0.15</v>
      </c>
      <c r="AZ3164" s="5">
        <v>0.04</v>
      </c>
      <c r="BA3164" s="5">
        <v>6.9</v>
      </c>
      <c r="BE3164" s="5">
        <v>2.5</v>
      </c>
      <c r="BH3164" s="5">
        <v>2.95</v>
      </c>
      <c r="BO3164" s="5">
        <v>52.3</v>
      </c>
      <c r="BX3164" s="5">
        <v>9.1999999999999993</v>
      </c>
    </row>
    <row r="3165" spans="1:77" x14ac:dyDescent="0.2">
      <c r="A3165" s="2" t="s">
        <v>321</v>
      </c>
      <c r="B3165" s="3">
        <v>37207</v>
      </c>
      <c r="C3165" s="4">
        <v>31</v>
      </c>
      <c r="F3165" s="5">
        <v>0.02</v>
      </c>
      <c r="G3165" s="5">
        <v>0.01</v>
      </c>
      <c r="H3165" s="5">
        <v>0.01</v>
      </c>
      <c r="J3165" s="5">
        <v>1.9</v>
      </c>
      <c r="M3165" s="5">
        <v>0.44</v>
      </c>
      <c r="N3165" s="5">
        <v>0.2</v>
      </c>
      <c r="O3165" s="5">
        <v>20</v>
      </c>
      <c r="Q3165" s="5">
        <v>0.49</v>
      </c>
      <c r="S3165" s="5">
        <v>72.8</v>
      </c>
      <c r="T3165" s="5">
        <v>22</v>
      </c>
      <c r="U3165" s="5">
        <v>0.5</v>
      </c>
      <c r="V3165" s="5">
        <v>1.4</v>
      </c>
      <c r="W3165" s="5">
        <v>0.52</v>
      </c>
      <c r="AB3165" s="5">
        <v>5.66</v>
      </c>
      <c r="AE3165" s="5">
        <v>1.35</v>
      </c>
      <c r="AI3165" s="5">
        <v>0.7</v>
      </c>
      <c r="AJ3165" s="5">
        <v>48.4</v>
      </c>
      <c r="AN3165" s="5">
        <v>5.98</v>
      </c>
      <c r="AO3165" s="5">
        <v>0.13</v>
      </c>
      <c r="AT3165" s="5">
        <v>12.1</v>
      </c>
      <c r="AU3165" s="5">
        <v>12</v>
      </c>
      <c r="AV3165" s="5">
        <v>7.83</v>
      </c>
      <c r="AW3165" s="5">
        <v>3.2799999999999999E-3</v>
      </c>
      <c r="AX3165" s="5">
        <v>0.17</v>
      </c>
      <c r="AZ3165" s="5">
        <v>0.05</v>
      </c>
      <c r="BA3165" s="5">
        <v>6.65</v>
      </c>
      <c r="BE3165" s="5">
        <v>2.4</v>
      </c>
      <c r="BH3165" s="5">
        <v>3.01</v>
      </c>
      <c r="BO3165" s="5">
        <v>56.9</v>
      </c>
      <c r="BX3165" s="5">
        <v>10.3</v>
      </c>
      <c r="BY3165" s="5">
        <v>9.6</v>
      </c>
    </row>
    <row r="3166" spans="1:77" x14ac:dyDescent="0.2">
      <c r="A3166" s="2" t="s">
        <v>321</v>
      </c>
      <c r="B3166" s="3">
        <v>36845</v>
      </c>
      <c r="C3166" s="4">
        <v>23</v>
      </c>
      <c r="F3166" s="5">
        <v>0.02</v>
      </c>
      <c r="G3166" s="5">
        <v>0.01</v>
      </c>
      <c r="H3166" s="5">
        <v>0.02</v>
      </c>
      <c r="M3166" s="5">
        <v>0.61</v>
      </c>
      <c r="S3166" s="5">
        <v>67</v>
      </c>
      <c r="T3166" s="5">
        <v>23</v>
      </c>
      <c r="V3166" s="5">
        <v>1.9</v>
      </c>
      <c r="W3166" s="5">
        <v>0.14000000000000001</v>
      </c>
      <c r="AB3166" s="5">
        <v>5.97</v>
      </c>
      <c r="AE3166" s="5">
        <v>1.5</v>
      </c>
      <c r="AJ3166" s="5">
        <v>54</v>
      </c>
      <c r="AN3166" s="5">
        <v>5</v>
      </c>
      <c r="AO3166" s="5">
        <v>0.08</v>
      </c>
      <c r="AT3166" s="5">
        <v>15</v>
      </c>
      <c r="AV3166" s="5">
        <v>9.91</v>
      </c>
      <c r="AW3166" s="5">
        <v>3.2845000000000001E-3</v>
      </c>
      <c r="AX3166" s="5">
        <v>0.13</v>
      </c>
      <c r="AZ3166" s="5">
        <v>0.05</v>
      </c>
      <c r="BA3166" s="5">
        <v>6.86</v>
      </c>
      <c r="BE3166" s="5">
        <v>1.5</v>
      </c>
      <c r="BH3166" s="5">
        <v>3.32</v>
      </c>
      <c r="BO3166" s="5">
        <v>67.2</v>
      </c>
      <c r="BX3166" s="5">
        <v>10.199999999999999</v>
      </c>
    </row>
    <row r="3167" spans="1:77" x14ac:dyDescent="0.2">
      <c r="A3167" s="2" t="s">
        <v>321</v>
      </c>
      <c r="B3167" s="3">
        <v>38684</v>
      </c>
      <c r="C3167" s="4">
        <v>33</v>
      </c>
      <c r="F3167" s="5">
        <v>0.5</v>
      </c>
      <c r="H3167" s="5">
        <v>0.31</v>
      </c>
      <c r="J3167" s="5">
        <v>1</v>
      </c>
      <c r="M3167" s="5">
        <v>0.7</v>
      </c>
      <c r="N3167" s="5">
        <v>2</v>
      </c>
      <c r="Q3167" s="5">
        <v>0.5</v>
      </c>
      <c r="S3167" s="5">
        <v>61.1</v>
      </c>
      <c r="T3167" s="5">
        <v>18</v>
      </c>
      <c r="U3167" s="5">
        <v>6</v>
      </c>
      <c r="V3167" s="5">
        <v>17</v>
      </c>
      <c r="W3167" s="5">
        <v>5.28</v>
      </c>
      <c r="AB3167" s="5">
        <v>1.58</v>
      </c>
      <c r="AD3167" s="5">
        <v>1.8</v>
      </c>
      <c r="AE3167" s="5">
        <v>5</v>
      </c>
      <c r="AI3167" s="5">
        <v>1</v>
      </c>
      <c r="AJ3167" s="5">
        <v>40.9</v>
      </c>
      <c r="AN3167" s="5">
        <v>3</v>
      </c>
      <c r="AO3167" s="5">
        <v>0.21</v>
      </c>
      <c r="AT3167" s="5">
        <v>18.399999999999999</v>
      </c>
      <c r="AU3167" s="5">
        <v>1</v>
      </c>
      <c r="AV3167" s="5">
        <v>0.44</v>
      </c>
      <c r="AW3167" s="5">
        <v>0.03</v>
      </c>
      <c r="AX3167" s="5">
        <v>0.09</v>
      </c>
      <c r="BA3167" s="5">
        <v>6.3</v>
      </c>
      <c r="BC3167" s="5">
        <v>0.1</v>
      </c>
      <c r="BE3167" s="5">
        <v>0.5</v>
      </c>
      <c r="BH3167" s="5">
        <v>3.3</v>
      </c>
      <c r="BI3167" s="5">
        <v>0.1</v>
      </c>
      <c r="BO3167" s="5">
        <v>26</v>
      </c>
      <c r="BQ3167" s="5">
        <v>-4.3600000000000003</v>
      </c>
      <c r="BR3167" s="5">
        <v>4.4400000000000004</v>
      </c>
      <c r="BX3167" s="5">
        <v>11.4</v>
      </c>
      <c r="BY3167" s="5">
        <v>5</v>
      </c>
    </row>
    <row r="3168" spans="1:77" x14ac:dyDescent="0.2">
      <c r="A3168" s="2" t="s">
        <v>94</v>
      </c>
      <c r="B3168" s="3">
        <v>40113</v>
      </c>
      <c r="C3168" s="4">
        <v>30</v>
      </c>
      <c r="G3168" s="5">
        <v>4.0000000000000001E-3</v>
      </c>
      <c r="H3168" s="5">
        <v>0.34</v>
      </c>
      <c r="J3168" s="5">
        <v>0.4</v>
      </c>
      <c r="M3168" s="5">
        <v>0.4</v>
      </c>
      <c r="N3168" s="5">
        <v>0.2</v>
      </c>
      <c r="Q3168" s="5">
        <v>0.02</v>
      </c>
      <c r="S3168" s="5">
        <v>82.3</v>
      </c>
      <c r="T3168" s="5">
        <v>19</v>
      </c>
      <c r="U3168" s="5">
        <v>0.2</v>
      </c>
      <c r="V3168" s="5">
        <v>1.6</v>
      </c>
      <c r="W3168" s="5">
        <v>1.63</v>
      </c>
      <c r="AD3168" s="5">
        <v>2.1800000000000002</v>
      </c>
      <c r="AE3168" s="5">
        <v>2.58</v>
      </c>
      <c r="AI3168" s="5">
        <v>0.5</v>
      </c>
      <c r="AJ3168" s="5">
        <v>50.6</v>
      </c>
      <c r="AN3168" s="5">
        <v>9.61</v>
      </c>
      <c r="AO3168" s="5">
        <v>0.21</v>
      </c>
      <c r="AT3168" s="5">
        <v>14.6</v>
      </c>
      <c r="AU3168" s="5">
        <v>0.5</v>
      </c>
      <c r="AV3168" s="5">
        <v>0.22</v>
      </c>
      <c r="AW3168" s="5">
        <v>4.5999999999999999E-3</v>
      </c>
      <c r="AX3168" s="5">
        <v>0.03</v>
      </c>
      <c r="BA3168" s="5">
        <v>7.21</v>
      </c>
      <c r="BC3168" s="5">
        <v>1E-3</v>
      </c>
      <c r="BF3168" s="5">
        <v>0.26</v>
      </c>
      <c r="BH3168" s="5">
        <v>4.88</v>
      </c>
      <c r="BO3168" s="5">
        <v>8.33</v>
      </c>
      <c r="BW3168" s="5">
        <v>0.5</v>
      </c>
      <c r="BX3168" s="5">
        <v>9.6999999999999993</v>
      </c>
      <c r="BY3168" s="5">
        <v>0.5</v>
      </c>
    </row>
    <row r="3169" spans="1:77" x14ac:dyDescent="0.2">
      <c r="A3169" s="2" t="s">
        <v>94</v>
      </c>
      <c r="B3169" s="3">
        <v>41904</v>
      </c>
      <c r="C3169" s="4">
        <v>28</v>
      </c>
      <c r="G3169" s="5">
        <v>0.08</v>
      </c>
      <c r="H3169" s="5">
        <v>0.09</v>
      </c>
      <c r="J3169" s="5">
        <v>2.4</v>
      </c>
      <c r="M3169" s="5">
        <v>1.36</v>
      </c>
      <c r="S3169" s="5">
        <v>73.900000000000006</v>
      </c>
      <c r="T3169" s="5">
        <v>24</v>
      </c>
      <c r="V3169" s="5">
        <v>4</v>
      </c>
      <c r="W3169" s="5">
        <v>10.8</v>
      </c>
      <c r="AB3169" s="5">
        <v>3.21</v>
      </c>
      <c r="AD3169" s="5">
        <v>6.03</v>
      </c>
      <c r="AE3169" s="5">
        <v>8.1300000000000008</v>
      </c>
      <c r="AJ3169" s="5">
        <v>49.6</v>
      </c>
      <c r="AN3169" s="5">
        <v>5.23</v>
      </c>
      <c r="AO3169" s="5">
        <v>0.61</v>
      </c>
      <c r="AT3169" s="5">
        <v>14</v>
      </c>
      <c r="AU3169" s="5">
        <v>14</v>
      </c>
      <c r="AV3169" s="5">
        <v>0.22</v>
      </c>
      <c r="AW3169" s="5">
        <v>0.06</v>
      </c>
      <c r="AX3169" s="5">
        <v>0.05</v>
      </c>
      <c r="AY3169" s="5">
        <v>0.12</v>
      </c>
      <c r="BA3169" s="5">
        <v>6.62</v>
      </c>
      <c r="BF3169" s="5">
        <v>0.21</v>
      </c>
      <c r="BH3169" s="5">
        <v>3.01</v>
      </c>
      <c r="BO3169" s="5">
        <v>73.900000000000006</v>
      </c>
      <c r="BQ3169" s="5">
        <v>5.23</v>
      </c>
      <c r="BR3169" s="5">
        <v>5.55</v>
      </c>
      <c r="BX3169" s="5">
        <v>9.6999999999999993</v>
      </c>
      <c r="BY3169" s="5">
        <v>20</v>
      </c>
    </row>
    <row r="3170" spans="1:77" x14ac:dyDescent="0.2">
      <c r="A3170" s="2" t="s">
        <v>94</v>
      </c>
      <c r="B3170" s="3">
        <v>41564</v>
      </c>
      <c r="C3170" s="4">
        <v>32</v>
      </c>
      <c r="G3170" s="5">
        <v>0.08</v>
      </c>
      <c r="H3170" s="5">
        <v>0.09</v>
      </c>
      <c r="J3170" s="5">
        <v>2.7</v>
      </c>
      <c r="M3170" s="5">
        <v>0.74</v>
      </c>
      <c r="N3170" s="5">
        <v>0.2</v>
      </c>
      <c r="Q3170" s="5">
        <v>0.36</v>
      </c>
      <c r="S3170" s="5">
        <v>76.5</v>
      </c>
      <c r="T3170" s="5">
        <v>28</v>
      </c>
      <c r="U3170" s="5">
        <v>0.4</v>
      </c>
      <c r="V3170" s="5">
        <v>3.1</v>
      </c>
      <c r="W3170" s="5">
        <v>12.1</v>
      </c>
      <c r="AB3170" s="5">
        <v>3.46</v>
      </c>
      <c r="AD3170" s="5">
        <v>10.72</v>
      </c>
      <c r="AE3170" s="5">
        <v>8.57</v>
      </c>
      <c r="AI3170" s="5">
        <v>0.6</v>
      </c>
      <c r="AJ3170" s="5">
        <v>54.1</v>
      </c>
      <c r="AN3170" s="5">
        <v>5.81</v>
      </c>
      <c r="AO3170" s="5">
        <v>0.71</v>
      </c>
      <c r="AT3170" s="5">
        <v>15.9</v>
      </c>
      <c r="AU3170" s="5">
        <v>16</v>
      </c>
      <c r="AV3170" s="5">
        <v>0.22</v>
      </c>
      <c r="AW3170" s="5">
        <v>0.01</v>
      </c>
      <c r="AX3170" s="5">
        <v>0.02</v>
      </c>
      <c r="BA3170" s="5">
        <v>6.69</v>
      </c>
      <c r="BC3170" s="5">
        <v>1E-3</v>
      </c>
      <c r="BF3170" s="5">
        <v>0.18</v>
      </c>
      <c r="BH3170" s="5">
        <v>2.73</v>
      </c>
      <c r="BO3170" s="5">
        <v>85.3</v>
      </c>
      <c r="BQ3170" s="5">
        <v>5.3</v>
      </c>
      <c r="BR3170" s="5">
        <v>5.9</v>
      </c>
      <c r="BX3170" s="5">
        <v>9.4</v>
      </c>
      <c r="BY3170" s="5">
        <v>43</v>
      </c>
    </row>
    <row r="3171" spans="1:77" x14ac:dyDescent="0.2">
      <c r="A3171" s="2" t="s">
        <v>94</v>
      </c>
      <c r="B3171" s="3">
        <v>41256</v>
      </c>
      <c r="C3171" s="4">
        <v>29</v>
      </c>
      <c r="G3171" s="5">
        <v>0.11</v>
      </c>
      <c r="H3171" s="5">
        <v>0.09</v>
      </c>
      <c r="J3171" s="5">
        <v>2.9</v>
      </c>
      <c r="M3171" s="5">
        <v>1.17</v>
      </c>
      <c r="S3171" s="5">
        <v>78.099999999999994</v>
      </c>
      <c r="T3171" s="5">
        <v>34</v>
      </c>
      <c r="V3171" s="5">
        <v>3.1</v>
      </c>
      <c r="W3171" s="5">
        <v>11.3</v>
      </c>
      <c r="AB3171" s="5">
        <v>3.08</v>
      </c>
      <c r="AD3171" s="5">
        <v>5.84</v>
      </c>
      <c r="AE3171" s="5">
        <v>9.8800000000000008</v>
      </c>
      <c r="AJ3171" s="5">
        <v>55.7</v>
      </c>
      <c r="AN3171" s="5">
        <v>6.4</v>
      </c>
      <c r="AO3171" s="5">
        <v>0.65</v>
      </c>
      <c r="AT3171" s="5">
        <v>17</v>
      </c>
      <c r="AV3171" s="5">
        <v>1.27</v>
      </c>
      <c r="AW3171" s="5">
        <v>0.01</v>
      </c>
      <c r="AX3171" s="5">
        <v>7.0000000000000007E-2</v>
      </c>
      <c r="AY3171" s="5">
        <v>0.13</v>
      </c>
      <c r="BA3171" s="5">
        <v>6.62</v>
      </c>
      <c r="BF3171" s="5">
        <v>0.39</v>
      </c>
      <c r="BH3171" s="5">
        <v>2.66</v>
      </c>
      <c r="BO3171" s="5">
        <v>99.8</v>
      </c>
      <c r="BQ3171" s="5">
        <v>5.72</v>
      </c>
      <c r="BR3171" s="5">
        <v>6.06</v>
      </c>
      <c r="BS3171" s="5">
        <v>0.2</v>
      </c>
      <c r="BT3171" s="5">
        <v>34</v>
      </c>
      <c r="BV3171" s="5">
        <v>0.12</v>
      </c>
      <c r="BX3171" s="5">
        <v>10.1</v>
      </c>
    </row>
    <row r="3172" spans="1:77" x14ac:dyDescent="0.2">
      <c r="A3172" s="2" t="s">
        <v>94</v>
      </c>
      <c r="B3172" s="3">
        <v>40876</v>
      </c>
      <c r="C3172" s="4">
        <v>26</v>
      </c>
      <c r="G3172" s="5">
        <v>7.0000000000000007E-2</v>
      </c>
      <c r="H3172" s="5">
        <v>7.0000000000000007E-2</v>
      </c>
      <c r="J3172" s="5">
        <v>3.1</v>
      </c>
      <c r="M3172" s="5">
        <v>0.96</v>
      </c>
      <c r="S3172" s="5">
        <v>68.400000000000006</v>
      </c>
      <c r="T3172" s="5">
        <v>18</v>
      </c>
      <c r="V3172" s="5">
        <v>3.2</v>
      </c>
      <c r="W3172" s="5">
        <v>13.1</v>
      </c>
      <c r="AB3172" s="5">
        <v>3.16</v>
      </c>
      <c r="AD3172" s="5">
        <v>24.46</v>
      </c>
      <c r="AE3172" s="5">
        <v>9.67</v>
      </c>
      <c r="AJ3172" s="5">
        <v>49.7</v>
      </c>
      <c r="AN3172" s="5">
        <v>5.53</v>
      </c>
      <c r="AO3172" s="5">
        <v>0.83</v>
      </c>
      <c r="AT3172" s="5">
        <v>17.100000000000001</v>
      </c>
      <c r="AV3172" s="5">
        <v>3.27</v>
      </c>
      <c r="AW3172" s="5">
        <v>0.01</v>
      </c>
      <c r="AX3172" s="5">
        <v>7.0000000000000007E-2</v>
      </c>
      <c r="BA3172" s="5">
        <v>6.58</v>
      </c>
      <c r="BF3172" s="5">
        <v>0.32</v>
      </c>
      <c r="BH3172" s="5">
        <v>2.21</v>
      </c>
      <c r="BO3172" s="5">
        <v>77.400000000000006</v>
      </c>
      <c r="BQ3172" s="5">
        <v>4.38</v>
      </c>
      <c r="BR3172" s="5">
        <v>5.61</v>
      </c>
      <c r="BT3172" s="5">
        <v>33</v>
      </c>
      <c r="BX3172" s="5">
        <v>10.3</v>
      </c>
    </row>
    <row r="3173" spans="1:77" x14ac:dyDescent="0.2">
      <c r="A3173" s="2" t="s">
        <v>94</v>
      </c>
      <c r="B3173" s="3">
        <v>40546</v>
      </c>
      <c r="C3173" s="4">
        <v>33</v>
      </c>
      <c r="G3173" s="5">
        <v>0.08</v>
      </c>
      <c r="H3173" s="5">
        <v>7.0000000000000007E-2</v>
      </c>
      <c r="J3173" s="5">
        <v>3.3</v>
      </c>
      <c r="M3173" s="5">
        <v>0.95</v>
      </c>
      <c r="N3173" s="5">
        <v>0.2</v>
      </c>
      <c r="Q3173" s="5">
        <v>0.38</v>
      </c>
      <c r="S3173" s="5">
        <v>59.6</v>
      </c>
      <c r="T3173" s="5">
        <v>34</v>
      </c>
      <c r="U3173" s="5">
        <v>0.2</v>
      </c>
      <c r="V3173" s="5">
        <v>3.3</v>
      </c>
      <c r="W3173" s="5">
        <v>8.73</v>
      </c>
      <c r="AB3173" s="5">
        <v>3.36</v>
      </c>
      <c r="AD3173" s="5">
        <v>5.39</v>
      </c>
      <c r="AE3173" s="5">
        <v>9.42</v>
      </c>
      <c r="AI3173" s="5">
        <v>0.5</v>
      </c>
      <c r="AJ3173" s="5">
        <v>46.2</v>
      </c>
      <c r="AN3173" s="5">
        <v>5.25</v>
      </c>
      <c r="AO3173" s="5">
        <v>0.56000000000000005</v>
      </c>
      <c r="AS3173" s="5">
        <v>0.35</v>
      </c>
      <c r="AT3173" s="5">
        <v>15.9</v>
      </c>
      <c r="AU3173" s="5">
        <v>1.1000000000000001</v>
      </c>
      <c r="AV3173" s="5">
        <v>1.85</v>
      </c>
      <c r="AW3173" s="5">
        <v>0.05</v>
      </c>
      <c r="AX3173" s="5">
        <v>0.15</v>
      </c>
      <c r="BA3173" s="5">
        <v>6.46</v>
      </c>
      <c r="BC3173" s="5">
        <v>1E-3</v>
      </c>
      <c r="BH3173" s="5">
        <v>1.9</v>
      </c>
      <c r="BO3173" s="5">
        <v>81.3</v>
      </c>
      <c r="BQ3173" s="5">
        <v>4.59</v>
      </c>
      <c r="BR3173" s="5">
        <v>4.84</v>
      </c>
      <c r="BW3173" s="5">
        <v>0.87</v>
      </c>
      <c r="BX3173" s="5">
        <v>10</v>
      </c>
      <c r="BY3173" s="5">
        <v>37</v>
      </c>
    </row>
    <row r="3174" spans="1:77" x14ac:dyDescent="0.2">
      <c r="A3174" s="2" t="s">
        <v>94</v>
      </c>
      <c r="B3174" s="3">
        <v>40150</v>
      </c>
      <c r="C3174" s="4">
        <v>23</v>
      </c>
      <c r="G3174" s="5">
        <v>0.08</v>
      </c>
      <c r="H3174" s="5">
        <v>0.08</v>
      </c>
      <c r="M3174" s="5">
        <v>0.79</v>
      </c>
      <c r="S3174" s="5">
        <v>55</v>
      </c>
      <c r="T3174" s="5">
        <v>33</v>
      </c>
      <c r="U3174" s="5">
        <v>0.2</v>
      </c>
      <c r="V3174" s="5">
        <v>3.3</v>
      </c>
      <c r="W3174" s="5">
        <v>8.26</v>
      </c>
      <c r="AB3174" s="5">
        <v>2.73</v>
      </c>
      <c r="AD3174" s="5">
        <v>0.21</v>
      </c>
      <c r="AE3174" s="5">
        <v>7.99</v>
      </c>
      <c r="AJ3174" s="5">
        <v>45.3</v>
      </c>
      <c r="AN3174" s="5">
        <v>4.7</v>
      </c>
      <c r="AO3174" s="5">
        <v>0.49</v>
      </c>
      <c r="AT3174" s="5">
        <v>16.8</v>
      </c>
      <c r="AV3174" s="5">
        <v>0.22</v>
      </c>
      <c r="AW3174" s="5">
        <v>0.03</v>
      </c>
      <c r="AX3174" s="5">
        <v>0.04</v>
      </c>
      <c r="BA3174" s="5">
        <v>6.57</v>
      </c>
      <c r="BF3174" s="5">
        <v>0.27</v>
      </c>
      <c r="BH3174" s="5">
        <v>1.81</v>
      </c>
      <c r="BO3174" s="5">
        <v>76.2</v>
      </c>
      <c r="BX3174" s="5">
        <v>10.3</v>
      </c>
    </row>
    <row r="3175" spans="1:77" x14ac:dyDescent="0.2">
      <c r="A3175" s="2" t="s">
        <v>94</v>
      </c>
      <c r="B3175" s="3">
        <v>37383</v>
      </c>
      <c r="C3175" s="4">
        <v>32</v>
      </c>
      <c r="F3175" s="5">
        <v>0.22</v>
      </c>
      <c r="G3175" s="5">
        <v>0.19</v>
      </c>
      <c r="H3175" s="5">
        <v>0.01</v>
      </c>
      <c r="J3175" s="5">
        <v>0.8</v>
      </c>
      <c r="M3175" s="5">
        <v>0.47</v>
      </c>
      <c r="N3175" s="5">
        <v>0.2</v>
      </c>
      <c r="O3175" s="5">
        <v>24</v>
      </c>
      <c r="Q3175" s="5">
        <v>0.81</v>
      </c>
      <c r="S3175" s="5">
        <v>65</v>
      </c>
      <c r="T3175" s="5">
        <v>27</v>
      </c>
      <c r="U3175" s="5">
        <v>0.2</v>
      </c>
      <c r="V3175" s="5">
        <v>2</v>
      </c>
      <c r="W3175" s="5">
        <v>0.02</v>
      </c>
      <c r="AB3175" s="5">
        <v>4.6399999999999997</v>
      </c>
      <c r="AE3175" s="5">
        <v>2.2599999999999998</v>
      </c>
      <c r="AI3175" s="5">
        <v>3.9</v>
      </c>
      <c r="AJ3175" s="5">
        <v>45.1</v>
      </c>
      <c r="AN3175" s="5">
        <v>6.53</v>
      </c>
      <c r="AO3175" s="5">
        <v>0.22</v>
      </c>
      <c r="AT3175" s="5">
        <v>14.4</v>
      </c>
      <c r="AU3175" s="5">
        <v>11</v>
      </c>
      <c r="AV3175" s="5">
        <v>11.64</v>
      </c>
      <c r="AW3175" s="5">
        <v>0.03</v>
      </c>
      <c r="AX3175" s="5">
        <v>0.01</v>
      </c>
      <c r="AZ3175" s="5">
        <v>0.01</v>
      </c>
      <c r="BA3175" s="5">
        <v>6.53</v>
      </c>
      <c r="BC3175" s="5">
        <v>1.6999999999999999E-3</v>
      </c>
      <c r="BE3175" s="5">
        <v>5.4</v>
      </c>
      <c r="BH3175" s="5">
        <v>2.38</v>
      </c>
      <c r="BO3175" s="5">
        <v>63.2</v>
      </c>
      <c r="BX3175" s="5">
        <v>8.8000000000000007</v>
      </c>
      <c r="BY3175" s="5">
        <v>47</v>
      </c>
    </row>
    <row r="3176" spans="1:77" x14ac:dyDescent="0.2">
      <c r="A3176" s="2" t="s">
        <v>94</v>
      </c>
      <c r="B3176" s="3">
        <v>37565</v>
      </c>
      <c r="C3176" s="4">
        <v>32</v>
      </c>
      <c r="F3176" s="5">
        <v>0.13</v>
      </c>
      <c r="G3176" s="5">
        <v>0.12</v>
      </c>
      <c r="H3176" s="5">
        <v>0.01</v>
      </c>
      <c r="J3176" s="5">
        <v>0.9</v>
      </c>
      <c r="M3176" s="5">
        <v>1</v>
      </c>
      <c r="N3176" s="5">
        <v>0.2</v>
      </c>
      <c r="O3176" s="5">
        <v>10</v>
      </c>
      <c r="Q3176" s="5">
        <v>0.61</v>
      </c>
      <c r="S3176" s="5">
        <v>91.6</v>
      </c>
      <c r="T3176" s="5">
        <v>25</v>
      </c>
      <c r="U3176" s="5">
        <v>0.2</v>
      </c>
      <c r="V3176" s="5">
        <v>2.5</v>
      </c>
      <c r="W3176" s="5">
        <v>7.0000000000000007E-2</v>
      </c>
      <c r="AB3176" s="5">
        <v>5.18</v>
      </c>
      <c r="AE3176" s="5">
        <v>2.19</v>
      </c>
      <c r="AI3176" s="5">
        <v>3.2</v>
      </c>
      <c r="AJ3176" s="5">
        <v>50</v>
      </c>
      <c r="AN3176" s="5">
        <v>7.49</v>
      </c>
      <c r="AO3176" s="5">
        <v>0.19</v>
      </c>
      <c r="AT3176" s="5">
        <v>14.5</v>
      </c>
      <c r="AU3176" s="5">
        <v>12</v>
      </c>
      <c r="AV3176" s="5">
        <v>11.11</v>
      </c>
      <c r="AW3176" s="5">
        <v>0.02</v>
      </c>
      <c r="AX3176" s="5">
        <v>0.01</v>
      </c>
      <c r="AZ3176" s="5">
        <v>0.01</v>
      </c>
      <c r="BA3176" s="5">
        <v>6.57</v>
      </c>
      <c r="BC3176" s="5">
        <v>2.8E-3</v>
      </c>
      <c r="BE3176" s="5">
        <v>2.7</v>
      </c>
      <c r="BH3176" s="5">
        <v>2.85</v>
      </c>
      <c r="BO3176" s="5">
        <v>63.7</v>
      </c>
      <c r="BX3176" s="5">
        <v>10.6</v>
      </c>
      <c r="BY3176" s="5">
        <v>20</v>
      </c>
    </row>
    <row r="3177" spans="1:77" x14ac:dyDescent="0.2">
      <c r="A3177" s="2" t="s">
        <v>94</v>
      </c>
      <c r="B3177" s="3">
        <v>38853</v>
      </c>
      <c r="C3177" s="4">
        <v>31</v>
      </c>
      <c r="F3177" s="5">
        <v>0.08</v>
      </c>
      <c r="H3177" s="5">
        <v>0.09</v>
      </c>
      <c r="J3177" s="5">
        <v>5</v>
      </c>
      <c r="M3177" s="5">
        <v>1.56</v>
      </c>
      <c r="N3177" s="5">
        <v>2.5</v>
      </c>
      <c r="Q3177" s="5">
        <v>0.5</v>
      </c>
      <c r="S3177" s="5">
        <v>49.27</v>
      </c>
      <c r="T3177" s="5">
        <v>31</v>
      </c>
      <c r="U3177" s="5">
        <v>5</v>
      </c>
      <c r="V3177" s="5">
        <v>4</v>
      </c>
      <c r="W3177" s="5">
        <v>6.94</v>
      </c>
      <c r="AD3177" s="5">
        <v>-2.2200000000000002</v>
      </c>
      <c r="AE3177" s="5">
        <v>6.7</v>
      </c>
      <c r="AI3177" s="5">
        <v>10</v>
      </c>
      <c r="AJ3177" s="5">
        <v>41</v>
      </c>
      <c r="AN3177" s="5">
        <v>4.29</v>
      </c>
      <c r="AO3177" s="5">
        <v>0.45</v>
      </c>
      <c r="AT3177" s="5">
        <v>16.399999999999999</v>
      </c>
      <c r="AU3177" s="5">
        <v>10</v>
      </c>
      <c r="AV3177" s="5">
        <v>0.79</v>
      </c>
      <c r="AW3177" s="5">
        <v>0.02</v>
      </c>
      <c r="AX3177" s="5">
        <v>0.24</v>
      </c>
      <c r="BA3177" s="5">
        <v>6.53</v>
      </c>
      <c r="BC3177" s="5">
        <v>0.1</v>
      </c>
      <c r="BE3177" s="5">
        <v>0.1</v>
      </c>
      <c r="BH3177" s="5">
        <v>1.8</v>
      </c>
      <c r="BO3177" s="5">
        <v>65</v>
      </c>
      <c r="BQ3177" s="5">
        <v>4.0599999999999996</v>
      </c>
      <c r="BR3177" s="5">
        <v>3.97</v>
      </c>
      <c r="BX3177" s="5">
        <v>9.1</v>
      </c>
      <c r="BY3177" s="5">
        <v>10</v>
      </c>
    </row>
    <row r="3178" spans="1:77" x14ac:dyDescent="0.2">
      <c r="A3178" s="2" t="s">
        <v>94</v>
      </c>
      <c r="B3178" s="3">
        <v>31713</v>
      </c>
      <c r="C3178" s="4">
        <v>29</v>
      </c>
      <c r="F3178" s="5">
        <v>0.2</v>
      </c>
      <c r="H3178" s="5">
        <v>0.63</v>
      </c>
      <c r="J3178" s="5">
        <v>0.1</v>
      </c>
      <c r="M3178" s="5">
        <v>0.06</v>
      </c>
      <c r="N3178" s="5">
        <v>0.5</v>
      </c>
      <c r="Q3178" s="5">
        <v>0.01</v>
      </c>
      <c r="S3178" s="5">
        <v>29.5</v>
      </c>
      <c r="T3178" s="5">
        <v>39</v>
      </c>
      <c r="U3178" s="5">
        <v>0.6</v>
      </c>
      <c r="V3178" s="5">
        <v>14</v>
      </c>
      <c r="W3178" s="5">
        <v>1.1000000000000001</v>
      </c>
      <c r="AB3178" s="5">
        <v>10.07</v>
      </c>
      <c r="AE3178" s="5">
        <v>7.4</v>
      </c>
      <c r="AI3178" s="5">
        <v>3.7</v>
      </c>
      <c r="AJ3178" s="5">
        <v>59.7</v>
      </c>
      <c r="AN3178" s="5">
        <v>15.5</v>
      </c>
      <c r="AO3178" s="5">
        <v>0.04</v>
      </c>
      <c r="AT3178" s="5">
        <v>82.5</v>
      </c>
      <c r="AU3178" s="5">
        <v>0.3</v>
      </c>
      <c r="AV3178" s="5">
        <v>0.04</v>
      </c>
      <c r="AW3178" s="5">
        <v>0.01</v>
      </c>
      <c r="AX3178" s="5">
        <v>0.28999999999999998</v>
      </c>
      <c r="BA3178" s="5">
        <v>8.0500000000000007</v>
      </c>
      <c r="BC3178" s="5">
        <v>0.01</v>
      </c>
      <c r="BE3178" s="5">
        <v>0.3</v>
      </c>
      <c r="BH3178" s="5">
        <v>5.3</v>
      </c>
      <c r="BO3178" s="5">
        <v>5</v>
      </c>
      <c r="BX3178" s="5">
        <v>10.4</v>
      </c>
      <c r="BY3178" s="5">
        <v>3.6</v>
      </c>
    </row>
    <row r="3179" spans="1:77" x14ac:dyDescent="0.2">
      <c r="A3179" s="2" t="s">
        <v>94</v>
      </c>
      <c r="B3179" s="3">
        <v>38853</v>
      </c>
      <c r="C3179" s="4">
        <v>31</v>
      </c>
      <c r="F3179" s="5">
        <v>0.3</v>
      </c>
      <c r="H3179" s="5">
        <v>0.03</v>
      </c>
      <c r="J3179" s="5">
        <v>5</v>
      </c>
      <c r="M3179" s="5">
        <v>3.28</v>
      </c>
      <c r="N3179" s="5">
        <v>2.5</v>
      </c>
      <c r="Q3179" s="5">
        <v>0.5</v>
      </c>
      <c r="S3179" s="5">
        <v>19.34</v>
      </c>
      <c r="T3179" s="5">
        <v>24</v>
      </c>
      <c r="U3179" s="5">
        <v>5</v>
      </c>
      <c r="V3179" s="5">
        <v>9.1999999999999993</v>
      </c>
      <c r="W3179" s="5">
        <v>0.37</v>
      </c>
      <c r="AD3179" s="5">
        <v>-2.37</v>
      </c>
      <c r="AE3179" s="5">
        <v>5.2</v>
      </c>
      <c r="AI3179" s="5">
        <v>10</v>
      </c>
      <c r="AJ3179" s="5">
        <v>24.6</v>
      </c>
      <c r="AN3179" s="5">
        <v>2.9</v>
      </c>
      <c r="AO3179" s="5">
        <v>0.12</v>
      </c>
      <c r="AT3179" s="5">
        <v>17.7</v>
      </c>
      <c r="AU3179" s="5">
        <v>6</v>
      </c>
      <c r="AV3179" s="5">
        <v>15.18</v>
      </c>
      <c r="AW3179" s="5">
        <v>0.05</v>
      </c>
      <c r="AX3179" s="5">
        <v>0.06</v>
      </c>
      <c r="BA3179" s="5">
        <v>5.69</v>
      </c>
      <c r="BC3179" s="5">
        <v>0.1</v>
      </c>
      <c r="BE3179" s="5">
        <v>0.3</v>
      </c>
      <c r="BH3179" s="5">
        <v>0.74</v>
      </c>
      <c r="BO3179" s="5">
        <v>25</v>
      </c>
      <c r="BQ3179" s="5">
        <v>2.1800000000000002</v>
      </c>
      <c r="BR3179" s="5">
        <v>2.13</v>
      </c>
      <c r="BX3179" s="5">
        <v>7.9</v>
      </c>
      <c r="BY3179" s="5">
        <v>20</v>
      </c>
    </row>
    <row r="3180" spans="1:77" x14ac:dyDescent="0.2">
      <c r="A3180" s="2" t="s">
        <v>94</v>
      </c>
      <c r="B3180" s="3">
        <v>41228</v>
      </c>
      <c r="C3180" s="4">
        <v>28</v>
      </c>
      <c r="G3180" s="5">
        <v>0.01</v>
      </c>
      <c r="H3180" s="5">
        <v>0.05</v>
      </c>
      <c r="M3180" s="5">
        <v>0.89</v>
      </c>
      <c r="S3180" s="5">
        <v>67.099999999999994</v>
      </c>
      <c r="T3180" s="5">
        <v>107</v>
      </c>
      <c r="V3180" s="5">
        <v>1.2</v>
      </c>
      <c r="W3180" s="5">
        <v>9.34</v>
      </c>
      <c r="AB3180" s="5">
        <v>3.48</v>
      </c>
      <c r="AD3180" s="5">
        <v>7.0000000000000007E-2</v>
      </c>
      <c r="AE3180" s="5">
        <v>1.27</v>
      </c>
      <c r="AJ3180" s="5">
        <v>61.8</v>
      </c>
      <c r="AN3180" s="5">
        <v>9.1999999999999993</v>
      </c>
      <c r="AO3180" s="5">
        <v>0.38</v>
      </c>
      <c r="AT3180" s="5">
        <v>21.7</v>
      </c>
      <c r="AV3180" s="5">
        <v>0.22</v>
      </c>
      <c r="AW3180" s="5">
        <v>0.01</v>
      </c>
      <c r="AX3180" s="5">
        <v>0.14000000000000001</v>
      </c>
      <c r="AY3180" s="5">
        <v>0.09</v>
      </c>
      <c r="BA3180" s="5">
        <v>6.54</v>
      </c>
      <c r="BF3180" s="5">
        <v>0.64</v>
      </c>
      <c r="BH3180" s="5">
        <v>1.63</v>
      </c>
      <c r="BO3180" s="5">
        <v>45.4</v>
      </c>
      <c r="BQ3180" s="5">
        <v>5.6</v>
      </c>
      <c r="BR3180" s="5">
        <v>5.6</v>
      </c>
      <c r="BS3180" s="5">
        <v>0.2</v>
      </c>
      <c r="BT3180" s="5">
        <v>26</v>
      </c>
      <c r="BV3180" s="5">
        <v>0.1</v>
      </c>
      <c r="BX3180" s="5">
        <v>9.1999999999999993</v>
      </c>
    </row>
    <row r="3181" spans="1:77" x14ac:dyDescent="0.2">
      <c r="A3181" s="2" t="s">
        <v>341</v>
      </c>
      <c r="B3181" s="3">
        <v>36264</v>
      </c>
      <c r="C3181" s="4">
        <v>23</v>
      </c>
      <c r="F3181" s="5">
        <v>3.3</v>
      </c>
      <c r="G3181" s="5">
        <v>3.2</v>
      </c>
      <c r="H3181" s="5">
        <v>0.02</v>
      </c>
      <c r="S3181" s="5">
        <v>35</v>
      </c>
      <c r="T3181" s="5">
        <v>18</v>
      </c>
      <c r="V3181" s="5">
        <v>5.7</v>
      </c>
      <c r="W3181" s="5">
        <v>1.1100000000000001</v>
      </c>
      <c r="AB3181" s="5">
        <v>1.47</v>
      </c>
      <c r="AE3181" s="5">
        <v>14</v>
      </c>
      <c r="AJ3181" s="5">
        <v>39</v>
      </c>
      <c r="AN3181" s="5">
        <v>4.7</v>
      </c>
      <c r="AO3181" s="5">
        <v>0.02</v>
      </c>
      <c r="AT3181" s="5">
        <v>11</v>
      </c>
      <c r="AV3181" s="5">
        <v>100.27</v>
      </c>
      <c r="AW3181" s="5">
        <v>0.03</v>
      </c>
      <c r="AX3181" s="5">
        <v>0.01</v>
      </c>
      <c r="AZ3181" s="5">
        <v>5.0000000000000001E-3</v>
      </c>
      <c r="BA3181" s="5">
        <v>4.82</v>
      </c>
      <c r="BE3181" s="5">
        <v>3.6</v>
      </c>
      <c r="BH3181" s="5">
        <v>0.11</v>
      </c>
      <c r="BI3181" s="5">
        <v>2.0099999999999998</v>
      </c>
      <c r="BO3181" s="5">
        <v>46.5</v>
      </c>
      <c r="BX3181" s="5">
        <v>7.2</v>
      </c>
    </row>
    <row r="3182" spans="1:77" x14ac:dyDescent="0.2">
      <c r="A3182" s="2" t="s">
        <v>341</v>
      </c>
      <c r="B3182" s="3">
        <v>36095</v>
      </c>
      <c r="C3182" s="4">
        <v>23</v>
      </c>
      <c r="F3182" s="5">
        <v>3.7</v>
      </c>
      <c r="G3182" s="5">
        <v>3.6</v>
      </c>
      <c r="H3182" s="5">
        <v>0.06</v>
      </c>
      <c r="S3182" s="5">
        <v>37</v>
      </c>
      <c r="T3182" s="5">
        <v>19</v>
      </c>
      <c r="V3182" s="5">
        <v>6.4</v>
      </c>
      <c r="W3182" s="5">
        <v>7.7</v>
      </c>
      <c r="AB3182" s="5">
        <v>1.1200000000000001</v>
      </c>
      <c r="AE3182" s="5">
        <v>14</v>
      </c>
      <c r="AJ3182" s="5">
        <v>46.9</v>
      </c>
      <c r="AN3182" s="5">
        <v>5.4</v>
      </c>
      <c r="AO3182" s="5">
        <v>0.06</v>
      </c>
      <c r="AT3182" s="5">
        <v>18</v>
      </c>
      <c r="AV3182" s="5">
        <v>54.6</v>
      </c>
      <c r="AW3182" s="5">
        <v>0.01</v>
      </c>
      <c r="AX3182" s="5">
        <v>0.01</v>
      </c>
      <c r="AZ3182" s="5">
        <v>9.4000000000000004E-3</v>
      </c>
      <c r="BA3182" s="5">
        <v>4.95</v>
      </c>
      <c r="BE3182" s="5">
        <v>2.4</v>
      </c>
      <c r="BH3182" s="5">
        <v>0.09</v>
      </c>
      <c r="BI3182" s="5">
        <v>1.63</v>
      </c>
      <c r="BO3182" s="5">
        <v>135</v>
      </c>
      <c r="BX3182" s="5">
        <v>11.6</v>
      </c>
    </row>
    <row r="3183" spans="1:77" x14ac:dyDescent="0.2">
      <c r="A3183" s="2" t="s">
        <v>341</v>
      </c>
      <c r="B3183" s="3">
        <v>35901</v>
      </c>
      <c r="C3183" s="4">
        <v>23</v>
      </c>
      <c r="F3183" s="5">
        <v>9.3000000000000007</v>
      </c>
      <c r="G3183" s="5">
        <v>9.1999999999999993</v>
      </c>
      <c r="H3183" s="5">
        <v>0.12</v>
      </c>
      <c r="S3183" s="5">
        <v>46</v>
      </c>
      <c r="T3183" s="5">
        <v>26</v>
      </c>
      <c r="V3183" s="5">
        <v>4.4000000000000004</v>
      </c>
      <c r="W3183" s="5">
        <v>6</v>
      </c>
      <c r="AB3183" s="5">
        <v>1.53</v>
      </c>
      <c r="AE3183" s="5">
        <v>15</v>
      </c>
      <c r="AJ3183" s="5">
        <v>58.2</v>
      </c>
      <c r="AN3183" s="5">
        <v>10</v>
      </c>
      <c r="AO3183" s="5">
        <v>0.15</v>
      </c>
      <c r="AT3183" s="5">
        <v>16</v>
      </c>
      <c r="AV3183" s="5">
        <v>58.11</v>
      </c>
      <c r="AW3183" s="5">
        <v>0.02</v>
      </c>
      <c r="AX3183" s="5">
        <v>0.02</v>
      </c>
      <c r="AZ3183" s="5">
        <v>0.01</v>
      </c>
      <c r="BA3183" s="5">
        <v>4.1900000000000004</v>
      </c>
      <c r="BE3183" s="5">
        <v>1.3</v>
      </c>
      <c r="BH3183" s="5">
        <v>0.05</v>
      </c>
      <c r="BI3183" s="5">
        <v>2.46</v>
      </c>
      <c r="BO3183" s="5">
        <v>161</v>
      </c>
      <c r="BX3183" s="5">
        <v>7.5</v>
      </c>
    </row>
    <row r="3184" spans="1:77" x14ac:dyDescent="0.2">
      <c r="A3184" s="2" t="s">
        <v>341</v>
      </c>
      <c r="B3184" s="3">
        <v>35747</v>
      </c>
      <c r="C3184" s="4">
        <v>23</v>
      </c>
      <c r="F3184" s="5">
        <v>21</v>
      </c>
      <c r="G3184" s="5">
        <v>19</v>
      </c>
      <c r="H3184" s="5">
        <v>0.26</v>
      </c>
      <c r="S3184" s="5">
        <v>52</v>
      </c>
      <c r="T3184" s="5">
        <v>36</v>
      </c>
      <c r="V3184" s="5">
        <v>4.3</v>
      </c>
      <c r="W3184" s="5">
        <v>13</v>
      </c>
      <c r="AB3184" s="5">
        <v>2.63</v>
      </c>
      <c r="AE3184" s="5">
        <v>23</v>
      </c>
      <c r="AJ3184" s="5">
        <v>75.900000000000006</v>
      </c>
      <c r="AN3184" s="5">
        <v>8.6999999999999993</v>
      </c>
      <c r="AO3184" s="5">
        <v>0.2</v>
      </c>
      <c r="AT3184" s="5">
        <v>25</v>
      </c>
      <c r="AV3184" s="5">
        <v>70.77</v>
      </c>
      <c r="AW3184" s="5">
        <v>0.08</v>
      </c>
      <c r="AX3184" s="5">
        <v>0.02</v>
      </c>
      <c r="AY3184" s="5">
        <v>0.04</v>
      </c>
      <c r="BA3184" s="5">
        <v>4.34</v>
      </c>
      <c r="BE3184" s="5">
        <v>0.4</v>
      </c>
      <c r="BH3184" s="5">
        <v>0.03</v>
      </c>
      <c r="BI3184" s="5">
        <v>3.65</v>
      </c>
      <c r="BO3184" s="5">
        <v>246</v>
      </c>
      <c r="BX3184" s="5">
        <v>11.1</v>
      </c>
    </row>
    <row r="3185" spans="1:77" x14ac:dyDescent="0.2">
      <c r="A3185" s="2" t="s">
        <v>341</v>
      </c>
      <c r="B3185" s="3">
        <v>35548</v>
      </c>
      <c r="C3185" s="4">
        <v>22</v>
      </c>
      <c r="F3185" s="5">
        <v>16</v>
      </c>
      <c r="G3185" s="5">
        <v>15</v>
      </c>
      <c r="H3185" s="5">
        <v>0.12</v>
      </c>
      <c r="S3185" s="5">
        <v>52</v>
      </c>
      <c r="T3185" s="5">
        <v>34</v>
      </c>
      <c r="V3185" s="5">
        <v>4.3</v>
      </c>
      <c r="W3185" s="5">
        <v>8.6999999999999993</v>
      </c>
      <c r="AB3185" s="5">
        <v>1.93</v>
      </c>
      <c r="AE3185" s="5">
        <v>19</v>
      </c>
      <c r="AJ3185" s="5">
        <v>70.2</v>
      </c>
      <c r="AN3185" s="5">
        <v>5</v>
      </c>
      <c r="AO3185" s="5">
        <v>0.17</v>
      </c>
      <c r="AT3185" s="5">
        <v>23</v>
      </c>
      <c r="AV3185" s="5">
        <v>65.17</v>
      </c>
      <c r="AW3185" s="5">
        <v>0.06</v>
      </c>
      <c r="AX3185" s="5">
        <v>0.02</v>
      </c>
      <c r="BA3185" s="5">
        <v>4.45</v>
      </c>
      <c r="BE3185" s="5">
        <v>1.1000000000000001</v>
      </c>
      <c r="BH3185" s="5">
        <v>0.04</v>
      </c>
      <c r="BI3185" s="5">
        <v>3.3</v>
      </c>
      <c r="BO3185" s="5">
        <v>233</v>
      </c>
      <c r="BX3185" s="5">
        <v>6.9</v>
      </c>
    </row>
    <row r="3186" spans="1:77" x14ac:dyDescent="0.2">
      <c r="A3186" s="2" t="s">
        <v>341</v>
      </c>
      <c r="B3186" s="3">
        <v>35410</v>
      </c>
      <c r="C3186" s="4">
        <v>23</v>
      </c>
      <c r="F3186" s="5">
        <v>1.81</v>
      </c>
      <c r="G3186" s="5">
        <v>1.66</v>
      </c>
      <c r="H3186" s="5">
        <v>7.0000000000000007E-2</v>
      </c>
      <c r="S3186" s="5">
        <v>25</v>
      </c>
      <c r="T3186" s="5">
        <v>28</v>
      </c>
      <c r="V3186" s="5">
        <v>4.2</v>
      </c>
      <c r="W3186" s="5">
        <v>7.33</v>
      </c>
      <c r="AB3186" s="5">
        <v>2.57</v>
      </c>
      <c r="AE3186" s="5">
        <v>13</v>
      </c>
      <c r="AJ3186" s="5">
        <v>38.1</v>
      </c>
      <c r="AN3186" s="5">
        <v>3.2</v>
      </c>
      <c r="AO3186" s="5">
        <v>0.04</v>
      </c>
      <c r="AT3186" s="5">
        <v>20</v>
      </c>
      <c r="AV3186" s="5">
        <v>15.35</v>
      </c>
      <c r="AW3186" s="5">
        <v>3.6124E-3</v>
      </c>
      <c r="AX3186" s="5">
        <v>0.01</v>
      </c>
      <c r="AY3186" s="5">
        <v>5.1000000000000004E-3</v>
      </c>
      <c r="BA3186" s="5">
        <v>4.75</v>
      </c>
      <c r="BE3186" s="5">
        <v>0.1</v>
      </c>
      <c r="BH3186" s="5">
        <v>0.04</v>
      </c>
      <c r="BI3186" s="5">
        <v>1.32</v>
      </c>
      <c r="BO3186" s="5">
        <v>139</v>
      </c>
      <c r="BX3186" s="5">
        <v>9.4</v>
      </c>
    </row>
    <row r="3187" spans="1:77" x14ac:dyDescent="0.2">
      <c r="A3187" s="2" t="s">
        <v>341</v>
      </c>
      <c r="B3187" s="3">
        <v>35177</v>
      </c>
      <c r="C3187" s="4">
        <v>23</v>
      </c>
      <c r="F3187" s="5">
        <v>1.97</v>
      </c>
      <c r="G3187" s="5">
        <v>1.89</v>
      </c>
      <c r="H3187" s="5">
        <v>0.08</v>
      </c>
      <c r="S3187" s="5">
        <v>25</v>
      </c>
      <c r="T3187" s="5">
        <v>21</v>
      </c>
      <c r="V3187" s="5">
        <v>7.2</v>
      </c>
      <c r="W3187" s="5">
        <v>5.69</v>
      </c>
      <c r="AB3187" s="5">
        <v>2.44</v>
      </c>
      <c r="AE3187" s="5">
        <v>13</v>
      </c>
      <c r="AJ3187" s="5">
        <v>35.5</v>
      </c>
      <c r="AN3187" s="5">
        <v>2.8</v>
      </c>
      <c r="AO3187" s="5">
        <v>0.04</v>
      </c>
      <c r="AT3187" s="5">
        <v>20</v>
      </c>
      <c r="AV3187" s="5">
        <v>9.6199999999999992</v>
      </c>
      <c r="AW3187" s="5">
        <v>5.5827999999999997E-3</v>
      </c>
      <c r="AX3187" s="5">
        <v>0.01</v>
      </c>
      <c r="AY3187" s="5">
        <v>5.1000000000000004E-3</v>
      </c>
      <c r="BA3187" s="5">
        <v>4.7300000000000004</v>
      </c>
      <c r="BE3187" s="5">
        <v>0.4</v>
      </c>
      <c r="BH3187" s="5">
        <v>7.0000000000000007E-2</v>
      </c>
      <c r="BI3187" s="5">
        <v>0.95</v>
      </c>
      <c r="BO3187" s="5">
        <v>114</v>
      </c>
      <c r="BX3187" s="5">
        <v>6.7</v>
      </c>
    </row>
    <row r="3188" spans="1:77" x14ac:dyDescent="0.2">
      <c r="A3188" s="2" t="s">
        <v>341</v>
      </c>
      <c r="B3188" s="3">
        <v>35002</v>
      </c>
      <c r="C3188" s="4">
        <v>15</v>
      </c>
      <c r="H3188" s="5">
        <v>0.05</v>
      </c>
      <c r="T3188" s="5">
        <v>18</v>
      </c>
      <c r="V3188" s="5">
        <v>9.4</v>
      </c>
      <c r="AB3188" s="5">
        <v>2.2200000000000002</v>
      </c>
      <c r="AJ3188" s="5">
        <v>33.6</v>
      </c>
      <c r="AV3188" s="5">
        <v>13.35</v>
      </c>
      <c r="AW3188" s="5">
        <v>6.5680000000000001E-3</v>
      </c>
      <c r="AX3188" s="5">
        <v>0.01</v>
      </c>
      <c r="AY3188" s="5">
        <v>5.0000000000000001E-3</v>
      </c>
      <c r="BA3188" s="5">
        <v>4.88</v>
      </c>
      <c r="BE3188" s="5">
        <v>0.7</v>
      </c>
      <c r="BH3188" s="5">
        <v>0.03</v>
      </c>
      <c r="BI3188" s="5">
        <v>1.06</v>
      </c>
      <c r="BO3188" s="5">
        <v>84.5</v>
      </c>
      <c r="BX3188" s="5">
        <v>11.9</v>
      </c>
    </row>
    <row r="3189" spans="1:77" x14ac:dyDescent="0.2">
      <c r="A3189" s="2" t="s">
        <v>341</v>
      </c>
      <c r="B3189" s="3">
        <v>34722</v>
      </c>
      <c r="C3189" s="4">
        <v>23</v>
      </c>
      <c r="F3189" s="5">
        <v>1.8</v>
      </c>
      <c r="G3189" s="5">
        <v>1.31</v>
      </c>
      <c r="H3189" s="5">
        <v>0.03</v>
      </c>
      <c r="S3189" s="5">
        <v>33</v>
      </c>
      <c r="T3189" s="5">
        <v>34</v>
      </c>
      <c r="V3189" s="5">
        <v>6.8</v>
      </c>
      <c r="W3189" s="5">
        <v>1.22</v>
      </c>
      <c r="AB3189" s="5">
        <v>1.1299999999999999</v>
      </c>
      <c r="AE3189" s="5">
        <v>14</v>
      </c>
      <c r="AJ3189" s="5">
        <v>32.6</v>
      </c>
      <c r="AN3189" s="5">
        <v>3.7</v>
      </c>
      <c r="AO3189" s="5">
        <v>0.04</v>
      </c>
      <c r="AT3189" s="5">
        <v>24</v>
      </c>
      <c r="AV3189" s="5">
        <v>23.5</v>
      </c>
      <c r="AW3189" s="5">
        <v>0.01</v>
      </c>
      <c r="AX3189" s="5">
        <v>0.01</v>
      </c>
      <c r="AY3189" s="5">
        <v>6.1000000000000004E-3</v>
      </c>
      <c r="BA3189" s="5">
        <v>5.2</v>
      </c>
      <c r="BE3189" s="5">
        <v>3.7</v>
      </c>
      <c r="BH3189" s="5">
        <v>0.83</v>
      </c>
      <c r="BI3189" s="5">
        <v>0.73</v>
      </c>
      <c r="BO3189" s="5">
        <v>76.5</v>
      </c>
      <c r="BX3189" s="5">
        <v>8.1</v>
      </c>
    </row>
    <row r="3190" spans="1:77" x14ac:dyDescent="0.2">
      <c r="A3190" s="2" t="s">
        <v>341</v>
      </c>
      <c r="B3190" s="3">
        <v>42324</v>
      </c>
      <c r="C3190" s="4">
        <v>22</v>
      </c>
      <c r="G3190" s="5">
        <v>5.4000000000000003E-3</v>
      </c>
      <c r="H3190" s="5">
        <v>0.06</v>
      </c>
      <c r="M3190" s="5">
        <v>1.33</v>
      </c>
      <c r="S3190" s="5">
        <v>78</v>
      </c>
      <c r="T3190" s="5">
        <v>122</v>
      </c>
      <c r="V3190" s="5">
        <v>1</v>
      </c>
      <c r="W3190" s="5">
        <v>11.7</v>
      </c>
      <c r="AB3190" s="5">
        <v>3.5</v>
      </c>
      <c r="AD3190" s="5">
        <v>1.35</v>
      </c>
      <c r="AE3190" s="5">
        <v>1.23</v>
      </c>
      <c r="AN3190" s="5">
        <v>9.69</v>
      </c>
      <c r="AO3190" s="5">
        <v>0.47</v>
      </c>
      <c r="AT3190" s="5">
        <v>26.9</v>
      </c>
      <c r="AV3190" s="5">
        <v>0.22</v>
      </c>
      <c r="AW3190" s="5">
        <v>0.03</v>
      </c>
      <c r="AX3190" s="5">
        <v>0.04</v>
      </c>
      <c r="BA3190" s="5">
        <v>6.59</v>
      </c>
      <c r="BH3190" s="5">
        <v>2.1800000000000002</v>
      </c>
      <c r="BO3190" s="5">
        <v>39.9</v>
      </c>
      <c r="BQ3190" s="5">
        <v>6.45</v>
      </c>
      <c r="BR3190" s="5">
        <v>6.54</v>
      </c>
      <c r="BX3190" s="5">
        <v>9.3000000000000007</v>
      </c>
    </row>
    <row r="3191" spans="1:77" x14ac:dyDescent="0.2">
      <c r="A3191" s="2" t="s">
        <v>341</v>
      </c>
      <c r="B3191" s="3">
        <v>38736</v>
      </c>
      <c r="C3191" s="4">
        <v>29</v>
      </c>
      <c r="F3191" s="5">
        <v>0.09</v>
      </c>
      <c r="H3191" s="5">
        <v>0.3</v>
      </c>
      <c r="J3191" s="5">
        <v>1</v>
      </c>
      <c r="M3191" s="5">
        <v>0.3</v>
      </c>
      <c r="N3191" s="5">
        <v>5</v>
      </c>
      <c r="Q3191" s="5">
        <v>0.5</v>
      </c>
      <c r="S3191" s="5">
        <v>76.400000000000006</v>
      </c>
      <c r="T3191" s="5">
        <v>18</v>
      </c>
      <c r="U3191" s="5">
        <v>1</v>
      </c>
      <c r="V3191" s="5">
        <v>2.4</v>
      </c>
      <c r="X3191" s="5">
        <v>1.69</v>
      </c>
      <c r="AE3191" s="5">
        <v>2.1</v>
      </c>
      <c r="AI3191" s="5">
        <v>1</v>
      </c>
      <c r="AJ3191" s="5">
        <v>64.599999999999994</v>
      </c>
      <c r="AN3191" s="5">
        <v>9.6999999999999993</v>
      </c>
      <c r="AO3191" s="5">
        <v>0.31</v>
      </c>
      <c r="AT3191" s="5">
        <v>12.8</v>
      </c>
      <c r="AU3191" s="5">
        <v>1</v>
      </c>
      <c r="AV3191" s="5">
        <v>0.44</v>
      </c>
      <c r="AW3191" s="5">
        <v>0.03</v>
      </c>
      <c r="AX3191" s="5">
        <v>0.18</v>
      </c>
      <c r="BA3191" s="5">
        <v>7.2</v>
      </c>
      <c r="BC3191" s="5">
        <v>0.1</v>
      </c>
      <c r="BE3191" s="5">
        <v>0.5</v>
      </c>
      <c r="BH3191" s="5">
        <v>4.7</v>
      </c>
      <c r="BI3191" s="5">
        <v>0.1</v>
      </c>
      <c r="BO3191" s="5">
        <v>8</v>
      </c>
      <c r="BX3191" s="5">
        <v>9.3000000000000007</v>
      </c>
      <c r="BY3191" s="5">
        <v>10</v>
      </c>
    </row>
    <row r="3192" spans="1:77" x14ac:dyDescent="0.2">
      <c r="A3192" s="2" t="s">
        <v>341</v>
      </c>
      <c r="B3192" s="3">
        <v>41569</v>
      </c>
      <c r="C3192" s="4">
        <v>32</v>
      </c>
      <c r="G3192" s="5">
        <v>0.01</v>
      </c>
      <c r="H3192" s="5">
        <v>0.06</v>
      </c>
      <c r="J3192" s="5">
        <v>0.9</v>
      </c>
      <c r="M3192" s="5">
        <v>1.1100000000000001</v>
      </c>
      <c r="N3192" s="5">
        <v>0.2</v>
      </c>
      <c r="Q3192" s="5">
        <v>0.02</v>
      </c>
      <c r="S3192" s="5">
        <v>75.7</v>
      </c>
      <c r="T3192" s="5">
        <v>121</v>
      </c>
      <c r="U3192" s="5">
        <v>0.2</v>
      </c>
      <c r="V3192" s="5">
        <v>1.2</v>
      </c>
      <c r="W3192" s="5">
        <v>11.9</v>
      </c>
      <c r="AB3192" s="5">
        <v>3.9</v>
      </c>
      <c r="AD3192" s="5">
        <v>7.33</v>
      </c>
      <c r="AE3192" s="5">
        <v>1.5</v>
      </c>
      <c r="AI3192" s="5">
        <v>0.5</v>
      </c>
      <c r="AJ3192" s="5">
        <v>67.3</v>
      </c>
      <c r="AN3192" s="5">
        <v>10.4</v>
      </c>
      <c r="AO3192" s="5">
        <v>0.48</v>
      </c>
      <c r="AT3192" s="5">
        <v>27.3</v>
      </c>
      <c r="AU3192" s="5">
        <v>0.5</v>
      </c>
      <c r="AV3192" s="5">
        <v>0.22</v>
      </c>
      <c r="AW3192" s="5">
        <v>0.03</v>
      </c>
      <c r="AX3192" s="5">
        <v>0.09</v>
      </c>
      <c r="BA3192" s="5">
        <v>6.56</v>
      </c>
      <c r="BC3192" s="5">
        <v>5.1000000000000004E-3</v>
      </c>
      <c r="BF3192" s="5">
        <v>0.09</v>
      </c>
      <c r="BH3192" s="5">
        <v>1.88</v>
      </c>
      <c r="BO3192" s="5">
        <v>36.700000000000003</v>
      </c>
      <c r="BQ3192" s="5">
        <v>6.06</v>
      </c>
      <c r="BR3192" s="5">
        <v>6.52</v>
      </c>
      <c r="BX3192" s="5">
        <v>9.3000000000000007</v>
      </c>
      <c r="BY3192" s="5">
        <v>3.5</v>
      </c>
    </row>
    <row r="3193" spans="1:77" x14ac:dyDescent="0.2">
      <c r="A3193" s="2" t="s">
        <v>323</v>
      </c>
      <c r="B3193" s="3">
        <v>33610</v>
      </c>
      <c r="C3193" s="4">
        <v>21</v>
      </c>
      <c r="F3193" s="5">
        <v>0.04</v>
      </c>
      <c r="H3193" s="5">
        <v>0.05</v>
      </c>
      <c r="J3193" s="5">
        <v>0.5</v>
      </c>
      <c r="N3193" s="5">
        <v>7</v>
      </c>
      <c r="Q3193" s="5">
        <v>0.5</v>
      </c>
      <c r="S3193" s="5">
        <v>9.3000000000000007</v>
      </c>
      <c r="T3193" s="5">
        <v>60</v>
      </c>
      <c r="U3193" s="5">
        <v>2</v>
      </c>
      <c r="V3193" s="5">
        <v>2.7</v>
      </c>
      <c r="AB3193" s="5">
        <v>12.6</v>
      </c>
      <c r="AO3193" s="5">
        <v>0.04</v>
      </c>
      <c r="AU3193" s="5">
        <v>5</v>
      </c>
      <c r="AV3193" s="5">
        <v>0.44</v>
      </c>
      <c r="AW3193" s="5">
        <v>9.8534999999999994E-3</v>
      </c>
      <c r="AX3193" s="5">
        <v>0.04</v>
      </c>
      <c r="BC3193" s="5">
        <v>0.2</v>
      </c>
      <c r="BE3193" s="5">
        <v>0.1</v>
      </c>
      <c r="BI3193" s="5">
        <v>0.7</v>
      </c>
      <c r="BO3193" s="5">
        <v>9.5</v>
      </c>
      <c r="BX3193" s="5">
        <v>9.8000000000000007</v>
      </c>
      <c r="BY3193" s="5">
        <v>55000</v>
      </c>
    </row>
    <row r="3194" spans="1:77" x14ac:dyDescent="0.2">
      <c r="A3194" s="2" t="s">
        <v>323</v>
      </c>
      <c r="B3194" s="3">
        <v>40862</v>
      </c>
      <c r="C3194" s="4">
        <v>25</v>
      </c>
      <c r="G3194" s="5">
        <v>8.9999999999999993E-3</v>
      </c>
      <c r="H3194" s="5">
        <v>0.05</v>
      </c>
      <c r="M3194" s="5">
        <v>0.83</v>
      </c>
      <c r="S3194" s="5">
        <v>68.7</v>
      </c>
      <c r="T3194" s="5">
        <v>84</v>
      </c>
      <c r="V3194" s="5">
        <v>1.3</v>
      </c>
      <c r="W3194" s="5">
        <v>8.2100000000000009</v>
      </c>
      <c r="AB3194" s="5">
        <v>3.98</v>
      </c>
      <c r="AD3194" s="5">
        <v>9.39</v>
      </c>
      <c r="AE3194" s="5">
        <v>1.26</v>
      </c>
      <c r="AJ3194" s="5">
        <v>53.4</v>
      </c>
      <c r="AN3194" s="5">
        <v>8.9600000000000009</v>
      </c>
      <c r="AO3194" s="5">
        <v>0.35</v>
      </c>
      <c r="AT3194" s="5">
        <v>22.3</v>
      </c>
      <c r="AV3194" s="5">
        <v>0.22</v>
      </c>
      <c r="AW3194" s="5">
        <v>6.8999999999999999E-3</v>
      </c>
      <c r="AX3194" s="5">
        <v>0.09</v>
      </c>
      <c r="BA3194" s="5">
        <v>6.67</v>
      </c>
      <c r="BF3194" s="5">
        <v>0.11</v>
      </c>
      <c r="BH3194" s="5">
        <v>1.71</v>
      </c>
      <c r="BO3194" s="5">
        <v>49.9</v>
      </c>
      <c r="BQ3194" s="5">
        <v>5.12</v>
      </c>
      <c r="BR3194" s="5">
        <v>5.63</v>
      </c>
      <c r="BT3194" s="5">
        <v>25</v>
      </c>
      <c r="BX3194" s="5">
        <v>9.1</v>
      </c>
    </row>
    <row r="3195" spans="1:77" x14ac:dyDescent="0.2">
      <c r="A3195" s="2" t="s">
        <v>323</v>
      </c>
      <c r="B3195" s="3">
        <v>40556</v>
      </c>
      <c r="C3195" s="4">
        <v>34</v>
      </c>
      <c r="G3195" s="5">
        <v>8.9999999999999993E-3</v>
      </c>
      <c r="H3195" s="5">
        <v>0.05</v>
      </c>
      <c r="J3195" s="5">
        <v>0.7</v>
      </c>
      <c r="M3195" s="5">
        <v>0.64</v>
      </c>
      <c r="N3195" s="5">
        <v>0.2</v>
      </c>
      <c r="Q3195" s="5">
        <v>0.02</v>
      </c>
      <c r="S3195" s="5">
        <v>59.8</v>
      </c>
      <c r="T3195" s="5">
        <v>76</v>
      </c>
      <c r="U3195" s="5">
        <v>0.5</v>
      </c>
      <c r="V3195" s="5">
        <v>1.1000000000000001</v>
      </c>
      <c r="W3195" s="5">
        <v>7.36</v>
      </c>
      <c r="AB3195" s="5">
        <v>3.45</v>
      </c>
      <c r="AD3195" s="5">
        <v>6.11</v>
      </c>
      <c r="AE3195" s="5">
        <v>1.1599999999999999</v>
      </c>
      <c r="AI3195" s="5">
        <v>0.5</v>
      </c>
      <c r="AJ3195" s="5">
        <v>49.2</v>
      </c>
      <c r="AN3195" s="5">
        <v>7.44</v>
      </c>
      <c r="AO3195" s="5">
        <v>0.33</v>
      </c>
      <c r="AS3195" s="5">
        <v>0.35</v>
      </c>
      <c r="AT3195" s="5">
        <v>19.3</v>
      </c>
      <c r="AU3195" s="5">
        <v>0.8</v>
      </c>
      <c r="AV3195" s="5">
        <v>0.22</v>
      </c>
      <c r="AW3195" s="5">
        <v>4.5999999999999999E-3</v>
      </c>
      <c r="AX3195" s="5">
        <v>0.08</v>
      </c>
      <c r="BA3195" s="5">
        <v>6.62</v>
      </c>
      <c r="BC3195" s="5">
        <v>1E-3</v>
      </c>
      <c r="BF3195" s="5">
        <v>0.16</v>
      </c>
      <c r="BH3195" s="5">
        <v>1.5</v>
      </c>
      <c r="BO3195" s="5">
        <v>45.2</v>
      </c>
      <c r="BQ3195" s="5">
        <v>4.59</v>
      </c>
      <c r="BR3195" s="5">
        <v>4.88</v>
      </c>
      <c r="BW3195" s="5">
        <v>0.5</v>
      </c>
      <c r="BX3195" s="5">
        <v>9.1</v>
      </c>
      <c r="BY3195" s="5">
        <v>1.1000000000000001</v>
      </c>
    </row>
    <row r="3196" spans="1:77" x14ac:dyDescent="0.2">
      <c r="A3196" s="2" t="s">
        <v>323</v>
      </c>
      <c r="B3196" s="3">
        <v>40143</v>
      </c>
      <c r="C3196" s="4">
        <v>23</v>
      </c>
      <c r="G3196" s="5">
        <v>7.0000000000000001E-3</v>
      </c>
      <c r="H3196" s="5">
        <v>0.04</v>
      </c>
      <c r="M3196" s="5">
        <v>0.61</v>
      </c>
      <c r="S3196" s="5">
        <v>54.7</v>
      </c>
      <c r="T3196" s="5">
        <v>81</v>
      </c>
      <c r="V3196" s="5">
        <v>1.1000000000000001</v>
      </c>
      <c r="W3196" s="5">
        <v>6.59</v>
      </c>
      <c r="AB3196" s="5">
        <v>3.64</v>
      </c>
      <c r="AD3196" s="5">
        <v>4.0999999999999996</v>
      </c>
      <c r="AE3196" s="5">
        <v>0.95</v>
      </c>
      <c r="AJ3196" s="5">
        <v>48.9</v>
      </c>
      <c r="AN3196" s="5">
        <v>7.08</v>
      </c>
      <c r="AO3196" s="5">
        <v>0.28000000000000003</v>
      </c>
      <c r="AT3196" s="5">
        <v>17.8</v>
      </c>
      <c r="AV3196" s="5">
        <v>0.22</v>
      </c>
      <c r="AW3196" s="5">
        <v>0.01</v>
      </c>
      <c r="AX3196" s="5">
        <v>0.11</v>
      </c>
      <c r="BA3196" s="5">
        <v>6.59</v>
      </c>
      <c r="BE3196" s="5">
        <v>0.1</v>
      </c>
      <c r="BF3196" s="5">
        <v>0.31</v>
      </c>
      <c r="BH3196" s="5">
        <v>1.57</v>
      </c>
      <c r="BO3196" s="5">
        <v>38.799999999999997</v>
      </c>
      <c r="BX3196" s="5">
        <v>9.1999999999999993</v>
      </c>
    </row>
    <row r="3197" spans="1:77" x14ac:dyDescent="0.2">
      <c r="A3197" s="2" t="s">
        <v>323</v>
      </c>
      <c r="B3197" s="3">
        <v>36276</v>
      </c>
      <c r="C3197" s="4">
        <v>23</v>
      </c>
      <c r="F3197" s="5">
        <v>0.14000000000000001</v>
      </c>
      <c r="G3197" s="5">
        <v>0.11</v>
      </c>
      <c r="H3197" s="5">
        <v>0.02</v>
      </c>
      <c r="S3197" s="5">
        <v>63</v>
      </c>
      <c r="T3197" s="5">
        <v>28</v>
      </c>
      <c r="V3197" s="5">
        <v>1.5</v>
      </c>
      <c r="W3197" s="5">
        <v>0.01</v>
      </c>
      <c r="AB3197" s="5">
        <v>4.74</v>
      </c>
      <c r="AE3197" s="5">
        <v>2.2000000000000002</v>
      </c>
      <c r="AJ3197" s="5">
        <v>48.6</v>
      </c>
      <c r="AN3197" s="5">
        <v>7.8</v>
      </c>
      <c r="AO3197" s="5">
        <v>0.25</v>
      </c>
      <c r="AT3197" s="5">
        <v>14</v>
      </c>
      <c r="AV3197" s="5">
        <v>16.329999999999998</v>
      </c>
      <c r="AW3197" s="5">
        <v>0.04</v>
      </c>
      <c r="AX3197" s="5">
        <v>0.01</v>
      </c>
      <c r="AZ3197" s="5">
        <v>5.0000000000000001E-3</v>
      </c>
      <c r="BA3197" s="5">
        <v>6.69</v>
      </c>
      <c r="BE3197" s="5">
        <v>3.1</v>
      </c>
      <c r="BH3197" s="5">
        <v>2.6</v>
      </c>
      <c r="BI3197" s="5">
        <v>0.81</v>
      </c>
      <c r="BO3197" s="5">
        <v>62.9</v>
      </c>
      <c r="BX3197" s="5">
        <v>8.4</v>
      </c>
    </row>
    <row r="3198" spans="1:77" x14ac:dyDescent="0.2">
      <c r="A3198" s="2" t="s">
        <v>323</v>
      </c>
      <c r="B3198" s="3">
        <v>36475</v>
      </c>
      <c r="C3198" s="4">
        <v>23</v>
      </c>
      <c r="F3198" s="5">
        <v>0.02</v>
      </c>
      <c r="G3198" s="5">
        <v>0.02</v>
      </c>
      <c r="H3198" s="5">
        <v>0.02</v>
      </c>
      <c r="M3198" s="5">
        <v>0.61</v>
      </c>
      <c r="S3198" s="5">
        <v>82</v>
      </c>
      <c r="T3198" s="5">
        <v>24</v>
      </c>
      <c r="V3198" s="5">
        <v>1.6</v>
      </c>
      <c r="W3198" s="5">
        <v>0.33</v>
      </c>
      <c r="AB3198" s="5">
        <v>5.85</v>
      </c>
      <c r="AE3198" s="5">
        <v>1.8</v>
      </c>
      <c r="AJ3198" s="5">
        <v>56.5</v>
      </c>
      <c r="AN3198" s="5">
        <v>10</v>
      </c>
      <c r="AO3198" s="5">
        <v>0.22</v>
      </c>
      <c r="AT3198" s="5">
        <v>13</v>
      </c>
      <c r="AV3198" s="5">
        <v>9.6</v>
      </c>
      <c r="AW3198" s="5">
        <v>3.284E-3</v>
      </c>
      <c r="AX3198" s="5">
        <v>0.11</v>
      </c>
      <c r="AZ3198" s="5">
        <v>0.04</v>
      </c>
      <c r="BA3198" s="5">
        <v>6.81</v>
      </c>
      <c r="BE3198" s="5">
        <v>1.8</v>
      </c>
      <c r="BH3198" s="5">
        <v>3.64</v>
      </c>
      <c r="BO3198" s="5">
        <v>68.900000000000006</v>
      </c>
      <c r="BX3198" s="5">
        <v>10.199999999999999</v>
      </c>
    </row>
    <row r="3199" spans="1:77" x14ac:dyDescent="0.2">
      <c r="A3199" s="2" t="s">
        <v>323</v>
      </c>
      <c r="B3199" s="3">
        <v>38849</v>
      </c>
      <c r="C3199" s="4">
        <v>31</v>
      </c>
      <c r="F3199" s="5">
        <v>0.02</v>
      </c>
      <c r="H3199" s="5">
        <v>0.03</v>
      </c>
      <c r="J3199" s="5">
        <v>5</v>
      </c>
      <c r="M3199" s="5">
        <v>1.1200000000000001</v>
      </c>
      <c r="N3199" s="5">
        <v>2.5</v>
      </c>
      <c r="Q3199" s="5">
        <v>1</v>
      </c>
      <c r="S3199" s="5">
        <v>39.28</v>
      </c>
      <c r="T3199" s="5">
        <v>48</v>
      </c>
      <c r="U3199" s="5">
        <v>5</v>
      </c>
      <c r="V3199" s="5">
        <v>1.5</v>
      </c>
      <c r="W3199" s="5">
        <v>5.12</v>
      </c>
      <c r="AD3199" s="5">
        <v>-1.73</v>
      </c>
      <c r="AE3199" s="5">
        <v>1.05</v>
      </c>
      <c r="AI3199" s="5">
        <v>10</v>
      </c>
      <c r="AJ3199" s="5">
        <v>37</v>
      </c>
      <c r="AN3199" s="5">
        <v>6.08</v>
      </c>
      <c r="AO3199" s="5">
        <v>0.21</v>
      </c>
      <c r="AT3199" s="5">
        <v>16</v>
      </c>
      <c r="AU3199" s="5">
        <v>2</v>
      </c>
      <c r="AV3199" s="5">
        <v>0.48</v>
      </c>
      <c r="AW3199" s="5">
        <v>0.02</v>
      </c>
      <c r="AX3199" s="5">
        <v>0.21</v>
      </c>
      <c r="BA3199" s="5">
        <v>6.63</v>
      </c>
      <c r="BC3199" s="5">
        <v>0.1</v>
      </c>
      <c r="BE3199" s="5">
        <v>0.1</v>
      </c>
      <c r="BH3199" s="5">
        <v>1.27</v>
      </c>
      <c r="BO3199" s="5">
        <v>38</v>
      </c>
      <c r="BQ3199" s="5">
        <v>3.43</v>
      </c>
      <c r="BR3199" s="5">
        <v>3.38</v>
      </c>
      <c r="BX3199" s="5">
        <v>9.1999999999999993</v>
      </c>
      <c r="BY3199" s="5">
        <v>10</v>
      </c>
    </row>
    <row r="3200" spans="1:77" x14ac:dyDescent="0.2">
      <c r="A3200" s="2" t="s">
        <v>323</v>
      </c>
      <c r="B3200" s="3">
        <v>38684</v>
      </c>
      <c r="C3200" s="4">
        <v>33</v>
      </c>
      <c r="F3200" s="5">
        <v>0.04</v>
      </c>
      <c r="H3200" s="5">
        <v>0.05</v>
      </c>
      <c r="J3200" s="5">
        <v>1</v>
      </c>
      <c r="M3200" s="5">
        <v>0.4</v>
      </c>
      <c r="N3200" s="5">
        <v>2</v>
      </c>
      <c r="Q3200" s="5">
        <v>0.5</v>
      </c>
      <c r="S3200" s="5">
        <v>41.6</v>
      </c>
      <c r="T3200" s="5">
        <v>44</v>
      </c>
      <c r="U3200" s="5">
        <v>1</v>
      </c>
      <c r="V3200" s="5">
        <v>2</v>
      </c>
      <c r="W3200" s="5">
        <v>4.84</v>
      </c>
      <c r="AB3200" s="5">
        <v>4.04</v>
      </c>
      <c r="AD3200" s="5">
        <v>0.1</v>
      </c>
      <c r="AE3200" s="5">
        <v>0.9</v>
      </c>
      <c r="AI3200" s="5">
        <v>1</v>
      </c>
      <c r="AJ3200" s="5">
        <v>35.9</v>
      </c>
      <c r="AN3200" s="5">
        <v>5.3</v>
      </c>
      <c r="AO3200" s="5">
        <v>0.2</v>
      </c>
      <c r="AT3200" s="5">
        <v>14.3</v>
      </c>
      <c r="AU3200" s="5">
        <v>1</v>
      </c>
      <c r="AV3200" s="5">
        <v>0.44</v>
      </c>
      <c r="AW3200" s="5">
        <v>0.03</v>
      </c>
      <c r="AX3200" s="5">
        <v>0.21</v>
      </c>
      <c r="BA3200" s="5">
        <v>6.6</v>
      </c>
      <c r="BC3200" s="5">
        <v>0.1</v>
      </c>
      <c r="BE3200" s="5">
        <v>0.8</v>
      </c>
      <c r="BH3200" s="5">
        <v>1.3</v>
      </c>
      <c r="BI3200" s="5">
        <v>0.1</v>
      </c>
      <c r="BO3200" s="5">
        <v>38</v>
      </c>
      <c r="BQ3200" s="5">
        <v>-3.34</v>
      </c>
      <c r="BR3200" s="5">
        <v>3.34</v>
      </c>
      <c r="BX3200" s="5">
        <v>8.9</v>
      </c>
      <c r="BY3200" s="5">
        <v>5</v>
      </c>
    </row>
    <row r="3201" spans="1:77" x14ac:dyDescent="0.2">
      <c r="A3201" s="2" t="s">
        <v>323</v>
      </c>
      <c r="B3201" s="3">
        <v>36656</v>
      </c>
      <c r="C3201" s="4">
        <v>22</v>
      </c>
      <c r="F3201" s="5">
        <v>0.1</v>
      </c>
      <c r="H3201" s="5">
        <v>0.02</v>
      </c>
      <c r="M3201" s="5">
        <v>0.54</v>
      </c>
      <c r="S3201" s="5">
        <v>54</v>
      </c>
      <c r="T3201" s="5">
        <v>25</v>
      </c>
      <c r="V3201" s="5">
        <v>2</v>
      </c>
      <c r="W3201" s="5">
        <v>0.08</v>
      </c>
      <c r="AB3201" s="5">
        <v>5.04</v>
      </c>
      <c r="AE3201" s="5">
        <v>2.1</v>
      </c>
      <c r="AJ3201" s="5">
        <v>31.4</v>
      </c>
      <c r="AN3201" s="5">
        <v>6.5</v>
      </c>
      <c r="AO3201" s="5">
        <v>0.17</v>
      </c>
      <c r="AT3201" s="5">
        <v>15</v>
      </c>
      <c r="AV3201" s="5">
        <v>15.31</v>
      </c>
      <c r="AW3201" s="5">
        <v>0.04</v>
      </c>
      <c r="AX3201" s="5">
        <v>0.01</v>
      </c>
      <c r="AZ3201" s="5">
        <v>7.7999999999999996E-3</v>
      </c>
      <c r="BA3201" s="5">
        <v>6.57</v>
      </c>
      <c r="BE3201" s="5">
        <v>3.2</v>
      </c>
      <c r="BH3201" s="5">
        <v>2.65</v>
      </c>
      <c r="BO3201" s="5">
        <v>58.2</v>
      </c>
      <c r="BX3201" s="5">
        <v>8.9</v>
      </c>
    </row>
    <row r="3202" spans="1:77" x14ac:dyDescent="0.2">
      <c r="A3202" s="2" t="s">
        <v>323</v>
      </c>
      <c r="B3202" s="3">
        <v>42257</v>
      </c>
      <c r="C3202" s="4">
        <v>30</v>
      </c>
      <c r="G3202" s="5">
        <v>3.0000000000000001E-3</v>
      </c>
      <c r="H3202" s="5">
        <v>0.36</v>
      </c>
      <c r="J3202" s="5">
        <v>0.2</v>
      </c>
      <c r="M3202" s="5">
        <v>0.43</v>
      </c>
      <c r="N3202" s="5">
        <v>0.2</v>
      </c>
      <c r="Q3202" s="5">
        <v>0.02</v>
      </c>
      <c r="S3202" s="5">
        <v>80.8</v>
      </c>
      <c r="T3202" s="5">
        <v>18</v>
      </c>
      <c r="U3202" s="5">
        <v>0.4</v>
      </c>
      <c r="V3202" s="5">
        <v>1.6</v>
      </c>
      <c r="W3202" s="5">
        <v>1.31</v>
      </c>
      <c r="AC3202" s="5">
        <v>10</v>
      </c>
      <c r="AD3202" s="5">
        <v>3.24</v>
      </c>
      <c r="AE3202" s="5">
        <v>2.5499999999999998</v>
      </c>
      <c r="AI3202" s="5">
        <v>0.5</v>
      </c>
      <c r="AN3202" s="5">
        <v>9.84</v>
      </c>
      <c r="AO3202" s="5">
        <v>0.18</v>
      </c>
      <c r="AT3202" s="5">
        <v>15.1</v>
      </c>
      <c r="AU3202" s="5">
        <v>0.5</v>
      </c>
      <c r="AV3202" s="5">
        <v>0.22</v>
      </c>
      <c r="AW3202" s="5">
        <v>3.2799999999999999E-3</v>
      </c>
      <c r="AX3202" s="5">
        <v>0.04</v>
      </c>
      <c r="BA3202" s="5">
        <v>7.23</v>
      </c>
      <c r="BC3202" s="5">
        <v>1.9E-3</v>
      </c>
      <c r="BH3202" s="5">
        <v>4.91</v>
      </c>
      <c r="BO3202" s="5">
        <v>2.95</v>
      </c>
      <c r="BQ3202" s="5">
        <v>5.48</v>
      </c>
      <c r="BR3202" s="5">
        <v>5.66</v>
      </c>
      <c r="BX3202" s="5">
        <v>10.199999999999999</v>
      </c>
      <c r="BY3202" s="5">
        <v>0.5</v>
      </c>
    </row>
    <row r="3203" spans="1:77" x14ac:dyDescent="0.2">
      <c r="A3203" s="2" t="s">
        <v>323</v>
      </c>
      <c r="B3203" s="3">
        <v>41297</v>
      </c>
      <c r="C3203" s="4">
        <v>37</v>
      </c>
      <c r="G3203" s="5">
        <v>6.0000000000000001E-3</v>
      </c>
      <c r="H3203" s="5">
        <v>0.35</v>
      </c>
      <c r="J3203" s="5">
        <v>0.2</v>
      </c>
      <c r="M3203" s="5">
        <v>0.44</v>
      </c>
      <c r="N3203" s="5">
        <v>0.2</v>
      </c>
      <c r="Q3203" s="5">
        <v>0.02</v>
      </c>
      <c r="S3203" s="5">
        <v>93</v>
      </c>
      <c r="T3203" s="5">
        <v>18</v>
      </c>
      <c r="U3203" s="5">
        <v>0.2</v>
      </c>
      <c r="V3203" s="5">
        <v>1.5</v>
      </c>
      <c r="W3203" s="5">
        <v>1.33</v>
      </c>
      <c r="AD3203" s="5">
        <v>14.3</v>
      </c>
      <c r="AE3203" s="5">
        <v>2.76</v>
      </c>
      <c r="AI3203" s="5">
        <v>0.5</v>
      </c>
      <c r="AJ3203" s="5">
        <v>52.8</v>
      </c>
      <c r="AN3203" s="5">
        <v>10.9</v>
      </c>
      <c r="AO3203" s="5">
        <v>0.21</v>
      </c>
      <c r="AS3203" s="5">
        <v>0.71</v>
      </c>
      <c r="AT3203" s="5">
        <v>16.3</v>
      </c>
      <c r="AU3203" s="5">
        <v>0.5</v>
      </c>
      <c r="AV3203" s="5">
        <v>0.22</v>
      </c>
      <c r="AW3203" s="5">
        <v>3.2799999999999999E-3</v>
      </c>
      <c r="AX3203" s="5">
        <v>0.02</v>
      </c>
      <c r="AY3203" s="5">
        <v>0.08</v>
      </c>
      <c r="BA3203" s="5">
        <v>7.27</v>
      </c>
      <c r="BC3203" s="5">
        <v>1E-3</v>
      </c>
      <c r="BF3203" s="5">
        <v>0.31</v>
      </c>
      <c r="BH3203" s="5">
        <v>4.9000000000000004</v>
      </c>
      <c r="BO3203" s="5">
        <v>7.3</v>
      </c>
      <c r="BQ3203" s="5">
        <v>5.56</v>
      </c>
      <c r="BR3203" s="5">
        <v>6.42</v>
      </c>
      <c r="BS3203" s="5">
        <v>0.2</v>
      </c>
      <c r="BT3203" s="5">
        <v>56</v>
      </c>
      <c r="BV3203" s="5">
        <v>0.1</v>
      </c>
      <c r="BW3203" s="5">
        <v>0.1</v>
      </c>
      <c r="BX3203" s="5">
        <v>9.6</v>
      </c>
      <c r="BY3203" s="5">
        <v>1.7</v>
      </c>
    </row>
    <row r="3204" spans="1:77" x14ac:dyDescent="0.2">
      <c r="A3204" s="2" t="s">
        <v>277</v>
      </c>
      <c r="B3204" s="3">
        <v>41904</v>
      </c>
      <c r="C3204" s="4">
        <v>25</v>
      </c>
      <c r="G3204" s="5">
        <v>0.02</v>
      </c>
      <c r="H3204" s="5">
        <v>0.06</v>
      </c>
      <c r="M3204" s="5">
        <v>0.97</v>
      </c>
      <c r="S3204" s="5">
        <v>73.5</v>
      </c>
      <c r="T3204" s="5">
        <v>124</v>
      </c>
      <c r="V3204" s="5">
        <v>1</v>
      </c>
      <c r="W3204" s="5">
        <v>10.9</v>
      </c>
      <c r="AB3204" s="5">
        <v>3.95</v>
      </c>
      <c r="AD3204" s="5">
        <v>0.63</v>
      </c>
      <c r="AE3204" s="5">
        <v>1.4</v>
      </c>
      <c r="AJ3204" s="5">
        <v>65.2</v>
      </c>
      <c r="AN3204" s="5">
        <v>9.7899999999999991</v>
      </c>
      <c r="AO3204" s="5">
        <v>0.44</v>
      </c>
      <c r="AT3204" s="5">
        <v>26.8</v>
      </c>
      <c r="AV3204" s="5">
        <v>0.22</v>
      </c>
      <c r="AW3204" s="5">
        <v>0.03</v>
      </c>
      <c r="AX3204" s="5">
        <v>0.09</v>
      </c>
      <c r="AY3204" s="5">
        <v>7.0000000000000007E-2</v>
      </c>
      <c r="BA3204" s="5">
        <v>6.67</v>
      </c>
      <c r="BF3204" s="5">
        <v>0.21</v>
      </c>
      <c r="BH3204" s="5">
        <v>1.91</v>
      </c>
      <c r="BO3204" s="5">
        <v>40</v>
      </c>
      <c r="BQ3204" s="5">
        <v>6.24</v>
      </c>
      <c r="BR3204" s="5">
        <v>6.28</v>
      </c>
      <c r="BX3204" s="5">
        <v>9.1999999999999993</v>
      </c>
    </row>
    <row r="3205" spans="1:77" x14ac:dyDescent="0.2">
      <c r="A3205" s="2" t="s">
        <v>277</v>
      </c>
      <c r="B3205" s="3">
        <v>38701</v>
      </c>
      <c r="C3205" s="4">
        <v>32</v>
      </c>
      <c r="F3205" s="5">
        <v>7.0000000000000001E-3</v>
      </c>
      <c r="G3205" s="5">
        <v>5.0000000000000001E-3</v>
      </c>
      <c r="H3205" s="5">
        <v>0.01</v>
      </c>
      <c r="J3205" s="5">
        <v>0.3</v>
      </c>
      <c r="M3205" s="5">
        <v>0.43</v>
      </c>
      <c r="N3205" s="5">
        <v>0.2</v>
      </c>
      <c r="O3205" s="5">
        <v>60</v>
      </c>
      <c r="Q3205" s="5">
        <v>0.02</v>
      </c>
      <c r="S3205" s="5">
        <v>120</v>
      </c>
      <c r="T3205" s="5">
        <v>29</v>
      </c>
      <c r="U3205" s="5">
        <v>0.3</v>
      </c>
      <c r="V3205" s="5">
        <v>1.8</v>
      </c>
      <c r="W3205" s="5">
        <v>0.01</v>
      </c>
      <c r="AB3205" s="5">
        <v>3.76</v>
      </c>
      <c r="AE3205" s="5">
        <v>6.08</v>
      </c>
      <c r="AI3205" s="5">
        <v>0.9</v>
      </c>
      <c r="AJ3205" s="5">
        <v>71.599999999999994</v>
      </c>
      <c r="AN3205" s="5">
        <v>5.26</v>
      </c>
      <c r="AO3205" s="5">
        <v>1E-3</v>
      </c>
      <c r="AT3205" s="5">
        <v>9.1300000000000008</v>
      </c>
      <c r="AU3205" s="5">
        <v>0.5</v>
      </c>
      <c r="AV3205" s="5">
        <v>147.72</v>
      </c>
      <c r="AW3205" s="5">
        <v>3.3E-3</v>
      </c>
      <c r="AX3205" s="5">
        <v>7.0000000000000007E-2</v>
      </c>
      <c r="AZ3205" s="5">
        <v>0.02</v>
      </c>
      <c r="BA3205" s="5">
        <v>7.16</v>
      </c>
      <c r="BC3205" s="5">
        <v>2.0999999999999999E-3</v>
      </c>
      <c r="BE3205" s="5">
        <v>10.199999999999999</v>
      </c>
      <c r="BH3205" s="5">
        <v>3.42</v>
      </c>
      <c r="BO3205" s="5">
        <v>34.700000000000003</v>
      </c>
      <c r="BX3205" s="5">
        <v>10.4</v>
      </c>
      <c r="BY3205" s="5">
        <v>0.5</v>
      </c>
    </row>
    <row r="3206" spans="1:77" x14ac:dyDescent="0.2">
      <c r="A3206" s="2" t="s">
        <v>277</v>
      </c>
      <c r="B3206" s="3">
        <v>41575</v>
      </c>
      <c r="C3206" s="4">
        <v>35</v>
      </c>
      <c r="G3206" s="5">
        <v>4.0000000000000001E-3</v>
      </c>
      <c r="H3206" s="5">
        <v>0.36</v>
      </c>
      <c r="J3206" s="5">
        <v>1.7</v>
      </c>
      <c r="M3206" s="5">
        <v>0.32</v>
      </c>
      <c r="N3206" s="5">
        <v>0.2</v>
      </c>
      <c r="Q3206" s="5">
        <v>0.02</v>
      </c>
      <c r="S3206" s="5">
        <v>79.599999999999994</v>
      </c>
      <c r="T3206" s="5">
        <v>21</v>
      </c>
      <c r="U3206" s="5">
        <v>0.2</v>
      </c>
      <c r="V3206" s="5">
        <v>3.6</v>
      </c>
      <c r="W3206" s="5">
        <v>2.74</v>
      </c>
      <c r="AB3206" s="5">
        <v>3.88</v>
      </c>
      <c r="AD3206" s="5">
        <v>5.43</v>
      </c>
      <c r="AE3206" s="5">
        <v>1.51</v>
      </c>
      <c r="AI3206" s="5">
        <v>0.5</v>
      </c>
      <c r="AJ3206" s="5">
        <v>46.2</v>
      </c>
      <c r="AN3206" s="5">
        <v>4.12</v>
      </c>
      <c r="AO3206" s="5">
        <v>0.28999999999999998</v>
      </c>
      <c r="AT3206" s="5">
        <v>11</v>
      </c>
      <c r="AU3206" s="5">
        <v>1.6</v>
      </c>
      <c r="AV3206" s="5">
        <v>0.22</v>
      </c>
      <c r="AW3206" s="5">
        <v>3.2799999999999999E-3</v>
      </c>
      <c r="AX3206" s="5">
        <v>0.01</v>
      </c>
      <c r="AY3206" s="5">
        <v>0.14000000000000001</v>
      </c>
      <c r="BA3206" s="5">
        <v>7.49</v>
      </c>
      <c r="BC3206" s="5">
        <v>1E-3</v>
      </c>
      <c r="BF3206" s="5">
        <v>0.15</v>
      </c>
      <c r="BH3206" s="5">
        <v>3.74</v>
      </c>
      <c r="BO3206" s="5">
        <v>19.7</v>
      </c>
      <c r="BQ3206" s="5">
        <v>4.74</v>
      </c>
      <c r="BR3206" s="5">
        <v>5.01</v>
      </c>
      <c r="BS3206" s="5">
        <v>0.2</v>
      </c>
      <c r="BV3206" s="5">
        <v>0.1</v>
      </c>
      <c r="BX3206" s="5">
        <v>9.5</v>
      </c>
      <c r="BY3206" s="5">
        <v>5</v>
      </c>
    </row>
    <row r="3207" spans="1:77" x14ac:dyDescent="0.2">
      <c r="A3207" s="2" t="s">
        <v>277</v>
      </c>
      <c r="B3207" s="3">
        <v>27655</v>
      </c>
      <c r="C3207" s="4">
        <v>11</v>
      </c>
      <c r="D3207" s="5">
        <v>234000</v>
      </c>
      <c r="S3207" s="5">
        <v>39</v>
      </c>
      <c r="T3207" s="5">
        <v>3</v>
      </c>
      <c r="W3207" s="5">
        <v>0.7</v>
      </c>
      <c r="AJ3207" s="5">
        <v>25.44</v>
      </c>
      <c r="AN3207" s="5">
        <v>4.2</v>
      </c>
      <c r="AO3207" s="5">
        <v>0.05</v>
      </c>
      <c r="AV3207" s="5">
        <v>0</v>
      </c>
      <c r="BA3207" s="5">
        <v>7.9</v>
      </c>
      <c r="BH3207" s="5">
        <v>2.2799999999999998</v>
      </c>
      <c r="BO3207" s="5">
        <v>14.8</v>
      </c>
    </row>
    <row r="3208" spans="1:77" x14ac:dyDescent="0.2">
      <c r="A3208" s="2" t="s">
        <v>277</v>
      </c>
      <c r="B3208" s="3">
        <v>40897</v>
      </c>
      <c r="C3208" s="4">
        <v>25</v>
      </c>
      <c r="G3208" s="5">
        <v>7.0000000000000001E-3</v>
      </c>
      <c r="H3208" s="5">
        <v>0.11</v>
      </c>
      <c r="M3208" s="5">
        <v>0.09</v>
      </c>
      <c r="S3208" s="5">
        <v>25.7</v>
      </c>
      <c r="T3208" s="5">
        <v>8.07</v>
      </c>
      <c r="V3208" s="5">
        <v>11</v>
      </c>
      <c r="W3208" s="5">
        <v>0.44</v>
      </c>
      <c r="AB3208" s="5">
        <v>14.59</v>
      </c>
      <c r="AD3208" s="5">
        <v>11.65</v>
      </c>
      <c r="AE3208" s="5">
        <v>2.65</v>
      </c>
      <c r="AJ3208" s="5">
        <v>27.5</v>
      </c>
      <c r="AN3208" s="5">
        <v>4.63</v>
      </c>
      <c r="AO3208" s="5">
        <v>0.05</v>
      </c>
      <c r="AT3208" s="5">
        <v>30.8</v>
      </c>
      <c r="AV3208" s="5">
        <v>0.22</v>
      </c>
      <c r="AW3208" s="5">
        <v>0.01</v>
      </c>
      <c r="AX3208" s="5">
        <v>0.25</v>
      </c>
      <c r="BA3208" s="5">
        <v>7.73</v>
      </c>
      <c r="BE3208" s="5">
        <v>0.4</v>
      </c>
      <c r="BH3208" s="5">
        <v>2.4900000000000002</v>
      </c>
      <c r="BO3208" s="5">
        <v>12.7</v>
      </c>
      <c r="BQ3208" s="5">
        <v>2.76</v>
      </c>
      <c r="BR3208" s="5">
        <v>3.1</v>
      </c>
      <c r="BT3208" s="5">
        <v>28</v>
      </c>
      <c r="BX3208" s="5">
        <v>9.5</v>
      </c>
    </row>
    <row r="3209" spans="1:77" x14ac:dyDescent="0.2">
      <c r="A3209" s="2" t="s">
        <v>277</v>
      </c>
      <c r="B3209" s="3">
        <v>41234</v>
      </c>
      <c r="C3209" s="4">
        <v>37</v>
      </c>
      <c r="G3209" s="5">
        <v>0.26</v>
      </c>
      <c r="H3209" s="5">
        <v>0.12</v>
      </c>
      <c r="J3209" s="5">
        <v>1.2</v>
      </c>
      <c r="M3209" s="5">
        <v>0.59</v>
      </c>
      <c r="N3209" s="5">
        <v>0.5</v>
      </c>
      <c r="Q3209" s="5">
        <v>0.84</v>
      </c>
      <c r="S3209" s="5">
        <v>47.7</v>
      </c>
      <c r="T3209" s="5">
        <v>19</v>
      </c>
      <c r="U3209" s="5">
        <v>0.8</v>
      </c>
      <c r="V3209" s="5">
        <v>4.2</v>
      </c>
      <c r="W3209" s="5">
        <v>1.69</v>
      </c>
      <c r="AB3209" s="5">
        <v>2.87</v>
      </c>
      <c r="AD3209" s="5">
        <v>5.13</v>
      </c>
      <c r="AE3209" s="5">
        <v>14.5</v>
      </c>
      <c r="AI3209" s="5">
        <v>3.1</v>
      </c>
      <c r="AJ3209" s="5">
        <v>46.3</v>
      </c>
      <c r="AN3209" s="5">
        <v>8.18</v>
      </c>
      <c r="AO3209" s="5">
        <v>0.09</v>
      </c>
      <c r="AS3209" s="5">
        <v>0.35</v>
      </c>
      <c r="AT3209" s="5">
        <v>8.17</v>
      </c>
      <c r="AU3209" s="5">
        <v>8.4</v>
      </c>
      <c r="AV3209" s="5">
        <v>41.96</v>
      </c>
      <c r="AW3209" s="5">
        <v>8.8699999999999994E-3</v>
      </c>
      <c r="AY3209" s="5">
        <v>0.03</v>
      </c>
      <c r="BA3209" s="5">
        <v>6.37</v>
      </c>
      <c r="BC3209" s="5">
        <v>1.9E-3</v>
      </c>
      <c r="BF3209" s="5">
        <v>1.08</v>
      </c>
      <c r="BH3209" s="5">
        <v>1.04</v>
      </c>
      <c r="BO3209" s="5">
        <v>89.5</v>
      </c>
      <c r="BQ3209" s="5">
        <v>4.12</v>
      </c>
      <c r="BR3209" s="5">
        <v>3.91</v>
      </c>
      <c r="BS3209" s="5">
        <v>0.31</v>
      </c>
      <c r="BT3209" s="5">
        <v>19</v>
      </c>
      <c r="BV3209" s="5">
        <v>0.43</v>
      </c>
      <c r="BW3209" s="5">
        <v>0.66</v>
      </c>
      <c r="BX3209" s="5">
        <v>10.7</v>
      </c>
      <c r="BY3209" s="5">
        <v>34</v>
      </c>
    </row>
    <row r="3210" spans="1:77" x14ac:dyDescent="0.2">
      <c r="A3210" s="2" t="s">
        <v>277</v>
      </c>
      <c r="B3210" s="3">
        <v>38688</v>
      </c>
      <c r="C3210" s="4">
        <v>33</v>
      </c>
      <c r="F3210" s="5">
        <v>0.03</v>
      </c>
      <c r="H3210" s="5">
        <v>0.01</v>
      </c>
      <c r="J3210" s="5">
        <v>1</v>
      </c>
      <c r="M3210" s="5">
        <v>0.3</v>
      </c>
      <c r="N3210" s="5">
        <v>2</v>
      </c>
      <c r="Q3210" s="5">
        <v>0.5</v>
      </c>
      <c r="S3210" s="5">
        <v>109</v>
      </c>
      <c r="T3210" s="5">
        <v>26</v>
      </c>
      <c r="U3210" s="5">
        <v>1</v>
      </c>
      <c r="V3210" s="5">
        <v>1.7</v>
      </c>
      <c r="W3210" s="5">
        <v>0.01</v>
      </c>
      <c r="AB3210" s="5">
        <v>15.59</v>
      </c>
      <c r="AD3210" s="5">
        <v>1.05</v>
      </c>
      <c r="AE3210" s="5">
        <v>0.8</v>
      </c>
      <c r="AI3210" s="5">
        <v>1</v>
      </c>
      <c r="AJ3210" s="5">
        <v>24.4</v>
      </c>
      <c r="AN3210" s="5">
        <v>4.0999999999999996</v>
      </c>
      <c r="AO3210" s="5">
        <v>0.01</v>
      </c>
      <c r="AT3210" s="5">
        <v>13.1</v>
      </c>
      <c r="AU3210" s="5">
        <v>1</v>
      </c>
      <c r="AV3210" s="5">
        <v>30.98</v>
      </c>
      <c r="AW3210" s="5">
        <v>0.03</v>
      </c>
      <c r="AX3210" s="5">
        <v>0.03</v>
      </c>
      <c r="BA3210" s="5">
        <v>7.2</v>
      </c>
      <c r="BC3210" s="5">
        <v>0.1</v>
      </c>
      <c r="BE3210" s="5">
        <v>0.6</v>
      </c>
      <c r="BH3210" s="5">
        <v>4.4000000000000004</v>
      </c>
      <c r="BI3210" s="5">
        <v>0.1</v>
      </c>
      <c r="BO3210" s="5">
        <v>32</v>
      </c>
      <c r="BQ3210" s="5">
        <v>-6.3</v>
      </c>
      <c r="BR3210" s="5">
        <v>6.36</v>
      </c>
      <c r="BX3210" s="5">
        <v>10.4</v>
      </c>
      <c r="BY3210" s="5">
        <v>5</v>
      </c>
    </row>
    <row r="3211" spans="1:77" x14ac:dyDescent="0.2">
      <c r="A3211" s="2" t="s">
        <v>277</v>
      </c>
      <c r="B3211" s="3">
        <v>36455</v>
      </c>
      <c r="C3211" s="4">
        <v>29</v>
      </c>
      <c r="F3211" s="5">
        <v>0.05</v>
      </c>
      <c r="H3211" s="5">
        <v>0.06</v>
      </c>
      <c r="J3211" s="5">
        <v>2.1</v>
      </c>
      <c r="M3211" s="5">
        <v>0.5</v>
      </c>
      <c r="N3211" s="5">
        <v>2.7</v>
      </c>
      <c r="Q3211" s="5">
        <v>0.5</v>
      </c>
      <c r="S3211" s="5">
        <v>130</v>
      </c>
      <c r="T3211" s="5">
        <v>32</v>
      </c>
      <c r="U3211" s="5">
        <v>0.5</v>
      </c>
      <c r="V3211" s="5">
        <v>5</v>
      </c>
      <c r="W3211" s="5">
        <v>0.14000000000000001</v>
      </c>
      <c r="AB3211" s="5">
        <v>14.83</v>
      </c>
      <c r="AE3211" s="5">
        <v>0.9</v>
      </c>
      <c r="AI3211" s="5">
        <v>1</v>
      </c>
      <c r="AJ3211" s="5">
        <v>71</v>
      </c>
      <c r="AN3211" s="5">
        <v>4.5999999999999996</v>
      </c>
      <c r="AO3211" s="5">
        <v>0.02</v>
      </c>
      <c r="AT3211" s="5">
        <v>17</v>
      </c>
      <c r="AU3211" s="5">
        <v>7.5</v>
      </c>
      <c r="AV3211" s="5">
        <v>23.46</v>
      </c>
      <c r="AW3211" s="5">
        <v>0.16</v>
      </c>
      <c r="AX3211" s="5">
        <v>0.3</v>
      </c>
      <c r="BA3211" s="5">
        <v>7.3</v>
      </c>
      <c r="BC3211" s="5">
        <v>0.1</v>
      </c>
      <c r="BE3211" s="5">
        <v>1.7</v>
      </c>
      <c r="BH3211" s="5">
        <v>4.9000000000000004</v>
      </c>
      <c r="BO3211" s="5">
        <v>44</v>
      </c>
      <c r="BX3211" s="5">
        <v>9.6</v>
      </c>
      <c r="BY3211" s="5">
        <v>10</v>
      </c>
    </row>
    <row r="3212" spans="1:77" x14ac:dyDescent="0.2">
      <c r="A3212" s="2" t="s">
        <v>277</v>
      </c>
      <c r="B3212" s="3">
        <v>41429</v>
      </c>
      <c r="C3212" s="4">
        <v>26</v>
      </c>
      <c r="G3212" s="5">
        <v>0.41</v>
      </c>
      <c r="H3212" s="5">
        <v>0.09</v>
      </c>
      <c r="M3212" s="5">
        <v>0.75</v>
      </c>
      <c r="Q3212" s="5">
        <v>0.94</v>
      </c>
      <c r="S3212" s="5">
        <v>47.4</v>
      </c>
      <c r="T3212" s="5">
        <v>17</v>
      </c>
      <c r="V3212" s="5">
        <v>5.2</v>
      </c>
      <c r="W3212" s="5">
        <v>1.55</v>
      </c>
      <c r="AB3212" s="5">
        <v>2.4900000000000002</v>
      </c>
      <c r="AD3212" s="5">
        <v>5.84</v>
      </c>
      <c r="AE3212" s="5">
        <v>13.5</v>
      </c>
      <c r="AJ3212" s="5">
        <v>38.4</v>
      </c>
      <c r="AN3212" s="5">
        <v>7.7</v>
      </c>
      <c r="AO3212" s="5">
        <v>0.08</v>
      </c>
      <c r="AT3212" s="5">
        <v>8.44</v>
      </c>
      <c r="AV3212" s="5">
        <v>21.24</v>
      </c>
      <c r="AW3212" s="5">
        <v>0.01</v>
      </c>
      <c r="AX3212" s="5">
        <v>0.01</v>
      </c>
      <c r="AY3212" s="5">
        <v>0.02</v>
      </c>
      <c r="BA3212" s="5">
        <v>6.21</v>
      </c>
      <c r="BF3212" s="5">
        <v>1.97</v>
      </c>
      <c r="BH3212" s="5">
        <v>1.02</v>
      </c>
      <c r="BO3212" s="5">
        <v>85.9</v>
      </c>
      <c r="BQ3212" s="5">
        <v>3.63</v>
      </c>
      <c r="BR3212" s="5">
        <v>3.85</v>
      </c>
      <c r="BX3212" s="5">
        <v>8.8000000000000007</v>
      </c>
    </row>
    <row r="3213" spans="1:77" x14ac:dyDescent="0.2">
      <c r="A3213" s="2" t="s">
        <v>277</v>
      </c>
      <c r="B3213" s="3">
        <v>40329</v>
      </c>
      <c r="C3213" s="4">
        <v>33</v>
      </c>
      <c r="G3213" s="5">
        <v>3.0000000000000001E-3</v>
      </c>
      <c r="H3213" s="5">
        <v>0.01</v>
      </c>
      <c r="J3213" s="5">
        <v>0.3</v>
      </c>
      <c r="M3213" s="5">
        <v>0.31</v>
      </c>
      <c r="N3213" s="5">
        <v>0.2</v>
      </c>
      <c r="Q3213" s="5">
        <v>0.02</v>
      </c>
      <c r="S3213" s="5">
        <v>119</v>
      </c>
      <c r="T3213" s="5">
        <v>35</v>
      </c>
      <c r="U3213" s="5">
        <v>0.5</v>
      </c>
      <c r="V3213" s="5">
        <v>2.2999999999999998</v>
      </c>
      <c r="W3213" s="5">
        <v>7.0000000000000001E-3</v>
      </c>
      <c r="AB3213" s="5">
        <v>3.15</v>
      </c>
      <c r="AD3213" s="5">
        <v>1.02</v>
      </c>
      <c r="AE3213" s="5">
        <v>7.9</v>
      </c>
      <c r="AI3213" s="5">
        <v>1.2</v>
      </c>
      <c r="AJ3213" s="5">
        <v>70.3</v>
      </c>
      <c r="AN3213" s="5">
        <v>6.36</v>
      </c>
      <c r="AS3213" s="5">
        <v>0.35</v>
      </c>
      <c r="AT3213" s="5">
        <v>9.3800000000000008</v>
      </c>
      <c r="AU3213" s="5">
        <v>0.5</v>
      </c>
      <c r="AV3213" s="5">
        <v>104.91</v>
      </c>
      <c r="AW3213" s="5">
        <v>3.2799999999999999E-3</v>
      </c>
      <c r="AX3213" s="5">
        <v>0.06</v>
      </c>
      <c r="BA3213" s="5">
        <v>7.23</v>
      </c>
      <c r="BC3213" s="5">
        <v>1E-3</v>
      </c>
      <c r="BF3213" s="5">
        <v>11.03</v>
      </c>
      <c r="BH3213" s="5">
        <v>3.21</v>
      </c>
      <c r="BO3213" s="5">
        <v>60.2</v>
      </c>
      <c r="BQ3213" s="5">
        <v>7.14</v>
      </c>
      <c r="BR3213" s="5">
        <v>7.07</v>
      </c>
      <c r="BW3213" s="5">
        <v>0.5</v>
      </c>
      <c r="BX3213" s="5">
        <v>8.3000000000000007</v>
      </c>
      <c r="BY3213" s="5">
        <v>0.5</v>
      </c>
    </row>
    <row r="3214" spans="1:77" x14ac:dyDescent="0.2">
      <c r="A3214" s="2" t="s">
        <v>277</v>
      </c>
      <c r="B3214" s="3">
        <v>39903</v>
      </c>
      <c r="C3214" s="4">
        <v>23</v>
      </c>
      <c r="G3214" s="5">
        <v>3.0000000000000001E-3</v>
      </c>
      <c r="H3214" s="5">
        <v>0.01</v>
      </c>
      <c r="M3214" s="5">
        <v>0.28000000000000003</v>
      </c>
      <c r="S3214" s="5">
        <v>103</v>
      </c>
      <c r="T3214" s="5">
        <v>18</v>
      </c>
      <c r="V3214" s="5">
        <v>2.9</v>
      </c>
      <c r="W3214" s="5">
        <v>0.04</v>
      </c>
      <c r="AB3214" s="5">
        <v>3.14</v>
      </c>
      <c r="AD3214" s="5">
        <v>0.66</v>
      </c>
      <c r="AE3214" s="5">
        <v>9.67</v>
      </c>
      <c r="AJ3214" s="5">
        <v>61.5</v>
      </c>
      <c r="AN3214" s="5">
        <v>5.93</v>
      </c>
      <c r="AO3214" s="5">
        <v>2E-3</v>
      </c>
      <c r="AT3214" s="5">
        <v>8.77</v>
      </c>
      <c r="AV3214" s="5">
        <v>69.94</v>
      </c>
      <c r="AW3214" s="5">
        <v>3.2799999999999999E-3</v>
      </c>
      <c r="AX3214" s="5">
        <v>0.06</v>
      </c>
      <c r="BA3214" s="5">
        <v>7.18</v>
      </c>
      <c r="BE3214" s="5">
        <v>10.199999999999999</v>
      </c>
      <c r="BF3214" s="5">
        <v>9.1</v>
      </c>
      <c r="BH3214" s="5">
        <v>3.7</v>
      </c>
      <c r="BO3214" s="5">
        <v>46.2</v>
      </c>
      <c r="BX3214" s="5">
        <v>8.5</v>
      </c>
    </row>
    <row r="3215" spans="1:77" x14ac:dyDescent="0.2">
      <c r="A3215" s="2" t="s">
        <v>277</v>
      </c>
      <c r="B3215" s="3">
        <v>41793</v>
      </c>
      <c r="C3215" s="4">
        <v>26</v>
      </c>
      <c r="G3215" s="5">
        <v>0.4</v>
      </c>
      <c r="H3215" s="5">
        <v>0.05</v>
      </c>
      <c r="M3215" s="5">
        <v>0.39</v>
      </c>
      <c r="Q3215" s="5">
        <v>0.6</v>
      </c>
      <c r="S3215" s="5">
        <v>42.9</v>
      </c>
      <c r="T3215" s="5">
        <v>15</v>
      </c>
      <c r="V3215" s="5">
        <v>4.3</v>
      </c>
      <c r="W3215" s="5">
        <v>1.39</v>
      </c>
      <c r="AB3215" s="5">
        <v>2.89</v>
      </c>
      <c r="AD3215" s="5">
        <v>1.7</v>
      </c>
      <c r="AE3215" s="5">
        <v>13.2</v>
      </c>
      <c r="AJ3215" s="5">
        <v>36.1</v>
      </c>
      <c r="AN3215" s="5">
        <v>6.26</v>
      </c>
      <c r="AO3215" s="5">
        <v>7.0000000000000007E-2</v>
      </c>
      <c r="AT3215" s="5">
        <v>6.81</v>
      </c>
      <c r="AV3215" s="5">
        <v>26.73</v>
      </c>
      <c r="AW3215" s="5">
        <v>5.2599999999999999E-3</v>
      </c>
      <c r="AX3215" s="5">
        <v>0.01</v>
      </c>
      <c r="AY3215" s="5">
        <v>0.02</v>
      </c>
      <c r="BA3215" s="5">
        <v>6.45</v>
      </c>
      <c r="BF3215" s="5">
        <v>0.13</v>
      </c>
      <c r="BH3215" s="5">
        <v>0.86</v>
      </c>
      <c r="BO3215" s="5">
        <v>78.900000000000006</v>
      </c>
      <c r="BQ3215" s="5">
        <v>3.36</v>
      </c>
      <c r="BR3215" s="5">
        <v>3.42</v>
      </c>
      <c r="BX3215" s="5">
        <v>9.6999999999999993</v>
      </c>
    </row>
    <row r="3216" spans="1:77" x14ac:dyDescent="0.2">
      <c r="A3216" s="2" t="s">
        <v>277</v>
      </c>
      <c r="B3216" s="3">
        <v>40282</v>
      </c>
      <c r="C3216" s="4">
        <v>25</v>
      </c>
      <c r="G3216" s="5">
        <v>4.0000000000000001E-3</v>
      </c>
      <c r="H3216" s="5">
        <v>0.01</v>
      </c>
      <c r="M3216" s="5">
        <v>0.37</v>
      </c>
      <c r="S3216" s="5">
        <v>138</v>
      </c>
      <c r="T3216" s="5">
        <v>31</v>
      </c>
      <c r="U3216" s="5">
        <v>0.2</v>
      </c>
      <c r="V3216" s="5">
        <v>1.7</v>
      </c>
      <c r="W3216" s="5">
        <v>2E-3</v>
      </c>
      <c r="AB3216" s="5">
        <v>15.46</v>
      </c>
      <c r="AD3216" s="5">
        <v>3.85</v>
      </c>
      <c r="AE3216" s="5">
        <v>0.88</v>
      </c>
      <c r="AJ3216" s="5">
        <v>67.900000000000006</v>
      </c>
      <c r="AN3216" s="5">
        <v>5.71</v>
      </c>
      <c r="AO3216" s="5">
        <v>0.01</v>
      </c>
      <c r="AT3216" s="5">
        <v>16.2</v>
      </c>
      <c r="AV3216" s="5">
        <v>45.59</v>
      </c>
      <c r="AW3216" s="5">
        <v>0.01</v>
      </c>
      <c r="AX3216" s="5">
        <v>0.06</v>
      </c>
      <c r="BA3216" s="5">
        <v>7.01</v>
      </c>
      <c r="BF3216" s="5">
        <v>0.22</v>
      </c>
      <c r="BH3216" s="5">
        <v>5.42</v>
      </c>
      <c r="BO3216" s="5">
        <v>35.9</v>
      </c>
      <c r="BQ3216" s="5">
        <v>7.78</v>
      </c>
      <c r="BR3216" s="5">
        <v>8.08</v>
      </c>
      <c r="BX3216" s="5">
        <v>11.1</v>
      </c>
    </row>
    <row r="3217" spans="1:77" x14ac:dyDescent="0.2">
      <c r="A3217" s="2" t="s">
        <v>277</v>
      </c>
      <c r="B3217" s="3">
        <v>40301</v>
      </c>
      <c r="C3217" s="4">
        <v>23</v>
      </c>
      <c r="H3217" s="5">
        <v>0.01</v>
      </c>
      <c r="M3217" s="5">
        <v>0.2</v>
      </c>
      <c r="S3217" s="5">
        <v>114</v>
      </c>
      <c r="T3217" s="5">
        <v>29</v>
      </c>
      <c r="V3217" s="5">
        <v>1.2</v>
      </c>
      <c r="W3217" s="5">
        <v>0.02</v>
      </c>
      <c r="AB3217" s="5">
        <v>5.68</v>
      </c>
      <c r="AD3217" s="5">
        <v>9.3800000000000008</v>
      </c>
      <c r="AE3217" s="5">
        <v>1.34</v>
      </c>
      <c r="AJ3217" s="5">
        <v>59</v>
      </c>
      <c r="AN3217" s="5">
        <v>7.38</v>
      </c>
      <c r="AO3217" s="5">
        <v>0.04</v>
      </c>
      <c r="AT3217" s="5">
        <v>15.2</v>
      </c>
      <c r="AV3217" s="5">
        <v>4.5999999999999996</v>
      </c>
      <c r="AW3217" s="5">
        <v>3.2799999999999999E-3</v>
      </c>
      <c r="AX3217" s="5">
        <v>0.05</v>
      </c>
      <c r="BA3217" s="5">
        <v>7.26</v>
      </c>
      <c r="BF3217" s="5">
        <v>1.98</v>
      </c>
      <c r="BH3217" s="5">
        <v>3.45</v>
      </c>
      <c r="BO3217" s="5">
        <v>97.2</v>
      </c>
      <c r="BQ3217" s="5">
        <v>6.37</v>
      </c>
      <c r="BR3217" s="5">
        <v>6.99</v>
      </c>
      <c r="BX3217" s="5">
        <v>9.3000000000000007</v>
      </c>
    </row>
    <row r="3218" spans="1:77" x14ac:dyDescent="0.2">
      <c r="A3218" s="2" t="s">
        <v>277</v>
      </c>
      <c r="B3218" s="3">
        <v>40689</v>
      </c>
      <c r="C3218" s="4">
        <v>34</v>
      </c>
      <c r="G3218" s="5">
        <v>2E-3</v>
      </c>
      <c r="H3218" s="5">
        <v>0.01</v>
      </c>
      <c r="J3218" s="5">
        <v>0.9</v>
      </c>
      <c r="M3218" s="5">
        <v>0.52</v>
      </c>
      <c r="N3218" s="5">
        <v>0.2</v>
      </c>
      <c r="Q3218" s="5">
        <v>0.02</v>
      </c>
      <c r="S3218" s="5">
        <v>119</v>
      </c>
      <c r="T3218" s="5">
        <v>22</v>
      </c>
      <c r="U3218" s="5">
        <v>0.2</v>
      </c>
      <c r="V3218" s="5">
        <v>1.8</v>
      </c>
      <c r="AB3218" s="5">
        <v>14.86</v>
      </c>
      <c r="AD3218" s="5">
        <v>3.5</v>
      </c>
      <c r="AE3218" s="5">
        <v>0.76</v>
      </c>
      <c r="AI3218" s="5">
        <v>0.5</v>
      </c>
      <c r="AJ3218" s="5">
        <v>62.5</v>
      </c>
      <c r="AN3218" s="5">
        <v>4.9800000000000004</v>
      </c>
      <c r="AO3218" s="5">
        <v>8.0000000000000002E-3</v>
      </c>
      <c r="AS3218" s="5">
        <v>0.35</v>
      </c>
      <c r="AT3218" s="5">
        <v>13.2</v>
      </c>
      <c r="AU3218" s="5">
        <v>1.3</v>
      </c>
      <c r="AV3218" s="5">
        <v>57.1</v>
      </c>
      <c r="AW3218" s="5">
        <v>6.5700000000000003E-3</v>
      </c>
      <c r="AX3218" s="5">
        <v>0.05</v>
      </c>
      <c r="BA3218" s="5">
        <v>7.12</v>
      </c>
      <c r="BC3218" s="5">
        <v>1E-3</v>
      </c>
      <c r="BF3218" s="5">
        <v>2.54</v>
      </c>
      <c r="BH3218" s="5">
        <v>4.5999999999999996</v>
      </c>
      <c r="BO3218" s="5">
        <v>26.9</v>
      </c>
      <c r="BQ3218" s="5">
        <v>6.7</v>
      </c>
      <c r="BR3218" s="5">
        <v>6.94</v>
      </c>
      <c r="BT3218" s="5">
        <v>57</v>
      </c>
      <c r="BW3218" s="5">
        <v>0.62</v>
      </c>
      <c r="BX3218" s="5">
        <v>11.3</v>
      </c>
      <c r="BY3218" s="5">
        <v>0.8</v>
      </c>
    </row>
    <row r="3219" spans="1:77" x14ac:dyDescent="0.2">
      <c r="A3219" s="2" t="s">
        <v>277</v>
      </c>
      <c r="B3219" s="3">
        <v>38483</v>
      </c>
      <c r="C3219" s="4">
        <v>32</v>
      </c>
      <c r="F3219" s="5">
        <v>6.0000000000000001E-3</v>
      </c>
      <c r="G3219" s="5">
        <v>8.0000000000000002E-3</v>
      </c>
      <c r="H3219" s="5">
        <v>0.01</v>
      </c>
      <c r="J3219" s="5">
        <v>0.2</v>
      </c>
      <c r="M3219" s="5">
        <v>0.32</v>
      </c>
      <c r="N3219" s="5">
        <v>0.3</v>
      </c>
      <c r="O3219" s="5">
        <v>20</v>
      </c>
      <c r="Q3219" s="5">
        <v>0.02</v>
      </c>
      <c r="S3219" s="5">
        <v>108</v>
      </c>
      <c r="T3219" s="5">
        <v>24</v>
      </c>
      <c r="U3219" s="5">
        <v>0.2</v>
      </c>
      <c r="V3219" s="5">
        <v>2.1</v>
      </c>
      <c r="W3219" s="5">
        <v>0.01</v>
      </c>
      <c r="AB3219" s="5">
        <v>3</v>
      </c>
      <c r="AE3219" s="5">
        <v>6.38</v>
      </c>
      <c r="AI3219" s="5">
        <v>0.8</v>
      </c>
      <c r="AJ3219" s="5">
        <v>65.8</v>
      </c>
      <c r="AN3219" s="5">
        <v>5.18</v>
      </c>
      <c r="AO3219" s="5">
        <v>1E-3</v>
      </c>
      <c r="AT3219" s="5">
        <v>9.5299999999999994</v>
      </c>
      <c r="AU3219" s="5">
        <v>0.5</v>
      </c>
      <c r="AV3219" s="5">
        <v>98.09</v>
      </c>
      <c r="AW3219" s="5">
        <v>3.2845000000000001E-3</v>
      </c>
      <c r="AX3219" s="5">
        <v>0.06</v>
      </c>
      <c r="AZ3219" s="5">
        <v>0.02</v>
      </c>
      <c r="BA3219" s="5">
        <v>7.3</v>
      </c>
      <c r="BC3219" s="5">
        <v>1E-3</v>
      </c>
      <c r="BE3219" s="5">
        <v>10.9</v>
      </c>
      <c r="BH3219" s="5">
        <v>3.38</v>
      </c>
      <c r="BO3219" s="5">
        <v>43.8</v>
      </c>
      <c r="BX3219" s="5">
        <v>7.8</v>
      </c>
      <c r="BY3219" s="5">
        <v>0.5</v>
      </c>
    </row>
    <row r="3220" spans="1:77" x14ac:dyDescent="0.2">
      <c r="A3220" s="2" t="s">
        <v>277</v>
      </c>
      <c r="B3220" s="3">
        <v>38271</v>
      </c>
      <c r="C3220" s="4">
        <v>32</v>
      </c>
      <c r="F3220" s="5">
        <v>0.01</v>
      </c>
      <c r="G3220" s="5">
        <v>1E-3</v>
      </c>
      <c r="H3220" s="5">
        <v>0.01</v>
      </c>
      <c r="J3220" s="5">
        <v>0.4</v>
      </c>
      <c r="M3220" s="5">
        <v>0.23</v>
      </c>
      <c r="N3220" s="5">
        <v>0.6</v>
      </c>
      <c r="O3220" s="5">
        <v>38</v>
      </c>
      <c r="Q3220" s="5">
        <v>0.02</v>
      </c>
      <c r="S3220" s="5">
        <v>104</v>
      </c>
      <c r="T3220" s="5">
        <v>22</v>
      </c>
      <c r="U3220" s="5">
        <v>0.4</v>
      </c>
      <c r="V3220" s="5">
        <v>2.1</v>
      </c>
      <c r="W3220" s="5">
        <v>0.02</v>
      </c>
      <c r="AB3220" s="5">
        <v>3.83</v>
      </c>
      <c r="AE3220" s="5">
        <v>6.85</v>
      </c>
      <c r="AI3220" s="5">
        <v>1.2</v>
      </c>
      <c r="AJ3220" s="5">
        <v>66.5</v>
      </c>
      <c r="AN3220" s="5">
        <v>4.87</v>
      </c>
      <c r="AO3220" s="5">
        <v>2.3999999999999998E-3</v>
      </c>
      <c r="AT3220" s="5">
        <v>8.8699999999999992</v>
      </c>
      <c r="AU3220" s="5">
        <v>0.5</v>
      </c>
      <c r="AV3220" s="5">
        <v>133.68</v>
      </c>
      <c r="AW3220" s="5">
        <v>3.2845000000000001E-3</v>
      </c>
      <c r="AX3220" s="5">
        <v>0.06</v>
      </c>
      <c r="AZ3220" s="5">
        <v>0.02</v>
      </c>
      <c r="BA3220" s="5">
        <v>7.17</v>
      </c>
      <c r="BC3220" s="5">
        <v>1.2999999999999999E-3</v>
      </c>
      <c r="BE3220" s="5">
        <v>10.7</v>
      </c>
      <c r="BH3220" s="5">
        <v>2.87</v>
      </c>
      <c r="BO3220" s="5">
        <v>27</v>
      </c>
      <c r="BX3220" s="5">
        <v>10.1</v>
      </c>
      <c r="BY3220" s="5">
        <v>2.1</v>
      </c>
    </row>
    <row r="3221" spans="1:77" x14ac:dyDescent="0.2">
      <c r="A3221" s="2" t="s">
        <v>277</v>
      </c>
      <c r="B3221" s="3">
        <v>38104</v>
      </c>
      <c r="C3221" s="4">
        <v>32</v>
      </c>
      <c r="F3221" s="5">
        <v>8.9999999999999993E-3</v>
      </c>
      <c r="G3221" s="5">
        <v>2E-3</v>
      </c>
      <c r="H3221" s="5">
        <v>0.01</v>
      </c>
      <c r="J3221" s="5">
        <v>0.2</v>
      </c>
      <c r="M3221" s="5">
        <v>0.22</v>
      </c>
      <c r="N3221" s="5">
        <v>0.2</v>
      </c>
      <c r="O3221" s="5">
        <v>10</v>
      </c>
      <c r="Q3221" s="5">
        <v>0.02</v>
      </c>
      <c r="S3221" s="5">
        <v>105</v>
      </c>
      <c r="T3221" s="5">
        <v>26</v>
      </c>
      <c r="U3221" s="5">
        <v>4</v>
      </c>
      <c r="V3221" s="5">
        <v>2</v>
      </c>
      <c r="W3221" s="5">
        <v>0.04</v>
      </c>
      <c r="AB3221" s="5">
        <v>3.12</v>
      </c>
      <c r="AE3221" s="5">
        <v>7.33</v>
      </c>
      <c r="AI3221" s="5">
        <v>1.6</v>
      </c>
      <c r="AJ3221" s="5">
        <v>62.2</v>
      </c>
      <c r="AN3221" s="5">
        <v>4.99</v>
      </c>
      <c r="AO3221" s="5">
        <v>1E-3</v>
      </c>
      <c r="AT3221" s="5">
        <v>8.7899999999999991</v>
      </c>
      <c r="AU3221" s="5">
        <v>4</v>
      </c>
      <c r="AV3221" s="5">
        <v>101.9</v>
      </c>
      <c r="AW3221" s="5">
        <v>3.2845000000000001E-3</v>
      </c>
      <c r="AX3221" s="5">
        <v>0.05</v>
      </c>
      <c r="AZ3221" s="5">
        <v>0.02</v>
      </c>
      <c r="BA3221" s="5">
        <v>7.03</v>
      </c>
      <c r="BC3221" s="5">
        <v>1E-3</v>
      </c>
      <c r="BE3221" s="5">
        <v>10.84</v>
      </c>
      <c r="BH3221" s="5">
        <v>3.13</v>
      </c>
      <c r="BO3221" s="5">
        <v>36.200000000000003</v>
      </c>
      <c r="BX3221" s="5">
        <v>8</v>
      </c>
      <c r="BY3221" s="5">
        <v>2.9</v>
      </c>
    </row>
    <row r="3222" spans="1:77" x14ac:dyDescent="0.2">
      <c r="A3222" s="2" t="s">
        <v>277</v>
      </c>
      <c r="B3222" s="3">
        <v>37965</v>
      </c>
      <c r="C3222" s="4">
        <v>31</v>
      </c>
      <c r="F3222" s="5">
        <v>0.01</v>
      </c>
      <c r="H3222" s="5">
        <v>0.01</v>
      </c>
      <c r="J3222" s="5">
        <v>0.3</v>
      </c>
      <c r="M3222" s="5">
        <v>0.31</v>
      </c>
      <c r="N3222" s="5">
        <v>0.2</v>
      </c>
      <c r="O3222" s="5">
        <v>10</v>
      </c>
      <c r="Q3222" s="5">
        <v>0.02</v>
      </c>
      <c r="S3222" s="5">
        <v>98.2</v>
      </c>
      <c r="T3222" s="5">
        <v>17</v>
      </c>
      <c r="U3222" s="5">
        <v>0.3</v>
      </c>
      <c r="V3222" s="5">
        <v>2.2999999999999998</v>
      </c>
      <c r="W3222" s="5">
        <v>0.01</v>
      </c>
      <c r="AB3222" s="5">
        <v>4.58</v>
      </c>
      <c r="AE3222" s="5">
        <v>8.5299999999999994</v>
      </c>
      <c r="AI3222" s="5">
        <v>1</v>
      </c>
      <c r="AJ3222" s="5">
        <v>58.5</v>
      </c>
      <c r="AN3222" s="5">
        <v>4.3899999999999997</v>
      </c>
      <c r="AO3222" s="5">
        <v>1E-3</v>
      </c>
      <c r="AT3222" s="5">
        <v>8.58</v>
      </c>
      <c r="AU3222" s="5">
        <v>0.5</v>
      </c>
      <c r="AV3222" s="5">
        <v>74.680000000000007</v>
      </c>
      <c r="AW3222" s="5">
        <v>3.2845000000000001E-3</v>
      </c>
      <c r="AX3222" s="5">
        <v>0.06</v>
      </c>
      <c r="AZ3222" s="5">
        <v>0.03</v>
      </c>
      <c r="BA3222" s="5">
        <v>7.37</v>
      </c>
      <c r="BC3222" s="5">
        <v>1.1000000000000001E-3</v>
      </c>
      <c r="BE3222" s="5">
        <v>9.1999999999999993</v>
      </c>
      <c r="BH3222" s="5">
        <v>3.57</v>
      </c>
      <c r="BO3222" s="5">
        <v>25.2</v>
      </c>
      <c r="BX3222" s="5">
        <v>9.6999999999999993</v>
      </c>
      <c r="BY3222" s="5">
        <v>0.5</v>
      </c>
    </row>
    <row r="3223" spans="1:77" x14ac:dyDescent="0.2">
      <c r="A3223" s="2" t="s">
        <v>277</v>
      </c>
      <c r="B3223" s="3">
        <v>37763</v>
      </c>
      <c r="C3223" s="4">
        <v>32</v>
      </c>
      <c r="F3223" s="5">
        <v>0.01</v>
      </c>
      <c r="G3223" s="5">
        <v>1E-3</v>
      </c>
      <c r="H3223" s="5">
        <v>0.01</v>
      </c>
      <c r="J3223" s="5">
        <v>0.2</v>
      </c>
      <c r="M3223" s="5">
        <v>0.35</v>
      </c>
      <c r="N3223" s="5">
        <v>0.2</v>
      </c>
      <c r="O3223" s="5">
        <v>10</v>
      </c>
      <c r="Q3223" s="5">
        <v>0.02</v>
      </c>
      <c r="S3223" s="5">
        <v>95.8</v>
      </c>
      <c r="T3223" s="5">
        <v>16</v>
      </c>
      <c r="U3223" s="5">
        <v>0.3</v>
      </c>
      <c r="V3223" s="5">
        <v>2.9</v>
      </c>
      <c r="W3223" s="5">
        <v>0.02</v>
      </c>
      <c r="AB3223" s="5">
        <v>3.13</v>
      </c>
      <c r="AE3223" s="5">
        <v>8.2100000000000009</v>
      </c>
      <c r="AI3223" s="5">
        <v>1.1000000000000001</v>
      </c>
      <c r="AJ3223" s="5">
        <v>59</v>
      </c>
      <c r="AN3223" s="5">
        <v>4.53</v>
      </c>
      <c r="AO3223" s="5">
        <v>2E-3</v>
      </c>
      <c r="AT3223" s="5">
        <v>8.2799999999999994</v>
      </c>
      <c r="AU3223" s="5">
        <v>0.5</v>
      </c>
      <c r="AV3223" s="5">
        <v>70.87</v>
      </c>
      <c r="AW3223" s="5">
        <v>3.2799999999999999E-3</v>
      </c>
      <c r="AX3223" s="5">
        <v>0.06</v>
      </c>
      <c r="AZ3223" s="5">
        <v>0.03</v>
      </c>
      <c r="BA3223" s="5">
        <v>7.15</v>
      </c>
      <c r="BC3223" s="5">
        <v>1.6999999999999999E-3</v>
      </c>
      <c r="BE3223" s="5">
        <v>10.5</v>
      </c>
      <c r="BH3223" s="5">
        <v>3.72</v>
      </c>
      <c r="BO3223" s="5">
        <v>33.1</v>
      </c>
      <c r="BX3223" s="5">
        <v>7.7</v>
      </c>
      <c r="BY3223" s="5">
        <v>0.8</v>
      </c>
    </row>
    <row r="3224" spans="1:77" x14ac:dyDescent="0.2">
      <c r="A3224" s="2" t="s">
        <v>277</v>
      </c>
      <c r="B3224" s="3">
        <v>37585</v>
      </c>
      <c r="C3224" s="4">
        <v>32</v>
      </c>
      <c r="F3224" s="5">
        <v>7.0000000000000001E-3</v>
      </c>
      <c r="G3224" s="5">
        <v>1E-3</v>
      </c>
      <c r="H3224" s="5">
        <v>0.01</v>
      </c>
      <c r="J3224" s="5">
        <v>0.2</v>
      </c>
      <c r="M3224" s="5">
        <v>0.49</v>
      </c>
      <c r="N3224" s="5">
        <v>0.2</v>
      </c>
      <c r="O3224" s="5">
        <v>14</v>
      </c>
      <c r="Q3224" s="5">
        <v>0.02</v>
      </c>
      <c r="S3224" s="5">
        <v>115</v>
      </c>
      <c r="T3224" s="5">
        <v>19</v>
      </c>
      <c r="U3224" s="5">
        <v>0.3</v>
      </c>
      <c r="V3224" s="5">
        <v>3</v>
      </c>
      <c r="W3224" s="5">
        <v>0.01</v>
      </c>
      <c r="AB3224" s="5">
        <v>2.77</v>
      </c>
      <c r="AE3224" s="5">
        <v>8.77</v>
      </c>
      <c r="AI3224" s="5">
        <v>1.3</v>
      </c>
      <c r="AJ3224" s="5">
        <v>65.599999999999994</v>
      </c>
      <c r="AN3224" s="5">
        <v>5.24</v>
      </c>
      <c r="AO3224" s="5">
        <v>1E-3</v>
      </c>
      <c r="AT3224" s="5">
        <v>8.9600000000000009</v>
      </c>
      <c r="AU3224" s="5">
        <v>0.9</v>
      </c>
      <c r="AV3224" s="5">
        <v>69.05</v>
      </c>
      <c r="AW3224" s="5">
        <v>8.86815E-3</v>
      </c>
      <c r="AX3224" s="5">
        <v>7.0000000000000007E-2</v>
      </c>
      <c r="AZ3224" s="5">
        <v>0.03</v>
      </c>
      <c r="BA3224" s="5">
        <v>7.11</v>
      </c>
      <c r="BC3224" s="5">
        <v>2E-3</v>
      </c>
      <c r="BE3224" s="5">
        <v>10.1</v>
      </c>
      <c r="BH3224" s="5">
        <v>4.25</v>
      </c>
      <c r="BO3224" s="5">
        <v>33.4</v>
      </c>
      <c r="BX3224" s="5">
        <v>10.8</v>
      </c>
      <c r="BY3224" s="5">
        <v>0.9</v>
      </c>
    </row>
    <row r="3225" spans="1:77" x14ac:dyDescent="0.2">
      <c r="A3225" s="2" t="s">
        <v>277</v>
      </c>
      <c r="B3225" s="3">
        <v>37398</v>
      </c>
      <c r="C3225" s="4">
        <v>32</v>
      </c>
      <c r="F3225" s="5">
        <v>0.08</v>
      </c>
      <c r="G3225" s="5">
        <v>0.02</v>
      </c>
      <c r="H3225" s="5">
        <v>0.02</v>
      </c>
      <c r="J3225" s="5">
        <v>0.2</v>
      </c>
      <c r="M3225" s="5">
        <v>0.28000000000000003</v>
      </c>
      <c r="N3225" s="5">
        <v>0.2</v>
      </c>
      <c r="O3225" s="5">
        <v>34</v>
      </c>
      <c r="Q3225" s="5">
        <v>0.02</v>
      </c>
      <c r="S3225" s="5">
        <v>106</v>
      </c>
      <c r="T3225" s="5">
        <v>24</v>
      </c>
      <c r="U3225" s="5">
        <v>0.3</v>
      </c>
      <c r="V3225" s="5">
        <v>2.6</v>
      </c>
      <c r="W3225" s="5">
        <v>0.02</v>
      </c>
      <c r="AB3225" s="5">
        <v>2.2000000000000002</v>
      </c>
      <c r="AE3225" s="5">
        <v>6.8</v>
      </c>
      <c r="AI3225" s="5">
        <v>1.3</v>
      </c>
      <c r="AJ3225" s="5">
        <v>42.5</v>
      </c>
      <c r="AN3225" s="5">
        <v>5.16</v>
      </c>
      <c r="AO3225" s="5">
        <v>1E-3</v>
      </c>
      <c r="AT3225" s="5">
        <v>8.5399999999999991</v>
      </c>
      <c r="AU3225" s="5">
        <v>1.9</v>
      </c>
      <c r="AV3225" s="5">
        <v>100.57</v>
      </c>
      <c r="AW3225" s="5">
        <v>3.2845000000000001E-3</v>
      </c>
      <c r="AX3225" s="5">
        <v>7.0000000000000007E-2</v>
      </c>
      <c r="AZ3225" s="5">
        <v>0.03</v>
      </c>
      <c r="BA3225" s="5">
        <v>7.27</v>
      </c>
      <c r="BC3225" s="5">
        <v>1E-3</v>
      </c>
      <c r="BE3225" s="5">
        <v>12.7</v>
      </c>
      <c r="BH3225" s="5">
        <v>3.27</v>
      </c>
      <c r="BO3225" s="5">
        <v>38.9</v>
      </c>
      <c r="BX3225" s="5">
        <v>8.3000000000000007</v>
      </c>
      <c r="BY3225" s="5">
        <v>0.6</v>
      </c>
    </row>
    <row r="3226" spans="1:77" x14ac:dyDescent="0.2">
      <c r="A3226" s="2" t="s">
        <v>277</v>
      </c>
      <c r="B3226" s="3">
        <v>37209</v>
      </c>
      <c r="C3226" s="4">
        <v>31</v>
      </c>
      <c r="F3226" s="5">
        <v>0.02</v>
      </c>
      <c r="G3226" s="5">
        <v>6.0000000000000001E-3</v>
      </c>
      <c r="H3226" s="5">
        <v>0.01</v>
      </c>
      <c r="J3226" s="5">
        <v>0.2</v>
      </c>
      <c r="M3226" s="5">
        <v>0.33</v>
      </c>
      <c r="N3226" s="5">
        <v>0.2</v>
      </c>
      <c r="O3226" s="5">
        <v>20</v>
      </c>
      <c r="Q3226" s="5">
        <v>0.02</v>
      </c>
      <c r="S3226" s="5">
        <v>110</v>
      </c>
      <c r="T3226" s="5">
        <v>28</v>
      </c>
      <c r="U3226" s="5">
        <v>0.6</v>
      </c>
      <c r="V3226" s="5">
        <v>1.6</v>
      </c>
      <c r="W3226" s="5">
        <v>0.02</v>
      </c>
      <c r="AB3226" s="5">
        <v>3.47</v>
      </c>
      <c r="AE3226" s="5">
        <v>7.08</v>
      </c>
      <c r="AI3226" s="5">
        <v>0.8</v>
      </c>
      <c r="AJ3226" s="5">
        <v>70.400000000000006</v>
      </c>
      <c r="AN3226" s="5">
        <v>4.87</v>
      </c>
      <c r="AO3226" s="5">
        <v>2E-3</v>
      </c>
      <c r="AT3226" s="5">
        <v>9.2200000000000006</v>
      </c>
      <c r="AU3226" s="5">
        <v>0.5</v>
      </c>
      <c r="AV3226" s="5">
        <v>117.35</v>
      </c>
      <c r="AW3226" s="5">
        <v>3.2799999999999999E-3</v>
      </c>
      <c r="AX3226" s="5">
        <v>0.06</v>
      </c>
      <c r="AZ3226" s="5">
        <v>0.02</v>
      </c>
      <c r="BA3226" s="5">
        <v>7.12</v>
      </c>
      <c r="BE3226" s="5">
        <v>9.4</v>
      </c>
      <c r="BH3226" s="5">
        <v>3.52</v>
      </c>
      <c r="BO3226" s="5">
        <v>40.6</v>
      </c>
      <c r="BX3226" s="5">
        <v>10.4</v>
      </c>
      <c r="BY3226" s="5">
        <v>1</v>
      </c>
    </row>
    <row r="3227" spans="1:77" x14ac:dyDescent="0.2">
      <c r="A3227" s="2" t="s">
        <v>277</v>
      </c>
      <c r="B3227" s="3">
        <v>37042</v>
      </c>
      <c r="C3227" s="4">
        <v>23</v>
      </c>
      <c r="F3227" s="5">
        <v>0.01</v>
      </c>
      <c r="G3227" s="5">
        <v>2E-3</v>
      </c>
      <c r="H3227" s="5">
        <v>0.01</v>
      </c>
      <c r="M3227" s="5">
        <v>0.28000000000000003</v>
      </c>
      <c r="S3227" s="5">
        <v>108</v>
      </c>
      <c r="T3227" s="5">
        <v>26</v>
      </c>
      <c r="V3227" s="5">
        <v>1.5</v>
      </c>
      <c r="W3227" s="5">
        <v>0.03</v>
      </c>
      <c r="AB3227" s="5">
        <v>3.41</v>
      </c>
      <c r="AE3227" s="5">
        <v>7.78</v>
      </c>
      <c r="AJ3227" s="5">
        <v>62.6</v>
      </c>
      <c r="AN3227" s="5">
        <v>4.92</v>
      </c>
      <c r="AO3227" s="5">
        <v>3.0000000000000001E-3</v>
      </c>
      <c r="AT3227" s="5">
        <v>11.2</v>
      </c>
      <c r="AV3227" s="5">
        <v>79.099999999999994</v>
      </c>
      <c r="AW3227" s="5">
        <v>3.2845000000000001E-3</v>
      </c>
      <c r="AX3227" s="5">
        <v>7.0000000000000007E-2</v>
      </c>
      <c r="AZ3227" s="5">
        <v>0.03</v>
      </c>
      <c r="BA3227" s="5">
        <v>7.26</v>
      </c>
      <c r="BE3227" s="5">
        <v>10.3</v>
      </c>
      <c r="BH3227" s="5">
        <v>3.26</v>
      </c>
      <c r="BO3227" s="5">
        <v>34.799999999999997</v>
      </c>
      <c r="BX3227" s="5">
        <v>8.1999999999999993</v>
      </c>
    </row>
    <row r="3228" spans="1:77" x14ac:dyDescent="0.2">
      <c r="A3228" s="2" t="s">
        <v>277</v>
      </c>
      <c r="B3228" s="3">
        <v>36913</v>
      </c>
      <c r="C3228" s="4">
        <v>23</v>
      </c>
      <c r="F3228" s="5">
        <v>0.04</v>
      </c>
      <c r="G3228" s="5">
        <v>0.03</v>
      </c>
      <c r="H3228" s="5">
        <v>0.01</v>
      </c>
      <c r="M3228" s="5">
        <v>0.34</v>
      </c>
      <c r="S3228" s="5">
        <v>95.1</v>
      </c>
      <c r="T3228" s="5">
        <v>23</v>
      </c>
      <c r="V3228" s="5">
        <v>2.1</v>
      </c>
      <c r="W3228" s="5">
        <v>0.05</v>
      </c>
      <c r="AB3228" s="5">
        <v>3.76</v>
      </c>
      <c r="AE3228" s="5">
        <v>7.46</v>
      </c>
      <c r="AJ3228" s="5">
        <v>60.3</v>
      </c>
      <c r="AN3228" s="5">
        <v>4.3099999999999996</v>
      </c>
      <c r="AO3228" s="5">
        <v>4.0000000000000001E-3</v>
      </c>
      <c r="AT3228" s="5">
        <v>9.33</v>
      </c>
      <c r="AV3228" s="5">
        <v>72.06</v>
      </c>
      <c r="AW3228" s="5">
        <v>3.2845000000000001E-3</v>
      </c>
      <c r="AX3228" s="5">
        <v>7.0000000000000007E-2</v>
      </c>
      <c r="AZ3228" s="5">
        <v>0.02</v>
      </c>
      <c r="BA3228" s="5">
        <v>7.22</v>
      </c>
      <c r="BE3228" s="5">
        <v>11.3</v>
      </c>
      <c r="BH3228" s="5">
        <v>3.42</v>
      </c>
      <c r="BO3228" s="5">
        <v>40.1</v>
      </c>
      <c r="BX3228" s="5">
        <v>10.199999999999999</v>
      </c>
    </row>
    <row r="3229" spans="1:77" x14ac:dyDescent="0.2">
      <c r="A3229" s="2" t="s">
        <v>277</v>
      </c>
      <c r="B3229" s="3">
        <v>42114</v>
      </c>
      <c r="C3229" s="4">
        <v>33</v>
      </c>
      <c r="G3229" s="5">
        <v>0.38</v>
      </c>
      <c r="H3229" s="5">
        <v>0.05</v>
      </c>
      <c r="J3229" s="5">
        <v>0.7</v>
      </c>
      <c r="M3229" s="5">
        <v>0.45</v>
      </c>
      <c r="N3229" s="5">
        <v>0.5</v>
      </c>
      <c r="Q3229" s="5">
        <v>0.66</v>
      </c>
      <c r="S3229" s="5">
        <v>48.5</v>
      </c>
      <c r="T3229" s="5">
        <v>14</v>
      </c>
      <c r="U3229" s="5">
        <v>0.5</v>
      </c>
      <c r="V3229" s="5">
        <v>4</v>
      </c>
      <c r="W3229" s="5">
        <v>1.52</v>
      </c>
      <c r="AB3229" s="5">
        <v>2.57</v>
      </c>
      <c r="AC3229" s="5">
        <v>10</v>
      </c>
      <c r="AD3229" s="5">
        <v>3.04</v>
      </c>
      <c r="AE3229" s="5">
        <v>15.4</v>
      </c>
      <c r="AI3229" s="5">
        <v>3.4</v>
      </c>
      <c r="AJ3229" s="5">
        <v>42.1</v>
      </c>
      <c r="AN3229" s="5">
        <v>8.0500000000000007</v>
      </c>
      <c r="AO3229" s="5">
        <v>0.09</v>
      </c>
      <c r="AT3229" s="5">
        <v>7.57</v>
      </c>
      <c r="AU3229" s="5">
        <v>9.1999999999999993</v>
      </c>
      <c r="AV3229" s="5">
        <v>48.25</v>
      </c>
      <c r="AW3229" s="5">
        <v>0.02</v>
      </c>
      <c r="AX3229" s="5">
        <v>0.01</v>
      </c>
      <c r="BA3229" s="5">
        <v>6.32</v>
      </c>
      <c r="BC3229" s="5">
        <v>1.4E-3</v>
      </c>
      <c r="BF3229" s="5">
        <v>1.97</v>
      </c>
      <c r="BH3229" s="5">
        <v>0.85</v>
      </c>
      <c r="BO3229" s="5">
        <v>86.3</v>
      </c>
      <c r="BQ3229" s="5">
        <v>3.82</v>
      </c>
      <c r="BR3229" s="5">
        <v>3.94</v>
      </c>
      <c r="BX3229" s="5">
        <v>9.1999999999999993</v>
      </c>
      <c r="BY3229" s="5">
        <v>25</v>
      </c>
    </row>
    <row r="3230" spans="1:77" x14ac:dyDescent="0.2">
      <c r="A3230" s="2" t="s">
        <v>277</v>
      </c>
      <c r="B3230" s="3">
        <v>34185</v>
      </c>
      <c r="C3230" s="4">
        <v>30</v>
      </c>
      <c r="F3230" s="5">
        <v>9.19</v>
      </c>
      <c r="G3230" s="5">
        <v>9.3800000000000008</v>
      </c>
      <c r="H3230" s="5">
        <v>0.01</v>
      </c>
      <c r="J3230" s="5">
        <v>1</v>
      </c>
      <c r="N3230" s="5">
        <v>1</v>
      </c>
      <c r="O3230" s="5">
        <v>100</v>
      </c>
      <c r="Q3230" s="5">
        <v>0.32</v>
      </c>
      <c r="S3230" s="5">
        <v>2.6</v>
      </c>
      <c r="T3230" s="5">
        <v>25</v>
      </c>
      <c r="U3230" s="5">
        <v>1</v>
      </c>
      <c r="V3230" s="5">
        <v>3.3</v>
      </c>
      <c r="W3230" s="5">
        <v>0.02</v>
      </c>
      <c r="AB3230" s="5">
        <v>4.58</v>
      </c>
      <c r="AE3230" s="5">
        <v>2.9</v>
      </c>
      <c r="AI3230" s="5">
        <v>1</v>
      </c>
      <c r="AJ3230" s="5">
        <v>27.6</v>
      </c>
      <c r="AN3230" s="5">
        <v>1.5</v>
      </c>
      <c r="AO3230" s="5">
        <v>0.15</v>
      </c>
      <c r="AT3230" s="5">
        <v>14</v>
      </c>
      <c r="AU3230" s="5">
        <v>3.5</v>
      </c>
      <c r="AV3230" s="5">
        <v>31.43</v>
      </c>
      <c r="AW3230" s="5">
        <v>3.2845000000000001E-3</v>
      </c>
      <c r="AX3230" s="5">
        <v>0.01</v>
      </c>
      <c r="AY3230" s="5">
        <v>0.01</v>
      </c>
      <c r="BA3230" s="5">
        <v>3.58</v>
      </c>
      <c r="BC3230" s="5">
        <v>1E-3</v>
      </c>
      <c r="BE3230" s="5">
        <v>10.9</v>
      </c>
      <c r="BO3230" s="5">
        <v>42.2</v>
      </c>
      <c r="BX3230" s="5">
        <v>8.8000000000000007</v>
      </c>
      <c r="BY3230" s="5">
        <v>11</v>
      </c>
    </row>
    <row r="3231" spans="1:77" x14ac:dyDescent="0.2">
      <c r="A3231" s="2" t="s">
        <v>144</v>
      </c>
      <c r="B3231" s="3">
        <v>38636</v>
      </c>
      <c r="C3231" s="4">
        <v>36</v>
      </c>
      <c r="F3231" s="5">
        <v>5.44</v>
      </c>
      <c r="G3231" s="5">
        <v>5.42</v>
      </c>
      <c r="H3231" s="5">
        <v>0.01</v>
      </c>
      <c r="J3231" s="5">
        <v>0.2</v>
      </c>
      <c r="M3231" s="5">
        <v>0.94</v>
      </c>
      <c r="N3231" s="5">
        <v>0.2</v>
      </c>
      <c r="O3231" s="5">
        <v>10</v>
      </c>
      <c r="Q3231" s="5">
        <v>0.23</v>
      </c>
      <c r="S3231" s="5">
        <v>2.89</v>
      </c>
      <c r="T3231" s="5">
        <v>9.6999999999999993</v>
      </c>
      <c r="U3231" s="5">
        <v>3.2</v>
      </c>
      <c r="V3231" s="5">
        <v>2.1</v>
      </c>
      <c r="W3231" s="5">
        <v>0.01</v>
      </c>
      <c r="Y3231" s="5">
        <v>0.13</v>
      </c>
      <c r="AB3231" s="5">
        <v>4.93</v>
      </c>
      <c r="AD3231" s="5">
        <v>-48.1</v>
      </c>
      <c r="AE3231" s="5">
        <v>2.96</v>
      </c>
      <c r="AI3231" s="5">
        <v>3.6</v>
      </c>
      <c r="AJ3231" s="5">
        <v>16.059999999999999</v>
      </c>
      <c r="AN3231" s="5">
        <v>1.04</v>
      </c>
      <c r="AO3231" s="5">
        <v>0.12</v>
      </c>
      <c r="AT3231" s="5">
        <v>8.8000000000000007</v>
      </c>
      <c r="AU3231" s="5">
        <v>0.5</v>
      </c>
      <c r="AV3231" s="5">
        <v>25.94</v>
      </c>
      <c r="AW3231" s="5">
        <v>3.2845000000000001E-3</v>
      </c>
      <c r="AX3231" s="5">
        <v>0.04</v>
      </c>
      <c r="AZ3231" s="5">
        <v>0.03</v>
      </c>
      <c r="BA3231" s="5">
        <v>4.3099999999999996</v>
      </c>
      <c r="BC3231" s="5">
        <v>1.2999999999999999E-3</v>
      </c>
      <c r="BE3231" s="5">
        <v>10</v>
      </c>
      <c r="BH3231" s="5">
        <v>0.01</v>
      </c>
      <c r="BO3231" s="5">
        <v>24.2</v>
      </c>
      <c r="BQ3231" s="5">
        <v>1.2</v>
      </c>
      <c r="BR3231" s="5">
        <v>0.73</v>
      </c>
      <c r="BX3231" s="5">
        <v>9.6</v>
      </c>
      <c r="BY3231" s="5">
        <v>0.6</v>
      </c>
    </row>
    <row r="3232" spans="1:77" x14ac:dyDescent="0.2">
      <c r="A3232" s="2" t="s">
        <v>144</v>
      </c>
      <c r="B3232" s="3">
        <v>37179</v>
      </c>
      <c r="C3232" s="4">
        <v>32</v>
      </c>
      <c r="F3232" s="5">
        <v>6.96</v>
      </c>
      <c r="G3232" s="5">
        <v>6.11</v>
      </c>
      <c r="H3232" s="5">
        <v>0.01</v>
      </c>
      <c r="J3232" s="5">
        <v>0.2</v>
      </c>
      <c r="M3232" s="5">
        <v>1.3</v>
      </c>
      <c r="N3232" s="5">
        <v>0.2</v>
      </c>
      <c r="O3232" s="5">
        <v>10</v>
      </c>
      <c r="Q3232" s="5">
        <v>0.25</v>
      </c>
      <c r="S3232" s="5">
        <v>1.8</v>
      </c>
      <c r="T3232" s="5">
        <v>20</v>
      </c>
      <c r="U3232" s="5">
        <v>0.4</v>
      </c>
      <c r="V3232" s="5">
        <v>2.5</v>
      </c>
      <c r="W3232" s="5">
        <v>0.02</v>
      </c>
      <c r="AB3232" s="5">
        <v>4.9800000000000004</v>
      </c>
      <c r="AE3232" s="5">
        <v>2.0099999999999998</v>
      </c>
      <c r="AI3232" s="5">
        <v>0.6</v>
      </c>
      <c r="AJ3232" s="5">
        <v>18.600000000000001</v>
      </c>
      <c r="AN3232" s="5">
        <v>0.76</v>
      </c>
      <c r="AO3232" s="5">
        <v>0.14000000000000001</v>
      </c>
      <c r="AT3232" s="5">
        <v>6.93</v>
      </c>
      <c r="AU3232" s="5">
        <v>2.8</v>
      </c>
      <c r="AV3232" s="5">
        <v>14.82</v>
      </c>
      <c r="AW3232" s="5">
        <v>3.2845000000000001E-3</v>
      </c>
      <c r="AX3232" s="5">
        <v>0.01</v>
      </c>
      <c r="AZ3232" s="5">
        <v>0.02</v>
      </c>
      <c r="BA3232" s="5">
        <v>4.07</v>
      </c>
      <c r="BC3232" s="5">
        <v>4.8999999999999998E-3</v>
      </c>
      <c r="BE3232" s="5">
        <v>10.3</v>
      </c>
      <c r="BH3232" s="5">
        <v>0.04</v>
      </c>
      <c r="BO3232" s="5">
        <v>34.700000000000003</v>
      </c>
      <c r="BX3232" s="5">
        <v>9.5</v>
      </c>
      <c r="BY3232" s="5">
        <v>4</v>
      </c>
    </row>
    <row r="3233" spans="1:77" x14ac:dyDescent="0.2">
      <c r="A3233" s="2" t="s">
        <v>144</v>
      </c>
      <c r="B3233" s="3">
        <v>36811</v>
      </c>
      <c r="C3233" s="4">
        <v>32</v>
      </c>
      <c r="F3233" s="5">
        <v>7.48</v>
      </c>
      <c r="G3233" s="5">
        <v>6.79</v>
      </c>
      <c r="H3233" s="5">
        <v>0.01</v>
      </c>
      <c r="J3233" s="5">
        <v>0.2</v>
      </c>
      <c r="M3233" s="5">
        <v>1.29</v>
      </c>
      <c r="N3233" s="5">
        <v>0.2</v>
      </c>
      <c r="O3233" s="5">
        <v>19</v>
      </c>
      <c r="Q3233" s="5">
        <v>0.25</v>
      </c>
      <c r="S3233" s="5">
        <v>2.0299999999999998</v>
      </c>
      <c r="T3233" s="5">
        <v>18</v>
      </c>
      <c r="U3233" s="5">
        <v>0.8</v>
      </c>
      <c r="V3233" s="5">
        <v>2.8</v>
      </c>
      <c r="W3233" s="5">
        <v>0.03</v>
      </c>
      <c r="AB3233" s="5">
        <v>4.45</v>
      </c>
      <c r="AE3233" s="5">
        <v>2.96</v>
      </c>
      <c r="AI3233" s="5">
        <v>0.5</v>
      </c>
      <c r="AJ3233" s="5">
        <v>18.600000000000001</v>
      </c>
      <c r="AN3233" s="5">
        <v>1.0900000000000001</v>
      </c>
      <c r="AO3233" s="5">
        <v>0.12</v>
      </c>
      <c r="AT3233" s="5">
        <v>9.34</v>
      </c>
      <c r="AU3233" s="5">
        <v>2.2999999999999998</v>
      </c>
      <c r="AV3233" s="5">
        <v>13.98</v>
      </c>
      <c r="AW3233" s="5">
        <v>3.2845000000000001E-3</v>
      </c>
      <c r="AX3233" s="5">
        <v>0.01</v>
      </c>
      <c r="AZ3233" s="5">
        <v>5.0000000000000001E-3</v>
      </c>
      <c r="BA3233" s="5">
        <v>4.32</v>
      </c>
      <c r="BC3233" s="5">
        <v>1.8E-3</v>
      </c>
      <c r="BE3233" s="5">
        <v>10.6</v>
      </c>
      <c r="BH3233" s="5">
        <v>0.05</v>
      </c>
      <c r="BO3233" s="5">
        <v>35.6</v>
      </c>
      <c r="BX3233" s="5">
        <v>9.1999999999999993</v>
      </c>
      <c r="BY3233" s="5">
        <v>5.7</v>
      </c>
    </row>
    <row r="3234" spans="1:77" x14ac:dyDescent="0.2">
      <c r="A3234" s="2" t="s">
        <v>144</v>
      </c>
      <c r="B3234" s="3">
        <v>36467</v>
      </c>
      <c r="C3234" s="4">
        <v>31</v>
      </c>
      <c r="F3234" s="5">
        <v>6.5</v>
      </c>
      <c r="G3234" s="5">
        <v>6.5</v>
      </c>
      <c r="H3234" s="5">
        <v>0.01</v>
      </c>
      <c r="J3234" s="5">
        <v>0.2</v>
      </c>
      <c r="M3234" s="5">
        <v>1.39</v>
      </c>
      <c r="N3234" s="5">
        <v>0.2</v>
      </c>
      <c r="O3234" s="5">
        <v>50</v>
      </c>
      <c r="Q3234" s="5">
        <v>0.27</v>
      </c>
      <c r="S3234" s="5">
        <v>2.1</v>
      </c>
      <c r="T3234" s="5">
        <v>20</v>
      </c>
      <c r="U3234" s="5">
        <v>0.3</v>
      </c>
      <c r="V3234" s="5">
        <v>2.8</v>
      </c>
      <c r="W3234" s="5">
        <v>0.03</v>
      </c>
      <c r="AB3234" s="5">
        <v>4.43</v>
      </c>
      <c r="AE3234" s="5">
        <v>3.5</v>
      </c>
      <c r="AI3234" s="5">
        <v>0.5</v>
      </c>
      <c r="AJ3234" s="5">
        <v>19.489999999999998</v>
      </c>
      <c r="AN3234" s="5">
        <v>1.4</v>
      </c>
      <c r="AO3234" s="5">
        <v>0.15</v>
      </c>
      <c r="AT3234" s="5">
        <v>11</v>
      </c>
      <c r="AV3234" s="5">
        <v>16.95</v>
      </c>
      <c r="AW3234" s="5">
        <v>3.2845000000000001E-3</v>
      </c>
      <c r="AX3234" s="5">
        <v>0.01</v>
      </c>
      <c r="AZ3234" s="5">
        <v>5.0000000000000001E-3</v>
      </c>
      <c r="BA3234" s="5">
        <v>4.28</v>
      </c>
      <c r="BC3234" s="5">
        <v>0.01</v>
      </c>
      <c r="BE3234" s="5">
        <v>11.2</v>
      </c>
      <c r="BH3234" s="5">
        <v>0.04</v>
      </c>
      <c r="BO3234" s="5">
        <v>33.4</v>
      </c>
      <c r="BX3234" s="5">
        <v>9.1999999999999993</v>
      </c>
      <c r="BY3234" s="5">
        <v>7.6</v>
      </c>
    </row>
    <row r="3235" spans="1:77" x14ac:dyDescent="0.2">
      <c r="A3235" s="2" t="s">
        <v>144</v>
      </c>
      <c r="B3235" s="3">
        <v>36068</v>
      </c>
      <c r="C3235" s="4">
        <v>32</v>
      </c>
      <c r="F3235" s="5">
        <v>6.1</v>
      </c>
      <c r="G3235" s="5">
        <v>5.8</v>
      </c>
      <c r="H3235" s="5">
        <v>0.02</v>
      </c>
      <c r="J3235" s="5">
        <v>0.2</v>
      </c>
      <c r="M3235" s="5">
        <v>1.56</v>
      </c>
      <c r="N3235" s="5">
        <v>0.2</v>
      </c>
      <c r="O3235" s="5">
        <v>50</v>
      </c>
      <c r="Q3235" s="5">
        <v>0.23</v>
      </c>
      <c r="S3235" s="5">
        <v>2.1</v>
      </c>
      <c r="T3235" s="5">
        <v>15</v>
      </c>
      <c r="U3235" s="5">
        <v>0.2</v>
      </c>
      <c r="V3235" s="5">
        <v>2.4</v>
      </c>
      <c r="W3235" s="5">
        <v>0.02</v>
      </c>
      <c r="AB3235" s="5">
        <v>4.92</v>
      </c>
      <c r="AE3235" s="5">
        <v>2.7</v>
      </c>
      <c r="AI3235" s="5">
        <v>0.5</v>
      </c>
      <c r="AJ3235" s="5">
        <v>17.87</v>
      </c>
      <c r="AN3235" s="5">
        <v>1.1000000000000001</v>
      </c>
      <c r="AO3235" s="5">
        <v>0.12</v>
      </c>
      <c r="AT3235" s="5">
        <v>8</v>
      </c>
      <c r="AU3235" s="5">
        <v>7</v>
      </c>
      <c r="AV3235" s="5">
        <v>19.78</v>
      </c>
      <c r="AW3235" s="5">
        <v>3.2845000000000001E-3</v>
      </c>
      <c r="AX3235" s="5">
        <v>0.01</v>
      </c>
      <c r="AZ3235" s="5">
        <v>0.01</v>
      </c>
      <c r="BA3235" s="5">
        <v>4.28</v>
      </c>
      <c r="BC3235" s="5">
        <v>3.3E-3</v>
      </c>
      <c r="BE3235" s="5">
        <v>10.9</v>
      </c>
      <c r="BH3235" s="5">
        <v>0.05</v>
      </c>
      <c r="BO3235" s="5">
        <v>33.6</v>
      </c>
      <c r="BX3235" s="5">
        <v>9.1</v>
      </c>
      <c r="BY3235" s="5">
        <v>3.1</v>
      </c>
    </row>
    <row r="3236" spans="1:77" x14ac:dyDescent="0.2">
      <c r="A3236" s="2" t="s">
        <v>144</v>
      </c>
      <c r="B3236" s="3">
        <v>35726</v>
      </c>
      <c r="C3236" s="4">
        <v>32</v>
      </c>
      <c r="F3236" s="5">
        <v>8.1</v>
      </c>
      <c r="G3236" s="5">
        <v>5.6</v>
      </c>
      <c r="H3236" s="5">
        <v>0.01</v>
      </c>
      <c r="J3236" s="5">
        <v>0.2</v>
      </c>
      <c r="M3236" s="5">
        <v>1.55</v>
      </c>
      <c r="N3236" s="5">
        <v>1</v>
      </c>
      <c r="O3236" s="5">
        <v>50</v>
      </c>
      <c r="Q3236" s="5">
        <v>0.2</v>
      </c>
      <c r="S3236" s="5">
        <v>1.8</v>
      </c>
      <c r="T3236" s="5">
        <v>14</v>
      </c>
      <c r="U3236" s="5">
        <v>0.3</v>
      </c>
      <c r="V3236" s="5">
        <v>2.6</v>
      </c>
      <c r="W3236" s="5">
        <v>0.01</v>
      </c>
      <c r="AB3236" s="5">
        <v>5.03</v>
      </c>
      <c r="AE3236" s="5">
        <v>2.7</v>
      </c>
      <c r="AI3236" s="5">
        <v>1</v>
      </c>
      <c r="AJ3236" s="5">
        <v>18.77</v>
      </c>
      <c r="AN3236" s="5">
        <v>0.85</v>
      </c>
      <c r="AO3236" s="5">
        <v>0.12</v>
      </c>
      <c r="AT3236" s="5">
        <v>8.6999999999999993</v>
      </c>
      <c r="AU3236" s="5">
        <v>2.6</v>
      </c>
      <c r="AV3236" s="5">
        <v>17.57</v>
      </c>
      <c r="AW3236" s="5">
        <v>3.2845000000000001E-3</v>
      </c>
      <c r="AX3236" s="5">
        <v>0.01</v>
      </c>
      <c r="AZ3236" s="5">
        <v>5.0000000000000001E-3</v>
      </c>
      <c r="BA3236" s="5">
        <v>4.46</v>
      </c>
      <c r="BC3236" s="5">
        <v>3.2000000000000002E-3</v>
      </c>
      <c r="BE3236" s="5">
        <v>10.7</v>
      </c>
      <c r="BH3236" s="5">
        <v>0.06</v>
      </c>
      <c r="BO3236" s="5">
        <v>37.5</v>
      </c>
      <c r="BX3236" s="5">
        <v>8.9</v>
      </c>
      <c r="BY3236" s="5">
        <v>2.2000000000000002</v>
      </c>
    </row>
    <row r="3237" spans="1:77" x14ac:dyDescent="0.2">
      <c r="A3237" s="2" t="s">
        <v>144</v>
      </c>
      <c r="B3237" s="3">
        <v>35450</v>
      </c>
      <c r="C3237" s="4">
        <v>30</v>
      </c>
      <c r="F3237" s="5">
        <v>7.64</v>
      </c>
      <c r="G3237" s="5">
        <v>7.39</v>
      </c>
      <c r="H3237" s="5">
        <v>0.01</v>
      </c>
      <c r="J3237" s="5">
        <v>1</v>
      </c>
      <c r="M3237" s="5">
        <v>2.12</v>
      </c>
      <c r="N3237" s="5">
        <v>1</v>
      </c>
      <c r="Q3237" s="5">
        <v>0.27</v>
      </c>
      <c r="S3237" s="5">
        <v>2.1</v>
      </c>
      <c r="T3237" s="5">
        <v>20</v>
      </c>
      <c r="U3237" s="5">
        <v>1</v>
      </c>
      <c r="V3237" s="5">
        <v>2.8</v>
      </c>
      <c r="W3237" s="5">
        <v>0.01</v>
      </c>
      <c r="AB3237" s="5">
        <v>4.8099999999999996</v>
      </c>
      <c r="AE3237" s="5">
        <v>3</v>
      </c>
      <c r="AI3237" s="5">
        <v>1</v>
      </c>
      <c r="AJ3237" s="5">
        <v>20.9</v>
      </c>
      <c r="AN3237" s="5">
        <v>1.1000000000000001</v>
      </c>
      <c r="AO3237" s="5">
        <v>0.15</v>
      </c>
      <c r="AT3237" s="5">
        <v>16</v>
      </c>
      <c r="AU3237" s="5">
        <v>3.1</v>
      </c>
      <c r="AV3237" s="5">
        <v>16.46</v>
      </c>
      <c r="AW3237" s="5">
        <v>3.2845000000000001E-3</v>
      </c>
      <c r="AX3237" s="5">
        <v>0.01</v>
      </c>
      <c r="AZ3237" s="5">
        <v>0.01</v>
      </c>
      <c r="BA3237" s="5">
        <v>4.51</v>
      </c>
      <c r="BC3237" s="5">
        <v>2E-3</v>
      </c>
      <c r="BE3237" s="5">
        <v>11.5</v>
      </c>
      <c r="BO3237" s="5">
        <v>43.9</v>
      </c>
      <c r="BX3237" s="5">
        <v>7.7</v>
      </c>
      <c r="BY3237" s="5">
        <v>5</v>
      </c>
    </row>
    <row r="3238" spans="1:77" x14ac:dyDescent="0.2">
      <c r="A3238" s="2" t="s">
        <v>144</v>
      </c>
      <c r="B3238" s="3">
        <v>39903</v>
      </c>
      <c r="C3238" s="4">
        <v>23</v>
      </c>
      <c r="G3238" s="5">
        <v>8.36</v>
      </c>
      <c r="H3238" s="5">
        <v>0.01</v>
      </c>
      <c r="M3238" s="5">
        <v>1.29</v>
      </c>
      <c r="Q3238" s="5">
        <v>0.48</v>
      </c>
      <c r="S3238" s="5">
        <v>3</v>
      </c>
      <c r="T3238" s="5">
        <v>28</v>
      </c>
      <c r="V3238" s="5">
        <v>3.2</v>
      </c>
      <c r="W3238" s="5">
        <v>0.03</v>
      </c>
      <c r="AB3238" s="5">
        <v>4.49</v>
      </c>
      <c r="AD3238" s="5">
        <v>56.71</v>
      </c>
      <c r="AE3238" s="5">
        <v>3.55</v>
      </c>
      <c r="AJ3238" s="5">
        <v>23.4</v>
      </c>
      <c r="AN3238" s="5">
        <v>2.17</v>
      </c>
      <c r="AO3238" s="5">
        <v>0.15</v>
      </c>
      <c r="AT3238" s="5">
        <v>15.4</v>
      </c>
      <c r="AV3238" s="5">
        <v>31.12</v>
      </c>
      <c r="AW3238" s="5">
        <v>3.2799999999999999E-3</v>
      </c>
      <c r="AX3238" s="5">
        <v>0.01</v>
      </c>
      <c r="BA3238" s="5">
        <v>4.41</v>
      </c>
      <c r="BF3238" s="5">
        <v>10.45</v>
      </c>
      <c r="BH3238" s="5">
        <v>0.03</v>
      </c>
      <c r="BO3238" s="5">
        <v>32.6</v>
      </c>
      <c r="BX3238" s="5">
        <v>8</v>
      </c>
    </row>
    <row r="3239" spans="1:77" x14ac:dyDescent="0.2">
      <c r="A3239" s="2" t="s">
        <v>144</v>
      </c>
      <c r="B3239" s="3">
        <v>40283</v>
      </c>
      <c r="C3239" s="4">
        <v>25</v>
      </c>
      <c r="G3239" s="5">
        <v>5.09</v>
      </c>
      <c r="H3239" s="5">
        <v>0.01</v>
      </c>
      <c r="M3239" s="5">
        <v>1.34</v>
      </c>
      <c r="Q3239" s="5">
        <v>0.45</v>
      </c>
      <c r="S3239" s="5">
        <v>1.59</v>
      </c>
      <c r="T3239" s="5">
        <v>27</v>
      </c>
      <c r="V3239" s="5">
        <v>3.4</v>
      </c>
      <c r="W3239" s="5">
        <v>0.01</v>
      </c>
      <c r="AB3239" s="5">
        <v>4.7300000000000004</v>
      </c>
      <c r="AD3239" s="5">
        <v>9.4600000000000009</v>
      </c>
      <c r="AE3239" s="5">
        <v>2.52</v>
      </c>
      <c r="AJ3239" s="5">
        <v>22</v>
      </c>
      <c r="AN3239" s="5">
        <v>1.97</v>
      </c>
      <c r="AO3239" s="5">
        <v>0.14000000000000001</v>
      </c>
      <c r="AT3239" s="5">
        <v>19.3</v>
      </c>
      <c r="AV3239" s="5">
        <v>23.06</v>
      </c>
      <c r="AW3239" s="5">
        <v>3.2799999999999999E-3</v>
      </c>
      <c r="AX3239" s="5">
        <v>0.01</v>
      </c>
      <c r="BA3239" s="5">
        <v>4.24</v>
      </c>
      <c r="BF3239" s="5">
        <v>9.4600000000000009</v>
      </c>
      <c r="BH3239" s="5">
        <v>0.04</v>
      </c>
      <c r="BO3239" s="5">
        <v>36.4</v>
      </c>
      <c r="BQ3239" s="5">
        <v>1.93</v>
      </c>
      <c r="BR3239" s="5">
        <v>1.76</v>
      </c>
      <c r="BX3239" s="5">
        <v>7.7</v>
      </c>
    </row>
    <row r="3240" spans="1:77" x14ac:dyDescent="0.2">
      <c r="A3240" s="2" t="s">
        <v>144</v>
      </c>
      <c r="B3240" s="3">
        <v>40682</v>
      </c>
      <c r="C3240" s="4">
        <v>35</v>
      </c>
      <c r="G3240" s="5">
        <v>6.16</v>
      </c>
      <c r="H3240" s="5">
        <v>0.01</v>
      </c>
      <c r="J3240" s="5">
        <v>0.2</v>
      </c>
      <c r="M3240" s="5">
        <v>1.29</v>
      </c>
      <c r="N3240" s="5">
        <v>0.2</v>
      </c>
      <c r="Q3240" s="5">
        <v>0.73</v>
      </c>
      <c r="S3240" s="5">
        <v>1.6</v>
      </c>
      <c r="T3240" s="5">
        <v>25</v>
      </c>
      <c r="U3240" s="5">
        <v>0.2</v>
      </c>
      <c r="V3240" s="5">
        <v>3.3</v>
      </c>
      <c r="W3240" s="5">
        <v>0.02</v>
      </c>
      <c r="AB3240" s="5">
        <v>4.32</v>
      </c>
      <c r="AD3240" s="5">
        <v>9.5</v>
      </c>
      <c r="AE3240" s="5">
        <v>2.31</v>
      </c>
      <c r="AI3240" s="5">
        <v>0.5</v>
      </c>
      <c r="AJ3240" s="5">
        <v>19.16</v>
      </c>
      <c r="AN3240" s="5">
        <v>1.35</v>
      </c>
      <c r="AO3240" s="5">
        <v>0.12</v>
      </c>
      <c r="AS3240" s="5">
        <v>0.35</v>
      </c>
      <c r="AT3240" s="5">
        <v>12.7</v>
      </c>
      <c r="AU3240" s="5">
        <v>3.3</v>
      </c>
      <c r="AV3240" s="5">
        <v>20.36</v>
      </c>
      <c r="AW3240" s="5">
        <v>3.2799999999999999E-3</v>
      </c>
      <c r="AX3240" s="5">
        <v>0.01</v>
      </c>
      <c r="BA3240" s="5">
        <v>4.25</v>
      </c>
      <c r="BC3240" s="5">
        <v>1E-3</v>
      </c>
      <c r="BF3240" s="5">
        <v>9.48</v>
      </c>
      <c r="BH3240" s="5">
        <v>0.06</v>
      </c>
      <c r="BO3240" s="5">
        <v>29.3</v>
      </c>
      <c r="BQ3240" s="5">
        <v>1.7</v>
      </c>
      <c r="BR3240" s="5">
        <v>1.55</v>
      </c>
      <c r="BT3240" s="5">
        <v>5.8</v>
      </c>
      <c r="BW3240" s="5">
        <v>0.5</v>
      </c>
      <c r="BX3240" s="5">
        <v>7.6</v>
      </c>
      <c r="BY3240" s="5">
        <v>20</v>
      </c>
    </row>
    <row r="3241" spans="1:77" x14ac:dyDescent="0.2">
      <c r="A3241" s="2" t="s">
        <v>144</v>
      </c>
      <c r="B3241" s="3">
        <v>39944</v>
      </c>
      <c r="C3241" s="4">
        <v>24</v>
      </c>
      <c r="G3241" s="5">
        <v>6.0000000000000001E-3</v>
      </c>
      <c r="H3241" s="5">
        <v>0.01</v>
      </c>
      <c r="M3241" s="5">
        <v>0.68</v>
      </c>
      <c r="S3241" s="5">
        <v>140</v>
      </c>
      <c r="T3241" s="5">
        <v>25</v>
      </c>
      <c r="U3241" s="5">
        <v>0.6</v>
      </c>
      <c r="V3241" s="5">
        <v>2.9</v>
      </c>
      <c r="W3241" s="5">
        <v>8.9999999999999993E-3</v>
      </c>
      <c r="AB3241" s="5">
        <v>15.17</v>
      </c>
      <c r="AD3241" s="5">
        <v>3.7</v>
      </c>
      <c r="AE3241" s="5">
        <v>0.91</v>
      </c>
      <c r="AJ3241" s="5">
        <v>73.2</v>
      </c>
      <c r="AN3241" s="5">
        <v>5.93</v>
      </c>
      <c r="AO3241" s="5">
        <v>0.01</v>
      </c>
      <c r="AT3241" s="5">
        <v>17.5</v>
      </c>
      <c r="AV3241" s="5">
        <v>32</v>
      </c>
      <c r="AW3241" s="5">
        <v>0.01</v>
      </c>
      <c r="AX3241" s="5">
        <v>0.06</v>
      </c>
      <c r="BA3241" s="5">
        <v>7.02</v>
      </c>
      <c r="BE3241" s="5">
        <v>0.4</v>
      </c>
      <c r="BF3241" s="5">
        <v>0.25</v>
      </c>
      <c r="BH3241" s="5">
        <v>6.14</v>
      </c>
      <c r="BO3241" s="5">
        <v>28.7</v>
      </c>
      <c r="BX3241" s="5">
        <v>10.6</v>
      </c>
    </row>
    <row r="3242" spans="1:77" x14ac:dyDescent="0.2">
      <c r="A3242" s="2" t="s">
        <v>404</v>
      </c>
      <c r="B3242" s="3">
        <v>41017</v>
      </c>
      <c r="C3242" s="4">
        <v>28</v>
      </c>
      <c r="G3242" s="5">
        <v>6.24</v>
      </c>
      <c r="H3242" s="5">
        <v>0.01</v>
      </c>
      <c r="M3242" s="5">
        <v>1.28</v>
      </c>
      <c r="S3242" s="5">
        <v>2.94</v>
      </c>
      <c r="T3242" s="5">
        <v>23</v>
      </c>
      <c r="V3242" s="5">
        <v>3.7</v>
      </c>
      <c r="W3242" s="5">
        <v>0.01</v>
      </c>
      <c r="AB3242" s="5">
        <v>3.88</v>
      </c>
      <c r="AD3242" s="5">
        <v>5.41</v>
      </c>
      <c r="AE3242" s="5">
        <v>2.33</v>
      </c>
      <c r="AJ3242" s="5">
        <v>21.6</v>
      </c>
      <c r="AN3242" s="5">
        <v>1.44</v>
      </c>
      <c r="AO3242" s="5">
        <v>0.11</v>
      </c>
      <c r="AT3242" s="5">
        <v>14.2</v>
      </c>
      <c r="AV3242" s="5">
        <v>25.63</v>
      </c>
      <c r="AW3242" s="5">
        <v>3.2799999999999999E-3</v>
      </c>
      <c r="AX3242" s="5">
        <v>0.01</v>
      </c>
      <c r="AY3242" s="5">
        <v>0.02</v>
      </c>
      <c r="BA3242" s="5">
        <v>4.59</v>
      </c>
      <c r="BF3242" s="5">
        <v>8.82</v>
      </c>
      <c r="BH3242" s="5">
        <v>0.04</v>
      </c>
      <c r="BO3242" s="5">
        <v>31.6</v>
      </c>
      <c r="BQ3242" s="5">
        <v>1.76</v>
      </c>
      <c r="BR3242" s="5">
        <v>1.67</v>
      </c>
      <c r="BS3242" s="5">
        <v>0.2</v>
      </c>
      <c r="BT3242" s="5">
        <v>4.5999999999999996</v>
      </c>
      <c r="BV3242" s="5">
        <v>0.14000000000000001</v>
      </c>
      <c r="BX3242" s="5">
        <v>7.9</v>
      </c>
    </row>
    <row r="3243" spans="1:77" x14ac:dyDescent="0.2">
      <c r="A3243" s="2" t="s">
        <v>404</v>
      </c>
      <c r="B3243" s="3">
        <v>36277</v>
      </c>
      <c r="C3243" s="4">
        <v>23</v>
      </c>
      <c r="F3243" s="5">
        <v>0.03</v>
      </c>
      <c r="G3243" s="5">
        <v>5.0000000000000001E-3</v>
      </c>
      <c r="H3243" s="5">
        <v>0.18</v>
      </c>
      <c r="S3243" s="5">
        <v>92</v>
      </c>
      <c r="T3243" s="5">
        <v>19</v>
      </c>
      <c r="V3243" s="5">
        <v>2.4</v>
      </c>
      <c r="W3243" s="5">
        <v>5.0000000000000001E-3</v>
      </c>
      <c r="AB3243" s="5">
        <v>2.35</v>
      </c>
      <c r="AE3243" s="5">
        <v>7.7</v>
      </c>
      <c r="AJ3243" s="5">
        <v>64.900000000000006</v>
      </c>
      <c r="AN3243" s="5">
        <v>5.3</v>
      </c>
      <c r="AO3243" s="5">
        <v>3.0000000000000001E-3</v>
      </c>
      <c r="AT3243" s="5">
        <v>8.9</v>
      </c>
      <c r="AV3243" s="5">
        <v>114.21</v>
      </c>
      <c r="AW3243" s="5">
        <v>3.284E-3</v>
      </c>
      <c r="AX3243" s="5">
        <v>7.0000000000000007E-2</v>
      </c>
      <c r="AZ3243" s="5">
        <v>0.02</v>
      </c>
      <c r="BA3243" s="5">
        <v>7.21</v>
      </c>
      <c r="BE3243" s="5">
        <v>12.3</v>
      </c>
      <c r="BH3243" s="5">
        <v>3.65</v>
      </c>
      <c r="BI3243" s="5">
        <v>0.3</v>
      </c>
      <c r="BO3243" s="5">
        <v>19.7</v>
      </c>
      <c r="BX3243" s="5">
        <v>7.5</v>
      </c>
    </row>
    <row r="3244" spans="1:77" x14ac:dyDescent="0.2">
      <c r="A3244" s="2" t="s">
        <v>260</v>
      </c>
      <c r="B3244" s="3">
        <v>41444</v>
      </c>
      <c r="C3244" s="4">
        <v>22</v>
      </c>
      <c r="G3244" s="5">
        <v>5.3</v>
      </c>
      <c r="H3244" s="5">
        <v>0.01</v>
      </c>
      <c r="M3244" s="5">
        <v>1.31</v>
      </c>
      <c r="S3244" s="5">
        <v>1.45</v>
      </c>
      <c r="T3244" s="5">
        <v>23</v>
      </c>
      <c r="V3244" s="5">
        <v>2.7</v>
      </c>
      <c r="AB3244" s="5">
        <v>4.33</v>
      </c>
      <c r="AE3244" s="5">
        <v>2.5499999999999998</v>
      </c>
      <c r="AJ3244" s="5">
        <v>17.3</v>
      </c>
      <c r="AN3244" s="5">
        <v>1.01</v>
      </c>
      <c r="AO3244" s="5">
        <v>0.08</v>
      </c>
      <c r="AT3244" s="5">
        <v>11.9</v>
      </c>
      <c r="AV3244" s="5">
        <v>20.62</v>
      </c>
      <c r="AW3244" s="5">
        <v>3.2799999999999999E-3</v>
      </c>
      <c r="AX3244" s="5">
        <v>0.01</v>
      </c>
      <c r="AY3244" s="5">
        <v>0.02</v>
      </c>
      <c r="BA3244" s="5">
        <v>4</v>
      </c>
      <c r="BF3244" s="5">
        <v>9.1300000000000008</v>
      </c>
      <c r="BH3244" s="5">
        <v>0.04</v>
      </c>
      <c r="BO3244" s="5">
        <v>23.9</v>
      </c>
      <c r="BQ3244" s="5">
        <v>1.52</v>
      </c>
      <c r="BX3244" s="5">
        <v>8.3000000000000007</v>
      </c>
    </row>
    <row r="3245" spans="1:77" x14ac:dyDescent="0.2">
      <c r="A3245" s="2" t="s">
        <v>260</v>
      </c>
      <c r="B3245" s="3">
        <v>41772</v>
      </c>
      <c r="C3245" s="4">
        <v>25</v>
      </c>
      <c r="G3245" s="5">
        <v>4.74</v>
      </c>
      <c r="H3245" s="5">
        <v>0.01</v>
      </c>
      <c r="M3245" s="5">
        <v>1.1000000000000001</v>
      </c>
      <c r="S3245" s="5">
        <v>1.28</v>
      </c>
      <c r="T3245" s="5">
        <v>12</v>
      </c>
      <c r="V3245" s="5">
        <v>2.9</v>
      </c>
      <c r="W3245" s="5">
        <v>3.0000000000000001E-3</v>
      </c>
      <c r="AB3245" s="5">
        <v>4.53</v>
      </c>
      <c r="AD3245" s="5">
        <v>4.45</v>
      </c>
      <c r="AE3245" s="5">
        <v>2.2200000000000002</v>
      </c>
      <c r="AJ3245" s="5">
        <v>14.31</v>
      </c>
      <c r="AN3245" s="5">
        <v>0.89</v>
      </c>
      <c r="AO3245" s="5">
        <v>0.08</v>
      </c>
      <c r="AT3245" s="5">
        <v>9.01</v>
      </c>
      <c r="AV3245" s="5">
        <v>18.41</v>
      </c>
      <c r="AW3245" s="5">
        <v>0.02</v>
      </c>
      <c r="AX3245" s="5">
        <v>0.01</v>
      </c>
      <c r="AY3245" s="5">
        <v>0.02</v>
      </c>
      <c r="BA3245" s="5">
        <v>4.8</v>
      </c>
      <c r="BF3245" s="5">
        <v>8.01</v>
      </c>
      <c r="BH3245" s="5">
        <v>0.05</v>
      </c>
      <c r="BO3245" s="5">
        <v>23.9</v>
      </c>
      <c r="BQ3245" s="5">
        <v>1.18</v>
      </c>
      <c r="BR3245" s="5">
        <v>1.1299999999999999</v>
      </c>
      <c r="BX3245" s="5">
        <v>8.3000000000000007</v>
      </c>
    </row>
    <row r="3246" spans="1:77" x14ac:dyDescent="0.2">
      <c r="A3246" s="2" t="s">
        <v>260</v>
      </c>
      <c r="B3246" s="3">
        <v>42110</v>
      </c>
      <c r="C3246" s="4">
        <v>24</v>
      </c>
      <c r="G3246" s="5">
        <v>5.38</v>
      </c>
      <c r="H3246" s="5">
        <v>0.01</v>
      </c>
      <c r="M3246" s="5">
        <v>1.08</v>
      </c>
      <c r="S3246" s="5">
        <v>1.59</v>
      </c>
      <c r="T3246" s="5">
        <v>17</v>
      </c>
      <c r="V3246" s="5">
        <v>3</v>
      </c>
      <c r="W3246" s="5">
        <v>5.0000000000000001E-3</v>
      </c>
      <c r="AB3246" s="5">
        <v>4.3</v>
      </c>
      <c r="AD3246" s="5">
        <v>3.64</v>
      </c>
      <c r="AE3246" s="5">
        <v>2.13</v>
      </c>
      <c r="AJ3246" s="5">
        <v>16.579999999999998</v>
      </c>
      <c r="AN3246" s="5">
        <v>1.1499999999999999</v>
      </c>
      <c r="AO3246" s="5">
        <v>0.09</v>
      </c>
      <c r="AT3246" s="5">
        <v>10.5</v>
      </c>
      <c r="AV3246" s="5">
        <v>16.64</v>
      </c>
      <c r="AW3246" s="5">
        <v>3.2799999999999999E-3</v>
      </c>
      <c r="AX3246" s="5">
        <v>0.01</v>
      </c>
      <c r="BA3246" s="5">
        <v>4.42</v>
      </c>
      <c r="BF3246" s="5">
        <v>4.43</v>
      </c>
      <c r="BH3246" s="5">
        <v>0.05</v>
      </c>
      <c r="BO3246" s="5">
        <v>27.7</v>
      </c>
      <c r="BQ3246" s="5">
        <v>1.37</v>
      </c>
      <c r="BR3246" s="5">
        <v>1.33</v>
      </c>
      <c r="BX3246" s="5">
        <v>8.5</v>
      </c>
    </row>
    <row r="3247" spans="1:77" x14ac:dyDescent="0.2">
      <c r="A3247" s="2" t="s">
        <v>260</v>
      </c>
      <c r="B3247" s="3">
        <v>34053</v>
      </c>
      <c r="C3247" s="4">
        <v>29</v>
      </c>
      <c r="F3247" s="5">
        <v>12.3</v>
      </c>
      <c r="H3247" s="5">
        <v>0.01</v>
      </c>
      <c r="J3247" s="5">
        <v>1</v>
      </c>
      <c r="M3247" s="5">
        <v>1.75</v>
      </c>
      <c r="N3247" s="5">
        <v>1</v>
      </c>
      <c r="O3247" s="5">
        <v>100</v>
      </c>
      <c r="Q3247" s="5">
        <v>0.2</v>
      </c>
      <c r="S3247" s="5">
        <v>3.2</v>
      </c>
      <c r="U3247" s="5">
        <v>1</v>
      </c>
      <c r="V3247" s="5">
        <v>3.6</v>
      </c>
      <c r="W3247" s="5">
        <v>0.02</v>
      </c>
      <c r="AB3247" s="5">
        <v>4.34</v>
      </c>
      <c r="AE3247" s="5">
        <v>3.1</v>
      </c>
      <c r="AI3247" s="5">
        <v>1</v>
      </c>
      <c r="AJ3247" s="5">
        <v>26.4</v>
      </c>
      <c r="AN3247" s="5">
        <v>1.6</v>
      </c>
      <c r="AO3247" s="5">
        <v>0.14000000000000001</v>
      </c>
      <c r="AT3247" s="5">
        <v>13</v>
      </c>
      <c r="AU3247" s="5">
        <v>3.3</v>
      </c>
      <c r="AV3247" s="5">
        <v>34.520000000000003</v>
      </c>
      <c r="AW3247" s="5">
        <v>3.2845000000000001E-3</v>
      </c>
      <c r="AX3247" s="5">
        <v>0.01</v>
      </c>
      <c r="AY3247" s="5">
        <v>0.01</v>
      </c>
      <c r="BA3247" s="5">
        <v>4.71</v>
      </c>
      <c r="BC3247" s="5">
        <v>1.8E-3</v>
      </c>
      <c r="BE3247" s="5">
        <v>11.4</v>
      </c>
      <c r="BO3247" s="5">
        <v>53.5</v>
      </c>
      <c r="BX3247" s="5">
        <v>7.4</v>
      </c>
      <c r="BY3247" s="5">
        <v>34</v>
      </c>
    </row>
    <row r="3248" spans="1:77" x14ac:dyDescent="0.2">
      <c r="A3248" s="2" t="s">
        <v>260</v>
      </c>
      <c r="B3248" s="3">
        <v>34024</v>
      </c>
      <c r="C3248" s="4">
        <v>31</v>
      </c>
      <c r="F3248" s="5">
        <v>12.3</v>
      </c>
      <c r="G3248" s="5">
        <v>10.8</v>
      </c>
      <c r="H3248" s="5">
        <v>0.01</v>
      </c>
      <c r="J3248" s="5">
        <v>1</v>
      </c>
      <c r="M3248" s="5">
        <v>1.74</v>
      </c>
      <c r="N3248" s="5">
        <v>1</v>
      </c>
      <c r="O3248" s="5">
        <v>100</v>
      </c>
      <c r="Q3248" s="5">
        <v>0.39</v>
      </c>
      <c r="S3248" s="5">
        <v>3.9</v>
      </c>
      <c r="T3248" s="5">
        <v>27</v>
      </c>
      <c r="U3248" s="5">
        <v>1</v>
      </c>
      <c r="V3248" s="5">
        <v>4</v>
      </c>
      <c r="W3248" s="5">
        <v>0.04</v>
      </c>
      <c r="AB3248" s="5">
        <v>4.37</v>
      </c>
      <c r="AE3248" s="5">
        <v>2.9</v>
      </c>
      <c r="AI3248" s="5">
        <v>1</v>
      </c>
      <c r="AJ3248" s="5">
        <v>25.9</v>
      </c>
      <c r="AN3248" s="5">
        <v>1.8</v>
      </c>
      <c r="AO3248" s="5">
        <v>0.16</v>
      </c>
      <c r="AT3248" s="5">
        <v>14</v>
      </c>
      <c r="AU3248" s="5">
        <v>5.0999999999999996</v>
      </c>
      <c r="AV3248" s="5">
        <v>36.29</v>
      </c>
      <c r="AW3248" s="5">
        <v>3.284E-3</v>
      </c>
      <c r="AX3248" s="5">
        <v>0.01</v>
      </c>
      <c r="AY3248" s="5">
        <v>0.01</v>
      </c>
      <c r="BA3248" s="5">
        <v>3.48</v>
      </c>
      <c r="BC3248" s="5">
        <v>4.1999999999999997E-3</v>
      </c>
      <c r="BE3248" s="5">
        <v>9.1999999999999993</v>
      </c>
      <c r="BO3248" s="5">
        <v>48.9</v>
      </c>
      <c r="BX3248" s="5">
        <v>7.7</v>
      </c>
      <c r="BY3248" s="5">
        <v>34</v>
      </c>
    </row>
    <row r="3249" spans="1:77" x14ac:dyDescent="0.2">
      <c r="A3249" s="2" t="s">
        <v>260</v>
      </c>
      <c r="B3249" s="3">
        <v>41213</v>
      </c>
      <c r="C3249" s="4">
        <v>26</v>
      </c>
      <c r="G3249" s="5">
        <v>0.08</v>
      </c>
      <c r="H3249" s="5">
        <v>0.17</v>
      </c>
      <c r="M3249" s="5">
        <v>0.09</v>
      </c>
      <c r="S3249" s="5">
        <v>18.8</v>
      </c>
      <c r="T3249" s="5">
        <v>16</v>
      </c>
      <c r="V3249" s="5">
        <v>5.6</v>
      </c>
      <c r="W3249" s="5">
        <v>0.18</v>
      </c>
      <c r="AB3249" s="5">
        <v>14.03</v>
      </c>
      <c r="AD3249" s="5">
        <v>2.2000000000000002</v>
      </c>
      <c r="AE3249" s="5">
        <v>2.97</v>
      </c>
      <c r="AJ3249" s="5">
        <v>34.6</v>
      </c>
      <c r="AN3249" s="5">
        <v>6.48</v>
      </c>
      <c r="AO3249" s="5">
        <v>0.02</v>
      </c>
      <c r="AT3249" s="5">
        <v>51.3</v>
      </c>
      <c r="AV3249" s="5">
        <v>0.22</v>
      </c>
      <c r="AW3249" s="5">
        <v>0.02</v>
      </c>
      <c r="AX3249" s="5">
        <v>0.48</v>
      </c>
      <c r="AY3249" s="5">
        <v>0.17</v>
      </c>
      <c r="BA3249" s="5">
        <v>7.7</v>
      </c>
      <c r="BF3249" s="5">
        <v>7.0000000000000007E-2</v>
      </c>
      <c r="BH3249" s="5">
        <v>3.06</v>
      </c>
      <c r="BO3249" s="5">
        <v>17.600000000000001</v>
      </c>
      <c r="BQ3249" s="5">
        <v>3.89</v>
      </c>
      <c r="BR3249" s="5">
        <v>3.81</v>
      </c>
      <c r="BT3249" s="5">
        <v>35</v>
      </c>
      <c r="BX3249" s="5">
        <v>11.8</v>
      </c>
    </row>
    <row r="3250" spans="1:77" x14ac:dyDescent="0.2">
      <c r="A3250" s="2" t="s">
        <v>260</v>
      </c>
      <c r="B3250" s="3">
        <v>42114</v>
      </c>
      <c r="C3250" s="4">
        <v>25</v>
      </c>
      <c r="G3250" s="5">
        <v>0.01</v>
      </c>
      <c r="H3250" s="5">
        <v>0.01</v>
      </c>
      <c r="M3250" s="5">
        <v>0.28000000000000003</v>
      </c>
      <c r="S3250" s="5">
        <v>112</v>
      </c>
      <c r="T3250" s="5">
        <v>32</v>
      </c>
      <c r="V3250" s="5">
        <v>2.8</v>
      </c>
      <c r="W3250" s="5">
        <v>0.01</v>
      </c>
      <c r="AB3250" s="5">
        <v>15.77</v>
      </c>
      <c r="AC3250" s="5">
        <v>10</v>
      </c>
      <c r="AD3250" s="5">
        <v>1.5</v>
      </c>
      <c r="AE3250" s="5">
        <v>2.08</v>
      </c>
      <c r="AJ3250" s="5">
        <v>64.7</v>
      </c>
      <c r="AN3250" s="5">
        <v>5.72</v>
      </c>
      <c r="AO3250" s="5">
        <v>1E-3</v>
      </c>
      <c r="AT3250" s="5">
        <v>14</v>
      </c>
      <c r="AV3250" s="5">
        <v>45.15</v>
      </c>
      <c r="AW3250" s="5">
        <v>3.2799999999999999E-3</v>
      </c>
      <c r="AX3250" s="5">
        <v>7.0000000000000007E-2</v>
      </c>
      <c r="BA3250" s="5">
        <v>7.23</v>
      </c>
      <c r="BF3250" s="5">
        <v>6.8</v>
      </c>
      <c r="BH3250" s="5">
        <v>4.45</v>
      </c>
      <c r="BO3250" s="5">
        <v>25.9</v>
      </c>
      <c r="BQ3250" s="5">
        <v>6.62</v>
      </c>
      <c r="BR3250" s="5">
        <v>6.72</v>
      </c>
      <c r="BX3250" s="5">
        <v>11.4</v>
      </c>
    </row>
    <row r="3251" spans="1:77" x14ac:dyDescent="0.2">
      <c r="A3251" s="2" t="s">
        <v>260</v>
      </c>
      <c r="B3251" s="3">
        <v>41970</v>
      </c>
      <c r="C3251" s="4">
        <v>33</v>
      </c>
      <c r="G3251" s="5">
        <v>6.0000000000000001E-3</v>
      </c>
      <c r="H3251" s="5">
        <v>0.01</v>
      </c>
      <c r="J3251" s="5">
        <v>0.4</v>
      </c>
      <c r="M3251" s="5">
        <v>0.34</v>
      </c>
      <c r="N3251" s="5">
        <v>0.2</v>
      </c>
      <c r="Q3251" s="5">
        <v>0.03</v>
      </c>
      <c r="S3251" s="5">
        <v>109</v>
      </c>
      <c r="T3251" s="5">
        <v>25</v>
      </c>
      <c r="U3251" s="5">
        <v>0.5</v>
      </c>
      <c r="V3251" s="5">
        <v>2.4</v>
      </c>
      <c r="W3251" s="5">
        <v>0.01</v>
      </c>
      <c r="AB3251" s="5">
        <v>16.239999999999998</v>
      </c>
      <c r="AD3251" s="5">
        <v>3.44</v>
      </c>
      <c r="AE3251" s="5">
        <v>1.79</v>
      </c>
      <c r="AI3251" s="5">
        <v>1.5</v>
      </c>
      <c r="AJ3251" s="5">
        <v>62.1</v>
      </c>
      <c r="AN3251" s="5">
        <v>5.43</v>
      </c>
      <c r="AO3251" s="5">
        <v>0.01</v>
      </c>
      <c r="AT3251" s="5">
        <v>12.8</v>
      </c>
      <c r="AU3251" s="5">
        <v>0.8</v>
      </c>
      <c r="AV3251" s="5">
        <v>54.89</v>
      </c>
      <c r="AW3251" s="5">
        <v>3.2799999999999999E-3</v>
      </c>
      <c r="AX3251" s="5">
        <v>0.08</v>
      </c>
      <c r="AY3251" s="5">
        <v>0.02</v>
      </c>
      <c r="BA3251" s="5">
        <v>6.97</v>
      </c>
      <c r="BC3251" s="5">
        <v>1E-3</v>
      </c>
      <c r="BF3251" s="5">
        <v>8.3000000000000007</v>
      </c>
      <c r="BH3251" s="5">
        <v>4.18</v>
      </c>
      <c r="BO3251" s="5">
        <v>23.8</v>
      </c>
      <c r="BQ3251" s="5">
        <v>6.27</v>
      </c>
      <c r="BR3251" s="5">
        <v>6.49</v>
      </c>
      <c r="BX3251" s="5">
        <v>10.8</v>
      </c>
      <c r="BY3251" s="5">
        <v>1.2</v>
      </c>
    </row>
    <row r="3252" spans="1:77" x14ac:dyDescent="0.2">
      <c r="A3252" s="2" t="s">
        <v>260</v>
      </c>
      <c r="B3252" s="3">
        <v>41380</v>
      </c>
      <c r="C3252" s="4">
        <v>23</v>
      </c>
      <c r="G3252" s="5">
        <v>8.9999999999999993E-3</v>
      </c>
      <c r="H3252" s="5">
        <v>0.01</v>
      </c>
      <c r="M3252" s="5">
        <v>0.28999999999999998</v>
      </c>
      <c r="S3252" s="5">
        <v>113</v>
      </c>
      <c r="T3252" s="5">
        <v>23</v>
      </c>
      <c r="V3252" s="5">
        <v>1.3</v>
      </c>
      <c r="AB3252" s="5">
        <v>14.9</v>
      </c>
      <c r="AD3252" s="5">
        <v>4.28</v>
      </c>
      <c r="AE3252" s="5">
        <v>0.83</v>
      </c>
      <c r="AJ3252" s="5">
        <v>63.4</v>
      </c>
      <c r="AN3252" s="5">
        <v>4.7699999999999996</v>
      </c>
      <c r="AT3252" s="5">
        <v>13.2</v>
      </c>
      <c r="AV3252" s="5">
        <v>93.84</v>
      </c>
      <c r="AW3252" s="5">
        <v>0.01</v>
      </c>
      <c r="AX3252" s="5">
        <v>0.05</v>
      </c>
      <c r="AY3252" s="5">
        <v>0.02</v>
      </c>
      <c r="BA3252" s="5">
        <v>7.22</v>
      </c>
      <c r="BF3252" s="5">
        <v>7.82</v>
      </c>
      <c r="BH3252" s="5">
        <v>3.62</v>
      </c>
      <c r="BO3252" s="5">
        <v>27.3</v>
      </c>
      <c r="BQ3252" s="5">
        <v>6.35</v>
      </c>
      <c r="BR3252" s="5">
        <v>6.63</v>
      </c>
      <c r="BX3252" s="5">
        <v>10.5</v>
      </c>
    </row>
    <row r="3253" spans="1:77" x14ac:dyDescent="0.2">
      <c r="A3253" s="2" t="s">
        <v>260</v>
      </c>
      <c r="B3253" s="3">
        <v>41060</v>
      </c>
      <c r="C3253" s="4">
        <v>28</v>
      </c>
      <c r="G3253" s="5">
        <v>3.0000000000000001E-3</v>
      </c>
      <c r="H3253" s="5">
        <v>0.01</v>
      </c>
      <c r="M3253" s="5">
        <v>0.37</v>
      </c>
      <c r="S3253" s="5">
        <v>108</v>
      </c>
      <c r="T3253" s="5">
        <v>21</v>
      </c>
      <c r="V3253" s="5">
        <v>1.6</v>
      </c>
      <c r="W3253" s="5">
        <v>2E-3</v>
      </c>
      <c r="AB3253" s="5">
        <v>14.3</v>
      </c>
      <c r="AD3253" s="5">
        <v>1.55</v>
      </c>
      <c r="AE3253" s="5">
        <v>0.74</v>
      </c>
      <c r="AJ3253" s="5">
        <v>62.9</v>
      </c>
      <c r="AN3253" s="5">
        <v>4.5599999999999996</v>
      </c>
      <c r="AO3253" s="5">
        <v>1.1999999999999999E-3</v>
      </c>
      <c r="AT3253" s="5">
        <v>13.7</v>
      </c>
      <c r="AV3253" s="5">
        <v>78.349999999999994</v>
      </c>
      <c r="AW3253" s="5">
        <v>7.8799999999999999E-3</v>
      </c>
      <c r="AX3253" s="5">
        <v>0.05</v>
      </c>
      <c r="AY3253" s="5">
        <v>0.02</v>
      </c>
      <c r="BA3253" s="5">
        <v>7.19</v>
      </c>
      <c r="BF3253" s="5">
        <v>7.2</v>
      </c>
      <c r="BH3253" s="5">
        <v>3.92</v>
      </c>
      <c r="BO3253" s="5">
        <v>24.2</v>
      </c>
      <c r="BQ3253" s="5">
        <v>6.28</v>
      </c>
      <c r="BR3253" s="5">
        <v>6.38</v>
      </c>
      <c r="BS3253" s="5">
        <v>0.2</v>
      </c>
      <c r="BT3253" s="5">
        <v>45</v>
      </c>
      <c r="BV3253" s="5">
        <v>0.56000000000000005</v>
      </c>
      <c r="BX3253" s="5">
        <v>10.7</v>
      </c>
    </row>
    <row r="3254" spans="1:77" x14ac:dyDescent="0.2">
      <c r="A3254" s="2" t="s">
        <v>260</v>
      </c>
      <c r="B3254" s="3">
        <v>34242</v>
      </c>
      <c r="C3254" s="4">
        <v>30</v>
      </c>
      <c r="F3254" s="5">
        <v>10.4</v>
      </c>
      <c r="G3254" s="5">
        <v>5.16</v>
      </c>
      <c r="H3254" s="5">
        <v>0.01</v>
      </c>
      <c r="J3254" s="5">
        <v>1</v>
      </c>
      <c r="M3254" s="5">
        <v>2.0299999999999998</v>
      </c>
      <c r="N3254" s="5">
        <v>1</v>
      </c>
      <c r="O3254" s="5">
        <v>100</v>
      </c>
      <c r="Q3254" s="5">
        <v>0.3</v>
      </c>
      <c r="S3254" s="5">
        <v>2.6</v>
      </c>
      <c r="T3254" s="5">
        <v>21</v>
      </c>
      <c r="U3254" s="5">
        <v>1</v>
      </c>
      <c r="V3254" s="5">
        <v>3.1</v>
      </c>
      <c r="W3254" s="5">
        <v>0.02</v>
      </c>
      <c r="AB3254" s="5">
        <v>4.6500000000000004</v>
      </c>
      <c r="AE3254" s="5">
        <v>2.8</v>
      </c>
      <c r="AI3254" s="5">
        <v>1</v>
      </c>
      <c r="AJ3254" s="5">
        <v>21.2</v>
      </c>
      <c r="AN3254" s="5">
        <v>1.5</v>
      </c>
      <c r="AO3254" s="5">
        <v>0.14000000000000001</v>
      </c>
      <c r="AT3254" s="5">
        <v>10</v>
      </c>
      <c r="AU3254" s="5">
        <v>3.2</v>
      </c>
      <c r="AV3254" s="5">
        <v>34.08</v>
      </c>
      <c r="AW3254" s="5">
        <v>3.2845000000000001E-3</v>
      </c>
      <c r="AX3254" s="5">
        <v>0.01</v>
      </c>
      <c r="AY3254" s="5">
        <v>0.01</v>
      </c>
      <c r="BA3254" s="5">
        <v>3.91</v>
      </c>
      <c r="BC3254" s="5">
        <v>1.8E-3</v>
      </c>
      <c r="BE3254" s="5">
        <v>10.8</v>
      </c>
      <c r="BX3254" s="5">
        <v>9.1999999999999993</v>
      </c>
      <c r="BY3254" s="5">
        <v>6.9</v>
      </c>
    </row>
    <row r="3255" spans="1:77" x14ac:dyDescent="0.2">
      <c r="A3255" s="2" t="s">
        <v>260</v>
      </c>
      <c r="B3255" s="3">
        <v>40058</v>
      </c>
      <c r="C3255" s="4">
        <v>32</v>
      </c>
      <c r="G3255" s="5">
        <v>8.0000000000000002E-3</v>
      </c>
      <c r="H3255" s="5">
        <v>0.33</v>
      </c>
      <c r="J3255" s="5">
        <v>0.2</v>
      </c>
      <c r="M3255" s="5">
        <v>0.66</v>
      </c>
      <c r="N3255" s="5">
        <v>0.2</v>
      </c>
      <c r="Q3255" s="5">
        <v>0.02</v>
      </c>
      <c r="S3255" s="5">
        <v>91.8</v>
      </c>
      <c r="T3255" s="5">
        <v>31</v>
      </c>
      <c r="U3255" s="5">
        <v>0.2</v>
      </c>
      <c r="V3255" s="5">
        <v>4.4000000000000004</v>
      </c>
      <c r="W3255" s="5">
        <v>6.91</v>
      </c>
      <c r="AB3255" s="5">
        <v>3.08</v>
      </c>
      <c r="AD3255" s="5">
        <v>0.18</v>
      </c>
      <c r="AE3255" s="5">
        <v>1.56</v>
      </c>
      <c r="AI3255" s="5">
        <v>0.5</v>
      </c>
      <c r="AJ3255" s="5">
        <v>54.5</v>
      </c>
      <c r="AN3255" s="5">
        <v>6.9</v>
      </c>
      <c r="AO3255" s="5">
        <v>0.38</v>
      </c>
      <c r="AT3255" s="5">
        <v>9.0500000000000007</v>
      </c>
      <c r="AU3255" s="5">
        <v>0.5</v>
      </c>
      <c r="AV3255" s="5">
        <v>0.22</v>
      </c>
      <c r="AW3255" s="5">
        <v>0.01</v>
      </c>
      <c r="AX3255" s="5">
        <v>0.01</v>
      </c>
      <c r="BA3255" s="5">
        <v>7.07</v>
      </c>
      <c r="BC3255" s="5">
        <v>1E-3</v>
      </c>
      <c r="BE3255" s="5">
        <v>0.1</v>
      </c>
      <c r="BF3255" s="5">
        <v>0.28999999999999998</v>
      </c>
      <c r="BH3255" s="5">
        <v>4.88</v>
      </c>
      <c r="BO3255" s="5">
        <v>19.899999999999999</v>
      </c>
      <c r="BW3255" s="5">
        <v>0.5</v>
      </c>
      <c r="BX3255" s="5">
        <v>10.4</v>
      </c>
      <c r="BY3255" s="5">
        <v>0.6</v>
      </c>
    </row>
    <row r="3256" spans="1:77" x14ac:dyDescent="0.2">
      <c r="A3256" s="2" t="s">
        <v>260</v>
      </c>
      <c r="B3256" s="3">
        <v>40283</v>
      </c>
      <c r="C3256" s="4">
        <v>24</v>
      </c>
      <c r="G3256" s="5">
        <v>0.05</v>
      </c>
      <c r="H3256" s="5">
        <v>0.01</v>
      </c>
      <c r="M3256" s="5">
        <v>0.14000000000000001</v>
      </c>
      <c r="S3256" s="5">
        <v>84.8</v>
      </c>
      <c r="T3256" s="5">
        <v>17</v>
      </c>
      <c r="V3256" s="5">
        <v>2.1</v>
      </c>
      <c r="W3256" s="5">
        <v>7.0000000000000007E-2</v>
      </c>
      <c r="AB3256" s="5">
        <v>2.94</v>
      </c>
      <c r="AD3256" s="5">
        <v>5.83</v>
      </c>
      <c r="AE3256" s="5">
        <v>21.3</v>
      </c>
      <c r="AJ3256" s="5">
        <v>53.1</v>
      </c>
      <c r="AN3256" s="5">
        <v>3.64</v>
      </c>
      <c r="AO3256" s="5">
        <v>1.4</v>
      </c>
      <c r="AT3256" s="5">
        <v>7.31</v>
      </c>
      <c r="AV3256" s="5">
        <v>115.53</v>
      </c>
      <c r="AW3256" s="5">
        <v>0.41</v>
      </c>
      <c r="AX3256" s="5">
        <v>0.02</v>
      </c>
      <c r="BA3256" s="5">
        <v>7.39</v>
      </c>
      <c r="BF3256" s="5">
        <v>1.0900000000000001</v>
      </c>
      <c r="BH3256" s="5">
        <v>2.2999999999999998</v>
      </c>
      <c r="BO3256" s="5">
        <v>23.7</v>
      </c>
      <c r="BQ3256" s="5">
        <v>5.15</v>
      </c>
      <c r="BR3256" s="5">
        <v>5.46</v>
      </c>
      <c r="BX3256" s="5">
        <v>7.7</v>
      </c>
    </row>
    <row r="3257" spans="1:77" x14ac:dyDescent="0.2">
      <c r="A3257" s="2" t="s">
        <v>260</v>
      </c>
      <c r="B3257" s="3">
        <v>39939</v>
      </c>
      <c r="C3257" s="4">
        <v>31</v>
      </c>
      <c r="G3257" s="5">
        <v>8.0000000000000002E-3</v>
      </c>
      <c r="H3257" s="5">
        <v>0.01</v>
      </c>
      <c r="J3257" s="5">
        <v>0.2</v>
      </c>
      <c r="M3257" s="5">
        <v>0.11</v>
      </c>
      <c r="N3257" s="5">
        <v>0.3</v>
      </c>
      <c r="Q3257" s="5">
        <v>0.02</v>
      </c>
      <c r="S3257" s="5">
        <v>76.8</v>
      </c>
      <c r="T3257" s="5">
        <v>13</v>
      </c>
      <c r="U3257" s="5">
        <v>0.4</v>
      </c>
      <c r="V3257" s="5">
        <v>2.2000000000000002</v>
      </c>
      <c r="W3257" s="5">
        <v>0.17</v>
      </c>
      <c r="AB3257" s="5">
        <v>2.99</v>
      </c>
      <c r="AD3257" s="5">
        <v>3.53</v>
      </c>
      <c r="AE3257" s="5">
        <v>19.3</v>
      </c>
      <c r="AI3257" s="5">
        <v>0.7</v>
      </c>
      <c r="AJ3257" s="5">
        <v>52</v>
      </c>
      <c r="AN3257" s="5">
        <v>3.36</v>
      </c>
      <c r="AO3257" s="5">
        <v>1.43</v>
      </c>
      <c r="AT3257" s="5">
        <v>4.68</v>
      </c>
      <c r="AU3257" s="5">
        <v>0.5</v>
      </c>
      <c r="AV3257" s="5">
        <v>108.01</v>
      </c>
      <c r="AW3257" s="5">
        <v>0.46</v>
      </c>
      <c r="AX3257" s="5">
        <v>0.02</v>
      </c>
      <c r="BA3257" s="5">
        <v>7.41</v>
      </c>
      <c r="BC3257" s="5">
        <v>1E-3</v>
      </c>
      <c r="BF3257" s="5">
        <v>0.82</v>
      </c>
      <c r="BH3257" s="5">
        <v>2.36</v>
      </c>
      <c r="BO3257" s="5">
        <v>24.5</v>
      </c>
      <c r="BW3257" s="5">
        <v>0.56000000000000005</v>
      </c>
      <c r="BX3257" s="5">
        <v>8.1</v>
      </c>
      <c r="BY3257" s="5">
        <v>0.8</v>
      </c>
    </row>
    <row r="3258" spans="1:77" x14ac:dyDescent="0.2">
      <c r="A3258" s="2" t="s">
        <v>260</v>
      </c>
      <c r="B3258" s="3">
        <v>41381</v>
      </c>
      <c r="C3258" s="4">
        <v>25</v>
      </c>
      <c r="G3258" s="5">
        <v>7.0000000000000001E-3</v>
      </c>
      <c r="H3258" s="5">
        <v>0.01</v>
      </c>
      <c r="M3258" s="5">
        <v>0.2</v>
      </c>
      <c r="S3258" s="5">
        <v>106</v>
      </c>
      <c r="T3258" s="5">
        <v>25</v>
      </c>
      <c r="V3258" s="5">
        <v>1.2</v>
      </c>
      <c r="W3258" s="5">
        <v>2E-3</v>
      </c>
      <c r="AB3258" s="5">
        <v>5.7</v>
      </c>
      <c r="AD3258" s="5">
        <v>3.38</v>
      </c>
      <c r="AE3258" s="5">
        <v>1.29</v>
      </c>
      <c r="AJ3258" s="5">
        <v>60.6</v>
      </c>
      <c r="AN3258" s="5">
        <v>7.1</v>
      </c>
      <c r="AO3258" s="5">
        <v>0.03</v>
      </c>
      <c r="AT3258" s="5">
        <v>14.2</v>
      </c>
      <c r="AV3258" s="5">
        <v>10.27</v>
      </c>
      <c r="AW3258" s="5">
        <v>3.2799999999999999E-3</v>
      </c>
      <c r="AX3258" s="5">
        <v>0.06</v>
      </c>
      <c r="AY3258" s="5">
        <v>0.02</v>
      </c>
      <c r="BA3258" s="5">
        <v>7.28</v>
      </c>
      <c r="BF3258" s="5">
        <v>2.56</v>
      </c>
      <c r="BH3258" s="5">
        <v>3.55</v>
      </c>
      <c r="BO3258" s="5">
        <v>90.6</v>
      </c>
      <c r="BQ3258" s="5">
        <v>6.31</v>
      </c>
      <c r="BR3258" s="5">
        <v>6.53</v>
      </c>
      <c r="BX3258" s="5">
        <v>9.5</v>
      </c>
    </row>
    <row r="3259" spans="1:77" x14ac:dyDescent="0.2">
      <c r="A3259" s="2" t="s">
        <v>260</v>
      </c>
      <c r="B3259" s="3">
        <v>41772</v>
      </c>
      <c r="C3259" s="4">
        <v>33</v>
      </c>
      <c r="G3259" s="5">
        <v>5.0000000000000001E-3</v>
      </c>
      <c r="H3259" s="5">
        <v>0.01</v>
      </c>
      <c r="J3259" s="5">
        <v>1.1000000000000001</v>
      </c>
      <c r="M3259" s="5">
        <v>0.18</v>
      </c>
      <c r="N3259" s="5">
        <v>0.2</v>
      </c>
      <c r="Q3259" s="5">
        <v>0.02</v>
      </c>
      <c r="S3259" s="5">
        <v>96.6</v>
      </c>
      <c r="T3259" s="5">
        <v>24</v>
      </c>
      <c r="U3259" s="5">
        <v>0.2</v>
      </c>
      <c r="V3259" s="5">
        <v>1.1000000000000001</v>
      </c>
      <c r="W3259" s="5">
        <v>2E-3</v>
      </c>
      <c r="AB3259" s="5">
        <v>5.88</v>
      </c>
      <c r="AD3259" s="5">
        <v>3.4</v>
      </c>
      <c r="AE3259" s="5">
        <v>1.19</v>
      </c>
      <c r="AI3259" s="5">
        <v>0.5</v>
      </c>
      <c r="AJ3259" s="5">
        <v>59.1</v>
      </c>
      <c r="AN3259" s="5">
        <v>6.66</v>
      </c>
      <c r="AO3259" s="5">
        <v>0.03</v>
      </c>
      <c r="AT3259" s="5">
        <v>13.9</v>
      </c>
      <c r="AU3259" s="5">
        <v>0.5</v>
      </c>
      <c r="AV3259" s="5">
        <v>8.27</v>
      </c>
      <c r="AW3259" s="5">
        <v>3.2799999999999999E-3</v>
      </c>
      <c r="AX3259" s="5">
        <v>0.05</v>
      </c>
      <c r="AY3259" s="5">
        <v>0.02</v>
      </c>
      <c r="BA3259" s="5">
        <v>7.66</v>
      </c>
      <c r="BC3259" s="5">
        <v>1E-3</v>
      </c>
      <c r="BF3259" s="5">
        <v>2.9</v>
      </c>
      <c r="BH3259" s="5">
        <v>3.6</v>
      </c>
      <c r="BO3259" s="5">
        <v>86.5</v>
      </c>
      <c r="BQ3259" s="5">
        <v>6.21</v>
      </c>
      <c r="BR3259" s="5">
        <v>6.01</v>
      </c>
      <c r="BX3259" s="5">
        <v>9.4</v>
      </c>
      <c r="BY3259" s="5">
        <v>1</v>
      </c>
    </row>
    <row r="3260" spans="1:77" x14ac:dyDescent="0.2">
      <c r="A3260" s="2" t="s">
        <v>260</v>
      </c>
      <c r="B3260" s="3">
        <v>38840</v>
      </c>
      <c r="C3260" s="4">
        <v>31</v>
      </c>
      <c r="F3260" s="5">
        <v>0.06</v>
      </c>
      <c r="H3260" s="5">
        <v>0.09</v>
      </c>
      <c r="J3260" s="5">
        <v>5</v>
      </c>
      <c r="M3260" s="5">
        <v>0.69</v>
      </c>
      <c r="N3260" s="5">
        <v>2.5</v>
      </c>
      <c r="Q3260" s="5">
        <v>1</v>
      </c>
      <c r="S3260" s="5">
        <v>99.43</v>
      </c>
      <c r="T3260" s="5">
        <v>19</v>
      </c>
      <c r="U3260" s="5">
        <v>5</v>
      </c>
      <c r="V3260" s="5">
        <v>2.7</v>
      </c>
      <c r="W3260" s="5">
        <v>0.14000000000000001</v>
      </c>
      <c r="AD3260" s="5">
        <v>3.66</v>
      </c>
      <c r="AE3260" s="5">
        <v>23.74</v>
      </c>
      <c r="AI3260" s="5">
        <v>10</v>
      </c>
      <c r="AJ3260" s="5">
        <v>65.7</v>
      </c>
      <c r="AN3260" s="5">
        <v>4.8899999999999997</v>
      </c>
      <c r="AO3260" s="5">
        <v>3.12</v>
      </c>
      <c r="AT3260" s="5">
        <v>6.4</v>
      </c>
      <c r="AU3260" s="5">
        <v>2</v>
      </c>
      <c r="AV3260" s="5">
        <v>86.32</v>
      </c>
      <c r="AW3260" s="5">
        <v>1.1399999999999999</v>
      </c>
      <c r="AX3260" s="5">
        <v>0.06</v>
      </c>
      <c r="BA3260" s="5">
        <v>7.24</v>
      </c>
      <c r="BC3260" s="5">
        <v>0.1</v>
      </c>
      <c r="BE3260" s="5">
        <v>1.6</v>
      </c>
      <c r="BH3260" s="5">
        <v>3.95</v>
      </c>
      <c r="BO3260" s="5">
        <v>13</v>
      </c>
      <c r="BQ3260" s="5">
        <v>6.14</v>
      </c>
      <c r="BR3260" s="5">
        <v>6.37</v>
      </c>
      <c r="BX3260" s="5">
        <v>7.2</v>
      </c>
      <c r="BY3260" s="5">
        <v>10</v>
      </c>
    </row>
    <row r="3261" spans="1:77" x14ac:dyDescent="0.2">
      <c r="A3261" s="2" t="s">
        <v>260</v>
      </c>
      <c r="B3261" s="3">
        <v>38687</v>
      </c>
      <c r="C3261" s="4">
        <v>33</v>
      </c>
      <c r="F3261" s="5">
        <v>0.03</v>
      </c>
      <c r="H3261" s="5">
        <v>0.09</v>
      </c>
      <c r="J3261" s="5">
        <v>1</v>
      </c>
      <c r="M3261" s="5">
        <v>0.4</v>
      </c>
      <c r="N3261" s="5">
        <v>2</v>
      </c>
      <c r="Q3261" s="5">
        <v>0.5</v>
      </c>
      <c r="S3261" s="5">
        <v>114</v>
      </c>
      <c r="T3261" s="5">
        <v>16</v>
      </c>
      <c r="U3261" s="5">
        <v>1</v>
      </c>
      <c r="V3261" s="5">
        <v>2</v>
      </c>
      <c r="W3261" s="5">
        <v>0.01</v>
      </c>
      <c r="AB3261" s="5">
        <v>3.49</v>
      </c>
      <c r="AD3261" s="5">
        <v>0.72</v>
      </c>
      <c r="AE3261" s="5">
        <v>15.6</v>
      </c>
      <c r="AI3261" s="5">
        <v>1</v>
      </c>
      <c r="AJ3261" s="5">
        <v>67.3</v>
      </c>
      <c r="AN3261" s="5">
        <v>6.5</v>
      </c>
      <c r="AO3261" s="5">
        <v>3.85</v>
      </c>
      <c r="AT3261" s="5">
        <v>3.4</v>
      </c>
      <c r="AU3261" s="5">
        <v>2</v>
      </c>
      <c r="AV3261" s="5">
        <v>88.97</v>
      </c>
      <c r="AW3261" s="5">
        <v>1.34</v>
      </c>
      <c r="AX3261" s="5">
        <v>0.03</v>
      </c>
      <c r="BA3261" s="5">
        <v>6.9</v>
      </c>
      <c r="BC3261" s="5">
        <v>0.1</v>
      </c>
      <c r="BE3261" s="5">
        <v>1</v>
      </c>
      <c r="BH3261" s="5">
        <v>4.7</v>
      </c>
      <c r="BI3261" s="5">
        <v>0.1</v>
      </c>
      <c r="BO3261" s="5">
        <v>12</v>
      </c>
      <c r="BQ3261" s="5">
        <v>-6.86</v>
      </c>
      <c r="BR3261" s="5">
        <v>6.91</v>
      </c>
      <c r="BX3261" s="5">
        <v>10.3</v>
      </c>
      <c r="BY3261" s="5">
        <v>5</v>
      </c>
    </row>
    <row r="3262" spans="1:77" x14ac:dyDescent="0.2">
      <c r="A3262" s="2" t="s">
        <v>260</v>
      </c>
      <c r="B3262" s="3">
        <v>42268</v>
      </c>
      <c r="C3262" s="4">
        <v>31</v>
      </c>
      <c r="G3262" s="5">
        <v>0.01</v>
      </c>
      <c r="H3262" s="5">
        <v>0.3</v>
      </c>
      <c r="J3262" s="5">
        <v>0.2</v>
      </c>
      <c r="M3262" s="5">
        <v>0.69</v>
      </c>
      <c r="N3262" s="5">
        <v>0.2</v>
      </c>
      <c r="Q3262" s="5">
        <v>0.02</v>
      </c>
      <c r="S3262" s="5">
        <v>92.5</v>
      </c>
      <c r="T3262" s="5">
        <v>30</v>
      </c>
      <c r="U3262" s="5">
        <v>0.2</v>
      </c>
      <c r="V3262" s="5">
        <v>4.2</v>
      </c>
      <c r="W3262" s="5">
        <v>6.63</v>
      </c>
      <c r="AB3262" s="5">
        <v>2.8</v>
      </c>
      <c r="AC3262" s="5">
        <v>10</v>
      </c>
      <c r="AD3262" s="5">
        <v>2.29</v>
      </c>
      <c r="AE3262" s="5">
        <v>1.82</v>
      </c>
      <c r="AI3262" s="5">
        <v>0.5</v>
      </c>
      <c r="AN3262" s="5">
        <v>7.23</v>
      </c>
      <c r="AO3262" s="5">
        <v>0.36</v>
      </c>
      <c r="AT3262" s="5">
        <v>9.84</v>
      </c>
      <c r="AU3262" s="5">
        <v>0.5</v>
      </c>
      <c r="AV3262" s="5">
        <v>0.22</v>
      </c>
      <c r="AW3262" s="5">
        <v>0.02</v>
      </c>
      <c r="AX3262" s="5">
        <v>0.02</v>
      </c>
      <c r="BA3262" s="5">
        <v>6.99</v>
      </c>
      <c r="BC3262" s="5">
        <v>2.8999999999999998E-3</v>
      </c>
      <c r="BH3262" s="5">
        <v>4.62</v>
      </c>
      <c r="BO3262" s="5">
        <v>22.5</v>
      </c>
      <c r="BQ3262" s="5">
        <v>5.94</v>
      </c>
      <c r="BR3262" s="5">
        <v>6.07</v>
      </c>
      <c r="BX3262" s="5">
        <v>10.4</v>
      </c>
      <c r="BY3262" s="5">
        <v>0.5</v>
      </c>
    </row>
    <row r="3263" spans="1:77" x14ac:dyDescent="0.2">
      <c r="A3263" s="2" t="s">
        <v>260</v>
      </c>
      <c r="B3263" s="3">
        <v>41890</v>
      </c>
      <c r="C3263" s="4">
        <v>25</v>
      </c>
      <c r="G3263" s="5">
        <v>5.0000000000000001E-3</v>
      </c>
      <c r="H3263" s="5">
        <v>0.32</v>
      </c>
      <c r="M3263" s="5">
        <v>0.55000000000000004</v>
      </c>
      <c r="S3263" s="5">
        <v>95.7</v>
      </c>
      <c r="T3263" s="5">
        <v>30</v>
      </c>
      <c r="V3263" s="5">
        <v>4.3</v>
      </c>
      <c r="W3263" s="5">
        <v>6.89</v>
      </c>
      <c r="AB3263" s="5">
        <v>3.06</v>
      </c>
      <c r="AD3263" s="5">
        <v>4.41</v>
      </c>
      <c r="AE3263" s="5">
        <v>1.5</v>
      </c>
      <c r="AJ3263" s="5">
        <v>55.1</v>
      </c>
      <c r="AN3263" s="5">
        <v>7.35</v>
      </c>
      <c r="AO3263" s="5">
        <v>0.39</v>
      </c>
      <c r="AT3263" s="5">
        <v>9.3800000000000008</v>
      </c>
      <c r="AV3263" s="5">
        <v>0.22</v>
      </c>
      <c r="AW3263" s="5">
        <v>0.01</v>
      </c>
      <c r="AX3263" s="5">
        <v>0.01</v>
      </c>
      <c r="AY3263" s="5">
        <v>0.23</v>
      </c>
      <c r="BA3263" s="5">
        <v>7.33</v>
      </c>
      <c r="BF3263" s="5">
        <v>0.14000000000000001</v>
      </c>
      <c r="BH3263" s="5">
        <v>4.5999999999999996</v>
      </c>
      <c r="BO3263" s="5">
        <v>24.7</v>
      </c>
      <c r="BQ3263" s="5">
        <v>5.96</v>
      </c>
      <c r="BR3263" s="5">
        <v>6.23</v>
      </c>
      <c r="BX3263" s="5">
        <v>10.3</v>
      </c>
    </row>
    <row r="3264" spans="1:77" x14ac:dyDescent="0.2">
      <c r="A3264" s="2" t="s">
        <v>260</v>
      </c>
      <c r="B3264" s="3">
        <v>41590</v>
      </c>
      <c r="C3264" s="4">
        <v>25</v>
      </c>
      <c r="G3264" s="5">
        <v>5.0000000000000001E-3</v>
      </c>
      <c r="H3264" s="5">
        <v>0.31</v>
      </c>
      <c r="M3264" s="5">
        <v>0.7</v>
      </c>
      <c r="S3264" s="5">
        <v>93.2</v>
      </c>
      <c r="T3264" s="5">
        <v>32</v>
      </c>
      <c r="V3264" s="5">
        <v>4.0999999999999996</v>
      </c>
      <c r="W3264" s="5">
        <v>6.67</v>
      </c>
      <c r="AB3264" s="5">
        <v>2.56</v>
      </c>
      <c r="AD3264" s="5">
        <v>4.13</v>
      </c>
      <c r="AE3264" s="5">
        <v>1.47</v>
      </c>
      <c r="AJ3264" s="5">
        <v>55.8</v>
      </c>
      <c r="AN3264" s="5">
        <v>7.01</v>
      </c>
      <c r="AO3264" s="5">
        <v>0.38</v>
      </c>
      <c r="AT3264" s="5">
        <v>8.61</v>
      </c>
      <c r="AV3264" s="5">
        <v>0.22</v>
      </c>
      <c r="AW3264" s="5">
        <v>6.5700000000000003E-3</v>
      </c>
      <c r="AX3264" s="5">
        <v>0.01</v>
      </c>
      <c r="AY3264" s="5">
        <v>0.23</v>
      </c>
      <c r="BA3264" s="5">
        <v>7.19</v>
      </c>
      <c r="BF3264" s="5">
        <v>0.15</v>
      </c>
      <c r="BH3264" s="5">
        <v>4.54</v>
      </c>
      <c r="BO3264" s="5">
        <v>16.5</v>
      </c>
      <c r="BQ3264" s="5">
        <v>5.79</v>
      </c>
      <c r="BR3264" s="5">
        <v>6.03</v>
      </c>
      <c r="BX3264" s="5">
        <v>10</v>
      </c>
    </row>
    <row r="3265" spans="1:77" x14ac:dyDescent="0.2">
      <c r="A3265" s="2" t="s">
        <v>260</v>
      </c>
      <c r="B3265" s="3">
        <v>41193</v>
      </c>
      <c r="C3265" s="4">
        <v>38</v>
      </c>
      <c r="G3265" s="5">
        <v>0.02</v>
      </c>
      <c r="H3265" s="5">
        <v>0.3</v>
      </c>
      <c r="J3265" s="5">
        <v>0.2</v>
      </c>
      <c r="M3265" s="5">
        <v>0.6</v>
      </c>
      <c r="N3265" s="5">
        <v>0.2</v>
      </c>
      <c r="Q3265" s="5">
        <v>0.02</v>
      </c>
      <c r="S3265" s="5">
        <v>95.2</v>
      </c>
      <c r="T3265" s="5">
        <v>38</v>
      </c>
      <c r="U3265" s="5">
        <v>0.2</v>
      </c>
      <c r="V3265" s="5">
        <v>4.68</v>
      </c>
      <c r="W3265" s="5">
        <v>7.48</v>
      </c>
      <c r="AB3265" s="5">
        <v>2.65</v>
      </c>
      <c r="AD3265" s="5">
        <v>1.78</v>
      </c>
      <c r="AE3265" s="5">
        <v>1.49</v>
      </c>
      <c r="AI3265" s="5">
        <v>0.5</v>
      </c>
      <c r="AJ3265" s="5">
        <v>56</v>
      </c>
      <c r="AN3265" s="5">
        <v>7.09</v>
      </c>
      <c r="AO3265" s="5">
        <v>0.43</v>
      </c>
      <c r="AS3265" s="5">
        <v>0.35</v>
      </c>
      <c r="AT3265" s="5">
        <v>9.18</v>
      </c>
      <c r="AU3265" s="5">
        <v>0.5</v>
      </c>
      <c r="AV3265" s="5">
        <v>0.22</v>
      </c>
      <c r="AW3265" s="5">
        <v>0.01</v>
      </c>
      <c r="AX3265" s="5">
        <v>0.01</v>
      </c>
      <c r="AY3265" s="5">
        <v>0.28000000000000003</v>
      </c>
      <c r="BA3265" s="5">
        <v>7.07</v>
      </c>
      <c r="BC3265" s="5">
        <v>1E-3</v>
      </c>
      <c r="BF3265" s="5">
        <v>0.47</v>
      </c>
      <c r="BH3265" s="5">
        <v>4.72</v>
      </c>
      <c r="BO3265" s="5">
        <v>14.7</v>
      </c>
      <c r="BQ3265" s="5">
        <v>6.1</v>
      </c>
      <c r="BR3265" s="5">
        <v>6.21</v>
      </c>
      <c r="BS3265" s="5">
        <v>0.2</v>
      </c>
      <c r="BT3265" s="5">
        <v>50</v>
      </c>
      <c r="BV3265" s="5">
        <v>0.1</v>
      </c>
      <c r="BW3265" s="5">
        <v>0.1</v>
      </c>
      <c r="BX3265" s="5">
        <v>10.4</v>
      </c>
      <c r="BY3265" s="5">
        <v>0.5</v>
      </c>
    </row>
    <row r="3266" spans="1:77" x14ac:dyDescent="0.2">
      <c r="A3266" s="2" t="s">
        <v>260</v>
      </c>
      <c r="B3266" s="3">
        <v>36662</v>
      </c>
      <c r="C3266" s="4">
        <v>23</v>
      </c>
      <c r="F3266" s="5">
        <v>0.02</v>
      </c>
      <c r="G3266" s="5">
        <v>4.0000000000000001E-3</v>
      </c>
      <c r="H3266" s="5">
        <v>0.01</v>
      </c>
      <c r="M3266" s="5">
        <v>0.36</v>
      </c>
      <c r="S3266" s="5">
        <v>74</v>
      </c>
      <c r="T3266" s="5">
        <v>24</v>
      </c>
      <c r="V3266" s="5">
        <v>2.5</v>
      </c>
      <c r="W3266" s="5">
        <v>0.03</v>
      </c>
      <c r="AB3266" s="5">
        <v>2.48</v>
      </c>
      <c r="AE3266" s="5">
        <v>7.4</v>
      </c>
      <c r="AJ3266" s="5">
        <v>60</v>
      </c>
      <c r="AN3266" s="5">
        <v>4.4000000000000004</v>
      </c>
      <c r="AO3266" s="5">
        <v>2E-3</v>
      </c>
      <c r="AT3266" s="5">
        <v>8.9</v>
      </c>
      <c r="AV3266" s="5">
        <v>92.78</v>
      </c>
      <c r="AW3266" s="5">
        <v>3.2845000000000001E-3</v>
      </c>
      <c r="AX3266" s="5">
        <v>0.06</v>
      </c>
      <c r="AZ3266" s="5">
        <v>0.02</v>
      </c>
      <c r="BA3266" s="5">
        <v>7.08</v>
      </c>
      <c r="BE3266" s="5">
        <v>12.4</v>
      </c>
      <c r="BH3266" s="5">
        <v>2.9</v>
      </c>
      <c r="BO3266" s="5">
        <v>41.1</v>
      </c>
      <c r="BX3266" s="5">
        <v>8.1</v>
      </c>
    </row>
    <row r="3267" spans="1:77" x14ac:dyDescent="0.2">
      <c r="A3267" s="2" t="s">
        <v>260</v>
      </c>
      <c r="B3267" s="3">
        <v>40450</v>
      </c>
      <c r="C3267" s="4">
        <v>24</v>
      </c>
      <c r="G3267" s="5">
        <v>0.12</v>
      </c>
      <c r="H3267" s="5">
        <v>0.28999999999999998</v>
      </c>
      <c r="M3267" s="5">
        <v>0.59</v>
      </c>
      <c r="S3267" s="5">
        <v>94.9</v>
      </c>
      <c r="T3267" s="5">
        <v>13</v>
      </c>
      <c r="V3267" s="5">
        <v>4.3</v>
      </c>
      <c r="W3267" s="5">
        <v>7.45</v>
      </c>
      <c r="AB3267" s="5">
        <v>2.56</v>
      </c>
      <c r="AD3267" s="5">
        <v>13.28</v>
      </c>
      <c r="AE3267" s="5">
        <v>1.59</v>
      </c>
      <c r="AJ3267" s="5">
        <v>55.5</v>
      </c>
      <c r="AN3267" s="5">
        <v>7.31</v>
      </c>
      <c r="AO3267" s="5">
        <v>0.43</v>
      </c>
      <c r="AT3267" s="5">
        <v>9.0299999999999994</v>
      </c>
      <c r="AV3267" s="5">
        <v>0.22</v>
      </c>
      <c r="AW3267" s="5">
        <v>0.01</v>
      </c>
      <c r="AX3267" s="5">
        <v>0.01</v>
      </c>
      <c r="BA3267" s="5">
        <v>6.92</v>
      </c>
      <c r="BF3267" s="5">
        <v>0.22</v>
      </c>
      <c r="BH3267" s="5">
        <v>4.82</v>
      </c>
      <c r="BO3267" s="5">
        <v>12.3</v>
      </c>
      <c r="BQ3267" s="5">
        <v>5.44</v>
      </c>
      <c r="BR3267" s="5">
        <v>6.22</v>
      </c>
      <c r="BX3267" s="5">
        <v>10.4</v>
      </c>
    </row>
    <row r="3268" spans="1:77" x14ac:dyDescent="0.2">
      <c r="A3268" s="2" t="s">
        <v>260</v>
      </c>
      <c r="B3268" s="3">
        <v>41102</v>
      </c>
      <c r="C3268" s="4">
        <v>38</v>
      </c>
      <c r="G3268" s="5">
        <v>5.0000000000000001E-3</v>
      </c>
      <c r="H3268" s="5">
        <v>0.01</v>
      </c>
      <c r="J3268" s="5">
        <v>0.2</v>
      </c>
      <c r="M3268" s="5">
        <v>0.23</v>
      </c>
      <c r="N3268" s="5">
        <v>0.2</v>
      </c>
      <c r="Q3268" s="5">
        <v>0.02</v>
      </c>
      <c r="S3268" s="5">
        <v>77.2</v>
      </c>
      <c r="T3268" s="5">
        <v>13</v>
      </c>
      <c r="U3268" s="5">
        <v>0.2</v>
      </c>
      <c r="V3268" s="5">
        <v>2</v>
      </c>
      <c r="W3268" s="5">
        <v>8.9999999999999993E-3</v>
      </c>
      <c r="AB3268" s="5">
        <v>2.87</v>
      </c>
      <c r="AD3268" s="5">
        <v>5.24</v>
      </c>
      <c r="AE3268" s="5">
        <v>18.600000000000001</v>
      </c>
      <c r="AI3268" s="5">
        <v>0.6</v>
      </c>
      <c r="AJ3268" s="5">
        <v>56.4</v>
      </c>
      <c r="AN3268" s="5">
        <v>2.91</v>
      </c>
      <c r="AO3268" s="5">
        <v>1.05</v>
      </c>
      <c r="AS3268" s="5">
        <v>0.64</v>
      </c>
      <c r="AT3268" s="5">
        <v>5.19</v>
      </c>
      <c r="AU3268" s="5">
        <v>0.5</v>
      </c>
      <c r="AV3268" s="5">
        <v>138.11000000000001</v>
      </c>
      <c r="AW3268" s="5">
        <v>0.11</v>
      </c>
      <c r="AX3268" s="5">
        <v>0.02</v>
      </c>
      <c r="AY3268" s="5">
        <v>0.02</v>
      </c>
      <c r="BA3268" s="5">
        <v>7.35</v>
      </c>
      <c r="BC3268" s="5">
        <v>1E-3</v>
      </c>
      <c r="BF3268" s="5">
        <v>0.82</v>
      </c>
      <c r="BH3268" s="5">
        <v>2.2599999999999998</v>
      </c>
      <c r="BO3268" s="5">
        <v>11.3</v>
      </c>
      <c r="BQ3268" s="5">
        <v>5.09</v>
      </c>
      <c r="BR3268" s="5">
        <v>4.83</v>
      </c>
      <c r="BS3268" s="5">
        <v>0.2</v>
      </c>
      <c r="BT3268" s="5">
        <v>28</v>
      </c>
      <c r="BV3268" s="5">
        <v>0.19</v>
      </c>
      <c r="BW3268" s="5">
        <v>0.16</v>
      </c>
      <c r="BX3268" s="5">
        <v>8.9</v>
      </c>
      <c r="BY3268" s="5">
        <v>0.6</v>
      </c>
    </row>
    <row r="3269" spans="1:77" x14ac:dyDescent="0.2">
      <c r="A3269" s="2" t="s">
        <v>260</v>
      </c>
      <c r="B3269" s="3">
        <v>42114</v>
      </c>
      <c r="C3269" s="4">
        <v>25</v>
      </c>
      <c r="G3269" s="5">
        <v>8.9999999999999993E-3</v>
      </c>
      <c r="H3269" s="5">
        <v>0.01</v>
      </c>
      <c r="M3269" s="5">
        <v>0.19</v>
      </c>
      <c r="S3269" s="5">
        <v>103</v>
      </c>
      <c r="T3269" s="5">
        <v>26</v>
      </c>
      <c r="V3269" s="5">
        <v>1.1000000000000001</v>
      </c>
      <c r="W3269" s="5">
        <v>2E-3</v>
      </c>
      <c r="AB3269" s="5">
        <v>5.59</v>
      </c>
      <c r="AC3269" s="5">
        <v>10</v>
      </c>
      <c r="AD3269" s="5">
        <v>2.14</v>
      </c>
      <c r="AE3269" s="5">
        <v>1.29</v>
      </c>
      <c r="AJ3269" s="5">
        <v>60.8</v>
      </c>
      <c r="AN3269" s="5">
        <v>6.84</v>
      </c>
      <c r="AO3269" s="5">
        <v>0.03</v>
      </c>
      <c r="AT3269" s="5">
        <v>14.6</v>
      </c>
      <c r="AV3269" s="5">
        <v>10.66</v>
      </c>
      <c r="AW3269" s="5">
        <v>3.2799999999999999E-3</v>
      </c>
      <c r="AX3269" s="5">
        <v>0.06</v>
      </c>
      <c r="BA3269" s="5">
        <v>7.36</v>
      </c>
      <c r="BF3269" s="5">
        <v>3.91</v>
      </c>
      <c r="BH3269" s="5">
        <v>3.49</v>
      </c>
      <c r="BO3269" s="5">
        <v>88.4</v>
      </c>
      <c r="BQ3269" s="5">
        <v>6.24</v>
      </c>
      <c r="BR3269" s="5">
        <v>6.37</v>
      </c>
      <c r="BX3269" s="5">
        <v>9.9</v>
      </c>
    </row>
    <row r="3270" spans="1:77" x14ac:dyDescent="0.2">
      <c r="A3270" s="2" t="s">
        <v>260</v>
      </c>
      <c r="B3270" s="3">
        <v>34850</v>
      </c>
      <c r="C3270" s="4">
        <v>23</v>
      </c>
      <c r="F3270" s="5">
        <v>0.19</v>
      </c>
      <c r="G3270" s="5">
        <v>0.03</v>
      </c>
      <c r="H3270" s="5">
        <v>0.03</v>
      </c>
      <c r="S3270" s="5">
        <v>62</v>
      </c>
      <c r="T3270" s="5">
        <v>25</v>
      </c>
      <c r="V3270" s="5">
        <v>1.4</v>
      </c>
      <c r="W3270" s="5">
        <v>0.09</v>
      </c>
      <c r="AB3270" s="5">
        <v>4.67</v>
      </c>
      <c r="AE3270" s="5">
        <v>2.5</v>
      </c>
      <c r="AJ3270" s="5">
        <v>44.8</v>
      </c>
      <c r="AN3270" s="5">
        <v>6.7</v>
      </c>
      <c r="AO3270" s="5">
        <v>0.2</v>
      </c>
      <c r="AT3270" s="5">
        <v>14</v>
      </c>
      <c r="AV3270" s="5">
        <v>21.29</v>
      </c>
      <c r="AW3270" s="5">
        <v>0.01</v>
      </c>
      <c r="AX3270" s="5">
        <v>0.01</v>
      </c>
      <c r="AY3270" s="5">
        <v>0.01</v>
      </c>
      <c r="BA3270" s="5">
        <v>6.12</v>
      </c>
      <c r="BE3270" s="5">
        <v>3.3</v>
      </c>
      <c r="BH3270" s="5">
        <v>2.02</v>
      </c>
      <c r="BI3270" s="5">
        <v>1.36</v>
      </c>
      <c r="BO3270" s="5">
        <v>58.5</v>
      </c>
      <c r="BX3270" s="5">
        <v>8.8000000000000007</v>
      </c>
    </row>
    <row r="3271" spans="1:77" x14ac:dyDescent="0.2">
      <c r="A3271" s="2" t="s">
        <v>260</v>
      </c>
      <c r="B3271" s="3">
        <v>38835</v>
      </c>
      <c r="C3271" s="4">
        <v>31</v>
      </c>
      <c r="F3271" s="5">
        <v>0.02</v>
      </c>
      <c r="H3271" s="5">
        <v>0.39</v>
      </c>
      <c r="J3271" s="5">
        <v>5</v>
      </c>
      <c r="M3271" s="5">
        <v>1.43</v>
      </c>
      <c r="N3271" s="5">
        <v>2.5</v>
      </c>
      <c r="Q3271" s="5">
        <v>1</v>
      </c>
      <c r="S3271" s="5">
        <v>93.17</v>
      </c>
      <c r="T3271" s="5">
        <v>27</v>
      </c>
      <c r="U3271" s="5">
        <v>5</v>
      </c>
      <c r="V3271" s="5">
        <v>4.4000000000000004</v>
      </c>
      <c r="W3271" s="5">
        <v>6.98</v>
      </c>
      <c r="AD3271" s="5">
        <v>2.91</v>
      </c>
      <c r="AE3271" s="5">
        <v>1.54</v>
      </c>
      <c r="AI3271" s="5">
        <v>10</v>
      </c>
      <c r="AJ3271" s="5">
        <v>55.5</v>
      </c>
      <c r="AN3271" s="5">
        <v>7.11</v>
      </c>
      <c r="AO3271" s="5">
        <v>0.39</v>
      </c>
      <c r="AT3271" s="5">
        <v>9.5</v>
      </c>
      <c r="AU3271" s="5">
        <v>2</v>
      </c>
      <c r="AV3271" s="5">
        <v>0.48</v>
      </c>
      <c r="AW3271" s="5">
        <v>0.02</v>
      </c>
      <c r="AX3271" s="5">
        <v>0.49</v>
      </c>
      <c r="BA3271" s="5">
        <v>7</v>
      </c>
      <c r="BC3271" s="5">
        <v>0.1</v>
      </c>
      <c r="BE3271" s="5">
        <v>0.2</v>
      </c>
      <c r="BH3271" s="5">
        <v>4.5999999999999996</v>
      </c>
      <c r="BO3271" s="5">
        <v>9</v>
      </c>
      <c r="BQ3271" s="5">
        <v>5.55</v>
      </c>
      <c r="BR3271" s="5">
        <v>5.71</v>
      </c>
      <c r="BX3271" s="5">
        <v>10</v>
      </c>
      <c r="BY3271" s="5">
        <v>10</v>
      </c>
    </row>
    <row r="3272" spans="1:77" x14ac:dyDescent="0.2">
      <c r="A3272" s="2" t="s">
        <v>260</v>
      </c>
      <c r="B3272" s="3">
        <v>38689</v>
      </c>
      <c r="C3272" s="4">
        <v>33</v>
      </c>
      <c r="F3272" s="5">
        <v>0.03</v>
      </c>
      <c r="H3272" s="5">
        <v>0.4</v>
      </c>
      <c r="J3272" s="5">
        <v>1</v>
      </c>
      <c r="M3272" s="5">
        <v>0.5</v>
      </c>
      <c r="N3272" s="5">
        <v>2</v>
      </c>
      <c r="Q3272" s="5">
        <v>0.5</v>
      </c>
      <c r="S3272" s="5">
        <v>94</v>
      </c>
      <c r="T3272" s="5">
        <v>28</v>
      </c>
      <c r="U3272" s="5">
        <v>1</v>
      </c>
      <c r="V3272" s="5">
        <v>4.5</v>
      </c>
      <c r="W3272" s="5">
        <v>7.49</v>
      </c>
      <c r="AB3272" s="5">
        <v>2.64</v>
      </c>
      <c r="AD3272" s="5">
        <v>1.85</v>
      </c>
      <c r="AE3272" s="5">
        <v>1.6</v>
      </c>
      <c r="AI3272" s="5">
        <v>1</v>
      </c>
      <c r="AJ3272" s="5">
        <v>37.9</v>
      </c>
      <c r="AN3272" s="5">
        <v>7.7</v>
      </c>
      <c r="AO3272" s="5">
        <v>0.41</v>
      </c>
      <c r="AT3272" s="5">
        <v>8</v>
      </c>
      <c r="AU3272" s="5">
        <v>1</v>
      </c>
      <c r="AV3272" s="5">
        <v>0.44</v>
      </c>
      <c r="AW3272" s="5">
        <v>0.03</v>
      </c>
      <c r="AX3272" s="5">
        <v>0.52</v>
      </c>
      <c r="BA3272" s="5">
        <v>7</v>
      </c>
      <c r="BC3272" s="5">
        <v>0.1</v>
      </c>
      <c r="BE3272" s="5">
        <v>0.5</v>
      </c>
      <c r="BH3272" s="5">
        <v>4.9000000000000004</v>
      </c>
      <c r="BI3272" s="5">
        <v>0.1</v>
      </c>
      <c r="BO3272" s="5">
        <v>10</v>
      </c>
      <c r="BQ3272" s="5">
        <v>-5.9</v>
      </c>
      <c r="BR3272" s="5">
        <v>6.01</v>
      </c>
      <c r="BX3272" s="5">
        <v>10.1</v>
      </c>
      <c r="BY3272" s="5">
        <v>5</v>
      </c>
    </row>
    <row r="3273" spans="1:77" x14ac:dyDescent="0.2">
      <c r="A3273" s="2" t="s">
        <v>260</v>
      </c>
      <c r="B3273" s="3">
        <v>35016</v>
      </c>
      <c r="C3273" s="4">
        <v>15</v>
      </c>
      <c r="H3273" s="5">
        <v>0.02</v>
      </c>
      <c r="T3273" s="5">
        <v>270</v>
      </c>
      <c r="V3273" s="5">
        <v>1.4</v>
      </c>
      <c r="AB3273" s="5">
        <v>5.63</v>
      </c>
      <c r="AJ3273" s="5">
        <v>49.3</v>
      </c>
      <c r="AV3273" s="5">
        <v>11.33</v>
      </c>
      <c r="AW3273" s="5">
        <v>3.284E-3</v>
      </c>
      <c r="AX3273" s="5">
        <v>0.12</v>
      </c>
      <c r="AY3273" s="5">
        <v>0.04</v>
      </c>
      <c r="BA3273" s="5">
        <v>6.76</v>
      </c>
      <c r="BE3273" s="5">
        <v>1.4</v>
      </c>
      <c r="BH3273" s="5">
        <v>2.92</v>
      </c>
      <c r="BI3273" s="5">
        <v>0.52</v>
      </c>
      <c r="BO3273" s="5">
        <v>73.5</v>
      </c>
      <c r="BX3273" s="5">
        <v>10.7</v>
      </c>
    </row>
    <row r="3274" spans="1:77" x14ac:dyDescent="0.2">
      <c r="A3274" s="2" t="s">
        <v>260</v>
      </c>
      <c r="B3274" s="3">
        <v>35101</v>
      </c>
      <c r="C3274" s="4">
        <v>21</v>
      </c>
      <c r="F3274" s="5">
        <v>0.01</v>
      </c>
      <c r="H3274" s="5">
        <v>0.33</v>
      </c>
      <c r="M3274" s="5">
        <v>0.6</v>
      </c>
      <c r="S3274" s="5">
        <v>94.2</v>
      </c>
      <c r="T3274" s="5">
        <v>24.5</v>
      </c>
      <c r="V3274" s="5">
        <v>6.6</v>
      </c>
      <c r="W3274" s="5">
        <v>6.9</v>
      </c>
      <c r="AB3274" s="5">
        <v>2.97</v>
      </c>
      <c r="AE3274" s="5">
        <v>1.02</v>
      </c>
      <c r="AJ3274" s="5">
        <v>54.5</v>
      </c>
      <c r="AN3274" s="5">
        <v>6.86</v>
      </c>
      <c r="AO3274" s="5">
        <v>0.4</v>
      </c>
      <c r="AT3274" s="5">
        <v>8.41</v>
      </c>
      <c r="AV3274" s="5">
        <v>1.68</v>
      </c>
      <c r="AW3274" s="5">
        <v>0.03</v>
      </c>
      <c r="AX3274" s="5">
        <v>0.18</v>
      </c>
      <c r="BA3274" s="5">
        <v>6.91</v>
      </c>
      <c r="BE3274" s="5">
        <v>0.1</v>
      </c>
      <c r="BH3274" s="5">
        <v>5.4</v>
      </c>
      <c r="BO3274" s="5">
        <v>5</v>
      </c>
      <c r="BX3274" s="5">
        <v>9.5</v>
      </c>
    </row>
    <row r="3275" spans="1:77" x14ac:dyDescent="0.2">
      <c r="A3275" s="2" t="s">
        <v>260</v>
      </c>
      <c r="B3275" s="3">
        <v>41890</v>
      </c>
      <c r="C3275" s="4">
        <v>25</v>
      </c>
      <c r="G3275" s="5">
        <v>0.01</v>
      </c>
      <c r="H3275" s="5">
        <v>0.88</v>
      </c>
      <c r="M3275" s="5">
        <v>0</v>
      </c>
      <c r="S3275" s="5">
        <v>8.1999999999999993</v>
      </c>
      <c r="T3275" s="5">
        <v>80</v>
      </c>
      <c r="V3275" s="5">
        <v>3.5</v>
      </c>
      <c r="W3275" s="5">
        <v>0.47</v>
      </c>
      <c r="AB3275" s="5">
        <v>12.91</v>
      </c>
      <c r="AD3275" s="5">
        <v>6.28</v>
      </c>
      <c r="AE3275" s="5">
        <v>6.26</v>
      </c>
      <c r="AJ3275" s="5">
        <v>73.5</v>
      </c>
      <c r="AN3275" s="5">
        <v>4.4400000000000004</v>
      </c>
      <c r="AO3275" s="5">
        <v>0.02</v>
      </c>
      <c r="AT3275" s="5">
        <v>144</v>
      </c>
      <c r="AV3275" s="5">
        <v>0.22</v>
      </c>
      <c r="AW3275" s="5">
        <v>0.01</v>
      </c>
      <c r="AX3275" s="5">
        <v>0.17</v>
      </c>
      <c r="AY3275" s="5">
        <v>0.09</v>
      </c>
      <c r="BA3275" s="5">
        <v>8.4700000000000006</v>
      </c>
      <c r="BF3275" s="5">
        <v>0.11</v>
      </c>
      <c r="BH3275" s="5">
        <v>5.41</v>
      </c>
      <c r="BO3275" s="5">
        <v>3.61</v>
      </c>
      <c r="BQ3275" s="5">
        <v>7.75</v>
      </c>
      <c r="BR3275" s="5">
        <v>7.28</v>
      </c>
      <c r="BX3275" s="5">
        <v>10.6</v>
      </c>
    </row>
    <row r="3276" spans="1:77" x14ac:dyDescent="0.2">
      <c r="A3276" s="2" t="s">
        <v>260</v>
      </c>
      <c r="B3276" s="3">
        <v>35142</v>
      </c>
      <c r="C3276" s="4">
        <v>23</v>
      </c>
      <c r="F3276" s="5">
        <v>0.14000000000000001</v>
      </c>
      <c r="G3276" s="5">
        <v>5.5999999999999999E-3</v>
      </c>
      <c r="H3276" s="5">
        <v>0.02</v>
      </c>
      <c r="S3276" s="5">
        <v>79</v>
      </c>
      <c r="T3276" s="5">
        <v>26</v>
      </c>
      <c r="V3276" s="5">
        <v>1.3</v>
      </c>
      <c r="W3276" s="5">
        <v>0.19</v>
      </c>
      <c r="AB3276" s="5">
        <v>6.1</v>
      </c>
      <c r="AE3276" s="5">
        <v>1.4</v>
      </c>
      <c r="AJ3276" s="5">
        <v>53.3</v>
      </c>
      <c r="AN3276" s="5">
        <v>6.8</v>
      </c>
      <c r="AO3276" s="5">
        <v>0.18</v>
      </c>
      <c r="AT3276" s="5">
        <v>15</v>
      </c>
      <c r="AV3276" s="5">
        <v>11.51</v>
      </c>
      <c r="AW3276" s="5">
        <v>3.284E-3</v>
      </c>
      <c r="AX3276" s="5">
        <v>0.19</v>
      </c>
      <c r="AY3276" s="5">
        <v>7.0000000000000007E-2</v>
      </c>
      <c r="BA3276" s="5">
        <v>6.74</v>
      </c>
      <c r="BE3276" s="5">
        <v>1.5</v>
      </c>
      <c r="BH3276" s="5">
        <v>3.08</v>
      </c>
      <c r="BI3276" s="5">
        <v>0.48</v>
      </c>
      <c r="BO3276" s="5">
        <v>69</v>
      </c>
      <c r="BX3276" s="5">
        <v>9.3000000000000007</v>
      </c>
    </row>
    <row r="3277" spans="1:77" x14ac:dyDescent="0.2">
      <c r="A3277" s="2" t="s">
        <v>260</v>
      </c>
      <c r="B3277" s="3">
        <v>35409</v>
      </c>
      <c r="C3277" s="4">
        <v>23</v>
      </c>
      <c r="F3277" s="5">
        <v>0.06</v>
      </c>
      <c r="G3277" s="5">
        <v>0.02</v>
      </c>
      <c r="H3277" s="5">
        <v>0.01</v>
      </c>
      <c r="S3277" s="5">
        <v>87</v>
      </c>
      <c r="T3277" s="5">
        <v>25</v>
      </c>
      <c r="V3277" s="5">
        <v>1.7</v>
      </c>
      <c r="W3277" s="5">
        <v>0.64</v>
      </c>
      <c r="AB3277" s="5">
        <v>6.77</v>
      </c>
      <c r="AE3277" s="5">
        <v>1.3</v>
      </c>
      <c r="AJ3277" s="5">
        <v>55.9</v>
      </c>
      <c r="AN3277" s="5">
        <v>6.2</v>
      </c>
      <c r="AO3277" s="5">
        <v>0.23</v>
      </c>
      <c r="AT3277" s="5">
        <v>15</v>
      </c>
      <c r="AV3277" s="5">
        <v>8.27</v>
      </c>
      <c r="AW3277" s="5">
        <v>3.284E-3</v>
      </c>
      <c r="AX3277" s="5">
        <v>0.15</v>
      </c>
      <c r="AY3277" s="5">
        <v>0.05</v>
      </c>
      <c r="BA3277" s="5">
        <v>6.93</v>
      </c>
      <c r="BE3277" s="5">
        <v>0.7</v>
      </c>
      <c r="BH3277" s="5">
        <v>3.22</v>
      </c>
      <c r="BI3277" s="5">
        <v>1.41</v>
      </c>
      <c r="BO3277" s="5">
        <v>86.4</v>
      </c>
      <c r="BX3277" s="5">
        <v>9.4</v>
      </c>
    </row>
    <row r="3278" spans="1:77" x14ac:dyDescent="0.2">
      <c r="A3278" s="2" t="s">
        <v>183</v>
      </c>
      <c r="B3278" s="3">
        <v>37173</v>
      </c>
      <c r="C3278" s="4">
        <v>20</v>
      </c>
      <c r="F3278" s="5">
        <v>0.28999999999999998</v>
      </c>
      <c r="H3278" s="5">
        <v>7.0000000000000007E-2</v>
      </c>
      <c r="M3278" s="5">
        <v>0.75</v>
      </c>
      <c r="S3278" s="5">
        <v>54</v>
      </c>
      <c r="T3278" s="5">
        <v>29</v>
      </c>
      <c r="V3278" s="5">
        <v>5.4</v>
      </c>
      <c r="W3278" s="5">
        <v>8.1</v>
      </c>
      <c r="AE3278" s="5">
        <v>6</v>
      </c>
      <c r="AJ3278" s="5">
        <v>44</v>
      </c>
      <c r="AN3278" s="5">
        <v>4.8</v>
      </c>
      <c r="AO3278" s="5">
        <v>0.53</v>
      </c>
      <c r="AT3278" s="5">
        <v>14</v>
      </c>
      <c r="AV3278" s="5">
        <v>0.44</v>
      </c>
      <c r="AW3278" s="5">
        <v>7.0000000000000007E-2</v>
      </c>
      <c r="AX3278" s="5">
        <v>0.64</v>
      </c>
      <c r="BA3278" s="5">
        <v>6.65</v>
      </c>
      <c r="BE3278" s="5">
        <v>0.2</v>
      </c>
      <c r="BH3278" s="5">
        <v>2.1</v>
      </c>
      <c r="BO3278" s="5">
        <v>60</v>
      </c>
      <c r="BX3278" s="5">
        <v>9.8000000000000007</v>
      </c>
    </row>
    <row r="3279" spans="1:77" x14ac:dyDescent="0.2">
      <c r="A3279" s="2" t="s">
        <v>183</v>
      </c>
      <c r="B3279" s="3">
        <v>40875</v>
      </c>
      <c r="C3279" s="4">
        <v>25</v>
      </c>
      <c r="G3279" s="5">
        <v>3.0000000000000001E-3</v>
      </c>
      <c r="H3279" s="5">
        <v>0.28999999999999998</v>
      </c>
      <c r="M3279" s="5">
        <v>0.67</v>
      </c>
      <c r="S3279" s="5">
        <v>109</v>
      </c>
      <c r="T3279" s="5">
        <v>32</v>
      </c>
      <c r="V3279" s="5">
        <v>4.3</v>
      </c>
      <c r="W3279" s="5">
        <v>9.75</v>
      </c>
      <c r="AB3279" s="5">
        <v>2.62</v>
      </c>
      <c r="AD3279" s="5">
        <v>19.920000000000002</v>
      </c>
      <c r="AE3279" s="5">
        <v>1.64</v>
      </c>
      <c r="AJ3279" s="5">
        <v>54.8</v>
      </c>
      <c r="AN3279" s="5">
        <v>7.86</v>
      </c>
      <c r="AO3279" s="5">
        <v>0.55000000000000004</v>
      </c>
      <c r="AT3279" s="5">
        <v>10.3</v>
      </c>
      <c r="AV3279" s="5">
        <v>0.22</v>
      </c>
      <c r="AW3279" s="5">
        <v>6.5700000000000003E-3</v>
      </c>
      <c r="AX3279" s="5">
        <v>0.01</v>
      </c>
      <c r="BA3279" s="5">
        <v>7.17</v>
      </c>
      <c r="BF3279" s="5">
        <v>0.49</v>
      </c>
      <c r="BH3279" s="5">
        <v>4.72</v>
      </c>
      <c r="BO3279" s="5">
        <v>10.6</v>
      </c>
      <c r="BQ3279" s="5">
        <v>5.84</v>
      </c>
      <c r="BR3279" s="5">
        <v>7.14</v>
      </c>
      <c r="BT3279" s="5">
        <v>57</v>
      </c>
      <c r="BX3279" s="5">
        <v>10.5</v>
      </c>
    </row>
    <row r="3280" spans="1:77" x14ac:dyDescent="0.2">
      <c r="A3280" s="2" t="s">
        <v>183</v>
      </c>
      <c r="B3280" s="3">
        <v>41213</v>
      </c>
      <c r="C3280" s="4">
        <v>38</v>
      </c>
      <c r="G3280" s="5">
        <v>0.04</v>
      </c>
      <c r="H3280" s="5">
        <v>0.38</v>
      </c>
      <c r="J3280" s="5">
        <v>0.9</v>
      </c>
      <c r="M3280" s="5">
        <v>0.89</v>
      </c>
      <c r="N3280" s="5">
        <v>0.4</v>
      </c>
      <c r="Q3280" s="5">
        <v>0.02</v>
      </c>
      <c r="S3280" s="5">
        <v>67.3</v>
      </c>
      <c r="T3280" s="5">
        <v>26</v>
      </c>
      <c r="U3280" s="5">
        <v>1.1000000000000001</v>
      </c>
      <c r="V3280" s="5">
        <v>11</v>
      </c>
      <c r="W3280" s="5">
        <v>5.15</v>
      </c>
      <c r="AB3280" s="5">
        <v>2.12</v>
      </c>
      <c r="AD3280" s="5">
        <v>3.15</v>
      </c>
      <c r="AE3280" s="5">
        <v>5.72</v>
      </c>
      <c r="AI3280" s="5">
        <v>0.6</v>
      </c>
      <c r="AJ3280" s="5">
        <v>44</v>
      </c>
      <c r="AN3280" s="5">
        <v>3.47</v>
      </c>
      <c r="AO3280" s="5">
        <v>0.28000000000000003</v>
      </c>
      <c r="AS3280" s="5">
        <v>0.48</v>
      </c>
      <c r="AT3280" s="5">
        <v>10.199999999999999</v>
      </c>
      <c r="AU3280" s="5">
        <v>0.7</v>
      </c>
      <c r="AV3280" s="5">
        <v>0.22</v>
      </c>
      <c r="AW3280" s="5">
        <v>0.01</v>
      </c>
      <c r="AX3280" s="5">
        <v>0.36</v>
      </c>
      <c r="AY3280" s="5">
        <v>0.15</v>
      </c>
      <c r="BA3280" s="5">
        <v>6.63</v>
      </c>
      <c r="BC3280" s="5">
        <v>1.2999999999999999E-3</v>
      </c>
      <c r="BF3280" s="5">
        <v>0.08</v>
      </c>
      <c r="BH3280" s="5">
        <v>2.66</v>
      </c>
      <c r="BO3280" s="5">
        <v>48.1</v>
      </c>
      <c r="BQ3280" s="5">
        <v>4.41</v>
      </c>
      <c r="BR3280" s="5">
        <v>4.55</v>
      </c>
      <c r="BS3280" s="5">
        <v>0.2</v>
      </c>
      <c r="BT3280" s="5">
        <v>39</v>
      </c>
      <c r="BV3280" s="5">
        <v>0.1</v>
      </c>
      <c r="BW3280" s="5">
        <v>2.4</v>
      </c>
      <c r="BX3280" s="5">
        <v>11.9</v>
      </c>
      <c r="BY3280" s="5">
        <v>1.1000000000000001</v>
      </c>
    </row>
    <row r="3281" spans="1:77" x14ac:dyDescent="0.2">
      <c r="A3281" s="2" t="s">
        <v>113</v>
      </c>
      <c r="B3281" s="3">
        <v>28494</v>
      </c>
      <c r="C3281" s="4">
        <v>14</v>
      </c>
      <c r="H3281" s="5">
        <v>0.46</v>
      </c>
      <c r="S3281" s="5">
        <v>5</v>
      </c>
      <c r="T3281" s="5">
        <v>79</v>
      </c>
      <c r="W3281" s="5">
        <v>1.5</v>
      </c>
      <c r="AB3281" s="5">
        <v>13.93</v>
      </c>
      <c r="AE3281" s="5">
        <v>6.3</v>
      </c>
      <c r="AN3281" s="5">
        <v>3</v>
      </c>
      <c r="AO3281" s="5">
        <v>0.09</v>
      </c>
      <c r="AT3281" s="5">
        <v>156</v>
      </c>
      <c r="AV3281" s="5">
        <v>0.28999999999999998</v>
      </c>
      <c r="AW3281" s="5">
        <v>5.0000009190000003E-3</v>
      </c>
      <c r="BA3281" s="5">
        <v>7.8</v>
      </c>
      <c r="BH3281" s="5">
        <v>4.7</v>
      </c>
      <c r="BO3281" s="5">
        <v>9</v>
      </c>
    </row>
    <row r="3282" spans="1:77" x14ac:dyDescent="0.2">
      <c r="A3282" s="2" t="s">
        <v>113</v>
      </c>
      <c r="B3282" s="3">
        <v>36171</v>
      </c>
      <c r="C3282" s="4">
        <v>23</v>
      </c>
      <c r="F3282" s="5">
        <v>2E-3</v>
      </c>
      <c r="G3282" s="5">
        <v>2E-3</v>
      </c>
      <c r="H3282" s="5">
        <v>0.01</v>
      </c>
      <c r="S3282" s="5">
        <v>87</v>
      </c>
      <c r="T3282" s="5">
        <v>29</v>
      </c>
      <c r="V3282" s="5">
        <v>2.1</v>
      </c>
      <c r="W3282" s="5">
        <v>0.03</v>
      </c>
      <c r="AB3282" s="5">
        <v>2.76</v>
      </c>
      <c r="AE3282" s="5">
        <v>7.8</v>
      </c>
      <c r="AJ3282" s="5">
        <v>68.900000000000006</v>
      </c>
      <c r="AN3282" s="5">
        <v>5.4</v>
      </c>
      <c r="AO3282" s="5">
        <v>4.0000000000000001E-3</v>
      </c>
      <c r="AT3282" s="5">
        <v>9.4</v>
      </c>
      <c r="AV3282" s="5">
        <v>85.3</v>
      </c>
      <c r="AW3282" s="5">
        <v>3.284E-3</v>
      </c>
      <c r="AX3282" s="5">
        <v>0.08</v>
      </c>
      <c r="AZ3282" s="5">
        <v>0.03</v>
      </c>
      <c r="BA3282" s="5">
        <v>7.22</v>
      </c>
      <c r="BE3282" s="5">
        <v>11</v>
      </c>
      <c r="BH3282" s="5">
        <v>4.03</v>
      </c>
      <c r="BI3282" s="5">
        <v>0.47</v>
      </c>
      <c r="BO3282" s="5">
        <v>30.7</v>
      </c>
      <c r="BX3282" s="5">
        <v>8.6999999999999993</v>
      </c>
    </row>
    <row r="3283" spans="1:77" x14ac:dyDescent="0.2">
      <c r="A3283" s="2" t="s">
        <v>113</v>
      </c>
      <c r="B3283" s="3">
        <v>35879</v>
      </c>
      <c r="C3283" s="4">
        <v>23</v>
      </c>
      <c r="F3283" s="5">
        <v>0.02</v>
      </c>
      <c r="G3283" s="5">
        <v>2E-3</v>
      </c>
      <c r="H3283" s="5">
        <v>0.01</v>
      </c>
      <c r="S3283" s="5">
        <v>120</v>
      </c>
      <c r="T3283" s="5">
        <v>21</v>
      </c>
      <c r="V3283" s="5">
        <v>2.2999999999999998</v>
      </c>
      <c r="W3283" s="5">
        <v>0.01</v>
      </c>
      <c r="AB3283" s="5">
        <v>2.4900000000000002</v>
      </c>
      <c r="AE3283" s="5">
        <v>5.7</v>
      </c>
      <c r="AJ3283" s="5">
        <v>69.099999999999994</v>
      </c>
      <c r="AN3283" s="5">
        <v>5.9</v>
      </c>
      <c r="AO3283" s="5">
        <v>2E-3</v>
      </c>
      <c r="AT3283" s="5">
        <v>9</v>
      </c>
      <c r="AV3283" s="5">
        <v>96.24</v>
      </c>
      <c r="AW3283" s="5">
        <v>3.284E-3</v>
      </c>
      <c r="AX3283" s="5">
        <v>7.0000000000000007E-2</v>
      </c>
      <c r="AZ3283" s="5">
        <v>0.02</v>
      </c>
      <c r="BA3283" s="5">
        <v>7.28</v>
      </c>
      <c r="BE3283" s="5">
        <v>11.8</v>
      </c>
      <c r="BH3283" s="5">
        <v>3.88</v>
      </c>
      <c r="BI3283" s="5">
        <v>0.38</v>
      </c>
      <c r="BO3283" s="5">
        <v>32.799999999999997</v>
      </c>
      <c r="BX3283" s="5">
        <v>7.9</v>
      </c>
    </row>
    <row r="3284" spans="1:77" x14ac:dyDescent="0.2">
      <c r="A3284" s="2" t="s">
        <v>113</v>
      </c>
      <c r="B3284" s="3">
        <v>35753</v>
      </c>
      <c r="C3284" s="4">
        <v>23</v>
      </c>
      <c r="F3284" s="5">
        <v>0.01</v>
      </c>
      <c r="G3284" s="5">
        <v>4.0000000000000001E-3</v>
      </c>
      <c r="H3284" s="5">
        <v>0.01</v>
      </c>
      <c r="S3284" s="5">
        <v>73</v>
      </c>
      <c r="T3284" s="5">
        <v>26</v>
      </c>
      <c r="V3284" s="5">
        <v>2.1</v>
      </c>
      <c r="W3284" s="5">
        <v>0.03</v>
      </c>
      <c r="AB3284" s="5">
        <v>3.55</v>
      </c>
      <c r="AE3284" s="5">
        <v>6.4</v>
      </c>
      <c r="AJ3284" s="5">
        <v>70.099999999999994</v>
      </c>
      <c r="AN3284" s="5">
        <v>3.9</v>
      </c>
      <c r="AO3284" s="5">
        <v>1E-3</v>
      </c>
      <c r="AT3284" s="5">
        <v>9</v>
      </c>
      <c r="AV3284" s="5">
        <v>99.65</v>
      </c>
      <c r="AW3284" s="5">
        <v>3.284E-3</v>
      </c>
      <c r="AX3284" s="5">
        <v>7.0000000000000007E-2</v>
      </c>
      <c r="AY3284" s="5">
        <v>0.03</v>
      </c>
      <c r="BA3284" s="5">
        <v>7.35</v>
      </c>
      <c r="BE3284" s="5">
        <v>10.4</v>
      </c>
      <c r="BH3284" s="5">
        <v>3.81</v>
      </c>
      <c r="BI3284" s="5">
        <v>0.31</v>
      </c>
      <c r="BO3284" s="5">
        <v>37.299999999999997</v>
      </c>
      <c r="BX3284" s="5">
        <v>10</v>
      </c>
    </row>
    <row r="3285" spans="1:77" x14ac:dyDescent="0.2">
      <c r="A3285" s="2" t="s">
        <v>113</v>
      </c>
      <c r="B3285" s="3">
        <v>35534</v>
      </c>
      <c r="C3285" s="4">
        <v>23</v>
      </c>
      <c r="F3285" s="5">
        <v>0.02</v>
      </c>
      <c r="G3285" s="5">
        <v>0.01</v>
      </c>
      <c r="H3285" s="5">
        <v>0.01</v>
      </c>
      <c r="S3285" s="5">
        <v>100</v>
      </c>
      <c r="T3285" s="5">
        <v>29</v>
      </c>
      <c r="V3285" s="5">
        <v>1.4</v>
      </c>
      <c r="W3285" s="5">
        <v>0.02</v>
      </c>
      <c r="AB3285" s="5">
        <v>3.44</v>
      </c>
      <c r="AE3285" s="5">
        <v>6.6</v>
      </c>
      <c r="AJ3285" s="5">
        <v>66.099999999999994</v>
      </c>
      <c r="AN3285" s="5">
        <v>5.7</v>
      </c>
      <c r="AO3285" s="5">
        <v>3.0000000000000001E-3</v>
      </c>
      <c r="AT3285" s="5">
        <v>10</v>
      </c>
      <c r="AV3285" s="5">
        <v>57.55</v>
      </c>
      <c r="AW3285" s="5">
        <v>3.284E-3</v>
      </c>
      <c r="AX3285" s="5">
        <v>0.08</v>
      </c>
      <c r="AY3285" s="5">
        <v>0.03</v>
      </c>
      <c r="BA3285" s="5">
        <v>7.22</v>
      </c>
      <c r="BE3285" s="5">
        <v>10.3</v>
      </c>
      <c r="BH3285" s="5">
        <v>3.62</v>
      </c>
      <c r="BI3285" s="5">
        <v>0.18</v>
      </c>
      <c r="BO3285" s="5">
        <v>45.7</v>
      </c>
      <c r="BX3285" s="5">
        <v>7.2</v>
      </c>
    </row>
    <row r="3286" spans="1:77" x14ac:dyDescent="0.2">
      <c r="A3286" s="2" t="s">
        <v>113</v>
      </c>
      <c r="B3286" s="3">
        <v>35444</v>
      </c>
      <c r="C3286" s="4">
        <v>23</v>
      </c>
      <c r="F3286" s="5">
        <v>0.02</v>
      </c>
      <c r="G3286" s="5">
        <v>2E-3</v>
      </c>
      <c r="H3286" s="5">
        <v>0.01</v>
      </c>
      <c r="S3286" s="5">
        <v>120</v>
      </c>
      <c r="T3286" s="5">
        <v>29</v>
      </c>
      <c r="V3286" s="5">
        <v>1.4</v>
      </c>
      <c r="W3286" s="5">
        <v>0.79</v>
      </c>
      <c r="AB3286" s="5">
        <v>3.8</v>
      </c>
      <c r="AE3286" s="5">
        <v>2.5</v>
      </c>
      <c r="AJ3286" s="5">
        <v>67</v>
      </c>
      <c r="AN3286" s="5">
        <v>17</v>
      </c>
      <c r="AO3286" s="5">
        <v>0.2</v>
      </c>
      <c r="AT3286" s="5">
        <v>53</v>
      </c>
      <c r="AV3286" s="5">
        <v>54.89</v>
      </c>
      <c r="AW3286" s="5">
        <v>3.284E-3</v>
      </c>
      <c r="AX3286" s="5">
        <v>7.0000000000000007E-2</v>
      </c>
      <c r="AY3286" s="5">
        <v>0.02</v>
      </c>
      <c r="BA3286" s="5">
        <v>7.16</v>
      </c>
      <c r="BE3286" s="5">
        <v>9.3000000000000007</v>
      </c>
      <c r="BH3286" s="5">
        <v>4.5199999999999996</v>
      </c>
      <c r="BI3286" s="5">
        <v>0.83</v>
      </c>
      <c r="BO3286" s="5">
        <v>49.6</v>
      </c>
      <c r="BX3286" s="5">
        <v>8.8000000000000007</v>
      </c>
    </row>
    <row r="3287" spans="1:77" x14ac:dyDescent="0.2">
      <c r="A3287" s="2" t="s">
        <v>113</v>
      </c>
      <c r="B3287" s="3">
        <v>35149</v>
      </c>
      <c r="C3287" s="4">
        <v>22</v>
      </c>
      <c r="F3287" s="5">
        <v>0.04</v>
      </c>
      <c r="G3287" s="5">
        <v>0.04</v>
      </c>
      <c r="H3287" s="5">
        <v>0.04</v>
      </c>
      <c r="S3287" s="5">
        <v>27</v>
      </c>
      <c r="T3287" s="5">
        <v>4.7</v>
      </c>
      <c r="V3287" s="5">
        <v>2</v>
      </c>
      <c r="W3287" s="5">
        <v>0.04</v>
      </c>
      <c r="AB3287" s="5">
        <v>3.65</v>
      </c>
      <c r="AE3287" s="5">
        <v>4.2</v>
      </c>
      <c r="AJ3287" s="5">
        <v>17.5</v>
      </c>
      <c r="AN3287" s="5">
        <v>0.94</v>
      </c>
      <c r="AO3287" s="5">
        <v>3.2000000000000002E-3</v>
      </c>
      <c r="AT3287" s="5">
        <v>3.7</v>
      </c>
      <c r="AV3287" s="5">
        <v>6.64</v>
      </c>
      <c r="AW3287" s="5">
        <v>3.284E-3</v>
      </c>
      <c r="AX3287" s="5">
        <v>0.2</v>
      </c>
      <c r="AY3287" s="5">
        <v>7.0000000000000007E-2</v>
      </c>
      <c r="BA3287" s="5">
        <v>9.43</v>
      </c>
      <c r="BE3287" s="5">
        <v>13.5</v>
      </c>
      <c r="BH3287" s="5">
        <v>1.1499999999999999</v>
      </c>
      <c r="BO3287" s="5">
        <v>16.7</v>
      </c>
      <c r="BX3287" s="5">
        <v>5.0999999999999996</v>
      </c>
    </row>
    <row r="3288" spans="1:77" x14ac:dyDescent="0.2">
      <c r="A3288" s="2" t="s">
        <v>113</v>
      </c>
      <c r="B3288" s="3">
        <v>35011</v>
      </c>
      <c r="C3288" s="4">
        <v>15</v>
      </c>
      <c r="H3288" s="5">
        <v>0.01</v>
      </c>
      <c r="T3288" s="5">
        <v>21</v>
      </c>
      <c r="V3288" s="5">
        <v>1.5</v>
      </c>
      <c r="AB3288" s="5">
        <v>3.6</v>
      </c>
      <c r="AJ3288" s="5">
        <v>66.599999999999994</v>
      </c>
      <c r="AV3288" s="5">
        <v>84.73</v>
      </c>
      <c r="AW3288" s="5">
        <v>3.284E-3</v>
      </c>
      <c r="AX3288" s="5">
        <v>7.0000000000000007E-2</v>
      </c>
      <c r="AY3288" s="5">
        <v>0.02</v>
      </c>
      <c r="BA3288" s="5">
        <v>7.14</v>
      </c>
      <c r="BE3288" s="5">
        <v>9.9</v>
      </c>
      <c r="BH3288" s="5">
        <v>4.04</v>
      </c>
      <c r="BI3288" s="5">
        <v>0.19</v>
      </c>
      <c r="BO3288" s="5">
        <v>31.4</v>
      </c>
      <c r="BX3288" s="5">
        <v>11</v>
      </c>
    </row>
    <row r="3289" spans="1:77" x14ac:dyDescent="0.2">
      <c r="A3289" s="2" t="s">
        <v>113</v>
      </c>
      <c r="B3289" s="3">
        <v>34757</v>
      </c>
      <c r="C3289" s="4">
        <v>23</v>
      </c>
      <c r="F3289" s="5">
        <v>0.02</v>
      </c>
      <c r="G3289" s="5">
        <v>0.01</v>
      </c>
      <c r="H3289" s="5">
        <v>0.01</v>
      </c>
      <c r="S3289" s="5">
        <v>110</v>
      </c>
      <c r="T3289" s="5">
        <v>21</v>
      </c>
      <c r="V3289" s="5">
        <v>3.1</v>
      </c>
      <c r="W3289" s="5">
        <v>0.06</v>
      </c>
      <c r="AB3289" s="5">
        <v>1.97</v>
      </c>
      <c r="AE3289" s="5">
        <v>7.9</v>
      </c>
      <c r="AJ3289" s="5">
        <v>64.900000000000006</v>
      </c>
      <c r="AN3289" s="5">
        <v>8.4</v>
      </c>
      <c r="AO3289" s="5">
        <v>0.01</v>
      </c>
      <c r="AT3289" s="5">
        <v>9.1999999999999993</v>
      </c>
      <c r="AV3289" s="5">
        <v>79.239999999999995</v>
      </c>
      <c r="AW3289" s="5">
        <v>3.284E-3</v>
      </c>
      <c r="AX3289" s="5">
        <v>0.06</v>
      </c>
      <c r="AY3289" s="5">
        <v>0.03</v>
      </c>
      <c r="BA3289" s="5">
        <v>7.05</v>
      </c>
      <c r="BE3289" s="5">
        <v>10.4</v>
      </c>
      <c r="BH3289" s="5">
        <v>3.8</v>
      </c>
      <c r="BI3289" s="5">
        <v>0.28000000000000003</v>
      </c>
      <c r="BO3289" s="5">
        <v>32.200000000000003</v>
      </c>
      <c r="BX3289" s="5">
        <v>8.1</v>
      </c>
    </row>
    <row r="3290" spans="1:77" x14ac:dyDescent="0.2">
      <c r="A3290" s="2" t="s">
        <v>113</v>
      </c>
      <c r="B3290" s="3">
        <v>42268</v>
      </c>
      <c r="C3290" s="4">
        <v>31</v>
      </c>
      <c r="G3290" s="5">
        <v>0.04</v>
      </c>
      <c r="H3290" s="5">
        <v>0.28000000000000003</v>
      </c>
      <c r="J3290" s="5">
        <v>0.3</v>
      </c>
      <c r="M3290" s="5">
        <v>0.65</v>
      </c>
      <c r="N3290" s="5">
        <v>0.2</v>
      </c>
      <c r="Q3290" s="5">
        <v>0.02</v>
      </c>
      <c r="S3290" s="5">
        <v>72.099999999999994</v>
      </c>
      <c r="T3290" s="5">
        <v>25</v>
      </c>
      <c r="U3290" s="5">
        <v>0.6</v>
      </c>
      <c r="V3290" s="5">
        <v>6.9</v>
      </c>
      <c r="W3290" s="5">
        <v>3.41</v>
      </c>
      <c r="AB3290" s="5">
        <v>1.25</v>
      </c>
      <c r="AC3290" s="5">
        <v>10</v>
      </c>
      <c r="AD3290" s="5">
        <v>2.8</v>
      </c>
      <c r="AE3290" s="5">
        <v>5.57</v>
      </c>
      <c r="AI3290" s="5">
        <v>0.5</v>
      </c>
      <c r="AN3290" s="5">
        <v>3.78</v>
      </c>
      <c r="AO3290" s="5">
        <v>0.24</v>
      </c>
      <c r="AT3290" s="5">
        <v>12.3</v>
      </c>
      <c r="AU3290" s="5">
        <v>0.5</v>
      </c>
      <c r="AV3290" s="5">
        <v>0.22</v>
      </c>
      <c r="AW3290" s="5">
        <v>0.02</v>
      </c>
      <c r="AX3290" s="5">
        <v>0.38</v>
      </c>
      <c r="BA3290" s="5">
        <v>6.43</v>
      </c>
      <c r="BC3290" s="5">
        <v>4.4999999999999997E-3</v>
      </c>
      <c r="BH3290" s="5">
        <v>3.05</v>
      </c>
      <c r="BO3290" s="5">
        <v>43.2</v>
      </c>
      <c r="BQ3290" s="5">
        <v>4.67</v>
      </c>
      <c r="BR3290" s="5">
        <v>4.8</v>
      </c>
      <c r="BX3290" s="5">
        <v>12.4</v>
      </c>
      <c r="BY3290" s="5">
        <v>0.5</v>
      </c>
    </row>
    <row r="3291" spans="1:77" x14ac:dyDescent="0.2">
      <c r="A3291" s="2" t="s">
        <v>113</v>
      </c>
      <c r="B3291" s="3">
        <v>40323</v>
      </c>
      <c r="C3291" s="4">
        <v>24</v>
      </c>
      <c r="G3291" s="5">
        <v>2E-3</v>
      </c>
      <c r="H3291" s="5">
        <v>0.01</v>
      </c>
      <c r="M3291" s="5">
        <v>0.12</v>
      </c>
      <c r="S3291" s="5">
        <v>81.5</v>
      </c>
      <c r="T3291" s="5">
        <v>14</v>
      </c>
      <c r="V3291" s="5">
        <v>2.2000000000000002</v>
      </c>
      <c r="W3291" s="5">
        <v>0.06</v>
      </c>
      <c r="AB3291" s="5">
        <v>3.16</v>
      </c>
      <c r="AD3291" s="5">
        <v>1.43</v>
      </c>
      <c r="AE3291" s="5">
        <v>19.899999999999999</v>
      </c>
      <c r="AJ3291" s="5">
        <v>52.8</v>
      </c>
      <c r="AN3291" s="5">
        <v>3.47</v>
      </c>
      <c r="AO3291" s="5">
        <v>1.45</v>
      </c>
      <c r="AT3291" s="5">
        <v>5.59</v>
      </c>
      <c r="AV3291" s="5">
        <v>121.29</v>
      </c>
      <c r="AW3291" s="5">
        <v>0.36</v>
      </c>
      <c r="AX3291" s="5">
        <v>0.02</v>
      </c>
      <c r="BA3291" s="5">
        <v>7.39</v>
      </c>
      <c r="BF3291" s="5">
        <v>1.23</v>
      </c>
      <c r="BH3291" s="5">
        <v>2.33</v>
      </c>
      <c r="BO3291" s="5">
        <v>19.100000000000001</v>
      </c>
      <c r="BQ3291" s="5">
        <v>5.09</v>
      </c>
      <c r="BR3291" s="5">
        <v>5.16</v>
      </c>
      <c r="BX3291" s="5">
        <v>7.9</v>
      </c>
    </row>
    <row r="3292" spans="1:77" x14ac:dyDescent="0.2">
      <c r="A3292" s="2" t="s">
        <v>113</v>
      </c>
      <c r="B3292" s="3">
        <v>41585</v>
      </c>
      <c r="C3292" s="4">
        <v>25</v>
      </c>
      <c r="G3292" s="5">
        <v>0.02</v>
      </c>
      <c r="H3292" s="5">
        <v>0.33</v>
      </c>
      <c r="M3292" s="5">
        <v>0.75</v>
      </c>
      <c r="S3292" s="5">
        <v>67.7</v>
      </c>
      <c r="T3292" s="5">
        <v>25</v>
      </c>
      <c r="V3292" s="5">
        <v>8.6</v>
      </c>
      <c r="W3292" s="5">
        <v>4.3</v>
      </c>
      <c r="AB3292" s="5">
        <v>1.81</v>
      </c>
      <c r="AD3292" s="5">
        <v>4.17</v>
      </c>
      <c r="AE3292" s="5">
        <v>5.9</v>
      </c>
      <c r="AJ3292" s="5">
        <v>43.4</v>
      </c>
      <c r="AN3292" s="5">
        <v>3.49</v>
      </c>
      <c r="AO3292" s="5">
        <v>0.26</v>
      </c>
      <c r="AT3292" s="5">
        <v>10.8</v>
      </c>
      <c r="AV3292" s="5">
        <v>0.22</v>
      </c>
      <c r="AW3292" s="5">
        <v>0.01</v>
      </c>
      <c r="AX3292" s="5">
        <v>0.43</v>
      </c>
      <c r="AY3292" s="5">
        <v>0.15</v>
      </c>
      <c r="BA3292" s="5">
        <v>6.78</v>
      </c>
      <c r="BF3292" s="5">
        <v>0.12</v>
      </c>
      <c r="BH3292" s="5">
        <v>2.7</v>
      </c>
      <c r="BO3292" s="5">
        <v>45.3</v>
      </c>
      <c r="BQ3292" s="5">
        <v>4.3600000000000003</v>
      </c>
      <c r="BR3292" s="5">
        <v>4.55</v>
      </c>
      <c r="BX3292" s="5">
        <v>11.8</v>
      </c>
    </row>
    <row r="3293" spans="1:77" x14ac:dyDescent="0.2">
      <c r="A3293" s="2" t="s">
        <v>113</v>
      </c>
      <c r="B3293" s="3">
        <v>40689</v>
      </c>
      <c r="C3293" s="4">
        <v>25</v>
      </c>
      <c r="G3293" s="5">
        <v>3.0000000000000001E-3</v>
      </c>
      <c r="H3293" s="5">
        <v>0.01</v>
      </c>
      <c r="M3293" s="5">
        <v>0.18</v>
      </c>
      <c r="S3293" s="5">
        <v>97.2</v>
      </c>
      <c r="T3293" s="5">
        <v>19</v>
      </c>
      <c r="V3293" s="5">
        <v>2.4</v>
      </c>
      <c r="W3293" s="5">
        <v>7.0000000000000007E-2</v>
      </c>
      <c r="AB3293" s="5">
        <v>3</v>
      </c>
      <c r="AD3293" s="5">
        <v>4.37</v>
      </c>
      <c r="AE3293" s="5">
        <v>21.8</v>
      </c>
      <c r="AJ3293" s="5">
        <v>62.1</v>
      </c>
      <c r="AN3293" s="5">
        <v>3.97</v>
      </c>
      <c r="AO3293" s="5">
        <v>1.81</v>
      </c>
      <c r="AT3293" s="5">
        <v>7.06</v>
      </c>
      <c r="AV3293" s="5">
        <v>160.25</v>
      </c>
      <c r="AW3293" s="5">
        <v>0.23</v>
      </c>
      <c r="AX3293" s="5">
        <v>0.01</v>
      </c>
      <c r="BA3293" s="5">
        <v>7.37</v>
      </c>
      <c r="BF3293" s="5">
        <v>1.37</v>
      </c>
      <c r="BH3293" s="5">
        <v>2.41</v>
      </c>
      <c r="BO3293" s="5">
        <v>15.1</v>
      </c>
      <c r="BQ3293" s="5">
        <v>5.85</v>
      </c>
      <c r="BR3293" s="5">
        <v>6.11</v>
      </c>
      <c r="BT3293" s="5">
        <v>27</v>
      </c>
      <c r="BX3293" s="5">
        <v>7.9</v>
      </c>
    </row>
    <row r="3294" spans="1:77" x14ac:dyDescent="0.2">
      <c r="A3294" s="2" t="s">
        <v>113</v>
      </c>
      <c r="B3294" s="3">
        <v>40861</v>
      </c>
      <c r="C3294" s="4">
        <v>25</v>
      </c>
      <c r="G3294" s="5">
        <v>2E-3</v>
      </c>
      <c r="H3294" s="5">
        <v>0.43</v>
      </c>
      <c r="M3294" s="5">
        <v>0.97</v>
      </c>
      <c r="S3294" s="5">
        <v>63.4</v>
      </c>
      <c r="T3294" s="5">
        <v>26</v>
      </c>
      <c r="V3294" s="5">
        <v>14</v>
      </c>
      <c r="W3294" s="5">
        <v>1.0900000000000001</v>
      </c>
      <c r="AB3294" s="5">
        <v>2.2200000000000002</v>
      </c>
      <c r="AD3294" s="5">
        <v>1.81</v>
      </c>
      <c r="AE3294" s="5">
        <v>1.39</v>
      </c>
      <c r="AJ3294" s="5">
        <v>43.3</v>
      </c>
      <c r="AN3294" s="5">
        <v>5.46</v>
      </c>
      <c r="AO3294" s="5">
        <v>0.15</v>
      </c>
      <c r="AT3294" s="5">
        <v>12.6</v>
      </c>
      <c r="AV3294" s="5">
        <v>0.22</v>
      </c>
      <c r="AW3294" s="5">
        <v>0.01</v>
      </c>
      <c r="AX3294" s="5">
        <v>0.43</v>
      </c>
      <c r="BA3294" s="5">
        <v>6.62</v>
      </c>
      <c r="BF3294" s="5">
        <v>0.03</v>
      </c>
      <c r="BH3294" s="5">
        <v>2.69</v>
      </c>
      <c r="BO3294" s="5">
        <v>44.5</v>
      </c>
      <c r="BQ3294" s="5">
        <v>4.3600000000000003</v>
      </c>
      <c r="BR3294" s="5">
        <v>4.29</v>
      </c>
      <c r="BT3294" s="5">
        <v>40</v>
      </c>
      <c r="BX3294" s="5">
        <v>11.6</v>
      </c>
    </row>
    <row r="3295" spans="1:77" x14ac:dyDescent="0.2">
      <c r="A3295" s="2" t="s">
        <v>113</v>
      </c>
      <c r="B3295" s="3">
        <v>40450</v>
      </c>
      <c r="C3295" s="4">
        <v>25</v>
      </c>
      <c r="G3295" s="5">
        <v>0.31</v>
      </c>
      <c r="H3295" s="5">
        <v>0.38</v>
      </c>
      <c r="J3295" s="5">
        <v>0.4</v>
      </c>
      <c r="M3295" s="5">
        <v>0.59</v>
      </c>
      <c r="S3295" s="5">
        <v>68.599999999999994</v>
      </c>
      <c r="T3295" s="5">
        <v>21</v>
      </c>
      <c r="V3295" s="5">
        <v>13</v>
      </c>
      <c r="W3295" s="5">
        <v>3.77</v>
      </c>
      <c r="AB3295" s="5">
        <v>1.9</v>
      </c>
      <c r="AD3295" s="5">
        <v>7.65</v>
      </c>
      <c r="AE3295" s="5">
        <v>4.92</v>
      </c>
      <c r="AJ3295" s="5">
        <v>40.799999999999997</v>
      </c>
      <c r="AN3295" s="5">
        <v>3.39</v>
      </c>
      <c r="AO3295" s="5">
        <v>0.31</v>
      </c>
      <c r="AT3295" s="5">
        <v>9.94</v>
      </c>
      <c r="AV3295" s="5">
        <v>0.22</v>
      </c>
      <c r="AW3295" s="5">
        <v>0.01</v>
      </c>
      <c r="AX3295" s="5">
        <v>0.4</v>
      </c>
      <c r="BA3295" s="5">
        <v>6.56</v>
      </c>
      <c r="BF3295" s="5">
        <v>0.18</v>
      </c>
      <c r="BH3295" s="5">
        <v>2.85</v>
      </c>
      <c r="BO3295" s="5">
        <v>35.6</v>
      </c>
      <c r="BQ3295" s="5">
        <v>4.2</v>
      </c>
      <c r="BR3295" s="5">
        <v>4.53</v>
      </c>
      <c r="BX3295" s="5">
        <v>12.3</v>
      </c>
    </row>
    <row r="3296" spans="1:77" x14ac:dyDescent="0.2">
      <c r="A3296" s="2" t="s">
        <v>113</v>
      </c>
      <c r="B3296" s="3">
        <v>40073</v>
      </c>
      <c r="C3296" s="4">
        <v>31</v>
      </c>
      <c r="G3296" s="5">
        <v>0.03</v>
      </c>
      <c r="H3296" s="5">
        <v>0.37</v>
      </c>
      <c r="J3296" s="5">
        <v>0.3</v>
      </c>
      <c r="M3296" s="5">
        <v>0.27</v>
      </c>
      <c r="N3296" s="5">
        <v>0.2</v>
      </c>
      <c r="Q3296" s="5">
        <v>0.02</v>
      </c>
      <c r="S3296" s="5">
        <v>63.9</v>
      </c>
      <c r="T3296" s="5">
        <v>21</v>
      </c>
      <c r="U3296" s="5">
        <v>0.9</v>
      </c>
      <c r="V3296" s="5">
        <v>9.9</v>
      </c>
      <c r="W3296" s="5">
        <v>3.45</v>
      </c>
      <c r="AB3296" s="5">
        <v>2.63</v>
      </c>
      <c r="AD3296" s="5">
        <v>0.12</v>
      </c>
      <c r="AE3296" s="5">
        <v>4.41</v>
      </c>
      <c r="AI3296" s="5">
        <v>0.5</v>
      </c>
      <c r="AJ3296" s="5">
        <v>40</v>
      </c>
      <c r="AN3296" s="5">
        <v>3.24</v>
      </c>
      <c r="AO3296" s="5">
        <v>0.28999999999999998</v>
      </c>
      <c r="AT3296" s="5">
        <v>10.199999999999999</v>
      </c>
      <c r="AU3296" s="5">
        <v>0.5</v>
      </c>
      <c r="AV3296" s="5">
        <v>0.22</v>
      </c>
      <c r="AW3296" s="5">
        <v>0.01</v>
      </c>
      <c r="AX3296" s="5">
        <v>0.4</v>
      </c>
      <c r="BA3296" s="5">
        <v>6.88</v>
      </c>
      <c r="BC3296" s="5">
        <v>1E-3</v>
      </c>
      <c r="BF3296" s="5">
        <v>0.26</v>
      </c>
      <c r="BH3296" s="5">
        <v>2.91</v>
      </c>
      <c r="BO3296" s="5">
        <v>34.700000000000003</v>
      </c>
      <c r="BW3296" s="5">
        <v>1.8</v>
      </c>
      <c r="BX3296" s="5">
        <v>12.7</v>
      </c>
      <c r="BY3296" s="5">
        <v>0.5</v>
      </c>
    </row>
    <row r="3297" spans="1:77" x14ac:dyDescent="0.2">
      <c r="A3297" s="2" t="s">
        <v>113</v>
      </c>
      <c r="B3297" s="3">
        <v>40724</v>
      </c>
      <c r="C3297" s="4">
        <v>35</v>
      </c>
      <c r="G3297" s="5">
        <v>6.0000000000000001E-3</v>
      </c>
      <c r="H3297" s="5">
        <v>0.01</v>
      </c>
      <c r="J3297" s="5">
        <v>1.1000000000000001</v>
      </c>
      <c r="M3297" s="5">
        <v>0.22</v>
      </c>
      <c r="N3297" s="5">
        <v>0.2</v>
      </c>
      <c r="Q3297" s="5">
        <v>0.02</v>
      </c>
      <c r="S3297" s="5">
        <v>105</v>
      </c>
      <c r="T3297" s="5">
        <v>26</v>
      </c>
      <c r="U3297" s="5">
        <v>0.2</v>
      </c>
      <c r="V3297" s="5">
        <v>1.1000000000000001</v>
      </c>
      <c r="W3297" s="5">
        <v>0.01</v>
      </c>
      <c r="AB3297" s="5">
        <v>5.99</v>
      </c>
      <c r="AD3297" s="5">
        <v>3.64</v>
      </c>
      <c r="AE3297" s="5">
        <v>1.23</v>
      </c>
      <c r="AI3297" s="5">
        <v>0.5</v>
      </c>
      <c r="AJ3297" s="5">
        <v>59.3</v>
      </c>
      <c r="AN3297" s="5">
        <v>6.79</v>
      </c>
      <c r="AO3297" s="5">
        <v>0.03</v>
      </c>
      <c r="AS3297" s="5">
        <v>0.51</v>
      </c>
      <c r="AT3297" s="5">
        <v>14.9</v>
      </c>
      <c r="AU3297" s="5">
        <v>0.5</v>
      </c>
      <c r="AV3297" s="5">
        <v>23.28</v>
      </c>
      <c r="AW3297" s="5">
        <v>3.2799999999999999E-3</v>
      </c>
      <c r="AX3297" s="5">
        <v>0.05</v>
      </c>
      <c r="BA3297" s="5">
        <v>7.35</v>
      </c>
      <c r="BC3297" s="5">
        <v>1E-3</v>
      </c>
      <c r="BF3297" s="5">
        <v>5.1100000000000003</v>
      </c>
      <c r="BH3297" s="5">
        <v>3.46</v>
      </c>
      <c r="BO3297" s="5">
        <v>80.599999999999994</v>
      </c>
      <c r="BQ3297" s="5">
        <v>6.25</v>
      </c>
      <c r="BR3297" s="5">
        <v>6.48</v>
      </c>
      <c r="BT3297" s="5">
        <v>39</v>
      </c>
      <c r="BW3297" s="5">
        <v>0.5</v>
      </c>
      <c r="BX3297" s="5">
        <v>9.1999999999999993</v>
      </c>
      <c r="BY3297" s="5">
        <v>1.6</v>
      </c>
    </row>
    <row r="3298" spans="1:77" x14ac:dyDescent="0.2">
      <c r="A3298" s="2" t="s">
        <v>402</v>
      </c>
      <c r="B3298" s="3">
        <v>41060</v>
      </c>
      <c r="C3298" s="4">
        <v>28</v>
      </c>
      <c r="G3298" s="5">
        <v>3.0000000000000001E-3</v>
      </c>
      <c r="H3298" s="5">
        <v>0.01</v>
      </c>
      <c r="M3298" s="5">
        <v>0.23</v>
      </c>
      <c r="S3298" s="5">
        <v>101</v>
      </c>
      <c r="T3298" s="5">
        <v>24</v>
      </c>
      <c r="V3298" s="5">
        <v>1.5</v>
      </c>
      <c r="W3298" s="5">
        <v>0.05</v>
      </c>
      <c r="AB3298" s="5">
        <v>5.38</v>
      </c>
      <c r="AD3298" s="5">
        <v>0.8</v>
      </c>
      <c r="AE3298" s="5">
        <v>1.25</v>
      </c>
      <c r="AJ3298" s="5">
        <v>59.6</v>
      </c>
      <c r="AN3298" s="5">
        <v>6.48</v>
      </c>
      <c r="AO3298" s="5">
        <v>0.03</v>
      </c>
      <c r="AT3298" s="5">
        <v>14</v>
      </c>
      <c r="AV3298" s="5">
        <v>17.920000000000002</v>
      </c>
      <c r="AW3298" s="5">
        <v>3.2799999999999999E-3</v>
      </c>
      <c r="AX3298" s="5">
        <v>0.06</v>
      </c>
      <c r="AY3298" s="5">
        <v>0.02</v>
      </c>
      <c r="BA3298" s="5">
        <v>7.37</v>
      </c>
      <c r="BF3298" s="5">
        <v>5.36</v>
      </c>
      <c r="BH3298" s="5">
        <v>3.5</v>
      </c>
      <c r="BO3298" s="5">
        <v>81.7</v>
      </c>
      <c r="BQ3298" s="5">
        <v>6.17</v>
      </c>
      <c r="BR3298" s="5">
        <v>6.22</v>
      </c>
      <c r="BS3298" s="5">
        <v>0.2</v>
      </c>
      <c r="BT3298" s="5">
        <v>39</v>
      </c>
      <c r="BV3298" s="5">
        <v>0.55000000000000004</v>
      </c>
      <c r="BX3298" s="5">
        <v>9.4</v>
      </c>
    </row>
    <row r="3299" spans="1:77" x14ac:dyDescent="0.2">
      <c r="A3299" s="2" t="s">
        <v>402</v>
      </c>
      <c r="B3299" s="3">
        <v>38854</v>
      </c>
      <c r="C3299" s="4">
        <v>31</v>
      </c>
      <c r="F3299" s="5">
        <v>0.06</v>
      </c>
      <c r="H3299" s="5">
        <v>0.54</v>
      </c>
      <c r="J3299" s="5">
        <v>5</v>
      </c>
      <c r="M3299" s="5">
        <v>1.49</v>
      </c>
      <c r="N3299" s="5">
        <v>2.5</v>
      </c>
      <c r="Q3299" s="5">
        <v>0.5</v>
      </c>
      <c r="S3299" s="5">
        <v>59.8</v>
      </c>
      <c r="T3299" s="5">
        <v>24</v>
      </c>
      <c r="U3299" s="5">
        <v>5</v>
      </c>
      <c r="V3299" s="5">
        <v>138.5</v>
      </c>
      <c r="W3299" s="5">
        <v>3.37</v>
      </c>
      <c r="AD3299" s="5">
        <v>4.9000000000000004</v>
      </c>
      <c r="AE3299" s="5">
        <v>3.92</v>
      </c>
      <c r="AI3299" s="5">
        <v>10</v>
      </c>
      <c r="AJ3299" s="5">
        <v>40.6</v>
      </c>
      <c r="AN3299" s="5">
        <v>3.16</v>
      </c>
      <c r="AO3299" s="5">
        <v>0.31</v>
      </c>
      <c r="AT3299" s="5">
        <v>12.7</v>
      </c>
      <c r="AU3299" s="5">
        <v>2</v>
      </c>
      <c r="AV3299" s="5">
        <v>0.48</v>
      </c>
      <c r="AW3299" s="5">
        <v>0.02</v>
      </c>
      <c r="AX3299" s="5">
        <v>0.3</v>
      </c>
      <c r="BA3299" s="5">
        <v>6.68</v>
      </c>
      <c r="BC3299" s="5">
        <v>0.1</v>
      </c>
      <c r="BE3299" s="5">
        <v>0.1</v>
      </c>
      <c r="BH3299" s="5">
        <v>2.7</v>
      </c>
      <c r="BO3299" s="5">
        <v>23</v>
      </c>
      <c r="BQ3299" s="5">
        <v>3.86</v>
      </c>
      <c r="BR3299" s="5">
        <v>4.0599999999999996</v>
      </c>
      <c r="BX3299" s="5">
        <v>8.1999999999999993</v>
      </c>
      <c r="BY3299" s="5">
        <v>10</v>
      </c>
    </row>
    <row r="3300" spans="1:77" x14ac:dyDescent="0.2">
      <c r="A3300" s="2" t="s">
        <v>402</v>
      </c>
      <c r="B3300" s="3">
        <v>38689</v>
      </c>
      <c r="C3300" s="4">
        <v>33</v>
      </c>
      <c r="F3300" s="5">
        <v>0.09</v>
      </c>
      <c r="H3300" s="5">
        <v>0.32</v>
      </c>
      <c r="J3300" s="5">
        <v>1</v>
      </c>
      <c r="M3300" s="5">
        <v>0.4</v>
      </c>
      <c r="N3300" s="5">
        <v>2</v>
      </c>
      <c r="Q3300" s="5">
        <v>0.5</v>
      </c>
      <c r="S3300" s="5">
        <v>68</v>
      </c>
      <c r="T3300" s="5">
        <v>26</v>
      </c>
      <c r="U3300" s="5">
        <v>1</v>
      </c>
      <c r="V3300" s="5">
        <v>8.9</v>
      </c>
      <c r="W3300" s="5">
        <v>3.5</v>
      </c>
      <c r="AB3300" s="5">
        <v>2.04</v>
      </c>
      <c r="AD3300" s="5">
        <v>1.96</v>
      </c>
      <c r="AE3300" s="5">
        <v>3.7</v>
      </c>
      <c r="AI3300" s="5">
        <v>1</v>
      </c>
      <c r="AJ3300" s="5">
        <v>30.4</v>
      </c>
      <c r="AN3300" s="5">
        <v>3.7</v>
      </c>
      <c r="AO3300" s="5">
        <v>0.35</v>
      </c>
      <c r="AT3300" s="5">
        <v>13</v>
      </c>
      <c r="AU3300" s="5">
        <v>1</v>
      </c>
      <c r="AV3300" s="5">
        <v>0.44</v>
      </c>
      <c r="AW3300" s="5">
        <v>0.03</v>
      </c>
      <c r="AX3300" s="5">
        <v>0.3</v>
      </c>
      <c r="BA3300" s="5">
        <v>6.7</v>
      </c>
      <c r="BC3300" s="5">
        <v>0.1</v>
      </c>
      <c r="BE3300" s="5">
        <v>0.5</v>
      </c>
      <c r="BH3300" s="5">
        <v>3</v>
      </c>
      <c r="BI3300" s="5">
        <v>0.1</v>
      </c>
      <c r="BO3300" s="5">
        <v>33</v>
      </c>
      <c r="BQ3300" s="5">
        <v>-4.42</v>
      </c>
      <c r="BR3300" s="5">
        <v>4.51</v>
      </c>
      <c r="BX3300" s="5">
        <v>11.3</v>
      </c>
      <c r="BY3300" s="5">
        <v>5</v>
      </c>
    </row>
    <row r="3301" spans="1:77" x14ac:dyDescent="0.2">
      <c r="A3301" s="2" t="s">
        <v>402</v>
      </c>
      <c r="B3301" s="3">
        <v>42110</v>
      </c>
      <c r="C3301" s="4">
        <v>33</v>
      </c>
      <c r="G3301" s="5">
        <v>8.0000000000000002E-3</v>
      </c>
      <c r="H3301" s="5">
        <v>0.01</v>
      </c>
      <c r="J3301" s="5">
        <v>0.2</v>
      </c>
      <c r="M3301" s="5">
        <v>0.14000000000000001</v>
      </c>
      <c r="N3301" s="5">
        <v>0.2</v>
      </c>
      <c r="Q3301" s="5">
        <v>0.03</v>
      </c>
      <c r="S3301" s="5">
        <v>92.5</v>
      </c>
      <c r="T3301" s="5">
        <v>29</v>
      </c>
      <c r="U3301" s="5">
        <v>0.5</v>
      </c>
      <c r="V3301" s="5">
        <v>2.1</v>
      </c>
      <c r="W3301" s="5">
        <v>0.03</v>
      </c>
      <c r="AB3301" s="5">
        <v>2.81</v>
      </c>
      <c r="AC3301" s="5">
        <v>10</v>
      </c>
      <c r="AD3301" s="5">
        <v>1.39</v>
      </c>
      <c r="AE3301" s="5">
        <v>20</v>
      </c>
      <c r="AI3301" s="5">
        <v>0.5</v>
      </c>
      <c r="AJ3301" s="5">
        <v>64.400000000000006</v>
      </c>
      <c r="AN3301" s="5">
        <v>3.88</v>
      </c>
      <c r="AO3301" s="5">
        <v>0.05</v>
      </c>
      <c r="AT3301" s="5">
        <v>9.2200000000000006</v>
      </c>
      <c r="AU3301" s="5">
        <v>0.5</v>
      </c>
      <c r="AV3301" s="5">
        <v>145.63999999999999</v>
      </c>
      <c r="AW3301" s="5">
        <v>0.08</v>
      </c>
      <c r="AX3301" s="5">
        <v>0.02</v>
      </c>
      <c r="BA3301" s="5">
        <v>7.18</v>
      </c>
      <c r="BC3301" s="5">
        <v>2.0999999999999999E-3</v>
      </c>
      <c r="BF3301" s="5">
        <v>3.47</v>
      </c>
      <c r="BH3301" s="5">
        <v>2.0499999999999998</v>
      </c>
      <c r="BO3301" s="5">
        <v>26.6</v>
      </c>
      <c r="BQ3301" s="5">
        <v>5.77</v>
      </c>
      <c r="BR3301" s="5">
        <v>5.85</v>
      </c>
      <c r="BX3301" s="5">
        <v>8.6999999999999993</v>
      </c>
      <c r="BY3301" s="5">
        <v>0.7</v>
      </c>
    </row>
    <row r="3302" spans="1:77" x14ac:dyDescent="0.2">
      <c r="A3302" s="2" t="s">
        <v>403</v>
      </c>
      <c r="B3302" s="3">
        <v>41772</v>
      </c>
      <c r="C3302" s="4">
        <v>25</v>
      </c>
      <c r="G3302" s="5">
        <v>7.0000000000000001E-3</v>
      </c>
      <c r="H3302" s="5">
        <v>0.01</v>
      </c>
      <c r="M3302" s="5">
        <v>0.16</v>
      </c>
      <c r="S3302" s="5">
        <v>92.4</v>
      </c>
      <c r="T3302" s="5">
        <v>25</v>
      </c>
      <c r="V3302" s="5">
        <v>2.1</v>
      </c>
      <c r="W3302" s="5">
        <v>0.01</v>
      </c>
      <c r="AB3302" s="5">
        <v>2.91</v>
      </c>
      <c r="AD3302" s="5">
        <v>4.37</v>
      </c>
      <c r="AE3302" s="5">
        <v>20.100000000000001</v>
      </c>
      <c r="AJ3302" s="5">
        <v>63.8</v>
      </c>
      <c r="AN3302" s="5">
        <v>3.12</v>
      </c>
      <c r="AO3302" s="5">
        <v>0.18</v>
      </c>
      <c r="AT3302" s="5">
        <v>6.4</v>
      </c>
      <c r="AV3302" s="5">
        <v>162.02000000000001</v>
      </c>
      <c r="AW3302" s="5">
        <v>0.09</v>
      </c>
      <c r="AX3302" s="5">
        <v>0.02</v>
      </c>
      <c r="AY3302" s="5">
        <v>0.02</v>
      </c>
      <c r="BA3302" s="5">
        <v>7.41</v>
      </c>
      <c r="BF3302" s="5">
        <v>2.1</v>
      </c>
      <c r="BH3302" s="5">
        <v>2.0299999999999998</v>
      </c>
      <c r="BO3302" s="5">
        <v>27.3</v>
      </c>
      <c r="BQ3302" s="5">
        <v>5.92</v>
      </c>
      <c r="BR3302" s="5">
        <v>5.67</v>
      </c>
      <c r="BX3302" s="5">
        <v>9</v>
      </c>
    </row>
    <row r="3303" spans="1:77" x14ac:dyDescent="0.2">
      <c r="A3303" s="2" t="s">
        <v>403</v>
      </c>
      <c r="B3303" s="3">
        <v>41444</v>
      </c>
      <c r="C3303" s="4">
        <v>25</v>
      </c>
      <c r="G3303" s="5">
        <v>8.9999999999999993E-3</v>
      </c>
      <c r="H3303" s="5">
        <v>0.01</v>
      </c>
      <c r="M3303" s="5">
        <v>0.19</v>
      </c>
      <c r="S3303" s="5">
        <v>90.7</v>
      </c>
      <c r="T3303" s="5">
        <v>20</v>
      </c>
      <c r="V3303" s="5">
        <v>1.8</v>
      </c>
      <c r="W3303" s="5">
        <v>0.12</v>
      </c>
      <c r="AB3303" s="5">
        <v>2.85</v>
      </c>
      <c r="AD3303" s="5">
        <v>5.03</v>
      </c>
      <c r="AE3303" s="5">
        <v>17.600000000000001</v>
      </c>
      <c r="AJ3303" s="5">
        <v>57.7</v>
      </c>
      <c r="AN3303" s="5">
        <v>2.56</v>
      </c>
      <c r="AO3303" s="5">
        <v>0.57999999999999996</v>
      </c>
      <c r="AT3303" s="5">
        <v>5.84</v>
      </c>
      <c r="AV3303" s="5">
        <v>123.06</v>
      </c>
      <c r="AW3303" s="5">
        <v>7.0000000000000007E-2</v>
      </c>
      <c r="AX3303" s="5">
        <v>0.02</v>
      </c>
      <c r="AY3303" s="5">
        <v>0.02</v>
      </c>
      <c r="BA3303" s="5">
        <v>7.17</v>
      </c>
      <c r="BF3303" s="5">
        <v>1.71</v>
      </c>
      <c r="BH3303" s="5">
        <v>2.2799999999999998</v>
      </c>
      <c r="BO3303" s="5">
        <v>17.600000000000001</v>
      </c>
      <c r="BQ3303" s="5">
        <v>5.2</v>
      </c>
      <c r="BR3303" s="5">
        <v>5.47</v>
      </c>
      <c r="BX3303" s="5">
        <v>8.1999999999999993</v>
      </c>
    </row>
    <row r="3304" spans="1:77" x14ac:dyDescent="0.2">
      <c r="A3304" s="2" t="s">
        <v>403</v>
      </c>
      <c r="B3304" s="3">
        <v>36515</v>
      </c>
      <c r="C3304" s="4">
        <v>23</v>
      </c>
      <c r="F3304" s="5">
        <v>4.0000000000000001E-3</v>
      </c>
      <c r="G3304" s="5">
        <v>2E-3</v>
      </c>
      <c r="H3304" s="5">
        <v>0.01</v>
      </c>
      <c r="M3304" s="5">
        <v>0.34</v>
      </c>
      <c r="S3304" s="5">
        <v>75</v>
      </c>
      <c r="T3304" s="5">
        <v>19</v>
      </c>
      <c r="V3304" s="5">
        <v>2.1</v>
      </c>
      <c r="W3304" s="5">
        <v>0.01</v>
      </c>
      <c r="AB3304" s="5">
        <v>3.2</v>
      </c>
      <c r="AE3304" s="5">
        <v>6.6</v>
      </c>
      <c r="AJ3304" s="5">
        <v>64.8</v>
      </c>
      <c r="AN3304" s="5">
        <v>3.9</v>
      </c>
      <c r="AO3304" s="5">
        <v>2E-3</v>
      </c>
      <c r="AT3304" s="5">
        <v>7.7</v>
      </c>
      <c r="AV3304" s="5">
        <v>87.56</v>
      </c>
      <c r="AW3304" s="5">
        <v>3.284E-3</v>
      </c>
      <c r="AX3304" s="5">
        <v>7.0000000000000007E-2</v>
      </c>
      <c r="AZ3304" s="5">
        <v>0.03</v>
      </c>
      <c r="BA3304" s="5">
        <v>7.14</v>
      </c>
      <c r="BE3304" s="5">
        <v>9.8000000000000007</v>
      </c>
      <c r="BH3304" s="5">
        <v>4.24</v>
      </c>
      <c r="BO3304" s="5">
        <v>28.2</v>
      </c>
      <c r="BX3304" s="5">
        <v>9.6999999999999993</v>
      </c>
    </row>
    <row r="3305" spans="1:77" x14ac:dyDescent="0.2">
      <c r="A3305" s="2" t="s">
        <v>403</v>
      </c>
      <c r="B3305" s="3">
        <v>41890</v>
      </c>
      <c r="C3305" s="4">
        <v>25</v>
      </c>
      <c r="G3305" s="5">
        <v>0.02</v>
      </c>
      <c r="H3305" s="5">
        <v>0.33</v>
      </c>
      <c r="M3305" s="5">
        <v>0.65</v>
      </c>
      <c r="S3305" s="5">
        <v>73.7</v>
      </c>
      <c r="T3305" s="5">
        <v>25</v>
      </c>
      <c r="V3305" s="5">
        <v>7.9</v>
      </c>
      <c r="W3305" s="5">
        <v>3.95</v>
      </c>
      <c r="AB3305" s="5">
        <v>2.58</v>
      </c>
      <c r="AD3305" s="5">
        <v>3.78</v>
      </c>
      <c r="AE3305" s="5">
        <v>6.45</v>
      </c>
      <c r="AJ3305" s="5">
        <v>45.1</v>
      </c>
      <c r="AN3305" s="5">
        <v>3.88</v>
      </c>
      <c r="AO3305" s="5">
        <v>0.27</v>
      </c>
      <c r="AT3305" s="5">
        <v>11.7</v>
      </c>
      <c r="AV3305" s="5">
        <v>0.22</v>
      </c>
      <c r="AW3305" s="5">
        <v>0.02</v>
      </c>
      <c r="AX3305" s="5">
        <v>0.43</v>
      </c>
      <c r="AY3305" s="5">
        <v>0.11</v>
      </c>
      <c r="BA3305" s="5">
        <v>6.92</v>
      </c>
      <c r="BF3305" s="5">
        <v>0.13</v>
      </c>
      <c r="BH3305" s="5">
        <v>2.9</v>
      </c>
      <c r="BO3305" s="5">
        <v>53.5</v>
      </c>
      <c r="BQ3305" s="5">
        <v>4.7300000000000004</v>
      </c>
      <c r="BR3305" s="5">
        <v>4.92</v>
      </c>
      <c r="BX3305" s="5">
        <v>12.6</v>
      </c>
    </row>
    <row r="3306" spans="1:77" x14ac:dyDescent="0.2">
      <c r="A3306" s="2" t="s">
        <v>403</v>
      </c>
      <c r="B3306" s="3">
        <v>40142</v>
      </c>
      <c r="C3306" s="4">
        <v>22</v>
      </c>
      <c r="G3306" s="5">
        <v>3.0000000000000001E-3</v>
      </c>
      <c r="H3306" s="5">
        <v>0.15</v>
      </c>
      <c r="M3306" s="5">
        <v>0.54</v>
      </c>
      <c r="S3306" s="5">
        <v>129</v>
      </c>
      <c r="T3306" s="5">
        <v>47</v>
      </c>
      <c r="V3306" s="5">
        <v>2.2000000000000002</v>
      </c>
      <c r="W3306" s="5">
        <v>3.62</v>
      </c>
      <c r="AB3306" s="5">
        <v>5.56</v>
      </c>
      <c r="AD3306" s="5">
        <v>0.16</v>
      </c>
      <c r="AE3306" s="5">
        <v>1.55</v>
      </c>
      <c r="AJ3306" s="5">
        <v>77</v>
      </c>
      <c r="AN3306" s="5">
        <v>10.3</v>
      </c>
      <c r="AO3306" s="5">
        <v>0.16</v>
      </c>
      <c r="AT3306" s="5">
        <v>18.399999999999999</v>
      </c>
      <c r="AV3306" s="5">
        <v>0.22</v>
      </c>
      <c r="AW3306" s="5">
        <v>0.01</v>
      </c>
      <c r="AX3306" s="5">
        <v>0.01</v>
      </c>
      <c r="BA3306" s="5">
        <v>7.14</v>
      </c>
      <c r="BF3306" s="5">
        <v>0.28000000000000003</v>
      </c>
      <c r="BH3306" s="5">
        <v>5.61</v>
      </c>
      <c r="BO3306" s="5">
        <v>75</v>
      </c>
      <c r="BX3306" s="5">
        <v>9.8000000000000007</v>
      </c>
    </row>
    <row r="3307" spans="1:77" x14ac:dyDescent="0.2">
      <c r="A3307" s="2" t="s">
        <v>403</v>
      </c>
      <c r="B3307" s="3">
        <v>40108</v>
      </c>
      <c r="C3307" s="4">
        <v>23</v>
      </c>
      <c r="F3307" s="5">
        <v>0.01</v>
      </c>
      <c r="H3307" s="5">
        <v>0.02</v>
      </c>
      <c r="M3307" s="5">
        <v>0.4</v>
      </c>
      <c r="S3307" s="5">
        <v>117</v>
      </c>
      <c r="T3307" s="5">
        <v>20.8</v>
      </c>
      <c r="V3307" s="5">
        <v>0.25</v>
      </c>
      <c r="W3307" s="5">
        <v>0.01</v>
      </c>
      <c r="AD3307" s="5">
        <v>-0.52</v>
      </c>
      <c r="AE3307" s="5">
        <v>7.2</v>
      </c>
      <c r="AJ3307" s="5">
        <v>75.599999999999994</v>
      </c>
      <c r="AN3307" s="5">
        <v>8.8000000000000007</v>
      </c>
      <c r="AO3307" s="5">
        <v>0.01</v>
      </c>
      <c r="AT3307" s="5">
        <v>16.2</v>
      </c>
      <c r="AV3307" s="5">
        <v>70.5</v>
      </c>
      <c r="AW3307" s="5">
        <v>7.0000000000000007E-2</v>
      </c>
      <c r="AX3307" s="5">
        <v>0.1</v>
      </c>
      <c r="BA3307" s="5">
        <v>7.2</v>
      </c>
      <c r="BE3307" s="5">
        <v>4.8</v>
      </c>
      <c r="BH3307" s="5">
        <v>4.5999999999999996</v>
      </c>
      <c r="BO3307" s="5">
        <v>59.9</v>
      </c>
      <c r="BQ3307" s="5">
        <v>7.5</v>
      </c>
      <c r="BR3307" s="5">
        <v>7.5</v>
      </c>
      <c r="BX3307" s="5">
        <v>10</v>
      </c>
    </row>
    <row r="3308" spans="1:77" x14ac:dyDescent="0.2">
      <c r="A3308" s="2" t="s">
        <v>285</v>
      </c>
      <c r="B3308" s="3">
        <v>38689</v>
      </c>
      <c r="C3308" s="4">
        <v>33</v>
      </c>
      <c r="F3308" s="5">
        <v>0.02</v>
      </c>
      <c r="H3308" s="5">
        <v>0.13</v>
      </c>
      <c r="J3308" s="5">
        <v>1</v>
      </c>
      <c r="M3308" s="5">
        <v>0.2</v>
      </c>
      <c r="N3308" s="5">
        <v>2</v>
      </c>
      <c r="Q3308" s="5">
        <v>0.5</v>
      </c>
      <c r="S3308" s="5">
        <v>51</v>
      </c>
      <c r="T3308" s="5">
        <v>10</v>
      </c>
      <c r="U3308" s="5">
        <v>1</v>
      </c>
      <c r="V3308" s="5">
        <v>1.7</v>
      </c>
      <c r="W3308" s="5">
        <v>0.98</v>
      </c>
      <c r="AB3308" s="5">
        <v>2.7</v>
      </c>
      <c r="AD3308" s="5">
        <v>0.8</v>
      </c>
      <c r="AE3308" s="5">
        <v>1</v>
      </c>
      <c r="AI3308" s="5">
        <v>1</v>
      </c>
      <c r="AJ3308" s="5">
        <v>23.6</v>
      </c>
      <c r="AN3308" s="5">
        <v>4.8</v>
      </c>
      <c r="AO3308" s="5">
        <v>0.15</v>
      </c>
      <c r="AT3308" s="5">
        <v>5.5</v>
      </c>
      <c r="AU3308" s="5">
        <v>1</v>
      </c>
      <c r="AV3308" s="5">
        <v>1.1000000000000001</v>
      </c>
      <c r="AW3308" s="5">
        <v>0.03</v>
      </c>
      <c r="AX3308" s="5">
        <v>0.15</v>
      </c>
      <c r="BA3308" s="5">
        <v>7.4</v>
      </c>
      <c r="BC3308" s="5">
        <v>0.1</v>
      </c>
      <c r="BE3308" s="5">
        <v>0.5</v>
      </c>
      <c r="BH3308" s="5">
        <v>2.8</v>
      </c>
      <c r="BI3308" s="5">
        <v>0.1</v>
      </c>
      <c r="BO3308" s="5">
        <v>6</v>
      </c>
      <c r="BQ3308" s="5">
        <v>-3.23</v>
      </c>
      <c r="BR3308" s="5">
        <v>3.25</v>
      </c>
      <c r="BX3308" s="5">
        <v>9.4</v>
      </c>
      <c r="BY3308" s="5">
        <v>8</v>
      </c>
    </row>
    <row r="3309" spans="1:77" x14ac:dyDescent="0.2">
      <c r="A3309" s="2" t="s">
        <v>285</v>
      </c>
      <c r="B3309" s="3">
        <v>38835</v>
      </c>
      <c r="C3309" s="4">
        <v>31</v>
      </c>
      <c r="F3309" s="5">
        <v>0.02</v>
      </c>
      <c r="H3309" s="5">
        <v>0.19</v>
      </c>
      <c r="J3309" s="5">
        <v>5</v>
      </c>
      <c r="M3309" s="5">
        <v>0.86</v>
      </c>
      <c r="N3309" s="5">
        <v>2.5</v>
      </c>
      <c r="Q3309" s="5">
        <v>1</v>
      </c>
      <c r="S3309" s="5">
        <v>42.84</v>
      </c>
      <c r="T3309" s="5">
        <v>12</v>
      </c>
      <c r="U3309" s="5">
        <v>5</v>
      </c>
      <c r="V3309" s="5">
        <v>4.0999999999999996</v>
      </c>
      <c r="W3309" s="5">
        <v>3.7</v>
      </c>
      <c r="AD3309" s="5">
        <v>3.25</v>
      </c>
      <c r="AE3309" s="5">
        <v>1.72</v>
      </c>
      <c r="AI3309" s="5">
        <v>10</v>
      </c>
      <c r="AJ3309" s="5">
        <v>29.3</v>
      </c>
      <c r="AN3309" s="5">
        <v>4.08</v>
      </c>
      <c r="AO3309" s="5">
        <v>0.2</v>
      </c>
      <c r="AT3309" s="5">
        <v>7</v>
      </c>
      <c r="AU3309" s="5">
        <v>2</v>
      </c>
      <c r="AV3309" s="5">
        <v>4.8600000000000003</v>
      </c>
      <c r="AW3309" s="5">
        <v>0.02</v>
      </c>
      <c r="AX3309" s="5">
        <v>0.09</v>
      </c>
      <c r="BA3309" s="5">
        <v>6.61</v>
      </c>
      <c r="BC3309" s="5">
        <v>0.1</v>
      </c>
      <c r="BE3309" s="5">
        <v>0.2</v>
      </c>
      <c r="BH3309" s="5">
        <v>2.17</v>
      </c>
      <c r="BO3309" s="5">
        <v>15</v>
      </c>
      <c r="BQ3309" s="5">
        <v>2.88</v>
      </c>
      <c r="BR3309" s="5">
        <v>2.98</v>
      </c>
      <c r="BX3309" s="5">
        <v>9.4</v>
      </c>
      <c r="BY3309" s="5">
        <v>10</v>
      </c>
    </row>
    <row r="3310" spans="1:77" x14ac:dyDescent="0.2">
      <c r="A3310" s="2" t="s">
        <v>285</v>
      </c>
      <c r="B3310" s="3">
        <v>40059</v>
      </c>
      <c r="C3310" s="4">
        <v>31</v>
      </c>
      <c r="G3310" s="5">
        <v>6.0000000000000001E-3</v>
      </c>
      <c r="H3310" s="5">
        <v>0.1</v>
      </c>
      <c r="J3310" s="5">
        <v>2.1</v>
      </c>
      <c r="M3310" s="5">
        <v>0.18</v>
      </c>
      <c r="N3310" s="5">
        <v>0.2</v>
      </c>
      <c r="Q3310" s="5">
        <v>0.02</v>
      </c>
      <c r="S3310" s="5">
        <v>50.8</v>
      </c>
      <c r="T3310" s="5">
        <v>10</v>
      </c>
      <c r="U3310" s="5">
        <v>0.2</v>
      </c>
      <c r="V3310" s="5">
        <v>1.7</v>
      </c>
      <c r="W3310" s="5">
        <v>2.31</v>
      </c>
      <c r="AB3310" s="5">
        <v>2.86</v>
      </c>
      <c r="AD3310" s="5">
        <v>0.13</v>
      </c>
      <c r="AE3310" s="5">
        <v>1.06</v>
      </c>
      <c r="AI3310" s="5">
        <v>0.5</v>
      </c>
      <c r="AJ3310" s="5">
        <v>30.3</v>
      </c>
      <c r="AN3310" s="5">
        <v>4.3</v>
      </c>
      <c r="AO3310" s="5">
        <v>0.17</v>
      </c>
      <c r="AT3310" s="5">
        <v>6.66</v>
      </c>
      <c r="AU3310" s="5">
        <v>0.5</v>
      </c>
      <c r="AV3310" s="5">
        <v>2.13</v>
      </c>
      <c r="AW3310" s="5">
        <v>5.5799999999999999E-3</v>
      </c>
      <c r="AX3310" s="5">
        <v>0.15</v>
      </c>
      <c r="BA3310" s="5">
        <v>7.4</v>
      </c>
      <c r="BC3310" s="5">
        <v>1E-3</v>
      </c>
      <c r="BF3310" s="5">
        <v>0.28999999999999998</v>
      </c>
      <c r="BH3310" s="5">
        <v>2.69</v>
      </c>
      <c r="BO3310" s="5">
        <v>11.4</v>
      </c>
      <c r="BW3310" s="5">
        <v>0.5</v>
      </c>
      <c r="BX3310" s="5">
        <v>9.6</v>
      </c>
      <c r="BY3310" s="5">
        <v>1.9</v>
      </c>
    </row>
    <row r="3311" spans="1:77" x14ac:dyDescent="0.2">
      <c r="A3311" s="2" t="s">
        <v>285</v>
      </c>
      <c r="B3311" s="3">
        <v>38688</v>
      </c>
      <c r="C3311" s="4">
        <v>33</v>
      </c>
      <c r="F3311" s="5">
        <v>0.11</v>
      </c>
      <c r="H3311" s="5">
        <v>0.09</v>
      </c>
      <c r="J3311" s="5">
        <v>1</v>
      </c>
      <c r="M3311" s="5">
        <v>0.3</v>
      </c>
      <c r="N3311" s="5">
        <v>2</v>
      </c>
      <c r="Q3311" s="5">
        <v>0.5</v>
      </c>
      <c r="S3311" s="5">
        <v>120</v>
      </c>
      <c r="T3311" s="5">
        <v>38</v>
      </c>
      <c r="U3311" s="5">
        <v>1</v>
      </c>
      <c r="V3311" s="5">
        <v>1</v>
      </c>
      <c r="W3311" s="5">
        <v>0.06</v>
      </c>
      <c r="AB3311" s="5">
        <v>9.6999999999999993</v>
      </c>
      <c r="AD3311" s="5">
        <v>0.2</v>
      </c>
      <c r="AE3311" s="5">
        <v>1.6</v>
      </c>
      <c r="AI3311" s="5">
        <v>1</v>
      </c>
      <c r="AJ3311" s="5">
        <v>79.3</v>
      </c>
      <c r="AN3311" s="5">
        <v>8.4</v>
      </c>
      <c r="AO3311" s="5">
        <v>0.01</v>
      </c>
      <c r="AT3311" s="5">
        <v>22.3</v>
      </c>
      <c r="AU3311" s="5">
        <v>1</v>
      </c>
      <c r="AV3311" s="5">
        <v>10.62</v>
      </c>
      <c r="AW3311" s="5">
        <v>0.03</v>
      </c>
      <c r="AX3311" s="5">
        <v>0.03</v>
      </c>
      <c r="BA3311" s="5">
        <v>7.2</v>
      </c>
      <c r="BC3311" s="5">
        <v>0.1</v>
      </c>
      <c r="BE3311" s="5">
        <v>0.8</v>
      </c>
      <c r="BH3311" s="5">
        <v>4</v>
      </c>
      <c r="BI3311" s="5">
        <v>0.1</v>
      </c>
      <c r="BO3311" s="5">
        <v>117</v>
      </c>
      <c r="BQ3311" s="5">
        <v>-7.68</v>
      </c>
      <c r="BR3311" s="5">
        <v>7.7</v>
      </c>
      <c r="BX3311" s="5">
        <v>9.6999999999999993</v>
      </c>
      <c r="BY3311" s="5">
        <v>5</v>
      </c>
    </row>
    <row r="3312" spans="1:77" x14ac:dyDescent="0.2">
      <c r="A3312" s="2" t="s">
        <v>285</v>
      </c>
      <c r="B3312" s="3">
        <v>40514</v>
      </c>
      <c r="C3312" s="4">
        <v>25</v>
      </c>
      <c r="G3312" s="5">
        <v>4.0000000000000001E-3</v>
      </c>
      <c r="H3312" s="5">
        <v>0.12</v>
      </c>
      <c r="J3312" s="5">
        <v>2.7</v>
      </c>
      <c r="M3312" s="5">
        <v>0.23</v>
      </c>
      <c r="S3312" s="5">
        <v>47.1</v>
      </c>
      <c r="T3312" s="5">
        <v>10</v>
      </c>
      <c r="V3312" s="5">
        <v>2.6</v>
      </c>
      <c r="W3312" s="5">
        <v>4.8899999999999997</v>
      </c>
      <c r="AB3312" s="5">
        <v>2.52</v>
      </c>
      <c r="AD3312" s="5">
        <v>14.17</v>
      </c>
      <c r="AE3312" s="5">
        <v>1.69</v>
      </c>
      <c r="AJ3312" s="5">
        <v>29.3</v>
      </c>
      <c r="AN3312" s="5">
        <v>4.17</v>
      </c>
      <c r="AO3312" s="5">
        <v>0.2</v>
      </c>
      <c r="AT3312" s="5">
        <v>6.73</v>
      </c>
      <c r="AV3312" s="5">
        <v>4.8600000000000003</v>
      </c>
      <c r="AW3312" s="5">
        <v>0.01</v>
      </c>
      <c r="AX3312" s="5">
        <v>0.01</v>
      </c>
      <c r="BA3312" s="5">
        <v>7.26</v>
      </c>
      <c r="BF3312" s="5">
        <v>0.21</v>
      </c>
      <c r="BH3312" s="5">
        <v>2.19</v>
      </c>
      <c r="BO3312" s="5">
        <v>15.3</v>
      </c>
      <c r="BQ3312" s="5">
        <v>2.87</v>
      </c>
      <c r="BR3312" s="5">
        <v>3.31</v>
      </c>
      <c r="BX3312" s="5">
        <v>9.6999999999999993</v>
      </c>
    </row>
    <row r="3313" spans="1:77" x14ac:dyDescent="0.2">
      <c r="A3313" s="2" t="s">
        <v>285</v>
      </c>
      <c r="B3313" s="3">
        <v>42256</v>
      </c>
      <c r="C3313" s="4">
        <v>22</v>
      </c>
      <c r="G3313" s="5">
        <v>4.0000000000000001E-3</v>
      </c>
      <c r="H3313" s="5">
        <v>0.14000000000000001</v>
      </c>
      <c r="M3313" s="5">
        <v>0.69</v>
      </c>
      <c r="S3313" s="5">
        <v>132</v>
      </c>
      <c r="T3313" s="5">
        <v>38</v>
      </c>
      <c r="V3313" s="5">
        <v>1.6</v>
      </c>
      <c r="W3313" s="5">
        <v>3.59</v>
      </c>
      <c r="AB3313" s="5">
        <v>5.92</v>
      </c>
      <c r="AD3313" s="5">
        <v>1.58</v>
      </c>
      <c r="AE3313" s="5">
        <v>1.71</v>
      </c>
      <c r="AN3313" s="5">
        <v>10.6</v>
      </c>
      <c r="AO3313" s="5">
        <v>0.14000000000000001</v>
      </c>
      <c r="AT3313" s="5">
        <v>20.2</v>
      </c>
      <c r="AV3313" s="5">
        <v>0.22</v>
      </c>
      <c r="AW3313" s="5">
        <v>0.01</v>
      </c>
      <c r="AX3313" s="5">
        <v>0.01</v>
      </c>
      <c r="BA3313" s="5">
        <v>7.11</v>
      </c>
      <c r="BH3313" s="5">
        <v>5.77</v>
      </c>
      <c r="BO3313" s="5">
        <v>77.400000000000006</v>
      </c>
      <c r="BQ3313" s="5">
        <v>8.4499999999999993</v>
      </c>
      <c r="BR3313" s="5">
        <v>8.59</v>
      </c>
      <c r="BX3313" s="5">
        <v>10.1</v>
      </c>
    </row>
    <row r="3314" spans="1:77" x14ac:dyDescent="0.2">
      <c r="A3314" s="2" t="s">
        <v>285</v>
      </c>
      <c r="B3314" s="3">
        <v>41927</v>
      </c>
      <c r="C3314" s="4">
        <v>26</v>
      </c>
      <c r="G3314" s="5">
        <v>6.0000000000000001E-3</v>
      </c>
      <c r="H3314" s="5">
        <v>0.13</v>
      </c>
      <c r="J3314" s="5">
        <v>2.1</v>
      </c>
      <c r="M3314" s="5">
        <v>0.53</v>
      </c>
      <c r="S3314" s="5">
        <v>127</v>
      </c>
      <c r="T3314" s="5">
        <v>40</v>
      </c>
      <c r="V3314" s="5">
        <v>1.9</v>
      </c>
      <c r="W3314" s="5">
        <v>3.78</v>
      </c>
      <c r="AB3314" s="5">
        <v>5.92</v>
      </c>
      <c r="AD3314" s="5">
        <v>4.58</v>
      </c>
      <c r="AE3314" s="5">
        <v>1.6</v>
      </c>
      <c r="AJ3314" s="5">
        <v>79.099999999999994</v>
      </c>
      <c r="AN3314" s="5">
        <v>10.4</v>
      </c>
      <c r="AO3314" s="5">
        <v>0.16</v>
      </c>
      <c r="AT3314" s="5">
        <v>19.2</v>
      </c>
      <c r="AV3314" s="5">
        <v>0.22</v>
      </c>
      <c r="AW3314" s="5">
        <v>8.2100000000000003E-3</v>
      </c>
      <c r="AX3314" s="5">
        <v>0.01</v>
      </c>
      <c r="AY3314" s="5">
        <v>0.09</v>
      </c>
      <c r="BA3314" s="5">
        <v>7.38</v>
      </c>
      <c r="BF3314" s="5">
        <v>0.2</v>
      </c>
      <c r="BH3314" s="5">
        <v>5.82</v>
      </c>
      <c r="BO3314" s="5">
        <v>82.9</v>
      </c>
      <c r="BQ3314" s="5">
        <v>8.67</v>
      </c>
      <c r="BR3314" s="5">
        <v>8.2899999999999991</v>
      </c>
      <c r="BX3314" s="5">
        <v>9.6999999999999993</v>
      </c>
    </row>
    <row r="3315" spans="1:77" x14ac:dyDescent="0.2">
      <c r="A3315" s="2" t="s">
        <v>285</v>
      </c>
      <c r="B3315" s="3">
        <v>41570</v>
      </c>
      <c r="C3315" s="4">
        <v>32</v>
      </c>
      <c r="G3315" s="5">
        <v>5.0000000000000001E-3</v>
      </c>
      <c r="H3315" s="5">
        <v>0.16</v>
      </c>
      <c r="J3315" s="5">
        <v>2.1</v>
      </c>
      <c r="M3315" s="5">
        <v>0.67</v>
      </c>
      <c r="N3315" s="5">
        <v>0.2</v>
      </c>
      <c r="Q3315" s="5">
        <v>0.02</v>
      </c>
      <c r="S3315" s="5">
        <v>139</v>
      </c>
      <c r="T3315" s="5">
        <v>40</v>
      </c>
      <c r="U3315" s="5">
        <v>0.2</v>
      </c>
      <c r="V3315" s="5">
        <v>1.9</v>
      </c>
      <c r="W3315" s="5">
        <v>3.9</v>
      </c>
      <c r="AB3315" s="5">
        <v>5.82</v>
      </c>
      <c r="AD3315" s="5">
        <v>7.47</v>
      </c>
      <c r="AE3315" s="5">
        <v>1.66</v>
      </c>
      <c r="AI3315" s="5">
        <v>0.5</v>
      </c>
      <c r="AJ3315" s="5">
        <v>79.2</v>
      </c>
      <c r="AN3315" s="5">
        <v>10.8</v>
      </c>
      <c r="AO3315" s="5">
        <v>0.18</v>
      </c>
      <c r="AT3315" s="5">
        <v>19</v>
      </c>
      <c r="AU3315" s="5">
        <v>0.5</v>
      </c>
      <c r="AV3315" s="5">
        <v>0.22</v>
      </c>
      <c r="AW3315" s="5">
        <v>0.01</v>
      </c>
      <c r="AX3315" s="5">
        <v>0.01</v>
      </c>
      <c r="BA3315" s="5">
        <v>7.18</v>
      </c>
      <c r="BC3315" s="5">
        <v>1E-3</v>
      </c>
      <c r="BF3315" s="5">
        <v>0.09</v>
      </c>
      <c r="BH3315" s="5">
        <v>5.7</v>
      </c>
      <c r="BO3315" s="5">
        <v>69.599999999999994</v>
      </c>
      <c r="BQ3315" s="5">
        <v>8.2799999999999994</v>
      </c>
      <c r="BR3315" s="5">
        <v>8.92</v>
      </c>
      <c r="BX3315" s="5">
        <v>9.6</v>
      </c>
      <c r="BY3315" s="5">
        <v>2.5</v>
      </c>
    </row>
    <row r="3316" spans="1:77" x14ac:dyDescent="0.2">
      <c r="A3316" s="2" t="s">
        <v>285</v>
      </c>
      <c r="B3316" s="3">
        <v>41241</v>
      </c>
      <c r="C3316" s="4">
        <v>28</v>
      </c>
      <c r="G3316" s="5">
        <v>3.0000000000000001E-3</v>
      </c>
      <c r="H3316" s="5">
        <v>0.19</v>
      </c>
      <c r="M3316" s="5">
        <v>0.67</v>
      </c>
      <c r="S3316" s="5">
        <v>136</v>
      </c>
      <c r="T3316" s="5">
        <v>41</v>
      </c>
      <c r="V3316" s="5">
        <v>1.9</v>
      </c>
      <c r="W3316" s="5">
        <v>3.47</v>
      </c>
      <c r="AB3316" s="5">
        <v>5.46</v>
      </c>
      <c r="AD3316" s="5">
        <v>3.03</v>
      </c>
      <c r="AE3316" s="5">
        <v>1.69</v>
      </c>
      <c r="AJ3316" s="5">
        <v>80.400000000000006</v>
      </c>
      <c r="AN3316" s="5">
        <v>10.8</v>
      </c>
      <c r="AO3316" s="5">
        <v>0.16</v>
      </c>
      <c r="AT3316" s="5">
        <v>19.8</v>
      </c>
      <c r="AV3316" s="5">
        <v>0.22</v>
      </c>
      <c r="AW3316" s="5">
        <v>0.01</v>
      </c>
      <c r="AX3316" s="5">
        <v>0.01</v>
      </c>
      <c r="AY3316" s="5">
        <v>0.11</v>
      </c>
      <c r="BA3316" s="5">
        <v>7.2</v>
      </c>
      <c r="BF3316" s="5">
        <v>0.66</v>
      </c>
      <c r="BH3316" s="5">
        <v>5.71</v>
      </c>
      <c r="BO3316" s="5">
        <v>79.5</v>
      </c>
      <c r="BQ3316" s="5">
        <v>8.52</v>
      </c>
      <c r="BR3316" s="5">
        <v>8.7799999999999994</v>
      </c>
      <c r="BS3316" s="5">
        <v>0.2</v>
      </c>
      <c r="BT3316" s="5">
        <v>72</v>
      </c>
      <c r="BV3316" s="5">
        <v>0.1</v>
      </c>
      <c r="BX3316" s="5">
        <v>9.6999999999999993</v>
      </c>
    </row>
    <row r="3317" spans="1:77" x14ac:dyDescent="0.2">
      <c r="A3317" s="2" t="s">
        <v>285</v>
      </c>
      <c r="B3317" s="3">
        <v>40324</v>
      </c>
      <c r="C3317" s="4">
        <v>25</v>
      </c>
      <c r="G3317" s="5">
        <v>0.25</v>
      </c>
      <c r="H3317" s="5">
        <v>0.01</v>
      </c>
      <c r="M3317" s="5">
        <v>0.43</v>
      </c>
      <c r="S3317" s="5">
        <v>139</v>
      </c>
      <c r="T3317" s="5">
        <v>41</v>
      </c>
      <c r="V3317" s="5">
        <v>1.9</v>
      </c>
      <c r="W3317" s="5">
        <v>0.59</v>
      </c>
      <c r="AB3317" s="5">
        <v>9.1999999999999993</v>
      </c>
      <c r="AD3317" s="5">
        <v>2.73</v>
      </c>
      <c r="AE3317" s="5">
        <v>1.7</v>
      </c>
      <c r="AJ3317" s="5">
        <v>77.900000000000006</v>
      </c>
      <c r="AN3317" s="5">
        <v>9.4499999999999993</v>
      </c>
      <c r="AO3317" s="5">
        <v>7.0000000000000007E-2</v>
      </c>
      <c r="AT3317" s="5">
        <v>25.6</v>
      </c>
      <c r="AV3317" s="5">
        <v>9.65</v>
      </c>
      <c r="AW3317" s="5">
        <v>3.6099999999999999E-3</v>
      </c>
      <c r="AX3317" s="5">
        <v>0.03</v>
      </c>
      <c r="BA3317" s="5">
        <v>7.11</v>
      </c>
      <c r="BE3317" s="5">
        <v>4.0999999999999996</v>
      </c>
      <c r="BF3317" s="5">
        <v>3.62</v>
      </c>
      <c r="BH3317" s="5">
        <v>5.1100000000000003</v>
      </c>
      <c r="BO3317" s="5">
        <v>109</v>
      </c>
      <c r="BQ3317" s="5">
        <v>8.69</v>
      </c>
      <c r="BR3317" s="5">
        <v>8.93</v>
      </c>
      <c r="BX3317" s="5">
        <v>9.6</v>
      </c>
    </row>
    <row r="3318" spans="1:77" x14ac:dyDescent="0.2">
      <c r="A3318" s="2" t="s">
        <v>285</v>
      </c>
      <c r="B3318" s="3">
        <v>40525</v>
      </c>
      <c r="C3318" s="4">
        <v>33</v>
      </c>
      <c r="G3318" s="5">
        <v>2E-3</v>
      </c>
      <c r="H3318" s="5">
        <v>0.14000000000000001</v>
      </c>
      <c r="J3318" s="5">
        <v>1.9</v>
      </c>
      <c r="M3318" s="5">
        <v>0.57999999999999996</v>
      </c>
      <c r="N3318" s="5">
        <v>0.2</v>
      </c>
      <c r="Q3318" s="5">
        <v>0.02</v>
      </c>
      <c r="S3318" s="5">
        <v>147</v>
      </c>
      <c r="T3318" s="5">
        <v>43</v>
      </c>
      <c r="U3318" s="5">
        <v>0.2</v>
      </c>
      <c r="V3318" s="5">
        <v>1.8</v>
      </c>
      <c r="W3318" s="5">
        <v>3.66</v>
      </c>
      <c r="AB3318" s="5">
        <v>5.33</v>
      </c>
      <c r="AD3318" s="5">
        <v>11.53</v>
      </c>
      <c r="AE3318" s="5">
        <v>1.78</v>
      </c>
      <c r="AI3318" s="5">
        <v>0.5</v>
      </c>
      <c r="AJ3318" s="5">
        <v>76.400000000000006</v>
      </c>
      <c r="AN3318" s="5">
        <v>11.4</v>
      </c>
      <c r="AO3318" s="5">
        <v>0.16</v>
      </c>
      <c r="AS3318" s="5">
        <v>1.2</v>
      </c>
      <c r="AT3318" s="5">
        <v>22.2</v>
      </c>
      <c r="AU3318" s="5">
        <v>0.5</v>
      </c>
      <c r="AV3318" s="5">
        <v>0.22</v>
      </c>
      <c r="AW3318" s="5">
        <v>3.2799999999999999E-3</v>
      </c>
      <c r="AX3318" s="5">
        <v>0.01</v>
      </c>
      <c r="BA3318" s="5">
        <v>7.13</v>
      </c>
      <c r="BC3318" s="5">
        <v>1E-3</v>
      </c>
      <c r="BH3318" s="5">
        <v>5.63</v>
      </c>
      <c r="BO3318" s="5">
        <v>77.7</v>
      </c>
      <c r="BQ3318" s="5">
        <v>8.4600000000000009</v>
      </c>
      <c r="BR3318" s="5">
        <v>9.5</v>
      </c>
      <c r="BW3318" s="5">
        <v>0.5</v>
      </c>
      <c r="BX3318" s="5">
        <v>9.8000000000000007</v>
      </c>
      <c r="BY3318" s="5">
        <v>0.6</v>
      </c>
    </row>
    <row r="3319" spans="1:77" x14ac:dyDescent="0.2">
      <c r="A3319" s="2" t="s">
        <v>285</v>
      </c>
      <c r="B3319" s="3">
        <v>40745</v>
      </c>
      <c r="C3319" s="4">
        <v>37</v>
      </c>
      <c r="G3319" s="5">
        <v>3.0000000000000001E-3</v>
      </c>
      <c r="H3319" s="5">
        <v>0.01</v>
      </c>
      <c r="J3319" s="5">
        <v>0.2</v>
      </c>
      <c r="M3319" s="5">
        <v>0.35</v>
      </c>
      <c r="N3319" s="5">
        <v>0.2</v>
      </c>
      <c r="Q3319" s="5">
        <v>0.02</v>
      </c>
      <c r="S3319" s="5">
        <v>129</v>
      </c>
      <c r="T3319" s="5">
        <v>40</v>
      </c>
      <c r="U3319" s="5">
        <v>1.2</v>
      </c>
      <c r="V3319" s="5">
        <v>1.5</v>
      </c>
      <c r="W3319" s="5">
        <v>0.44</v>
      </c>
      <c r="AB3319" s="5">
        <v>8.5500000000000007</v>
      </c>
      <c r="AD3319" s="5">
        <v>3.91</v>
      </c>
      <c r="AE3319" s="5">
        <v>1.8</v>
      </c>
      <c r="AI3319" s="5">
        <v>1.5</v>
      </c>
      <c r="AJ3319" s="5">
        <v>77.400000000000006</v>
      </c>
      <c r="AN3319" s="5">
        <v>8.8800000000000008</v>
      </c>
      <c r="AO3319" s="5">
        <v>0.05</v>
      </c>
      <c r="AS3319" s="5">
        <v>0.5</v>
      </c>
      <c r="AT3319" s="5">
        <v>24.4</v>
      </c>
      <c r="AU3319" s="5">
        <v>2.1</v>
      </c>
      <c r="AV3319" s="5">
        <v>9.4700000000000006</v>
      </c>
      <c r="AW3319" s="5">
        <v>3.9399999999999999E-3</v>
      </c>
      <c r="AX3319" s="5">
        <v>0.03</v>
      </c>
      <c r="BA3319" s="5">
        <v>7.31</v>
      </c>
      <c r="BC3319" s="5">
        <v>2.0999999999999999E-3</v>
      </c>
      <c r="BF3319" s="5">
        <v>1.1299999999999999</v>
      </c>
      <c r="BH3319" s="5">
        <v>5.0599999999999996</v>
      </c>
      <c r="BO3319" s="5">
        <v>110</v>
      </c>
      <c r="BQ3319" s="5">
        <v>8.6300000000000008</v>
      </c>
      <c r="BR3319" s="5">
        <v>8.3000000000000007</v>
      </c>
      <c r="BS3319" s="5">
        <v>0.2</v>
      </c>
      <c r="BT3319" s="5">
        <v>62</v>
      </c>
      <c r="BV3319" s="5">
        <v>2.8</v>
      </c>
      <c r="BW3319" s="5">
        <v>1.2</v>
      </c>
      <c r="BX3319" s="5">
        <v>9.4</v>
      </c>
      <c r="BY3319" s="5">
        <v>2.5</v>
      </c>
    </row>
    <row r="3320" spans="1:77" x14ac:dyDescent="0.2">
      <c r="A3320" s="2" t="s">
        <v>285</v>
      </c>
      <c r="B3320" s="3">
        <v>40861</v>
      </c>
      <c r="C3320" s="4">
        <v>26</v>
      </c>
      <c r="G3320" s="5">
        <v>5.0000000000000001E-3</v>
      </c>
      <c r="H3320" s="5">
        <v>0.1</v>
      </c>
      <c r="J3320" s="5">
        <v>2.1</v>
      </c>
      <c r="M3320" s="5">
        <v>0.27</v>
      </c>
      <c r="S3320" s="5">
        <v>50.1</v>
      </c>
      <c r="T3320" s="5">
        <v>10</v>
      </c>
      <c r="V3320" s="5">
        <v>2.4</v>
      </c>
      <c r="W3320" s="5">
        <v>2.12</v>
      </c>
      <c r="AB3320" s="5">
        <v>2.76</v>
      </c>
      <c r="AD3320" s="5">
        <v>6.78</v>
      </c>
      <c r="AE3320" s="5">
        <v>1.36</v>
      </c>
      <c r="AJ3320" s="5">
        <v>30.1</v>
      </c>
      <c r="AN3320" s="5">
        <v>4.41</v>
      </c>
      <c r="AO3320" s="5">
        <v>0.18</v>
      </c>
      <c r="AT3320" s="5">
        <v>6.2</v>
      </c>
      <c r="AV3320" s="5">
        <v>3.24</v>
      </c>
      <c r="AW3320" s="5">
        <v>7.8799999999999999E-3</v>
      </c>
      <c r="AX3320" s="5">
        <v>0.01</v>
      </c>
      <c r="BA3320" s="5">
        <v>7.29</v>
      </c>
      <c r="BF3320" s="5">
        <v>0.2</v>
      </c>
      <c r="BH3320" s="5">
        <v>2.5</v>
      </c>
      <c r="BO3320" s="5">
        <v>11.7</v>
      </c>
      <c r="BQ3320" s="5">
        <v>3.08</v>
      </c>
      <c r="BR3320" s="5">
        <v>3.29</v>
      </c>
      <c r="BT3320" s="5">
        <v>30</v>
      </c>
      <c r="BX3320" s="5">
        <v>9.6</v>
      </c>
    </row>
    <row r="3321" spans="1:77" x14ac:dyDescent="0.2">
      <c r="A3321" s="2" t="s">
        <v>285</v>
      </c>
      <c r="B3321" s="3">
        <v>41260</v>
      </c>
      <c r="C3321" s="4">
        <v>38</v>
      </c>
      <c r="G3321" s="5">
        <v>0.01</v>
      </c>
      <c r="H3321" s="5">
        <v>0.1</v>
      </c>
      <c r="J3321" s="5">
        <v>2.4</v>
      </c>
      <c r="M3321" s="5">
        <v>0.16</v>
      </c>
      <c r="N3321" s="5">
        <v>0.2</v>
      </c>
      <c r="Q3321" s="5">
        <v>0.02</v>
      </c>
      <c r="S3321" s="5">
        <v>53.7</v>
      </c>
      <c r="T3321" s="5">
        <v>10</v>
      </c>
      <c r="U3321" s="5">
        <v>0.2</v>
      </c>
      <c r="V3321" s="5">
        <v>2.2000000000000002</v>
      </c>
      <c r="W3321" s="5">
        <v>3.51</v>
      </c>
      <c r="AB3321" s="5">
        <v>2.57</v>
      </c>
      <c r="AD3321" s="5">
        <v>6.14</v>
      </c>
      <c r="AE3321" s="5">
        <v>0.94</v>
      </c>
      <c r="AI3321" s="5">
        <v>0.5</v>
      </c>
      <c r="AJ3321" s="5">
        <v>31.8</v>
      </c>
      <c r="AN3321" s="5">
        <v>4.57</v>
      </c>
      <c r="AO3321" s="5">
        <v>0.16</v>
      </c>
      <c r="AS3321" s="5">
        <v>0.35</v>
      </c>
      <c r="AT3321" s="5">
        <v>5.65</v>
      </c>
      <c r="AU3321" s="5">
        <v>0.5</v>
      </c>
      <c r="AV3321" s="5">
        <v>0.61</v>
      </c>
      <c r="AW3321" s="5">
        <v>3.6099999999999999E-3</v>
      </c>
      <c r="AX3321" s="5">
        <v>0.01</v>
      </c>
      <c r="AY3321" s="5">
        <v>0.15</v>
      </c>
      <c r="BA3321" s="5">
        <v>7.62</v>
      </c>
      <c r="BC3321" s="5">
        <v>1E-3</v>
      </c>
      <c r="BF3321" s="5">
        <v>0.82</v>
      </c>
      <c r="BH3321" s="5">
        <v>2.81</v>
      </c>
      <c r="BO3321" s="5">
        <v>10.3</v>
      </c>
      <c r="BQ3321" s="5">
        <v>3.32</v>
      </c>
      <c r="BR3321" s="5">
        <v>3.53</v>
      </c>
      <c r="BS3321" s="5">
        <v>0.2</v>
      </c>
      <c r="BT3321" s="5">
        <v>33</v>
      </c>
      <c r="BV3321" s="5">
        <v>0.1</v>
      </c>
      <c r="BW3321" s="5">
        <v>0.43</v>
      </c>
      <c r="BX3321" s="5">
        <v>9.6999999999999993</v>
      </c>
      <c r="BY3321" s="5">
        <v>12</v>
      </c>
    </row>
    <row r="3322" spans="1:77" x14ac:dyDescent="0.2">
      <c r="A3322" s="2" t="s">
        <v>285</v>
      </c>
      <c r="B3322" s="3">
        <v>41585</v>
      </c>
      <c r="C3322" s="4">
        <v>26</v>
      </c>
      <c r="G3322" s="5">
        <v>4.0000000000000001E-3</v>
      </c>
      <c r="H3322" s="5">
        <v>0.1</v>
      </c>
      <c r="J3322" s="5">
        <v>1.7</v>
      </c>
      <c r="M3322" s="5">
        <v>0.16</v>
      </c>
      <c r="S3322" s="5">
        <v>52.6</v>
      </c>
      <c r="T3322" s="5">
        <v>10</v>
      </c>
      <c r="V3322" s="5">
        <v>1.9</v>
      </c>
      <c r="W3322" s="5">
        <v>1.98</v>
      </c>
      <c r="AB3322" s="5">
        <v>2.58</v>
      </c>
      <c r="AD3322" s="5">
        <v>5.62</v>
      </c>
      <c r="AE3322" s="5">
        <v>0.92</v>
      </c>
      <c r="AJ3322" s="5">
        <v>31.4</v>
      </c>
      <c r="AN3322" s="5">
        <v>4.4800000000000004</v>
      </c>
      <c r="AO3322" s="5">
        <v>0.17</v>
      </c>
      <c r="AT3322" s="5">
        <v>6.31</v>
      </c>
      <c r="AV3322" s="5">
        <v>0.57999999999999996</v>
      </c>
      <c r="AW3322" s="5">
        <v>3.2799999999999999E-3</v>
      </c>
      <c r="AX3322" s="5">
        <v>0.01</v>
      </c>
      <c r="AY3322" s="5">
        <v>0.09</v>
      </c>
      <c r="BA3322" s="5">
        <v>7.67</v>
      </c>
      <c r="BF3322" s="5">
        <v>0.08</v>
      </c>
      <c r="BH3322" s="5">
        <v>2.79</v>
      </c>
      <c r="BO3322" s="5">
        <v>6.84</v>
      </c>
      <c r="BQ3322" s="5">
        <v>3.22</v>
      </c>
      <c r="BR3322" s="5">
        <v>3.41</v>
      </c>
      <c r="BX3322" s="5">
        <v>10.1</v>
      </c>
    </row>
    <row r="3323" spans="1:77" x14ac:dyDescent="0.2">
      <c r="A3323" s="2" t="s">
        <v>285</v>
      </c>
      <c r="B3323" s="3">
        <v>38688</v>
      </c>
      <c r="C3323" s="4">
        <v>33</v>
      </c>
      <c r="F3323" s="5">
        <v>0.03</v>
      </c>
      <c r="H3323" s="5">
        <v>0.34</v>
      </c>
      <c r="J3323" s="5">
        <v>1</v>
      </c>
      <c r="M3323" s="5">
        <v>0.3</v>
      </c>
      <c r="N3323" s="5">
        <v>2</v>
      </c>
      <c r="Q3323" s="5">
        <v>0.5</v>
      </c>
      <c r="S3323" s="5">
        <v>122</v>
      </c>
      <c r="T3323" s="5">
        <v>49</v>
      </c>
      <c r="U3323" s="5">
        <v>1</v>
      </c>
      <c r="V3323" s="5">
        <v>2</v>
      </c>
      <c r="W3323" s="5">
        <v>2.56</v>
      </c>
      <c r="AB3323" s="5">
        <v>5.96</v>
      </c>
      <c r="AD3323" s="5">
        <v>-1.7</v>
      </c>
      <c r="AE3323" s="5">
        <v>1.7</v>
      </c>
      <c r="AI3323" s="5">
        <v>1</v>
      </c>
      <c r="AJ3323" s="5">
        <v>80.8</v>
      </c>
      <c r="AN3323" s="5">
        <v>10</v>
      </c>
      <c r="AO3323" s="5">
        <v>0.17</v>
      </c>
      <c r="AT3323" s="5">
        <v>20</v>
      </c>
      <c r="AU3323" s="5">
        <v>1</v>
      </c>
      <c r="AV3323" s="5">
        <v>0.44</v>
      </c>
      <c r="AW3323" s="5">
        <v>0.03</v>
      </c>
      <c r="AX3323" s="5">
        <v>0.06</v>
      </c>
      <c r="BA3323" s="5">
        <v>7.2</v>
      </c>
      <c r="BC3323" s="5">
        <v>0.1</v>
      </c>
      <c r="BE3323" s="5">
        <v>0.5</v>
      </c>
      <c r="BH3323" s="5">
        <v>4.9000000000000004</v>
      </c>
      <c r="BI3323" s="5">
        <v>0.1</v>
      </c>
      <c r="BO3323" s="5">
        <v>86</v>
      </c>
      <c r="BQ3323" s="5">
        <v>-8.07</v>
      </c>
      <c r="BR3323" s="5">
        <v>7.94</v>
      </c>
      <c r="BX3323" s="5">
        <v>9.6</v>
      </c>
      <c r="BY3323" s="5">
        <v>5</v>
      </c>
    </row>
    <row r="3324" spans="1:77" x14ac:dyDescent="0.2">
      <c r="A3324" s="2" t="s">
        <v>285</v>
      </c>
      <c r="B3324" s="3">
        <v>42151</v>
      </c>
      <c r="C3324" s="4">
        <v>33</v>
      </c>
      <c r="G3324" s="5">
        <v>2E-3</v>
      </c>
      <c r="H3324" s="5">
        <v>0.01</v>
      </c>
      <c r="J3324" s="5">
        <v>0.2</v>
      </c>
      <c r="M3324" s="5">
        <v>0.45</v>
      </c>
      <c r="N3324" s="5">
        <v>0.2</v>
      </c>
      <c r="Q3324" s="5">
        <v>0.03</v>
      </c>
      <c r="S3324" s="5">
        <v>121</v>
      </c>
      <c r="T3324" s="5">
        <v>21</v>
      </c>
      <c r="U3324" s="5">
        <v>0.6</v>
      </c>
      <c r="V3324" s="5">
        <v>1.9</v>
      </c>
      <c r="W3324" s="5">
        <v>2E-3</v>
      </c>
      <c r="AB3324" s="5">
        <v>2.81</v>
      </c>
      <c r="AC3324" s="5">
        <v>10</v>
      </c>
      <c r="AD3324" s="5">
        <v>1.1599999999999999</v>
      </c>
      <c r="AE3324" s="5">
        <v>8.5500000000000007</v>
      </c>
      <c r="AI3324" s="5">
        <v>0.9</v>
      </c>
      <c r="AJ3324" s="5">
        <v>75.3</v>
      </c>
      <c r="AN3324" s="5">
        <v>8.35</v>
      </c>
      <c r="AO3324" s="5">
        <v>1E-3</v>
      </c>
      <c r="AT3324" s="5">
        <v>15.3</v>
      </c>
      <c r="AU3324" s="5">
        <v>0.5</v>
      </c>
      <c r="AV3324" s="5">
        <v>55.77</v>
      </c>
      <c r="AW3324" s="5">
        <v>3.2799999999999999E-3</v>
      </c>
      <c r="AX3324" s="5">
        <v>0.04</v>
      </c>
      <c r="BA3324" s="5">
        <v>7.1</v>
      </c>
      <c r="BC3324" s="5">
        <v>1E-3</v>
      </c>
      <c r="BF3324" s="5">
        <v>5.1100000000000003</v>
      </c>
      <c r="BH3324" s="5">
        <v>4.91</v>
      </c>
      <c r="BO3324" s="5">
        <v>62.1</v>
      </c>
      <c r="BQ3324" s="5">
        <v>7.7</v>
      </c>
      <c r="BR3324" s="5">
        <v>7.61</v>
      </c>
      <c r="BX3324" s="5">
        <v>9.5</v>
      </c>
      <c r="BY3324" s="5">
        <v>0.6</v>
      </c>
    </row>
    <row r="3325" spans="1:77" x14ac:dyDescent="0.2">
      <c r="A3325" s="2" t="s">
        <v>285</v>
      </c>
      <c r="B3325" s="3">
        <v>41778</v>
      </c>
      <c r="C3325" s="4">
        <v>25</v>
      </c>
      <c r="G3325" s="5">
        <v>6.0000000000000001E-3</v>
      </c>
      <c r="H3325" s="5">
        <v>0.01</v>
      </c>
      <c r="M3325" s="5">
        <v>0.39</v>
      </c>
      <c r="S3325" s="5">
        <v>116</v>
      </c>
      <c r="T3325" s="5">
        <v>23</v>
      </c>
      <c r="V3325" s="5">
        <v>1.8</v>
      </c>
      <c r="W3325" s="5">
        <v>2E-3</v>
      </c>
      <c r="AB3325" s="5">
        <v>2.78</v>
      </c>
      <c r="AD3325" s="5">
        <v>2.92</v>
      </c>
      <c r="AE3325" s="5">
        <v>8.2799999999999994</v>
      </c>
      <c r="AJ3325" s="5">
        <v>73</v>
      </c>
      <c r="AN3325" s="5">
        <v>8.2899999999999991</v>
      </c>
      <c r="AO3325" s="5">
        <v>1E-3</v>
      </c>
      <c r="AT3325" s="5">
        <v>14.7</v>
      </c>
      <c r="AV3325" s="5">
        <v>68.17</v>
      </c>
      <c r="AW3325" s="5">
        <v>3.2799999999999999E-3</v>
      </c>
      <c r="AX3325" s="5">
        <v>0.03</v>
      </c>
      <c r="AY3325" s="5">
        <v>0.02</v>
      </c>
      <c r="BA3325" s="5">
        <v>7.26</v>
      </c>
      <c r="BF3325" s="5">
        <v>4.5999999999999996</v>
      </c>
      <c r="BH3325" s="5">
        <v>4.6500000000000004</v>
      </c>
      <c r="BO3325" s="5">
        <v>54.9</v>
      </c>
      <c r="BQ3325" s="5">
        <v>7.54</v>
      </c>
      <c r="BR3325" s="5">
        <v>7.32</v>
      </c>
      <c r="BX3325" s="5">
        <v>9.6</v>
      </c>
    </row>
    <row r="3326" spans="1:77" x14ac:dyDescent="0.2">
      <c r="A3326" s="2" t="s">
        <v>285</v>
      </c>
      <c r="B3326" s="3">
        <v>41471</v>
      </c>
      <c r="C3326" s="4">
        <v>23</v>
      </c>
      <c r="G3326" s="5">
        <v>3.0000000000000001E-3</v>
      </c>
      <c r="H3326" s="5">
        <v>0.01</v>
      </c>
      <c r="M3326" s="5">
        <v>0.43</v>
      </c>
      <c r="S3326" s="5">
        <v>125</v>
      </c>
      <c r="T3326" s="5">
        <v>22</v>
      </c>
      <c r="V3326" s="5">
        <v>1.8</v>
      </c>
      <c r="AB3326" s="5">
        <v>3.06</v>
      </c>
      <c r="AD3326" s="5">
        <v>1.64</v>
      </c>
      <c r="AE3326" s="5">
        <v>8.7899999999999991</v>
      </c>
      <c r="AJ3326" s="5">
        <v>75.2</v>
      </c>
      <c r="AN3326" s="5">
        <v>8.58</v>
      </c>
      <c r="AT3326" s="5">
        <v>15.4</v>
      </c>
      <c r="AV3326" s="5">
        <v>83.66</v>
      </c>
      <c r="AW3326" s="5">
        <v>3.2799999999999999E-3</v>
      </c>
      <c r="AX3326" s="5">
        <v>0.03</v>
      </c>
      <c r="AY3326" s="5">
        <v>0.02</v>
      </c>
      <c r="BA3326" s="5">
        <v>7.15</v>
      </c>
      <c r="BF3326" s="5">
        <v>5.52</v>
      </c>
      <c r="BH3326" s="5">
        <v>4.7</v>
      </c>
      <c r="BO3326" s="5">
        <v>50.1</v>
      </c>
      <c r="BQ3326" s="5">
        <v>7.71</v>
      </c>
      <c r="BR3326" s="5">
        <v>7.84</v>
      </c>
      <c r="BX3326" s="5">
        <v>9.3000000000000007</v>
      </c>
    </row>
    <row r="3327" spans="1:77" x14ac:dyDescent="0.2">
      <c r="A3327" s="2" t="s">
        <v>285</v>
      </c>
      <c r="B3327" s="3">
        <v>41093</v>
      </c>
      <c r="C3327" s="4">
        <v>25</v>
      </c>
      <c r="G3327" s="5">
        <v>5.0000000000000001E-3</v>
      </c>
      <c r="H3327" s="5">
        <v>0.01</v>
      </c>
      <c r="M3327" s="5">
        <v>0.5</v>
      </c>
      <c r="S3327" s="5">
        <v>118</v>
      </c>
      <c r="T3327" s="5">
        <v>24</v>
      </c>
      <c r="V3327" s="5">
        <v>2.1</v>
      </c>
      <c r="W3327" s="5">
        <v>8.0000000000000002E-3</v>
      </c>
      <c r="AB3327" s="5">
        <v>3.15</v>
      </c>
      <c r="AD3327" s="5">
        <v>0.31</v>
      </c>
      <c r="AE3327" s="5">
        <v>8.5299999999999994</v>
      </c>
      <c r="AJ3327" s="5">
        <v>73.900000000000006</v>
      </c>
      <c r="AN3327" s="5">
        <v>8.2899999999999991</v>
      </c>
      <c r="AT3327" s="5">
        <v>14.4</v>
      </c>
      <c r="AV3327" s="5">
        <v>97.83</v>
      </c>
      <c r="AW3327" s="5">
        <v>3.2799999999999999E-3</v>
      </c>
      <c r="AX3327" s="5">
        <v>0.03</v>
      </c>
      <c r="AY3327" s="5">
        <v>0.02</v>
      </c>
      <c r="BA3327" s="5">
        <v>7.19</v>
      </c>
      <c r="BF3327" s="5">
        <v>7.8</v>
      </c>
      <c r="BH3327" s="5">
        <v>4.29</v>
      </c>
      <c r="BO3327" s="5">
        <v>40.6</v>
      </c>
      <c r="BQ3327" s="5">
        <v>7.39</v>
      </c>
      <c r="BR3327" s="5">
        <v>7.42</v>
      </c>
      <c r="BT3327" s="5">
        <v>53</v>
      </c>
      <c r="BX3327" s="5">
        <v>9.3000000000000007</v>
      </c>
    </row>
    <row r="3328" spans="1:77" x14ac:dyDescent="0.2">
      <c r="A3328" s="2" t="s">
        <v>285</v>
      </c>
      <c r="B3328" s="3">
        <v>40745</v>
      </c>
      <c r="C3328" s="4">
        <v>24</v>
      </c>
      <c r="G3328" s="5">
        <v>4.0000000000000001E-3</v>
      </c>
      <c r="H3328" s="5">
        <v>0.01</v>
      </c>
      <c r="M3328" s="5">
        <v>0.36</v>
      </c>
      <c r="S3328" s="5">
        <v>124</v>
      </c>
      <c r="T3328" s="5">
        <v>28</v>
      </c>
      <c r="V3328" s="5">
        <v>1.8</v>
      </c>
      <c r="W3328" s="5">
        <v>8.9999999999999993E-3</v>
      </c>
      <c r="AB3328" s="5">
        <v>3.17</v>
      </c>
      <c r="AD3328" s="5">
        <v>6.98</v>
      </c>
      <c r="AE3328" s="5">
        <v>7.31</v>
      </c>
      <c r="AJ3328" s="5">
        <v>76.2</v>
      </c>
      <c r="AN3328" s="5">
        <v>8.59</v>
      </c>
      <c r="AT3328" s="5">
        <v>14.7</v>
      </c>
      <c r="AV3328" s="5">
        <v>106.24</v>
      </c>
      <c r="AW3328" s="5">
        <v>3.2799999999999999E-3</v>
      </c>
      <c r="AX3328" s="5">
        <v>0.03</v>
      </c>
      <c r="BA3328" s="5">
        <v>7.28</v>
      </c>
      <c r="BF3328" s="5">
        <v>5.98</v>
      </c>
      <c r="BH3328" s="5">
        <v>4.72</v>
      </c>
      <c r="BO3328" s="5">
        <v>50.7</v>
      </c>
      <c r="BQ3328" s="5">
        <v>8.2799999999999994</v>
      </c>
      <c r="BR3328" s="5">
        <v>7.72</v>
      </c>
      <c r="BT3328" s="5">
        <v>57</v>
      </c>
      <c r="BX3328" s="5">
        <v>9.1</v>
      </c>
    </row>
    <row r="3329" spans="1:77" x14ac:dyDescent="0.2">
      <c r="A3329" s="2" t="s">
        <v>285</v>
      </c>
      <c r="B3329" s="3">
        <v>38684</v>
      </c>
      <c r="C3329" s="4">
        <v>33</v>
      </c>
      <c r="F3329" s="5">
        <v>0.09</v>
      </c>
      <c r="H3329" s="5">
        <v>0.06</v>
      </c>
      <c r="J3329" s="5">
        <v>1</v>
      </c>
      <c r="M3329" s="5">
        <v>0.5</v>
      </c>
      <c r="N3329" s="5">
        <v>2</v>
      </c>
      <c r="Q3329" s="5">
        <v>0.5</v>
      </c>
      <c r="S3329" s="5">
        <v>51.4</v>
      </c>
      <c r="T3329" s="5">
        <v>31</v>
      </c>
      <c r="U3329" s="5">
        <v>5</v>
      </c>
      <c r="V3329" s="5">
        <v>5</v>
      </c>
      <c r="W3329" s="5">
        <v>7.44</v>
      </c>
      <c r="AB3329" s="5">
        <v>3.5</v>
      </c>
      <c r="AD3329" s="5">
        <v>1.2</v>
      </c>
      <c r="AE3329" s="5">
        <v>5.2</v>
      </c>
      <c r="AI3329" s="5">
        <v>1</v>
      </c>
      <c r="AJ3329" s="5">
        <v>41</v>
      </c>
      <c r="AN3329" s="5">
        <v>4.4000000000000004</v>
      </c>
      <c r="AO3329" s="5">
        <v>0.45</v>
      </c>
      <c r="AT3329" s="5">
        <v>15</v>
      </c>
      <c r="AU3329" s="5">
        <v>5</v>
      </c>
      <c r="AV3329" s="5">
        <v>0.44</v>
      </c>
      <c r="AW3329" s="5">
        <v>0.03</v>
      </c>
      <c r="AX3329" s="5">
        <v>0.57999999999999996</v>
      </c>
      <c r="BA3329" s="5">
        <v>6.4</v>
      </c>
      <c r="BC3329" s="5">
        <v>0.1</v>
      </c>
      <c r="BE3329" s="5">
        <v>0.5</v>
      </c>
      <c r="BH3329" s="5">
        <v>1.9</v>
      </c>
      <c r="BI3329" s="5">
        <v>0.1</v>
      </c>
      <c r="BO3329" s="5">
        <v>56</v>
      </c>
      <c r="BQ3329" s="5">
        <v>-3.95</v>
      </c>
      <c r="BR3329" s="5">
        <v>4</v>
      </c>
      <c r="BX3329" s="5">
        <v>10.4</v>
      </c>
      <c r="BY3329" s="5">
        <v>16</v>
      </c>
    </row>
    <row r="3330" spans="1:77" x14ac:dyDescent="0.2">
      <c r="A3330" s="2" t="s">
        <v>285</v>
      </c>
      <c r="B3330" s="3">
        <v>40862</v>
      </c>
      <c r="C3330" s="4">
        <v>25</v>
      </c>
      <c r="G3330" s="5">
        <v>4.0000000000000001E-3</v>
      </c>
      <c r="H3330" s="5">
        <v>0.13</v>
      </c>
      <c r="M3330" s="5">
        <v>0.66</v>
      </c>
      <c r="S3330" s="5">
        <v>141</v>
      </c>
      <c r="T3330" s="5">
        <v>43</v>
      </c>
      <c r="V3330" s="5">
        <v>1.9</v>
      </c>
      <c r="W3330" s="5">
        <v>3.98</v>
      </c>
      <c r="AB3330" s="5">
        <v>5.7</v>
      </c>
      <c r="AD3330" s="5">
        <v>7.2</v>
      </c>
      <c r="AE3330" s="5">
        <v>1.73</v>
      </c>
      <c r="AJ3330" s="5">
        <v>78.8</v>
      </c>
      <c r="AN3330" s="5">
        <v>11.2</v>
      </c>
      <c r="AO3330" s="5">
        <v>0.17</v>
      </c>
      <c r="AT3330" s="5">
        <v>20.7</v>
      </c>
      <c r="AV3330" s="5">
        <v>0.22</v>
      </c>
      <c r="AW3330" s="5">
        <v>8.2100000000000003E-3</v>
      </c>
      <c r="AX3330" s="5">
        <v>0.01</v>
      </c>
      <c r="BA3330" s="5">
        <v>7.21</v>
      </c>
      <c r="BF3330" s="5">
        <v>0.19</v>
      </c>
      <c r="BH3330" s="5">
        <v>5.69</v>
      </c>
      <c r="BO3330" s="5">
        <v>76.5</v>
      </c>
      <c r="BQ3330" s="5">
        <v>8.5</v>
      </c>
      <c r="BR3330" s="5">
        <v>9.1300000000000008</v>
      </c>
      <c r="BT3330" s="5">
        <v>69</v>
      </c>
      <c r="BX3330" s="5">
        <v>9.6999999999999993</v>
      </c>
    </row>
    <row r="3331" spans="1:77" x14ac:dyDescent="0.2">
      <c r="A3331" s="2" t="s">
        <v>285</v>
      </c>
      <c r="B3331" s="3">
        <v>36061</v>
      </c>
      <c r="C3331" s="4">
        <v>32</v>
      </c>
      <c r="F3331" s="5">
        <v>0.17</v>
      </c>
      <c r="G3331" s="5">
        <v>0.13</v>
      </c>
      <c r="H3331" s="5">
        <v>0.03</v>
      </c>
      <c r="J3331" s="5">
        <v>0.2</v>
      </c>
      <c r="M3331" s="5">
        <v>1.1399999999999999</v>
      </c>
      <c r="N3331" s="5">
        <v>0.2</v>
      </c>
      <c r="O3331" s="5">
        <v>50</v>
      </c>
      <c r="Q3331" s="5">
        <v>0.17</v>
      </c>
      <c r="S3331" s="5">
        <v>9.8000000000000007</v>
      </c>
      <c r="T3331" s="5">
        <v>23</v>
      </c>
      <c r="U3331" s="5">
        <v>0.2</v>
      </c>
      <c r="V3331" s="5">
        <v>1.8</v>
      </c>
      <c r="W3331" s="5">
        <v>0.06</v>
      </c>
      <c r="AB3331" s="5">
        <v>4.54</v>
      </c>
      <c r="AE3331" s="5">
        <v>1.5</v>
      </c>
      <c r="AI3331" s="5">
        <v>0.5</v>
      </c>
      <c r="AJ3331" s="5">
        <v>15.9</v>
      </c>
      <c r="AN3331" s="5">
        <v>1.9</v>
      </c>
      <c r="AO3331" s="5">
        <v>0.02</v>
      </c>
      <c r="AT3331" s="5">
        <v>13</v>
      </c>
      <c r="AU3331" s="5">
        <v>7.1</v>
      </c>
      <c r="AV3331" s="5">
        <v>11.02</v>
      </c>
      <c r="AW3331" s="5">
        <v>3.2845000000000001E-3</v>
      </c>
      <c r="AX3331" s="5">
        <v>0.01</v>
      </c>
      <c r="AZ3331" s="5">
        <v>5.0000000000000001E-3</v>
      </c>
      <c r="BA3331" s="5">
        <v>5.0199999999999996</v>
      </c>
      <c r="BC3331" s="5">
        <v>3.5000000000000001E-3</v>
      </c>
      <c r="BE3331" s="5">
        <v>6.2</v>
      </c>
      <c r="BH3331" s="5">
        <v>0.23</v>
      </c>
      <c r="BO3331" s="5">
        <v>14.9</v>
      </c>
      <c r="BX3331" s="5">
        <v>9.1999999999999993</v>
      </c>
      <c r="BY3331" s="5">
        <v>8.5</v>
      </c>
    </row>
    <row r="3332" spans="1:77" x14ac:dyDescent="0.2">
      <c r="A3332" s="2" t="s">
        <v>285</v>
      </c>
      <c r="B3332" s="3">
        <v>40546</v>
      </c>
      <c r="C3332" s="4">
        <v>35</v>
      </c>
      <c r="G3332" s="5">
        <v>0.19</v>
      </c>
      <c r="H3332" s="5">
        <v>0.01</v>
      </c>
      <c r="J3332" s="5">
        <v>0.2</v>
      </c>
      <c r="M3332" s="5">
        <v>1.48</v>
      </c>
      <c r="N3332" s="5">
        <v>0.2</v>
      </c>
      <c r="Q3332" s="5">
        <v>0.08</v>
      </c>
      <c r="S3332" s="5">
        <v>7.68</v>
      </c>
      <c r="T3332" s="5">
        <v>19</v>
      </c>
      <c r="U3332" s="5">
        <v>0.2</v>
      </c>
      <c r="V3332" s="5">
        <v>2.2999999999999998</v>
      </c>
      <c r="W3332" s="5">
        <v>0.08</v>
      </c>
      <c r="AB3332" s="5">
        <v>4.32</v>
      </c>
      <c r="AD3332" s="5">
        <v>5.86</v>
      </c>
      <c r="AE3332" s="5">
        <v>0.84</v>
      </c>
      <c r="AI3332" s="5">
        <v>0.5</v>
      </c>
      <c r="AJ3332" s="5">
        <v>12.34</v>
      </c>
      <c r="AN3332" s="5">
        <v>1.53</v>
      </c>
      <c r="AO3332" s="5">
        <v>0.09</v>
      </c>
      <c r="AS3332" s="5">
        <v>0.35</v>
      </c>
      <c r="AT3332" s="5">
        <v>11.8</v>
      </c>
      <c r="AU3332" s="5">
        <v>1.3</v>
      </c>
      <c r="AV3332" s="5">
        <v>4.26</v>
      </c>
      <c r="AW3332" s="5">
        <v>0.01</v>
      </c>
      <c r="AX3332" s="5">
        <v>0.01</v>
      </c>
      <c r="BA3332" s="5">
        <v>5.03</v>
      </c>
      <c r="BC3332" s="5">
        <v>1E-3</v>
      </c>
      <c r="BE3332" s="5">
        <v>3.2</v>
      </c>
      <c r="BF3332" s="5">
        <v>2.15</v>
      </c>
      <c r="BH3332" s="5">
        <v>0.25</v>
      </c>
      <c r="BO3332" s="5">
        <v>13.8</v>
      </c>
      <c r="BQ3332" s="5">
        <v>1.1399999999999999</v>
      </c>
      <c r="BR3332" s="5">
        <v>1.08</v>
      </c>
      <c r="BW3332" s="5">
        <v>0.5</v>
      </c>
      <c r="BX3332" s="5">
        <v>8.4</v>
      </c>
      <c r="BY3332" s="5">
        <v>16</v>
      </c>
    </row>
    <row r="3333" spans="1:77" x14ac:dyDescent="0.2">
      <c r="A3333" s="2" t="s">
        <v>285</v>
      </c>
      <c r="B3333" s="3">
        <v>40148</v>
      </c>
      <c r="C3333" s="4">
        <v>23</v>
      </c>
      <c r="G3333" s="5">
        <v>0.04</v>
      </c>
      <c r="H3333" s="5">
        <v>0.01</v>
      </c>
      <c r="M3333" s="5">
        <v>1.39</v>
      </c>
      <c r="S3333" s="5">
        <v>18.7</v>
      </c>
      <c r="T3333" s="5">
        <v>35</v>
      </c>
      <c r="V3333" s="5">
        <v>1.7</v>
      </c>
      <c r="W3333" s="5">
        <v>0.02</v>
      </c>
      <c r="AB3333" s="5">
        <v>4.3899999999999997</v>
      </c>
      <c r="AD3333" s="5">
        <v>0.04</v>
      </c>
      <c r="AE3333" s="5">
        <v>1.58</v>
      </c>
      <c r="AJ3333" s="5">
        <v>22.3</v>
      </c>
      <c r="AN3333" s="5">
        <v>2.54</v>
      </c>
      <c r="AO3333" s="5">
        <v>0.03</v>
      </c>
      <c r="AT3333" s="5">
        <v>19</v>
      </c>
      <c r="AV3333" s="5">
        <v>5.57</v>
      </c>
      <c r="AW3333" s="5">
        <v>3.2799999999999999E-3</v>
      </c>
      <c r="AX3333" s="5">
        <v>0.01</v>
      </c>
      <c r="BA3333" s="5">
        <v>5.4</v>
      </c>
      <c r="BE3333" s="5">
        <v>5.2</v>
      </c>
      <c r="BF3333" s="5">
        <v>4.7300000000000004</v>
      </c>
      <c r="BH3333" s="5">
        <v>0.49</v>
      </c>
      <c r="BO3333" s="5">
        <v>19.899999999999999</v>
      </c>
      <c r="BX3333" s="5">
        <v>9.6</v>
      </c>
    </row>
    <row r="3334" spans="1:77" x14ac:dyDescent="0.2">
      <c r="A3334" s="2" t="s">
        <v>285</v>
      </c>
      <c r="B3334" s="3">
        <v>40105</v>
      </c>
      <c r="C3334" s="4">
        <v>23</v>
      </c>
      <c r="F3334" s="5">
        <v>0.02</v>
      </c>
      <c r="H3334" s="5">
        <v>0.02</v>
      </c>
      <c r="M3334" s="5">
        <v>1.2</v>
      </c>
      <c r="S3334" s="5">
        <v>23.7</v>
      </c>
      <c r="T3334" s="5">
        <v>32.1</v>
      </c>
      <c r="V3334" s="5">
        <v>1.39</v>
      </c>
      <c r="W3334" s="5">
        <v>0.08</v>
      </c>
      <c r="AD3334" s="5">
        <v>1.3</v>
      </c>
      <c r="AE3334" s="5">
        <v>1.6</v>
      </c>
      <c r="AJ3334" s="5">
        <v>24.6</v>
      </c>
      <c r="AN3334" s="5">
        <v>2.9</v>
      </c>
      <c r="AO3334" s="5">
        <v>0.04</v>
      </c>
      <c r="AT3334" s="5">
        <v>17.100000000000001</v>
      </c>
      <c r="AV3334" s="5">
        <v>6.18</v>
      </c>
      <c r="AW3334" s="5">
        <v>7.0000000000000007E-2</v>
      </c>
      <c r="AX3334" s="5">
        <v>0.1</v>
      </c>
      <c r="BA3334" s="5">
        <v>5.9</v>
      </c>
      <c r="BE3334" s="5">
        <v>6.2</v>
      </c>
      <c r="BH3334" s="5">
        <v>0.8</v>
      </c>
      <c r="BO3334" s="5">
        <v>19.7</v>
      </c>
      <c r="BQ3334" s="5">
        <v>2.2000000000000002</v>
      </c>
      <c r="BR3334" s="5">
        <v>2.2000000000000002</v>
      </c>
      <c r="BX3334" s="5">
        <v>9.8000000000000007</v>
      </c>
    </row>
    <row r="3335" spans="1:77" x14ac:dyDescent="0.2">
      <c r="A3335" s="2" t="s">
        <v>285</v>
      </c>
      <c r="B3335" s="3">
        <v>41085</v>
      </c>
      <c r="C3335" s="4">
        <v>30</v>
      </c>
      <c r="G3335" s="5">
        <v>0.12</v>
      </c>
      <c r="H3335" s="5">
        <v>0.01</v>
      </c>
      <c r="M3335" s="5">
        <v>0.84</v>
      </c>
      <c r="Q3335" s="5">
        <v>0.94</v>
      </c>
      <c r="S3335" s="5">
        <v>75.7</v>
      </c>
      <c r="T3335" s="5">
        <v>29</v>
      </c>
      <c r="V3335" s="5">
        <v>1.9</v>
      </c>
      <c r="W3335" s="5">
        <v>0.27</v>
      </c>
      <c r="AB3335" s="5">
        <v>5.35</v>
      </c>
      <c r="AD3335" s="5">
        <v>4.37</v>
      </c>
      <c r="AE3335" s="5">
        <v>2.65</v>
      </c>
      <c r="AJ3335" s="5">
        <v>50.9</v>
      </c>
      <c r="AN3335" s="5">
        <v>7.89</v>
      </c>
      <c r="AO3335" s="5">
        <v>0.19</v>
      </c>
      <c r="AT3335" s="5">
        <v>14.5</v>
      </c>
      <c r="AU3335" s="5">
        <v>20</v>
      </c>
      <c r="AV3335" s="5">
        <v>27.44</v>
      </c>
      <c r="AW3335" s="5">
        <v>5.2599999999999999E-3</v>
      </c>
      <c r="AX3335" s="5">
        <v>0.01</v>
      </c>
      <c r="AY3335" s="5">
        <v>0.04</v>
      </c>
      <c r="BA3335" s="5">
        <v>6.49</v>
      </c>
      <c r="BF3335" s="5">
        <v>3.44</v>
      </c>
      <c r="BH3335" s="5">
        <v>2.15</v>
      </c>
      <c r="BO3335" s="5">
        <v>73.5</v>
      </c>
      <c r="BQ3335" s="5">
        <v>4.9400000000000004</v>
      </c>
      <c r="BR3335" s="5">
        <v>5.16</v>
      </c>
      <c r="BS3335" s="5">
        <v>0.2</v>
      </c>
      <c r="BT3335" s="5">
        <v>34</v>
      </c>
      <c r="BV3335" s="5">
        <v>0.47</v>
      </c>
      <c r="BX3335" s="5">
        <v>9.4</v>
      </c>
    </row>
    <row r="3336" spans="1:77" x14ac:dyDescent="0.2">
      <c r="A3336" s="2" t="s">
        <v>285</v>
      </c>
      <c r="B3336" s="3">
        <v>41480</v>
      </c>
      <c r="C3336" s="4">
        <v>27</v>
      </c>
      <c r="G3336" s="5">
        <v>0.05</v>
      </c>
      <c r="H3336" s="5">
        <v>0.01</v>
      </c>
      <c r="M3336" s="5">
        <v>0.65</v>
      </c>
      <c r="Q3336" s="5">
        <v>1.3</v>
      </c>
      <c r="S3336" s="5">
        <v>81</v>
      </c>
      <c r="T3336" s="5">
        <v>32</v>
      </c>
      <c r="V3336" s="5">
        <v>2</v>
      </c>
      <c r="W3336" s="5">
        <v>0.45</v>
      </c>
      <c r="AB3336" s="5">
        <v>5.28</v>
      </c>
      <c r="AD3336" s="5">
        <v>3.31</v>
      </c>
      <c r="AE3336" s="5">
        <v>2.37</v>
      </c>
      <c r="AJ3336" s="5">
        <v>53</v>
      </c>
      <c r="AN3336" s="5">
        <v>7.85</v>
      </c>
      <c r="AO3336" s="5">
        <v>0.17</v>
      </c>
      <c r="AT3336" s="5">
        <v>14</v>
      </c>
      <c r="AU3336" s="5">
        <v>32</v>
      </c>
      <c r="AV3336" s="5">
        <v>25.14</v>
      </c>
      <c r="AW3336" s="5">
        <v>3.9399999999999999E-3</v>
      </c>
      <c r="AX3336" s="5">
        <v>0.03</v>
      </c>
      <c r="AY3336" s="5">
        <v>0.06</v>
      </c>
      <c r="BA3336" s="5">
        <v>6.6</v>
      </c>
      <c r="BF3336" s="5">
        <v>2.2999999999999998</v>
      </c>
      <c r="BH3336" s="5">
        <v>2.35</v>
      </c>
      <c r="BO3336" s="5">
        <v>74.900000000000006</v>
      </c>
      <c r="BQ3336" s="5">
        <v>5.22</v>
      </c>
      <c r="BR3336" s="5">
        <v>5.39</v>
      </c>
      <c r="BX3336" s="5">
        <v>9.5</v>
      </c>
    </row>
    <row r="3337" spans="1:77" x14ac:dyDescent="0.2">
      <c r="A3337" s="2" t="s">
        <v>285</v>
      </c>
      <c r="B3337" s="3">
        <v>41785</v>
      </c>
      <c r="C3337" s="4">
        <v>27</v>
      </c>
      <c r="G3337" s="5">
        <v>0.02</v>
      </c>
      <c r="H3337" s="5">
        <v>0.02</v>
      </c>
      <c r="M3337" s="5">
        <v>0.55000000000000004</v>
      </c>
      <c r="Q3337" s="5">
        <v>1</v>
      </c>
      <c r="S3337" s="5">
        <v>78.099999999999994</v>
      </c>
      <c r="T3337" s="5">
        <v>34</v>
      </c>
      <c r="V3337" s="5">
        <v>1.6</v>
      </c>
      <c r="W3337" s="5">
        <v>0.54</v>
      </c>
      <c r="AB3337" s="5">
        <v>5.57</v>
      </c>
      <c r="AD3337" s="5">
        <v>0.21</v>
      </c>
      <c r="AE3337" s="5">
        <v>2</v>
      </c>
      <c r="AJ3337" s="5">
        <v>52.8</v>
      </c>
      <c r="AN3337" s="5">
        <v>7.57</v>
      </c>
      <c r="AO3337" s="5">
        <v>0.13</v>
      </c>
      <c r="AT3337" s="5">
        <v>13.5</v>
      </c>
      <c r="AU3337" s="5">
        <v>27</v>
      </c>
      <c r="AV3337" s="5">
        <v>27.31</v>
      </c>
      <c r="AW3337" s="5">
        <v>3.2799999999999999E-3</v>
      </c>
      <c r="AX3337" s="5">
        <v>0.15</v>
      </c>
      <c r="AY3337" s="5">
        <v>7.0000000000000007E-2</v>
      </c>
      <c r="BA3337" s="5">
        <v>6.75</v>
      </c>
      <c r="BF3337" s="5">
        <v>1.28</v>
      </c>
      <c r="BH3337" s="5">
        <v>2.36</v>
      </c>
      <c r="BO3337" s="5">
        <v>69.3</v>
      </c>
      <c r="BQ3337" s="5">
        <v>5.21</v>
      </c>
      <c r="BR3337" s="5">
        <v>5.2</v>
      </c>
      <c r="BX3337" s="5">
        <v>9.4</v>
      </c>
    </row>
    <row r="3338" spans="1:77" x14ac:dyDescent="0.2">
      <c r="A3338" s="2" t="s">
        <v>285</v>
      </c>
      <c r="B3338" s="3">
        <v>42110</v>
      </c>
      <c r="C3338" s="4">
        <v>27</v>
      </c>
      <c r="G3338" s="5">
        <v>0.06</v>
      </c>
      <c r="H3338" s="5">
        <v>0.01</v>
      </c>
      <c r="M3338" s="5">
        <v>0.56999999999999995</v>
      </c>
      <c r="Q3338" s="5">
        <v>1.1000000000000001</v>
      </c>
      <c r="S3338" s="5">
        <v>80.099999999999994</v>
      </c>
      <c r="T3338" s="5">
        <v>33</v>
      </c>
      <c r="V3338" s="5">
        <v>1.4</v>
      </c>
      <c r="W3338" s="5">
        <v>0.41</v>
      </c>
      <c r="AB3338" s="5">
        <v>5.35</v>
      </c>
      <c r="AC3338" s="5">
        <v>10</v>
      </c>
      <c r="AD3338" s="5">
        <v>0.9</v>
      </c>
      <c r="AE3338" s="5">
        <v>2.56</v>
      </c>
      <c r="AJ3338" s="5">
        <v>53.9</v>
      </c>
      <c r="AN3338" s="5">
        <v>7.62</v>
      </c>
      <c r="AO3338" s="5">
        <v>0.15</v>
      </c>
      <c r="AT3338" s="5">
        <v>14</v>
      </c>
      <c r="AU3338" s="5">
        <v>21</v>
      </c>
      <c r="AV3338" s="5">
        <v>20.49</v>
      </c>
      <c r="AW3338" s="5">
        <v>3.2799999999999999E-3</v>
      </c>
      <c r="AX3338" s="5">
        <v>0.09</v>
      </c>
      <c r="BA3338" s="5">
        <v>6.7</v>
      </c>
      <c r="BF3338" s="5">
        <v>3.05</v>
      </c>
      <c r="BH3338" s="5">
        <v>2.34</v>
      </c>
      <c r="BO3338" s="5">
        <v>80.8</v>
      </c>
      <c r="BQ3338" s="5">
        <v>5.29</v>
      </c>
      <c r="BR3338" s="5">
        <v>5.33</v>
      </c>
      <c r="BX3338" s="5">
        <v>9.6</v>
      </c>
    </row>
    <row r="3339" spans="1:77" x14ac:dyDescent="0.2">
      <c r="A3339" s="2" t="s">
        <v>285</v>
      </c>
      <c r="B3339" s="3">
        <v>37886</v>
      </c>
      <c r="C3339" s="4">
        <v>24</v>
      </c>
      <c r="F3339" s="5">
        <v>0.26</v>
      </c>
      <c r="G3339" s="5">
        <v>0.2</v>
      </c>
      <c r="H3339" s="5">
        <v>0.01</v>
      </c>
      <c r="M3339" s="5">
        <v>1.1599999999999999</v>
      </c>
      <c r="O3339" s="5">
        <v>10</v>
      </c>
      <c r="S3339" s="5">
        <v>11.2</v>
      </c>
      <c r="T3339" s="5">
        <v>26</v>
      </c>
      <c r="V3339" s="5">
        <v>1.3</v>
      </c>
      <c r="W3339" s="5">
        <v>8.8000000000000005E-3</v>
      </c>
      <c r="AB3339" s="5">
        <v>5.25</v>
      </c>
      <c r="AE3339" s="5">
        <v>1.84</v>
      </c>
      <c r="AJ3339" s="5">
        <v>18.7</v>
      </c>
      <c r="AN3339" s="5">
        <v>2.4500000000000002</v>
      </c>
      <c r="AO3339" s="5">
        <v>0.02</v>
      </c>
      <c r="AT3339" s="5">
        <v>16.5</v>
      </c>
      <c r="AV3339" s="5">
        <v>11.33</v>
      </c>
      <c r="AW3339" s="5">
        <v>3.2845000000000001E-3</v>
      </c>
      <c r="AX3339" s="5">
        <v>0.02</v>
      </c>
      <c r="AZ3339" s="5">
        <v>0.01</v>
      </c>
      <c r="BA3339" s="5">
        <v>5.23</v>
      </c>
      <c r="BE3339" s="5">
        <v>5.3</v>
      </c>
      <c r="BH3339" s="5">
        <v>0.21</v>
      </c>
      <c r="BO3339" s="5">
        <v>21.4</v>
      </c>
      <c r="BX3339" s="5">
        <v>9.5</v>
      </c>
    </row>
    <row r="3340" spans="1:77" x14ac:dyDescent="0.2">
      <c r="A3340" s="2" t="s">
        <v>207</v>
      </c>
      <c r="B3340" s="3">
        <v>37523</v>
      </c>
      <c r="C3340" s="4">
        <v>32</v>
      </c>
      <c r="F3340" s="5">
        <v>0.4</v>
      </c>
      <c r="G3340" s="5">
        <v>0.43</v>
      </c>
      <c r="H3340" s="5">
        <v>0.01</v>
      </c>
      <c r="J3340" s="5">
        <v>0.2</v>
      </c>
      <c r="M3340" s="5">
        <v>1.17</v>
      </c>
      <c r="N3340" s="5">
        <v>0.2</v>
      </c>
      <c r="O3340" s="5">
        <v>16</v>
      </c>
      <c r="Q3340" s="5">
        <v>0.06</v>
      </c>
      <c r="S3340" s="5">
        <v>11.3</v>
      </c>
      <c r="T3340" s="5">
        <v>29</v>
      </c>
      <c r="U3340" s="5">
        <v>0.3</v>
      </c>
      <c r="V3340" s="5">
        <v>1.5</v>
      </c>
      <c r="W3340" s="5">
        <v>0.08</v>
      </c>
      <c r="AB3340" s="5">
        <v>4.37</v>
      </c>
      <c r="AE3340" s="5">
        <v>1.0900000000000001</v>
      </c>
      <c r="AI3340" s="5">
        <v>0.5</v>
      </c>
      <c r="AJ3340" s="5">
        <v>19.600000000000001</v>
      </c>
      <c r="AN3340" s="5">
        <v>2.77</v>
      </c>
      <c r="AO3340" s="5">
        <v>0.02</v>
      </c>
      <c r="AT3340" s="5">
        <v>18.2</v>
      </c>
      <c r="AU3340" s="5">
        <v>1.6</v>
      </c>
      <c r="AV3340" s="5">
        <v>8.7200000000000006</v>
      </c>
      <c r="AW3340" s="5">
        <v>0.01</v>
      </c>
      <c r="AX3340" s="5">
        <v>0.01</v>
      </c>
      <c r="AZ3340" s="5">
        <v>6.8999999999999999E-3</v>
      </c>
      <c r="BA3340" s="5">
        <v>5.1100000000000003</v>
      </c>
      <c r="BC3340" s="5">
        <v>1.1000000000000001E-3</v>
      </c>
      <c r="BE3340" s="5">
        <v>2.2000000000000002</v>
      </c>
      <c r="BH3340" s="5">
        <v>0.18</v>
      </c>
      <c r="BO3340" s="5">
        <v>20.100000000000001</v>
      </c>
      <c r="BX3340" s="5">
        <v>10.6</v>
      </c>
      <c r="BY3340" s="5">
        <v>15</v>
      </c>
    </row>
    <row r="3341" spans="1:77" x14ac:dyDescent="0.2">
      <c r="A3341" s="2" t="s">
        <v>207</v>
      </c>
      <c r="B3341" s="3">
        <v>37151</v>
      </c>
      <c r="C3341" s="4">
        <v>31</v>
      </c>
      <c r="F3341" s="5">
        <v>0.22</v>
      </c>
      <c r="G3341" s="5">
        <v>0.15</v>
      </c>
      <c r="H3341" s="5">
        <v>0.02</v>
      </c>
      <c r="J3341" s="5">
        <v>0.2</v>
      </c>
      <c r="M3341" s="5">
        <v>0.82</v>
      </c>
      <c r="N3341" s="5">
        <v>0.2</v>
      </c>
      <c r="O3341" s="5">
        <v>10</v>
      </c>
      <c r="Q3341" s="5">
        <v>0.06</v>
      </c>
      <c r="S3341" s="5">
        <v>11.9</v>
      </c>
      <c r="T3341" s="5">
        <v>29</v>
      </c>
      <c r="U3341" s="5">
        <v>0.2</v>
      </c>
      <c r="V3341" s="5">
        <v>1.3</v>
      </c>
      <c r="W3341" s="5">
        <v>0.11</v>
      </c>
      <c r="AB3341" s="5">
        <v>4.88</v>
      </c>
      <c r="AE3341" s="5">
        <v>1.34</v>
      </c>
      <c r="AI3341" s="5">
        <v>0.5</v>
      </c>
      <c r="AJ3341" s="5">
        <v>18.899999999999999</v>
      </c>
      <c r="AN3341" s="5">
        <v>2.36</v>
      </c>
      <c r="AO3341" s="5">
        <v>0.02</v>
      </c>
      <c r="AT3341" s="5">
        <v>15.4</v>
      </c>
      <c r="AU3341" s="5">
        <v>1.3</v>
      </c>
      <c r="AV3341" s="5">
        <v>11.02</v>
      </c>
      <c r="AW3341" s="5">
        <v>3.2845000000000001E-3</v>
      </c>
      <c r="AX3341" s="5">
        <v>0.01</v>
      </c>
      <c r="BA3341" s="5">
        <v>5.13</v>
      </c>
      <c r="BC3341" s="5">
        <v>1.1000000000000001E-3</v>
      </c>
      <c r="BE3341" s="5">
        <v>4</v>
      </c>
      <c r="BH3341" s="5">
        <v>0.21</v>
      </c>
      <c r="BO3341" s="5">
        <v>19.8</v>
      </c>
      <c r="BX3341" s="5">
        <v>9</v>
      </c>
      <c r="BY3341" s="5">
        <v>9</v>
      </c>
    </row>
    <row r="3342" spans="1:77" x14ac:dyDescent="0.2">
      <c r="A3342" s="2" t="s">
        <v>207</v>
      </c>
      <c r="B3342" s="3">
        <v>39966</v>
      </c>
      <c r="C3342" s="4">
        <v>23</v>
      </c>
      <c r="G3342" s="5">
        <v>5.0000000000000001E-3</v>
      </c>
      <c r="H3342" s="5">
        <v>0.01</v>
      </c>
      <c r="M3342" s="5">
        <v>0.4</v>
      </c>
      <c r="S3342" s="5">
        <v>137</v>
      </c>
      <c r="T3342" s="5">
        <v>43</v>
      </c>
      <c r="V3342" s="5">
        <v>1.9</v>
      </c>
      <c r="W3342" s="5">
        <v>0.18</v>
      </c>
      <c r="AB3342" s="5">
        <v>9.17</v>
      </c>
      <c r="AD3342" s="5">
        <v>2.2599999999999998</v>
      </c>
      <c r="AE3342" s="5">
        <v>1.72</v>
      </c>
      <c r="AJ3342" s="5">
        <v>81.2</v>
      </c>
      <c r="AN3342" s="5">
        <v>9.66</v>
      </c>
      <c r="AO3342" s="5">
        <v>0.02</v>
      </c>
      <c r="AT3342" s="5">
        <v>27.1</v>
      </c>
      <c r="AV3342" s="5">
        <v>11.37</v>
      </c>
      <c r="AW3342" s="5">
        <v>5.2599999999999999E-3</v>
      </c>
      <c r="AX3342" s="5">
        <v>0.03</v>
      </c>
      <c r="BA3342" s="5">
        <v>7.11</v>
      </c>
      <c r="BE3342" s="5">
        <v>1.5</v>
      </c>
      <c r="BF3342" s="5">
        <v>1.53</v>
      </c>
      <c r="BH3342" s="5">
        <v>4.99</v>
      </c>
      <c r="BO3342" s="5">
        <v>109</v>
      </c>
      <c r="BX3342" s="5">
        <v>9.9</v>
      </c>
    </row>
    <row r="3343" spans="1:77" x14ac:dyDescent="0.2">
      <c r="A3343" s="2" t="s">
        <v>207</v>
      </c>
      <c r="B3343" s="3">
        <v>36423</v>
      </c>
      <c r="C3343" s="4">
        <v>24</v>
      </c>
      <c r="F3343" s="5">
        <v>0.46</v>
      </c>
      <c r="G3343" s="5">
        <v>0.46</v>
      </c>
      <c r="H3343" s="5">
        <v>0.02</v>
      </c>
      <c r="M3343" s="5">
        <v>1.7</v>
      </c>
      <c r="O3343" s="5">
        <v>50</v>
      </c>
      <c r="S3343" s="5">
        <v>8.8000000000000007</v>
      </c>
      <c r="T3343" s="5">
        <v>27</v>
      </c>
      <c r="V3343" s="5">
        <v>1.4</v>
      </c>
      <c r="W3343" s="5">
        <v>7.0000000000000007E-2</v>
      </c>
      <c r="AB3343" s="5">
        <v>4.54</v>
      </c>
      <c r="AE3343" s="5">
        <v>1.2</v>
      </c>
      <c r="AJ3343" s="5">
        <v>17.690000000000001</v>
      </c>
      <c r="AN3343" s="5">
        <v>2.2999999999999998</v>
      </c>
      <c r="AO3343" s="5">
        <v>0.02</v>
      </c>
      <c r="AT3343" s="5">
        <v>14</v>
      </c>
      <c r="AV3343" s="5">
        <v>5.53</v>
      </c>
      <c r="AW3343" s="5">
        <v>3.2845000000000001E-3</v>
      </c>
      <c r="AX3343" s="5">
        <v>0.01</v>
      </c>
      <c r="AZ3343" s="5">
        <v>5.0000000000000001E-3</v>
      </c>
      <c r="BA3343" s="5">
        <v>4.78</v>
      </c>
      <c r="BE3343" s="5">
        <v>4</v>
      </c>
      <c r="BH3343" s="5">
        <v>0.2</v>
      </c>
      <c r="BO3343" s="5">
        <v>19.399999999999999</v>
      </c>
      <c r="BX3343" s="5">
        <v>9.6</v>
      </c>
    </row>
    <row r="3344" spans="1:77" x14ac:dyDescent="0.2">
      <c r="A3344" s="2" t="s">
        <v>207</v>
      </c>
      <c r="B3344" s="3">
        <v>39905</v>
      </c>
      <c r="C3344" s="4">
        <v>22</v>
      </c>
      <c r="G3344" s="5">
        <v>3.0000000000000001E-3</v>
      </c>
      <c r="H3344" s="5">
        <v>0.01</v>
      </c>
      <c r="M3344" s="5">
        <v>0.45</v>
      </c>
      <c r="S3344" s="5">
        <v>118</v>
      </c>
      <c r="T3344" s="5">
        <v>21</v>
      </c>
      <c r="V3344" s="5">
        <v>2.1</v>
      </c>
      <c r="W3344" s="5">
        <v>0.02</v>
      </c>
      <c r="AB3344" s="5">
        <v>2.62</v>
      </c>
      <c r="AD3344" s="5">
        <v>0.69</v>
      </c>
      <c r="AE3344" s="5">
        <v>7.68</v>
      </c>
      <c r="AJ3344" s="5">
        <v>71.7</v>
      </c>
      <c r="AN3344" s="5">
        <v>8.4</v>
      </c>
      <c r="AO3344" s="5">
        <v>1E-3</v>
      </c>
      <c r="AT3344" s="5">
        <v>16.399999999999999</v>
      </c>
      <c r="AV3344" s="5">
        <v>75.25</v>
      </c>
      <c r="AW3344" s="5">
        <v>3.2799999999999999E-3</v>
      </c>
      <c r="AX3344" s="5">
        <v>0.03</v>
      </c>
      <c r="BA3344" s="5">
        <v>7.15</v>
      </c>
      <c r="BF3344" s="5">
        <v>4.9400000000000004</v>
      </c>
      <c r="BH3344" s="5">
        <v>4.6900000000000004</v>
      </c>
      <c r="BO3344" s="5">
        <v>50.2</v>
      </c>
      <c r="BX3344" s="5">
        <v>9.6</v>
      </c>
    </row>
    <row r="3345" spans="1:77" x14ac:dyDescent="0.2">
      <c r="A3345" s="2" t="s">
        <v>207</v>
      </c>
      <c r="B3345" s="3">
        <v>35702</v>
      </c>
      <c r="C3345" s="4">
        <v>28</v>
      </c>
      <c r="H3345" s="5">
        <v>0.01</v>
      </c>
      <c r="J3345" s="5">
        <v>0.2</v>
      </c>
      <c r="M3345" s="5">
        <v>1.23</v>
      </c>
      <c r="O3345" s="5">
        <v>50</v>
      </c>
      <c r="Q3345" s="5">
        <v>1</v>
      </c>
      <c r="S3345" s="5">
        <v>11</v>
      </c>
      <c r="T3345" s="5">
        <v>33</v>
      </c>
      <c r="U3345" s="5">
        <v>0.2</v>
      </c>
      <c r="V3345" s="5">
        <v>1.1000000000000001</v>
      </c>
      <c r="W3345" s="5">
        <v>0.05</v>
      </c>
      <c r="AB3345" s="5">
        <v>5.35</v>
      </c>
      <c r="AE3345" s="5">
        <v>2.9</v>
      </c>
      <c r="AJ3345" s="5">
        <v>19.68</v>
      </c>
      <c r="AN3345" s="5">
        <v>2.8</v>
      </c>
      <c r="AO3345" s="5">
        <v>0.05</v>
      </c>
      <c r="AT3345" s="5">
        <v>15</v>
      </c>
      <c r="AU3345" s="5">
        <v>4.4000000000000004</v>
      </c>
      <c r="AV3345" s="5">
        <v>5.62</v>
      </c>
      <c r="AW3345" s="5">
        <v>7.8828000000000006E-3</v>
      </c>
      <c r="AX3345" s="5">
        <v>0.01</v>
      </c>
      <c r="AZ3345" s="5">
        <v>5.0000000000000001E-3</v>
      </c>
      <c r="BA3345" s="5">
        <v>5.0599999999999996</v>
      </c>
      <c r="BC3345" s="5">
        <v>3.8999999999999998E-3</v>
      </c>
      <c r="BE3345" s="5">
        <v>1.5</v>
      </c>
      <c r="BH3345" s="5">
        <v>0.18</v>
      </c>
      <c r="BO3345" s="5">
        <v>22.7</v>
      </c>
      <c r="BX3345" s="5">
        <v>8.6</v>
      </c>
      <c r="BY3345" s="5">
        <v>15</v>
      </c>
    </row>
    <row r="3346" spans="1:77" x14ac:dyDescent="0.2">
      <c r="A3346" s="2" t="s">
        <v>207</v>
      </c>
      <c r="B3346" s="3">
        <v>35318</v>
      </c>
      <c r="C3346" s="4">
        <v>31</v>
      </c>
      <c r="F3346" s="5">
        <v>0.21</v>
      </c>
      <c r="G3346" s="5">
        <v>0.19</v>
      </c>
      <c r="H3346" s="5">
        <v>0.01</v>
      </c>
      <c r="J3346" s="5">
        <v>2</v>
      </c>
      <c r="M3346" s="5">
        <v>0.57999999999999996</v>
      </c>
      <c r="N3346" s="5">
        <v>1</v>
      </c>
      <c r="Q3346" s="5">
        <v>0.2</v>
      </c>
      <c r="S3346" s="5">
        <v>11</v>
      </c>
      <c r="T3346" s="5">
        <v>29</v>
      </c>
      <c r="U3346" s="5">
        <v>1</v>
      </c>
      <c r="V3346" s="5">
        <v>1.1000000000000001</v>
      </c>
      <c r="W3346" s="5">
        <v>0.03</v>
      </c>
      <c r="AB3346" s="5">
        <v>5.28</v>
      </c>
      <c r="AE3346" s="5">
        <v>2.1</v>
      </c>
      <c r="AI3346" s="5">
        <v>1</v>
      </c>
      <c r="AJ3346" s="5">
        <v>18.5</v>
      </c>
      <c r="AN3346" s="5">
        <v>2.2999999999999998</v>
      </c>
      <c r="AO3346" s="5">
        <v>0.04</v>
      </c>
      <c r="AT3346" s="5">
        <v>16</v>
      </c>
      <c r="AU3346" s="5">
        <v>1.8</v>
      </c>
      <c r="AV3346" s="5">
        <v>4.47</v>
      </c>
      <c r="AW3346" s="5">
        <v>3.2845000000000001E-3</v>
      </c>
      <c r="AX3346" s="5">
        <v>0.01</v>
      </c>
      <c r="AZ3346" s="5">
        <v>9.1000000000000004E-3</v>
      </c>
      <c r="BA3346" s="5">
        <v>5.16</v>
      </c>
      <c r="BC3346" s="5">
        <v>1E-3</v>
      </c>
      <c r="BE3346" s="5">
        <v>3.3</v>
      </c>
      <c r="BH3346" s="5">
        <v>0.17</v>
      </c>
      <c r="BO3346" s="5">
        <v>19.98</v>
      </c>
      <c r="BX3346" s="5">
        <v>8.3000000000000007</v>
      </c>
      <c r="BY3346" s="5">
        <v>13</v>
      </c>
    </row>
    <row r="3347" spans="1:77" x14ac:dyDescent="0.2">
      <c r="A3347" s="2" t="s">
        <v>207</v>
      </c>
      <c r="B3347" s="3">
        <v>34946</v>
      </c>
      <c r="C3347" s="4">
        <v>32</v>
      </c>
      <c r="F3347" s="5">
        <v>0.4</v>
      </c>
      <c r="G3347" s="5">
        <v>0.33</v>
      </c>
      <c r="H3347" s="5">
        <v>0.03</v>
      </c>
      <c r="J3347" s="5">
        <v>1</v>
      </c>
      <c r="M3347" s="5">
        <v>1.1000000000000001</v>
      </c>
      <c r="N3347" s="5">
        <v>1</v>
      </c>
      <c r="O3347" s="5">
        <v>60</v>
      </c>
      <c r="Q3347" s="5">
        <v>0.2</v>
      </c>
      <c r="S3347" s="5">
        <v>13.7</v>
      </c>
      <c r="T3347" s="5">
        <v>35</v>
      </c>
      <c r="U3347" s="5">
        <v>1</v>
      </c>
      <c r="V3347" s="5">
        <v>1.7</v>
      </c>
      <c r="W3347" s="5">
        <v>0.02</v>
      </c>
      <c r="AB3347" s="5">
        <v>4.25</v>
      </c>
      <c r="AE3347" s="5">
        <v>1.5</v>
      </c>
      <c r="AI3347" s="5">
        <v>1</v>
      </c>
      <c r="AJ3347" s="5">
        <v>22.1</v>
      </c>
      <c r="AN3347" s="5">
        <v>3.2</v>
      </c>
      <c r="AO3347" s="5">
        <v>0.02</v>
      </c>
      <c r="AT3347" s="5">
        <v>17.7</v>
      </c>
      <c r="AU3347" s="5">
        <v>2.2999999999999998</v>
      </c>
      <c r="AV3347" s="5">
        <v>9.16</v>
      </c>
      <c r="AW3347" s="5">
        <v>0.15</v>
      </c>
      <c r="AX3347" s="5">
        <v>0.01</v>
      </c>
      <c r="AY3347" s="5">
        <v>5.0000000000000001E-3</v>
      </c>
      <c r="BA3347" s="5">
        <v>4.68</v>
      </c>
      <c r="BC3347" s="5">
        <v>5.7000000000000002E-3</v>
      </c>
      <c r="BE3347" s="5">
        <v>3.3</v>
      </c>
      <c r="BH3347" s="5">
        <v>0.16</v>
      </c>
      <c r="BO3347" s="5">
        <v>24.4</v>
      </c>
      <c r="BX3347" s="5">
        <v>9.8000000000000007</v>
      </c>
      <c r="BY3347" s="5">
        <v>14</v>
      </c>
    </row>
    <row r="3348" spans="1:77" x14ac:dyDescent="0.2">
      <c r="A3348" s="2" t="s">
        <v>207</v>
      </c>
      <c r="B3348" s="3">
        <v>35143</v>
      </c>
      <c r="C3348" s="4">
        <v>21</v>
      </c>
      <c r="F3348" s="5">
        <v>0.01</v>
      </c>
      <c r="H3348" s="5">
        <v>0.06</v>
      </c>
      <c r="M3348" s="5">
        <v>0.1</v>
      </c>
      <c r="S3348" s="5">
        <v>53.7</v>
      </c>
      <c r="T3348" s="5">
        <v>11</v>
      </c>
      <c r="V3348" s="5">
        <v>3.7</v>
      </c>
      <c r="W3348" s="5">
        <v>1.02</v>
      </c>
      <c r="AB3348" s="5">
        <v>2.81</v>
      </c>
      <c r="AE3348" s="5">
        <v>1.05</v>
      </c>
      <c r="AJ3348" s="5">
        <v>30.9</v>
      </c>
      <c r="AN3348" s="5">
        <v>4.13</v>
      </c>
      <c r="AO3348" s="5">
        <v>0.13</v>
      </c>
      <c r="AT3348" s="5">
        <v>6.6</v>
      </c>
      <c r="AV3348" s="5">
        <v>0.84</v>
      </c>
      <c r="AW3348" s="5">
        <v>0.03</v>
      </c>
      <c r="AX3348" s="5">
        <v>0.06</v>
      </c>
      <c r="BA3348" s="5">
        <v>7.59</v>
      </c>
      <c r="BE3348" s="5">
        <v>0.1</v>
      </c>
      <c r="BH3348" s="5">
        <v>3</v>
      </c>
      <c r="BO3348" s="5">
        <v>5.87</v>
      </c>
      <c r="BX3348" s="5">
        <v>8.9</v>
      </c>
    </row>
    <row r="3349" spans="1:77" x14ac:dyDescent="0.2">
      <c r="A3349" s="2" t="s">
        <v>207</v>
      </c>
      <c r="B3349" s="3">
        <v>36109</v>
      </c>
      <c r="C3349" s="4">
        <v>28</v>
      </c>
      <c r="H3349" s="5">
        <v>0.18</v>
      </c>
      <c r="J3349" s="5">
        <v>3</v>
      </c>
      <c r="M3349" s="5">
        <v>0.45</v>
      </c>
      <c r="N3349" s="5">
        <v>1</v>
      </c>
      <c r="Q3349" s="5">
        <v>0.1</v>
      </c>
      <c r="S3349" s="5">
        <v>42</v>
      </c>
      <c r="T3349" s="5">
        <v>21</v>
      </c>
      <c r="U3349" s="5">
        <v>0.5</v>
      </c>
      <c r="V3349" s="5">
        <v>2.9</v>
      </c>
      <c r="W3349" s="5">
        <v>4.8</v>
      </c>
      <c r="AB3349" s="5">
        <v>2.19</v>
      </c>
      <c r="AE3349" s="5">
        <v>4.2</v>
      </c>
      <c r="AI3349" s="5">
        <v>1</v>
      </c>
      <c r="AJ3349" s="5">
        <v>34.4</v>
      </c>
      <c r="AN3349" s="5">
        <v>4.8</v>
      </c>
      <c r="AO3349" s="5">
        <v>0.31</v>
      </c>
      <c r="AT3349" s="5">
        <v>8.8000000000000007</v>
      </c>
      <c r="AU3349" s="5">
        <v>5.8</v>
      </c>
      <c r="AV3349" s="5">
        <v>5.31</v>
      </c>
      <c r="AW3349" s="5">
        <v>0.02</v>
      </c>
      <c r="AX3349" s="5">
        <v>0.06</v>
      </c>
      <c r="BA3349" s="5">
        <v>6.8</v>
      </c>
      <c r="BC3349" s="5">
        <v>0.5</v>
      </c>
      <c r="BE3349" s="5">
        <v>0.5</v>
      </c>
      <c r="BH3349" s="5">
        <v>1.88</v>
      </c>
      <c r="BO3349" s="5">
        <v>40</v>
      </c>
      <c r="BX3349" s="5">
        <v>9.5</v>
      </c>
      <c r="BY3349" s="5">
        <v>14</v>
      </c>
    </row>
    <row r="3350" spans="1:77" x14ac:dyDescent="0.2">
      <c r="A3350" s="2" t="s">
        <v>207</v>
      </c>
      <c r="B3350" s="3">
        <v>33994</v>
      </c>
      <c r="C3350" s="4">
        <v>32</v>
      </c>
      <c r="F3350" s="5">
        <v>7.0000000000000007E-2</v>
      </c>
      <c r="G3350" s="5">
        <v>0.04</v>
      </c>
      <c r="H3350" s="5">
        <v>0.01</v>
      </c>
      <c r="J3350" s="5">
        <v>1</v>
      </c>
      <c r="M3350" s="5">
        <v>0.99</v>
      </c>
      <c r="N3350" s="5">
        <v>1</v>
      </c>
      <c r="O3350" s="5">
        <v>100</v>
      </c>
      <c r="Q3350" s="5">
        <v>0.2</v>
      </c>
      <c r="S3350" s="5">
        <v>9.6999999999999993</v>
      </c>
      <c r="T3350" s="5">
        <v>49</v>
      </c>
      <c r="U3350" s="5">
        <v>1</v>
      </c>
      <c r="V3350" s="5">
        <v>1.3</v>
      </c>
      <c r="W3350" s="5">
        <v>0.03</v>
      </c>
      <c r="AB3350" s="5">
        <v>4.1100000000000003</v>
      </c>
      <c r="AE3350" s="5">
        <v>1.9</v>
      </c>
      <c r="AI3350" s="5">
        <v>1</v>
      </c>
      <c r="AJ3350" s="5">
        <v>22.4</v>
      </c>
      <c r="AN3350" s="5">
        <v>2</v>
      </c>
      <c r="AO3350" s="5">
        <v>0.12</v>
      </c>
      <c r="AT3350" s="5">
        <v>18</v>
      </c>
      <c r="AU3350" s="5">
        <v>3.7</v>
      </c>
      <c r="AV3350" s="5">
        <v>19.16</v>
      </c>
      <c r="AW3350" s="5">
        <v>3.2845000000000001E-3</v>
      </c>
      <c r="AX3350" s="5">
        <v>0.01</v>
      </c>
      <c r="AY3350" s="5">
        <v>0.01</v>
      </c>
      <c r="BA3350" s="5">
        <v>5.2</v>
      </c>
      <c r="BC3350" s="5">
        <v>1E-3</v>
      </c>
      <c r="BE3350" s="5">
        <v>9.6</v>
      </c>
      <c r="BH3350" s="5">
        <v>0.18</v>
      </c>
      <c r="BO3350" s="5">
        <v>23</v>
      </c>
      <c r="BX3350" s="5">
        <v>8.1999999999999993</v>
      </c>
      <c r="BY3350" s="5">
        <v>36</v>
      </c>
    </row>
    <row r="3351" spans="1:77" x14ac:dyDescent="0.2">
      <c r="A3351" s="2" t="s">
        <v>207</v>
      </c>
      <c r="B3351" s="3">
        <v>42165</v>
      </c>
      <c r="C3351" s="4">
        <v>24</v>
      </c>
      <c r="G3351" s="5">
        <v>2E-3</v>
      </c>
      <c r="H3351" s="5">
        <v>0.01</v>
      </c>
      <c r="M3351" s="5">
        <v>0.62</v>
      </c>
      <c r="S3351" s="5">
        <v>144</v>
      </c>
      <c r="T3351" s="5">
        <v>47</v>
      </c>
      <c r="V3351" s="5">
        <v>1.7</v>
      </c>
      <c r="W3351" s="5">
        <v>0.09</v>
      </c>
      <c r="AB3351" s="5">
        <v>8.93</v>
      </c>
      <c r="AD3351" s="5">
        <v>0.4</v>
      </c>
      <c r="AE3351" s="5">
        <v>1.85</v>
      </c>
      <c r="AJ3351" s="5">
        <v>86.4</v>
      </c>
      <c r="AN3351" s="5">
        <v>9.85</v>
      </c>
      <c r="AO3351" s="5">
        <v>0.02</v>
      </c>
      <c r="AT3351" s="5">
        <v>27.2</v>
      </c>
      <c r="AV3351" s="5">
        <v>7.08</v>
      </c>
      <c r="AW3351" s="5">
        <v>3.6099999999999999E-3</v>
      </c>
      <c r="AX3351" s="5">
        <v>0.04</v>
      </c>
      <c r="BA3351" s="5">
        <v>7.14</v>
      </c>
      <c r="BF3351" s="5">
        <v>2.21</v>
      </c>
      <c r="BH3351" s="5">
        <v>5.59</v>
      </c>
      <c r="BO3351" s="5">
        <v>104</v>
      </c>
      <c r="BQ3351" s="5">
        <v>9.1999999999999993</v>
      </c>
      <c r="BR3351" s="5">
        <v>9.23</v>
      </c>
      <c r="BX3351" s="5">
        <v>10</v>
      </c>
    </row>
    <row r="3352" spans="1:77" x14ac:dyDescent="0.2">
      <c r="A3352" s="2" t="s">
        <v>207</v>
      </c>
      <c r="B3352" s="3">
        <v>41778</v>
      </c>
      <c r="C3352" s="4">
        <v>33</v>
      </c>
      <c r="G3352" s="5">
        <v>4.0000000000000001E-3</v>
      </c>
      <c r="H3352" s="5">
        <v>0.01</v>
      </c>
      <c r="J3352" s="5">
        <v>0.3</v>
      </c>
      <c r="M3352" s="5">
        <v>0.46</v>
      </c>
      <c r="N3352" s="5">
        <v>0.2</v>
      </c>
      <c r="Q3352" s="5">
        <v>0.04</v>
      </c>
      <c r="S3352" s="5">
        <v>138</v>
      </c>
      <c r="T3352" s="5">
        <v>47</v>
      </c>
      <c r="U3352" s="5">
        <v>0.4</v>
      </c>
      <c r="V3352" s="5">
        <v>1.8</v>
      </c>
      <c r="W3352" s="5">
        <v>0.2</v>
      </c>
      <c r="AB3352" s="5">
        <v>9</v>
      </c>
      <c r="AD3352" s="5">
        <v>0.61</v>
      </c>
      <c r="AE3352" s="5">
        <v>1.77</v>
      </c>
      <c r="AI3352" s="5">
        <v>0.8</v>
      </c>
      <c r="AJ3352" s="5">
        <v>84.2</v>
      </c>
      <c r="AN3352" s="5">
        <v>9.68</v>
      </c>
      <c r="AO3352" s="5">
        <v>0.05</v>
      </c>
      <c r="AT3352" s="5">
        <v>27.1</v>
      </c>
      <c r="AU3352" s="5">
        <v>0.7</v>
      </c>
      <c r="AV3352" s="5">
        <v>9.73</v>
      </c>
      <c r="AW3352" s="5">
        <v>4.9300000000000004E-3</v>
      </c>
      <c r="AX3352" s="5">
        <v>0.04</v>
      </c>
      <c r="AY3352" s="5">
        <v>0.02</v>
      </c>
      <c r="BA3352" s="5">
        <v>7.19</v>
      </c>
      <c r="BC3352" s="5">
        <v>2.5000000000000001E-3</v>
      </c>
      <c r="BF3352" s="5">
        <v>1.0900000000000001</v>
      </c>
      <c r="BH3352" s="5">
        <v>5.52</v>
      </c>
      <c r="BO3352" s="5">
        <v>94.7</v>
      </c>
      <c r="BQ3352" s="5">
        <v>8.98</v>
      </c>
      <c r="BR3352" s="5">
        <v>8.92</v>
      </c>
      <c r="BX3352" s="5">
        <v>9.8000000000000007</v>
      </c>
      <c r="BY3352" s="5">
        <v>2</v>
      </c>
    </row>
    <row r="3353" spans="1:77" x14ac:dyDescent="0.2">
      <c r="A3353" s="2" t="s">
        <v>241</v>
      </c>
      <c r="B3353" s="3">
        <v>41471</v>
      </c>
      <c r="C3353" s="4">
        <v>25</v>
      </c>
      <c r="G3353" s="5">
        <v>4.0000000000000001E-3</v>
      </c>
      <c r="H3353" s="5">
        <v>0.01</v>
      </c>
      <c r="M3353" s="5">
        <v>0.46</v>
      </c>
      <c r="S3353" s="5">
        <v>143</v>
      </c>
      <c r="T3353" s="5">
        <v>45</v>
      </c>
      <c r="V3353" s="5">
        <v>1.7</v>
      </c>
      <c r="W3353" s="5">
        <v>0.21</v>
      </c>
      <c r="AB3353" s="5">
        <v>9.1999999999999993</v>
      </c>
      <c r="AD3353" s="5">
        <v>4.3099999999999996</v>
      </c>
      <c r="AE3353" s="5">
        <v>1.82</v>
      </c>
      <c r="AJ3353" s="5">
        <v>84.1</v>
      </c>
      <c r="AN3353" s="5">
        <v>9.81</v>
      </c>
      <c r="AO3353" s="5">
        <v>0.06</v>
      </c>
      <c r="AT3353" s="5">
        <v>28.8</v>
      </c>
      <c r="AV3353" s="5">
        <v>10.039999999999999</v>
      </c>
      <c r="AW3353" s="5">
        <v>8.2100000000000003E-3</v>
      </c>
      <c r="AX3353" s="5">
        <v>0.03</v>
      </c>
      <c r="AY3353" s="5">
        <v>0.02</v>
      </c>
      <c r="BA3353" s="5">
        <v>7.07</v>
      </c>
      <c r="BF3353" s="5">
        <v>1.19</v>
      </c>
      <c r="BH3353" s="5">
        <v>5.31</v>
      </c>
      <c r="BO3353" s="5">
        <v>102</v>
      </c>
      <c r="BQ3353" s="5">
        <v>8.8699999999999992</v>
      </c>
      <c r="BR3353" s="5">
        <v>9.26</v>
      </c>
      <c r="BX3353" s="5">
        <v>9.4</v>
      </c>
    </row>
    <row r="3354" spans="1:77" x14ac:dyDescent="0.2">
      <c r="A3354" s="2" t="s">
        <v>241</v>
      </c>
      <c r="B3354" s="3">
        <v>41093</v>
      </c>
      <c r="C3354" s="4">
        <v>26</v>
      </c>
      <c r="G3354" s="5">
        <v>6.0000000000000001E-3</v>
      </c>
      <c r="H3354" s="5">
        <v>0.01</v>
      </c>
      <c r="M3354" s="5">
        <v>0.7</v>
      </c>
      <c r="S3354" s="5">
        <v>145</v>
      </c>
      <c r="T3354" s="5">
        <v>44</v>
      </c>
      <c r="V3354" s="5">
        <v>1.6</v>
      </c>
      <c r="W3354" s="5">
        <v>0.88</v>
      </c>
      <c r="AB3354" s="5">
        <v>9.0299999999999994</v>
      </c>
      <c r="AD3354" s="5">
        <v>5.4</v>
      </c>
      <c r="AE3354" s="5">
        <v>1.86</v>
      </c>
      <c r="AJ3354" s="5">
        <v>84.1</v>
      </c>
      <c r="AN3354" s="5">
        <v>9.89</v>
      </c>
      <c r="AO3354" s="5">
        <v>0.2</v>
      </c>
      <c r="AT3354" s="5">
        <v>26.9</v>
      </c>
      <c r="AV3354" s="5">
        <v>10.18</v>
      </c>
      <c r="AW3354" s="5">
        <v>4.9300000000000004E-3</v>
      </c>
      <c r="AX3354" s="5">
        <v>0.03</v>
      </c>
      <c r="AY3354" s="5">
        <v>0.05</v>
      </c>
      <c r="BA3354" s="5">
        <v>7.17</v>
      </c>
      <c r="BF3354" s="5">
        <v>1.73</v>
      </c>
      <c r="BH3354" s="5">
        <v>5.26</v>
      </c>
      <c r="BO3354" s="5">
        <v>104</v>
      </c>
      <c r="BQ3354" s="5">
        <v>8.83</v>
      </c>
      <c r="BR3354" s="5">
        <v>9.32</v>
      </c>
      <c r="BT3354" s="5">
        <v>68</v>
      </c>
      <c r="BX3354" s="5">
        <v>9.8000000000000007</v>
      </c>
    </row>
    <row r="3355" spans="1:77" x14ac:dyDescent="0.2">
      <c r="A3355" s="2" t="s">
        <v>241</v>
      </c>
      <c r="B3355" s="3">
        <v>36788</v>
      </c>
      <c r="C3355" s="4">
        <v>32</v>
      </c>
      <c r="F3355" s="5">
        <v>0.31</v>
      </c>
      <c r="G3355" s="5">
        <v>0.28999999999999998</v>
      </c>
      <c r="H3355" s="5">
        <v>0.01</v>
      </c>
      <c r="J3355" s="5">
        <v>0.2</v>
      </c>
      <c r="M3355" s="5">
        <v>1.43</v>
      </c>
      <c r="N3355" s="5">
        <v>0.2</v>
      </c>
      <c r="O3355" s="5">
        <v>19</v>
      </c>
      <c r="Q3355" s="5">
        <v>0.03</v>
      </c>
      <c r="S3355" s="5">
        <v>11.6</v>
      </c>
      <c r="T3355" s="5">
        <v>32</v>
      </c>
      <c r="U3355" s="5">
        <v>0.3</v>
      </c>
      <c r="V3355" s="5">
        <v>1.5</v>
      </c>
      <c r="W3355" s="5">
        <v>0.13</v>
      </c>
      <c r="AB3355" s="5">
        <v>4.46</v>
      </c>
      <c r="AE3355" s="5">
        <v>1.38</v>
      </c>
      <c r="AI3355" s="5">
        <v>0.5</v>
      </c>
      <c r="AJ3355" s="5">
        <v>20.2</v>
      </c>
      <c r="AN3355" s="5">
        <v>2.52</v>
      </c>
      <c r="AO3355" s="5">
        <v>0.02</v>
      </c>
      <c r="AT3355" s="5">
        <v>17.399999999999999</v>
      </c>
      <c r="AU3355" s="5">
        <v>1.6</v>
      </c>
      <c r="AV3355" s="5">
        <v>8.18</v>
      </c>
      <c r="AW3355" s="5">
        <v>3.2845000000000001E-3</v>
      </c>
      <c r="AX3355" s="5">
        <v>0.01</v>
      </c>
      <c r="AZ3355" s="5">
        <v>6.1999999999999998E-3</v>
      </c>
      <c r="BA3355" s="5">
        <v>5.05</v>
      </c>
      <c r="BC3355" s="5">
        <v>1.1000000000000001E-3</v>
      </c>
      <c r="BE3355" s="5">
        <v>2</v>
      </c>
      <c r="BH3355" s="5">
        <v>0.2</v>
      </c>
      <c r="BO3355" s="5">
        <v>20.7</v>
      </c>
      <c r="BX3355" s="5">
        <v>9.6</v>
      </c>
      <c r="BY3355" s="5">
        <v>11</v>
      </c>
    </row>
    <row r="3356" spans="1:77" x14ac:dyDescent="0.2">
      <c r="A3356" s="2" t="s">
        <v>241</v>
      </c>
      <c r="B3356" s="3">
        <v>40875</v>
      </c>
      <c r="C3356" s="4">
        <v>24</v>
      </c>
      <c r="G3356" s="5">
        <v>1E-3</v>
      </c>
      <c r="H3356" s="5">
        <v>0.1</v>
      </c>
      <c r="M3356" s="5">
        <v>0.28000000000000003</v>
      </c>
      <c r="S3356" s="5">
        <v>93.3</v>
      </c>
      <c r="T3356" s="5">
        <v>27</v>
      </c>
      <c r="V3356" s="5">
        <v>1.5</v>
      </c>
      <c r="W3356" s="5">
        <v>0.22</v>
      </c>
      <c r="AD3356" s="5">
        <v>11.28</v>
      </c>
      <c r="AE3356" s="5">
        <v>2.62</v>
      </c>
      <c r="AJ3356" s="5">
        <v>48</v>
      </c>
      <c r="AN3356" s="5">
        <v>5.68</v>
      </c>
      <c r="AO3356" s="5">
        <v>0.24</v>
      </c>
      <c r="AT3356" s="5">
        <v>13.8</v>
      </c>
      <c r="AV3356" s="5">
        <v>0.22</v>
      </c>
      <c r="AW3356" s="5">
        <v>3.2799999999999999E-3</v>
      </c>
      <c r="AX3356" s="5">
        <v>0.11</v>
      </c>
      <c r="BA3356" s="5">
        <v>7.37</v>
      </c>
      <c r="BF3356" s="5">
        <v>0.84</v>
      </c>
      <c r="BH3356" s="5">
        <v>3.65</v>
      </c>
      <c r="BO3356" s="5">
        <v>37.5</v>
      </c>
      <c r="BQ3356" s="5">
        <v>5.2</v>
      </c>
      <c r="BR3356" s="5">
        <v>5.82</v>
      </c>
      <c r="BT3356" s="5">
        <v>42</v>
      </c>
      <c r="BX3356" s="5">
        <v>9.6</v>
      </c>
    </row>
    <row r="3357" spans="1:77" x14ac:dyDescent="0.2">
      <c r="A3357" s="2" t="s">
        <v>241</v>
      </c>
      <c r="B3357" s="3">
        <v>40337</v>
      </c>
      <c r="C3357" s="4">
        <v>34</v>
      </c>
      <c r="G3357" s="5">
        <v>5.0000000000000001E-3</v>
      </c>
      <c r="H3357" s="5">
        <v>0.01</v>
      </c>
      <c r="J3357" s="5">
        <v>0.3</v>
      </c>
      <c r="M3357" s="5">
        <v>0.42</v>
      </c>
      <c r="N3357" s="5">
        <v>0.2</v>
      </c>
      <c r="Q3357" s="5">
        <v>0.03</v>
      </c>
      <c r="S3357" s="5">
        <v>126</v>
      </c>
      <c r="T3357" s="5">
        <v>27</v>
      </c>
      <c r="U3357" s="5">
        <v>0.3</v>
      </c>
      <c r="V3357" s="5">
        <v>1.8</v>
      </c>
      <c r="W3357" s="5">
        <v>2E-3</v>
      </c>
      <c r="AB3357" s="5">
        <v>2.82</v>
      </c>
      <c r="AD3357" s="5">
        <v>2.61</v>
      </c>
      <c r="AE3357" s="5">
        <v>7.77</v>
      </c>
      <c r="AI3357" s="5">
        <v>0.7</v>
      </c>
      <c r="AJ3357" s="5">
        <v>75.3</v>
      </c>
      <c r="AN3357" s="5">
        <v>8.84</v>
      </c>
      <c r="AS3357" s="5">
        <v>0.66</v>
      </c>
      <c r="AT3357" s="5">
        <v>15.8</v>
      </c>
      <c r="AU3357" s="5">
        <v>0.7</v>
      </c>
      <c r="AV3357" s="5">
        <v>89.42</v>
      </c>
      <c r="AW3357" s="5">
        <v>3.2799999999999999E-3</v>
      </c>
      <c r="AX3357" s="5">
        <v>0.03</v>
      </c>
      <c r="BA3357" s="5">
        <v>7.13</v>
      </c>
      <c r="BC3357" s="5">
        <v>1E-3</v>
      </c>
      <c r="BE3357" s="5">
        <v>3.8</v>
      </c>
      <c r="BF3357" s="5">
        <v>4.29</v>
      </c>
      <c r="BH3357" s="5">
        <v>4.55</v>
      </c>
      <c r="BO3357" s="5">
        <v>65.099999999999994</v>
      </c>
      <c r="BQ3357" s="5">
        <v>8.11</v>
      </c>
      <c r="BR3357" s="5">
        <v>7.9</v>
      </c>
      <c r="BW3357" s="5">
        <v>0.5</v>
      </c>
      <c r="BX3357" s="5">
        <v>9.1</v>
      </c>
      <c r="BY3357" s="5">
        <v>0.5</v>
      </c>
    </row>
    <row r="3358" spans="1:77" x14ac:dyDescent="0.2">
      <c r="A3358" s="2" t="s">
        <v>241</v>
      </c>
      <c r="B3358" s="3">
        <v>40141</v>
      </c>
      <c r="C3358" s="4">
        <v>22</v>
      </c>
      <c r="G3358" s="5">
        <v>7.0000000000000001E-3</v>
      </c>
      <c r="H3358" s="5">
        <v>1.05</v>
      </c>
      <c r="M3358" s="5">
        <v>0.04</v>
      </c>
      <c r="S3358" s="5">
        <v>24.8</v>
      </c>
      <c r="T3358" s="5">
        <v>24</v>
      </c>
      <c r="V3358" s="5">
        <v>2.1</v>
      </c>
      <c r="W3358" s="5">
        <v>0.28000000000000003</v>
      </c>
      <c r="AB3358" s="5">
        <v>9.9</v>
      </c>
      <c r="AD3358" s="5">
        <v>0.51</v>
      </c>
      <c r="AE3358" s="5">
        <v>4.8899999999999997</v>
      </c>
      <c r="AJ3358" s="5">
        <v>49.9</v>
      </c>
      <c r="AN3358" s="5">
        <v>15.2</v>
      </c>
      <c r="AO3358" s="5">
        <v>5.0000000000000001E-3</v>
      </c>
      <c r="AT3358" s="5">
        <v>56.5</v>
      </c>
      <c r="AV3358" s="5">
        <v>0.22</v>
      </c>
      <c r="AW3358" s="5">
        <v>3.2799999999999999E-3</v>
      </c>
      <c r="AX3358" s="5">
        <v>0.23</v>
      </c>
      <c r="BA3358" s="5">
        <v>7.99</v>
      </c>
      <c r="BF3358" s="5">
        <v>0.27</v>
      </c>
      <c r="BH3358" s="5">
        <v>4.93</v>
      </c>
      <c r="BO3358" s="5">
        <v>1.85</v>
      </c>
      <c r="BX3358" s="5">
        <v>10.6</v>
      </c>
    </row>
    <row r="3359" spans="1:77" x14ac:dyDescent="0.2">
      <c r="A3359" s="2" t="s">
        <v>241</v>
      </c>
      <c r="B3359" s="3">
        <v>40100</v>
      </c>
      <c r="C3359" s="4">
        <v>23</v>
      </c>
      <c r="F3359" s="5">
        <v>0.01</v>
      </c>
      <c r="H3359" s="5">
        <v>1.35</v>
      </c>
      <c r="M3359" s="5">
        <v>0.1</v>
      </c>
      <c r="S3359" s="5">
        <v>27.5</v>
      </c>
      <c r="T3359" s="5">
        <v>20.9</v>
      </c>
      <c r="V3359" s="5">
        <v>1.41</v>
      </c>
      <c r="W3359" s="5">
        <v>0.6</v>
      </c>
      <c r="AD3359" s="5">
        <v>-0.32</v>
      </c>
      <c r="AE3359" s="5">
        <v>5.2</v>
      </c>
      <c r="AJ3359" s="5">
        <v>50.4</v>
      </c>
      <c r="AN3359" s="5">
        <v>16</v>
      </c>
      <c r="AO3359" s="5">
        <v>0.01</v>
      </c>
      <c r="AT3359" s="5">
        <v>61.1</v>
      </c>
      <c r="AV3359" s="5">
        <v>0.59</v>
      </c>
      <c r="AW3359" s="5">
        <v>7.0000000000000007E-2</v>
      </c>
      <c r="AX3359" s="5">
        <v>0.36</v>
      </c>
      <c r="BA3359" s="5">
        <v>8</v>
      </c>
      <c r="BE3359" s="5">
        <v>0.3</v>
      </c>
      <c r="BH3359" s="5">
        <v>5</v>
      </c>
      <c r="BO3359" s="5">
        <v>1</v>
      </c>
      <c r="BQ3359" s="5">
        <v>5.6</v>
      </c>
      <c r="BR3359" s="5">
        <v>5.6</v>
      </c>
      <c r="BX3359" s="5">
        <v>10.3</v>
      </c>
    </row>
    <row r="3360" spans="1:77" x14ac:dyDescent="0.2">
      <c r="A3360" s="2" t="s">
        <v>241</v>
      </c>
      <c r="B3360" s="3">
        <v>34143</v>
      </c>
      <c r="C3360" s="4">
        <v>29</v>
      </c>
      <c r="F3360" s="5">
        <v>8.9999999999999993E-3</v>
      </c>
      <c r="H3360" s="5">
        <v>0.09</v>
      </c>
      <c r="J3360" s="5">
        <v>0.4</v>
      </c>
      <c r="M3360" s="5">
        <v>0.21</v>
      </c>
      <c r="N3360" s="5">
        <v>1.4</v>
      </c>
      <c r="Q3360" s="5">
        <v>0.1</v>
      </c>
      <c r="S3360" s="5">
        <v>127</v>
      </c>
      <c r="T3360" s="5">
        <v>40</v>
      </c>
      <c r="U3360" s="5">
        <v>1.3</v>
      </c>
      <c r="V3360" s="5">
        <v>2.2999999999999998</v>
      </c>
      <c r="W3360" s="5">
        <v>0.02</v>
      </c>
      <c r="AB3360" s="5">
        <v>33.96</v>
      </c>
      <c r="AE3360" s="5">
        <v>3.19</v>
      </c>
      <c r="AI3360" s="5">
        <v>0.9</v>
      </c>
      <c r="AJ3360" s="5">
        <v>32.9</v>
      </c>
      <c r="AN3360" s="5">
        <v>5.32</v>
      </c>
      <c r="AO3360" s="5">
        <v>0.17</v>
      </c>
      <c r="AT3360" s="5">
        <v>13</v>
      </c>
      <c r="AU3360" s="5">
        <v>2</v>
      </c>
      <c r="AV3360" s="5">
        <v>0.09</v>
      </c>
      <c r="AW3360" s="5">
        <v>0.02</v>
      </c>
      <c r="AX3360" s="5">
        <v>0.1</v>
      </c>
      <c r="BA3360" s="5">
        <v>7.2</v>
      </c>
      <c r="BC3360" s="5">
        <v>0.3</v>
      </c>
      <c r="BE3360" s="5">
        <v>0.1</v>
      </c>
      <c r="BH3360" s="5">
        <v>6.84</v>
      </c>
      <c r="BO3360" s="5">
        <v>56</v>
      </c>
      <c r="BX3360" s="5">
        <v>9.3000000000000007</v>
      </c>
      <c r="BY3360" s="5">
        <v>32</v>
      </c>
    </row>
    <row r="3361" spans="1:77" x14ac:dyDescent="0.2">
      <c r="A3361" s="2" t="s">
        <v>241</v>
      </c>
      <c r="B3361" s="3">
        <v>38687</v>
      </c>
      <c r="C3361" s="4">
        <v>33</v>
      </c>
      <c r="F3361" s="5">
        <v>0.02</v>
      </c>
      <c r="H3361" s="5">
        <v>0.09</v>
      </c>
      <c r="J3361" s="5">
        <v>1</v>
      </c>
      <c r="M3361" s="5">
        <v>0.2</v>
      </c>
      <c r="N3361" s="5">
        <v>2</v>
      </c>
      <c r="Q3361" s="5">
        <v>0.5</v>
      </c>
      <c r="S3361" s="5">
        <v>78.2</v>
      </c>
      <c r="T3361" s="5">
        <v>19</v>
      </c>
      <c r="U3361" s="5">
        <v>1</v>
      </c>
      <c r="V3361" s="5">
        <v>0.9</v>
      </c>
      <c r="W3361" s="5">
        <v>0.11</v>
      </c>
      <c r="AB3361" s="5">
        <v>33.94</v>
      </c>
      <c r="AD3361" s="5">
        <v>1.72</v>
      </c>
      <c r="AE3361" s="5">
        <v>2.2999999999999998</v>
      </c>
      <c r="AI3361" s="5">
        <v>1</v>
      </c>
      <c r="AJ3361" s="5">
        <v>42.7</v>
      </c>
      <c r="AN3361" s="5">
        <v>3.4</v>
      </c>
      <c r="AO3361" s="5">
        <v>0.22</v>
      </c>
      <c r="AT3361" s="5">
        <v>9.3000000000000007</v>
      </c>
      <c r="AU3361" s="5">
        <v>1</v>
      </c>
      <c r="AV3361" s="5">
        <v>0.44</v>
      </c>
      <c r="AW3361" s="5">
        <v>0.03</v>
      </c>
      <c r="AX3361" s="5">
        <v>0.06</v>
      </c>
      <c r="BA3361" s="5">
        <v>7.2</v>
      </c>
      <c r="BC3361" s="5">
        <v>0.1</v>
      </c>
      <c r="BE3361" s="5">
        <v>0.7</v>
      </c>
      <c r="BH3361" s="5">
        <v>3.4</v>
      </c>
      <c r="BI3361" s="5">
        <v>0.1</v>
      </c>
      <c r="BO3361" s="5">
        <v>31</v>
      </c>
      <c r="BQ3361" s="5">
        <v>-4.58</v>
      </c>
      <c r="BR3361" s="5">
        <v>4.66</v>
      </c>
      <c r="BX3361" s="5">
        <v>9.3000000000000007</v>
      </c>
      <c r="BY3361" s="5">
        <v>5</v>
      </c>
    </row>
    <row r="3362" spans="1:77" x14ac:dyDescent="0.2">
      <c r="A3362" s="2" t="s">
        <v>241</v>
      </c>
      <c r="B3362" s="3">
        <v>38840</v>
      </c>
      <c r="C3362" s="4">
        <v>31</v>
      </c>
      <c r="F3362" s="5">
        <v>0.02</v>
      </c>
      <c r="H3362" s="5">
        <v>0.09</v>
      </c>
      <c r="J3362" s="5">
        <v>5</v>
      </c>
      <c r="M3362" s="5">
        <v>0.46</v>
      </c>
      <c r="N3362" s="5">
        <v>2.5</v>
      </c>
      <c r="Q3362" s="5">
        <v>1</v>
      </c>
      <c r="S3362" s="5">
        <v>76.48</v>
      </c>
      <c r="T3362" s="5">
        <v>21</v>
      </c>
      <c r="U3362" s="5">
        <v>5</v>
      </c>
      <c r="V3362" s="5">
        <v>1.9</v>
      </c>
      <c r="W3362" s="5">
        <v>0.15</v>
      </c>
      <c r="AD3362" s="5">
        <v>-2.3199999999999998</v>
      </c>
      <c r="AE3362" s="5">
        <v>2.4300000000000002</v>
      </c>
      <c r="AI3362" s="5">
        <v>10</v>
      </c>
      <c r="AJ3362" s="5">
        <v>46.4</v>
      </c>
      <c r="AN3362" s="5">
        <v>4.79</v>
      </c>
      <c r="AO3362" s="5">
        <v>0.22</v>
      </c>
      <c r="AT3362" s="5">
        <v>11.9</v>
      </c>
      <c r="AU3362" s="5">
        <v>2</v>
      </c>
      <c r="AV3362" s="5">
        <v>0.48</v>
      </c>
      <c r="AW3362" s="5">
        <v>0.02</v>
      </c>
      <c r="AX3362" s="5">
        <v>0.09</v>
      </c>
      <c r="BA3362" s="5">
        <v>7.38</v>
      </c>
      <c r="BC3362" s="5">
        <v>0.1</v>
      </c>
      <c r="BE3362" s="5">
        <v>0.5</v>
      </c>
      <c r="BH3362" s="5">
        <v>3.63</v>
      </c>
      <c r="BO3362" s="5">
        <v>33</v>
      </c>
      <c r="BQ3362" s="5">
        <v>4.92</v>
      </c>
      <c r="BR3362" s="5">
        <v>4.8099999999999996</v>
      </c>
      <c r="BX3362" s="5">
        <v>9.6</v>
      </c>
      <c r="BY3362" s="5">
        <v>10</v>
      </c>
    </row>
    <row r="3363" spans="1:77" x14ac:dyDescent="0.2">
      <c r="A3363" s="2" t="s">
        <v>241</v>
      </c>
      <c r="B3363" s="3">
        <v>40059</v>
      </c>
      <c r="C3363" s="4">
        <v>31</v>
      </c>
      <c r="G3363" s="5">
        <v>4.0000000000000001E-3</v>
      </c>
      <c r="H3363" s="5">
        <v>0.1</v>
      </c>
      <c r="J3363" s="5">
        <v>0.6</v>
      </c>
      <c r="M3363" s="5">
        <v>0.26</v>
      </c>
      <c r="N3363" s="5">
        <v>0.2</v>
      </c>
      <c r="Q3363" s="5">
        <v>0.02</v>
      </c>
      <c r="S3363" s="5">
        <v>83.1</v>
      </c>
      <c r="T3363" s="5">
        <v>25</v>
      </c>
      <c r="U3363" s="5">
        <v>0.2</v>
      </c>
      <c r="V3363" s="5">
        <v>1.4</v>
      </c>
      <c r="W3363" s="5">
        <v>7.0000000000000007E-2</v>
      </c>
      <c r="AB3363" s="5">
        <v>33.42</v>
      </c>
      <c r="AD3363" s="5">
        <v>3.17</v>
      </c>
      <c r="AE3363" s="5">
        <v>2.39</v>
      </c>
      <c r="AI3363" s="5">
        <v>0.5</v>
      </c>
      <c r="AJ3363" s="5">
        <v>47.1</v>
      </c>
      <c r="AN3363" s="5">
        <v>5.18</v>
      </c>
      <c r="AO3363" s="5">
        <v>0.23</v>
      </c>
      <c r="AT3363" s="5">
        <v>12.6</v>
      </c>
      <c r="AU3363" s="5">
        <v>0.5</v>
      </c>
      <c r="AV3363" s="5">
        <v>0.22</v>
      </c>
      <c r="AW3363" s="5">
        <v>3.2799999999999999E-3</v>
      </c>
      <c r="BA3363" s="5">
        <v>7.31</v>
      </c>
      <c r="BC3363" s="5">
        <v>1E-3</v>
      </c>
      <c r="BE3363" s="5">
        <v>0.5</v>
      </c>
      <c r="BF3363" s="5">
        <v>0.28999999999999998</v>
      </c>
      <c r="BH3363" s="5">
        <v>3.63</v>
      </c>
      <c r="BO3363" s="5">
        <v>33.5</v>
      </c>
      <c r="BW3363" s="5">
        <v>0.5</v>
      </c>
      <c r="BX3363" s="5">
        <v>9.6</v>
      </c>
      <c r="BY3363" s="5">
        <v>1.5</v>
      </c>
    </row>
    <row r="3364" spans="1:77" x14ac:dyDescent="0.2">
      <c r="A3364" s="2" t="s">
        <v>241</v>
      </c>
      <c r="B3364" s="3">
        <v>40514</v>
      </c>
      <c r="C3364" s="4">
        <v>24</v>
      </c>
      <c r="G3364" s="5">
        <v>4.0000000000000001E-3</v>
      </c>
      <c r="H3364" s="5">
        <v>0.11</v>
      </c>
      <c r="M3364" s="5">
        <v>0.19</v>
      </c>
      <c r="S3364" s="5">
        <v>81.400000000000006</v>
      </c>
      <c r="T3364" s="5">
        <v>21</v>
      </c>
      <c r="V3364" s="5">
        <v>1.6</v>
      </c>
      <c r="W3364" s="5">
        <v>0.13</v>
      </c>
      <c r="AB3364" s="5">
        <v>33.85</v>
      </c>
      <c r="AD3364" s="5">
        <v>3.45</v>
      </c>
      <c r="AE3364" s="5">
        <v>2.38</v>
      </c>
      <c r="AJ3364" s="5">
        <v>46.9</v>
      </c>
      <c r="AN3364" s="5">
        <v>5.04</v>
      </c>
      <c r="AO3364" s="5">
        <v>0.24</v>
      </c>
      <c r="AT3364" s="5">
        <v>12</v>
      </c>
      <c r="AV3364" s="5">
        <v>0.22</v>
      </c>
      <c r="AW3364" s="5">
        <v>3.2799999999999999E-3</v>
      </c>
      <c r="AX3364" s="5">
        <v>0.1</v>
      </c>
      <c r="BA3364" s="5">
        <v>7.45</v>
      </c>
      <c r="BF3364" s="5">
        <v>0.19</v>
      </c>
      <c r="BH3364" s="5">
        <v>3.65</v>
      </c>
      <c r="BO3364" s="5">
        <v>31.9</v>
      </c>
      <c r="BQ3364" s="5">
        <v>4.91</v>
      </c>
      <c r="BR3364" s="5">
        <v>5.08</v>
      </c>
      <c r="BX3364" s="5">
        <v>9.4</v>
      </c>
    </row>
    <row r="3365" spans="1:77" x14ac:dyDescent="0.2">
      <c r="A3365" s="2" t="s">
        <v>241</v>
      </c>
      <c r="B3365" s="3">
        <v>36789</v>
      </c>
      <c r="C3365" s="4">
        <v>21</v>
      </c>
      <c r="F3365" s="5">
        <v>0.01</v>
      </c>
      <c r="G3365" s="5">
        <v>0.01</v>
      </c>
      <c r="H3365" s="5">
        <v>1.08</v>
      </c>
      <c r="M3365" s="5">
        <v>0.1</v>
      </c>
      <c r="O3365" s="5">
        <v>460</v>
      </c>
      <c r="S3365" s="5">
        <v>26.5</v>
      </c>
      <c r="T3365" s="5">
        <v>22</v>
      </c>
      <c r="V3365" s="5">
        <v>1.8</v>
      </c>
      <c r="AB3365" s="5">
        <v>10.19</v>
      </c>
      <c r="AE3365" s="5">
        <v>5.3</v>
      </c>
      <c r="AJ3365" s="5">
        <v>50.8</v>
      </c>
      <c r="AN3365" s="5">
        <v>16.100000000000001</v>
      </c>
      <c r="AT3365" s="5">
        <v>61.7</v>
      </c>
      <c r="AV3365" s="5">
        <v>0.22</v>
      </c>
      <c r="AW3365" s="5">
        <v>3.2845000000000001E-3</v>
      </c>
      <c r="AX3365" s="5">
        <v>0.22</v>
      </c>
      <c r="AZ3365" s="5">
        <v>7.0000000000000007E-2</v>
      </c>
      <c r="BA3365" s="5">
        <v>8.02</v>
      </c>
      <c r="BE3365" s="5">
        <v>0.3</v>
      </c>
      <c r="BH3365" s="5">
        <v>4.8899999999999997</v>
      </c>
      <c r="BX3365" s="5">
        <v>10.6</v>
      </c>
    </row>
    <row r="3366" spans="1:77" x14ac:dyDescent="0.2">
      <c r="A3366" s="2" t="s">
        <v>202</v>
      </c>
      <c r="B3366" s="3">
        <v>36430</v>
      </c>
      <c r="C3366" s="4">
        <v>24</v>
      </c>
      <c r="F3366" s="5">
        <v>4.0000000000000001E-3</v>
      </c>
      <c r="G3366" s="5">
        <v>2E-3</v>
      </c>
      <c r="H3366" s="5">
        <v>1.02</v>
      </c>
      <c r="M3366" s="5">
        <v>0.05</v>
      </c>
      <c r="O3366" s="5">
        <v>320</v>
      </c>
      <c r="S3366" s="5">
        <v>23</v>
      </c>
      <c r="T3366" s="5">
        <v>22</v>
      </c>
      <c r="V3366" s="5">
        <v>1.6</v>
      </c>
      <c r="W3366" s="5">
        <v>0.28000000000000003</v>
      </c>
      <c r="AB3366" s="5">
        <v>10.02</v>
      </c>
      <c r="AE3366" s="5">
        <v>5</v>
      </c>
      <c r="AJ3366" s="5">
        <v>78.5</v>
      </c>
      <c r="AN3366" s="5">
        <v>14</v>
      </c>
      <c r="AO3366" s="5">
        <v>8.9999999999999993E-3</v>
      </c>
      <c r="AT3366" s="5">
        <v>56</v>
      </c>
      <c r="AV3366" s="5">
        <v>0.22</v>
      </c>
      <c r="AW3366" s="5">
        <v>3.2845000000000001E-3</v>
      </c>
      <c r="AX3366" s="5">
        <v>0.22</v>
      </c>
      <c r="AZ3366" s="5">
        <v>7.0000000000000007E-2</v>
      </c>
      <c r="BA3366" s="5">
        <v>5.09</v>
      </c>
      <c r="BE3366" s="5">
        <v>0.2</v>
      </c>
      <c r="BH3366" s="5">
        <v>4.84</v>
      </c>
      <c r="BO3366" s="5">
        <v>1.19</v>
      </c>
      <c r="BX3366" s="5">
        <v>10.6</v>
      </c>
    </row>
    <row r="3367" spans="1:77" x14ac:dyDescent="0.2">
      <c r="A3367" s="2" t="s">
        <v>202</v>
      </c>
      <c r="B3367" s="3">
        <v>34729</v>
      </c>
      <c r="C3367" s="4">
        <v>23</v>
      </c>
      <c r="F3367" s="5">
        <v>0.01</v>
      </c>
      <c r="G3367" s="5">
        <v>0.01</v>
      </c>
      <c r="H3367" s="5">
        <v>0.01</v>
      </c>
      <c r="S3367" s="5">
        <v>140</v>
      </c>
      <c r="T3367" s="5">
        <v>45</v>
      </c>
      <c r="V3367" s="5">
        <v>1.5</v>
      </c>
      <c r="W3367" s="5">
        <v>0.02</v>
      </c>
      <c r="AB3367" s="5">
        <v>1.6</v>
      </c>
      <c r="AE3367" s="5">
        <v>4.2</v>
      </c>
      <c r="AJ3367" s="5">
        <v>78.3</v>
      </c>
      <c r="AN3367" s="5">
        <v>9</v>
      </c>
      <c r="AO3367" s="5">
        <v>7.0000000000000007E-2</v>
      </c>
      <c r="AT3367" s="5">
        <v>23</v>
      </c>
      <c r="AV3367" s="5">
        <v>148.30000000000001</v>
      </c>
      <c r="AW3367" s="5">
        <v>0.01</v>
      </c>
      <c r="AX3367" s="5">
        <v>0.03</v>
      </c>
      <c r="AY3367" s="5">
        <v>0.01</v>
      </c>
      <c r="BA3367" s="5">
        <v>7.09</v>
      </c>
      <c r="BE3367" s="5">
        <v>5.3</v>
      </c>
      <c r="BH3367" s="5">
        <v>4.67</v>
      </c>
      <c r="BI3367" s="5">
        <v>0.4</v>
      </c>
      <c r="BO3367" s="5">
        <v>68.5</v>
      </c>
      <c r="BX3367" s="5">
        <v>9.3000000000000007</v>
      </c>
    </row>
    <row r="3368" spans="1:77" x14ac:dyDescent="0.2">
      <c r="A3368" s="2" t="s">
        <v>202</v>
      </c>
      <c r="B3368" s="3">
        <v>35697</v>
      </c>
      <c r="C3368" s="4">
        <v>31</v>
      </c>
      <c r="F3368" s="5">
        <v>7.0000000000000007E-2</v>
      </c>
      <c r="H3368" s="5">
        <v>1.1599999999999999</v>
      </c>
      <c r="J3368" s="5">
        <v>0.2</v>
      </c>
      <c r="M3368" s="5">
        <v>0.04</v>
      </c>
      <c r="N3368" s="5">
        <v>1</v>
      </c>
      <c r="O3368" s="5">
        <v>310</v>
      </c>
      <c r="Q3368" s="5">
        <v>0.2</v>
      </c>
      <c r="S3368" s="5">
        <v>24</v>
      </c>
      <c r="T3368" s="5">
        <v>22</v>
      </c>
      <c r="U3368" s="5">
        <v>0.2</v>
      </c>
      <c r="V3368" s="5">
        <v>1.9</v>
      </c>
      <c r="W3368" s="5">
        <v>0.39</v>
      </c>
      <c r="AB3368" s="5">
        <v>10.26</v>
      </c>
      <c r="AE3368" s="5">
        <v>5.9</v>
      </c>
      <c r="AI3368" s="5">
        <v>1</v>
      </c>
      <c r="AJ3368" s="5">
        <v>50.9</v>
      </c>
      <c r="AN3368" s="5">
        <v>14</v>
      </c>
      <c r="AO3368" s="5">
        <v>0.01</v>
      </c>
      <c r="AT3368" s="5">
        <v>55</v>
      </c>
      <c r="AU3368" s="5">
        <v>1</v>
      </c>
      <c r="AV3368" s="5">
        <v>0.22</v>
      </c>
      <c r="AW3368" s="5">
        <v>3.2845000000000001E-3</v>
      </c>
      <c r="AX3368" s="5">
        <v>0.19</v>
      </c>
      <c r="AZ3368" s="5">
        <v>0.06</v>
      </c>
      <c r="BA3368" s="5">
        <v>7.93</v>
      </c>
      <c r="BC3368" s="5">
        <v>2E-3</v>
      </c>
      <c r="BE3368" s="5">
        <v>0.2</v>
      </c>
      <c r="BH3368" s="5">
        <v>4.84</v>
      </c>
      <c r="BO3368" s="5">
        <v>0.97</v>
      </c>
      <c r="BX3368" s="5">
        <v>10.6</v>
      </c>
      <c r="BY3368" s="5">
        <v>1</v>
      </c>
    </row>
    <row r="3369" spans="1:77" x14ac:dyDescent="0.2">
      <c r="A3369" s="2" t="s">
        <v>202</v>
      </c>
      <c r="B3369" s="3">
        <v>35030</v>
      </c>
      <c r="C3369" s="4">
        <v>15</v>
      </c>
      <c r="H3369" s="5">
        <v>0.01</v>
      </c>
      <c r="T3369" s="5">
        <v>41</v>
      </c>
      <c r="V3369" s="5">
        <v>1.3</v>
      </c>
      <c r="AB3369" s="5">
        <v>3.41</v>
      </c>
      <c r="AJ3369" s="5">
        <v>88.1</v>
      </c>
      <c r="AV3369" s="5">
        <v>145.47</v>
      </c>
      <c r="AW3369" s="5">
        <v>3.284E-3</v>
      </c>
      <c r="AX3369" s="5">
        <v>0.03</v>
      </c>
      <c r="AY3369" s="5">
        <v>0.01</v>
      </c>
      <c r="BA3369" s="5">
        <v>7.05</v>
      </c>
      <c r="BE3369" s="5">
        <v>5.8</v>
      </c>
      <c r="BH3369" s="5">
        <v>4.6500000000000004</v>
      </c>
      <c r="BI3369" s="5">
        <v>0.27</v>
      </c>
      <c r="BO3369" s="5">
        <v>56.5</v>
      </c>
      <c r="BX3369" s="5">
        <v>10.1</v>
      </c>
    </row>
    <row r="3370" spans="1:77" x14ac:dyDescent="0.2">
      <c r="A3370" s="2" t="s">
        <v>202</v>
      </c>
      <c r="B3370" s="3">
        <v>34948</v>
      </c>
      <c r="C3370" s="4">
        <v>29</v>
      </c>
      <c r="F3370" s="5">
        <v>0.01</v>
      </c>
      <c r="G3370" s="5">
        <v>0.01</v>
      </c>
      <c r="H3370" s="5">
        <v>0.8</v>
      </c>
      <c r="J3370" s="5">
        <v>1</v>
      </c>
      <c r="M3370" s="5">
        <v>0.06</v>
      </c>
      <c r="O3370" s="5">
        <v>471</v>
      </c>
      <c r="Q3370" s="5">
        <v>0.2</v>
      </c>
      <c r="S3370" s="5">
        <v>25.6</v>
      </c>
      <c r="T3370" s="5">
        <v>22</v>
      </c>
      <c r="U3370" s="5">
        <v>1</v>
      </c>
      <c r="V3370" s="5">
        <v>2.2999999999999998</v>
      </c>
      <c r="W3370" s="5">
        <v>0.5</v>
      </c>
      <c r="AB3370" s="5">
        <v>10.07</v>
      </c>
      <c r="AE3370" s="5">
        <v>4.9000000000000004</v>
      </c>
      <c r="AI3370" s="5">
        <v>1</v>
      </c>
      <c r="AJ3370" s="5">
        <v>51</v>
      </c>
      <c r="AN3370" s="5">
        <v>16.899999999999999</v>
      </c>
      <c r="AO3370" s="5">
        <v>0.02</v>
      </c>
      <c r="AT3370" s="5">
        <v>59.8</v>
      </c>
      <c r="AU3370" s="5">
        <v>1</v>
      </c>
      <c r="AW3370" s="5">
        <v>6.5690000000000002E-3</v>
      </c>
      <c r="AX3370" s="5">
        <v>0.22</v>
      </c>
      <c r="AY3370" s="5">
        <v>7.0000000000000007E-2</v>
      </c>
      <c r="BA3370" s="5">
        <v>5.14</v>
      </c>
      <c r="BE3370" s="5">
        <v>0.2</v>
      </c>
      <c r="BH3370" s="5">
        <v>4.83</v>
      </c>
      <c r="BO3370" s="5">
        <v>3</v>
      </c>
      <c r="BX3370" s="5">
        <v>9.4</v>
      </c>
      <c r="BY3370" s="5">
        <v>4.7</v>
      </c>
    </row>
    <row r="3371" spans="1:77" x14ac:dyDescent="0.2">
      <c r="A3371" s="2" t="s">
        <v>202</v>
      </c>
      <c r="B3371" s="3">
        <v>41100</v>
      </c>
      <c r="C3371" s="4">
        <v>37</v>
      </c>
      <c r="G3371" s="5">
        <v>5.0000000000000001E-3</v>
      </c>
      <c r="H3371" s="5">
        <v>0.1</v>
      </c>
      <c r="J3371" s="5">
        <v>0.7</v>
      </c>
      <c r="M3371" s="5">
        <v>0.28000000000000003</v>
      </c>
      <c r="N3371" s="5">
        <v>0.2</v>
      </c>
      <c r="Q3371" s="5">
        <v>0.02</v>
      </c>
      <c r="S3371" s="5">
        <v>84.5</v>
      </c>
      <c r="T3371" s="5">
        <v>25</v>
      </c>
      <c r="U3371" s="5">
        <v>0.9</v>
      </c>
      <c r="V3371" s="5">
        <v>5.6</v>
      </c>
      <c r="W3371" s="5">
        <v>0.19</v>
      </c>
      <c r="AD3371" s="5">
        <v>0.39</v>
      </c>
      <c r="AE3371" s="5">
        <v>2.4</v>
      </c>
      <c r="AI3371" s="5">
        <v>0.5</v>
      </c>
      <c r="AJ3371" s="5">
        <v>51.3</v>
      </c>
      <c r="AN3371" s="5">
        <v>5.53</v>
      </c>
      <c r="AO3371" s="5">
        <v>0.26</v>
      </c>
      <c r="AS3371" s="5">
        <v>0.95</v>
      </c>
      <c r="AT3371" s="5">
        <v>12.3</v>
      </c>
      <c r="AU3371" s="5">
        <v>0.9</v>
      </c>
      <c r="AV3371" s="5">
        <v>0.22</v>
      </c>
      <c r="AW3371" s="5">
        <v>3.2799999999999999E-3</v>
      </c>
      <c r="AX3371" s="5">
        <v>0.09</v>
      </c>
      <c r="AY3371" s="5">
        <v>0.05</v>
      </c>
      <c r="BA3371" s="5">
        <v>7.36</v>
      </c>
      <c r="BC3371" s="5">
        <v>1E-3</v>
      </c>
      <c r="BF3371" s="5">
        <v>0.63</v>
      </c>
      <c r="BH3371" s="5">
        <v>3.71</v>
      </c>
      <c r="BO3371" s="5">
        <v>43.1</v>
      </c>
      <c r="BQ3371" s="5">
        <v>5.32</v>
      </c>
      <c r="BR3371" s="5">
        <v>5.29</v>
      </c>
      <c r="BS3371" s="5">
        <v>0.2</v>
      </c>
      <c r="BT3371" s="5">
        <v>45</v>
      </c>
      <c r="BV3371" s="5">
        <v>0.67</v>
      </c>
      <c r="BW3371" s="5">
        <v>0.13</v>
      </c>
      <c r="BX3371" s="5">
        <v>9.6999999999999993</v>
      </c>
      <c r="BY3371" s="5">
        <v>1.4</v>
      </c>
    </row>
    <row r="3372" spans="1:77" x14ac:dyDescent="0.2">
      <c r="A3372" s="2" t="s">
        <v>202</v>
      </c>
      <c r="B3372" s="3">
        <v>41585</v>
      </c>
      <c r="C3372" s="4">
        <v>25</v>
      </c>
      <c r="G3372" s="5">
        <v>4.0000000000000001E-3</v>
      </c>
      <c r="H3372" s="5">
        <v>0.11</v>
      </c>
      <c r="M3372" s="5">
        <v>0.3</v>
      </c>
      <c r="S3372" s="5">
        <v>86.1</v>
      </c>
      <c r="T3372" s="5">
        <v>24</v>
      </c>
      <c r="V3372" s="5">
        <v>1.3</v>
      </c>
      <c r="W3372" s="5">
        <v>0.17</v>
      </c>
      <c r="AB3372" s="5">
        <v>33.72</v>
      </c>
      <c r="AD3372" s="5">
        <v>2.34</v>
      </c>
      <c r="AE3372" s="5">
        <v>2.36</v>
      </c>
      <c r="AJ3372" s="5">
        <v>50</v>
      </c>
      <c r="AN3372" s="5">
        <v>5.55</v>
      </c>
      <c r="AO3372" s="5">
        <v>0.26</v>
      </c>
      <c r="AT3372" s="5">
        <v>12.4</v>
      </c>
      <c r="AV3372" s="5">
        <v>0.22</v>
      </c>
      <c r="AW3372" s="5">
        <v>3.2799999999999999E-3</v>
      </c>
      <c r="AX3372" s="5">
        <v>0.11</v>
      </c>
      <c r="AY3372" s="5">
        <v>0.05</v>
      </c>
      <c r="BA3372" s="5">
        <v>7.42</v>
      </c>
      <c r="BF3372" s="5">
        <v>0.2</v>
      </c>
      <c r="BH3372" s="5">
        <v>3.71</v>
      </c>
      <c r="BO3372" s="5">
        <v>41.5</v>
      </c>
      <c r="BQ3372" s="5">
        <v>5.25</v>
      </c>
      <c r="BR3372" s="5">
        <v>5.38</v>
      </c>
      <c r="BX3372" s="5">
        <v>9.8000000000000007</v>
      </c>
    </row>
    <row r="3373" spans="1:77" x14ac:dyDescent="0.2">
      <c r="A3373" s="2" t="s">
        <v>202</v>
      </c>
      <c r="B3373" s="3">
        <v>41890</v>
      </c>
      <c r="C3373" s="4">
        <v>25</v>
      </c>
      <c r="G3373" s="5">
        <v>3.0000000000000001E-3</v>
      </c>
      <c r="H3373" s="5">
        <v>0.11</v>
      </c>
      <c r="M3373" s="5">
        <v>0.25</v>
      </c>
      <c r="S3373" s="5">
        <v>88.3</v>
      </c>
      <c r="T3373" s="5">
        <v>25</v>
      </c>
      <c r="V3373" s="5">
        <v>1.5</v>
      </c>
      <c r="W3373" s="5">
        <v>0.16</v>
      </c>
      <c r="AB3373" s="5">
        <v>34.89</v>
      </c>
      <c r="AD3373" s="5">
        <v>3.83</v>
      </c>
      <c r="AE3373" s="5">
        <v>2.4500000000000002</v>
      </c>
      <c r="AJ3373" s="5">
        <v>50.4</v>
      </c>
      <c r="AN3373" s="5">
        <v>5.76</v>
      </c>
      <c r="AO3373" s="5">
        <v>0.26</v>
      </c>
      <c r="AT3373" s="5">
        <v>13.4</v>
      </c>
      <c r="AV3373" s="5">
        <v>0.22</v>
      </c>
      <c r="AW3373" s="5">
        <v>3.2799999999999999E-3</v>
      </c>
      <c r="AX3373" s="5">
        <v>0.09</v>
      </c>
      <c r="AY3373" s="5">
        <v>0.02</v>
      </c>
      <c r="BA3373" s="5">
        <v>7.45</v>
      </c>
      <c r="BF3373" s="5">
        <v>0.17</v>
      </c>
      <c r="BH3373" s="5">
        <v>3.72</v>
      </c>
      <c r="BO3373" s="5">
        <v>43.9</v>
      </c>
      <c r="BQ3373" s="5">
        <v>5.34</v>
      </c>
      <c r="BR3373" s="5">
        <v>5.55</v>
      </c>
      <c r="BX3373" s="5">
        <v>9.6</v>
      </c>
    </row>
    <row r="3374" spans="1:77" x14ac:dyDescent="0.2">
      <c r="A3374" s="2" t="s">
        <v>202</v>
      </c>
      <c r="B3374" s="3">
        <v>42310</v>
      </c>
      <c r="C3374" s="4">
        <v>30</v>
      </c>
      <c r="G3374" s="5">
        <v>1E-3</v>
      </c>
      <c r="H3374" s="5">
        <v>0.11</v>
      </c>
      <c r="J3374" s="5">
        <v>0.7</v>
      </c>
      <c r="M3374" s="5">
        <v>0.3</v>
      </c>
      <c r="N3374" s="5">
        <v>0.2</v>
      </c>
      <c r="Q3374" s="5">
        <v>0.02</v>
      </c>
      <c r="S3374" s="5">
        <v>83.8</v>
      </c>
      <c r="T3374" s="5">
        <v>24</v>
      </c>
      <c r="U3374" s="5">
        <v>0.2</v>
      </c>
      <c r="V3374" s="5">
        <v>1.3</v>
      </c>
      <c r="W3374" s="5">
        <v>0.17</v>
      </c>
      <c r="AC3374" s="5">
        <v>10</v>
      </c>
      <c r="AD3374" s="5">
        <v>0.75</v>
      </c>
      <c r="AE3374" s="5">
        <v>2.38</v>
      </c>
      <c r="AI3374" s="5">
        <v>0.5</v>
      </c>
      <c r="AN3374" s="5">
        <v>5.76</v>
      </c>
      <c r="AO3374" s="5">
        <v>0.23</v>
      </c>
      <c r="AT3374" s="5">
        <v>13</v>
      </c>
      <c r="AU3374" s="5">
        <v>0.5</v>
      </c>
      <c r="AV3374" s="5">
        <v>0.22</v>
      </c>
      <c r="AW3374" s="5">
        <v>3.2799999999999999E-3</v>
      </c>
      <c r="AX3374" s="5">
        <v>0.11</v>
      </c>
      <c r="BA3374" s="5">
        <v>7.34</v>
      </c>
      <c r="BC3374" s="5">
        <v>1E-3</v>
      </c>
      <c r="BH3374" s="5">
        <v>3.76</v>
      </c>
      <c r="BO3374" s="5">
        <v>43.5</v>
      </c>
      <c r="BQ3374" s="5">
        <v>5.35</v>
      </c>
      <c r="BR3374" s="5">
        <v>5.31</v>
      </c>
      <c r="BX3374" s="5">
        <v>9.6</v>
      </c>
      <c r="BY3374" s="5">
        <v>2.97</v>
      </c>
    </row>
    <row r="3375" spans="1:77" x14ac:dyDescent="0.2">
      <c r="A3375" s="2" t="s">
        <v>202</v>
      </c>
      <c r="B3375" s="3">
        <v>32710</v>
      </c>
      <c r="C3375" s="4">
        <v>21</v>
      </c>
      <c r="F3375" s="5">
        <v>0.05</v>
      </c>
      <c r="H3375" s="5">
        <v>0.06</v>
      </c>
      <c r="M3375" s="5">
        <v>0.6</v>
      </c>
      <c r="S3375" s="5">
        <v>147</v>
      </c>
      <c r="T3375" s="5">
        <v>66.3</v>
      </c>
      <c r="V3375" s="5">
        <v>28.6</v>
      </c>
      <c r="W3375" s="5">
        <v>2.4300000000000002</v>
      </c>
      <c r="AB3375" s="5">
        <v>5.5</v>
      </c>
      <c r="AE3375" s="5">
        <v>1.5</v>
      </c>
      <c r="AJ3375" s="5">
        <v>57</v>
      </c>
      <c r="AN3375" s="5">
        <v>7.98</v>
      </c>
      <c r="AO3375" s="5">
        <v>0.27</v>
      </c>
      <c r="AT3375" s="5">
        <v>38.700000000000003</v>
      </c>
      <c r="AV3375" s="5">
        <v>0.45</v>
      </c>
      <c r="AW3375" s="5">
        <v>0.03</v>
      </c>
      <c r="AX3375" s="5">
        <v>0.17</v>
      </c>
      <c r="BA3375" s="5">
        <v>7.24</v>
      </c>
      <c r="BE3375" s="5">
        <v>0.8</v>
      </c>
      <c r="BH3375" s="5">
        <v>4.7</v>
      </c>
      <c r="BO3375" s="5">
        <v>151</v>
      </c>
      <c r="BX3375" s="5">
        <v>9.6</v>
      </c>
    </row>
    <row r="3376" spans="1:77" x14ac:dyDescent="0.2">
      <c r="A3376" s="2" t="s">
        <v>202</v>
      </c>
      <c r="B3376" s="3">
        <v>32797</v>
      </c>
      <c r="C3376" s="4">
        <v>21</v>
      </c>
      <c r="F3376" s="5">
        <v>0.11</v>
      </c>
      <c r="H3376" s="5">
        <v>0.93</v>
      </c>
      <c r="S3376" s="5">
        <v>25</v>
      </c>
      <c r="T3376" s="5">
        <v>23</v>
      </c>
      <c r="V3376" s="5">
        <v>4</v>
      </c>
      <c r="W3376" s="5">
        <v>0.9</v>
      </c>
      <c r="AB3376" s="5">
        <v>10.130000000000001</v>
      </c>
      <c r="AE3376" s="5">
        <v>5.4</v>
      </c>
      <c r="AJ3376" s="5">
        <v>49.5</v>
      </c>
      <c r="AN3376" s="5">
        <v>15</v>
      </c>
      <c r="AO3376" s="5">
        <v>0.01</v>
      </c>
      <c r="AT3376" s="5">
        <v>67</v>
      </c>
      <c r="AV3376" s="5">
        <v>0.44</v>
      </c>
      <c r="AW3376" s="5">
        <v>9.8534999999999994E-3</v>
      </c>
      <c r="AX3376" s="5">
        <v>0.18</v>
      </c>
      <c r="AY3376" s="5">
        <v>0.1</v>
      </c>
      <c r="BA3376" s="5">
        <v>7.22</v>
      </c>
      <c r="BE3376" s="5">
        <v>0.9</v>
      </c>
      <c r="BH3376" s="5">
        <v>4.78</v>
      </c>
      <c r="BO3376" s="5">
        <v>3</v>
      </c>
      <c r="BX3376" s="5">
        <v>10.4</v>
      </c>
    </row>
    <row r="3377" spans="1:77" x14ac:dyDescent="0.2">
      <c r="A3377" s="2" t="s">
        <v>202</v>
      </c>
      <c r="B3377" s="3">
        <v>32407</v>
      </c>
      <c r="C3377" s="4">
        <v>28</v>
      </c>
      <c r="F3377" s="5">
        <v>0.23</v>
      </c>
      <c r="H3377" s="5">
        <v>0.95</v>
      </c>
      <c r="J3377" s="5">
        <v>0.2</v>
      </c>
      <c r="M3377" s="5">
        <v>0.02</v>
      </c>
      <c r="N3377" s="5">
        <v>0.4</v>
      </c>
      <c r="Q3377" s="5">
        <v>0.01</v>
      </c>
      <c r="S3377" s="5">
        <v>26</v>
      </c>
      <c r="T3377" s="5">
        <v>27.2</v>
      </c>
      <c r="U3377" s="5">
        <v>0.4</v>
      </c>
      <c r="V3377" s="5">
        <v>3</v>
      </c>
      <c r="W3377" s="5">
        <v>1.1000000000000001</v>
      </c>
      <c r="AB3377" s="5">
        <v>9.93</v>
      </c>
      <c r="AE3377" s="5">
        <v>4.9000000000000004</v>
      </c>
      <c r="AI3377" s="5">
        <v>1.4</v>
      </c>
      <c r="AJ3377" s="5">
        <v>55.2</v>
      </c>
      <c r="AN3377" s="5">
        <v>15</v>
      </c>
      <c r="AO3377" s="5">
        <v>0.1</v>
      </c>
      <c r="AT3377" s="5">
        <v>67</v>
      </c>
      <c r="AU3377" s="5">
        <v>0.2</v>
      </c>
      <c r="AV3377" s="5">
        <v>1.1000000000000001</v>
      </c>
      <c r="AW3377" s="5">
        <v>0.82</v>
      </c>
      <c r="AX3377" s="5">
        <v>1.53</v>
      </c>
      <c r="BA3377" s="5">
        <v>7.57</v>
      </c>
      <c r="BE3377" s="5">
        <v>0.42</v>
      </c>
      <c r="BH3377" s="5">
        <v>5.01</v>
      </c>
      <c r="BO3377" s="5">
        <v>0.5</v>
      </c>
      <c r="BX3377" s="5">
        <v>10.5</v>
      </c>
      <c r="BY3377" s="5">
        <v>1.2</v>
      </c>
    </row>
    <row r="3378" spans="1:77" x14ac:dyDescent="0.2">
      <c r="A3378" s="2" t="s">
        <v>202</v>
      </c>
      <c r="B3378" s="3">
        <v>32272</v>
      </c>
      <c r="C3378" s="4">
        <v>28</v>
      </c>
      <c r="F3378" s="5">
        <v>0.08</v>
      </c>
      <c r="H3378" s="5">
        <v>0.91</v>
      </c>
      <c r="J3378" s="5">
        <v>0.3</v>
      </c>
      <c r="M3378" s="5">
        <v>0.11</v>
      </c>
      <c r="N3378" s="5">
        <v>0.3</v>
      </c>
      <c r="Q3378" s="5">
        <v>0.01</v>
      </c>
      <c r="S3378" s="5">
        <v>27</v>
      </c>
      <c r="T3378" s="5">
        <v>25.2</v>
      </c>
      <c r="U3378" s="5">
        <v>0.4</v>
      </c>
      <c r="V3378" s="5">
        <v>5</v>
      </c>
      <c r="W3378" s="5">
        <v>1.1000000000000001</v>
      </c>
      <c r="AB3378" s="5">
        <v>9.6199999999999992</v>
      </c>
      <c r="AE3378" s="5">
        <v>10</v>
      </c>
      <c r="AI3378" s="5">
        <v>1.1000000000000001</v>
      </c>
      <c r="AJ3378" s="5">
        <v>55.7</v>
      </c>
      <c r="AN3378" s="5">
        <v>13</v>
      </c>
      <c r="AO3378" s="5">
        <v>0.1</v>
      </c>
      <c r="AT3378" s="5">
        <v>135</v>
      </c>
      <c r="AU3378" s="5">
        <v>0.2</v>
      </c>
      <c r="AV3378" s="5">
        <v>1.1000000000000001</v>
      </c>
      <c r="AW3378" s="5">
        <v>0.82</v>
      </c>
      <c r="AX3378" s="5">
        <v>1.53</v>
      </c>
      <c r="BA3378" s="5">
        <v>7.68</v>
      </c>
      <c r="BE3378" s="5">
        <v>0.4</v>
      </c>
      <c r="BH3378" s="5">
        <v>5</v>
      </c>
      <c r="BO3378" s="5">
        <v>0.5</v>
      </c>
      <c r="BX3378" s="5">
        <v>10.5</v>
      </c>
      <c r="BY3378" s="5">
        <v>2.6</v>
      </c>
    </row>
    <row r="3379" spans="1:77" x14ac:dyDescent="0.2">
      <c r="A3379" s="2" t="s">
        <v>354</v>
      </c>
      <c r="B3379" s="3">
        <v>40799</v>
      </c>
      <c r="C3379" s="4">
        <v>25</v>
      </c>
      <c r="G3379" s="5">
        <v>2E-3</v>
      </c>
      <c r="H3379" s="5">
        <v>0.04</v>
      </c>
      <c r="M3379" s="5">
        <v>0.1</v>
      </c>
      <c r="S3379" s="5">
        <v>94.7</v>
      </c>
      <c r="T3379" s="5">
        <v>33</v>
      </c>
      <c r="V3379" s="5">
        <v>1.7</v>
      </c>
      <c r="W3379" s="5">
        <v>0.53</v>
      </c>
      <c r="AB3379" s="5">
        <v>7.27</v>
      </c>
      <c r="AD3379" s="5">
        <v>6.4</v>
      </c>
      <c r="AE3379" s="5">
        <v>1.07</v>
      </c>
      <c r="AJ3379" s="5">
        <v>52.2</v>
      </c>
      <c r="AN3379" s="5">
        <v>6</v>
      </c>
      <c r="AO3379" s="5">
        <v>0.15</v>
      </c>
      <c r="AT3379" s="5">
        <v>14.2</v>
      </c>
      <c r="AV3379" s="5">
        <v>0.22</v>
      </c>
      <c r="AW3379" s="5">
        <v>3.2799999999999999E-3</v>
      </c>
      <c r="AX3379" s="5">
        <v>0.02</v>
      </c>
      <c r="BA3379" s="5">
        <v>7.35</v>
      </c>
      <c r="BF3379" s="5">
        <v>0.26</v>
      </c>
      <c r="BH3379" s="5">
        <v>2.73</v>
      </c>
      <c r="BO3379" s="5">
        <v>90</v>
      </c>
      <c r="BQ3379" s="5">
        <v>5.54</v>
      </c>
      <c r="BR3379" s="5">
        <v>5.9</v>
      </c>
      <c r="BT3379" s="5">
        <v>31</v>
      </c>
      <c r="BX3379" s="5">
        <v>10.3</v>
      </c>
    </row>
    <row r="3380" spans="1:77" x14ac:dyDescent="0.2">
      <c r="A3380" s="2" t="s">
        <v>354</v>
      </c>
      <c r="B3380" s="3">
        <v>36062</v>
      </c>
      <c r="C3380" s="4">
        <v>23</v>
      </c>
      <c r="F3380" s="5">
        <v>0.08</v>
      </c>
      <c r="H3380" s="5">
        <v>1.01</v>
      </c>
      <c r="M3380" s="5">
        <v>0.03</v>
      </c>
      <c r="O3380" s="5">
        <v>310</v>
      </c>
      <c r="S3380" s="5">
        <v>22</v>
      </c>
      <c r="T3380" s="5">
        <v>24</v>
      </c>
      <c r="V3380" s="5">
        <v>2</v>
      </c>
      <c r="W3380" s="5">
        <v>0.34</v>
      </c>
      <c r="AB3380" s="5">
        <v>10</v>
      </c>
      <c r="AE3380" s="5">
        <v>5.6</v>
      </c>
      <c r="AJ3380" s="5">
        <v>51</v>
      </c>
      <c r="AN3380" s="5">
        <v>14</v>
      </c>
      <c r="AO3380" s="5">
        <v>0.01</v>
      </c>
      <c r="AT3380" s="5">
        <v>55</v>
      </c>
      <c r="AV3380" s="5">
        <v>0.22</v>
      </c>
      <c r="AW3380" s="5">
        <v>3.2845000000000001E-3</v>
      </c>
      <c r="AX3380" s="5">
        <v>0.25</v>
      </c>
      <c r="AZ3380" s="5">
        <v>0.08</v>
      </c>
      <c r="BA3380" s="5">
        <v>7.47</v>
      </c>
      <c r="BE3380" s="5">
        <v>0.3</v>
      </c>
      <c r="BH3380" s="5">
        <v>4.87</v>
      </c>
      <c r="BO3380" s="5">
        <v>0.5</v>
      </c>
      <c r="BX3380" s="5">
        <v>10.5</v>
      </c>
    </row>
    <row r="3381" spans="1:77" x14ac:dyDescent="0.2">
      <c r="A3381" s="2" t="s">
        <v>354</v>
      </c>
      <c r="B3381" s="3">
        <v>37053</v>
      </c>
      <c r="C3381" s="4">
        <v>23</v>
      </c>
      <c r="F3381" s="5">
        <v>2E-3</v>
      </c>
      <c r="G3381" s="5">
        <v>2E-3</v>
      </c>
      <c r="H3381" s="5">
        <v>0.01</v>
      </c>
      <c r="M3381" s="5">
        <v>0.43</v>
      </c>
      <c r="S3381" s="5">
        <v>145</v>
      </c>
      <c r="T3381" s="5">
        <v>21</v>
      </c>
      <c r="V3381" s="5">
        <v>2.2999999999999998</v>
      </c>
      <c r="W3381" s="5">
        <v>3.0000000000000001E-3</v>
      </c>
      <c r="AB3381" s="5">
        <v>3</v>
      </c>
      <c r="AE3381" s="5">
        <v>5.82</v>
      </c>
      <c r="AJ3381" s="5">
        <v>87</v>
      </c>
      <c r="AN3381" s="5">
        <v>9.94</v>
      </c>
      <c r="AO3381" s="5">
        <v>1E-3</v>
      </c>
      <c r="AT3381" s="5">
        <v>21.5</v>
      </c>
      <c r="AV3381" s="5">
        <v>124.34</v>
      </c>
      <c r="AW3381" s="5">
        <v>3.2845000000000001E-3</v>
      </c>
      <c r="AX3381" s="5">
        <v>0.04</v>
      </c>
      <c r="AZ3381" s="5">
        <v>0.02</v>
      </c>
      <c r="BA3381" s="5">
        <v>7.26</v>
      </c>
      <c r="BE3381" s="5">
        <v>5.7</v>
      </c>
      <c r="BH3381" s="5">
        <v>4.54</v>
      </c>
      <c r="BO3381" s="5">
        <v>48.5</v>
      </c>
      <c r="BX3381" s="5">
        <v>9.1999999999999993</v>
      </c>
    </row>
    <row r="3382" spans="1:77" x14ac:dyDescent="0.2">
      <c r="A3382" s="2" t="s">
        <v>354</v>
      </c>
      <c r="B3382" s="3">
        <v>41890</v>
      </c>
      <c r="C3382" s="4">
        <v>25</v>
      </c>
      <c r="G3382" s="5">
        <v>4.0000000000000001E-3</v>
      </c>
      <c r="H3382" s="5">
        <v>0.09</v>
      </c>
      <c r="M3382" s="5">
        <v>0.14000000000000001</v>
      </c>
      <c r="S3382" s="5">
        <v>54.6</v>
      </c>
      <c r="T3382" s="5">
        <v>10</v>
      </c>
      <c r="V3382" s="5">
        <v>2</v>
      </c>
      <c r="W3382" s="5">
        <v>1.73</v>
      </c>
      <c r="AB3382" s="5">
        <v>2.88</v>
      </c>
      <c r="AD3382" s="5">
        <v>8.58</v>
      </c>
      <c r="AE3382" s="5">
        <v>0.94</v>
      </c>
      <c r="AJ3382" s="5">
        <v>31</v>
      </c>
      <c r="AN3382" s="5">
        <v>4.66</v>
      </c>
      <c r="AO3382" s="5">
        <v>0.17</v>
      </c>
      <c r="AT3382" s="5">
        <v>6.32</v>
      </c>
      <c r="AV3382" s="5">
        <v>0.22</v>
      </c>
      <c r="AW3382" s="5">
        <v>3.2799999999999999E-3</v>
      </c>
      <c r="AX3382" s="5">
        <v>0.02</v>
      </c>
      <c r="AY3382" s="5">
        <v>0.05</v>
      </c>
      <c r="BA3382" s="5">
        <v>7.68</v>
      </c>
      <c r="BF3382" s="5">
        <v>0.14000000000000001</v>
      </c>
      <c r="BH3382" s="5">
        <v>2.8</v>
      </c>
      <c r="BO3382" s="5">
        <v>6.73</v>
      </c>
      <c r="BQ3382" s="5">
        <v>3.22</v>
      </c>
      <c r="BR3382" s="5">
        <v>3.51</v>
      </c>
      <c r="BX3382" s="5">
        <v>9.6</v>
      </c>
    </row>
    <row r="3383" spans="1:77" x14ac:dyDescent="0.2">
      <c r="A3383" s="2" t="s">
        <v>354</v>
      </c>
      <c r="B3383" s="3">
        <v>42278</v>
      </c>
      <c r="C3383" s="4">
        <v>31</v>
      </c>
      <c r="G3383" s="5">
        <v>6.0000000000000001E-3</v>
      </c>
      <c r="H3383" s="5">
        <v>0.1</v>
      </c>
      <c r="J3383" s="5">
        <v>1.7</v>
      </c>
      <c r="M3383" s="5">
        <v>0.17</v>
      </c>
      <c r="N3383" s="5">
        <v>0.2</v>
      </c>
      <c r="Q3383" s="5">
        <v>0.02</v>
      </c>
      <c r="S3383" s="5">
        <v>54.2</v>
      </c>
      <c r="T3383" s="5">
        <v>11</v>
      </c>
      <c r="U3383" s="5">
        <v>0.2</v>
      </c>
      <c r="V3383" s="5">
        <v>1.9</v>
      </c>
      <c r="W3383" s="5">
        <v>2.2599999999999998</v>
      </c>
      <c r="AB3383" s="5">
        <v>2.83</v>
      </c>
      <c r="AC3383" s="5">
        <v>10</v>
      </c>
      <c r="AD3383" s="5">
        <v>4.2</v>
      </c>
      <c r="AE3383" s="5">
        <v>0.96</v>
      </c>
      <c r="AI3383" s="5">
        <v>0.5</v>
      </c>
      <c r="AN3383" s="5">
        <v>4.78</v>
      </c>
      <c r="AO3383" s="5">
        <v>0.16</v>
      </c>
      <c r="AT3383" s="5">
        <v>6.48</v>
      </c>
      <c r="AU3383" s="5">
        <v>0.5</v>
      </c>
      <c r="AV3383" s="5">
        <v>0.22</v>
      </c>
      <c r="AW3383" s="5">
        <v>3.2799999999999999E-3</v>
      </c>
      <c r="AX3383" s="5">
        <v>0.01</v>
      </c>
      <c r="BA3383" s="5">
        <v>7.44</v>
      </c>
      <c r="BC3383" s="5">
        <v>4.4999999999999997E-3</v>
      </c>
      <c r="BH3383" s="5">
        <v>2.92</v>
      </c>
      <c r="BO3383" s="5">
        <v>7.79</v>
      </c>
      <c r="BQ3383" s="5">
        <v>3.39</v>
      </c>
      <c r="BR3383" s="5">
        <v>3.54</v>
      </c>
      <c r="BX3383" s="5">
        <v>9.6999999999999993</v>
      </c>
      <c r="BY3383" s="5">
        <v>5.8</v>
      </c>
    </row>
    <row r="3384" spans="1:77" x14ac:dyDescent="0.2">
      <c r="A3384" s="2" t="s">
        <v>354</v>
      </c>
      <c r="B3384" s="3">
        <v>32674</v>
      </c>
      <c r="C3384" s="4">
        <v>21</v>
      </c>
      <c r="F3384" s="5">
        <v>0.12</v>
      </c>
      <c r="H3384" s="5">
        <v>0.56000000000000005</v>
      </c>
      <c r="M3384" s="5">
        <v>1.36</v>
      </c>
      <c r="S3384" s="5">
        <v>76.2</v>
      </c>
      <c r="T3384" s="5">
        <v>31.2</v>
      </c>
      <c r="V3384" s="5">
        <v>4.3</v>
      </c>
      <c r="W3384" s="5">
        <v>0.97</v>
      </c>
      <c r="AB3384" s="5">
        <v>32.51</v>
      </c>
      <c r="AE3384" s="5">
        <v>3.8</v>
      </c>
      <c r="AJ3384" s="5">
        <v>36.200000000000003</v>
      </c>
      <c r="AN3384" s="5">
        <v>3.57</v>
      </c>
      <c r="AO3384" s="5">
        <v>0.48</v>
      </c>
      <c r="AT3384" s="5">
        <v>17.899999999999999</v>
      </c>
      <c r="AV3384" s="5">
        <v>0.04</v>
      </c>
      <c r="AW3384" s="5">
        <v>0.03</v>
      </c>
      <c r="AX3384" s="5">
        <v>0.45</v>
      </c>
      <c r="BA3384" s="5">
        <v>8.43</v>
      </c>
      <c r="BE3384" s="5">
        <v>2</v>
      </c>
      <c r="BH3384" s="5">
        <v>3.7</v>
      </c>
      <c r="BO3384" s="5">
        <v>20.100000000000001</v>
      </c>
      <c r="BX3384" s="5">
        <v>9.9</v>
      </c>
    </row>
    <row r="3385" spans="1:77" x14ac:dyDescent="0.2">
      <c r="A3385" s="2" t="s">
        <v>354</v>
      </c>
      <c r="B3385" s="3">
        <v>38673</v>
      </c>
      <c r="C3385" s="4">
        <v>32</v>
      </c>
      <c r="F3385" s="5">
        <v>2E-3</v>
      </c>
      <c r="G3385" s="5">
        <v>2E-3</v>
      </c>
      <c r="H3385" s="5">
        <v>0.01</v>
      </c>
      <c r="J3385" s="5">
        <v>0.3</v>
      </c>
      <c r="M3385" s="5">
        <v>0.42</v>
      </c>
      <c r="N3385" s="5">
        <v>0.2</v>
      </c>
      <c r="O3385" s="5">
        <v>10</v>
      </c>
      <c r="Q3385" s="5">
        <v>0.02</v>
      </c>
      <c r="S3385" s="5">
        <v>123</v>
      </c>
      <c r="T3385" s="5">
        <v>27</v>
      </c>
      <c r="U3385" s="5">
        <v>0.3</v>
      </c>
      <c r="V3385" s="5">
        <v>1.7</v>
      </c>
      <c r="W3385" s="5">
        <v>6.0000000000000001E-3</v>
      </c>
      <c r="AB3385" s="5">
        <v>3.35</v>
      </c>
      <c r="AE3385" s="5">
        <v>6.59</v>
      </c>
      <c r="AI3385" s="5">
        <v>0.6</v>
      </c>
      <c r="AJ3385" s="5">
        <v>74.8</v>
      </c>
      <c r="AN3385" s="5">
        <v>8.7799999999999994</v>
      </c>
      <c r="AO3385" s="5">
        <v>1E-3</v>
      </c>
      <c r="AT3385" s="5">
        <v>21</v>
      </c>
      <c r="AU3385" s="5">
        <v>0.5</v>
      </c>
      <c r="AV3385" s="5">
        <v>69.010000000000005</v>
      </c>
      <c r="AW3385" s="5">
        <v>3.3E-3</v>
      </c>
      <c r="AX3385" s="5">
        <v>0.04</v>
      </c>
      <c r="AZ3385" s="5">
        <v>0.02</v>
      </c>
      <c r="BA3385" s="5">
        <v>7.08</v>
      </c>
      <c r="BC3385" s="5">
        <v>1.5E-3</v>
      </c>
      <c r="BE3385" s="5">
        <v>8.4</v>
      </c>
      <c r="BH3385" s="5">
        <v>4.87</v>
      </c>
      <c r="BO3385" s="5">
        <v>55.3</v>
      </c>
      <c r="BX3385" s="5">
        <v>10</v>
      </c>
      <c r="BY3385" s="5">
        <v>0.7</v>
      </c>
    </row>
    <row r="3386" spans="1:77" x14ac:dyDescent="0.2">
      <c r="A3386" s="2" t="s">
        <v>354</v>
      </c>
      <c r="B3386" s="3">
        <v>38484</v>
      </c>
      <c r="C3386" s="4">
        <v>32</v>
      </c>
      <c r="F3386" s="5">
        <v>4.0000000000000001E-3</v>
      </c>
      <c r="G3386" s="5">
        <v>1E-3</v>
      </c>
      <c r="H3386" s="5">
        <v>0.01</v>
      </c>
      <c r="J3386" s="5">
        <v>0.3</v>
      </c>
      <c r="M3386" s="5">
        <v>0.22</v>
      </c>
      <c r="N3386" s="5">
        <v>0.3</v>
      </c>
      <c r="O3386" s="5">
        <v>45</v>
      </c>
      <c r="Q3386" s="5">
        <v>0.04</v>
      </c>
      <c r="S3386" s="5">
        <v>126</v>
      </c>
      <c r="T3386" s="5">
        <v>30</v>
      </c>
      <c r="U3386" s="5">
        <v>0.5</v>
      </c>
      <c r="V3386" s="5">
        <v>2.1</v>
      </c>
      <c r="W3386" s="5">
        <v>8.9999999999999993E-3</v>
      </c>
      <c r="AB3386" s="5">
        <v>2.72</v>
      </c>
      <c r="AE3386" s="5">
        <v>6.2</v>
      </c>
      <c r="AI3386" s="5">
        <v>1.1000000000000001</v>
      </c>
      <c r="AJ3386" s="5">
        <v>78</v>
      </c>
      <c r="AN3386" s="5">
        <v>9</v>
      </c>
      <c r="AO3386" s="5">
        <v>1E-3</v>
      </c>
      <c r="AT3386" s="5">
        <v>19.2</v>
      </c>
      <c r="AU3386" s="5">
        <v>0.7</v>
      </c>
      <c r="AV3386" s="5">
        <v>65.11</v>
      </c>
      <c r="AW3386" s="5">
        <v>3.2845000000000001E-3</v>
      </c>
      <c r="AX3386" s="5">
        <v>0.04</v>
      </c>
      <c r="AZ3386" s="5">
        <v>0.02</v>
      </c>
      <c r="BA3386" s="5">
        <v>7.17</v>
      </c>
      <c r="BC3386" s="5">
        <v>2E-3</v>
      </c>
      <c r="BE3386" s="5">
        <v>3.6</v>
      </c>
      <c r="BH3386" s="5">
        <v>4.78</v>
      </c>
      <c r="BO3386" s="5">
        <v>71.099999999999994</v>
      </c>
      <c r="BX3386" s="5">
        <v>9.1</v>
      </c>
      <c r="BY3386" s="5">
        <v>1.6</v>
      </c>
    </row>
    <row r="3387" spans="1:77" x14ac:dyDescent="0.2">
      <c r="A3387" s="2" t="s">
        <v>354</v>
      </c>
      <c r="B3387" s="3">
        <v>38258</v>
      </c>
      <c r="C3387" s="4">
        <v>32</v>
      </c>
      <c r="F3387" s="5">
        <v>0.01</v>
      </c>
      <c r="G3387" s="5">
        <v>2E-3</v>
      </c>
      <c r="H3387" s="5">
        <v>0.01</v>
      </c>
      <c r="J3387" s="5">
        <v>0.2</v>
      </c>
      <c r="M3387" s="5">
        <v>0.53</v>
      </c>
      <c r="N3387" s="5">
        <v>0.5</v>
      </c>
      <c r="O3387" s="5">
        <v>25</v>
      </c>
      <c r="Q3387" s="5">
        <v>0.05</v>
      </c>
      <c r="S3387" s="5">
        <v>112</v>
      </c>
      <c r="T3387" s="5">
        <v>31</v>
      </c>
      <c r="U3387" s="5">
        <v>0.4</v>
      </c>
      <c r="V3387" s="5">
        <v>1.7</v>
      </c>
      <c r="W3387" s="5">
        <v>0.01</v>
      </c>
      <c r="AB3387" s="5">
        <v>3.26</v>
      </c>
      <c r="AE3387" s="5">
        <v>6.06</v>
      </c>
      <c r="AI3387" s="5">
        <v>1.4</v>
      </c>
      <c r="AJ3387" s="5">
        <v>80.2</v>
      </c>
      <c r="AN3387" s="5">
        <v>8.3000000000000007</v>
      </c>
      <c r="AO3387" s="5">
        <v>1E-3</v>
      </c>
      <c r="AT3387" s="5">
        <v>19.600000000000001</v>
      </c>
      <c r="AU3387" s="5">
        <v>1.2</v>
      </c>
      <c r="AV3387" s="5">
        <v>77.91</v>
      </c>
      <c r="AW3387" s="5">
        <v>3.2845000000000001E-3</v>
      </c>
      <c r="AX3387" s="5">
        <v>0.04</v>
      </c>
      <c r="AZ3387" s="5">
        <v>0.02</v>
      </c>
      <c r="BA3387" s="5">
        <v>6.79</v>
      </c>
      <c r="BC3387" s="5">
        <v>0.01</v>
      </c>
      <c r="BE3387" s="5">
        <v>4.2</v>
      </c>
      <c r="BH3387" s="5">
        <v>4.63</v>
      </c>
      <c r="BO3387" s="5">
        <v>61.4</v>
      </c>
      <c r="BX3387" s="5">
        <v>10</v>
      </c>
      <c r="BY3387" s="5">
        <v>3</v>
      </c>
    </row>
    <row r="3388" spans="1:77" x14ac:dyDescent="0.2">
      <c r="A3388" s="2" t="s">
        <v>354</v>
      </c>
      <c r="B3388" s="3">
        <v>38111</v>
      </c>
      <c r="C3388" s="4">
        <v>32</v>
      </c>
      <c r="F3388" s="5">
        <v>0.01</v>
      </c>
      <c r="G3388" s="5">
        <v>6.0000000000000001E-3</v>
      </c>
      <c r="H3388" s="5">
        <v>0.01</v>
      </c>
      <c r="J3388" s="5">
        <v>0.2</v>
      </c>
      <c r="M3388" s="5">
        <v>0.43</v>
      </c>
      <c r="N3388" s="5">
        <v>0.2</v>
      </c>
      <c r="O3388" s="5">
        <v>46</v>
      </c>
      <c r="Q3388" s="5">
        <v>0.02</v>
      </c>
      <c r="S3388" s="5">
        <v>128</v>
      </c>
      <c r="T3388" s="5">
        <v>32</v>
      </c>
      <c r="U3388" s="5">
        <v>0.8</v>
      </c>
      <c r="V3388" s="5">
        <v>2</v>
      </c>
      <c r="W3388" s="5">
        <v>0.01</v>
      </c>
      <c r="AB3388" s="5">
        <v>2.89</v>
      </c>
      <c r="AE3388" s="5">
        <v>6.21</v>
      </c>
      <c r="AI3388" s="5">
        <v>2.2000000000000002</v>
      </c>
      <c r="AJ3388" s="5">
        <v>65</v>
      </c>
      <c r="AN3388" s="5">
        <v>8.9499999999999993</v>
      </c>
      <c r="AO3388" s="5">
        <v>1E-3</v>
      </c>
      <c r="AT3388" s="5">
        <v>21.2</v>
      </c>
      <c r="AU3388" s="5">
        <v>0.9</v>
      </c>
      <c r="AV3388" s="5">
        <v>91.9</v>
      </c>
      <c r="AW3388" s="5">
        <v>3.6129500000000002E-3</v>
      </c>
      <c r="AX3388" s="5">
        <v>0.04</v>
      </c>
      <c r="AZ3388" s="5">
        <v>0.01</v>
      </c>
      <c r="BA3388" s="5">
        <v>7.18</v>
      </c>
      <c r="BC3388" s="5">
        <v>1E-3</v>
      </c>
      <c r="BE3388" s="5">
        <v>3.29</v>
      </c>
      <c r="BH3388" s="5">
        <v>4.88</v>
      </c>
      <c r="BO3388" s="5">
        <v>56.7</v>
      </c>
      <c r="BX3388" s="5">
        <v>9.4</v>
      </c>
      <c r="BY3388" s="5">
        <v>4.7</v>
      </c>
    </row>
    <row r="3389" spans="1:77" x14ac:dyDescent="0.2">
      <c r="A3389" s="2" t="s">
        <v>354</v>
      </c>
      <c r="B3389" s="3">
        <v>37938</v>
      </c>
      <c r="C3389" s="4">
        <v>32</v>
      </c>
      <c r="F3389" s="5">
        <v>0.01</v>
      </c>
      <c r="G3389" s="5">
        <v>1E-3</v>
      </c>
      <c r="H3389" s="5">
        <v>0.01</v>
      </c>
      <c r="J3389" s="5">
        <v>0.3</v>
      </c>
      <c r="M3389" s="5">
        <v>0.46</v>
      </c>
      <c r="N3389" s="5">
        <v>0.2</v>
      </c>
      <c r="O3389" s="5">
        <v>23</v>
      </c>
      <c r="Q3389" s="5">
        <v>0.03</v>
      </c>
      <c r="S3389" s="5">
        <v>132</v>
      </c>
      <c r="T3389" s="5">
        <v>31</v>
      </c>
      <c r="U3389" s="5">
        <v>0.2</v>
      </c>
      <c r="V3389" s="5">
        <v>1.8</v>
      </c>
      <c r="W3389" s="5">
        <v>0.01</v>
      </c>
      <c r="AB3389" s="5">
        <v>3.45</v>
      </c>
      <c r="AE3389" s="5">
        <v>7.81</v>
      </c>
      <c r="AI3389" s="5">
        <v>0.5</v>
      </c>
      <c r="AJ3389" s="5">
        <v>80.5</v>
      </c>
      <c r="AN3389" s="5">
        <v>9.4600000000000009</v>
      </c>
      <c r="AO3389" s="5">
        <v>5.0000000000000001E-4</v>
      </c>
      <c r="AT3389" s="5">
        <v>22</v>
      </c>
      <c r="AU3389" s="5">
        <v>0.5</v>
      </c>
      <c r="AV3389" s="5">
        <v>102.21</v>
      </c>
      <c r="AW3389" s="5">
        <v>3.2845000000000001E-3</v>
      </c>
      <c r="AX3389" s="5">
        <v>0.04</v>
      </c>
      <c r="AZ3389" s="5">
        <v>0.01</v>
      </c>
      <c r="BA3389" s="5">
        <v>7.2</v>
      </c>
      <c r="BC3389" s="5">
        <v>1.1000000000000001E-3</v>
      </c>
      <c r="BE3389" s="5">
        <v>4.9000000000000004</v>
      </c>
      <c r="BH3389" s="5">
        <v>4.82</v>
      </c>
      <c r="BO3389" s="5">
        <v>52.4</v>
      </c>
      <c r="BX3389" s="5">
        <v>10.199999999999999</v>
      </c>
      <c r="BY3389" s="5">
        <v>1.8</v>
      </c>
    </row>
    <row r="3390" spans="1:77" x14ac:dyDescent="0.2">
      <c r="A3390" s="2" t="s">
        <v>354</v>
      </c>
      <c r="B3390" s="3">
        <v>37707</v>
      </c>
      <c r="C3390" s="4">
        <v>32</v>
      </c>
      <c r="F3390" s="5">
        <v>4.0000000000000001E-3</v>
      </c>
      <c r="G3390" s="5">
        <v>1E-3</v>
      </c>
      <c r="H3390" s="5">
        <v>0.01</v>
      </c>
      <c r="J3390" s="5">
        <v>0.3</v>
      </c>
      <c r="M3390" s="5">
        <v>0.45</v>
      </c>
      <c r="N3390" s="5">
        <v>0.2</v>
      </c>
      <c r="O3390" s="5">
        <v>10</v>
      </c>
      <c r="Q3390" s="5">
        <v>0.02</v>
      </c>
      <c r="S3390" s="5">
        <v>137</v>
      </c>
      <c r="T3390" s="5">
        <v>32</v>
      </c>
      <c r="U3390" s="5">
        <v>0.5</v>
      </c>
      <c r="V3390" s="5">
        <v>1.7</v>
      </c>
      <c r="W3390" s="5">
        <v>5.0000000000000001E-3</v>
      </c>
      <c r="AB3390" s="5">
        <v>3.94</v>
      </c>
      <c r="AE3390" s="5">
        <v>7.77</v>
      </c>
      <c r="AI3390" s="5">
        <v>0.5</v>
      </c>
      <c r="AJ3390" s="5">
        <v>84.2</v>
      </c>
      <c r="AN3390" s="5">
        <v>9.25</v>
      </c>
      <c r="AO3390" s="5">
        <v>1E-3</v>
      </c>
      <c r="AT3390" s="5">
        <v>18.8</v>
      </c>
      <c r="AU3390" s="5">
        <v>0.5</v>
      </c>
      <c r="AV3390" s="5">
        <v>114.6</v>
      </c>
      <c r="AW3390" s="5">
        <v>3.2799999999999999E-3</v>
      </c>
      <c r="AX3390" s="5">
        <v>0.04</v>
      </c>
      <c r="AZ3390" s="5">
        <v>0.02</v>
      </c>
      <c r="BA3390" s="5">
        <v>6.96</v>
      </c>
      <c r="BC3390" s="5">
        <v>1.8E-3</v>
      </c>
      <c r="BE3390" s="5">
        <v>5.6</v>
      </c>
      <c r="BH3390" s="5">
        <v>4.68</v>
      </c>
      <c r="BO3390" s="5">
        <v>36.299999999999997</v>
      </c>
      <c r="BX3390" s="5">
        <v>9.5</v>
      </c>
      <c r="BY3390" s="5">
        <v>1</v>
      </c>
    </row>
    <row r="3391" spans="1:77" x14ac:dyDescent="0.2">
      <c r="A3391" s="2" t="s">
        <v>206</v>
      </c>
      <c r="B3391" s="3">
        <v>37553</v>
      </c>
      <c r="C3391" s="4">
        <v>32</v>
      </c>
      <c r="F3391" s="5">
        <v>4.0000000000000001E-3</v>
      </c>
      <c r="G3391" s="5">
        <v>1E-3</v>
      </c>
      <c r="H3391" s="5">
        <v>0.01</v>
      </c>
      <c r="J3391" s="5">
        <v>0.3</v>
      </c>
      <c r="M3391" s="5">
        <v>0.47</v>
      </c>
      <c r="N3391" s="5">
        <v>0.2</v>
      </c>
      <c r="O3391" s="5">
        <v>44</v>
      </c>
      <c r="Q3391" s="5">
        <v>0.02</v>
      </c>
      <c r="S3391" s="5">
        <v>140</v>
      </c>
      <c r="T3391" s="5">
        <v>32</v>
      </c>
      <c r="U3391" s="5">
        <v>0.2</v>
      </c>
      <c r="V3391" s="5">
        <v>1.7</v>
      </c>
      <c r="W3391" s="5">
        <v>0.01</v>
      </c>
      <c r="AB3391" s="5">
        <v>3.08</v>
      </c>
      <c r="AE3391" s="5">
        <v>7.71</v>
      </c>
      <c r="AI3391" s="5">
        <v>0.7</v>
      </c>
      <c r="AJ3391" s="5">
        <v>79.400000000000006</v>
      </c>
      <c r="AN3391" s="5">
        <v>9.4</v>
      </c>
      <c r="AO3391" s="5">
        <v>1E-3</v>
      </c>
      <c r="AT3391" s="5">
        <v>18.600000000000001</v>
      </c>
      <c r="AU3391" s="5">
        <v>3.2</v>
      </c>
      <c r="AV3391" s="5">
        <v>101.37</v>
      </c>
      <c r="AW3391" s="5">
        <v>3.2845000000000001E-3</v>
      </c>
      <c r="AX3391" s="5">
        <v>0.03</v>
      </c>
      <c r="AZ3391" s="5">
        <v>0.01</v>
      </c>
      <c r="BA3391" s="5">
        <v>7.16</v>
      </c>
      <c r="BC3391" s="5">
        <v>2E-3</v>
      </c>
      <c r="BE3391" s="5">
        <v>6.5</v>
      </c>
      <c r="BH3391" s="5">
        <v>4.5599999999999996</v>
      </c>
      <c r="BO3391" s="5">
        <v>44.2</v>
      </c>
      <c r="BX3391" s="5">
        <v>10.199999999999999</v>
      </c>
      <c r="BY3391" s="5">
        <v>1.2</v>
      </c>
    </row>
    <row r="3392" spans="1:77" x14ac:dyDescent="0.2">
      <c r="A3392" s="2" t="s">
        <v>206</v>
      </c>
      <c r="B3392" s="3">
        <v>42242</v>
      </c>
      <c r="C3392" s="4">
        <v>22</v>
      </c>
      <c r="G3392" s="5">
        <v>1.56E-3</v>
      </c>
      <c r="H3392" s="5">
        <v>1</v>
      </c>
      <c r="M3392" s="5">
        <v>0.06</v>
      </c>
      <c r="S3392" s="5">
        <v>26.4</v>
      </c>
      <c r="T3392" s="5">
        <v>22</v>
      </c>
      <c r="V3392" s="5">
        <v>2</v>
      </c>
      <c r="W3392" s="5">
        <v>0.27</v>
      </c>
      <c r="AB3392" s="5">
        <v>9.6</v>
      </c>
      <c r="AD3392" s="5">
        <v>2.78</v>
      </c>
      <c r="AE3392" s="5">
        <v>4.97</v>
      </c>
      <c r="AN3392" s="5">
        <v>15.5</v>
      </c>
      <c r="AO3392" s="5">
        <v>8.0000000000000002E-3</v>
      </c>
      <c r="AT3392" s="5">
        <v>60.3</v>
      </c>
      <c r="AV3392" s="5">
        <v>0.22</v>
      </c>
      <c r="AW3392" s="5">
        <v>3.2799999999999999E-3</v>
      </c>
      <c r="AX3392" s="5">
        <v>0.25</v>
      </c>
      <c r="BA3392" s="5">
        <v>8.02</v>
      </c>
      <c r="BH3392" s="5">
        <v>4.91</v>
      </c>
      <c r="BO3392" s="5">
        <v>1.35</v>
      </c>
      <c r="BQ3392" s="5">
        <v>5.57</v>
      </c>
      <c r="BR3392" s="5">
        <v>5.41</v>
      </c>
      <c r="BX3392" s="5">
        <v>10.6</v>
      </c>
    </row>
    <row r="3393" spans="1:77" x14ac:dyDescent="0.2">
      <c r="A3393" s="2" t="s">
        <v>206</v>
      </c>
      <c r="B3393" s="3">
        <v>37200</v>
      </c>
      <c r="C3393" s="4">
        <v>31</v>
      </c>
      <c r="F3393" s="5">
        <v>0.02</v>
      </c>
      <c r="G3393" s="5">
        <v>6.0000000000000001E-3</v>
      </c>
      <c r="H3393" s="5">
        <v>0.01</v>
      </c>
      <c r="J3393" s="5">
        <v>0.3</v>
      </c>
      <c r="M3393" s="5">
        <v>0.49</v>
      </c>
      <c r="N3393" s="5">
        <v>0.2</v>
      </c>
      <c r="O3393" s="5">
        <v>49</v>
      </c>
      <c r="Q3393" s="5">
        <v>0.03</v>
      </c>
      <c r="S3393" s="5">
        <v>137</v>
      </c>
      <c r="T3393" s="5">
        <v>37</v>
      </c>
      <c r="U3393" s="5">
        <v>0.7</v>
      </c>
      <c r="V3393" s="5">
        <v>1.4</v>
      </c>
      <c r="W3393" s="5">
        <v>0.02</v>
      </c>
      <c r="AB3393" s="5">
        <v>2.71</v>
      </c>
      <c r="AE3393" s="5">
        <v>5.26</v>
      </c>
      <c r="AI3393" s="5">
        <v>0.8</v>
      </c>
      <c r="AJ3393" s="5">
        <v>85.9</v>
      </c>
      <c r="AN3393" s="5">
        <v>9.17</v>
      </c>
      <c r="AO3393" s="5">
        <v>2E-3</v>
      </c>
      <c r="AT3393" s="5">
        <v>20</v>
      </c>
      <c r="AU3393" s="5">
        <v>0.8</v>
      </c>
      <c r="AV3393" s="5">
        <v>87.69</v>
      </c>
      <c r="AW3393" s="5">
        <v>3.2799999999999999E-3</v>
      </c>
      <c r="AX3393" s="5">
        <v>0.04</v>
      </c>
      <c r="AZ3393" s="5">
        <v>0.01</v>
      </c>
      <c r="BA3393" s="5">
        <v>7.1</v>
      </c>
      <c r="BE3393" s="5">
        <v>3.9</v>
      </c>
      <c r="BH3393" s="5">
        <v>4.8099999999999996</v>
      </c>
      <c r="BO3393" s="5">
        <v>73.5</v>
      </c>
      <c r="BX3393" s="5">
        <v>10.3</v>
      </c>
      <c r="BY3393" s="5">
        <v>1.5</v>
      </c>
    </row>
    <row r="3394" spans="1:77" x14ac:dyDescent="0.2">
      <c r="A3394" s="2" t="s">
        <v>206</v>
      </c>
      <c r="B3394" s="3">
        <v>41564</v>
      </c>
      <c r="C3394" s="4">
        <v>24</v>
      </c>
      <c r="G3394" s="5">
        <v>0.13</v>
      </c>
      <c r="H3394" s="5">
        <v>0.01</v>
      </c>
      <c r="M3394" s="5">
        <v>1.45</v>
      </c>
      <c r="S3394" s="5">
        <v>14.7</v>
      </c>
      <c r="T3394" s="5">
        <v>34</v>
      </c>
      <c r="V3394" s="5">
        <v>1.5</v>
      </c>
      <c r="W3394" s="5">
        <v>0.06</v>
      </c>
      <c r="AB3394" s="5">
        <v>4.7</v>
      </c>
      <c r="AD3394" s="5">
        <v>4.0199999999999996</v>
      </c>
      <c r="AE3394" s="5">
        <v>1.74</v>
      </c>
      <c r="AJ3394" s="5">
        <v>21.7</v>
      </c>
      <c r="AN3394" s="5">
        <v>2.79</v>
      </c>
      <c r="AO3394" s="5">
        <v>0.01</v>
      </c>
      <c r="AT3394" s="5">
        <v>20.2</v>
      </c>
      <c r="AV3394" s="5">
        <v>9.9600000000000009</v>
      </c>
      <c r="AW3394" s="5">
        <v>3.2799999999999999E-3</v>
      </c>
      <c r="AX3394" s="5">
        <v>0.01</v>
      </c>
      <c r="BA3394" s="5">
        <v>5.4</v>
      </c>
      <c r="BF3394" s="5">
        <v>5.7</v>
      </c>
      <c r="BH3394" s="5">
        <v>0.28999999999999998</v>
      </c>
      <c r="BO3394" s="5">
        <v>20.399999999999999</v>
      </c>
      <c r="BQ3394" s="5">
        <v>1.83</v>
      </c>
      <c r="BR3394" s="5">
        <v>1.91</v>
      </c>
      <c r="BX3394" s="5">
        <v>10</v>
      </c>
    </row>
    <row r="3395" spans="1:77" x14ac:dyDescent="0.2">
      <c r="A3395" s="2" t="s">
        <v>206</v>
      </c>
      <c r="B3395" s="3">
        <v>36839</v>
      </c>
      <c r="C3395" s="4">
        <v>23</v>
      </c>
      <c r="F3395" s="5">
        <v>0.02</v>
      </c>
      <c r="G3395" s="5">
        <v>0.02</v>
      </c>
      <c r="H3395" s="5">
        <v>0.01</v>
      </c>
      <c r="M3395" s="5">
        <v>0.62</v>
      </c>
      <c r="S3395" s="5">
        <v>62</v>
      </c>
      <c r="T3395" s="5">
        <v>36</v>
      </c>
      <c r="V3395" s="5">
        <v>1.6</v>
      </c>
      <c r="W3395" s="5">
        <v>0.02</v>
      </c>
      <c r="AB3395" s="5">
        <v>3.39</v>
      </c>
      <c r="AE3395" s="5">
        <v>4.7</v>
      </c>
      <c r="AJ3395" s="5">
        <v>82.3</v>
      </c>
      <c r="AN3395" s="5">
        <v>1.9</v>
      </c>
      <c r="AO3395" s="5">
        <v>5.0000000000000001E-3</v>
      </c>
      <c r="AT3395" s="5">
        <v>17</v>
      </c>
      <c r="AV3395" s="5">
        <v>112.97</v>
      </c>
      <c r="AW3395" s="5">
        <v>3.2845000000000001E-3</v>
      </c>
      <c r="AX3395" s="5">
        <v>0.03</v>
      </c>
      <c r="AZ3395" s="5">
        <v>0.01</v>
      </c>
      <c r="BA3395" s="5">
        <v>7.13</v>
      </c>
      <c r="BE3395" s="5">
        <v>6.9</v>
      </c>
      <c r="BH3395" s="5">
        <v>4.7300000000000004</v>
      </c>
      <c r="BO3395" s="5">
        <v>41</v>
      </c>
      <c r="BX3395" s="5">
        <v>10.1</v>
      </c>
    </row>
    <row r="3396" spans="1:77" x14ac:dyDescent="0.2">
      <c r="A3396" s="2" t="s">
        <v>206</v>
      </c>
      <c r="B3396" s="3">
        <v>36654</v>
      </c>
      <c r="C3396" s="4">
        <v>23</v>
      </c>
      <c r="F3396" s="5">
        <v>0.05</v>
      </c>
      <c r="G3396" s="5">
        <v>2E-3</v>
      </c>
      <c r="H3396" s="5">
        <v>0.01</v>
      </c>
      <c r="M3396" s="5">
        <v>0.52</v>
      </c>
      <c r="S3396" s="5">
        <v>94</v>
      </c>
      <c r="T3396" s="5">
        <v>32</v>
      </c>
      <c r="V3396" s="5">
        <v>2.2000000000000002</v>
      </c>
      <c r="W3396" s="5">
        <v>0.01</v>
      </c>
      <c r="AB3396" s="5">
        <v>2.71</v>
      </c>
      <c r="AE3396" s="5">
        <v>5.2</v>
      </c>
      <c r="AJ3396" s="5">
        <v>56.7</v>
      </c>
      <c r="AN3396" s="5">
        <v>8.3000000000000007</v>
      </c>
      <c r="AO3396" s="5">
        <v>5.0000000000000001E-3</v>
      </c>
      <c r="AT3396" s="5">
        <v>21</v>
      </c>
      <c r="AV3396" s="5">
        <v>82.16</v>
      </c>
      <c r="AW3396" s="5">
        <v>3.2845000000000001E-3</v>
      </c>
      <c r="AX3396" s="5">
        <v>0.04</v>
      </c>
      <c r="AZ3396" s="5">
        <v>0.01</v>
      </c>
      <c r="BA3396" s="5">
        <v>7.04</v>
      </c>
      <c r="BE3396" s="5">
        <v>4.2</v>
      </c>
      <c r="BH3396" s="5">
        <v>4.97</v>
      </c>
      <c r="BO3396" s="5">
        <v>61.4</v>
      </c>
      <c r="BX3396" s="5">
        <v>9.4</v>
      </c>
    </row>
    <row r="3397" spans="1:77" x14ac:dyDescent="0.2">
      <c r="A3397" s="2" t="s">
        <v>206</v>
      </c>
      <c r="B3397" s="3">
        <v>36468</v>
      </c>
      <c r="C3397" s="4">
        <v>23</v>
      </c>
      <c r="F3397" s="5">
        <v>2E-3</v>
      </c>
      <c r="G3397" s="5">
        <v>2E-3</v>
      </c>
      <c r="H3397" s="5">
        <v>0.01</v>
      </c>
      <c r="M3397" s="5">
        <v>0.52</v>
      </c>
      <c r="S3397" s="5">
        <v>110</v>
      </c>
      <c r="T3397" s="5">
        <v>26</v>
      </c>
      <c r="V3397" s="5">
        <v>1.5</v>
      </c>
      <c r="W3397" s="5">
        <v>7.0000000000000001E-3</v>
      </c>
      <c r="AB3397" s="5">
        <v>3.55</v>
      </c>
      <c r="AE3397" s="5">
        <v>4.9000000000000004</v>
      </c>
      <c r="AJ3397" s="5">
        <v>76.400000000000006</v>
      </c>
      <c r="AN3397" s="5">
        <v>9.9</v>
      </c>
      <c r="AO3397" s="5">
        <v>3.0000000000000001E-3</v>
      </c>
      <c r="AT3397" s="5">
        <v>18</v>
      </c>
      <c r="AV3397" s="5">
        <v>83</v>
      </c>
      <c r="AW3397" s="5">
        <v>3.284E-3</v>
      </c>
      <c r="AX3397" s="5">
        <v>0.04</v>
      </c>
      <c r="AZ3397" s="5">
        <v>0.01</v>
      </c>
      <c r="BA3397" s="5">
        <v>7.15</v>
      </c>
      <c r="BE3397" s="5">
        <v>7</v>
      </c>
      <c r="BH3397" s="5">
        <v>5.07</v>
      </c>
      <c r="BO3397" s="5">
        <v>42.1</v>
      </c>
      <c r="BX3397" s="5">
        <v>9.6999999999999993</v>
      </c>
    </row>
    <row r="3398" spans="1:77" x14ac:dyDescent="0.2">
      <c r="A3398" s="2" t="s">
        <v>206</v>
      </c>
      <c r="B3398" s="3">
        <v>36269</v>
      </c>
      <c r="C3398" s="4">
        <v>23</v>
      </c>
      <c r="F3398" s="5">
        <v>0.01</v>
      </c>
      <c r="G3398" s="5">
        <v>7.0000000000000001E-3</v>
      </c>
      <c r="H3398" s="5">
        <v>0.01</v>
      </c>
      <c r="S3398" s="5">
        <v>110</v>
      </c>
      <c r="T3398" s="5">
        <v>31</v>
      </c>
      <c r="V3398" s="5">
        <v>1.5</v>
      </c>
      <c r="W3398" s="5">
        <v>0.77</v>
      </c>
      <c r="AB3398" s="5">
        <v>2.35</v>
      </c>
      <c r="AE3398" s="5">
        <v>4.7</v>
      </c>
      <c r="AJ3398" s="5">
        <v>85.1</v>
      </c>
      <c r="AN3398" s="5">
        <v>9</v>
      </c>
      <c r="AO3398" s="5">
        <v>3.0000000000000001E-3</v>
      </c>
      <c r="AT3398" s="5">
        <v>21</v>
      </c>
      <c r="AV3398" s="5">
        <v>69.81</v>
      </c>
      <c r="AW3398" s="5">
        <v>3.284E-3</v>
      </c>
      <c r="AX3398" s="5">
        <v>0.04</v>
      </c>
      <c r="AZ3398" s="5">
        <v>0.01</v>
      </c>
      <c r="BA3398" s="5">
        <v>7.43</v>
      </c>
      <c r="BE3398" s="5">
        <v>5.7</v>
      </c>
      <c r="BH3398" s="5">
        <v>5.35</v>
      </c>
      <c r="BI3398" s="5">
        <v>0.67</v>
      </c>
      <c r="BO3398" s="5">
        <v>73.900000000000006</v>
      </c>
      <c r="BX3398" s="5">
        <v>8.8000000000000007</v>
      </c>
    </row>
    <row r="3399" spans="1:77" x14ac:dyDescent="0.2">
      <c r="A3399" s="2" t="s">
        <v>206</v>
      </c>
      <c r="B3399" s="3">
        <v>36096</v>
      </c>
      <c r="C3399" s="4">
        <v>23</v>
      </c>
      <c r="F3399" s="5">
        <v>0.06</v>
      </c>
      <c r="G3399" s="5">
        <v>0.04</v>
      </c>
      <c r="H3399" s="5">
        <v>0.01</v>
      </c>
      <c r="S3399" s="5">
        <v>130</v>
      </c>
      <c r="T3399" s="5">
        <v>46</v>
      </c>
      <c r="V3399" s="5">
        <v>1.6</v>
      </c>
      <c r="W3399" s="5">
        <v>8.9999999999999993E-3</v>
      </c>
      <c r="AB3399" s="5">
        <v>2.48</v>
      </c>
      <c r="AE3399" s="5">
        <v>5.4</v>
      </c>
      <c r="AJ3399" s="5">
        <v>92.3</v>
      </c>
      <c r="AN3399" s="5">
        <v>10</v>
      </c>
      <c r="AO3399" s="5">
        <v>2E-3</v>
      </c>
      <c r="AT3399" s="5">
        <v>22</v>
      </c>
      <c r="AV3399" s="5">
        <v>73.62</v>
      </c>
      <c r="AW3399" s="5">
        <v>3.284E-3</v>
      </c>
      <c r="AX3399" s="5">
        <v>0.03</v>
      </c>
      <c r="AZ3399" s="5">
        <v>0.01</v>
      </c>
      <c r="BA3399" s="5">
        <v>7.13</v>
      </c>
      <c r="BE3399" s="5">
        <v>3.7</v>
      </c>
      <c r="BH3399" s="5">
        <v>5.0999999999999996</v>
      </c>
      <c r="BI3399" s="5">
        <v>0.62</v>
      </c>
      <c r="BO3399" s="5">
        <v>94.9</v>
      </c>
      <c r="BX3399" s="5">
        <v>9.9</v>
      </c>
    </row>
    <row r="3400" spans="1:77" x14ac:dyDescent="0.2">
      <c r="A3400" s="2" t="s">
        <v>206</v>
      </c>
      <c r="B3400" s="3">
        <v>35908</v>
      </c>
      <c r="C3400" s="4">
        <v>23</v>
      </c>
      <c r="F3400" s="5">
        <v>2E-3</v>
      </c>
      <c r="G3400" s="5">
        <v>2E-3</v>
      </c>
      <c r="H3400" s="5">
        <v>0.01</v>
      </c>
      <c r="S3400" s="5">
        <v>160</v>
      </c>
      <c r="T3400" s="5">
        <v>50</v>
      </c>
      <c r="V3400" s="5">
        <v>1.9</v>
      </c>
      <c r="W3400" s="5">
        <v>0.01</v>
      </c>
      <c r="AB3400" s="5">
        <v>2.39</v>
      </c>
      <c r="AE3400" s="5">
        <v>6</v>
      </c>
      <c r="AJ3400" s="5">
        <v>98.3</v>
      </c>
      <c r="AN3400" s="5">
        <v>16</v>
      </c>
      <c r="AO3400" s="5">
        <v>2E-3</v>
      </c>
      <c r="AT3400" s="5">
        <v>21</v>
      </c>
      <c r="AV3400" s="5">
        <v>101.73</v>
      </c>
      <c r="AW3400" s="5">
        <v>3.284E-3</v>
      </c>
      <c r="AX3400" s="5">
        <v>0.03</v>
      </c>
      <c r="AZ3400" s="5">
        <v>0.02</v>
      </c>
      <c r="BA3400" s="5">
        <v>7.17</v>
      </c>
      <c r="BE3400" s="5">
        <v>1.5</v>
      </c>
      <c r="BH3400" s="5">
        <v>5.22</v>
      </c>
      <c r="BI3400" s="5">
        <v>0.67</v>
      </c>
      <c r="BO3400" s="5">
        <v>74.7</v>
      </c>
      <c r="BX3400" s="5">
        <v>8.8000000000000007</v>
      </c>
    </row>
    <row r="3401" spans="1:77" x14ac:dyDescent="0.2">
      <c r="A3401" s="2" t="s">
        <v>206</v>
      </c>
      <c r="B3401" s="3">
        <v>35754</v>
      </c>
      <c r="C3401" s="4">
        <v>23</v>
      </c>
      <c r="F3401" s="5">
        <v>0.03</v>
      </c>
      <c r="G3401" s="5">
        <v>0.02</v>
      </c>
      <c r="H3401" s="5">
        <v>0.01</v>
      </c>
      <c r="S3401" s="5">
        <v>88</v>
      </c>
      <c r="T3401" s="5">
        <v>46</v>
      </c>
      <c r="V3401" s="5">
        <v>1.1000000000000001</v>
      </c>
      <c r="W3401" s="5">
        <v>0.03</v>
      </c>
      <c r="AB3401" s="5">
        <v>3.2</v>
      </c>
      <c r="AE3401" s="5">
        <v>5</v>
      </c>
      <c r="AJ3401" s="5">
        <v>93.9</v>
      </c>
      <c r="AN3401" s="5">
        <v>10</v>
      </c>
      <c r="AO3401" s="5">
        <v>1E-3</v>
      </c>
      <c r="AT3401" s="5">
        <v>17</v>
      </c>
      <c r="AV3401" s="5">
        <v>102.44</v>
      </c>
      <c r="AW3401" s="5">
        <v>3.284E-3</v>
      </c>
      <c r="AX3401" s="5">
        <v>0.04</v>
      </c>
      <c r="AY3401" s="5">
        <v>0.01</v>
      </c>
      <c r="BA3401" s="5">
        <v>7.21</v>
      </c>
      <c r="BE3401" s="5">
        <v>2.1</v>
      </c>
      <c r="BH3401" s="5">
        <v>4.99</v>
      </c>
      <c r="BI3401" s="5">
        <v>0.63</v>
      </c>
      <c r="BO3401" s="5">
        <v>65.8</v>
      </c>
      <c r="BX3401" s="5">
        <v>9.5</v>
      </c>
    </row>
    <row r="3402" spans="1:77" x14ac:dyDescent="0.2">
      <c r="A3402" s="2" t="s">
        <v>206</v>
      </c>
      <c r="B3402" s="3">
        <v>35590</v>
      </c>
      <c r="C3402" s="4">
        <v>23</v>
      </c>
      <c r="F3402" s="5">
        <v>9.1999999999999998E-3</v>
      </c>
      <c r="G3402" s="5">
        <v>7.0000000000000001E-3</v>
      </c>
      <c r="H3402" s="5">
        <v>0.01</v>
      </c>
      <c r="S3402" s="5">
        <v>140</v>
      </c>
      <c r="T3402" s="5">
        <v>38</v>
      </c>
      <c r="V3402" s="5">
        <v>1.8</v>
      </c>
      <c r="W3402" s="5">
        <v>0.02</v>
      </c>
      <c r="AB3402" s="5">
        <v>3.11</v>
      </c>
      <c r="AE3402" s="5">
        <v>5.0999999999999996</v>
      </c>
      <c r="AJ3402" s="5">
        <v>89.3</v>
      </c>
      <c r="AN3402" s="5">
        <v>11</v>
      </c>
      <c r="AO3402" s="5">
        <v>5.0000000000000001E-3</v>
      </c>
      <c r="AT3402" s="5">
        <v>11</v>
      </c>
      <c r="AV3402" s="5">
        <v>100.05</v>
      </c>
      <c r="AW3402" s="5">
        <v>3.284E-3</v>
      </c>
      <c r="AX3402" s="5">
        <v>0.04</v>
      </c>
      <c r="AY3402" s="5">
        <v>0.01</v>
      </c>
      <c r="BA3402" s="5">
        <v>7.18</v>
      </c>
      <c r="BE3402" s="5">
        <v>4.0999999999999996</v>
      </c>
      <c r="BH3402" s="5">
        <v>4.7</v>
      </c>
      <c r="BI3402" s="5">
        <v>0.43</v>
      </c>
      <c r="BO3402" s="5">
        <v>62.7</v>
      </c>
      <c r="BX3402" s="5">
        <v>8.4</v>
      </c>
    </row>
    <row r="3403" spans="1:77" x14ac:dyDescent="0.2">
      <c r="A3403" s="2" t="s">
        <v>206</v>
      </c>
      <c r="B3403" s="3">
        <v>35394</v>
      </c>
      <c r="C3403" s="4">
        <v>23</v>
      </c>
      <c r="F3403" s="5">
        <v>0.01</v>
      </c>
      <c r="G3403" s="5">
        <v>7.7000000000000002E-3</v>
      </c>
      <c r="H3403" s="5">
        <v>0.01</v>
      </c>
      <c r="S3403" s="5">
        <v>150</v>
      </c>
      <c r="T3403" s="5">
        <v>43</v>
      </c>
      <c r="V3403" s="5">
        <v>1.5</v>
      </c>
      <c r="W3403" s="5">
        <v>0.01</v>
      </c>
      <c r="AB3403" s="5">
        <v>3.53</v>
      </c>
      <c r="AE3403" s="5">
        <v>4.9000000000000004</v>
      </c>
      <c r="AJ3403" s="5">
        <v>93.1</v>
      </c>
      <c r="AN3403" s="5">
        <v>8.6</v>
      </c>
      <c r="AO3403" s="5">
        <v>1E-3</v>
      </c>
      <c r="AT3403" s="5">
        <v>20</v>
      </c>
      <c r="AV3403" s="5">
        <v>127.67</v>
      </c>
      <c r="AW3403" s="5">
        <v>0.03</v>
      </c>
      <c r="AX3403" s="5">
        <v>0.04</v>
      </c>
      <c r="AY3403" s="5">
        <v>0.01</v>
      </c>
      <c r="BA3403" s="5">
        <v>7.1</v>
      </c>
      <c r="BE3403" s="5">
        <v>5.9</v>
      </c>
      <c r="BH3403" s="5">
        <v>4.1100000000000003</v>
      </c>
      <c r="BI3403" s="5">
        <v>2.2400000000000002</v>
      </c>
      <c r="BO3403" s="5">
        <v>51.2</v>
      </c>
      <c r="BX3403" s="5">
        <v>9.3000000000000007</v>
      </c>
    </row>
    <row r="3404" spans="1:77" x14ac:dyDescent="0.2">
      <c r="A3404" s="2" t="s">
        <v>206</v>
      </c>
      <c r="B3404" s="3">
        <v>35130</v>
      </c>
      <c r="C3404" s="4">
        <v>23</v>
      </c>
      <c r="F3404" s="5">
        <v>0.01</v>
      </c>
      <c r="G3404" s="5">
        <v>2.5000000000000001E-3</v>
      </c>
      <c r="H3404" s="5">
        <v>0.01</v>
      </c>
      <c r="S3404" s="5">
        <v>130</v>
      </c>
      <c r="T3404" s="5">
        <v>42</v>
      </c>
      <c r="V3404" s="5">
        <v>1.4</v>
      </c>
      <c r="W3404" s="5">
        <v>0.02</v>
      </c>
      <c r="AB3404" s="5">
        <v>3.16</v>
      </c>
      <c r="AE3404" s="5">
        <v>5.2</v>
      </c>
      <c r="AJ3404" s="5">
        <v>81.400000000000006</v>
      </c>
      <c r="AN3404" s="5">
        <v>9.6999999999999993</v>
      </c>
      <c r="AO3404" s="5">
        <v>1E-3</v>
      </c>
      <c r="AT3404" s="5">
        <v>21</v>
      </c>
      <c r="AV3404" s="5">
        <v>148.30000000000001</v>
      </c>
      <c r="AW3404" s="5">
        <v>3.284E-3</v>
      </c>
      <c r="AX3404" s="5">
        <v>0.03</v>
      </c>
      <c r="AY3404" s="5">
        <v>0.01</v>
      </c>
      <c r="BA3404" s="5">
        <v>7.15</v>
      </c>
      <c r="BE3404" s="5">
        <v>6.8</v>
      </c>
      <c r="BH3404" s="5">
        <v>4.2300000000000004</v>
      </c>
      <c r="BI3404" s="5">
        <v>0.28000000000000003</v>
      </c>
      <c r="BO3404" s="5">
        <v>49.95</v>
      </c>
      <c r="BX3404" s="5">
        <v>9.1999999999999993</v>
      </c>
    </row>
    <row r="3405" spans="1:77" x14ac:dyDescent="0.2">
      <c r="A3405" s="2" t="s">
        <v>206</v>
      </c>
      <c r="B3405" s="3">
        <v>37378</v>
      </c>
      <c r="C3405" s="4">
        <v>32</v>
      </c>
      <c r="F3405" s="5">
        <v>0.08</v>
      </c>
      <c r="G3405" s="5">
        <v>1E-3</v>
      </c>
      <c r="H3405" s="5">
        <v>0.01</v>
      </c>
      <c r="J3405" s="5">
        <v>0.3</v>
      </c>
      <c r="M3405" s="5">
        <v>0.43</v>
      </c>
      <c r="N3405" s="5">
        <v>0.4</v>
      </c>
      <c r="O3405" s="5">
        <v>54</v>
      </c>
      <c r="Q3405" s="5">
        <v>0.02</v>
      </c>
      <c r="S3405" s="5">
        <v>136</v>
      </c>
      <c r="T3405" s="5">
        <v>37</v>
      </c>
      <c r="U3405" s="5">
        <v>0.2</v>
      </c>
      <c r="V3405" s="5">
        <v>1.8</v>
      </c>
      <c r="W3405" s="5">
        <v>8.9999999999999993E-3</v>
      </c>
      <c r="AB3405" s="5">
        <v>2.5499999999999998</v>
      </c>
      <c r="AE3405" s="5">
        <v>5.21</v>
      </c>
      <c r="AI3405" s="5">
        <v>0.8</v>
      </c>
      <c r="AJ3405" s="5">
        <v>83.6</v>
      </c>
      <c r="AN3405" s="5">
        <v>9.32</v>
      </c>
      <c r="AO3405" s="5">
        <v>2E-3</v>
      </c>
      <c r="AT3405" s="5">
        <v>19.100000000000001</v>
      </c>
      <c r="AU3405" s="5">
        <v>0.9</v>
      </c>
      <c r="AV3405" s="5">
        <v>69.36</v>
      </c>
      <c r="AW3405" s="5">
        <v>3.2845000000000001E-3</v>
      </c>
      <c r="AX3405" s="5">
        <v>0.05</v>
      </c>
      <c r="AZ3405" s="5">
        <v>0.02</v>
      </c>
      <c r="BA3405" s="5">
        <v>7.06</v>
      </c>
      <c r="BC3405" s="5">
        <v>1.6000000000000001E-3</v>
      </c>
      <c r="BE3405" s="5">
        <v>3.7</v>
      </c>
      <c r="BH3405" s="5">
        <v>4.8600000000000003</v>
      </c>
      <c r="BO3405" s="5">
        <v>75.099999999999994</v>
      </c>
      <c r="BX3405" s="5">
        <v>9.1999999999999993</v>
      </c>
      <c r="BY3405" s="5">
        <v>1.2</v>
      </c>
    </row>
    <row r="3406" spans="1:77" x14ac:dyDescent="0.2">
      <c r="A3406" s="2" t="s">
        <v>206</v>
      </c>
      <c r="B3406" s="3">
        <v>35177</v>
      </c>
      <c r="C3406" s="4">
        <v>23</v>
      </c>
      <c r="F3406" s="5">
        <v>1.42</v>
      </c>
      <c r="G3406" s="5">
        <v>1.1499999999999999</v>
      </c>
      <c r="H3406" s="5">
        <v>0.67</v>
      </c>
      <c r="S3406" s="5">
        <v>15</v>
      </c>
      <c r="T3406" s="5">
        <v>15</v>
      </c>
      <c r="V3406" s="5">
        <v>8.6</v>
      </c>
      <c r="W3406" s="5">
        <v>0.27</v>
      </c>
      <c r="AB3406" s="5">
        <v>2.67</v>
      </c>
      <c r="AE3406" s="5">
        <v>10</v>
      </c>
      <c r="AJ3406" s="5">
        <v>19.899999999999999</v>
      </c>
      <c r="AN3406" s="5">
        <v>2.4</v>
      </c>
      <c r="AO3406" s="5">
        <v>0.05</v>
      </c>
      <c r="AT3406" s="5">
        <v>7.7</v>
      </c>
      <c r="AV3406" s="5">
        <v>24.74</v>
      </c>
      <c r="AW3406" s="5">
        <v>7.0000000000000007E-2</v>
      </c>
      <c r="AX3406" s="5">
        <v>0.01</v>
      </c>
      <c r="AY3406" s="5">
        <v>0.01</v>
      </c>
      <c r="BA3406" s="5">
        <v>4.7699999999999996</v>
      </c>
      <c r="BE3406" s="5">
        <v>5.2</v>
      </c>
      <c r="BH3406" s="5">
        <v>0.08</v>
      </c>
      <c r="BI3406" s="5">
        <v>0.8</v>
      </c>
      <c r="BO3406" s="5">
        <v>36.65</v>
      </c>
      <c r="BX3406" s="5">
        <v>6.2</v>
      </c>
    </row>
    <row r="3407" spans="1:77" x14ac:dyDescent="0.2">
      <c r="A3407" s="2" t="s">
        <v>206</v>
      </c>
      <c r="B3407" s="3">
        <v>40876</v>
      </c>
      <c r="C3407" s="4">
        <v>25</v>
      </c>
      <c r="G3407" s="5">
        <v>0.19</v>
      </c>
      <c r="H3407" s="5">
        <v>0.01</v>
      </c>
      <c r="M3407" s="5">
        <v>1.36</v>
      </c>
      <c r="S3407" s="5">
        <v>6.37</v>
      </c>
      <c r="T3407" s="5">
        <v>67</v>
      </c>
      <c r="V3407" s="5">
        <v>2</v>
      </c>
      <c r="W3407" s="5">
        <v>1.27</v>
      </c>
      <c r="AB3407" s="5">
        <v>4.2300000000000004</v>
      </c>
      <c r="AD3407" s="5">
        <v>68.03</v>
      </c>
      <c r="AE3407" s="5">
        <v>0.59</v>
      </c>
      <c r="AJ3407" s="5">
        <v>12.94</v>
      </c>
      <c r="AN3407" s="5">
        <v>1.52</v>
      </c>
      <c r="AO3407" s="5">
        <v>0.34</v>
      </c>
      <c r="AT3407" s="5">
        <v>15</v>
      </c>
      <c r="AV3407" s="5">
        <v>2</v>
      </c>
      <c r="AW3407" s="5">
        <v>0.02</v>
      </c>
      <c r="AX3407" s="5">
        <v>0.01</v>
      </c>
      <c r="BA3407" s="5">
        <v>5.42</v>
      </c>
      <c r="BF3407" s="5">
        <v>1.24</v>
      </c>
      <c r="BH3407" s="5">
        <v>0.28999999999999998</v>
      </c>
      <c r="BO3407" s="5">
        <v>12.5</v>
      </c>
      <c r="BQ3407" s="5">
        <v>2.4700000000000002</v>
      </c>
      <c r="BR3407" s="5">
        <v>1.22</v>
      </c>
      <c r="BT3407" s="5">
        <v>20</v>
      </c>
      <c r="BX3407" s="5">
        <v>10</v>
      </c>
    </row>
    <row r="3408" spans="1:77" x14ac:dyDescent="0.2">
      <c r="A3408" s="2" t="s">
        <v>206</v>
      </c>
      <c r="B3408" s="3">
        <v>37201</v>
      </c>
      <c r="C3408" s="4">
        <v>31</v>
      </c>
      <c r="F3408" s="5">
        <v>0.72</v>
      </c>
      <c r="G3408" s="5">
        <v>0.52</v>
      </c>
      <c r="H3408" s="5">
        <v>0.02</v>
      </c>
      <c r="J3408" s="5">
        <v>0.3</v>
      </c>
      <c r="M3408" s="5">
        <v>0.72</v>
      </c>
      <c r="N3408" s="5">
        <v>1.8</v>
      </c>
      <c r="O3408" s="5">
        <v>20</v>
      </c>
      <c r="Q3408" s="5">
        <v>0.13</v>
      </c>
      <c r="S3408" s="5">
        <v>14.5</v>
      </c>
      <c r="T3408" s="5">
        <v>18</v>
      </c>
      <c r="U3408" s="5">
        <v>1.5</v>
      </c>
      <c r="V3408" s="5">
        <v>14</v>
      </c>
      <c r="W3408" s="5">
        <v>0.4</v>
      </c>
      <c r="AB3408" s="5">
        <v>2.41</v>
      </c>
      <c r="AE3408" s="5">
        <v>8.68</v>
      </c>
      <c r="AI3408" s="5">
        <v>5</v>
      </c>
      <c r="AJ3408" s="5">
        <v>18.100000000000001</v>
      </c>
      <c r="AN3408" s="5">
        <v>2.54</v>
      </c>
      <c r="AO3408" s="5">
        <v>0.03</v>
      </c>
      <c r="AT3408" s="5">
        <v>8.4700000000000006</v>
      </c>
      <c r="AU3408" s="5">
        <v>6.7</v>
      </c>
      <c r="AV3408" s="5">
        <v>13.05</v>
      </c>
      <c r="AW3408" s="5">
        <v>9.5300000000000003E-3</v>
      </c>
      <c r="AX3408" s="5">
        <v>0.02</v>
      </c>
      <c r="AZ3408" s="5">
        <v>0.01</v>
      </c>
      <c r="BA3408" s="5">
        <v>5.2</v>
      </c>
      <c r="BE3408" s="5">
        <v>2.7</v>
      </c>
      <c r="BH3408" s="5">
        <v>0.2</v>
      </c>
      <c r="BO3408" s="5">
        <v>35.200000000000003</v>
      </c>
      <c r="BX3408" s="5">
        <v>11.5</v>
      </c>
      <c r="BY3408" s="5">
        <v>31</v>
      </c>
    </row>
    <row r="3409" spans="1:77" x14ac:dyDescent="0.2">
      <c r="A3409" s="2" t="s">
        <v>185</v>
      </c>
      <c r="B3409" s="3">
        <v>37053</v>
      </c>
      <c r="C3409" s="4">
        <v>23</v>
      </c>
      <c r="F3409" s="5">
        <v>1.2</v>
      </c>
      <c r="G3409" s="5">
        <v>1.1000000000000001</v>
      </c>
      <c r="H3409" s="5">
        <v>0.01</v>
      </c>
      <c r="M3409" s="5">
        <v>0.61</v>
      </c>
      <c r="S3409" s="5">
        <v>18.399999999999999</v>
      </c>
      <c r="T3409" s="5">
        <v>45</v>
      </c>
      <c r="V3409" s="5">
        <v>13</v>
      </c>
      <c r="W3409" s="5">
        <v>0.41</v>
      </c>
      <c r="AB3409" s="5">
        <v>2.5299999999999998</v>
      </c>
      <c r="AE3409" s="5">
        <v>8.7200000000000006</v>
      </c>
      <c r="AJ3409" s="5">
        <v>20.8</v>
      </c>
      <c r="AN3409" s="5">
        <v>3.23</v>
      </c>
      <c r="AO3409" s="5">
        <v>0.09</v>
      </c>
      <c r="AT3409" s="5">
        <v>9.3699999999999992</v>
      </c>
      <c r="AV3409" s="5">
        <v>17.440000000000001</v>
      </c>
      <c r="AW3409" s="5">
        <v>4.5982999999999996E-3</v>
      </c>
      <c r="AX3409" s="5">
        <v>0.01</v>
      </c>
      <c r="AZ3409" s="5">
        <v>0.01</v>
      </c>
      <c r="BA3409" s="5">
        <v>5.25</v>
      </c>
      <c r="BE3409" s="5">
        <v>4.9000000000000004</v>
      </c>
      <c r="BH3409" s="5">
        <v>0.19</v>
      </c>
      <c r="BO3409" s="5">
        <v>35.9</v>
      </c>
      <c r="BX3409" s="5">
        <v>9.3000000000000007</v>
      </c>
    </row>
    <row r="3410" spans="1:77" x14ac:dyDescent="0.2">
      <c r="A3410" s="2" t="s">
        <v>185</v>
      </c>
      <c r="B3410" s="3">
        <v>36843</v>
      </c>
      <c r="C3410" s="4">
        <v>23</v>
      </c>
      <c r="F3410" s="5">
        <v>3.35</v>
      </c>
      <c r="G3410" s="5">
        <v>0.92</v>
      </c>
      <c r="H3410" s="5">
        <v>0.11</v>
      </c>
      <c r="M3410" s="5">
        <v>1.31</v>
      </c>
      <c r="S3410" s="5">
        <v>16</v>
      </c>
      <c r="T3410" s="5">
        <v>21</v>
      </c>
      <c r="V3410" s="5">
        <v>11</v>
      </c>
      <c r="W3410" s="5">
        <v>1.53</v>
      </c>
      <c r="AB3410" s="5">
        <v>2.8</v>
      </c>
      <c r="AE3410" s="5">
        <v>13</v>
      </c>
      <c r="AJ3410" s="5">
        <v>28.9</v>
      </c>
      <c r="AN3410" s="5">
        <v>3.1</v>
      </c>
      <c r="AO3410" s="5">
        <v>0.09</v>
      </c>
      <c r="AT3410" s="5">
        <v>11</v>
      </c>
      <c r="AV3410" s="5">
        <v>0.22</v>
      </c>
      <c r="AW3410" s="5">
        <v>6.5690000000000002E-3</v>
      </c>
      <c r="AX3410" s="5">
        <v>0.01</v>
      </c>
      <c r="AZ3410" s="5">
        <v>5.0000000000000001E-3</v>
      </c>
      <c r="BA3410" s="5">
        <v>4.96</v>
      </c>
      <c r="BE3410" s="5">
        <v>3</v>
      </c>
      <c r="BH3410" s="5">
        <v>0.16</v>
      </c>
      <c r="BO3410" s="5">
        <v>82.3</v>
      </c>
      <c r="BX3410" s="5">
        <v>11.7</v>
      </c>
    </row>
    <row r="3411" spans="1:77" x14ac:dyDescent="0.2">
      <c r="A3411" s="2" t="s">
        <v>185</v>
      </c>
      <c r="B3411" s="3">
        <v>36657</v>
      </c>
      <c r="C3411" s="4">
        <v>23</v>
      </c>
      <c r="F3411" s="5">
        <v>0.67</v>
      </c>
      <c r="G3411" s="5">
        <v>0.54</v>
      </c>
      <c r="H3411" s="5">
        <v>0.02</v>
      </c>
      <c r="M3411" s="5">
        <v>1.4</v>
      </c>
      <c r="S3411" s="5">
        <v>12</v>
      </c>
      <c r="T3411" s="5">
        <v>18</v>
      </c>
      <c r="V3411" s="5">
        <v>13</v>
      </c>
      <c r="W3411" s="5">
        <v>0.22</v>
      </c>
      <c r="AB3411" s="5">
        <v>2.29</v>
      </c>
      <c r="AE3411" s="5">
        <v>7.3</v>
      </c>
      <c r="AJ3411" s="5">
        <v>11.98</v>
      </c>
      <c r="AN3411" s="5">
        <v>2.2999999999999998</v>
      </c>
      <c r="AO3411" s="5">
        <v>0.03</v>
      </c>
      <c r="AT3411" s="5">
        <v>8.3000000000000007</v>
      </c>
      <c r="AV3411" s="5">
        <v>4.6399999999999997</v>
      </c>
      <c r="AW3411" s="5">
        <v>6.8974500000000003E-3</v>
      </c>
      <c r="AX3411" s="5">
        <v>0.01</v>
      </c>
      <c r="AZ3411" s="5">
        <v>8.8000000000000005E-3</v>
      </c>
      <c r="BA3411" s="5">
        <v>4.75</v>
      </c>
      <c r="BE3411" s="5">
        <v>4.5</v>
      </c>
      <c r="BH3411" s="5">
        <v>0.24</v>
      </c>
      <c r="BO3411" s="5">
        <v>35.1</v>
      </c>
      <c r="BX3411" s="5">
        <v>9</v>
      </c>
    </row>
    <row r="3412" spans="1:77" x14ac:dyDescent="0.2">
      <c r="A3412" s="2" t="s">
        <v>185</v>
      </c>
      <c r="B3412" s="3">
        <v>36486</v>
      </c>
      <c r="C3412" s="4">
        <v>23</v>
      </c>
      <c r="F3412" s="5">
        <v>6</v>
      </c>
      <c r="G3412" s="5">
        <v>0.66</v>
      </c>
      <c r="H3412" s="5">
        <v>0.03</v>
      </c>
      <c r="M3412" s="5">
        <v>2.25</v>
      </c>
      <c r="S3412" s="5">
        <v>20</v>
      </c>
      <c r="T3412" s="5">
        <v>23</v>
      </c>
      <c r="V3412" s="5">
        <v>9</v>
      </c>
      <c r="W3412" s="5">
        <v>0.94</v>
      </c>
      <c r="AB3412" s="5">
        <v>2.4900000000000002</v>
      </c>
      <c r="AE3412" s="5">
        <v>11</v>
      </c>
      <c r="AJ3412" s="5">
        <v>28.1</v>
      </c>
      <c r="AN3412" s="5">
        <v>4</v>
      </c>
      <c r="AO3412" s="5">
        <v>0.06</v>
      </c>
      <c r="AT3412" s="5">
        <v>9.4</v>
      </c>
      <c r="AV3412" s="5">
        <v>2.81</v>
      </c>
      <c r="AW3412" s="5">
        <v>6.2395999999999997E-3</v>
      </c>
      <c r="AX3412" s="5">
        <v>0.01</v>
      </c>
      <c r="AZ3412" s="5">
        <v>5.0000000000000001E-3</v>
      </c>
      <c r="BA3412" s="5">
        <v>4.8</v>
      </c>
      <c r="BE3412" s="5">
        <v>6</v>
      </c>
      <c r="BH3412" s="5">
        <v>0.1</v>
      </c>
      <c r="BO3412" s="5">
        <v>82.6</v>
      </c>
      <c r="BX3412" s="5">
        <v>10.8</v>
      </c>
    </row>
    <row r="3413" spans="1:77" x14ac:dyDescent="0.2">
      <c r="A3413" s="2" t="s">
        <v>185</v>
      </c>
      <c r="B3413" s="3">
        <v>36264</v>
      </c>
      <c r="C3413" s="4">
        <v>23</v>
      </c>
      <c r="F3413" s="5">
        <v>0.66</v>
      </c>
      <c r="G3413" s="5">
        <v>0.63</v>
      </c>
      <c r="H3413" s="5">
        <v>0.03</v>
      </c>
      <c r="S3413" s="5">
        <v>14</v>
      </c>
      <c r="T3413" s="5">
        <v>15</v>
      </c>
      <c r="V3413" s="5">
        <v>11</v>
      </c>
      <c r="W3413" s="5">
        <v>0.16</v>
      </c>
      <c r="AB3413" s="5">
        <v>1.98</v>
      </c>
      <c r="AE3413" s="5">
        <v>6.7</v>
      </c>
      <c r="AJ3413" s="5">
        <v>16.600000000000001</v>
      </c>
      <c r="AN3413" s="5">
        <v>2.6</v>
      </c>
      <c r="AO3413" s="5">
        <v>0.04</v>
      </c>
      <c r="AT3413" s="5">
        <v>7.4</v>
      </c>
      <c r="AV3413" s="5">
        <v>6.77</v>
      </c>
      <c r="AW3413" s="5">
        <v>0.01</v>
      </c>
      <c r="AX3413" s="5">
        <v>0.01</v>
      </c>
      <c r="AZ3413" s="5">
        <v>8.5000000000000006E-3</v>
      </c>
      <c r="BA3413" s="5">
        <v>5.05</v>
      </c>
      <c r="BE3413" s="5">
        <v>4.4000000000000004</v>
      </c>
      <c r="BH3413" s="5">
        <v>0.26</v>
      </c>
      <c r="BI3413" s="5">
        <v>1.64</v>
      </c>
      <c r="BO3413" s="5">
        <v>26.6</v>
      </c>
      <c r="BX3413" s="5">
        <v>6.6</v>
      </c>
    </row>
    <row r="3414" spans="1:77" x14ac:dyDescent="0.2">
      <c r="A3414" s="2" t="s">
        <v>185</v>
      </c>
      <c r="B3414" s="3">
        <v>36095</v>
      </c>
      <c r="C3414" s="4">
        <v>23</v>
      </c>
      <c r="F3414" s="5">
        <v>1.2</v>
      </c>
      <c r="G3414" s="5">
        <v>0.97</v>
      </c>
      <c r="H3414" s="5">
        <v>0.03</v>
      </c>
      <c r="S3414" s="5">
        <v>17</v>
      </c>
      <c r="T3414" s="5">
        <v>16</v>
      </c>
      <c r="V3414" s="5">
        <v>17</v>
      </c>
      <c r="W3414" s="5">
        <v>0.54</v>
      </c>
      <c r="AB3414" s="5">
        <v>1.81</v>
      </c>
      <c r="AE3414" s="5">
        <v>9.8000000000000007</v>
      </c>
      <c r="AJ3414" s="5">
        <v>21.6</v>
      </c>
      <c r="AN3414" s="5">
        <v>2.9</v>
      </c>
      <c r="AO3414" s="5">
        <v>0.05</v>
      </c>
      <c r="AT3414" s="5">
        <v>11</v>
      </c>
      <c r="AV3414" s="5">
        <v>11.46</v>
      </c>
      <c r="AW3414" s="5">
        <v>0.02</v>
      </c>
      <c r="AX3414" s="5">
        <v>0.02</v>
      </c>
      <c r="AZ3414" s="5">
        <v>9.7999999999999997E-3</v>
      </c>
      <c r="BA3414" s="5">
        <v>5.21</v>
      </c>
      <c r="BE3414" s="5">
        <v>3.2</v>
      </c>
      <c r="BH3414" s="5">
        <v>0.08</v>
      </c>
      <c r="BI3414" s="5">
        <v>1.18</v>
      </c>
      <c r="BO3414" s="5">
        <v>47.2</v>
      </c>
      <c r="BX3414" s="5">
        <v>11.2</v>
      </c>
    </row>
    <row r="3415" spans="1:77" x14ac:dyDescent="0.2">
      <c r="A3415" s="2" t="s">
        <v>185</v>
      </c>
      <c r="B3415" s="3">
        <v>35901</v>
      </c>
      <c r="C3415" s="4">
        <v>23</v>
      </c>
      <c r="F3415" s="5">
        <v>1</v>
      </c>
      <c r="G3415" s="5">
        <v>0.18</v>
      </c>
      <c r="H3415" s="5">
        <v>0.01</v>
      </c>
      <c r="S3415" s="5">
        <v>18</v>
      </c>
      <c r="T3415" s="5">
        <v>16</v>
      </c>
      <c r="V3415" s="5">
        <v>12</v>
      </c>
      <c r="W3415" s="5">
        <v>0.35</v>
      </c>
      <c r="AB3415" s="5">
        <v>1.99</v>
      </c>
      <c r="AE3415" s="5">
        <v>8.6</v>
      </c>
      <c r="AJ3415" s="5">
        <v>20.8</v>
      </c>
      <c r="AN3415" s="5">
        <v>3.3</v>
      </c>
      <c r="AO3415" s="5">
        <v>0.06</v>
      </c>
      <c r="AT3415" s="5">
        <v>9.9</v>
      </c>
      <c r="AV3415" s="5">
        <v>32.61</v>
      </c>
      <c r="AW3415" s="5">
        <v>8.5383999999999998E-3</v>
      </c>
      <c r="AX3415" s="5">
        <v>0.01</v>
      </c>
      <c r="AZ3415" s="5">
        <v>8.3999999999999995E-3</v>
      </c>
      <c r="BA3415" s="5">
        <v>5.12</v>
      </c>
      <c r="BE3415" s="5">
        <v>6</v>
      </c>
      <c r="BH3415" s="5">
        <v>0.2</v>
      </c>
      <c r="BI3415" s="5">
        <v>0.92</v>
      </c>
      <c r="BO3415" s="5">
        <v>20.6</v>
      </c>
      <c r="BX3415" s="5">
        <v>6.9</v>
      </c>
    </row>
    <row r="3416" spans="1:77" x14ac:dyDescent="0.2">
      <c r="A3416" s="2" t="s">
        <v>185</v>
      </c>
      <c r="B3416" s="3">
        <v>35747</v>
      </c>
      <c r="C3416" s="4">
        <v>23</v>
      </c>
      <c r="F3416" s="5">
        <v>1.8</v>
      </c>
      <c r="G3416" s="5">
        <v>1</v>
      </c>
      <c r="H3416" s="5">
        <v>0.06</v>
      </c>
      <c r="S3416" s="5">
        <v>31</v>
      </c>
      <c r="T3416" s="5">
        <v>38</v>
      </c>
      <c r="V3416" s="5">
        <v>8.8000000000000007</v>
      </c>
      <c r="W3416" s="5">
        <v>1.6</v>
      </c>
      <c r="AB3416" s="5">
        <v>2.74</v>
      </c>
      <c r="AE3416" s="5">
        <v>19</v>
      </c>
      <c r="AJ3416" s="5">
        <v>38.200000000000003</v>
      </c>
      <c r="AN3416" s="5">
        <v>5.5</v>
      </c>
      <c r="AO3416" s="5">
        <v>0.08</v>
      </c>
      <c r="AT3416" s="5">
        <v>15</v>
      </c>
      <c r="AV3416" s="5">
        <v>3.92</v>
      </c>
      <c r="AW3416" s="5">
        <v>4.2691999999999999E-3</v>
      </c>
      <c r="AX3416" s="5">
        <v>0.01</v>
      </c>
      <c r="AY3416" s="5">
        <v>5.0000000000000001E-3</v>
      </c>
      <c r="BA3416" s="5">
        <v>4.74</v>
      </c>
      <c r="BE3416" s="5">
        <v>2.2999999999999998</v>
      </c>
      <c r="BH3416" s="5">
        <v>0.12</v>
      </c>
      <c r="BI3416" s="5">
        <v>1.65</v>
      </c>
      <c r="BO3416" s="5">
        <v>94.9</v>
      </c>
      <c r="BX3416" s="5">
        <v>10.4</v>
      </c>
    </row>
    <row r="3417" spans="1:77" x14ac:dyDescent="0.2">
      <c r="A3417" s="2" t="s">
        <v>185</v>
      </c>
      <c r="B3417" s="3">
        <v>37558</v>
      </c>
      <c r="C3417" s="4">
        <v>32</v>
      </c>
      <c r="F3417" s="5">
        <v>0.75</v>
      </c>
      <c r="G3417" s="5">
        <v>0.66</v>
      </c>
      <c r="H3417" s="5">
        <v>7.0000000000000007E-2</v>
      </c>
      <c r="J3417" s="5">
        <v>0.4</v>
      </c>
      <c r="M3417" s="5">
        <v>1.1299999999999999</v>
      </c>
      <c r="N3417" s="5">
        <v>0.9</v>
      </c>
      <c r="O3417" s="5">
        <v>13</v>
      </c>
      <c r="Q3417" s="5">
        <v>0.72</v>
      </c>
      <c r="S3417" s="5">
        <v>22.5</v>
      </c>
      <c r="T3417" s="5">
        <v>18</v>
      </c>
      <c r="U3417" s="5">
        <v>1.3</v>
      </c>
      <c r="V3417" s="5">
        <v>13</v>
      </c>
      <c r="W3417" s="5">
        <v>1.59</v>
      </c>
      <c r="AB3417" s="5">
        <v>2.2999999999999998</v>
      </c>
      <c r="AE3417" s="5">
        <v>11.7</v>
      </c>
      <c r="AI3417" s="5">
        <v>4.5999999999999996</v>
      </c>
      <c r="AJ3417" s="5">
        <v>25.5</v>
      </c>
      <c r="AN3417" s="5">
        <v>4.33</v>
      </c>
      <c r="AO3417" s="5">
        <v>0.06</v>
      </c>
      <c r="AT3417" s="5">
        <v>9.17</v>
      </c>
      <c r="AU3417" s="5">
        <v>28</v>
      </c>
      <c r="AV3417" s="5">
        <v>1.77</v>
      </c>
      <c r="AW3417" s="5">
        <v>0.01</v>
      </c>
      <c r="AX3417" s="5">
        <v>0.01</v>
      </c>
      <c r="AZ3417" s="5">
        <v>5.0000000000000001E-3</v>
      </c>
      <c r="BA3417" s="5">
        <v>5.0599999999999996</v>
      </c>
      <c r="BC3417" s="5">
        <v>3.3E-3</v>
      </c>
      <c r="BE3417" s="5">
        <v>3</v>
      </c>
      <c r="BH3417" s="5">
        <v>0.2</v>
      </c>
      <c r="BO3417" s="5">
        <v>64.8</v>
      </c>
      <c r="BX3417" s="5">
        <v>12.2</v>
      </c>
      <c r="BY3417" s="5">
        <v>66</v>
      </c>
    </row>
    <row r="3418" spans="1:77" x14ac:dyDescent="0.2">
      <c r="A3418" s="2" t="s">
        <v>185</v>
      </c>
      <c r="B3418" s="3">
        <v>35410</v>
      </c>
      <c r="C3418" s="4">
        <v>23</v>
      </c>
      <c r="F3418" s="5">
        <v>1.01</v>
      </c>
      <c r="G3418" s="5">
        <v>0.94</v>
      </c>
      <c r="H3418" s="5">
        <v>0.01</v>
      </c>
      <c r="S3418" s="5">
        <v>25</v>
      </c>
      <c r="T3418" s="5">
        <v>31</v>
      </c>
      <c r="V3418" s="5">
        <v>7.1</v>
      </c>
      <c r="W3418" s="5">
        <v>0.16</v>
      </c>
      <c r="AB3418" s="5">
        <v>2.37</v>
      </c>
      <c r="AE3418" s="5">
        <v>16</v>
      </c>
      <c r="AJ3418" s="5">
        <v>32.1</v>
      </c>
      <c r="AN3418" s="5">
        <v>4.0999999999999996</v>
      </c>
      <c r="AO3418" s="5">
        <v>0.08</v>
      </c>
      <c r="AT3418" s="5">
        <v>11</v>
      </c>
      <c r="AV3418" s="5">
        <v>37.71</v>
      </c>
      <c r="AW3418" s="5">
        <v>0.03</v>
      </c>
      <c r="AX3418" s="5">
        <v>0.01</v>
      </c>
      <c r="AY3418" s="5">
        <v>6.8999999999999999E-3</v>
      </c>
      <c r="BA3418" s="5">
        <v>4.9800000000000004</v>
      </c>
      <c r="BE3418" s="5">
        <v>3.9</v>
      </c>
      <c r="BH3418" s="5">
        <v>0.05</v>
      </c>
      <c r="BI3418" s="5">
        <v>0.91</v>
      </c>
      <c r="BO3418" s="5">
        <v>53.8</v>
      </c>
      <c r="BX3418" s="5">
        <v>8.1999999999999993</v>
      </c>
    </row>
    <row r="3419" spans="1:77" x14ac:dyDescent="0.2">
      <c r="A3419" s="2" t="s">
        <v>185</v>
      </c>
      <c r="B3419" s="3">
        <v>37707</v>
      </c>
      <c r="C3419" s="4">
        <v>32</v>
      </c>
      <c r="F3419" s="5">
        <v>0.71</v>
      </c>
      <c r="G3419" s="5">
        <v>0.55000000000000004</v>
      </c>
      <c r="H3419" s="5">
        <v>0.01</v>
      </c>
      <c r="J3419" s="5">
        <v>0.3</v>
      </c>
      <c r="M3419" s="5">
        <v>1.03</v>
      </c>
      <c r="N3419" s="5">
        <v>0.5</v>
      </c>
      <c r="O3419" s="5">
        <v>10</v>
      </c>
      <c r="Q3419" s="5">
        <v>0.13</v>
      </c>
      <c r="S3419" s="5">
        <v>15.2</v>
      </c>
      <c r="T3419" s="5">
        <v>15</v>
      </c>
      <c r="U3419" s="5">
        <v>1.3</v>
      </c>
      <c r="V3419" s="5">
        <v>12</v>
      </c>
      <c r="W3419" s="5">
        <v>0.27</v>
      </c>
      <c r="AB3419" s="5">
        <v>2.36</v>
      </c>
      <c r="AE3419" s="5">
        <v>6.13</v>
      </c>
      <c r="AI3419" s="5">
        <v>1.3</v>
      </c>
      <c r="AJ3419" s="5">
        <v>15.61</v>
      </c>
      <c r="AN3419" s="5">
        <v>2.71</v>
      </c>
      <c r="AO3419" s="5">
        <v>0.02</v>
      </c>
      <c r="AT3419" s="5">
        <v>7.37</v>
      </c>
      <c r="AU3419" s="5">
        <v>4.4000000000000004</v>
      </c>
      <c r="AV3419" s="5">
        <v>7.7</v>
      </c>
      <c r="AW3419" s="5">
        <v>5.5799999999999999E-3</v>
      </c>
      <c r="AX3419" s="5">
        <v>0.01</v>
      </c>
      <c r="AZ3419" s="5">
        <v>8.8000000000000005E-3</v>
      </c>
      <c r="BA3419" s="5">
        <v>4.78</v>
      </c>
      <c r="BC3419" s="5">
        <v>3.3E-3</v>
      </c>
      <c r="BE3419" s="5">
        <v>6.7</v>
      </c>
      <c r="BH3419" s="5">
        <v>0.23</v>
      </c>
      <c r="BO3419" s="5">
        <v>34.200000000000003</v>
      </c>
      <c r="BX3419" s="5">
        <v>6.9</v>
      </c>
      <c r="BY3419" s="5">
        <v>26</v>
      </c>
    </row>
    <row r="3420" spans="1:77" x14ac:dyDescent="0.2">
      <c r="A3420" s="2" t="s">
        <v>185</v>
      </c>
      <c r="B3420" s="3">
        <v>35002</v>
      </c>
      <c r="C3420" s="4">
        <v>15</v>
      </c>
      <c r="H3420" s="5">
        <v>0.06</v>
      </c>
      <c r="T3420" s="5">
        <v>34</v>
      </c>
      <c r="V3420" s="5">
        <v>11</v>
      </c>
      <c r="AB3420" s="5">
        <v>2.83</v>
      </c>
      <c r="AJ3420" s="5">
        <v>36.700000000000003</v>
      </c>
      <c r="AV3420" s="5">
        <v>0.22</v>
      </c>
      <c r="AW3420" s="5">
        <v>6.2395999999999997E-3</v>
      </c>
      <c r="AX3420" s="5">
        <v>0.01</v>
      </c>
      <c r="AY3420" s="5">
        <v>5.0000000000000001E-3</v>
      </c>
      <c r="BA3420" s="5">
        <v>4.9000000000000004</v>
      </c>
      <c r="BE3420" s="5">
        <v>2</v>
      </c>
      <c r="BH3420" s="5">
        <v>0.09</v>
      </c>
      <c r="BI3420" s="5">
        <v>1.92</v>
      </c>
      <c r="BO3420" s="5">
        <v>88.5</v>
      </c>
      <c r="BX3420" s="5">
        <v>11.8</v>
      </c>
    </row>
    <row r="3421" spans="1:77" x14ac:dyDescent="0.2">
      <c r="A3421" s="2" t="s">
        <v>185</v>
      </c>
      <c r="B3421" s="3">
        <v>34736</v>
      </c>
      <c r="C3421" s="4">
        <v>23</v>
      </c>
      <c r="F3421" s="5">
        <v>0.96</v>
      </c>
      <c r="G3421" s="5">
        <v>0.68</v>
      </c>
      <c r="H3421" s="5">
        <v>0.02</v>
      </c>
      <c r="S3421" s="5">
        <v>13</v>
      </c>
      <c r="T3421" s="5">
        <v>18</v>
      </c>
      <c r="V3421" s="5">
        <v>9.9</v>
      </c>
      <c r="W3421" s="5">
        <v>0.5</v>
      </c>
      <c r="AB3421" s="5">
        <v>1.43</v>
      </c>
      <c r="AE3421" s="5">
        <v>7.8</v>
      </c>
      <c r="AJ3421" s="5">
        <v>16.899999999999999</v>
      </c>
      <c r="AN3421" s="5">
        <v>2.2999999999999998</v>
      </c>
      <c r="AO3421" s="5">
        <v>0.05</v>
      </c>
      <c r="AT3421" s="5">
        <v>11</v>
      </c>
      <c r="AV3421" s="5">
        <v>8.4499999999999993</v>
      </c>
      <c r="AW3421" s="5">
        <v>0.01</v>
      </c>
      <c r="AX3421" s="5">
        <v>0.01</v>
      </c>
      <c r="AY3421" s="5">
        <v>8.8999999999999999E-3</v>
      </c>
      <c r="BA3421" s="5">
        <v>3.77</v>
      </c>
      <c r="BE3421" s="5">
        <v>3.8</v>
      </c>
      <c r="BH3421" s="5">
        <v>0.12</v>
      </c>
      <c r="BI3421" s="5">
        <v>1.44</v>
      </c>
      <c r="BO3421" s="5">
        <v>36.299999999999997</v>
      </c>
      <c r="BX3421" s="5">
        <v>6.1</v>
      </c>
    </row>
    <row r="3422" spans="1:77" x14ac:dyDescent="0.2">
      <c r="A3422" s="2" t="s">
        <v>185</v>
      </c>
      <c r="B3422" s="3">
        <v>42257</v>
      </c>
      <c r="C3422" s="4">
        <v>31</v>
      </c>
      <c r="G3422" s="5">
        <v>0.01</v>
      </c>
      <c r="H3422" s="5">
        <v>0.13</v>
      </c>
      <c r="J3422" s="5">
        <v>1</v>
      </c>
      <c r="M3422" s="5">
        <v>0.48</v>
      </c>
      <c r="N3422" s="5">
        <v>0.2</v>
      </c>
      <c r="Q3422" s="5">
        <v>0.2</v>
      </c>
      <c r="S3422" s="5">
        <v>108</v>
      </c>
      <c r="T3422" s="5">
        <v>32</v>
      </c>
      <c r="U3422" s="5">
        <v>0.6</v>
      </c>
      <c r="V3422" s="5">
        <v>1.5</v>
      </c>
      <c r="W3422" s="5">
        <v>2.31</v>
      </c>
      <c r="AB3422" s="5">
        <v>12.01</v>
      </c>
      <c r="AC3422" s="5">
        <v>10</v>
      </c>
      <c r="AD3422" s="5">
        <v>0.04</v>
      </c>
      <c r="AE3422" s="5">
        <v>1.56</v>
      </c>
      <c r="AI3422" s="5">
        <v>0.5</v>
      </c>
      <c r="AN3422" s="5">
        <v>7.63</v>
      </c>
      <c r="AO3422" s="5">
        <v>0.14000000000000001</v>
      </c>
      <c r="AT3422" s="5">
        <v>13.1</v>
      </c>
      <c r="AU3422" s="5">
        <v>0.5</v>
      </c>
      <c r="AV3422" s="5">
        <v>0.22</v>
      </c>
      <c r="AW3422" s="5">
        <v>3.2799999999999999E-3</v>
      </c>
      <c r="AX3422" s="5">
        <v>0.02</v>
      </c>
      <c r="BA3422" s="5">
        <v>7.29</v>
      </c>
      <c r="BC3422" s="5">
        <v>5.1000000000000004E-3</v>
      </c>
      <c r="BH3422" s="5">
        <v>4.8</v>
      </c>
      <c r="BO3422" s="5">
        <v>51.1</v>
      </c>
      <c r="BQ3422" s="5">
        <v>6.77</v>
      </c>
      <c r="BR3422" s="5">
        <v>6.76</v>
      </c>
      <c r="BX3422" s="5">
        <v>9</v>
      </c>
      <c r="BY3422" s="5">
        <v>0.5</v>
      </c>
    </row>
    <row r="3423" spans="1:77" x14ac:dyDescent="0.2">
      <c r="A3423" s="2" t="s">
        <v>185</v>
      </c>
      <c r="B3423" s="3">
        <v>41297</v>
      </c>
      <c r="C3423" s="4">
        <v>38</v>
      </c>
      <c r="G3423" s="5">
        <v>7.0000000000000001E-3</v>
      </c>
      <c r="H3423" s="5">
        <v>0.13</v>
      </c>
      <c r="J3423" s="5">
        <v>0.9</v>
      </c>
      <c r="M3423" s="5">
        <v>0.48</v>
      </c>
      <c r="N3423" s="5">
        <v>0.2</v>
      </c>
      <c r="Q3423" s="5">
        <v>0.02</v>
      </c>
      <c r="S3423" s="5">
        <v>125</v>
      </c>
      <c r="T3423" s="5">
        <v>32</v>
      </c>
      <c r="U3423" s="5">
        <v>0.2</v>
      </c>
      <c r="V3423" s="5">
        <v>1.4</v>
      </c>
      <c r="W3423" s="5">
        <v>2.37</v>
      </c>
      <c r="AB3423" s="5">
        <v>11.93</v>
      </c>
      <c r="AD3423" s="5">
        <v>14.68</v>
      </c>
      <c r="AE3423" s="5">
        <v>1.56</v>
      </c>
      <c r="AI3423" s="5">
        <v>0.5</v>
      </c>
      <c r="AJ3423" s="5">
        <v>63.5</v>
      </c>
      <c r="AN3423" s="5">
        <v>8.34</v>
      </c>
      <c r="AO3423" s="5">
        <v>0.16</v>
      </c>
      <c r="AS3423" s="5">
        <v>1.1000000000000001</v>
      </c>
      <c r="AT3423" s="5">
        <v>13.8</v>
      </c>
      <c r="AU3423" s="5">
        <v>0.5</v>
      </c>
      <c r="AV3423" s="5">
        <v>0.22</v>
      </c>
      <c r="AW3423" s="5">
        <v>3.2799999999999999E-3</v>
      </c>
      <c r="AX3423" s="5">
        <v>0.02</v>
      </c>
      <c r="AY3423" s="5">
        <v>0.1</v>
      </c>
      <c r="BA3423" s="5">
        <v>7.28</v>
      </c>
      <c r="BC3423" s="5">
        <v>1E-3</v>
      </c>
      <c r="BF3423" s="5">
        <v>0.31</v>
      </c>
      <c r="BH3423" s="5">
        <v>4.78</v>
      </c>
      <c r="BO3423" s="5">
        <v>46.5</v>
      </c>
      <c r="BQ3423" s="5">
        <v>6.65</v>
      </c>
      <c r="BR3423" s="5">
        <v>7.71</v>
      </c>
      <c r="BS3423" s="5">
        <v>0.2</v>
      </c>
      <c r="BT3423" s="5">
        <v>55</v>
      </c>
      <c r="BV3423" s="5">
        <v>0.1</v>
      </c>
      <c r="BW3423" s="5">
        <v>0.1</v>
      </c>
      <c r="BX3423" s="5">
        <v>8.6999999999999993</v>
      </c>
      <c r="BY3423" s="5">
        <v>0.5</v>
      </c>
    </row>
    <row r="3424" spans="1:77" x14ac:dyDescent="0.2">
      <c r="A3424" s="2" t="s">
        <v>185</v>
      </c>
      <c r="B3424" s="3">
        <v>40113</v>
      </c>
      <c r="C3424" s="4">
        <v>32</v>
      </c>
      <c r="G3424" s="5">
        <v>4.0000000000000001E-3</v>
      </c>
      <c r="H3424" s="5">
        <v>0.12</v>
      </c>
      <c r="J3424" s="5">
        <v>1.1000000000000001</v>
      </c>
      <c r="M3424" s="5">
        <v>0.39</v>
      </c>
      <c r="N3424" s="5">
        <v>0.2</v>
      </c>
      <c r="Q3424" s="5">
        <v>0.02</v>
      </c>
      <c r="S3424" s="5">
        <v>108</v>
      </c>
      <c r="T3424" s="5">
        <v>32</v>
      </c>
      <c r="U3424" s="5">
        <v>0.5</v>
      </c>
      <c r="V3424" s="5">
        <v>1.5</v>
      </c>
      <c r="W3424" s="5">
        <v>2.35</v>
      </c>
      <c r="AB3424" s="5">
        <v>12.21</v>
      </c>
      <c r="AD3424" s="5">
        <v>0.09</v>
      </c>
      <c r="AE3424" s="5">
        <v>1.55</v>
      </c>
      <c r="AI3424" s="5">
        <v>0.5</v>
      </c>
      <c r="AJ3424" s="5">
        <v>60</v>
      </c>
      <c r="AN3424" s="5">
        <v>7.29</v>
      </c>
      <c r="AO3424" s="5">
        <v>0.16</v>
      </c>
      <c r="AT3424" s="5">
        <v>12.3</v>
      </c>
      <c r="AU3424" s="5">
        <v>0.5</v>
      </c>
      <c r="AV3424" s="5">
        <v>0.22</v>
      </c>
      <c r="AW3424" s="5">
        <v>5.5799999999999999E-3</v>
      </c>
      <c r="AX3424" s="5">
        <v>0.01</v>
      </c>
      <c r="BA3424" s="5">
        <v>7.27</v>
      </c>
      <c r="BC3424" s="5">
        <v>2.3E-3</v>
      </c>
      <c r="BE3424" s="5">
        <v>0.2</v>
      </c>
      <c r="BF3424" s="5">
        <v>0.38</v>
      </c>
      <c r="BH3424" s="5">
        <v>4.74</v>
      </c>
      <c r="BO3424" s="5">
        <v>46.8</v>
      </c>
      <c r="BW3424" s="5">
        <v>0.5</v>
      </c>
      <c r="BX3424" s="5">
        <v>8.8000000000000007</v>
      </c>
      <c r="BY3424" s="5">
        <v>0.5</v>
      </c>
    </row>
    <row r="3425" spans="1:77" x14ac:dyDescent="0.2">
      <c r="A3425" s="2" t="s">
        <v>185</v>
      </c>
      <c r="B3425" s="3">
        <v>37945</v>
      </c>
      <c r="C3425" s="4">
        <v>32</v>
      </c>
      <c r="F3425" s="5">
        <v>0.02</v>
      </c>
      <c r="G3425" s="5">
        <v>0.01</v>
      </c>
      <c r="H3425" s="5">
        <v>0.02</v>
      </c>
      <c r="J3425" s="5">
        <v>1.4</v>
      </c>
      <c r="M3425" s="5">
        <v>0.63</v>
      </c>
      <c r="N3425" s="5">
        <v>0.2</v>
      </c>
      <c r="O3425" s="5">
        <v>53</v>
      </c>
      <c r="Q3425" s="5">
        <v>0.46</v>
      </c>
      <c r="S3425" s="5">
        <v>84.6</v>
      </c>
      <c r="T3425" s="5">
        <v>23</v>
      </c>
      <c r="U3425" s="5">
        <v>0.4</v>
      </c>
      <c r="V3425" s="5">
        <v>1.9</v>
      </c>
      <c r="W3425" s="5">
        <v>0.33</v>
      </c>
      <c r="AB3425" s="5">
        <v>6.01</v>
      </c>
      <c r="AE3425" s="5">
        <v>1.97</v>
      </c>
      <c r="AI3425" s="5">
        <v>2.6</v>
      </c>
      <c r="AJ3425" s="5">
        <v>52.3</v>
      </c>
      <c r="AN3425" s="5">
        <v>6.94</v>
      </c>
      <c r="AO3425" s="5">
        <v>0.18</v>
      </c>
      <c r="AT3425" s="5">
        <v>15.5</v>
      </c>
      <c r="AU3425" s="5">
        <v>16</v>
      </c>
      <c r="AV3425" s="5">
        <v>17.88</v>
      </c>
      <c r="AW3425" s="5">
        <v>3.2845000000000001E-3</v>
      </c>
      <c r="AX3425" s="5">
        <v>0.12</v>
      </c>
      <c r="AZ3425" s="5">
        <v>0.05</v>
      </c>
      <c r="BA3425" s="5">
        <v>6.87</v>
      </c>
      <c r="BC3425" s="5">
        <v>4.8999999999999998E-3</v>
      </c>
      <c r="BE3425" s="5">
        <v>2</v>
      </c>
      <c r="BH3425" s="5">
        <v>3.25</v>
      </c>
      <c r="BO3425" s="5">
        <v>52.1</v>
      </c>
      <c r="BX3425" s="5">
        <v>10.3</v>
      </c>
      <c r="BY3425" s="5">
        <v>12</v>
      </c>
    </row>
    <row r="3426" spans="1:77" x14ac:dyDescent="0.2">
      <c r="A3426" s="2" t="s">
        <v>185</v>
      </c>
      <c r="B3426" s="3">
        <v>38691</v>
      </c>
      <c r="C3426" s="4">
        <v>33</v>
      </c>
      <c r="F3426" s="5">
        <v>0.08</v>
      </c>
      <c r="H3426" s="5">
        <v>0.13</v>
      </c>
      <c r="J3426" s="5">
        <v>1</v>
      </c>
      <c r="M3426" s="5">
        <v>0.3</v>
      </c>
      <c r="N3426" s="5">
        <v>2</v>
      </c>
      <c r="Q3426" s="5">
        <v>0.5</v>
      </c>
      <c r="S3426" s="5">
        <v>97.3</v>
      </c>
      <c r="T3426" s="5">
        <v>29</v>
      </c>
      <c r="U3426" s="5">
        <v>1</v>
      </c>
      <c r="V3426" s="5">
        <v>2</v>
      </c>
      <c r="W3426" s="5">
        <v>1.66</v>
      </c>
      <c r="AB3426" s="5">
        <v>12.12</v>
      </c>
      <c r="AD3426" s="5">
        <v>1.1000000000000001</v>
      </c>
      <c r="AE3426" s="5">
        <v>1.4</v>
      </c>
      <c r="AI3426" s="5">
        <v>1</v>
      </c>
      <c r="AJ3426" s="5">
        <v>59.9</v>
      </c>
      <c r="AN3426" s="5">
        <v>6.5</v>
      </c>
      <c r="AO3426" s="5">
        <v>0.14000000000000001</v>
      </c>
      <c r="AT3426" s="5">
        <v>10.7</v>
      </c>
      <c r="AU3426" s="5">
        <v>1</v>
      </c>
      <c r="AV3426" s="5">
        <v>0.44</v>
      </c>
      <c r="AW3426" s="5">
        <v>0.03</v>
      </c>
      <c r="AX3426" s="5">
        <v>0.24</v>
      </c>
      <c r="BA3426" s="5">
        <v>7.3</v>
      </c>
      <c r="BC3426" s="5">
        <v>0.1</v>
      </c>
      <c r="BE3426" s="5">
        <v>0.5</v>
      </c>
      <c r="BH3426" s="5">
        <v>4.2</v>
      </c>
      <c r="BI3426" s="5">
        <v>0.1</v>
      </c>
      <c r="BO3426" s="5">
        <v>42</v>
      </c>
      <c r="BQ3426" s="5">
        <v>-5.9</v>
      </c>
      <c r="BR3426" s="5">
        <v>5.96</v>
      </c>
      <c r="BX3426" s="5">
        <v>8.8000000000000007</v>
      </c>
      <c r="BY3426" s="5">
        <v>5</v>
      </c>
    </row>
    <row r="3427" spans="1:77" x14ac:dyDescent="0.2">
      <c r="A3427" s="2" t="s">
        <v>198</v>
      </c>
      <c r="B3427" s="3">
        <v>42151</v>
      </c>
      <c r="C3427" s="4">
        <v>25</v>
      </c>
      <c r="G3427" s="5">
        <v>0.02</v>
      </c>
      <c r="H3427" s="5">
        <v>0.01</v>
      </c>
      <c r="M3427" s="5">
        <v>0.81</v>
      </c>
      <c r="S3427" s="5">
        <v>77.400000000000006</v>
      </c>
      <c r="T3427" s="5">
        <v>31</v>
      </c>
      <c r="V3427" s="5">
        <v>5.2</v>
      </c>
      <c r="W3427" s="5">
        <v>0.02</v>
      </c>
      <c r="AB3427" s="5">
        <v>3.01</v>
      </c>
      <c r="AC3427" s="5">
        <v>10</v>
      </c>
      <c r="AD3427" s="5">
        <v>7.0000000000000007E-2</v>
      </c>
      <c r="AE3427" s="5">
        <v>3.68</v>
      </c>
      <c r="AJ3427" s="5">
        <v>49.8</v>
      </c>
      <c r="AN3427" s="5">
        <v>4.42</v>
      </c>
      <c r="AO3427" s="5">
        <v>0.49</v>
      </c>
      <c r="AT3427" s="5">
        <v>14</v>
      </c>
      <c r="AV3427" s="5">
        <v>4.6900000000000004</v>
      </c>
      <c r="AW3427" s="5">
        <v>0.01</v>
      </c>
      <c r="AX3427" s="5">
        <v>0.08</v>
      </c>
      <c r="BA3427" s="5">
        <v>6.53</v>
      </c>
      <c r="BF3427" s="5">
        <v>1.83</v>
      </c>
      <c r="BH3427" s="5">
        <v>2.57</v>
      </c>
      <c r="BO3427" s="5">
        <v>68.400000000000006</v>
      </c>
      <c r="BQ3427" s="5">
        <v>4.95</v>
      </c>
      <c r="BR3427" s="5">
        <v>4.95</v>
      </c>
      <c r="BX3427" s="5">
        <v>8.9</v>
      </c>
    </row>
    <row r="3428" spans="1:77" x14ac:dyDescent="0.2">
      <c r="A3428" s="2" t="s">
        <v>198</v>
      </c>
      <c r="B3428" s="3">
        <v>41779</v>
      </c>
      <c r="C3428" s="4">
        <v>33</v>
      </c>
      <c r="G3428" s="5">
        <v>0.02</v>
      </c>
      <c r="H3428" s="5">
        <v>0.02</v>
      </c>
      <c r="J3428" s="5">
        <v>0.3</v>
      </c>
      <c r="M3428" s="5">
        <v>0.95</v>
      </c>
      <c r="N3428" s="5">
        <v>0.2</v>
      </c>
      <c r="Q3428" s="5">
        <v>0.22</v>
      </c>
      <c r="S3428" s="5">
        <v>78.8</v>
      </c>
      <c r="T3428" s="5">
        <v>29</v>
      </c>
      <c r="U3428" s="5">
        <v>0.5</v>
      </c>
      <c r="V3428" s="5">
        <v>6</v>
      </c>
      <c r="W3428" s="5">
        <v>0.01</v>
      </c>
      <c r="AB3428" s="5">
        <v>2.8</v>
      </c>
      <c r="AD3428" s="5">
        <v>1.36</v>
      </c>
      <c r="AE3428" s="5">
        <v>3.66</v>
      </c>
      <c r="AI3428" s="5">
        <v>4.2</v>
      </c>
      <c r="AJ3428" s="5">
        <v>50.1</v>
      </c>
      <c r="AN3428" s="5">
        <v>4.6100000000000003</v>
      </c>
      <c r="AO3428" s="5">
        <v>0.44</v>
      </c>
      <c r="AT3428" s="5">
        <v>12.6</v>
      </c>
      <c r="AU3428" s="5">
        <v>2.7</v>
      </c>
      <c r="AV3428" s="5">
        <v>4.6399999999999997</v>
      </c>
      <c r="AW3428" s="5">
        <v>0.01</v>
      </c>
      <c r="AX3428" s="5">
        <v>0.08</v>
      </c>
      <c r="AY3428" s="5">
        <v>0.02</v>
      </c>
      <c r="BA3428" s="5">
        <v>6.62</v>
      </c>
      <c r="BC3428" s="5">
        <v>1.2999999999999999E-3</v>
      </c>
      <c r="BF3428" s="5">
        <v>0.28999999999999998</v>
      </c>
      <c r="BH3428" s="5">
        <v>2.91</v>
      </c>
      <c r="BO3428" s="5">
        <v>59.4</v>
      </c>
      <c r="BQ3428" s="5">
        <v>5.04</v>
      </c>
      <c r="BR3428" s="5">
        <v>4.97</v>
      </c>
      <c r="BX3428" s="5">
        <v>8.6</v>
      </c>
      <c r="BY3428" s="5">
        <v>2.2999999999999998</v>
      </c>
    </row>
    <row r="3429" spans="1:77" x14ac:dyDescent="0.2">
      <c r="A3429" s="2" t="s">
        <v>198</v>
      </c>
      <c r="B3429" s="3">
        <v>41477</v>
      </c>
      <c r="C3429" s="4">
        <v>25</v>
      </c>
      <c r="G3429" s="5">
        <v>0.01</v>
      </c>
      <c r="H3429" s="5">
        <v>0.02</v>
      </c>
      <c r="M3429" s="5">
        <v>0.83</v>
      </c>
      <c r="S3429" s="5">
        <v>96.9</v>
      </c>
      <c r="T3429" s="5">
        <v>28</v>
      </c>
      <c r="V3429" s="5">
        <v>6.9</v>
      </c>
      <c r="W3429" s="5">
        <v>0.02</v>
      </c>
      <c r="AB3429" s="5">
        <v>3.01</v>
      </c>
      <c r="AD3429" s="5">
        <v>5.12</v>
      </c>
      <c r="AE3429" s="5">
        <v>4.05</v>
      </c>
      <c r="AJ3429" s="5">
        <v>56.6</v>
      </c>
      <c r="AN3429" s="5">
        <v>5.55</v>
      </c>
      <c r="AO3429" s="5">
        <v>0.49</v>
      </c>
      <c r="AT3429" s="5">
        <v>14.5</v>
      </c>
      <c r="AV3429" s="5">
        <v>0.79</v>
      </c>
      <c r="AW3429" s="5">
        <v>3.2799999999999999E-3</v>
      </c>
      <c r="AX3429" s="5">
        <v>0.09</v>
      </c>
      <c r="AY3429" s="5">
        <v>0.04</v>
      </c>
      <c r="BA3429" s="5">
        <v>6.58</v>
      </c>
      <c r="BF3429" s="5">
        <v>0.28000000000000003</v>
      </c>
      <c r="BH3429" s="5">
        <v>3.68</v>
      </c>
      <c r="BO3429" s="5">
        <v>60.6</v>
      </c>
      <c r="BQ3429" s="5">
        <v>5.75</v>
      </c>
      <c r="BR3429" s="5">
        <v>6.05</v>
      </c>
      <c r="BX3429" s="5">
        <v>9.5</v>
      </c>
    </row>
    <row r="3430" spans="1:77" x14ac:dyDescent="0.2">
      <c r="A3430" s="2" t="s">
        <v>198</v>
      </c>
      <c r="B3430" s="3">
        <v>35548</v>
      </c>
      <c r="C3430" s="4">
        <v>23</v>
      </c>
      <c r="F3430" s="5">
        <v>1.5</v>
      </c>
      <c r="G3430" s="5">
        <v>1.5</v>
      </c>
      <c r="H3430" s="5">
        <v>0.03</v>
      </c>
      <c r="S3430" s="5">
        <v>27</v>
      </c>
      <c r="T3430" s="5">
        <v>33</v>
      </c>
      <c r="V3430" s="5">
        <v>8</v>
      </c>
      <c r="W3430" s="5">
        <v>0.62</v>
      </c>
      <c r="AB3430" s="5">
        <v>2.5299999999999998</v>
      </c>
      <c r="AE3430" s="5">
        <v>15</v>
      </c>
      <c r="AJ3430" s="5">
        <v>34.1</v>
      </c>
      <c r="AN3430" s="5">
        <v>3.3</v>
      </c>
      <c r="AO3430" s="5">
        <v>7.0000000000000007E-2</v>
      </c>
      <c r="AT3430" s="5">
        <v>13</v>
      </c>
      <c r="AV3430" s="5">
        <v>11.97</v>
      </c>
      <c r="AW3430" s="5">
        <v>0.01</v>
      </c>
      <c r="AX3430" s="5">
        <v>9.1979999999999996E-3</v>
      </c>
      <c r="AY3430" s="5">
        <v>6.4999999999999997E-3</v>
      </c>
      <c r="BA3430" s="5">
        <v>4.67</v>
      </c>
      <c r="BE3430" s="5">
        <v>3.2</v>
      </c>
      <c r="BH3430" s="5">
        <v>1</v>
      </c>
      <c r="BI3430" s="5">
        <v>1.49</v>
      </c>
      <c r="BO3430" s="5">
        <v>79.7</v>
      </c>
      <c r="BX3430" s="5">
        <v>6.4</v>
      </c>
    </row>
    <row r="3431" spans="1:77" x14ac:dyDescent="0.2">
      <c r="A3431" s="2" t="s">
        <v>198</v>
      </c>
      <c r="B3431" s="3">
        <v>41471</v>
      </c>
      <c r="C3431" s="4">
        <v>32</v>
      </c>
      <c r="G3431" s="5">
        <v>0.59</v>
      </c>
      <c r="H3431" s="5">
        <v>0.05</v>
      </c>
      <c r="J3431" s="5">
        <v>0.4</v>
      </c>
      <c r="M3431" s="5">
        <v>1.5</v>
      </c>
      <c r="N3431" s="5">
        <v>0.5</v>
      </c>
      <c r="Q3431" s="5">
        <v>0.05</v>
      </c>
      <c r="S3431" s="5">
        <v>16.5</v>
      </c>
      <c r="T3431" s="5">
        <v>14</v>
      </c>
      <c r="U3431" s="5">
        <v>1</v>
      </c>
      <c r="V3431" s="5">
        <v>18</v>
      </c>
      <c r="W3431" s="5">
        <v>0.28000000000000003</v>
      </c>
      <c r="AB3431" s="5">
        <v>2.48</v>
      </c>
      <c r="AD3431" s="5">
        <v>10.37</v>
      </c>
      <c r="AE3431" s="5">
        <v>6.82</v>
      </c>
      <c r="AI3431" s="5">
        <v>3.6</v>
      </c>
      <c r="AJ3431" s="5">
        <v>17.22</v>
      </c>
      <c r="AN3431" s="5">
        <v>2.64</v>
      </c>
      <c r="AO3431" s="5">
        <v>0.03</v>
      </c>
      <c r="AT3431" s="5">
        <v>7.44</v>
      </c>
      <c r="AU3431" s="5">
        <v>2.9</v>
      </c>
      <c r="AV3431" s="5">
        <v>3.24</v>
      </c>
      <c r="AW3431" s="5">
        <v>5.2599999999999999E-3</v>
      </c>
      <c r="AX3431" s="5">
        <v>0.02</v>
      </c>
      <c r="BA3431" s="5">
        <v>4.95</v>
      </c>
      <c r="BC3431" s="5">
        <v>2.5000000000000001E-3</v>
      </c>
      <c r="BF3431" s="5">
        <v>2.68</v>
      </c>
      <c r="BH3431" s="5">
        <v>0.37</v>
      </c>
      <c r="BO3431" s="5">
        <v>31.5</v>
      </c>
      <c r="BQ3431" s="5">
        <v>1.47</v>
      </c>
      <c r="BR3431" s="5">
        <v>1.64</v>
      </c>
      <c r="BX3431" s="5">
        <v>9.9</v>
      </c>
      <c r="BY3431" s="5">
        <v>33</v>
      </c>
    </row>
    <row r="3432" spans="1:77" x14ac:dyDescent="0.2">
      <c r="A3432" s="2" t="s">
        <v>198</v>
      </c>
      <c r="B3432" s="3">
        <v>42150</v>
      </c>
      <c r="C3432" s="4">
        <v>33</v>
      </c>
      <c r="G3432" s="5">
        <v>2E-3</v>
      </c>
      <c r="H3432" s="5">
        <v>0.01</v>
      </c>
      <c r="J3432" s="5">
        <v>0.2</v>
      </c>
      <c r="M3432" s="5">
        <v>0.36</v>
      </c>
      <c r="N3432" s="5">
        <v>0.2</v>
      </c>
      <c r="Q3432" s="5">
        <v>0.02</v>
      </c>
      <c r="S3432" s="5">
        <v>70</v>
      </c>
      <c r="T3432" s="5">
        <v>29</v>
      </c>
      <c r="U3432" s="5">
        <v>0.9</v>
      </c>
      <c r="V3432" s="5">
        <v>0.89</v>
      </c>
      <c r="W3432" s="5">
        <v>7.0000000000000001E-3</v>
      </c>
      <c r="AB3432" s="5">
        <v>10.92</v>
      </c>
      <c r="AC3432" s="5">
        <v>10</v>
      </c>
      <c r="AD3432" s="5">
        <v>2.0099999999999998</v>
      </c>
      <c r="AE3432" s="5">
        <v>3.68</v>
      </c>
      <c r="AI3432" s="5">
        <v>0.5</v>
      </c>
      <c r="AJ3432" s="5">
        <v>54.3</v>
      </c>
      <c r="AN3432" s="5">
        <v>9.06</v>
      </c>
      <c r="AO3432" s="5">
        <v>1E-3</v>
      </c>
      <c r="AT3432" s="5">
        <v>10.4</v>
      </c>
      <c r="AU3432" s="5">
        <v>0.5</v>
      </c>
      <c r="AV3432" s="5">
        <v>130.13999999999999</v>
      </c>
      <c r="AW3432" s="5">
        <v>3.2799999999999999E-3</v>
      </c>
      <c r="AX3432" s="5">
        <v>0.19</v>
      </c>
      <c r="BA3432" s="5">
        <v>6.71</v>
      </c>
      <c r="BC3432" s="5">
        <v>2.8999999999999998E-3</v>
      </c>
      <c r="BF3432" s="5">
        <v>10.85</v>
      </c>
      <c r="BH3432" s="5">
        <v>1.54</v>
      </c>
      <c r="BO3432" s="5">
        <v>20.100000000000001</v>
      </c>
      <c r="BQ3432" s="5">
        <v>4.88</v>
      </c>
      <c r="BR3432" s="5">
        <v>4.79</v>
      </c>
      <c r="BX3432" s="5">
        <v>10</v>
      </c>
      <c r="BY3432" s="5">
        <v>0.9</v>
      </c>
    </row>
    <row r="3433" spans="1:77" x14ac:dyDescent="0.2">
      <c r="A3433" s="2" t="s">
        <v>198</v>
      </c>
      <c r="B3433" s="3">
        <v>41764</v>
      </c>
      <c r="C3433" s="4">
        <v>24</v>
      </c>
      <c r="G3433" s="5">
        <v>6.0000000000000001E-3</v>
      </c>
      <c r="H3433" s="5">
        <v>0.01</v>
      </c>
      <c r="M3433" s="5">
        <v>0.28000000000000003</v>
      </c>
      <c r="S3433" s="5">
        <v>69.900000000000006</v>
      </c>
      <c r="T3433" s="5">
        <v>27</v>
      </c>
      <c r="V3433" s="5">
        <v>1.1000000000000001</v>
      </c>
      <c r="W3433" s="5">
        <v>2E-3</v>
      </c>
      <c r="AB3433" s="5">
        <v>11.46</v>
      </c>
      <c r="AD3433" s="5">
        <v>0.84</v>
      </c>
      <c r="AE3433" s="5">
        <v>3.34</v>
      </c>
      <c r="AJ3433" s="5">
        <v>52.1</v>
      </c>
      <c r="AN3433" s="5">
        <v>8.7200000000000006</v>
      </c>
      <c r="AT3433" s="5">
        <v>10.1</v>
      </c>
      <c r="AV3433" s="5">
        <v>108.89</v>
      </c>
      <c r="AW3433" s="5">
        <v>3.2799999999999999E-3</v>
      </c>
      <c r="AX3433" s="5">
        <v>0.17</v>
      </c>
      <c r="AY3433" s="5">
        <v>0.05</v>
      </c>
      <c r="BA3433" s="5">
        <v>7.07</v>
      </c>
      <c r="BF3433" s="5">
        <v>9.8699999999999992</v>
      </c>
      <c r="BH3433" s="5">
        <v>1.78</v>
      </c>
      <c r="BO3433" s="5">
        <v>18.600000000000001</v>
      </c>
      <c r="BQ3433" s="5">
        <v>4.6900000000000004</v>
      </c>
      <c r="BR3433" s="5">
        <v>4.7300000000000004</v>
      </c>
      <c r="BX3433" s="5">
        <v>9.5</v>
      </c>
    </row>
    <row r="3434" spans="1:77" x14ac:dyDescent="0.2">
      <c r="A3434" s="2" t="s">
        <v>198</v>
      </c>
      <c r="B3434" s="3">
        <v>41431</v>
      </c>
      <c r="C3434" s="4">
        <v>25</v>
      </c>
      <c r="G3434" s="5">
        <v>8.9999999999999993E-3</v>
      </c>
      <c r="H3434" s="5">
        <v>0.01</v>
      </c>
      <c r="M3434" s="5">
        <v>0.39</v>
      </c>
      <c r="S3434" s="5">
        <v>64</v>
      </c>
      <c r="T3434" s="5">
        <v>25</v>
      </c>
      <c r="V3434" s="5">
        <v>0.94</v>
      </c>
      <c r="W3434" s="5">
        <v>0.04</v>
      </c>
      <c r="AB3434" s="5">
        <v>11.72</v>
      </c>
      <c r="AD3434" s="5">
        <v>4.34</v>
      </c>
      <c r="AE3434" s="5">
        <v>3.26</v>
      </c>
      <c r="AJ3434" s="5">
        <v>45.1</v>
      </c>
      <c r="AN3434" s="5">
        <v>8.27</v>
      </c>
      <c r="AO3434" s="5">
        <v>4.0000000000000001E-3</v>
      </c>
      <c r="AT3434" s="5">
        <v>10.1</v>
      </c>
      <c r="AV3434" s="5">
        <v>84.99</v>
      </c>
      <c r="AW3434" s="5">
        <v>3.2799999999999999E-3</v>
      </c>
      <c r="AX3434" s="5">
        <v>0.2</v>
      </c>
      <c r="AY3434" s="5">
        <v>0.08</v>
      </c>
      <c r="BA3434" s="5">
        <v>6.89</v>
      </c>
      <c r="BF3434" s="5">
        <v>9.25</v>
      </c>
      <c r="BH3434" s="5">
        <v>1.67</v>
      </c>
      <c r="BO3434" s="5">
        <v>22.3</v>
      </c>
      <c r="BQ3434" s="5">
        <v>4.21</v>
      </c>
      <c r="BR3434" s="5">
        <v>4.4000000000000004</v>
      </c>
      <c r="BX3434" s="5">
        <v>9.8000000000000007</v>
      </c>
    </row>
    <row r="3435" spans="1:77" x14ac:dyDescent="0.2">
      <c r="A3435" s="2" t="s">
        <v>198</v>
      </c>
      <c r="B3435" s="3">
        <v>41232</v>
      </c>
      <c r="C3435" s="4">
        <v>38</v>
      </c>
      <c r="G3435" s="5">
        <v>0.01</v>
      </c>
      <c r="H3435" s="5">
        <v>0.01</v>
      </c>
      <c r="J3435" s="5">
        <v>0.2</v>
      </c>
      <c r="M3435" s="5">
        <v>0.49</v>
      </c>
      <c r="N3435" s="5">
        <v>0.3</v>
      </c>
      <c r="Q3435" s="5">
        <v>0.03</v>
      </c>
      <c r="S3435" s="5">
        <v>50.9</v>
      </c>
      <c r="T3435" s="5">
        <v>26</v>
      </c>
      <c r="U3435" s="5">
        <v>0.8</v>
      </c>
      <c r="V3435" s="5">
        <v>1.6</v>
      </c>
      <c r="W3435" s="5">
        <v>0.11</v>
      </c>
      <c r="AB3435" s="5">
        <v>15.01</v>
      </c>
      <c r="AD3435" s="5">
        <v>10.43</v>
      </c>
      <c r="AE3435" s="5">
        <v>4.2699999999999996</v>
      </c>
      <c r="AI3435" s="5">
        <v>0.5</v>
      </c>
      <c r="AJ3435" s="5">
        <v>43.3</v>
      </c>
      <c r="AN3435" s="5">
        <v>7.25</v>
      </c>
      <c r="AO3435" s="5">
        <v>0.01</v>
      </c>
      <c r="AS3435" s="5">
        <v>0.35</v>
      </c>
      <c r="AT3435" s="5">
        <v>8.4600000000000009</v>
      </c>
      <c r="AU3435" s="5">
        <v>0.7</v>
      </c>
      <c r="AV3435" s="5">
        <v>75.69</v>
      </c>
      <c r="AW3435" s="5">
        <v>3.2799999999999999E-3</v>
      </c>
      <c r="AX3435" s="5">
        <v>0.17</v>
      </c>
      <c r="AY3435" s="5">
        <v>7.0000000000000007E-2</v>
      </c>
      <c r="BA3435" s="5">
        <v>6.68</v>
      </c>
      <c r="BC3435" s="5">
        <v>1E-3</v>
      </c>
      <c r="BF3435" s="5">
        <v>9.61</v>
      </c>
      <c r="BH3435" s="5">
        <v>1.49</v>
      </c>
      <c r="BO3435" s="5">
        <v>27.4</v>
      </c>
      <c r="BQ3435" s="5">
        <v>4.0199999999999996</v>
      </c>
      <c r="BR3435" s="5">
        <v>3.62</v>
      </c>
      <c r="BS3435" s="5">
        <v>0.2</v>
      </c>
      <c r="BT3435" s="5">
        <v>17</v>
      </c>
      <c r="BV3435" s="5">
        <v>0.1</v>
      </c>
      <c r="BW3435" s="5">
        <v>0.5</v>
      </c>
      <c r="BX3435" s="5">
        <v>9.6</v>
      </c>
      <c r="BY3435" s="5">
        <v>1.8</v>
      </c>
    </row>
    <row r="3436" spans="1:77" x14ac:dyDescent="0.2">
      <c r="A3436" s="2" t="s">
        <v>198</v>
      </c>
      <c r="B3436" s="3">
        <v>42256</v>
      </c>
      <c r="C3436" s="4">
        <v>22</v>
      </c>
      <c r="G3436" s="5">
        <v>3.0799999999999998E-3</v>
      </c>
      <c r="H3436" s="5">
        <v>1.27</v>
      </c>
      <c r="M3436" s="5">
        <v>0</v>
      </c>
      <c r="S3436" s="5">
        <v>16.7</v>
      </c>
      <c r="T3436" s="5">
        <v>11</v>
      </c>
      <c r="V3436" s="5">
        <v>1.4</v>
      </c>
      <c r="W3436" s="5">
        <v>0.02</v>
      </c>
      <c r="AB3436" s="5">
        <v>1.08</v>
      </c>
      <c r="AD3436" s="5">
        <v>0.24</v>
      </c>
      <c r="AE3436" s="5">
        <v>16.600000000000001</v>
      </c>
      <c r="AN3436" s="5">
        <v>17.600000000000001</v>
      </c>
      <c r="AO3436" s="5">
        <v>3.0000000000000001E-3</v>
      </c>
      <c r="AT3436" s="5">
        <v>24.8</v>
      </c>
      <c r="AV3436" s="5">
        <v>0.22</v>
      </c>
      <c r="AW3436" s="5">
        <v>3.2799999999999999E-3</v>
      </c>
      <c r="AX3436" s="5">
        <v>0.18</v>
      </c>
      <c r="BA3436" s="5">
        <v>8.31</v>
      </c>
      <c r="BH3436" s="5">
        <v>3.53</v>
      </c>
      <c r="BO3436" s="5">
        <v>0.98</v>
      </c>
      <c r="BQ3436" s="5">
        <v>3.87</v>
      </c>
      <c r="BR3436" s="5">
        <v>3.86</v>
      </c>
      <c r="BX3436" s="5">
        <v>11.2</v>
      </c>
    </row>
    <row r="3437" spans="1:77" x14ac:dyDescent="0.2">
      <c r="A3437" s="2" t="s">
        <v>198</v>
      </c>
      <c r="B3437" s="3">
        <v>40143</v>
      </c>
      <c r="C3437" s="4">
        <v>22</v>
      </c>
      <c r="G3437" s="5">
        <v>7.0000000000000001E-3</v>
      </c>
      <c r="H3437" s="5">
        <v>1.22</v>
      </c>
      <c r="S3437" s="5">
        <v>16.2</v>
      </c>
      <c r="T3437" s="5">
        <v>12</v>
      </c>
      <c r="V3437" s="5">
        <v>1.7</v>
      </c>
      <c r="W3437" s="5">
        <v>0.04</v>
      </c>
      <c r="AB3437" s="5">
        <v>0.88</v>
      </c>
      <c r="AD3437" s="5">
        <v>0.25</v>
      </c>
      <c r="AE3437" s="5">
        <v>15.8</v>
      </c>
      <c r="AJ3437" s="5">
        <v>35.299999999999997</v>
      </c>
      <c r="AN3437" s="5">
        <v>17.2</v>
      </c>
      <c r="AO3437" s="5">
        <v>3.0000000000000001E-3</v>
      </c>
      <c r="AT3437" s="5">
        <v>21.9</v>
      </c>
      <c r="AV3437" s="5">
        <v>0.22</v>
      </c>
      <c r="AW3437" s="5">
        <v>3.2799999999999999E-3</v>
      </c>
      <c r="AX3437" s="5">
        <v>0.19</v>
      </c>
      <c r="BA3437" s="5">
        <v>8.33</v>
      </c>
      <c r="BF3437" s="5">
        <v>0.24</v>
      </c>
      <c r="BH3437" s="5">
        <v>3.53</v>
      </c>
      <c r="BI3437" s="5">
        <v>0.05</v>
      </c>
      <c r="BO3437" s="5">
        <v>1.1000000000000001</v>
      </c>
      <c r="BX3437" s="5">
        <v>11</v>
      </c>
    </row>
    <row r="3438" spans="1:77" x14ac:dyDescent="0.2">
      <c r="A3438" s="2" t="s">
        <v>198</v>
      </c>
      <c r="B3438" s="3">
        <v>38743</v>
      </c>
      <c r="C3438" s="4">
        <v>23</v>
      </c>
      <c r="F3438" s="5">
        <v>7.0000000000000007E-2</v>
      </c>
      <c r="H3438" s="5">
        <v>1.3</v>
      </c>
      <c r="M3438" s="5">
        <v>0.01</v>
      </c>
      <c r="P3438" s="5">
        <v>0.45</v>
      </c>
      <c r="S3438" s="5">
        <v>17</v>
      </c>
      <c r="T3438" s="5">
        <v>10</v>
      </c>
      <c r="V3438" s="5">
        <v>1.1000000000000001</v>
      </c>
      <c r="X3438" s="5">
        <v>0.12</v>
      </c>
      <c r="AB3438" s="5">
        <v>0.97</v>
      </c>
      <c r="AE3438" s="5">
        <v>19</v>
      </c>
      <c r="AJ3438" s="5">
        <v>36.1</v>
      </c>
      <c r="AN3438" s="5">
        <v>19</v>
      </c>
      <c r="AO3438" s="5">
        <v>0.01</v>
      </c>
      <c r="AT3438" s="5">
        <v>27</v>
      </c>
      <c r="AV3438" s="5">
        <v>0.44</v>
      </c>
      <c r="AW3438" s="5">
        <v>0.01</v>
      </c>
      <c r="AX3438" s="5">
        <v>0.23</v>
      </c>
      <c r="BA3438" s="5">
        <v>8.61</v>
      </c>
      <c r="BE3438" s="5">
        <v>0.02</v>
      </c>
      <c r="BH3438" s="5">
        <v>3.8</v>
      </c>
      <c r="BI3438" s="5">
        <v>0</v>
      </c>
      <c r="BO3438" s="5">
        <v>1.5</v>
      </c>
      <c r="BX3438" s="5">
        <v>10.4</v>
      </c>
    </row>
    <row r="3439" spans="1:77" x14ac:dyDescent="0.2">
      <c r="A3439" s="2" t="s">
        <v>198</v>
      </c>
      <c r="B3439" s="3">
        <v>42256</v>
      </c>
      <c r="C3439" s="4">
        <v>22</v>
      </c>
      <c r="G3439" s="5">
        <v>1.72E-3</v>
      </c>
      <c r="H3439" s="5">
        <v>0.27</v>
      </c>
      <c r="M3439" s="5">
        <v>0.17</v>
      </c>
      <c r="S3439" s="5">
        <v>60.9</v>
      </c>
      <c r="T3439" s="5">
        <v>13</v>
      </c>
      <c r="V3439" s="5">
        <v>1.3</v>
      </c>
      <c r="W3439" s="5">
        <v>0.43</v>
      </c>
      <c r="AB3439" s="5">
        <v>0.82</v>
      </c>
      <c r="AD3439" s="5">
        <v>0.08</v>
      </c>
      <c r="AE3439" s="5">
        <v>2.15</v>
      </c>
      <c r="AN3439" s="5">
        <v>5.2</v>
      </c>
      <c r="AO3439" s="5">
        <v>0.09</v>
      </c>
      <c r="AT3439" s="5">
        <v>12.2</v>
      </c>
      <c r="AV3439" s="5">
        <v>0.22</v>
      </c>
      <c r="AW3439" s="5">
        <v>3.2799999999999999E-3</v>
      </c>
      <c r="AX3439" s="5">
        <v>0.27</v>
      </c>
      <c r="BA3439" s="5">
        <v>7.45</v>
      </c>
      <c r="BH3439" s="5">
        <v>3.69</v>
      </c>
      <c r="BO3439" s="5">
        <v>1.24</v>
      </c>
      <c r="BQ3439" s="5">
        <v>4.09</v>
      </c>
      <c r="BR3439" s="5">
        <v>4.09</v>
      </c>
      <c r="BX3439" s="5">
        <v>10.3</v>
      </c>
    </row>
    <row r="3440" spans="1:77" x14ac:dyDescent="0.2">
      <c r="A3440" s="2" t="s">
        <v>198</v>
      </c>
      <c r="B3440" s="3">
        <v>40143</v>
      </c>
      <c r="C3440" s="4">
        <v>22</v>
      </c>
      <c r="G3440" s="5">
        <v>3.0000000000000001E-3</v>
      </c>
      <c r="H3440" s="5">
        <v>0.23</v>
      </c>
      <c r="M3440" s="5">
        <v>0.13</v>
      </c>
      <c r="S3440" s="5">
        <v>56.5</v>
      </c>
      <c r="T3440" s="5">
        <v>13</v>
      </c>
      <c r="V3440" s="5">
        <v>1.7</v>
      </c>
      <c r="W3440" s="5">
        <v>0.42</v>
      </c>
      <c r="AB3440" s="5">
        <v>0.62</v>
      </c>
      <c r="AD3440" s="5">
        <v>0.34</v>
      </c>
      <c r="AE3440" s="5">
        <v>1.91</v>
      </c>
      <c r="AJ3440" s="5">
        <v>37</v>
      </c>
      <c r="AN3440" s="5">
        <v>4.6900000000000004</v>
      </c>
      <c r="AO3440" s="5">
        <v>0.1</v>
      </c>
      <c r="AT3440" s="5">
        <v>10.3</v>
      </c>
      <c r="AV3440" s="5">
        <v>0.22</v>
      </c>
      <c r="AW3440" s="5">
        <v>3.2799999999999999E-3</v>
      </c>
      <c r="AX3440" s="5">
        <v>0.3</v>
      </c>
      <c r="BA3440" s="5">
        <v>7.48</v>
      </c>
      <c r="BF3440" s="5">
        <v>0.27</v>
      </c>
      <c r="BH3440" s="5">
        <v>3.66</v>
      </c>
      <c r="BO3440" s="5">
        <v>2.42</v>
      </c>
      <c r="BX3440" s="5">
        <v>10.199999999999999</v>
      </c>
    </row>
    <row r="3441" spans="1:77" x14ac:dyDescent="0.2">
      <c r="A3441" s="2" t="s">
        <v>164</v>
      </c>
      <c r="B3441" s="3">
        <v>38743</v>
      </c>
      <c r="C3441" s="4">
        <v>23</v>
      </c>
      <c r="F3441" s="5">
        <v>0.03</v>
      </c>
      <c r="H3441" s="5">
        <v>0.32</v>
      </c>
      <c r="M3441" s="5">
        <v>0.15</v>
      </c>
      <c r="P3441" s="5">
        <v>0.45</v>
      </c>
      <c r="S3441" s="5">
        <v>59</v>
      </c>
      <c r="T3441" s="5">
        <v>11</v>
      </c>
      <c r="V3441" s="5">
        <v>1.7</v>
      </c>
      <c r="X3441" s="5">
        <v>0.46</v>
      </c>
      <c r="AB3441" s="5">
        <v>0.69</v>
      </c>
      <c r="AE3441" s="5">
        <v>2.1</v>
      </c>
      <c r="AJ3441" s="5">
        <v>26.2</v>
      </c>
      <c r="AN3441" s="5">
        <v>5.5</v>
      </c>
      <c r="AO3441" s="5">
        <v>0.11</v>
      </c>
      <c r="AT3441" s="5">
        <v>13</v>
      </c>
      <c r="AV3441" s="5">
        <v>0.44</v>
      </c>
      <c r="AW3441" s="5">
        <v>9.8534999999999994E-3</v>
      </c>
      <c r="AX3441" s="5">
        <v>0.43</v>
      </c>
      <c r="BA3441" s="5">
        <v>7.66</v>
      </c>
      <c r="BE3441" s="5">
        <v>0.15</v>
      </c>
      <c r="BH3441" s="5">
        <v>3.7</v>
      </c>
      <c r="BI3441" s="5">
        <v>0</v>
      </c>
      <c r="BO3441" s="5">
        <v>2.4</v>
      </c>
      <c r="BX3441" s="5">
        <v>10</v>
      </c>
    </row>
    <row r="3442" spans="1:77" x14ac:dyDescent="0.2">
      <c r="A3442" s="2" t="s">
        <v>164</v>
      </c>
      <c r="B3442" s="3">
        <v>37375</v>
      </c>
      <c r="C3442" s="4">
        <v>32</v>
      </c>
      <c r="F3442" s="5">
        <v>0.64</v>
      </c>
      <c r="G3442" s="5">
        <v>0.47</v>
      </c>
      <c r="H3442" s="5">
        <v>0.02</v>
      </c>
      <c r="J3442" s="5">
        <v>0.2</v>
      </c>
      <c r="M3442" s="5">
        <v>0.85</v>
      </c>
      <c r="N3442" s="5">
        <v>0.5</v>
      </c>
      <c r="O3442" s="5">
        <v>25</v>
      </c>
      <c r="Q3442" s="5">
        <v>0.18</v>
      </c>
      <c r="S3442" s="5">
        <v>17</v>
      </c>
      <c r="T3442" s="5">
        <v>18</v>
      </c>
      <c r="U3442" s="5">
        <v>0.8</v>
      </c>
      <c r="V3442" s="5">
        <v>12</v>
      </c>
      <c r="W3442" s="5">
        <v>0.37</v>
      </c>
      <c r="AB3442" s="5">
        <v>2.06</v>
      </c>
      <c r="AE3442" s="5">
        <v>8.1999999999999993</v>
      </c>
      <c r="AI3442" s="5">
        <v>2.5</v>
      </c>
      <c r="AJ3442" s="5">
        <v>20.7</v>
      </c>
      <c r="AN3442" s="5">
        <v>3.39</v>
      </c>
      <c r="AO3442" s="5">
        <v>0.04</v>
      </c>
      <c r="AT3442" s="5">
        <v>7.98</v>
      </c>
      <c r="AU3442" s="5">
        <v>6</v>
      </c>
      <c r="AV3442" s="5">
        <v>9.91</v>
      </c>
      <c r="AW3442" s="5">
        <v>0.01</v>
      </c>
      <c r="AX3442" s="5">
        <v>0.01</v>
      </c>
      <c r="AZ3442" s="5">
        <v>0.01</v>
      </c>
      <c r="BA3442" s="5">
        <v>5.12</v>
      </c>
      <c r="BC3442" s="5">
        <v>3.0999999999999999E-3</v>
      </c>
      <c r="BE3442" s="5">
        <v>4.7</v>
      </c>
      <c r="BH3442" s="5">
        <v>0.28000000000000003</v>
      </c>
      <c r="BO3442" s="5">
        <v>38.700000000000003</v>
      </c>
      <c r="BX3442" s="5">
        <v>7.6</v>
      </c>
      <c r="BY3442" s="5">
        <v>24</v>
      </c>
    </row>
    <row r="3443" spans="1:77" x14ac:dyDescent="0.2">
      <c r="A3443" s="2" t="s">
        <v>164</v>
      </c>
      <c r="B3443" s="3">
        <v>41778</v>
      </c>
      <c r="C3443" s="4">
        <v>25</v>
      </c>
      <c r="G3443" s="5">
        <v>0.46</v>
      </c>
      <c r="H3443" s="5">
        <v>0.03</v>
      </c>
      <c r="M3443" s="5">
        <v>1.39</v>
      </c>
      <c r="S3443" s="5">
        <v>18</v>
      </c>
      <c r="T3443" s="5">
        <v>20</v>
      </c>
      <c r="V3443" s="5">
        <v>14</v>
      </c>
      <c r="W3443" s="5">
        <v>0.14000000000000001</v>
      </c>
      <c r="AB3443" s="5">
        <v>2.13</v>
      </c>
      <c r="AD3443" s="5">
        <v>4.22</v>
      </c>
      <c r="AE3443" s="5">
        <v>5</v>
      </c>
      <c r="AJ3443" s="5">
        <v>18.170000000000002</v>
      </c>
      <c r="AN3443" s="5">
        <v>2.86</v>
      </c>
      <c r="AO3443" s="5">
        <v>0.02</v>
      </c>
      <c r="AT3443" s="5">
        <v>7.73</v>
      </c>
      <c r="AV3443" s="5">
        <v>6.06</v>
      </c>
      <c r="AW3443" s="5">
        <v>7.2300000000000003E-3</v>
      </c>
      <c r="AX3443" s="5">
        <v>0.01</v>
      </c>
      <c r="AY3443" s="5">
        <v>0.02</v>
      </c>
      <c r="BA3443" s="5">
        <v>5.51</v>
      </c>
      <c r="BF3443" s="5">
        <v>3.81</v>
      </c>
      <c r="BH3443" s="5">
        <v>0.43</v>
      </c>
      <c r="BO3443" s="5">
        <v>24.1</v>
      </c>
      <c r="BQ3443" s="5">
        <v>1.59</v>
      </c>
      <c r="BR3443" s="5">
        <v>1.66</v>
      </c>
      <c r="BX3443" s="5">
        <v>8.6999999999999993</v>
      </c>
    </row>
    <row r="3444" spans="1:77" x14ac:dyDescent="0.2">
      <c r="A3444" s="2" t="s">
        <v>164</v>
      </c>
      <c r="B3444" s="3">
        <v>40337</v>
      </c>
      <c r="C3444" s="4">
        <v>24</v>
      </c>
      <c r="G3444" s="5">
        <v>0.04</v>
      </c>
      <c r="H3444" s="5">
        <v>0.01</v>
      </c>
      <c r="M3444" s="5">
        <v>0.78</v>
      </c>
      <c r="S3444" s="5">
        <v>82.9</v>
      </c>
      <c r="T3444" s="5">
        <v>30</v>
      </c>
      <c r="V3444" s="5">
        <v>4.5999999999999996</v>
      </c>
      <c r="W3444" s="5">
        <v>0.02</v>
      </c>
      <c r="AB3444" s="5">
        <v>2.88</v>
      </c>
      <c r="AD3444" s="5">
        <v>0.93</v>
      </c>
      <c r="AE3444" s="5">
        <v>3.77</v>
      </c>
      <c r="AJ3444" s="5">
        <v>50</v>
      </c>
      <c r="AN3444" s="5">
        <v>4.96</v>
      </c>
      <c r="AO3444" s="5">
        <v>0.47</v>
      </c>
      <c r="AT3444" s="5">
        <v>12.6</v>
      </c>
      <c r="AV3444" s="5">
        <v>6.37</v>
      </c>
      <c r="AW3444" s="5">
        <v>0.02</v>
      </c>
      <c r="AX3444" s="5">
        <v>7.0000000000000007E-2</v>
      </c>
      <c r="BA3444" s="5">
        <v>6.5</v>
      </c>
      <c r="BF3444" s="5">
        <v>0.67</v>
      </c>
      <c r="BH3444" s="5">
        <v>2.74</v>
      </c>
      <c r="BO3444" s="5">
        <v>70.8</v>
      </c>
      <c r="BQ3444" s="5">
        <v>5.17</v>
      </c>
      <c r="BR3444" s="5">
        <v>5.21</v>
      </c>
      <c r="BX3444" s="5">
        <v>8.1</v>
      </c>
    </row>
    <row r="3445" spans="1:77" x14ac:dyDescent="0.2">
      <c r="A3445" s="2" t="s">
        <v>164</v>
      </c>
      <c r="B3445" s="3">
        <v>41169</v>
      </c>
      <c r="C3445" s="4">
        <v>28</v>
      </c>
      <c r="G3445" s="5">
        <v>0.37</v>
      </c>
      <c r="H3445" s="5">
        <v>0.03</v>
      </c>
      <c r="M3445" s="5">
        <v>1.85</v>
      </c>
      <c r="S3445" s="5">
        <v>15</v>
      </c>
      <c r="T3445" s="5">
        <v>16</v>
      </c>
      <c r="V3445" s="5">
        <v>16</v>
      </c>
      <c r="W3445" s="5">
        <v>0.23</v>
      </c>
      <c r="AB3445" s="5">
        <v>2.65</v>
      </c>
      <c r="AD3445" s="5">
        <v>5.0999999999999996</v>
      </c>
      <c r="AE3445" s="5">
        <v>5.73</v>
      </c>
      <c r="AJ3445" s="5">
        <v>16.850000000000001</v>
      </c>
      <c r="AN3445" s="5">
        <v>2.2400000000000002</v>
      </c>
      <c r="AO3445" s="5">
        <v>0.02</v>
      </c>
      <c r="AT3445" s="5">
        <v>6.73</v>
      </c>
      <c r="AV3445" s="5">
        <v>2.75</v>
      </c>
      <c r="AW3445" s="5">
        <v>0.01</v>
      </c>
      <c r="AX3445" s="5">
        <v>0.02</v>
      </c>
      <c r="AY3445" s="5">
        <v>0.04</v>
      </c>
      <c r="BA3445" s="5">
        <v>5.22</v>
      </c>
      <c r="BF3445" s="5">
        <v>2.67</v>
      </c>
      <c r="BH3445" s="5">
        <v>0.31</v>
      </c>
      <c r="BO3445" s="5">
        <v>33.799999999999997</v>
      </c>
      <c r="BQ3445" s="5">
        <v>1.51</v>
      </c>
      <c r="BR3445" s="5">
        <v>1.44</v>
      </c>
      <c r="BS3445" s="5">
        <v>0.2</v>
      </c>
      <c r="BT3445" s="5">
        <v>13</v>
      </c>
      <c r="BV3445" s="5">
        <v>0.17</v>
      </c>
      <c r="BX3445" s="5">
        <v>11.8</v>
      </c>
    </row>
    <row r="3446" spans="1:77" x14ac:dyDescent="0.2">
      <c r="A3446" s="2" t="s">
        <v>164</v>
      </c>
      <c r="B3446" s="3">
        <v>40745</v>
      </c>
      <c r="C3446" s="4">
        <v>25</v>
      </c>
      <c r="G3446" s="5">
        <v>0.5</v>
      </c>
      <c r="H3446" s="5">
        <v>0.08</v>
      </c>
      <c r="M3446" s="5">
        <v>0.98</v>
      </c>
      <c r="S3446" s="5">
        <v>19.100000000000001</v>
      </c>
      <c r="T3446" s="5">
        <v>18</v>
      </c>
      <c r="V3446" s="5">
        <v>16</v>
      </c>
      <c r="W3446" s="5">
        <v>1.18</v>
      </c>
      <c r="AB3446" s="5">
        <v>2.77</v>
      </c>
      <c r="AD3446" s="5">
        <v>1.04</v>
      </c>
      <c r="AE3446" s="5">
        <v>8.0299999999999994</v>
      </c>
      <c r="AJ3446" s="5">
        <v>21.6</v>
      </c>
      <c r="AN3446" s="5">
        <v>3.26</v>
      </c>
      <c r="AO3446" s="5">
        <v>0.03</v>
      </c>
      <c r="AT3446" s="5">
        <v>8.83</v>
      </c>
      <c r="AV3446" s="5">
        <v>0.78</v>
      </c>
      <c r="AW3446" s="5">
        <v>5.2599999999999999E-3</v>
      </c>
      <c r="AX3446" s="5">
        <v>0.01</v>
      </c>
      <c r="BA3446" s="5">
        <v>5.5</v>
      </c>
      <c r="BF3446" s="5">
        <v>2.15</v>
      </c>
      <c r="BH3446" s="5">
        <v>0.33</v>
      </c>
      <c r="BO3446" s="5">
        <v>51.3</v>
      </c>
      <c r="BQ3446" s="5">
        <v>1.92</v>
      </c>
      <c r="BR3446" s="5">
        <v>1.94</v>
      </c>
      <c r="BT3446" s="5">
        <v>17</v>
      </c>
      <c r="BX3446" s="5">
        <v>10</v>
      </c>
    </row>
    <row r="3447" spans="1:77" x14ac:dyDescent="0.2">
      <c r="A3447" s="2" t="s">
        <v>164</v>
      </c>
      <c r="B3447" s="3">
        <v>40337</v>
      </c>
      <c r="C3447" s="4">
        <v>34</v>
      </c>
      <c r="G3447" s="5">
        <v>0.92</v>
      </c>
      <c r="H3447" s="5">
        <v>0.01</v>
      </c>
      <c r="J3447" s="5">
        <v>0.4</v>
      </c>
      <c r="M3447" s="5">
        <v>1.0900000000000001</v>
      </c>
      <c r="N3447" s="5">
        <v>1</v>
      </c>
      <c r="Q3447" s="5">
        <v>0.02</v>
      </c>
      <c r="S3447" s="5">
        <v>11.3</v>
      </c>
      <c r="T3447" s="5">
        <v>10</v>
      </c>
      <c r="U3447" s="5">
        <v>1</v>
      </c>
      <c r="V3447" s="5">
        <v>18</v>
      </c>
      <c r="W3447" s="5">
        <v>0.22</v>
      </c>
      <c r="AB3447" s="5">
        <v>2.33</v>
      </c>
      <c r="AD3447" s="5">
        <v>0.47</v>
      </c>
      <c r="AE3447" s="5">
        <v>2.63</v>
      </c>
      <c r="AI3447" s="5">
        <v>4.5</v>
      </c>
      <c r="AJ3447" s="5">
        <v>11.53</v>
      </c>
      <c r="AN3447" s="5">
        <v>1.4</v>
      </c>
      <c r="AO3447" s="5">
        <v>0.01</v>
      </c>
      <c r="AS3447" s="5">
        <v>0.61</v>
      </c>
      <c r="AT3447" s="5">
        <v>7.4</v>
      </c>
      <c r="AU3447" s="5">
        <v>0.7</v>
      </c>
      <c r="AV3447" s="5">
        <v>7.25</v>
      </c>
      <c r="AW3447" s="5">
        <v>0.01</v>
      </c>
      <c r="AX3447" s="5">
        <v>0.02</v>
      </c>
      <c r="BA3447" s="5">
        <v>5.33</v>
      </c>
      <c r="BC3447" s="5">
        <v>1E-3</v>
      </c>
      <c r="BF3447" s="5">
        <v>2.42</v>
      </c>
      <c r="BH3447" s="5">
        <v>0.4</v>
      </c>
      <c r="BO3447" s="5">
        <v>18.8</v>
      </c>
      <c r="BQ3447" s="5">
        <v>1.19</v>
      </c>
      <c r="BR3447" s="5">
        <v>1.19</v>
      </c>
      <c r="BW3447" s="5">
        <v>5.7</v>
      </c>
      <c r="BX3447" s="5">
        <v>8.5</v>
      </c>
      <c r="BY3447" s="5">
        <v>7.6</v>
      </c>
    </row>
    <row r="3448" spans="1:77" x14ac:dyDescent="0.2">
      <c r="A3448" s="2" t="s">
        <v>164</v>
      </c>
      <c r="B3448" s="3">
        <v>40106</v>
      </c>
      <c r="C3448" s="4">
        <v>23</v>
      </c>
      <c r="F3448" s="5">
        <v>0.45</v>
      </c>
      <c r="H3448" s="5">
        <v>0.02</v>
      </c>
      <c r="M3448" s="5">
        <v>0.6</v>
      </c>
      <c r="S3448" s="5">
        <v>17</v>
      </c>
      <c r="T3448" s="5">
        <v>20.8</v>
      </c>
      <c r="V3448" s="5">
        <v>13</v>
      </c>
      <c r="W3448" s="5">
        <v>0.16</v>
      </c>
      <c r="AD3448" s="5">
        <v>1.8</v>
      </c>
      <c r="AE3448" s="5">
        <v>3</v>
      </c>
      <c r="AJ3448" s="5">
        <v>17.399999999999999</v>
      </c>
      <c r="AN3448" s="5">
        <v>2.2999999999999998</v>
      </c>
      <c r="AO3448" s="5">
        <v>0.01</v>
      </c>
      <c r="AT3448" s="5">
        <v>8.9</v>
      </c>
      <c r="AV3448" s="5">
        <v>15.4</v>
      </c>
      <c r="AW3448" s="5">
        <v>7.0000000000000007E-2</v>
      </c>
      <c r="AX3448" s="5">
        <v>0.1</v>
      </c>
      <c r="BA3448" s="5">
        <v>5.5</v>
      </c>
      <c r="BE3448" s="5">
        <v>6.3</v>
      </c>
      <c r="BH3448" s="5">
        <v>0.2</v>
      </c>
      <c r="BO3448" s="5">
        <v>21.1</v>
      </c>
      <c r="BQ3448" s="5">
        <v>1.5</v>
      </c>
      <c r="BR3448" s="5">
        <v>1.5</v>
      </c>
      <c r="BX3448" s="5">
        <v>11.9</v>
      </c>
    </row>
    <row r="3449" spans="1:77" x14ac:dyDescent="0.2">
      <c r="A3449" s="2" t="s">
        <v>164</v>
      </c>
      <c r="B3449" s="3">
        <v>39966</v>
      </c>
      <c r="C3449" s="4">
        <v>23</v>
      </c>
      <c r="G3449" s="5">
        <v>0.53</v>
      </c>
      <c r="H3449" s="5">
        <v>0.01</v>
      </c>
      <c r="M3449" s="5">
        <v>0.88</v>
      </c>
      <c r="S3449" s="5">
        <v>16.3</v>
      </c>
      <c r="T3449" s="5">
        <v>14</v>
      </c>
      <c r="V3449" s="5">
        <v>15</v>
      </c>
      <c r="W3449" s="5">
        <v>0.16</v>
      </c>
      <c r="AB3449" s="5">
        <v>2.59</v>
      </c>
      <c r="AD3449" s="5">
        <v>8.41</v>
      </c>
      <c r="AE3449" s="5">
        <v>3.73</v>
      </c>
      <c r="AJ3449" s="5">
        <v>14.69</v>
      </c>
      <c r="AN3449" s="5">
        <v>2.0099999999999998</v>
      </c>
      <c r="AO3449" s="5">
        <v>0.01</v>
      </c>
      <c r="AT3449" s="5">
        <v>7.37</v>
      </c>
      <c r="AV3449" s="5">
        <v>14.12</v>
      </c>
      <c r="AW3449" s="5">
        <v>3.2799999999999999E-3</v>
      </c>
      <c r="AX3449" s="5">
        <v>0.01</v>
      </c>
      <c r="BA3449" s="5">
        <v>5.35</v>
      </c>
      <c r="BE3449" s="5">
        <v>4.7</v>
      </c>
      <c r="BF3449" s="5">
        <v>5.23</v>
      </c>
      <c r="BH3449" s="5">
        <v>0.32</v>
      </c>
      <c r="BO3449" s="5">
        <v>16.399999999999999</v>
      </c>
      <c r="BX3449" s="5">
        <v>10.7</v>
      </c>
    </row>
    <row r="3450" spans="1:77" x14ac:dyDescent="0.2">
      <c r="A3450" s="2" t="s">
        <v>164</v>
      </c>
      <c r="B3450" s="3">
        <v>38673</v>
      </c>
      <c r="C3450" s="4">
        <v>32</v>
      </c>
      <c r="F3450" s="5">
        <v>3.7</v>
      </c>
      <c r="G3450" s="5">
        <v>1.45</v>
      </c>
      <c r="H3450" s="5">
        <v>7.0000000000000007E-2</v>
      </c>
      <c r="J3450" s="5">
        <v>1.9</v>
      </c>
      <c r="M3450" s="5">
        <v>1.3</v>
      </c>
      <c r="N3450" s="5">
        <v>8.1</v>
      </c>
      <c r="O3450" s="5">
        <v>10</v>
      </c>
      <c r="Q3450" s="5">
        <v>0.15</v>
      </c>
      <c r="S3450" s="5">
        <v>20.2</v>
      </c>
      <c r="T3450" s="5">
        <v>22</v>
      </c>
      <c r="U3450" s="5">
        <v>5.5</v>
      </c>
      <c r="V3450" s="5">
        <v>12</v>
      </c>
      <c r="W3450" s="5">
        <v>2.29</v>
      </c>
      <c r="AB3450" s="5">
        <v>2.76</v>
      </c>
      <c r="AE3450" s="5">
        <v>11.6</v>
      </c>
      <c r="AI3450" s="5">
        <v>6.9</v>
      </c>
      <c r="AJ3450" s="5">
        <v>23.5</v>
      </c>
      <c r="AN3450" s="5">
        <v>3.89</v>
      </c>
      <c r="AO3450" s="5">
        <v>6.0000000000000001E-3</v>
      </c>
      <c r="AT3450" s="5">
        <v>10</v>
      </c>
      <c r="AU3450" s="5">
        <v>9.1</v>
      </c>
      <c r="AV3450" s="5">
        <v>0.33</v>
      </c>
      <c r="AW3450" s="5">
        <v>5.5999999999999999E-3</v>
      </c>
      <c r="AX3450" s="5">
        <v>0.02</v>
      </c>
      <c r="AZ3450" s="5">
        <v>7.0000000000000001E-3</v>
      </c>
      <c r="BA3450" s="5">
        <v>5.14</v>
      </c>
      <c r="BC3450" s="5">
        <v>0.02</v>
      </c>
      <c r="BE3450" s="5">
        <v>2.9</v>
      </c>
      <c r="BH3450" s="5">
        <v>0.22</v>
      </c>
      <c r="BO3450" s="5">
        <v>53.8</v>
      </c>
      <c r="BX3450" s="5">
        <v>11.6</v>
      </c>
      <c r="BY3450" s="5">
        <v>31</v>
      </c>
    </row>
    <row r="3451" spans="1:77" x14ac:dyDescent="0.2">
      <c r="A3451" s="2" t="s">
        <v>164</v>
      </c>
      <c r="B3451" s="3">
        <v>38484</v>
      </c>
      <c r="C3451" s="4">
        <v>32</v>
      </c>
      <c r="F3451" s="5">
        <v>0.6</v>
      </c>
      <c r="G3451" s="5">
        <v>0.57999999999999996</v>
      </c>
      <c r="H3451" s="5">
        <v>0.01</v>
      </c>
      <c r="J3451" s="5">
        <v>0.2</v>
      </c>
      <c r="M3451" s="5">
        <v>0.97</v>
      </c>
      <c r="N3451" s="5">
        <v>0.7</v>
      </c>
      <c r="O3451" s="5">
        <v>8</v>
      </c>
      <c r="Q3451" s="5">
        <v>7.0000000000000007E-2</v>
      </c>
      <c r="S3451" s="5">
        <v>16.399999999999999</v>
      </c>
      <c r="T3451" s="5">
        <v>19</v>
      </c>
      <c r="U3451" s="5">
        <v>0.9</v>
      </c>
      <c r="V3451" s="5">
        <v>11</v>
      </c>
      <c r="W3451" s="5">
        <v>0.15</v>
      </c>
      <c r="AB3451" s="5">
        <v>2.2799999999999998</v>
      </c>
      <c r="AE3451" s="5">
        <v>5.28</v>
      </c>
      <c r="AI3451" s="5">
        <v>6.3</v>
      </c>
      <c r="AJ3451" s="5">
        <v>16.899999999999999</v>
      </c>
      <c r="AN3451" s="5">
        <v>2.5499999999999998</v>
      </c>
      <c r="AO3451" s="5">
        <v>0.02</v>
      </c>
      <c r="AT3451" s="5">
        <v>7.6</v>
      </c>
      <c r="AU3451" s="5">
        <v>1.5</v>
      </c>
      <c r="AV3451" s="5">
        <v>10</v>
      </c>
      <c r="AW3451" s="5">
        <v>3.9414000000000003E-3</v>
      </c>
      <c r="AX3451" s="5">
        <v>0.01</v>
      </c>
      <c r="AZ3451" s="5">
        <v>0.01</v>
      </c>
      <c r="BA3451" s="5">
        <v>5.16</v>
      </c>
      <c r="BC3451" s="5">
        <v>2E-3</v>
      </c>
      <c r="BE3451" s="5">
        <v>6</v>
      </c>
      <c r="BH3451" s="5">
        <v>0.3</v>
      </c>
      <c r="BO3451" s="5">
        <v>24.3</v>
      </c>
      <c r="BX3451" s="5">
        <v>8.6</v>
      </c>
      <c r="BY3451" s="5">
        <v>12</v>
      </c>
    </row>
    <row r="3452" spans="1:77" x14ac:dyDescent="0.2">
      <c r="A3452" s="2" t="s">
        <v>164</v>
      </c>
      <c r="B3452" s="3">
        <v>38259</v>
      </c>
      <c r="C3452" s="4">
        <v>32</v>
      </c>
      <c r="F3452" s="5">
        <v>0.67</v>
      </c>
      <c r="G3452" s="5">
        <v>0.62</v>
      </c>
      <c r="H3452" s="5">
        <v>0.04</v>
      </c>
      <c r="J3452" s="5">
        <v>0.2</v>
      </c>
      <c r="M3452" s="5">
        <v>0.63</v>
      </c>
      <c r="N3452" s="5">
        <v>1.5</v>
      </c>
      <c r="O3452" s="5">
        <v>10</v>
      </c>
      <c r="Q3452" s="5">
        <v>0.42</v>
      </c>
      <c r="S3452" s="5">
        <v>17.600000000000001</v>
      </c>
      <c r="T3452" s="5">
        <v>21</v>
      </c>
      <c r="U3452" s="5">
        <v>0.5</v>
      </c>
      <c r="V3452" s="5">
        <v>13</v>
      </c>
      <c r="W3452" s="5">
        <v>0.41</v>
      </c>
      <c r="AB3452" s="5">
        <v>2.38</v>
      </c>
      <c r="AE3452" s="5">
        <v>13</v>
      </c>
      <c r="AI3452" s="5">
        <v>6.2</v>
      </c>
      <c r="AJ3452" s="5">
        <v>23.2</v>
      </c>
      <c r="AN3452" s="5">
        <v>3.35</v>
      </c>
      <c r="AO3452" s="5">
        <v>0.04</v>
      </c>
      <c r="AT3452" s="5">
        <v>10.8</v>
      </c>
      <c r="AU3452" s="5">
        <v>11</v>
      </c>
      <c r="AV3452" s="5">
        <v>6.37</v>
      </c>
      <c r="AW3452" s="5">
        <v>0.01</v>
      </c>
      <c r="AX3452" s="5">
        <v>0.02</v>
      </c>
      <c r="AZ3452" s="5">
        <v>0.01</v>
      </c>
      <c r="BA3452" s="5">
        <v>4.66</v>
      </c>
      <c r="BC3452" s="5">
        <v>3.3E-3</v>
      </c>
      <c r="BE3452" s="5">
        <v>2.7</v>
      </c>
      <c r="BH3452" s="5">
        <v>0.24</v>
      </c>
      <c r="BO3452" s="5">
        <v>51.2</v>
      </c>
      <c r="BX3452" s="5">
        <v>13.3</v>
      </c>
      <c r="BY3452" s="5">
        <v>62</v>
      </c>
    </row>
    <row r="3453" spans="1:77" x14ac:dyDescent="0.2">
      <c r="A3453" s="2" t="s">
        <v>275</v>
      </c>
      <c r="B3453" s="3">
        <v>38111</v>
      </c>
      <c r="C3453" s="4">
        <v>32</v>
      </c>
      <c r="F3453" s="5">
        <v>0.65</v>
      </c>
      <c r="G3453" s="5">
        <v>0.53</v>
      </c>
      <c r="H3453" s="5">
        <v>0.03</v>
      </c>
      <c r="J3453" s="5">
        <v>0.2</v>
      </c>
      <c r="M3453" s="5">
        <v>0.83</v>
      </c>
      <c r="N3453" s="5">
        <v>1.8</v>
      </c>
      <c r="O3453" s="5">
        <v>10</v>
      </c>
      <c r="Q3453" s="5">
        <v>0.1</v>
      </c>
      <c r="S3453" s="5">
        <v>16.600000000000001</v>
      </c>
      <c r="T3453" s="5">
        <v>16</v>
      </c>
      <c r="U3453" s="5">
        <v>1.7</v>
      </c>
      <c r="V3453" s="5">
        <v>13</v>
      </c>
      <c r="W3453" s="5">
        <v>0.31</v>
      </c>
      <c r="AB3453" s="5">
        <v>2.36</v>
      </c>
      <c r="AE3453" s="5">
        <v>8.14</v>
      </c>
      <c r="AI3453" s="5">
        <v>5.4</v>
      </c>
      <c r="AJ3453" s="5">
        <v>13.6</v>
      </c>
      <c r="AN3453" s="5">
        <v>2.8</v>
      </c>
      <c r="AO3453" s="5">
        <v>0.02</v>
      </c>
      <c r="AT3453" s="5">
        <v>8.17</v>
      </c>
      <c r="AU3453" s="5">
        <v>5.2</v>
      </c>
      <c r="AV3453" s="5">
        <v>7.7</v>
      </c>
      <c r="AW3453" s="5">
        <v>7.5543499999999996E-3</v>
      </c>
      <c r="AX3453" s="5">
        <v>0.01</v>
      </c>
      <c r="AZ3453" s="5">
        <v>8.3999999999999995E-3</v>
      </c>
      <c r="BA3453" s="5">
        <v>4.97</v>
      </c>
      <c r="BC3453" s="5">
        <v>3.0000000000000001E-3</v>
      </c>
      <c r="BE3453" s="5">
        <v>4.8899999999999997</v>
      </c>
      <c r="BH3453" s="5">
        <v>0.22</v>
      </c>
      <c r="BO3453" s="5">
        <v>39.200000000000003</v>
      </c>
      <c r="BX3453" s="5">
        <v>8.3000000000000007</v>
      </c>
      <c r="BY3453" s="5">
        <v>31</v>
      </c>
    </row>
    <row r="3454" spans="1:77" x14ac:dyDescent="0.2">
      <c r="A3454" s="2" t="s">
        <v>275</v>
      </c>
      <c r="B3454" s="3">
        <v>37942</v>
      </c>
      <c r="C3454" s="4">
        <v>32</v>
      </c>
      <c r="F3454" s="5">
        <v>8.17</v>
      </c>
      <c r="G3454" s="5">
        <v>0.59</v>
      </c>
      <c r="H3454" s="5">
        <v>0.14000000000000001</v>
      </c>
      <c r="J3454" s="5">
        <v>2</v>
      </c>
      <c r="M3454" s="5">
        <v>1.57</v>
      </c>
      <c r="N3454" s="5">
        <v>11</v>
      </c>
      <c r="O3454" s="5">
        <v>28</v>
      </c>
      <c r="Q3454" s="5">
        <v>0.38</v>
      </c>
      <c r="S3454" s="5">
        <v>21</v>
      </c>
      <c r="T3454" s="5">
        <v>20</v>
      </c>
      <c r="U3454" s="5">
        <v>3.6</v>
      </c>
      <c r="V3454" s="5">
        <v>14</v>
      </c>
      <c r="W3454" s="5">
        <v>5.9</v>
      </c>
      <c r="AB3454" s="5">
        <v>2.77</v>
      </c>
      <c r="AE3454" s="5">
        <v>15</v>
      </c>
      <c r="AI3454" s="5">
        <v>8.3000000000000007</v>
      </c>
      <c r="AJ3454" s="5">
        <v>25.8</v>
      </c>
      <c r="AN3454" s="5">
        <v>4.04</v>
      </c>
      <c r="AO3454" s="5">
        <v>0.1</v>
      </c>
      <c r="AT3454" s="5">
        <v>10.4</v>
      </c>
      <c r="AU3454" s="5">
        <v>21</v>
      </c>
      <c r="AV3454" s="5">
        <v>0.22</v>
      </c>
      <c r="AW3454" s="5">
        <v>5.9121E-3</v>
      </c>
      <c r="AX3454" s="5">
        <v>0.01</v>
      </c>
      <c r="AZ3454" s="5">
        <v>6.8999999999999999E-3</v>
      </c>
      <c r="BA3454" s="5">
        <v>4.92</v>
      </c>
      <c r="BC3454" s="5">
        <v>0.02</v>
      </c>
      <c r="BE3454" s="5">
        <v>1.2</v>
      </c>
      <c r="BH3454" s="5">
        <v>0.17</v>
      </c>
      <c r="BO3454" s="5">
        <v>66.900000000000006</v>
      </c>
      <c r="BX3454" s="5">
        <v>11.9</v>
      </c>
      <c r="BY3454" s="5">
        <v>78</v>
      </c>
    </row>
    <row r="3455" spans="1:77" x14ac:dyDescent="0.2">
      <c r="A3455" s="2" t="s">
        <v>275</v>
      </c>
      <c r="B3455" s="3">
        <v>42151</v>
      </c>
      <c r="C3455" s="4">
        <v>24</v>
      </c>
      <c r="G3455" s="5">
        <v>0.5</v>
      </c>
      <c r="H3455" s="5">
        <v>0.03</v>
      </c>
      <c r="M3455" s="5">
        <v>1.53</v>
      </c>
      <c r="S3455" s="5">
        <v>20.3</v>
      </c>
      <c r="T3455" s="5">
        <v>20</v>
      </c>
      <c r="V3455" s="5">
        <v>15</v>
      </c>
      <c r="W3455" s="5">
        <v>0.15</v>
      </c>
      <c r="AB3455" s="5">
        <v>2.56</v>
      </c>
      <c r="AD3455" s="5">
        <v>3.58</v>
      </c>
      <c r="AE3455" s="5">
        <v>5.31</v>
      </c>
      <c r="AJ3455" s="5">
        <v>20.9</v>
      </c>
      <c r="AN3455" s="5">
        <v>3.03</v>
      </c>
      <c r="AO3455" s="5">
        <v>0.02</v>
      </c>
      <c r="AT3455" s="5">
        <v>8.4700000000000006</v>
      </c>
      <c r="AV3455" s="5">
        <v>2.08</v>
      </c>
      <c r="AW3455" s="5">
        <v>0.01</v>
      </c>
      <c r="AX3455" s="5">
        <v>0.02</v>
      </c>
      <c r="BA3455" s="5">
        <v>5.5</v>
      </c>
      <c r="BF3455" s="5">
        <v>5.3</v>
      </c>
      <c r="BH3455" s="5">
        <v>0.51</v>
      </c>
      <c r="BO3455" s="5">
        <v>38.200000000000003</v>
      </c>
      <c r="BQ3455" s="5">
        <v>1.9</v>
      </c>
      <c r="BR3455" s="5">
        <v>1.84</v>
      </c>
      <c r="BX3455" s="5">
        <v>9</v>
      </c>
    </row>
    <row r="3456" spans="1:77" x14ac:dyDescent="0.2">
      <c r="A3456" s="2" t="s">
        <v>286</v>
      </c>
      <c r="B3456" s="3">
        <v>37938</v>
      </c>
      <c r="C3456" s="4">
        <v>31</v>
      </c>
      <c r="F3456" s="5">
        <v>0.09</v>
      </c>
      <c r="G3456" s="5">
        <v>0.09</v>
      </c>
      <c r="H3456" s="5">
        <v>0.49</v>
      </c>
      <c r="J3456" s="5">
        <v>2.2999999999999998</v>
      </c>
      <c r="M3456" s="5">
        <v>1.07</v>
      </c>
      <c r="N3456" s="5">
        <v>0.2</v>
      </c>
      <c r="O3456" s="5">
        <v>12</v>
      </c>
      <c r="Q3456" s="5">
        <v>0.02</v>
      </c>
      <c r="S3456" s="5">
        <v>63.8</v>
      </c>
      <c r="T3456" s="5">
        <v>22</v>
      </c>
      <c r="U3456" s="5">
        <v>0.8</v>
      </c>
      <c r="V3456" s="5">
        <v>18</v>
      </c>
      <c r="W3456" s="5">
        <v>9.3000000000000007</v>
      </c>
      <c r="AB3456" s="5">
        <v>2.11</v>
      </c>
      <c r="AE3456" s="5">
        <v>5.7</v>
      </c>
      <c r="AI3456" s="5">
        <v>0.5</v>
      </c>
      <c r="AJ3456" s="5">
        <v>40.9</v>
      </c>
      <c r="AN3456" s="5">
        <v>1.99</v>
      </c>
      <c r="AO3456" s="5">
        <v>0.6</v>
      </c>
      <c r="AT3456" s="5">
        <v>9.56</v>
      </c>
      <c r="AU3456" s="5">
        <v>1</v>
      </c>
      <c r="AV3456" s="5">
        <v>0.22</v>
      </c>
      <c r="AW3456" s="5">
        <v>0.01</v>
      </c>
      <c r="AX3456" s="5">
        <v>0.49</v>
      </c>
      <c r="BA3456" s="5">
        <v>6.35</v>
      </c>
      <c r="BC3456" s="5">
        <v>2.2000000000000001E-3</v>
      </c>
      <c r="BE3456" s="5">
        <v>0.2</v>
      </c>
      <c r="BH3456" s="5">
        <v>2.42</v>
      </c>
      <c r="BO3456" s="5">
        <v>60.8</v>
      </c>
      <c r="BX3456" s="5">
        <v>10.199999999999999</v>
      </c>
      <c r="BY3456" s="5">
        <v>5.2</v>
      </c>
    </row>
    <row r="3457" spans="1:77" x14ac:dyDescent="0.2">
      <c r="A3457" s="2" t="s">
        <v>286</v>
      </c>
      <c r="B3457" s="3">
        <v>41290</v>
      </c>
      <c r="C3457" s="4">
        <v>28</v>
      </c>
      <c r="G3457" s="5">
        <v>0.09</v>
      </c>
      <c r="H3457" s="5">
        <v>0.32</v>
      </c>
      <c r="M3457" s="5">
        <v>1.2</v>
      </c>
      <c r="S3457" s="5">
        <v>60.9</v>
      </c>
      <c r="T3457" s="5">
        <v>12</v>
      </c>
      <c r="V3457" s="5">
        <v>19</v>
      </c>
      <c r="W3457" s="5">
        <v>9.66</v>
      </c>
      <c r="AB3457" s="5">
        <v>1.85</v>
      </c>
      <c r="AD3457" s="5">
        <v>10.93</v>
      </c>
      <c r="AE3457" s="5">
        <v>4.58</v>
      </c>
      <c r="AJ3457" s="5">
        <v>34.200000000000003</v>
      </c>
      <c r="AN3457" s="5">
        <v>2.5</v>
      </c>
      <c r="AO3457" s="5">
        <v>0.6</v>
      </c>
      <c r="AT3457" s="5">
        <v>7.9</v>
      </c>
      <c r="AV3457" s="5">
        <v>0.38</v>
      </c>
      <c r="AW3457" s="5">
        <v>0.03</v>
      </c>
      <c r="AX3457" s="5">
        <v>0.49</v>
      </c>
      <c r="AY3457" s="5">
        <v>0.15</v>
      </c>
      <c r="BA3457" s="5">
        <v>6.37</v>
      </c>
      <c r="BF3457" s="5">
        <v>0.85</v>
      </c>
      <c r="BH3457" s="5">
        <v>2.57</v>
      </c>
      <c r="BO3457" s="5">
        <v>43.3</v>
      </c>
      <c r="BQ3457" s="5">
        <v>3.83</v>
      </c>
      <c r="BR3457" s="5">
        <v>4.28</v>
      </c>
      <c r="BS3457" s="5">
        <v>0.2</v>
      </c>
      <c r="BT3457" s="5">
        <v>34</v>
      </c>
      <c r="BV3457" s="5">
        <v>0.1</v>
      </c>
      <c r="BX3457" s="5">
        <v>8.8000000000000007</v>
      </c>
    </row>
    <row r="3458" spans="1:77" x14ac:dyDescent="0.2">
      <c r="A3458" s="2" t="s">
        <v>286</v>
      </c>
      <c r="B3458" s="3">
        <v>40877</v>
      </c>
      <c r="C3458" s="4">
        <v>25</v>
      </c>
      <c r="G3458" s="5">
        <v>0.08</v>
      </c>
      <c r="H3458" s="5">
        <v>0.36</v>
      </c>
      <c r="M3458" s="5">
        <v>1.1299999999999999</v>
      </c>
      <c r="S3458" s="5">
        <v>143</v>
      </c>
      <c r="T3458" s="5">
        <v>42</v>
      </c>
      <c r="V3458" s="5">
        <v>20</v>
      </c>
      <c r="W3458" s="5">
        <v>7.0000000000000007E-2</v>
      </c>
      <c r="AB3458" s="5">
        <v>1.94</v>
      </c>
      <c r="AD3458" s="5">
        <v>65.900000000000006</v>
      </c>
      <c r="AE3458" s="5">
        <v>2.93</v>
      </c>
      <c r="AJ3458" s="5">
        <v>34.5</v>
      </c>
      <c r="AN3458" s="5">
        <v>8.17</v>
      </c>
      <c r="AO3458" s="5">
        <v>0.83</v>
      </c>
      <c r="AT3458" s="5">
        <v>21.4</v>
      </c>
      <c r="AV3458" s="5">
        <v>0.22</v>
      </c>
      <c r="AW3458" s="5">
        <v>0.04</v>
      </c>
      <c r="AX3458" s="5">
        <v>0.52</v>
      </c>
      <c r="BA3458" s="5">
        <v>6.46</v>
      </c>
      <c r="BF3458" s="5">
        <v>0.65</v>
      </c>
      <c r="BH3458" s="5">
        <v>2.23</v>
      </c>
      <c r="BO3458" s="5">
        <v>50.1</v>
      </c>
      <c r="BQ3458" s="5">
        <v>4.4800000000000004</v>
      </c>
      <c r="BR3458" s="5">
        <v>8.8800000000000008</v>
      </c>
      <c r="BT3458" s="5">
        <v>37</v>
      </c>
      <c r="BX3458" s="5">
        <v>10.6</v>
      </c>
    </row>
    <row r="3459" spans="1:77" x14ac:dyDescent="0.2">
      <c r="A3459" s="2" t="s">
        <v>286</v>
      </c>
      <c r="B3459" s="3">
        <v>40556</v>
      </c>
      <c r="C3459" s="4">
        <v>34</v>
      </c>
      <c r="G3459" s="5">
        <v>7.0000000000000007E-2</v>
      </c>
      <c r="H3459" s="5">
        <v>0.35</v>
      </c>
      <c r="J3459" s="5">
        <v>1.6</v>
      </c>
      <c r="M3459" s="5">
        <v>1.03</v>
      </c>
      <c r="N3459" s="5">
        <v>0.2</v>
      </c>
      <c r="Q3459" s="5">
        <v>0.02</v>
      </c>
      <c r="S3459" s="5">
        <v>55.7</v>
      </c>
      <c r="T3459" s="5">
        <v>17</v>
      </c>
      <c r="U3459" s="5">
        <v>1.4</v>
      </c>
      <c r="V3459" s="5">
        <v>18</v>
      </c>
      <c r="W3459" s="5">
        <v>10.1</v>
      </c>
      <c r="AB3459" s="5">
        <v>1.77</v>
      </c>
      <c r="AD3459" s="5">
        <v>6.58</v>
      </c>
      <c r="AE3459" s="5">
        <v>4.18</v>
      </c>
      <c r="AI3459" s="5">
        <v>0.5</v>
      </c>
      <c r="AJ3459" s="5">
        <v>36.1</v>
      </c>
      <c r="AN3459" s="5">
        <v>2.06</v>
      </c>
      <c r="AO3459" s="5">
        <v>0.62</v>
      </c>
      <c r="AS3459" s="5">
        <v>0.35</v>
      </c>
      <c r="AT3459" s="5">
        <v>8.48</v>
      </c>
      <c r="AU3459" s="5">
        <v>0.5</v>
      </c>
      <c r="AV3459" s="5">
        <v>1.1000000000000001</v>
      </c>
      <c r="AW3459" s="5">
        <v>3.2799999999999999E-3</v>
      </c>
      <c r="AX3459" s="5">
        <v>0.46</v>
      </c>
      <c r="BA3459" s="5">
        <v>6.36</v>
      </c>
      <c r="BC3459" s="5">
        <v>1E-3</v>
      </c>
      <c r="BF3459" s="5">
        <v>0.28000000000000003</v>
      </c>
      <c r="BH3459" s="5">
        <v>1.98</v>
      </c>
      <c r="BO3459" s="5">
        <v>61</v>
      </c>
      <c r="BQ3459" s="5">
        <v>3.76</v>
      </c>
      <c r="BR3459" s="5">
        <v>4.0199999999999996</v>
      </c>
      <c r="BW3459" s="5">
        <v>2.2999999999999998</v>
      </c>
      <c r="BX3459" s="5">
        <v>8.1999999999999993</v>
      </c>
      <c r="BY3459" s="5">
        <v>1.2</v>
      </c>
    </row>
    <row r="3460" spans="1:77" x14ac:dyDescent="0.2">
      <c r="A3460" s="2" t="s">
        <v>286</v>
      </c>
      <c r="B3460" s="3">
        <v>40154</v>
      </c>
      <c r="C3460" s="4">
        <v>22</v>
      </c>
      <c r="G3460" s="5">
        <v>0.08</v>
      </c>
      <c r="H3460" s="5">
        <v>0.34</v>
      </c>
      <c r="M3460" s="5">
        <v>1.25</v>
      </c>
      <c r="S3460" s="5">
        <v>60.9</v>
      </c>
      <c r="T3460" s="5">
        <v>25</v>
      </c>
      <c r="V3460" s="5">
        <v>17</v>
      </c>
      <c r="W3460" s="5">
        <v>10.5</v>
      </c>
      <c r="AB3460" s="5">
        <v>1.65</v>
      </c>
      <c r="AD3460" s="5">
        <v>0.16</v>
      </c>
      <c r="AE3460" s="5">
        <v>5.14</v>
      </c>
      <c r="AJ3460" s="5">
        <v>40.5</v>
      </c>
      <c r="AN3460" s="5">
        <v>2.68</v>
      </c>
      <c r="AO3460" s="5">
        <v>0.66</v>
      </c>
      <c r="AT3460" s="5">
        <v>9.8699999999999992</v>
      </c>
      <c r="AV3460" s="5">
        <v>1.01</v>
      </c>
      <c r="AW3460" s="5">
        <v>0.02</v>
      </c>
      <c r="AX3460" s="5">
        <v>0.4</v>
      </c>
      <c r="BA3460" s="5">
        <v>6.33</v>
      </c>
      <c r="BE3460" s="5">
        <v>0.2</v>
      </c>
      <c r="BH3460" s="5">
        <v>1.7</v>
      </c>
      <c r="BO3460" s="5">
        <v>88.7</v>
      </c>
      <c r="BX3460" s="5">
        <v>10.3</v>
      </c>
    </row>
    <row r="3461" spans="1:77" x14ac:dyDescent="0.2">
      <c r="A3461" s="2" t="s">
        <v>286</v>
      </c>
      <c r="B3461" s="3">
        <v>40105</v>
      </c>
      <c r="C3461" s="4">
        <v>23</v>
      </c>
      <c r="F3461" s="5">
        <v>0.15</v>
      </c>
      <c r="H3461" s="5">
        <v>0.46</v>
      </c>
      <c r="M3461" s="5">
        <v>1</v>
      </c>
      <c r="S3461" s="5">
        <v>69.5</v>
      </c>
      <c r="T3461" s="5">
        <v>20.9</v>
      </c>
      <c r="V3461" s="5">
        <v>13.2</v>
      </c>
      <c r="W3461" s="5">
        <v>18.3</v>
      </c>
      <c r="AD3461" s="5">
        <v>1.4</v>
      </c>
      <c r="AE3461" s="5">
        <v>4.5</v>
      </c>
      <c r="AJ3461" s="5">
        <v>47.2</v>
      </c>
      <c r="AN3461" s="5">
        <v>2.6</v>
      </c>
      <c r="AO3461" s="5">
        <v>0.74</v>
      </c>
      <c r="AT3461" s="5">
        <v>8.8000000000000007</v>
      </c>
      <c r="AV3461" s="5">
        <v>0.4</v>
      </c>
      <c r="AW3461" s="5">
        <v>7.0000000000000007E-2</v>
      </c>
      <c r="AX3461" s="5">
        <v>0.56000000000000005</v>
      </c>
      <c r="BA3461" s="5">
        <v>6.6</v>
      </c>
      <c r="BE3461" s="5">
        <v>0.2</v>
      </c>
      <c r="BH3461" s="5">
        <v>2.2999999999999998</v>
      </c>
      <c r="BO3461" s="5">
        <v>94</v>
      </c>
      <c r="BQ3461" s="5">
        <v>4.8</v>
      </c>
      <c r="BR3461" s="5">
        <v>4.9000000000000004</v>
      </c>
      <c r="BX3461" s="5">
        <v>10.9</v>
      </c>
    </row>
    <row r="3462" spans="1:77" x14ac:dyDescent="0.2">
      <c r="A3462" s="2" t="s">
        <v>286</v>
      </c>
      <c r="B3462" s="3">
        <v>40290</v>
      </c>
      <c r="C3462" s="4">
        <v>26</v>
      </c>
      <c r="G3462" s="5">
        <v>0.03</v>
      </c>
      <c r="H3462" s="5">
        <v>0.01</v>
      </c>
      <c r="M3462" s="5">
        <v>0.55000000000000004</v>
      </c>
      <c r="Q3462" s="5">
        <v>0.83</v>
      </c>
      <c r="S3462" s="5">
        <v>85.7</v>
      </c>
      <c r="T3462" s="5">
        <v>30</v>
      </c>
      <c r="V3462" s="5">
        <v>1.5</v>
      </c>
      <c r="W3462" s="5">
        <v>0.56999999999999995</v>
      </c>
      <c r="AB3462" s="5">
        <v>5.78</v>
      </c>
      <c r="AD3462" s="5">
        <v>4.82</v>
      </c>
      <c r="AE3462" s="5">
        <v>2.0699999999999998</v>
      </c>
      <c r="AJ3462" s="5">
        <v>51.7</v>
      </c>
      <c r="AN3462" s="5">
        <v>8.2799999999999994</v>
      </c>
      <c r="AO3462" s="5">
        <v>0.13</v>
      </c>
      <c r="AT3462" s="5">
        <v>14.6</v>
      </c>
      <c r="AU3462" s="5">
        <v>27</v>
      </c>
      <c r="AV3462" s="5">
        <v>29.17</v>
      </c>
      <c r="AW3462" s="5">
        <v>3.2799999999999999E-3</v>
      </c>
      <c r="AX3462" s="5">
        <v>0.14000000000000001</v>
      </c>
      <c r="BA3462" s="5">
        <v>6.69</v>
      </c>
      <c r="BF3462" s="5">
        <v>1.77</v>
      </c>
      <c r="BH3462" s="5">
        <v>2.57</v>
      </c>
      <c r="BO3462" s="5">
        <v>73.400000000000006</v>
      </c>
      <c r="BQ3462" s="5">
        <v>5.42</v>
      </c>
      <c r="BR3462" s="5">
        <v>5.69</v>
      </c>
      <c r="BX3462" s="5">
        <v>9.1</v>
      </c>
    </row>
    <row r="3463" spans="1:77" x14ac:dyDescent="0.2">
      <c r="A3463" s="2" t="s">
        <v>286</v>
      </c>
      <c r="B3463" s="3">
        <v>40681</v>
      </c>
      <c r="C3463" s="4">
        <v>35</v>
      </c>
      <c r="G3463" s="5">
        <v>0.05</v>
      </c>
      <c r="H3463" s="5">
        <v>0.01</v>
      </c>
      <c r="J3463" s="5">
        <v>1.3</v>
      </c>
      <c r="M3463" s="5">
        <v>0.59</v>
      </c>
      <c r="N3463" s="5">
        <v>0.2</v>
      </c>
      <c r="Q3463" s="5">
        <v>1.3</v>
      </c>
      <c r="S3463" s="5">
        <v>80</v>
      </c>
      <c r="T3463" s="5">
        <v>26</v>
      </c>
      <c r="U3463" s="5">
        <v>0.3</v>
      </c>
      <c r="V3463" s="5">
        <v>1.7</v>
      </c>
      <c r="W3463" s="5">
        <v>0.34</v>
      </c>
      <c r="AB3463" s="5">
        <v>5.42</v>
      </c>
      <c r="AD3463" s="5">
        <v>3.61</v>
      </c>
      <c r="AE3463" s="5">
        <v>2.2200000000000002</v>
      </c>
      <c r="AI3463" s="5">
        <v>1.5</v>
      </c>
      <c r="AJ3463" s="5">
        <v>50.4</v>
      </c>
      <c r="AN3463" s="5">
        <v>8.0399999999999991</v>
      </c>
      <c r="AO3463" s="5">
        <v>0.13</v>
      </c>
      <c r="AS3463" s="5">
        <v>0.91</v>
      </c>
      <c r="AT3463" s="5">
        <v>14</v>
      </c>
      <c r="AU3463" s="5">
        <v>22</v>
      </c>
      <c r="AV3463" s="5">
        <v>22.62</v>
      </c>
      <c r="AW3463" s="5">
        <v>3.2799999999999999E-3</v>
      </c>
      <c r="AX3463" s="5">
        <v>0.06</v>
      </c>
      <c r="BA3463" s="5">
        <v>6.47</v>
      </c>
      <c r="BC3463" s="5">
        <v>1E-3</v>
      </c>
      <c r="BF3463" s="5">
        <v>2.13</v>
      </c>
      <c r="BH3463" s="5">
        <v>2.48</v>
      </c>
      <c r="BO3463" s="5">
        <v>75.900000000000006</v>
      </c>
      <c r="BQ3463" s="5">
        <v>5.16</v>
      </c>
      <c r="BR3463" s="5">
        <v>5.35</v>
      </c>
      <c r="BT3463" s="5">
        <v>32</v>
      </c>
      <c r="BW3463" s="5">
        <v>0.5</v>
      </c>
      <c r="BX3463" s="5">
        <v>9</v>
      </c>
      <c r="BY3463" s="5">
        <v>21</v>
      </c>
    </row>
    <row r="3464" spans="1:77" x14ac:dyDescent="0.2">
      <c r="A3464" s="2" t="s">
        <v>286</v>
      </c>
      <c r="B3464" s="3">
        <v>38827</v>
      </c>
      <c r="C3464" s="4">
        <v>34</v>
      </c>
      <c r="F3464" s="5">
        <v>0.06</v>
      </c>
      <c r="G3464" s="5">
        <v>0.06</v>
      </c>
      <c r="H3464" s="5">
        <v>0.38</v>
      </c>
      <c r="J3464" s="5">
        <v>1.4</v>
      </c>
      <c r="M3464" s="5">
        <v>1.3</v>
      </c>
      <c r="N3464" s="5">
        <v>0.2</v>
      </c>
      <c r="O3464" s="5">
        <v>22</v>
      </c>
      <c r="Q3464" s="5">
        <v>0.02</v>
      </c>
      <c r="S3464" s="5">
        <v>61.9</v>
      </c>
      <c r="T3464" s="5">
        <v>21</v>
      </c>
      <c r="U3464" s="5">
        <v>0.8</v>
      </c>
      <c r="V3464" s="5">
        <v>16</v>
      </c>
      <c r="W3464" s="5">
        <v>10.1</v>
      </c>
      <c r="AB3464" s="5">
        <v>1.96</v>
      </c>
      <c r="AD3464" s="5">
        <v>-16.100000000000001</v>
      </c>
      <c r="AE3464" s="5">
        <v>4.9800000000000004</v>
      </c>
      <c r="AI3464" s="5">
        <v>0.5</v>
      </c>
      <c r="AJ3464" s="5">
        <v>42.8</v>
      </c>
      <c r="AN3464" s="5">
        <v>2.82</v>
      </c>
      <c r="AO3464" s="5">
        <v>0.69</v>
      </c>
      <c r="AT3464" s="5">
        <v>9.31</v>
      </c>
      <c r="AU3464" s="5">
        <v>2.2000000000000002</v>
      </c>
      <c r="AV3464" s="5">
        <v>1.04</v>
      </c>
      <c r="AW3464" s="5">
        <v>0.02</v>
      </c>
      <c r="AX3464" s="5">
        <v>0.39</v>
      </c>
      <c r="BA3464" s="5">
        <v>6.41</v>
      </c>
      <c r="BC3464" s="5">
        <v>1E-3</v>
      </c>
      <c r="BE3464" s="5">
        <v>0.5</v>
      </c>
      <c r="BH3464" s="5">
        <v>2.16</v>
      </c>
      <c r="BO3464" s="5">
        <v>85.7</v>
      </c>
      <c r="BQ3464" s="5">
        <v>4.5999999999999996</v>
      </c>
      <c r="BR3464" s="5">
        <v>3.9</v>
      </c>
      <c r="BX3464" s="5">
        <v>6.9</v>
      </c>
      <c r="BY3464" s="5">
        <v>1.6</v>
      </c>
    </row>
    <row r="3465" spans="1:77" x14ac:dyDescent="0.2">
      <c r="A3465" s="2" t="s">
        <v>286</v>
      </c>
      <c r="B3465" s="3">
        <v>38672</v>
      </c>
      <c r="C3465" s="4">
        <v>32</v>
      </c>
      <c r="F3465" s="5">
        <v>0.02</v>
      </c>
      <c r="G3465" s="5">
        <v>0.02</v>
      </c>
      <c r="H3465" s="5">
        <v>0.45</v>
      </c>
      <c r="J3465" s="5">
        <v>1.3</v>
      </c>
      <c r="M3465" s="5">
        <v>1.1299999999999999</v>
      </c>
      <c r="N3465" s="5">
        <v>0.2</v>
      </c>
      <c r="O3465" s="5">
        <v>10</v>
      </c>
      <c r="Q3465" s="5">
        <v>0.02</v>
      </c>
      <c r="S3465" s="5">
        <v>63.3</v>
      </c>
      <c r="T3465" s="5">
        <v>16</v>
      </c>
      <c r="U3465" s="5">
        <v>0.8</v>
      </c>
      <c r="V3465" s="5">
        <v>16</v>
      </c>
      <c r="W3465" s="5">
        <v>9</v>
      </c>
      <c r="AB3465" s="5">
        <v>1.83</v>
      </c>
      <c r="AE3465" s="5">
        <v>4.8499999999999996</v>
      </c>
      <c r="AI3465" s="5">
        <v>0.5</v>
      </c>
      <c r="AJ3465" s="5">
        <v>39</v>
      </c>
      <c r="AN3465" s="5">
        <v>2.54</v>
      </c>
      <c r="AO3465" s="5">
        <v>0.64</v>
      </c>
      <c r="AT3465" s="5">
        <v>9.0299999999999994</v>
      </c>
      <c r="AU3465" s="5">
        <v>2.2999999999999998</v>
      </c>
      <c r="AV3465" s="5">
        <v>0.37</v>
      </c>
      <c r="AW3465" s="5">
        <v>0.03</v>
      </c>
      <c r="AX3465" s="5">
        <v>0.47</v>
      </c>
      <c r="AZ3465" s="5">
        <v>0.18</v>
      </c>
      <c r="BA3465" s="5">
        <v>6.42</v>
      </c>
      <c r="BC3465" s="5">
        <v>1E-3</v>
      </c>
      <c r="BE3465" s="5">
        <v>0.2</v>
      </c>
      <c r="BH3465" s="5">
        <v>2.4</v>
      </c>
      <c r="BO3465" s="5">
        <v>73.099999999999994</v>
      </c>
      <c r="BX3465" s="5">
        <v>10.9</v>
      </c>
      <c r="BY3465" s="5">
        <v>6.1</v>
      </c>
    </row>
    <row r="3466" spans="1:77" x14ac:dyDescent="0.2">
      <c r="A3466" s="2" t="s">
        <v>286</v>
      </c>
      <c r="B3466" s="3">
        <v>38482</v>
      </c>
      <c r="C3466" s="4">
        <v>32</v>
      </c>
      <c r="F3466" s="5">
        <v>0.03</v>
      </c>
      <c r="G3466" s="5">
        <v>0.04</v>
      </c>
      <c r="H3466" s="5">
        <v>0.39</v>
      </c>
      <c r="J3466" s="5">
        <v>1.4</v>
      </c>
      <c r="M3466" s="5">
        <v>1.04</v>
      </c>
      <c r="N3466" s="5">
        <v>0.2</v>
      </c>
      <c r="O3466" s="5">
        <v>20</v>
      </c>
      <c r="Q3466" s="5">
        <v>0.02</v>
      </c>
      <c r="S3466" s="5">
        <v>64.2</v>
      </c>
      <c r="T3466" s="5">
        <v>20</v>
      </c>
      <c r="U3466" s="5">
        <v>0.7</v>
      </c>
      <c r="V3466" s="5">
        <v>18</v>
      </c>
      <c r="W3466" s="5">
        <v>10.4</v>
      </c>
      <c r="AB3466" s="5">
        <v>2.06</v>
      </c>
      <c r="AE3466" s="5">
        <v>5.01</v>
      </c>
      <c r="AI3466" s="5">
        <v>0.5</v>
      </c>
      <c r="AJ3466" s="5">
        <v>42.9</v>
      </c>
      <c r="AN3466" s="5">
        <v>2.0299999999999998</v>
      </c>
      <c r="AO3466" s="5">
        <v>0.7</v>
      </c>
      <c r="AT3466" s="5">
        <v>10.1</v>
      </c>
      <c r="AU3466" s="5">
        <v>2.7</v>
      </c>
      <c r="AV3466" s="5">
        <v>0.53</v>
      </c>
      <c r="AW3466" s="5">
        <v>0.02</v>
      </c>
      <c r="AX3466" s="5">
        <v>0.42</v>
      </c>
      <c r="AZ3466" s="5">
        <v>0.12</v>
      </c>
      <c r="BA3466" s="5">
        <v>6.44</v>
      </c>
      <c r="BC3466" s="5">
        <v>1E-3</v>
      </c>
      <c r="BE3466" s="5">
        <v>0.4</v>
      </c>
      <c r="BH3466" s="5">
        <v>2.67</v>
      </c>
      <c r="BO3466" s="5">
        <v>70.099999999999994</v>
      </c>
      <c r="BX3466" s="5">
        <v>7.5</v>
      </c>
      <c r="BY3466" s="5">
        <v>1.3</v>
      </c>
    </row>
    <row r="3467" spans="1:77" x14ac:dyDescent="0.2">
      <c r="A3467" s="2" t="s">
        <v>286</v>
      </c>
      <c r="B3467" s="3">
        <v>41169</v>
      </c>
      <c r="C3467" s="4">
        <v>28</v>
      </c>
      <c r="G3467" s="5">
        <v>0.03</v>
      </c>
      <c r="H3467" s="5">
        <v>0.02</v>
      </c>
      <c r="M3467" s="5">
        <v>0.89</v>
      </c>
      <c r="S3467" s="5">
        <v>83.2</v>
      </c>
      <c r="T3467" s="5">
        <v>30</v>
      </c>
      <c r="V3467" s="5">
        <v>6.4</v>
      </c>
      <c r="W3467" s="5">
        <v>0.12</v>
      </c>
      <c r="AB3467" s="5">
        <v>3.6</v>
      </c>
      <c r="AD3467" s="5">
        <v>6.78</v>
      </c>
      <c r="AE3467" s="5">
        <v>4.08</v>
      </c>
      <c r="AJ3467" s="5">
        <v>54.9</v>
      </c>
      <c r="AN3467" s="5">
        <v>5.14</v>
      </c>
      <c r="AO3467" s="5">
        <v>0.42</v>
      </c>
      <c r="AT3467" s="5">
        <v>12.3</v>
      </c>
      <c r="AV3467" s="5">
        <v>4.33</v>
      </c>
      <c r="AW3467" s="5">
        <v>0.01</v>
      </c>
      <c r="AX3467" s="5">
        <v>0.1</v>
      </c>
      <c r="AY3467" s="5">
        <v>0.06</v>
      </c>
      <c r="BA3467" s="5">
        <v>6.72</v>
      </c>
      <c r="BF3467" s="5">
        <v>0.57999999999999996</v>
      </c>
      <c r="BH3467" s="5">
        <v>3.33</v>
      </c>
      <c r="BO3467" s="5">
        <v>65.3</v>
      </c>
      <c r="BQ3467" s="5">
        <v>5.61</v>
      </c>
      <c r="BR3467" s="5">
        <v>5.24</v>
      </c>
      <c r="BS3467" s="5">
        <v>0.2</v>
      </c>
      <c r="BT3467" s="5">
        <v>44</v>
      </c>
      <c r="BV3467" s="5">
        <v>0.86</v>
      </c>
      <c r="BX3467" s="5">
        <v>11.5</v>
      </c>
    </row>
    <row r="3468" spans="1:77" x14ac:dyDescent="0.2">
      <c r="A3468" s="2" t="s">
        <v>286</v>
      </c>
      <c r="B3468" s="3">
        <v>38111</v>
      </c>
      <c r="C3468" s="4">
        <v>31</v>
      </c>
      <c r="F3468" s="5">
        <v>0.08</v>
      </c>
      <c r="G3468" s="5">
        <v>0.08</v>
      </c>
      <c r="H3468" s="5">
        <v>0.41</v>
      </c>
      <c r="J3468" s="5">
        <v>1.6</v>
      </c>
      <c r="M3468" s="5">
        <v>0.92</v>
      </c>
      <c r="N3468" s="5">
        <v>0.2</v>
      </c>
      <c r="O3468" s="5">
        <v>11</v>
      </c>
      <c r="Q3468" s="5">
        <v>0.02</v>
      </c>
      <c r="S3468" s="5">
        <v>62.4</v>
      </c>
      <c r="T3468" s="5">
        <v>25</v>
      </c>
      <c r="U3468" s="5">
        <v>1.3</v>
      </c>
      <c r="V3468" s="5">
        <v>16</v>
      </c>
      <c r="W3468" s="5">
        <v>9.7899999999999991</v>
      </c>
      <c r="AB3468" s="5">
        <v>2.1</v>
      </c>
      <c r="AE3468" s="5">
        <v>5.0599999999999996</v>
      </c>
      <c r="AI3468" s="5">
        <v>0.5</v>
      </c>
      <c r="AJ3468" s="5">
        <v>33.200000000000003</v>
      </c>
      <c r="AN3468" s="5">
        <v>2.5</v>
      </c>
      <c r="AO3468" s="5">
        <v>0.66</v>
      </c>
      <c r="AT3468" s="5">
        <v>10.6</v>
      </c>
      <c r="AU3468" s="5">
        <v>1.7</v>
      </c>
      <c r="AV3468" s="5">
        <v>0.81</v>
      </c>
      <c r="AW3468" s="5">
        <v>0.02</v>
      </c>
      <c r="AX3468" s="5">
        <v>0.49</v>
      </c>
      <c r="BA3468" s="5">
        <v>6.48</v>
      </c>
      <c r="BC3468" s="5">
        <v>1E-3</v>
      </c>
      <c r="BE3468" s="5">
        <v>0.9</v>
      </c>
      <c r="BH3468" s="5">
        <v>2.44</v>
      </c>
      <c r="BO3468" s="5">
        <v>61.5</v>
      </c>
      <c r="BX3468" s="5">
        <v>7.7</v>
      </c>
      <c r="BY3468" s="5">
        <v>8.6999999999999993</v>
      </c>
    </row>
    <row r="3469" spans="1:77" x14ac:dyDescent="0.2">
      <c r="A3469" s="2" t="s">
        <v>133</v>
      </c>
      <c r="B3469" s="3">
        <v>42254</v>
      </c>
      <c r="C3469" s="4">
        <v>22</v>
      </c>
      <c r="G3469" s="5">
        <v>0.08</v>
      </c>
      <c r="H3469" s="5">
        <v>0.41</v>
      </c>
      <c r="M3469" s="5">
        <v>1.52</v>
      </c>
      <c r="S3469" s="5">
        <v>66.400000000000006</v>
      </c>
      <c r="T3469" s="5">
        <v>17</v>
      </c>
      <c r="V3469" s="5">
        <v>16</v>
      </c>
      <c r="W3469" s="5">
        <v>13.6</v>
      </c>
      <c r="AB3469" s="5">
        <v>1.88</v>
      </c>
      <c r="AD3469" s="5">
        <v>4.17</v>
      </c>
      <c r="AE3469" s="5">
        <v>4.05</v>
      </c>
      <c r="AN3469" s="5">
        <v>2.92</v>
      </c>
      <c r="AO3469" s="5">
        <v>0.64</v>
      </c>
      <c r="AT3469" s="5">
        <v>7.16</v>
      </c>
      <c r="AV3469" s="5">
        <v>0.22</v>
      </c>
      <c r="AW3469" s="5">
        <v>0.05</v>
      </c>
      <c r="AX3469" s="5">
        <v>0.47</v>
      </c>
      <c r="BA3469" s="5">
        <v>6.34</v>
      </c>
      <c r="BH3469" s="5">
        <v>3.03</v>
      </c>
      <c r="BO3469" s="5">
        <v>49.8</v>
      </c>
      <c r="BQ3469" s="5">
        <v>4.5599999999999996</v>
      </c>
      <c r="BR3469" s="5">
        <v>4.76</v>
      </c>
      <c r="BX3469" s="5">
        <v>11</v>
      </c>
    </row>
    <row r="3470" spans="1:77" x14ac:dyDescent="0.2">
      <c r="A3470" s="2" t="s">
        <v>133</v>
      </c>
      <c r="B3470" s="3">
        <v>37767</v>
      </c>
      <c r="C3470" s="4">
        <v>31</v>
      </c>
      <c r="F3470" s="5">
        <v>0.08</v>
      </c>
      <c r="G3470" s="5">
        <v>0.08</v>
      </c>
      <c r="H3470" s="5">
        <v>0.47</v>
      </c>
      <c r="J3470" s="5">
        <v>1.6</v>
      </c>
      <c r="M3470" s="5">
        <v>1.21</v>
      </c>
      <c r="N3470" s="5">
        <v>0.2</v>
      </c>
      <c r="O3470" s="5">
        <v>19</v>
      </c>
      <c r="Q3470" s="5">
        <v>0.02</v>
      </c>
      <c r="S3470" s="5">
        <v>66.099999999999994</v>
      </c>
      <c r="T3470" s="5">
        <v>25</v>
      </c>
      <c r="U3470" s="5">
        <v>1</v>
      </c>
      <c r="V3470" s="5">
        <v>18</v>
      </c>
      <c r="W3470" s="5">
        <v>10.1</v>
      </c>
      <c r="AB3470" s="5">
        <v>1.93</v>
      </c>
      <c r="AE3470" s="5">
        <v>4.95</v>
      </c>
      <c r="AI3470" s="5">
        <v>0.5</v>
      </c>
      <c r="AJ3470" s="5">
        <v>43.2</v>
      </c>
      <c r="AN3470" s="5">
        <v>2.0099999999999998</v>
      </c>
      <c r="AO3470" s="5">
        <v>0.67</v>
      </c>
      <c r="AT3470" s="5">
        <v>9.36</v>
      </c>
      <c r="AU3470" s="5">
        <v>1.2</v>
      </c>
      <c r="AV3470" s="5">
        <v>0.62</v>
      </c>
      <c r="AW3470" s="5">
        <v>0.06</v>
      </c>
      <c r="AX3470" s="5">
        <v>0.44</v>
      </c>
      <c r="BA3470" s="5">
        <v>6.34</v>
      </c>
      <c r="BC3470" s="5">
        <v>2.0999999999999999E-3</v>
      </c>
      <c r="BE3470" s="5">
        <v>0</v>
      </c>
      <c r="BH3470" s="5">
        <v>2.67</v>
      </c>
      <c r="BO3470" s="5">
        <v>75.2</v>
      </c>
      <c r="BX3470" s="5">
        <v>7.7</v>
      </c>
      <c r="BY3470" s="5">
        <v>1.6</v>
      </c>
    </row>
    <row r="3471" spans="1:77" x14ac:dyDescent="0.2">
      <c r="A3471" s="2" t="s">
        <v>133</v>
      </c>
      <c r="B3471" s="3">
        <v>37557</v>
      </c>
      <c r="C3471" s="4">
        <v>32</v>
      </c>
      <c r="F3471" s="5">
        <v>0.08</v>
      </c>
      <c r="G3471" s="5">
        <v>0.08</v>
      </c>
      <c r="H3471" s="5">
        <v>0.56999999999999995</v>
      </c>
      <c r="J3471" s="5">
        <v>2.6</v>
      </c>
      <c r="M3471" s="5">
        <v>1.1499999999999999</v>
      </c>
      <c r="N3471" s="5">
        <v>0.2</v>
      </c>
      <c r="O3471" s="5">
        <v>19</v>
      </c>
      <c r="Q3471" s="5">
        <v>0.02</v>
      </c>
      <c r="S3471" s="5">
        <v>73.400000000000006</v>
      </c>
      <c r="T3471" s="5">
        <v>23</v>
      </c>
      <c r="U3471" s="5">
        <v>1.3</v>
      </c>
      <c r="V3471" s="5">
        <v>18</v>
      </c>
      <c r="W3471" s="5">
        <v>10.199999999999999</v>
      </c>
      <c r="AB3471" s="5">
        <v>1.69</v>
      </c>
      <c r="AE3471" s="5">
        <v>5.09</v>
      </c>
      <c r="AI3471" s="5">
        <v>0.5</v>
      </c>
      <c r="AJ3471" s="5">
        <v>42.1</v>
      </c>
      <c r="AN3471" s="5">
        <v>2.5499999999999998</v>
      </c>
      <c r="AO3471" s="5">
        <v>0.69</v>
      </c>
      <c r="AT3471" s="5">
        <v>9.16</v>
      </c>
      <c r="AU3471" s="5">
        <v>1.7</v>
      </c>
      <c r="AV3471" s="5">
        <v>0.6</v>
      </c>
      <c r="AW3471" s="5">
        <v>0.02</v>
      </c>
      <c r="AX3471" s="5">
        <v>0.49</v>
      </c>
      <c r="AZ3471" s="5">
        <v>0.14000000000000001</v>
      </c>
      <c r="BA3471" s="5">
        <v>6.44</v>
      </c>
      <c r="BC3471" s="5">
        <v>2.5000000000000001E-3</v>
      </c>
      <c r="BE3471" s="5">
        <v>0.1</v>
      </c>
      <c r="BH3471" s="5">
        <v>2.52</v>
      </c>
      <c r="BO3471" s="5">
        <v>62.6</v>
      </c>
      <c r="BX3471" s="5">
        <v>11.3</v>
      </c>
      <c r="BY3471" s="5">
        <v>4.9000000000000004</v>
      </c>
    </row>
    <row r="3472" spans="1:77" x14ac:dyDescent="0.2">
      <c r="A3472" s="2" t="s">
        <v>133</v>
      </c>
      <c r="B3472" s="3">
        <v>37375</v>
      </c>
      <c r="C3472" s="4">
        <v>31</v>
      </c>
      <c r="F3472" s="5">
        <v>0.13</v>
      </c>
      <c r="G3472" s="5">
        <v>0.09</v>
      </c>
      <c r="H3472" s="5">
        <v>0.44</v>
      </c>
      <c r="J3472" s="5">
        <v>1.7</v>
      </c>
      <c r="M3472" s="5">
        <v>1.01</v>
      </c>
      <c r="N3472" s="5">
        <v>0.2</v>
      </c>
      <c r="O3472" s="5">
        <v>39</v>
      </c>
      <c r="Q3472" s="5">
        <v>0.02</v>
      </c>
      <c r="S3472" s="5">
        <v>64.8</v>
      </c>
      <c r="T3472" s="5">
        <v>24</v>
      </c>
      <c r="U3472" s="5">
        <v>0.7</v>
      </c>
      <c r="V3472" s="5">
        <v>17</v>
      </c>
      <c r="W3472" s="5">
        <v>10</v>
      </c>
      <c r="AB3472" s="5">
        <v>2.0099999999999998</v>
      </c>
      <c r="AE3472" s="5">
        <v>4.6900000000000004</v>
      </c>
      <c r="AI3472" s="5">
        <v>0.5</v>
      </c>
      <c r="AJ3472" s="5">
        <v>43.2</v>
      </c>
      <c r="AN3472" s="5">
        <v>2.2599999999999998</v>
      </c>
      <c r="AO3472" s="5">
        <v>0.74</v>
      </c>
      <c r="AT3472" s="5">
        <v>9.76</v>
      </c>
      <c r="AU3472" s="5">
        <v>0.9</v>
      </c>
      <c r="AV3472" s="5">
        <v>0.88</v>
      </c>
      <c r="AW3472" s="5">
        <v>0.03</v>
      </c>
      <c r="AX3472" s="5">
        <v>0.42</v>
      </c>
      <c r="BA3472" s="5">
        <v>6.36</v>
      </c>
      <c r="BC3472" s="5">
        <v>2.5000000000000001E-3</v>
      </c>
      <c r="BE3472" s="5">
        <v>0.2</v>
      </c>
      <c r="BH3472" s="5">
        <v>2.67</v>
      </c>
      <c r="BO3472" s="5">
        <v>50.4</v>
      </c>
      <c r="BX3472" s="5">
        <v>7.5</v>
      </c>
      <c r="BY3472" s="5">
        <v>1.3</v>
      </c>
    </row>
    <row r="3473" spans="1:77" x14ac:dyDescent="0.2">
      <c r="A3473" s="2" t="s">
        <v>133</v>
      </c>
      <c r="B3473" s="3">
        <v>37201</v>
      </c>
      <c r="C3473" s="4">
        <v>23</v>
      </c>
      <c r="F3473" s="5">
        <v>0.03</v>
      </c>
      <c r="G3473" s="5">
        <v>0.03</v>
      </c>
      <c r="H3473" s="5">
        <v>0.49</v>
      </c>
      <c r="M3473" s="5">
        <v>1.17</v>
      </c>
      <c r="O3473" s="5">
        <v>20</v>
      </c>
      <c r="S3473" s="5">
        <v>65.900000000000006</v>
      </c>
      <c r="T3473" s="5">
        <v>20</v>
      </c>
      <c r="V3473" s="5">
        <v>17</v>
      </c>
      <c r="W3473" s="5">
        <v>9.9600000000000009</v>
      </c>
      <c r="AB3473" s="5">
        <v>1.78</v>
      </c>
      <c r="AE3473" s="5">
        <v>4.6500000000000004</v>
      </c>
      <c r="AJ3473" s="5">
        <v>41.9</v>
      </c>
      <c r="AN3473" s="5">
        <v>1.89</v>
      </c>
      <c r="AO3473" s="5">
        <v>0.57999999999999996</v>
      </c>
      <c r="AT3473" s="5">
        <v>8.74</v>
      </c>
      <c r="AV3473" s="5">
        <v>0.22</v>
      </c>
      <c r="AW3473" s="5">
        <v>0.02</v>
      </c>
      <c r="AX3473" s="5">
        <v>0.51</v>
      </c>
      <c r="BA3473" s="5">
        <v>6.3</v>
      </c>
      <c r="BE3473" s="5">
        <v>0.2</v>
      </c>
      <c r="BH3473" s="5">
        <v>2.66</v>
      </c>
      <c r="BO3473" s="5">
        <v>62</v>
      </c>
      <c r="BX3473" s="5">
        <v>10.8</v>
      </c>
    </row>
    <row r="3474" spans="1:77" x14ac:dyDescent="0.2">
      <c r="A3474" s="2" t="s">
        <v>133</v>
      </c>
      <c r="B3474" s="3">
        <v>37054</v>
      </c>
      <c r="C3474" s="4">
        <v>22</v>
      </c>
      <c r="F3474" s="5">
        <v>0.05</v>
      </c>
      <c r="G3474" s="5">
        <v>0.06</v>
      </c>
      <c r="H3474" s="5">
        <v>0.43</v>
      </c>
      <c r="M3474" s="5">
        <v>0.72</v>
      </c>
      <c r="S3474" s="5">
        <v>67.2</v>
      </c>
      <c r="T3474" s="5">
        <v>25</v>
      </c>
      <c r="V3474" s="5">
        <v>16</v>
      </c>
      <c r="W3474" s="5">
        <v>1.1000000000000001</v>
      </c>
      <c r="AB3474" s="5">
        <v>2.13</v>
      </c>
      <c r="AE3474" s="5">
        <v>4.83</v>
      </c>
      <c r="AJ3474" s="5">
        <v>40.700000000000003</v>
      </c>
      <c r="AN3474" s="5">
        <v>2.35</v>
      </c>
      <c r="AO3474" s="5">
        <v>0.82</v>
      </c>
      <c r="AT3474" s="5">
        <v>11.7</v>
      </c>
      <c r="AV3474" s="5">
        <v>0.32</v>
      </c>
      <c r="AW3474" s="5">
        <v>0.02</v>
      </c>
      <c r="AX3474" s="5">
        <v>0.48</v>
      </c>
      <c r="BA3474" s="5">
        <v>6.6</v>
      </c>
      <c r="BE3474" s="5">
        <v>0.2</v>
      </c>
      <c r="BH3474" s="5">
        <v>2.5</v>
      </c>
      <c r="BO3474" s="5">
        <v>60.7</v>
      </c>
      <c r="BX3474" s="5">
        <v>8.1</v>
      </c>
    </row>
    <row r="3475" spans="1:77" x14ac:dyDescent="0.2">
      <c r="A3475" s="2" t="s">
        <v>133</v>
      </c>
      <c r="B3475" s="3">
        <v>36865</v>
      </c>
      <c r="C3475" s="4">
        <v>22</v>
      </c>
      <c r="F3475" s="5">
        <v>0.09</v>
      </c>
      <c r="G3475" s="5">
        <v>7.0000000000000007E-2</v>
      </c>
      <c r="H3475" s="5">
        <v>0.43</v>
      </c>
      <c r="M3475" s="5">
        <v>1.48</v>
      </c>
      <c r="S3475" s="5">
        <v>55</v>
      </c>
      <c r="T3475" s="5">
        <v>25</v>
      </c>
      <c r="V3475" s="5">
        <v>18</v>
      </c>
      <c r="W3475" s="5">
        <v>8.7100000000000009</v>
      </c>
      <c r="AB3475" s="5">
        <v>1.93</v>
      </c>
      <c r="AE3475" s="5">
        <v>5.2</v>
      </c>
      <c r="AJ3475" s="5">
        <v>39</v>
      </c>
      <c r="AN3475" s="5">
        <v>2.4</v>
      </c>
      <c r="AO3475" s="5">
        <v>0.75</v>
      </c>
      <c r="AT3475" s="5">
        <v>12</v>
      </c>
      <c r="AV3475" s="5">
        <v>0.24</v>
      </c>
      <c r="AW3475" s="5">
        <v>0.02</v>
      </c>
      <c r="AX3475" s="5">
        <v>0.39</v>
      </c>
      <c r="BA3475" s="5">
        <v>6.38</v>
      </c>
      <c r="BE3475" s="5">
        <v>0.2</v>
      </c>
      <c r="BH3475" s="5">
        <v>2.14</v>
      </c>
      <c r="BO3475" s="5">
        <v>65.400000000000006</v>
      </c>
      <c r="BX3475" s="5">
        <v>10.1</v>
      </c>
    </row>
    <row r="3476" spans="1:77" x14ac:dyDescent="0.2">
      <c r="A3476" s="2" t="s">
        <v>133</v>
      </c>
      <c r="B3476" s="3">
        <v>36675</v>
      </c>
      <c r="C3476" s="4">
        <v>23</v>
      </c>
      <c r="F3476" s="5">
        <v>0.09</v>
      </c>
      <c r="G3476" s="5">
        <v>0.1</v>
      </c>
      <c r="H3476" s="5">
        <v>0.31</v>
      </c>
      <c r="M3476" s="5">
        <v>1.3</v>
      </c>
      <c r="S3476" s="5">
        <v>48</v>
      </c>
      <c r="T3476" s="5">
        <v>31</v>
      </c>
      <c r="V3476" s="5">
        <v>16</v>
      </c>
      <c r="W3476" s="5">
        <v>10</v>
      </c>
      <c r="AB3476" s="5">
        <v>2.14</v>
      </c>
      <c r="AE3476" s="5">
        <v>4.7</v>
      </c>
      <c r="AJ3476" s="5">
        <v>41.7</v>
      </c>
      <c r="AN3476" s="5">
        <v>2.2000000000000002</v>
      </c>
      <c r="AO3476" s="5">
        <v>0.6</v>
      </c>
      <c r="AT3476" s="5">
        <v>12</v>
      </c>
      <c r="AV3476" s="5">
        <v>0.2</v>
      </c>
      <c r="AW3476" s="5">
        <v>0.03</v>
      </c>
      <c r="AX3476" s="5">
        <v>0.31</v>
      </c>
      <c r="AZ3476" s="5">
        <v>7.0000000000000007E-2</v>
      </c>
      <c r="BA3476" s="5">
        <v>6.18</v>
      </c>
      <c r="BE3476" s="5">
        <v>0</v>
      </c>
      <c r="BH3476" s="5">
        <v>1.96</v>
      </c>
      <c r="BO3476" s="5">
        <v>96.1</v>
      </c>
      <c r="BX3476" s="5">
        <v>8.4</v>
      </c>
    </row>
    <row r="3477" spans="1:77" x14ac:dyDescent="0.2">
      <c r="A3477" s="2" t="s">
        <v>133</v>
      </c>
      <c r="B3477" s="3">
        <v>42248</v>
      </c>
      <c r="C3477" s="4">
        <v>31</v>
      </c>
      <c r="G3477" s="5">
        <v>0.15</v>
      </c>
      <c r="H3477" s="5">
        <v>0.01</v>
      </c>
      <c r="J3477" s="5">
        <v>0.2</v>
      </c>
      <c r="M3477" s="5">
        <v>1.46</v>
      </c>
      <c r="N3477" s="5">
        <v>0.2</v>
      </c>
      <c r="Q3477" s="5">
        <v>0.08</v>
      </c>
      <c r="S3477" s="5">
        <v>12.7</v>
      </c>
      <c r="T3477" s="5">
        <v>33</v>
      </c>
      <c r="U3477" s="5">
        <v>0.2</v>
      </c>
      <c r="V3477" s="5">
        <v>1.9</v>
      </c>
      <c r="W3477" s="5">
        <v>0.06</v>
      </c>
      <c r="AB3477" s="5">
        <v>4.13</v>
      </c>
      <c r="AC3477" s="5">
        <v>10</v>
      </c>
      <c r="AD3477" s="5">
        <v>0.08</v>
      </c>
      <c r="AE3477" s="5">
        <v>1.44</v>
      </c>
      <c r="AI3477" s="5">
        <v>0.5</v>
      </c>
      <c r="AN3477" s="5">
        <v>2.66</v>
      </c>
      <c r="AO3477" s="5">
        <v>0.01</v>
      </c>
      <c r="AT3477" s="5">
        <v>22.2</v>
      </c>
      <c r="AU3477" s="5">
        <v>0.6</v>
      </c>
      <c r="AV3477" s="5">
        <v>10.71</v>
      </c>
      <c r="AW3477" s="5">
        <v>7.0000000000000007E-2</v>
      </c>
      <c r="AX3477" s="5">
        <v>0.01</v>
      </c>
      <c r="BA3477" s="5">
        <v>5.0999999999999996</v>
      </c>
      <c r="BC3477" s="5">
        <v>2.3E-3</v>
      </c>
      <c r="BH3477" s="5">
        <v>0.3</v>
      </c>
      <c r="BO3477" s="5">
        <v>23</v>
      </c>
      <c r="BQ3477" s="5">
        <v>1.88</v>
      </c>
      <c r="BR3477" s="5">
        <v>1.89</v>
      </c>
      <c r="BX3477" s="5">
        <v>10.4</v>
      </c>
      <c r="BY3477" s="5">
        <v>11</v>
      </c>
    </row>
    <row r="3478" spans="1:77" x14ac:dyDescent="0.2">
      <c r="A3478" s="2" t="s">
        <v>133</v>
      </c>
      <c r="B3478" s="3">
        <v>41904</v>
      </c>
      <c r="C3478" s="4">
        <v>25</v>
      </c>
      <c r="G3478" s="5">
        <v>0.09</v>
      </c>
      <c r="H3478" s="5">
        <v>0.01</v>
      </c>
      <c r="M3478" s="5">
        <v>1.54</v>
      </c>
      <c r="S3478" s="5">
        <v>13.6</v>
      </c>
      <c r="T3478" s="5">
        <v>39</v>
      </c>
      <c r="V3478" s="5">
        <v>1.9</v>
      </c>
      <c r="W3478" s="5">
        <v>0.28999999999999998</v>
      </c>
      <c r="AB3478" s="5">
        <v>4.4400000000000004</v>
      </c>
      <c r="AD3478" s="5">
        <v>8.68</v>
      </c>
      <c r="AE3478" s="5">
        <v>0.9</v>
      </c>
      <c r="AJ3478" s="5">
        <v>22.6</v>
      </c>
      <c r="AN3478" s="5">
        <v>2.81</v>
      </c>
      <c r="AO3478" s="5">
        <v>0.15</v>
      </c>
      <c r="AT3478" s="5">
        <v>21.8</v>
      </c>
      <c r="AV3478" s="5">
        <v>4.13</v>
      </c>
      <c r="AW3478" s="5">
        <v>0.04</v>
      </c>
      <c r="AX3478" s="5">
        <v>0.01</v>
      </c>
      <c r="AY3478" s="5">
        <v>0.02</v>
      </c>
      <c r="BA3478" s="5">
        <v>5.43</v>
      </c>
      <c r="BF3478" s="5">
        <v>1.3</v>
      </c>
      <c r="BH3478" s="5">
        <v>0.35</v>
      </c>
      <c r="BO3478" s="5">
        <v>27.5</v>
      </c>
      <c r="BQ3478" s="5">
        <v>2.09</v>
      </c>
      <c r="BR3478" s="5">
        <v>1.92</v>
      </c>
      <c r="BX3478" s="5">
        <v>10.3</v>
      </c>
    </row>
    <row r="3479" spans="1:77" x14ac:dyDescent="0.2">
      <c r="A3479" s="2" t="s">
        <v>133</v>
      </c>
      <c r="B3479" s="3">
        <v>31915</v>
      </c>
      <c r="C3479" s="4">
        <v>22</v>
      </c>
      <c r="F3479" s="5">
        <v>0.19</v>
      </c>
      <c r="H3479" s="5">
        <v>0.85</v>
      </c>
      <c r="M3479" s="5">
        <v>0.3</v>
      </c>
      <c r="S3479" s="5">
        <v>101</v>
      </c>
      <c r="T3479" s="5">
        <v>33</v>
      </c>
      <c r="V3479" s="5">
        <v>8</v>
      </c>
      <c r="W3479" s="5">
        <v>1.55</v>
      </c>
      <c r="AB3479" s="5">
        <v>9.82</v>
      </c>
      <c r="AE3479" s="5">
        <v>6</v>
      </c>
      <c r="AJ3479" s="5">
        <v>55.2</v>
      </c>
      <c r="AN3479" s="5">
        <v>14.3</v>
      </c>
      <c r="AO3479" s="5">
        <v>0.04</v>
      </c>
      <c r="AT3479" s="5">
        <v>81</v>
      </c>
      <c r="AV3479" s="5">
        <v>0.44</v>
      </c>
      <c r="AW3479" s="5">
        <v>6.5690000000000002E-3</v>
      </c>
      <c r="AX3479" s="5">
        <v>0.19</v>
      </c>
      <c r="BA3479" s="5">
        <v>8.14</v>
      </c>
      <c r="BE3479" s="5">
        <v>0.3</v>
      </c>
      <c r="BH3479" s="5">
        <v>5.0999999999999996</v>
      </c>
      <c r="BO3479" s="5">
        <v>5</v>
      </c>
      <c r="BX3479" s="5">
        <v>10.3</v>
      </c>
      <c r="BY3479" s="5">
        <v>3.6</v>
      </c>
    </row>
    <row r="3480" spans="1:77" x14ac:dyDescent="0.2">
      <c r="A3480" s="2" t="s">
        <v>133</v>
      </c>
      <c r="B3480" s="3">
        <v>38257</v>
      </c>
      <c r="C3480" s="4">
        <v>32</v>
      </c>
      <c r="F3480" s="5">
        <v>0.08</v>
      </c>
      <c r="G3480" s="5">
        <v>0.08</v>
      </c>
      <c r="H3480" s="5">
        <v>0.41</v>
      </c>
      <c r="J3480" s="5">
        <v>2</v>
      </c>
      <c r="M3480" s="5">
        <v>1.0900000000000001</v>
      </c>
      <c r="N3480" s="5">
        <v>0.4</v>
      </c>
      <c r="O3480" s="5">
        <v>10</v>
      </c>
      <c r="Q3480" s="5">
        <v>0.02</v>
      </c>
      <c r="S3480" s="5">
        <v>60.7</v>
      </c>
      <c r="T3480" s="5">
        <v>21</v>
      </c>
      <c r="U3480" s="5">
        <v>0.9</v>
      </c>
      <c r="V3480" s="5">
        <v>18</v>
      </c>
      <c r="W3480" s="5">
        <v>9.26</v>
      </c>
      <c r="AB3480" s="5">
        <v>1.82</v>
      </c>
      <c r="AE3480" s="5">
        <v>5.73</v>
      </c>
      <c r="AI3480" s="5">
        <v>2.2000000000000002</v>
      </c>
      <c r="AJ3480" s="5">
        <v>41.8</v>
      </c>
      <c r="AN3480" s="5">
        <v>2.2799999999999998</v>
      </c>
      <c r="AO3480" s="5">
        <v>0.62</v>
      </c>
      <c r="AT3480" s="5">
        <v>9.44</v>
      </c>
      <c r="AU3480" s="5">
        <v>1.9</v>
      </c>
      <c r="AV3480" s="5">
        <v>0.71</v>
      </c>
      <c r="AW3480" s="5">
        <v>0.06</v>
      </c>
      <c r="AX3480" s="5">
        <v>0.53</v>
      </c>
      <c r="AZ3480" s="5">
        <v>0.18</v>
      </c>
      <c r="BA3480" s="5">
        <v>6.1</v>
      </c>
      <c r="BC3480" s="5">
        <v>2.3E-3</v>
      </c>
      <c r="BE3480" s="5">
        <v>0.2</v>
      </c>
      <c r="BH3480" s="5">
        <v>2.35</v>
      </c>
      <c r="BO3480" s="5">
        <v>58.7</v>
      </c>
      <c r="BX3480" s="5">
        <v>11.7</v>
      </c>
      <c r="BY3480" s="5">
        <v>11</v>
      </c>
    </row>
    <row r="3481" spans="1:77" x14ac:dyDescent="0.2">
      <c r="A3481" s="2" t="s">
        <v>133</v>
      </c>
      <c r="B3481" s="3">
        <v>42248</v>
      </c>
      <c r="C3481" s="4">
        <v>22</v>
      </c>
      <c r="G3481" s="5">
        <v>0.16</v>
      </c>
      <c r="H3481" s="5">
        <v>0.24</v>
      </c>
      <c r="M3481" s="5">
        <v>1.08</v>
      </c>
      <c r="S3481" s="5">
        <v>60.5</v>
      </c>
      <c r="T3481" s="5">
        <v>24</v>
      </c>
      <c r="V3481" s="5">
        <v>6.4</v>
      </c>
      <c r="W3481" s="5">
        <v>14.4</v>
      </c>
      <c r="AB3481" s="5">
        <v>2.67</v>
      </c>
      <c r="AD3481" s="5">
        <v>6.16</v>
      </c>
      <c r="AE3481" s="5">
        <v>10.8</v>
      </c>
      <c r="AN3481" s="5">
        <v>7.57</v>
      </c>
      <c r="AO3481" s="5">
        <v>0.38</v>
      </c>
      <c r="AT3481" s="5">
        <v>10.8</v>
      </c>
      <c r="AV3481" s="5">
        <v>0.22</v>
      </c>
      <c r="AW3481" s="5">
        <v>8.8699999999999994E-3</v>
      </c>
      <c r="AX3481" s="5">
        <v>0.23</v>
      </c>
      <c r="BA3481" s="5">
        <v>6.39</v>
      </c>
      <c r="BH3481" s="5">
        <v>2.13</v>
      </c>
      <c r="BO3481" s="5">
        <v>100</v>
      </c>
      <c r="BQ3481" s="5">
        <v>4.9000000000000004</v>
      </c>
      <c r="BR3481" s="5">
        <v>5.21</v>
      </c>
      <c r="BX3481" s="5">
        <v>10.7</v>
      </c>
    </row>
    <row r="3482" spans="1:77" x14ac:dyDescent="0.2">
      <c r="A3482" s="2" t="s">
        <v>133</v>
      </c>
      <c r="B3482" s="3">
        <v>41290</v>
      </c>
      <c r="C3482" s="4">
        <v>25</v>
      </c>
      <c r="G3482" s="5">
        <v>0.15</v>
      </c>
      <c r="H3482" s="5">
        <v>0.01</v>
      </c>
      <c r="M3482" s="5">
        <v>1.3</v>
      </c>
      <c r="S3482" s="5">
        <v>11.5</v>
      </c>
      <c r="T3482" s="5">
        <v>27</v>
      </c>
      <c r="V3482" s="5">
        <v>1.2</v>
      </c>
      <c r="W3482" s="5">
        <v>0.2</v>
      </c>
      <c r="AD3482" s="5">
        <v>5.95</v>
      </c>
      <c r="AE3482" s="5">
        <v>1.17</v>
      </c>
      <c r="AJ3482" s="5">
        <v>17.350000000000001</v>
      </c>
      <c r="AN3482" s="5">
        <v>2.14</v>
      </c>
      <c r="AO3482" s="5">
        <v>0.03</v>
      </c>
      <c r="AT3482" s="5">
        <v>17.8</v>
      </c>
      <c r="AV3482" s="5">
        <v>4.55</v>
      </c>
      <c r="AW3482" s="5">
        <v>0.11</v>
      </c>
      <c r="AX3482" s="5">
        <v>0.01</v>
      </c>
      <c r="AY3482" s="5">
        <v>0.02</v>
      </c>
      <c r="BA3482" s="5">
        <v>5.32</v>
      </c>
      <c r="BF3482" s="5">
        <v>1.67</v>
      </c>
      <c r="BH3482" s="5">
        <v>0.35</v>
      </c>
      <c r="BO3482" s="5">
        <v>14.9</v>
      </c>
      <c r="BQ3482" s="5">
        <v>1.5</v>
      </c>
      <c r="BR3482" s="5">
        <v>1.59</v>
      </c>
      <c r="BT3482" s="5">
        <v>15</v>
      </c>
      <c r="BX3482" s="5">
        <v>8.6</v>
      </c>
    </row>
    <row r="3483" spans="1:77" x14ac:dyDescent="0.2">
      <c r="A3483" s="2" t="s">
        <v>133</v>
      </c>
      <c r="B3483" s="3">
        <v>39961</v>
      </c>
      <c r="C3483" s="4">
        <v>22</v>
      </c>
      <c r="G3483" s="5">
        <v>0.01</v>
      </c>
      <c r="H3483" s="5">
        <v>0.01</v>
      </c>
      <c r="M3483" s="5">
        <v>0.64</v>
      </c>
      <c r="S3483" s="5">
        <v>92.9</v>
      </c>
      <c r="T3483" s="5">
        <v>35</v>
      </c>
      <c r="V3483" s="5">
        <v>5.3</v>
      </c>
      <c r="W3483" s="5">
        <v>0.02</v>
      </c>
      <c r="AB3483" s="5">
        <v>3.03</v>
      </c>
      <c r="AD3483" s="5">
        <v>2.0099999999999998</v>
      </c>
      <c r="AE3483" s="5">
        <v>4.29</v>
      </c>
      <c r="AJ3483" s="5">
        <v>57</v>
      </c>
      <c r="AN3483" s="5">
        <v>6.03</v>
      </c>
      <c r="AO3483" s="5">
        <v>0.38</v>
      </c>
      <c r="AT3483" s="5">
        <v>14.4</v>
      </c>
      <c r="AV3483" s="5">
        <v>7.43</v>
      </c>
      <c r="AW3483" s="5">
        <v>0.01</v>
      </c>
      <c r="AX3483" s="5">
        <v>7.0000000000000007E-2</v>
      </c>
      <c r="BA3483" s="5">
        <v>6.59</v>
      </c>
      <c r="BF3483" s="5">
        <v>0.37</v>
      </c>
      <c r="BH3483" s="5">
        <v>2.86</v>
      </c>
      <c r="BO3483" s="5">
        <v>85.7</v>
      </c>
      <c r="BX3483" s="5">
        <v>8.5</v>
      </c>
    </row>
    <row r="3484" spans="1:77" x14ac:dyDescent="0.2">
      <c r="A3484" s="2" t="s">
        <v>133</v>
      </c>
      <c r="B3484" s="3">
        <v>38110</v>
      </c>
      <c r="C3484" s="4">
        <v>32</v>
      </c>
      <c r="F3484" s="5">
        <v>0.03</v>
      </c>
      <c r="G3484" s="5">
        <v>0.01</v>
      </c>
      <c r="H3484" s="5">
        <v>0.02</v>
      </c>
      <c r="J3484" s="5">
        <v>1.4</v>
      </c>
      <c r="M3484" s="5">
        <v>0.5</v>
      </c>
      <c r="N3484" s="5">
        <v>0.2</v>
      </c>
      <c r="O3484" s="5">
        <v>10</v>
      </c>
      <c r="Q3484" s="5">
        <v>0.4</v>
      </c>
      <c r="S3484" s="5">
        <v>83.9</v>
      </c>
      <c r="T3484" s="5">
        <v>21</v>
      </c>
      <c r="U3484" s="5">
        <v>2.4</v>
      </c>
      <c r="V3484" s="5">
        <v>1.7</v>
      </c>
      <c r="W3484" s="5">
        <v>0.48</v>
      </c>
      <c r="AB3484" s="5">
        <v>5.58</v>
      </c>
      <c r="AE3484" s="5">
        <v>1.83</v>
      </c>
      <c r="AI3484" s="5">
        <v>1.6</v>
      </c>
      <c r="AJ3484" s="5">
        <v>37.9</v>
      </c>
      <c r="AN3484" s="5">
        <v>7.22</v>
      </c>
      <c r="AO3484" s="5">
        <v>0.15</v>
      </c>
      <c r="AT3484" s="5">
        <v>13.2</v>
      </c>
      <c r="AU3484" s="5">
        <v>18</v>
      </c>
      <c r="AV3484" s="5">
        <v>25.49</v>
      </c>
      <c r="AW3484" s="5">
        <v>4.5982999999999996E-3</v>
      </c>
      <c r="AX3484" s="5">
        <v>0.11</v>
      </c>
      <c r="AZ3484" s="5">
        <v>0.04</v>
      </c>
      <c r="BA3484" s="5">
        <v>6.58</v>
      </c>
      <c r="BC3484" s="5">
        <v>1E-3</v>
      </c>
      <c r="BE3484" s="5">
        <v>1.64</v>
      </c>
      <c r="BH3484" s="5">
        <v>2.95</v>
      </c>
      <c r="BO3484" s="5">
        <v>54.2</v>
      </c>
      <c r="BX3484" s="5">
        <v>9.1</v>
      </c>
      <c r="BY3484" s="5">
        <v>15</v>
      </c>
    </row>
    <row r="3485" spans="1:77" x14ac:dyDescent="0.2">
      <c r="A3485" s="2" t="s">
        <v>133</v>
      </c>
      <c r="B3485" s="3">
        <v>38272</v>
      </c>
      <c r="C3485" s="4">
        <v>32</v>
      </c>
      <c r="F3485" s="5">
        <v>0.04</v>
      </c>
      <c r="G3485" s="5">
        <v>0.01</v>
      </c>
      <c r="H3485" s="5">
        <v>0.01</v>
      </c>
      <c r="J3485" s="5">
        <v>1.8</v>
      </c>
      <c r="M3485" s="5">
        <v>0.61</v>
      </c>
      <c r="N3485" s="5">
        <v>0.3</v>
      </c>
      <c r="O3485" s="5">
        <v>10</v>
      </c>
      <c r="Q3485" s="5">
        <v>0.85</v>
      </c>
      <c r="S3485" s="5">
        <v>73.400000000000006</v>
      </c>
      <c r="T3485" s="5">
        <v>22</v>
      </c>
      <c r="U3485" s="5">
        <v>0.4</v>
      </c>
      <c r="V3485" s="5">
        <v>1.7</v>
      </c>
      <c r="W3485" s="5">
        <v>0.55000000000000004</v>
      </c>
      <c r="AB3485" s="5">
        <v>6.03</v>
      </c>
      <c r="AE3485" s="5">
        <v>1.81</v>
      </c>
      <c r="AI3485" s="5">
        <v>1.2</v>
      </c>
      <c r="AJ3485" s="5">
        <v>44.9</v>
      </c>
      <c r="AN3485" s="5">
        <v>6.52</v>
      </c>
      <c r="AO3485" s="5">
        <v>0.16</v>
      </c>
      <c r="AT3485" s="5">
        <v>13.8</v>
      </c>
      <c r="AU3485" s="5">
        <v>20</v>
      </c>
      <c r="AV3485" s="5">
        <v>15.98</v>
      </c>
      <c r="AW3485" s="5">
        <v>3.2845000000000001E-3</v>
      </c>
      <c r="AX3485" s="5">
        <v>0.13</v>
      </c>
      <c r="AZ3485" s="5">
        <v>0.05</v>
      </c>
      <c r="BA3485" s="5">
        <v>6.74</v>
      </c>
      <c r="BC3485" s="5">
        <v>1.1999999999999999E-3</v>
      </c>
      <c r="BE3485" s="5">
        <v>1.6</v>
      </c>
      <c r="BH3485" s="5">
        <v>2.86</v>
      </c>
      <c r="BO3485" s="5">
        <v>54.4</v>
      </c>
      <c r="BX3485" s="5">
        <v>9.9</v>
      </c>
      <c r="BY3485" s="5">
        <v>16</v>
      </c>
    </row>
    <row r="3486" spans="1:77" x14ac:dyDescent="0.2">
      <c r="A3486" s="2" t="s">
        <v>133</v>
      </c>
      <c r="B3486" s="3">
        <v>38853</v>
      </c>
      <c r="C3486" s="4">
        <v>31</v>
      </c>
      <c r="F3486" s="5">
        <v>7.0000000000000007E-2</v>
      </c>
      <c r="H3486" s="5">
        <v>0.02</v>
      </c>
      <c r="J3486" s="5">
        <v>5</v>
      </c>
      <c r="M3486" s="5">
        <v>1.19</v>
      </c>
      <c r="N3486" s="5">
        <v>2.5</v>
      </c>
      <c r="Q3486" s="5">
        <v>0.5</v>
      </c>
      <c r="S3486" s="5">
        <v>88.55</v>
      </c>
      <c r="T3486" s="5">
        <v>31</v>
      </c>
      <c r="U3486" s="5">
        <v>5</v>
      </c>
      <c r="V3486" s="5">
        <v>5.2</v>
      </c>
      <c r="W3486" s="5">
        <v>0.14000000000000001</v>
      </c>
      <c r="AD3486" s="5">
        <v>-2.34</v>
      </c>
      <c r="AE3486" s="5">
        <v>3.43</v>
      </c>
      <c r="AI3486" s="5">
        <v>10</v>
      </c>
      <c r="AJ3486" s="5">
        <v>56</v>
      </c>
      <c r="AN3486" s="5">
        <v>5.21</v>
      </c>
      <c r="AO3486" s="5">
        <v>0.3</v>
      </c>
      <c r="AT3486" s="5">
        <v>13.5</v>
      </c>
      <c r="AU3486" s="5">
        <v>3</v>
      </c>
      <c r="AV3486" s="5">
        <v>14.6</v>
      </c>
      <c r="AW3486" s="5">
        <v>0.02</v>
      </c>
      <c r="AX3486" s="5">
        <v>0.06</v>
      </c>
      <c r="BA3486" s="5">
        <v>6.71</v>
      </c>
      <c r="BC3486" s="5">
        <v>0.1</v>
      </c>
      <c r="BE3486" s="5">
        <v>1.1000000000000001</v>
      </c>
      <c r="BH3486" s="5">
        <v>2.95</v>
      </c>
      <c r="BO3486" s="5">
        <v>78</v>
      </c>
      <c r="BQ3486" s="5">
        <v>5.67</v>
      </c>
      <c r="BR3486" s="5">
        <v>5.54</v>
      </c>
      <c r="BX3486" s="5">
        <v>7.4</v>
      </c>
      <c r="BY3486" s="5">
        <v>10</v>
      </c>
    </row>
    <row r="3487" spans="1:77" x14ac:dyDescent="0.2">
      <c r="A3487" s="2" t="s">
        <v>133</v>
      </c>
      <c r="B3487" s="3">
        <v>38687</v>
      </c>
      <c r="C3487" s="4">
        <v>33</v>
      </c>
      <c r="F3487" s="5">
        <v>0.04</v>
      </c>
      <c r="H3487" s="5">
        <v>0.03</v>
      </c>
      <c r="J3487" s="5">
        <v>1</v>
      </c>
      <c r="M3487" s="5">
        <v>0.3</v>
      </c>
      <c r="N3487" s="5">
        <v>2</v>
      </c>
      <c r="Q3487" s="5">
        <v>0.5</v>
      </c>
      <c r="S3487" s="5">
        <v>100</v>
      </c>
      <c r="T3487" s="5">
        <v>39</v>
      </c>
      <c r="U3487" s="5">
        <v>1</v>
      </c>
      <c r="V3487" s="5">
        <v>5</v>
      </c>
      <c r="W3487" s="5">
        <v>7.0000000000000007E-2</v>
      </c>
      <c r="AB3487" s="5">
        <v>2.83</v>
      </c>
      <c r="AD3487" s="5">
        <v>-0.7</v>
      </c>
      <c r="AE3487" s="5">
        <v>3.9</v>
      </c>
      <c r="AI3487" s="5">
        <v>2</v>
      </c>
      <c r="AJ3487" s="5">
        <v>67.099999999999994</v>
      </c>
      <c r="AN3487" s="5">
        <v>5.9</v>
      </c>
      <c r="AO3487" s="5">
        <v>0.31</v>
      </c>
      <c r="AT3487" s="5">
        <v>17</v>
      </c>
      <c r="AU3487" s="5">
        <v>2</v>
      </c>
      <c r="AV3487" s="5">
        <v>33.200000000000003</v>
      </c>
      <c r="AW3487" s="5">
        <v>0.45</v>
      </c>
      <c r="AX3487" s="5">
        <v>0.03</v>
      </c>
      <c r="BA3487" s="5">
        <v>6.9</v>
      </c>
      <c r="BC3487" s="5">
        <v>0.1</v>
      </c>
      <c r="BE3487" s="5">
        <v>0.5</v>
      </c>
      <c r="BH3487" s="5">
        <v>3</v>
      </c>
      <c r="BI3487" s="5">
        <v>0.1</v>
      </c>
      <c r="BO3487" s="5">
        <v>83</v>
      </c>
      <c r="BQ3487" s="5">
        <v>-6.37</v>
      </c>
      <c r="BR3487" s="5">
        <v>6.33</v>
      </c>
      <c r="BX3487" s="5">
        <v>11.3</v>
      </c>
      <c r="BY3487" s="5">
        <v>5</v>
      </c>
    </row>
    <row r="3488" spans="1:77" x14ac:dyDescent="0.2">
      <c r="A3488" s="2" t="s">
        <v>115</v>
      </c>
      <c r="B3488" s="3">
        <v>41569</v>
      </c>
      <c r="C3488" s="4">
        <v>35</v>
      </c>
      <c r="G3488" s="5">
        <v>4.0000000000000001E-3</v>
      </c>
      <c r="H3488" s="5">
        <v>0.11</v>
      </c>
      <c r="J3488" s="5">
        <v>0.4</v>
      </c>
      <c r="M3488" s="5">
        <v>0.05</v>
      </c>
      <c r="N3488" s="5">
        <v>0.2</v>
      </c>
      <c r="Q3488" s="5">
        <v>0.02</v>
      </c>
      <c r="S3488" s="5">
        <v>71.7</v>
      </c>
      <c r="T3488" s="5">
        <v>34</v>
      </c>
      <c r="U3488" s="5">
        <v>0.2</v>
      </c>
      <c r="V3488" s="5">
        <v>1.1000000000000001</v>
      </c>
      <c r="W3488" s="5">
        <v>0.48</v>
      </c>
      <c r="AB3488" s="5">
        <v>21.63</v>
      </c>
      <c r="AD3488" s="5">
        <v>6.72</v>
      </c>
      <c r="AE3488" s="5">
        <v>1.1100000000000001</v>
      </c>
      <c r="AI3488" s="5">
        <v>0.5</v>
      </c>
      <c r="AJ3488" s="5">
        <v>45.3</v>
      </c>
      <c r="AN3488" s="5">
        <v>5.18</v>
      </c>
      <c r="AO3488" s="5">
        <v>0.16</v>
      </c>
      <c r="AT3488" s="5">
        <v>11.6</v>
      </c>
      <c r="AU3488" s="5">
        <v>0.5</v>
      </c>
      <c r="AV3488" s="5">
        <v>0.22</v>
      </c>
      <c r="AW3488" s="5">
        <v>3.2799999999999999E-3</v>
      </c>
      <c r="AX3488" s="5">
        <v>0.12</v>
      </c>
      <c r="AY3488" s="5">
        <v>0.08</v>
      </c>
      <c r="BA3488" s="5">
        <v>7.87</v>
      </c>
      <c r="BC3488" s="5">
        <v>1E-3</v>
      </c>
      <c r="BF3488" s="5">
        <v>0.21</v>
      </c>
      <c r="BH3488" s="5">
        <v>1.59</v>
      </c>
      <c r="BO3488" s="5">
        <v>82.9</v>
      </c>
      <c r="BQ3488" s="5">
        <v>4.28</v>
      </c>
      <c r="BR3488" s="5">
        <v>4.58</v>
      </c>
      <c r="BS3488" s="5">
        <v>0.2</v>
      </c>
      <c r="BV3488" s="5">
        <v>0.1</v>
      </c>
      <c r="BX3488" s="5">
        <v>9</v>
      </c>
      <c r="BY3488" s="5">
        <v>5</v>
      </c>
    </row>
    <row r="3489" spans="1:77" x14ac:dyDescent="0.2">
      <c r="A3489" s="2" t="s">
        <v>115</v>
      </c>
      <c r="B3489" s="3">
        <v>40547</v>
      </c>
      <c r="C3489" s="4">
        <v>35</v>
      </c>
      <c r="G3489" s="5">
        <v>5.0000000000000001E-3</v>
      </c>
      <c r="H3489" s="5">
        <v>0.1</v>
      </c>
      <c r="J3489" s="5">
        <v>0.4</v>
      </c>
      <c r="M3489" s="5">
        <v>0.05</v>
      </c>
      <c r="N3489" s="5">
        <v>0.2</v>
      </c>
      <c r="Q3489" s="5">
        <v>0.02</v>
      </c>
      <c r="S3489" s="5">
        <v>68.400000000000006</v>
      </c>
      <c r="T3489" s="5">
        <v>36</v>
      </c>
      <c r="U3489" s="5">
        <v>0.2</v>
      </c>
      <c r="V3489" s="5">
        <v>1.3</v>
      </c>
      <c r="W3489" s="5">
        <v>0.43</v>
      </c>
      <c r="AB3489" s="5">
        <v>21.36</v>
      </c>
      <c r="AD3489" s="5">
        <v>0.09</v>
      </c>
      <c r="AE3489" s="5">
        <v>1.1100000000000001</v>
      </c>
      <c r="AI3489" s="5">
        <v>0.5</v>
      </c>
      <c r="AJ3489" s="5">
        <v>44.2</v>
      </c>
      <c r="AN3489" s="5">
        <v>5.08</v>
      </c>
      <c r="AO3489" s="5">
        <v>0.16</v>
      </c>
      <c r="AS3489" s="5">
        <v>0.85</v>
      </c>
      <c r="AT3489" s="5">
        <v>10.7</v>
      </c>
      <c r="AU3489" s="5">
        <v>0.5</v>
      </c>
      <c r="AV3489" s="5">
        <v>0.22</v>
      </c>
      <c r="AW3489" s="5">
        <v>3.2799999999999999E-3</v>
      </c>
      <c r="AX3489" s="5">
        <v>0.12</v>
      </c>
      <c r="BA3489" s="5">
        <v>7.79</v>
      </c>
      <c r="BC3489" s="5">
        <v>1E-3</v>
      </c>
      <c r="BE3489" s="5">
        <v>0.2</v>
      </c>
      <c r="BF3489" s="5">
        <v>0.17</v>
      </c>
      <c r="BH3489" s="5">
        <v>1.58</v>
      </c>
      <c r="BO3489" s="5">
        <v>84.4</v>
      </c>
      <c r="BQ3489" s="5">
        <v>4.3600000000000003</v>
      </c>
      <c r="BR3489" s="5">
        <v>4.3600000000000003</v>
      </c>
      <c r="BW3489" s="5">
        <v>0.5</v>
      </c>
      <c r="BX3489" s="5">
        <v>9.1</v>
      </c>
      <c r="BY3489" s="5">
        <v>0.5</v>
      </c>
    </row>
    <row r="3490" spans="1:77" x14ac:dyDescent="0.2">
      <c r="A3490" s="2" t="s">
        <v>115</v>
      </c>
      <c r="B3490" s="3">
        <v>40101</v>
      </c>
      <c r="C3490" s="4">
        <v>23</v>
      </c>
      <c r="F3490" s="5">
        <v>0.01</v>
      </c>
      <c r="H3490" s="5">
        <v>0.12</v>
      </c>
      <c r="M3490" s="5">
        <v>0.1</v>
      </c>
      <c r="S3490" s="5">
        <v>66</v>
      </c>
      <c r="T3490" s="5">
        <v>33.700000000000003</v>
      </c>
      <c r="V3490" s="5">
        <v>0.1</v>
      </c>
      <c r="W3490" s="5">
        <v>0.38</v>
      </c>
      <c r="AD3490" s="5">
        <v>-1.4</v>
      </c>
      <c r="AE3490" s="5">
        <v>1.3</v>
      </c>
      <c r="AJ3490" s="5">
        <v>44.8</v>
      </c>
      <c r="AN3490" s="5">
        <v>4.8</v>
      </c>
      <c r="AO3490" s="5">
        <v>0.13</v>
      </c>
      <c r="AT3490" s="5">
        <v>11.8</v>
      </c>
      <c r="AV3490" s="5">
        <v>0.4</v>
      </c>
      <c r="AW3490" s="5">
        <v>7.0000000000000007E-2</v>
      </c>
      <c r="AX3490" s="5">
        <v>0.23</v>
      </c>
      <c r="BA3490" s="5">
        <v>7.8</v>
      </c>
      <c r="BE3490" s="5">
        <v>0.2</v>
      </c>
      <c r="BH3490" s="5">
        <v>1.7</v>
      </c>
      <c r="BO3490" s="5">
        <v>83.4</v>
      </c>
      <c r="BQ3490" s="5">
        <v>4.3</v>
      </c>
      <c r="BR3490" s="5">
        <v>4.3</v>
      </c>
      <c r="BX3490" s="5">
        <v>8.8000000000000007</v>
      </c>
    </row>
    <row r="3491" spans="1:77" x14ac:dyDescent="0.2">
      <c r="A3491" s="2" t="s">
        <v>115</v>
      </c>
      <c r="B3491" s="3">
        <v>38849</v>
      </c>
      <c r="C3491" s="4">
        <v>31</v>
      </c>
      <c r="F3491" s="5">
        <v>0.02</v>
      </c>
      <c r="H3491" s="5">
        <v>0.06</v>
      </c>
      <c r="J3491" s="5">
        <v>5</v>
      </c>
      <c r="M3491" s="5">
        <v>0.12</v>
      </c>
      <c r="N3491" s="5">
        <v>2.5</v>
      </c>
      <c r="Q3491" s="5">
        <v>1</v>
      </c>
      <c r="S3491" s="5">
        <v>67.19</v>
      </c>
      <c r="T3491" s="5">
        <v>36</v>
      </c>
      <c r="U3491" s="5">
        <v>5</v>
      </c>
      <c r="V3491" s="5">
        <v>1.6</v>
      </c>
      <c r="W3491" s="5">
        <v>0.45</v>
      </c>
      <c r="AD3491" s="5">
        <v>-0.68</v>
      </c>
      <c r="AE3491" s="5">
        <v>1.33</v>
      </c>
      <c r="AI3491" s="5">
        <v>10</v>
      </c>
      <c r="AJ3491" s="5">
        <v>44</v>
      </c>
      <c r="AN3491" s="5">
        <v>4.71</v>
      </c>
      <c r="AO3491" s="5">
        <v>0.16</v>
      </c>
      <c r="AT3491" s="5">
        <v>10.9</v>
      </c>
      <c r="AU3491" s="5">
        <v>2</v>
      </c>
      <c r="AV3491" s="5">
        <v>0.48</v>
      </c>
      <c r="AW3491" s="5">
        <v>0.02</v>
      </c>
      <c r="AX3491" s="5">
        <v>0.24</v>
      </c>
      <c r="BA3491" s="5">
        <v>7.57</v>
      </c>
      <c r="BC3491" s="5">
        <v>0.1</v>
      </c>
      <c r="BE3491" s="5">
        <v>0.3</v>
      </c>
      <c r="BH3491" s="5">
        <v>1.64</v>
      </c>
      <c r="BO3491" s="5">
        <v>78</v>
      </c>
      <c r="BQ3491" s="5">
        <v>4.3</v>
      </c>
      <c r="BR3491" s="5">
        <v>4.28</v>
      </c>
      <c r="BX3491" s="5">
        <v>9.1999999999999993</v>
      </c>
      <c r="BY3491" s="5">
        <v>10</v>
      </c>
    </row>
    <row r="3492" spans="1:77" x14ac:dyDescent="0.2">
      <c r="A3492" s="2" t="s">
        <v>115</v>
      </c>
      <c r="B3492" s="3">
        <v>41564</v>
      </c>
      <c r="C3492" s="4">
        <v>32</v>
      </c>
      <c r="G3492" s="5">
        <v>7.0000000000000007E-2</v>
      </c>
      <c r="H3492" s="5">
        <v>0.4</v>
      </c>
      <c r="J3492" s="5">
        <v>0.7</v>
      </c>
      <c r="M3492" s="5">
        <v>1.39</v>
      </c>
      <c r="N3492" s="5">
        <v>0.2</v>
      </c>
      <c r="Q3492" s="5">
        <v>0.02</v>
      </c>
      <c r="S3492" s="5">
        <v>59.7</v>
      </c>
      <c r="T3492" s="5">
        <v>9.85</v>
      </c>
      <c r="U3492" s="5">
        <v>1.2</v>
      </c>
      <c r="V3492" s="5">
        <v>18</v>
      </c>
      <c r="W3492" s="5">
        <v>10.3</v>
      </c>
      <c r="AB3492" s="5">
        <v>1.98</v>
      </c>
      <c r="AD3492" s="5">
        <v>6.75</v>
      </c>
      <c r="AE3492" s="5">
        <v>3.88</v>
      </c>
      <c r="AI3492" s="5">
        <v>2.5</v>
      </c>
      <c r="AJ3492" s="5">
        <v>35.799999999999997</v>
      </c>
      <c r="AN3492" s="5">
        <v>2.3199999999999998</v>
      </c>
      <c r="AO3492" s="5">
        <v>0.67</v>
      </c>
      <c r="AT3492" s="5">
        <v>7.29</v>
      </c>
      <c r="AU3492" s="5">
        <v>1.1000000000000001</v>
      </c>
      <c r="AV3492" s="5">
        <v>0.22</v>
      </c>
      <c r="AW3492" s="5">
        <v>0.06</v>
      </c>
      <c r="AX3492" s="5">
        <v>0.59</v>
      </c>
      <c r="BA3492" s="5">
        <v>6.43</v>
      </c>
      <c r="BC3492" s="5">
        <v>1E-3</v>
      </c>
      <c r="BF3492" s="5">
        <v>1.99</v>
      </c>
      <c r="BH3492" s="5">
        <v>2.75</v>
      </c>
      <c r="BO3492" s="5">
        <v>42</v>
      </c>
      <c r="BQ3492" s="5">
        <v>3.92</v>
      </c>
      <c r="BR3492" s="5">
        <v>4.1900000000000004</v>
      </c>
      <c r="BX3492" s="5">
        <v>10.5</v>
      </c>
      <c r="BY3492" s="5">
        <v>10</v>
      </c>
    </row>
    <row r="3493" spans="1:77" x14ac:dyDescent="0.2">
      <c r="A3493" s="2" t="s">
        <v>115</v>
      </c>
      <c r="B3493" s="3">
        <v>38505</v>
      </c>
      <c r="C3493" s="4">
        <v>32</v>
      </c>
      <c r="F3493" s="5">
        <v>0.02</v>
      </c>
      <c r="G3493" s="5">
        <v>0.02</v>
      </c>
      <c r="H3493" s="5">
        <v>0.02</v>
      </c>
      <c r="J3493" s="5">
        <v>1.6</v>
      </c>
      <c r="M3493" s="5">
        <v>0.56000000000000005</v>
      </c>
      <c r="N3493" s="5">
        <v>0.3</v>
      </c>
      <c r="O3493" s="5">
        <v>19</v>
      </c>
      <c r="Q3493" s="5">
        <v>1.3</v>
      </c>
      <c r="S3493" s="5">
        <v>71.7</v>
      </c>
      <c r="T3493" s="5">
        <v>22</v>
      </c>
      <c r="U3493" s="5">
        <v>0.4</v>
      </c>
      <c r="V3493" s="5">
        <v>1.5</v>
      </c>
      <c r="W3493" s="5">
        <v>0.48</v>
      </c>
      <c r="AB3493" s="5">
        <v>5.5</v>
      </c>
      <c r="AE3493" s="5">
        <v>1.69</v>
      </c>
      <c r="AI3493" s="5">
        <v>0.9</v>
      </c>
      <c r="AJ3493" s="5">
        <v>48.5</v>
      </c>
      <c r="AN3493" s="5">
        <v>6.5</v>
      </c>
      <c r="AO3493" s="5">
        <v>0.12</v>
      </c>
      <c r="AT3493" s="5">
        <v>13.1</v>
      </c>
      <c r="AU3493" s="5">
        <v>22</v>
      </c>
      <c r="AV3493" s="5">
        <v>24.83</v>
      </c>
      <c r="AW3493" s="5">
        <v>3.2845000000000001E-3</v>
      </c>
      <c r="AX3493" s="5">
        <v>0.12</v>
      </c>
      <c r="AZ3493" s="5">
        <v>0.04</v>
      </c>
      <c r="BA3493" s="5">
        <v>6.76</v>
      </c>
      <c r="BC3493" s="5">
        <v>1.1000000000000001E-3</v>
      </c>
      <c r="BE3493" s="5">
        <v>2.2999999999999998</v>
      </c>
      <c r="BH3493" s="5">
        <v>2.84</v>
      </c>
      <c r="BO3493" s="5">
        <v>48.7</v>
      </c>
      <c r="BX3493" s="5">
        <v>8.9</v>
      </c>
      <c r="BY3493" s="5">
        <v>16</v>
      </c>
    </row>
    <row r="3494" spans="1:77" x14ac:dyDescent="0.2">
      <c r="A3494" s="2" t="s">
        <v>115</v>
      </c>
      <c r="B3494" s="3">
        <v>41904</v>
      </c>
      <c r="C3494" s="4">
        <v>25</v>
      </c>
      <c r="G3494" s="5">
        <v>0.1</v>
      </c>
      <c r="H3494" s="5">
        <v>0.37</v>
      </c>
      <c r="M3494" s="5">
        <v>1.6</v>
      </c>
      <c r="S3494" s="5">
        <v>57.3</v>
      </c>
      <c r="T3494" s="5">
        <v>11</v>
      </c>
      <c r="V3494" s="5">
        <v>18</v>
      </c>
      <c r="W3494" s="5">
        <v>10.6</v>
      </c>
      <c r="AB3494" s="5">
        <v>1.95</v>
      </c>
      <c r="AD3494" s="5">
        <v>2.78</v>
      </c>
      <c r="AE3494" s="5">
        <v>3.92</v>
      </c>
      <c r="AJ3494" s="5">
        <v>35.4</v>
      </c>
      <c r="AN3494" s="5">
        <v>2.5099999999999998</v>
      </c>
      <c r="AO3494" s="5">
        <v>0.66</v>
      </c>
      <c r="AT3494" s="5">
        <v>6.58</v>
      </c>
      <c r="AV3494" s="5">
        <v>0.22</v>
      </c>
      <c r="AW3494" s="5">
        <v>0.05</v>
      </c>
      <c r="AX3494" s="5">
        <v>0.49</v>
      </c>
      <c r="AY3494" s="5">
        <v>0.15</v>
      </c>
      <c r="BA3494" s="5">
        <v>6.52</v>
      </c>
      <c r="BF3494" s="5">
        <v>0.24</v>
      </c>
      <c r="BH3494" s="5">
        <v>2.77</v>
      </c>
      <c r="BO3494" s="5">
        <v>41.8</v>
      </c>
      <c r="BQ3494" s="5">
        <v>3.97</v>
      </c>
      <c r="BR3494" s="5">
        <v>4.08</v>
      </c>
      <c r="BX3494" s="5">
        <v>11.4</v>
      </c>
    </row>
    <row r="3495" spans="1:77" x14ac:dyDescent="0.2">
      <c r="A3495" s="2" t="s">
        <v>115</v>
      </c>
      <c r="B3495" s="3">
        <v>41904</v>
      </c>
      <c r="C3495" s="4">
        <v>27</v>
      </c>
      <c r="G3495" s="5">
        <v>0.22</v>
      </c>
      <c r="H3495" s="5">
        <v>0.23</v>
      </c>
      <c r="J3495" s="5">
        <v>2.8</v>
      </c>
      <c r="M3495" s="5">
        <v>1.1299999999999999</v>
      </c>
      <c r="S3495" s="5">
        <v>59.9</v>
      </c>
      <c r="T3495" s="5">
        <v>25</v>
      </c>
      <c r="V3495" s="5">
        <v>7.3</v>
      </c>
      <c r="W3495" s="5">
        <v>14.5</v>
      </c>
      <c r="AB3495" s="5">
        <v>2.62</v>
      </c>
      <c r="AD3495" s="5">
        <v>8.1999999999999993</v>
      </c>
      <c r="AE3495" s="5">
        <v>10.4</v>
      </c>
      <c r="AI3495" s="5">
        <v>0.5</v>
      </c>
      <c r="AJ3495" s="5">
        <v>47.1</v>
      </c>
      <c r="AN3495" s="5">
        <v>7.55</v>
      </c>
      <c r="AO3495" s="5">
        <v>0.39</v>
      </c>
      <c r="AT3495" s="5">
        <v>11.3</v>
      </c>
      <c r="AV3495" s="5">
        <v>0.22</v>
      </c>
      <c r="AW3495" s="5">
        <v>0.01</v>
      </c>
      <c r="AX3495" s="5">
        <v>0.3</v>
      </c>
      <c r="AY3495" s="5">
        <v>0.08</v>
      </c>
      <c r="BA3495" s="5">
        <v>6.49</v>
      </c>
      <c r="BF3495" s="5">
        <v>0.2</v>
      </c>
      <c r="BH3495" s="5">
        <v>2.02</v>
      </c>
      <c r="BO3495" s="5">
        <v>98.7</v>
      </c>
      <c r="BQ3495" s="5">
        <v>4.79</v>
      </c>
      <c r="BR3495" s="5">
        <v>5.2</v>
      </c>
      <c r="BX3495" s="5">
        <v>11</v>
      </c>
    </row>
    <row r="3496" spans="1:77" x14ac:dyDescent="0.2">
      <c r="A3496" s="2" t="s">
        <v>115</v>
      </c>
      <c r="B3496" s="3">
        <v>41564</v>
      </c>
      <c r="C3496" s="4">
        <v>32</v>
      </c>
      <c r="G3496" s="5">
        <v>0.19</v>
      </c>
      <c r="H3496" s="5">
        <v>0.28999999999999998</v>
      </c>
      <c r="J3496" s="5">
        <v>2</v>
      </c>
      <c r="M3496" s="5">
        <v>0.86</v>
      </c>
      <c r="N3496" s="5">
        <v>0.5</v>
      </c>
      <c r="Q3496" s="5">
        <v>0.02</v>
      </c>
      <c r="S3496" s="5">
        <v>56.2</v>
      </c>
      <c r="T3496" s="5">
        <v>34</v>
      </c>
      <c r="U3496" s="5">
        <v>0.6</v>
      </c>
      <c r="V3496" s="5">
        <v>7.8</v>
      </c>
      <c r="W3496" s="5">
        <v>13.6</v>
      </c>
      <c r="AB3496" s="5">
        <v>2.6</v>
      </c>
      <c r="AD3496" s="5">
        <v>11.49</v>
      </c>
      <c r="AE3496" s="5">
        <v>10.6</v>
      </c>
      <c r="AI3496" s="5">
        <v>12</v>
      </c>
      <c r="AJ3496" s="5">
        <v>46.1</v>
      </c>
      <c r="AN3496" s="5">
        <v>6.95</v>
      </c>
      <c r="AO3496" s="5">
        <v>0.38</v>
      </c>
      <c r="AT3496" s="5">
        <v>11.3</v>
      </c>
      <c r="AU3496" s="5">
        <v>0.5</v>
      </c>
      <c r="AV3496" s="5">
        <v>0.22</v>
      </c>
      <c r="AW3496" s="5">
        <v>8.8699999999999994E-3</v>
      </c>
      <c r="AX3496" s="5">
        <v>0.3</v>
      </c>
      <c r="BA3496" s="5">
        <v>6.4</v>
      </c>
      <c r="BC3496" s="5">
        <v>1E-3</v>
      </c>
      <c r="BF3496" s="5">
        <v>0.24</v>
      </c>
      <c r="BH3496" s="5">
        <v>2</v>
      </c>
      <c r="BO3496" s="5">
        <v>68.099999999999994</v>
      </c>
      <c r="BQ3496" s="5">
        <v>4.3899999999999997</v>
      </c>
      <c r="BR3496" s="5">
        <v>4.92</v>
      </c>
      <c r="BX3496" s="5">
        <v>10.5</v>
      </c>
      <c r="BY3496" s="5">
        <v>27</v>
      </c>
    </row>
    <row r="3497" spans="1:77" x14ac:dyDescent="0.2">
      <c r="A3497" s="2" t="s">
        <v>115</v>
      </c>
      <c r="B3497" s="3">
        <v>41290</v>
      </c>
      <c r="C3497" s="4">
        <v>29</v>
      </c>
      <c r="G3497" s="5">
        <v>0.19</v>
      </c>
      <c r="H3497" s="5">
        <v>0.3</v>
      </c>
      <c r="J3497" s="5">
        <v>3.2</v>
      </c>
      <c r="M3497" s="5">
        <v>1.17</v>
      </c>
      <c r="S3497" s="5">
        <v>65.3</v>
      </c>
      <c r="T3497" s="5">
        <v>35</v>
      </c>
      <c r="V3497" s="5">
        <v>7.31</v>
      </c>
      <c r="W3497" s="5">
        <v>15</v>
      </c>
      <c r="AB3497" s="5">
        <v>2.31</v>
      </c>
      <c r="AD3497" s="5">
        <v>19.39</v>
      </c>
      <c r="AE3497" s="5">
        <v>12.7</v>
      </c>
      <c r="AJ3497" s="5">
        <v>49.1</v>
      </c>
      <c r="AN3497" s="5">
        <v>8.4700000000000006</v>
      </c>
      <c r="AO3497" s="5">
        <v>0.4</v>
      </c>
      <c r="AT3497" s="5">
        <v>14.4</v>
      </c>
      <c r="AV3497" s="5">
        <v>0.22</v>
      </c>
      <c r="AW3497" s="5">
        <v>0.02</v>
      </c>
      <c r="AX3497" s="5">
        <v>0.28000000000000003</v>
      </c>
      <c r="AY3497" s="5">
        <v>0.09</v>
      </c>
      <c r="BA3497" s="5">
        <v>6.35</v>
      </c>
      <c r="BF3497" s="5">
        <v>0.61</v>
      </c>
      <c r="BH3497" s="5">
        <v>2.0099999999999998</v>
      </c>
      <c r="BO3497" s="5">
        <v>83.6</v>
      </c>
      <c r="BQ3497" s="5">
        <v>4.75</v>
      </c>
      <c r="BR3497" s="5">
        <v>5.77</v>
      </c>
      <c r="BS3497" s="5">
        <v>0.2</v>
      </c>
      <c r="BT3497" s="5">
        <v>26</v>
      </c>
      <c r="BV3497" s="5">
        <v>0.1</v>
      </c>
      <c r="BX3497" s="5">
        <v>9.6</v>
      </c>
    </row>
    <row r="3498" spans="1:77" x14ac:dyDescent="0.2">
      <c r="A3498" s="2" t="s">
        <v>115</v>
      </c>
      <c r="B3498" s="3">
        <v>40876</v>
      </c>
      <c r="C3498" s="4">
        <v>26</v>
      </c>
      <c r="G3498" s="5">
        <v>0.16</v>
      </c>
      <c r="H3498" s="5">
        <v>0.32</v>
      </c>
      <c r="J3498" s="5">
        <v>4</v>
      </c>
      <c r="M3498" s="5">
        <v>1.03</v>
      </c>
      <c r="S3498" s="5">
        <v>66.400000000000006</v>
      </c>
      <c r="T3498" s="5">
        <v>36</v>
      </c>
      <c r="V3498" s="5">
        <v>7</v>
      </c>
      <c r="W3498" s="5">
        <v>17.3</v>
      </c>
      <c r="AB3498" s="5">
        <v>2.63</v>
      </c>
      <c r="AD3498" s="5">
        <v>18.32</v>
      </c>
      <c r="AE3498" s="5">
        <v>13.5</v>
      </c>
      <c r="AJ3498" s="5">
        <v>53.4</v>
      </c>
      <c r="AN3498" s="5">
        <v>7.73</v>
      </c>
      <c r="AO3498" s="5">
        <v>0.45</v>
      </c>
      <c r="AT3498" s="5">
        <v>14.9</v>
      </c>
      <c r="AV3498" s="5">
        <v>0.22</v>
      </c>
      <c r="AW3498" s="5">
        <v>0.01</v>
      </c>
      <c r="AX3498" s="5">
        <v>0.26</v>
      </c>
      <c r="BA3498" s="5">
        <v>6.56</v>
      </c>
      <c r="BF3498" s="5">
        <v>0.33</v>
      </c>
      <c r="BH3498" s="5">
        <v>1.9</v>
      </c>
      <c r="BO3498" s="5">
        <v>96.4</v>
      </c>
      <c r="BQ3498" s="5">
        <v>4.93</v>
      </c>
      <c r="BR3498" s="5">
        <v>5.93</v>
      </c>
      <c r="BT3498" s="5">
        <v>27</v>
      </c>
      <c r="BX3498" s="5">
        <v>10.7</v>
      </c>
    </row>
    <row r="3499" spans="1:77" x14ac:dyDescent="0.2">
      <c r="A3499" s="2" t="s">
        <v>115</v>
      </c>
      <c r="B3499" s="3">
        <v>40546</v>
      </c>
      <c r="C3499" s="4">
        <v>33</v>
      </c>
      <c r="G3499" s="5">
        <v>0.18</v>
      </c>
      <c r="H3499" s="5">
        <v>0.28000000000000003</v>
      </c>
      <c r="J3499" s="5">
        <v>3.4</v>
      </c>
      <c r="M3499" s="5">
        <v>1.1499999999999999</v>
      </c>
      <c r="N3499" s="5">
        <v>0.2</v>
      </c>
      <c r="Q3499" s="5">
        <v>0.02</v>
      </c>
      <c r="S3499" s="5">
        <v>59.6</v>
      </c>
      <c r="T3499" s="5">
        <v>34</v>
      </c>
      <c r="U3499" s="5">
        <v>0.3</v>
      </c>
      <c r="V3499" s="5">
        <v>7.3</v>
      </c>
      <c r="W3499" s="5">
        <v>17.600000000000001</v>
      </c>
      <c r="AB3499" s="5">
        <v>4.03</v>
      </c>
      <c r="AD3499" s="5">
        <v>3.26</v>
      </c>
      <c r="AE3499" s="5">
        <v>13</v>
      </c>
      <c r="AI3499" s="5">
        <v>0.5</v>
      </c>
      <c r="AJ3499" s="5">
        <v>48.9</v>
      </c>
      <c r="AN3499" s="5">
        <v>6.67</v>
      </c>
      <c r="AO3499" s="5">
        <v>0.49</v>
      </c>
      <c r="AS3499" s="5">
        <v>0.35</v>
      </c>
      <c r="AT3499" s="5">
        <v>13.1</v>
      </c>
      <c r="AU3499" s="5">
        <v>1</v>
      </c>
      <c r="AV3499" s="5">
        <v>0.22</v>
      </c>
      <c r="AW3499" s="5">
        <v>0.01</v>
      </c>
      <c r="AX3499" s="5">
        <v>0.23</v>
      </c>
      <c r="BA3499" s="5">
        <v>6.39</v>
      </c>
      <c r="BC3499" s="5">
        <v>1E-3</v>
      </c>
      <c r="BH3499" s="5">
        <v>2.16</v>
      </c>
      <c r="BO3499" s="5">
        <v>102</v>
      </c>
      <c r="BQ3499" s="5">
        <v>5.25</v>
      </c>
      <c r="BR3499" s="5">
        <v>5.42</v>
      </c>
      <c r="BW3499" s="5">
        <v>1.4</v>
      </c>
      <c r="BX3499" s="5">
        <v>9.6</v>
      </c>
      <c r="BY3499" s="5">
        <v>5.4</v>
      </c>
    </row>
    <row r="3500" spans="1:77" x14ac:dyDescent="0.2">
      <c r="A3500" s="2" t="s">
        <v>115</v>
      </c>
      <c r="B3500" s="3">
        <v>40148</v>
      </c>
      <c r="C3500" s="4">
        <v>23</v>
      </c>
      <c r="G3500" s="5">
        <v>0.23</v>
      </c>
      <c r="H3500" s="5">
        <v>0.2</v>
      </c>
      <c r="M3500" s="5">
        <v>1.25</v>
      </c>
      <c r="S3500" s="5">
        <v>54.9</v>
      </c>
      <c r="T3500" s="5">
        <v>32</v>
      </c>
      <c r="U3500" s="5">
        <v>0.5</v>
      </c>
      <c r="V3500" s="5">
        <v>11</v>
      </c>
      <c r="W3500" s="5">
        <v>11.8</v>
      </c>
      <c r="AB3500" s="5">
        <v>2.16</v>
      </c>
      <c r="AD3500" s="5">
        <v>0.01</v>
      </c>
      <c r="AE3500" s="5">
        <v>12.6</v>
      </c>
      <c r="AJ3500" s="5">
        <v>41</v>
      </c>
      <c r="AN3500" s="5">
        <v>5.05</v>
      </c>
      <c r="AO3500" s="5">
        <v>0.35</v>
      </c>
      <c r="AT3500" s="5">
        <v>8.9</v>
      </c>
      <c r="AV3500" s="5">
        <v>0.22</v>
      </c>
      <c r="AW3500" s="5">
        <v>0.03</v>
      </c>
      <c r="AX3500" s="5">
        <v>0.25</v>
      </c>
      <c r="BA3500" s="5">
        <v>6.3</v>
      </c>
      <c r="BF3500" s="5">
        <v>0.19</v>
      </c>
      <c r="BH3500" s="5">
        <v>2.08</v>
      </c>
      <c r="BO3500" s="5">
        <v>74.8</v>
      </c>
      <c r="BX3500" s="5">
        <v>10.5</v>
      </c>
    </row>
    <row r="3501" spans="1:77" x14ac:dyDescent="0.2">
      <c r="A3501" s="2" t="s">
        <v>115</v>
      </c>
      <c r="B3501" s="3">
        <v>38685</v>
      </c>
      <c r="C3501" s="4">
        <v>32</v>
      </c>
      <c r="F3501" s="5">
        <v>0.02</v>
      </c>
      <c r="G3501" s="5">
        <v>0.02</v>
      </c>
      <c r="H3501" s="5">
        <v>0.02</v>
      </c>
      <c r="J3501" s="5">
        <v>1.6</v>
      </c>
      <c r="M3501" s="5">
        <v>0.52</v>
      </c>
      <c r="N3501" s="5">
        <v>0.2</v>
      </c>
      <c r="O3501" s="5">
        <v>10</v>
      </c>
      <c r="Q3501" s="5">
        <v>0.72</v>
      </c>
      <c r="S3501" s="5">
        <v>77.8</v>
      </c>
      <c r="T3501" s="5">
        <v>24</v>
      </c>
      <c r="U3501" s="5">
        <v>0.2</v>
      </c>
      <c r="V3501" s="5">
        <v>1.5</v>
      </c>
      <c r="W3501" s="5">
        <v>0.56000000000000005</v>
      </c>
      <c r="AB3501" s="5">
        <v>6.3</v>
      </c>
      <c r="AE3501" s="5">
        <v>1.59</v>
      </c>
      <c r="AI3501" s="5">
        <v>1</v>
      </c>
      <c r="AJ3501" s="5">
        <v>49.1</v>
      </c>
      <c r="AN3501" s="5">
        <v>6.94</v>
      </c>
      <c r="AO3501" s="5">
        <v>0.14000000000000001</v>
      </c>
      <c r="AT3501" s="5">
        <v>14.9</v>
      </c>
      <c r="AU3501" s="5">
        <v>20</v>
      </c>
      <c r="AV3501" s="5">
        <v>18.37</v>
      </c>
      <c r="AW3501" s="5">
        <v>4.8999999999999998E-3</v>
      </c>
      <c r="AX3501" s="5">
        <v>0.2</v>
      </c>
      <c r="AZ3501" s="5">
        <v>0.06</v>
      </c>
      <c r="BA3501" s="5">
        <v>6.85</v>
      </c>
      <c r="BC3501" s="5">
        <v>1.4E-3</v>
      </c>
      <c r="BE3501" s="5">
        <v>1.9</v>
      </c>
      <c r="BH3501" s="5">
        <v>2.99</v>
      </c>
      <c r="BO3501" s="5">
        <v>54.6</v>
      </c>
      <c r="BX3501" s="5">
        <v>10.3</v>
      </c>
      <c r="BY3501" s="5">
        <v>13</v>
      </c>
    </row>
    <row r="3502" spans="1:77" x14ac:dyDescent="0.2">
      <c r="A3502" s="2" t="s">
        <v>115</v>
      </c>
      <c r="B3502" s="3">
        <v>39904</v>
      </c>
      <c r="C3502" s="4">
        <v>24</v>
      </c>
      <c r="G3502" s="5">
        <v>0.02</v>
      </c>
      <c r="H3502" s="5">
        <v>0.01</v>
      </c>
      <c r="M3502" s="5">
        <v>0.56999999999999995</v>
      </c>
      <c r="Q3502" s="5">
        <v>1</v>
      </c>
      <c r="S3502" s="5">
        <v>78.400000000000006</v>
      </c>
      <c r="T3502" s="5">
        <v>30</v>
      </c>
      <c r="V3502" s="5">
        <v>1.7</v>
      </c>
      <c r="W3502" s="5">
        <v>0.46</v>
      </c>
      <c r="AB3502" s="5">
        <v>5.41</v>
      </c>
      <c r="AD3502" s="5">
        <v>2.29</v>
      </c>
      <c r="AE3502" s="5">
        <v>2.13</v>
      </c>
      <c r="AJ3502" s="5">
        <v>53.6</v>
      </c>
      <c r="AN3502" s="5">
        <v>7.89</v>
      </c>
      <c r="AO3502" s="5">
        <v>0.14000000000000001</v>
      </c>
      <c r="AT3502" s="5">
        <v>14.8</v>
      </c>
      <c r="AU3502" s="5">
        <v>24</v>
      </c>
      <c r="AV3502" s="5">
        <v>33.020000000000003</v>
      </c>
      <c r="AW3502" s="5">
        <v>3.2799999999999999E-3</v>
      </c>
      <c r="AX3502" s="5">
        <v>0.08</v>
      </c>
      <c r="BA3502" s="5">
        <v>6.74</v>
      </c>
      <c r="BF3502" s="5">
        <v>2.35</v>
      </c>
      <c r="BH3502" s="5">
        <v>2.6</v>
      </c>
      <c r="BO3502" s="5">
        <v>67.400000000000006</v>
      </c>
      <c r="BX3502" s="5">
        <v>9.4</v>
      </c>
    </row>
    <row r="3503" spans="1:77" x14ac:dyDescent="0.2">
      <c r="A3503" s="2" t="s">
        <v>115</v>
      </c>
      <c r="B3503" s="3">
        <v>38853</v>
      </c>
      <c r="C3503" s="4">
        <v>31</v>
      </c>
      <c r="F3503" s="5">
        <v>0.24</v>
      </c>
      <c r="H3503" s="5">
        <v>0.25</v>
      </c>
      <c r="J3503" s="5">
        <v>5</v>
      </c>
      <c r="M3503" s="5">
        <v>1.69</v>
      </c>
      <c r="N3503" s="5">
        <v>2.5</v>
      </c>
      <c r="Q3503" s="5">
        <v>0.5</v>
      </c>
      <c r="S3503" s="5">
        <v>48.85</v>
      </c>
      <c r="T3503" s="5">
        <v>21</v>
      </c>
      <c r="U3503" s="5">
        <v>5</v>
      </c>
      <c r="V3503" s="5">
        <v>9.5</v>
      </c>
      <c r="W3503" s="5">
        <v>9.6999999999999993</v>
      </c>
      <c r="AD3503" s="5">
        <v>-0.23</v>
      </c>
      <c r="AE3503" s="5">
        <v>13.72</v>
      </c>
      <c r="AI3503" s="5">
        <v>10</v>
      </c>
      <c r="AJ3503" s="5">
        <v>41</v>
      </c>
      <c r="AN3503" s="5">
        <v>4</v>
      </c>
      <c r="AO3503" s="5">
        <v>0.31</v>
      </c>
      <c r="AT3503" s="5">
        <v>11.1</v>
      </c>
      <c r="AU3503" s="5">
        <v>2</v>
      </c>
      <c r="AV3503" s="5">
        <v>0.48</v>
      </c>
      <c r="AW3503" s="5">
        <v>0.02</v>
      </c>
      <c r="AX3503" s="5">
        <v>0.27</v>
      </c>
      <c r="BA3503" s="5">
        <v>6.6</v>
      </c>
      <c r="BC3503" s="5">
        <v>0.1</v>
      </c>
      <c r="BE3503" s="5">
        <v>0.1</v>
      </c>
      <c r="BH3503" s="5">
        <v>1.91</v>
      </c>
      <c r="BO3503" s="5">
        <v>70</v>
      </c>
      <c r="BQ3503" s="5">
        <v>3.98</v>
      </c>
      <c r="BR3503" s="5">
        <v>3.97</v>
      </c>
      <c r="BX3503" s="5">
        <v>7.7</v>
      </c>
      <c r="BY3503" s="5">
        <v>10</v>
      </c>
    </row>
    <row r="3504" spans="1:77" x14ac:dyDescent="0.2">
      <c r="A3504" s="2" t="s">
        <v>399</v>
      </c>
      <c r="B3504" s="3">
        <v>38684</v>
      </c>
      <c r="C3504" s="4">
        <v>33</v>
      </c>
      <c r="F3504" s="5">
        <v>0.24</v>
      </c>
      <c r="H3504" s="5">
        <v>0.22</v>
      </c>
      <c r="J3504" s="5">
        <v>1</v>
      </c>
      <c r="M3504" s="5">
        <v>0.4</v>
      </c>
      <c r="N3504" s="5">
        <v>2</v>
      </c>
      <c r="Q3504" s="5">
        <v>0.5</v>
      </c>
      <c r="S3504" s="5">
        <v>59.5</v>
      </c>
      <c r="T3504" s="5">
        <v>19</v>
      </c>
      <c r="U3504" s="5">
        <v>4</v>
      </c>
      <c r="V3504" s="5">
        <v>10</v>
      </c>
      <c r="W3504" s="5">
        <v>10.9</v>
      </c>
      <c r="AB3504" s="5">
        <v>2.61</v>
      </c>
      <c r="AD3504" s="5">
        <v>0</v>
      </c>
      <c r="AE3504" s="5">
        <v>9.9</v>
      </c>
      <c r="AI3504" s="5">
        <v>1</v>
      </c>
      <c r="AJ3504" s="5">
        <v>45.6</v>
      </c>
      <c r="AN3504" s="5">
        <v>4.4000000000000004</v>
      </c>
      <c r="AO3504" s="5">
        <v>0.36</v>
      </c>
      <c r="AT3504" s="5">
        <v>11.2</v>
      </c>
      <c r="AU3504" s="5">
        <v>1</v>
      </c>
      <c r="AV3504" s="5">
        <v>0.44</v>
      </c>
      <c r="AW3504" s="5">
        <v>0.03</v>
      </c>
      <c r="AX3504" s="5">
        <v>0.21</v>
      </c>
      <c r="BA3504" s="5">
        <v>6.6</v>
      </c>
      <c r="BC3504" s="5">
        <v>0.1</v>
      </c>
      <c r="BE3504" s="5">
        <v>0.5</v>
      </c>
      <c r="BH3504" s="5">
        <v>2.2000000000000002</v>
      </c>
      <c r="BI3504" s="5">
        <v>0.1</v>
      </c>
      <c r="BO3504" s="5">
        <v>84</v>
      </c>
      <c r="BQ3504" s="5">
        <v>-4.49</v>
      </c>
      <c r="BR3504" s="5">
        <v>4.49</v>
      </c>
      <c r="BX3504" s="5">
        <v>10.199999999999999</v>
      </c>
      <c r="BY3504" s="5">
        <v>8</v>
      </c>
    </row>
    <row r="3505" spans="1:77" x14ac:dyDescent="0.2">
      <c r="A3505" s="2" t="s">
        <v>399</v>
      </c>
      <c r="B3505" s="3">
        <v>40751</v>
      </c>
      <c r="C3505" s="4">
        <v>37</v>
      </c>
      <c r="G3505" s="5">
        <v>0.01</v>
      </c>
      <c r="H3505" s="5">
        <v>0.01</v>
      </c>
      <c r="J3505" s="5">
        <v>0.2</v>
      </c>
      <c r="M3505" s="5">
        <v>0.64</v>
      </c>
      <c r="N3505" s="5">
        <v>0.2</v>
      </c>
      <c r="Q3505" s="5">
        <v>0.22</v>
      </c>
      <c r="S3505" s="5">
        <v>95.3</v>
      </c>
      <c r="T3505" s="5">
        <v>32</v>
      </c>
      <c r="U3505" s="5">
        <v>0.2</v>
      </c>
      <c r="V3505" s="5">
        <v>6.4</v>
      </c>
      <c r="W3505" s="5">
        <v>0.02</v>
      </c>
      <c r="AB3505" s="5">
        <v>2.79</v>
      </c>
      <c r="AD3505" s="5">
        <v>2.36</v>
      </c>
      <c r="AE3505" s="5">
        <v>4.1900000000000004</v>
      </c>
      <c r="AI3505" s="5">
        <v>5.5</v>
      </c>
      <c r="AJ3505" s="5">
        <v>55.2</v>
      </c>
      <c r="AN3505" s="5">
        <v>5.58</v>
      </c>
      <c r="AO3505" s="5">
        <v>0.4</v>
      </c>
      <c r="AS3505" s="5">
        <v>0.37</v>
      </c>
      <c r="AT3505" s="5">
        <v>14.4</v>
      </c>
      <c r="AU3505" s="5">
        <v>3</v>
      </c>
      <c r="AV3505" s="5">
        <v>6.55</v>
      </c>
      <c r="AW3505" s="5">
        <v>0.1</v>
      </c>
      <c r="AX3505" s="5">
        <v>0.09</v>
      </c>
      <c r="BA3505" s="5">
        <v>6.61</v>
      </c>
      <c r="BC3505" s="5">
        <v>4.4999999999999997E-3</v>
      </c>
      <c r="BF3505" s="5">
        <v>0.34</v>
      </c>
      <c r="BH3505" s="5">
        <v>3.38</v>
      </c>
      <c r="BO3505" s="5">
        <v>68.8</v>
      </c>
      <c r="BQ3505" s="5">
        <v>5.83</v>
      </c>
      <c r="BR3505" s="5">
        <v>5.97</v>
      </c>
      <c r="BS3505" s="5">
        <v>0.2</v>
      </c>
      <c r="BT3505" s="5">
        <v>44</v>
      </c>
      <c r="BV3505" s="5">
        <v>1</v>
      </c>
      <c r="BW3505" s="5">
        <v>0.41</v>
      </c>
      <c r="BX3505" s="5">
        <v>10.199999999999999</v>
      </c>
      <c r="BY3505" s="5">
        <v>1</v>
      </c>
    </row>
    <row r="3506" spans="1:77" x14ac:dyDescent="0.2">
      <c r="A3506" s="2" t="s">
        <v>399</v>
      </c>
      <c r="B3506" s="3">
        <v>38687</v>
      </c>
      <c r="C3506" s="4">
        <v>33</v>
      </c>
      <c r="F3506" s="5">
        <v>0.02</v>
      </c>
      <c r="H3506" s="5">
        <v>0.15</v>
      </c>
      <c r="J3506" s="5">
        <v>5</v>
      </c>
      <c r="M3506" s="5">
        <v>0.1</v>
      </c>
      <c r="N3506" s="5">
        <v>2</v>
      </c>
      <c r="Q3506" s="5">
        <v>0.5</v>
      </c>
      <c r="S3506" s="5">
        <v>56</v>
      </c>
      <c r="T3506" s="5">
        <v>35</v>
      </c>
      <c r="U3506" s="5">
        <v>1</v>
      </c>
      <c r="V3506" s="5">
        <v>1</v>
      </c>
      <c r="W3506" s="5">
        <v>0.35</v>
      </c>
      <c r="AB3506" s="5">
        <v>21.61</v>
      </c>
      <c r="AD3506" s="5">
        <v>-0.2</v>
      </c>
      <c r="AE3506" s="5">
        <v>1.3</v>
      </c>
      <c r="AI3506" s="5">
        <v>1</v>
      </c>
      <c r="AJ3506" s="5">
        <v>42.7</v>
      </c>
      <c r="AN3506" s="5">
        <v>3.8</v>
      </c>
      <c r="AO3506" s="5">
        <v>0.12</v>
      </c>
      <c r="AT3506" s="5">
        <v>11</v>
      </c>
      <c r="AU3506" s="5">
        <v>1</v>
      </c>
      <c r="AV3506" s="5">
        <v>0.44</v>
      </c>
      <c r="AW3506" s="5">
        <v>0.03</v>
      </c>
      <c r="AX3506" s="5">
        <v>0.15</v>
      </c>
      <c r="BA3506" s="5">
        <v>7.8</v>
      </c>
      <c r="BC3506" s="5">
        <v>0.1</v>
      </c>
      <c r="BE3506" s="5">
        <v>0.5</v>
      </c>
      <c r="BH3506" s="5">
        <v>1.1000000000000001</v>
      </c>
      <c r="BI3506" s="5">
        <v>0.1</v>
      </c>
      <c r="BO3506" s="5">
        <v>75</v>
      </c>
      <c r="BQ3506" s="5">
        <v>-3.65</v>
      </c>
      <c r="BR3506" s="5">
        <v>3.64</v>
      </c>
      <c r="BX3506" s="5">
        <v>8.8000000000000007</v>
      </c>
      <c r="BY3506" s="5">
        <v>5</v>
      </c>
    </row>
    <row r="3507" spans="1:77" x14ac:dyDescent="0.2">
      <c r="A3507" s="2" t="s">
        <v>399</v>
      </c>
      <c r="B3507" s="3">
        <v>37028</v>
      </c>
      <c r="C3507" s="4">
        <v>21</v>
      </c>
      <c r="F3507" s="5">
        <v>0.01</v>
      </c>
      <c r="H3507" s="5">
        <v>0.43</v>
      </c>
      <c r="M3507" s="5">
        <v>0.6</v>
      </c>
      <c r="S3507" s="5">
        <v>100</v>
      </c>
      <c r="T3507" s="5">
        <v>18</v>
      </c>
      <c r="V3507" s="5">
        <v>2.4</v>
      </c>
      <c r="W3507" s="5">
        <v>1.8</v>
      </c>
      <c r="AB3507" s="5">
        <v>6.83</v>
      </c>
      <c r="AE3507" s="5">
        <v>3</v>
      </c>
      <c r="AJ3507" s="5">
        <v>61.3</v>
      </c>
      <c r="AN3507" s="5">
        <v>8.6999999999999993</v>
      </c>
      <c r="AO3507" s="5">
        <v>0.19</v>
      </c>
      <c r="AT3507" s="5">
        <v>18</v>
      </c>
      <c r="AV3507" s="5">
        <v>0.44</v>
      </c>
      <c r="AW3507" s="5">
        <v>9.8534999999999994E-3</v>
      </c>
      <c r="AX3507" s="5">
        <v>0.82</v>
      </c>
      <c r="BA3507" s="5">
        <v>7.49</v>
      </c>
      <c r="BE3507" s="5">
        <v>0.35</v>
      </c>
      <c r="BH3507" s="5">
        <v>5.6</v>
      </c>
      <c r="BO3507" s="5">
        <v>23</v>
      </c>
      <c r="BX3507" s="5">
        <v>9.6</v>
      </c>
    </row>
    <row r="3508" spans="1:77" x14ac:dyDescent="0.2">
      <c r="A3508" s="2" t="s">
        <v>399</v>
      </c>
      <c r="B3508" s="3">
        <v>40476</v>
      </c>
      <c r="C3508" s="4">
        <v>25</v>
      </c>
      <c r="G3508" s="5">
        <v>4.0000000000000001E-3</v>
      </c>
      <c r="H3508" s="5">
        <v>0.36</v>
      </c>
      <c r="M3508" s="5">
        <v>0.56999999999999995</v>
      </c>
      <c r="S3508" s="5">
        <v>119</v>
      </c>
      <c r="T3508" s="5">
        <v>30</v>
      </c>
      <c r="V3508" s="5">
        <v>2.1</v>
      </c>
      <c r="W3508" s="5">
        <v>2.0699999999999998</v>
      </c>
      <c r="AB3508" s="5">
        <v>21.37</v>
      </c>
      <c r="AD3508" s="5">
        <v>10.69</v>
      </c>
      <c r="AE3508" s="5">
        <v>2.83</v>
      </c>
      <c r="AJ3508" s="5">
        <v>63.6</v>
      </c>
      <c r="AN3508" s="5">
        <v>10.9</v>
      </c>
      <c r="AO3508" s="5">
        <v>0.2</v>
      </c>
      <c r="AT3508" s="5">
        <v>20.7</v>
      </c>
      <c r="AV3508" s="5">
        <v>0.22</v>
      </c>
      <c r="AW3508" s="5">
        <v>3.9399999999999999E-3</v>
      </c>
      <c r="AX3508" s="5">
        <v>0.01</v>
      </c>
      <c r="BA3508" s="5">
        <v>7.14</v>
      </c>
      <c r="BE3508" s="5">
        <v>0.6</v>
      </c>
      <c r="BF3508" s="5">
        <v>0.26</v>
      </c>
      <c r="BH3508" s="5">
        <v>6.05</v>
      </c>
      <c r="BO3508" s="5">
        <v>11.7</v>
      </c>
      <c r="BQ3508" s="5">
        <v>7.14</v>
      </c>
      <c r="BR3508" s="5">
        <v>7.95</v>
      </c>
      <c r="BX3508" s="5">
        <v>11</v>
      </c>
    </row>
    <row r="3509" spans="1:77" x14ac:dyDescent="0.2">
      <c r="A3509" s="2" t="s">
        <v>399</v>
      </c>
      <c r="B3509" s="3">
        <v>41242</v>
      </c>
      <c r="C3509" s="4">
        <v>16</v>
      </c>
      <c r="G3509" s="5">
        <v>2E-3</v>
      </c>
      <c r="H3509" s="5">
        <v>0.46</v>
      </c>
      <c r="M3509" s="5">
        <v>0.62</v>
      </c>
      <c r="T3509" s="5">
        <v>37</v>
      </c>
      <c r="V3509" s="5">
        <v>1.6</v>
      </c>
      <c r="AB3509" s="5">
        <v>2.2200000000000002</v>
      </c>
      <c r="AJ3509" s="5">
        <v>72.400000000000006</v>
      </c>
      <c r="AV3509" s="5">
        <v>0.22</v>
      </c>
      <c r="AW3509" s="5">
        <v>3.6099999999999999E-3</v>
      </c>
      <c r="AX3509" s="5">
        <v>0.02</v>
      </c>
      <c r="BA3509" s="5">
        <v>7.26</v>
      </c>
      <c r="BF3509" s="5">
        <v>0.61</v>
      </c>
      <c r="BH3509" s="5">
        <v>5.76</v>
      </c>
      <c r="BO3509" s="5">
        <v>33.1</v>
      </c>
      <c r="BT3509" s="5">
        <v>75</v>
      </c>
      <c r="BX3509" s="5">
        <v>9.5</v>
      </c>
    </row>
    <row r="3510" spans="1:77" x14ac:dyDescent="0.2">
      <c r="A3510" s="2" t="s">
        <v>271</v>
      </c>
      <c r="B3510" s="3">
        <v>40072</v>
      </c>
      <c r="C3510" s="4">
        <v>31</v>
      </c>
      <c r="G3510" s="5">
        <v>4.0000000000000001E-3</v>
      </c>
      <c r="H3510" s="5">
        <v>0.45</v>
      </c>
      <c r="J3510" s="5">
        <v>10</v>
      </c>
      <c r="M3510" s="5">
        <v>0.55000000000000004</v>
      </c>
      <c r="N3510" s="5">
        <v>0.2</v>
      </c>
      <c r="Q3510" s="5">
        <v>0.02</v>
      </c>
      <c r="S3510" s="5">
        <v>99.9</v>
      </c>
      <c r="T3510" s="5">
        <v>37</v>
      </c>
      <c r="U3510" s="5">
        <v>0.2</v>
      </c>
      <c r="V3510" s="5">
        <v>1.2</v>
      </c>
      <c r="W3510" s="5">
        <v>1.97</v>
      </c>
      <c r="AB3510" s="5">
        <v>2.5299999999999998</v>
      </c>
      <c r="AD3510" s="5">
        <v>3.51</v>
      </c>
      <c r="AE3510" s="5">
        <v>5.17</v>
      </c>
      <c r="AI3510" s="5">
        <v>0.5</v>
      </c>
      <c r="AJ3510" s="5">
        <v>70.2</v>
      </c>
      <c r="AN3510" s="5">
        <v>15.2</v>
      </c>
      <c r="AO3510" s="5">
        <v>0.15</v>
      </c>
      <c r="AT3510" s="5">
        <v>32.6</v>
      </c>
      <c r="AU3510" s="5">
        <v>0.5</v>
      </c>
      <c r="AV3510" s="5">
        <v>0.22</v>
      </c>
      <c r="AW3510" s="5">
        <v>3.2799999999999999E-3</v>
      </c>
      <c r="AX3510" s="5">
        <v>0.01</v>
      </c>
      <c r="BA3510" s="5">
        <v>7.27</v>
      </c>
      <c r="BC3510" s="5">
        <v>1E-3</v>
      </c>
      <c r="BF3510" s="5">
        <v>0.3</v>
      </c>
      <c r="BH3510" s="5">
        <v>6.05</v>
      </c>
      <c r="BO3510" s="5">
        <v>26.7</v>
      </c>
      <c r="BW3510" s="5">
        <v>0.5</v>
      </c>
      <c r="BX3510" s="5">
        <v>9.5</v>
      </c>
      <c r="BY3510" s="5">
        <v>0.5</v>
      </c>
    </row>
    <row r="3511" spans="1:77" x14ac:dyDescent="0.2">
      <c r="A3511" s="2" t="s">
        <v>271</v>
      </c>
      <c r="B3511" s="3">
        <v>40856</v>
      </c>
      <c r="C3511" s="4">
        <v>25</v>
      </c>
      <c r="G3511" s="5">
        <v>4.0000000000000001E-3</v>
      </c>
      <c r="H3511" s="5">
        <v>0.25</v>
      </c>
      <c r="M3511" s="5">
        <v>0.22</v>
      </c>
      <c r="S3511" s="5">
        <v>93.4</v>
      </c>
      <c r="T3511" s="5">
        <v>7.95</v>
      </c>
      <c r="V3511" s="5">
        <v>1.2</v>
      </c>
      <c r="W3511" s="5">
        <v>3.08</v>
      </c>
      <c r="AB3511" s="5">
        <v>6.39</v>
      </c>
      <c r="AD3511" s="5">
        <v>28.2</v>
      </c>
      <c r="AE3511" s="5">
        <v>1.64</v>
      </c>
      <c r="AJ3511" s="5">
        <v>40.9</v>
      </c>
      <c r="AN3511" s="5">
        <v>5.03</v>
      </c>
      <c r="AO3511" s="5">
        <v>0.21</v>
      </c>
      <c r="AT3511" s="5">
        <v>6</v>
      </c>
      <c r="AV3511" s="5">
        <v>0.22</v>
      </c>
      <c r="AW3511" s="5">
        <v>3.2799999999999999E-3</v>
      </c>
      <c r="AX3511" s="5">
        <v>0.11</v>
      </c>
      <c r="BA3511" s="5">
        <v>7.48</v>
      </c>
      <c r="BF3511" s="5">
        <v>0.22</v>
      </c>
      <c r="BH3511" s="5">
        <v>4.16</v>
      </c>
      <c r="BO3511" s="5">
        <v>1.25</v>
      </c>
      <c r="BQ3511" s="5">
        <v>4.1900000000000004</v>
      </c>
      <c r="BR3511" s="5">
        <v>5.57</v>
      </c>
      <c r="BT3511" s="5">
        <v>51</v>
      </c>
      <c r="BX3511" s="5">
        <v>10</v>
      </c>
    </row>
    <row r="3512" spans="1:77" x14ac:dyDescent="0.2">
      <c r="A3512" s="2" t="s">
        <v>271</v>
      </c>
      <c r="B3512" s="3">
        <v>38686</v>
      </c>
      <c r="C3512" s="4">
        <v>33</v>
      </c>
      <c r="F3512" s="5">
        <v>0.02</v>
      </c>
      <c r="H3512" s="5">
        <v>0.44</v>
      </c>
      <c r="J3512" s="5">
        <v>1</v>
      </c>
      <c r="M3512" s="5">
        <v>0.5</v>
      </c>
      <c r="N3512" s="5">
        <v>2</v>
      </c>
      <c r="Q3512" s="5">
        <v>0.5</v>
      </c>
      <c r="S3512" s="5">
        <v>98.6</v>
      </c>
      <c r="T3512" s="5">
        <v>37</v>
      </c>
      <c r="U3512" s="5">
        <v>1</v>
      </c>
      <c r="V3512" s="5">
        <v>1</v>
      </c>
      <c r="W3512" s="5">
        <v>2.0299999999999998</v>
      </c>
      <c r="AB3512" s="5">
        <v>2.15</v>
      </c>
      <c r="AD3512" s="5">
        <v>1.82</v>
      </c>
      <c r="AE3512" s="5">
        <v>4.8</v>
      </c>
      <c r="AI3512" s="5">
        <v>1</v>
      </c>
      <c r="AJ3512" s="5">
        <v>66.7</v>
      </c>
      <c r="AN3512" s="5">
        <v>14.3</v>
      </c>
      <c r="AO3512" s="5">
        <v>0.15</v>
      </c>
      <c r="AT3512" s="5">
        <v>31</v>
      </c>
      <c r="AU3512" s="5">
        <v>1</v>
      </c>
      <c r="AV3512" s="5">
        <v>0.44</v>
      </c>
      <c r="AW3512" s="5">
        <v>0.03</v>
      </c>
      <c r="AX3512" s="5">
        <v>0.09</v>
      </c>
      <c r="BA3512" s="5">
        <v>7.2</v>
      </c>
      <c r="BC3512" s="5">
        <v>0.1</v>
      </c>
      <c r="BE3512" s="5">
        <v>0.5</v>
      </c>
      <c r="BH3512" s="5">
        <v>5.8</v>
      </c>
      <c r="BI3512" s="5">
        <v>0.1</v>
      </c>
      <c r="BO3512" s="5">
        <v>33</v>
      </c>
      <c r="BQ3512" s="5">
        <v>-7.53</v>
      </c>
      <c r="BR3512" s="5">
        <v>7.67</v>
      </c>
      <c r="BX3512" s="5">
        <v>9.1999999999999993</v>
      </c>
      <c r="BY3512" s="5">
        <v>5</v>
      </c>
    </row>
    <row r="3513" spans="1:77" x14ac:dyDescent="0.2">
      <c r="A3513" s="2" t="s">
        <v>271</v>
      </c>
      <c r="B3513" s="3">
        <v>38250</v>
      </c>
      <c r="C3513" s="4">
        <v>32</v>
      </c>
      <c r="F3513" s="5">
        <v>0.02</v>
      </c>
      <c r="H3513" s="5">
        <v>0.51</v>
      </c>
      <c r="J3513" s="5">
        <v>5</v>
      </c>
      <c r="M3513" s="5">
        <v>0.36</v>
      </c>
      <c r="N3513" s="5">
        <v>2</v>
      </c>
      <c r="Q3513" s="5">
        <v>0.5</v>
      </c>
      <c r="S3513" s="5">
        <v>93.7</v>
      </c>
      <c r="T3513" s="5">
        <v>37</v>
      </c>
      <c r="U3513" s="5">
        <v>1</v>
      </c>
      <c r="V3513" s="5">
        <v>1.4</v>
      </c>
      <c r="W3513" s="5">
        <v>1.49</v>
      </c>
      <c r="AB3513" s="5">
        <v>1.96</v>
      </c>
      <c r="AD3513" s="5">
        <v>1.24</v>
      </c>
      <c r="AE3513" s="5">
        <v>4.4000000000000004</v>
      </c>
      <c r="AI3513" s="5">
        <v>1</v>
      </c>
      <c r="AJ3513" s="5">
        <v>71.3</v>
      </c>
      <c r="AN3513" s="5">
        <v>13.3</v>
      </c>
      <c r="AO3513" s="5">
        <v>0.14000000000000001</v>
      </c>
      <c r="AT3513" s="5">
        <v>34.1</v>
      </c>
      <c r="AU3513" s="5">
        <v>1</v>
      </c>
      <c r="AV3513" s="5">
        <v>0.22</v>
      </c>
      <c r="AW3513" s="5">
        <v>0.01</v>
      </c>
      <c r="AX3513" s="5">
        <v>0.12</v>
      </c>
      <c r="BA3513" s="5">
        <v>7.1</v>
      </c>
      <c r="BC3513" s="5">
        <v>0.1</v>
      </c>
      <c r="BE3513" s="5">
        <v>0.5</v>
      </c>
      <c r="BH3513" s="5">
        <v>5.7</v>
      </c>
      <c r="BO3513" s="5">
        <v>30</v>
      </c>
      <c r="BQ3513" s="5">
        <v>7.36</v>
      </c>
      <c r="BR3513" s="5">
        <v>7.46</v>
      </c>
      <c r="BX3513" s="5">
        <v>9.1</v>
      </c>
      <c r="BY3513" s="5">
        <v>5</v>
      </c>
    </row>
    <row r="3514" spans="1:77" x14ac:dyDescent="0.2">
      <c r="A3514" s="2" t="s">
        <v>271</v>
      </c>
      <c r="B3514" s="3">
        <v>38075</v>
      </c>
      <c r="C3514" s="4">
        <v>21</v>
      </c>
      <c r="F3514" s="5">
        <v>0.01</v>
      </c>
      <c r="H3514" s="5">
        <v>0.48</v>
      </c>
      <c r="M3514" s="5">
        <v>0.53</v>
      </c>
      <c r="S3514" s="5">
        <v>91</v>
      </c>
      <c r="T3514" s="5">
        <v>39.5</v>
      </c>
      <c r="V3514" s="5">
        <v>1</v>
      </c>
      <c r="W3514" s="5">
        <v>1.8</v>
      </c>
      <c r="AB3514" s="5">
        <v>1.77</v>
      </c>
      <c r="AE3514" s="5">
        <v>5.95</v>
      </c>
      <c r="AJ3514" s="5">
        <v>70.400000000000006</v>
      </c>
      <c r="AN3514" s="5">
        <v>14.7</v>
      </c>
      <c r="AO3514" s="5">
        <v>0.15</v>
      </c>
      <c r="AT3514" s="5">
        <v>32</v>
      </c>
      <c r="AV3514" s="5">
        <v>0.44</v>
      </c>
      <c r="AW3514" s="5">
        <v>9.8534999999999994E-3</v>
      </c>
      <c r="AX3514" s="5">
        <v>0.3</v>
      </c>
      <c r="BA3514" s="5">
        <v>7.28</v>
      </c>
      <c r="BE3514" s="5">
        <v>0.24</v>
      </c>
      <c r="BH3514" s="5">
        <v>5.79</v>
      </c>
      <c r="BO3514" s="5">
        <v>25.9</v>
      </c>
      <c r="BX3514" s="5">
        <v>9.1999999999999993</v>
      </c>
    </row>
    <row r="3515" spans="1:77" x14ac:dyDescent="0.2">
      <c r="A3515" s="2" t="s">
        <v>271</v>
      </c>
      <c r="B3515" s="3">
        <v>42269</v>
      </c>
      <c r="C3515" s="4">
        <v>31</v>
      </c>
      <c r="G3515" s="5">
        <v>5.0000000000000001E-3</v>
      </c>
      <c r="H3515" s="5">
        <v>0.51</v>
      </c>
      <c r="J3515" s="5">
        <v>0.3</v>
      </c>
      <c r="M3515" s="5">
        <v>0.5</v>
      </c>
      <c r="N3515" s="5">
        <v>0.2</v>
      </c>
      <c r="Q3515" s="5">
        <v>0.02</v>
      </c>
      <c r="S3515" s="5">
        <v>113</v>
      </c>
      <c r="T3515" s="5">
        <v>24</v>
      </c>
      <c r="U3515" s="5">
        <v>0.2</v>
      </c>
      <c r="V3515" s="5">
        <v>2.2000000000000002</v>
      </c>
      <c r="W3515" s="5">
        <v>1.96</v>
      </c>
      <c r="AB3515" s="5">
        <v>6.99</v>
      </c>
      <c r="AC3515" s="5">
        <v>10</v>
      </c>
      <c r="AD3515" s="5">
        <v>0.68</v>
      </c>
      <c r="AE3515" s="5">
        <v>2.72</v>
      </c>
      <c r="AI3515" s="5">
        <v>0.5</v>
      </c>
      <c r="AN3515" s="5">
        <v>10.1</v>
      </c>
      <c r="AO3515" s="5">
        <v>0.16</v>
      </c>
      <c r="AT3515" s="5">
        <v>15.6</v>
      </c>
      <c r="AU3515" s="5">
        <v>0.5</v>
      </c>
      <c r="AV3515" s="5">
        <v>0.22</v>
      </c>
      <c r="AW3515" s="5">
        <v>8.2100000000000003E-3</v>
      </c>
      <c r="AX3515" s="5">
        <v>0.02</v>
      </c>
      <c r="BA3515" s="5">
        <v>7.11</v>
      </c>
      <c r="BC3515" s="5">
        <v>4.4999999999999997E-3</v>
      </c>
      <c r="BH3515" s="5">
        <v>5.35</v>
      </c>
      <c r="BO3515" s="5">
        <v>61.5</v>
      </c>
      <c r="BQ3515" s="5">
        <v>7.31</v>
      </c>
      <c r="BR3515" s="5">
        <v>7.36</v>
      </c>
      <c r="BX3515" s="5">
        <v>9.5</v>
      </c>
      <c r="BY3515" s="5">
        <v>0.5</v>
      </c>
    </row>
    <row r="3516" spans="1:77" x14ac:dyDescent="0.2">
      <c r="A3516" s="2" t="s">
        <v>271</v>
      </c>
      <c r="B3516" s="3">
        <v>41200</v>
      </c>
      <c r="C3516" s="4">
        <v>38</v>
      </c>
      <c r="G3516" s="5">
        <v>0.02</v>
      </c>
      <c r="H3516" s="5">
        <v>0.52</v>
      </c>
      <c r="J3516" s="5">
        <v>0.4</v>
      </c>
      <c r="M3516" s="5">
        <v>0.1</v>
      </c>
      <c r="N3516" s="5">
        <v>0.2</v>
      </c>
      <c r="Q3516" s="5">
        <v>0.02</v>
      </c>
      <c r="S3516" s="5">
        <v>111</v>
      </c>
      <c r="T3516" s="5">
        <v>26</v>
      </c>
      <c r="U3516" s="5">
        <v>0.2</v>
      </c>
      <c r="V3516" s="5">
        <v>2.2000000000000002</v>
      </c>
      <c r="W3516" s="5">
        <v>2.0699999999999998</v>
      </c>
      <c r="AB3516" s="5">
        <v>6.99</v>
      </c>
      <c r="AD3516" s="5">
        <v>1.23</v>
      </c>
      <c r="AE3516" s="5">
        <v>2.61</v>
      </c>
      <c r="AI3516" s="5">
        <v>0.5</v>
      </c>
      <c r="AJ3516" s="5">
        <v>64.8</v>
      </c>
      <c r="AN3516" s="5">
        <v>9.41</v>
      </c>
      <c r="AO3516" s="5">
        <v>0.19</v>
      </c>
      <c r="AS3516" s="5">
        <v>0.99</v>
      </c>
      <c r="AT3516" s="5">
        <v>15.2</v>
      </c>
      <c r="AU3516" s="5">
        <v>0.5</v>
      </c>
      <c r="AV3516" s="5">
        <v>0.22</v>
      </c>
      <c r="AW3516" s="5">
        <v>4.9300000000000004E-3</v>
      </c>
      <c r="AX3516" s="5">
        <v>0.01</v>
      </c>
      <c r="AY3516" s="5">
        <v>0.11</v>
      </c>
      <c r="BA3516" s="5">
        <v>7.21</v>
      </c>
      <c r="BC3516" s="5">
        <v>1E-3</v>
      </c>
      <c r="BF3516" s="5">
        <v>0.06</v>
      </c>
      <c r="BH3516" s="5">
        <v>5.32</v>
      </c>
      <c r="BO3516" s="5">
        <v>50.4</v>
      </c>
      <c r="BQ3516" s="5">
        <v>7.1</v>
      </c>
      <c r="BR3516" s="5">
        <v>7.19</v>
      </c>
      <c r="BS3516" s="5">
        <v>0.2</v>
      </c>
      <c r="BT3516" s="5">
        <v>66</v>
      </c>
      <c r="BV3516" s="5">
        <v>0.1</v>
      </c>
      <c r="BW3516" s="5">
        <v>0.1</v>
      </c>
      <c r="BX3516" s="5">
        <v>9.5</v>
      </c>
      <c r="BY3516" s="5">
        <v>0.6</v>
      </c>
    </row>
    <row r="3517" spans="1:77" x14ac:dyDescent="0.2">
      <c r="A3517" s="2" t="s">
        <v>271</v>
      </c>
      <c r="B3517" s="3">
        <v>40071</v>
      </c>
      <c r="C3517" s="4">
        <v>32</v>
      </c>
      <c r="G3517" s="5">
        <v>4.0000000000000001E-3</v>
      </c>
      <c r="H3517" s="5">
        <v>0.52</v>
      </c>
      <c r="J3517" s="5">
        <v>0.4</v>
      </c>
      <c r="M3517" s="5">
        <v>0.34</v>
      </c>
      <c r="N3517" s="5">
        <v>0.2</v>
      </c>
      <c r="Q3517" s="5">
        <v>0.02</v>
      </c>
      <c r="S3517" s="5">
        <v>100</v>
      </c>
      <c r="T3517" s="5">
        <v>20</v>
      </c>
      <c r="U3517" s="5">
        <v>0.4</v>
      </c>
      <c r="V3517" s="5">
        <v>2.6</v>
      </c>
      <c r="W3517" s="5">
        <v>1.94</v>
      </c>
      <c r="AB3517" s="5">
        <v>7.22</v>
      </c>
      <c r="AD3517" s="5">
        <v>0.16</v>
      </c>
      <c r="AE3517" s="5">
        <v>2.59</v>
      </c>
      <c r="AI3517" s="5">
        <v>0.5</v>
      </c>
      <c r="AJ3517" s="5">
        <v>60.4</v>
      </c>
      <c r="AN3517" s="5">
        <v>8.5299999999999994</v>
      </c>
      <c r="AO3517" s="5">
        <v>0.16</v>
      </c>
      <c r="AT3517" s="5">
        <v>14.6</v>
      </c>
      <c r="AU3517" s="5">
        <v>0.5</v>
      </c>
      <c r="AV3517" s="5">
        <v>0.22</v>
      </c>
      <c r="AW3517" s="5">
        <v>4.5999999999999999E-3</v>
      </c>
      <c r="AX3517" s="5">
        <v>0.11</v>
      </c>
      <c r="BA3517" s="5">
        <v>7.33</v>
      </c>
      <c r="BC3517" s="5">
        <v>1E-3</v>
      </c>
      <c r="BE3517" s="5">
        <v>0.1</v>
      </c>
      <c r="BF3517" s="5">
        <v>0.32</v>
      </c>
      <c r="BH3517" s="5">
        <v>5.42</v>
      </c>
      <c r="BO3517" s="5">
        <v>34.1</v>
      </c>
      <c r="BW3517" s="5">
        <v>0.5</v>
      </c>
      <c r="BX3517" s="5">
        <v>9.4</v>
      </c>
      <c r="BY3517" s="5">
        <v>0.8</v>
      </c>
    </row>
    <row r="3518" spans="1:77" x14ac:dyDescent="0.2">
      <c r="A3518" s="2" t="s">
        <v>271</v>
      </c>
      <c r="B3518" s="3">
        <v>40555</v>
      </c>
      <c r="C3518" s="4">
        <v>25</v>
      </c>
      <c r="G3518" s="5">
        <v>5.0000000000000001E-3</v>
      </c>
      <c r="H3518" s="5">
        <v>0.27</v>
      </c>
      <c r="M3518" s="5">
        <v>0.17</v>
      </c>
      <c r="S3518" s="5">
        <v>106</v>
      </c>
      <c r="T3518" s="5">
        <v>8.08</v>
      </c>
      <c r="V3518" s="5">
        <v>1.2</v>
      </c>
      <c r="W3518" s="5">
        <v>4.58</v>
      </c>
      <c r="AB3518" s="5">
        <v>6.3</v>
      </c>
      <c r="AD3518" s="5">
        <v>40.53</v>
      </c>
      <c r="AE3518" s="5">
        <v>1.75</v>
      </c>
      <c r="AJ3518" s="5">
        <v>39.6</v>
      </c>
      <c r="AN3518" s="5">
        <v>5.44</v>
      </c>
      <c r="AO3518" s="5">
        <v>0.3</v>
      </c>
      <c r="AT3518" s="5">
        <v>6.59</v>
      </c>
      <c r="AV3518" s="5">
        <v>0.22</v>
      </c>
      <c r="AW3518" s="5">
        <v>3.2799999999999999E-3</v>
      </c>
      <c r="AX3518" s="5">
        <v>0.11</v>
      </c>
      <c r="BA3518" s="5">
        <v>7.49</v>
      </c>
      <c r="BE3518" s="5">
        <v>0.2</v>
      </c>
      <c r="BF3518" s="5">
        <v>0.27</v>
      </c>
      <c r="BH3518" s="5">
        <v>4.18</v>
      </c>
      <c r="BO3518" s="5">
        <v>0.98</v>
      </c>
      <c r="BQ3518" s="5">
        <v>4.2</v>
      </c>
      <c r="BR3518" s="5">
        <v>6.34</v>
      </c>
      <c r="BX3518" s="5">
        <v>9.9</v>
      </c>
    </row>
    <row r="3519" spans="1:77" x14ac:dyDescent="0.2">
      <c r="A3519" s="2" t="s">
        <v>271</v>
      </c>
      <c r="B3519" s="3">
        <v>38684</v>
      </c>
      <c r="C3519" s="4">
        <v>33</v>
      </c>
      <c r="F3519" s="5">
        <v>0.02</v>
      </c>
      <c r="H3519" s="5">
        <v>0.48</v>
      </c>
      <c r="J3519" s="5">
        <v>1</v>
      </c>
      <c r="M3519" s="5">
        <v>0.3</v>
      </c>
      <c r="N3519" s="5">
        <v>2</v>
      </c>
      <c r="Q3519" s="5">
        <v>0.5</v>
      </c>
      <c r="S3519" s="5">
        <v>103</v>
      </c>
      <c r="T3519" s="5">
        <v>20</v>
      </c>
      <c r="U3519" s="5">
        <v>1</v>
      </c>
      <c r="V3519" s="5">
        <v>2</v>
      </c>
      <c r="W3519" s="5">
        <v>1.88</v>
      </c>
      <c r="AB3519" s="5">
        <v>7.09</v>
      </c>
      <c r="AD3519" s="5">
        <v>0.7</v>
      </c>
      <c r="AE3519" s="5">
        <v>2.5</v>
      </c>
      <c r="AI3519" s="5">
        <v>1</v>
      </c>
      <c r="AJ3519" s="5">
        <v>57.2</v>
      </c>
      <c r="AN3519" s="5">
        <v>8.6999999999999993</v>
      </c>
      <c r="AO3519" s="5">
        <v>0.17</v>
      </c>
      <c r="AT3519" s="5">
        <v>15.1</v>
      </c>
      <c r="AU3519" s="5">
        <v>1</v>
      </c>
      <c r="AV3519" s="5">
        <v>0.44</v>
      </c>
      <c r="AW3519" s="5">
        <v>0.03</v>
      </c>
      <c r="AX3519" s="5">
        <v>0.03</v>
      </c>
      <c r="BA3519" s="5">
        <v>7.2</v>
      </c>
      <c r="BC3519" s="5">
        <v>0.1</v>
      </c>
      <c r="BE3519" s="5">
        <v>0.5</v>
      </c>
      <c r="BH3519" s="5">
        <v>5.4</v>
      </c>
      <c r="BI3519" s="5">
        <v>0.1</v>
      </c>
      <c r="BO3519" s="5">
        <v>32</v>
      </c>
      <c r="BQ3519" s="5">
        <v>-6.63</v>
      </c>
      <c r="BR3519" s="5">
        <v>6.67</v>
      </c>
      <c r="BX3519" s="5">
        <v>9.1999999999999993</v>
      </c>
      <c r="BY3519" s="5">
        <v>5</v>
      </c>
    </row>
    <row r="3520" spans="1:77" x14ac:dyDescent="0.2">
      <c r="A3520" s="2" t="s">
        <v>271</v>
      </c>
      <c r="B3520" s="3">
        <v>40080</v>
      </c>
      <c r="C3520" s="4">
        <v>31</v>
      </c>
      <c r="G3520" s="5">
        <v>3.0000000000000001E-3</v>
      </c>
      <c r="H3520" s="5">
        <v>0.27</v>
      </c>
      <c r="J3520" s="5">
        <v>0.2</v>
      </c>
      <c r="M3520" s="5">
        <v>0.2</v>
      </c>
      <c r="N3520" s="5">
        <v>0.2</v>
      </c>
      <c r="Q3520" s="5">
        <v>0.02</v>
      </c>
      <c r="S3520" s="5">
        <v>73.7</v>
      </c>
      <c r="T3520" s="5">
        <v>7.52</v>
      </c>
      <c r="U3520" s="5">
        <v>0.2</v>
      </c>
      <c r="V3520" s="5">
        <v>1.2</v>
      </c>
      <c r="W3520" s="5">
        <v>0.85</v>
      </c>
      <c r="AB3520" s="5">
        <v>6.91</v>
      </c>
      <c r="AD3520" s="5">
        <v>0.19</v>
      </c>
      <c r="AE3520" s="5">
        <v>1.43</v>
      </c>
      <c r="AI3520" s="5">
        <v>0.5</v>
      </c>
      <c r="AJ3520" s="5">
        <v>40.200000000000003</v>
      </c>
      <c r="AN3520" s="5">
        <v>4.42</v>
      </c>
      <c r="AO3520" s="5">
        <v>0.1</v>
      </c>
      <c r="AT3520" s="5">
        <v>6.04</v>
      </c>
      <c r="AU3520" s="5">
        <v>0.5</v>
      </c>
      <c r="AV3520" s="5">
        <v>0.22</v>
      </c>
      <c r="AW3520" s="5">
        <v>3.2799999999999999E-3</v>
      </c>
      <c r="AX3520" s="5">
        <v>0.11</v>
      </c>
      <c r="BA3520" s="5">
        <v>7.34</v>
      </c>
      <c r="BC3520" s="5">
        <v>1E-3</v>
      </c>
      <c r="BF3520" s="5">
        <v>0.51</v>
      </c>
      <c r="BH3520" s="5">
        <v>4.2</v>
      </c>
      <c r="BO3520" s="5">
        <v>0.84</v>
      </c>
      <c r="BW3520" s="5">
        <v>0.5</v>
      </c>
      <c r="BX3520" s="5">
        <v>10.199999999999999</v>
      </c>
      <c r="BY3520" s="5">
        <v>1</v>
      </c>
    </row>
    <row r="3521" spans="1:77" x14ac:dyDescent="0.2">
      <c r="A3521" s="2" t="s">
        <v>271</v>
      </c>
      <c r="B3521" s="3">
        <v>36916</v>
      </c>
      <c r="C3521" s="4">
        <v>21</v>
      </c>
      <c r="F3521" s="5">
        <v>0.06</v>
      </c>
      <c r="H3521" s="5">
        <v>0.33</v>
      </c>
      <c r="M3521" s="5">
        <v>0.31</v>
      </c>
      <c r="S3521" s="5">
        <v>92.8</v>
      </c>
      <c r="T3521" s="5">
        <v>19.5</v>
      </c>
      <c r="V3521" s="5">
        <v>3.8</v>
      </c>
      <c r="W3521" s="5">
        <v>0.96</v>
      </c>
      <c r="AB3521" s="5">
        <v>6.93</v>
      </c>
      <c r="AE3521" s="5">
        <v>3.06</v>
      </c>
      <c r="AJ3521" s="5">
        <v>60.6</v>
      </c>
      <c r="AN3521" s="5">
        <v>7.77</v>
      </c>
      <c r="AO3521" s="5">
        <v>0.21</v>
      </c>
      <c r="AT3521" s="5">
        <v>18.899999999999999</v>
      </c>
      <c r="AV3521" s="5">
        <v>0.22</v>
      </c>
      <c r="AW3521" s="5">
        <v>0.01</v>
      </c>
      <c r="AX3521" s="5">
        <v>0.03</v>
      </c>
      <c r="BA3521" s="5">
        <v>7.3</v>
      </c>
      <c r="BE3521" s="5">
        <v>1.4</v>
      </c>
      <c r="BH3521" s="5">
        <v>5.4</v>
      </c>
      <c r="BO3521" s="5">
        <v>21.4</v>
      </c>
      <c r="BX3521" s="5">
        <v>8.4</v>
      </c>
    </row>
    <row r="3522" spans="1:77" x14ac:dyDescent="0.2">
      <c r="A3522" s="2" t="s">
        <v>271</v>
      </c>
      <c r="B3522" s="3">
        <v>40875</v>
      </c>
      <c r="C3522" s="4">
        <v>23</v>
      </c>
      <c r="F3522" s="5">
        <v>0.01</v>
      </c>
      <c r="H3522" s="5">
        <v>0.17</v>
      </c>
      <c r="M3522" s="5">
        <v>0.5</v>
      </c>
      <c r="S3522" s="5">
        <v>88.8</v>
      </c>
      <c r="T3522" s="5">
        <v>13.2</v>
      </c>
      <c r="V3522" s="5">
        <v>1.92</v>
      </c>
      <c r="W3522" s="5">
        <v>2.4</v>
      </c>
      <c r="AD3522" s="5">
        <v>1.3</v>
      </c>
      <c r="AE3522" s="5">
        <v>1.8</v>
      </c>
      <c r="AJ3522" s="5">
        <v>52.7</v>
      </c>
      <c r="AN3522" s="5">
        <v>7.1</v>
      </c>
      <c r="AO3522" s="5">
        <v>0.2</v>
      </c>
      <c r="AT3522" s="5">
        <v>11.2</v>
      </c>
      <c r="AV3522" s="5">
        <v>0.4</v>
      </c>
      <c r="AW3522" s="5">
        <v>7.0000000000000007E-2</v>
      </c>
      <c r="AX3522" s="5">
        <v>0.23</v>
      </c>
      <c r="BA3522" s="5">
        <v>7.1</v>
      </c>
      <c r="BE3522" s="5">
        <v>0.1</v>
      </c>
      <c r="BH3522" s="5">
        <v>0.85</v>
      </c>
      <c r="BO3522" s="5">
        <v>19.8</v>
      </c>
      <c r="BQ3522" s="5">
        <v>5.6</v>
      </c>
      <c r="BR3522" s="5">
        <v>5.7</v>
      </c>
      <c r="BX3522" s="5">
        <v>9.5</v>
      </c>
    </row>
    <row r="3523" spans="1:77" x14ac:dyDescent="0.2">
      <c r="A3523" s="2" t="s">
        <v>271</v>
      </c>
      <c r="B3523" s="3">
        <v>40491</v>
      </c>
      <c r="C3523" s="4">
        <v>24</v>
      </c>
      <c r="G3523" s="5">
        <v>8.9999999999999993E-3</v>
      </c>
      <c r="H3523" s="5">
        <v>0.16</v>
      </c>
      <c r="M3523" s="5">
        <v>0.45</v>
      </c>
      <c r="S3523" s="5">
        <v>98.5</v>
      </c>
      <c r="T3523" s="5">
        <v>15</v>
      </c>
      <c r="V3523" s="5">
        <v>3.3</v>
      </c>
      <c r="W3523" s="5">
        <v>2.57</v>
      </c>
      <c r="AB3523" s="5">
        <v>18.73</v>
      </c>
      <c r="AD3523" s="5">
        <v>7.35</v>
      </c>
      <c r="AE3523" s="5">
        <v>1.82</v>
      </c>
      <c r="AJ3523" s="5">
        <v>53.2</v>
      </c>
      <c r="AN3523" s="5">
        <v>7.5</v>
      </c>
      <c r="AO3523" s="5">
        <v>0.21</v>
      </c>
      <c r="AT3523" s="5">
        <v>10.7</v>
      </c>
      <c r="AV3523" s="5">
        <v>0.22</v>
      </c>
      <c r="AW3523" s="5">
        <v>5.2599999999999999E-3</v>
      </c>
      <c r="AX3523" s="5">
        <v>0.01</v>
      </c>
      <c r="BA3523" s="5">
        <v>7.16</v>
      </c>
      <c r="BF3523" s="5">
        <v>0.15</v>
      </c>
      <c r="BH3523" s="5">
        <v>4.96</v>
      </c>
      <c r="BO3523" s="5">
        <v>18.100000000000001</v>
      </c>
      <c r="BQ3523" s="5">
        <v>5.76</v>
      </c>
      <c r="BR3523" s="5">
        <v>6.2</v>
      </c>
      <c r="BX3523" s="5">
        <v>9.6999999999999993</v>
      </c>
    </row>
    <row r="3524" spans="1:77" x14ac:dyDescent="0.2">
      <c r="A3524" s="2" t="s">
        <v>271</v>
      </c>
      <c r="B3524" s="3">
        <v>41590</v>
      </c>
      <c r="C3524" s="4">
        <v>25</v>
      </c>
      <c r="G3524" s="5">
        <v>0.01</v>
      </c>
      <c r="H3524" s="5">
        <v>0.26</v>
      </c>
      <c r="M3524" s="5">
        <v>0.2</v>
      </c>
      <c r="S3524" s="5">
        <v>108</v>
      </c>
      <c r="T3524" s="5">
        <v>8.0500000000000007</v>
      </c>
      <c r="V3524" s="5">
        <v>1.1000000000000001</v>
      </c>
      <c r="W3524" s="5">
        <v>4.87</v>
      </c>
      <c r="AB3524" s="5">
        <v>6.64</v>
      </c>
      <c r="AD3524" s="5">
        <v>28.49</v>
      </c>
      <c r="AE3524" s="5">
        <v>1.6</v>
      </c>
      <c r="AJ3524" s="5">
        <v>41.1</v>
      </c>
      <c r="AN3524" s="5">
        <v>5.23</v>
      </c>
      <c r="AO3524" s="5">
        <v>0.26</v>
      </c>
      <c r="AT3524" s="5">
        <v>5.85</v>
      </c>
      <c r="AV3524" s="5">
        <v>0.22</v>
      </c>
      <c r="AW3524" s="5">
        <v>3.2799999999999999E-3</v>
      </c>
      <c r="AX3524" s="5">
        <v>0.11</v>
      </c>
      <c r="AY3524" s="5">
        <v>0.35</v>
      </c>
      <c r="BA3524" s="5">
        <v>7.61</v>
      </c>
      <c r="BF3524" s="5">
        <v>0.11</v>
      </c>
      <c r="BH3524" s="5">
        <v>4.55</v>
      </c>
      <c r="BO3524" s="5">
        <v>1.19</v>
      </c>
      <c r="BQ3524" s="5">
        <v>4.8099999999999996</v>
      </c>
      <c r="BR3524" s="5">
        <v>6.4</v>
      </c>
      <c r="BX3524" s="5">
        <v>10</v>
      </c>
    </row>
    <row r="3525" spans="1:77" x14ac:dyDescent="0.2">
      <c r="A3525" s="2" t="s">
        <v>271</v>
      </c>
      <c r="B3525" s="3">
        <v>41907</v>
      </c>
      <c r="C3525" s="4">
        <v>25</v>
      </c>
      <c r="G3525" s="5">
        <v>7.0000000000000001E-3</v>
      </c>
      <c r="H3525" s="5">
        <v>0.26</v>
      </c>
      <c r="M3525" s="5">
        <v>0.18</v>
      </c>
      <c r="S3525" s="5">
        <v>78</v>
      </c>
      <c r="T3525" s="5">
        <v>8.61</v>
      </c>
      <c r="V3525" s="5">
        <v>1.1000000000000001</v>
      </c>
      <c r="W3525" s="5">
        <v>1.46</v>
      </c>
      <c r="AB3525" s="5">
        <v>7.16</v>
      </c>
      <c r="AD3525" s="5">
        <v>5.75</v>
      </c>
      <c r="AE3525" s="5">
        <v>1.57</v>
      </c>
      <c r="AJ3525" s="5">
        <v>39.299999999999997</v>
      </c>
      <c r="AN3525" s="5">
        <v>4.67</v>
      </c>
      <c r="AO3525" s="5">
        <v>0.12</v>
      </c>
      <c r="AT3525" s="5">
        <v>6.56</v>
      </c>
      <c r="AV3525" s="5">
        <v>0.22</v>
      </c>
      <c r="AW3525" s="5">
        <v>3.2799999999999999E-3</v>
      </c>
      <c r="AX3525" s="5">
        <v>0.17</v>
      </c>
      <c r="AY3525" s="5">
        <v>0.16</v>
      </c>
      <c r="BA3525" s="5">
        <v>7.69</v>
      </c>
      <c r="BF3525" s="5">
        <v>0.22</v>
      </c>
      <c r="BH3525" s="5">
        <v>4.1399999999999997</v>
      </c>
      <c r="BO3525" s="5">
        <v>2.37</v>
      </c>
      <c r="BQ3525" s="5">
        <v>4.4400000000000004</v>
      </c>
      <c r="BR3525" s="5">
        <v>4.7</v>
      </c>
      <c r="BX3525" s="5">
        <v>10.1</v>
      </c>
    </row>
    <row r="3526" spans="1:77" x14ac:dyDescent="0.2">
      <c r="A3526" s="2" t="s">
        <v>271</v>
      </c>
      <c r="B3526" s="3">
        <v>42312</v>
      </c>
      <c r="C3526" s="4">
        <v>31</v>
      </c>
      <c r="G3526" s="5">
        <v>0.09</v>
      </c>
      <c r="H3526" s="5">
        <v>0.25</v>
      </c>
      <c r="J3526" s="5">
        <v>0.2</v>
      </c>
      <c r="M3526" s="5">
        <v>0.21</v>
      </c>
      <c r="N3526" s="5">
        <v>0.2</v>
      </c>
      <c r="Q3526" s="5">
        <v>0.02</v>
      </c>
      <c r="S3526" s="5">
        <v>73.3</v>
      </c>
      <c r="T3526" s="5">
        <v>8.6</v>
      </c>
      <c r="U3526" s="5">
        <v>0.4</v>
      </c>
      <c r="V3526" s="5">
        <v>1.1000000000000001</v>
      </c>
      <c r="W3526" s="5">
        <v>0.83</v>
      </c>
      <c r="AB3526" s="5">
        <v>6.72</v>
      </c>
      <c r="AC3526" s="5">
        <v>10</v>
      </c>
      <c r="AD3526" s="5">
        <v>0.49</v>
      </c>
      <c r="AE3526" s="5">
        <v>1.43</v>
      </c>
      <c r="AI3526" s="5">
        <v>0.5</v>
      </c>
      <c r="AN3526" s="5">
        <v>4.53</v>
      </c>
      <c r="AO3526" s="5">
        <v>0.09</v>
      </c>
      <c r="AT3526" s="5">
        <v>6.48</v>
      </c>
      <c r="AU3526" s="5">
        <v>0.5</v>
      </c>
      <c r="AV3526" s="5">
        <v>0.22</v>
      </c>
      <c r="AW3526" s="5">
        <v>3.2799999999999999E-3</v>
      </c>
      <c r="AX3526" s="5">
        <v>0.12</v>
      </c>
      <c r="BA3526" s="5">
        <v>7.37</v>
      </c>
      <c r="BC3526" s="5">
        <v>1.1000000000000001E-3</v>
      </c>
      <c r="BH3526" s="5">
        <v>4.1399999999999997</v>
      </c>
      <c r="BO3526" s="5">
        <v>2.74</v>
      </c>
      <c r="BQ3526" s="5">
        <v>4.4400000000000004</v>
      </c>
      <c r="BR3526" s="5">
        <v>4.42</v>
      </c>
      <c r="BX3526" s="5">
        <v>10.199999999999999</v>
      </c>
      <c r="BY3526" s="5">
        <v>2.73</v>
      </c>
    </row>
    <row r="3527" spans="1:77" x14ac:dyDescent="0.2">
      <c r="A3527" s="2" t="s">
        <v>271</v>
      </c>
      <c r="B3527" s="3">
        <v>37691</v>
      </c>
      <c r="C3527" s="4">
        <v>21</v>
      </c>
      <c r="F3527" s="5">
        <v>0.03</v>
      </c>
      <c r="H3527" s="5">
        <v>0.19</v>
      </c>
      <c r="M3527" s="5">
        <v>0.6</v>
      </c>
      <c r="S3527" s="5">
        <v>94</v>
      </c>
      <c r="T3527" s="5">
        <v>14</v>
      </c>
      <c r="V3527" s="5">
        <v>1.9</v>
      </c>
      <c r="W3527" s="5">
        <v>1.9</v>
      </c>
      <c r="AB3527" s="5">
        <v>18.600000000000001</v>
      </c>
      <c r="AE3527" s="5">
        <v>1.5</v>
      </c>
      <c r="AJ3527" s="5">
        <v>52.8</v>
      </c>
      <c r="AN3527" s="5">
        <v>6.2</v>
      </c>
      <c r="AO3527" s="5">
        <v>0.2</v>
      </c>
      <c r="AT3527" s="5">
        <v>11</v>
      </c>
      <c r="AV3527" s="5">
        <v>0.44</v>
      </c>
      <c r="AW3527" s="5">
        <v>0.03</v>
      </c>
      <c r="AX3527" s="5">
        <v>0.09</v>
      </c>
      <c r="BA3527" s="5">
        <v>7.26</v>
      </c>
      <c r="BE3527" s="5">
        <v>0.5</v>
      </c>
      <c r="BH3527" s="5">
        <v>5</v>
      </c>
      <c r="BO3527" s="5">
        <v>16</v>
      </c>
      <c r="BX3527" s="5">
        <v>9.3000000000000007</v>
      </c>
    </row>
    <row r="3528" spans="1:77" x14ac:dyDescent="0.2">
      <c r="A3528" s="2" t="s">
        <v>271</v>
      </c>
      <c r="B3528" s="3">
        <v>31425</v>
      </c>
      <c r="C3528" s="4">
        <v>6</v>
      </c>
      <c r="H3528" s="5">
        <v>0.25</v>
      </c>
      <c r="AV3528" s="5">
        <v>32.85</v>
      </c>
      <c r="AW3528" s="5">
        <v>9.8534999999999994E-3</v>
      </c>
      <c r="AX3528" s="5">
        <v>0.02</v>
      </c>
      <c r="AY3528" s="5">
        <v>5.0000000000000001E-3</v>
      </c>
      <c r="BX3528" s="5">
        <v>9</v>
      </c>
    </row>
    <row r="3529" spans="1:77" x14ac:dyDescent="0.2">
      <c r="A3529" s="2" t="s">
        <v>271</v>
      </c>
      <c r="B3529" s="3">
        <v>38691</v>
      </c>
      <c r="C3529" s="4">
        <v>33</v>
      </c>
      <c r="F3529" s="5">
        <v>0.73</v>
      </c>
      <c r="H3529" s="5">
        <v>0.04</v>
      </c>
      <c r="J3529" s="5">
        <v>1</v>
      </c>
      <c r="M3529" s="5">
        <v>0.6</v>
      </c>
      <c r="N3529" s="5">
        <v>2</v>
      </c>
      <c r="Q3529" s="5">
        <v>0.5</v>
      </c>
      <c r="S3529" s="5">
        <v>29</v>
      </c>
      <c r="T3529" s="5">
        <v>19</v>
      </c>
      <c r="U3529" s="5">
        <v>1</v>
      </c>
      <c r="V3529" s="5">
        <v>1.5</v>
      </c>
      <c r="W3529" s="5">
        <v>0.02</v>
      </c>
      <c r="AB3529" s="5">
        <v>5.04</v>
      </c>
      <c r="AD3529" s="5">
        <v>-0.78</v>
      </c>
      <c r="AE3529" s="5">
        <v>7.9</v>
      </c>
      <c r="AI3529" s="5">
        <v>3</v>
      </c>
      <c r="AJ3529" s="5">
        <v>22.7</v>
      </c>
      <c r="AN3529" s="5">
        <v>4.0999999999999996</v>
      </c>
      <c r="AO3529" s="5">
        <v>0.14000000000000001</v>
      </c>
      <c r="AT3529" s="5">
        <v>14</v>
      </c>
      <c r="AU3529" s="5">
        <v>5</v>
      </c>
      <c r="AV3529" s="5">
        <v>106.24</v>
      </c>
      <c r="AW3529" s="5">
        <v>0.03</v>
      </c>
      <c r="AX3529" s="5">
        <v>0.03</v>
      </c>
      <c r="BA3529" s="5">
        <v>4.5999999999999996</v>
      </c>
      <c r="BC3529" s="5">
        <v>0.1</v>
      </c>
      <c r="BE3529" s="5">
        <v>8.5</v>
      </c>
      <c r="BH3529" s="5">
        <v>0.1</v>
      </c>
      <c r="BI3529" s="5">
        <v>0.1</v>
      </c>
      <c r="BO3529" s="5">
        <v>18</v>
      </c>
      <c r="BQ3529" s="5">
        <v>-2.62</v>
      </c>
      <c r="BR3529" s="5">
        <v>2.6</v>
      </c>
      <c r="BX3529" s="5">
        <v>9.9</v>
      </c>
      <c r="BY3529" s="5">
        <v>23</v>
      </c>
    </row>
    <row r="3530" spans="1:77" x14ac:dyDescent="0.2">
      <c r="A3530" s="2" t="s">
        <v>271</v>
      </c>
      <c r="B3530" s="3">
        <v>37399</v>
      </c>
      <c r="C3530" s="4">
        <v>32</v>
      </c>
      <c r="F3530" s="5">
        <v>0.11</v>
      </c>
      <c r="G3530" s="5">
        <v>0.03</v>
      </c>
      <c r="H3530" s="5">
        <v>0.04</v>
      </c>
      <c r="J3530" s="5">
        <v>0.5</v>
      </c>
      <c r="M3530" s="5">
        <v>0.43</v>
      </c>
      <c r="N3530" s="5">
        <v>0.2</v>
      </c>
      <c r="O3530" s="5">
        <v>51</v>
      </c>
      <c r="Q3530" s="5">
        <v>0.02</v>
      </c>
      <c r="S3530" s="5">
        <v>108</v>
      </c>
      <c r="T3530" s="5">
        <v>34</v>
      </c>
      <c r="U3530" s="5">
        <v>0.2</v>
      </c>
      <c r="V3530" s="5">
        <v>2.8</v>
      </c>
      <c r="W3530" s="5">
        <v>0.05</v>
      </c>
      <c r="AB3530" s="5">
        <v>7.25</v>
      </c>
      <c r="AE3530" s="5">
        <v>6.53</v>
      </c>
      <c r="AI3530" s="5">
        <v>0.5</v>
      </c>
      <c r="AJ3530" s="5">
        <v>49.9</v>
      </c>
      <c r="AN3530" s="5">
        <v>10.3</v>
      </c>
      <c r="AO3530" s="5">
        <v>0.68</v>
      </c>
      <c r="AT3530" s="5">
        <v>14.4</v>
      </c>
      <c r="AU3530" s="5">
        <v>5</v>
      </c>
      <c r="AV3530" s="5">
        <v>22.93</v>
      </c>
      <c r="AW3530" s="5">
        <v>0.05</v>
      </c>
      <c r="AX3530" s="5">
        <v>0.01</v>
      </c>
      <c r="AZ3530" s="5">
        <v>0.02</v>
      </c>
      <c r="BA3530" s="5">
        <v>7.01</v>
      </c>
      <c r="BC3530" s="5">
        <v>1E-3</v>
      </c>
      <c r="BE3530" s="5">
        <v>0.5</v>
      </c>
      <c r="BH3530" s="5">
        <v>3.46</v>
      </c>
      <c r="BO3530" s="5">
        <v>107</v>
      </c>
      <c r="BX3530" s="5">
        <v>10.6</v>
      </c>
      <c r="BY3530" s="5">
        <v>1.7</v>
      </c>
    </row>
    <row r="3531" spans="1:77" x14ac:dyDescent="0.2">
      <c r="A3531" s="2" t="s">
        <v>271</v>
      </c>
      <c r="B3531" s="3">
        <v>41225</v>
      </c>
      <c r="C3531" s="4">
        <v>38</v>
      </c>
      <c r="G3531" s="5">
        <v>6.0000000000000001E-3</v>
      </c>
      <c r="H3531" s="5">
        <v>0.25</v>
      </c>
      <c r="J3531" s="5">
        <v>0.2</v>
      </c>
      <c r="M3531" s="5">
        <v>0.17</v>
      </c>
      <c r="N3531" s="5">
        <v>0.2</v>
      </c>
      <c r="Q3531" s="5">
        <v>0.02</v>
      </c>
      <c r="S3531" s="5">
        <v>71.599999999999994</v>
      </c>
      <c r="T3531" s="5">
        <v>9.19</v>
      </c>
      <c r="U3531" s="5">
        <v>0.4</v>
      </c>
      <c r="V3531" s="5">
        <v>1.1000000000000001</v>
      </c>
      <c r="W3531" s="5">
        <v>0.86</v>
      </c>
      <c r="AB3531" s="5">
        <v>6.35</v>
      </c>
      <c r="AD3531" s="5">
        <v>3.83</v>
      </c>
      <c r="AE3531" s="5">
        <v>1.5</v>
      </c>
      <c r="AI3531" s="5">
        <v>0.5</v>
      </c>
      <c r="AJ3531" s="5">
        <v>41.4</v>
      </c>
      <c r="AN3531" s="5">
        <v>4.47</v>
      </c>
      <c r="AO3531" s="5">
        <v>0.1</v>
      </c>
      <c r="AS3531" s="5">
        <v>0.35</v>
      </c>
      <c r="AT3531" s="5">
        <v>5.63</v>
      </c>
      <c r="AU3531" s="5">
        <v>0.5</v>
      </c>
      <c r="AV3531" s="5">
        <v>0.22</v>
      </c>
      <c r="AW3531" s="5">
        <v>3.2799999999999999E-3</v>
      </c>
      <c r="AX3531" s="5">
        <v>0.1</v>
      </c>
      <c r="AY3531" s="5">
        <v>0.15</v>
      </c>
      <c r="BA3531" s="5">
        <v>7.55</v>
      </c>
      <c r="BC3531" s="5">
        <v>1E-3</v>
      </c>
      <c r="BF3531" s="5">
        <v>0.62</v>
      </c>
      <c r="BH3531" s="5">
        <v>4.17</v>
      </c>
      <c r="BO3531" s="5">
        <v>1.1499999999999999</v>
      </c>
      <c r="BQ3531" s="5">
        <v>4.46</v>
      </c>
      <c r="BR3531" s="5">
        <v>4.29</v>
      </c>
      <c r="BS3531" s="5">
        <v>0.2</v>
      </c>
      <c r="BT3531" s="5">
        <v>47.7</v>
      </c>
      <c r="BV3531" s="5">
        <v>0.1</v>
      </c>
      <c r="BW3531" s="5">
        <v>0.2</v>
      </c>
      <c r="BX3531" s="5">
        <v>10.1</v>
      </c>
      <c r="BY3531" s="5">
        <v>3.9</v>
      </c>
    </row>
    <row r="3532" spans="1:77" x14ac:dyDescent="0.2">
      <c r="A3532" s="2" t="s">
        <v>271</v>
      </c>
      <c r="B3532" s="3">
        <v>38071</v>
      </c>
      <c r="C3532" s="4">
        <v>21</v>
      </c>
      <c r="F3532" s="5">
        <v>0.01</v>
      </c>
      <c r="H3532" s="5">
        <v>0.87</v>
      </c>
      <c r="M3532" s="5">
        <v>0.76</v>
      </c>
      <c r="S3532" s="5">
        <v>62</v>
      </c>
      <c r="T3532" s="5">
        <v>37</v>
      </c>
      <c r="V3532" s="5">
        <v>3.4</v>
      </c>
      <c r="W3532" s="5">
        <v>0.83</v>
      </c>
      <c r="AB3532" s="5">
        <v>14.47</v>
      </c>
      <c r="AE3532" s="5">
        <v>8</v>
      </c>
      <c r="AJ3532" s="5">
        <v>75.7</v>
      </c>
      <c r="AN3532" s="5">
        <v>23</v>
      </c>
      <c r="AO3532" s="5">
        <v>0.1</v>
      </c>
      <c r="AT3532" s="5">
        <v>70</v>
      </c>
      <c r="AV3532" s="5">
        <v>0.44</v>
      </c>
      <c r="AW3532" s="5">
        <v>9.8534999999999994E-3</v>
      </c>
      <c r="AX3532" s="5">
        <v>0.3</v>
      </c>
      <c r="BA3532" s="5">
        <v>7.19</v>
      </c>
      <c r="BE3532" s="5">
        <v>0.17</v>
      </c>
      <c r="BH3532" s="5">
        <v>6.9</v>
      </c>
      <c r="BO3532" s="5">
        <v>8.83</v>
      </c>
      <c r="BX3532" s="5">
        <v>11.6</v>
      </c>
    </row>
    <row r="3533" spans="1:77" x14ac:dyDescent="0.2">
      <c r="A3533" s="2" t="s">
        <v>271</v>
      </c>
      <c r="B3533" s="3">
        <v>36676</v>
      </c>
      <c r="C3533" s="4">
        <v>23</v>
      </c>
      <c r="F3533" s="5">
        <v>2E-3</v>
      </c>
      <c r="G3533" s="5">
        <v>2E-3</v>
      </c>
      <c r="H3533" s="5">
        <v>0.37</v>
      </c>
      <c r="M3533" s="5">
        <v>0.69</v>
      </c>
      <c r="S3533" s="5">
        <v>84</v>
      </c>
      <c r="T3533" s="5">
        <v>27</v>
      </c>
      <c r="V3533" s="5">
        <v>1.8</v>
      </c>
      <c r="W3533" s="5">
        <v>2.5</v>
      </c>
      <c r="AB3533" s="5">
        <v>4.42</v>
      </c>
      <c r="AE3533" s="5">
        <v>4.0999999999999996</v>
      </c>
      <c r="AJ3533" s="5">
        <v>71.599999999999994</v>
      </c>
      <c r="AN3533" s="5">
        <v>14</v>
      </c>
      <c r="AO3533" s="5">
        <v>0.34</v>
      </c>
      <c r="AT3533" s="5">
        <v>17</v>
      </c>
      <c r="AV3533" s="5">
        <v>0.22</v>
      </c>
      <c r="AW3533" s="5">
        <v>3.2845000000000001E-3</v>
      </c>
      <c r="AX3533" s="5">
        <v>0.01</v>
      </c>
      <c r="AZ3533" s="5">
        <v>0.01</v>
      </c>
      <c r="BA3533" s="5">
        <v>7</v>
      </c>
      <c r="BE3533" s="5">
        <v>0.5</v>
      </c>
      <c r="BH3533" s="5">
        <v>6.42</v>
      </c>
      <c r="BO3533" s="5">
        <v>32.299999999999997</v>
      </c>
      <c r="BX3533" s="5">
        <v>9.3000000000000007</v>
      </c>
    </row>
    <row r="3534" spans="1:77" x14ac:dyDescent="0.2">
      <c r="A3534" s="2" t="s">
        <v>271</v>
      </c>
      <c r="B3534" s="3">
        <v>36496</v>
      </c>
      <c r="C3534" s="4">
        <v>23</v>
      </c>
      <c r="F3534" s="5">
        <v>2E-3</v>
      </c>
      <c r="G3534" s="5">
        <v>0.01</v>
      </c>
      <c r="H3534" s="5">
        <v>0.38</v>
      </c>
      <c r="M3534" s="5">
        <v>0.93</v>
      </c>
      <c r="S3534" s="5">
        <v>86</v>
      </c>
      <c r="T3534" s="5">
        <v>26</v>
      </c>
      <c r="V3534" s="5">
        <v>1.5</v>
      </c>
      <c r="W3534" s="5">
        <v>1.4</v>
      </c>
      <c r="AB3534" s="5">
        <v>4.58</v>
      </c>
      <c r="AE3534" s="5">
        <v>5.6</v>
      </c>
      <c r="AJ3534" s="5">
        <v>71.599999999999994</v>
      </c>
      <c r="AN3534" s="5">
        <v>9</v>
      </c>
      <c r="AO3534" s="5">
        <v>0.2</v>
      </c>
      <c r="AT3534" s="5">
        <v>28</v>
      </c>
      <c r="AV3534" s="5">
        <v>0.22</v>
      </c>
      <c r="AW3534" s="5">
        <v>3.284E-3</v>
      </c>
      <c r="AX3534" s="5">
        <v>0.02</v>
      </c>
      <c r="AZ3534" s="5">
        <v>0.01</v>
      </c>
      <c r="BA3534" s="5">
        <v>7.13</v>
      </c>
      <c r="BE3534" s="5">
        <v>6.9</v>
      </c>
      <c r="BH3534" s="5">
        <v>6.5</v>
      </c>
      <c r="BO3534" s="5">
        <v>33.299999999999997</v>
      </c>
      <c r="BX3534" s="5">
        <v>9</v>
      </c>
    </row>
    <row r="3535" spans="1:77" x14ac:dyDescent="0.2">
      <c r="A3535" s="2" t="s">
        <v>271</v>
      </c>
      <c r="B3535" s="3">
        <v>36279</v>
      </c>
      <c r="C3535" s="4">
        <v>23</v>
      </c>
      <c r="F3535" s="5">
        <v>0.01</v>
      </c>
      <c r="G3535" s="5">
        <v>6.0000000000000001E-3</v>
      </c>
      <c r="H3535" s="5">
        <v>0.37</v>
      </c>
      <c r="S3535" s="5">
        <v>87</v>
      </c>
      <c r="T3535" s="5">
        <v>26</v>
      </c>
      <c r="V3535" s="5">
        <v>1.5</v>
      </c>
      <c r="W3535" s="5">
        <v>0.43</v>
      </c>
      <c r="AB3535" s="5">
        <v>4.4400000000000004</v>
      </c>
      <c r="AE3535" s="5">
        <v>3.3</v>
      </c>
      <c r="AJ3535" s="5">
        <v>72.099999999999994</v>
      </c>
      <c r="AN3535" s="5">
        <v>14</v>
      </c>
      <c r="AO3535" s="5">
        <v>0.35</v>
      </c>
      <c r="AT3535" s="5">
        <v>14</v>
      </c>
      <c r="AV3535" s="5">
        <v>0.22</v>
      </c>
      <c r="AW3535" s="5">
        <v>3.284E-3</v>
      </c>
      <c r="AX3535" s="5">
        <v>0.01</v>
      </c>
      <c r="AZ3535" s="5">
        <v>8.5000000000000006E-3</v>
      </c>
      <c r="BA3535" s="5">
        <v>7.17</v>
      </c>
      <c r="BE3535" s="5">
        <v>3.3</v>
      </c>
      <c r="BH3535" s="5">
        <v>6.53</v>
      </c>
      <c r="BI3535" s="5">
        <v>0.82</v>
      </c>
      <c r="BO3535" s="5">
        <v>32.9</v>
      </c>
      <c r="BX3535" s="5">
        <v>9.1999999999999993</v>
      </c>
    </row>
    <row r="3536" spans="1:77" x14ac:dyDescent="0.2">
      <c r="A3536" s="2" t="s">
        <v>271</v>
      </c>
      <c r="B3536" s="3">
        <v>36166</v>
      </c>
      <c r="C3536" s="4">
        <v>23</v>
      </c>
      <c r="F3536" s="5">
        <v>0.01</v>
      </c>
      <c r="G3536" s="5">
        <v>4.0000000000000001E-3</v>
      </c>
      <c r="H3536" s="5">
        <v>0.38</v>
      </c>
      <c r="S3536" s="5">
        <v>83</v>
      </c>
      <c r="T3536" s="5">
        <v>26</v>
      </c>
      <c r="V3536" s="5">
        <v>1.6</v>
      </c>
      <c r="W3536" s="5">
        <v>3.3</v>
      </c>
      <c r="AB3536" s="5">
        <v>5.0999999999999996</v>
      </c>
      <c r="AE3536" s="5">
        <v>3.9</v>
      </c>
      <c r="AJ3536" s="5">
        <v>73.7</v>
      </c>
      <c r="AN3536" s="5">
        <v>15</v>
      </c>
      <c r="AO3536" s="5">
        <v>0.38</v>
      </c>
      <c r="AT3536" s="5">
        <v>16</v>
      </c>
      <c r="AV3536" s="5">
        <v>0.22</v>
      </c>
      <c r="AW3536" s="5">
        <v>3.284E-3</v>
      </c>
      <c r="AX3536" s="5">
        <v>0.01</v>
      </c>
      <c r="AZ3536" s="5">
        <v>0.02</v>
      </c>
      <c r="BA3536" s="5">
        <v>7.04</v>
      </c>
      <c r="BE3536" s="5">
        <v>0.2</v>
      </c>
      <c r="BH3536" s="5">
        <v>6.51</v>
      </c>
      <c r="BI3536" s="5">
        <v>0.8</v>
      </c>
      <c r="BO3536" s="5">
        <v>34.700000000000003</v>
      </c>
      <c r="BX3536" s="5">
        <v>8.1</v>
      </c>
    </row>
    <row r="3537" spans="1:77" x14ac:dyDescent="0.2">
      <c r="A3537" s="2" t="s">
        <v>271</v>
      </c>
      <c r="B3537" s="3">
        <v>35912</v>
      </c>
      <c r="C3537" s="4">
        <v>23</v>
      </c>
      <c r="F3537" s="5">
        <v>2E-3</v>
      </c>
      <c r="G3537" s="5">
        <v>2E-3</v>
      </c>
      <c r="H3537" s="5">
        <v>0.34</v>
      </c>
      <c r="S3537" s="5">
        <v>98</v>
      </c>
      <c r="T3537" s="5">
        <v>26</v>
      </c>
      <c r="V3537" s="5">
        <v>1.8</v>
      </c>
      <c r="W3537" s="5">
        <v>2.5</v>
      </c>
      <c r="AB3537" s="5">
        <v>4.59</v>
      </c>
      <c r="AE3537" s="5">
        <v>4.2</v>
      </c>
      <c r="AJ3537" s="5">
        <v>71.900000000000006</v>
      </c>
      <c r="AN3537" s="5">
        <v>15</v>
      </c>
      <c r="AO3537" s="5">
        <v>0.36</v>
      </c>
      <c r="AT3537" s="5">
        <v>16</v>
      </c>
      <c r="AV3537" s="5">
        <v>0.22</v>
      </c>
      <c r="AW3537" s="5">
        <v>3.284E-3</v>
      </c>
      <c r="AX3537" s="5">
        <v>0.01</v>
      </c>
      <c r="AZ3537" s="5">
        <v>0.01</v>
      </c>
      <c r="BA3537" s="5">
        <v>7.17</v>
      </c>
      <c r="BE3537" s="5">
        <v>0.2</v>
      </c>
      <c r="BH3537" s="5">
        <v>6.49</v>
      </c>
      <c r="BI3537" s="5">
        <v>0.99</v>
      </c>
      <c r="BO3537" s="5">
        <v>32.6</v>
      </c>
      <c r="BX3537" s="5">
        <v>9</v>
      </c>
    </row>
    <row r="3538" spans="1:77" x14ac:dyDescent="0.2">
      <c r="A3538" s="2" t="s">
        <v>271</v>
      </c>
      <c r="B3538" s="3">
        <v>35767</v>
      </c>
      <c r="C3538" s="4">
        <v>23</v>
      </c>
      <c r="F3538" s="5">
        <v>0.03</v>
      </c>
      <c r="G3538" s="5">
        <v>0.02</v>
      </c>
      <c r="H3538" s="5">
        <v>0.42</v>
      </c>
      <c r="S3538" s="5">
        <v>110</v>
      </c>
      <c r="T3538" s="5">
        <v>26</v>
      </c>
      <c r="V3538" s="5">
        <v>1.6</v>
      </c>
      <c r="W3538" s="5">
        <v>2.1</v>
      </c>
      <c r="AB3538" s="5">
        <v>4.7699999999999996</v>
      </c>
      <c r="AE3538" s="5">
        <v>3.4</v>
      </c>
      <c r="AJ3538" s="5">
        <v>73.099999999999994</v>
      </c>
      <c r="AN3538" s="5">
        <v>14</v>
      </c>
      <c r="AO3538" s="5">
        <v>0.4</v>
      </c>
      <c r="AT3538" s="5">
        <v>19</v>
      </c>
      <c r="AV3538" s="5">
        <v>0.22</v>
      </c>
      <c r="AW3538" s="5">
        <v>3.284E-3</v>
      </c>
      <c r="AX3538" s="5">
        <v>0.01</v>
      </c>
      <c r="AY3538" s="5">
        <v>0.01</v>
      </c>
      <c r="BA3538" s="5">
        <v>7.12</v>
      </c>
      <c r="BE3538" s="5">
        <v>0.4</v>
      </c>
      <c r="BH3538" s="5">
        <v>6.47</v>
      </c>
      <c r="BI3538" s="5">
        <v>0.71</v>
      </c>
      <c r="BO3538" s="5">
        <v>37.4</v>
      </c>
      <c r="BX3538" s="5">
        <v>9</v>
      </c>
    </row>
    <row r="3539" spans="1:77" x14ac:dyDescent="0.2">
      <c r="A3539" s="2" t="s">
        <v>271</v>
      </c>
      <c r="B3539" s="3">
        <v>35576</v>
      </c>
      <c r="C3539" s="4">
        <v>21</v>
      </c>
      <c r="F3539" s="5">
        <v>0.02</v>
      </c>
      <c r="G3539" s="5">
        <v>0.02</v>
      </c>
      <c r="H3539" s="5">
        <v>0.38</v>
      </c>
      <c r="S3539" s="5">
        <v>100</v>
      </c>
      <c r="T3539" s="5">
        <v>26</v>
      </c>
      <c r="V3539" s="5">
        <v>1.8</v>
      </c>
      <c r="W3539" s="5">
        <v>1.8</v>
      </c>
      <c r="AB3539" s="5">
        <v>4.71</v>
      </c>
      <c r="AE3539" s="5">
        <v>4.2</v>
      </c>
      <c r="AJ3539" s="5">
        <v>70.2</v>
      </c>
      <c r="AN3539" s="5">
        <v>11</v>
      </c>
      <c r="AO3539" s="5">
        <v>0.37</v>
      </c>
      <c r="AT3539" s="5">
        <v>17</v>
      </c>
      <c r="AV3539" s="5">
        <v>0.22</v>
      </c>
      <c r="AW3539" s="5">
        <v>3.284E-3</v>
      </c>
      <c r="AX3539" s="5">
        <v>3.06</v>
      </c>
      <c r="BE3539" s="5">
        <v>0.5</v>
      </c>
      <c r="BH3539" s="5">
        <v>6.45</v>
      </c>
      <c r="BI3539" s="5">
        <v>0.83</v>
      </c>
      <c r="BO3539" s="5">
        <v>36.700000000000003</v>
      </c>
      <c r="BX3539" s="5">
        <v>9.3000000000000007</v>
      </c>
    </row>
    <row r="3540" spans="1:77" x14ac:dyDescent="0.2">
      <c r="A3540" s="2" t="s">
        <v>271</v>
      </c>
      <c r="B3540" s="3">
        <v>35382</v>
      </c>
      <c r="C3540" s="4">
        <v>22</v>
      </c>
      <c r="F3540" s="5">
        <v>7.0000000000000007E-2</v>
      </c>
      <c r="G3540" s="5">
        <v>0.05</v>
      </c>
      <c r="H3540" s="5">
        <v>0.38</v>
      </c>
      <c r="S3540" s="5">
        <v>120</v>
      </c>
      <c r="T3540" s="5">
        <v>26</v>
      </c>
      <c r="V3540" s="5">
        <v>1.5</v>
      </c>
      <c r="W3540" s="5">
        <v>2.5499999999999998</v>
      </c>
      <c r="AB3540" s="5">
        <v>4.59</v>
      </c>
      <c r="AE3540" s="5">
        <v>4.0999999999999996</v>
      </c>
      <c r="AJ3540" s="5">
        <v>74.2</v>
      </c>
      <c r="AN3540" s="5">
        <v>13</v>
      </c>
      <c r="AO3540" s="5">
        <v>0.36</v>
      </c>
      <c r="AT3540" s="5">
        <v>15</v>
      </c>
      <c r="AV3540" s="5">
        <v>0.22</v>
      </c>
      <c r="AW3540" s="5">
        <v>3.284E-3</v>
      </c>
      <c r="AX3540" s="5">
        <v>0.01</v>
      </c>
      <c r="AY3540" s="5">
        <v>0.01</v>
      </c>
      <c r="BA3540" s="5">
        <v>7.11</v>
      </c>
      <c r="BH3540" s="5">
        <v>6.42</v>
      </c>
      <c r="BI3540" s="5">
        <v>0.26</v>
      </c>
      <c r="BO3540" s="5">
        <v>33</v>
      </c>
      <c r="BX3540" s="5">
        <v>8.9</v>
      </c>
    </row>
    <row r="3541" spans="1:77" x14ac:dyDescent="0.2">
      <c r="A3541" s="2" t="s">
        <v>271</v>
      </c>
      <c r="B3541" s="3">
        <v>35151</v>
      </c>
      <c r="C3541" s="4">
        <v>23</v>
      </c>
      <c r="F3541" s="5">
        <v>2E-3</v>
      </c>
      <c r="G3541" s="5">
        <v>2E-3</v>
      </c>
      <c r="H3541" s="5">
        <v>0.36</v>
      </c>
      <c r="S3541" s="5">
        <v>120</v>
      </c>
      <c r="T3541" s="5">
        <v>26</v>
      </c>
      <c r="V3541" s="5">
        <v>4.2</v>
      </c>
      <c r="W3541" s="5">
        <v>2.4</v>
      </c>
      <c r="AB3541" s="5">
        <v>4.4000000000000004</v>
      </c>
      <c r="AE3541" s="5">
        <v>4.4000000000000004</v>
      </c>
      <c r="AJ3541" s="5">
        <v>73.7</v>
      </c>
      <c r="AN3541" s="5">
        <v>15</v>
      </c>
      <c r="AO3541" s="5">
        <v>0.36</v>
      </c>
      <c r="AT3541" s="5">
        <v>17</v>
      </c>
      <c r="AV3541" s="5">
        <v>0.22</v>
      </c>
      <c r="AW3541" s="5">
        <v>4.5976000000000003E-3</v>
      </c>
      <c r="AX3541" s="5">
        <v>0.02</v>
      </c>
      <c r="AY3541" s="5">
        <v>0.01</v>
      </c>
      <c r="BA3541" s="5">
        <v>7.17</v>
      </c>
      <c r="BE3541" s="5">
        <v>0.4</v>
      </c>
      <c r="BH3541" s="5">
        <v>6.39</v>
      </c>
      <c r="BI3541" s="5">
        <v>0.53</v>
      </c>
      <c r="BO3541" s="5">
        <v>34.85</v>
      </c>
      <c r="BX3541" s="5">
        <v>9.1999999999999993</v>
      </c>
    </row>
    <row r="3542" spans="1:77" x14ac:dyDescent="0.2">
      <c r="A3542" s="2" t="s">
        <v>271</v>
      </c>
      <c r="B3542" s="3">
        <v>35030</v>
      </c>
      <c r="C3542" s="4">
        <v>15</v>
      </c>
      <c r="H3542" s="5">
        <v>0.42</v>
      </c>
      <c r="T3542" s="5">
        <v>26</v>
      </c>
      <c r="V3542" s="5">
        <v>1.3</v>
      </c>
      <c r="AB3542" s="5">
        <v>4.28</v>
      </c>
      <c r="AJ3542" s="5">
        <v>71.400000000000006</v>
      </c>
      <c r="AV3542" s="5">
        <v>0.22</v>
      </c>
      <c r="AW3542" s="5">
        <v>4.2691999999999999E-3</v>
      </c>
      <c r="AX3542" s="5">
        <v>0.01</v>
      </c>
      <c r="AY3542" s="5">
        <v>0.01</v>
      </c>
      <c r="BA3542" s="5">
        <v>7.14</v>
      </c>
      <c r="BE3542" s="5">
        <v>0.2</v>
      </c>
      <c r="BH3542" s="5">
        <v>4.47</v>
      </c>
      <c r="BI3542" s="5">
        <v>0.45</v>
      </c>
      <c r="BO3542" s="5">
        <v>33.549999999999997</v>
      </c>
      <c r="BX3542" s="5">
        <v>9.1999999999999993</v>
      </c>
    </row>
    <row r="3543" spans="1:77" x14ac:dyDescent="0.2">
      <c r="A3543" s="2" t="s">
        <v>271</v>
      </c>
      <c r="B3543" s="3">
        <v>42289</v>
      </c>
      <c r="C3543" s="4">
        <v>31</v>
      </c>
      <c r="G3543" s="5">
        <v>4.0000000000000001E-3</v>
      </c>
      <c r="H3543" s="5">
        <v>0.43</v>
      </c>
      <c r="J3543" s="5">
        <v>10</v>
      </c>
      <c r="M3543" s="5">
        <v>0.73</v>
      </c>
      <c r="N3543" s="5">
        <v>0.2</v>
      </c>
      <c r="Q3543" s="5">
        <v>0.02</v>
      </c>
      <c r="S3543" s="5">
        <v>99.1</v>
      </c>
      <c r="T3543" s="5">
        <v>37</v>
      </c>
      <c r="U3543" s="5">
        <v>0.2</v>
      </c>
      <c r="V3543" s="5">
        <v>1.4</v>
      </c>
      <c r="W3543" s="5">
        <v>1.89</v>
      </c>
      <c r="AB3543" s="5">
        <v>2.5299999999999998</v>
      </c>
      <c r="AC3543" s="5">
        <v>10</v>
      </c>
      <c r="AD3543" s="5">
        <v>1.45</v>
      </c>
      <c r="AE3543" s="5">
        <v>5.01</v>
      </c>
      <c r="AI3543" s="5">
        <v>0.5</v>
      </c>
      <c r="AN3543" s="5">
        <v>15.2</v>
      </c>
      <c r="AO3543" s="5">
        <v>0.13</v>
      </c>
      <c r="AT3543" s="5">
        <v>32.6</v>
      </c>
      <c r="AU3543" s="5">
        <v>0.5</v>
      </c>
      <c r="AV3543" s="5">
        <v>0.22</v>
      </c>
      <c r="AW3543" s="5">
        <v>4.5999999999999999E-3</v>
      </c>
      <c r="AX3543" s="5">
        <v>0.02</v>
      </c>
      <c r="BA3543" s="5">
        <v>7.18</v>
      </c>
      <c r="BC3543" s="5">
        <v>2.8E-3</v>
      </c>
      <c r="BH3543" s="5">
        <v>6.07</v>
      </c>
      <c r="BO3543" s="5">
        <v>31</v>
      </c>
      <c r="BQ3543" s="5">
        <v>7.76</v>
      </c>
      <c r="BR3543" s="5">
        <v>7.87</v>
      </c>
      <c r="BX3543" s="5">
        <v>9.5</v>
      </c>
      <c r="BY3543" s="5">
        <v>0.6</v>
      </c>
    </row>
    <row r="3544" spans="1:77" x14ac:dyDescent="0.2">
      <c r="A3544" s="2" t="s">
        <v>271</v>
      </c>
      <c r="B3544" s="3">
        <v>40464</v>
      </c>
      <c r="C3544" s="4">
        <v>24</v>
      </c>
      <c r="G3544" s="5">
        <v>4.0000000000000001E-3</v>
      </c>
      <c r="H3544" s="5">
        <v>0.86</v>
      </c>
      <c r="M3544" s="5">
        <v>0.5</v>
      </c>
      <c r="S3544" s="5">
        <v>68.900000000000006</v>
      </c>
      <c r="T3544" s="5">
        <v>36</v>
      </c>
      <c r="V3544" s="5">
        <v>2.2999999999999998</v>
      </c>
      <c r="W3544" s="5">
        <v>0.43</v>
      </c>
      <c r="AB3544" s="5">
        <v>14.62</v>
      </c>
      <c r="AD3544" s="5">
        <v>3.07</v>
      </c>
      <c r="AE3544" s="5">
        <v>7.36</v>
      </c>
      <c r="AJ3544" s="5">
        <v>74.599999999999994</v>
      </c>
      <c r="AN3544" s="5">
        <v>23.9</v>
      </c>
      <c r="AO3544" s="5">
        <v>0.09</v>
      </c>
      <c r="AT3544" s="5">
        <v>65.8</v>
      </c>
      <c r="AV3544" s="5">
        <v>0.22</v>
      </c>
      <c r="AW3544" s="5">
        <v>3.2799999999999999E-3</v>
      </c>
      <c r="AX3544" s="5">
        <v>0.21</v>
      </c>
      <c r="BA3544" s="5">
        <v>7.03</v>
      </c>
      <c r="BF3544" s="5">
        <v>0.22</v>
      </c>
      <c r="BH3544" s="5">
        <v>7.01</v>
      </c>
      <c r="BO3544" s="5">
        <v>11.5</v>
      </c>
      <c r="BQ3544" s="5">
        <v>8.27</v>
      </c>
      <c r="BR3544" s="5">
        <v>8.5299999999999994</v>
      </c>
      <c r="BX3544" s="5">
        <v>12</v>
      </c>
    </row>
    <row r="3545" spans="1:77" x14ac:dyDescent="0.2">
      <c r="A3545" s="2" t="s">
        <v>271</v>
      </c>
      <c r="B3545" s="3">
        <v>38854</v>
      </c>
      <c r="C3545" s="4">
        <v>31</v>
      </c>
      <c r="F3545" s="5">
        <v>0.79</v>
      </c>
      <c r="H3545" s="5">
        <v>0.02</v>
      </c>
      <c r="J3545" s="5">
        <v>5</v>
      </c>
      <c r="M3545" s="5">
        <v>1.66</v>
      </c>
      <c r="N3545" s="5">
        <v>2.5</v>
      </c>
      <c r="Q3545" s="5">
        <v>1</v>
      </c>
      <c r="S3545" s="5">
        <v>27.11</v>
      </c>
      <c r="T3545" s="5">
        <v>18</v>
      </c>
      <c r="U3545" s="5">
        <v>5</v>
      </c>
      <c r="V3545" s="5">
        <v>1.4</v>
      </c>
      <c r="W3545" s="5">
        <v>0.04</v>
      </c>
      <c r="AD3545" s="5">
        <v>-3.67</v>
      </c>
      <c r="AE3545" s="5">
        <v>11.77</v>
      </c>
      <c r="AI3545" s="5">
        <v>10</v>
      </c>
      <c r="AJ3545" s="5">
        <v>32.200000000000003</v>
      </c>
      <c r="AN3545" s="5">
        <v>4.21</v>
      </c>
      <c r="AO3545" s="5">
        <v>0.15</v>
      </c>
      <c r="AT3545" s="5">
        <v>9.8000000000000007</v>
      </c>
      <c r="AU3545" s="5">
        <v>4</v>
      </c>
      <c r="AV3545" s="5">
        <v>97.47</v>
      </c>
      <c r="AW3545" s="5">
        <v>0.02</v>
      </c>
      <c r="AX3545" s="5">
        <v>0.18</v>
      </c>
      <c r="BA3545" s="5">
        <v>5.04</v>
      </c>
      <c r="BC3545" s="5">
        <v>0.1</v>
      </c>
      <c r="BE3545" s="5">
        <v>9.3000000000000007</v>
      </c>
      <c r="BH3545" s="5">
        <v>0.06</v>
      </c>
      <c r="BO3545" s="5">
        <v>19</v>
      </c>
      <c r="BQ3545" s="5">
        <v>2.5299999999999998</v>
      </c>
      <c r="BR3545" s="5">
        <v>2.44</v>
      </c>
      <c r="BX3545" s="5">
        <v>9.1</v>
      </c>
      <c r="BY3545" s="5">
        <v>10</v>
      </c>
    </row>
    <row r="3546" spans="1:77" x14ac:dyDescent="0.2">
      <c r="A3546" s="2" t="s">
        <v>271</v>
      </c>
      <c r="B3546" s="3">
        <v>40464</v>
      </c>
      <c r="C3546" s="4">
        <v>24</v>
      </c>
      <c r="G3546" s="5">
        <v>5.0000000000000001E-3</v>
      </c>
      <c r="H3546" s="5">
        <v>1.17</v>
      </c>
      <c r="M3546" s="5">
        <v>0.42</v>
      </c>
      <c r="S3546" s="5">
        <v>71.099999999999994</v>
      </c>
      <c r="T3546" s="5">
        <v>19</v>
      </c>
      <c r="V3546" s="5">
        <v>3.3</v>
      </c>
      <c r="W3546" s="5">
        <v>1.05</v>
      </c>
      <c r="AB3546" s="5">
        <v>14.55</v>
      </c>
      <c r="AD3546" s="5">
        <v>4.76</v>
      </c>
      <c r="AE3546" s="5">
        <v>4.6900000000000004</v>
      </c>
      <c r="AJ3546" s="5">
        <v>56.2</v>
      </c>
      <c r="AN3546" s="5">
        <v>11.9</v>
      </c>
      <c r="AO3546" s="5">
        <v>0.17</v>
      </c>
      <c r="AT3546" s="5">
        <v>39.5</v>
      </c>
      <c r="AV3546" s="5">
        <v>0.22</v>
      </c>
      <c r="AW3546" s="5">
        <v>3.2799999999999999E-3</v>
      </c>
      <c r="AX3546" s="5">
        <v>0.12</v>
      </c>
      <c r="BA3546" s="5">
        <v>7.1</v>
      </c>
      <c r="BF3546" s="5">
        <v>0.21</v>
      </c>
      <c r="BH3546" s="5">
        <v>5.62</v>
      </c>
      <c r="BO3546" s="5">
        <v>1.54</v>
      </c>
      <c r="BQ3546" s="5">
        <v>6.19</v>
      </c>
      <c r="BR3546" s="5">
        <v>6.49</v>
      </c>
      <c r="BX3546" s="5">
        <v>11.1</v>
      </c>
    </row>
    <row r="3547" spans="1:77" x14ac:dyDescent="0.2">
      <c r="A3547" s="2" t="s">
        <v>223</v>
      </c>
      <c r="B3547" s="3">
        <v>38071</v>
      </c>
      <c r="C3547" s="4">
        <v>21</v>
      </c>
      <c r="F3547" s="5">
        <v>0.01</v>
      </c>
      <c r="H3547" s="5">
        <v>1.1399999999999999</v>
      </c>
      <c r="M3547" s="5">
        <v>0.48</v>
      </c>
      <c r="S3547" s="5">
        <v>66</v>
      </c>
      <c r="T3547" s="5">
        <v>18.100000000000001</v>
      </c>
      <c r="V3547" s="5">
        <v>6.3</v>
      </c>
      <c r="W3547" s="5">
        <v>1.7</v>
      </c>
      <c r="AB3547" s="5">
        <v>14.4</v>
      </c>
      <c r="AE3547" s="5">
        <v>4.9800000000000004</v>
      </c>
      <c r="AJ3547" s="5">
        <v>58.1</v>
      </c>
      <c r="AN3547" s="5">
        <v>11.9</v>
      </c>
      <c r="AO3547" s="5">
        <v>0.31</v>
      </c>
      <c r="AT3547" s="5">
        <v>41.6</v>
      </c>
      <c r="AV3547" s="5">
        <v>0.44</v>
      </c>
      <c r="AW3547" s="5">
        <v>9.8534999999999994E-3</v>
      </c>
      <c r="AX3547" s="5">
        <v>0.3</v>
      </c>
      <c r="BA3547" s="5">
        <v>7.2</v>
      </c>
      <c r="BE3547" s="5">
        <v>0.17</v>
      </c>
      <c r="BH3547" s="5">
        <v>5.68</v>
      </c>
      <c r="BO3547" s="5">
        <v>1</v>
      </c>
      <c r="BX3547" s="5">
        <v>10.8</v>
      </c>
    </row>
    <row r="3548" spans="1:77" x14ac:dyDescent="0.2">
      <c r="A3548" s="2" t="s">
        <v>223</v>
      </c>
      <c r="B3548" s="3">
        <v>40464</v>
      </c>
      <c r="C3548" s="4">
        <v>25</v>
      </c>
      <c r="G3548" s="5">
        <v>4.0000000000000001E-3</v>
      </c>
      <c r="H3548" s="5">
        <v>0.26</v>
      </c>
      <c r="M3548" s="5">
        <v>0.28999999999999998</v>
      </c>
      <c r="S3548" s="5">
        <v>76.2</v>
      </c>
      <c r="T3548" s="5">
        <v>12</v>
      </c>
      <c r="V3548" s="5">
        <v>1.4</v>
      </c>
      <c r="W3548" s="5">
        <v>1.53</v>
      </c>
      <c r="AB3548" s="5">
        <v>14.41</v>
      </c>
      <c r="AD3548" s="5">
        <v>7.25</v>
      </c>
      <c r="AE3548" s="5">
        <v>4.4400000000000004</v>
      </c>
      <c r="AJ3548" s="5">
        <v>44.3</v>
      </c>
      <c r="AN3548" s="5">
        <v>7.84</v>
      </c>
      <c r="AO3548" s="5">
        <v>0.12</v>
      </c>
      <c r="AT3548" s="5">
        <v>10.9</v>
      </c>
      <c r="AV3548" s="5">
        <v>0.22</v>
      </c>
      <c r="AW3548" s="5">
        <v>3.2799999999999999E-3</v>
      </c>
      <c r="AX3548" s="5">
        <v>0.01</v>
      </c>
      <c r="BA3548" s="5">
        <v>7.2</v>
      </c>
      <c r="BE3548" s="5">
        <v>0.3</v>
      </c>
      <c r="BF3548" s="5">
        <v>0.22</v>
      </c>
      <c r="BH3548" s="5">
        <v>4.21</v>
      </c>
      <c r="BO3548" s="5">
        <v>11</v>
      </c>
      <c r="BQ3548" s="5">
        <v>4.78</v>
      </c>
      <c r="BR3548" s="5">
        <v>5.14</v>
      </c>
      <c r="BX3548" s="5">
        <v>10.5</v>
      </c>
    </row>
    <row r="3549" spans="1:77" x14ac:dyDescent="0.2">
      <c r="A3549" s="2" t="s">
        <v>223</v>
      </c>
      <c r="B3549" s="3">
        <v>38071</v>
      </c>
      <c r="C3549" s="4">
        <v>21</v>
      </c>
      <c r="F3549" s="5">
        <v>0.24</v>
      </c>
      <c r="H3549" s="5">
        <v>0.03</v>
      </c>
      <c r="M3549" s="5">
        <v>2.62</v>
      </c>
      <c r="S3549" s="5">
        <v>67</v>
      </c>
      <c r="T3549" s="5">
        <v>14.6</v>
      </c>
      <c r="V3549" s="5">
        <v>46</v>
      </c>
      <c r="W3549" s="5">
        <v>3.4</v>
      </c>
      <c r="AB3549" s="5">
        <v>14.25</v>
      </c>
      <c r="AE3549" s="5">
        <v>3.77</v>
      </c>
      <c r="AJ3549" s="5">
        <v>46</v>
      </c>
      <c r="AN3549" s="5">
        <v>7.8</v>
      </c>
      <c r="AO3549" s="5">
        <v>0.23</v>
      </c>
      <c r="AT3549" s="5">
        <v>28</v>
      </c>
      <c r="AV3549" s="5">
        <v>0.44</v>
      </c>
      <c r="AW3549" s="5">
        <v>0.1</v>
      </c>
      <c r="AX3549" s="5">
        <v>0.3</v>
      </c>
      <c r="BA3549" s="5">
        <v>7.45</v>
      </c>
      <c r="BE3549" s="5">
        <v>0.19</v>
      </c>
      <c r="BH3549" s="5">
        <v>4.8499999999999996</v>
      </c>
      <c r="BO3549" s="5">
        <v>3.65</v>
      </c>
      <c r="BX3549" s="5">
        <v>10.3</v>
      </c>
    </row>
    <row r="3550" spans="1:77" x14ac:dyDescent="0.2">
      <c r="A3550" s="2" t="s">
        <v>223</v>
      </c>
      <c r="B3550" s="3">
        <v>40561</v>
      </c>
      <c r="C3550" s="4">
        <v>24</v>
      </c>
      <c r="G3550" s="5">
        <v>4.0000000000000001E-3</v>
      </c>
      <c r="H3550" s="5">
        <v>0.47</v>
      </c>
      <c r="M3550" s="5">
        <v>0.6</v>
      </c>
      <c r="S3550" s="5">
        <v>94.7</v>
      </c>
      <c r="T3550" s="5">
        <v>19</v>
      </c>
      <c r="V3550" s="5">
        <v>2.2000000000000002</v>
      </c>
      <c r="W3550" s="5">
        <v>2.33</v>
      </c>
      <c r="AB3550" s="5">
        <v>17.760000000000002</v>
      </c>
      <c r="AD3550" s="5">
        <v>2.71</v>
      </c>
      <c r="AE3550" s="5">
        <v>5.0199999999999996</v>
      </c>
      <c r="AJ3550" s="5">
        <v>60.8</v>
      </c>
      <c r="AN3550" s="5">
        <v>14.6</v>
      </c>
      <c r="AO3550" s="5">
        <v>0.22</v>
      </c>
      <c r="AT3550" s="5">
        <v>20</v>
      </c>
      <c r="AV3550" s="5">
        <v>0.22</v>
      </c>
      <c r="AW3550" s="5">
        <v>3.6099999999999999E-3</v>
      </c>
      <c r="AX3550" s="5">
        <v>0.01</v>
      </c>
      <c r="BA3550" s="5">
        <v>7.09</v>
      </c>
      <c r="BF3550" s="5">
        <v>0.15</v>
      </c>
      <c r="BH3550" s="5">
        <v>6.12</v>
      </c>
      <c r="BO3550" s="5">
        <v>11.5</v>
      </c>
      <c r="BQ3550" s="5">
        <v>6.9</v>
      </c>
      <c r="BR3550" s="5">
        <v>7.09</v>
      </c>
      <c r="BX3550" s="5">
        <v>12.3</v>
      </c>
    </row>
    <row r="3551" spans="1:77" x14ac:dyDescent="0.2">
      <c r="A3551" s="2" t="s">
        <v>223</v>
      </c>
      <c r="B3551" s="3">
        <v>39002</v>
      </c>
      <c r="C3551" s="4">
        <v>21</v>
      </c>
      <c r="F3551" s="5">
        <v>0.5</v>
      </c>
      <c r="H3551" s="5">
        <v>0.28000000000000003</v>
      </c>
      <c r="M3551" s="5">
        <v>1.06</v>
      </c>
      <c r="S3551" s="5">
        <v>86.1</v>
      </c>
      <c r="T3551" s="5">
        <v>58</v>
      </c>
      <c r="V3551" s="5">
        <v>39</v>
      </c>
      <c r="W3551" s="5">
        <v>2.2999999999999998</v>
      </c>
      <c r="AB3551" s="5">
        <v>17.93</v>
      </c>
      <c r="AE3551" s="5">
        <v>6.04</v>
      </c>
      <c r="AJ3551" s="5">
        <v>67.3</v>
      </c>
      <c r="AN3551" s="5">
        <v>15.1</v>
      </c>
      <c r="AO3551" s="5">
        <v>0.23</v>
      </c>
      <c r="AT3551" s="5">
        <v>76.8</v>
      </c>
      <c r="AV3551" s="5">
        <v>0.48</v>
      </c>
      <c r="AW3551" s="5">
        <v>0.04</v>
      </c>
      <c r="AX3551" s="5">
        <v>0.27</v>
      </c>
      <c r="BA3551" s="5">
        <v>7.21</v>
      </c>
      <c r="BE3551" s="5">
        <v>0.2</v>
      </c>
      <c r="BH3551" s="5">
        <v>6.84</v>
      </c>
      <c r="BO3551" s="5">
        <v>9</v>
      </c>
      <c r="BX3551" s="5">
        <v>11.4</v>
      </c>
    </row>
    <row r="3552" spans="1:77" x14ac:dyDescent="0.2">
      <c r="A3552" s="2" t="s">
        <v>223</v>
      </c>
      <c r="B3552" s="3">
        <v>40561</v>
      </c>
      <c r="C3552" s="4">
        <v>24</v>
      </c>
      <c r="G3552" s="5">
        <v>0.25</v>
      </c>
      <c r="H3552" s="5">
        <v>0.78</v>
      </c>
      <c r="S3552" s="5">
        <v>7.92</v>
      </c>
      <c r="T3552" s="5">
        <v>18</v>
      </c>
      <c r="V3552" s="5">
        <v>76</v>
      </c>
      <c r="W3552" s="5">
        <v>0.17</v>
      </c>
      <c r="AB3552" s="5">
        <v>18.36</v>
      </c>
      <c r="AD3552" s="5">
        <v>37.200000000000003</v>
      </c>
      <c r="AE3552" s="5">
        <v>3.56</v>
      </c>
      <c r="AJ3552" s="5">
        <v>84</v>
      </c>
      <c r="AN3552" s="5">
        <v>1.43</v>
      </c>
      <c r="AO3552" s="5">
        <v>0.02</v>
      </c>
      <c r="AT3552" s="5">
        <v>209</v>
      </c>
      <c r="AV3552" s="5">
        <v>0.22</v>
      </c>
      <c r="AW3552" s="5">
        <v>0.42</v>
      </c>
      <c r="AX3552" s="5">
        <v>2.66</v>
      </c>
      <c r="BA3552" s="5">
        <v>8.91</v>
      </c>
      <c r="BF3552" s="5">
        <v>0.11</v>
      </c>
      <c r="BH3552" s="5">
        <v>9.23</v>
      </c>
      <c r="BI3552" s="5">
        <v>0.56000000000000005</v>
      </c>
      <c r="BO3552" s="5">
        <v>212</v>
      </c>
      <c r="BQ3552" s="5">
        <v>14.25</v>
      </c>
      <c r="BR3552" s="5">
        <v>9.7799999999999994</v>
      </c>
      <c r="BX3552" s="5">
        <v>11.4</v>
      </c>
    </row>
    <row r="3553" spans="1:77" x14ac:dyDescent="0.2">
      <c r="A3553" s="2" t="s">
        <v>223</v>
      </c>
      <c r="B3553" s="3">
        <v>39002</v>
      </c>
      <c r="C3553" s="4">
        <v>21</v>
      </c>
      <c r="F3553" s="5">
        <v>1.1000000000000001</v>
      </c>
      <c r="H3553" s="5">
        <v>0.99</v>
      </c>
      <c r="M3553" s="5">
        <v>0</v>
      </c>
      <c r="S3553" s="5">
        <v>16.899999999999999</v>
      </c>
      <c r="T3553" s="5">
        <v>18</v>
      </c>
      <c r="V3553" s="5">
        <v>110</v>
      </c>
      <c r="W3553" s="5">
        <v>0.65</v>
      </c>
      <c r="AB3553" s="5">
        <v>18.559999999999999</v>
      </c>
      <c r="AE3553" s="5">
        <v>7.65</v>
      </c>
      <c r="AJ3553" s="5">
        <v>92.8</v>
      </c>
      <c r="AN3553" s="5">
        <v>1.34</v>
      </c>
      <c r="AO3553" s="5">
        <v>0.04</v>
      </c>
      <c r="AT3553" s="5">
        <v>229</v>
      </c>
      <c r="AV3553" s="5">
        <v>1.01</v>
      </c>
      <c r="AW3553" s="5">
        <v>0.19</v>
      </c>
      <c r="AX3553" s="5">
        <v>2.42</v>
      </c>
      <c r="BA3553" s="5">
        <v>9.5500000000000007</v>
      </c>
      <c r="BH3553" s="5">
        <v>9.67</v>
      </c>
      <c r="BI3553" s="5">
        <v>1.52</v>
      </c>
      <c r="BO3553" s="5">
        <v>1</v>
      </c>
      <c r="BX3553" s="5">
        <v>11.7</v>
      </c>
    </row>
    <row r="3554" spans="1:77" x14ac:dyDescent="0.2">
      <c r="A3554" s="2" t="s">
        <v>223</v>
      </c>
      <c r="B3554" s="3">
        <v>41893</v>
      </c>
      <c r="C3554" s="4">
        <v>33</v>
      </c>
      <c r="G3554" s="5">
        <v>8.0000000000000002E-3</v>
      </c>
      <c r="H3554" s="5">
        <v>0.63</v>
      </c>
      <c r="J3554" s="5">
        <v>0.3</v>
      </c>
      <c r="M3554" s="5">
        <v>0.5</v>
      </c>
      <c r="N3554" s="5">
        <v>0.2</v>
      </c>
      <c r="Q3554" s="5">
        <v>0.02</v>
      </c>
      <c r="S3554" s="5">
        <v>108</v>
      </c>
      <c r="T3554" s="5">
        <v>14</v>
      </c>
      <c r="U3554" s="5">
        <v>0.2</v>
      </c>
      <c r="V3554" s="5">
        <v>3.7</v>
      </c>
      <c r="W3554" s="5">
        <v>2.98</v>
      </c>
      <c r="AB3554" s="5">
        <v>11.7</v>
      </c>
      <c r="AD3554" s="5">
        <v>4.0599999999999996</v>
      </c>
      <c r="AE3554" s="5">
        <v>1.53</v>
      </c>
      <c r="AI3554" s="5">
        <v>0.5</v>
      </c>
      <c r="AJ3554" s="5">
        <v>58.7</v>
      </c>
      <c r="AN3554" s="5">
        <v>9.35</v>
      </c>
      <c r="AO3554" s="5">
        <v>0.18</v>
      </c>
      <c r="AT3554" s="5">
        <v>9.31</v>
      </c>
      <c r="AU3554" s="5">
        <v>0.5</v>
      </c>
      <c r="AV3554" s="5">
        <v>0.22</v>
      </c>
      <c r="AW3554" s="5">
        <v>6.8999999999999999E-3</v>
      </c>
      <c r="AX3554" s="5">
        <v>0.01</v>
      </c>
      <c r="AY3554" s="5">
        <v>0.15</v>
      </c>
      <c r="BA3554" s="5">
        <v>7.33</v>
      </c>
      <c r="BC3554" s="5">
        <v>1E-3</v>
      </c>
      <c r="BF3554" s="5">
        <v>0.11</v>
      </c>
      <c r="BH3554" s="5">
        <v>5.97</v>
      </c>
      <c r="BO3554" s="5">
        <v>8.1300000000000008</v>
      </c>
      <c r="BQ3554" s="5">
        <v>6.53</v>
      </c>
      <c r="BR3554" s="5">
        <v>6.81</v>
      </c>
      <c r="BX3554" s="5">
        <v>10.1</v>
      </c>
      <c r="BY3554" s="5">
        <v>1.2</v>
      </c>
    </row>
    <row r="3555" spans="1:77" x14ac:dyDescent="0.2">
      <c r="A3555" s="2" t="s">
        <v>223</v>
      </c>
      <c r="B3555" s="3">
        <v>40798</v>
      </c>
      <c r="C3555" s="4">
        <v>37</v>
      </c>
      <c r="G3555" s="5">
        <v>6.0000000000000001E-3</v>
      </c>
      <c r="H3555" s="5">
        <v>0.63</v>
      </c>
      <c r="J3555" s="5">
        <v>0.4</v>
      </c>
      <c r="M3555" s="5">
        <v>0.55000000000000004</v>
      </c>
      <c r="N3555" s="5">
        <v>0.2</v>
      </c>
      <c r="Q3555" s="5">
        <v>0.02</v>
      </c>
      <c r="S3555" s="5">
        <v>109</v>
      </c>
      <c r="T3555" s="5">
        <v>13</v>
      </c>
      <c r="U3555" s="5">
        <v>0.2</v>
      </c>
      <c r="V3555" s="5">
        <v>3.8</v>
      </c>
      <c r="W3555" s="5">
        <v>3.46</v>
      </c>
      <c r="AB3555" s="5">
        <v>11.25</v>
      </c>
      <c r="AD3555" s="5">
        <v>5.18</v>
      </c>
      <c r="AE3555" s="5">
        <v>1.65</v>
      </c>
      <c r="AI3555" s="5">
        <v>0.5</v>
      </c>
      <c r="AJ3555" s="5">
        <v>55.1</v>
      </c>
      <c r="AN3555" s="5">
        <v>9.83</v>
      </c>
      <c r="AO3555" s="5">
        <v>0.19</v>
      </c>
      <c r="AS3555" s="5">
        <v>0.35</v>
      </c>
      <c r="AT3555" s="5">
        <v>9.2799999999999994</v>
      </c>
      <c r="AU3555" s="5">
        <v>0.5</v>
      </c>
      <c r="AV3555" s="5">
        <v>0.22</v>
      </c>
      <c r="AW3555" s="5">
        <v>5.5799999999999999E-3</v>
      </c>
      <c r="AX3555" s="5">
        <v>0.01</v>
      </c>
      <c r="BA3555" s="5">
        <v>7.15</v>
      </c>
      <c r="BC3555" s="5">
        <v>1E-3</v>
      </c>
      <c r="BF3555" s="5">
        <v>0.25</v>
      </c>
      <c r="BH3555" s="5">
        <v>6.04</v>
      </c>
      <c r="BO3555" s="5">
        <v>7.98</v>
      </c>
      <c r="BQ3555" s="5">
        <v>6.57</v>
      </c>
      <c r="BR3555" s="5">
        <v>6.92</v>
      </c>
      <c r="BS3555" s="5">
        <v>0.2</v>
      </c>
      <c r="BT3555" s="5">
        <v>73</v>
      </c>
      <c r="BV3555" s="5">
        <v>0.1</v>
      </c>
      <c r="BW3555" s="5">
        <v>0.4</v>
      </c>
      <c r="BX3555" s="5">
        <v>10</v>
      </c>
      <c r="BY3555" s="5">
        <v>0.5</v>
      </c>
    </row>
    <row r="3556" spans="1:77" x14ac:dyDescent="0.2">
      <c r="A3556" s="2" t="s">
        <v>223</v>
      </c>
      <c r="B3556" s="3">
        <v>34743</v>
      </c>
      <c r="C3556" s="4">
        <v>23</v>
      </c>
      <c r="F3556" s="5">
        <v>0.01</v>
      </c>
      <c r="G3556" s="5">
        <v>0.01</v>
      </c>
      <c r="H3556" s="5">
        <v>0.34</v>
      </c>
      <c r="S3556" s="5">
        <v>110</v>
      </c>
      <c r="T3556" s="5">
        <v>26</v>
      </c>
      <c r="V3556" s="5">
        <v>1.5</v>
      </c>
      <c r="W3556" s="5">
        <v>3.11</v>
      </c>
      <c r="AB3556" s="5">
        <v>4.09</v>
      </c>
      <c r="AE3556" s="5">
        <v>4.0999999999999996</v>
      </c>
      <c r="AJ3556" s="5">
        <v>61.4</v>
      </c>
      <c r="AN3556" s="5">
        <v>13</v>
      </c>
      <c r="AO3556" s="5">
        <v>0.35</v>
      </c>
      <c r="AT3556" s="5">
        <v>16</v>
      </c>
      <c r="AV3556" s="5">
        <v>0.22</v>
      </c>
      <c r="AW3556" s="5">
        <v>4.9259999999999998E-3</v>
      </c>
      <c r="AX3556" s="5">
        <v>0.01</v>
      </c>
      <c r="AY3556" s="5">
        <v>0.01</v>
      </c>
      <c r="BA3556" s="5">
        <v>7</v>
      </c>
      <c r="BE3556" s="5">
        <v>0.1</v>
      </c>
      <c r="BH3556" s="5">
        <v>6.47</v>
      </c>
      <c r="BI3556" s="5">
        <v>0.6</v>
      </c>
      <c r="BO3556" s="5">
        <v>33.5</v>
      </c>
      <c r="BX3556" s="5">
        <v>9.1</v>
      </c>
    </row>
    <row r="3557" spans="1:77" x14ac:dyDescent="0.2">
      <c r="A3557" s="2" t="s">
        <v>223</v>
      </c>
      <c r="B3557" s="3">
        <v>40352</v>
      </c>
      <c r="C3557" s="4">
        <v>25</v>
      </c>
      <c r="G3557" s="5">
        <v>2E-3</v>
      </c>
      <c r="H3557" s="5">
        <v>0.01</v>
      </c>
      <c r="M3557" s="5">
        <v>0.42</v>
      </c>
      <c r="S3557" s="5">
        <v>104</v>
      </c>
      <c r="T3557" s="5">
        <v>26</v>
      </c>
      <c r="V3557" s="5">
        <v>2.4</v>
      </c>
      <c r="W3557" s="5">
        <v>0.02</v>
      </c>
      <c r="AB3557" s="5">
        <v>8.65</v>
      </c>
      <c r="AD3557" s="5">
        <v>13.38</v>
      </c>
      <c r="AE3557" s="5">
        <v>9.76</v>
      </c>
      <c r="AJ3557" s="5">
        <v>75</v>
      </c>
      <c r="AN3557" s="5">
        <v>12</v>
      </c>
      <c r="AO3557" s="5">
        <v>0.49</v>
      </c>
      <c r="AT3557" s="5">
        <v>13.1</v>
      </c>
      <c r="AV3557" s="5">
        <v>80.12</v>
      </c>
      <c r="AW3557" s="5">
        <v>0.16</v>
      </c>
      <c r="AX3557" s="5">
        <v>0.01</v>
      </c>
      <c r="BA3557" s="5">
        <v>6.96</v>
      </c>
      <c r="BE3557" s="5">
        <v>0.6</v>
      </c>
      <c r="BF3557" s="5">
        <v>0.36</v>
      </c>
      <c r="BH3557" s="5">
        <v>3.64</v>
      </c>
      <c r="BO3557" s="5">
        <v>113</v>
      </c>
      <c r="BQ3557" s="5">
        <v>8.02</v>
      </c>
      <c r="BR3557" s="5">
        <v>7.02</v>
      </c>
      <c r="BX3557" s="5">
        <v>11.2</v>
      </c>
    </row>
    <row r="3558" spans="1:77" x14ac:dyDescent="0.2">
      <c r="A3558" s="2" t="s">
        <v>167</v>
      </c>
      <c r="B3558" s="3">
        <v>40871</v>
      </c>
      <c r="C3558" s="4">
        <v>23</v>
      </c>
      <c r="F3558" s="5">
        <v>0.01</v>
      </c>
      <c r="H3558" s="5">
        <v>0.43</v>
      </c>
      <c r="M3558" s="5">
        <v>0.5</v>
      </c>
      <c r="S3558" s="5">
        <v>86.4</v>
      </c>
      <c r="T3558" s="5">
        <v>27.2</v>
      </c>
      <c r="V3558" s="5">
        <v>1.84</v>
      </c>
      <c r="W3558" s="5">
        <v>1.29</v>
      </c>
      <c r="AD3558" s="5">
        <v>-0.81</v>
      </c>
      <c r="AE3558" s="5">
        <v>1.9</v>
      </c>
      <c r="AJ3558" s="5">
        <v>64.2</v>
      </c>
      <c r="AN3558" s="5">
        <v>8.1</v>
      </c>
      <c r="AO3558" s="5">
        <v>0.14000000000000001</v>
      </c>
      <c r="AT3558" s="5">
        <v>14.8</v>
      </c>
      <c r="AV3558" s="5">
        <v>0.4</v>
      </c>
      <c r="AW3558" s="5">
        <v>7.0000000000000007E-2</v>
      </c>
      <c r="AX3558" s="5">
        <v>0.14000000000000001</v>
      </c>
      <c r="BA3558" s="5">
        <v>7.1</v>
      </c>
      <c r="BE3558" s="5">
        <v>0.1</v>
      </c>
      <c r="BH3558" s="5">
        <v>0.89</v>
      </c>
      <c r="BO3558" s="5">
        <v>8.1999999999999993</v>
      </c>
      <c r="BQ3558" s="5">
        <v>5.8</v>
      </c>
      <c r="BR3558" s="5">
        <v>5.8</v>
      </c>
      <c r="BX3558" s="5">
        <v>10.9</v>
      </c>
    </row>
    <row r="3559" spans="1:77" x14ac:dyDescent="0.2">
      <c r="A3559" s="2" t="s">
        <v>167</v>
      </c>
      <c r="B3559" s="3">
        <v>40080</v>
      </c>
      <c r="C3559" s="4">
        <v>31</v>
      </c>
      <c r="G3559" s="5">
        <v>0.01</v>
      </c>
      <c r="H3559" s="5">
        <v>0.22</v>
      </c>
      <c r="J3559" s="5">
        <v>0.6</v>
      </c>
      <c r="M3559" s="5">
        <v>1.47</v>
      </c>
      <c r="N3559" s="5">
        <v>0.2</v>
      </c>
      <c r="Q3559" s="5">
        <v>0.02</v>
      </c>
      <c r="S3559" s="5">
        <v>46.5</v>
      </c>
      <c r="T3559" s="5">
        <v>55</v>
      </c>
      <c r="U3559" s="5">
        <v>0.3</v>
      </c>
      <c r="V3559" s="5">
        <v>2.1</v>
      </c>
      <c r="W3559" s="5">
        <v>10.6</v>
      </c>
      <c r="AB3559" s="5">
        <v>2.89</v>
      </c>
      <c r="AD3559" s="5">
        <v>0.04</v>
      </c>
      <c r="AE3559" s="5">
        <v>6.02</v>
      </c>
      <c r="AI3559" s="5">
        <v>0.5</v>
      </c>
      <c r="AJ3559" s="5">
        <v>52.6</v>
      </c>
      <c r="AN3559" s="5">
        <v>13.7</v>
      </c>
      <c r="AO3559" s="5">
        <v>0.39</v>
      </c>
      <c r="AT3559" s="5">
        <v>22.2</v>
      </c>
      <c r="AU3559" s="5">
        <v>0.5</v>
      </c>
      <c r="AV3559" s="5">
        <v>0.22</v>
      </c>
      <c r="AW3559" s="5">
        <v>3.2799999999999999E-3</v>
      </c>
      <c r="AX3559" s="5">
        <v>0.08</v>
      </c>
      <c r="BA3559" s="5">
        <v>5.78</v>
      </c>
      <c r="BC3559" s="5">
        <v>1E-3</v>
      </c>
      <c r="BF3559" s="5">
        <v>0.59</v>
      </c>
      <c r="BH3559" s="5">
        <v>0.74</v>
      </c>
      <c r="BO3559" s="5">
        <v>136</v>
      </c>
      <c r="BW3559" s="5">
        <v>0.5</v>
      </c>
      <c r="BX3559" s="5">
        <v>10.199999999999999</v>
      </c>
      <c r="BY3559" s="5">
        <v>1.6</v>
      </c>
    </row>
    <row r="3560" spans="1:77" x14ac:dyDescent="0.2">
      <c r="A3560" s="2" t="s">
        <v>167</v>
      </c>
      <c r="B3560" s="3">
        <v>38967</v>
      </c>
      <c r="C3560" s="4">
        <v>23</v>
      </c>
      <c r="F3560" s="5">
        <v>0.03</v>
      </c>
      <c r="H3560" s="5">
        <v>0.17</v>
      </c>
      <c r="M3560" s="5">
        <v>2.38</v>
      </c>
      <c r="S3560" s="5">
        <v>42.5</v>
      </c>
      <c r="T3560" s="5">
        <v>60</v>
      </c>
      <c r="V3560" s="5">
        <v>1.6</v>
      </c>
      <c r="W3560" s="5">
        <v>9.6300000000000008</v>
      </c>
      <c r="AD3560" s="5">
        <v>0.13</v>
      </c>
      <c r="AE3560" s="5">
        <v>5.15</v>
      </c>
      <c r="AJ3560" s="5">
        <v>48.8</v>
      </c>
      <c r="AN3560" s="5">
        <v>12.2</v>
      </c>
      <c r="AO3560" s="5">
        <v>0.34</v>
      </c>
      <c r="AT3560" s="5">
        <v>23.5</v>
      </c>
      <c r="AV3560" s="5">
        <v>0.5</v>
      </c>
      <c r="AW3560" s="5">
        <v>0.02</v>
      </c>
      <c r="AX3560" s="5">
        <v>0.06</v>
      </c>
      <c r="BA3560" s="5">
        <v>5.82</v>
      </c>
      <c r="BE3560" s="5">
        <v>0.3</v>
      </c>
      <c r="BH3560" s="5">
        <v>0.49</v>
      </c>
      <c r="BO3560" s="5">
        <v>117</v>
      </c>
      <c r="BQ3560" s="5">
        <v>4.6399999999999997</v>
      </c>
      <c r="BR3560" s="5">
        <v>4.6500000000000004</v>
      </c>
      <c r="BX3560" s="5">
        <v>10.6</v>
      </c>
    </row>
    <row r="3561" spans="1:77" x14ac:dyDescent="0.2">
      <c r="A3561" s="2" t="s">
        <v>167</v>
      </c>
      <c r="B3561" s="3">
        <v>38842</v>
      </c>
      <c r="C3561" s="4">
        <v>33</v>
      </c>
      <c r="F3561" s="5">
        <v>0.04</v>
      </c>
      <c r="H3561" s="5">
        <v>0.18</v>
      </c>
      <c r="J3561" s="5">
        <v>5</v>
      </c>
      <c r="M3561" s="5">
        <v>3.33</v>
      </c>
      <c r="N3561" s="5">
        <v>2.5</v>
      </c>
      <c r="Q3561" s="5">
        <v>1</v>
      </c>
      <c r="S3561" s="5">
        <v>43.21</v>
      </c>
      <c r="T3561" s="5">
        <v>60</v>
      </c>
      <c r="U3561" s="5">
        <v>5</v>
      </c>
      <c r="V3561" s="5">
        <v>1.8</v>
      </c>
      <c r="W3561" s="5">
        <v>9.2899999999999991</v>
      </c>
      <c r="AD3561" s="5">
        <v>-1.4</v>
      </c>
      <c r="AE3561" s="5">
        <v>5.23</v>
      </c>
      <c r="AI3561" s="5">
        <v>10</v>
      </c>
      <c r="AJ3561" s="5">
        <v>50.2</v>
      </c>
      <c r="AN3561" s="5">
        <v>12.13</v>
      </c>
      <c r="AO3561" s="5">
        <v>0.33</v>
      </c>
      <c r="AQ3561" s="5">
        <v>17.899999999999999</v>
      </c>
      <c r="AT3561" s="5">
        <v>23.7</v>
      </c>
      <c r="AU3561" s="5">
        <v>2</v>
      </c>
      <c r="AV3561" s="5">
        <v>0.48</v>
      </c>
      <c r="AW3561" s="5">
        <v>0.02</v>
      </c>
      <c r="AX3561" s="5">
        <v>0.12</v>
      </c>
      <c r="BA3561" s="5">
        <v>6.35</v>
      </c>
      <c r="BB3561" s="5">
        <v>5.99</v>
      </c>
      <c r="BC3561" s="5">
        <v>0.1</v>
      </c>
      <c r="BE3561" s="5">
        <v>0.1</v>
      </c>
      <c r="BH3561" s="5">
        <v>0.66</v>
      </c>
      <c r="BO3561" s="5">
        <v>114</v>
      </c>
      <c r="BQ3561" s="5">
        <v>4.74</v>
      </c>
      <c r="BR3561" s="5">
        <v>4.67</v>
      </c>
      <c r="BX3561" s="5">
        <v>10.4</v>
      </c>
      <c r="BY3561" s="5">
        <v>10</v>
      </c>
    </row>
    <row r="3562" spans="1:77" x14ac:dyDescent="0.2">
      <c r="A3562" s="2" t="s">
        <v>167</v>
      </c>
      <c r="B3562" s="3">
        <v>38691</v>
      </c>
      <c r="C3562" s="4">
        <v>33</v>
      </c>
      <c r="F3562" s="5">
        <v>0.03</v>
      </c>
      <c r="H3562" s="5">
        <v>0.13</v>
      </c>
      <c r="J3562" s="5">
        <v>1</v>
      </c>
      <c r="M3562" s="5">
        <v>0.9</v>
      </c>
      <c r="N3562" s="5">
        <v>2</v>
      </c>
      <c r="Q3562" s="5">
        <v>0.5</v>
      </c>
      <c r="S3562" s="5">
        <v>41</v>
      </c>
      <c r="T3562" s="5">
        <v>61</v>
      </c>
      <c r="U3562" s="5">
        <v>1</v>
      </c>
      <c r="V3562" s="5">
        <v>2.2999999999999998</v>
      </c>
      <c r="W3562" s="5">
        <v>9.2899999999999991</v>
      </c>
      <c r="AB3562" s="5">
        <v>2.77</v>
      </c>
      <c r="AD3562" s="5">
        <v>-0.96</v>
      </c>
      <c r="AE3562" s="5">
        <v>4.0999999999999996</v>
      </c>
      <c r="AI3562" s="5">
        <v>1</v>
      </c>
      <c r="AJ3562" s="5">
        <v>34.5</v>
      </c>
      <c r="AN3562" s="5">
        <v>11.9</v>
      </c>
      <c r="AO3562" s="5">
        <v>0.27</v>
      </c>
      <c r="AT3562" s="5">
        <v>25</v>
      </c>
      <c r="AU3562" s="5">
        <v>2</v>
      </c>
      <c r="AV3562" s="5">
        <v>0.44</v>
      </c>
      <c r="AW3562" s="5">
        <v>0.03</v>
      </c>
      <c r="AX3562" s="5">
        <v>0.03</v>
      </c>
      <c r="BA3562" s="5">
        <v>5.8</v>
      </c>
      <c r="BC3562" s="5">
        <v>0.1</v>
      </c>
      <c r="BE3562" s="5">
        <v>0.5</v>
      </c>
      <c r="BH3562" s="5">
        <v>0.6</v>
      </c>
      <c r="BI3562" s="5">
        <v>0.1</v>
      </c>
      <c r="BO3562" s="5">
        <v>110</v>
      </c>
      <c r="BQ3562" s="5">
        <v>-4.6100000000000003</v>
      </c>
      <c r="BR3562" s="5">
        <v>4.5599999999999996</v>
      </c>
      <c r="BX3562" s="5">
        <v>10</v>
      </c>
      <c r="BY3562" s="5">
        <v>5</v>
      </c>
    </row>
    <row r="3563" spans="1:77" x14ac:dyDescent="0.2">
      <c r="A3563" s="2" t="s">
        <v>167</v>
      </c>
      <c r="B3563" s="3">
        <v>35326</v>
      </c>
      <c r="C3563" s="4">
        <v>29</v>
      </c>
      <c r="F3563" s="5">
        <v>0.01</v>
      </c>
      <c r="H3563" s="5">
        <v>0.23</v>
      </c>
      <c r="J3563" s="5">
        <v>1</v>
      </c>
      <c r="M3563" s="5">
        <v>1.7</v>
      </c>
      <c r="N3563" s="5">
        <v>1</v>
      </c>
      <c r="Q3563" s="5">
        <v>0.1</v>
      </c>
      <c r="S3563" s="5">
        <v>36</v>
      </c>
      <c r="T3563" s="5">
        <v>55</v>
      </c>
      <c r="U3563" s="5">
        <v>0.5</v>
      </c>
      <c r="V3563" s="5">
        <v>4.7</v>
      </c>
      <c r="W3563" s="5">
        <v>9.4</v>
      </c>
      <c r="AB3563" s="5">
        <v>3.14</v>
      </c>
      <c r="AE3563" s="5">
        <v>6.2</v>
      </c>
      <c r="AI3563" s="5">
        <v>1</v>
      </c>
      <c r="AJ3563" s="5">
        <v>36.299999999999997</v>
      </c>
      <c r="AN3563" s="5">
        <v>11</v>
      </c>
      <c r="AO3563" s="5">
        <v>0.3</v>
      </c>
      <c r="AT3563" s="5">
        <v>21</v>
      </c>
      <c r="AU3563" s="5">
        <v>1</v>
      </c>
      <c r="AV3563" s="5">
        <v>0.88</v>
      </c>
      <c r="AW3563" s="5">
        <v>0.03</v>
      </c>
      <c r="AX3563" s="5">
        <v>0.03</v>
      </c>
      <c r="BA3563" s="5">
        <v>6</v>
      </c>
      <c r="BC3563" s="5">
        <v>0.5</v>
      </c>
      <c r="BE3563" s="5">
        <v>0.2</v>
      </c>
      <c r="BH3563" s="5">
        <v>0.49</v>
      </c>
      <c r="BO3563" s="5">
        <v>112</v>
      </c>
      <c r="BX3563" s="5">
        <v>9.8000000000000007</v>
      </c>
      <c r="BY3563" s="5">
        <v>10</v>
      </c>
    </row>
    <row r="3564" spans="1:77" x14ac:dyDescent="0.2">
      <c r="A3564" s="2" t="s">
        <v>167</v>
      </c>
      <c r="B3564" s="3">
        <v>33583</v>
      </c>
      <c r="C3564" s="4">
        <v>18</v>
      </c>
      <c r="F3564" s="5">
        <v>0.21</v>
      </c>
      <c r="H3564" s="5">
        <v>7.0000000000000007E-2</v>
      </c>
      <c r="M3564" s="5">
        <v>1.4</v>
      </c>
      <c r="S3564" s="5">
        <v>43</v>
      </c>
      <c r="T3564" s="5">
        <v>52</v>
      </c>
      <c r="V3564" s="5">
        <v>0.1</v>
      </c>
      <c r="W3564" s="5">
        <v>2.9</v>
      </c>
      <c r="AE3564" s="5">
        <v>5.2</v>
      </c>
      <c r="AN3564" s="5">
        <v>13</v>
      </c>
      <c r="AO3564" s="5">
        <v>0.43</v>
      </c>
      <c r="AT3564" s="5">
        <v>18</v>
      </c>
      <c r="AV3564" s="5">
        <v>0.44</v>
      </c>
      <c r="AW3564" s="5">
        <v>6.5690000000000002E-3</v>
      </c>
      <c r="AX3564" s="5">
        <v>0.04</v>
      </c>
      <c r="BA3564" s="5">
        <v>5.96</v>
      </c>
      <c r="BE3564" s="5">
        <v>0.1</v>
      </c>
      <c r="BH3564" s="5">
        <v>0.5</v>
      </c>
      <c r="BO3564" s="5">
        <v>110</v>
      </c>
    </row>
    <row r="3565" spans="1:77" x14ac:dyDescent="0.2">
      <c r="A3565" s="2" t="s">
        <v>167</v>
      </c>
      <c r="B3565" s="3">
        <v>42135</v>
      </c>
      <c r="C3565" s="4">
        <v>33</v>
      </c>
      <c r="G3565" s="5">
        <v>4.0000000000000001E-3</v>
      </c>
      <c r="H3565" s="5">
        <v>0.04</v>
      </c>
      <c r="J3565" s="5">
        <v>0.3</v>
      </c>
      <c r="M3565" s="5">
        <v>0.56000000000000005</v>
      </c>
      <c r="N3565" s="5">
        <v>0.2</v>
      </c>
      <c r="Q3565" s="5">
        <v>0.02</v>
      </c>
      <c r="S3565" s="5">
        <v>114</v>
      </c>
      <c r="T3565" s="5">
        <v>29</v>
      </c>
      <c r="U3565" s="5">
        <v>0.2</v>
      </c>
      <c r="V3565" s="5">
        <v>2.4</v>
      </c>
      <c r="W3565" s="5">
        <v>0.03</v>
      </c>
      <c r="AB3565" s="5">
        <v>8.48</v>
      </c>
      <c r="AC3565" s="5">
        <v>10</v>
      </c>
      <c r="AD3565" s="5">
        <v>0.67</v>
      </c>
      <c r="AE3565" s="5">
        <v>9.6300000000000008</v>
      </c>
      <c r="AI3565" s="5">
        <v>0.5</v>
      </c>
      <c r="AJ3565" s="5">
        <v>74</v>
      </c>
      <c r="AN3565" s="5">
        <v>11.8</v>
      </c>
      <c r="AO3565" s="5">
        <v>0.43</v>
      </c>
      <c r="AT3565" s="5">
        <v>13.5</v>
      </c>
      <c r="AU3565" s="5">
        <v>6.1</v>
      </c>
      <c r="AV3565" s="5">
        <v>46.03</v>
      </c>
      <c r="AW3565" s="5">
        <v>0.09</v>
      </c>
      <c r="AX3565" s="5">
        <v>0.01</v>
      </c>
      <c r="BA3565" s="5">
        <v>6.88</v>
      </c>
      <c r="BC3565" s="5">
        <v>1.5E-3</v>
      </c>
      <c r="BF3565" s="5">
        <v>1.83</v>
      </c>
      <c r="BH3565" s="5">
        <v>3.46</v>
      </c>
      <c r="BO3565" s="5">
        <v>122</v>
      </c>
      <c r="BQ3565" s="5">
        <v>7.56</v>
      </c>
      <c r="BR3565" s="5">
        <v>7.51</v>
      </c>
      <c r="BX3565" s="5">
        <v>11.3</v>
      </c>
      <c r="BY3565" s="5">
        <v>2.1</v>
      </c>
    </row>
    <row r="3566" spans="1:77" x14ac:dyDescent="0.2">
      <c r="A3566" s="2" t="s">
        <v>167</v>
      </c>
      <c r="B3566" s="3">
        <v>41766</v>
      </c>
      <c r="C3566" s="4">
        <v>25</v>
      </c>
      <c r="G3566" s="5">
        <v>6.0000000000000001E-3</v>
      </c>
      <c r="H3566" s="5">
        <v>0.02</v>
      </c>
      <c r="M3566" s="5">
        <v>0.44</v>
      </c>
      <c r="S3566" s="5">
        <v>109</v>
      </c>
      <c r="T3566" s="5">
        <v>29</v>
      </c>
      <c r="V3566" s="5">
        <v>2.2000000000000002</v>
      </c>
      <c r="W3566" s="5">
        <v>0.01</v>
      </c>
      <c r="AB3566" s="5">
        <v>8.39</v>
      </c>
      <c r="AD3566" s="5">
        <v>0</v>
      </c>
      <c r="AE3566" s="5">
        <v>10.8</v>
      </c>
      <c r="AJ3566" s="5">
        <v>71.3</v>
      </c>
      <c r="AN3566" s="5">
        <v>12</v>
      </c>
      <c r="AO3566" s="5">
        <v>0.39</v>
      </c>
      <c r="AT3566" s="5">
        <v>14</v>
      </c>
      <c r="AV3566" s="5">
        <v>43.51</v>
      </c>
      <c r="AW3566" s="5">
        <v>0.1</v>
      </c>
      <c r="AX3566" s="5">
        <v>0.01</v>
      </c>
      <c r="AY3566" s="5">
        <v>0.02</v>
      </c>
      <c r="BA3566" s="5">
        <v>7.12</v>
      </c>
      <c r="BF3566" s="5">
        <v>0.34</v>
      </c>
      <c r="BH3566" s="5">
        <v>3.33</v>
      </c>
      <c r="BO3566" s="5">
        <v>119</v>
      </c>
      <c r="BQ3566" s="5">
        <v>7.33</v>
      </c>
      <c r="BR3566" s="5">
        <v>7.33</v>
      </c>
      <c r="BX3566" s="5">
        <v>11</v>
      </c>
    </row>
    <row r="3567" spans="1:77" x14ac:dyDescent="0.2">
      <c r="A3567" s="2" t="s">
        <v>167</v>
      </c>
      <c r="B3567" s="3">
        <v>41393</v>
      </c>
      <c r="C3567" s="4">
        <v>25</v>
      </c>
      <c r="G3567" s="5">
        <v>6.0000000000000001E-3</v>
      </c>
      <c r="H3567" s="5">
        <v>0.02</v>
      </c>
      <c r="M3567" s="5">
        <v>0.48</v>
      </c>
      <c r="S3567" s="5">
        <v>119</v>
      </c>
      <c r="T3567" s="5">
        <v>28</v>
      </c>
      <c r="V3567" s="5">
        <v>2.4</v>
      </c>
      <c r="W3567" s="5">
        <v>0.02</v>
      </c>
      <c r="AB3567" s="5">
        <v>8.27</v>
      </c>
      <c r="AD3567" s="5">
        <v>1.46</v>
      </c>
      <c r="AE3567" s="5">
        <v>10.4</v>
      </c>
      <c r="AJ3567" s="5">
        <v>76.8</v>
      </c>
      <c r="AN3567" s="5">
        <v>12.8</v>
      </c>
      <c r="AO3567" s="5">
        <v>0.37</v>
      </c>
      <c r="AT3567" s="5">
        <v>13.4</v>
      </c>
      <c r="AV3567" s="5">
        <v>63.3</v>
      </c>
      <c r="AW3567" s="5">
        <v>0.16</v>
      </c>
      <c r="AX3567" s="5">
        <v>0.01</v>
      </c>
      <c r="AY3567" s="5">
        <v>0.02</v>
      </c>
      <c r="BA3567" s="5">
        <v>6.9</v>
      </c>
      <c r="BF3567" s="5">
        <v>0.4</v>
      </c>
      <c r="BH3567" s="5">
        <v>3.51</v>
      </c>
      <c r="BO3567" s="5">
        <v>116</v>
      </c>
      <c r="BQ3567" s="5">
        <v>7.74</v>
      </c>
      <c r="BR3567" s="5">
        <v>7.86</v>
      </c>
      <c r="BX3567" s="5">
        <v>11.1</v>
      </c>
    </row>
    <row r="3568" spans="1:77" x14ac:dyDescent="0.2">
      <c r="A3568" s="2" t="s">
        <v>167</v>
      </c>
      <c r="B3568" s="3">
        <v>40856</v>
      </c>
      <c r="C3568" s="4">
        <v>25</v>
      </c>
      <c r="G3568" s="5">
        <v>0.01</v>
      </c>
      <c r="H3568" s="5">
        <v>0.2</v>
      </c>
      <c r="M3568" s="5">
        <v>1.47</v>
      </c>
      <c r="S3568" s="5">
        <v>44.8</v>
      </c>
      <c r="T3568" s="5">
        <v>60</v>
      </c>
      <c r="V3568" s="5">
        <v>2.1</v>
      </c>
      <c r="W3568" s="5">
        <v>10.7</v>
      </c>
      <c r="AB3568" s="5">
        <v>2.68</v>
      </c>
      <c r="AD3568" s="5">
        <v>7.46</v>
      </c>
      <c r="AE3568" s="5">
        <v>7.39</v>
      </c>
      <c r="AJ3568" s="5">
        <v>53</v>
      </c>
      <c r="AN3568" s="5">
        <v>13.5</v>
      </c>
      <c r="AO3568" s="5">
        <v>0.37</v>
      </c>
      <c r="AT3568" s="5">
        <v>23.6</v>
      </c>
      <c r="AV3568" s="5">
        <v>0.22</v>
      </c>
      <c r="AW3568" s="5">
        <v>3.2799999999999999E-3</v>
      </c>
      <c r="AX3568" s="5">
        <v>0.1</v>
      </c>
      <c r="BA3568" s="5">
        <v>5.87</v>
      </c>
      <c r="BF3568" s="5">
        <v>0.08</v>
      </c>
      <c r="BH3568" s="5">
        <v>0.62</v>
      </c>
      <c r="BO3568" s="5">
        <v>119</v>
      </c>
      <c r="BQ3568" s="5">
        <v>4.79</v>
      </c>
      <c r="BR3568" s="5">
        <v>5.16</v>
      </c>
      <c r="BT3568" s="5">
        <v>23</v>
      </c>
      <c r="BX3568" s="5">
        <v>10.4</v>
      </c>
    </row>
    <row r="3569" spans="1:77" x14ac:dyDescent="0.2">
      <c r="A3569" s="2" t="s">
        <v>322</v>
      </c>
      <c r="B3569" s="3">
        <v>40646</v>
      </c>
      <c r="C3569" s="4">
        <v>25</v>
      </c>
      <c r="G3569" s="5">
        <v>1E-3</v>
      </c>
      <c r="H3569" s="5">
        <v>0.02</v>
      </c>
      <c r="M3569" s="5">
        <v>0.61</v>
      </c>
      <c r="S3569" s="5">
        <v>114</v>
      </c>
      <c r="T3569" s="5">
        <v>28</v>
      </c>
      <c r="V3569" s="5">
        <v>2.8</v>
      </c>
      <c r="W3569" s="5">
        <v>0.02</v>
      </c>
      <c r="AB3569" s="5">
        <v>7.66</v>
      </c>
      <c r="AD3569" s="5">
        <v>5.62</v>
      </c>
      <c r="AE3569" s="5">
        <v>12</v>
      </c>
      <c r="AJ3569" s="5">
        <v>69.5</v>
      </c>
      <c r="AN3569" s="5">
        <v>13.1</v>
      </c>
      <c r="AO3569" s="5">
        <v>0.46</v>
      </c>
      <c r="AT3569" s="5">
        <v>15.7</v>
      </c>
      <c r="AV3569" s="5">
        <v>44.04</v>
      </c>
      <c r="AW3569" s="5">
        <v>0.1</v>
      </c>
      <c r="AX3569" s="5">
        <v>0.01</v>
      </c>
      <c r="BA3569" s="5">
        <v>6.8</v>
      </c>
      <c r="BF3569" s="5">
        <v>0.21</v>
      </c>
      <c r="BH3569" s="5">
        <v>3.6</v>
      </c>
      <c r="BO3569" s="5">
        <v>108</v>
      </c>
      <c r="BQ3569" s="5">
        <v>7.35</v>
      </c>
      <c r="BR3569" s="5">
        <v>7.78</v>
      </c>
      <c r="BT3569" s="5">
        <v>12</v>
      </c>
      <c r="BX3569" s="5">
        <v>10.9</v>
      </c>
    </row>
    <row r="3570" spans="1:77" x14ac:dyDescent="0.2">
      <c r="A3570" s="2" t="s">
        <v>322</v>
      </c>
      <c r="B3570" s="3">
        <v>41193</v>
      </c>
      <c r="C3570" s="4">
        <v>38</v>
      </c>
      <c r="G3570" s="5">
        <v>0.05</v>
      </c>
      <c r="H3570" s="5">
        <v>0.17</v>
      </c>
      <c r="J3570" s="5">
        <v>0.7</v>
      </c>
      <c r="M3570" s="5">
        <v>1.64</v>
      </c>
      <c r="N3570" s="5">
        <v>0.2</v>
      </c>
      <c r="Q3570" s="5">
        <v>0.02</v>
      </c>
      <c r="S3570" s="5">
        <v>44</v>
      </c>
      <c r="T3570" s="5">
        <v>73</v>
      </c>
      <c r="U3570" s="5">
        <v>0.3</v>
      </c>
      <c r="V3570" s="5">
        <v>4.5999999999999996</v>
      </c>
      <c r="W3570" s="5">
        <v>10.8</v>
      </c>
      <c r="AB3570" s="5">
        <v>2.4500000000000002</v>
      </c>
      <c r="AD3570" s="5">
        <v>0.69</v>
      </c>
      <c r="AE3570" s="5">
        <v>7.69</v>
      </c>
      <c r="AI3570" s="5">
        <v>0.5</v>
      </c>
      <c r="AJ3570" s="5">
        <v>53.2</v>
      </c>
      <c r="AN3570" s="5">
        <v>13.4</v>
      </c>
      <c r="AO3570" s="5">
        <v>0.38</v>
      </c>
      <c r="AS3570" s="5">
        <v>0.35</v>
      </c>
      <c r="AT3570" s="5">
        <v>24.3</v>
      </c>
      <c r="AU3570" s="5">
        <v>0.8</v>
      </c>
      <c r="AV3570" s="5">
        <v>0.22</v>
      </c>
      <c r="AW3570" s="5">
        <v>3.2799999999999999E-3</v>
      </c>
      <c r="AX3570" s="5">
        <v>0.1</v>
      </c>
      <c r="AY3570" s="5">
        <v>0.03</v>
      </c>
      <c r="BA3570" s="5">
        <v>5.61</v>
      </c>
      <c r="BC3570" s="5">
        <v>1E-3</v>
      </c>
      <c r="BF3570" s="5">
        <v>0.49</v>
      </c>
      <c r="BH3570" s="5">
        <v>0.61</v>
      </c>
      <c r="BO3570" s="5">
        <v>118</v>
      </c>
      <c r="BQ3570" s="5">
        <v>5.13</v>
      </c>
      <c r="BR3570" s="5">
        <v>5.16</v>
      </c>
      <c r="BS3570" s="5">
        <v>0.2</v>
      </c>
      <c r="BT3570" s="5">
        <v>4.5999999999999996</v>
      </c>
      <c r="BV3570" s="5">
        <v>0.1</v>
      </c>
      <c r="BW3570" s="5">
        <v>0.34</v>
      </c>
      <c r="BX3570" s="5">
        <v>10.4</v>
      </c>
      <c r="BY3570" s="5">
        <v>1.3</v>
      </c>
    </row>
    <row r="3571" spans="1:77" x14ac:dyDescent="0.2">
      <c r="A3571" s="2" t="s">
        <v>322</v>
      </c>
      <c r="B3571" s="3">
        <v>39930</v>
      </c>
      <c r="C3571" s="4">
        <v>32</v>
      </c>
      <c r="G3571" s="5">
        <v>4.0000000000000001E-3</v>
      </c>
      <c r="H3571" s="5">
        <v>0.03</v>
      </c>
      <c r="J3571" s="5">
        <v>0.3</v>
      </c>
      <c r="M3571" s="5">
        <v>0.26</v>
      </c>
      <c r="N3571" s="5">
        <v>0.2</v>
      </c>
      <c r="Q3571" s="5">
        <v>0.02</v>
      </c>
      <c r="S3571" s="5">
        <v>121</v>
      </c>
      <c r="T3571" s="5">
        <v>25</v>
      </c>
      <c r="U3571" s="5">
        <v>0.5</v>
      </c>
      <c r="V3571" s="5">
        <v>2.4</v>
      </c>
      <c r="W3571" s="5">
        <v>0.02</v>
      </c>
      <c r="AB3571" s="5">
        <v>7.85</v>
      </c>
      <c r="AD3571" s="5">
        <v>3.45</v>
      </c>
      <c r="AE3571" s="5">
        <v>9.48</v>
      </c>
      <c r="AI3571" s="5">
        <v>0.5</v>
      </c>
      <c r="AJ3571" s="5">
        <v>77.2</v>
      </c>
      <c r="AN3571" s="5">
        <v>11.4</v>
      </c>
      <c r="AO3571" s="5">
        <v>0.45</v>
      </c>
      <c r="AT3571" s="5">
        <v>12.3</v>
      </c>
      <c r="AU3571" s="5">
        <v>4.5999999999999996</v>
      </c>
      <c r="AV3571" s="5">
        <v>117.75</v>
      </c>
      <c r="AW3571" s="5">
        <v>0.23</v>
      </c>
      <c r="AX3571" s="5">
        <v>0.01</v>
      </c>
      <c r="BA3571" s="5">
        <v>6.9</v>
      </c>
      <c r="BC3571" s="5">
        <v>1E-3</v>
      </c>
      <c r="BE3571" s="5">
        <v>0.4</v>
      </c>
      <c r="BF3571" s="5">
        <v>0.19</v>
      </c>
      <c r="BH3571" s="5">
        <v>3.3</v>
      </c>
      <c r="BO3571" s="5">
        <v>102</v>
      </c>
      <c r="BW3571" s="5">
        <v>0.5</v>
      </c>
      <c r="BX3571" s="5">
        <v>11</v>
      </c>
      <c r="BY3571" s="5">
        <v>1.4</v>
      </c>
    </row>
    <row r="3572" spans="1:77" x14ac:dyDescent="0.2">
      <c r="A3572" s="2" t="s">
        <v>322</v>
      </c>
      <c r="B3572" s="3">
        <v>41785</v>
      </c>
      <c r="C3572" s="4">
        <v>25</v>
      </c>
      <c r="G3572" s="5">
        <v>0.31</v>
      </c>
      <c r="H3572" s="5">
        <v>0.01</v>
      </c>
      <c r="M3572" s="5">
        <v>0.69</v>
      </c>
      <c r="S3572" s="5">
        <v>33.9</v>
      </c>
      <c r="T3572" s="5">
        <v>39</v>
      </c>
      <c r="V3572" s="5">
        <v>7.5</v>
      </c>
      <c r="W3572" s="5">
        <v>0.06</v>
      </c>
      <c r="AB3572" s="5">
        <v>3.23</v>
      </c>
      <c r="AD3572" s="5">
        <v>0.12</v>
      </c>
      <c r="AE3572" s="5">
        <v>19.399999999999999</v>
      </c>
      <c r="AJ3572" s="5">
        <v>42.7</v>
      </c>
      <c r="AN3572" s="5">
        <v>8.81</v>
      </c>
      <c r="AO3572" s="5">
        <v>6.0000000000000001E-3</v>
      </c>
      <c r="AT3572" s="5">
        <v>12.3</v>
      </c>
      <c r="AV3572" s="5">
        <v>104.91</v>
      </c>
      <c r="AW3572" s="5">
        <v>3.2799999999999999E-3</v>
      </c>
      <c r="AX3572" s="5">
        <v>0.01</v>
      </c>
      <c r="AY3572" s="5">
        <v>0.02</v>
      </c>
      <c r="BA3572" s="5">
        <v>5.62</v>
      </c>
      <c r="BF3572" s="5">
        <v>2.46</v>
      </c>
      <c r="BH3572" s="5">
        <v>0.28999999999999998</v>
      </c>
      <c r="BO3572" s="5">
        <v>19.899999999999999</v>
      </c>
      <c r="BQ3572" s="5">
        <v>3.49</v>
      </c>
      <c r="BR3572" s="5">
        <v>3.49</v>
      </c>
      <c r="BX3572" s="5">
        <v>9.1999999999999993</v>
      </c>
    </row>
    <row r="3573" spans="1:77" x14ac:dyDescent="0.2">
      <c r="A3573" s="2" t="s">
        <v>322</v>
      </c>
      <c r="B3573" s="3">
        <v>42116</v>
      </c>
      <c r="C3573" s="4">
        <v>33</v>
      </c>
      <c r="G3573" s="5">
        <v>0.36</v>
      </c>
      <c r="H3573" s="5">
        <v>0.01</v>
      </c>
      <c r="J3573" s="5">
        <v>0.2</v>
      </c>
      <c r="M3573" s="5">
        <v>0.84</v>
      </c>
      <c r="N3573" s="5">
        <v>0.2</v>
      </c>
      <c r="Q3573" s="5">
        <v>0.04</v>
      </c>
      <c r="S3573" s="5">
        <v>29.7</v>
      </c>
      <c r="T3573" s="5">
        <v>38</v>
      </c>
      <c r="U3573" s="5">
        <v>0.9</v>
      </c>
      <c r="V3573" s="5">
        <v>9.4</v>
      </c>
      <c r="W3573" s="5">
        <v>0.03</v>
      </c>
      <c r="AB3573" s="5">
        <v>2.94</v>
      </c>
      <c r="AC3573" s="5">
        <v>10</v>
      </c>
      <c r="AD3573" s="5">
        <v>1.05</v>
      </c>
      <c r="AE3573" s="5">
        <v>17</v>
      </c>
      <c r="AI3573" s="5">
        <v>2.6</v>
      </c>
      <c r="AJ3573" s="5">
        <v>38.6</v>
      </c>
      <c r="AN3573" s="5">
        <v>7.42</v>
      </c>
      <c r="AO3573" s="5">
        <v>6.0000000000000001E-3</v>
      </c>
      <c r="AT3573" s="5">
        <v>16.2</v>
      </c>
      <c r="AU3573" s="5">
        <v>0.5</v>
      </c>
      <c r="AV3573" s="5">
        <v>83.66</v>
      </c>
      <c r="AW3573" s="5">
        <v>3.2799999999999999E-3</v>
      </c>
      <c r="AX3573" s="5">
        <v>0.01</v>
      </c>
      <c r="BA3573" s="5">
        <v>5.68</v>
      </c>
      <c r="BC3573" s="5">
        <v>5.0000000000000001E-3</v>
      </c>
      <c r="BF3573" s="5">
        <v>6.95</v>
      </c>
      <c r="BH3573" s="5">
        <v>0.32</v>
      </c>
      <c r="BO3573" s="5">
        <v>27.4</v>
      </c>
      <c r="BQ3573" s="5">
        <v>3.31</v>
      </c>
      <c r="BR3573" s="5">
        <v>3.28</v>
      </c>
      <c r="BX3573" s="5">
        <v>9</v>
      </c>
      <c r="BY3573" s="5">
        <v>0.7</v>
      </c>
    </row>
    <row r="3574" spans="1:77" x14ac:dyDescent="0.2">
      <c r="A3574" s="2" t="s">
        <v>322</v>
      </c>
      <c r="B3574" s="3">
        <v>38686</v>
      </c>
      <c r="C3574" s="4">
        <v>32</v>
      </c>
      <c r="F3574" s="5">
        <v>2E-3</v>
      </c>
      <c r="G3574" s="5">
        <v>2E-3</v>
      </c>
      <c r="H3574" s="5">
        <v>0.03</v>
      </c>
      <c r="J3574" s="5">
        <v>0.4</v>
      </c>
      <c r="M3574" s="5">
        <v>0.44</v>
      </c>
      <c r="N3574" s="5">
        <v>0.2</v>
      </c>
      <c r="O3574" s="5">
        <v>10</v>
      </c>
      <c r="Q3574" s="5">
        <v>0.02</v>
      </c>
      <c r="S3574" s="5">
        <v>127</v>
      </c>
      <c r="T3574" s="5">
        <v>29</v>
      </c>
      <c r="U3574" s="5">
        <v>0.2</v>
      </c>
      <c r="V3574" s="5">
        <v>1.7</v>
      </c>
      <c r="W3574" s="5">
        <v>0.01</v>
      </c>
      <c r="AB3574" s="5">
        <v>8.9</v>
      </c>
      <c r="AE3574" s="5">
        <v>6.75</v>
      </c>
      <c r="AI3574" s="5">
        <v>0.5</v>
      </c>
      <c r="AJ3574" s="5">
        <v>80</v>
      </c>
      <c r="AN3574" s="5">
        <v>11.6</v>
      </c>
      <c r="AO3574" s="5">
        <v>0.55000000000000004</v>
      </c>
      <c r="AT3574" s="5">
        <v>16.399999999999999</v>
      </c>
      <c r="AU3574" s="5">
        <v>3.6</v>
      </c>
      <c r="AV3574" s="5">
        <v>109.25</v>
      </c>
      <c r="AW3574" s="5">
        <v>0.17</v>
      </c>
      <c r="AX3574" s="5">
        <v>0.01</v>
      </c>
      <c r="AZ3574" s="5">
        <v>0.01</v>
      </c>
      <c r="BA3574" s="5">
        <v>7.02</v>
      </c>
      <c r="BC3574" s="5">
        <v>1E-3</v>
      </c>
      <c r="BE3574" s="5">
        <v>0.6</v>
      </c>
      <c r="BH3574" s="5">
        <v>3.37</v>
      </c>
      <c r="BO3574" s="5">
        <v>105</v>
      </c>
      <c r="BX3574" s="5">
        <v>10.5</v>
      </c>
      <c r="BY3574" s="5">
        <v>1.6</v>
      </c>
    </row>
    <row r="3575" spans="1:77" x14ac:dyDescent="0.2">
      <c r="A3575" s="2" t="s">
        <v>322</v>
      </c>
      <c r="B3575" s="3">
        <v>38502</v>
      </c>
      <c r="C3575" s="4">
        <v>32</v>
      </c>
      <c r="F3575" s="5">
        <v>2E-3</v>
      </c>
      <c r="G3575" s="5">
        <v>1E-3</v>
      </c>
      <c r="H3575" s="5">
        <v>0.04</v>
      </c>
      <c r="J3575" s="5">
        <v>0.4</v>
      </c>
      <c r="M3575" s="5">
        <v>0.36</v>
      </c>
      <c r="N3575" s="5">
        <v>0.4</v>
      </c>
      <c r="O3575" s="5">
        <v>61</v>
      </c>
      <c r="Q3575" s="5">
        <v>0.02</v>
      </c>
      <c r="S3575" s="5">
        <v>114</v>
      </c>
      <c r="T3575" s="5">
        <v>29</v>
      </c>
      <c r="U3575" s="5">
        <v>0.5</v>
      </c>
      <c r="V3575" s="5">
        <v>2.6</v>
      </c>
      <c r="W3575" s="5">
        <v>0.02</v>
      </c>
      <c r="AB3575" s="5">
        <v>8.42</v>
      </c>
      <c r="AE3575" s="5">
        <v>8.0299999999999994</v>
      </c>
      <c r="AI3575" s="5">
        <v>0.5</v>
      </c>
      <c r="AJ3575" s="5">
        <v>74.8</v>
      </c>
      <c r="AN3575" s="5">
        <v>10.199999999999999</v>
      </c>
      <c r="AO3575" s="5">
        <v>0.49</v>
      </c>
      <c r="AT3575" s="5">
        <v>15.1</v>
      </c>
      <c r="AU3575" s="5">
        <v>3.1</v>
      </c>
      <c r="AV3575" s="5">
        <v>64.8</v>
      </c>
      <c r="AW3575" s="5">
        <v>0.13</v>
      </c>
      <c r="AX3575" s="5">
        <v>0.01</v>
      </c>
      <c r="AZ3575" s="5">
        <v>7.1999999999999998E-3</v>
      </c>
      <c r="BA3575" s="5">
        <v>6.85</v>
      </c>
      <c r="BC3575" s="5">
        <v>1E-3</v>
      </c>
      <c r="BE3575" s="5">
        <v>0.3</v>
      </c>
      <c r="BH3575" s="5">
        <v>3.37</v>
      </c>
      <c r="BO3575" s="5">
        <v>105</v>
      </c>
      <c r="BX3575" s="5">
        <v>10.7</v>
      </c>
      <c r="BY3575" s="5">
        <v>2.1</v>
      </c>
    </row>
    <row r="3576" spans="1:77" x14ac:dyDescent="0.2">
      <c r="A3576" s="2" t="s">
        <v>322</v>
      </c>
      <c r="B3576" s="3">
        <v>38273</v>
      </c>
      <c r="C3576" s="4">
        <v>32</v>
      </c>
      <c r="F3576" s="5">
        <v>3.0000000000000001E-3</v>
      </c>
      <c r="G3576" s="5">
        <v>2E-3</v>
      </c>
      <c r="H3576" s="5">
        <v>0.01</v>
      </c>
      <c r="J3576" s="5">
        <v>0.4</v>
      </c>
      <c r="M3576" s="5">
        <v>0.44</v>
      </c>
      <c r="N3576" s="5">
        <v>0.2</v>
      </c>
      <c r="O3576" s="5">
        <v>25</v>
      </c>
      <c r="Q3576" s="5">
        <v>0.02</v>
      </c>
      <c r="S3576" s="5">
        <v>109</v>
      </c>
      <c r="T3576" s="5">
        <v>27</v>
      </c>
      <c r="U3576" s="5">
        <v>0.8</v>
      </c>
      <c r="V3576" s="5">
        <v>2</v>
      </c>
      <c r="W3576" s="5">
        <v>0.01</v>
      </c>
      <c r="AB3576" s="5">
        <v>8.43</v>
      </c>
      <c r="AE3576" s="5">
        <v>8.2899999999999991</v>
      </c>
      <c r="AI3576" s="5">
        <v>0.5</v>
      </c>
      <c r="AJ3576" s="5">
        <v>72.8</v>
      </c>
      <c r="AN3576" s="5">
        <v>10.6</v>
      </c>
      <c r="AO3576" s="5">
        <v>0.49</v>
      </c>
      <c r="AT3576" s="5">
        <v>14.4</v>
      </c>
      <c r="AU3576" s="5">
        <v>5.3</v>
      </c>
      <c r="AV3576" s="5">
        <v>73.48</v>
      </c>
      <c r="AW3576" s="5">
        <v>0.12</v>
      </c>
      <c r="AX3576" s="5">
        <v>0.01</v>
      </c>
      <c r="AZ3576" s="5">
        <v>7.9000000000000008E-3</v>
      </c>
      <c r="BA3576" s="5">
        <v>6.6</v>
      </c>
      <c r="BC3576" s="5">
        <v>1E-3</v>
      </c>
      <c r="BE3576" s="5">
        <v>0.3</v>
      </c>
      <c r="BH3576" s="5">
        <v>3.27</v>
      </c>
      <c r="BO3576" s="5">
        <v>106</v>
      </c>
      <c r="BX3576" s="5">
        <v>10.9</v>
      </c>
      <c r="BY3576" s="5">
        <v>2</v>
      </c>
    </row>
    <row r="3577" spans="1:77" x14ac:dyDescent="0.2">
      <c r="A3577" s="2" t="s">
        <v>322</v>
      </c>
      <c r="B3577" s="3">
        <v>38105</v>
      </c>
      <c r="C3577" s="4">
        <v>32</v>
      </c>
      <c r="F3577" s="5">
        <v>0.15</v>
      </c>
      <c r="G3577" s="5">
        <v>8.9999999999999993E-3</v>
      </c>
      <c r="H3577" s="5">
        <v>0.02</v>
      </c>
      <c r="J3577" s="5">
        <v>1.1000000000000001</v>
      </c>
      <c r="M3577" s="5">
        <v>0.3</v>
      </c>
      <c r="N3577" s="5">
        <v>1.5</v>
      </c>
      <c r="O3577" s="5">
        <v>35</v>
      </c>
      <c r="Q3577" s="5">
        <v>0.02</v>
      </c>
      <c r="S3577" s="5">
        <v>107</v>
      </c>
      <c r="T3577" s="5">
        <v>21</v>
      </c>
      <c r="U3577" s="5">
        <v>3.5</v>
      </c>
      <c r="V3577" s="5">
        <v>2.4</v>
      </c>
      <c r="W3577" s="5">
        <v>0.68</v>
      </c>
      <c r="AB3577" s="5">
        <v>8.19</v>
      </c>
      <c r="AE3577" s="5">
        <v>8.3699999999999992</v>
      </c>
      <c r="AI3577" s="5">
        <v>3.4</v>
      </c>
      <c r="AJ3577" s="5">
        <v>62.8</v>
      </c>
      <c r="AN3577" s="5">
        <v>9.5500000000000007</v>
      </c>
      <c r="AO3577" s="5">
        <v>0.47</v>
      </c>
      <c r="AT3577" s="5">
        <v>13.7</v>
      </c>
      <c r="AU3577" s="5">
        <v>11</v>
      </c>
      <c r="AV3577" s="5">
        <v>31.96</v>
      </c>
      <c r="AW3577" s="5">
        <v>0.09</v>
      </c>
      <c r="AX3577" s="5">
        <v>0.01</v>
      </c>
      <c r="AZ3577" s="5">
        <v>7.7000000000000002E-3</v>
      </c>
      <c r="BA3577" s="5">
        <v>6.96</v>
      </c>
      <c r="BC3577" s="5">
        <v>1E-3</v>
      </c>
      <c r="BE3577" s="5">
        <v>0.5</v>
      </c>
      <c r="BH3577" s="5">
        <v>2.67</v>
      </c>
      <c r="BO3577" s="5">
        <v>127</v>
      </c>
      <c r="BX3577" s="5">
        <v>10.8</v>
      </c>
      <c r="BY3577" s="5">
        <v>28</v>
      </c>
    </row>
    <row r="3578" spans="1:77" x14ac:dyDescent="0.2">
      <c r="A3578" s="2" t="s">
        <v>322</v>
      </c>
      <c r="B3578" s="3">
        <v>37949</v>
      </c>
      <c r="C3578" s="4">
        <v>32</v>
      </c>
      <c r="F3578" s="5">
        <v>3.0000000000000001E-3</v>
      </c>
      <c r="G3578" s="5">
        <v>2E-3</v>
      </c>
      <c r="H3578" s="5">
        <v>0.01</v>
      </c>
      <c r="J3578" s="5">
        <v>0.3</v>
      </c>
      <c r="M3578" s="5">
        <v>0.36</v>
      </c>
      <c r="N3578" s="5">
        <v>0.4</v>
      </c>
      <c r="O3578" s="5">
        <v>140</v>
      </c>
      <c r="Q3578" s="5">
        <v>0.02</v>
      </c>
      <c r="S3578" s="5">
        <v>109</v>
      </c>
      <c r="T3578" s="5">
        <v>24</v>
      </c>
      <c r="U3578" s="5">
        <v>0.3</v>
      </c>
      <c r="V3578" s="5">
        <v>2.2999999999999998</v>
      </c>
      <c r="W3578" s="5">
        <v>0.01</v>
      </c>
      <c r="AB3578" s="5">
        <v>8.8000000000000007</v>
      </c>
      <c r="AE3578" s="5">
        <v>8.06</v>
      </c>
      <c r="AI3578" s="5">
        <v>0.5</v>
      </c>
      <c r="AJ3578" s="5">
        <v>71.400000000000006</v>
      </c>
      <c r="AN3578" s="5">
        <v>9.8000000000000007</v>
      </c>
      <c r="AO3578" s="5">
        <v>0.41</v>
      </c>
      <c r="AT3578" s="5">
        <v>14.1</v>
      </c>
      <c r="AU3578" s="5">
        <v>2.5</v>
      </c>
      <c r="AV3578" s="5">
        <v>72.02</v>
      </c>
      <c r="AW3578" s="5">
        <v>0.16</v>
      </c>
      <c r="AX3578" s="5">
        <v>0.01</v>
      </c>
      <c r="AZ3578" s="5">
        <v>9.1999999999999998E-3</v>
      </c>
      <c r="BA3578" s="5">
        <v>7.06</v>
      </c>
      <c r="BC3578" s="5">
        <v>3.5000000000000001E-3</v>
      </c>
      <c r="BE3578" s="5">
        <v>0.5</v>
      </c>
      <c r="BH3578" s="5">
        <v>3.04</v>
      </c>
      <c r="BO3578" s="5">
        <v>100</v>
      </c>
      <c r="BX3578" s="5">
        <v>10.4</v>
      </c>
      <c r="BY3578" s="5">
        <v>2.7</v>
      </c>
    </row>
    <row r="3579" spans="1:77" x14ac:dyDescent="0.2">
      <c r="A3579" s="2" t="s">
        <v>416</v>
      </c>
      <c r="B3579" s="3">
        <v>37734</v>
      </c>
      <c r="C3579" s="4">
        <v>32</v>
      </c>
      <c r="F3579" s="5">
        <v>2E-3</v>
      </c>
      <c r="G3579" s="5">
        <v>2E-3</v>
      </c>
      <c r="H3579" s="5">
        <v>0.02</v>
      </c>
      <c r="J3579" s="5">
        <v>0.4</v>
      </c>
      <c r="M3579" s="5">
        <v>0.79</v>
      </c>
      <c r="N3579" s="5">
        <v>0.2</v>
      </c>
      <c r="O3579" s="5">
        <v>10</v>
      </c>
      <c r="Q3579" s="5">
        <v>0.02</v>
      </c>
      <c r="S3579" s="5">
        <v>134</v>
      </c>
      <c r="T3579" s="5">
        <v>30</v>
      </c>
      <c r="U3579" s="5">
        <v>0.2</v>
      </c>
      <c r="V3579" s="5">
        <v>2.6</v>
      </c>
      <c r="W3579" s="5">
        <v>0.03</v>
      </c>
      <c r="AB3579" s="5">
        <v>7.83</v>
      </c>
      <c r="AE3579" s="5">
        <v>6.51</v>
      </c>
      <c r="AI3579" s="5">
        <v>0.5</v>
      </c>
      <c r="AJ3579" s="5">
        <v>69.099999999999994</v>
      </c>
      <c r="AN3579" s="5">
        <v>10.8</v>
      </c>
      <c r="AO3579" s="5">
        <v>0.47</v>
      </c>
      <c r="AT3579" s="5">
        <v>15.1</v>
      </c>
      <c r="AU3579" s="5">
        <v>1.7</v>
      </c>
      <c r="AV3579" s="5">
        <v>67.95</v>
      </c>
      <c r="AW3579" s="5">
        <v>0.11</v>
      </c>
      <c r="AX3579" s="5">
        <v>0.01</v>
      </c>
      <c r="AZ3579" s="5">
        <v>7.7000000000000002E-3</v>
      </c>
      <c r="BA3579" s="5">
        <v>7.7</v>
      </c>
      <c r="BC3579" s="5">
        <v>1.2999999999999999E-3</v>
      </c>
      <c r="BE3579" s="5">
        <v>0.2</v>
      </c>
      <c r="BH3579" s="5">
        <v>3.42</v>
      </c>
      <c r="BO3579" s="5">
        <v>98.2</v>
      </c>
      <c r="BX3579" s="5">
        <v>10.8</v>
      </c>
      <c r="BY3579" s="5">
        <v>1.6</v>
      </c>
    </row>
    <row r="3580" spans="1:77" x14ac:dyDescent="0.2">
      <c r="A3580" s="2" t="s">
        <v>140</v>
      </c>
      <c r="B3580" s="3">
        <v>38893</v>
      </c>
      <c r="C3580" s="4">
        <v>31</v>
      </c>
      <c r="F3580" s="5">
        <v>0.04</v>
      </c>
      <c r="H3580" s="5">
        <v>0.15</v>
      </c>
      <c r="J3580" s="5">
        <v>5</v>
      </c>
      <c r="M3580" s="5">
        <v>1.62</v>
      </c>
      <c r="N3580" s="5">
        <v>10</v>
      </c>
      <c r="Q3580" s="5">
        <v>1</v>
      </c>
      <c r="S3580" s="5">
        <v>120.25</v>
      </c>
      <c r="T3580" s="5">
        <v>39</v>
      </c>
      <c r="U3580" s="5">
        <v>5</v>
      </c>
      <c r="V3580" s="5">
        <v>2.2999999999999998</v>
      </c>
      <c r="W3580" s="5">
        <v>4.51</v>
      </c>
      <c r="AD3580" s="5">
        <v>4.91</v>
      </c>
      <c r="AE3580" s="5">
        <v>2.0499999999999998</v>
      </c>
      <c r="AI3580" s="5">
        <v>10</v>
      </c>
      <c r="AJ3580" s="5">
        <v>73.8</v>
      </c>
      <c r="AN3580" s="5">
        <v>6.85</v>
      </c>
      <c r="AO3580" s="5">
        <v>0.5</v>
      </c>
      <c r="AT3580" s="5">
        <v>24</v>
      </c>
      <c r="AU3580" s="5">
        <v>10</v>
      </c>
      <c r="AV3580" s="5">
        <v>0.48</v>
      </c>
      <c r="AW3580" s="5">
        <v>0.02</v>
      </c>
      <c r="AX3580" s="5">
        <v>0.06</v>
      </c>
      <c r="BA3580" s="5">
        <v>7.2</v>
      </c>
      <c r="BC3580" s="5">
        <v>0.1</v>
      </c>
      <c r="BE3580" s="5">
        <v>0.4</v>
      </c>
      <c r="BH3580" s="5">
        <v>6.02</v>
      </c>
      <c r="BO3580" s="5">
        <v>16</v>
      </c>
      <c r="BQ3580" s="5">
        <v>7.47</v>
      </c>
      <c r="BR3580" s="5">
        <v>7.85</v>
      </c>
      <c r="BX3580" s="5">
        <v>10</v>
      </c>
      <c r="BY3580" s="5">
        <v>10</v>
      </c>
    </row>
    <row r="3581" spans="1:77" x14ac:dyDescent="0.2">
      <c r="A3581" s="2" t="s">
        <v>140</v>
      </c>
      <c r="B3581" s="3">
        <v>41100</v>
      </c>
      <c r="C3581" s="4">
        <v>37</v>
      </c>
      <c r="G3581" s="5">
        <v>4.0000000000000001E-3</v>
      </c>
      <c r="H3581" s="5">
        <v>0.02</v>
      </c>
      <c r="J3581" s="5">
        <v>0.4</v>
      </c>
      <c r="N3581" s="5">
        <v>0.2</v>
      </c>
      <c r="Q3581" s="5">
        <v>0.02</v>
      </c>
      <c r="S3581" s="5">
        <v>117</v>
      </c>
      <c r="T3581" s="5">
        <v>30</v>
      </c>
      <c r="U3581" s="5">
        <v>0.2</v>
      </c>
      <c r="V3581" s="5">
        <v>1.4</v>
      </c>
      <c r="W3581" s="5">
        <v>0.03</v>
      </c>
      <c r="AB3581" s="5">
        <v>8.3800000000000008</v>
      </c>
      <c r="AD3581" s="5">
        <v>0.33</v>
      </c>
      <c r="AE3581" s="5">
        <v>9.48</v>
      </c>
      <c r="AI3581" s="5">
        <v>0.5</v>
      </c>
      <c r="AJ3581" s="5">
        <v>76.2</v>
      </c>
      <c r="AN3581" s="5">
        <v>12.4</v>
      </c>
      <c r="AO3581" s="5">
        <v>0.37</v>
      </c>
      <c r="AS3581" s="5">
        <v>0.62</v>
      </c>
      <c r="AT3581" s="5">
        <v>14.5</v>
      </c>
      <c r="AU3581" s="5">
        <v>5.5</v>
      </c>
      <c r="AV3581" s="5">
        <v>63.3</v>
      </c>
      <c r="AW3581" s="5">
        <v>0.14000000000000001</v>
      </c>
      <c r="AX3581" s="5">
        <v>0.01</v>
      </c>
      <c r="AY3581" s="5">
        <v>0.02</v>
      </c>
      <c r="BA3581" s="5">
        <v>6.95</v>
      </c>
      <c r="BC3581" s="5">
        <v>1.4E-3</v>
      </c>
      <c r="BF3581" s="5">
        <v>0.67</v>
      </c>
      <c r="BH3581" s="5">
        <v>3.53</v>
      </c>
      <c r="BO3581" s="5">
        <v>114</v>
      </c>
      <c r="BQ3581" s="5">
        <v>7.77</v>
      </c>
      <c r="BR3581" s="5">
        <v>7.75</v>
      </c>
      <c r="BS3581" s="5">
        <v>0.2</v>
      </c>
      <c r="BT3581" s="5">
        <v>46</v>
      </c>
      <c r="BV3581" s="5">
        <v>8.6</v>
      </c>
      <c r="BW3581" s="5">
        <v>0.1</v>
      </c>
      <c r="BX3581" s="5">
        <v>11.1</v>
      </c>
      <c r="BY3581" s="5">
        <v>2.1</v>
      </c>
    </row>
    <row r="3582" spans="1:77" x14ac:dyDescent="0.2">
      <c r="A3582" s="2" t="s">
        <v>140</v>
      </c>
      <c r="B3582" s="3">
        <v>41429</v>
      </c>
      <c r="C3582" s="4">
        <v>25</v>
      </c>
      <c r="G3582" s="5">
        <v>0.27</v>
      </c>
      <c r="H3582" s="5">
        <v>0.01</v>
      </c>
      <c r="M3582" s="5">
        <v>0.84</v>
      </c>
      <c r="S3582" s="5">
        <v>28.3</v>
      </c>
      <c r="T3582" s="5">
        <v>27</v>
      </c>
      <c r="V3582" s="5">
        <v>8</v>
      </c>
      <c r="W3582" s="5">
        <v>0.08</v>
      </c>
      <c r="AB3582" s="5">
        <v>3.01</v>
      </c>
      <c r="AD3582" s="5">
        <v>9.17</v>
      </c>
      <c r="AE3582" s="5">
        <v>19.8</v>
      </c>
      <c r="AJ3582" s="5">
        <v>34.200000000000003</v>
      </c>
      <c r="AN3582" s="5">
        <v>6.72</v>
      </c>
      <c r="AO3582" s="5">
        <v>8.0000000000000002E-3</v>
      </c>
      <c r="AT3582" s="5">
        <v>11.6</v>
      </c>
      <c r="AV3582" s="5">
        <v>81.89</v>
      </c>
      <c r="AW3582" s="5">
        <v>3.2799999999999999E-3</v>
      </c>
      <c r="AX3582" s="5">
        <v>0.01</v>
      </c>
      <c r="AY3582" s="5">
        <v>0.02</v>
      </c>
      <c r="BA3582" s="5">
        <v>5.63</v>
      </c>
      <c r="BF3582" s="5">
        <v>5.21</v>
      </c>
      <c r="BH3582" s="5">
        <v>0.34</v>
      </c>
      <c r="BO3582" s="5">
        <v>15.9</v>
      </c>
      <c r="BQ3582" s="5">
        <v>2.75</v>
      </c>
      <c r="BR3582" s="5">
        <v>3.01</v>
      </c>
      <c r="BX3582" s="5">
        <v>8.3000000000000007</v>
      </c>
    </row>
    <row r="3583" spans="1:77" x14ac:dyDescent="0.2">
      <c r="A3583" s="2" t="s">
        <v>140</v>
      </c>
      <c r="B3583" s="3">
        <v>37930</v>
      </c>
      <c r="C3583" s="4">
        <v>24</v>
      </c>
      <c r="F3583" s="5">
        <v>2.8E-3</v>
      </c>
      <c r="G3583" s="5">
        <v>1.1000000000000001E-3</v>
      </c>
      <c r="H3583" s="5">
        <v>0.36</v>
      </c>
      <c r="M3583" s="5">
        <v>0.53</v>
      </c>
      <c r="O3583" s="5">
        <v>35</v>
      </c>
      <c r="S3583" s="5">
        <v>96.7</v>
      </c>
      <c r="T3583" s="5">
        <v>29</v>
      </c>
      <c r="V3583" s="5">
        <v>2.2000000000000002</v>
      </c>
      <c r="W3583" s="5">
        <v>1.94</v>
      </c>
      <c r="AB3583" s="5">
        <v>21.47</v>
      </c>
      <c r="AE3583" s="5">
        <v>2.96</v>
      </c>
      <c r="AJ3583" s="5">
        <v>62.9</v>
      </c>
      <c r="AN3583" s="5">
        <v>10.3</v>
      </c>
      <c r="AO3583" s="5">
        <v>0.19</v>
      </c>
      <c r="AT3583" s="5">
        <v>20.5</v>
      </c>
      <c r="AV3583" s="5">
        <v>0.22</v>
      </c>
      <c r="AW3583" s="5">
        <v>3.9414000000000003E-3</v>
      </c>
      <c r="AX3583" s="5">
        <v>0.02</v>
      </c>
      <c r="AZ3583" s="5">
        <v>0.01</v>
      </c>
      <c r="BA3583" s="5">
        <v>7.15</v>
      </c>
      <c r="BE3583" s="5">
        <v>1.1000000000000001</v>
      </c>
      <c r="BH3583" s="5">
        <v>5.89</v>
      </c>
      <c r="BO3583" s="5">
        <v>11.8</v>
      </c>
      <c r="BX3583" s="5">
        <v>11</v>
      </c>
    </row>
    <row r="3584" spans="1:77" x14ac:dyDescent="0.2">
      <c r="A3584" s="2" t="s">
        <v>140</v>
      </c>
      <c r="B3584" s="3">
        <v>39932</v>
      </c>
      <c r="C3584" s="4">
        <v>31</v>
      </c>
      <c r="G3584" s="5">
        <v>0.67</v>
      </c>
      <c r="H3584" s="5">
        <v>0.01</v>
      </c>
      <c r="J3584" s="5">
        <v>0.2</v>
      </c>
      <c r="M3584" s="5">
        <v>0.55000000000000004</v>
      </c>
      <c r="N3584" s="5">
        <v>0.2</v>
      </c>
      <c r="Q3584" s="5">
        <v>0.53</v>
      </c>
      <c r="S3584" s="5">
        <v>24.8</v>
      </c>
      <c r="T3584" s="5">
        <v>17</v>
      </c>
      <c r="U3584" s="5">
        <v>0.4</v>
      </c>
      <c r="V3584" s="5">
        <v>1.5</v>
      </c>
      <c r="W3584" s="5">
        <v>0.01</v>
      </c>
      <c r="AB3584" s="5">
        <v>4.21</v>
      </c>
      <c r="AD3584" s="5">
        <v>0.7</v>
      </c>
      <c r="AE3584" s="5">
        <v>10.1</v>
      </c>
      <c r="AI3584" s="5">
        <v>0.9</v>
      </c>
      <c r="AJ3584" s="5">
        <v>29.3</v>
      </c>
      <c r="AN3584" s="5">
        <v>3.79</v>
      </c>
      <c r="AO3584" s="5">
        <v>0.11</v>
      </c>
      <c r="AT3584" s="5">
        <v>9.56</v>
      </c>
      <c r="AU3584" s="5">
        <v>11</v>
      </c>
      <c r="AV3584" s="5">
        <v>81.010000000000005</v>
      </c>
      <c r="AW3584" s="5">
        <v>3.2799999999999999E-3</v>
      </c>
      <c r="AX3584" s="5">
        <v>0.01</v>
      </c>
      <c r="BA3584" s="5">
        <v>4.6399999999999997</v>
      </c>
      <c r="BC3584" s="5">
        <v>1E-3</v>
      </c>
      <c r="BF3584" s="5">
        <v>6.35</v>
      </c>
      <c r="BH3584" s="5">
        <v>0.06</v>
      </c>
      <c r="BO3584" s="5">
        <v>18.3</v>
      </c>
      <c r="BW3584" s="5">
        <v>0.5</v>
      </c>
      <c r="BX3584" s="5">
        <v>9.8000000000000007</v>
      </c>
      <c r="BY3584" s="5">
        <v>16</v>
      </c>
    </row>
    <row r="3585" spans="1:77" x14ac:dyDescent="0.2">
      <c r="A3585" s="2" t="s">
        <v>140</v>
      </c>
      <c r="B3585" s="3">
        <v>40325</v>
      </c>
      <c r="C3585" s="4">
        <v>26</v>
      </c>
      <c r="G3585" s="5">
        <v>0.69</v>
      </c>
      <c r="H3585" s="5">
        <v>0.01</v>
      </c>
      <c r="M3585" s="5">
        <v>0.79</v>
      </c>
      <c r="Q3585" s="5">
        <v>0.51</v>
      </c>
      <c r="S3585" s="5">
        <v>23.7</v>
      </c>
      <c r="T3585" s="5">
        <v>17</v>
      </c>
      <c r="V3585" s="5">
        <v>1.5</v>
      </c>
      <c r="W3585" s="5">
        <v>0.02</v>
      </c>
      <c r="AB3585" s="5">
        <v>4.55</v>
      </c>
      <c r="AD3585" s="5">
        <v>0.56999999999999995</v>
      </c>
      <c r="AE3585" s="5">
        <v>9.44</v>
      </c>
      <c r="AJ3585" s="5">
        <v>27.4</v>
      </c>
      <c r="AN3585" s="5">
        <v>3.56</v>
      </c>
      <c r="AO3585" s="5">
        <v>0.11</v>
      </c>
      <c r="AT3585" s="5">
        <v>8.68</v>
      </c>
      <c r="AU3585" s="5">
        <v>2.8</v>
      </c>
      <c r="AV3585" s="5">
        <v>77.02</v>
      </c>
      <c r="AW3585" s="5">
        <v>3.2799999999999999E-3</v>
      </c>
      <c r="AX3585" s="5">
        <v>0.01</v>
      </c>
      <c r="BA3585" s="5">
        <v>4.5199999999999996</v>
      </c>
      <c r="BF3585" s="5">
        <v>8.93</v>
      </c>
      <c r="BH3585" s="5">
        <v>7.0000000000000007E-2</v>
      </c>
      <c r="BO3585" s="5">
        <v>19.100000000000001</v>
      </c>
      <c r="BQ3585" s="5">
        <v>2.19</v>
      </c>
      <c r="BR3585" s="5">
        <v>2.1800000000000002</v>
      </c>
      <c r="BX3585" s="5">
        <v>9.3000000000000007</v>
      </c>
    </row>
    <row r="3586" spans="1:77" x14ac:dyDescent="0.2">
      <c r="A3586" s="2" t="s">
        <v>140</v>
      </c>
      <c r="B3586" s="3">
        <v>40681</v>
      </c>
      <c r="C3586" s="4">
        <v>27</v>
      </c>
      <c r="G3586" s="5">
        <v>0.53</v>
      </c>
      <c r="H3586" s="5">
        <v>0.01</v>
      </c>
      <c r="M3586" s="5">
        <v>0.82</v>
      </c>
      <c r="Q3586" s="5">
        <v>0.8</v>
      </c>
      <c r="S3586" s="5">
        <v>26.2</v>
      </c>
      <c r="T3586" s="5">
        <v>22</v>
      </c>
      <c r="V3586" s="5">
        <v>1.7</v>
      </c>
      <c r="W3586" s="5">
        <v>0.01</v>
      </c>
      <c r="AB3586" s="5">
        <v>4.2699999999999996</v>
      </c>
      <c r="AD3586" s="5">
        <v>2.23</v>
      </c>
      <c r="AE3586" s="5">
        <v>9.69</v>
      </c>
      <c r="AJ3586" s="5">
        <v>29.2</v>
      </c>
      <c r="AN3586" s="5">
        <v>3.95</v>
      </c>
      <c r="AO3586" s="5">
        <v>0.11</v>
      </c>
      <c r="AT3586" s="5">
        <v>8.91</v>
      </c>
      <c r="AU3586" s="5">
        <v>3</v>
      </c>
      <c r="AV3586" s="5">
        <v>80.56</v>
      </c>
      <c r="AW3586" s="5">
        <v>3.2799999999999999E-3</v>
      </c>
      <c r="AX3586" s="5">
        <v>0.01</v>
      </c>
      <c r="BA3586" s="5">
        <v>4.29</v>
      </c>
      <c r="BF3586" s="5">
        <v>8.24</v>
      </c>
      <c r="BH3586" s="5">
        <v>7.0000000000000007E-2</v>
      </c>
      <c r="BO3586" s="5">
        <v>16.399999999999999</v>
      </c>
      <c r="BQ3586" s="5">
        <v>2.33</v>
      </c>
      <c r="BR3586" s="5">
        <v>2.38</v>
      </c>
      <c r="BT3586" s="5">
        <v>4.3</v>
      </c>
      <c r="BX3586" s="5">
        <v>9</v>
      </c>
    </row>
    <row r="3587" spans="1:77" x14ac:dyDescent="0.2">
      <c r="A3587" s="2" t="s">
        <v>140</v>
      </c>
      <c r="B3587" s="3">
        <v>36083</v>
      </c>
      <c r="C3587" s="4">
        <v>24</v>
      </c>
      <c r="F3587" s="5">
        <v>4.0000000000000001E-3</v>
      </c>
      <c r="G3587" s="5">
        <v>2E-3</v>
      </c>
      <c r="H3587" s="5">
        <v>0.37</v>
      </c>
      <c r="M3587" s="5">
        <v>0.68</v>
      </c>
      <c r="O3587" s="5">
        <v>50</v>
      </c>
      <c r="S3587" s="5">
        <v>100</v>
      </c>
      <c r="T3587" s="5">
        <v>26</v>
      </c>
      <c r="V3587" s="5">
        <v>1.5</v>
      </c>
      <c r="W3587" s="5">
        <v>1.7</v>
      </c>
      <c r="AB3587" s="5">
        <v>21.54</v>
      </c>
      <c r="AE3587" s="5">
        <v>3.3</v>
      </c>
      <c r="AJ3587" s="5">
        <v>62.7</v>
      </c>
      <c r="AN3587" s="5">
        <v>10</v>
      </c>
      <c r="AO3587" s="5">
        <v>0.16</v>
      </c>
      <c r="AT3587" s="5">
        <v>19</v>
      </c>
      <c r="AV3587" s="5">
        <v>0.22</v>
      </c>
      <c r="AW3587" s="5">
        <v>3.2845000000000001E-3</v>
      </c>
      <c r="AX3587" s="5">
        <v>0.01</v>
      </c>
      <c r="AZ3587" s="5">
        <v>6.0000000000000001E-3</v>
      </c>
      <c r="BA3587" s="5">
        <v>7.04</v>
      </c>
      <c r="BE3587" s="5">
        <v>0.2</v>
      </c>
      <c r="BH3587" s="5">
        <v>5.91</v>
      </c>
      <c r="BO3587" s="5">
        <v>12.8</v>
      </c>
      <c r="BX3587" s="5">
        <v>11.1</v>
      </c>
    </row>
    <row r="3588" spans="1:77" x14ac:dyDescent="0.2">
      <c r="A3588" s="2" t="s">
        <v>140</v>
      </c>
      <c r="B3588" s="3">
        <v>35698</v>
      </c>
      <c r="C3588" s="4">
        <v>32</v>
      </c>
      <c r="F3588" s="5">
        <v>2E-3</v>
      </c>
      <c r="G3588" s="5">
        <v>2E-3</v>
      </c>
      <c r="H3588" s="5">
        <v>0.43</v>
      </c>
      <c r="J3588" s="5">
        <v>0.2</v>
      </c>
      <c r="M3588" s="5">
        <v>0.63</v>
      </c>
      <c r="N3588" s="5">
        <v>1</v>
      </c>
      <c r="O3588" s="5">
        <v>50</v>
      </c>
      <c r="Q3588" s="5">
        <v>0.2</v>
      </c>
      <c r="S3588" s="5">
        <v>87</v>
      </c>
      <c r="T3588" s="5">
        <v>26</v>
      </c>
      <c r="U3588" s="5">
        <v>0.2</v>
      </c>
      <c r="V3588" s="5">
        <v>2.1</v>
      </c>
      <c r="W3588" s="5">
        <v>1.82</v>
      </c>
      <c r="AB3588" s="5">
        <v>21.78</v>
      </c>
      <c r="AE3588" s="5">
        <v>3.1</v>
      </c>
      <c r="AI3588" s="5">
        <v>1</v>
      </c>
      <c r="AJ3588" s="5">
        <v>63.5</v>
      </c>
      <c r="AN3588" s="5">
        <v>9.1</v>
      </c>
      <c r="AO3588" s="5">
        <v>0.17</v>
      </c>
      <c r="AT3588" s="5">
        <v>16</v>
      </c>
      <c r="AU3588" s="5">
        <v>1</v>
      </c>
      <c r="AV3588" s="5">
        <v>0.22</v>
      </c>
      <c r="AW3588" s="5">
        <v>3.2845000000000001E-3</v>
      </c>
      <c r="AX3588" s="5">
        <v>0.03</v>
      </c>
      <c r="AZ3588" s="5">
        <v>0.01</v>
      </c>
      <c r="BA3588" s="5">
        <v>7.2</v>
      </c>
      <c r="BC3588" s="5">
        <v>0.01</v>
      </c>
      <c r="BE3588" s="5">
        <v>0.2</v>
      </c>
      <c r="BH3588" s="5">
        <v>5.9</v>
      </c>
      <c r="BO3588" s="5">
        <v>10.199999999999999</v>
      </c>
      <c r="BX3588" s="5">
        <v>11</v>
      </c>
      <c r="BY3588" s="5">
        <v>1</v>
      </c>
    </row>
    <row r="3589" spans="1:77" x14ac:dyDescent="0.2">
      <c r="A3589" s="2" t="s">
        <v>197</v>
      </c>
      <c r="B3589" s="3">
        <v>35396</v>
      </c>
      <c r="C3589" s="4">
        <v>29</v>
      </c>
      <c r="F3589" s="5">
        <v>6.0000000000000001E-3</v>
      </c>
      <c r="G3589" s="5">
        <v>2.5999999999999999E-3</v>
      </c>
      <c r="H3589" s="5">
        <v>0.39</v>
      </c>
      <c r="J3589" s="5">
        <v>1</v>
      </c>
      <c r="N3589" s="5">
        <v>1</v>
      </c>
      <c r="Q3589" s="5">
        <v>0.2</v>
      </c>
      <c r="S3589" s="5">
        <v>100</v>
      </c>
      <c r="T3589" s="5">
        <v>25</v>
      </c>
      <c r="U3589" s="5">
        <v>1</v>
      </c>
      <c r="V3589" s="5">
        <v>1.7</v>
      </c>
      <c r="W3589" s="5">
        <v>1.9</v>
      </c>
      <c r="AB3589" s="5">
        <v>21.76</v>
      </c>
      <c r="AE3589" s="5">
        <v>2.6</v>
      </c>
      <c r="AI3589" s="5">
        <v>1</v>
      </c>
      <c r="AJ3589" s="5">
        <v>58</v>
      </c>
      <c r="AN3589" s="5">
        <v>9.3000000000000007</v>
      </c>
      <c r="AO3589" s="5">
        <v>0.19</v>
      </c>
      <c r="AT3589" s="5">
        <v>17</v>
      </c>
      <c r="AU3589" s="5">
        <v>1</v>
      </c>
      <c r="AV3589" s="5">
        <v>0.22</v>
      </c>
      <c r="AW3589" s="5">
        <v>5.5836499999999999E-3</v>
      </c>
      <c r="AX3589" s="5">
        <v>0.01</v>
      </c>
      <c r="AZ3589" s="5">
        <v>0.01</v>
      </c>
      <c r="BA3589" s="5">
        <v>7.1</v>
      </c>
      <c r="BC3589" s="5">
        <v>1.4E-3</v>
      </c>
      <c r="BE3589" s="5">
        <v>0.2</v>
      </c>
      <c r="BO3589" s="5">
        <v>10.6</v>
      </c>
      <c r="BX3589" s="5">
        <v>10.7</v>
      </c>
      <c r="BY3589" s="5">
        <v>5</v>
      </c>
    </row>
    <row r="3590" spans="1:77" x14ac:dyDescent="0.2">
      <c r="A3590" s="2" t="s">
        <v>197</v>
      </c>
      <c r="B3590" s="3">
        <v>41102</v>
      </c>
      <c r="C3590" s="4">
        <v>38</v>
      </c>
      <c r="G3590" s="5">
        <v>0.48</v>
      </c>
      <c r="H3590" s="5">
        <v>0.01</v>
      </c>
      <c r="J3590" s="5">
        <v>0.2</v>
      </c>
      <c r="M3590" s="5">
        <v>0.97</v>
      </c>
      <c r="N3590" s="5">
        <v>0.2</v>
      </c>
      <c r="Q3590" s="5">
        <v>0.48</v>
      </c>
      <c r="S3590" s="5">
        <v>23.6</v>
      </c>
      <c r="T3590" s="5">
        <v>17</v>
      </c>
      <c r="U3590" s="5">
        <v>0.4</v>
      </c>
      <c r="V3590" s="5">
        <v>1.5</v>
      </c>
      <c r="W3590" s="5">
        <v>0.01</v>
      </c>
      <c r="AB3590" s="5">
        <v>4.16</v>
      </c>
      <c r="AD3590" s="5">
        <v>1.48</v>
      </c>
      <c r="AE3590" s="5">
        <v>8.84</v>
      </c>
      <c r="AI3590" s="5">
        <v>0.7</v>
      </c>
      <c r="AJ3590" s="5">
        <v>26.8</v>
      </c>
      <c r="AN3590" s="5">
        <v>2.54</v>
      </c>
      <c r="AO3590" s="5">
        <v>0.1</v>
      </c>
      <c r="AS3590" s="5">
        <v>0.35</v>
      </c>
      <c r="AT3590" s="5">
        <v>8.26</v>
      </c>
      <c r="AU3590" s="5">
        <v>2.9</v>
      </c>
      <c r="AV3590" s="5">
        <v>71.709999999999994</v>
      </c>
      <c r="AW3590" s="5">
        <v>3.2799999999999999E-3</v>
      </c>
      <c r="AX3590" s="5">
        <v>0.01</v>
      </c>
      <c r="AY3590" s="5">
        <v>0.02</v>
      </c>
      <c r="BA3590" s="5">
        <v>4.67</v>
      </c>
      <c r="BC3590" s="5">
        <v>4.3E-3</v>
      </c>
      <c r="BF3590" s="5">
        <v>7.06</v>
      </c>
      <c r="BH3590" s="5">
        <v>7.0000000000000007E-2</v>
      </c>
      <c r="BO3590" s="5">
        <v>18.2</v>
      </c>
      <c r="BQ3590" s="5">
        <v>2.08</v>
      </c>
      <c r="BR3590" s="5">
        <v>2.0499999999999998</v>
      </c>
      <c r="BS3590" s="5">
        <v>0.2</v>
      </c>
      <c r="BT3590" s="5">
        <v>8.6999999999999993</v>
      </c>
      <c r="BV3590" s="5">
        <v>0.1</v>
      </c>
      <c r="BW3590" s="5">
        <v>0.1</v>
      </c>
      <c r="BX3590" s="5">
        <v>9.3000000000000007</v>
      </c>
      <c r="BY3590" s="5">
        <v>12</v>
      </c>
    </row>
    <row r="3591" spans="1:77" x14ac:dyDescent="0.2">
      <c r="A3591" s="2" t="s">
        <v>197</v>
      </c>
      <c r="B3591" s="3">
        <v>41479</v>
      </c>
      <c r="C3591" s="4">
        <v>25</v>
      </c>
      <c r="G3591" s="5">
        <v>0.55000000000000004</v>
      </c>
      <c r="H3591" s="5">
        <v>0.01</v>
      </c>
      <c r="M3591" s="5">
        <v>0.88</v>
      </c>
      <c r="S3591" s="5">
        <v>24.4</v>
      </c>
      <c r="T3591" s="5">
        <v>24</v>
      </c>
      <c r="V3591" s="5">
        <v>1.6</v>
      </c>
      <c r="W3591" s="5">
        <v>8.0000000000000002E-3</v>
      </c>
      <c r="AB3591" s="5">
        <v>4.32</v>
      </c>
      <c r="AD3591" s="5">
        <v>3.13</v>
      </c>
      <c r="AE3591" s="5">
        <v>8.27</v>
      </c>
      <c r="AJ3591" s="5">
        <v>26.9</v>
      </c>
      <c r="AN3591" s="5">
        <v>3.53</v>
      </c>
      <c r="AO3591" s="5">
        <v>0.09</v>
      </c>
      <c r="AT3591" s="5">
        <v>8.4600000000000009</v>
      </c>
      <c r="AV3591" s="5">
        <v>71.709999999999994</v>
      </c>
      <c r="AW3591" s="5">
        <v>3.2799999999999999E-3</v>
      </c>
      <c r="AX3591" s="5">
        <v>0.01</v>
      </c>
      <c r="AY3591" s="5">
        <v>0.02</v>
      </c>
      <c r="BA3591" s="5">
        <v>4.3</v>
      </c>
      <c r="BF3591" s="5">
        <v>9.1300000000000008</v>
      </c>
      <c r="BH3591" s="5">
        <v>7.0000000000000007E-2</v>
      </c>
      <c r="BO3591" s="5">
        <v>17.7</v>
      </c>
      <c r="BQ3591" s="5">
        <v>2.27</v>
      </c>
      <c r="BR3591" s="5">
        <v>2.2000000000000002</v>
      </c>
      <c r="BX3591" s="5">
        <v>9.1999999999999993</v>
      </c>
    </row>
    <row r="3592" spans="1:77" x14ac:dyDescent="0.2">
      <c r="A3592" s="2" t="s">
        <v>197</v>
      </c>
      <c r="B3592" s="3">
        <v>41785</v>
      </c>
      <c r="C3592" s="4">
        <v>25</v>
      </c>
      <c r="G3592" s="5">
        <v>0.68</v>
      </c>
      <c r="H3592" s="5">
        <v>0.01</v>
      </c>
      <c r="M3592" s="5">
        <v>0.78</v>
      </c>
      <c r="S3592" s="5">
        <v>23.7</v>
      </c>
      <c r="T3592" s="5">
        <v>19</v>
      </c>
      <c r="V3592" s="5">
        <v>1.7</v>
      </c>
      <c r="W3592" s="5">
        <v>6.0000000000000001E-3</v>
      </c>
      <c r="AB3592" s="5">
        <v>4.5199999999999996</v>
      </c>
      <c r="AD3592" s="5">
        <v>2.7</v>
      </c>
      <c r="AE3592" s="5">
        <v>7.79</v>
      </c>
      <c r="AJ3592" s="5">
        <v>27.7</v>
      </c>
      <c r="AN3592" s="5">
        <v>3.44</v>
      </c>
      <c r="AO3592" s="5">
        <v>0.11</v>
      </c>
      <c r="AT3592" s="5">
        <v>8.3800000000000008</v>
      </c>
      <c r="AV3592" s="5">
        <v>75.25</v>
      </c>
      <c r="AW3592" s="5">
        <v>3.2799999999999999E-3</v>
      </c>
      <c r="AX3592" s="5">
        <v>0.01</v>
      </c>
      <c r="AY3592" s="5">
        <v>0.02</v>
      </c>
      <c r="BA3592" s="5">
        <v>4.79</v>
      </c>
      <c r="BF3592" s="5">
        <v>4.95</v>
      </c>
      <c r="BH3592" s="5">
        <v>0.06</v>
      </c>
      <c r="BO3592" s="5">
        <v>18.100000000000001</v>
      </c>
      <c r="BQ3592" s="5">
        <v>2.1800000000000002</v>
      </c>
      <c r="BR3592" s="5">
        <v>2.13</v>
      </c>
      <c r="BX3592" s="5">
        <v>9.5</v>
      </c>
    </row>
    <row r="3593" spans="1:77" x14ac:dyDescent="0.2">
      <c r="A3593" s="2" t="s">
        <v>197</v>
      </c>
      <c r="B3593" s="3">
        <v>40507</v>
      </c>
      <c r="C3593" s="4">
        <v>24</v>
      </c>
      <c r="G3593" s="5">
        <v>0.01</v>
      </c>
      <c r="H3593" s="5">
        <v>0.2</v>
      </c>
      <c r="J3593" s="5">
        <v>0.6</v>
      </c>
      <c r="M3593" s="5">
        <v>0.22</v>
      </c>
      <c r="S3593" s="5">
        <v>44.5</v>
      </c>
      <c r="T3593" s="5">
        <v>60</v>
      </c>
      <c r="V3593" s="5">
        <v>2.2000000000000002</v>
      </c>
      <c r="W3593" s="5">
        <v>11.6</v>
      </c>
      <c r="AD3593" s="5">
        <v>3.41</v>
      </c>
      <c r="AE3593" s="5">
        <v>7.01</v>
      </c>
      <c r="AJ3593" s="5">
        <v>52.4</v>
      </c>
      <c r="AN3593" s="5">
        <v>13.8</v>
      </c>
      <c r="AO3593" s="5">
        <v>0.38</v>
      </c>
      <c r="AT3593" s="5">
        <v>23</v>
      </c>
      <c r="AV3593" s="5">
        <v>0.22</v>
      </c>
      <c r="AW3593" s="5">
        <v>3.2799999999999999E-3</v>
      </c>
      <c r="AX3593" s="5">
        <v>0.1</v>
      </c>
      <c r="BA3593" s="5">
        <v>5.71</v>
      </c>
      <c r="BF3593" s="5">
        <v>0.2</v>
      </c>
      <c r="BH3593" s="5">
        <v>0.59</v>
      </c>
      <c r="BO3593" s="5">
        <v>131</v>
      </c>
      <c r="BQ3593" s="5">
        <v>5.01</v>
      </c>
      <c r="BR3593" s="5">
        <v>5.19</v>
      </c>
      <c r="BX3593" s="5">
        <v>10.199999999999999</v>
      </c>
    </row>
    <row r="3594" spans="1:77" x14ac:dyDescent="0.2">
      <c r="A3594" s="2" t="s">
        <v>197</v>
      </c>
      <c r="B3594" s="3">
        <v>41234</v>
      </c>
      <c r="C3594" s="4">
        <v>39</v>
      </c>
      <c r="G3594" s="5">
        <v>0.15</v>
      </c>
      <c r="H3594" s="5">
        <v>0.01</v>
      </c>
      <c r="J3594" s="5">
        <v>0.4</v>
      </c>
      <c r="M3594" s="5">
        <v>0.77</v>
      </c>
      <c r="N3594" s="5">
        <v>0.3</v>
      </c>
      <c r="Q3594" s="5">
        <v>0.06</v>
      </c>
      <c r="S3594" s="5">
        <v>30.4</v>
      </c>
      <c r="T3594" s="5">
        <v>27</v>
      </c>
      <c r="U3594" s="5">
        <v>0.7</v>
      </c>
      <c r="V3594" s="5">
        <v>6.8</v>
      </c>
      <c r="W3594" s="5">
        <v>0.15</v>
      </c>
      <c r="Z3594" s="5">
        <v>25</v>
      </c>
      <c r="AB3594" s="5">
        <v>3.23</v>
      </c>
      <c r="AD3594" s="5">
        <v>10.66</v>
      </c>
      <c r="AE3594" s="5">
        <v>22.2</v>
      </c>
      <c r="AI3594" s="5">
        <v>2.2999999999999998</v>
      </c>
      <c r="AJ3594" s="5">
        <v>39.799999999999997</v>
      </c>
      <c r="AN3594" s="5">
        <v>6.53</v>
      </c>
      <c r="AO3594" s="5">
        <v>0.02</v>
      </c>
      <c r="AS3594" s="5">
        <v>0.35</v>
      </c>
      <c r="AT3594" s="5">
        <v>8.83</v>
      </c>
      <c r="AU3594" s="5">
        <v>0.5</v>
      </c>
      <c r="AV3594" s="5">
        <v>93.4</v>
      </c>
      <c r="AW3594" s="5">
        <v>3.2799999999999999E-3</v>
      </c>
      <c r="AX3594" s="5">
        <v>0.01</v>
      </c>
      <c r="AY3594" s="5">
        <v>0.02</v>
      </c>
      <c r="BA3594" s="5">
        <v>5.99</v>
      </c>
      <c r="BC3594" s="5">
        <v>2.8E-3</v>
      </c>
      <c r="BF3594" s="5">
        <v>4.45</v>
      </c>
      <c r="BH3594" s="5">
        <v>0.55000000000000004</v>
      </c>
      <c r="BO3594" s="5">
        <v>26.8</v>
      </c>
      <c r="BQ3594" s="5">
        <v>3.38</v>
      </c>
      <c r="BR3594" s="5">
        <v>3.03</v>
      </c>
      <c r="BS3594" s="5">
        <v>0.2</v>
      </c>
      <c r="BT3594" s="5">
        <v>15</v>
      </c>
      <c r="BV3594" s="5">
        <v>0.12</v>
      </c>
      <c r="BW3594" s="5">
        <v>0.32</v>
      </c>
      <c r="BX3594" s="5">
        <v>11</v>
      </c>
      <c r="BY3594" s="5">
        <v>1.3</v>
      </c>
    </row>
    <row r="3595" spans="1:77" x14ac:dyDescent="0.2">
      <c r="A3595" s="2" t="s">
        <v>197</v>
      </c>
      <c r="B3595" s="3">
        <v>37208</v>
      </c>
      <c r="C3595" s="4">
        <v>31</v>
      </c>
      <c r="F3595" s="5">
        <v>8.9999999999999993E-3</v>
      </c>
      <c r="G3595" s="5">
        <v>5.0000000000000001E-3</v>
      </c>
      <c r="H3595" s="5">
        <v>0.36</v>
      </c>
      <c r="J3595" s="5">
        <v>15</v>
      </c>
      <c r="M3595" s="5">
        <v>0.69</v>
      </c>
      <c r="N3595" s="5">
        <v>0.2</v>
      </c>
      <c r="O3595" s="5">
        <v>47</v>
      </c>
      <c r="Q3595" s="5">
        <v>0.02</v>
      </c>
      <c r="S3595" s="5">
        <v>108</v>
      </c>
      <c r="T3595" s="5">
        <v>25</v>
      </c>
      <c r="U3595" s="5">
        <v>0.2</v>
      </c>
      <c r="V3595" s="5">
        <v>1.5</v>
      </c>
      <c r="W3595" s="5">
        <v>2.4500000000000002</v>
      </c>
      <c r="AB3595" s="5">
        <v>4.62</v>
      </c>
      <c r="AE3595" s="5">
        <v>3.92</v>
      </c>
      <c r="AI3595" s="5">
        <v>0.5</v>
      </c>
      <c r="AJ3595" s="5">
        <v>72.7</v>
      </c>
      <c r="AN3595" s="5">
        <v>14.4</v>
      </c>
      <c r="AO3595" s="5">
        <v>0.34</v>
      </c>
      <c r="AT3595" s="5">
        <v>16</v>
      </c>
      <c r="AU3595" s="5">
        <v>0.5</v>
      </c>
      <c r="AV3595" s="5">
        <v>0.22</v>
      </c>
      <c r="AW3595" s="5">
        <v>3.2799999999999999E-3</v>
      </c>
      <c r="AX3595" s="5">
        <v>0.01</v>
      </c>
      <c r="AZ3595" s="5">
        <v>0.01</v>
      </c>
      <c r="BA3595" s="5">
        <v>7.03</v>
      </c>
      <c r="BE3595" s="5">
        <v>1</v>
      </c>
      <c r="BH3595" s="5">
        <v>6.59</v>
      </c>
      <c r="BO3595" s="5">
        <v>33.4</v>
      </c>
      <c r="BX3595" s="5">
        <v>9.4</v>
      </c>
      <c r="BY3595" s="5">
        <v>1</v>
      </c>
    </row>
    <row r="3596" spans="1:77" x14ac:dyDescent="0.2">
      <c r="A3596" s="2" t="s">
        <v>197</v>
      </c>
      <c r="B3596" s="3">
        <v>32827</v>
      </c>
      <c r="C3596" s="4">
        <v>22</v>
      </c>
      <c r="F3596" s="5">
        <v>0.01</v>
      </c>
      <c r="H3596" s="5">
        <v>0.26</v>
      </c>
      <c r="M3596" s="5">
        <v>0.49</v>
      </c>
      <c r="S3596" s="5">
        <v>122</v>
      </c>
      <c r="T3596" s="5">
        <v>25</v>
      </c>
      <c r="V3596" s="5">
        <v>4</v>
      </c>
      <c r="W3596" s="5">
        <v>2.1</v>
      </c>
      <c r="AB3596" s="5">
        <v>21.47</v>
      </c>
      <c r="AE3596" s="5">
        <v>2.1</v>
      </c>
      <c r="AJ3596" s="5">
        <v>57.3</v>
      </c>
      <c r="AN3596" s="5">
        <v>10</v>
      </c>
      <c r="AO3596" s="5">
        <v>0.15</v>
      </c>
      <c r="AT3596" s="5">
        <v>17</v>
      </c>
      <c r="AV3596" s="5">
        <v>0.44</v>
      </c>
      <c r="AW3596" s="5">
        <v>0.01</v>
      </c>
      <c r="AX3596" s="5">
        <v>0.01</v>
      </c>
      <c r="AY3596" s="5">
        <v>0.05</v>
      </c>
      <c r="BA3596" s="5">
        <v>6.82</v>
      </c>
      <c r="BE3596" s="5">
        <v>0.3</v>
      </c>
      <c r="BH3596" s="5">
        <v>5.79</v>
      </c>
      <c r="BO3596" s="5">
        <v>10.3</v>
      </c>
      <c r="BX3596" s="5">
        <v>10.6</v>
      </c>
    </row>
    <row r="3597" spans="1:77" x14ac:dyDescent="0.2">
      <c r="A3597" s="2" t="s">
        <v>197</v>
      </c>
      <c r="B3597" s="3">
        <v>32688</v>
      </c>
      <c r="C3597" s="4">
        <v>3</v>
      </c>
      <c r="AJ3597" s="5">
        <v>58</v>
      </c>
      <c r="BA3597" s="5">
        <v>7.25</v>
      </c>
      <c r="BX3597" s="5">
        <v>10.9</v>
      </c>
    </row>
    <row r="3598" spans="1:77" x14ac:dyDescent="0.2">
      <c r="A3598" s="2" t="s">
        <v>197</v>
      </c>
      <c r="B3598" s="3">
        <v>32436</v>
      </c>
      <c r="C3598" s="4">
        <v>28</v>
      </c>
      <c r="F3598" s="5">
        <v>0.01</v>
      </c>
      <c r="H3598" s="5">
        <v>0.43</v>
      </c>
      <c r="J3598" s="5">
        <v>0.2</v>
      </c>
      <c r="M3598" s="5">
        <v>0.56999999999999995</v>
      </c>
      <c r="N3598" s="5">
        <v>0.2</v>
      </c>
      <c r="Q3598" s="5">
        <v>0.02</v>
      </c>
      <c r="S3598" s="5">
        <v>103</v>
      </c>
      <c r="T3598" s="5">
        <v>24.3</v>
      </c>
      <c r="U3598" s="5">
        <v>0.1</v>
      </c>
      <c r="V3598" s="5">
        <v>4</v>
      </c>
      <c r="W3598" s="5">
        <v>1.9</v>
      </c>
      <c r="AB3598" s="5">
        <v>21.35</v>
      </c>
      <c r="AE3598" s="5">
        <v>2.8</v>
      </c>
      <c r="AI3598" s="5">
        <v>0.6</v>
      </c>
      <c r="AJ3598" s="5">
        <v>60.6</v>
      </c>
      <c r="AN3598" s="5">
        <v>9.5</v>
      </c>
      <c r="AO3598" s="5">
        <v>0.31</v>
      </c>
      <c r="AT3598" s="5">
        <v>17</v>
      </c>
      <c r="AU3598" s="5">
        <v>0.2</v>
      </c>
      <c r="AV3598" s="5">
        <v>0.44</v>
      </c>
      <c r="AW3598" s="5">
        <v>0.32</v>
      </c>
      <c r="AX3598" s="5">
        <v>1.53</v>
      </c>
      <c r="BA3598" s="5">
        <v>6.93</v>
      </c>
      <c r="BE3598" s="5">
        <v>0.1</v>
      </c>
      <c r="BH3598" s="5">
        <v>5.89</v>
      </c>
      <c r="BO3598" s="5">
        <v>11.2</v>
      </c>
      <c r="BX3598" s="5">
        <v>10.8</v>
      </c>
      <c r="BY3598" s="5">
        <v>2</v>
      </c>
    </row>
    <row r="3599" spans="1:77" x14ac:dyDescent="0.2">
      <c r="A3599" s="2" t="s">
        <v>197</v>
      </c>
      <c r="B3599" s="3">
        <v>32294</v>
      </c>
      <c r="C3599" s="4">
        <v>28</v>
      </c>
      <c r="F3599" s="5">
        <v>0.02</v>
      </c>
      <c r="H3599" s="5">
        <v>0.37</v>
      </c>
      <c r="J3599" s="5">
        <v>0.2</v>
      </c>
      <c r="M3599" s="5">
        <v>0.6</v>
      </c>
      <c r="N3599" s="5">
        <v>0.2</v>
      </c>
      <c r="Q3599" s="5">
        <v>0.01</v>
      </c>
      <c r="S3599" s="5">
        <v>104</v>
      </c>
      <c r="T3599" s="5">
        <v>22</v>
      </c>
      <c r="U3599" s="5">
        <v>0.1</v>
      </c>
      <c r="V3599" s="5">
        <v>2</v>
      </c>
      <c r="W3599" s="5">
        <v>1.9</v>
      </c>
      <c r="AB3599" s="5">
        <v>21.1</v>
      </c>
      <c r="AE3599" s="5">
        <v>2.4</v>
      </c>
      <c r="AI3599" s="5">
        <v>0.2</v>
      </c>
      <c r="AJ3599" s="5">
        <v>62.2</v>
      </c>
      <c r="AN3599" s="5">
        <v>8.9</v>
      </c>
      <c r="AO3599" s="5">
        <v>0.16</v>
      </c>
      <c r="AT3599" s="5">
        <v>16</v>
      </c>
      <c r="AU3599" s="5">
        <v>0.2</v>
      </c>
      <c r="AV3599" s="5">
        <v>1.1000000000000001</v>
      </c>
      <c r="AW3599" s="5">
        <v>0.82</v>
      </c>
      <c r="AX3599" s="5">
        <v>1.53</v>
      </c>
      <c r="BA3599" s="5">
        <v>7.15</v>
      </c>
      <c r="BE3599" s="5">
        <v>0.5</v>
      </c>
      <c r="BH3599" s="5">
        <v>5.85</v>
      </c>
      <c r="BO3599" s="5">
        <v>9.34</v>
      </c>
      <c r="BX3599" s="5">
        <v>11.1</v>
      </c>
      <c r="BY3599" s="5">
        <v>2.1</v>
      </c>
    </row>
    <row r="3600" spans="1:77" x14ac:dyDescent="0.2">
      <c r="A3600" s="2" t="s">
        <v>197</v>
      </c>
      <c r="B3600" s="3">
        <v>32167</v>
      </c>
      <c r="C3600" s="4">
        <v>29</v>
      </c>
      <c r="F3600" s="5">
        <v>6.0000000000000001E-3</v>
      </c>
      <c r="H3600" s="5">
        <v>0.41</v>
      </c>
      <c r="J3600" s="5">
        <v>0.1</v>
      </c>
      <c r="M3600" s="5">
        <v>0.51</v>
      </c>
      <c r="N3600" s="5">
        <v>0.2</v>
      </c>
      <c r="Q3600" s="5">
        <v>0.01</v>
      </c>
      <c r="S3600" s="5">
        <v>101</v>
      </c>
      <c r="T3600" s="5">
        <v>24.3</v>
      </c>
      <c r="U3600" s="5">
        <v>0.2</v>
      </c>
      <c r="V3600" s="5">
        <v>3</v>
      </c>
      <c r="W3600" s="5">
        <v>2.2000000000000002</v>
      </c>
      <c r="AB3600" s="5">
        <v>21.1</v>
      </c>
      <c r="AE3600" s="5">
        <v>2.4</v>
      </c>
      <c r="AI3600" s="5">
        <v>1.1000000000000001</v>
      </c>
      <c r="AJ3600" s="5">
        <v>62.4</v>
      </c>
      <c r="AN3600" s="5">
        <v>9.5</v>
      </c>
      <c r="AO3600" s="5">
        <v>0.17</v>
      </c>
      <c r="AT3600" s="5">
        <v>16</v>
      </c>
      <c r="AU3600" s="5">
        <v>0.2</v>
      </c>
      <c r="AV3600" s="5">
        <v>1.1000000000000001</v>
      </c>
      <c r="AW3600" s="5">
        <v>1.64</v>
      </c>
      <c r="AX3600" s="5">
        <v>1.53</v>
      </c>
      <c r="BA3600" s="5">
        <v>7.19</v>
      </c>
      <c r="BC3600" s="5">
        <v>5.0000000000000001E-3</v>
      </c>
      <c r="BE3600" s="5">
        <v>0.1</v>
      </c>
      <c r="BH3600" s="5">
        <v>5.78</v>
      </c>
      <c r="BO3600" s="5">
        <v>8.8000000000000007</v>
      </c>
      <c r="BX3600" s="5">
        <v>10.8</v>
      </c>
      <c r="BY3600" s="5">
        <v>2</v>
      </c>
    </row>
    <row r="3601" spans="1:77" x14ac:dyDescent="0.2">
      <c r="A3601" s="2" t="s">
        <v>197</v>
      </c>
      <c r="B3601" s="3">
        <v>31931</v>
      </c>
      <c r="C3601" s="4">
        <v>22</v>
      </c>
      <c r="F3601" s="5">
        <v>0.05</v>
      </c>
      <c r="H3601" s="5">
        <v>0.38</v>
      </c>
      <c r="M3601" s="5">
        <v>0.78</v>
      </c>
      <c r="S3601" s="5">
        <v>108</v>
      </c>
      <c r="T3601" s="5">
        <v>23</v>
      </c>
      <c r="V3601" s="5">
        <v>3</v>
      </c>
      <c r="W3601" s="5">
        <v>2</v>
      </c>
      <c r="AB3601" s="5">
        <v>21.4</v>
      </c>
      <c r="AE3601" s="5">
        <v>2.5</v>
      </c>
      <c r="AJ3601" s="5">
        <v>60.6</v>
      </c>
      <c r="AN3601" s="5">
        <v>9.1</v>
      </c>
      <c r="AO3601" s="5">
        <v>0.19</v>
      </c>
      <c r="AT3601" s="5">
        <v>16</v>
      </c>
      <c r="AV3601" s="5">
        <v>0.44</v>
      </c>
      <c r="AW3601" s="5">
        <v>9.8534999999999994E-3</v>
      </c>
      <c r="AX3601" s="5">
        <v>0.13</v>
      </c>
      <c r="BA3601" s="5">
        <v>6.86</v>
      </c>
      <c r="BE3601" s="5">
        <v>0.3</v>
      </c>
      <c r="BH3601" s="5">
        <v>6</v>
      </c>
      <c r="BO3601" s="5">
        <v>7.28</v>
      </c>
      <c r="BX3601" s="5">
        <v>10.9</v>
      </c>
      <c r="BY3601" s="5">
        <v>4.5</v>
      </c>
    </row>
    <row r="3602" spans="1:77" x14ac:dyDescent="0.2">
      <c r="A3602" s="2" t="s">
        <v>313</v>
      </c>
      <c r="B3602" s="3">
        <v>31740</v>
      </c>
      <c r="C3602" s="4">
        <v>29</v>
      </c>
      <c r="F3602" s="5">
        <v>0.05</v>
      </c>
      <c r="H3602" s="5">
        <v>0.35</v>
      </c>
      <c r="J3602" s="5">
        <v>0.2</v>
      </c>
      <c r="M3602" s="5">
        <v>0.8</v>
      </c>
      <c r="N3602" s="5">
        <v>0.6</v>
      </c>
      <c r="Q3602" s="5">
        <v>0.03</v>
      </c>
      <c r="S3602" s="5">
        <v>105</v>
      </c>
      <c r="T3602" s="5">
        <v>27</v>
      </c>
      <c r="U3602" s="5">
        <v>0.1</v>
      </c>
      <c r="V3602" s="5">
        <v>4</v>
      </c>
      <c r="W3602" s="5">
        <v>2</v>
      </c>
      <c r="AB3602" s="5">
        <v>21.42</v>
      </c>
      <c r="AE3602" s="5">
        <v>2.4</v>
      </c>
      <c r="AI3602" s="5">
        <v>0.8</v>
      </c>
      <c r="AJ3602" s="5">
        <v>61.7</v>
      </c>
      <c r="AN3602" s="5">
        <v>10.1</v>
      </c>
      <c r="AO3602" s="5">
        <v>0.2</v>
      </c>
      <c r="AT3602" s="5">
        <v>18.5</v>
      </c>
      <c r="AU3602" s="5">
        <v>0.2</v>
      </c>
      <c r="AV3602" s="5">
        <v>0.04</v>
      </c>
      <c r="AW3602" s="5">
        <v>0.01</v>
      </c>
      <c r="AX3602" s="5">
        <v>0.06</v>
      </c>
      <c r="BA3602" s="5">
        <v>7.37</v>
      </c>
      <c r="BC3602" s="5">
        <v>5.0000000000000001E-3</v>
      </c>
      <c r="BE3602" s="5">
        <v>0.2</v>
      </c>
      <c r="BH3602" s="5">
        <v>6.8</v>
      </c>
      <c r="BO3602" s="5">
        <v>8.49</v>
      </c>
      <c r="BX3602" s="5">
        <v>10.6</v>
      </c>
      <c r="BY3602" s="5">
        <v>3.5</v>
      </c>
    </row>
    <row r="3603" spans="1:77" x14ac:dyDescent="0.2">
      <c r="A3603" s="2" t="s">
        <v>313</v>
      </c>
      <c r="B3603" s="3">
        <v>42311</v>
      </c>
      <c r="C3603" s="4">
        <v>31</v>
      </c>
      <c r="G3603" s="5">
        <v>0.01</v>
      </c>
      <c r="H3603" s="5">
        <v>0.13</v>
      </c>
      <c r="J3603" s="5">
        <v>0.7</v>
      </c>
      <c r="M3603" s="5">
        <v>2.1</v>
      </c>
      <c r="N3603" s="5">
        <v>0.2</v>
      </c>
      <c r="Q3603" s="5">
        <v>0.02</v>
      </c>
      <c r="S3603" s="5">
        <v>42.6</v>
      </c>
      <c r="T3603" s="5">
        <v>64</v>
      </c>
      <c r="U3603" s="5">
        <v>0.3</v>
      </c>
      <c r="V3603" s="5">
        <v>1.8</v>
      </c>
      <c r="W3603" s="5">
        <v>10.4</v>
      </c>
      <c r="AB3603" s="5">
        <v>2.84</v>
      </c>
      <c r="AC3603" s="5">
        <v>10</v>
      </c>
      <c r="AD3603" s="5">
        <v>5.7</v>
      </c>
      <c r="AE3603" s="5">
        <v>7.94</v>
      </c>
      <c r="AI3603" s="5">
        <v>0.5</v>
      </c>
      <c r="AN3603" s="5">
        <v>13.8</v>
      </c>
      <c r="AO3603" s="5">
        <v>0.32</v>
      </c>
      <c r="AT3603" s="5">
        <v>27.2</v>
      </c>
      <c r="AU3603" s="5">
        <v>0.5</v>
      </c>
      <c r="AV3603" s="5">
        <v>0.22</v>
      </c>
      <c r="AW3603" s="5">
        <v>3.2799999999999999E-3</v>
      </c>
      <c r="AX3603" s="5">
        <v>0.11</v>
      </c>
      <c r="BA3603" s="5">
        <v>5.64</v>
      </c>
      <c r="BC3603" s="5">
        <v>3.0000000000000001E-3</v>
      </c>
      <c r="BH3603" s="5">
        <v>0.56999999999999995</v>
      </c>
      <c r="BO3603" s="5">
        <v>123</v>
      </c>
      <c r="BQ3603" s="5">
        <v>4.9400000000000004</v>
      </c>
      <c r="BR3603" s="5">
        <v>5.23</v>
      </c>
      <c r="BX3603" s="5">
        <v>10.4</v>
      </c>
      <c r="BY3603" s="5">
        <v>4.8</v>
      </c>
    </row>
    <row r="3604" spans="1:77" x14ac:dyDescent="0.2">
      <c r="A3604" s="2" t="s">
        <v>313</v>
      </c>
      <c r="B3604" s="3">
        <v>41906</v>
      </c>
      <c r="C3604" s="4">
        <v>25</v>
      </c>
      <c r="G3604" s="5">
        <v>0.02</v>
      </c>
      <c r="H3604" s="5">
        <v>0.15</v>
      </c>
      <c r="M3604" s="5">
        <v>1.7</v>
      </c>
      <c r="S3604" s="5">
        <v>46</v>
      </c>
      <c r="T3604" s="5">
        <v>69</v>
      </c>
      <c r="V3604" s="5">
        <v>2</v>
      </c>
      <c r="W3604" s="5">
        <v>10.3</v>
      </c>
      <c r="AB3604" s="5">
        <v>2.87</v>
      </c>
      <c r="AD3604" s="5">
        <v>4.18</v>
      </c>
      <c r="AE3604" s="5">
        <v>7.49</v>
      </c>
      <c r="AJ3604" s="5">
        <v>53</v>
      </c>
      <c r="AN3604" s="5">
        <v>14.2</v>
      </c>
      <c r="AO3604" s="5">
        <v>0.32</v>
      </c>
      <c r="AT3604" s="5">
        <v>26.2</v>
      </c>
      <c r="AV3604" s="5">
        <v>0.22</v>
      </c>
      <c r="AW3604" s="5">
        <v>3.2799999999999999E-3</v>
      </c>
      <c r="AX3604" s="5">
        <v>0.09</v>
      </c>
      <c r="AY3604" s="5">
        <v>0.02</v>
      </c>
      <c r="BA3604" s="5">
        <v>5.79</v>
      </c>
      <c r="BF3604" s="5">
        <v>0.16</v>
      </c>
      <c r="BH3604" s="5">
        <v>0.56000000000000005</v>
      </c>
      <c r="BO3604" s="5">
        <v>127</v>
      </c>
      <c r="BQ3604" s="5">
        <v>5.15</v>
      </c>
      <c r="BR3604" s="5">
        <v>5.37</v>
      </c>
      <c r="BX3604" s="5">
        <v>10.199999999999999</v>
      </c>
    </row>
    <row r="3605" spans="1:77" x14ac:dyDescent="0.2">
      <c r="A3605" s="2" t="s">
        <v>313</v>
      </c>
      <c r="B3605" s="3">
        <v>41590</v>
      </c>
      <c r="C3605" s="4">
        <v>25</v>
      </c>
      <c r="G3605" s="5">
        <v>0.01</v>
      </c>
      <c r="H3605" s="5">
        <v>0.15</v>
      </c>
      <c r="M3605" s="5">
        <v>1.77</v>
      </c>
      <c r="S3605" s="5">
        <v>44.8</v>
      </c>
      <c r="T3605" s="5">
        <v>67</v>
      </c>
      <c r="V3605" s="5">
        <v>2</v>
      </c>
      <c r="W3605" s="5">
        <v>10.3</v>
      </c>
      <c r="AB3605" s="5">
        <v>2.44</v>
      </c>
      <c r="AC3605" s="5">
        <v>100</v>
      </c>
      <c r="AD3605" s="5">
        <v>0.96</v>
      </c>
      <c r="AE3605" s="5">
        <v>7.02</v>
      </c>
      <c r="AJ3605" s="5">
        <v>54.9</v>
      </c>
      <c r="AN3605" s="5">
        <v>14</v>
      </c>
      <c r="AO3605" s="5">
        <v>0.33</v>
      </c>
      <c r="AT3605" s="5">
        <v>23.5</v>
      </c>
      <c r="AV3605" s="5">
        <v>0.22</v>
      </c>
      <c r="AW3605" s="5">
        <v>3.2799999999999999E-3</v>
      </c>
      <c r="AX3605" s="5">
        <v>0.09</v>
      </c>
      <c r="BA3605" s="5">
        <v>5.71</v>
      </c>
      <c r="BF3605" s="5">
        <v>0.12</v>
      </c>
      <c r="BH3605" s="5">
        <v>0.56000000000000005</v>
      </c>
      <c r="BO3605" s="5">
        <v>128</v>
      </c>
      <c r="BQ3605" s="5">
        <v>5.12</v>
      </c>
      <c r="BR3605" s="5">
        <v>5.17</v>
      </c>
      <c r="BX3605" s="5">
        <v>10.1</v>
      </c>
    </row>
    <row r="3606" spans="1:77" x14ac:dyDescent="0.2">
      <c r="A3606" s="2" t="s">
        <v>313</v>
      </c>
      <c r="B3606" s="3">
        <v>42116</v>
      </c>
      <c r="C3606" s="4">
        <v>33</v>
      </c>
      <c r="G3606" s="5">
        <v>0.62</v>
      </c>
      <c r="H3606" s="5">
        <v>0.01</v>
      </c>
      <c r="J3606" s="5">
        <v>0.2</v>
      </c>
      <c r="M3606" s="5">
        <v>0.52</v>
      </c>
      <c r="N3606" s="5">
        <v>0.2</v>
      </c>
      <c r="Q3606" s="5">
        <v>0.5</v>
      </c>
      <c r="S3606" s="5">
        <v>26.9</v>
      </c>
      <c r="T3606" s="5">
        <v>23</v>
      </c>
      <c r="U3606" s="5">
        <v>0.2</v>
      </c>
      <c r="V3606" s="5">
        <v>1.8</v>
      </c>
      <c r="W3606" s="5">
        <v>7.0000000000000001E-3</v>
      </c>
      <c r="AB3606" s="5">
        <v>4.17</v>
      </c>
      <c r="AC3606" s="5">
        <v>10</v>
      </c>
      <c r="AD3606" s="5">
        <v>0.49</v>
      </c>
      <c r="AE3606" s="5">
        <v>8.74</v>
      </c>
      <c r="AI3606" s="5">
        <v>0.5</v>
      </c>
      <c r="AJ3606" s="5">
        <v>30.1</v>
      </c>
      <c r="AN3606" s="5">
        <v>3.95</v>
      </c>
      <c r="AO3606" s="5">
        <v>0.11</v>
      </c>
      <c r="AT3606" s="5">
        <v>9.66</v>
      </c>
      <c r="AU3606" s="5">
        <v>2.5</v>
      </c>
      <c r="AV3606" s="5">
        <v>81.010000000000005</v>
      </c>
      <c r="AW3606" s="5">
        <v>3.2799999999999999E-3</v>
      </c>
      <c r="AX3606" s="5">
        <v>0.01</v>
      </c>
      <c r="BA3606" s="5">
        <v>4.6399999999999997</v>
      </c>
      <c r="BC3606" s="5">
        <v>3.3E-3</v>
      </c>
      <c r="BF3606" s="5">
        <v>8.6999999999999993</v>
      </c>
      <c r="BH3606" s="5">
        <v>0.04</v>
      </c>
      <c r="BO3606" s="5">
        <v>19.399999999999999</v>
      </c>
      <c r="BQ3606" s="5">
        <v>2.4</v>
      </c>
      <c r="BR3606" s="5">
        <v>2.41</v>
      </c>
      <c r="BX3606" s="5">
        <v>9.9</v>
      </c>
      <c r="BY3606" s="5">
        <v>14</v>
      </c>
    </row>
    <row r="3607" spans="1:77" x14ac:dyDescent="0.2">
      <c r="A3607" s="2" t="s">
        <v>313</v>
      </c>
      <c r="B3607" s="3">
        <v>40071</v>
      </c>
      <c r="C3607" s="4">
        <v>31</v>
      </c>
      <c r="G3607" s="5">
        <v>5.0000000000000001E-3</v>
      </c>
      <c r="H3607" s="5">
        <v>0.28000000000000003</v>
      </c>
      <c r="J3607" s="5">
        <v>6</v>
      </c>
      <c r="M3607" s="5">
        <v>0.28999999999999998</v>
      </c>
      <c r="N3607" s="5">
        <v>0.2</v>
      </c>
      <c r="Q3607" s="5">
        <v>0.02</v>
      </c>
      <c r="S3607" s="5">
        <v>96.5</v>
      </c>
      <c r="T3607" s="5">
        <v>24</v>
      </c>
      <c r="U3607" s="5">
        <v>0.4</v>
      </c>
      <c r="V3607" s="5">
        <v>2.6</v>
      </c>
      <c r="W3607" s="5">
        <v>3.39</v>
      </c>
      <c r="AB3607" s="5">
        <v>10.119999999999999</v>
      </c>
      <c r="AD3607" s="5">
        <v>4.03</v>
      </c>
      <c r="AE3607" s="5">
        <v>2.2200000000000002</v>
      </c>
      <c r="AI3607" s="5">
        <v>0.5</v>
      </c>
      <c r="AJ3607" s="5">
        <v>56.1</v>
      </c>
      <c r="AN3607" s="5">
        <v>7.61</v>
      </c>
      <c r="AO3607" s="5">
        <v>0.3</v>
      </c>
      <c r="AT3607" s="5">
        <v>12.8</v>
      </c>
      <c r="AU3607" s="5">
        <v>0.9</v>
      </c>
      <c r="AV3607" s="5">
        <v>0.22</v>
      </c>
      <c r="AW3607" s="5">
        <v>6.2399999999999999E-3</v>
      </c>
      <c r="AX3607" s="5">
        <v>0.01</v>
      </c>
      <c r="BA3607" s="5">
        <v>7.37</v>
      </c>
      <c r="BC3607" s="5">
        <v>1E-3</v>
      </c>
      <c r="BF3607" s="5">
        <v>0.24</v>
      </c>
      <c r="BH3607" s="5">
        <v>4.49</v>
      </c>
      <c r="BO3607" s="5">
        <v>40.799999999999997</v>
      </c>
      <c r="BW3607" s="5">
        <v>0.5</v>
      </c>
      <c r="BX3607" s="5">
        <v>9.6</v>
      </c>
      <c r="BY3607" s="5">
        <v>4.9000000000000004</v>
      </c>
    </row>
    <row r="3608" spans="1:77" x14ac:dyDescent="0.2">
      <c r="A3608" s="2" t="s">
        <v>313</v>
      </c>
      <c r="B3608" s="3">
        <v>36866</v>
      </c>
      <c r="C3608" s="4">
        <v>23</v>
      </c>
      <c r="F3608" s="5">
        <v>0.08</v>
      </c>
      <c r="G3608" s="5">
        <v>0.06</v>
      </c>
      <c r="H3608" s="5">
        <v>0.39</v>
      </c>
      <c r="M3608" s="5">
        <v>0.98</v>
      </c>
      <c r="S3608" s="5">
        <v>91</v>
      </c>
      <c r="T3608" s="5">
        <v>26</v>
      </c>
      <c r="V3608" s="5">
        <v>2.1</v>
      </c>
      <c r="W3608" s="5">
        <v>1.04</v>
      </c>
      <c r="AB3608" s="5">
        <v>4.6500000000000004</v>
      </c>
      <c r="AE3608" s="5">
        <v>4.5</v>
      </c>
      <c r="AJ3608" s="5">
        <v>71.8</v>
      </c>
      <c r="AN3608" s="5">
        <v>16</v>
      </c>
      <c r="AO3608" s="5">
        <v>0.52</v>
      </c>
      <c r="AT3608" s="5">
        <v>18</v>
      </c>
      <c r="AV3608" s="5">
        <v>0.22</v>
      </c>
      <c r="AW3608" s="5">
        <v>6.5690000000000002E-3</v>
      </c>
      <c r="AX3608" s="5">
        <v>0.01</v>
      </c>
      <c r="AZ3608" s="5">
        <v>0.01</v>
      </c>
      <c r="BA3608" s="5">
        <v>7.14</v>
      </c>
      <c r="BE3608" s="5">
        <v>0.4</v>
      </c>
      <c r="BH3608" s="5">
        <v>6.49</v>
      </c>
      <c r="BO3608" s="5">
        <v>33.799999999999997</v>
      </c>
      <c r="BX3608" s="5">
        <v>9.3000000000000007</v>
      </c>
    </row>
    <row r="3609" spans="1:77" x14ac:dyDescent="0.2">
      <c r="A3609" s="2" t="s">
        <v>313</v>
      </c>
      <c r="B3609" s="3">
        <v>41095</v>
      </c>
      <c r="C3609" s="4">
        <v>38</v>
      </c>
      <c r="G3609" s="5">
        <v>3.0000000000000001E-3</v>
      </c>
      <c r="H3609" s="5">
        <v>0.02</v>
      </c>
      <c r="J3609" s="5">
        <v>1.5</v>
      </c>
      <c r="M3609" s="5">
        <v>0.65</v>
      </c>
      <c r="N3609" s="5">
        <v>0.2</v>
      </c>
      <c r="Q3609" s="5">
        <v>0.02</v>
      </c>
      <c r="S3609" s="5">
        <v>9.17</v>
      </c>
      <c r="T3609" s="5">
        <v>34</v>
      </c>
      <c r="U3609" s="5">
        <v>0.9</v>
      </c>
      <c r="V3609" s="5">
        <v>2.8</v>
      </c>
      <c r="W3609" s="5">
        <v>2E-3</v>
      </c>
      <c r="AB3609" s="5">
        <v>2.2999999999999998</v>
      </c>
      <c r="AD3609" s="5">
        <v>142.32</v>
      </c>
      <c r="AE3609" s="5">
        <v>2.82</v>
      </c>
      <c r="AI3609" s="5">
        <v>0.5</v>
      </c>
      <c r="AJ3609" s="5">
        <v>91.9</v>
      </c>
      <c r="AN3609" s="5">
        <v>3.16</v>
      </c>
      <c r="AO3609" s="5">
        <v>0.15</v>
      </c>
      <c r="AS3609" s="5">
        <v>0.79</v>
      </c>
      <c r="AT3609" s="5">
        <v>20.8</v>
      </c>
      <c r="AU3609" s="5">
        <v>1.1000000000000001</v>
      </c>
      <c r="AV3609" s="5">
        <v>0.22</v>
      </c>
      <c r="AW3609" s="5">
        <v>5.5799999999999999E-3</v>
      </c>
      <c r="AX3609" s="5">
        <v>0.03</v>
      </c>
      <c r="AY3609" s="5">
        <v>0.02</v>
      </c>
      <c r="BA3609" s="5">
        <v>6.98</v>
      </c>
      <c r="BC3609" s="5">
        <v>1E-3</v>
      </c>
      <c r="BF3609" s="5">
        <v>0.56999999999999995</v>
      </c>
      <c r="BH3609" s="5">
        <v>6.62</v>
      </c>
      <c r="BO3609" s="5">
        <v>121</v>
      </c>
      <c r="BQ3609" s="5">
        <v>10.1</v>
      </c>
      <c r="BR3609" s="5">
        <v>1.7</v>
      </c>
      <c r="BS3609" s="5">
        <v>0.2</v>
      </c>
      <c r="BT3609" s="5">
        <v>81</v>
      </c>
      <c r="BV3609" s="5">
        <v>0.1</v>
      </c>
      <c r="BW3609" s="5">
        <v>0.1</v>
      </c>
      <c r="BX3609" s="5">
        <v>9.6</v>
      </c>
      <c r="BY3609" s="5">
        <v>1.7</v>
      </c>
    </row>
    <row r="3610" spans="1:77" x14ac:dyDescent="0.2">
      <c r="A3610" s="2" t="s">
        <v>313</v>
      </c>
      <c r="B3610" s="3">
        <v>40631</v>
      </c>
      <c r="C3610" s="4">
        <v>25</v>
      </c>
      <c r="G3610" s="5">
        <v>1E-3</v>
      </c>
      <c r="H3610" s="5">
        <v>0.02</v>
      </c>
      <c r="M3610" s="5">
        <v>0.57999999999999996</v>
      </c>
      <c r="S3610" s="5">
        <v>155</v>
      </c>
      <c r="T3610" s="5">
        <v>35</v>
      </c>
      <c r="V3610" s="5">
        <v>2.5</v>
      </c>
      <c r="W3610" s="5">
        <v>2.1800000000000002</v>
      </c>
      <c r="AB3610" s="5">
        <v>2.11</v>
      </c>
      <c r="AD3610" s="5">
        <v>3.24</v>
      </c>
      <c r="AE3610" s="5">
        <v>13.1</v>
      </c>
      <c r="AJ3610" s="5">
        <v>84.4</v>
      </c>
      <c r="AN3610" s="5">
        <v>10.1</v>
      </c>
      <c r="AO3610" s="5">
        <v>0.28999999999999998</v>
      </c>
      <c r="AT3610" s="5">
        <v>21.2</v>
      </c>
      <c r="AV3610" s="5">
        <v>0.22</v>
      </c>
      <c r="AW3610" s="5">
        <v>6.8999999999999999E-3</v>
      </c>
      <c r="AX3610" s="5">
        <v>0.01</v>
      </c>
      <c r="BA3610" s="5">
        <v>7</v>
      </c>
      <c r="BF3610" s="5">
        <v>0.25</v>
      </c>
      <c r="BH3610" s="5">
        <v>6.6</v>
      </c>
      <c r="BO3610" s="5">
        <v>98.3</v>
      </c>
      <c r="BQ3610" s="5">
        <v>9.6300000000000008</v>
      </c>
      <c r="BR3610" s="5">
        <v>9.9499999999999993</v>
      </c>
      <c r="BT3610" s="5">
        <v>83</v>
      </c>
      <c r="BX3610" s="5">
        <v>9.4</v>
      </c>
    </row>
    <row r="3611" spans="1:77" x14ac:dyDescent="0.2">
      <c r="A3611" s="2" t="s">
        <v>313</v>
      </c>
      <c r="B3611" s="3">
        <v>40323</v>
      </c>
      <c r="C3611" s="4">
        <v>24</v>
      </c>
      <c r="G3611" s="5">
        <v>1E-3</v>
      </c>
      <c r="H3611" s="5">
        <v>0.02</v>
      </c>
      <c r="M3611" s="5">
        <v>0.72</v>
      </c>
      <c r="S3611" s="5">
        <v>158</v>
      </c>
      <c r="T3611" s="5">
        <v>39</v>
      </c>
      <c r="V3611" s="5">
        <v>2.1</v>
      </c>
      <c r="W3611" s="5">
        <v>2.36</v>
      </c>
      <c r="AB3611" s="5">
        <v>2.25</v>
      </c>
      <c r="AD3611" s="5">
        <v>1.69</v>
      </c>
      <c r="AE3611" s="5">
        <v>12.5</v>
      </c>
      <c r="AJ3611" s="5">
        <v>86.4</v>
      </c>
      <c r="AN3611" s="5">
        <v>10</v>
      </c>
      <c r="AO3611" s="5">
        <v>0.35</v>
      </c>
      <c r="AT3611" s="5">
        <v>21.5</v>
      </c>
      <c r="AV3611" s="5">
        <v>0.22</v>
      </c>
      <c r="AW3611" s="5">
        <v>5.5799999999999999E-3</v>
      </c>
      <c r="AX3611" s="5">
        <v>0.02</v>
      </c>
      <c r="BA3611" s="5">
        <v>6.94</v>
      </c>
      <c r="BF3611" s="5">
        <v>0.44</v>
      </c>
      <c r="BH3611" s="5">
        <v>6.71</v>
      </c>
      <c r="BO3611" s="5">
        <v>102</v>
      </c>
      <c r="BQ3611" s="5">
        <v>9.93</v>
      </c>
      <c r="BR3611" s="5">
        <v>10.1</v>
      </c>
      <c r="BX3611" s="5">
        <v>9.3000000000000007</v>
      </c>
    </row>
    <row r="3612" spans="1:77" x14ac:dyDescent="0.2">
      <c r="A3612" s="2" t="s">
        <v>313</v>
      </c>
      <c r="B3612" s="3">
        <v>40282</v>
      </c>
      <c r="C3612" s="4">
        <v>24</v>
      </c>
      <c r="G3612" s="5">
        <v>8.9999999999999993E-3</v>
      </c>
      <c r="H3612" s="5">
        <v>0.02</v>
      </c>
      <c r="M3612" s="5">
        <v>0.53</v>
      </c>
      <c r="S3612" s="5">
        <v>164</v>
      </c>
      <c r="T3612" s="5">
        <v>40</v>
      </c>
      <c r="V3612" s="5">
        <v>2.2000000000000002</v>
      </c>
      <c r="W3612" s="5">
        <v>2.2599999999999998</v>
      </c>
      <c r="AB3612" s="5">
        <v>2.0499999999999998</v>
      </c>
      <c r="AD3612" s="5">
        <v>5.3</v>
      </c>
      <c r="AE3612" s="5">
        <v>13.7</v>
      </c>
      <c r="AJ3612" s="5">
        <v>87</v>
      </c>
      <c r="AN3612" s="5">
        <v>10.8</v>
      </c>
      <c r="AO3612" s="5">
        <v>0.28999999999999998</v>
      </c>
      <c r="AT3612" s="5">
        <v>23.8</v>
      </c>
      <c r="AV3612" s="5">
        <v>0.22</v>
      </c>
      <c r="AW3612" s="5">
        <v>0.01</v>
      </c>
      <c r="AX3612" s="5">
        <v>0.02</v>
      </c>
      <c r="BA3612" s="5">
        <v>6.95</v>
      </c>
      <c r="BF3612" s="5">
        <v>0.24</v>
      </c>
      <c r="BH3612" s="5">
        <v>6.73</v>
      </c>
      <c r="BO3612" s="5">
        <v>105</v>
      </c>
      <c r="BQ3612" s="5">
        <v>10.050000000000001</v>
      </c>
      <c r="BR3612" s="5">
        <v>10.59</v>
      </c>
      <c r="BX3612" s="5">
        <v>9.4</v>
      </c>
    </row>
    <row r="3613" spans="1:77" x14ac:dyDescent="0.2">
      <c r="A3613" s="2" t="s">
        <v>313</v>
      </c>
      <c r="B3613" s="3">
        <v>39939</v>
      </c>
      <c r="C3613" s="4">
        <v>32</v>
      </c>
      <c r="G3613" s="5">
        <v>7.0000000000000001E-3</v>
      </c>
      <c r="H3613" s="5">
        <v>0.02</v>
      </c>
      <c r="J3613" s="5">
        <v>1.5</v>
      </c>
      <c r="M3613" s="5">
        <v>0.6</v>
      </c>
      <c r="N3613" s="5">
        <v>0.2</v>
      </c>
      <c r="Q3613" s="5">
        <v>0.02</v>
      </c>
      <c r="S3613" s="5">
        <v>155</v>
      </c>
      <c r="T3613" s="5">
        <v>37</v>
      </c>
      <c r="U3613" s="5">
        <v>0.2</v>
      </c>
      <c r="V3613" s="5">
        <v>2.4</v>
      </c>
      <c r="W3613" s="5">
        <v>2.2999999999999998</v>
      </c>
      <c r="AB3613" s="5">
        <v>2.23</v>
      </c>
      <c r="AD3613" s="5">
        <v>3.02</v>
      </c>
      <c r="AE3613" s="5">
        <v>11.6</v>
      </c>
      <c r="AI3613" s="5">
        <v>0.5</v>
      </c>
      <c r="AJ3613" s="5">
        <v>90.4</v>
      </c>
      <c r="AN3613" s="5">
        <v>10.4</v>
      </c>
      <c r="AO3613" s="5">
        <v>0.32</v>
      </c>
      <c r="AT3613" s="5">
        <v>22.4</v>
      </c>
      <c r="AU3613" s="5">
        <v>0.5</v>
      </c>
      <c r="AV3613" s="5">
        <v>0.22</v>
      </c>
      <c r="AW3613" s="5">
        <v>3.6099999999999999E-3</v>
      </c>
      <c r="AX3613" s="5">
        <v>0.03</v>
      </c>
      <c r="BA3613" s="5">
        <v>7.02</v>
      </c>
      <c r="BC3613" s="5">
        <v>1E-3</v>
      </c>
      <c r="BE3613" s="5">
        <v>0.2</v>
      </c>
      <c r="BF3613" s="5">
        <v>0.21</v>
      </c>
      <c r="BH3613" s="5">
        <v>6.79</v>
      </c>
      <c r="BO3613" s="5">
        <v>112</v>
      </c>
      <c r="BW3613" s="5">
        <v>0.5</v>
      </c>
      <c r="BX3613" s="5">
        <v>9.3000000000000007</v>
      </c>
      <c r="BY3613" s="5">
        <v>0.7</v>
      </c>
    </row>
    <row r="3614" spans="1:77" x14ac:dyDescent="0.2">
      <c r="A3614" s="2" t="s">
        <v>313</v>
      </c>
      <c r="B3614" s="3">
        <v>40133</v>
      </c>
      <c r="C3614" s="4">
        <v>22</v>
      </c>
      <c r="G3614" s="5">
        <v>0.06</v>
      </c>
      <c r="H3614" s="5">
        <v>0.28999999999999998</v>
      </c>
      <c r="M3614" s="5">
        <v>0.02</v>
      </c>
      <c r="S3614" s="5">
        <v>49.2</v>
      </c>
      <c r="T3614" s="5">
        <v>56</v>
      </c>
      <c r="V3614" s="5">
        <v>1.9</v>
      </c>
      <c r="W3614" s="5">
        <v>0.56000000000000005</v>
      </c>
      <c r="AB3614" s="5">
        <v>7.08</v>
      </c>
      <c r="AD3614" s="5">
        <v>1.1200000000000001</v>
      </c>
      <c r="AE3614" s="5">
        <v>3.96</v>
      </c>
      <c r="AJ3614" s="5">
        <v>45.4</v>
      </c>
      <c r="AN3614" s="5">
        <v>6.12</v>
      </c>
      <c r="AO3614" s="5">
        <v>7.0000000000000001E-3</v>
      </c>
      <c r="AT3614" s="5">
        <v>36.299999999999997</v>
      </c>
      <c r="AV3614" s="5">
        <v>0.22</v>
      </c>
      <c r="AW3614" s="5">
        <v>6.8999999999999999E-3</v>
      </c>
      <c r="AX3614" s="5">
        <v>0.2</v>
      </c>
      <c r="BA3614" s="5">
        <v>7.75</v>
      </c>
      <c r="BF3614" s="5">
        <v>0.57999999999999996</v>
      </c>
      <c r="BH3614" s="5">
        <v>2.91</v>
      </c>
      <c r="BO3614" s="5">
        <v>6.95</v>
      </c>
      <c r="BX3614" s="5">
        <v>10.5</v>
      </c>
    </row>
    <row r="3615" spans="1:77" x14ac:dyDescent="0.2">
      <c r="A3615" s="2" t="s">
        <v>313</v>
      </c>
      <c r="B3615" s="3">
        <v>41568</v>
      </c>
      <c r="C3615" s="4">
        <v>24</v>
      </c>
      <c r="G3615" s="5">
        <v>7.0000000000000007E-2</v>
      </c>
      <c r="H3615" s="5">
        <v>0.28999999999999998</v>
      </c>
      <c r="M3615" s="5">
        <v>0</v>
      </c>
      <c r="S3615" s="5">
        <v>50.9</v>
      </c>
      <c r="T3615" s="5">
        <v>54</v>
      </c>
      <c r="V3615" s="5">
        <v>3.3</v>
      </c>
      <c r="W3615" s="5">
        <v>1.1599999999999999</v>
      </c>
      <c r="AB3615" s="5">
        <v>6.88</v>
      </c>
      <c r="AD3615" s="5">
        <v>4.87</v>
      </c>
      <c r="AE3615" s="5">
        <v>3.88</v>
      </c>
      <c r="AJ3615" s="5">
        <v>45.5</v>
      </c>
      <c r="AN3615" s="5">
        <v>6.45</v>
      </c>
      <c r="AO3615" s="5">
        <v>0.01</v>
      </c>
      <c r="AT3615" s="5">
        <v>35.4</v>
      </c>
      <c r="AV3615" s="5">
        <v>0.22</v>
      </c>
      <c r="AW3615" s="5">
        <v>0.02</v>
      </c>
      <c r="AX3615" s="5">
        <v>0.18</v>
      </c>
      <c r="AY3615" s="5">
        <v>0.14000000000000001</v>
      </c>
      <c r="BA3615" s="5">
        <v>8.1300000000000008</v>
      </c>
      <c r="BH3615" s="5">
        <v>2.93</v>
      </c>
      <c r="BO3615" s="5">
        <v>5.3</v>
      </c>
      <c r="BQ3615" s="5">
        <v>4.57</v>
      </c>
      <c r="BR3615" s="5">
        <v>4.8</v>
      </c>
      <c r="BX3615" s="5">
        <v>10.4</v>
      </c>
    </row>
    <row r="3616" spans="1:77" x14ac:dyDescent="0.2">
      <c r="A3616" s="2" t="s">
        <v>313</v>
      </c>
      <c r="B3616" s="3">
        <v>38834</v>
      </c>
      <c r="C3616" s="4">
        <v>31</v>
      </c>
      <c r="F3616" s="5">
        <v>0.02</v>
      </c>
      <c r="H3616" s="5">
        <v>0.05</v>
      </c>
      <c r="J3616" s="5">
        <v>5</v>
      </c>
      <c r="M3616" s="5">
        <v>2.1800000000000002</v>
      </c>
      <c r="N3616" s="5">
        <v>10</v>
      </c>
      <c r="Q3616" s="5">
        <v>1</v>
      </c>
      <c r="S3616" s="5">
        <v>174.09</v>
      </c>
      <c r="T3616" s="5">
        <v>47</v>
      </c>
      <c r="U3616" s="5">
        <v>5</v>
      </c>
      <c r="V3616" s="5">
        <v>2.2000000000000002</v>
      </c>
      <c r="W3616" s="5">
        <v>2.39</v>
      </c>
      <c r="AD3616" s="5">
        <v>-1.25</v>
      </c>
      <c r="AE3616" s="5">
        <v>10.7</v>
      </c>
      <c r="AI3616" s="5">
        <v>10</v>
      </c>
      <c r="AJ3616" s="5">
        <v>100.5</v>
      </c>
      <c r="AN3616" s="5">
        <v>10.23</v>
      </c>
      <c r="AO3616" s="5">
        <v>0.34</v>
      </c>
      <c r="AT3616" s="5">
        <v>23.2</v>
      </c>
      <c r="AU3616" s="5">
        <v>10</v>
      </c>
      <c r="AV3616" s="5">
        <v>0.48</v>
      </c>
      <c r="AW3616" s="5">
        <v>0.02</v>
      </c>
      <c r="AX3616" s="5">
        <v>0.06</v>
      </c>
      <c r="BA3616" s="5">
        <v>7</v>
      </c>
      <c r="BC3616" s="5">
        <v>0.1</v>
      </c>
      <c r="BE3616" s="5">
        <v>0.1</v>
      </c>
      <c r="BH3616" s="5">
        <v>6.76</v>
      </c>
      <c r="BO3616" s="5">
        <v>143</v>
      </c>
      <c r="BQ3616" s="5">
        <v>11.05</v>
      </c>
      <c r="BR3616" s="5">
        <v>10.91</v>
      </c>
      <c r="BX3616" s="5">
        <v>9.1</v>
      </c>
      <c r="BY3616" s="5">
        <v>10</v>
      </c>
    </row>
    <row r="3617" spans="1:77" x14ac:dyDescent="0.2">
      <c r="A3617" s="2" t="s">
        <v>313</v>
      </c>
      <c r="B3617" s="3">
        <v>38689</v>
      </c>
      <c r="C3617" s="4">
        <v>33</v>
      </c>
      <c r="F3617" s="5">
        <v>0.03</v>
      </c>
      <c r="H3617" s="5">
        <v>0.09</v>
      </c>
      <c r="J3617" s="5">
        <v>1</v>
      </c>
      <c r="M3617" s="5">
        <v>0.5</v>
      </c>
      <c r="N3617" s="5">
        <v>2</v>
      </c>
      <c r="Q3617" s="5">
        <v>0.5</v>
      </c>
      <c r="S3617" s="5">
        <v>175</v>
      </c>
      <c r="T3617" s="5">
        <v>49</v>
      </c>
      <c r="U3617" s="5">
        <v>1</v>
      </c>
      <c r="V3617" s="5">
        <v>2</v>
      </c>
      <c r="W3617" s="5">
        <v>1.94</v>
      </c>
      <c r="AB3617" s="5">
        <v>2.35</v>
      </c>
      <c r="AD3617" s="5">
        <v>1.96</v>
      </c>
      <c r="AE3617" s="5">
        <v>7.6</v>
      </c>
      <c r="AI3617" s="5">
        <v>1</v>
      </c>
      <c r="AJ3617" s="5">
        <v>101</v>
      </c>
      <c r="AN3617" s="5">
        <v>10.9</v>
      </c>
      <c r="AO3617" s="5">
        <v>0.35</v>
      </c>
      <c r="AT3617" s="5">
        <v>21.6</v>
      </c>
      <c r="AU3617" s="5">
        <v>1</v>
      </c>
      <c r="AV3617" s="5">
        <v>0.44</v>
      </c>
      <c r="AW3617" s="5">
        <v>0.03</v>
      </c>
      <c r="AX3617" s="5">
        <v>0.06</v>
      </c>
      <c r="BA3617" s="5">
        <v>7</v>
      </c>
      <c r="BC3617" s="5">
        <v>0.1</v>
      </c>
      <c r="BE3617" s="5">
        <v>0.5</v>
      </c>
      <c r="BH3617" s="5">
        <v>6.3</v>
      </c>
      <c r="BI3617" s="5">
        <v>0.1</v>
      </c>
      <c r="BO3617" s="5">
        <v>142</v>
      </c>
      <c r="BQ3617" s="5">
        <v>-10.63</v>
      </c>
      <c r="BR3617" s="5">
        <v>10.85</v>
      </c>
      <c r="BX3617" s="5">
        <v>10.3</v>
      </c>
      <c r="BY3617" s="5">
        <v>5</v>
      </c>
    </row>
    <row r="3618" spans="1:77" x14ac:dyDescent="0.2">
      <c r="A3618" s="2" t="s">
        <v>313</v>
      </c>
      <c r="B3618" s="3">
        <v>41793</v>
      </c>
      <c r="C3618" s="4">
        <v>25</v>
      </c>
      <c r="G3618" s="5">
        <v>4.0000000000000001E-3</v>
      </c>
      <c r="H3618" s="5">
        <v>0.02</v>
      </c>
      <c r="M3618" s="5">
        <v>0.71</v>
      </c>
      <c r="S3618" s="5">
        <v>151</v>
      </c>
      <c r="T3618" s="5">
        <v>33</v>
      </c>
      <c r="V3618" s="5">
        <v>2</v>
      </c>
      <c r="W3618" s="5">
        <v>2.17</v>
      </c>
      <c r="AB3618" s="5">
        <v>2.3199999999999998</v>
      </c>
      <c r="AD3618" s="5">
        <v>5.09</v>
      </c>
      <c r="AE3618" s="5">
        <v>12.4</v>
      </c>
      <c r="AJ3618" s="5">
        <v>90.5</v>
      </c>
      <c r="AN3618" s="5">
        <v>10.3</v>
      </c>
      <c r="AO3618" s="5">
        <v>0.32</v>
      </c>
      <c r="AT3618" s="5">
        <v>20</v>
      </c>
      <c r="AV3618" s="5">
        <v>0.22</v>
      </c>
      <c r="AW3618" s="5">
        <v>3.9399999999999999E-3</v>
      </c>
      <c r="AX3618" s="5">
        <v>0.01</v>
      </c>
      <c r="AY3618" s="5">
        <v>0.03</v>
      </c>
      <c r="BA3618" s="5">
        <v>7.16</v>
      </c>
      <c r="BF3618" s="5">
        <v>0.06</v>
      </c>
      <c r="BH3618" s="5">
        <v>6.61</v>
      </c>
      <c r="BO3618" s="5">
        <v>128</v>
      </c>
      <c r="BQ3618" s="5">
        <v>10.210000000000001</v>
      </c>
      <c r="BR3618" s="5">
        <v>9.6999999999999993</v>
      </c>
      <c r="BX3618" s="5">
        <v>9.6</v>
      </c>
    </row>
    <row r="3619" spans="1:77" x14ac:dyDescent="0.2">
      <c r="A3619" s="2" t="s">
        <v>313</v>
      </c>
      <c r="B3619" s="3">
        <v>41200</v>
      </c>
      <c r="C3619" s="4">
        <v>38</v>
      </c>
      <c r="G3619" s="5">
        <v>0.02</v>
      </c>
      <c r="H3619" s="5">
        <v>0.27</v>
      </c>
      <c r="J3619" s="5">
        <v>5.8</v>
      </c>
      <c r="M3619" s="5">
        <v>0.13</v>
      </c>
      <c r="N3619" s="5">
        <v>0.2</v>
      </c>
      <c r="Q3619" s="5">
        <v>0.02</v>
      </c>
      <c r="S3619" s="5">
        <v>96.9</v>
      </c>
      <c r="T3619" s="5">
        <v>29</v>
      </c>
      <c r="U3619" s="5">
        <v>0.4</v>
      </c>
      <c r="V3619" s="5">
        <v>3.1</v>
      </c>
      <c r="W3619" s="5">
        <v>3.58</v>
      </c>
      <c r="AB3619" s="5">
        <v>9.57</v>
      </c>
      <c r="AD3619" s="5">
        <v>1.34</v>
      </c>
      <c r="AE3619" s="5">
        <v>2.12</v>
      </c>
      <c r="AI3619" s="5">
        <v>1.2</v>
      </c>
      <c r="AJ3619" s="5">
        <v>57.9</v>
      </c>
      <c r="AN3619" s="5">
        <v>7.27</v>
      </c>
      <c r="AO3619" s="5">
        <v>0.31</v>
      </c>
      <c r="AS3619" s="5">
        <v>1.3</v>
      </c>
      <c r="AT3619" s="5">
        <v>12.4</v>
      </c>
      <c r="AU3619" s="5">
        <v>0.8</v>
      </c>
      <c r="AV3619" s="5">
        <v>0.22</v>
      </c>
      <c r="AW3619" s="5">
        <v>8.2100000000000003E-3</v>
      </c>
      <c r="AX3619" s="5">
        <v>0.03</v>
      </c>
      <c r="AY3619" s="5">
        <v>0.14000000000000001</v>
      </c>
      <c r="BA3619" s="5">
        <v>7.26</v>
      </c>
      <c r="BC3619" s="5">
        <v>1E-3</v>
      </c>
      <c r="BF3619" s="5">
        <v>0.08</v>
      </c>
      <c r="BH3619" s="5">
        <v>4.41</v>
      </c>
      <c r="BO3619" s="5">
        <v>45</v>
      </c>
      <c r="BQ3619" s="5">
        <v>6.17</v>
      </c>
      <c r="BR3619" s="5">
        <v>6.25</v>
      </c>
      <c r="BS3619" s="5">
        <v>0.2</v>
      </c>
      <c r="BT3619" s="5">
        <v>54</v>
      </c>
      <c r="BV3619" s="5">
        <v>0.1</v>
      </c>
      <c r="BW3619" s="5">
        <v>0.14000000000000001</v>
      </c>
      <c r="BX3619" s="5">
        <v>9.6999999999999993</v>
      </c>
      <c r="BY3619" s="5">
        <v>3.7</v>
      </c>
    </row>
    <row r="3620" spans="1:77" x14ac:dyDescent="0.2">
      <c r="A3620" s="2" t="s">
        <v>313</v>
      </c>
      <c r="B3620" s="3">
        <v>42157</v>
      </c>
      <c r="C3620" s="4">
        <v>33</v>
      </c>
      <c r="G3620" s="5">
        <v>3.0000000000000001E-3</v>
      </c>
      <c r="H3620" s="5">
        <v>0.02</v>
      </c>
      <c r="J3620" s="5">
        <v>0.2</v>
      </c>
      <c r="M3620" s="5">
        <v>0.75</v>
      </c>
      <c r="N3620" s="5">
        <v>0.2</v>
      </c>
      <c r="Q3620" s="5">
        <v>0.02</v>
      </c>
      <c r="S3620" s="5">
        <v>149</v>
      </c>
      <c r="T3620" s="5">
        <v>32</v>
      </c>
      <c r="U3620" s="5">
        <v>0.2</v>
      </c>
      <c r="V3620" s="5">
        <v>2.1</v>
      </c>
      <c r="W3620" s="5">
        <v>2.66</v>
      </c>
      <c r="AB3620" s="5">
        <v>2.2599999999999998</v>
      </c>
      <c r="AC3620" s="5">
        <v>10</v>
      </c>
      <c r="AD3620" s="5">
        <v>0.03</v>
      </c>
      <c r="AE3620" s="5">
        <v>12.6</v>
      </c>
      <c r="AI3620" s="5">
        <v>0.5</v>
      </c>
      <c r="AJ3620" s="5">
        <v>89</v>
      </c>
      <c r="AN3620" s="5">
        <v>10.199999999999999</v>
      </c>
      <c r="AO3620" s="5">
        <v>0.38</v>
      </c>
      <c r="AT3620" s="5">
        <v>20.9</v>
      </c>
      <c r="AU3620" s="5">
        <v>0.5</v>
      </c>
      <c r="AV3620" s="5">
        <v>0.22</v>
      </c>
      <c r="AW3620" s="5">
        <v>4.5999999999999999E-3</v>
      </c>
      <c r="AX3620" s="5">
        <v>0.01</v>
      </c>
      <c r="BA3620" s="5">
        <v>7.04</v>
      </c>
      <c r="BC3620" s="5">
        <v>2.2000000000000001E-3</v>
      </c>
      <c r="BF3620" s="5">
        <v>1.72</v>
      </c>
      <c r="BH3620" s="5">
        <v>6.35</v>
      </c>
      <c r="BO3620" s="5">
        <v>116</v>
      </c>
      <c r="BQ3620" s="5">
        <v>9.67</v>
      </c>
      <c r="BR3620" s="5">
        <v>9.66</v>
      </c>
      <c r="BX3620" s="5">
        <v>9.6999999999999993</v>
      </c>
      <c r="BY3620" s="5">
        <v>0.6</v>
      </c>
    </row>
    <row r="3621" spans="1:77" x14ac:dyDescent="0.2">
      <c r="A3621" s="2" t="s">
        <v>313</v>
      </c>
      <c r="B3621" s="3">
        <v>41935</v>
      </c>
      <c r="C3621" s="4">
        <v>25</v>
      </c>
      <c r="G3621" s="5">
        <v>0.14000000000000001</v>
      </c>
      <c r="H3621" s="5">
        <v>0.33</v>
      </c>
      <c r="M3621" s="5">
        <v>0.04</v>
      </c>
      <c r="S3621" s="5">
        <v>43.8</v>
      </c>
      <c r="T3621" s="5">
        <v>54</v>
      </c>
      <c r="V3621" s="5">
        <v>1.1000000000000001</v>
      </c>
      <c r="W3621" s="5">
        <v>0.91</v>
      </c>
      <c r="AB3621" s="5">
        <v>7.27</v>
      </c>
      <c r="AD3621" s="5">
        <v>4.13</v>
      </c>
      <c r="AE3621" s="5">
        <v>3.69</v>
      </c>
      <c r="AJ3621" s="5">
        <v>45.4</v>
      </c>
      <c r="AN3621" s="5">
        <v>6.22</v>
      </c>
      <c r="AO3621" s="5">
        <v>8.9999999999999993E-3</v>
      </c>
      <c r="AT3621" s="5">
        <v>33.9</v>
      </c>
      <c r="AV3621" s="5">
        <v>0.22</v>
      </c>
      <c r="AW3621" s="5">
        <v>3.2799999999999999E-3</v>
      </c>
      <c r="AX3621" s="5">
        <v>0.16</v>
      </c>
      <c r="AY3621" s="5">
        <v>0.06</v>
      </c>
      <c r="BA3621" s="5">
        <v>8.25</v>
      </c>
      <c r="BF3621" s="5">
        <v>0.26</v>
      </c>
      <c r="BH3621" s="5">
        <v>2.91</v>
      </c>
      <c r="BO3621" s="5">
        <v>4.5599999999999996</v>
      </c>
      <c r="BQ3621" s="5">
        <v>4.53</v>
      </c>
      <c r="BR3621" s="5">
        <v>4.3499999999999996</v>
      </c>
      <c r="BX3621" s="5">
        <v>10.7</v>
      </c>
    </row>
    <row r="3622" spans="1:77" x14ac:dyDescent="0.2">
      <c r="A3622" s="2" t="s">
        <v>313</v>
      </c>
      <c r="B3622" s="3">
        <v>38684</v>
      </c>
      <c r="C3622" s="4">
        <v>33</v>
      </c>
      <c r="F3622" s="5">
        <v>0.02</v>
      </c>
      <c r="H3622" s="5">
        <v>0.28000000000000003</v>
      </c>
      <c r="J3622" s="5">
        <v>1</v>
      </c>
      <c r="M3622" s="5">
        <v>0.3</v>
      </c>
      <c r="N3622" s="5">
        <v>2</v>
      </c>
      <c r="Q3622" s="5">
        <v>0.5</v>
      </c>
      <c r="S3622" s="5">
        <v>100</v>
      </c>
      <c r="T3622" s="5">
        <v>23</v>
      </c>
      <c r="U3622" s="5">
        <v>1</v>
      </c>
      <c r="V3622" s="5">
        <v>3</v>
      </c>
      <c r="W3622" s="5">
        <v>3.35</v>
      </c>
      <c r="AB3622" s="5">
        <v>10.029999999999999</v>
      </c>
      <c r="AD3622" s="5">
        <v>1.1599999999999999</v>
      </c>
      <c r="AE3622" s="5">
        <v>2.1</v>
      </c>
      <c r="AI3622" s="5">
        <v>1</v>
      </c>
      <c r="AJ3622" s="5">
        <v>53.1</v>
      </c>
      <c r="AN3622" s="5">
        <v>7.4</v>
      </c>
      <c r="AO3622" s="5">
        <v>0.28999999999999998</v>
      </c>
      <c r="AT3622" s="5">
        <v>11</v>
      </c>
      <c r="AU3622" s="5">
        <v>1</v>
      </c>
      <c r="AV3622" s="5">
        <v>0.44</v>
      </c>
      <c r="AW3622" s="5">
        <v>0.03</v>
      </c>
      <c r="AX3622" s="5">
        <v>0.12</v>
      </c>
      <c r="BA3622" s="5">
        <v>7.2</v>
      </c>
      <c r="BC3622" s="5">
        <v>0.1</v>
      </c>
      <c r="BE3622" s="5">
        <v>0.5</v>
      </c>
      <c r="BH3622" s="5">
        <v>4.7</v>
      </c>
      <c r="BI3622" s="5">
        <v>0.1</v>
      </c>
      <c r="BO3622" s="5">
        <v>41</v>
      </c>
      <c r="BQ3622" s="5">
        <v>-6.2</v>
      </c>
      <c r="BR3622" s="5">
        <v>6.27</v>
      </c>
      <c r="BX3622" s="5">
        <v>9.4</v>
      </c>
      <c r="BY3622" s="5">
        <v>5</v>
      </c>
    </row>
    <row r="3623" spans="1:77" x14ac:dyDescent="0.2">
      <c r="A3623" s="2" t="s">
        <v>313</v>
      </c>
      <c r="B3623" s="3">
        <v>37692</v>
      </c>
      <c r="C3623" s="4">
        <v>20</v>
      </c>
      <c r="F3623" s="5">
        <v>0.03</v>
      </c>
      <c r="H3623" s="5">
        <v>0.24</v>
      </c>
      <c r="M3623" s="5">
        <v>0.4</v>
      </c>
      <c r="S3623" s="5">
        <v>98</v>
      </c>
      <c r="T3623" s="5">
        <v>23</v>
      </c>
      <c r="V3623" s="5">
        <v>3.1</v>
      </c>
      <c r="W3623" s="5">
        <v>3.4</v>
      </c>
      <c r="AB3623" s="5">
        <v>9.08</v>
      </c>
      <c r="AE3623" s="5">
        <v>1.8</v>
      </c>
      <c r="AN3623" s="5">
        <v>6.9</v>
      </c>
      <c r="AO3623" s="5">
        <v>0.31</v>
      </c>
      <c r="AT3623" s="5">
        <v>11</v>
      </c>
      <c r="AV3623" s="5">
        <v>0.44</v>
      </c>
      <c r="AW3623" s="5">
        <v>0.03</v>
      </c>
      <c r="AX3623" s="5">
        <v>0.21</v>
      </c>
      <c r="BA3623" s="5">
        <v>7.29</v>
      </c>
      <c r="BE3623" s="5">
        <v>0.5</v>
      </c>
      <c r="BH3623" s="5">
        <v>4.4000000000000004</v>
      </c>
      <c r="BO3623" s="5">
        <v>48</v>
      </c>
      <c r="BX3623" s="5">
        <v>9.1</v>
      </c>
    </row>
    <row r="3624" spans="1:77" x14ac:dyDescent="0.2">
      <c r="A3624" s="2" t="s">
        <v>313</v>
      </c>
      <c r="B3624" s="3">
        <v>37518</v>
      </c>
      <c r="C3624" s="4">
        <v>21</v>
      </c>
      <c r="F3624" s="5">
        <v>0.03</v>
      </c>
      <c r="H3624" s="5">
        <v>0.25</v>
      </c>
      <c r="M3624" s="5">
        <v>0.28000000000000003</v>
      </c>
      <c r="S3624" s="5">
        <v>103</v>
      </c>
      <c r="T3624" s="5">
        <v>26.3</v>
      </c>
      <c r="V3624" s="5">
        <v>2</v>
      </c>
      <c r="W3624" s="5">
        <v>2.41</v>
      </c>
      <c r="AB3624" s="5">
        <v>9.19</v>
      </c>
      <c r="AE3624" s="5">
        <v>1.4</v>
      </c>
      <c r="AJ3624" s="5">
        <v>53.9</v>
      </c>
      <c r="AN3624" s="5">
        <v>7.5</v>
      </c>
      <c r="AO3624" s="5">
        <v>0.34</v>
      </c>
      <c r="AT3624" s="5">
        <v>10.3</v>
      </c>
      <c r="AV3624" s="5">
        <v>0.13</v>
      </c>
      <c r="AW3624" s="5">
        <v>0.03</v>
      </c>
      <c r="AX3624" s="5">
        <v>0.3</v>
      </c>
      <c r="BA3624" s="5">
        <v>7.47</v>
      </c>
      <c r="BE3624" s="5">
        <v>0.1</v>
      </c>
      <c r="BH3624" s="5">
        <v>4.76</v>
      </c>
      <c r="BO3624" s="5">
        <v>48</v>
      </c>
      <c r="BX3624" s="5">
        <v>9.6</v>
      </c>
    </row>
    <row r="3625" spans="1:77" x14ac:dyDescent="0.2">
      <c r="A3625" s="2" t="s">
        <v>313</v>
      </c>
      <c r="B3625" s="3">
        <v>42319</v>
      </c>
      <c r="C3625" s="4">
        <v>31</v>
      </c>
      <c r="G3625" s="5">
        <v>1E-3</v>
      </c>
      <c r="H3625" s="5">
        <v>0.22</v>
      </c>
      <c r="J3625" s="5">
        <v>0.9</v>
      </c>
      <c r="M3625" s="5">
        <v>0.69</v>
      </c>
      <c r="N3625" s="5">
        <v>0.2</v>
      </c>
      <c r="Q3625" s="5">
        <v>0.02</v>
      </c>
      <c r="S3625" s="5">
        <v>114</v>
      </c>
      <c r="T3625" s="5">
        <v>27</v>
      </c>
      <c r="U3625" s="5">
        <v>0.2</v>
      </c>
      <c r="V3625" s="5">
        <v>2.5</v>
      </c>
      <c r="W3625" s="5">
        <v>2.87</v>
      </c>
      <c r="AB3625" s="5">
        <v>8.6999999999999993</v>
      </c>
      <c r="AC3625" s="5">
        <v>10</v>
      </c>
      <c r="AD3625" s="5">
        <v>0.04</v>
      </c>
      <c r="AE3625" s="5">
        <v>2.0699999999999998</v>
      </c>
      <c r="AI3625" s="5">
        <v>0.5</v>
      </c>
      <c r="AN3625" s="5">
        <v>9.59</v>
      </c>
      <c r="AO3625" s="5">
        <v>0.17</v>
      </c>
      <c r="AT3625" s="5">
        <v>13.3</v>
      </c>
      <c r="AU3625" s="5">
        <v>0.5</v>
      </c>
      <c r="AV3625" s="5">
        <v>0.22</v>
      </c>
      <c r="AW3625" s="5">
        <v>4.5999999999999999E-3</v>
      </c>
      <c r="AX3625" s="5">
        <v>0.01</v>
      </c>
      <c r="BA3625" s="5">
        <v>7.19</v>
      </c>
      <c r="BC3625" s="5">
        <v>1E-3</v>
      </c>
      <c r="BH3625" s="5">
        <v>5.84</v>
      </c>
      <c r="BO3625" s="5">
        <v>32.799999999999997</v>
      </c>
      <c r="BQ3625" s="5">
        <v>7.29</v>
      </c>
      <c r="BR3625" s="5">
        <v>7.28</v>
      </c>
      <c r="BX3625" s="5">
        <v>10.4</v>
      </c>
      <c r="BY3625" s="5">
        <v>3.91</v>
      </c>
    </row>
    <row r="3626" spans="1:77" x14ac:dyDescent="0.2">
      <c r="A3626" s="2" t="s">
        <v>313</v>
      </c>
      <c r="B3626" s="3">
        <v>41200</v>
      </c>
      <c r="C3626" s="4">
        <v>38</v>
      </c>
      <c r="G3626" s="5">
        <v>0.23</v>
      </c>
      <c r="H3626" s="5">
        <v>0.23</v>
      </c>
      <c r="J3626" s="5">
        <v>0.6</v>
      </c>
      <c r="M3626" s="5">
        <v>0.21</v>
      </c>
      <c r="N3626" s="5">
        <v>0.2</v>
      </c>
      <c r="Q3626" s="5">
        <v>0.02</v>
      </c>
      <c r="S3626" s="5">
        <v>111</v>
      </c>
      <c r="T3626" s="5">
        <v>23</v>
      </c>
      <c r="U3626" s="5">
        <v>0.2</v>
      </c>
      <c r="V3626" s="5">
        <v>2.5</v>
      </c>
      <c r="W3626" s="5">
        <v>2.87</v>
      </c>
      <c r="AB3626" s="5">
        <v>8.44</v>
      </c>
      <c r="AD3626" s="5">
        <v>2.88</v>
      </c>
      <c r="AE3626" s="5">
        <v>1.96</v>
      </c>
      <c r="AI3626" s="5">
        <v>0.5</v>
      </c>
      <c r="AJ3626" s="5">
        <v>64.3</v>
      </c>
      <c r="AN3626" s="5">
        <v>9.2799999999999994</v>
      </c>
      <c r="AO3626" s="5">
        <v>0.19</v>
      </c>
      <c r="AS3626" s="5">
        <v>0.97</v>
      </c>
      <c r="AT3626" s="5">
        <v>13</v>
      </c>
      <c r="AU3626" s="5">
        <v>0.5</v>
      </c>
      <c r="AV3626" s="5">
        <v>0.22</v>
      </c>
      <c r="AW3626" s="5">
        <v>6.5700000000000003E-3</v>
      </c>
      <c r="AX3626" s="5">
        <v>0.02</v>
      </c>
      <c r="AY3626" s="5">
        <v>0.14000000000000001</v>
      </c>
      <c r="BA3626" s="5">
        <v>7.17</v>
      </c>
      <c r="BC3626" s="5">
        <v>1E-3</v>
      </c>
      <c r="BF3626" s="5">
        <v>7.0000000000000007E-2</v>
      </c>
      <c r="BH3626" s="5">
        <v>5.62</v>
      </c>
      <c r="BO3626" s="5">
        <v>31.1</v>
      </c>
      <c r="BQ3626" s="5">
        <v>6.92</v>
      </c>
      <c r="BR3626" s="5">
        <v>7.12</v>
      </c>
      <c r="BS3626" s="5">
        <v>0.2</v>
      </c>
      <c r="BT3626" s="5">
        <v>72</v>
      </c>
      <c r="BV3626" s="5">
        <v>0.1</v>
      </c>
      <c r="BW3626" s="5">
        <v>0.14000000000000001</v>
      </c>
      <c r="BX3626" s="5">
        <v>10.4</v>
      </c>
      <c r="BY3626" s="5">
        <v>0.8</v>
      </c>
    </row>
    <row r="3627" spans="1:77" x14ac:dyDescent="0.2">
      <c r="A3627" s="2" t="s">
        <v>313</v>
      </c>
      <c r="B3627" s="3">
        <v>40071</v>
      </c>
      <c r="C3627" s="4">
        <v>31</v>
      </c>
      <c r="G3627" s="5">
        <v>0.01</v>
      </c>
      <c r="H3627" s="5">
        <v>0.26</v>
      </c>
      <c r="J3627" s="5">
        <v>0.6</v>
      </c>
      <c r="M3627" s="5">
        <v>0.45</v>
      </c>
      <c r="N3627" s="5">
        <v>0.2</v>
      </c>
      <c r="Q3627" s="5">
        <v>0.02</v>
      </c>
      <c r="S3627" s="5">
        <v>104</v>
      </c>
      <c r="T3627" s="5">
        <v>21</v>
      </c>
      <c r="U3627" s="5">
        <v>0.2</v>
      </c>
      <c r="V3627" s="5">
        <v>2.4</v>
      </c>
      <c r="W3627" s="5">
        <v>2.69</v>
      </c>
      <c r="AB3627" s="5">
        <v>8.9600000000000009</v>
      </c>
      <c r="AD3627" s="5">
        <v>0.81</v>
      </c>
      <c r="AE3627" s="5">
        <v>1.95</v>
      </c>
      <c r="AI3627" s="5">
        <v>0.5</v>
      </c>
      <c r="AJ3627" s="5">
        <v>60.2</v>
      </c>
      <c r="AN3627" s="5">
        <v>8.83</v>
      </c>
      <c r="AO3627" s="5">
        <v>0.17</v>
      </c>
      <c r="AT3627" s="5">
        <v>12.2</v>
      </c>
      <c r="AU3627" s="5">
        <v>0.5</v>
      </c>
      <c r="AV3627" s="5">
        <v>0.22</v>
      </c>
      <c r="AW3627" s="5">
        <v>4.9300000000000004E-3</v>
      </c>
      <c r="AX3627" s="5">
        <v>0.01</v>
      </c>
      <c r="BA3627" s="5">
        <v>7.25</v>
      </c>
      <c r="BC3627" s="5">
        <v>1E-3</v>
      </c>
      <c r="BF3627" s="5">
        <v>0.28999999999999998</v>
      </c>
      <c r="BH3627" s="5">
        <v>5.61</v>
      </c>
      <c r="BO3627" s="5">
        <v>24.7</v>
      </c>
      <c r="BW3627" s="5">
        <v>0.5</v>
      </c>
      <c r="BX3627" s="5">
        <v>10.3</v>
      </c>
      <c r="BY3627" s="5">
        <v>5.9</v>
      </c>
    </row>
    <row r="3628" spans="1:77" x14ac:dyDescent="0.2">
      <c r="A3628" s="2" t="s">
        <v>313</v>
      </c>
      <c r="B3628" s="3">
        <v>31733</v>
      </c>
      <c r="C3628" s="4">
        <v>22</v>
      </c>
      <c r="H3628" s="5">
        <v>21.74</v>
      </c>
      <c r="M3628" s="5">
        <v>2.5</v>
      </c>
      <c r="S3628" s="5">
        <v>67</v>
      </c>
      <c r="T3628" s="5">
        <v>197</v>
      </c>
      <c r="V3628" s="5">
        <v>14</v>
      </c>
      <c r="W3628" s="5">
        <v>15.1</v>
      </c>
      <c r="AB3628" s="5">
        <v>1.43</v>
      </c>
      <c r="AE3628" s="5">
        <v>21.2</v>
      </c>
      <c r="AJ3628" s="5">
        <v>153.30000000000001</v>
      </c>
      <c r="AN3628" s="5">
        <v>60</v>
      </c>
      <c r="AO3628" s="5">
        <v>0.78</v>
      </c>
      <c r="AT3628" s="5">
        <v>158</v>
      </c>
      <c r="AU3628" s="5">
        <v>0.2</v>
      </c>
      <c r="AV3628" s="5">
        <v>0.01</v>
      </c>
      <c r="AW3628" s="5">
        <v>0.04</v>
      </c>
      <c r="AX3628" s="5">
        <v>0.4</v>
      </c>
      <c r="BA3628" s="5">
        <v>7</v>
      </c>
      <c r="BC3628" s="5">
        <v>5.0000000000000001E-3</v>
      </c>
      <c r="BE3628" s="5">
        <v>0.1</v>
      </c>
      <c r="BH3628" s="5">
        <v>12.5</v>
      </c>
      <c r="BO3628" s="5">
        <v>5</v>
      </c>
      <c r="BX3628" s="5">
        <v>9.6</v>
      </c>
    </row>
    <row r="3629" spans="1:77" x14ac:dyDescent="0.2">
      <c r="A3629" s="2" t="s">
        <v>313</v>
      </c>
      <c r="B3629" s="3">
        <v>38684</v>
      </c>
      <c r="C3629" s="4">
        <v>33</v>
      </c>
      <c r="F3629" s="5">
        <v>0.02</v>
      </c>
      <c r="H3629" s="5">
        <v>0.22</v>
      </c>
      <c r="J3629" s="5">
        <v>1</v>
      </c>
      <c r="M3629" s="5">
        <v>0.3</v>
      </c>
      <c r="N3629" s="5">
        <v>2</v>
      </c>
      <c r="Q3629" s="5">
        <v>0.5</v>
      </c>
      <c r="S3629" s="5">
        <v>101</v>
      </c>
      <c r="T3629" s="5">
        <v>18</v>
      </c>
      <c r="U3629" s="5">
        <v>1</v>
      </c>
      <c r="V3629" s="5">
        <v>3</v>
      </c>
      <c r="W3629" s="5">
        <v>2.75</v>
      </c>
      <c r="AB3629" s="5">
        <v>8.74</v>
      </c>
      <c r="AD3629" s="5">
        <v>0.71</v>
      </c>
      <c r="AE3629" s="5">
        <v>1.8</v>
      </c>
      <c r="AI3629" s="5">
        <v>1</v>
      </c>
      <c r="AJ3629" s="5">
        <v>56.1</v>
      </c>
      <c r="AN3629" s="5">
        <v>8.8000000000000007</v>
      </c>
      <c r="AO3629" s="5">
        <v>0.17</v>
      </c>
      <c r="AT3629" s="5">
        <v>12.1</v>
      </c>
      <c r="AU3629" s="5">
        <v>1</v>
      </c>
      <c r="AV3629" s="5">
        <v>0.44</v>
      </c>
      <c r="AW3629" s="5">
        <v>0.03</v>
      </c>
      <c r="AX3629" s="5">
        <v>0.03</v>
      </c>
      <c r="BA3629" s="5">
        <v>7.1</v>
      </c>
      <c r="BC3629" s="5">
        <v>0.1</v>
      </c>
      <c r="BE3629" s="5">
        <v>0.5</v>
      </c>
      <c r="BH3629" s="5">
        <v>5.4</v>
      </c>
      <c r="BI3629" s="5">
        <v>0.1</v>
      </c>
      <c r="BO3629" s="5">
        <v>24</v>
      </c>
      <c r="BQ3629" s="5">
        <v>-6.4</v>
      </c>
      <c r="BR3629" s="5">
        <v>6.45</v>
      </c>
      <c r="BX3629" s="5">
        <v>9.9</v>
      </c>
      <c r="BY3629" s="5">
        <v>5</v>
      </c>
    </row>
    <row r="3630" spans="1:77" x14ac:dyDescent="0.2">
      <c r="A3630" s="2" t="s">
        <v>313</v>
      </c>
      <c r="B3630" s="3">
        <v>37694</v>
      </c>
      <c r="C3630" s="4">
        <v>20</v>
      </c>
      <c r="F3630" s="5">
        <v>0.03</v>
      </c>
      <c r="H3630" s="5">
        <v>0.27</v>
      </c>
      <c r="M3630" s="5">
        <v>0.5</v>
      </c>
      <c r="S3630" s="5">
        <v>104</v>
      </c>
      <c r="T3630" s="5">
        <v>11</v>
      </c>
      <c r="V3630" s="5">
        <v>1.8</v>
      </c>
      <c r="W3630" s="5">
        <v>2.2999999999999998</v>
      </c>
      <c r="AB3630" s="5">
        <v>8.1</v>
      </c>
      <c r="AE3630" s="5">
        <v>1.8</v>
      </c>
      <c r="AN3630" s="5">
        <v>8.3000000000000007</v>
      </c>
      <c r="AO3630" s="5">
        <v>0.16</v>
      </c>
      <c r="AT3630" s="5">
        <v>13</v>
      </c>
      <c r="AV3630" s="5">
        <v>0.44</v>
      </c>
      <c r="AW3630" s="5">
        <v>0.03</v>
      </c>
      <c r="AX3630" s="5">
        <v>0.12</v>
      </c>
      <c r="BA3630" s="5">
        <v>7.18</v>
      </c>
      <c r="BE3630" s="5">
        <v>0.5</v>
      </c>
      <c r="BH3630" s="5">
        <v>5.7</v>
      </c>
      <c r="BO3630" s="5">
        <v>23</v>
      </c>
      <c r="BX3630" s="5">
        <v>10</v>
      </c>
    </row>
    <row r="3631" spans="1:77" x14ac:dyDescent="0.2">
      <c r="A3631" s="2" t="s">
        <v>313</v>
      </c>
      <c r="B3631" s="3">
        <v>42319</v>
      </c>
      <c r="C3631" s="4">
        <v>31</v>
      </c>
      <c r="G3631" s="5">
        <v>1.1000000000000001E-3</v>
      </c>
      <c r="H3631" s="5">
        <v>0.26</v>
      </c>
      <c r="J3631" s="5">
        <v>6.3</v>
      </c>
      <c r="M3631" s="5">
        <v>0.48</v>
      </c>
      <c r="N3631" s="5">
        <v>0.2</v>
      </c>
      <c r="Q3631" s="5">
        <v>0.02</v>
      </c>
      <c r="S3631" s="5">
        <v>93</v>
      </c>
      <c r="T3631" s="5">
        <v>25</v>
      </c>
      <c r="U3631" s="5">
        <v>0.2</v>
      </c>
      <c r="V3631" s="5">
        <v>2.7</v>
      </c>
      <c r="W3631" s="5">
        <v>3.15</v>
      </c>
      <c r="AB3631" s="5">
        <v>9.8000000000000007</v>
      </c>
      <c r="AC3631" s="5">
        <v>10</v>
      </c>
      <c r="AD3631" s="5">
        <v>0.47</v>
      </c>
      <c r="AE3631" s="5">
        <v>2.4</v>
      </c>
      <c r="AI3631" s="5">
        <v>0.5</v>
      </c>
      <c r="AN3631" s="5">
        <v>7.54</v>
      </c>
      <c r="AO3631" s="5">
        <v>0.24</v>
      </c>
      <c r="AT3631" s="5">
        <v>13</v>
      </c>
      <c r="AU3631" s="5">
        <v>0.6</v>
      </c>
      <c r="AV3631" s="5">
        <v>0.22</v>
      </c>
      <c r="AW3631" s="5">
        <v>3.9399999999999999E-3</v>
      </c>
      <c r="AX3631" s="5">
        <v>0.01</v>
      </c>
      <c r="BA3631" s="5">
        <v>7.28</v>
      </c>
      <c r="BC3631" s="5">
        <v>1.1999999999999999E-3</v>
      </c>
      <c r="BH3631" s="5">
        <v>4.51</v>
      </c>
      <c r="BO3631" s="5">
        <v>40.200000000000003</v>
      </c>
      <c r="BQ3631" s="5">
        <v>6.05</v>
      </c>
      <c r="BR3631" s="5">
        <v>6.08</v>
      </c>
      <c r="BX3631" s="5">
        <v>9.6999999999999993</v>
      </c>
      <c r="BY3631" s="5">
        <v>5.2</v>
      </c>
    </row>
    <row r="3632" spans="1:77" x14ac:dyDescent="0.2">
      <c r="A3632" s="2" t="s">
        <v>313</v>
      </c>
      <c r="B3632" s="3">
        <v>32490</v>
      </c>
      <c r="C3632" s="4">
        <v>22</v>
      </c>
      <c r="F3632" s="5">
        <v>0.02</v>
      </c>
      <c r="H3632" s="5">
        <v>3.24</v>
      </c>
      <c r="M3632" s="5">
        <v>1.7</v>
      </c>
      <c r="S3632" s="5">
        <v>139</v>
      </c>
      <c r="T3632" s="5">
        <v>155</v>
      </c>
      <c r="V3632" s="5">
        <v>6.9</v>
      </c>
      <c r="W3632" s="5">
        <v>9.8000000000000007</v>
      </c>
      <c r="AB3632" s="5">
        <v>1.1299999999999999</v>
      </c>
      <c r="AE3632" s="5">
        <v>3</v>
      </c>
      <c r="AJ3632" s="5">
        <v>118.3</v>
      </c>
      <c r="AN3632" s="5">
        <v>12</v>
      </c>
      <c r="AO3632" s="5">
        <v>0.62</v>
      </c>
      <c r="AT3632" s="5">
        <v>123</v>
      </c>
      <c r="AV3632" s="5">
        <v>0.79</v>
      </c>
      <c r="AW3632" s="5">
        <v>0.32</v>
      </c>
      <c r="AX3632" s="5">
        <v>1.53</v>
      </c>
      <c r="AY3632" s="5">
        <v>0.16</v>
      </c>
      <c r="BA3632" s="5">
        <v>6.63</v>
      </c>
      <c r="BE3632" s="5">
        <v>1</v>
      </c>
      <c r="BH3632" s="5">
        <v>8.85</v>
      </c>
      <c r="BO3632" s="5">
        <v>3</v>
      </c>
      <c r="BX3632" s="5">
        <v>9.8000000000000007</v>
      </c>
    </row>
    <row r="3633" spans="1:77" x14ac:dyDescent="0.2">
      <c r="A3633" s="2" t="s">
        <v>313</v>
      </c>
      <c r="B3633" s="3">
        <v>41571</v>
      </c>
      <c r="C3633" s="4">
        <v>33</v>
      </c>
      <c r="G3633" s="5">
        <v>6.0000000000000001E-3</v>
      </c>
      <c r="H3633" s="5">
        <v>0.05</v>
      </c>
      <c r="J3633" s="5">
        <v>3.7</v>
      </c>
      <c r="M3633" s="5">
        <v>0.2</v>
      </c>
      <c r="N3633" s="5">
        <v>0.2</v>
      </c>
      <c r="Q3633" s="5">
        <v>0.02</v>
      </c>
      <c r="S3633" s="5">
        <v>95.7</v>
      </c>
      <c r="T3633" s="5">
        <v>33</v>
      </c>
      <c r="U3633" s="5">
        <v>0.3</v>
      </c>
      <c r="V3633" s="5">
        <v>0.5</v>
      </c>
      <c r="W3633" s="5">
        <v>0.69</v>
      </c>
      <c r="AB3633" s="5">
        <v>7.68</v>
      </c>
      <c r="AC3633" s="5">
        <v>100</v>
      </c>
      <c r="AD3633" s="5">
        <v>7.64</v>
      </c>
      <c r="AE3633" s="5">
        <v>1.07</v>
      </c>
      <c r="AI3633" s="5">
        <v>0.5</v>
      </c>
      <c r="AJ3633" s="5">
        <v>56.7</v>
      </c>
      <c r="AN3633" s="5">
        <v>6.3</v>
      </c>
      <c r="AO3633" s="5">
        <v>0.22</v>
      </c>
      <c r="AT3633" s="5">
        <v>14.8</v>
      </c>
      <c r="AU3633" s="5">
        <v>0.5</v>
      </c>
      <c r="AV3633" s="5">
        <v>0.22</v>
      </c>
      <c r="AW3633" s="5">
        <v>3.2799999999999999E-3</v>
      </c>
      <c r="AX3633" s="5">
        <v>0.02</v>
      </c>
      <c r="BA3633" s="5">
        <v>7.5</v>
      </c>
      <c r="BC3633" s="5">
        <v>1E-3</v>
      </c>
      <c r="BF3633" s="5">
        <v>0.1</v>
      </c>
      <c r="BH3633" s="5">
        <v>3.07</v>
      </c>
      <c r="BO3633" s="5">
        <v>75.400000000000006</v>
      </c>
      <c r="BQ3633" s="5">
        <v>5.57</v>
      </c>
      <c r="BR3633" s="5">
        <v>6.01</v>
      </c>
      <c r="BX3633" s="5">
        <v>10.199999999999999</v>
      </c>
      <c r="BY3633" s="5">
        <v>0.6</v>
      </c>
    </row>
    <row r="3634" spans="1:77" x14ac:dyDescent="0.2">
      <c r="A3634" s="2" t="s">
        <v>291</v>
      </c>
      <c r="B3634" s="3">
        <v>40896</v>
      </c>
      <c r="C3634" s="4">
        <v>24</v>
      </c>
      <c r="G3634" s="5">
        <v>1E-3</v>
      </c>
      <c r="H3634" s="5">
        <v>0.27</v>
      </c>
      <c r="M3634" s="5">
        <v>0.18</v>
      </c>
      <c r="S3634" s="5">
        <v>44.9</v>
      </c>
      <c r="T3634" s="5">
        <v>9.1</v>
      </c>
      <c r="V3634" s="5">
        <v>1.6</v>
      </c>
      <c r="W3634" s="5">
        <v>1.19</v>
      </c>
      <c r="AD3634" s="5">
        <v>14.93</v>
      </c>
      <c r="AE3634" s="5">
        <v>2.25</v>
      </c>
      <c r="AJ3634" s="5">
        <v>30.8</v>
      </c>
      <c r="AN3634" s="5">
        <v>6.22</v>
      </c>
      <c r="AO3634" s="5">
        <v>0.13</v>
      </c>
      <c r="AT3634" s="5">
        <v>15.3</v>
      </c>
      <c r="AV3634" s="5">
        <v>0.22</v>
      </c>
      <c r="AW3634" s="5">
        <v>3.2799999999999999E-3</v>
      </c>
      <c r="AX3634" s="5">
        <v>0.08</v>
      </c>
      <c r="BA3634" s="5">
        <v>7.43</v>
      </c>
      <c r="BF3634" s="5">
        <v>0.3</v>
      </c>
      <c r="BH3634" s="5">
        <v>2.95</v>
      </c>
      <c r="BO3634" s="5">
        <v>5.38</v>
      </c>
      <c r="BQ3634" s="5">
        <v>3.06</v>
      </c>
      <c r="BR3634" s="5">
        <v>3.56</v>
      </c>
      <c r="BT3634" s="5">
        <v>34</v>
      </c>
      <c r="BX3634" s="5">
        <v>9.5</v>
      </c>
    </row>
    <row r="3635" spans="1:77" x14ac:dyDescent="0.2">
      <c r="A3635" s="2" t="s">
        <v>291</v>
      </c>
      <c r="B3635" s="3">
        <v>39773</v>
      </c>
      <c r="C3635" s="4">
        <v>23</v>
      </c>
      <c r="F3635" s="5">
        <v>8.0000000000000002E-3</v>
      </c>
      <c r="H3635" s="5">
        <v>0.31</v>
      </c>
      <c r="M3635" s="5">
        <v>0.21</v>
      </c>
      <c r="S3635" s="5">
        <v>41.8</v>
      </c>
      <c r="T3635" s="5">
        <v>8</v>
      </c>
      <c r="V3635" s="5">
        <v>1.7</v>
      </c>
      <c r="W3635" s="5">
        <v>0.97</v>
      </c>
      <c r="AD3635" s="5">
        <v>2.7</v>
      </c>
      <c r="AE3635" s="5">
        <v>2.2000000000000002</v>
      </c>
      <c r="AJ3635" s="5">
        <v>28.4</v>
      </c>
      <c r="AN3635" s="5">
        <v>5.8</v>
      </c>
      <c r="AO3635" s="5">
        <v>0.13</v>
      </c>
      <c r="AT3635" s="5">
        <v>14.4</v>
      </c>
      <c r="AV3635" s="5">
        <v>0.22</v>
      </c>
      <c r="AW3635" s="5">
        <v>0.01</v>
      </c>
      <c r="AX3635" s="5">
        <v>0.27</v>
      </c>
      <c r="BA3635" s="5">
        <v>7.27</v>
      </c>
      <c r="BF3635" s="5">
        <v>0.1</v>
      </c>
      <c r="BH3635" s="5">
        <v>2.9</v>
      </c>
      <c r="BO3635" s="5">
        <v>4</v>
      </c>
      <c r="BQ3635" s="5">
        <v>3.21</v>
      </c>
      <c r="BR3635" s="5">
        <v>3.3</v>
      </c>
      <c r="BX3635" s="5">
        <v>10</v>
      </c>
    </row>
    <row r="3636" spans="1:77" x14ac:dyDescent="0.2">
      <c r="A3636" s="2" t="s">
        <v>291</v>
      </c>
      <c r="B3636" s="3">
        <v>32415</v>
      </c>
      <c r="C3636" s="4">
        <v>21</v>
      </c>
      <c r="F3636" s="5">
        <v>0.02</v>
      </c>
      <c r="H3636" s="5">
        <v>3.51</v>
      </c>
      <c r="M3636" s="5">
        <v>0.17</v>
      </c>
      <c r="S3636" s="5">
        <v>133</v>
      </c>
      <c r="T3636" s="5">
        <v>117</v>
      </c>
      <c r="V3636" s="5">
        <v>6</v>
      </c>
      <c r="W3636" s="5">
        <v>9.8000000000000007</v>
      </c>
      <c r="AB3636" s="5">
        <v>1.21</v>
      </c>
      <c r="AE3636" s="5">
        <v>3</v>
      </c>
      <c r="AJ3636" s="5">
        <v>127.1</v>
      </c>
      <c r="AN3636" s="5">
        <v>11</v>
      </c>
      <c r="AO3636" s="5">
        <v>0.55000000000000004</v>
      </c>
      <c r="AT3636" s="5">
        <v>120</v>
      </c>
      <c r="AV3636" s="5">
        <v>1.1000000000000001</v>
      </c>
      <c r="AW3636" s="5">
        <v>0.82</v>
      </c>
      <c r="AX3636" s="5">
        <v>1.53</v>
      </c>
      <c r="BA3636" s="5">
        <v>6.59</v>
      </c>
      <c r="BE3636" s="5">
        <v>0.1</v>
      </c>
      <c r="BH3636" s="5">
        <v>8.86</v>
      </c>
      <c r="BO3636" s="5">
        <v>2.94</v>
      </c>
      <c r="BX3636" s="5">
        <v>9.9</v>
      </c>
    </row>
    <row r="3637" spans="1:77" x14ac:dyDescent="0.2">
      <c r="A3637" s="2" t="s">
        <v>291</v>
      </c>
      <c r="B3637" s="3">
        <v>32484</v>
      </c>
      <c r="C3637" s="4">
        <v>20</v>
      </c>
      <c r="F3637" s="5">
        <v>0.01</v>
      </c>
      <c r="H3637" s="5">
        <v>3.43</v>
      </c>
      <c r="S3637" s="5">
        <v>142</v>
      </c>
      <c r="T3637" s="5">
        <v>124</v>
      </c>
      <c r="V3637" s="5">
        <v>7</v>
      </c>
      <c r="W3637" s="5">
        <v>9.8000000000000007</v>
      </c>
      <c r="AB3637" s="5">
        <v>1.18</v>
      </c>
      <c r="AE3637" s="5">
        <v>2.9</v>
      </c>
      <c r="AJ3637" s="5">
        <v>120.6</v>
      </c>
      <c r="AN3637" s="5">
        <v>12</v>
      </c>
      <c r="AO3637" s="5">
        <v>0.66</v>
      </c>
      <c r="AT3637" s="5">
        <v>125</v>
      </c>
      <c r="AV3637" s="5">
        <v>0.53</v>
      </c>
      <c r="AW3637" s="5">
        <v>0.32</v>
      </c>
      <c r="AX3637" s="5">
        <v>1.53</v>
      </c>
      <c r="AY3637" s="5">
        <v>0.2</v>
      </c>
      <c r="BA3637" s="5">
        <v>6.53</v>
      </c>
      <c r="BE3637" s="5">
        <v>1</v>
      </c>
      <c r="BO3637" s="5">
        <v>0.5</v>
      </c>
      <c r="BX3637" s="5">
        <v>9.8000000000000007</v>
      </c>
    </row>
    <row r="3638" spans="1:77" x14ac:dyDescent="0.2">
      <c r="A3638" s="2" t="s">
        <v>291</v>
      </c>
      <c r="B3638" s="3">
        <v>42269</v>
      </c>
      <c r="C3638" s="4">
        <v>22</v>
      </c>
      <c r="G3638" s="5">
        <v>4.0000000000000001E-3</v>
      </c>
      <c r="H3638" s="5">
        <v>0.08</v>
      </c>
      <c r="M3638" s="5">
        <v>0.57999999999999996</v>
      </c>
      <c r="S3638" s="5">
        <v>131</v>
      </c>
      <c r="T3638" s="5">
        <v>30</v>
      </c>
      <c r="V3638" s="5">
        <v>1.2</v>
      </c>
      <c r="W3638" s="5">
        <v>1.04</v>
      </c>
      <c r="AB3638" s="5">
        <v>6.04</v>
      </c>
      <c r="AD3638" s="5">
        <v>0.04</v>
      </c>
      <c r="AE3638" s="5">
        <v>2.3199999999999998</v>
      </c>
      <c r="AN3638" s="5">
        <v>15.4</v>
      </c>
      <c r="AO3638" s="5">
        <v>0.17</v>
      </c>
      <c r="AT3638" s="5">
        <v>16.600000000000001</v>
      </c>
      <c r="AV3638" s="5">
        <v>0.22</v>
      </c>
      <c r="AW3638" s="5">
        <v>5.2599999999999999E-3</v>
      </c>
      <c r="AX3638" s="5">
        <v>0.02</v>
      </c>
      <c r="BA3638" s="5">
        <v>7.08</v>
      </c>
      <c r="BH3638" s="5">
        <v>5.7</v>
      </c>
      <c r="BO3638" s="5">
        <v>101</v>
      </c>
      <c r="BQ3638" s="5">
        <v>8.65</v>
      </c>
      <c r="BR3638" s="5">
        <v>8.65</v>
      </c>
      <c r="BX3638" s="5">
        <v>9.6</v>
      </c>
    </row>
    <row r="3639" spans="1:77" x14ac:dyDescent="0.2">
      <c r="A3639" s="2" t="s">
        <v>291</v>
      </c>
      <c r="B3639" s="3">
        <v>41893</v>
      </c>
      <c r="C3639" s="4">
        <v>27</v>
      </c>
      <c r="G3639" s="5">
        <v>4.0000000000000001E-3</v>
      </c>
      <c r="H3639" s="5">
        <v>0.08</v>
      </c>
      <c r="J3639" s="5">
        <v>3.2</v>
      </c>
      <c r="M3639" s="5">
        <v>0.49</v>
      </c>
      <c r="S3639" s="5">
        <v>137</v>
      </c>
      <c r="T3639" s="5">
        <v>29</v>
      </c>
      <c r="U3639" s="5">
        <v>0.2</v>
      </c>
      <c r="V3639" s="5">
        <v>1.1000000000000001</v>
      </c>
      <c r="W3639" s="5">
        <v>1.25</v>
      </c>
      <c r="AB3639" s="5">
        <v>6.11</v>
      </c>
      <c r="AD3639" s="5">
        <v>3.17</v>
      </c>
      <c r="AE3639" s="5">
        <v>2.16</v>
      </c>
      <c r="AJ3639" s="5">
        <v>77.099999999999994</v>
      </c>
      <c r="AN3639" s="5">
        <v>14.9</v>
      </c>
      <c r="AO3639" s="5">
        <v>0.19</v>
      </c>
      <c r="AT3639" s="5">
        <v>15.9</v>
      </c>
      <c r="AV3639" s="5">
        <v>0.22</v>
      </c>
      <c r="AW3639" s="5">
        <v>3.2799999999999999E-3</v>
      </c>
      <c r="AX3639" s="5">
        <v>0.01</v>
      </c>
      <c r="AY3639" s="5">
        <v>0.03</v>
      </c>
      <c r="BA3639" s="5">
        <v>7.27</v>
      </c>
      <c r="BF3639" s="5">
        <v>0.14000000000000001</v>
      </c>
      <c r="BH3639" s="5">
        <v>5.69</v>
      </c>
      <c r="BO3639" s="5">
        <v>101</v>
      </c>
      <c r="BQ3639" s="5">
        <v>8.61</v>
      </c>
      <c r="BR3639" s="5">
        <v>8.89</v>
      </c>
      <c r="BX3639" s="5">
        <v>9.4</v>
      </c>
    </row>
    <row r="3640" spans="1:77" x14ac:dyDescent="0.2">
      <c r="A3640" s="2" t="s">
        <v>291</v>
      </c>
      <c r="B3640" s="3">
        <v>41577</v>
      </c>
      <c r="C3640" s="4">
        <v>32</v>
      </c>
      <c r="G3640" s="5">
        <v>3.0000000000000001E-3</v>
      </c>
      <c r="H3640" s="5">
        <v>7.0000000000000007E-2</v>
      </c>
      <c r="J3640" s="5">
        <v>3.1</v>
      </c>
      <c r="M3640" s="5">
        <v>0.61</v>
      </c>
      <c r="N3640" s="5">
        <v>0.8</v>
      </c>
      <c r="Q3640" s="5">
        <v>0.02</v>
      </c>
      <c r="S3640" s="5">
        <v>132</v>
      </c>
      <c r="T3640" s="5">
        <v>29</v>
      </c>
      <c r="U3640" s="5">
        <v>4.9000000000000004</v>
      </c>
      <c r="V3640" s="5">
        <v>0.92</v>
      </c>
      <c r="W3640" s="5">
        <v>1.3</v>
      </c>
      <c r="AB3640" s="5">
        <v>6.06</v>
      </c>
      <c r="AD3640" s="5">
        <v>1.02</v>
      </c>
      <c r="AE3640" s="5">
        <v>2.27</v>
      </c>
      <c r="AI3640" s="5">
        <v>3.8</v>
      </c>
      <c r="AJ3640" s="5">
        <v>78.5</v>
      </c>
      <c r="AN3640" s="5">
        <v>14.9</v>
      </c>
      <c r="AO3640" s="5">
        <v>0.2</v>
      </c>
      <c r="AT3640" s="5">
        <v>16</v>
      </c>
      <c r="AU3640" s="5">
        <v>4.5999999999999996</v>
      </c>
      <c r="AV3640" s="5">
        <v>0.22</v>
      </c>
      <c r="AW3640" s="5">
        <v>3.2799999999999999E-3</v>
      </c>
      <c r="AX3640" s="5">
        <v>0.01</v>
      </c>
      <c r="BA3640" s="5">
        <v>7.11</v>
      </c>
      <c r="BC3640" s="5">
        <v>1E-3</v>
      </c>
      <c r="BF3640" s="5">
        <v>0.24</v>
      </c>
      <c r="BH3640" s="5">
        <v>5.68</v>
      </c>
      <c r="BO3640" s="5">
        <v>99.1</v>
      </c>
      <c r="BQ3640" s="5">
        <v>8.56</v>
      </c>
      <c r="BR3640" s="5">
        <v>8.65</v>
      </c>
      <c r="BX3640" s="5">
        <v>9.4</v>
      </c>
      <c r="BY3640" s="5">
        <v>6.9</v>
      </c>
    </row>
    <row r="3641" spans="1:77" x14ac:dyDescent="0.2">
      <c r="A3641" s="2" t="s">
        <v>291</v>
      </c>
      <c r="B3641" s="3">
        <v>41199</v>
      </c>
      <c r="C3641" s="4">
        <v>29</v>
      </c>
      <c r="G3641" s="5">
        <v>0.02</v>
      </c>
      <c r="H3641" s="5">
        <v>7.0000000000000007E-2</v>
      </c>
      <c r="J3641" s="5">
        <v>3</v>
      </c>
      <c r="M3641" s="5">
        <v>0.99</v>
      </c>
      <c r="S3641" s="5">
        <v>134</v>
      </c>
      <c r="T3641" s="5">
        <v>31</v>
      </c>
      <c r="V3641" s="5">
        <v>0.97</v>
      </c>
      <c r="W3641" s="5">
        <v>1.21</v>
      </c>
      <c r="AB3641" s="5">
        <v>6.05</v>
      </c>
      <c r="AD3641" s="5">
        <v>0.52</v>
      </c>
      <c r="AE3641" s="5">
        <v>2.21</v>
      </c>
      <c r="AJ3641" s="5">
        <v>79.5</v>
      </c>
      <c r="AN3641" s="5">
        <v>15.1</v>
      </c>
      <c r="AO3641" s="5">
        <v>0.2</v>
      </c>
      <c r="AT3641" s="5">
        <v>16.100000000000001</v>
      </c>
      <c r="AV3641" s="5">
        <v>0.22</v>
      </c>
      <c r="AW3641" s="5">
        <v>3.2799999999999999E-3</v>
      </c>
      <c r="AX3641" s="5">
        <v>0.02</v>
      </c>
      <c r="AY3641" s="5">
        <v>0.03</v>
      </c>
      <c r="BA3641" s="5">
        <v>7.1</v>
      </c>
      <c r="BF3641" s="5">
        <v>0.09</v>
      </c>
      <c r="BH3641" s="5">
        <v>5.68</v>
      </c>
      <c r="BO3641" s="5">
        <v>104</v>
      </c>
      <c r="BQ3641" s="5">
        <v>8.7200000000000006</v>
      </c>
      <c r="BR3641" s="5">
        <v>8.77</v>
      </c>
      <c r="BS3641" s="5">
        <v>0.2</v>
      </c>
      <c r="BT3641" s="5">
        <v>72</v>
      </c>
      <c r="BV3641" s="5">
        <v>0.49</v>
      </c>
      <c r="BX3641" s="5">
        <v>9.6</v>
      </c>
    </row>
    <row r="3642" spans="1:77" x14ac:dyDescent="0.2">
      <c r="A3642" s="2" t="s">
        <v>291</v>
      </c>
      <c r="B3642" s="3">
        <v>40807</v>
      </c>
      <c r="C3642" s="4">
        <v>25</v>
      </c>
      <c r="G3642" s="5">
        <v>1E-3</v>
      </c>
      <c r="H3642" s="5">
        <v>7.0000000000000007E-2</v>
      </c>
      <c r="M3642" s="5">
        <v>0.49</v>
      </c>
      <c r="S3642" s="5">
        <v>139</v>
      </c>
      <c r="T3642" s="5">
        <v>31</v>
      </c>
      <c r="V3642" s="5">
        <v>1.3</v>
      </c>
      <c r="W3642" s="5">
        <v>1.1599999999999999</v>
      </c>
      <c r="AB3642" s="5">
        <v>6.08</v>
      </c>
      <c r="AD3642" s="5">
        <v>5.42</v>
      </c>
      <c r="AE3642" s="5">
        <v>2.36</v>
      </c>
      <c r="AJ3642" s="5">
        <v>72.400000000000006</v>
      </c>
      <c r="AN3642" s="5">
        <v>16</v>
      </c>
      <c r="AO3642" s="5">
        <v>0.19</v>
      </c>
      <c r="AT3642" s="5">
        <v>13.2</v>
      </c>
      <c r="AV3642" s="5">
        <v>0.22</v>
      </c>
      <c r="AW3642" s="5">
        <v>3.2799999999999999E-3</v>
      </c>
      <c r="AX3642" s="5">
        <v>0.02</v>
      </c>
      <c r="BA3642" s="5">
        <v>7.05</v>
      </c>
      <c r="BF3642" s="5">
        <v>0.2</v>
      </c>
      <c r="BH3642" s="5">
        <v>5.67</v>
      </c>
      <c r="BO3642" s="5">
        <v>93.3</v>
      </c>
      <c r="BQ3642" s="5">
        <v>8.49</v>
      </c>
      <c r="BR3642" s="5">
        <v>8.9600000000000009</v>
      </c>
      <c r="BT3642" s="5">
        <v>69</v>
      </c>
      <c r="BX3642" s="5">
        <v>9.5</v>
      </c>
    </row>
    <row r="3643" spans="1:77" x14ac:dyDescent="0.2">
      <c r="A3643" s="2" t="s">
        <v>291</v>
      </c>
      <c r="B3643" s="3">
        <v>41484</v>
      </c>
      <c r="C3643" s="4">
        <v>25</v>
      </c>
      <c r="G3643" s="5">
        <v>6.0000000000000001E-3</v>
      </c>
      <c r="H3643" s="5">
        <v>0.02</v>
      </c>
      <c r="M3643" s="5">
        <v>0.84</v>
      </c>
      <c r="S3643" s="5">
        <v>157</v>
      </c>
      <c r="T3643" s="5">
        <v>34</v>
      </c>
      <c r="V3643" s="5">
        <v>2</v>
      </c>
      <c r="W3643" s="5">
        <v>2.37</v>
      </c>
      <c r="AB3643" s="5">
        <v>2.34</v>
      </c>
      <c r="AD3643" s="5">
        <v>0.19</v>
      </c>
      <c r="AE3643" s="5">
        <v>12.5</v>
      </c>
      <c r="AJ3643" s="5">
        <v>92.2</v>
      </c>
      <c r="AN3643" s="5">
        <v>10.4</v>
      </c>
      <c r="AO3643" s="5">
        <v>0.3</v>
      </c>
      <c r="AT3643" s="5">
        <v>20.399999999999999</v>
      </c>
      <c r="AV3643" s="5">
        <v>0.22</v>
      </c>
      <c r="AW3643" s="5">
        <v>5.9100000000000003E-3</v>
      </c>
      <c r="AX3643" s="5">
        <v>0.01</v>
      </c>
      <c r="AY3643" s="5">
        <v>0.05</v>
      </c>
      <c r="BA3643" s="5">
        <v>7.01</v>
      </c>
      <c r="BF3643" s="5">
        <v>0.16</v>
      </c>
      <c r="BH3643" s="5">
        <v>6.54</v>
      </c>
      <c r="BO3643" s="5">
        <v>121</v>
      </c>
      <c r="BQ3643" s="5">
        <v>10.02</v>
      </c>
      <c r="BR3643" s="5">
        <v>10.039999999999999</v>
      </c>
      <c r="BX3643" s="5">
        <v>9.5</v>
      </c>
    </row>
    <row r="3644" spans="1:77" x14ac:dyDescent="0.2">
      <c r="A3644" s="2" t="s">
        <v>291</v>
      </c>
      <c r="B3644" s="3">
        <v>40149</v>
      </c>
      <c r="C3644" s="4">
        <v>23</v>
      </c>
      <c r="G3644" s="5">
        <v>1E-3</v>
      </c>
      <c r="H3644" s="5">
        <v>7.0000000000000007E-2</v>
      </c>
      <c r="M3644" s="5">
        <v>0.63</v>
      </c>
      <c r="S3644" s="5">
        <v>144</v>
      </c>
      <c r="T3644" s="5">
        <v>32</v>
      </c>
      <c r="V3644" s="5">
        <v>1.3</v>
      </c>
      <c r="W3644" s="5">
        <v>1.27</v>
      </c>
      <c r="AB3644" s="5">
        <v>6.23</v>
      </c>
      <c r="AD3644" s="5">
        <v>11.59</v>
      </c>
      <c r="AE3644" s="5">
        <v>2.33</v>
      </c>
      <c r="AJ3644" s="5">
        <v>75.8</v>
      </c>
      <c r="AN3644" s="5">
        <v>16.2</v>
      </c>
      <c r="AO3644" s="5">
        <v>0.2</v>
      </c>
      <c r="AT3644" s="5">
        <v>16.399999999999999</v>
      </c>
      <c r="AV3644" s="5">
        <v>0.22</v>
      </c>
      <c r="AW3644" s="5">
        <v>3.6099999999999999E-3</v>
      </c>
      <c r="AX3644" s="5">
        <v>0.01</v>
      </c>
      <c r="BA3644" s="5">
        <v>7.08</v>
      </c>
      <c r="BE3644" s="5">
        <v>0.4</v>
      </c>
      <c r="BF3644" s="5">
        <v>0.34</v>
      </c>
      <c r="BH3644" s="5">
        <v>5.68</v>
      </c>
      <c r="BO3644" s="5">
        <v>84.6</v>
      </c>
      <c r="BX3644" s="5">
        <v>9.5</v>
      </c>
    </row>
    <row r="3645" spans="1:77" x14ac:dyDescent="0.2">
      <c r="A3645" s="2" t="s">
        <v>291</v>
      </c>
      <c r="B3645" s="3">
        <v>41198</v>
      </c>
      <c r="C3645" s="4">
        <v>38</v>
      </c>
      <c r="G3645" s="5">
        <v>0.02</v>
      </c>
      <c r="H3645" s="5">
        <v>0.19</v>
      </c>
      <c r="J3645" s="5">
        <v>2.2000000000000002</v>
      </c>
      <c r="M3645" s="5">
        <v>0.46</v>
      </c>
      <c r="N3645" s="5">
        <v>0.4</v>
      </c>
      <c r="Q3645" s="5">
        <v>0.02</v>
      </c>
      <c r="S3645" s="5">
        <v>105</v>
      </c>
      <c r="T3645" s="5">
        <v>19</v>
      </c>
      <c r="U3645" s="5">
        <v>0.5</v>
      </c>
      <c r="V3645" s="5">
        <v>3</v>
      </c>
      <c r="W3645" s="5">
        <v>2.36</v>
      </c>
      <c r="AB3645" s="5">
        <v>2.64</v>
      </c>
      <c r="AD3645" s="5">
        <v>4.88</v>
      </c>
      <c r="AE3645" s="5">
        <v>1.75</v>
      </c>
      <c r="AI3645" s="5">
        <v>0.5</v>
      </c>
      <c r="AJ3645" s="5">
        <v>58.5</v>
      </c>
      <c r="AN3645" s="5">
        <v>8.11</v>
      </c>
      <c r="AO3645" s="5">
        <v>0.15</v>
      </c>
      <c r="AS3645" s="5">
        <v>1.1000000000000001</v>
      </c>
      <c r="AT3645" s="5">
        <v>12</v>
      </c>
      <c r="AU3645" s="5">
        <v>0.7</v>
      </c>
      <c r="AV3645" s="5">
        <v>0.22</v>
      </c>
      <c r="AW3645" s="5">
        <v>4.2700000000000004E-3</v>
      </c>
      <c r="AX3645" s="5">
        <v>0.01</v>
      </c>
      <c r="AY3645" s="5">
        <v>0.13</v>
      </c>
      <c r="BA3645" s="5">
        <v>7.27</v>
      </c>
      <c r="BC3645" s="5">
        <v>1E-3</v>
      </c>
      <c r="BF3645" s="5">
        <v>0.49</v>
      </c>
      <c r="BH3645" s="5">
        <v>4.92</v>
      </c>
      <c r="BO3645" s="5">
        <v>40.700000000000003</v>
      </c>
      <c r="BQ3645" s="5">
        <v>6.3</v>
      </c>
      <c r="BR3645" s="5">
        <v>6.62</v>
      </c>
      <c r="BS3645" s="5">
        <v>0.2</v>
      </c>
      <c r="BT3645" s="5">
        <v>57</v>
      </c>
      <c r="BV3645" s="5">
        <v>0.12</v>
      </c>
      <c r="BW3645" s="5">
        <v>0.24</v>
      </c>
      <c r="BX3645" s="5">
        <v>9.8000000000000007</v>
      </c>
      <c r="BY3645" s="5">
        <v>3.3</v>
      </c>
    </row>
    <row r="3646" spans="1:77" x14ac:dyDescent="0.2">
      <c r="A3646" s="2" t="s">
        <v>129</v>
      </c>
      <c r="B3646" s="3">
        <v>35716</v>
      </c>
      <c r="C3646" s="4">
        <v>32</v>
      </c>
      <c r="F3646" s="5">
        <v>3.0000000000000001E-3</v>
      </c>
      <c r="G3646" s="5">
        <v>2E-3</v>
      </c>
      <c r="H3646" s="5">
        <v>3.59</v>
      </c>
      <c r="J3646" s="5">
        <v>0.2</v>
      </c>
      <c r="M3646" s="5">
        <v>1.47</v>
      </c>
      <c r="N3646" s="5">
        <v>1</v>
      </c>
      <c r="O3646" s="5">
        <v>60</v>
      </c>
      <c r="Q3646" s="5">
        <v>0.2</v>
      </c>
      <c r="S3646" s="5">
        <v>110</v>
      </c>
      <c r="T3646" s="5">
        <v>162</v>
      </c>
      <c r="U3646" s="5">
        <v>0.2</v>
      </c>
      <c r="V3646" s="5">
        <v>6.4</v>
      </c>
      <c r="W3646" s="5">
        <v>9.7799999999999994</v>
      </c>
      <c r="AB3646" s="5">
        <v>1.21</v>
      </c>
      <c r="AE3646" s="5">
        <v>3.9</v>
      </c>
      <c r="AI3646" s="5">
        <v>1</v>
      </c>
      <c r="AJ3646" s="5">
        <v>27.9</v>
      </c>
      <c r="AN3646" s="5">
        <v>10</v>
      </c>
      <c r="AO3646" s="5">
        <v>0.67</v>
      </c>
      <c r="AT3646" s="5">
        <v>92</v>
      </c>
      <c r="AU3646" s="5">
        <v>1</v>
      </c>
      <c r="AV3646" s="5">
        <v>0.22</v>
      </c>
      <c r="AW3646" s="5">
        <v>0.01</v>
      </c>
      <c r="AX3646" s="5">
        <v>0.01</v>
      </c>
      <c r="AZ3646" s="5">
        <v>0.01</v>
      </c>
      <c r="BA3646" s="5">
        <v>6.9</v>
      </c>
      <c r="BC3646" s="5">
        <v>0.06</v>
      </c>
      <c r="BE3646" s="5">
        <v>0.2</v>
      </c>
      <c r="BH3646" s="5">
        <v>8.94</v>
      </c>
      <c r="BO3646" s="5">
        <v>23.7</v>
      </c>
      <c r="BX3646" s="5">
        <v>9.9</v>
      </c>
      <c r="BY3646" s="5">
        <v>1</v>
      </c>
    </row>
    <row r="3647" spans="1:77" x14ac:dyDescent="0.2">
      <c r="A3647" s="2" t="s">
        <v>129</v>
      </c>
      <c r="B3647" s="3">
        <v>36458</v>
      </c>
      <c r="C3647" s="4">
        <v>24</v>
      </c>
      <c r="F3647" s="5">
        <v>2E-3</v>
      </c>
      <c r="G3647" s="5">
        <v>2E-3</v>
      </c>
      <c r="H3647" s="5">
        <v>3.79</v>
      </c>
      <c r="M3647" s="5">
        <v>1.65</v>
      </c>
      <c r="O3647" s="5">
        <v>64</v>
      </c>
      <c r="S3647" s="5">
        <v>120</v>
      </c>
      <c r="T3647" s="5">
        <v>167</v>
      </c>
      <c r="V3647" s="5">
        <v>5.5</v>
      </c>
      <c r="W3647" s="5">
        <v>9.8000000000000007</v>
      </c>
      <c r="AB3647" s="5">
        <v>1.38</v>
      </c>
      <c r="AE3647" s="5">
        <v>3.3</v>
      </c>
      <c r="AJ3647" s="5">
        <v>12.96</v>
      </c>
      <c r="AN3647" s="5">
        <v>11</v>
      </c>
      <c r="AO3647" s="5">
        <v>0.72</v>
      </c>
      <c r="AT3647" s="5">
        <v>110</v>
      </c>
      <c r="AV3647" s="5">
        <v>0.22</v>
      </c>
      <c r="AW3647" s="5">
        <v>6.5690000000000002E-3</v>
      </c>
      <c r="AX3647" s="5">
        <v>0.01</v>
      </c>
      <c r="AZ3647" s="5">
        <v>0.01</v>
      </c>
      <c r="BA3647" s="5">
        <v>6.85</v>
      </c>
      <c r="BE3647" s="5">
        <v>0.2</v>
      </c>
      <c r="BH3647" s="5">
        <v>8.5500000000000007</v>
      </c>
      <c r="BO3647" s="5">
        <v>9.76</v>
      </c>
      <c r="BX3647" s="5">
        <v>10.199999999999999</v>
      </c>
    </row>
    <row r="3648" spans="1:77" x14ac:dyDescent="0.2">
      <c r="A3648" s="2" t="s">
        <v>129</v>
      </c>
      <c r="B3648" s="3">
        <v>38689</v>
      </c>
      <c r="C3648" s="4">
        <v>33</v>
      </c>
      <c r="F3648" s="5">
        <v>7.0000000000000007E-2</v>
      </c>
      <c r="H3648" s="5">
        <v>0.12</v>
      </c>
      <c r="J3648" s="5">
        <v>1</v>
      </c>
      <c r="M3648" s="5">
        <v>0.4</v>
      </c>
      <c r="N3648" s="5">
        <v>2</v>
      </c>
      <c r="Q3648" s="5">
        <v>0.5</v>
      </c>
      <c r="S3648" s="5">
        <v>128</v>
      </c>
      <c r="T3648" s="5">
        <v>28</v>
      </c>
      <c r="U3648" s="5">
        <v>1</v>
      </c>
      <c r="V3648" s="5">
        <v>1</v>
      </c>
      <c r="W3648" s="5">
        <v>1.82</v>
      </c>
      <c r="AB3648" s="5">
        <v>6.18</v>
      </c>
      <c r="AD3648" s="5">
        <v>1.92</v>
      </c>
      <c r="AE3648" s="5">
        <v>2.4</v>
      </c>
      <c r="AI3648" s="5">
        <v>1</v>
      </c>
      <c r="AJ3648" s="5">
        <v>77.5</v>
      </c>
      <c r="AN3648" s="5">
        <v>14.5</v>
      </c>
      <c r="AO3648" s="5">
        <v>0.25</v>
      </c>
      <c r="AT3648" s="5">
        <v>13.9</v>
      </c>
      <c r="AU3648" s="5">
        <v>1</v>
      </c>
      <c r="AV3648" s="5">
        <v>0.44</v>
      </c>
      <c r="AW3648" s="5">
        <v>0.03</v>
      </c>
      <c r="AX3648" s="5">
        <v>0.03</v>
      </c>
      <c r="BA3648" s="5">
        <v>7.2</v>
      </c>
      <c r="BC3648" s="5">
        <v>0.1</v>
      </c>
      <c r="BE3648" s="5">
        <v>0.5</v>
      </c>
      <c r="BH3648" s="5">
        <v>5.4</v>
      </c>
      <c r="BI3648" s="5">
        <v>0.1</v>
      </c>
      <c r="BO3648" s="5">
        <v>95</v>
      </c>
      <c r="BQ3648" s="5">
        <v>-8.16</v>
      </c>
      <c r="BR3648" s="5">
        <v>8.32</v>
      </c>
      <c r="BX3648" s="5">
        <v>9.3000000000000007</v>
      </c>
      <c r="BY3648" s="5">
        <v>34</v>
      </c>
    </row>
    <row r="3649" spans="1:77" x14ac:dyDescent="0.2">
      <c r="A3649" s="2" t="s">
        <v>129</v>
      </c>
      <c r="B3649" s="3">
        <v>42319</v>
      </c>
      <c r="C3649" s="4">
        <v>31</v>
      </c>
      <c r="G3649" s="5">
        <v>1E-3</v>
      </c>
      <c r="H3649" s="5">
        <v>0.26</v>
      </c>
      <c r="J3649" s="5">
        <v>3.3</v>
      </c>
      <c r="M3649" s="5">
        <v>0.69</v>
      </c>
      <c r="N3649" s="5">
        <v>0.2</v>
      </c>
      <c r="Q3649" s="5">
        <v>0.02</v>
      </c>
      <c r="S3649" s="5">
        <v>116</v>
      </c>
      <c r="T3649" s="5">
        <v>34</v>
      </c>
      <c r="U3649" s="5">
        <v>0.2</v>
      </c>
      <c r="V3649" s="5">
        <v>1.9</v>
      </c>
      <c r="W3649" s="5">
        <v>2.57</v>
      </c>
      <c r="AB3649" s="5">
        <v>9.4700000000000006</v>
      </c>
      <c r="AC3649" s="5">
        <v>10</v>
      </c>
      <c r="AD3649" s="5">
        <v>0.04</v>
      </c>
      <c r="AE3649" s="5">
        <v>2.4</v>
      </c>
      <c r="AI3649" s="5">
        <v>0.5</v>
      </c>
      <c r="AN3649" s="5">
        <v>9.3800000000000008</v>
      </c>
      <c r="AO3649" s="5">
        <v>0.16</v>
      </c>
      <c r="AT3649" s="5">
        <v>20.399999999999999</v>
      </c>
      <c r="AU3649" s="5">
        <v>0.5</v>
      </c>
      <c r="AV3649" s="5">
        <v>0.22</v>
      </c>
      <c r="AW3649" s="5">
        <v>5.5799999999999999E-3</v>
      </c>
      <c r="AX3649" s="5">
        <v>0.01</v>
      </c>
      <c r="BA3649" s="5">
        <v>7.22</v>
      </c>
      <c r="BC3649" s="5">
        <v>1E-3</v>
      </c>
      <c r="BH3649" s="5">
        <v>5.62</v>
      </c>
      <c r="BO3649" s="5">
        <v>52.4</v>
      </c>
      <c r="BQ3649" s="5">
        <v>7.67</v>
      </c>
      <c r="BR3649" s="5">
        <v>7.67</v>
      </c>
      <c r="BX3649" s="5">
        <v>9.6</v>
      </c>
      <c r="BY3649" s="5">
        <v>4.82</v>
      </c>
    </row>
    <row r="3650" spans="1:77" x14ac:dyDescent="0.2">
      <c r="A3650" s="2" t="s">
        <v>129</v>
      </c>
      <c r="B3650" s="3">
        <v>41200</v>
      </c>
      <c r="C3650" s="4">
        <v>38</v>
      </c>
      <c r="G3650" s="5">
        <v>0.02</v>
      </c>
      <c r="H3650" s="5">
        <v>0.24</v>
      </c>
      <c r="J3650" s="5">
        <v>3.1</v>
      </c>
      <c r="M3650" s="5">
        <v>0.18</v>
      </c>
      <c r="N3650" s="5">
        <v>0.2</v>
      </c>
      <c r="Q3650" s="5">
        <v>0.02</v>
      </c>
      <c r="S3650" s="5">
        <v>119</v>
      </c>
      <c r="T3650" s="5">
        <v>38</v>
      </c>
      <c r="U3650" s="5">
        <v>0.2</v>
      </c>
      <c r="V3650" s="5">
        <v>2.1</v>
      </c>
      <c r="W3650" s="5">
        <v>2.67</v>
      </c>
      <c r="AB3650" s="5">
        <v>9.4</v>
      </c>
      <c r="AD3650" s="5">
        <v>7.0000000000000007E-2</v>
      </c>
      <c r="AE3650" s="5">
        <v>2.3199999999999998</v>
      </c>
      <c r="AI3650" s="5">
        <v>0.5</v>
      </c>
      <c r="AJ3650" s="5">
        <v>72.099999999999994</v>
      </c>
      <c r="AN3650" s="5">
        <v>9.1300000000000008</v>
      </c>
      <c r="AO3650" s="5">
        <v>0.18</v>
      </c>
      <c r="AS3650" s="5">
        <v>1.3</v>
      </c>
      <c r="AT3650" s="5">
        <v>19.899999999999999</v>
      </c>
      <c r="AU3650" s="5">
        <v>0.5</v>
      </c>
      <c r="AV3650" s="5">
        <v>0.22</v>
      </c>
      <c r="AW3650" s="5">
        <v>8.8699999999999994E-3</v>
      </c>
      <c r="AX3650" s="5">
        <v>7.0000000000000007E-2</v>
      </c>
      <c r="AY3650" s="5">
        <v>0.17</v>
      </c>
      <c r="BA3650" s="5">
        <v>7.19</v>
      </c>
      <c r="BC3650" s="5">
        <v>1.1999999999999999E-3</v>
      </c>
      <c r="BF3650" s="5">
        <v>0.08</v>
      </c>
      <c r="BH3650" s="5">
        <v>5.53</v>
      </c>
      <c r="BO3650" s="5">
        <v>56.8</v>
      </c>
      <c r="BQ3650" s="5">
        <v>7.79</v>
      </c>
      <c r="BR3650" s="5">
        <v>7.78</v>
      </c>
      <c r="BS3650" s="5">
        <v>0.2</v>
      </c>
      <c r="BT3650" s="5">
        <v>70</v>
      </c>
      <c r="BV3650" s="5">
        <v>0.1</v>
      </c>
      <c r="BW3650" s="5">
        <v>0.1</v>
      </c>
      <c r="BX3650" s="5">
        <v>9.6</v>
      </c>
      <c r="BY3650" s="5">
        <v>0.5</v>
      </c>
    </row>
    <row r="3651" spans="1:77" x14ac:dyDescent="0.2">
      <c r="A3651" s="2" t="s">
        <v>129</v>
      </c>
      <c r="B3651" s="3">
        <v>40071</v>
      </c>
      <c r="C3651" s="4">
        <v>31</v>
      </c>
      <c r="G3651" s="5">
        <v>5.0000000000000001E-3</v>
      </c>
      <c r="H3651" s="5">
        <v>0.26</v>
      </c>
      <c r="J3651" s="5">
        <v>3.2</v>
      </c>
      <c r="M3651" s="5">
        <v>0.37</v>
      </c>
      <c r="N3651" s="5">
        <v>0.2</v>
      </c>
      <c r="Q3651" s="5">
        <v>0.02</v>
      </c>
      <c r="S3651" s="5">
        <v>115</v>
      </c>
      <c r="T3651" s="5">
        <v>35</v>
      </c>
      <c r="U3651" s="5">
        <v>0.2</v>
      </c>
      <c r="V3651" s="5">
        <v>1.8</v>
      </c>
      <c r="W3651" s="5">
        <v>2.59</v>
      </c>
      <c r="AB3651" s="5">
        <v>9.8000000000000007</v>
      </c>
      <c r="AD3651" s="5">
        <v>1.07</v>
      </c>
      <c r="AE3651" s="5">
        <v>2.35</v>
      </c>
      <c r="AI3651" s="5">
        <v>0.5</v>
      </c>
      <c r="AJ3651" s="5">
        <v>69.5</v>
      </c>
      <c r="AN3651" s="5">
        <v>8.84</v>
      </c>
      <c r="AO3651" s="5">
        <v>0.17</v>
      </c>
      <c r="AT3651" s="5">
        <v>20</v>
      </c>
      <c r="AU3651" s="5">
        <v>0.5</v>
      </c>
      <c r="AV3651" s="5">
        <v>0.22</v>
      </c>
      <c r="AW3651" s="5">
        <v>6.5700000000000003E-3</v>
      </c>
      <c r="AX3651" s="5">
        <v>0.01</v>
      </c>
      <c r="BA3651" s="5">
        <v>7.31</v>
      </c>
      <c r="BC3651" s="5">
        <v>1E-3</v>
      </c>
      <c r="BF3651" s="5">
        <v>0.2</v>
      </c>
      <c r="BH3651" s="5">
        <v>5.58</v>
      </c>
      <c r="BO3651" s="5">
        <v>51.4</v>
      </c>
      <c r="BW3651" s="5">
        <v>0.5</v>
      </c>
      <c r="BX3651" s="5">
        <v>9.6</v>
      </c>
      <c r="BY3651" s="5">
        <v>0.5</v>
      </c>
    </row>
    <row r="3652" spans="1:77" x14ac:dyDescent="0.2">
      <c r="A3652" s="2" t="s">
        <v>129</v>
      </c>
      <c r="B3652" s="3">
        <v>40889</v>
      </c>
      <c r="C3652" s="4">
        <v>37</v>
      </c>
      <c r="G3652" s="5">
        <v>3.0000000000000001E-3</v>
      </c>
      <c r="H3652" s="5">
        <v>4.7</v>
      </c>
      <c r="J3652" s="5">
        <v>0.2</v>
      </c>
      <c r="M3652" s="5">
        <v>1.56</v>
      </c>
      <c r="N3652" s="5">
        <v>0.2</v>
      </c>
      <c r="Q3652" s="5">
        <v>0.02</v>
      </c>
      <c r="S3652" s="5">
        <v>140</v>
      </c>
      <c r="T3652" s="5">
        <v>181</v>
      </c>
      <c r="U3652" s="5">
        <v>0.5</v>
      </c>
      <c r="V3652" s="5">
        <v>8</v>
      </c>
      <c r="W3652" s="5">
        <v>10.4</v>
      </c>
      <c r="AB3652" s="5">
        <v>1.78</v>
      </c>
      <c r="AD3652" s="5">
        <v>1.29</v>
      </c>
      <c r="AE3652" s="5">
        <v>3.56</v>
      </c>
      <c r="AI3652" s="5">
        <v>0.5</v>
      </c>
      <c r="AJ3652" s="5">
        <v>136.1</v>
      </c>
      <c r="AN3652" s="5">
        <v>14.3</v>
      </c>
      <c r="AO3652" s="5">
        <v>0.66</v>
      </c>
      <c r="AS3652" s="5">
        <v>0.35</v>
      </c>
      <c r="AT3652" s="5">
        <v>129</v>
      </c>
      <c r="AU3652" s="5">
        <v>0.5</v>
      </c>
      <c r="AV3652" s="5">
        <v>0.22</v>
      </c>
      <c r="AW3652" s="5">
        <v>6.2399999999999999E-3</v>
      </c>
      <c r="AX3652" s="5">
        <v>0.01</v>
      </c>
      <c r="BA3652" s="5">
        <v>6.96</v>
      </c>
      <c r="BC3652" s="5">
        <v>1E-3</v>
      </c>
      <c r="BF3652" s="5">
        <v>0.22</v>
      </c>
      <c r="BH3652" s="5">
        <v>9.2799999999999994</v>
      </c>
      <c r="BO3652" s="5">
        <v>6.49</v>
      </c>
      <c r="BQ3652" s="5">
        <v>14.52</v>
      </c>
      <c r="BR3652" s="5">
        <v>14.71</v>
      </c>
      <c r="BS3652" s="5">
        <v>0.2</v>
      </c>
      <c r="BT3652" s="5">
        <v>110</v>
      </c>
      <c r="BV3652" s="5">
        <v>0.1</v>
      </c>
      <c r="BW3652" s="5">
        <v>0.67</v>
      </c>
      <c r="BX3652" s="5">
        <v>10.4</v>
      </c>
      <c r="BY3652" s="5">
        <v>0.5</v>
      </c>
    </row>
    <row r="3653" spans="1:77" x14ac:dyDescent="0.2">
      <c r="A3653" s="2" t="s">
        <v>129</v>
      </c>
      <c r="B3653" s="3">
        <v>38684</v>
      </c>
      <c r="C3653" s="4">
        <v>33</v>
      </c>
      <c r="F3653" s="5">
        <v>0.02</v>
      </c>
      <c r="H3653" s="5">
        <v>0.23</v>
      </c>
      <c r="J3653" s="5">
        <v>1</v>
      </c>
      <c r="M3653" s="5">
        <v>0.3</v>
      </c>
      <c r="N3653" s="5">
        <v>2</v>
      </c>
      <c r="Q3653" s="5">
        <v>0.5</v>
      </c>
      <c r="S3653" s="5">
        <v>120</v>
      </c>
      <c r="T3653" s="5">
        <v>34</v>
      </c>
      <c r="U3653" s="5">
        <v>1</v>
      </c>
      <c r="V3653" s="5">
        <v>2</v>
      </c>
      <c r="W3653" s="5">
        <v>2.5299999999999998</v>
      </c>
      <c r="AB3653" s="5">
        <v>9.7799999999999994</v>
      </c>
      <c r="AD3653" s="5">
        <v>0.71</v>
      </c>
      <c r="AE3653" s="5">
        <v>2.2999999999999998</v>
      </c>
      <c r="AI3653" s="5">
        <v>1</v>
      </c>
      <c r="AJ3653" s="5">
        <v>65.7</v>
      </c>
      <c r="AN3653" s="5">
        <v>9</v>
      </c>
      <c r="AO3653" s="5">
        <v>0.17</v>
      </c>
      <c r="AT3653" s="5">
        <v>18</v>
      </c>
      <c r="AU3653" s="5">
        <v>1</v>
      </c>
      <c r="AV3653" s="5">
        <v>0.44</v>
      </c>
      <c r="AW3653" s="5">
        <v>0.03</v>
      </c>
      <c r="AX3653" s="5">
        <v>0.03</v>
      </c>
      <c r="BA3653" s="5">
        <v>7.1</v>
      </c>
      <c r="BC3653" s="5">
        <v>0.1</v>
      </c>
      <c r="BE3653" s="5">
        <v>0.5</v>
      </c>
      <c r="BH3653" s="5">
        <v>5.5</v>
      </c>
      <c r="BI3653" s="5">
        <v>0.1</v>
      </c>
      <c r="BO3653" s="5">
        <v>56</v>
      </c>
      <c r="BQ3653" s="5">
        <v>-7.62</v>
      </c>
      <c r="BR3653" s="5">
        <v>7.68</v>
      </c>
      <c r="BX3653" s="5">
        <v>9.4</v>
      </c>
      <c r="BY3653" s="5">
        <v>5</v>
      </c>
    </row>
    <row r="3654" spans="1:77" x14ac:dyDescent="0.2">
      <c r="A3654" s="2" t="s">
        <v>129</v>
      </c>
      <c r="B3654" s="3">
        <v>37043</v>
      </c>
      <c r="C3654" s="4">
        <v>21</v>
      </c>
      <c r="F3654" s="5">
        <v>5.0000000000000001E-3</v>
      </c>
      <c r="H3654" s="5">
        <v>0.28000000000000003</v>
      </c>
      <c r="M3654" s="5">
        <v>0.6</v>
      </c>
      <c r="S3654" s="5">
        <v>120</v>
      </c>
      <c r="T3654" s="5">
        <v>30</v>
      </c>
      <c r="V3654" s="5">
        <v>1.3</v>
      </c>
      <c r="W3654" s="5">
        <v>2.6</v>
      </c>
      <c r="AB3654" s="5">
        <v>9.83</v>
      </c>
      <c r="AE3654" s="5">
        <v>2.5</v>
      </c>
      <c r="AJ3654" s="5">
        <v>68.5</v>
      </c>
      <c r="AN3654" s="5">
        <v>9.1999999999999993</v>
      </c>
      <c r="AO3654" s="5">
        <v>0.17</v>
      </c>
      <c r="AT3654" s="5">
        <v>16</v>
      </c>
      <c r="AV3654" s="5">
        <v>0.44</v>
      </c>
      <c r="AW3654" s="5">
        <v>6.6E-3</v>
      </c>
      <c r="AX3654" s="5">
        <v>0.15</v>
      </c>
      <c r="BA3654" s="5">
        <v>7.44</v>
      </c>
      <c r="BE3654" s="5">
        <v>0.2</v>
      </c>
      <c r="BH3654" s="5">
        <v>5.5</v>
      </c>
      <c r="BO3654" s="5">
        <v>55</v>
      </c>
      <c r="BX3654" s="5">
        <v>10</v>
      </c>
    </row>
    <row r="3655" spans="1:77" x14ac:dyDescent="0.2">
      <c r="A3655" s="2" t="s">
        <v>129</v>
      </c>
      <c r="B3655" s="3">
        <v>41907</v>
      </c>
      <c r="C3655" s="4">
        <v>33</v>
      </c>
      <c r="G3655" s="5">
        <v>6.0000000000000001E-3</v>
      </c>
      <c r="H3655" s="5">
        <v>5.1100000000000003</v>
      </c>
      <c r="J3655" s="5">
        <v>0.2</v>
      </c>
      <c r="M3655" s="5">
        <v>1.23</v>
      </c>
      <c r="N3655" s="5">
        <v>0.2</v>
      </c>
      <c r="Q3655" s="5">
        <v>0.02</v>
      </c>
      <c r="S3655" s="5">
        <v>154</v>
      </c>
      <c r="T3655" s="5">
        <v>172</v>
      </c>
      <c r="U3655" s="5">
        <v>0.3</v>
      </c>
      <c r="V3655" s="5">
        <v>8</v>
      </c>
      <c r="W3655" s="5">
        <v>10</v>
      </c>
      <c r="AB3655" s="5">
        <v>1.96</v>
      </c>
      <c r="AD3655" s="5">
        <v>2.4700000000000002</v>
      </c>
      <c r="AE3655" s="5">
        <v>3.44</v>
      </c>
      <c r="AI3655" s="5">
        <v>0.5</v>
      </c>
      <c r="AJ3655" s="5">
        <v>137.80000000000001</v>
      </c>
      <c r="AN3655" s="5">
        <v>15.5</v>
      </c>
      <c r="AO3655" s="5">
        <v>0.6</v>
      </c>
      <c r="AT3655" s="5">
        <v>116</v>
      </c>
      <c r="AU3655" s="5">
        <v>0.5</v>
      </c>
      <c r="AV3655" s="5">
        <v>0.22</v>
      </c>
      <c r="AW3655" s="5">
        <v>0.03</v>
      </c>
      <c r="AX3655" s="5">
        <v>0.02</v>
      </c>
      <c r="AY3655" s="5">
        <v>0.27</v>
      </c>
      <c r="BA3655" s="5">
        <v>7.06</v>
      </c>
      <c r="BC3655" s="5">
        <v>8.0999999999999996E-3</v>
      </c>
      <c r="BF3655" s="5">
        <v>0.19</v>
      </c>
      <c r="BH3655" s="5">
        <v>9.68</v>
      </c>
      <c r="BO3655" s="5">
        <v>1.95</v>
      </c>
      <c r="BQ3655" s="5">
        <v>14.57</v>
      </c>
      <c r="BR3655" s="5">
        <v>14.94</v>
      </c>
      <c r="BX3655" s="5">
        <v>10.1</v>
      </c>
      <c r="BY3655" s="5">
        <v>1.2</v>
      </c>
    </row>
    <row r="3656" spans="1:77" x14ac:dyDescent="0.2">
      <c r="A3656" s="2" t="s">
        <v>129</v>
      </c>
      <c r="B3656" s="3">
        <v>40448</v>
      </c>
      <c r="C3656" s="4">
        <v>34</v>
      </c>
      <c r="G3656" s="5">
        <v>0.16</v>
      </c>
      <c r="H3656" s="5">
        <v>7.0000000000000007E-2</v>
      </c>
      <c r="J3656" s="5">
        <v>3.2</v>
      </c>
      <c r="M3656" s="5">
        <v>0.51</v>
      </c>
      <c r="N3656" s="5">
        <v>0.2</v>
      </c>
      <c r="Q3656" s="5">
        <v>0.02</v>
      </c>
      <c r="S3656" s="5">
        <v>136</v>
      </c>
      <c r="T3656" s="5">
        <v>31</v>
      </c>
      <c r="U3656" s="5">
        <v>0.2</v>
      </c>
      <c r="V3656" s="5">
        <v>1.1000000000000001</v>
      </c>
      <c r="W3656" s="5">
        <v>1.19</v>
      </c>
      <c r="AB3656" s="5">
        <v>6.26</v>
      </c>
      <c r="AD3656" s="5">
        <v>2.23</v>
      </c>
      <c r="AE3656" s="5">
        <v>2.38</v>
      </c>
      <c r="AI3656" s="5">
        <v>0.5</v>
      </c>
      <c r="AJ3656" s="5">
        <v>77.8</v>
      </c>
      <c r="AN3656" s="5">
        <v>14.8</v>
      </c>
      <c r="AO3656" s="5">
        <v>0.2</v>
      </c>
      <c r="AS3656" s="5">
        <v>1.6</v>
      </c>
      <c r="AT3656" s="5">
        <v>16.2</v>
      </c>
      <c r="AU3656" s="5">
        <v>0.5</v>
      </c>
      <c r="AV3656" s="5">
        <v>0.22</v>
      </c>
      <c r="AW3656" s="5">
        <v>3.2799999999999999E-3</v>
      </c>
      <c r="AX3656" s="5">
        <v>0.03</v>
      </c>
      <c r="BA3656" s="5">
        <v>7.04</v>
      </c>
      <c r="BC3656" s="5">
        <v>0.01</v>
      </c>
      <c r="BF3656" s="5">
        <v>0.24</v>
      </c>
      <c r="BH3656" s="5">
        <v>5.69</v>
      </c>
      <c r="BO3656" s="5">
        <v>101</v>
      </c>
      <c r="BQ3656" s="5">
        <v>8.67</v>
      </c>
      <c r="BR3656" s="5">
        <v>8.86</v>
      </c>
      <c r="BW3656" s="5">
        <v>0.5</v>
      </c>
      <c r="BX3656" s="5">
        <v>9.6</v>
      </c>
      <c r="BY3656" s="5">
        <v>2.4</v>
      </c>
    </row>
    <row r="3657" spans="1:77" x14ac:dyDescent="0.2">
      <c r="A3657" s="2" t="s">
        <v>129</v>
      </c>
      <c r="B3657" s="3">
        <v>38688</v>
      </c>
      <c r="C3657" s="4">
        <v>33</v>
      </c>
      <c r="F3657" s="5">
        <v>0.05</v>
      </c>
      <c r="H3657" s="5">
        <v>0.24</v>
      </c>
      <c r="J3657" s="5">
        <v>1</v>
      </c>
      <c r="M3657" s="5">
        <v>0.2</v>
      </c>
      <c r="N3657" s="5">
        <v>2</v>
      </c>
      <c r="Q3657" s="5">
        <v>0.5</v>
      </c>
      <c r="S3657" s="5">
        <v>73</v>
      </c>
      <c r="T3657" s="5">
        <v>10</v>
      </c>
      <c r="U3657" s="5">
        <v>1</v>
      </c>
      <c r="V3657" s="5">
        <v>0.9</v>
      </c>
      <c r="W3657" s="5">
        <v>0.18</v>
      </c>
      <c r="AB3657" s="5">
        <v>6.72</v>
      </c>
      <c r="AD3657" s="5">
        <v>1.78</v>
      </c>
      <c r="AE3657" s="5">
        <v>1.5</v>
      </c>
      <c r="AI3657" s="5">
        <v>1</v>
      </c>
      <c r="AJ3657" s="5">
        <v>39.1</v>
      </c>
      <c r="AN3657" s="5">
        <v>5</v>
      </c>
      <c r="AO3657" s="5">
        <v>0.1</v>
      </c>
      <c r="AT3657" s="5">
        <v>5.7</v>
      </c>
      <c r="AU3657" s="5">
        <v>1</v>
      </c>
      <c r="AV3657" s="5">
        <v>0.44</v>
      </c>
      <c r="AW3657" s="5">
        <v>0.03</v>
      </c>
      <c r="AX3657" s="5">
        <v>0.24</v>
      </c>
      <c r="BA3657" s="5">
        <v>7.6</v>
      </c>
      <c r="BC3657" s="5">
        <v>0.1</v>
      </c>
      <c r="BE3657" s="5">
        <v>0.9</v>
      </c>
      <c r="BH3657" s="5">
        <v>4</v>
      </c>
      <c r="BI3657" s="5">
        <v>0.1</v>
      </c>
      <c r="BO3657" s="5">
        <v>1</v>
      </c>
      <c r="BQ3657" s="5">
        <v>-4.28</v>
      </c>
      <c r="BR3657" s="5">
        <v>4.3600000000000003</v>
      </c>
      <c r="BX3657" s="5">
        <v>10</v>
      </c>
      <c r="BY3657" s="5">
        <v>5</v>
      </c>
    </row>
    <row r="3658" spans="1:77" x14ac:dyDescent="0.2">
      <c r="A3658" s="2" t="s">
        <v>129</v>
      </c>
      <c r="B3658" s="3">
        <v>38854</v>
      </c>
      <c r="C3658" s="4">
        <v>31</v>
      </c>
      <c r="F3658" s="5">
        <v>0.02</v>
      </c>
      <c r="H3658" s="5">
        <v>23.58</v>
      </c>
      <c r="J3658" s="5">
        <v>5</v>
      </c>
      <c r="M3658" s="5">
        <v>4.68</v>
      </c>
      <c r="N3658" s="5">
        <v>2.5</v>
      </c>
      <c r="Q3658" s="5">
        <v>0.5</v>
      </c>
      <c r="S3658" s="5">
        <v>61.55</v>
      </c>
      <c r="T3658" s="5">
        <v>206</v>
      </c>
      <c r="U3658" s="5">
        <v>5</v>
      </c>
      <c r="V3658" s="5">
        <v>11.5</v>
      </c>
      <c r="W3658" s="5">
        <v>11.62</v>
      </c>
      <c r="AD3658" s="5">
        <v>0.71</v>
      </c>
      <c r="AE3658" s="5">
        <v>21.92</v>
      </c>
      <c r="AI3658" s="5">
        <v>10</v>
      </c>
      <c r="AJ3658" s="5">
        <v>173.6</v>
      </c>
      <c r="AN3658" s="5">
        <v>59.52</v>
      </c>
      <c r="AO3658" s="5">
        <v>0.79</v>
      </c>
      <c r="AT3658" s="5">
        <v>187.2</v>
      </c>
      <c r="AU3658" s="5">
        <v>2</v>
      </c>
      <c r="AV3658" s="5">
        <v>0.48</v>
      </c>
      <c r="AW3658" s="5">
        <v>0.02</v>
      </c>
      <c r="AX3658" s="5">
        <v>5.36</v>
      </c>
      <c r="BA3658" s="5">
        <v>6.94</v>
      </c>
      <c r="BC3658" s="5">
        <v>0.1</v>
      </c>
      <c r="BE3658" s="5">
        <v>0.1</v>
      </c>
      <c r="BH3658" s="5">
        <v>12.46</v>
      </c>
      <c r="BO3658" s="5">
        <v>1</v>
      </c>
      <c r="BQ3658" s="5">
        <v>18.29</v>
      </c>
      <c r="BR3658" s="5">
        <v>18.420000000000002</v>
      </c>
      <c r="BX3658" s="5">
        <v>9.8000000000000007</v>
      </c>
      <c r="BY3658" s="5">
        <v>10</v>
      </c>
    </row>
    <row r="3659" spans="1:77" x14ac:dyDescent="0.2">
      <c r="A3659" s="2" t="s">
        <v>129</v>
      </c>
      <c r="B3659" s="3">
        <v>38981</v>
      </c>
      <c r="C3659" s="4">
        <v>24</v>
      </c>
      <c r="F3659" s="5">
        <v>0.02</v>
      </c>
      <c r="H3659" s="5">
        <v>26</v>
      </c>
      <c r="M3659" s="5">
        <v>3.4</v>
      </c>
      <c r="S3659" s="5">
        <v>66.2</v>
      </c>
      <c r="T3659" s="5">
        <v>213</v>
      </c>
      <c r="V3659" s="5">
        <v>11</v>
      </c>
      <c r="W3659" s="5">
        <v>12.22</v>
      </c>
      <c r="AB3659" s="5">
        <v>1.21</v>
      </c>
      <c r="AD3659" s="5">
        <v>2.95</v>
      </c>
      <c r="AE3659" s="5">
        <v>22.4</v>
      </c>
      <c r="AJ3659" s="5">
        <v>174</v>
      </c>
      <c r="AN3659" s="5">
        <v>61.1</v>
      </c>
      <c r="AO3659" s="5">
        <v>0.83</v>
      </c>
      <c r="AT3659" s="5">
        <v>200</v>
      </c>
      <c r="AV3659" s="5">
        <v>0.5</v>
      </c>
      <c r="AW3659" s="5">
        <v>0.02</v>
      </c>
      <c r="AX3659" s="5">
        <v>4.5999999999999996</v>
      </c>
      <c r="BA3659" s="5">
        <v>6.87</v>
      </c>
      <c r="BE3659" s="5">
        <v>0.1</v>
      </c>
      <c r="BH3659" s="5">
        <v>12.4</v>
      </c>
      <c r="BO3659" s="5">
        <v>1</v>
      </c>
      <c r="BQ3659" s="5">
        <v>18.5</v>
      </c>
      <c r="BR3659" s="5">
        <v>19</v>
      </c>
      <c r="BX3659" s="5">
        <v>10.199999999999999</v>
      </c>
    </row>
    <row r="3660" spans="1:77" x14ac:dyDescent="0.2">
      <c r="A3660" s="2" t="s">
        <v>129</v>
      </c>
      <c r="B3660" s="3">
        <v>40885</v>
      </c>
      <c r="C3660" s="4">
        <v>37</v>
      </c>
      <c r="G3660" s="5">
        <v>6.0000000000000001E-3</v>
      </c>
      <c r="H3660" s="5">
        <v>22.79</v>
      </c>
      <c r="J3660" s="5">
        <v>0.4</v>
      </c>
      <c r="M3660" s="5">
        <v>1.38</v>
      </c>
      <c r="N3660" s="5">
        <v>0.2</v>
      </c>
      <c r="Q3660" s="5">
        <v>0.02</v>
      </c>
      <c r="S3660" s="5">
        <v>68.3</v>
      </c>
      <c r="T3660" s="5">
        <v>209</v>
      </c>
      <c r="U3660" s="5">
        <v>0.8</v>
      </c>
      <c r="V3660" s="5">
        <v>12</v>
      </c>
      <c r="W3660" s="5">
        <v>11.6</v>
      </c>
      <c r="AB3660" s="5">
        <v>0.81</v>
      </c>
      <c r="AD3660" s="5">
        <v>2.17</v>
      </c>
      <c r="AE3660" s="5">
        <v>23.3</v>
      </c>
      <c r="AI3660" s="5">
        <v>0.5</v>
      </c>
      <c r="AJ3660" s="5">
        <v>176</v>
      </c>
      <c r="AN3660" s="5">
        <v>62.8</v>
      </c>
      <c r="AO3660" s="5">
        <v>0.74</v>
      </c>
      <c r="AS3660" s="5">
        <v>0.35</v>
      </c>
      <c r="AT3660" s="5">
        <v>194</v>
      </c>
      <c r="AU3660" s="5">
        <v>0.5</v>
      </c>
      <c r="AV3660" s="5">
        <v>0.22</v>
      </c>
      <c r="AW3660" s="5">
        <v>0.01</v>
      </c>
      <c r="AX3660" s="5">
        <v>0.98</v>
      </c>
      <c r="BA3660" s="5">
        <v>6.92</v>
      </c>
      <c r="BC3660" s="5">
        <v>1E-3</v>
      </c>
      <c r="BF3660" s="5">
        <v>0.61</v>
      </c>
      <c r="BH3660" s="5">
        <v>12.79</v>
      </c>
      <c r="BO3660" s="5">
        <v>18.7</v>
      </c>
      <c r="BQ3660" s="5">
        <v>19.11</v>
      </c>
      <c r="BR3660" s="5">
        <v>19.52</v>
      </c>
      <c r="BS3660" s="5">
        <v>0.2</v>
      </c>
      <c r="BT3660" s="5">
        <v>150</v>
      </c>
      <c r="BV3660" s="5">
        <v>0.1</v>
      </c>
      <c r="BW3660" s="5">
        <v>1.4</v>
      </c>
      <c r="BX3660" s="5">
        <v>10.1</v>
      </c>
      <c r="BY3660" s="5">
        <v>1</v>
      </c>
    </row>
    <row r="3661" spans="1:77" x14ac:dyDescent="0.2">
      <c r="A3661" s="2" t="s">
        <v>129</v>
      </c>
      <c r="B3661" s="3">
        <v>38692</v>
      </c>
      <c r="C3661" s="4">
        <v>33</v>
      </c>
      <c r="F3661" s="5">
        <v>0.03</v>
      </c>
      <c r="H3661" s="5">
        <v>0.08</v>
      </c>
      <c r="J3661" s="5">
        <v>1</v>
      </c>
      <c r="M3661" s="5">
        <v>0.3</v>
      </c>
      <c r="N3661" s="5">
        <v>2</v>
      </c>
      <c r="Q3661" s="5">
        <v>0.5</v>
      </c>
      <c r="S3661" s="5">
        <v>117</v>
      </c>
      <c r="T3661" s="5">
        <v>29</v>
      </c>
      <c r="U3661" s="5">
        <v>1</v>
      </c>
      <c r="V3661" s="5">
        <v>2</v>
      </c>
      <c r="W3661" s="5">
        <v>0.01</v>
      </c>
      <c r="AB3661" s="5">
        <v>4.03</v>
      </c>
      <c r="AD3661" s="5">
        <v>1.82</v>
      </c>
      <c r="AE3661" s="5">
        <v>1.1000000000000001</v>
      </c>
      <c r="AI3661" s="5">
        <v>1</v>
      </c>
      <c r="AJ3661" s="5">
        <v>67.099999999999994</v>
      </c>
      <c r="AN3661" s="5">
        <v>4.2</v>
      </c>
      <c r="AO3661" s="5">
        <v>0.01</v>
      </c>
      <c r="AT3661" s="5">
        <v>14.2</v>
      </c>
      <c r="AU3661" s="5">
        <v>1</v>
      </c>
      <c r="AV3661" s="5">
        <v>55.33</v>
      </c>
      <c r="AW3661" s="5">
        <v>0.03</v>
      </c>
      <c r="AX3661" s="5">
        <v>0.03</v>
      </c>
      <c r="BA3661" s="5">
        <v>7.1</v>
      </c>
      <c r="BC3661" s="5">
        <v>0.1</v>
      </c>
      <c r="BE3661" s="5">
        <v>9.1</v>
      </c>
      <c r="BH3661" s="5">
        <v>4.5</v>
      </c>
      <c r="BI3661" s="5">
        <v>0.1</v>
      </c>
      <c r="BO3661" s="5">
        <v>24</v>
      </c>
      <c r="BQ3661" s="5">
        <v>-6.71</v>
      </c>
      <c r="BR3661" s="5">
        <v>6.83</v>
      </c>
      <c r="BX3661" s="5">
        <v>10.3</v>
      </c>
      <c r="BY3661" s="5">
        <v>5</v>
      </c>
    </row>
    <row r="3662" spans="1:77" x14ac:dyDescent="0.2">
      <c r="A3662" s="2" t="s">
        <v>129</v>
      </c>
      <c r="B3662" s="3">
        <v>42269</v>
      </c>
      <c r="C3662" s="4">
        <v>31</v>
      </c>
      <c r="G3662" s="5">
        <v>8.0000000000000002E-3</v>
      </c>
      <c r="H3662" s="5">
        <v>0.39</v>
      </c>
      <c r="J3662" s="5">
        <v>15</v>
      </c>
      <c r="M3662" s="5">
        <v>0.82</v>
      </c>
      <c r="N3662" s="5">
        <v>0.2</v>
      </c>
      <c r="Q3662" s="5">
        <v>0.02</v>
      </c>
      <c r="S3662" s="5">
        <v>113</v>
      </c>
      <c r="T3662" s="5">
        <v>23</v>
      </c>
      <c r="U3662" s="5">
        <v>0.5</v>
      </c>
      <c r="V3662" s="5">
        <v>2.2000000000000002</v>
      </c>
      <c r="W3662" s="5">
        <v>2.39</v>
      </c>
      <c r="AB3662" s="5">
        <v>4.7</v>
      </c>
      <c r="AC3662" s="5">
        <v>10</v>
      </c>
      <c r="AD3662" s="5">
        <v>0.44</v>
      </c>
      <c r="AE3662" s="5">
        <v>4.51</v>
      </c>
      <c r="AI3662" s="5">
        <v>0.5</v>
      </c>
      <c r="AN3662" s="5">
        <v>16</v>
      </c>
      <c r="AO3662" s="5">
        <v>0.31</v>
      </c>
      <c r="AT3662" s="5">
        <v>18.5</v>
      </c>
      <c r="AU3662" s="5">
        <v>0.5</v>
      </c>
      <c r="AV3662" s="5">
        <v>0.22</v>
      </c>
      <c r="AW3662" s="5">
        <v>0.01</v>
      </c>
      <c r="AX3662" s="5">
        <v>0.03</v>
      </c>
      <c r="BA3662" s="5">
        <v>7.12</v>
      </c>
      <c r="BC3662" s="5">
        <v>2.3E-3</v>
      </c>
      <c r="BH3662" s="5">
        <v>6.67</v>
      </c>
      <c r="BO3662" s="5">
        <v>32.799999999999997</v>
      </c>
      <c r="BQ3662" s="5">
        <v>8</v>
      </c>
      <c r="BR3662" s="5">
        <v>8.0399999999999991</v>
      </c>
      <c r="BX3662" s="5">
        <v>9.6</v>
      </c>
      <c r="BY3662" s="5">
        <v>0.5</v>
      </c>
    </row>
    <row r="3663" spans="1:77" x14ac:dyDescent="0.2">
      <c r="A3663" s="2" t="s">
        <v>129</v>
      </c>
      <c r="B3663" s="3">
        <v>41781</v>
      </c>
      <c r="C3663" s="4">
        <v>25</v>
      </c>
      <c r="G3663" s="5">
        <v>0.01</v>
      </c>
      <c r="H3663" s="5">
        <v>0.4</v>
      </c>
      <c r="M3663" s="5">
        <v>0.61</v>
      </c>
      <c r="S3663" s="5">
        <v>109</v>
      </c>
      <c r="T3663" s="5">
        <v>24</v>
      </c>
      <c r="V3663" s="5">
        <v>2.2999999999999998</v>
      </c>
      <c r="W3663" s="5">
        <v>2.27</v>
      </c>
      <c r="AB3663" s="5">
        <v>4.5199999999999996</v>
      </c>
      <c r="AD3663" s="5">
        <v>2.2200000000000002</v>
      </c>
      <c r="AE3663" s="5">
        <v>4.0999999999999996</v>
      </c>
      <c r="AJ3663" s="5">
        <v>71.400000000000006</v>
      </c>
      <c r="AN3663" s="5">
        <v>15.4</v>
      </c>
      <c r="AO3663" s="5">
        <v>0.34</v>
      </c>
      <c r="AT3663" s="5">
        <v>17.3</v>
      </c>
      <c r="AV3663" s="5">
        <v>0.22</v>
      </c>
      <c r="AW3663" s="5">
        <v>3.2799999999999999E-3</v>
      </c>
      <c r="AX3663" s="5">
        <v>0.01</v>
      </c>
      <c r="AY3663" s="5">
        <v>0.06</v>
      </c>
      <c r="BA3663" s="5">
        <v>7.21</v>
      </c>
      <c r="BF3663" s="5">
        <v>0.13</v>
      </c>
      <c r="BH3663" s="5">
        <v>6.6</v>
      </c>
      <c r="BO3663" s="5">
        <v>29.7</v>
      </c>
      <c r="BQ3663" s="5">
        <v>7.9</v>
      </c>
      <c r="BR3663" s="5">
        <v>7.72</v>
      </c>
      <c r="BX3663" s="5">
        <v>9.4</v>
      </c>
    </row>
    <row r="3664" spans="1:77" x14ac:dyDescent="0.2">
      <c r="A3664" s="2" t="s">
        <v>129</v>
      </c>
      <c r="B3664" s="3">
        <v>41465</v>
      </c>
      <c r="C3664" s="4">
        <v>25</v>
      </c>
      <c r="G3664" s="5">
        <v>8.0000000000000002E-3</v>
      </c>
      <c r="H3664" s="5">
        <v>0.43</v>
      </c>
      <c r="M3664" s="5">
        <v>0.61</v>
      </c>
      <c r="S3664" s="5">
        <v>114</v>
      </c>
      <c r="T3664" s="5">
        <v>24</v>
      </c>
      <c r="V3664" s="5">
        <v>2.1</v>
      </c>
      <c r="W3664" s="5">
        <v>2.67</v>
      </c>
      <c r="AB3664" s="5">
        <v>4.5199999999999996</v>
      </c>
      <c r="AD3664" s="5">
        <v>1.2</v>
      </c>
      <c r="AE3664" s="5">
        <v>4.3</v>
      </c>
      <c r="AJ3664" s="5">
        <v>72.5</v>
      </c>
      <c r="AN3664" s="5">
        <v>15.7</v>
      </c>
      <c r="AO3664" s="5">
        <v>0.36</v>
      </c>
      <c r="AT3664" s="5">
        <v>18.399999999999999</v>
      </c>
      <c r="AV3664" s="5">
        <v>1.05</v>
      </c>
      <c r="AW3664" s="5">
        <v>8.2100000000000003E-3</v>
      </c>
      <c r="AX3664" s="5">
        <v>0.01</v>
      </c>
      <c r="AY3664" s="5">
        <v>7.0000000000000007E-2</v>
      </c>
      <c r="BA3664" s="5">
        <v>7.02</v>
      </c>
      <c r="BF3664" s="5">
        <v>0.19</v>
      </c>
      <c r="BH3664" s="5">
        <v>6.58</v>
      </c>
      <c r="BO3664" s="5">
        <v>33.700000000000003</v>
      </c>
      <c r="BQ3664" s="5">
        <v>7.98</v>
      </c>
      <c r="BR3664" s="5">
        <v>8.07</v>
      </c>
      <c r="BX3664" s="5">
        <v>9.8000000000000007</v>
      </c>
    </row>
    <row r="3665" spans="1:77" x14ac:dyDescent="0.2">
      <c r="A3665" s="2" t="s">
        <v>129</v>
      </c>
      <c r="B3665" s="3">
        <v>41023</v>
      </c>
      <c r="C3665" s="4">
        <v>38</v>
      </c>
      <c r="G3665" s="5">
        <v>8.0000000000000002E-3</v>
      </c>
      <c r="H3665" s="5">
        <v>0.37</v>
      </c>
      <c r="J3665" s="5">
        <v>15</v>
      </c>
      <c r="M3665" s="5">
        <v>0.73</v>
      </c>
      <c r="N3665" s="5">
        <v>0.2</v>
      </c>
      <c r="Q3665" s="5">
        <v>0.02</v>
      </c>
      <c r="S3665" s="5">
        <v>118</v>
      </c>
      <c r="T3665" s="5">
        <v>29</v>
      </c>
      <c r="U3665" s="5">
        <v>0.2</v>
      </c>
      <c r="V3665" s="5">
        <v>2</v>
      </c>
      <c r="W3665" s="5">
        <v>2.58</v>
      </c>
      <c r="AB3665" s="5">
        <v>4.38</v>
      </c>
      <c r="AD3665" s="5">
        <v>3.17</v>
      </c>
      <c r="AE3665" s="5">
        <v>4.3</v>
      </c>
      <c r="AI3665" s="5">
        <v>0.5</v>
      </c>
      <c r="AJ3665" s="5">
        <v>71.3</v>
      </c>
      <c r="AN3665" s="5">
        <v>16.100000000000001</v>
      </c>
      <c r="AO3665" s="5">
        <v>0.36</v>
      </c>
      <c r="AS3665" s="5">
        <v>2.5</v>
      </c>
      <c r="AT3665" s="5">
        <v>17.899999999999999</v>
      </c>
      <c r="AU3665" s="5">
        <v>0.5</v>
      </c>
      <c r="AV3665" s="5">
        <v>0.22</v>
      </c>
      <c r="AW3665" s="5">
        <v>5.2599999999999999E-3</v>
      </c>
      <c r="AX3665" s="5">
        <v>0.03</v>
      </c>
      <c r="AY3665" s="5">
        <v>0.06</v>
      </c>
      <c r="BA3665" s="5">
        <v>7.11</v>
      </c>
      <c r="BC3665" s="5">
        <v>2.0999999999999999E-3</v>
      </c>
      <c r="BF3665" s="5">
        <v>0.52</v>
      </c>
      <c r="BH3665" s="5">
        <v>6.59</v>
      </c>
      <c r="BO3665" s="5">
        <v>29.2</v>
      </c>
      <c r="BQ3665" s="5">
        <v>8.02</v>
      </c>
      <c r="BR3665" s="5">
        <v>8.2799999999999994</v>
      </c>
      <c r="BS3665" s="5">
        <v>0.2</v>
      </c>
      <c r="BT3665" s="5">
        <v>78</v>
      </c>
      <c r="BV3665" s="5">
        <v>0.23</v>
      </c>
      <c r="BW3665" s="5">
        <v>0.17</v>
      </c>
      <c r="BX3665" s="5">
        <v>9.6</v>
      </c>
      <c r="BY3665" s="5">
        <v>1.9</v>
      </c>
    </row>
    <row r="3666" spans="1:77" x14ac:dyDescent="0.2">
      <c r="A3666" s="2" t="s">
        <v>129</v>
      </c>
      <c r="B3666" s="3">
        <v>40714</v>
      </c>
      <c r="C3666" s="4">
        <v>25</v>
      </c>
      <c r="G3666" s="5">
        <v>7.0000000000000001E-3</v>
      </c>
      <c r="H3666" s="5">
        <v>0.39</v>
      </c>
      <c r="M3666" s="5">
        <v>0.66</v>
      </c>
      <c r="S3666" s="5">
        <v>112</v>
      </c>
      <c r="T3666" s="5">
        <v>25</v>
      </c>
      <c r="V3666" s="5">
        <v>2</v>
      </c>
      <c r="W3666" s="5">
        <v>2.5499999999999998</v>
      </c>
      <c r="AB3666" s="5">
        <v>4.6100000000000003</v>
      </c>
      <c r="AD3666" s="5">
        <v>0.63</v>
      </c>
      <c r="AE3666" s="5">
        <v>4.29</v>
      </c>
      <c r="AJ3666" s="5">
        <v>67.2</v>
      </c>
      <c r="AN3666" s="5">
        <v>15.7</v>
      </c>
      <c r="AO3666" s="5">
        <v>0.43</v>
      </c>
      <c r="AT3666" s="5">
        <v>16.899999999999999</v>
      </c>
      <c r="AV3666" s="5">
        <v>0.22</v>
      </c>
      <c r="AW3666" s="5">
        <v>5.2599999999999999E-3</v>
      </c>
      <c r="AX3666" s="5">
        <v>0.01</v>
      </c>
      <c r="BA3666" s="5">
        <v>7.38</v>
      </c>
      <c r="BF3666" s="5">
        <v>0.36</v>
      </c>
      <c r="BH3666" s="5">
        <v>6.56</v>
      </c>
      <c r="BO3666" s="5">
        <v>32.9</v>
      </c>
      <c r="BQ3666" s="5">
        <v>7.95</v>
      </c>
      <c r="BR3666" s="5">
        <v>7.9</v>
      </c>
      <c r="BT3666" s="5">
        <v>82</v>
      </c>
      <c r="BX3666" s="5">
        <v>9.6</v>
      </c>
    </row>
    <row r="3667" spans="1:77" x14ac:dyDescent="0.2">
      <c r="A3667" s="2" t="s">
        <v>129</v>
      </c>
      <c r="B3667" s="3">
        <v>40329</v>
      </c>
      <c r="C3667" s="4">
        <v>35</v>
      </c>
      <c r="G3667" s="5">
        <v>4.0000000000000001E-3</v>
      </c>
      <c r="H3667" s="5">
        <v>0.36</v>
      </c>
      <c r="J3667" s="5">
        <v>15</v>
      </c>
      <c r="M3667" s="5">
        <v>0.63</v>
      </c>
      <c r="N3667" s="5">
        <v>0.6</v>
      </c>
      <c r="Q3667" s="5">
        <v>0.02</v>
      </c>
      <c r="S3667" s="5">
        <v>113</v>
      </c>
      <c r="T3667" s="5">
        <v>25</v>
      </c>
      <c r="U3667" s="5">
        <v>0.2</v>
      </c>
      <c r="V3667" s="5">
        <v>2</v>
      </c>
      <c r="W3667" s="5">
        <v>2.5499999999999998</v>
      </c>
      <c r="AB3667" s="5">
        <v>4.7300000000000004</v>
      </c>
      <c r="AD3667" s="5">
        <v>7.0000000000000007E-2</v>
      </c>
      <c r="AE3667" s="5">
        <v>4.2300000000000004</v>
      </c>
      <c r="AI3667" s="5">
        <v>0.5</v>
      </c>
      <c r="AJ3667" s="5">
        <v>69.400000000000006</v>
      </c>
      <c r="AN3667" s="5">
        <v>15.4</v>
      </c>
      <c r="AO3667" s="5">
        <v>0.38</v>
      </c>
      <c r="AS3667" s="5">
        <v>2.8</v>
      </c>
      <c r="AT3667" s="5">
        <v>17</v>
      </c>
      <c r="AU3667" s="5">
        <v>0.5</v>
      </c>
      <c r="AV3667" s="5">
        <v>0.22</v>
      </c>
      <c r="AW3667" s="5">
        <v>3.2799999999999999E-3</v>
      </c>
      <c r="AX3667" s="5">
        <v>0.02</v>
      </c>
      <c r="BA3667" s="5">
        <v>7.1</v>
      </c>
      <c r="BC3667" s="5">
        <v>1.1000000000000001E-3</v>
      </c>
      <c r="BE3667" s="5">
        <v>0.1</v>
      </c>
      <c r="BF3667" s="5">
        <v>0.5</v>
      </c>
      <c r="BH3667" s="5">
        <v>6.56</v>
      </c>
      <c r="BO3667" s="5">
        <v>31.4</v>
      </c>
      <c r="BQ3667" s="5">
        <v>7.92</v>
      </c>
      <c r="BR3667" s="5">
        <v>7.93</v>
      </c>
      <c r="BW3667" s="5">
        <v>0.5</v>
      </c>
      <c r="BX3667" s="5">
        <v>9.6</v>
      </c>
      <c r="BY3667" s="5">
        <v>1</v>
      </c>
    </row>
    <row r="3668" spans="1:77" x14ac:dyDescent="0.2">
      <c r="A3668" s="2" t="s">
        <v>129</v>
      </c>
      <c r="B3668" s="3">
        <v>31959</v>
      </c>
      <c r="C3668" s="4">
        <v>17</v>
      </c>
      <c r="F3668" s="5">
        <v>8.9999999999999993E-3</v>
      </c>
      <c r="H3668" s="5">
        <v>23.1</v>
      </c>
      <c r="N3668" s="5">
        <v>0.2</v>
      </c>
      <c r="S3668" s="5">
        <v>64</v>
      </c>
      <c r="V3668" s="5">
        <v>15</v>
      </c>
      <c r="W3668" s="5">
        <v>12</v>
      </c>
      <c r="AB3668" s="5">
        <v>1.47</v>
      </c>
      <c r="AE3668" s="5">
        <v>22</v>
      </c>
      <c r="AJ3668" s="5">
        <v>158.1</v>
      </c>
      <c r="AN3668" s="5">
        <v>49</v>
      </c>
      <c r="AO3668" s="5">
        <v>0.79</v>
      </c>
      <c r="AT3668" s="5">
        <v>203</v>
      </c>
      <c r="AV3668" s="5">
        <v>0.44</v>
      </c>
      <c r="AW3668" s="5">
        <v>0.02</v>
      </c>
      <c r="AX3668" s="5">
        <v>0.66</v>
      </c>
      <c r="BO3668" s="5">
        <v>5</v>
      </c>
      <c r="BX3668" s="5">
        <v>9.9</v>
      </c>
    </row>
    <row r="3669" spans="1:77" x14ac:dyDescent="0.2">
      <c r="A3669" s="2" t="s">
        <v>129</v>
      </c>
      <c r="B3669" s="3">
        <v>41933</v>
      </c>
      <c r="C3669" s="4">
        <v>33</v>
      </c>
      <c r="G3669" s="5">
        <v>7.0000000000000001E-3</v>
      </c>
      <c r="H3669" s="5">
        <v>24.33</v>
      </c>
      <c r="J3669" s="5">
        <v>0.6</v>
      </c>
      <c r="M3669" s="5">
        <v>1.61</v>
      </c>
      <c r="N3669" s="5">
        <v>0.2</v>
      </c>
      <c r="Q3669" s="5">
        <v>0.02</v>
      </c>
      <c r="S3669" s="5">
        <v>59.8</v>
      </c>
      <c r="T3669" s="5">
        <v>203</v>
      </c>
      <c r="U3669" s="5">
        <v>0.7</v>
      </c>
      <c r="V3669" s="5">
        <v>13</v>
      </c>
      <c r="W3669" s="5">
        <v>12.3</v>
      </c>
      <c r="AB3669" s="5">
        <v>1.1100000000000001</v>
      </c>
      <c r="AD3669" s="5">
        <v>12.9</v>
      </c>
      <c r="AE3669" s="5">
        <v>21.5</v>
      </c>
      <c r="AI3669" s="5">
        <v>0.5</v>
      </c>
      <c r="AJ3669" s="5">
        <v>177.1</v>
      </c>
      <c r="AN3669" s="5">
        <v>57.6</v>
      </c>
      <c r="AO3669" s="5">
        <v>0.75</v>
      </c>
      <c r="AT3669" s="5">
        <v>150</v>
      </c>
      <c r="AU3669" s="5">
        <v>0.5</v>
      </c>
      <c r="AV3669" s="5">
        <v>0.22</v>
      </c>
      <c r="AW3669" s="5">
        <v>0.03</v>
      </c>
      <c r="AX3669" s="5">
        <v>2.35</v>
      </c>
      <c r="AY3669" s="5">
        <v>3.1</v>
      </c>
      <c r="BA3669" s="5">
        <v>7.06</v>
      </c>
      <c r="BC3669" s="5">
        <v>6.1999999999999998E-3</v>
      </c>
      <c r="BF3669" s="5">
        <v>0.12</v>
      </c>
      <c r="BH3669" s="5">
        <v>12.91</v>
      </c>
      <c r="BO3669" s="5">
        <v>21.5</v>
      </c>
      <c r="BQ3669" s="5">
        <v>19.16</v>
      </c>
      <c r="BR3669" s="5">
        <v>16.84</v>
      </c>
      <c r="BX3669" s="5">
        <v>10</v>
      </c>
      <c r="BY3669" s="5">
        <v>3.1</v>
      </c>
    </row>
    <row r="3670" spans="1:77" x14ac:dyDescent="0.2">
      <c r="A3670" s="2" t="s">
        <v>224</v>
      </c>
      <c r="B3670" s="3">
        <v>40714</v>
      </c>
      <c r="C3670" s="4">
        <v>35</v>
      </c>
      <c r="G3670" s="5">
        <v>4.0000000000000001E-3</v>
      </c>
      <c r="H3670" s="5">
        <v>0.01</v>
      </c>
      <c r="J3670" s="5">
        <v>0.9</v>
      </c>
      <c r="M3670" s="5">
        <v>0.36</v>
      </c>
      <c r="N3670" s="5">
        <v>0.3</v>
      </c>
      <c r="Q3670" s="5">
        <v>0.02</v>
      </c>
      <c r="S3670" s="5">
        <v>115</v>
      </c>
      <c r="T3670" s="5">
        <v>24</v>
      </c>
      <c r="U3670" s="5">
        <v>1.9</v>
      </c>
      <c r="V3670" s="5">
        <v>1.6</v>
      </c>
      <c r="W3670" s="5">
        <v>0.08</v>
      </c>
      <c r="AB3670" s="5">
        <v>3.74</v>
      </c>
      <c r="AD3670" s="5">
        <v>0.02</v>
      </c>
      <c r="AE3670" s="5">
        <v>1.04</v>
      </c>
      <c r="AI3670" s="5">
        <v>0.7</v>
      </c>
      <c r="AJ3670" s="5">
        <v>63.7</v>
      </c>
      <c r="AN3670" s="5">
        <v>4.6900000000000004</v>
      </c>
      <c r="AO3670" s="5">
        <v>2E-3</v>
      </c>
      <c r="AS3670" s="5">
        <v>0.35</v>
      </c>
      <c r="AT3670" s="5">
        <v>15</v>
      </c>
      <c r="AU3670" s="5">
        <v>1.2</v>
      </c>
      <c r="AV3670" s="5">
        <v>66.400000000000006</v>
      </c>
      <c r="AW3670" s="5">
        <v>3.2799999999999999E-3</v>
      </c>
      <c r="AX3670" s="5">
        <v>0.08</v>
      </c>
      <c r="BA3670" s="5">
        <v>7.32</v>
      </c>
      <c r="BC3670" s="5">
        <v>1E-3</v>
      </c>
      <c r="BF3670" s="5">
        <v>9.2799999999999994</v>
      </c>
      <c r="BH3670" s="5">
        <v>4.45</v>
      </c>
      <c r="BO3670" s="5">
        <v>29.3</v>
      </c>
      <c r="BQ3670" s="5">
        <v>6.81</v>
      </c>
      <c r="BR3670" s="5">
        <v>6.81</v>
      </c>
      <c r="BT3670" s="5">
        <v>54</v>
      </c>
      <c r="BW3670" s="5">
        <v>0.5</v>
      </c>
      <c r="BX3670" s="5">
        <v>9.6</v>
      </c>
      <c r="BY3670" s="5">
        <v>0.7</v>
      </c>
    </row>
    <row r="3671" spans="1:77" x14ac:dyDescent="0.2">
      <c r="A3671" s="2" t="s">
        <v>224</v>
      </c>
      <c r="B3671" s="3">
        <v>38854</v>
      </c>
      <c r="C3671" s="4">
        <v>31</v>
      </c>
      <c r="F3671" s="5">
        <v>1.54</v>
      </c>
      <c r="H3671" s="5">
        <v>0.32</v>
      </c>
      <c r="J3671" s="5">
        <v>5</v>
      </c>
      <c r="M3671" s="5">
        <v>0.33</v>
      </c>
      <c r="N3671" s="5">
        <v>3.9</v>
      </c>
      <c r="Q3671" s="5">
        <v>0.5</v>
      </c>
      <c r="S3671" s="5">
        <v>71.290000000000006</v>
      </c>
      <c r="T3671" s="5">
        <v>8</v>
      </c>
      <c r="U3671" s="5">
        <v>5</v>
      </c>
      <c r="V3671" s="5">
        <v>158.1</v>
      </c>
      <c r="W3671" s="5">
        <v>10.119999999999999</v>
      </c>
      <c r="AD3671" s="5">
        <v>5.46</v>
      </c>
      <c r="AE3671" s="5">
        <v>1.67</v>
      </c>
      <c r="AI3671" s="5">
        <v>10</v>
      </c>
      <c r="AJ3671" s="5">
        <v>41</v>
      </c>
      <c r="AN3671" s="5">
        <v>4.28</v>
      </c>
      <c r="AO3671" s="5">
        <v>0.46</v>
      </c>
      <c r="AT3671" s="5">
        <v>6.5</v>
      </c>
      <c r="AU3671" s="5">
        <v>3</v>
      </c>
      <c r="AV3671" s="5">
        <v>0.48</v>
      </c>
      <c r="AW3671" s="5">
        <v>0.02</v>
      </c>
      <c r="AX3671" s="5">
        <v>0.18</v>
      </c>
      <c r="BA3671" s="5">
        <v>7.51</v>
      </c>
      <c r="BC3671" s="5">
        <v>0.1</v>
      </c>
      <c r="BE3671" s="5">
        <v>0.1</v>
      </c>
      <c r="BH3671" s="5">
        <v>4.1100000000000003</v>
      </c>
      <c r="BO3671" s="5">
        <v>1</v>
      </c>
      <c r="BQ3671" s="5">
        <v>4.3899999999999997</v>
      </c>
      <c r="BR3671" s="5">
        <v>4.63</v>
      </c>
      <c r="BX3671" s="5">
        <v>10.1</v>
      </c>
      <c r="BY3671" s="5">
        <v>80</v>
      </c>
    </row>
    <row r="3672" spans="1:77" x14ac:dyDescent="0.2">
      <c r="A3672" s="2" t="s">
        <v>224</v>
      </c>
      <c r="B3672" s="3">
        <v>38700</v>
      </c>
      <c r="C3672" s="4">
        <v>32</v>
      </c>
      <c r="F3672" s="5">
        <v>3.0000000000000001E-3</v>
      </c>
      <c r="G3672" s="5">
        <v>2E-3</v>
      </c>
      <c r="H3672" s="5">
        <v>0.38</v>
      </c>
      <c r="J3672" s="5">
        <v>15</v>
      </c>
      <c r="M3672" s="5">
        <v>0.8</v>
      </c>
      <c r="N3672" s="5">
        <v>0.2</v>
      </c>
      <c r="O3672" s="5">
        <v>51</v>
      </c>
      <c r="Q3672" s="5">
        <v>0.02</v>
      </c>
      <c r="S3672" s="5">
        <v>110</v>
      </c>
      <c r="T3672" s="5">
        <v>24</v>
      </c>
      <c r="U3672" s="5">
        <v>0.2</v>
      </c>
      <c r="V3672" s="5">
        <v>1.5</v>
      </c>
      <c r="W3672" s="5">
        <v>2.42</v>
      </c>
      <c r="AB3672" s="5">
        <v>4.83</v>
      </c>
      <c r="AE3672" s="5">
        <v>4.21</v>
      </c>
      <c r="AI3672" s="5">
        <v>0.5</v>
      </c>
      <c r="AJ3672" s="5">
        <v>68.8</v>
      </c>
      <c r="AN3672" s="5">
        <v>15</v>
      </c>
      <c r="AO3672" s="5">
        <v>0.4</v>
      </c>
      <c r="AT3672" s="5">
        <v>17.600000000000001</v>
      </c>
      <c r="AU3672" s="5">
        <v>0.5</v>
      </c>
      <c r="AV3672" s="5">
        <v>0.22</v>
      </c>
      <c r="AW3672" s="5">
        <v>3.3E-3</v>
      </c>
      <c r="AX3672" s="5">
        <v>0.02</v>
      </c>
      <c r="AZ3672" s="5">
        <v>0.02</v>
      </c>
      <c r="BA3672" s="5">
        <v>7.03</v>
      </c>
      <c r="BC3672" s="5">
        <v>1E-3</v>
      </c>
      <c r="BE3672" s="5">
        <v>0.3</v>
      </c>
      <c r="BH3672" s="5">
        <v>6.6</v>
      </c>
      <c r="BO3672" s="5">
        <v>27.9</v>
      </c>
      <c r="BX3672" s="5">
        <v>9.3000000000000007</v>
      </c>
      <c r="BY3672" s="5">
        <v>17</v>
      </c>
    </row>
    <row r="3673" spans="1:77" x14ac:dyDescent="0.2">
      <c r="A3673" s="2" t="s">
        <v>224</v>
      </c>
      <c r="B3673" s="3">
        <v>38489</v>
      </c>
      <c r="C3673" s="4">
        <v>32</v>
      </c>
      <c r="F3673" s="5">
        <v>3.0000000000000001E-3</v>
      </c>
      <c r="G3673" s="5">
        <v>1E-3</v>
      </c>
      <c r="H3673" s="5">
        <v>0.37</v>
      </c>
      <c r="J3673" s="5">
        <v>16</v>
      </c>
      <c r="M3673" s="5">
        <v>0.31</v>
      </c>
      <c r="N3673" s="5">
        <v>0.2</v>
      </c>
      <c r="O3673" s="5">
        <v>74</v>
      </c>
      <c r="Q3673" s="5">
        <v>0.02</v>
      </c>
      <c r="S3673" s="5">
        <v>110</v>
      </c>
      <c r="T3673" s="5">
        <v>24</v>
      </c>
      <c r="U3673" s="5">
        <v>0.5</v>
      </c>
      <c r="V3673" s="5">
        <v>1.9</v>
      </c>
      <c r="W3673" s="5">
        <v>2.4</v>
      </c>
      <c r="AB3673" s="5">
        <v>4.58</v>
      </c>
      <c r="AE3673" s="5">
        <v>4.2699999999999996</v>
      </c>
      <c r="AI3673" s="5">
        <v>0.5</v>
      </c>
      <c r="AJ3673" s="5">
        <v>72.2</v>
      </c>
      <c r="AN3673" s="5">
        <v>15.2</v>
      </c>
      <c r="AO3673" s="5">
        <v>0.35</v>
      </c>
      <c r="AT3673" s="5">
        <v>17.600000000000001</v>
      </c>
      <c r="AU3673" s="5">
        <v>1.4</v>
      </c>
      <c r="AV3673" s="5">
        <v>0.22</v>
      </c>
      <c r="AW3673" s="5">
        <v>3.2845000000000001E-3</v>
      </c>
      <c r="AX3673" s="5">
        <v>0.01</v>
      </c>
      <c r="AZ3673" s="5">
        <v>0.01</v>
      </c>
      <c r="BA3673" s="5">
        <v>7.1</v>
      </c>
      <c r="BC3673" s="5">
        <v>1.8E-3</v>
      </c>
      <c r="BE3673" s="5">
        <v>0.2</v>
      </c>
      <c r="BH3673" s="5">
        <v>6.53</v>
      </c>
      <c r="BO3673" s="5">
        <v>32.299999999999997</v>
      </c>
      <c r="BX3673" s="5">
        <v>9.4</v>
      </c>
      <c r="BY3673" s="5">
        <v>1</v>
      </c>
    </row>
    <row r="3674" spans="1:77" x14ac:dyDescent="0.2">
      <c r="A3674" s="2" t="s">
        <v>224</v>
      </c>
      <c r="B3674" s="3">
        <v>38260</v>
      </c>
      <c r="C3674" s="4">
        <v>32</v>
      </c>
      <c r="F3674" s="5">
        <v>4.0000000000000001E-3</v>
      </c>
      <c r="G3674" s="5">
        <v>3.0000000000000001E-3</v>
      </c>
      <c r="H3674" s="5">
        <v>0.39</v>
      </c>
      <c r="J3674" s="5">
        <v>13.7</v>
      </c>
      <c r="M3674" s="5">
        <v>0.34</v>
      </c>
      <c r="N3674" s="5">
        <v>1.8</v>
      </c>
      <c r="O3674" s="5">
        <v>63</v>
      </c>
      <c r="Q3674" s="5">
        <v>0.02</v>
      </c>
      <c r="S3674" s="5">
        <v>112</v>
      </c>
      <c r="T3674" s="5">
        <v>25</v>
      </c>
      <c r="U3674" s="5">
        <v>0.4</v>
      </c>
      <c r="V3674" s="5">
        <v>1.8</v>
      </c>
      <c r="W3674" s="5">
        <v>2.4900000000000002</v>
      </c>
      <c r="AB3674" s="5">
        <v>4.71</v>
      </c>
      <c r="AE3674" s="5">
        <v>5.01</v>
      </c>
      <c r="AI3674" s="5">
        <v>0.9</v>
      </c>
      <c r="AJ3674" s="5">
        <v>71.5</v>
      </c>
      <c r="AN3674" s="5">
        <v>15</v>
      </c>
      <c r="AO3674" s="5">
        <v>0.37</v>
      </c>
      <c r="AT3674" s="5">
        <v>18.7</v>
      </c>
      <c r="AU3674" s="5">
        <v>0.5</v>
      </c>
      <c r="AV3674" s="5">
        <v>0.22</v>
      </c>
      <c r="AW3674" s="5">
        <v>7.8828000000000006E-3</v>
      </c>
      <c r="AX3674" s="5">
        <v>0.02</v>
      </c>
      <c r="AZ3674" s="5">
        <v>0.01</v>
      </c>
      <c r="BA3674" s="5">
        <v>7.02</v>
      </c>
      <c r="BC3674" s="5">
        <v>0.01</v>
      </c>
      <c r="BE3674" s="5">
        <v>0.5</v>
      </c>
      <c r="BH3674" s="5">
        <v>6.45</v>
      </c>
      <c r="BO3674" s="5">
        <v>30.8</v>
      </c>
      <c r="BX3674" s="5">
        <v>9.4</v>
      </c>
      <c r="BY3674" s="5">
        <v>2.4</v>
      </c>
    </row>
    <row r="3675" spans="1:77" x14ac:dyDescent="0.2">
      <c r="A3675" s="2" t="s">
        <v>224</v>
      </c>
      <c r="B3675" s="3">
        <v>38103</v>
      </c>
      <c r="C3675" s="4">
        <v>32</v>
      </c>
      <c r="F3675" s="5">
        <v>5.0000000000000001E-3</v>
      </c>
      <c r="G3675" s="5">
        <v>3.0000000000000001E-3</v>
      </c>
      <c r="H3675" s="5">
        <v>0.37</v>
      </c>
      <c r="J3675" s="5">
        <v>15</v>
      </c>
      <c r="M3675" s="5">
        <v>0.57999999999999996</v>
      </c>
      <c r="N3675" s="5">
        <v>0.2</v>
      </c>
      <c r="O3675" s="5">
        <v>66</v>
      </c>
      <c r="Q3675" s="5">
        <v>0.02</v>
      </c>
      <c r="S3675" s="5">
        <v>111</v>
      </c>
      <c r="T3675" s="5">
        <v>25</v>
      </c>
      <c r="U3675" s="5">
        <v>0.3</v>
      </c>
      <c r="V3675" s="5">
        <v>2</v>
      </c>
      <c r="W3675" s="5">
        <v>2.4300000000000002</v>
      </c>
      <c r="AB3675" s="5">
        <v>4.8499999999999996</v>
      </c>
      <c r="AE3675" s="5">
        <v>4.22</v>
      </c>
      <c r="AI3675" s="5">
        <v>0.5</v>
      </c>
      <c r="AJ3675" s="5">
        <v>62.9</v>
      </c>
      <c r="AN3675" s="5">
        <v>15</v>
      </c>
      <c r="AO3675" s="5">
        <v>0.36</v>
      </c>
      <c r="AT3675" s="5">
        <v>17.2</v>
      </c>
      <c r="AU3675" s="5">
        <v>2</v>
      </c>
      <c r="AV3675" s="5">
        <v>0.22</v>
      </c>
      <c r="AW3675" s="5">
        <v>3.9414000000000003E-3</v>
      </c>
      <c r="AX3675" s="5">
        <v>0.02</v>
      </c>
      <c r="AZ3675" s="5">
        <v>0.02</v>
      </c>
      <c r="BA3675" s="5">
        <v>7.19</v>
      </c>
      <c r="BC3675" s="5">
        <v>1E-3</v>
      </c>
      <c r="BE3675" s="5">
        <v>0.66</v>
      </c>
      <c r="BH3675" s="5">
        <v>6.48</v>
      </c>
      <c r="BO3675" s="5">
        <v>31.9</v>
      </c>
      <c r="BX3675" s="5">
        <v>8.1999999999999993</v>
      </c>
      <c r="BY3675" s="5">
        <v>8.6999999999999993</v>
      </c>
    </row>
    <row r="3676" spans="1:77" x14ac:dyDescent="0.2">
      <c r="A3676" s="2" t="s">
        <v>96</v>
      </c>
      <c r="B3676" s="3">
        <v>37965</v>
      </c>
      <c r="C3676" s="4">
        <v>32</v>
      </c>
      <c r="F3676" s="5">
        <v>3.0000000000000001E-3</v>
      </c>
      <c r="G3676" s="5">
        <v>0.01</v>
      </c>
      <c r="H3676" s="5">
        <v>0.37</v>
      </c>
      <c r="J3676" s="5">
        <v>15</v>
      </c>
      <c r="M3676" s="5">
        <v>0.66</v>
      </c>
      <c r="N3676" s="5">
        <v>0.2</v>
      </c>
      <c r="O3676" s="5">
        <v>26</v>
      </c>
      <c r="Q3676" s="5">
        <v>0.02</v>
      </c>
      <c r="S3676" s="5">
        <v>111</v>
      </c>
      <c r="T3676" s="5">
        <v>25</v>
      </c>
      <c r="U3676" s="5">
        <v>0.8</v>
      </c>
      <c r="V3676" s="5">
        <v>2</v>
      </c>
      <c r="W3676" s="5">
        <v>2.4</v>
      </c>
      <c r="AB3676" s="5">
        <v>4.6900000000000004</v>
      </c>
      <c r="AE3676" s="5">
        <v>5.01</v>
      </c>
      <c r="AI3676" s="5">
        <v>0.8</v>
      </c>
      <c r="AJ3676" s="5">
        <v>71</v>
      </c>
      <c r="AN3676" s="5">
        <v>14.6</v>
      </c>
      <c r="AO3676" s="5">
        <v>0.35</v>
      </c>
      <c r="AT3676" s="5">
        <v>18.2</v>
      </c>
      <c r="AU3676" s="5">
        <v>0.5</v>
      </c>
      <c r="AV3676" s="5">
        <v>0.22</v>
      </c>
      <c r="AW3676" s="5">
        <v>5.5836499999999999E-3</v>
      </c>
      <c r="AX3676" s="5">
        <v>0.01</v>
      </c>
      <c r="AZ3676" s="5">
        <v>0.01</v>
      </c>
      <c r="BA3676" s="5">
        <v>7.21</v>
      </c>
      <c r="BC3676" s="5">
        <v>1E-3</v>
      </c>
      <c r="BE3676" s="5">
        <v>0.2</v>
      </c>
      <c r="BH3676" s="5">
        <v>6.47</v>
      </c>
      <c r="BO3676" s="5">
        <v>27.8</v>
      </c>
      <c r="BX3676" s="5">
        <v>9.3000000000000007</v>
      </c>
      <c r="BY3676" s="5">
        <v>1.2</v>
      </c>
    </row>
    <row r="3677" spans="1:77" x14ac:dyDescent="0.2">
      <c r="A3677" s="2" t="s">
        <v>96</v>
      </c>
      <c r="B3677" s="3">
        <v>37762</v>
      </c>
      <c r="C3677" s="4">
        <v>32</v>
      </c>
      <c r="F3677" s="5">
        <v>6.0000000000000001E-3</v>
      </c>
      <c r="G3677" s="5">
        <v>1E-3</v>
      </c>
      <c r="H3677" s="5">
        <v>0.39</v>
      </c>
      <c r="J3677" s="5">
        <v>16</v>
      </c>
      <c r="M3677" s="5">
        <v>0.62</v>
      </c>
      <c r="N3677" s="5">
        <v>0.2</v>
      </c>
      <c r="O3677" s="5">
        <v>45</v>
      </c>
      <c r="Q3677" s="5">
        <v>0.02</v>
      </c>
      <c r="S3677" s="5">
        <v>115</v>
      </c>
      <c r="T3677" s="5">
        <v>25</v>
      </c>
      <c r="U3677" s="5">
        <v>0.2</v>
      </c>
      <c r="V3677" s="5">
        <v>1.9</v>
      </c>
      <c r="W3677" s="5">
        <v>2.48</v>
      </c>
      <c r="AB3677" s="5">
        <v>4.38</v>
      </c>
      <c r="AE3677" s="5">
        <v>4.38</v>
      </c>
      <c r="AI3677" s="5">
        <v>0.5</v>
      </c>
      <c r="AJ3677" s="5">
        <v>71.8</v>
      </c>
      <c r="AN3677" s="5">
        <v>14.7</v>
      </c>
      <c r="AO3677" s="5">
        <v>0.36</v>
      </c>
      <c r="AT3677" s="5">
        <v>16.600000000000001</v>
      </c>
      <c r="AU3677" s="5">
        <v>0.5</v>
      </c>
      <c r="AV3677" s="5">
        <v>0.22</v>
      </c>
      <c r="AW3677" s="5">
        <v>9.1999999999999998E-3</v>
      </c>
      <c r="AX3677" s="5">
        <v>0.04</v>
      </c>
      <c r="AZ3677" s="5">
        <v>0.03</v>
      </c>
      <c r="BA3677" s="5">
        <v>7.07</v>
      </c>
      <c r="BC3677" s="5">
        <v>1.5E-3</v>
      </c>
      <c r="BE3677" s="5">
        <v>0</v>
      </c>
      <c r="BH3677" s="5">
        <v>6.55</v>
      </c>
      <c r="BO3677" s="5">
        <v>34.299999999999997</v>
      </c>
      <c r="BX3677" s="5">
        <v>9.4</v>
      </c>
      <c r="BY3677" s="5">
        <v>1.3</v>
      </c>
    </row>
    <row r="3678" spans="1:77" x14ac:dyDescent="0.2">
      <c r="A3678" s="2" t="s">
        <v>96</v>
      </c>
      <c r="B3678" s="3">
        <v>37579</v>
      </c>
      <c r="C3678" s="4">
        <v>32</v>
      </c>
      <c r="F3678" s="5">
        <v>5.0000000000000001E-3</v>
      </c>
      <c r="G3678" s="5">
        <v>1E-3</v>
      </c>
      <c r="H3678" s="5">
        <v>0.43</v>
      </c>
      <c r="J3678" s="5">
        <v>15</v>
      </c>
      <c r="M3678" s="5">
        <v>0.87</v>
      </c>
      <c r="N3678" s="5">
        <v>0.2</v>
      </c>
      <c r="O3678" s="5">
        <v>58</v>
      </c>
      <c r="Q3678" s="5">
        <v>0.02</v>
      </c>
      <c r="S3678" s="5">
        <v>117</v>
      </c>
      <c r="T3678" s="5">
        <v>25</v>
      </c>
      <c r="U3678" s="5">
        <v>0.8</v>
      </c>
      <c r="V3678" s="5">
        <v>1.8</v>
      </c>
      <c r="W3678" s="5">
        <v>2.23</v>
      </c>
      <c r="AB3678" s="5">
        <v>4.41</v>
      </c>
      <c r="AE3678" s="5">
        <v>4.09</v>
      </c>
      <c r="AI3678" s="5">
        <v>0.5</v>
      </c>
      <c r="AJ3678" s="5">
        <v>73.2</v>
      </c>
      <c r="AN3678" s="5">
        <v>14.3</v>
      </c>
      <c r="AO3678" s="5">
        <v>0.34</v>
      </c>
      <c r="AT3678" s="5">
        <v>16</v>
      </c>
      <c r="AU3678" s="5">
        <v>0.5</v>
      </c>
      <c r="AV3678" s="5">
        <v>0.22</v>
      </c>
      <c r="AW3678" s="5">
        <v>6.8974500000000003E-3</v>
      </c>
      <c r="AX3678" s="5">
        <v>0.02</v>
      </c>
      <c r="AZ3678" s="5">
        <v>0.01</v>
      </c>
      <c r="BA3678" s="5">
        <v>7.1</v>
      </c>
      <c r="BC3678" s="5">
        <v>1E-3</v>
      </c>
      <c r="BE3678" s="5">
        <v>0.2</v>
      </c>
      <c r="BH3678" s="5">
        <v>6.56</v>
      </c>
      <c r="BO3678" s="5">
        <v>34.700000000000003</v>
      </c>
      <c r="BX3678" s="5">
        <v>9.3000000000000007</v>
      </c>
      <c r="BY3678" s="5">
        <v>1.1000000000000001</v>
      </c>
    </row>
    <row r="3679" spans="1:77" x14ac:dyDescent="0.2">
      <c r="A3679" s="2" t="s">
        <v>96</v>
      </c>
      <c r="B3679" s="3">
        <v>37403</v>
      </c>
      <c r="C3679" s="4">
        <v>32</v>
      </c>
      <c r="F3679" s="5">
        <v>0.03</v>
      </c>
      <c r="G3679" s="5">
        <v>1E-3</v>
      </c>
      <c r="H3679" s="5">
        <v>0.41</v>
      </c>
      <c r="J3679" s="5">
        <v>15</v>
      </c>
      <c r="M3679" s="5">
        <v>0.67</v>
      </c>
      <c r="N3679" s="5">
        <v>0.2</v>
      </c>
      <c r="O3679" s="5">
        <v>91</v>
      </c>
      <c r="Q3679" s="5">
        <v>0.04</v>
      </c>
      <c r="S3679" s="5">
        <v>116</v>
      </c>
      <c r="T3679" s="5">
        <v>25</v>
      </c>
      <c r="U3679" s="5">
        <v>0.2</v>
      </c>
      <c r="V3679" s="5">
        <v>1.7</v>
      </c>
      <c r="W3679" s="5">
        <v>2.54</v>
      </c>
      <c r="AB3679" s="5">
        <v>4.3499999999999996</v>
      </c>
      <c r="AE3679" s="5">
        <v>4.34</v>
      </c>
      <c r="AI3679" s="5">
        <v>0.5</v>
      </c>
      <c r="AJ3679" s="5">
        <v>70</v>
      </c>
      <c r="AN3679" s="5">
        <v>14.7</v>
      </c>
      <c r="AO3679" s="5">
        <v>0.38</v>
      </c>
      <c r="AT3679" s="5">
        <v>17.3</v>
      </c>
      <c r="AU3679" s="5">
        <v>0.5</v>
      </c>
      <c r="AV3679" s="5">
        <v>0.22</v>
      </c>
      <c r="AW3679" s="5">
        <v>4.2698500000000004E-3</v>
      </c>
      <c r="AX3679" s="5">
        <v>0.02</v>
      </c>
      <c r="AZ3679" s="5">
        <v>0.03</v>
      </c>
      <c r="BA3679" s="5">
        <v>7.17</v>
      </c>
      <c r="BC3679" s="5">
        <v>1E-3</v>
      </c>
      <c r="BE3679" s="5">
        <v>0.1</v>
      </c>
      <c r="BH3679" s="5">
        <v>6.47</v>
      </c>
      <c r="BO3679" s="5">
        <v>32.799999999999997</v>
      </c>
      <c r="BX3679" s="5">
        <v>9.5</v>
      </c>
      <c r="BY3679" s="5">
        <v>1.3</v>
      </c>
    </row>
    <row r="3680" spans="1:77" x14ac:dyDescent="0.2">
      <c r="A3680" s="2" t="s">
        <v>96</v>
      </c>
      <c r="B3680" s="3">
        <v>37216</v>
      </c>
      <c r="C3680" s="4">
        <v>30</v>
      </c>
      <c r="F3680" s="5">
        <v>6.0000000000000001E-3</v>
      </c>
      <c r="G3680" s="5">
        <v>7.0000000000000001E-3</v>
      </c>
      <c r="H3680" s="5">
        <v>0.02</v>
      </c>
      <c r="J3680" s="5">
        <v>0.4</v>
      </c>
      <c r="M3680" s="5">
        <v>0.47</v>
      </c>
      <c r="O3680" s="5">
        <v>38</v>
      </c>
      <c r="Q3680" s="5">
        <v>0.2</v>
      </c>
      <c r="S3680" s="5">
        <v>110</v>
      </c>
      <c r="T3680" s="5">
        <v>28</v>
      </c>
      <c r="U3680" s="5">
        <v>0.2</v>
      </c>
      <c r="V3680" s="5">
        <v>2.1</v>
      </c>
      <c r="W3680" s="5">
        <v>0.02</v>
      </c>
      <c r="AB3680" s="5">
        <v>7.98</v>
      </c>
      <c r="AE3680" s="5">
        <v>6.55</v>
      </c>
      <c r="AI3680" s="5">
        <v>0.5</v>
      </c>
      <c r="AJ3680" s="5">
        <v>73.2</v>
      </c>
      <c r="AN3680" s="5">
        <v>10.7</v>
      </c>
      <c r="AO3680" s="5">
        <v>0.62</v>
      </c>
      <c r="AT3680" s="5">
        <v>13.7</v>
      </c>
      <c r="AU3680" s="5">
        <v>3.4</v>
      </c>
      <c r="AV3680" s="5">
        <v>24.12</v>
      </c>
      <c r="AW3680" s="5">
        <v>0.11</v>
      </c>
      <c r="AX3680" s="5">
        <v>0.01</v>
      </c>
      <c r="AZ3680" s="5">
        <v>0.01</v>
      </c>
      <c r="BA3680" s="5">
        <v>6.88</v>
      </c>
      <c r="BE3680" s="5">
        <v>1.3</v>
      </c>
      <c r="BH3680" s="5">
        <v>3.86</v>
      </c>
      <c r="BO3680" s="5">
        <v>136</v>
      </c>
      <c r="BX3680" s="5">
        <v>10.6</v>
      </c>
      <c r="BY3680" s="5">
        <v>2.1</v>
      </c>
    </row>
    <row r="3681" spans="1:77" x14ac:dyDescent="0.2">
      <c r="A3681" s="2" t="s">
        <v>96</v>
      </c>
      <c r="B3681" s="3">
        <v>39968</v>
      </c>
      <c r="C3681" s="4">
        <v>30</v>
      </c>
      <c r="G3681" s="5">
        <v>0.01</v>
      </c>
      <c r="H3681" s="5">
        <v>0.4</v>
      </c>
      <c r="J3681" s="5">
        <v>16</v>
      </c>
      <c r="M3681" s="5">
        <v>0.61</v>
      </c>
      <c r="N3681" s="5">
        <v>0.2</v>
      </c>
      <c r="Q3681" s="5">
        <v>0.02</v>
      </c>
      <c r="S3681" s="5">
        <v>113</v>
      </c>
      <c r="T3681" s="5">
        <v>23</v>
      </c>
      <c r="U3681" s="5">
        <v>0.2</v>
      </c>
      <c r="V3681" s="5">
        <v>2.6</v>
      </c>
      <c r="W3681" s="5">
        <v>2.6</v>
      </c>
      <c r="AB3681" s="5">
        <v>4.68</v>
      </c>
      <c r="AD3681" s="5">
        <v>7.0000000000000007E-2</v>
      </c>
      <c r="AE3681" s="5">
        <v>4.41</v>
      </c>
      <c r="AI3681" s="5">
        <v>0.5</v>
      </c>
      <c r="AJ3681" s="5">
        <v>70</v>
      </c>
      <c r="AN3681" s="5">
        <v>15.7</v>
      </c>
      <c r="AO3681" s="5">
        <v>0.36</v>
      </c>
      <c r="AT3681" s="5">
        <v>17.8</v>
      </c>
      <c r="AU3681" s="5">
        <v>0.5</v>
      </c>
      <c r="AV3681" s="5">
        <v>0.22</v>
      </c>
      <c r="AW3681" s="5">
        <v>8.2100000000000003E-3</v>
      </c>
      <c r="AX3681" s="5">
        <v>0.03</v>
      </c>
      <c r="BA3681" s="5">
        <v>7.12</v>
      </c>
      <c r="BC3681" s="5">
        <v>1E-3</v>
      </c>
      <c r="BF3681" s="5">
        <v>0.26</v>
      </c>
      <c r="BH3681" s="5">
        <v>6.56</v>
      </c>
      <c r="BO3681" s="5">
        <v>30.6</v>
      </c>
      <c r="BX3681" s="5">
        <v>9.5</v>
      </c>
      <c r="BY3681" s="5">
        <v>0.9</v>
      </c>
    </row>
    <row r="3682" spans="1:77" x14ac:dyDescent="0.2">
      <c r="A3682" s="2" t="s">
        <v>96</v>
      </c>
      <c r="B3682" s="3">
        <v>40128</v>
      </c>
      <c r="C3682" s="4">
        <v>23</v>
      </c>
      <c r="G3682" s="5">
        <v>2E-3</v>
      </c>
      <c r="H3682" s="5">
        <v>0.01</v>
      </c>
      <c r="J3682" s="5">
        <v>0.7</v>
      </c>
      <c r="M3682" s="5">
        <v>0.41</v>
      </c>
      <c r="S3682" s="5">
        <v>107</v>
      </c>
      <c r="T3682" s="5">
        <v>40</v>
      </c>
      <c r="V3682" s="5">
        <v>1.5</v>
      </c>
      <c r="W3682" s="5">
        <v>0.12</v>
      </c>
      <c r="AD3682" s="5">
        <v>3.9</v>
      </c>
      <c r="AE3682" s="5">
        <v>1.66</v>
      </c>
      <c r="AJ3682" s="5">
        <v>64.599999999999994</v>
      </c>
      <c r="AN3682" s="5">
        <v>7.84</v>
      </c>
      <c r="AO3682" s="5">
        <v>0.08</v>
      </c>
      <c r="AT3682" s="5">
        <v>20.7</v>
      </c>
      <c r="AV3682" s="5">
        <v>7.21</v>
      </c>
      <c r="AW3682" s="5">
        <v>5.5799999999999999E-3</v>
      </c>
      <c r="AX3682" s="5">
        <v>0.02</v>
      </c>
      <c r="BA3682" s="5">
        <v>7.14</v>
      </c>
      <c r="BE3682" s="5">
        <v>2.2999999999999998</v>
      </c>
      <c r="BF3682" s="5">
        <v>2.06</v>
      </c>
      <c r="BH3682" s="5">
        <v>4.71</v>
      </c>
      <c r="BO3682" s="5">
        <v>60.4</v>
      </c>
      <c r="BX3682" s="5">
        <v>10.1</v>
      </c>
    </row>
    <row r="3683" spans="1:77" x14ac:dyDescent="0.2">
      <c r="A3683" s="2" t="s">
        <v>96</v>
      </c>
      <c r="B3683" s="3">
        <v>37032</v>
      </c>
      <c r="C3683" s="4">
        <v>23</v>
      </c>
      <c r="F3683" s="5">
        <v>3.0000000000000001E-3</v>
      </c>
      <c r="G3683" s="5">
        <v>2E-3</v>
      </c>
      <c r="H3683" s="5">
        <v>0.41</v>
      </c>
      <c r="M3683" s="5">
        <v>0.24</v>
      </c>
      <c r="S3683" s="5">
        <v>114</v>
      </c>
      <c r="T3683" s="5">
        <v>26</v>
      </c>
      <c r="V3683" s="5">
        <v>1.7</v>
      </c>
      <c r="W3683" s="5">
        <v>2.5499999999999998</v>
      </c>
      <c r="AB3683" s="5">
        <v>4.5999999999999996</v>
      </c>
      <c r="AE3683" s="5">
        <v>4.55</v>
      </c>
      <c r="AJ3683" s="5">
        <v>71.900000000000006</v>
      </c>
      <c r="AN3683" s="5">
        <v>15.4</v>
      </c>
      <c r="AO3683" s="5">
        <v>0.38</v>
      </c>
      <c r="AT3683" s="5">
        <v>19</v>
      </c>
      <c r="AV3683" s="5">
        <v>0.22</v>
      </c>
      <c r="AW3683" s="5">
        <v>3.2845000000000001E-3</v>
      </c>
      <c r="AX3683" s="5">
        <v>0.02</v>
      </c>
      <c r="AZ3683" s="5">
        <v>0.01</v>
      </c>
      <c r="BA3683" s="5">
        <v>7.1</v>
      </c>
      <c r="BE3683" s="5">
        <v>0.4</v>
      </c>
      <c r="BH3683" s="5">
        <v>6.45</v>
      </c>
      <c r="BO3683" s="5">
        <v>33.4</v>
      </c>
      <c r="BX3683" s="5">
        <v>9.4</v>
      </c>
    </row>
    <row r="3684" spans="1:77" x14ac:dyDescent="0.2">
      <c r="A3684" s="2" t="s">
        <v>96</v>
      </c>
      <c r="B3684" s="3">
        <v>40078</v>
      </c>
      <c r="C3684" s="4">
        <v>32</v>
      </c>
      <c r="G3684" s="5">
        <v>8.9999999999999993E-3</v>
      </c>
      <c r="H3684" s="5">
        <v>0.2</v>
      </c>
      <c r="J3684" s="5">
        <v>2.1</v>
      </c>
      <c r="M3684" s="5">
        <v>0.42</v>
      </c>
      <c r="N3684" s="5">
        <v>0.7</v>
      </c>
      <c r="Q3684" s="5">
        <v>0.02</v>
      </c>
      <c r="S3684" s="5">
        <v>101</v>
      </c>
      <c r="T3684" s="5">
        <v>19</v>
      </c>
      <c r="U3684" s="5">
        <v>0.2</v>
      </c>
      <c r="V3684" s="5">
        <v>2.7</v>
      </c>
      <c r="W3684" s="5">
        <v>2.2999999999999998</v>
      </c>
      <c r="AB3684" s="5">
        <v>2.86</v>
      </c>
      <c r="AD3684" s="5">
        <v>0.16</v>
      </c>
      <c r="AE3684" s="5">
        <v>1.72</v>
      </c>
      <c r="AI3684" s="5">
        <v>0.5</v>
      </c>
      <c r="AJ3684" s="5">
        <v>56</v>
      </c>
      <c r="AN3684" s="5">
        <v>7.86</v>
      </c>
      <c r="AO3684" s="5">
        <v>0.14000000000000001</v>
      </c>
      <c r="AT3684" s="5">
        <v>11.5</v>
      </c>
      <c r="AU3684" s="5">
        <v>0.7</v>
      </c>
      <c r="AV3684" s="5">
        <v>0.22</v>
      </c>
      <c r="AW3684" s="5">
        <v>3.2799999999999999E-3</v>
      </c>
      <c r="AX3684" s="5">
        <v>0.01</v>
      </c>
      <c r="BA3684" s="5">
        <v>7.4</v>
      </c>
      <c r="BC3684" s="5">
        <v>1E-3</v>
      </c>
      <c r="BE3684" s="5">
        <v>0.1</v>
      </c>
      <c r="BF3684" s="5">
        <v>0.48</v>
      </c>
      <c r="BH3684" s="5">
        <v>4.8899999999999997</v>
      </c>
      <c r="BO3684" s="5">
        <v>37.5</v>
      </c>
      <c r="BW3684" s="5">
        <v>0.5</v>
      </c>
      <c r="BX3684" s="5">
        <v>9.6999999999999993</v>
      </c>
      <c r="BY3684" s="5">
        <v>0.5</v>
      </c>
    </row>
    <row r="3685" spans="1:77" x14ac:dyDescent="0.2">
      <c r="A3685" s="2" t="s">
        <v>96</v>
      </c>
      <c r="B3685" s="3">
        <v>32170</v>
      </c>
      <c r="C3685" s="4">
        <v>28</v>
      </c>
      <c r="F3685" s="5">
        <v>0.02</v>
      </c>
      <c r="H3685" s="5">
        <v>24.85</v>
      </c>
      <c r="J3685" s="5">
        <v>0.2</v>
      </c>
      <c r="M3685" s="5">
        <v>1.77</v>
      </c>
      <c r="N3685" s="5">
        <v>0.2</v>
      </c>
      <c r="Q3685" s="5">
        <v>0.01</v>
      </c>
      <c r="S3685" s="5">
        <v>65</v>
      </c>
      <c r="T3685" s="5">
        <v>182</v>
      </c>
      <c r="U3685" s="5">
        <v>0.6</v>
      </c>
      <c r="V3685" s="5">
        <v>15</v>
      </c>
      <c r="W3685" s="5">
        <v>11</v>
      </c>
      <c r="AB3685" s="5">
        <v>1.1100000000000001</v>
      </c>
      <c r="AE3685" s="5">
        <v>20</v>
      </c>
      <c r="AI3685" s="5">
        <v>0.7</v>
      </c>
      <c r="AJ3685" s="5">
        <v>156.80000000000001</v>
      </c>
      <c r="AN3685" s="5">
        <v>57</v>
      </c>
      <c r="AO3685" s="5">
        <v>0.75</v>
      </c>
      <c r="AT3685" s="5">
        <v>202</v>
      </c>
      <c r="AU3685" s="5">
        <v>0.2</v>
      </c>
      <c r="AV3685" s="5">
        <v>1.1000000000000001</v>
      </c>
      <c r="AW3685" s="5">
        <v>0.82</v>
      </c>
      <c r="AX3685" s="5">
        <v>1.53</v>
      </c>
      <c r="BA3685" s="5">
        <v>6.86</v>
      </c>
      <c r="BC3685" s="5">
        <v>5.0000000000000001E-3</v>
      </c>
      <c r="BE3685" s="5">
        <v>0.1</v>
      </c>
      <c r="BH3685" s="5">
        <v>12.24</v>
      </c>
      <c r="BX3685" s="5">
        <v>9.6999999999999993</v>
      </c>
      <c r="BY3685" s="5">
        <v>14</v>
      </c>
    </row>
    <row r="3686" spans="1:77" x14ac:dyDescent="0.2">
      <c r="A3686" s="2" t="s">
        <v>96</v>
      </c>
      <c r="B3686" s="3">
        <v>38693</v>
      </c>
      <c r="C3686" s="4">
        <v>33</v>
      </c>
      <c r="F3686" s="5">
        <v>0.04</v>
      </c>
      <c r="H3686" s="5">
        <v>0.13</v>
      </c>
      <c r="J3686" s="5">
        <v>1</v>
      </c>
      <c r="M3686" s="5">
        <v>0.3</v>
      </c>
      <c r="N3686" s="5">
        <v>2</v>
      </c>
      <c r="Q3686" s="5">
        <v>0.5</v>
      </c>
      <c r="S3686" s="5">
        <v>113</v>
      </c>
      <c r="T3686" s="5">
        <v>35</v>
      </c>
      <c r="U3686" s="5">
        <v>1</v>
      </c>
      <c r="V3686" s="5">
        <v>2</v>
      </c>
      <c r="W3686" s="5">
        <v>2.29</v>
      </c>
      <c r="AB3686" s="5">
        <v>2.81</v>
      </c>
      <c r="AD3686" s="5">
        <v>1.07</v>
      </c>
      <c r="AE3686" s="5">
        <v>1.8</v>
      </c>
      <c r="AI3686" s="5">
        <v>1</v>
      </c>
      <c r="AJ3686" s="5">
        <v>54.1</v>
      </c>
      <c r="AN3686" s="5">
        <v>8.1999999999999993</v>
      </c>
      <c r="AO3686" s="5">
        <v>0.15</v>
      </c>
      <c r="AT3686" s="5">
        <v>11.4</v>
      </c>
      <c r="AU3686" s="5">
        <v>1</v>
      </c>
      <c r="AV3686" s="5">
        <v>0.44</v>
      </c>
      <c r="AW3686" s="5">
        <v>0.03</v>
      </c>
      <c r="AX3686" s="5">
        <v>0.3</v>
      </c>
      <c r="BA3686" s="5">
        <v>7.2</v>
      </c>
      <c r="BC3686" s="5">
        <v>0.1</v>
      </c>
      <c r="BE3686" s="5">
        <v>0.7</v>
      </c>
      <c r="BH3686" s="5">
        <v>4.8</v>
      </c>
      <c r="BI3686" s="5">
        <v>0.1</v>
      </c>
      <c r="BO3686" s="5">
        <v>52</v>
      </c>
      <c r="BQ3686" s="5">
        <v>-6.87</v>
      </c>
      <c r="BR3686" s="5">
        <v>6.95</v>
      </c>
      <c r="BX3686" s="5">
        <v>9.8000000000000007</v>
      </c>
      <c r="BY3686" s="5">
        <v>5</v>
      </c>
    </row>
    <row r="3687" spans="1:77" x14ac:dyDescent="0.2">
      <c r="A3687" s="2" t="s">
        <v>96</v>
      </c>
      <c r="B3687" s="3">
        <v>37032</v>
      </c>
      <c r="C3687" s="4">
        <v>21</v>
      </c>
      <c r="F3687" s="5">
        <v>5.0000000000000001E-3</v>
      </c>
      <c r="H3687" s="5">
        <v>7.0000000000000007E-2</v>
      </c>
      <c r="M3687" s="5">
        <v>0.45</v>
      </c>
      <c r="S3687" s="5">
        <v>100</v>
      </c>
      <c r="T3687" s="5">
        <v>17</v>
      </c>
      <c r="V3687" s="5">
        <v>2.2999999999999998</v>
      </c>
      <c r="W3687" s="5">
        <v>2.4</v>
      </c>
      <c r="AB3687" s="5">
        <v>2.81</v>
      </c>
      <c r="AE3687" s="5">
        <v>1.9</v>
      </c>
      <c r="AJ3687" s="5">
        <v>57.4</v>
      </c>
      <c r="AN3687" s="5">
        <v>8.1999999999999993</v>
      </c>
      <c r="AO3687" s="5">
        <v>0.16</v>
      </c>
      <c r="AT3687" s="5">
        <v>13</v>
      </c>
      <c r="AV3687" s="5">
        <v>0.44</v>
      </c>
      <c r="AW3687" s="5">
        <v>0.01</v>
      </c>
      <c r="AX3687" s="5">
        <v>0.73</v>
      </c>
      <c r="BA3687" s="5">
        <v>7.44</v>
      </c>
      <c r="BE3687" s="5">
        <v>0.5</v>
      </c>
      <c r="BH3687" s="5">
        <v>5.0999999999999996</v>
      </c>
      <c r="BO3687" s="5">
        <v>37</v>
      </c>
      <c r="BX3687" s="5">
        <v>9.6999999999999993</v>
      </c>
    </row>
    <row r="3688" spans="1:77" x14ac:dyDescent="0.2">
      <c r="A3688" s="2" t="s">
        <v>96</v>
      </c>
      <c r="B3688" s="3">
        <v>32279</v>
      </c>
      <c r="C3688" s="4">
        <v>27</v>
      </c>
      <c r="F3688" s="5">
        <v>0.02</v>
      </c>
      <c r="H3688" s="5">
        <v>20.09</v>
      </c>
      <c r="J3688" s="5">
        <v>0.4</v>
      </c>
      <c r="M3688" s="5">
        <v>2.86</v>
      </c>
      <c r="N3688" s="5">
        <v>0.2</v>
      </c>
      <c r="Q3688" s="5">
        <v>0.01</v>
      </c>
      <c r="S3688" s="5">
        <v>66</v>
      </c>
      <c r="T3688" s="5">
        <v>163</v>
      </c>
      <c r="U3688" s="5">
        <v>0.5</v>
      </c>
      <c r="V3688" s="5">
        <v>12</v>
      </c>
      <c r="W3688" s="5">
        <v>9.1999999999999993</v>
      </c>
      <c r="AB3688" s="5">
        <v>1.56</v>
      </c>
      <c r="AE3688" s="5">
        <v>20</v>
      </c>
      <c r="AI3688" s="5">
        <v>0.4</v>
      </c>
      <c r="AJ3688" s="5">
        <v>158.30000000000001</v>
      </c>
      <c r="AN3688" s="5">
        <v>53</v>
      </c>
      <c r="AO3688" s="5">
        <v>0.57999999999999996</v>
      </c>
      <c r="AT3688" s="5">
        <v>173</v>
      </c>
      <c r="AU3688" s="5">
        <v>0.2</v>
      </c>
      <c r="AV3688" s="5">
        <v>1.1000000000000001</v>
      </c>
      <c r="AW3688" s="5">
        <v>0.82</v>
      </c>
      <c r="AX3688" s="5">
        <v>1.53</v>
      </c>
      <c r="BA3688" s="5">
        <v>6.77</v>
      </c>
      <c r="BE3688" s="5">
        <v>0.8</v>
      </c>
      <c r="BH3688" s="5">
        <v>12.45</v>
      </c>
      <c r="BX3688" s="5">
        <v>10.4</v>
      </c>
      <c r="BY3688" s="5">
        <v>5.6</v>
      </c>
    </row>
    <row r="3689" spans="1:77" x14ac:dyDescent="0.2">
      <c r="A3689" s="2" t="s">
        <v>116</v>
      </c>
      <c r="B3689" s="3">
        <v>42310</v>
      </c>
      <c r="C3689" s="4">
        <v>21</v>
      </c>
      <c r="G3689" s="5">
        <v>0.01</v>
      </c>
      <c r="H3689" s="5">
        <v>0.03</v>
      </c>
      <c r="M3689" s="5">
        <v>0.48</v>
      </c>
      <c r="S3689" s="5">
        <v>118</v>
      </c>
      <c r="T3689" s="5">
        <v>42</v>
      </c>
      <c r="V3689" s="5">
        <v>1.6</v>
      </c>
      <c r="W3689" s="5">
        <v>0.26</v>
      </c>
      <c r="AD3689" s="5">
        <v>2.58</v>
      </c>
      <c r="AE3689" s="5">
        <v>1.55</v>
      </c>
      <c r="AN3689" s="5">
        <v>9.0399999999999991</v>
      </c>
      <c r="AO3689" s="5">
        <v>0.17</v>
      </c>
      <c r="AT3689" s="5">
        <v>21.4</v>
      </c>
      <c r="AV3689" s="5">
        <v>8.49</v>
      </c>
      <c r="AW3689" s="5">
        <v>5.9100000000000003E-3</v>
      </c>
      <c r="AX3689" s="5">
        <v>0.02</v>
      </c>
      <c r="BA3689" s="5">
        <v>7.16</v>
      </c>
      <c r="BH3689" s="5">
        <v>4.8499999999999996</v>
      </c>
      <c r="BO3689" s="5">
        <v>79.400000000000006</v>
      </c>
      <c r="BQ3689" s="5">
        <v>7.83</v>
      </c>
      <c r="BR3689" s="5">
        <v>7.63</v>
      </c>
      <c r="BX3689" s="5">
        <v>9.8000000000000007</v>
      </c>
    </row>
    <row r="3690" spans="1:77" x14ac:dyDescent="0.2">
      <c r="A3690" s="2" t="s">
        <v>116</v>
      </c>
      <c r="B3690" s="3">
        <v>41893</v>
      </c>
      <c r="C3690" s="4">
        <v>25</v>
      </c>
      <c r="G3690" s="5">
        <v>8.9999999999999993E-3</v>
      </c>
      <c r="H3690" s="5">
        <v>0.01</v>
      </c>
      <c r="M3690" s="5">
        <v>0.34</v>
      </c>
      <c r="S3690" s="5">
        <v>127</v>
      </c>
      <c r="T3690" s="5">
        <v>45</v>
      </c>
      <c r="V3690" s="5">
        <v>1.6</v>
      </c>
      <c r="W3690" s="5">
        <v>0.17</v>
      </c>
      <c r="AB3690" s="5">
        <v>39.380000000000003</v>
      </c>
      <c r="AD3690" s="5">
        <v>1.82</v>
      </c>
      <c r="AE3690" s="5">
        <v>1.69</v>
      </c>
      <c r="AJ3690" s="5">
        <v>74.5</v>
      </c>
      <c r="AN3690" s="5">
        <v>9.27</v>
      </c>
      <c r="AO3690" s="5">
        <v>0.09</v>
      </c>
      <c r="AT3690" s="5">
        <v>23</v>
      </c>
      <c r="AV3690" s="5">
        <v>15.22</v>
      </c>
      <c r="AW3690" s="5">
        <v>0.01</v>
      </c>
      <c r="AX3690" s="5">
        <v>0.01</v>
      </c>
      <c r="AY3690" s="5">
        <v>0.02</v>
      </c>
      <c r="BA3690" s="5">
        <v>7.35</v>
      </c>
      <c r="BF3690" s="5">
        <v>2.27</v>
      </c>
      <c r="BH3690" s="5">
        <v>4.68</v>
      </c>
      <c r="BO3690" s="5">
        <v>87.2</v>
      </c>
      <c r="BQ3690" s="5">
        <v>8.01</v>
      </c>
      <c r="BR3690" s="5">
        <v>8.16</v>
      </c>
      <c r="BX3690" s="5">
        <v>9.8000000000000007</v>
      </c>
    </row>
    <row r="3691" spans="1:77" x14ac:dyDescent="0.2">
      <c r="A3691" s="2" t="s">
        <v>116</v>
      </c>
      <c r="B3691" s="3">
        <v>41577</v>
      </c>
      <c r="C3691" s="4">
        <v>32</v>
      </c>
      <c r="G3691" s="5">
        <v>4.0000000000000001E-3</v>
      </c>
      <c r="H3691" s="5">
        <v>0.01</v>
      </c>
      <c r="J3691" s="5">
        <v>0.6</v>
      </c>
      <c r="M3691" s="5">
        <v>0.52</v>
      </c>
      <c r="N3691" s="5">
        <v>0.2</v>
      </c>
      <c r="Q3691" s="5">
        <v>0.02</v>
      </c>
      <c r="S3691" s="5">
        <v>127</v>
      </c>
      <c r="T3691" s="5">
        <v>47</v>
      </c>
      <c r="U3691" s="5">
        <v>1.4</v>
      </c>
      <c r="V3691" s="5">
        <v>4.7</v>
      </c>
      <c r="W3691" s="5">
        <v>0.21</v>
      </c>
      <c r="AB3691" s="5">
        <v>39.28</v>
      </c>
      <c r="AD3691" s="5">
        <v>0.68</v>
      </c>
      <c r="AE3691" s="5">
        <v>1.72</v>
      </c>
      <c r="AI3691" s="5">
        <v>0.5</v>
      </c>
      <c r="AJ3691" s="5">
        <v>76.7</v>
      </c>
      <c r="AN3691" s="5">
        <v>8.85</v>
      </c>
      <c r="AO3691" s="5">
        <v>0.1</v>
      </c>
      <c r="AT3691" s="5">
        <v>22.7</v>
      </c>
      <c r="AU3691" s="5">
        <v>3.4</v>
      </c>
      <c r="AV3691" s="5">
        <v>18.989999999999998</v>
      </c>
      <c r="AW3691" s="5">
        <v>0.01</v>
      </c>
      <c r="AX3691" s="5">
        <v>0.01</v>
      </c>
      <c r="BA3691" s="5">
        <v>7.25</v>
      </c>
      <c r="BC3691" s="5">
        <v>1E-3</v>
      </c>
      <c r="BF3691" s="5">
        <v>2.58</v>
      </c>
      <c r="BH3691" s="5">
        <v>4.68</v>
      </c>
      <c r="BO3691" s="5">
        <v>83.8</v>
      </c>
      <c r="BQ3691" s="5">
        <v>8.06</v>
      </c>
      <c r="BR3691" s="5">
        <v>8.11</v>
      </c>
      <c r="BX3691" s="5">
        <v>9.5</v>
      </c>
      <c r="BY3691" s="5">
        <v>19</v>
      </c>
    </row>
    <row r="3692" spans="1:77" x14ac:dyDescent="0.2">
      <c r="A3692" s="2" t="s">
        <v>116</v>
      </c>
      <c r="B3692" s="3">
        <v>41200</v>
      </c>
      <c r="C3692" s="4">
        <v>28</v>
      </c>
      <c r="G3692" s="5">
        <v>0.02</v>
      </c>
      <c r="H3692" s="5">
        <v>0.01</v>
      </c>
      <c r="J3692" s="5">
        <v>0.8</v>
      </c>
      <c r="M3692" s="5">
        <v>0.17</v>
      </c>
      <c r="S3692" s="5">
        <v>122</v>
      </c>
      <c r="T3692" s="5">
        <v>45</v>
      </c>
      <c r="V3692" s="5">
        <v>1.6</v>
      </c>
      <c r="W3692" s="5">
        <v>0.19</v>
      </c>
      <c r="AD3692" s="5">
        <v>1.01</v>
      </c>
      <c r="AE3692" s="5">
        <v>1.58</v>
      </c>
      <c r="AJ3692" s="5">
        <v>73.7</v>
      </c>
      <c r="AN3692" s="5">
        <v>8.49</v>
      </c>
      <c r="AO3692" s="5">
        <v>0.1</v>
      </c>
      <c r="AT3692" s="5">
        <v>22.1</v>
      </c>
      <c r="AV3692" s="5">
        <v>13.94</v>
      </c>
      <c r="AW3692" s="5">
        <v>0.01</v>
      </c>
      <c r="AX3692" s="5">
        <v>0.02</v>
      </c>
      <c r="AY3692" s="5">
        <v>0.02</v>
      </c>
      <c r="BA3692" s="5">
        <v>7.16</v>
      </c>
      <c r="BF3692" s="5">
        <v>1.01</v>
      </c>
      <c r="BH3692" s="5">
        <v>4.8099999999999996</v>
      </c>
      <c r="BO3692" s="5">
        <v>68.3</v>
      </c>
      <c r="BQ3692" s="5">
        <v>7.73</v>
      </c>
      <c r="BR3692" s="5">
        <v>7.81</v>
      </c>
      <c r="BS3692" s="5">
        <v>0.2</v>
      </c>
      <c r="BT3692" s="5">
        <v>59</v>
      </c>
      <c r="BV3692" s="5">
        <v>1.8</v>
      </c>
      <c r="BX3692" s="5">
        <v>9.9</v>
      </c>
    </row>
    <row r="3693" spans="1:77" x14ac:dyDescent="0.2">
      <c r="A3693" s="2" t="s">
        <v>116</v>
      </c>
      <c r="B3693" s="3">
        <v>40003</v>
      </c>
      <c r="C3693" s="4">
        <v>23</v>
      </c>
      <c r="G3693" s="5">
        <v>4.0000000000000001E-3</v>
      </c>
      <c r="H3693" s="5">
        <v>0.01</v>
      </c>
      <c r="M3693" s="5">
        <v>0.4</v>
      </c>
      <c r="S3693" s="5">
        <v>116</v>
      </c>
      <c r="T3693" s="5">
        <v>27</v>
      </c>
      <c r="V3693" s="5">
        <v>1.7</v>
      </c>
      <c r="W3693" s="5">
        <v>7.0000000000000001E-3</v>
      </c>
      <c r="AB3693" s="5">
        <v>4.09</v>
      </c>
      <c r="AD3693" s="5">
        <v>0.09</v>
      </c>
      <c r="AE3693" s="5">
        <v>1.04</v>
      </c>
      <c r="AJ3693" s="5">
        <v>66.599999999999994</v>
      </c>
      <c r="AN3693" s="5">
        <v>4.72</v>
      </c>
      <c r="AO3693" s="5">
        <v>1E-3</v>
      </c>
      <c r="AT3693" s="5">
        <v>19</v>
      </c>
      <c r="AV3693" s="5">
        <v>64.63</v>
      </c>
      <c r="AW3693" s="5">
        <v>3.2799999999999999E-3</v>
      </c>
      <c r="AX3693" s="5">
        <v>0.09</v>
      </c>
      <c r="BA3693" s="5">
        <v>7.17</v>
      </c>
      <c r="BE3693" s="5">
        <v>9.9</v>
      </c>
      <c r="BF3693" s="5">
        <v>9.89</v>
      </c>
      <c r="BH3693" s="5">
        <v>4.67</v>
      </c>
      <c r="BO3693" s="5">
        <v>26.4</v>
      </c>
      <c r="BX3693" s="5">
        <v>9.5</v>
      </c>
    </row>
    <row r="3694" spans="1:77" x14ac:dyDescent="0.2">
      <c r="A3694" s="2" t="s">
        <v>116</v>
      </c>
      <c r="B3694" s="3">
        <v>40464</v>
      </c>
      <c r="C3694" s="4">
        <v>33</v>
      </c>
      <c r="G3694" s="5">
        <v>2E-3</v>
      </c>
      <c r="H3694" s="5">
        <v>0.01</v>
      </c>
      <c r="J3694" s="5">
        <v>0.7</v>
      </c>
      <c r="M3694" s="5">
        <v>0.38</v>
      </c>
      <c r="N3694" s="5">
        <v>0.2</v>
      </c>
      <c r="Q3694" s="5">
        <v>0.02</v>
      </c>
      <c r="S3694" s="5">
        <v>129</v>
      </c>
      <c r="T3694" s="5">
        <v>40</v>
      </c>
      <c r="U3694" s="5">
        <v>0.2</v>
      </c>
      <c r="V3694" s="5">
        <v>1.5</v>
      </c>
      <c r="W3694" s="5">
        <v>0.18</v>
      </c>
      <c r="AD3694" s="5">
        <v>11.93</v>
      </c>
      <c r="AE3694" s="5">
        <v>1.73</v>
      </c>
      <c r="AI3694" s="5">
        <v>0.5</v>
      </c>
      <c r="AJ3694" s="5">
        <v>68.5</v>
      </c>
      <c r="AN3694" s="5">
        <v>8.98</v>
      </c>
      <c r="AO3694" s="5">
        <v>0.1</v>
      </c>
      <c r="AS3694" s="5">
        <v>1.3</v>
      </c>
      <c r="AT3694" s="5">
        <v>24.1</v>
      </c>
      <c r="AU3694" s="5">
        <v>2.6</v>
      </c>
      <c r="AV3694" s="5">
        <v>5.35</v>
      </c>
      <c r="AW3694" s="5">
        <v>4.5999999999999999E-3</v>
      </c>
      <c r="AX3694" s="5">
        <v>0.02</v>
      </c>
      <c r="BA3694" s="5">
        <v>7.06</v>
      </c>
      <c r="BC3694" s="5">
        <v>1E-3</v>
      </c>
      <c r="BF3694" s="5">
        <v>1.78</v>
      </c>
      <c r="BH3694" s="5">
        <v>4.79</v>
      </c>
      <c r="BO3694" s="5">
        <v>64.599999999999994</v>
      </c>
      <c r="BQ3694" s="5">
        <v>7.35</v>
      </c>
      <c r="BR3694" s="5">
        <v>8.2799999999999994</v>
      </c>
      <c r="BW3694" s="5">
        <v>0.5</v>
      </c>
      <c r="BX3694" s="5">
        <v>9.6999999999999993</v>
      </c>
      <c r="BY3694" s="5">
        <v>1.6</v>
      </c>
    </row>
    <row r="3695" spans="1:77" x14ac:dyDescent="0.2">
      <c r="A3695" s="2" t="s">
        <v>116</v>
      </c>
      <c r="B3695" s="3">
        <v>40343</v>
      </c>
      <c r="C3695" s="4">
        <v>24</v>
      </c>
      <c r="G3695" s="5">
        <v>2E-3</v>
      </c>
      <c r="H3695" s="5">
        <v>0.01</v>
      </c>
      <c r="M3695" s="5">
        <v>0.36</v>
      </c>
      <c r="S3695" s="5">
        <v>113</v>
      </c>
      <c r="T3695" s="5">
        <v>23</v>
      </c>
      <c r="V3695" s="5">
        <v>1.8</v>
      </c>
      <c r="W3695" s="5">
        <v>0.01</v>
      </c>
      <c r="AB3695" s="5">
        <v>3.84</v>
      </c>
      <c r="AD3695" s="5">
        <v>1.73</v>
      </c>
      <c r="AE3695" s="5">
        <v>1.02</v>
      </c>
      <c r="AJ3695" s="5">
        <v>64.5</v>
      </c>
      <c r="AN3695" s="5">
        <v>4.58</v>
      </c>
      <c r="AT3695" s="5">
        <v>17</v>
      </c>
      <c r="AV3695" s="5">
        <v>65.510000000000005</v>
      </c>
      <c r="AW3695" s="5">
        <v>3.2799999999999999E-3</v>
      </c>
      <c r="AX3695" s="5">
        <v>0.09</v>
      </c>
      <c r="BA3695" s="5">
        <v>7.16</v>
      </c>
      <c r="BE3695" s="5">
        <v>9.1</v>
      </c>
      <c r="BF3695" s="5">
        <v>9.6</v>
      </c>
      <c r="BH3695" s="5">
        <v>4.59</v>
      </c>
      <c r="BO3695" s="5">
        <v>28.9</v>
      </c>
      <c r="BQ3695" s="5">
        <v>6.9</v>
      </c>
      <c r="BR3695" s="5">
        <v>6.78</v>
      </c>
      <c r="BX3695" s="5">
        <v>9.1999999999999993</v>
      </c>
    </row>
    <row r="3696" spans="1:77" x14ac:dyDescent="0.2">
      <c r="A3696" s="2" t="s">
        <v>116</v>
      </c>
      <c r="B3696" s="3">
        <v>32433</v>
      </c>
      <c r="C3696" s="4">
        <v>28</v>
      </c>
      <c r="F3696" s="5">
        <v>0.03</v>
      </c>
      <c r="H3696" s="5">
        <v>25.88</v>
      </c>
      <c r="J3696" s="5">
        <v>0.2</v>
      </c>
      <c r="M3696" s="5">
        <v>1.77</v>
      </c>
      <c r="N3696" s="5">
        <v>0.2</v>
      </c>
      <c r="Q3696" s="5">
        <v>0.06</v>
      </c>
      <c r="S3696" s="5">
        <v>65</v>
      </c>
      <c r="T3696" s="5">
        <v>191</v>
      </c>
      <c r="U3696" s="5">
        <v>0.6</v>
      </c>
      <c r="V3696" s="5">
        <v>12</v>
      </c>
      <c r="W3696" s="5">
        <v>9.9</v>
      </c>
      <c r="AB3696" s="5">
        <v>1.38</v>
      </c>
      <c r="AE3696" s="5">
        <v>23</v>
      </c>
      <c r="AI3696" s="5">
        <v>1.9</v>
      </c>
      <c r="AJ3696" s="5">
        <v>162.19999999999999</v>
      </c>
      <c r="AN3696" s="5">
        <v>54</v>
      </c>
      <c r="AO3696" s="5">
        <v>0.72</v>
      </c>
      <c r="AT3696" s="5">
        <v>189</v>
      </c>
      <c r="AU3696" s="5">
        <v>0.2</v>
      </c>
      <c r="AV3696" s="5">
        <v>0.88</v>
      </c>
      <c r="AW3696" s="5">
        <v>0.32</v>
      </c>
      <c r="AX3696" s="5">
        <v>1.53</v>
      </c>
      <c r="BA3696" s="5">
        <v>6.81</v>
      </c>
      <c r="BE3696" s="5">
        <v>0.1</v>
      </c>
      <c r="BH3696" s="5">
        <v>12.16</v>
      </c>
      <c r="BO3696" s="5">
        <v>0.5</v>
      </c>
      <c r="BX3696" s="5">
        <v>9.8000000000000007</v>
      </c>
      <c r="BY3696" s="5">
        <v>1.9</v>
      </c>
    </row>
    <row r="3697" spans="1:77" x14ac:dyDescent="0.2">
      <c r="A3697" s="2" t="s">
        <v>116</v>
      </c>
      <c r="B3697" s="3">
        <v>32840</v>
      </c>
      <c r="C3697" s="4">
        <v>28</v>
      </c>
      <c r="F3697" s="5">
        <v>0.01</v>
      </c>
      <c r="H3697" s="5">
        <v>23.32</v>
      </c>
      <c r="J3697" s="5">
        <v>0.2</v>
      </c>
      <c r="N3697" s="5">
        <v>0.2</v>
      </c>
      <c r="Q3697" s="5">
        <v>0.01</v>
      </c>
      <c r="S3697" s="5">
        <v>65</v>
      </c>
      <c r="T3697" s="5">
        <v>177</v>
      </c>
      <c r="U3697" s="5">
        <v>0.6</v>
      </c>
      <c r="V3697" s="5">
        <v>17</v>
      </c>
      <c r="W3697" s="5">
        <v>11</v>
      </c>
      <c r="AB3697" s="5">
        <v>1.31</v>
      </c>
      <c r="AE3697" s="5">
        <v>21</v>
      </c>
      <c r="AI3697" s="5">
        <v>0.2</v>
      </c>
      <c r="AJ3697" s="5">
        <v>141.80000000000001</v>
      </c>
      <c r="AN3697" s="5">
        <v>58</v>
      </c>
      <c r="AO3697" s="5">
        <v>0.78</v>
      </c>
      <c r="AT3697" s="5">
        <v>184</v>
      </c>
      <c r="AU3697" s="5">
        <v>0.2</v>
      </c>
      <c r="AV3697" s="5">
        <v>1.55</v>
      </c>
      <c r="AW3697" s="5">
        <v>0.01</v>
      </c>
      <c r="AX3697" s="5">
        <v>1.94</v>
      </c>
      <c r="AY3697" s="5">
        <v>3.11</v>
      </c>
      <c r="BA3697" s="5">
        <v>6.71</v>
      </c>
      <c r="BC3697" s="5">
        <v>2E-3</v>
      </c>
      <c r="BH3697" s="5">
        <v>11.98</v>
      </c>
      <c r="BO3697" s="5">
        <v>5</v>
      </c>
      <c r="BX3697" s="5">
        <v>9.5</v>
      </c>
      <c r="BY3697" s="5">
        <v>1</v>
      </c>
    </row>
    <row r="3698" spans="1:77" x14ac:dyDescent="0.2">
      <c r="A3698" s="2" t="s">
        <v>116</v>
      </c>
      <c r="B3698" s="3">
        <v>38883</v>
      </c>
      <c r="C3698" s="4">
        <v>31</v>
      </c>
      <c r="F3698" s="5">
        <v>0.09</v>
      </c>
      <c r="H3698" s="5">
        <v>0.02</v>
      </c>
      <c r="J3698" s="5">
        <v>5</v>
      </c>
      <c r="M3698" s="5">
        <v>0.74</v>
      </c>
      <c r="N3698" s="5">
        <v>2.5</v>
      </c>
      <c r="Q3698" s="5">
        <v>0.5</v>
      </c>
      <c r="S3698" s="5">
        <v>119</v>
      </c>
      <c r="T3698" s="5">
        <v>45</v>
      </c>
      <c r="U3698" s="5">
        <v>5</v>
      </c>
      <c r="V3698" s="5">
        <v>1.2</v>
      </c>
      <c r="W3698" s="5">
        <v>0.56999999999999995</v>
      </c>
      <c r="AD3698" s="5">
        <v>-1.1000000000000001</v>
      </c>
      <c r="AE3698" s="5">
        <v>1.66</v>
      </c>
      <c r="AI3698" s="5">
        <v>10</v>
      </c>
      <c r="AJ3698" s="5">
        <v>69</v>
      </c>
      <c r="AN3698" s="5">
        <v>8.3699999999999992</v>
      </c>
      <c r="AO3698" s="5">
        <v>0.14000000000000001</v>
      </c>
      <c r="AT3698" s="5">
        <v>23.2</v>
      </c>
      <c r="AU3698" s="5">
        <v>7</v>
      </c>
      <c r="AV3698" s="5">
        <v>6.15</v>
      </c>
      <c r="AW3698" s="5">
        <v>0.02</v>
      </c>
      <c r="AX3698" s="5">
        <v>0.06</v>
      </c>
      <c r="BA3698" s="5">
        <v>7.27</v>
      </c>
      <c r="BC3698" s="5">
        <v>0.1</v>
      </c>
      <c r="BE3698" s="5">
        <v>2.2000000000000002</v>
      </c>
      <c r="BH3698" s="5">
        <v>4.66</v>
      </c>
      <c r="BO3698" s="5">
        <v>83</v>
      </c>
      <c r="BQ3698" s="5">
        <v>7.77</v>
      </c>
      <c r="BR3698" s="5">
        <v>7.68</v>
      </c>
      <c r="BX3698" s="5">
        <v>10</v>
      </c>
      <c r="BY3698" s="5">
        <v>10</v>
      </c>
    </row>
    <row r="3699" spans="1:77" x14ac:dyDescent="0.2">
      <c r="A3699" s="2" t="s">
        <v>116</v>
      </c>
      <c r="B3699" s="3">
        <v>38686</v>
      </c>
      <c r="C3699" s="4">
        <v>33</v>
      </c>
      <c r="F3699" s="5">
        <v>0.03</v>
      </c>
      <c r="H3699" s="5">
        <v>0.01</v>
      </c>
      <c r="J3699" s="5">
        <v>2</v>
      </c>
      <c r="M3699" s="5">
        <v>0.3</v>
      </c>
      <c r="N3699" s="5">
        <v>2</v>
      </c>
      <c r="Q3699" s="5">
        <v>0.5</v>
      </c>
      <c r="S3699" s="5">
        <v>115</v>
      </c>
      <c r="T3699" s="5">
        <v>39</v>
      </c>
      <c r="U3699" s="5">
        <v>1</v>
      </c>
      <c r="V3699" s="5">
        <v>1</v>
      </c>
      <c r="W3699" s="5">
        <v>0.11</v>
      </c>
      <c r="AB3699" s="5">
        <v>39.340000000000003</v>
      </c>
      <c r="AD3699" s="5">
        <v>1.27</v>
      </c>
      <c r="AE3699" s="5">
        <v>2.2999999999999998</v>
      </c>
      <c r="AI3699" s="5">
        <v>1</v>
      </c>
      <c r="AJ3699" s="5">
        <v>64</v>
      </c>
      <c r="AN3699" s="5">
        <v>8.9</v>
      </c>
      <c r="AO3699" s="5">
        <v>0.06</v>
      </c>
      <c r="AT3699" s="5">
        <v>19.399999999999999</v>
      </c>
      <c r="AU3699" s="5">
        <v>4</v>
      </c>
      <c r="AV3699" s="5">
        <v>9.2899999999999991</v>
      </c>
      <c r="AW3699" s="5">
        <v>0.03</v>
      </c>
      <c r="AX3699" s="5">
        <v>0.03</v>
      </c>
      <c r="BA3699" s="5">
        <v>7.2</v>
      </c>
      <c r="BC3699" s="5">
        <v>0.1</v>
      </c>
      <c r="BE3699" s="5">
        <v>2.2000000000000002</v>
      </c>
      <c r="BH3699" s="5">
        <v>4.5999999999999996</v>
      </c>
      <c r="BI3699" s="5">
        <v>0.1</v>
      </c>
      <c r="BO3699" s="5">
        <v>69</v>
      </c>
      <c r="BQ3699" s="5">
        <v>-7.28</v>
      </c>
      <c r="BR3699" s="5">
        <v>7.38</v>
      </c>
      <c r="BX3699" s="5">
        <v>9.6999999999999993</v>
      </c>
      <c r="BY3699" s="5">
        <v>5</v>
      </c>
    </row>
    <row r="3700" spans="1:77" x14ac:dyDescent="0.2">
      <c r="A3700" s="2" t="s">
        <v>116</v>
      </c>
      <c r="B3700" s="3">
        <v>36361</v>
      </c>
      <c r="C3700" s="4">
        <v>21</v>
      </c>
      <c r="F3700" s="5">
        <v>0.01</v>
      </c>
      <c r="H3700" s="5">
        <v>0.01</v>
      </c>
      <c r="M3700" s="5">
        <v>0.46</v>
      </c>
      <c r="S3700" s="5">
        <v>112</v>
      </c>
      <c r="T3700" s="5">
        <v>31</v>
      </c>
      <c r="V3700" s="5">
        <v>0.9</v>
      </c>
      <c r="W3700" s="5">
        <v>7.0000000000000007E-2</v>
      </c>
      <c r="AB3700" s="5">
        <v>39.049999999999997</v>
      </c>
      <c r="AE3700" s="5">
        <v>1.67</v>
      </c>
      <c r="AJ3700" s="5">
        <v>60.1</v>
      </c>
      <c r="AN3700" s="5">
        <v>8.2799999999999994</v>
      </c>
      <c r="AO3700" s="5">
        <v>0.09</v>
      </c>
      <c r="AT3700" s="5">
        <v>23</v>
      </c>
      <c r="AV3700" s="5">
        <v>11.95</v>
      </c>
      <c r="AW3700" s="5">
        <v>0.03</v>
      </c>
      <c r="AX3700" s="5">
        <v>0.06</v>
      </c>
      <c r="BA3700" s="5">
        <v>7.28</v>
      </c>
      <c r="BE3700" s="5">
        <v>2.9</v>
      </c>
      <c r="BH3700" s="5">
        <v>4.5999999999999996</v>
      </c>
      <c r="BO3700" s="5">
        <v>69</v>
      </c>
      <c r="BX3700" s="5">
        <v>10</v>
      </c>
    </row>
    <row r="3701" spans="1:77" x14ac:dyDescent="0.2">
      <c r="A3701" s="2" t="s">
        <v>310</v>
      </c>
      <c r="B3701" s="3">
        <v>38691</v>
      </c>
      <c r="C3701" s="4">
        <v>32</v>
      </c>
      <c r="F3701" s="5">
        <v>0.02</v>
      </c>
      <c r="H3701" s="5">
        <v>21.3</v>
      </c>
      <c r="J3701" s="5">
        <v>1</v>
      </c>
      <c r="M3701" s="5">
        <v>1</v>
      </c>
      <c r="N3701" s="5">
        <v>2</v>
      </c>
      <c r="Q3701" s="5">
        <v>0.5</v>
      </c>
      <c r="S3701" s="5">
        <v>59</v>
      </c>
      <c r="T3701" s="5">
        <v>193</v>
      </c>
      <c r="U3701" s="5">
        <v>1</v>
      </c>
      <c r="V3701" s="5">
        <v>12</v>
      </c>
      <c r="W3701" s="5">
        <v>7.58</v>
      </c>
      <c r="AB3701" s="5">
        <v>1.1299999999999999</v>
      </c>
      <c r="AD3701" s="5">
        <v>1.8</v>
      </c>
      <c r="AE3701" s="5">
        <v>15.9</v>
      </c>
      <c r="AI3701" s="5">
        <v>1</v>
      </c>
      <c r="AN3701" s="5">
        <v>54</v>
      </c>
      <c r="AO3701" s="5">
        <v>0.63</v>
      </c>
      <c r="AT3701" s="5">
        <v>174</v>
      </c>
      <c r="AU3701" s="5">
        <v>2</v>
      </c>
      <c r="AV3701" s="5">
        <v>0.44</v>
      </c>
      <c r="AW3701" s="5">
        <v>0.03</v>
      </c>
      <c r="AX3701" s="5">
        <v>7.66</v>
      </c>
      <c r="BA3701" s="5">
        <v>6.8</v>
      </c>
      <c r="BC3701" s="5">
        <v>0.1</v>
      </c>
      <c r="BE3701" s="5">
        <v>0.5</v>
      </c>
      <c r="BH3701" s="5">
        <v>11</v>
      </c>
      <c r="BI3701" s="5">
        <v>0.1</v>
      </c>
      <c r="BO3701" s="5">
        <v>1</v>
      </c>
      <c r="BQ3701" s="5">
        <v>-16.600000000000001</v>
      </c>
      <c r="BR3701" s="5">
        <v>16.899999999999999</v>
      </c>
      <c r="BX3701" s="5">
        <v>9.9</v>
      </c>
      <c r="BY3701" s="5">
        <v>6</v>
      </c>
    </row>
    <row r="3702" spans="1:77" x14ac:dyDescent="0.2">
      <c r="A3702" s="2" t="s">
        <v>310</v>
      </c>
      <c r="B3702" s="3">
        <v>42131</v>
      </c>
      <c r="C3702" s="4">
        <v>24</v>
      </c>
      <c r="G3702" s="5">
        <v>2E-3</v>
      </c>
      <c r="H3702" s="5">
        <v>0.01</v>
      </c>
      <c r="M3702" s="5">
        <v>0.43</v>
      </c>
      <c r="S3702" s="5">
        <v>120</v>
      </c>
      <c r="T3702" s="5">
        <v>33</v>
      </c>
      <c r="V3702" s="5">
        <v>1.7</v>
      </c>
      <c r="W3702" s="5">
        <v>0.27</v>
      </c>
      <c r="AB3702" s="5">
        <v>3.8</v>
      </c>
      <c r="AD3702" s="5">
        <v>0.51</v>
      </c>
      <c r="AE3702" s="5">
        <v>0.98</v>
      </c>
      <c r="AJ3702" s="5">
        <v>69.5</v>
      </c>
      <c r="AN3702" s="5">
        <v>5.32</v>
      </c>
      <c r="AO3702" s="5">
        <v>7.0000000000000001E-3</v>
      </c>
      <c r="AT3702" s="5">
        <v>15.2</v>
      </c>
      <c r="AV3702" s="5">
        <v>56.22</v>
      </c>
      <c r="AW3702" s="5">
        <v>3.2799999999999999E-3</v>
      </c>
      <c r="AX3702" s="5">
        <v>0.09</v>
      </c>
      <c r="BA3702" s="5">
        <v>7.28</v>
      </c>
      <c r="BF3702" s="5">
        <v>11.32</v>
      </c>
      <c r="BH3702" s="5">
        <v>4.75</v>
      </c>
      <c r="BO3702" s="5">
        <v>27.5</v>
      </c>
      <c r="BQ3702" s="5">
        <v>7.16</v>
      </c>
      <c r="BR3702" s="5">
        <v>7.13</v>
      </c>
      <c r="BX3702" s="5">
        <v>9.3000000000000007</v>
      </c>
    </row>
    <row r="3703" spans="1:77" x14ac:dyDescent="0.2">
      <c r="A3703" s="2" t="s">
        <v>310</v>
      </c>
      <c r="B3703" s="3">
        <v>41781</v>
      </c>
      <c r="C3703" s="4">
        <v>33</v>
      </c>
      <c r="G3703" s="5">
        <v>4.0000000000000001E-3</v>
      </c>
      <c r="H3703" s="5">
        <v>0.01</v>
      </c>
      <c r="J3703" s="5">
        <v>0.8</v>
      </c>
      <c r="M3703" s="5">
        <v>0.39</v>
      </c>
      <c r="N3703" s="5">
        <v>0.2</v>
      </c>
      <c r="Q3703" s="5">
        <v>0.02</v>
      </c>
      <c r="S3703" s="5">
        <v>115</v>
      </c>
      <c r="T3703" s="5">
        <v>24</v>
      </c>
      <c r="U3703" s="5">
        <v>0.7</v>
      </c>
      <c r="V3703" s="5">
        <v>1.8</v>
      </c>
      <c r="W3703" s="5">
        <v>4.0000000000000001E-3</v>
      </c>
      <c r="AB3703" s="5">
        <v>3.87</v>
      </c>
      <c r="AD3703" s="5">
        <v>0.83</v>
      </c>
      <c r="AE3703" s="5">
        <v>1.01</v>
      </c>
      <c r="AI3703" s="5">
        <v>0.7</v>
      </c>
      <c r="AJ3703" s="5">
        <v>66.2</v>
      </c>
      <c r="AN3703" s="5">
        <v>5.21</v>
      </c>
      <c r="AO3703" s="5">
        <v>1E-3</v>
      </c>
      <c r="AT3703" s="5">
        <v>15.6</v>
      </c>
      <c r="AU3703" s="5">
        <v>0.5</v>
      </c>
      <c r="AV3703" s="5">
        <v>52.23</v>
      </c>
      <c r="AW3703" s="5">
        <v>3.2799999999999999E-3</v>
      </c>
      <c r="AX3703" s="5">
        <v>0.08</v>
      </c>
      <c r="AY3703" s="5">
        <v>0.02</v>
      </c>
      <c r="BA3703" s="5">
        <v>7.31</v>
      </c>
      <c r="BC3703" s="5">
        <v>1E-3</v>
      </c>
      <c r="BF3703" s="5">
        <v>7.51</v>
      </c>
      <c r="BH3703" s="5">
        <v>4.91</v>
      </c>
      <c r="BO3703" s="5">
        <v>24</v>
      </c>
      <c r="BQ3703" s="5">
        <v>6.93</v>
      </c>
      <c r="BR3703" s="5">
        <v>6.87</v>
      </c>
      <c r="BX3703" s="5">
        <v>9.4</v>
      </c>
      <c r="BY3703" s="5">
        <v>1</v>
      </c>
    </row>
    <row r="3704" spans="1:77" x14ac:dyDescent="0.2">
      <c r="A3704" s="2" t="s">
        <v>310</v>
      </c>
      <c r="B3704" s="3">
        <v>41380</v>
      </c>
      <c r="C3704" s="4">
        <v>24</v>
      </c>
      <c r="G3704" s="5">
        <v>4.0000000000000001E-3</v>
      </c>
      <c r="H3704" s="5">
        <v>0.01</v>
      </c>
      <c r="M3704" s="5">
        <v>0.43</v>
      </c>
      <c r="S3704" s="5">
        <v>120</v>
      </c>
      <c r="T3704" s="5">
        <v>33</v>
      </c>
      <c r="V3704" s="5">
        <v>1.8</v>
      </c>
      <c r="W3704" s="5">
        <v>0.01</v>
      </c>
      <c r="AB3704" s="5">
        <v>3.69</v>
      </c>
      <c r="AD3704" s="5">
        <v>1.1000000000000001</v>
      </c>
      <c r="AE3704" s="5">
        <v>1.1100000000000001</v>
      </c>
      <c r="AJ3704" s="5">
        <v>68.599999999999994</v>
      </c>
      <c r="AN3704" s="5">
        <v>5.29</v>
      </c>
      <c r="AT3704" s="5">
        <v>17.7</v>
      </c>
      <c r="AV3704" s="5">
        <v>54.44</v>
      </c>
      <c r="AW3704" s="5">
        <v>3.2799999999999999E-3</v>
      </c>
      <c r="AX3704" s="5">
        <v>0.08</v>
      </c>
      <c r="AY3704" s="5">
        <v>0.02</v>
      </c>
      <c r="BA3704" s="5">
        <v>7.18</v>
      </c>
      <c r="BF3704" s="5">
        <v>9</v>
      </c>
      <c r="BH3704" s="5">
        <v>4.76</v>
      </c>
      <c r="BO3704" s="5">
        <v>27.5</v>
      </c>
      <c r="BQ3704" s="5">
        <v>7.14</v>
      </c>
      <c r="BR3704" s="5">
        <v>7.22</v>
      </c>
      <c r="BX3704" s="5">
        <v>9.3000000000000007</v>
      </c>
    </row>
    <row r="3705" spans="1:77" x14ac:dyDescent="0.2">
      <c r="A3705" s="2" t="s">
        <v>310</v>
      </c>
      <c r="B3705" s="3">
        <v>41095</v>
      </c>
      <c r="C3705" s="4">
        <v>28</v>
      </c>
      <c r="G3705" s="5">
        <v>5.0000000000000001E-3</v>
      </c>
      <c r="H3705" s="5">
        <v>0.01</v>
      </c>
      <c r="M3705" s="5">
        <v>0.54</v>
      </c>
      <c r="S3705" s="5">
        <v>21.5</v>
      </c>
      <c r="T3705" s="5">
        <v>31</v>
      </c>
      <c r="V3705" s="5">
        <v>1.9</v>
      </c>
      <c r="W3705" s="5">
        <v>2E-3</v>
      </c>
      <c r="AB3705" s="5">
        <v>3.72</v>
      </c>
      <c r="AD3705" s="5">
        <v>116.63</v>
      </c>
      <c r="AE3705" s="5">
        <v>8.33</v>
      </c>
      <c r="AJ3705" s="5">
        <v>68.8</v>
      </c>
      <c r="AN3705" s="5">
        <v>2.4300000000000002</v>
      </c>
      <c r="AO3705" s="5">
        <v>0.03</v>
      </c>
      <c r="AT3705" s="5">
        <v>8.14</v>
      </c>
      <c r="AV3705" s="5">
        <v>59.76</v>
      </c>
      <c r="AW3705" s="5">
        <v>3.2799999999999999E-3</v>
      </c>
      <c r="AX3705" s="5">
        <v>0.08</v>
      </c>
      <c r="AY3705" s="5">
        <v>0.02</v>
      </c>
      <c r="BA3705" s="5">
        <v>7.15</v>
      </c>
      <c r="BF3705" s="5">
        <v>9.2100000000000009</v>
      </c>
      <c r="BH3705" s="5">
        <v>4.58</v>
      </c>
      <c r="BO3705" s="5">
        <v>27.5</v>
      </c>
      <c r="BQ3705" s="5">
        <v>7</v>
      </c>
      <c r="BR3705" s="5">
        <v>1.84</v>
      </c>
      <c r="BS3705" s="5">
        <v>0.2</v>
      </c>
      <c r="BT3705" s="5">
        <v>54</v>
      </c>
      <c r="BV3705" s="5">
        <v>0.51</v>
      </c>
      <c r="BX3705" s="5">
        <v>9.8000000000000007</v>
      </c>
    </row>
    <row r="3706" spans="1:77" x14ac:dyDescent="0.2">
      <c r="A3706" s="2" t="s">
        <v>310</v>
      </c>
      <c r="B3706" s="3">
        <v>42269</v>
      </c>
      <c r="C3706" s="4">
        <v>31</v>
      </c>
      <c r="G3706" s="5">
        <v>6.0000000000000001E-3</v>
      </c>
      <c r="H3706" s="5">
        <v>0.19</v>
      </c>
      <c r="J3706" s="5">
        <v>2</v>
      </c>
      <c r="M3706" s="5">
        <v>0.41</v>
      </c>
      <c r="N3706" s="5">
        <v>0.2</v>
      </c>
      <c r="Q3706" s="5">
        <v>0.02</v>
      </c>
      <c r="S3706" s="5">
        <v>102</v>
      </c>
      <c r="T3706" s="5">
        <v>19</v>
      </c>
      <c r="U3706" s="5">
        <v>0.2</v>
      </c>
      <c r="V3706" s="5">
        <v>2.7</v>
      </c>
      <c r="W3706" s="5">
        <v>2.0699999999999998</v>
      </c>
      <c r="AB3706" s="5">
        <v>2.5499999999999998</v>
      </c>
      <c r="AC3706" s="5">
        <v>10</v>
      </c>
      <c r="AD3706" s="5">
        <v>2.2200000000000002</v>
      </c>
      <c r="AE3706" s="5">
        <v>1.82</v>
      </c>
      <c r="AI3706" s="5">
        <v>0.5</v>
      </c>
      <c r="AN3706" s="5">
        <v>8.2200000000000006</v>
      </c>
      <c r="AO3706" s="5">
        <v>0.13</v>
      </c>
      <c r="AT3706" s="5">
        <v>12.6</v>
      </c>
      <c r="AU3706" s="5">
        <v>0.5</v>
      </c>
      <c r="AV3706" s="5">
        <v>0.22</v>
      </c>
      <c r="AW3706" s="5">
        <v>5.2599999999999999E-3</v>
      </c>
      <c r="AX3706" s="5">
        <v>0.02</v>
      </c>
      <c r="BA3706" s="5">
        <v>7.21</v>
      </c>
      <c r="BC3706" s="5">
        <v>1E-3</v>
      </c>
      <c r="BH3706" s="5">
        <v>4.91</v>
      </c>
      <c r="BO3706" s="5">
        <v>43.2</v>
      </c>
      <c r="BQ3706" s="5">
        <v>6.35</v>
      </c>
      <c r="BR3706" s="5">
        <v>6.49</v>
      </c>
      <c r="BX3706" s="5">
        <v>9.6999999999999993</v>
      </c>
      <c r="BY3706" s="5">
        <v>0.7</v>
      </c>
    </row>
    <row r="3707" spans="1:77" x14ac:dyDescent="0.2">
      <c r="A3707" s="2" t="s">
        <v>310</v>
      </c>
      <c r="B3707" s="3">
        <v>40807</v>
      </c>
      <c r="C3707" s="4">
        <v>24</v>
      </c>
      <c r="G3707" s="5">
        <v>2E-3</v>
      </c>
      <c r="H3707" s="5">
        <v>0.01</v>
      </c>
      <c r="M3707" s="5">
        <v>0.37</v>
      </c>
      <c r="S3707" s="5">
        <v>124</v>
      </c>
      <c r="T3707" s="5">
        <v>41</v>
      </c>
      <c r="V3707" s="5">
        <v>1.6</v>
      </c>
      <c r="W3707" s="5">
        <v>0.13</v>
      </c>
      <c r="AD3707" s="5">
        <v>6.01</v>
      </c>
      <c r="AE3707" s="5">
        <v>1.74</v>
      </c>
      <c r="AJ3707" s="5">
        <v>66.2</v>
      </c>
      <c r="AN3707" s="5">
        <v>8.84</v>
      </c>
      <c r="AO3707" s="5">
        <v>0.09</v>
      </c>
      <c r="AT3707" s="5">
        <v>22.8</v>
      </c>
      <c r="AV3707" s="5">
        <v>7.96</v>
      </c>
      <c r="AW3707" s="5">
        <v>4.5999999999999999E-3</v>
      </c>
      <c r="AX3707" s="5">
        <v>0.02</v>
      </c>
      <c r="BA3707" s="5">
        <v>7.06</v>
      </c>
      <c r="BF3707" s="5">
        <v>1.99</v>
      </c>
      <c r="BH3707" s="5">
        <v>4.84</v>
      </c>
      <c r="BO3707" s="5">
        <v>65.900000000000006</v>
      </c>
      <c r="BQ3707" s="5">
        <v>7.5</v>
      </c>
      <c r="BR3707" s="5">
        <v>7.96</v>
      </c>
      <c r="BT3707" s="5">
        <v>58</v>
      </c>
      <c r="BX3707" s="5">
        <v>9.8000000000000007</v>
      </c>
    </row>
    <row r="3708" spans="1:77" x14ac:dyDescent="0.2">
      <c r="A3708" s="2" t="s">
        <v>310</v>
      </c>
      <c r="B3708" s="3">
        <v>36276</v>
      </c>
      <c r="C3708" s="4">
        <v>23</v>
      </c>
      <c r="F3708" s="5">
        <v>1.7</v>
      </c>
      <c r="G3708" s="5">
        <v>1.5</v>
      </c>
      <c r="H3708" s="5">
        <v>0.01</v>
      </c>
      <c r="S3708" s="5">
        <v>28</v>
      </c>
      <c r="T3708" s="5">
        <v>44</v>
      </c>
      <c r="V3708" s="5">
        <v>1.6</v>
      </c>
      <c r="W3708" s="5">
        <v>0.01</v>
      </c>
      <c r="AB3708" s="5">
        <v>3.72</v>
      </c>
      <c r="AE3708" s="5">
        <v>14</v>
      </c>
      <c r="AJ3708" s="5">
        <v>43.8</v>
      </c>
      <c r="AN3708" s="5">
        <v>15</v>
      </c>
      <c r="AO3708" s="5">
        <v>0.03</v>
      </c>
      <c r="AT3708" s="5">
        <v>12</v>
      </c>
      <c r="AV3708" s="5">
        <v>119.21</v>
      </c>
      <c r="AW3708" s="5">
        <v>3.284E-3</v>
      </c>
      <c r="AX3708" s="5">
        <v>0.01</v>
      </c>
      <c r="AZ3708" s="5">
        <v>5.0000000000000001E-3</v>
      </c>
      <c r="BA3708" s="5">
        <v>4.8099999999999996</v>
      </c>
      <c r="BE3708" s="5">
        <v>11.5</v>
      </c>
      <c r="BH3708" s="5">
        <v>7.0000000000000007E-2</v>
      </c>
      <c r="BI3708" s="5">
        <v>0.98</v>
      </c>
      <c r="BO3708" s="5">
        <v>26.4</v>
      </c>
      <c r="BX3708" s="5">
        <v>7.9</v>
      </c>
    </row>
    <row r="3709" spans="1:77" x14ac:dyDescent="0.2">
      <c r="A3709" s="2" t="s">
        <v>310</v>
      </c>
      <c r="B3709" s="3">
        <v>36068</v>
      </c>
      <c r="C3709" s="4">
        <v>21</v>
      </c>
      <c r="H3709" s="5">
        <v>0.47</v>
      </c>
      <c r="M3709" s="5">
        <v>0.66</v>
      </c>
      <c r="O3709" s="5">
        <v>50</v>
      </c>
      <c r="S3709" s="5">
        <v>320</v>
      </c>
      <c r="T3709" s="5">
        <v>26</v>
      </c>
      <c r="V3709" s="5">
        <v>2</v>
      </c>
      <c r="W3709" s="5">
        <v>2.1</v>
      </c>
      <c r="AB3709" s="5">
        <v>9</v>
      </c>
      <c r="AJ3709" s="5">
        <v>16.88</v>
      </c>
      <c r="AN3709" s="5">
        <v>20</v>
      </c>
      <c r="AO3709" s="5">
        <v>0.27</v>
      </c>
      <c r="AT3709" s="5">
        <v>24</v>
      </c>
      <c r="AV3709" s="5">
        <v>0.22</v>
      </c>
      <c r="AW3709" s="5">
        <v>3.2845000000000001E-3</v>
      </c>
      <c r="AX3709" s="5">
        <v>0.01</v>
      </c>
      <c r="AZ3709" s="5">
        <v>0.01</v>
      </c>
      <c r="BA3709" s="5">
        <v>7.16</v>
      </c>
      <c r="BE3709" s="5">
        <v>0.2</v>
      </c>
      <c r="BH3709" s="5">
        <v>5.44</v>
      </c>
      <c r="BO3709" s="5">
        <v>698</v>
      </c>
      <c r="BX3709" s="5">
        <v>11.3</v>
      </c>
    </row>
    <row r="3710" spans="1:77" x14ac:dyDescent="0.2">
      <c r="A3710" s="2" t="s">
        <v>310</v>
      </c>
      <c r="B3710" s="3">
        <v>35009</v>
      </c>
      <c r="C3710" s="4">
        <v>15</v>
      </c>
      <c r="H3710" s="5">
        <v>0.01</v>
      </c>
      <c r="T3710" s="5">
        <v>29</v>
      </c>
      <c r="V3710" s="5">
        <v>1.5</v>
      </c>
      <c r="AB3710" s="5">
        <v>3.89</v>
      </c>
      <c r="AJ3710" s="5">
        <v>39.700000000000003</v>
      </c>
      <c r="AV3710" s="5">
        <v>112.18</v>
      </c>
      <c r="AW3710" s="5">
        <v>3.284E-3</v>
      </c>
      <c r="AX3710" s="5">
        <v>0.01</v>
      </c>
      <c r="AY3710" s="5">
        <v>5.0000000000000001E-3</v>
      </c>
      <c r="BA3710" s="5">
        <v>4.47</v>
      </c>
      <c r="BE3710" s="5">
        <v>11.1</v>
      </c>
      <c r="BH3710" s="5">
        <v>7.0000000000000007E-2</v>
      </c>
      <c r="BI3710" s="5">
        <v>0.52</v>
      </c>
      <c r="BO3710" s="5">
        <v>32.799999999999997</v>
      </c>
      <c r="BX3710" s="5">
        <v>11.4</v>
      </c>
    </row>
    <row r="3711" spans="1:77" x14ac:dyDescent="0.2">
      <c r="A3711" s="2" t="s">
        <v>310</v>
      </c>
      <c r="B3711" s="3">
        <v>35144</v>
      </c>
      <c r="C3711" s="4">
        <v>23</v>
      </c>
      <c r="F3711" s="5">
        <v>1.4</v>
      </c>
      <c r="G3711" s="5">
        <v>1.46</v>
      </c>
      <c r="H3711" s="5">
        <v>0.01</v>
      </c>
      <c r="S3711" s="5">
        <v>24</v>
      </c>
      <c r="T3711" s="5">
        <v>30</v>
      </c>
      <c r="V3711" s="5">
        <v>1.4</v>
      </c>
      <c r="W3711" s="5">
        <v>0.04</v>
      </c>
      <c r="AB3711" s="5">
        <v>4.28</v>
      </c>
      <c r="AE3711" s="5">
        <v>15</v>
      </c>
      <c r="AJ3711" s="5">
        <v>41.1</v>
      </c>
      <c r="AN3711" s="5">
        <v>12</v>
      </c>
      <c r="AO3711" s="5">
        <v>0.04</v>
      </c>
      <c r="AT3711" s="5">
        <v>12</v>
      </c>
      <c r="AV3711" s="5">
        <v>108.9</v>
      </c>
      <c r="AW3711" s="5">
        <v>3.284E-3</v>
      </c>
      <c r="AX3711" s="5">
        <v>0.01</v>
      </c>
      <c r="AY3711" s="5">
        <v>8.0999999999999996E-3</v>
      </c>
      <c r="BA3711" s="5">
        <v>4.7300000000000004</v>
      </c>
      <c r="BE3711" s="5">
        <v>11.1</v>
      </c>
      <c r="BH3711" s="5">
        <v>7.0000000000000007E-2</v>
      </c>
      <c r="BI3711" s="5">
        <v>0.69</v>
      </c>
      <c r="BO3711" s="5">
        <v>35.25</v>
      </c>
      <c r="BX3711" s="5">
        <v>8</v>
      </c>
    </row>
    <row r="3712" spans="1:77" x14ac:dyDescent="0.2">
      <c r="A3712" s="2" t="s">
        <v>310</v>
      </c>
      <c r="B3712" s="3">
        <v>35409</v>
      </c>
      <c r="C3712" s="4">
        <v>22</v>
      </c>
      <c r="F3712" s="5">
        <v>1.36</v>
      </c>
      <c r="G3712" s="5">
        <v>1.25</v>
      </c>
      <c r="H3712" s="5">
        <v>0.01</v>
      </c>
      <c r="S3712" s="5">
        <v>22</v>
      </c>
      <c r="T3712" s="5">
        <v>31</v>
      </c>
      <c r="V3712" s="5">
        <v>1.7</v>
      </c>
      <c r="W3712" s="5">
        <v>0.05</v>
      </c>
      <c r="AB3712" s="5">
        <v>4.55</v>
      </c>
      <c r="AE3712" s="5">
        <v>14</v>
      </c>
      <c r="AJ3712" s="5">
        <v>37.200000000000003</v>
      </c>
      <c r="AN3712" s="5">
        <v>11</v>
      </c>
      <c r="AO3712" s="5">
        <v>0.04</v>
      </c>
      <c r="AT3712" s="5">
        <v>11</v>
      </c>
      <c r="AV3712" s="5">
        <v>80.48</v>
      </c>
      <c r="AW3712" s="5">
        <v>3.284E-3</v>
      </c>
      <c r="AX3712" s="5">
        <v>0.01</v>
      </c>
      <c r="AY3712" s="5">
        <v>5.0000000000000001E-3</v>
      </c>
      <c r="BA3712" s="5">
        <v>4.93</v>
      </c>
      <c r="BE3712" s="5">
        <v>11</v>
      </c>
      <c r="BI3712" s="5">
        <v>0.77</v>
      </c>
      <c r="BO3712" s="5">
        <v>41.1</v>
      </c>
      <c r="BX3712" s="5">
        <v>9.4</v>
      </c>
    </row>
    <row r="3713" spans="1:77" x14ac:dyDescent="0.2">
      <c r="A3713" s="2" t="s">
        <v>310</v>
      </c>
      <c r="B3713" s="3">
        <v>35583</v>
      </c>
      <c r="C3713" s="4">
        <v>23</v>
      </c>
      <c r="F3713" s="5">
        <v>1.3</v>
      </c>
      <c r="G3713" s="5">
        <v>1.3</v>
      </c>
      <c r="H3713" s="5">
        <v>0.01</v>
      </c>
      <c r="S3713" s="5">
        <v>23</v>
      </c>
      <c r="T3713" s="5">
        <v>30</v>
      </c>
      <c r="V3713" s="5">
        <v>1.9</v>
      </c>
      <c r="W3713" s="5">
        <v>0.03</v>
      </c>
      <c r="AB3713" s="5">
        <v>4.75</v>
      </c>
      <c r="AE3713" s="5">
        <v>15</v>
      </c>
      <c r="AJ3713" s="5">
        <v>35.700000000000003</v>
      </c>
      <c r="AN3713" s="5">
        <v>11</v>
      </c>
      <c r="AO3713" s="5">
        <v>0.03</v>
      </c>
      <c r="AT3713" s="5">
        <v>5.3</v>
      </c>
      <c r="AV3713" s="5">
        <v>74.19</v>
      </c>
      <c r="AW3713" s="5">
        <v>3.284E-3</v>
      </c>
      <c r="AX3713" s="5">
        <v>0.01</v>
      </c>
      <c r="AY3713" s="5">
        <v>5.0000000000000001E-3</v>
      </c>
      <c r="BA3713" s="5">
        <v>4.76</v>
      </c>
      <c r="BE3713" s="5">
        <v>10.6</v>
      </c>
      <c r="BH3713" s="5">
        <v>7.0000000000000007E-2</v>
      </c>
      <c r="BI3713" s="5">
        <v>0.79</v>
      </c>
      <c r="BO3713" s="5">
        <v>37.4</v>
      </c>
      <c r="BX3713" s="5">
        <v>7.6</v>
      </c>
    </row>
    <row r="3714" spans="1:77" x14ac:dyDescent="0.2">
      <c r="A3714" s="2" t="s">
        <v>413</v>
      </c>
      <c r="B3714" s="3">
        <v>36458</v>
      </c>
      <c r="C3714" s="4">
        <v>23</v>
      </c>
      <c r="F3714" s="5">
        <v>3.0000000000000001E-3</v>
      </c>
      <c r="G3714" s="5">
        <v>2E-3</v>
      </c>
      <c r="H3714" s="5">
        <v>0.72</v>
      </c>
      <c r="M3714" s="5">
        <v>0.2</v>
      </c>
      <c r="O3714" s="5">
        <v>230</v>
      </c>
      <c r="T3714" s="5">
        <v>168</v>
      </c>
      <c r="V3714" s="5">
        <v>0.94</v>
      </c>
      <c r="W3714" s="5">
        <v>0.12</v>
      </c>
      <c r="AB3714" s="5">
        <v>11.56</v>
      </c>
      <c r="AE3714" s="5">
        <v>10</v>
      </c>
      <c r="AJ3714" s="5">
        <v>213</v>
      </c>
      <c r="AN3714" s="5">
        <v>26</v>
      </c>
      <c r="AO3714" s="5">
        <v>0.22</v>
      </c>
      <c r="AT3714" s="5">
        <v>110</v>
      </c>
      <c r="AV3714" s="5">
        <v>0.22</v>
      </c>
      <c r="AW3714" s="5">
        <v>3.2845000000000001E-3</v>
      </c>
      <c r="AX3714" s="5">
        <v>0.19</v>
      </c>
      <c r="AZ3714" s="5">
        <v>7.0000000000000007E-2</v>
      </c>
      <c r="BA3714" s="5">
        <v>7.51</v>
      </c>
      <c r="BE3714" s="5">
        <v>0.2</v>
      </c>
      <c r="BH3714" s="5">
        <v>2.94</v>
      </c>
      <c r="BO3714" s="5">
        <v>783</v>
      </c>
      <c r="BX3714" s="5">
        <v>12.2</v>
      </c>
    </row>
    <row r="3715" spans="1:77" x14ac:dyDescent="0.2">
      <c r="A3715" s="2" t="s">
        <v>413</v>
      </c>
      <c r="B3715" s="3">
        <v>36068</v>
      </c>
      <c r="C3715" s="4">
        <v>22</v>
      </c>
      <c r="H3715" s="5">
        <v>0.7</v>
      </c>
      <c r="M3715" s="5">
        <v>0.18</v>
      </c>
      <c r="O3715" s="5">
        <v>270</v>
      </c>
      <c r="S3715" s="5">
        <v>290</v>
      </c>
      <c r="T3715" s="5">
        <v>167</v>
      </c>
      <c r="V3715" s="5">
        <v>1.7</v>
      </c>
      <c r="W3715" s="5">
        <v>0.14000000000000001</v>
      </c>
      <c r="AB3715" s="5">
        <v>11.33</v>
      </c>
      <c r="AE3715" s="5">
        <v>10</v>
      </c>
      <c r="AJ3715" s="5">
        <v>216</v>
      </c>
      <c r="AN3715" s="5">
        <v>27</v>
      </c>
      <c r="AO3715" s="5">
        <v>0.19</v>
      </c>
      <c r="AT3715" s="5">
        <v>130</v>
      </c>
      <c r="AV3715" s="5">
        <v>0.22</v>
      </c>
      <c r="AW3715" s="5">
        <v>3.2845000000000001E-3</v>
      </c>
      <c r="AX3715" s="5">
        <v>0.28000000000000003</v>
      </c>
      <c r="AZ3715" s="5">
        <v>7.0000000000000007E-2</v>
      </c>
      <c r="BA3715" s="5">
        <v>7.42</v>
      </c>
      <c r="BE3715" s="5">
        <v>0.2</v>
      </c>
      <c r="BH3715" s="5">
        <v>2.95</v>
      </c>
      <c r="BO3715" s="5">
        <v>829</v>
      </c>
      <c r="BX3715" s="5">
        <v>12.2</v>
      </c>
    </row>
    <row r="3716" spans="1:77" x14ac:dyDescent="0.2">
      <c r="A3716" s="2" t="s">
        <v>413</v>
      </c>
      <c r="B3716" s="3">
        <v>35717</v>
      </c>
      <c r="C3716" s="4">
        <v>32</v>
      </c>
      <c r="F3716" s="5">
        <v>7.0000000000000001E-3</v>
      </c>
      <c r="G3716" s="5">
        <v>0.01</v>
      </c>
      <c r="H3716" s="5">
        <v>0.88</v>
      </c>
      <c r="J3716" s="5">
        <v>0.2</v>
      </c>
      <c r="M3716" s="5">
        <v>0.19</v>
      </c>
      <c r="N3716" s="5">
        <v>1</v>
      </c>
      <c r="O3716" s="5">
        <v>200</v>
      </c>
      <c r="Q3716" s="5">
        <v>0.2</v>
      </c>
      <c r="S3716" s="5">
        <v>350</v>
      </c>
      <c r="T3716" s="5">
        <v>166</v>
      </c>
      <c r="U3716" s="5">
        <v>0.4</v>
      </c>
      <c r="V3716" s="5">
        <v>1</v>
      </c>
      <c r="W3716" s="5">
        <v>0.33</v>
      </c>
      <c r="AB3716" s="5">
        <v>11.64</v>
      </c>
      <c r="AE3716" s="5">
        <v>10</v>
      </c>
      <c r="AI3716" s="5">
        <v>1.3</v>
      </c>
      <c r="AJ3716" s="5">
        <v>45.8</v>
      </c>
      <c r="AN3716" s="5">
        <v>25</v>
      </c>
      <c r="AO3716" s="5">
        <v>0.26</v>
      </c>
      <c r="AT3716" s="5">
        <v>120</v>
      </c>
      <c r="AU3716" s="5">
        <v>1</v>
      </c>
      <c r="AV3716" s="5">
        <v>2.78</v>
      </c>
      <c r="AW3716" s="5">
        <v>3.2845000000000001E-3</v>
      </c>
      <c r="AX3716" s="5">
        <v>0.28000000000000003</v>
      </c>
      <c r="AZ3716" s="5">
        <v>0.09</v>
      </c>
      <c r="BA3716" s="5">
        <v>7.56</v>
      </c>
      <c r="BC3716" s="5">
        <v>0.01</v>
      </c>
      <c r="BE3716" s="5">
        <v>0.2</v>
      </c>
      <c r="BH3716" s="5">
        <v>2.91</v>
      </c>
      <c r="BO3716" s="5">
        <v>812</v>
      </c>
      <c r="BX3716" s="5">
        <v>12.1</v>
      </c>
      <c r="BY3716" s="5">
        <v>1</v>
      </c>
    </row>
    <row r="3717" spans="1:77" x14ac:dyDescent="0.2">
      <c r="A3717" s="2" t="s">
        <v>413</v>
      </c>
      <c r="B3717" s="3">
        <v>35411</v>
      </c>
      <c r="C3717" s="4">
        <v>31</v>
      </c>
      <c r="F3717" s="5">
        <v>4.3E-3</v>
      </c>
      <c r="G3717" s="5">
        <v>2.0999999999999999E-3</v>
      </c>
      <c r="H3717" s="5">
        <v>0.56999999999999995</v>
      </c>
      <c r="J3717" s="5">
        <v>1</v>
      </c>
      <c r="M3717" s="5">
        <v>0.3</v>
      </c>
      <c r="N3717" s="5">
        <v>1</v>
      </c>
      <c r="Q3717" s="5">
        <v>0.2</v>
      </c>
      <c r="S3717" s="5">
        <v>400</v>
      </c>
      <c r="T3717" s="5">
        <v>166</v>
      </c>
      <c r="U3717" s="5">
        <v>1</v>
      </c>
      <c r="V3717" s="5">
        <v>1</v>
      </c>
      <c r="W3717" s="5">
        <v>0.19</v>
      </c>
      <c r="AB3717" s="5">
        <v>11.61</v>
      </c>
      <c r="AE3717" s="5">
        <v>12</v>
      </c>
      <c r="AI3717" s="5">
        <v>1</v>
      </c>
      <c r="AJ3717" s="5">
        <v>217</v>
      </c>
      <c r="AN3717" s="5">
        <v>23</v>
      </c>
      <c r="AO3717" s="5">
        <v>0.23</v>
      </c>
      <c r="AT3717" s="5">
        <v>160</v>
      </c>
      <c r="AU3717" s="5">
        <v>1</v>
      </c>
      <c r="AV3717" s="5">
        <v>0.22</v>
      </c>
      <c r="AW3717" s="5">
        <v>3.2845000000000001E-3</v>
      </c>
      <c r="AX3717" s="5">
        <v>0.24</v>
      </c>
      <c r="AZ3717" s="5">
        <v>0.08</v>
      </c>
      <c r="BA3717" s="5">
        <v>7.52</v>
      </c>
      <c r="BC3717" s="5">
        <v>1E-3</v>
      </c>
      <c r="BE3717" s="5">
        <v>0.2</v>
      </c>
      <c r="BH3717" s="5">
        <v>2.71</v>
      </c>
      <c r="BO3717" s="5">
        <v>814</v>
      </c>
      <c r="BX3717" s="5">
        <v>11.8</v>
      </c>
      <c r="BY3717" s="5">
        <v>5</v>
      </c>
    </row>
    <row r="3718" spans="1:77" x14ac:dyDescent="0.2">
      <c r="A3718" s="2" t="s">
        <v>139</v>
      </c>
      <c r="B3718" s="3">
        <v>35745</v>
      </c>
      <c r="C3718" s="4">
        <v>23</v>
      </c>
      <c r="F3718" s="5">
        <v>1</v>
      </c>
      <c r="G3718" s="5">
        <v>0.77</v>
      </c>
      <c r="H3718" s="5">
        <v>0.01</v>
      </c>
      <c r="S3718" s="5">
        <v>20</v>
      </c>
      <c r="T3718" s="5">
        <v>28</v>
      </c>
      <c r="V3718" s="5">
        <v>1.6</v>
      </c>
      <c r="W3718" s="5">
        <v>0.01</v>
      </c>
      <c r="AB3718" s="5">
        <v>4.87</v>
      </c>
      <c r="AE3718" s="5">
        <v>15</v>
      </c>
      <c r="AJ3718" s="5">
        <v>33.9</v>
      </c>
      <c r="AN3718" s="5">
        <v>11</v>
      </c>
      <c r="AO3718" s="5">
        <v>0.03</v>
      </c>
      <c r="AT3718" s="5">
        <v>12</v>
      </c>
      <c r="AV3718" s="5">
        <v>74.37</v>
      </c>
      <c r="AW3718" s="5">
        <v>3.284E-3</v>
      </c>
      <c r="AX3718" s="5">
        <v>0.01</v>
      </c>
      <c r="AY3718" s="5">
        <v>5.0000000000000001E-3</v>
      </c>
      <c r="BA3718" s="5">
        <v>4.79</v>
      </c>
      <c r="BE3718" s="5">
        <v>0.9</v>
      </c>
      <c r="BH3718" s="5">
        <v>7.0000000000000007E-2</v>
      </c>
      <c r="BI3718" s="5">
        <v>0.61</v>
      </c>
      <c r="BO3718" s="5">
        <v>31.6</v>
      </c>
      <c r="BX3718" s="5">
        <v>10.5</v>
      </c>
    </row>
    <row r="3719" spans="1:77" x14ac:dyDescent="0.2">
      <c r="A3719" s="2" t="s">
        <v>139</v>
      </c>
      <c r="B3719" s="3">
        <v>42311</v>
      </c>
      <c r="C3719" s="4">
        <v>31</v>
      </c>
      <c r="G3719" s="5">
        <v>1E-3</v>
      </c>
      <c r="H3719" s="5">
        <v>0.15</v>
      </c>
      <c r="J3719" s="5">
        <v>0.9</v>
      </c>
      <c r="M3719" s="5">
        <v>7.0000000000000007E-2</v>
      </c>
      <c r="N3719" s="5">
        <v>0.2</v>
      </c>
      <c r="Q3719" s="5">
        <v>0.02</v>
      </c>
      <c r="S3719" s="5">
        <v>50.8</v>
      </c>
      <c r="T3719" s="5">
        <v>90</v>
      </c>
      <c r="U3719" s="5">
        <v>0.2</v>
      </c>
      <c r="V3719" s="5">
        <v>1.2</v>
      </c>
      <c r="W3719" s="5">
        <v>0.25</v>
      </c>
      <c r="AB3719" s="5">
        <v>6.66</v>
      </c>
      <c r="AC3719" s="5">
        <v>10</v>
      </c>
      <c r="AD3719" s="5">
        <v>0.49</v>
      </c>
      <c r="AE3719" s="5">
        <v>1.75</v>
      </c>
      <c r="AI3719" s="5">
        <v>0.5</v>
      </c>
      <c r="AN3719" s="5">
        <v>5.33</v>
      </c>
      <c r="AO3719" s="5">
        <v>0.13</v>
      </c>
      <c r="AT3719" s="5">
        <v>59.7</v>
      </c>
      <c r="AU3719" s="5">
        <v>0.5</v>
      </c>
      <c r="AV3719" s="5">
        <v>0.22</v>
      </c>
      <c r="AW3719" s="5">
        <v>3.2799999999999999E-3</v>
      </c>
      <c r="AX3719" s="5">
        <v>0.25</v>
      </c>
      <c r="BA3719" s="5">
        <v>7.75</v>
      </c>
      <c r="BC3719" s="5">
        <v>1.1999999999999999E-3</v>
      </c>
      <c r="BH3719" s="5">
        <v>2.69</v>
      </c>
      <c r="BO3719" s="5">
        <v>20.8</v>
      </c>
      <c r="BQ3719" s="5">
        <v>5.67</v>
      </c>
      <c r="BR3719" s="5">
        <v>5.64</v>
      </c>
      <c r="BX3719" s="5">
        <v>9.3000000000000007</v>
      </c>
      <c r="BY3719" s="5">
        <v>1.37</v>
      </c>
    </row>
    <row r="3720" spans="1:77" x14ac:dyDescent="0.2">
      <c r="A3720" s="2" t="s">
        <v>139</v>
      </c>
      <c r="B3720" s="3">
        <v>36094</v>
      </c>
      <c r="C3720" s="4">
        <v>23</v>
      </c>
      <c r="F3720" s="5">
        <v>1.2</v>
      </c>
      <c r="G3720" s="5">
        <v>1.1000000000000001</v>
      </c>
      <c r="H3720" s="5">
        <v>0.01</v>
      </c>
      <c r="S3720" s="5">
        <v>24</v>
      </c>
      <c r="T3720" s="5">
        <v>42</v>
      </c>
      <c r="V3720" s="5">
        <v>2.4</v>
      </c>
      <c r="W3720" s="5">
        <v>0.01</v>
      </c>
      <c r="AB3720" s="5">
        <v>4.3499999999999996</v>
      </c>
      <c r="AE3720" s="5">
        <v>14</v>
      </c>
      <c r="AJ3720" s="5">
        <v>42.1</v>
      </c>
      <c r="AN3720" s="5">
        <v>12</v>
      </c>
      <c r="AO3720" s="5">
        <v>0.03</v>
      </c>
      <c r="AT3720" s="5">
        <v>12</v>
      </c>
      <c r="AV3720" s="5">
        <v>103.14</v>
      </c>
      <c r="AW3720" s="5">
        <v>3.284E-3</v>
      </c>
      <c r="AX3720" s="5">
        <v>0.01</v>
      </c>
      <c r="AZ3720" s="5">
        <v>5.0000000000000001E-3</v>
      </c>
      <c r="BA3720" s="5">
        <v>4.75</v>
      </c>
      <c r="BE3720" s="5">
        <v>11.1</v>
      </c>
      <c r="BH3720" s="5">
        <v>0.08</v>
      </c>
      <c r="BI3720" s="5">
        <v>0.77</v>
      </c>
      <c r="BO3720" s="5">
        <v>27.6</v>
      </c>
      <c r="BX3720" s="5">
        <v>10.9</v>
      </c>
    </row>
    <row r="3721" spans="1:77" x14ac:dyDescent="0.2">
      <c r="A3721" s="2" t="s">
        <v>139</v>
      </c>
      <c r="B3721" s="3">
        <v>41886</v>
      </c>
      <c r="C3721" s="4">
        <v>25</v>
      </c>
      <c r="G3721" s="5">
        <v>2E-3</v>
      </c>
      <c r="H3721" s="5">
        <v>0.77</v>
      </c>
      <c r="M3721" s="5">
        <v>0.17</v>
      </c>
      <c r="S3721" s="5">
        <v>296</v>
      </c>
      <c r="T3721" s="5">
        <v>175</v>
      </c>
      <c r="V3721" s="5">
        <v>1.6</v>
      </c>
      <c r="W3721" s="5">
        <v>0.04</v>
      </c>
      <c r="AB3721" s="5">
        <v>11.1</v>
      </c>
      <c r="AD3721" s="5">
        <v>7.95</v>
      </c>
      <c r="AE3721" s="5">
        <v>10.9</v>
      </c>
      <c r="AJ3721" s="5">
        <v>216</v>
      </c>
      <c r="AN3721" s="5">
        <v>27.7</v>
      </c>
      <c r="AO3721" s="5">
        <v>0.22</v>
      </c>
      <c r="AT3721" s="5">
        <v>121</v>
      </c>
      <c r="AV3721" s="5">
        <v>0.22</v>
      </c>
      <c r="AW3721" s="5">
        <v>3.2799999999999999E-3</v>
      </c>
      <c r="AX3721" s="5">
        <v>0.32</v>
      </c>
      <c r="AY3721" s="5">
        <v>0.11</v>
      </c>
      <c r="BA3721" s="5">
        <v>7.67</v>
      </c>
      <c r="BF3721" s="5">
        <v>0.1</v>
      </c>
      <c r="BH3721" s="5">
        <v>2.96</v>
      </c>
      <c r="BO3721" s="5">
        <v>798</v>
      </c>
      <c r="BQ3721" s="5">
        <v>24.52</v>
      </c>
      <c r="BR3721" s="5">
        <v>22.65</v>
      </c>
      <c r="BX3721" s="5">
        <v>10.9</v>
      </c>
    </row>
    <row r="3722" spans="1:77" x14ac:dyDescent="0.2">
      <c r="A3722" s="2" t="s">
        <v>139</v>
      </c>
      <c r="B3722" s="3">
        <v>36475</v>
      </c>
      <c r="C3722" s="4">
        <v>23</v>
      </c>
      <c r="F3722" s="5">
        <v>1.1000000000000001</v>
      </c>
      <c r="G3722" s="5">
        <v>0.95</v>
      </c>
      <c r="H3722" s="5">
        <v>0.01</v>
      </c>
      <c r="M3722" s="5">
        <v>0.9</v>
      </c>
      <c r="S3722" s="5">
        <v>24</v>
      </c>
      <c r="T3722" s="5">
        <v>36</v>
      </c>
      <c r="V3722" s="5">
        <v>1.9</v>
      </c>
      <c r="W3722" s="5">
        <v>0.02</v>
      </c>
      <c r="AB3722" s="5">
        <v>4.3499999999999996</v>
      </c>
      <c r="AE3722" s="5">
        <v>13</v>
      </c>
      <c r="AJ3722" s="5">
        <v>39.200000000000003</v>
      </c>
      <c r="AN3722" s="5">
        <v>15</v>
      </c>
      <c r="AO3722" s="5">
        <v>0.03</v>
      </c>
      <c r="AT3722" s="5">
        <v>9.6</v>
      </c>
      <c r="AV3722" s="5">
        <v>88.54</v>
      </c>
      <c r="AW3722" s="5">
        <v>3.284E-3</v>
      </c>
      <c r="AX3722" s="5">
        <v>0.01</v>
      </c>
      <c r="AZ3722" s="5">
        <v>5.0000000000000001E-3</v>
      </c>
      <c r="BA3722" s="5">
        <v>4.66</v>
      </c>
      <c r="BE3722" s="5">
        <v>11.5</v>
      </c>
      <c r="BH3722" s="5">
        <v>0.09</v>
      </c>
      <c r="BO3722" s="5">
        <v>34.5</v>
      </c>
      <c r="BX3722" s="5">
        <v>11</v>
      </c>
    </row>
    <row r="3723" spans="1:77" x14ac:dyDescent="0.2">
      <c r="A3723" s="2" t="s">
        <v>139</v>
      </c>
      <c r="B3723" s="3">
        <v>33099</v>
      </c>
      <c r="C3723" s="4">
        <v>19</v>
      </c>
      <c r="F3723" s="5">
        <v>0.04</v>
      </c>
      <c r="H3723" s="5">
        <v>0.75</v>
      </c>
      <c r="M3723" s="5">
        <v>0.2</v>
      </c>
      <c r="S3723" s="5">
        <v>313</v>
      </c>
      <c r="T3723" s="5">
        <v>180</v>
      </c>
      <c r="V3723" s="5">
        <v>1.5</v>
      </c>
      <c r="W3723" s="5">
        <v>0.03</v>
      </c>
      <c r="AE3723" s="5">
        <v>11</v>
      </c>
      <c r="AJ3723" s="5">
        <v>188</v>
      </c>
      <c r="AN3723" s="5">
        <v>32</v>
      </c>
      <c r="AO3723" s="5">
        <v>0.2</v>
      </c>
      <c r="AT3723" s="5">
        <v>133</v>
      </c>
      <c r="AV3723" s="5">
        <v>0.49</v>
      </c>
      <c r="AW3723" s="5">
        <v>5.0000009190000003E-3</v>
      </c>
      <c r="AX3723" s="5">
        <v>0.38</v>
      </c>
      <c r="BA3723" s="5">
        <v>7.6</v>
      </c>
      <c r="BE3723" s="5">
        <v>0.8</v>
      </c>
      <c r="BH3723" s="5">
        <v>3</v>
      </c>
      <c r="BO3723" s="5">
        <v>780</v>
      </c>
    </row>
    <row r="3724" spans="1:77" x14ac:dyDescent="0.2">
      <c r="A3724" s="2" t="s">
        <v>139</v>
      </c>
      <c r="B3724" s="3">
        <v>41886</v>
      </c>
      <c r="C3724" s="4">
        <v>25</v>
      </c>
      <c r="G3724" s="5">
        <v>2E-3</v>
      </c>
      <c r="H3724" s="5">
        <v>0.49</v>
      </c>
      <c r="M3724" s="5">
        <v>0.52</v>
      </c>
      <c r="S3724" s="5">
        <v>329</v>
      </c>
      <c r="T3724" s="5">
        <v>27</v>
      </c>
      <c r="V3724" s="5">
        <v>2.4</v>
      </c>
      <c r="W3724" s="5">
        <v>2.23</v>
      </c>
      <c r="AB3724" s="5">
        <v>8.85</v>
      </c>
      <c r="AD3724" s="5">
        <v>8.5500000000000007</v>
      </c>
      <c r="AE3724" s="5">
        <v>3.51</v>
      </c>
      <c r="AJ3724" s="5">
        <v>167.7</v>
      </c>
      <c r="AN3724" s="5">
        <v>20.100000000000001</v>
      </c>
      <c r="AO3724" s="5">
        <v>0.34</v>
      </c>
      <c r="AT3724" s="5">
        <v>23.4</v>
      </c>
      <c r="AV3724" s="5">
        <v>0.22</v>
      </c>
      <c r="AW3724" s="5">
        <v>3.9399999999999999E-3</v>
      </c>
      <c r="AX3724" s="5">
        <v>0.01</v>
      </c>
      <c r="AY3724" s="5">
        <v>0.05</v>
      </c>
      <c r="BA3724" s="5">
        <v>7.39</v>
      </c>
      <c r="BF3724" s="5">
        <v>0.1</v>
      </c>
      <c r="BH3724" s="5">
        <v>5.48</v>
      </c>
      <c r="BO3724" s="5">
        <v>712</v>
      </c>
      <c r="BQ3724" s="5">
        <v>21.07</v>
      </c>
      <c r="BR3724" s="5">
        <v>19.34</v>
      </c>
      <c r="BX3724" s="5">
        <v>11.2</v>
      </c>
    </row>
    <row r="3725" spans="1:77" x14ac:dyDescent="0.2">
      <c r="A3725" s="2" t="s">
        <v>139</v>
      </c>
      <c r="B3725" s="3">
        <v>36663</v>
      </c>
      <c r="C3725" s="4">
        <v>23</v>
      </c>
      <c r="F3725" s="5">
        <v>0.96</v>
      </c>
      <c r="G3725" s="5">
        <v>0.83</v>
      </c>
      <c r="H3725" s="5">
        <v>0.01</v>
      </c>
      <c r="M3725" s="5">
        <v>0.87</v>
      </c>
      <c r="S3725" s="5">
        <v>18</v>
      </c>
      <c r="T3725" s="5">
        <v>35</v>
      </c>
      <c r="V3725" s="5">
        <v>2.2999999999999998</v>
      </c>
      <c r="W3725" s="5">
        <v>0.01</v>
      </c>
      <c r="AB3725" s="5">
        <v>3.77</v>
      </c>
      <c r="AE3725" s="5">
        <v>13</v>
      </c>
      <c r="AJ3725" s="5">
        <v>34.6</v>
      </c>
      <c r="AN3725" s="5">
        <v>9.6</v>
      </c>
      <c r="AO3725" s="5">
        <v>0.02</v>
      </c>
      <c r="AT3725" s="5">
        <v>10</v>
      </c>
      <c r="AV3725" s="5">
        <v>57.59</v>
      </c>
      <c r="AW3725" s="5">
        <v>3.2845000000000001E-3</v>
      </c>
      <c r="AX3725" s="5">
        <v>0.01</v>
      </c>
      <c r="AZ3725" s="5">
        <v>5.0000000000000001E-3</v>
      </c>
      <c r="BA3725" s="5">
        <v>4.5</v>
      </c>
      <c r="BE3725" s="5">
        <v>11.3</v>
      </c>
      <c r="BH3725" s="5">
        <v>0.08</v>
      </c>
      <c r="BO3725" s="5">
        <v>39.5</v>
      </c>
      <c r="BX3725" s="5">
        <v>8.4</v>
      </c>
    </row>
    <row r="3726" spans="1:77" x14ac:dyDescent="0.2">
      <c r="A3726" s="2" t="s">
        <v>139</v>
      </c>
      <c r="B3726" s="3">
        <v>36845</v>
      </c>
      <c r="C3726" s="4">
        <v>23</v>
      </c>
      <c r="F3726" s="5">
        <v>0.88</v>
      </c>
      <c r="G3726" s="5">
        <v>0.79</v>
      </c>
      <c r="H3726" s="5">
        <v>0.01</v>
      </c>
      <c r="M3726" s="5">
        <v>0.87</v>
      </c>
      <c r="S3726" s="5">
        <v>12</v>
      </c>
      <c r="T3726" s="5">
        <v>39</v>
      </c>
      <c r="V3726" s="5">
        <v>2.1</v>
      </c>
      <c r="W3726" s="5">
        <v>0.05</v>
      </c>
      <c r="AB3726" s="5">
        <v>4.25</v>
      </c>
      <c r="AE3726" s="5">
        <v>11</v>
      </c>
      <c r="AJ3726" s="5">
        <v>36.9</v>
      </c>
      <c r="AN3726" s="5">
        <v>8.1</v>
      </c>
      <c r="AO3726" s="5">
        <v>0.02</v>
      </c>
      <c r="AT3726" s="5">
        <v>7.7</v>
      </c>
      <c r="AV3726" s="5">
        <v>65.95</v>
      </c>
      <c r="AW3726" s="5">
        <v>3.2845000000000001E-3</v>
      </c>
      <c r="AX3726" s="5">
        <v>0.01</v>
      </c>
      <c r="AZ3726" s="5">
        <v>5.0000000000000001E-3</v>
      </c>
      <c r="BA3726" s="5">
        <v>4.72</v>
      </c>
      <c r="BE3726" s="5">
        <v>11.3</v>
      </c>
      <c r="BH3726" s="5">
        <v>0.08</v>
      </c>
      <c r="BO3726" s="5">
        <v>34.5</v>
      </c>
      <c r="BX3726" s="5">
        <v>11</v>
      </c>
    </row>
    <row r="3727" spans="1:77" x14ac:dyDescent="0.2">
      <c r="A3727" s="2" t="s">
        <v>139</v>
      </c>
      <c r="B3727" s="3">
        <v>37055</v>
      </c>
      <c r="C3727" s="4">
        <v>23</v>
      </c>
      <c r="F3727" s="5">
        <v>1.06</v>
      </c>
      <c r="G3727" s="5">
        <v>1.1100000000000001</v>
      </c>
      <c r="H3727" s="5">
        <v>0.01</v>
      </c>
      <c r="M3727" s="5">
        <v>0.52</v>
      </c>
      <c r="S3727" s="5">
        <v>27.7</v>
      </c>
      <c r="T3727" s="5">
        <v>37</v>
      </c>
      <c r="V3727" s="5">
        <v>1.8</v>
      </c>
      <c r="W3727" s="5">
        <v>0.02</v>
      </c>
      <c r="AB3727" s="5">
        <v>4.3099999999999996</v>
      </c>
      <c r="AE3727" s="5">
        <v>13.5</v>
      </c>
      <c r="AJ3727" s="5">
        <v>39.200000000000003</v>
      </c>
      <c r="AN3727" s="5">
        <v>13.7</v>
      </c>
      <c r="AO3727" s="5">
        <v>0.03</v>
      </c>
      <c r="AT3727" s="5">
        <v>9.4700000000000006</v>
      </c>
      <c r="AV3727" s="5">
        <v>86.76</v>
      </c>
      <c r="AW3727" s="5">
        <v>3.2845000000000001E-3</v>
      </c>
      <c r="AX3727" s="5">
        <v>0.01</v>
      </c>
      <c r="AZ3727" s="5">
        <v>5.0000000000000001E-3</v>
      </c>
      <c r="BA3727" s="5">
        <v>4.95</v>
      </c>
      <c r="BE3727" s="5">
        <v>11</v>
      </c>
      <c r="BH3727" s="5">
        <v>7.0000000000000007E-2</v>
      </c>
      <c r="BO3727" s="5">
        <v>40.9</v>
      </c>
      <c r="BX3727" s="5">
        <v>8.8000000000000007</v>
      </c>
    </row>
    <row r="3728" spans="1:77" x14ac:dyDescent="0.2">
      <c r="A3728" s="2" t="s">
        <v>139</v>
      </c>
      <c r="B3728" s="3">
        <v>37207</v>
      </c>
      <c r="C3728" s="4">
        <v>31</v>
      </c>
      <c r="F3728" s="5">
        <v>0.93</v>
      </c>
      <c r="G3728" s="5">
        <v>0.88</v>
      </c>
      <c r="H3728" s="5">
        <v>0.01</v>
      </c>
      <c r="J3728" s="5">
        <v>0.2</v>
      </c>
      <c r="M3728" s="5">
        <v>0.51</v>
      </c>
      <c r="N3728" s="5">
        <v>0.2</v>
      </c>
      <c r="O3728" s="5">
        <v>20</v>
      </c>
      <c r="Q3728" s="5">
        <v>0.3</v>
      </c>
      <c r="S3728" s="5">
        <v>21.8</v>
      </c>
      <c r="T3728" s="5">
        <v>34</v>
      </c>
      <c r="U3728" s="5">
        <v>0.5</v>
      </c>
      <c r="V3728" s="5">
        <v>2</v>
      </c>
      <c r="W3728" s="5">
        <v>0.06</v>
      </c>
      <c r="AB3728" s="5">
        <v>4.2699999999999996</v>
      </c>
      <c r="AE3728" s="5">
        <v>12.9</v>
      </c>
      <c r="AI3728" s="5">
        <v>1.1000000000000001</v>
      </c>
      <c r="AJ3728" s="5">
        <v>35.700000000000003</v>
      </c>
      <c r="AN3728" s="5">
        <v>10.7</v>
      </c>
      <c r="AO3728" s="5">
        <v>0.02</v>
      </c>
      <c r="AT3728" s="5">
        <v>7.84</v>
      </c>
      <c r="AU3728" s="5">
        <v>0.5</v>
      </c>
      <c r="AV3728" s="5">
        <v>72.510000000000005</v>
      </c>
      <c r="AW3728" s="5">
        <v>3.2799999999999999E-3</v>
      </c>
      <c r="AX3728" s="5">
        <v>0.01</v>
      </c>
      <c r="AZ3728" s="5">
        <v>5.0000000000000001E-3</v>
      </c>
      <c r="BA3728" s="5">
        <v>4.68</v>
      </c>
      <c r="BE3728" s="5">
        <v>9.8000000000000007</v>
      </c>
      <c r="BH3728" s="5">
        <v>7.0000000000000007E-2</v>
      </c>
      <c r="BO3728" s="5">
        <v>36.6</v>
      </c>
      <c r="BX3728" s="5">
        <v>11.2</v>
      </c>
      <c r="BY3728" s="5">
        <v>2.1</v>
      </c>
    </row>
    <row r="3729" spans="1:77" x14ac:dyDescent="0.2">
      <c r="A3729" s="2" t="s">
        <v>139</v>
      </c>
      <c r="B3729" s="3">
        <v>37383</v>
      </c>
      <c r="C3729" s="4">
        <v>32</v>
      </c>
      <c r="F3729" s="5">
        <v>1.1000000000000001</v>
      </c>
      <c r="G3729" s="5">
        <v>1.1000000000000001</v>
      </c>
      <c r="H3729" s="5">
        <v>0.01</v>
      </c>
      <c r="J3729" s="5">
        <v>0.2</v>
      </c>
      <c r="M3729" s="5">
        <v>0.45</v>
      </c>
      <c r="N3729" s="5">
        <v>0.2</v>
      </c>
      <c r="O3729" s="5">
        <v>41</v>
      </c>
      <c r="Q3729" s="5">
        <v>0.26</v>
      </c>
      <c r="S3729" s="5">
        <v>22.3</v>
      </c>
      <c r="T3729" s="5">
        <v>20</v>
      </c>
      <c r="U3729" s="5">
        <v>0.2</v>
      </c>
      <c r="V3729" s="5">
        <v>2</v>
      </c>
      <c r="W3729" s="5">
        <v>0.02</v>
      </c>
      <c r="AB3729" s="5">
        <v>3.58</v>
      </c>
      <c r="AE3729" s="5">
        <v>11.8</v>
      </c>
      <c r="AI3729" s="5">
        <v>0.5</v>
      </c>
      <c r="AJ3729" s="5">
        <v>34.9</v>
      </c>
      <c r="AN3729" s="5">
        <v>10.3</v>
      </c>
      <c r="AO3729" s="5">
        <v>0.02</v>
      </c>
      <c r="AT3729" s="5">
        <v>7.86</v>
      </c>
      <c r="AU3729" s="5">
        <v>0.5</v>
      </c>
      <c r="AV3729" s="5">
        <v>91.59</v>
      </c>
      <c r="AW3729" s="5">
        <v>3.2845000000000001E-3</v>
      </c>
      <c r="AX3729" s="5">
        <v>0.01</v>
      </c>
      <c r="AZ3729" s="5">
        <v>5.0000000000000001E-3</v>
      </c>
      <c r="BA3729" s="5">
        <v>4.8499999999999996</v>
      </c>
      <c r="BC3729" s="5">
        <v>1E-3</v>
      </c>
      <c r="BE3729" s="5">
        <v>10.7</v>
      </c>
      <c r="BH3729" s="5">
        <v>7.0000000000000007E-2</v>
      </c>
      <c r="BO3729" s="5">
        <v>33.299999999999997</v>
      </c>
      <c r="BX3729" s="5">
        <v>8.3000000000000007</v>
      </c>
      <c r="BY3729" s="5">
        <v>2</v>
      </c>
    </row>
    <row r="3730" spans="1:77" x14ac:dyDescent="0.2">
      <c r="A3730" s="2" t="s">
        <v>371</v>
      </c>
      <c r="B3730" s="3">
        <v>37564</v>
      </c>
      <c r="C3730" s="4">
        <v>32</v>
      </c>
      <c r="F3730" s="5">
        <v>1.33</v>
      </c>
      <c r="G3730" s="5">
        <v>1.23</v>
      </c>
      <c r="H3730" s="5">
        <v>0.01</v>
      </c>
      <c r="J3730" s="5">
        <v>0.2</v>
      </c>
      <c r="M3730" s="5">
        <v>0.59</v>
      </c>
      <c r="N3730" s="5">
        <v>0.2</v>
      </c>
      <c r="O3730" s="5">
        <v>25</v>
      </c>
      <c r="Q3730" s="5">
        <v>0.39</v>
      </c>
      <c r="S3730" s="5">
        <v>31.6</v>
      </c>
      <c r="T3730" s="5">
        <v>34</v>
      </c>
      <c r="U3730" s="5">
        <v>0.2</v>
      </c>
      <c r="V3730" s="5">
        <v>2.7</v>
      </c>
      <c r="W3730" s="5">
        <v>0.01</v>
      </c>
      <c r="AB3730" s="5">
        <v>3.25</v>
      </c>
      <c r="AE3730" s="5">
        <v>16.2</v>
      </c>
      <c r="AI3730" s="5">
        <v>0.5</v>
      </c>
      <c r="AJ3730" s="5">
        <v>44.6</v>
      </c>
      <c r="AN3730" s="5">
        <v>16</v>
      </c>
      <c r="AO3730" s="5">
        <v>0.03</v>
      </c>
      <c r="AT3730" s="5">
        <v>10</v>
      </c>
      <c r="AU3730" s="5">
        <v>1</v>
      </c>
      <c r="AV3730" s="5">
        <v>111.11</v>
      </c>
      <c r="AW3730" s="5">
        <v>3.2845000000000001E-3</v>
      </c>
      <c r="AX3730" s="5">
        <v>0.01</v>
      </c>
      <c r="AZ3730" s="5">
        <v>5.0000000000000001E-3</v>
      </c>
      <c r="BA3730" s="5">
        <v>4.7</v>
      </c>
      <c r="BC3730" s="5">
        <v>1.2999999999999999E-3</v>
      </c>
      <c r="BE3730" s="5">
        <v>11</v>
      </c>
      <c r="BH3730" s="5">
        <v>0.06</v>
      </c>
      <c r="BO3730" s="5">
        <v>33.4</v>
      </c>
      <c r="BX3730" s="5">
        <v>11.5</v>
      </c>
      <c r="BY3730" s="5">
        <v>2.5</v>
      </c>
    </row>
    <row r="3731" spans="1:77" x14ac:dyDescent="0.2">
      <c r="A3731" s="2" t="s">
        <v>371</v>
      </c>
      <c r="B3731" s="3">
        <v>37566</v>
      </c>
      <c r="C3731" s="4">
        <v>32</v>
      </c>
      <c r="F3731" s="5">
        <v>0.01</v>
      </c>
      <c r="G3731" s="5">
        <v>1E-3</v>
      </c>
      <c r="H3731" s="5">
        <v>0.84</v>
      </c>
      <c r="J3731" s="5">
        <v>0.4</v>
      </c>
      <c r="M3731" s="5">
        <v>0.4</v>
      </c>
      <c r="N3731" s="5">
        <v>0.2</v>
      </c>
      <c r="O3731" s="5">
        <v>52</v>
      </c>
      <c r="Q3731" s="5">
        <v>0.02</v>
      </c>
      <c r="S3731" s="5">
        <v>167</v>
      </c>
      <c r="T3731" s="5">
        <v>49</v>
      </c>
      <c r="U3731" s="5">
        <v>0.2</v>
      </c>
      <c r="V3731" s="5">
        <v>7.8</v>
      </c>
      <c r="W3731" s="5">
        <v>0.04</v>
      </c>
      <c r="AB3731" s="5">
        <v>7.35</v>
      </c>
      <c r="AE3731" s="5">
        <v>6.68</v>
      </c>
      <c r="AI3731" s="5">
        <v>0.5</v>
      </c>
      <c r="AJ3731" s="5">
        <v>79.900000000000006</v>
      </c>
      <c r="AN3731" s="5">
        <v>14.4</v>
      </c>
      <c r="AO3731" s="5">
        <v>0.66</v>
      </c>
      <c r="AT3731" s="5">
        <v>15.4</v>
      </c>
      <c r="AU3731" s="5">
        <v>3.9</v>
      </c>
      <c r="AV3731" s="5">
        <v>0.22</v>
      </c>
      <c r="AW3731" s="5">
        <v>0.02</v>
      </c>
      <c r="AX3731" s="5">
        <v>0.02</v>
      </c>
      <c r="AZ3731" s="5">
        <v>0.01</v>
      </c>
      <c r="BA3731" s="5">
        <v>7.03</v>
      </c>
      <c r="BC3731" s="5">
        <v>1E-3</v>
      </c>
      <c r="BE3731" s="5">
        <v>0.2</v>
      </c>
      <c r="BH3731" s="5">
        <v>3.45</v>
      </c>
      <c r="BO3731" s="5">
        <v>140</v>
      </c>
      <c r="BX3731" s="5">
        <v>10.5</v>
      </c>
      <c r="BY3731" s="5">
        <v>1.6</v>
      </c>
    </row>
    <row r="3732" spans="1:77" x14ac:dyDescent="0.2">
      <c r="A3732" s="2" t="s">
        <v>371</v>
      </c>
      <c r="B3732" s="3">
        <v>35878</v>
      </c>
      <c r="C3732" s="4">
        <v>23</v>
      </c>
      <c r="F3732" s="5">
        <v>1.2</v>
      </c>
      <c r="G3732" s="5">
        <v>1.2</v>
      </c>
      <c r="H3732" s="5">
        <v>0.01</v>
      </c>
      <c r="S3732" s="5">
        <v>20</v>
      </c>
      <c r="T3732" s="5">
        <v>30</v>
      </c>
      <c r="V3732" s="5">
        <v>1.4</v>
      </c>
      <c r="W3732" s="5">
        <v>0.01</v>
      </c>
      <c r="AB3732" s="5">
        <v>4.34</v>
      </c>
      <c r="AE3732" s="5">
        <v>13</v>
      </c>
      <c r="AJ3732" s="5">
        <v>31.1</v>
      </c>
      <c r="AN3732" s="5">
        <v>10</v>
      </c>
      <c r="AO3732" s="5">
        <v>0.03</v>
      </c>
      <c r="AT3732" s="5">
        <v>9.8000000000000007</v>
      </c>
      <c r="AV3732" s="5">
        <v>73.44</v>
      </c>
      <c r="AW3732" s="5">
        <v>3.284E-3</v>
      </c>
      <c r="AX3732" s="5">
        <v>0.01</v>
      </c>
      <c r="AZ3732" s="5">
        <v>5.0000000000000001E-3</v>
      </c>
      <c r="BA3732" s="5">
        <v>4.88</v>
      </c>
      <c r="BE3732" s="5">
        <v>10.9</v>
      </c>
      <c r="BH3732" s="5">
        <v>0.08</v>
      </c>
      <c r="BI3732" s="5">
        <v>0.63</v>
      </c>
      <c r="BO3732" s="5">
        <v>28</v>
      </c>
      <c r="BX3732" s="5">
        <v>8.1</v>
      </c>
    </row>
    <row r="3733" spans="1:77" x14ac:dyDescent="0.2">
      <c r="A3733" s="2" t="s">
        <v>371</v>
      </c>
      <c r="B3733" s="3">
        <v>38509</v>
      </c>
      <c r="C3733" s="4">
        <v>32</v>
      </c>
      <c r="F3733" s="5">
        <v>1.54</v>
      </c>
      <c r="G3733" s="5">
        <v>1.54</v>
      </c>
      <c r="H3733" s="5">
        <v>0.01</v>
      </c>
      <c r="J3733" s="5">
        <v>0.2</v>
      </c>
      <c r="M3733" s="5">
        <v>0.79</v>
      </c>
      <c r="N3733" s="5">
        <v>0.2</v>
      </c>
      <c r="O3733" s="5">
        <v>22</v>
      </c>
      <c r="Q3733" s="5">
        <v>0.33</v>
      </c>
      <c r="S3733" s="5">
        <v>35.5</v>
      </c>
      <c r="T3733" s="5">
        <v>40</v>
      </c>
      <c r="U3733" s="5">
        <v>1.4</v>
      </c>
      <c r="V3733" s="5">
        <v>11</v>
      </c>
      <c r="W3733" s="5">
        <v>0.03</v>
      </c>
      <c r="AB3733" s="5">
        <v>2.2200000000000002</v>
      </c>
      <c r="AE3733" s="5">
        <v>16.5</v>
      </c>
      <c r="AI3733" s="5">
        <v>2.7</v>
      </c>
      <c r="AJ3733" s="5">
        <v>37.5</v>
      </c>
      <c r="AN3733" s="5">
        <v>4.21</v>
      </c>
      <c r="AO3733" s="5">
        <v>7.0000000000000007E-2</v>
      </c>
      <c r="AT3733" s="5">
        <v>8.0399999999999991</v>
      </c>
      <c r="AU3733" s="5">
        <v>3.9</v>
      </c>
      <c r="AV3733" s="5">
        <v>86.05</v>
      </c>
      <c r="AW3733" s="5">
        <v>0.02</v>
      </c>
      <c r="AX3733" s="5">
        <v>0.01</v>
      </c>
      <c r="AZ3733" s="5">
        <v>0.01</v>
      </c>
      <c r="BA3733" s="5">
        <v>4.95</v>
      </c>
      <c r="BC3733" s="5">
        <v>2.5999999999999999E-3</v>
      </c>
      <c r="BE3733" s="5">
        <v>0.3</v>
      </c>
      <c r="BH3733" s="5">
        <v>0.1</v>
      </c>
      <c r="BO3733" s="5">
        <v>19.399999999999999</v>
      </c>
      <c r="BX3733" s="5">
        <v>9.4</v>
      </c>
      <c r="BY3733" s="5">
        <v>2.6</v>
      </c>
    </row>
    <row r="3734" spans="1:77" x14ac:dyDescent="0.2">
      <c r="A3734" s="2" t="s">
        <v>371</v>
      </c>
      <c r="B3734" s="3">
        <v>38238</v>
      </c>
      <c r="C3734" s="4">
        <v>20</v>
      </c>
      <c r="F3734" s="5">
        <v>0.72</v>
      </c>
      <c r="H3734" s="5">
        <v>1.1000000000000001</v>
      </c>
      <c r="M3734" s="5">
        <v>0.09</v>
      </c>
      <c r="S3734" s="5">
        <v>8.6999999999999993</v>
      </c>
      <c r="T3734" s="5">
        <v>29</v>
      </c>
      <c r="V3734" s="5">
        <v>29</v>
      </c>
      <c r="W3734" s="5">
        <v>1.84</v>
      </c>
      <c r="AB3734" s="5">
        <v>14.37</v>
      </c>
      <c r="AE3734" s="5">
        <v>4.7</v>
      </c>
      <c r="AJ3734" s="5">
        <v>48.8</v>
      </c>
      <c r="AN3734" s="5">
        <v>6</v>
      </c>
      <c r="AO3734" s="5">
        <v>0.02</v>
      </c>
      <c r="AT3734" s="5">
        <v>108</v>
      </c>
      <c r="AV3734" s="5">
        <v>0.22</v>
      </c>
      <c r="AW3734" s="5">
        <v>1.06</v>
      </c>
      <c r="AX3734" s="5">
        <v>0.64</v>
      </c>
      <c r="BA3734" s="5">
        <v>7.52</v>
      </c>
      <c r="BH3734" s="5">
        <v>4.8</v>
      </c>
      <c r="BO3734" s="5">
        <v>9</v>
      </c>
      <c r="BX3734" s="5">
        <v>12.8</v>
      </c>
    </row>
    <row r="3735" spans="1:77" x14ac:dyDescent="0.2">
      <c r="A3735" s="2" t="s">
        <v>371</v>
      </c>
      <c r="B3735" s="3">
        <v>36115</v>
      </c>
      <c r="C3735" s="4">
        <v>29</v>
      </c>
      <c r="F3735" s="5">
        <v>0.53</v>
      </c>
      <c r="H3735" s="5">
        <v>1.28</v>
      </c>
      <c r="J3735" s="5">
        <v>1.7</v>
      </c>
      <c r="N3735" s="5">
        <v>1</v>
      </c>
      <c r="Q3735" s="5">
        <v>0.1</v>
      </c>
      <c r="S3735" s="5">
        <v>22.1</v>
      </c>
      <c r="T3735" s="5">
        <v>10.8</v>
      </c>
      <c r="U3735" s="5">
        <v>2.1</v>
      </c>
      <c r="V3735" s="5">
        <v>450</v>
      </c>
      <c r="W3735" s="5">
        <v>4.9000000000000004</v>
      </c>
      <c r="AB3735" s="5">
        <v>5.04</v>
      </c>
      <c r="AE3735" s="5">
        <v>4.0999999999999996</v>
      </c>
      <c r="AI3735" s="5">
        <v>1</v>
      </c>
      <c r="AJ3735" s="5">
        <v>52.6</v>
      </c>
      <c r="AN3735" s="5">
        <v>13.7</v>
      </c>
      <c r="AO3735" s="5">
        <v>0.06</v>
      </c>
      <c r="AT3735" s="5">
        <v>90</v>
      </c>
      <c r="AU3735" s="5">
        <v>1.1000000000000001</v>
      </c>
      <c r="AV3735" s="5">
        <v>0.44</v>
      </c>
      <c r="AW3735" s="5">
        <v>0.03</v>
      </c>
      <c r="AX3735" s="5">
        <v>3.06</v>
      </c>
      <c r="BA3735" s="5">
        <v>8.36</v>
      </c>
      <c r="BC3735" s="5">
        <v>0.1</v>
      </c>
      <c r="BE3735" s="5">
        <v>0.03</v>
      </c>
      <c r="BH3735" s="5">
        <v>5.85</v>
      </c>
      <c r="BI3735" s="5">
        <v>0.03</v>
      </c>
      <c r="BO3735" s="5">
        <v>1.4</v>
      </c>
      <c r="BX3735" s="5">
        <v>12.3</v>
      </c>
      <c r="BY3735" s="5">
        <v>10</v>
      </c>
    </row>
    <row r="3736" spans="1:77" x14ac:dyDescent="0.2">
      <c r="A3736" s="2" t="s">
        <v>371</v>
      </c>
      <c r="B3736" s="3">
        <v>34141</v>
      </c>
      <c r="C3736" s="4">
        <v>25</v>
      </c>
      <c r="F3736" s="5">
        <v>2.73</v>
      </c>
      <c r="H3736" s="5">
        <v>1.01</v>
      </c>
      <c r="J3736" s="5">
        <v>4.0999999999999996</v>
      </c>
      <c r="N3736" s="5">
        <v>92</v>
      </c>
      <c r="Q3736" s="5">
        <v>0.1</v>
      </c>
      <c r="T3736" s="5">
        <v>15</v>
      </c>
      <c r="U3736" s="5">
        <v>73</v>
      </c>
      <c r="V3736" s="5">
        <v>495</v>
      </c>
      <c r="AE3736" s="5">
        <v>5.0199999999999996</v>
      </c>
      <c r="AI3736" s="5">
        <v>2.2000000000000002</v>
      </c>
      <c r="AJ3736" s="5">
        <v>50</v>
      </c>
      <c r="AN3736" s="5">
        <v>13</v>
      </c>
      <c r="AT3736" s="5">
        <v>73</v>
      </c>
      <c r="AU3736" s="5">
        <v>66</v>
      </c>
      <c r="AV3736" s="5">
        <v>0.08</v>
      </c>
      <c r="AW3736" s="5">
        <v>0.05</v>
      </c>
      <c r="AX3736" s="5">
        <v>2.2999999999999998</v>
      </c>
      <c r="BA3736" s="5">
        <v>8</v>
      </c>
      <c r="BC3736" s="5">
        <v>0.3</v>
      </c>
      <c r="BE3736" s="5">
        <v>0.1</v>
      </c>
      <c r="BH3736" s="5">
        <v>6.22</v>
      </c>
      <c r="BI3736" s="5">
        <v>0.02</v>
      </c>
      <c r="BO3736" s="5">
        <v>1</v>
      </c>
      <c r="BX3736" s="5">
        <v>11.6</v>
      </c>
      <c r="BY3736" s="5">
        <v>1010</v>
      </c>
    </row>
    <row r="3737" spans="1:77" x14ac:dyDescent="0.2">
      <c r="A3737" s="2" t="s">
        <v>371</v>
      </c>
      <c r="B3737" s="3">
        <v>33108</v>
      </c>
      <c r="C3737" s="4">
        <v>18</v>
      </c>
      <c r="F3737" s="5">
        <v>1.3</v>
      </c>
      <c r="H3737" s="5">
        <v>0.7</v>
      </c>
      <c r="M3737" s="5">
        <v>0.05</v>
      </c>
      <c r="S3737" s="5">
        <v>8.1999999999999993</v>
      </c>
      <c r="T3737" s="5">
        <v>10</v>
      </c>
      <c r="V3737" s="5">
        <v>5.7</v>
      </c>
      <c r="W3737" s="5">
        <v>4.9000000000000004</v>
      </c>
      <c r="AE3737" s="5">
        <v>5.4</v>
      </c>
      <c r="AJ3737" s="5">
        <v>44.6</v>
      </c>
      <c r="AN3737" s="5">
        <v>7.1</v>
      </c>
      <c r="AO3737" s="5">
        <v>0.02</v>
      </c>
      <c r="AV3737" s="5">
        <v>0.49</v>
      </c>
      <c r="AW3737" s="5">
        <v>5.0000009190000003E-3</v>
      </c>
      <c r="AX3737" s="5">
        <v>0.54</v>
      </c>
      <c r="BA3737" s="5">
        <v>8.1300000000000008</v>
      </c>
      <c r="BE3737" s="5">
        <v>2.7</v>
      </c>
      <c r="BH3737" s="5">
        <v>4.9000000000000004</v>
      </c>
      <c r="BO3737" s="5">
        <v>2.8</v>
      </c>
    </row>
    <row r="3738" spans="1:77" x14ac:dyDescent="0.2">
      <c r="A3738" s="2" t="s">
        <v>371</v>
      </c>
      <c r="B3738" s="3">
        <v>42135</v>
      </c>
      <c r="C3738" s="4">
        <v>33</v>
      </c>
      <c r="G3738" s="5">
        <v>1.64</v>
      </c>
      <c r="H3738" s="5">
        <v>0.05</v>
      </c>
      <c r="J3738" s="5">
        <v>0.2</v>
      </c>
      <c r="M3738" s="5">
        <v>1.0900000000000001</v>
      </c>
      <c r="N3738" s="5">
        <v>0.2</v>
      </c>
      <c r="Q3738" s="5">
        <v>0.18</v>
      </c>
      <c r="S3738" s="5">
        <v>30.4</v>
      </c>
      <c r="T3738" s="5">
        <v>39</v>
      </c>
      <c r="U3738" s="5">
        <v>2.1</v>
      </c>
      <c r="V3738" s="5">
        <v>18</v>
      </c>
      <c r="W3738" s="5">
        <v>0.13</v>
      </c>
      <c r="AB3738" s="5">
        <v>2.2400000000000002</v>
      </c>
      <c r="AC3738" s="5">
        <v>10</v>
      </c>
      <c r="AD3738" s="5">
        <v>2.44</v>
      </c>
      <c r="AE3738" s="5">
        <v>40</v>
      </c>
      <c r="AI3738" s="5">
        <v>5.6</v>
      </c>
      <c r="AJ3738" s="5">
        <v>50.4</v>
      </c>
      <c r="AN3738" s="5">
        <v>4.9800000000000004</v>
      </c>
      <c r="AO3738" s="5">
        <v>0.06</v>
      </c>
      <c r="AT3738" s="5">
        <v>21.6</v>
      </c>
      <c r="AU3738" s="5">
        <v>4.4000000000000004</v>
      </c>
      <c r="AV3738" s="5">
        <v>110.22</v>
      </c>
      <c r="AW3738" s="5">
        <v>0.01</v>
      </c>
      <c r="AX3738" s="5">
        <v>0.01</v>
      </c>
      <c r="BA3738" s="5">
        <v>5.12</v>
      </c>
      <c r="BC3738" s="5">
        <v>6.7999999999999996E-3</v>
      </c>
      <c r="BF3738" s="5">
        <v>1.97</v>
      </c>
      <c r="BH3738" s="5">
        <v>0.17</v>
      </c>
      <c r="BO3738" s="5">
        <v>54.9</v>
      </c>
      <c r="BQ3738" s="5">
        <v>4.1900000000000004</v>
      </c>
      <c r="BR3738" s="5">
        <v>4.09</v>
      </c>
      <c r="BX3738" s="5">
        <v>9.1999999999999993</v>
      </c>
      <c r="BY3738" s="5">
        <v>1.9</v>
      </c>
    </row>
    <row r="3739" spans="1:77" x14ac:dyDescent="0.2">
      <c r="A3739" s="2" t="s">
        <v>371</v>
      </c>
      <c r="B3739" s="3">
        <v>41766</v>
      </c>
      <c r="C3739" s="4">
        <v>25</v>
      </c>
      <c r="G3739" s="5">
        <v>1.69</v>
      </c>
      <c r="H3739" s="5">
        <v>0.02</v>
      </c>
      <c r="M3739" s="5">
        <v>0.88</v>
      </c>
      <c r="S3739" s="5">
        <v>34.700000000000003</v>
      </c>
      <c r="T3739" s="5">
        <v>48</v>
      </c>
      <c r="V3739" s="5">
        <v>15</v>
      </c>
      <c r="W3739" s="5">
        <v>0.03</v>
      </c>
      <c r="AB3739" s="5">
        <v>2.23</v>
      </c>
      <c r="AD3739" s="5">
        <v>2.73</v>
      </c>
      <c r="AE3739" s="5">
        <v>47.3</v>
      </c>
      <c r="AJ3739" s="5">
        <v>57.6</v>
      </c>
      <c r="AN3739" s="5">
        <v>5.27</v>
      </c>
      <c r="AO3739" s="5">
        <v>7.0000000000000007E-2</v>
      </c>
      <c r="AT3739" s="5">
        <v>26.3</v>
      </c>
      <c r="AV3739" s="5">
        <v>120.4</v>
      </c>
      <c r="AW3739" s="5">
        <v>0.01</v>
      </c>
      <c r="AX3739" s="5">
        <v>0.01</v>
      </c>
      <c r="AY3739" s="5">
        <v>0.02</v>
      </c>
      <c r="BA3739" s="5">
        <v>5.24</v>
      </c>
      <c r="BF3739" s="5">
        <v>0.34</v>
      </c>
      <c r="BH3739" s="5">
        <v>0.14000000000000001</v>
      </c>
      <c r="BO3739" s="5">
        <v>55.4</v>
      </c>
      <c r="BQ3739" s="5">
        <v>4.59</v>
      </c>
      <c r="BR3739" s="5">
        <v>4.72</v>
      </c>
      <c r="BX3739" s="5">
        <v>9</v>
      </c>
    </row>
    <row r="3740" spans="1:77" x14ac:dyDescent="0.2">
      <c r="A3740" s="2" t="s">
        <v>371</v>
      </c>
      <c r="B3740" s="3">
        <v>41393</v>
      </c>
      <c r="C3740" s="4">
        <v>25</v>
      </c>
      <c r="G3740" s="5">
        <v>1.58</v>
      </c>
      <c r="H3740" s="5">
        <v>0.02</v>
      </c>
      <c r="M3740" s="5">
        <v>1.08</v>
      </c>
      <c r="S3740" s="5">
        <v>37.1</v>
      </c>
      <c r="T3740" s="5">
        <v>36</v>
      </c>
      <c r="V3740" s="5">
        <v>14</v>
      </c>
      <c r="W3740" s="5">
        <v>0.05</v>
      </c>
      <c r="AB3740" s="5">
        <v>2.19</v>
      </c>
      <c r="AD3740" s="5">
        <v>4.8099999999999996</v>
      </c>
      <c r="AE3740" s="5">
        <v>39.200000000000003</v>
      </c>
      <c r="AJ3740" s="5">
        <v>56</v>
      </c>
      <c r="AN3740" s="5">
        <v>4.46</v>
      </c>
      <c r="AO3740" s="5">
        <v>0.05</v>
      </c>
      <c r="AT3740" s="5">
        <v>32.299999999999997</v>
      </c>
      <c r="AV3740" s="5">
        <v>125.72</v>
      </c>
      <c r="AW3740" s="5">
        <v>0.01</v>
      </c>
      <c r="AX3740" s="5">
        <v>0.01</v>
      </c>
      <c r="AY3740" s="5">
        <v>0.02</v>
      </c>
      <c r="BA3740" s="5">
        <v>5.09</v>
      </c>
      <c r="BF3740" s="5">
        <v>0.53</v>
      </c>
      <c r="BH3740" s="5">
        <v>0.16</v>
      </c>
      <c r="BO3740" s="5">
        <v>66.599999999999994</v>
      </c>
      <c r="BQ3740" s="5">
        <v>4.59</v>
      </c>
      <c r="BR3740" s="5">
        <v>4.82</v>
      </c>
      <c r="BX3740" s="5">
        <v>7.5</v>
      </c>
    </row>
    <row r="3741" spans="1:77" x14ac:dyDescent="0.2">
      <c r="A3741" s="2" t="s">
        <v>371</v>
      </c>
      <c r="B3741" s="3">
        <v>41100</v>
      </c>
      <c r="C3741" s="4">
        <v>38</v>
      </c>
      <c r="G3741" s="5">
        <v>1.52</v>
      </c>
      <c r="H3741" s="5">
        <v>0.03</v>
      </c>
      <c r="J3741" s="5">
        <v>0.2</v>
      </c>
      <c r="M3741" s="5">
        <v>1.2</v>
      </c>
      <c r="N3741" s="5">
        <v>0.2</v>
      </c>
      <c r="Q3741" s="5">
        <v>0.32</v>
      </c>
      <c r="S3741" s="5">
        <v>50.5</v>
      </c>
      <c r="T3741" s="5">
        <v>60</v>
      </c>
      <c r="U3741" s="5">
        <v>1.1000000000000001</v>
      </c>
      <c r="V3741" s="5">
        <v>2.6</v>
      </c>
      <c r="W3741" s="5">
        <v>0.03</v>
      </c>
      <c r="AB3741" s="5">
        <v>1.84</v>
      </c>
      <c r="AD3741" s="5">
        <v>0.45</v>
      </c>
      <c r="AE3741" s="5">
        <v>39</v>
      </c>
      <c r="AI3741" s="5">
        <v>0.5</v>
      </c>
      <c r="AJ3741" s="5">
        <v>68.900000000000006</v>
      </c>
      <c r="AN3741" s="5">
        <v>5.89</v>
      </c>
      <c r="AO3741" s="5">
        <v>0.1</v>
      </c>
      <c r="AS3741" s="5">
        <v>0.35</v>
      </c>
      <c r="AT3741" s="5">
        <v>33</v>
      </c>
      <c r="AU3741" s="5">
        <v>4.4000000000000004</v>
      </c>
      <c r="AV3741" s="5">
        <v>173.08</v>
      </c>
      <c r="AW3741" s="5">
        <v>0.01</v>
      </c>
      <c r="AX3741" s="5">
        <v>0.01</v>
      </c>
      <c r="AY3741" s="5">
        <v>0.02</v>
      </c>
      <c r="BA3741" s="5">
        <v>4.8899999999999997</v>
      </c>
      <c r="BC3741" s="5">
        <v>3.3999999999999998E-3</v>
      </c>
      <c r="BF3741" s="5">
        <v>0.76</v>
      </c>
      <c r="BH3741" s="5">
        <v>0.14000000000000001</v>
      </c>
      <c r="BO3741" s="5">
        <v>49.3</v>
      </c>
      <c r="BQ3741" s="5">
        <v>5.65</v>
      </c>
      <c r="BR3741" s="5">
        <v>5.63</v>
      </c>
      <c r="BS3741" s="5">
        <v>0.2</v>
      </c>
      <c r="BT3741" s="5">
        <v>15</v>
      </c>
      <c r="BV3741" s="5">
        <v>0.35</v>
      </c>
      <c r="BW3741" s="5">
        <v>5.3</v>
      </c>
      <c r="BX3741" s="5">
        <v>10.5</v>
      </c>
      <c r="BY3741" s="5">
        <v>2.5</v>
      </c>
    </row>
    <row r="3742" spans="1:77" x14ac:dyDescent="0.2">
      <c r="A3742" s="2" t="s">
        <v>371</v>
      </c>
      <c r="B3742" s="3">
        <v>40646</v>
      </c>
      <c r="C3742" s="4">
        <v>25</v>
      </c>
      <c r="G3742" s="5">
        <v>1.25</v>
      </c>
      <c r="H3742" s="5">
        <v>0.03</v>
      </c>
      <c r="M3742" s="5">
        <v>1.23</v>
      </c>
      <c r="S3742" s="5">
        <v>43.9</v>
      </c>
      <c r="T3742" s="5">
        <v>65</v>
      </c>
      <c r="V3742" s="5">
        <v>14</v>
      </c>
      <c r="W3742" s="5">
        <v>0.28000000000000003</v>
      </c>
      <c r="AB3742" s="5">
        <v>2.17</v>
      </c>
      <c r="AD3742" s="5">
        <v>5.37</v>
      </c>
      <c r="AE3742" s="5">
        <v>33.5</v>
      </c>
      <c r="AJ3742" s="5">
        <v>54.7</v>
      </c>
      <c r="AN3742" s="5">
        <v>4.97</v>
      </c>
      <c r="AO3742" s="5">
        <v>0.08</v>
      </c>
      <c r="AT3742" s="5">
        <v>26</v>
      </c>
      <c r="AV3742" s="5">
        <v>106.68</v>
      </c>
      <c r="AW3742" s="5">
        <v>6.8999999999999999E-3</v>
      </c>
      <c r="AX3742" s="5">
        <v>0.01</v>
      </c>
      <c r="BA3742" s="5">
        <v>4.93</v>
      </c>
      <c r="BF3742" s="5">
        <v>0.28999999999999998</v>
      </c>
      <c r="BH3742" s="5">
        <v>0.16</v>
      </c>
      <c r="BO3742" s="5">
        <v>38.200000000000003</v>
      </c>
      <c r="BQ3742" s="5">
        <v>4.51</v>
      </c>
      <c r="BR3742" s="5">
        <v>4.76</v>
      </c>
      <c r="BT3742" s="5">
        <v>44</v>
      </c>
      <c r="BX3742" s="5">
        <v>7.7</v>
      </c>
    </row>
    <row r="3743" spans="1:77" x14ac:dyDescent="0.2">
      <c r="A3743" s="2" t="s">
        <v>371</v>
      </c>
      <c r="B3743" s="3">
        <v>40352</v>
      </c>
      <c r="C3743" s="4">
        <v>24</v>
      </c>
      <c r="G3743" s="5">
        <v>1.43</v>
      </c>
      <c r="H3743" s="5">
        <v>0.03</v>
      </c>
      <c r="M3743" s="5">
        <v>1</v>
      </c>
      <c r="S3743" s="5">
        <v>39.4</v>
      </c>
      <c r="T3743" s="5">
        <v>54</v>
      </c>
      <c r="V3743" s="5">
        <v>11</v>
      </c>
      <c r="W3743" s="5">
        <v>0.09</v>
      </c>
      <c r="AB3743" s="5">
        <v>2.2999999999999998</v>
      </c>
      <c r="AD3743" s="5">
        <v>6.05</v>
      </c>
      <c r="AE3743" s="5">
        <v>24.9</v>
      </c>
      <c r="AJ3743" s="5">
        <v>50.1</v>
      </c>
      <c r="AN3743" s="5">
        <v>4.59</v>
      </c>
      <c r="AO3743" s="5">
        <v>0.08</v>
      </c>
      <c r="AT3743" s="5">
        <v>20.100000000000001</v>
      </c>
      <c r="AV3743" s="5">
        <v>107.57</v>
      </c>
      <c r="AW3743" s="5">
        <v>0.01</v>
      </c>
      <c r="AX3743" s="5">
        <v>0.01</v>
      </c>
      <c r="BA3743" s="5">
        <v>4.92</v>
      </c>
      <c r="BF3743" s="5">
        <v>0.66</v>
      </c>
      <c r="BH3743" s="5">
        <v>0.13</v>
      </c>
      <c r="BO3743" s="5">
        <v>42.9</v>
      </c>
      <c r="BQ3743" s="5">
        <v>4.28</v>
      </c>
      <c r="BR3743" s="5">
        <v>4.03</v>
      </c>
      <c r="BX3743" s="5">
        <v>9.6</v>
      </c>
    </row>
    <row r="3744" spans="1:77" x14ac:dyDescent="0.2">
      <c r="A3744" s="2" t="s">
        <v>371</v>
      </c>
      <c r="B3744" s="3">
        <v>34792</v>
      </c>
      <c r="C3744" s="4">
        <v>23</v>
      </c>
      <c r="F3744" s="5">
        <v>0.88</v>
      </c>
      <c r="G3744" s="5">
        <v>0.51</v>
      </c>
      <c r="H3744" s="5">
        <v>0.01</v>
      </c>
      <c r="S3744" s="5">
        <v>17</v>
      </c>
      <c r="T3744" s="5">
        <v>23</v>
      </c>
      <c r="V3744" s="5">
        <v>2.1</v>
      </c>
      <c r="W3744" s="5">
        <v>0.03</v>
      </c>
      <c r="AB3744" s="5">
        <v>3.17</v>
      </c>
      <c r="AE3744" s="5">
        <v>13</v>
      </c>
      <c r="AJ3744" s="5">
        <v>27.1</v>
      </c>
      <c r="AN3744" s="5">
        <v>7.5</v>
      </c>
      <c r="AO3744" s="5">
        <v>0.04</v>
      </c>
      <c r="AT3744" s="5">
        <v>8.4</v>
      </c>
      <c r="AV3744" s="5">
        <v>34.92</v>
      </c>
      <c r="AW3744" s="5">
        <v>3.284E-3</v>
      </c>
      <c r="AX3744" s="5">
        <v>0.01</v>
      </c>
      <c r="AY3744" s="5">
        <v>7.9000000000000008E-3</v>
      </c>
      <c r="BA3744" s="5">
        <v>4.72</v>
      </c>
      <c r="BE3744" s="5">
        <v>10.9</v>
      </c>
      <c r="BH3744" s="5">
        <v>0.08</v>
      </c>
      <c r="BI3744" s="5">
        <v>0.68</v>
      </c>
      <c r="BO3744" s="5">
        <v>57</v>
      </c>
      <c r="BX3744" s="5">
        <v>8.1</v>
      </c>
    </row>
    <row r="3745" spans="1:77" x14ac:dyDescent="0.2">
      <c r="A3745" s="2" t="s">
        <v>371</v>
      </c>
      <c r="B3745" s="3">
        <v>38686</v>
      </c>
      <c r="C3745" s="4">
        <v>32</v>
      </c>
      <c r="F3745" s="5">
        <v>0.69</v>
      </c>
      <c r="G3745" s="5">
        <v>0.68</v>
      </c>
      <c r="H3745" s="5">
        <v>0.01</v>
      </c>
      <c r="J3745" s="5">
        <v>0.2</v>
      </c>
      <c r="M3745" s="5">
        <v>0.65</v>
      </c>
      <c r="N3745" s="5">
        <v>0.2</v>
      </c>
      <c r="O3745" s="5">
        <v>10</v>
      </c>
      <c r="Q3745" s="5">
        <v>0.23</v>
      </c>
      <c r="S3745" s="5">
        <v>27.9</v>
      </c>
      <c r="T3745" s="5">
        <v>25</v>
      </c>
      <c r="U3745" s="5">
        <v>1.2</v>
      </c>
      <c r="V3745" s="5">
        <v>10</v>
      </c>
      <c r="W3745" s="5">
        <v>0.03</v>
      </c>
      <c r="AB3745" s="5">
        <v>2.0699999999999998</v>
      </c>
      <c r="AE3745" s="5">
        <v>12</v>
      </c>
      <c r="AI3745" s="5">
        <v>3.2</v>
      </c>
      <c r="AJ3745" s="5">
        <v>28</v>
      </c>
      <c r="AN3745" s="5">
        <v>3.29</v>
      </c>
      <c r="AO3745" s="5">
        <v>0.05</v>
      </c>
      <c r="AT3745" s="5">
        <v>7.07</v>
      </c>
      <c r="AU3745" s="5">
        <v>2.6</v>
      </c>
      <c r="AV3745" s="5">
        <v>67.290000000000006</v>
      </c>
      <c r="AW3745" s="5">
        <v>0.03</v>
      </c>
      <c r="AX3745" s="5">
        <v>0.01</v>
      </c>
      <c r="AZ3745" s="5">
        <v>0.01</v>
      </c>
      <c r="BA3745" s="5">
        <v>5.23</v>
      </c>
      <c r="BC3745" s="5">
        <v>2.3999999999999998E-3</v>
      </c>
      <c r="BE3745" s="5">
        <v>0.5</v>
      </c>
      <c r="BH3745" s="5">
        <v>0.14000000000000001</v>
      </c>
      <c r="BO3745" s="5">
        <v>16.399999999999999</v>
      </c>
      <c r="BX3745" s="5">
        <v>11.7</v>
      </c>
      <c r="BY3745" s="5">
        <v>1.9</v>
      </c>
    </row>
    <row r="3746" spans="1:77" x14ac:dyDescent="0.2">
      <c r="A3746" s="2" t="s">
        <v>371</v>
      </c>
      <c r="B3746" s="3">
        <v>35717</v>
      </c>
      <c r="C3746" s="4">
        <v>32</v>
      </c>
      <c r="F3746" s="5">
        <v>0.01</v>
      </c>
      <c r="G3746" s="5">
        <v>4.0000000000000001E-3</v>
      </c>
      <c r="H3746" s="5">
        <v>0.6</v>
      </c>
      <c r="J3746" s="5">
        <v>0.2</v>
      </c>
      <c r="M3746" s="5">
        <v>0.57999999999999996</v>
      </c>
      <c r="N3746" s="5">
        <v>1</v>
      </c>
      <c r="O3746" s="5">
        <v>50</v>
      </c>
      <c r="Q3746" s="5">
        <v>0.2</v>
      </c>
      <c r="S3746" s="5">
        <v>370</v>
      </c>
      <c r="T3746" s="5">
        <v>26</v>
      </c>
      <c r="U3746" s="5">
        <v>0.2</v>
      </c>
      <c r="V3746" s="5">
        <v>2.1</v>
      </c>
      <c r="W3746" s="5">
        <v>2.56</v>
      </c>
      <c r="AB3746" s="5">
        <v>9.32</v>
      </c>
      <c r="AE3746" s="5">
        <v>3.8</v>
      </c>
      <c r="AI3746" s="5">
        <v>1</v>
      </c>
      <c r="AJ3746" s="5">
        <v>35.799999999999997</v>
      </c>
      <c r="AN3746" s="5">
        <v>18</v>
      </c>
      <c r="AO3746" s="5">
        <v>0.27</v>
      </c>
      <c r="AT3746" s="5">
        <v>23</v>
      </c>
      <c r="AU3746" s="5">
        <v>1</v>
      </c>
      <c r="AV3746" s="5">
        <v>0.22</v>
      </c>
      <c r="AW3746" s="5">
        <v>3.2845000000000001E-3</v>
      </c>
      <c r="AX3746" s="5">
        <v>0.01</v>
      </c>
      <c r="AZ3746" s="5">
        <v>0.01</v>
      </c>
      <c r="BA3746" s="5">
        <v>7.29</v>
      </c>
      <c r="BC3746" s="5">
        <v>0.01</v>
      </c>
      <c r="BE3746" s="5">
        <v>0.2</v>
      </c>
      <c r="BH3746" s="5">
        <v>5.38</v>
      </c>
      <c r="BO3746" s="5">
        <v>736</v>
      </c>
      <c r="BX3746" s="5">
        <v>11.3</v>
      </c>
      <c r="BY3746" s="5">
        <v>1.2</v>
      </c>
    </row>
    <row r="3747" spans="1:77" x14ac:dyDescent="0.2">
      <c r="A3747" s="2" t="s">
        <v>371</v>
      </c>
      <c r="B3747" s="3">
        <v>38273</v>
      </c>
      <c r="C3747" s="4">
        <v>32</v>
      </c>
      <c r="F3747" s="5">
        <v>0.76</v>
      </c>
      <c r="G3747" s="5">
        <v>0.74</v>
      </c>
      <c r="H3747" s="5">
        <v>0.01</v>
      </c>
      <c r="J3747" s="5">
        <v>0.2</v>
      </c>
      <c r="M3747" s="5">
        <v>0.59</v>
      </c>
      <c r="N3747" s="5">
        <v>0.4</v>
      </c>
      <c r="O3747" s="5">
        <v>10</v>
      </c>
      <c r="Q3747" s="5">
        <v>0.25</v>
      </c>
      <c r="S3747" s="5">
        <v>26.9</v>
      </c>
      <c r="T3747" s="5">
        <v>18</v>
      </c>
      <c r="U3747" s="5">
        <v>1.7</v>
      </c>
      <c r="V3747" s="5">
        <v>12</v>
      </c>
      <c r="W3747" s="5">
        <v>0.05</v>
      </c>
      <c r="AB3747" s="5">
        <v>2.2400000000000002</v>
      </c>
      <c r="AE3747" s="5">
        <v>12.2</v>
      </c>
      <c r="AI3747" s="5">
        <v>3.8</v>
      </c>
      <c r="AJ3747" s="5">
        <v>26.4</v>
      </c>
      <c r="AN3747" s="5">
        <v>2.93</v>
      </c>
      <c r="AO3747" s="5">
        <v>0.06</v>
      </c>
      <c r="AT3747" s="5">
        <v>6.91</v>
      </c>
      <c r="AU3747" s="5">
        <v>2.5</v>
      </c>
      <c r="AV3747" s="5">
        <v>58.87</v>
      </c>
      <c r="AW3747" s="5">
        <v>0.24</v>
      </c>
      <c r="AX3747" s="5">
        <v>0.17</v>
      </c>
      <c r="AZ3747" s="5">
        <v>0.01</v>
      </c>
      <c r="BA3747" s="5">
        <v>4.8</v>
      </c>
      <c r="BC3747" s="5">
        <v>3.5999999999999999E-3</v>
      </c>
      <c r="BE3747" s="5">
        <v>0.2</v>
      </c>
      <c r="BH3747" s="5">
        <v>0.17</v>
      </c>
      <c r="BO3747" s="5">
        <v>19.899999999999999</v>
      </c>
      <c r="BX3747" s="5">
        <v>12.3</v>
      </c>
      <c r="BY3747" s="5">
        <v>4.7</v>
      </c>
    </row>
    <row r="3748" spans="1:77" x14ac:dyDescent="0.2">
      <c r="A3748" s="2" t="s">
        <v>371</v>
      </c>
      <c r="B3748" s="3">
        <v>38106</v>
      </c>
      <c r="C3748" s="4">
        <v>32</v>
      </c>
      <c r="F3748" s="5">
        <v>1</v>
      </c>
      <c r="G3748" s="5">
        <v>0.96</v>
      </c>
      <c r="H3748" s="5">
        <v>0.01</v>
      </c>
      <c r="J3748" s="5">
        <v>0.2</v>
      </c>
      <c r="M3748" s="5">
        <v>0.57999999999999996</v>
      </c>
      <c r="N3748" s="5">
        <v>0.5</v>
      </c>
      <c r="O3748" s="5">
        <v>10</v>
      </c>
      <c r="Q3748" s="5">
        <v>0.16</v>
      </c>
      <c r="S3748" s="5">
        <v>31.5</v>
      </c>
      <c r="T3748" s="5">
        <v>22</v>
      </c>
      <c r="U3748" s="5">
        <v>3.4</v>
      </c>
      <c r="V3748" s="5">
        <v>14</v>
      </c>
      <c r="W3748" s="5">
        <v>0.12</v>
      </c>
      <c r="AB3748" s="5">
        <v>2.19</v>
      </c>
      <c r="AE3748" s="5">
        <v>11.1</v>
      </c>
      <c r="AI3748" s="5">
        <v>4.5999999999999996</v>
      </c>
      <c r="AJ3748" s="5">
        <v>21.5</v>
      </c>
      <c r="AN3748" s="5">
        <v>3.23</v>
      </c>
      <c r="AO3748" s="5">
        <v>0.06</v>
      </c>
      <c r="AT3748" s="5">
        <v>8.92</v>
      </c>
      <c r="AU3748" s="5">
        <v>5.9</v>
      </c>
      <c r="AV3748" s="5">
        <v>69.72</v>
      </c>
      <c r="AW3748" s="5">
        <v>0.01</v>
      </c>
      <c r="AX3748" s="5">
        <v>0.01</v>
      </c>
      <c r="AZ3748" s="5">
        <v>0.01</v>
      </c>
      <c r="BA3748" s="5">
        <v>4.9400000000000004</v>
      </c>
      <c r="BC3748" s="5">
        <v>4.4999999999999997E-3</v>
      </c>
      <c r="BE3748" s="5">
        <v>0.5</v>
      </c>
      <c r="BH3748" s="5">
        <v>0.16</v>
      </c>
      <c r="BO3748" s="5">
        <v>17.7</v>
      </c>
      <c r="BX3748" s="5">
        <v>8.6</v>
      </c>
      <c r="BY3748" s="5">
        <v>4.9000000000000004</v>
      </c>
    </row>
    <row r="3749" spans="1:77" x14ac:dyDescent="0.2">
      <c r="A3749" s="2" t="s">
        <v>371</v>
      </c>
      <c r="B3749" s="3">
        <v>37949</v>
      </c>
      <c r="C3749" s="4">
        <v>32</v>
      </c>
      <c r="F3749" s="5">
        <v>1.2</v>
      </c>
      <c r="G3749" s="5">
        <v>1.2</v>
      </c>
      <c r="H3749" s="5">
        <v>0.01</v>
      </c>
      <c r="J3749" s="5">
        <v>0.2</v>
      </c>
      <c r="M3749" s="5">
        <v>0.71</v>
      </c>
      <c r="N3749" s="5">
        <v>0.3</v>
      </c>
      <c r="O3749" s="5">
        <v>110</v>
      </c>
      <c r="Q3749" s="5">
        <v>0.22</v>
      </c>
      <c r="S3749" s="5">
        <v>35.700000000000003</v>
      </c>
      <c r="T3749" s="5">
        <v>25</v>
      </c>
      <c r="U3749" s="5">
        <v>1.3</v>
      </c>
      <c r="V3749" s="5">
        <v>11</v>
      </c>
      <c r="W3749" s="5">
        <v>0.04</v>
      </c>
      <c r="AB3749" s="5">
        <v>2.52</v>
      </c>
      <c r="AE3749" s="5">
        <v>13</v>
      </c>
      <c r="AI3749" s="5">
        <v>2.4</v>
      </c>
      <c r="AJ3749" s="5">
        <v>35.1</v>
      </c>
      <c r="AN3749" s="5">
        <v>3.71</v>
      </c>
      <c r="AO3749" s="5">
        <v>0.06</v>
      </c>
      <c r="AT3749" s="5">
        <v>9.1</v>
      </c>
      <c r="AU3749" s="5">
        <v>1.9</v>
      </c>
      <c r="AV3749" s="5">
        <v>103.63</v>
      </c>
      <c r="AW3749" s="5">
        <v>0.02</v>
      </c>
      <c r="AX3749" s="5">
        <v>0.01</v>
      </c>
      <c r="AZ3749" s="5">
        <v>0.01</v>
      </c>
      <c r="BA3749" s="5">
        <v>5.0199999999999996</v>
      </c>
      <c r="BC3749" s="5">
        <v>2.5999999999999999E-3</v>
      </c>
      <c r="BE3749" s="5">
        <v>0.6</v>
      </c>
      <c r="BH3749" s="5">
        <v>0.13</v>
      </c>
      <c r="BO3749" s="5">
        <v>18.3</v>
      </c>
      <c r="BX3749" s="5">
        <v>11.6</v>
      </c>
      <c r="BY3749" s="5">
        <v>3</v>
      </c>
    </row>
    <row r="3750" spans="1:77" x14ac:dyDescent="0.2">
      <c r="A3750" s="2" t="s">
        <v>371</v>
      </c>
      <c r="B3750" s="3">
        <v>37721</v>
      </c>
      <c r="C3750" s="4">
        <v>32</v>
      </c>
      <c r="F3750" s="5">
        <v>1.89</v>
      </c>
      <c r="G3750" s="5">
        <v>1.87</v>
      </c>
      <c r="H3750" s="5">
        <v>0.01</v>
      </c>
      <c r="J3750" s="5">
        <v>0.2</v>
      </c>
      <c r="M3750" s="5">
        <v>0.96</v>
      </c>
      <c r="N3750" s="5">
        <v>0.2</v>
      </c>
      <c r="O3750" s="5">
        <v>10</v>
      </c>
      <c r="Q3750" s="5">
        <v>0.21</v>
      </c>
      <c r="S3750" s="5">
        <v>54.4</v>
      </c>
      <c r="T3750" s="5">
        <v>31</v>
      </c>
      <c r="U3750" s="5">
        <v>0.9</v>
      </c>
      <c r="V3750" s="5">
        <v>11</v>
      </c>
      <c r="W3750" s="5">
        <v>0.08</v>
      </c>
      <c r="AB3750" s="5">
        <v>2.3199999999999998</v>
      </c>
      <c r="AE3750" s="5">
        <v>12.7</v>
      </c>
      <c r="AI3750" s="5">
        <v>2.7</v>
      </c>
      <c r="AJ3750" s="5">
        <v>50.4</v>
      </c>
      <c r="AN3750" s="5">
        <v>5.75</v>
      </c>
      <c r="AO3750" s="5">
        <v>0.08</v>
      </c>
      <c r="AT3750" s="5">
        <v>12.6</v>
      </c>
      <c r="AU3750" s="5">
        <v>4.9000000000000004</v>
      </c>
      <c r="AV3750" s="5">
        <v>172.24</v>
      </c>
      <c r="AW3750" s="5">
        <v>0.02</v>
      </c>
      <c r="AX3750" s="5">
        <v>0.01</v>
      </c>
      <c r="AZ3750" s="5">
        <v>9.1999999999999998E-3</v>
      </c>
      <c r="BA3750" s="5">
        <v>4.93</v>
      </c>
      <c r="BC3750" s="5">
        <v>3.3999999999999998E-3</v>
      </c>
      <c r="BE3750" s="5">
        <v>0.3</v>
      </c>
      <c r="BH3750" s="5">
        <v>0.13</v>
      </c>
      <c r="BO3750" s="5">
        <v>12.2</v>
      </c>
      <c r="BX3750" s="5">
        <v>7.7</v>
      </c>
      <c r="BY3750" s="5">
        <v>4.3</v>
      </c>
    </row>
    <row r="3751" spans="1:77" x14ac:dyDescent="0.2">
      <c r="A3751" s="2" t="s">
        <v>371</v>
      </c>
      <c r="B3751" s="3">
        <v>37565</v>
      </c>
      <c r="C3751" s="4">
        <v>32</v>
      </c>
      <c r="F3751" s="5">
        <v>1.02</v>
      </c>
      <c r="G3751" s="5">
        <v>0.92</v>
      </c>
      <c r="H3751" s="5">
        <v>0.01</v>
      </c>
      <c r="J3751" s="5">
        <v>0.2</v>
      </c>
      <c r="M3751" s="5">
        <v>0.8</v>
      </c>
      <c r="N3751" s="5">
        <v>0.5</v>
      </c>
      <c r="O3751" s="5">
        <v>12</v>
      </c>
      <c r="Q3751" s="5">
        <v>0.18</v>
      </c>
      <c r="S3751" s="5">
        <v>31.6</v>
      </c>
      <c r="T3751" s="5">
        <v>27</v>
      </c>
      <c r="U3751" s="5">
        <v>0.4</v>
      </c>
      <c r="V3751" s="5">
        <v>12</v>
      </c>
      <c r="W3751" s="5">
        <v>0.06</v>
      </c>
      <c r="AB3751" s="5">
        <v>1.8</v>
      </c>
      <c r="AE3751" s="5">
        <v>10.4</v>
      </c>
      <c r="AI3751" s="5">
        <v>2.8</v>
      </c>
      <c r="AJ3751" s="5">
        <v>27.3</v>
      </c>
      <c r="AN3751" s="5">
        <v>2.97</v>
      </c>
      <c r="AO3751" s="5">
        <v>0.06</v>
      </c>
      <c r="AT3751" s="5">
        <v>9.58</v>
      </c>
      <c r="AU3751" s="5">
        <v>2.6</v>
      </c>
      <c r="AV3751" s="5">
        <v>56.22</v>
      </c>
      <c r="AW3751" s="5">
        <v>0.03</v>
      </c>
      <c r="AX3751" s="5">
        <v>0.01</v>
      </c>
      <c r="AZ3751" s="5">
        <v>5.8999999999999999E-3</v>
      </c>
      <c r="BA3751" s="5">
        <v>5.16</v>
      </c>
      <c r="BC3751" s="5">
        <v>3.2000000000000002E-3</v>
      </c>
      <c r="BE3751" s="5">
        <v>0.2</v>
      </c>
      <c r="BH3751" s="5">
        <v>0.17</v>
      </c>
      <c r="BO3751" s="5">
        <v>13.5</v>
      </c>
      <c r="BX3751" s="5">
        <v>12.4</v>
      </c>
      <c r="BY3751" s="5">
        <v>2.6</v>
      </c>
    </row>
    <row r="3752" spans="1:77" x14ac:dyDescent="0.2">
      <c r="A3752" s="2" t="s">
        <v>371</v>
      </c>
      <c r="B3752" s="3">
        <v>37399</v>
      </c>
      <c r="C3752" s="4">
        <v>32</v>
      </c>
      <c r="F3752" s="5">
        <v>1.2</v>
      </c>
      <c r="G3752" s="5">
        <v>1.1000000000000001</v>
      </c>
      <c r="H3752" s="5">
        <v>0.02</v>
      </c>
      <c r="J3752" s="5">
        <v>0.2</v>
      </c>
      <c r="M3752" s="5">
        <v>0.87</v>
      </c>
      <c r="N3752" s="5">
        <v>0.3</v>
      </c>
      <c r="O3752" s="5">
        <v>34</v>
      </c>
      <c r="Q3752" s="5">
        <v>0.1</v>
      </c>
      <c r="S3752" s="5">
        <v>21.9</v>
      </c>
      <c r="T3752" s="5">
        <v>33</v>
      </c>
      <c r="U3752" s="5">
        <v>1.3</v>
      </c>
      <c r="V3752" s="5">
        <v>16</v>
      </c>
      <c r="W3752" s="5">
        <v>0.44</v>
      </c>
      <c r="AB3752" s="5">
        <v>2.12</v>
      </c>
      <c r="AE3752" s="5">
        <v>8.52</v>
      </c>
      <c r="AI3752" s="5">
        <v>3.3</v>
      </c>
      <c r="AJ3752" s="5">
        <v>18.38</v>
      </c>
      <c r="AN3752" s="5">
        <v>2.17</v>
      </c>
      <c r="AO3752" s="5">
        <v>0.04</v>
      </c>
      <c r="AT3752" s="5">
        <v>13.1</v>
      </c>
      <c r="AU3752" s="5">
        <v>2.9</v>
      </c>
      <c r="AV3752" s="5">
        <v>41.39</v>
      </c>
      <c r="AW3752" s="5">
        <v>0.03</v>
      </c>
      <c r="AX3752" s="5">
        <v>0.01</v>
      </c>
      <c r="AZ3752" s="5">
        <v>0.01</v>
      </c>
      <c r="BA3752" s="5">
        <v>5.2</v>
      </c>
      <c r="BC3752" s="5">
        <v>8.3000000000000001E-3</v>
      </c>
      <c r="BE3752" s="5">
        <v>0.2</v>
      </c>
      <c r="BH3752" s="5">
        <v>0.2</v>
      </c>
      <c r="BO3752" s="5">
        <v>22.2</v>
      </c>
      <c r="BX3752" s="5">
        <v>9.1999999999999993</v>
      </c>
      <c r="BY3752" s="5">
        <v>3.5</v>
      </c>
    </row>
    <row r="3753" spans="1:77" x14ac:dyDescent="0.2">
      <c r="A3753" s="2" t="s">
        <v>371</v>
      </c>
      <c r="B3753" s="3">
        <v>37216</v>
      </c>
      <c r="C3753" s="4">
        <v>24</v>
      </c>
      <c r="F3753" s="5">
        <v>0.9</v>
      </c>
      <c r="G3753" s="5">
        <v>0.77</v>
      </c>
      <c r="H3753" s="5">
        <v>0.02</v>
      </c>
      <c r="M3753" s="5">
        <v>0.66</v>
      </c>
      <c r="O3753" s="5">
        <v>20</v>
      </c>
      <c r="S3753" s="5">
        <v>17.7</v>
      </c>
      <c r="T3753" s="5">
        <v>16</v>
      </c>
      <c r="V3753" s="5">
        <v>13</v>
      </c>
      <c r="W3753" s="5">
        <v>0.13</v>
      </c>
      <c r="AB3753" s="5">
        <v>2.0499999999999998</v>
      </c>
      <c r="AE3753" s="5">
        <v>7.43</v>
      </c>
      <c r="AJ3753" s="5">
        <v>19.600000000000001</v>
      </c>
      <c r="AN3753" s="5">
        <v>1.61</v>
      </c>
      <c r="AO3753" s="5">
        <v>0.03</v>
      </c>
      <c r="AT3753" s="5">
        <v>7.18</v>
      </c>
      <c r="AV3753" s="5">
        <v>42.18</v>
      </c>
      <c r="AW3753" s="5">
        <v>0.02</v>
      </c>
      <c r="AX3753" s="5">
        <v>0.01</v>
      </c>
      <c r="AZ3753" s="5">
        <v>0.01</v>
      </c>
      <c r="BA3753" s="5">
        <v>4.9400000000000004</v>
      </c>
      <c r="BE3753" s="5">
        <v>0.8</v>
      </c>
      <c r="BH3753" s="5">
        <v>0.18</v>
      </c>
      <c r="BO3753" s="5">
        <v>19.2</v>
      </c>
      <c r="BX3753" s="5">
        <v>12</v>
      </c>
    </row>
    <row r="3754" spans="1:77" x14ac:dyDescent="0.2">
      <c r="A3754" s="2" t="s">
        <v>371</v>
      </c>
      <c r="B3754" s="3">
        <v>37060</v>
      </c>
      <c r="C3754" s="4">
        <v>23</v>
      </c>
      <c r="F3754" s="5">
        <v>1.3</v>
      </c>
      <c r="G3754" s="5">
        <v>1.5</v>
      </c>
      <c r="H3754" s="5">
        <v>0.02</v>
      </c>
      <c r="M3754" s="5">
        <v>0.54</v>
      </c>
      <c r="S3754" s="5">
        <v>23.5</v>
      </c>
      <c r="T3754" s="5">
        <v>25</v>
      </c>
      <c r="V3754" s="5">
        <v>13</v>
      </c>
      <c r="W3754" s="5">
        <v>0.26</v>
      </c>
      <c r="AB3754" s="5">
        <v>2.2400000000000002</v>
      </c>
      <c r="AE3754" s="5">
        <v>7.37</v>
      </c>
      <c r="AJ3754" s="5">
        <v>23.2</v>
      </c>
      <c r="AN3754" s="5">
        <v>2.25</v>
      </c>
      <c r="AO3754" s="5">
        <v>0.05</v>
      </c>
      <c r="AT3754" s="5">
        <v>8.11</v>
      </c>
      <c r="AV3754" s="5">
        <v>47.32</v>
      </c>
      <c r="AW3754" s="5">
        <v>0.01</v>
      </c>
      <c r="AX3754" s="5">
        <v>0.02</v>
      </c>
      <c r="AZ3754" s="5">
        <v>0.01</v>
      </c>
      <c r="BA3754" s="5">
        <v>5.33</v>
      </c>
      <c r="BE3754" s="5">
        <v>1.1000000000000001</v>
      </c>
      <c r="BH3754" s="5">
        <v>0.16</v>
      </c>
      <c r="BO3754" s="5">
        <v>20.2</v>
      </c>
      <c r="BX3754" s="5">
        <v>9.9</v>
      </c>
    </row>
    <row r="3755" spans="1:77" x14ac:dyDescent="0.2">
      <c r="A3755" s="2" t="s">
        <v>371</v>
      </c>
      <c r="B3755" s="3">
        <v>36850</v>
      </c>
      <c r="C3755" s="4">
        <v>23</v>
      </c>
      <c r="F3755" s="5">
        <v>1.74</v>
      </c>
      <c r="G3755" s="5">
        <v>1.6</v>
      </c>
      <c r="H3755" s="5">
        <v>0.02</v>
      </c>
      <c r="M3755" s="5">
        <v>0.77</v>
      </c>
      <c r="S3755" s="5">
        <v>7.6</v>
      </c>
      <c r="T3755" s="5">
        <v>15</v>
      </c>
      <c r="V3755" s="5">
        <v>15</v>
      </c>
      <c r="W3755" s="5">
        <v>0.26</v>
      </c>
      <c r="AB3755" s="5">
        <v>3.03</v>
      </c>
      <c r="AE3755" s="5">
        <v>5.5</v>
      </c>
      <c r="AJ3755" s="5">
        <v>20.100000000000001</v>
      </c>
      <c r="AN3755" s="5">
        <v>0.57999999999999996</v>
      </c>
      <c r="AO3755" s="5">
        <v>0.03</v>
      </c>
      <c r="AT3755" s="5">
        <v>4.5</v>
      </c>
      <c r="AV3755" s="5">
        <v>43.91</v>
      </c>
      <c r="AW3755" s="5">
        <v>0.02</v>
      </c>
      <c r="AX3755" s="5">
        <v>0.01</v>
      </c>
      <c r="AZ3755" s="5">
        <v>0.01</v>
      </c>
      <c r="BA3755" s="5">
        <v>4.93</v>
      </c>
      <c r="BE3755" s="5">
        <v>0.3</v>
      </c>
      <c r="BH3755" s="5">
        <v>0.17</v>
      </c>
      <c r="BO3755" s="5">
        <v>18.3</v>
      </c>
      <c r="BX3755" s="5">
        <v>11.7</v>
      </c>
    </row>
    <row r="3756" spans="1:77" x14ac:dyDescent="0.2">
      <c r="A3756" s="2" t="s">
        <v>371</v>
      </c>
      <c r="B3756" s="3">
        <v>36664</v>
      </c>
      <c r="C3756" s="4">
        <v>23</v>
      </c>
      <c r="F3756" s="5">
        <v>1.3</v>
      </c>
      <c r="G3756" s="5">
        <v>1</v>
      </c>
      <c r="H3756" s="5">
        <v>0.01</v>
      </c>
      <c r="M3756" s="5">
        <v>1.1299999999999999</v>
      </c>
      <c r="S3756" s="5">
        <v>20</v>
      </c>
      <c r="T3756" s="5">
        <v>19</v>
      </c>
      <c r="V3756" s="5">
        <v>14</v>
      </c>
      <c r="W3756" s="5">
        <v>0.18</v>
      </c>
      <c r="AB3756" s="5">
        <v>2.37</v>
      </c>
      <c r="AE3756" s="5">
        <v>8.1</v>
      </c>
      <c r="AJ3756" s="5">
        <v>25.5</v>
      </c>
      <c r="AN3756" s="5">
        <v>2.2000000000000002</v>
      </c>
      <c r="AO3756" s="5">
        <v>0.03</v>
      </c>
      <c r="AT3756" s="5">
        <v>9.6999999999999993</v>
      </c>
      <c r="AV3756" s="5">
        <v>53.74</v>
      </c>
      <c r="AW3756" s="5">
        <v>0.01</v>
      </c>
      <c r="AX3756" s="5">
        <v>0.01</v>
      </c>
      <c r="AZ3756" s="5">
        <v>0.01</v>
      </c>
      <c r="BA3756" s="5">
        <v>4.78</v>
      </c>
      <c r="BE3756" s="5">
        <v>1.1000000000000001</v>
      </c>
      <c r="BH3756" s="5">
        <v>0.16</v>
      </c>
      <c r="BO3756" s="5">
        <v>34.9</v>
      </c>
      <c r="BX3756" s="5">
        <v>9.1999999999999993</v>
      </c>
    </row>
    <row r="3757" spans="1:77" x14ac:dyDescent="0.2">
      <c r="A3757" s="2" t="s">
        <v>371</v>
      </c>
      <c r="B3757" s="3">
        <v>39930</v>
      </c>
      <c r="C3757" s="4">
        <v>31</v>
      </c>
      <c r="G3757" s="5">
        <v>1.89</v>
      </c>
      <c r="H3757" s="5">
        <v>0.01</v>
      </c>
      <c r="J3757" s="5">
        <v>0.2</v>
      </c>
      <c r="M3757" s="5">
        <v>0.7</v>
      </c>
      <c r="N3757" s="5">
        <v>0.2</v>
      </c>
      <c r="Q3757" s="5">
        <v>0.3</v>
      </c>
      <c r="S3757" s="5">
        <v>58.8</v>
      </c>
      <c r="T3757" s="5">
        <v>81</v>
      </c>
      <c r="U3757" s="5">
        <v>1.8</v>
      </c>
      <c r="V3757" s="5">
        <v>10</v>
      </c>
      <c r="W3757" s="5">
        <v>0.04</v>
      </c>
      <c r="AB3757" s="5">
        <v>2.2000000000000002</v>
      </c>
      <c r="AD3757" s="5">
        <v>1.17</v>
      </c>
      <c r="AE3757" s="5">
        <v>22.5</v>
      </c>
      <c r="AI3757" s="5">
        <v>3.3</v>
      </c>
      <c r="AJ3757" s="5">
        <v>60.7</v>
      </c>
      <c r="AN3757" s="5">
        <v>7.35</v>
      </c>
      <c r="AO3757" s="5">
        <v>0.13</v>
      </c>
      <c r="AT3757" s="5">
        <v>20.5</v>
      </c>
      <c r="AU3757" s="5">
        <v>3.7</v>
      </c>
      <c r="AV3757" s="5">
        <v>136.34</v>
      </c>
      <c r="AW3757" s="5">
        <v>3.2799999999999999E-3</v>
      </c>
      <c r="AX3757" s="5">
        <v>0.01</v>
      </c>
      <c r="BA3757" s="5">
        <v>4.92</v>
      </c>
      <c r="BC3757" s="5">
        <v>3.3E-3</v>
      </c>
      <c r="BF3757" s="5">
        <v>0.2</v>
      </c>
      <c r="BH3757" s="5">
        <v>0.12</v>
      </c>
      <c r="BO3757" s="5">
        <v>22.7</v>
      </c>
      <c r="BW3757" s="5">
        <v>5.8</v>
      </c>
      <c r="BX3757" s="5">
        <v>8.6</v>
      </c>
      <c r="BY3757" s="5">
        <v>2.8</v>
      </c>
    </row>
    <row r="3758" spans="1:77" x14ac:dyDescent="0.2">
      <c r="A3758" s="2" t="s">
        <v>371</v>
      </c>
      <c r="B3758" s="3">
        <v>36111</v>
      </c>
      <c r="C3758" s="4">
        <v>28</v>
      </c>
      <c r="F3758" s="5">
        <v>0.05</v>
      </c>
      <c r="H3758" s="5">
        <v>3.34</v>
      </c>
      <c r="J3758" s="5">
        <v>1</v>
      </c>
      <c r="M3758" s="5">
        <v>2.2000000000000002</v>
      </c>
      <c r="N3758" s="5">
        <v>1</v>
      </c>
      <c r="Q3758" s="5">
        <v>0.1</v>
      </c>
      <c r="S3758" s="5">
        <v>125</v>
      </c>
      <c r="T3758" s="5">
        <v>26</v>
      </c>
      <c r="U3758" s="5">
        <v>1</v>
      </c>
      <c r="V3758" s="5">
        <v>10.6</v>
      </c>
      <c r="AB3758" s="5">
        <v>2.4900000000000002</v>
      </c>
      <c r="AE3758" s="5">
        <v>1.6</v>
      </c>
      <c r="AI3758" s="5">
        <v>2.1</v>
      </c>
      <c r="AJ3758" s="5">
        <v>80</v>
      </c>
      <c r="AN3758" s="5">
        <v>7.3</v>
      </c>
      <c r="AO3758" s="5">
        <v>0.8</v>
      </c>
      <c r="AT3758" s="5">
        <v>19.8</v>
      </c>
      <c r="AU3758" s="5">
        <v>1</v>
      </c>
      <c r="AV3758" s="5">
        <v>0.44</v>
      </c>
      <c r="AW3758" s="5">
        <v>0.03</v>
      </c>
      <c r="AX3758" s="5">
        <v>0.09</v>
      </c>
      <c r="BA3758" s="5">
        <v>6.97</v>
      </c>
      <c r="BC3758" s="5">
        <v>0.1</v>
      </c>
      <c r="BE3758" s="5">
        <v>0.14000000000000001</v>
      </c>
      <c r="BH3758" s="5">
        <v>7.6</v>
      </c>
      <c r="BO3758" s="5">
        <v>3</v>
      </c>
      <c r="BX3758" s="5">
        <v>9.4</v>
      </c>
      <c r="BY3758" s="5">
        <v>10</v>
      </c>
    </row>
    <row r="3759" spans="1:77" x14ac:dyDescent="0.2">
      <c r="A3759" s="2" t="s">
        <v>371</v>
      </c>
      <c r="B3759" s="3">
        <v>36458</v>
      </c>
      <c r="C3759" s="4">
        <v>23</v>
      </c>
      <c r="F3759" s="5">
        <v>4.0000000000000001E-3</v>
      </c>
      <c r="G3759" s="5">
        <v>2E-3</v>
      </c>
      <c r="H3759" s="5">
        <v>0.5</v>
      </c>
      <c r="M3759" s="5">
        <v>0.51</v>
      </c>
      <c r="O3759" s="5">
        <v>50</v>
      </c>
      <c r="T3759" s="5">
        <v>26</v>
      </c>
      <c r="V3759" s="5">
        <v>1.9</v>
      </c>
      <c r="W3759" s="5">
        <v>2.7</v>
      </c>
      <c r="AB3759" s="5">
        <v>9.26</v>
      </c>
      <c r="AE3759" s="5">
        <v>4</v>
      </c>
      <c r="AJ3759" s="5">
        <v>16.5</v>
      </c>
      <c r="AN3759" s="5">
        <v>20</v>
      </c>
      <c r="AO3759" s="5">
        <v>0.36</v>
      </c>
      <c r="AT3759" s="5">
        <v>20</v>
      </c>
      <c r="AV3759" s="5">
        <v>0.22</v>
      </c>
      <c r="AW3759" s="5">
        <v>3.2845000000000001E-3</v>
      </c>
      <c r="AX3759" s="5">
        <v>0.01</v>
      </c>
      <c r="AZ3759" s="5">
        <v>0.01</v>
      </c>
      <c r="BA3759" s="5">
        <v>7.32</v>
      </c>
      <c r="BE3759" s="5">
        <v>0.2</v>
      </c>
      <c r="BH3759" s="5">
        <v>5.39</v>
      </c>
      <c r="BO3759" s="5">
        <v>677</v>
      </c>
      <c r="BX3759" s="5">
        <v>11.4</v>
      </c>
    </row>
    <row r="3760" spans="1:77" x14ac:dyDescent="0.2">
      <c r="A3760" s="2" t="s">
        <v>371</v>
      </c>
      <c r="B3760" s="3">
        <v>39981</v>
      </c>
      <c r="C3760" s="4">
        <v>24</v>
      </c>
      <c r="G3760" s="5">
        <v>7.0000000000000007E-2</v>
      </c>
      <c r="H3760" s="5">
        <v>0.03</v>
      </c>
      <c r="M3760" s="5">
        <v>0.42</v>
      </c>
      <c r="S3760" s="5">
        <v>46.2</v>
      </c>
      <c r="T3760" s="5">
        <v>26</v>
      </c>
      <c r="V3760" s="5">
        <v>2.1</v>
      </c>
      <c r="W3760" s="5">
        <v>1.91</v>
      </c>
      <c r="AB3760" s="5">
        <v>3.5</v>
      </c>
      <c r="AD3760" s="5">
        <v>2.2400000000000002</v>
      </c>
      <c r="AE3760" s="5">
        <v>12.5</v>
      </c>
      <c r="AJ3760" s="5">
        <v>38</v>
      </c>
      <c r="AN3760" s="5">
        <v>5.87</v>
      </c>
      <c r="AO3760" s="5">
        <v>0.16</v>
      </c>
      <c r="AT3760" s="5">
        <v>9.4700000000000006</v>
      </c>
      <c r="AU3760" s="5">
        <v>13</v>
      </c>
      <c r="AV3760" s="5">
        <v>43.29</v>
      </c>
      <c r="AW3760" s="5">
        <v>0.01</v>
      </c>
      <c r="AX3760" s="5">
        <v>0.01</v>
      </c>
      <c r="BA3760" s="5">
        <v>6.47</v>
      </c>
      <c r="BE3760" s="5">
        <v>2</v>
      </c>
      <c r="BF3760" s="5">
        <v>1.31</v>
      </c>
      <c r="BH3760" s="5">
        <v>1.0900000000000001</v>
      </c>
      <c r="BO3760" s="5">
        <v>51.8</v>
      </c>
      <c r="BX3760" s="5">
        <v>10.1</v>
      </c>
    </row>
    <row r="3761" spans="1:77" x14ac:dyDescent="0.2">
      <c r="A3761" s="2" t="s">
        <v>371</v>
      </c>
      <c r="B3761" s="3">
        <v>41291</v>
      </c>
      <c r="C3761" s="4">
        <v>25</v>
      </c>
      <c r="G3761" s="5">
        <v>0.02</v>
      </c>
      <c r="H3761" s="5">
        <v>0.79</v>
      </c>
      <c r="M3761" s="5">
        <v>0.04</v>
      </c>
      <c r="S3761" s="5">
        <v>44.9</v>
      </c>
      <c r="T3761" s="5">
        <v>24</v>
      </c>
      <c r="V3761" s="5">
        <v>17</v>
      </c>
      <c r="W3761" s="5">
        <v>1.98</v>
      </c>
      <c r="AD3761" s="5">
        <v>1.07</v>
      </c>
      <c r="AE3761" s="5">
        <v>8.0500000000000007</v>
      </c>
      <c r="AJ3761" s="5">
        <v>65</v>
      </c>
      <c r="AN3761" s="5">
        <v>8.65</v>
      </c>
      <c r="AO3761" s="5">
        <v>0.04</v>
      </c>
      <c r="AT3761" s="5">
        <v>105</v>
      </c>
      <c r="AV3761" s="5">
        <v>0.22</v>
      </c>
      <c r="AW3761" s="5">
        <v>0.05</v>
      </c>
      <c r="AX3761" s="5">
        <v>0.3</v>
      </c>
      <c r="AY3761" s="5">
        <v>0.06</v>
      </c>
      <c r="BA3761" s="5">
        <v>8.09</v>
      </c>
      <c r="BF3761" s="5">
        <v>0.44</v>
      </c>
      <c r="BH3761" s="5">
        <v>6.45</v>
      </c>
      <c r="BO3761" s="5">
        <v>39.799999999999997</v>
      </c>
      <c r="BQ3761" s="5">
        <v>7.97</v>
      </c>
      <c r="BR3761" s="5">
        <v>7.88</v>
      </c>
      <c r="BT3761" s="5">
        <v>71</v>
      </c>
      <c r="BX3761" s="5">
        <v>9</v>
      </c>
    </row>
    <row r="3762" spans="1:77" x14ac:dyDescent="0.2">
      <c r="A3762" s="2" t="s">
        <v>362</v>
      </c>
      <c r="B3762" s="3">
        <v>38245</v>
      </c>
      <c r="C3762" s="4">
        <v>20</v>
      </c>
      <c r="F3762" s="5">
        <v>0.01</v>
      </c>
      <c r="H3762" s="5">
        <v>0.8</v>
      </c>
      <c r="M3762" s="5">
        <v>0.22</v>
      </c>
      <c r="S3762" s="5">
        <v>41.4</v>
      </c>
      <c r="T3762" s="5">
        <v>20</v>
      </c>
      <c r="V3762" s="5">
        <v>4.0999999999999996</v>
      </c>
      <c r="W3762" s="5">
        <v>0.32</v>
      </c>
      <c r="AB3762" s="5">
        <v>1.33</v>
      </c>
      <c r="AE3762" s="5">
        <v>5.5</v>
      </c>
      <c r="AJ3762" s="5">
        <v>64.099999999999994</v>
      </c>
      <c r="AN3762" s="5">
        <v>7.4</v>
      </c>
      <c r="AO3762" s="5">
        <v>0.02</v>
      </c>
      <c r="AT3762" s="5">
        <v>64.900000000000006</v>
      </c>
      <c r="AV3762" s="5">
        <v>0.22</v>
      </c>
      <c r="AW3762" s="5">
        <v>0.01</v>
      </c>
      <c r="AX3762" s="5">
        <v>0.06</v>
      </c>
      <c r="BA3762" s="5">
        <v>8.36</v>
      </c>
      <c r="BH3762" s="5">
        <v>5.2</v>
      </c>
      <c r="BO3762" s="5">
        <v>1</v>
      </c>
      <c r="BX3762" s="5">
        <v>12</v>
      </c>
    </row>
    <row r="3763" spans="1:77" x14ac:dyDescent="0.2">
      <c r="A3763" s="2" t="s">
        <v>362</v>
      </c>
      <c r="B3763" s="3">
        <v>36108</v>
      </c>
      <c r="C3763" s="4">
        <v>29</v>
      </c>
      <c r="F3763" s="5">
        <v>0.06</v>
      </c>
      <c r="H3763" s="5">
        <v>0.95</v>
      </c>
      <c r="J3763" s="5">
        <v>1</v>
      </c>
      <c r="M3763" s="5">
        <v>0</v>
      </c>
      <c r="N3763" s="5">
        <v>1</v>
      </c>
      <c r="Q3763" s="5">
        <v>0.1</v>
      </c>
      <c r="S3763" s="5">
        <v>39.6</v>
      </c>
      <c r="T3763" s="5">
        <v>29</v>
      </c>
      <c r="U3763" s="5">
        <v>1</v>
      </c>
      <c r="V3763" s="5">
        <v>43.7</v>
      </c>
      <c r="W3763" s="5">
        <v>1</v>
      </c>
      <c r="AB3763" s="5">
        <v>-0.59</v>
      </c>
      <c r="AE3763" s="5">
        <v>7.2</v>
      </c>
      <c r="AI3763" s="5">
        <v>8.3000000000000007</v>
      </c>
      <c r="AJ3763" s="5">
        <v>64.3</v>
      </c>
      <c r="AN3763" s="5">
        <v>9.4</v>
      </c>
      <c r="AO3763" s="5">
        <v>0.01</v>
      </c>
      <c r="AT3763" s="5">
        <v>87.4</v>
      </c>
      <c r="AU3763" s="5">
        <v>1.3</v>
      </c>
      <c r="AV3763" s="5">
        <v>0.44</v>
      </c>
      <c r="AW3763" s="5">
        <v>0.13</v>
      </c>
      <c r="AX3763" s="5">
        <v>1.07</v>
      </c>
      <c r="BA3763" s="5">
        <v>8.1999999999999993</v>
      </c>
      <c r="BC3763" s="5">
        <v>0.1</v>
      </c>
      <c r="BE3763" s="5">
        <v>0.18</v>
      </c>
      <c r="BH3763" s="5">
        <v>5.95</v>
      </c>
      <c r="BO3763" s="5">
        <v>1.2</v>
      </c>
      <c r="BX3763" s="5">
        <v>10.9</v>
      </c>
      <c r="BY3763" s="5">
        <v>10</v>
      </c>
    </row>
    <row r="3764" spans="1:77" x14ac:dyDescent="0.2">
      <c r="A3764" s="2" t="s">
        <v>362</v>
      </c>
      <c r="B3764" s="3">
        <v>34135</v>
      </c>
      <c r="C3764" s="4">
        <v>27</v>
      </c>
      <c r="F3764" s="5">
        <v>0.51</v>
      </c>
      <c r="H3764" s="5">
        <v>0.63</v>
      </c>
      <c r="J3764" s="5">
        <v>0.3</v>
      </c>
      <c r="N3764" s="5">
        <v>1</v>
      </c>
      <c r="Q3764" s="5">
        <v>0.1</v>
      </c>
      <c r="S3764" s="5">
        <v>62</v>
      </c>
      <c r="T3764" s="5">
        <v>27</v>
      </c>
      <c r="U3764" s="5">
        <v>0.5</v>
      </c>
      <c r="V3764" s="5">
        <v>5.4</v>
      </c>
      <c r="W3764" s="5">
        <v>0.88</v>
      </c>
      <c r="AE3764" s="5">
        <v>6.71</v>
      </c>
      <c r="AI3764" s="5">
        <v>5.0999999999999996</v>
      </c>
      <c r="AJ3764" s="5">
        <v>50.4</v>
      </c>
      <c r="AN3764" s="5">
        <v>8.67</v>
      </c>
      <c r="AO3764" s="5">
        <v>0.02</v>
      </c>
      <c r="AT3764" s="5">
        <v>74</v>
      </c>
      <c r="AU3764" s="5">
        <v>1</v>
      </c>
      <c r="AV3764" s="5">
        <v>0.08</v>
      </c>
      <c r="AW3764" s="5">
        <v>0.01</v>
      </c>
      <c r="AX3764" s="5">
        <v>0.1</v>
      </c>
      <c r="BA3764" s="5">
        <v>7.7</v>
      </c>
      <c r="BC3764" s="5">
        <v>0.1</v>
      </c>
      <c r="BE3764" s="5">
        <v>0.1</v>
      </c>
      <c r="BH3764" s="5">
        <v>6.48</v>
      </c>
      <c r="BO3764" s="5">
        <v>0.4</v>
      </c>
      <c r="BX3764" s="5">
        <v>9.5</v>
      </c>
      <c r="BY3764" s="5">
        <v>24</v>
      </c>
    </row>
    <row r="3765" spans="1:77" x14ac:dyDescent="0.2">
      <c r="A3765" s="2" t="s">
        <v>362</v>
      </c>
      <c r="B3765" s="3">
        <v>32674</v>
      </c>
      <c r="C3765" s="4">
        <v>20</v>
      </c>
      <c r="F3765" s="5">
        <v>7.0000000000000007E-2</v>
      </c>
      <c r="H3765" s="5">
        <v>0.7</v>
      </c>
      <c r="M3765" s="5">
        <v>0.1</v>
      </c>
      <c r="S3765" s="5">
        <v>57</v>
      </c>
      <c r="T3765" s="5">
        <v>22</v>
      </c>
      <c r="V3765" s="5">
        <v>2.9</v>
      </c>
      <c r="W3765" s="5">
        <v>0.67</v>
      </c>
      <c r="AE3765" s="5">
        <v>8.1</v>
      </c>
      <c r="AJ3765" s="5">
        <v>60.3</v>
      </c>
      <c r="AN3765" s="5">
        <v>9.8000000000000007</v>
      </c>
      <c r="AO3765" s="5">
        <v>0.02</v>
      </c>
      <c r="AT3765" s="5">
        <v>71</v>
      </c>
      <c r="AV3765" s="5">
        <v>0.44</v>
      </c>
      <c r="AW3765" s="5">
        <v>0.01</v>
      </c>
      <c r="AX3765" s="5">
        <v>0.21</v>
      </c>
      <c r="BA3765" s="5">
        <v>7.6</v>
      </c>
      <c r="BE3765" s="5">
        <v>0.2</v>
      </c>
      <c r="BH3765" s="5">
        <v>6.3</v>
      </c>
      <c r="BO3765" s="5">
        <v>3</v>
      </c>
      <c r="BX3765" s="5">
        <v>11.9</v>
      </c>
    </row>
    <row r="3766" spans="1:77" x14ac:dyDescent="0.2">
      <c r="A3766" s="2" t="s">
        <v>362</v>
      </c>
      <c r="B3766" s="3">
        <v>41886</v>
      </c>
      <c r="C3766" s="4">
        <v>33</v>
      </c>
      <c r="G3766" s="5">
        <v>0.05</v>
      </c>
      <c r="H3766" s="5">
        <v>3.05</v>
      </c>
      <c r="J3766" s="5">
        <v>0.2</v>
      </c>
      <c r="M3766" s="5">
        <v>1.82</v>
      </c>
      <c r="N3766" s="5">
        <v>0.2</v>
      </c>
      <c r="Q3766" s="5">
        <v>0.02</v>
      </c>
      <c r="S3766" s="5">
        <v>133</v>
      </c>
      <c r="T3766" s="5">
        <v>33</v>
      </c>
      <c r="U3766" s="5">
        <v>0.2</v>
      </c>
      <c r="V3766" s="5">
        <v>5.4</v>
      </c>
      <c r="W3766" s="5">
        <v>33.200000000000003</v>
      </c>
      <c r="AB3766" s="5">
        <v>3.06</v>
      </c>
      <c r="AD3766" s="5">
        <v>12.35</v>
      </c>
      <c r="AE3766" s="5">
        <v>1.69</v>
      </c>
      <c r="AI3766" s="5">
        <v>0.5</v>
      </c>
      <c r="AJ3766" s="5">
        <v>81.599999999999994</v>
      </c>
      <c r="AN3766" s="5">
        <v>6.06</v>
      </c>
      <c r="AO3766" s="5">
        <v>0.89</v>
      </c>
      <c r="AT3766" s="5">
        <v>23.5</v>
      </c>
      <c r="AU3766" s="5">
        <v>0.5</v>
      </c>
      <c r="AV3766" s="5">
        <v>0.22</v>
      </c>
      <c r="AW3766" s="5">
        <v>3.2799999999999999E-3</v>
      </c>
      <c r="AX3766" s="5">
        <v>0.01</v>
      </c>
      <c r="AY3766" s="5">
        <v>0.49</v>
      </c>
      <c r="BA3766" s="5">
        <v>6.94</v>
      </c>
      <c r="BC3766" s="5">
        <v>1.4E-3</v>
      </c>
      <c r="BF3766" s="5">
        <v>0.11</v>
      </c>
      <c r="BH3766" s="5">
        <v>8.0299999999999994</v>
      </c>
      <c r="BO3766" s="5">
        <v>2.19</v>
      </c>
      <c r="BQ3766" s="5">
        <v>9.01</v>
      </c>
      <c r="BR3766" s="5">
        <v>10.19</v>
      </c>
      <c r="BX3766" s="5">
        <v>9.6999999999999993</v>
      </c>
      <c r="BY3766" s="5">
        <v>0.7</v>
      </c>
    </row>
    <row r="3767" spans="1:77" x14ac:dyDescent="0.2">
      <c r="A3767" s="2" t="s">
        <v>362</v>
      </c>
      <c r="B3767" s="3">
        <v>40885</v>
      </c>
      <c r="C3767" s="4">
        <v>37</v>
      </c>
      <c r="G3767" s="5">
        <v>3.0000000000000001E-3</v>
      </c>
      <c r="H3767" s="5">
        <v>2.8</v>
      </c>
      <c r="J3767" s="5">
        <v>0.2</v>
      </c>
      <c r="M3767" s="5">
        <v>1.47</v>
      </c>
      <c r="N3767" s="5">
        <v>0.2</v>
      </c>
      <c r="Q3767" s="5">
        <v>0.02</v>
      </c>
      <c r="S3767" s="5">
        <v>131</v>
      </c>
      <c r="T3767" s="5">
        <v>32</v>
      </c>
      <c r="U3767" s="5">
        <v>0.3</v>
      </c>
      <c r="V3767" s="5">
        <v>5.6</v>
      </c>
      <c r="W3767" s="5">
        <v>33.799999999999997</v>
      </c>
      <c r="AB3767" s="5">
        <v>2.64</v>
      </c>
      <c r="AD3767" s="5">
        <v>14.73</v>
      </c>
      <c r="AE3767" s="5">
        <v>1.75</v>
      </c>
      <c r="AI3767" s="5">
        <v>0.5</v>
      </c>
      <c r="AJ3767" s="5">
        <v>82.3</v>
      </c>
      <c r="AN3767" s="5">
        <v>6.43</v>
      </c>
      <c r="AO3767" s="5">
        <v>0.88</v>
      </c>
      <c r="AS3767" s="5">
        <v>0.35</v>
      </c>
      <c r="AT3767" s="5">
        <v>24.2</v>
      </c>
      <c r="AU3767" s="5">
        <v>0.5</v>
      </c>
      <c r="AV3767" s="5">
        <v>0.22</v>
      </c>
      <c r="AW3767" s="5">
        <v>0.04</v>
      </c>
      <c r="AX3767" s="5">
        <v>0.01</v>
      </c>
      <c r="BA3767" s="5">
        <v>6.88</v>
      </c>
      <c r="BC3767" s="5">
        <v>1E-3</v>
      </c>
      <c r="BF3767" s="5">
        <v>0.92</v>
      </c>
      <c r="BH3767" s="5">
        <v>7.87</v>
      </c>
      <c r="BO3767" s="5">
        <v>0.5</v>
      </c>
      <c r="BQ3767" s="5">
        <v>8.77</v>
      </c>
      <c r="BR3767" s="5">
        <v>10.17</v>
      </c>
      <c r="BS3767" s="5">
        <v>0.2</v>
      </c>
      <c r="BT3767" s="5">
        <v>99</v>
      </c>
      <c r="BV3767" s="5">
        <v>0.1</v>
      </c>
      <c r="BW3767" s="5">
        <v>0.46</v>
      </c>
      <c r="BX3767" s="5">
        <v>10.1</v>
      </c>
      <c r="BY3767" s="5">
        <v>0.5</v>
      </c>
    </row>
    <row r="3768" spans="1:77" x14ac:dyDescent="0.2">
      <c r="A3768" s="2" t="s">
        <v>362</v>
      </c>
      <c r="B3768" s="3">
        <v>38841</v>
      </c>
      <c r="C3768" s="4">
        <v>31</v>
      </c>
      <c r="F3768" s="5">
        <v>0.02</v>
      </c>
      <c r="H3768" s="5">
        <v>2.4900000000000002</v>
      </c>
      <c r="J3768" s="5">
        <v>5</v>
      </c>
      <c r="M3768" s="5">
        <v>3.38</v>
      </c>
      <c r="N3768" s="5">
        <v>2.5</v>
      </c>
      <c r="Q3768" s="5">
        <v>1</v>
      </c>
      <c r="S3768" s="5">
        <v>124.6</v>
      </c>
      <c r="T3768" s="5">
        <v>28</v>
      </c>
      <c r="U3768" s="5">
        <v>5</v>
      </c>
      <c r="V3768" s="5">
        <v>4.7</v>
      </c>
      <c r="W3768" s="5">
        <v>34.049999999999997</v>
      </c>
      <c r="AD3768" s="5">
        <v>-4.46</v>
      </c>
      <c r="AE3768" s="5">
        <v>1.74</v>
      </c>
      <c r="AI3768" s="5">
        <v>10</v>
      </c>
      <c r="AJ3768" s="5">
        <v>80.400000000000006</v>
      </c>
      <c r="AN3768" s="5">
        <v>5.78</v>
      </c>
      <c r="AO3768" s="5">
        <v>0.87</v>
      </c>
      <c r="AT3768" s="5">
        <v>22.7</v>
      </c>
      <c r="AU3768" s="5">
        <v>2</v>
      </c>
      <c r="AV3768" s="5">
        <v>0.48</v>
      </c>
      <c r="AW3768" s="5">
        <v>7.0000000000000007E-2</v>
      </c>
      <c r="AX3768" s="5">
        <v>0.18</v>
      </c>
      <c r="BA3768" s="5">
        <v>6.86</v>
      </c>
      <c r="BC3768" s="5">
        <v>0.1</v>
      </c>
      <c r="BE3768" s="5">
        <v>0.1</v>
      </c>
      <c r="BH3768" s="5">
        <v>7.4</v>
      </c>
      <c r="BO3768" s="5">
        <v>1</v>
      </c>
      <c r="BQ3768" s="5">
        <v>8.2200000000000006</v>
      </c>
      <c r="BR3768" s="5">
        <v>7.87</v>
      </c>
      <c r="BX3768" s="5">
        <v>11.2</v>
      </c>
      <c r="BY3768" s="5">
        <v>10</v>
      </c>
    </row>
    <row r="3769" spans="1:77" x14ac:dyDescent="0.2">
      <c r="A3769" s="2" t="s">
        <v>362</v>
      </c>
      <c r="B3769" s="3">
        <v>37907</v>
      </c>
      <c r="C3769" s="4">
        <v>24</v>
      </c>
      <c r="F3769" s="5">
        <v>8.8000000000000007</v>
      </c>
      <c r="G3769" s="5">
        <v>7.3</v>
      </c>
      <c r="H3769" s="5">
        <v>0.01</v>
      </c>
      <c r="M3769" s="5">
        <v>1.26</v>
      </c>
      <c r="O3769" s="5">
        <v>11</v>
      </c>
      <c r="S3769" s="5">
        <v>2.2599999999999998</v>
      </c>
      <c r="T3769" s="5">
        <v>17</v>
      </c>
      <c r="V3769" s="5">
        <v>3.2</v>
      </c>
      <c r="W3769" s="5">
        <v>0.02</v>
      </c>
      <c r="AB3769" s="5">
        <v>4.74</v>
      </c>
      <c r="AE3769" s="5">
        <v>3.83</v>
      </c>
      <c r="AJ3769" s="5">
        <v>20.7</v>
      </c>
      <c r="AN3769" s="5">
        <v>1.47</v>
      </c>
      <c r="AO3769" s="5">
        <v>0.15</v>
      </c>
      <c r="AT3769" s="5">
        <v>11</v>
      </c>
      <c r="AV3769" s="5">
        <v>25.4</v>
      </c>
      <c r="AW3769" s="5">
        <v>3.2845000000000001E-3</v>
      </c>
      <c r="AX3769" s="5">
        <v>0.01</v>
      </c>
      <c r="AZ3769" s="5">
        <v>0.01</v>
      </c>
      <c r="BA3769" s="5">
        <v>4.25</v>
      </c>
      <c r="BE3769" s="5">
        <v>10.3</v>
      </c>
      <c r="BH3769" s="5">
        <v>0.02</v>
      </c>
      <c r="BO3769" s="5">
        <v>34.4</v>
      </c>
      <c r="BX3769" s="5">
        <v>9.6999999999999993</v>
      </c>
    </row>
    <row r="3770" spans="1:77" x14ac:dyDescent="0.2">
      <c r="A3770" s="2" t="s">
        <v>362</v>
      </c>
      <c r="B3770" s="3">
        <v>38244</v>
      </c>
      <c r="C3770" s="4">
        <v>20</v>
      </c>
      <c r="F3770" s="5">
        <v>0.02</v>
      </c>
      <c r="H3770" s="5">
        <v>2.77</v>
      </c>
      <c r="M3770" s="5">
        <v>1.88</v>
      </c>
      <c r="S3770" s="5">
        <v>126</v>
      </c>
      <c r="T3770" s="5">
        <v>36</v>
      </c>
      <c r="V3770" s="5">
        <v>4</v>
      </c>
      <c r="W3770" s="5">
        <v>32.9</v>
      </c>
      <c r="AB3770" s="5">
        <v>2.97</v>
      </c>
      <c r="AE3770" s="5">
        <v>1.6</v>
      </c>
      <c r="AJ3770" s="5">
        <v>81.8</v>
      </c>
      <c r="AN3770" s="5">
        <v>5.3</v>
      </c>
      <c r="AO3770" s="5">
        <v>0.74</v>
      </c>
      <c r="AT3770" s="5">
        <v>20.3</v>
      </c>
      <c r="AV3770" s="5">
        <v>0.22</v>
      </c>
      <c r="AW3770" s="5">
        <v>0.01</v>
      </c>
      <c r="AX3770" s="5">
        <v>0.18</v>
      </c>
      <c r="BA3770" s="5">
        <v>7.14</v>
      </c>
      <c r="BH3770" s="5">
        <v>7.7</v>
      </c>
      <c r="BO3770" s="5">
        <v>1</v>
      </c>
      <c r="BX3770" s="5">
        <v>9.6</v>
      </c>
    </row>
    <row r="3771" spans="1:77" x14ac:dyDescent="0.2">
      <c r="A3771" s="2" t="s">
        <v>362</v>
      </c>
      <c r="B3771" s="3">
        <v>36108</v>
      </c>
      <c r="C3771" s="4">
        <v>29</v>
      </c>
      <c r="F3771" s="5">
        <v>0.01</v>
      </c>
      <c r="H3771" s="5">
        <v>0.63</v>
      </c>
      <c r="J3771" s="5">
        <v>1</v>
      </c>
      <c r="M3771" s="5">
        <v>0.1</v>
      </c>
      <c r="N3771" s="5">
        <v>1</v>
      </c>
      <c r="Q3771" s="5">
        <v>0.1</v>
      </c>
      <c r="S3771" s="5">
        <v>97.3</v>
      </c>
      <c r="T3771" s="5">
        <v>54.2</v>
      </c>
      <c r="U3771" s="5">
        <v>1</v>
      </c>
      <c r="V3771" s="5">
        <v>2.34</v>
      </c>
      <c r="W3771" s="5">
        <v>0.56999999999999995</v>
      </c>
      <c r="AB3771" s="5">
        <v>1.07</v>
      </c>
      <c r="AE3771" s="5">
        <v>5.4</v>
      </c>
      <c r="AI3771" s="5">
        <v>2</v>
      </c>
      <c r="AJ3771" s="5">
        <v>87</v>
      </c>
      <c r="AN3771" s="5">
        <v>10.8</v>
      </c>
      <c r="AO3771" s="5">
        <v>0.09</v>
      </c>
      <c r="AT3771" s="5">
        <v>72.2</v>
      </c>
      <c r="AU3771" s="5">
        <v>1</v>
      </c>
      <c r="AV3771" s="5">
        <v>0.44</v>
      </c>
      <c r="AW3771" s="5">
        <v>0.09</v>
      </c>
      <c r="AX3771" s="5">
        <v>0.06</v>
      </c>
      <c r="BA3771" s="5">
        <v>7.93</v>
      </c>
      <c r="BC3771" s="5">
        <v>0.1</v>
      </c>
      <c r="BE3771" s="5">
        <v>0.23</v>
      </c>
      <c r="BH3771" s="5">
        <v>5.5</v>
      </c>
      <c r="BO3771" s="5">
        <v>120</v>
      </c>
      <c r="BX3771" s="5">
        <v>9.8000000000000007</v>
      </c>
      <c r="BY3771" s="5">
        <v>10</v>
      </c>
    </row>
    <row r="3772" spans="1:77" x14ac:dyDescent="0.2">
      <c r="A3772" s="2" t="s">
        <v>362</v>
      </c>
      <c r="B3772" s="3">
        <v>39904</v>
      </c>
      <c r="C3772" s="4">
        <v>22</v>
      </c>
      <c r="G3772" s="5">
        <v>1.0900000000000001</v>
      </c>
      <c r="H3772" s="5">
        <v>0.01</v>
      </c>
      <c r="M3772" s="5">
        <v>0.69</v>
      </c>
      <c r="S3772" s="5">
        <v>19.899999999999999</v>
      </c>
      <c r="T3772" s="5">
        <v>40</v>
      </c>
      <c r="V3772" s="5">
        <v>2.2000000000000002</v>
      </c>
      <c r="W3772" s="5">
        <v>0.15</v>
      </c>
      <c r="AB3772" s="5">
        <v>3.8</v>
      </c>
      <c r="AD3772" s="5">
        <v>3.26</v>
      </c>
      <c r="AE3772" s="5">
        <v>19.5</v>
      </c>
      <c r="AJ3772" s="5">
        <v>35.4</v>
      </c>
      <c r="AN3772" s="5">
        <v>11.3</v>
      </c>
      <c r="AO3772" s="5">
        <v>0.02</v>
      </c>
      <c r="AT3772" s="5">
        <v>8.66</v>
      </c>
      <c r="AV3772" s="5">
        <v>54.89</v>
      </c>
      <c r="AW3772" s="5">
        <v>3.2799999999999999E-3</v>
      </c>
      <c r="AX3772" s="5">
        <v>0.01</v>
      </c>
      <c r="BA3772" s="5">
        <v>4.79</v>
      </c>
      <c r="BF3772" s="5">
        <v>11.05</v>
      </c>
      <c r="BH3772" s="5">
        <v>0.08</v>
      </c>
      <c r="BO3772" s="5">
        <v>38.799999999999997</v>
      </c>
      <c r="BX3772" s="5">
        <v>8.3000000000000007</v>
      </c>
    </row>
    <row r="3773" spans="1:77" x14ac:dyDescent="0.2">
      <c r="A3773" s="2" t="s">
        <v>168</v>
      </c>
      <c r="B3773" s="3">
        <v>40325</v>
      </c>
      <c r="C3773" s="4">
        <v>24</v>
      </c>
      <c r="G3773" s="5">
        <v>1.28</v>
      </c>
      <c r="H3773" s="5">
        <v>0.01</v>
      </c>
      <c r="M3773" s="5">
        <v>0.65</v>
      </c>
      <c r="S3773" s="5">
        <v>19.600000000000001</v>
      </c>
      <c r="T3773" s="5">
        <v>44</v>
      </c>
      <c r="V3773" s="5">
        <v>2.1</v>
      </c>
      <c r="W3773" s="5">
        <v>0.04</v>
      </c>
      <c r="AB3773" s="5">
        <v>4.29</v>
      </c>
      <c r="AD3773" s="5">
        <v>0.57999999999999996</v>
      </c>
      <c r="AE3773" s="5">
        <v>20.5</v>
      </c>
      <c r="AJ3773" s="5">
        <v>37</v>
      </c>
      <c r="AN3773" s="5">
        <v>12</v>
      </c>
      <c r="AO3773" s="5">
        <v>0.02</v>
      </c>
      <c r="AT3773" s="5">
        <v>8.7200000000000006</v>
      </c>
      <c r="AV3773" s="5">
        <v>61.53</v>
      </c>
      <c r="AW3773" s="5">
        <v>3.2799999999999999E-3</v>
      </c>
      <c r="AX3773" s="5">
        <v>0.01</v>
      </c>
      <c r="BA3773" s="5">
        <v>4.7300000000000004</v>
      </c>
      <c r="BF3773" s="5">
        <v>10.95</v>
      </c>
      <c r="BH3773" s="5">
        <v>0.08</v>
      </c>
      <c r="BO3773" s="5">
        <v>35.1</v>
      </c>
      <c r="BQ3773" s="5">
        <v>3.04</v>
      </c>
      <c r="BR3773" s="5">
        <v>3.03</v>
      </c>
      <c r="BX3773" s="5">
        <v>8.4</v>
      </c>
    </row>
    <row r="3774" spans="1:77" x14ac:dyDescent="0.2">
      <c r="A3774" s="2" t="s">
        <v>168</v>
      </c>
      <c r="B3774" s="3">
        <v>34135</v>
      </c>
      <c r="C3774" s="4">
        <v>27</v>
      </c>
      <c r="F3774" s="5">
        <v>0.06</v>
      </c>
      <c r="H3774" s="5">
        <v>2.12</v>
      </c>
      <c r="J3774" s="5">
        <v>0.2</v>
      </c>
      <c r="N3774" s="5">
        <v>1</v>
      </c>
      <c r="Q3774" s="5">
        <v>0.1</v>
      </c>
      <c r="S3774" s="5">
        <v>119</v>
      </c>
      <c r="T3774" s="5">
        <v>30</v>
      </c>
      <c r="U3774" s="5">
        <v>0.5</v>
      </c>
      <c r="V3774" s="5">
        <v>5.2</v>
      </c>
      <c r="W3774" s="5">
        <v>40.1</v>
      </c>
      <c r="AB3774" s="5">
        <v>3.15</v>
      </c>
      <c r="AE3774" s="5">
        <v>1.98</v>
      </c>
      <c r="AI3774" s="5">
        <v>0.5</v>
      </c>
      <c r="AJ3774" s="5">
        <v>50.7</v>
      </c>
      <c r="AN3774" s="5">
        <v>5.64</v>
      </c>
      <c r="AO3774" s="5">
        <v>0.81</v>
      </c>
      <c r="AT3774" s="5">
        <v>20.399999999999999</v>
      </c>
      <c r="AU3774" s="5">
        <v>1</v>
      </c>
      <c r="AV3774" s="5">
        <v>0.08</v>
      </c>
      <c r="AW3774" s="5">
        <v>0.01</v>
      </c>
      <c r="AX3774" s="5">
        <v>0.1</v>
      </c>
      <c r="BA3774" s="5">
        <v>6.4</v>
      </c>
      <c r="BC3774" s="5">
        <v>0.2</v>
      </c>
      <c r="BE3774" s="5">
        <v>0.1</v>
      </c>
      <c r="BO3774" s="5">
        <v>0.4</v>
      </c>
      <c r="BX3774" s="5">
        <v>9.5</v>
      </c>
      <c r="BY3774" s="5">
        <v>32</v>
      </c>
    </row>
    <row r="3775" spans="1:77" x14ac:dyDescent="0.2">
      <c r="A3775" s="2" t="s">
        <v>168</v>
      </c>
      <c r="B3775" s="3">
        <v>33311</v>
      </c>
      <c r="C3775" s="4">
        <v>14</v>
      </c>
      <c r="F3775" s="5">
        <v>0.02</v>
      </c>
      <c r="H3775" s="5">
        <v>2.2000000000000002</v>
      </c>
      <c r="K3775" s="5">
        <v>0.08</v>
      </c>
      <c r="S3775" s="5">
        <v>117</v>
      </c>
      <c r="T3775" s="5">
        <v>27</v>
      </c>
      <c r="W3775" s="5">
        <v>28</v>
      </c>
      <c r="Y3775" s="5">
        <v>0.08</v>
      </c>
      <c r="AE3775" s="5">
        <v>1.9</v>
      </c>
      <c r="AN3775" s="5">
        <v>6</v>
      </c>
      <c r="AO3775" s="5">
        <v>0.71</v>
      </c>
      <c r="AR3775" s="5">
        <v>13</v>
      </c>
      <c r="AT3775" s="5">
        <v>22</v>
      </c>
      <c r="AX3775" s="5">
        <v>1.69</v>
      </c>
      <c r="BH3775" s="5">
        <v>7.77</v>
      </c>
    </row>
    <row r="3776" spans="1:77" x14ac:dyDescent="0.2">
      <c r="A3776" s="2" t="s">
        <v>168</v>
      </c>
      <c r="B3776" s="3">
        <v>32674</v>
      </c>
      <c r="C3776" s="4">
        <v>21</v>
      </c>
      <c r="F3776" s="5">
        <v>0.05</v>
      </c>
      <c r="H3776" s="5">
        <v>2.39</v>
      </c>
      <c r="M3776" s="5">
        <v>3.1</v>
      </c>
      <c r="S3776" s="5">
        <v>120</v>
      </c>
      <c r="T3776" s="5">
        <v>28</v>
      </c>
      <c r="V3776" s="5">
        <v>4.2</v>
      </c>
      <c r="W3776" s="5">
        <v>38</v>
      </c>
      <c r="AB3776" s="5">
        <v>2.64</v>
      </c>
      <c r="AE3776" s="5">
        <v>2.2999999999999998</v>
      </c>
      <c r="AJ3776" s="5">
        <v>72.5</v>
      </c>
      <c r="AN3776" s="5">
        <v>6.1</v>
      </c>
      <c r="AO3776" s="5">
        <v>0.78</v>
      </c>
      <c r="AT3776" s="5">
        <v>23</v>
      </c>
      <c r="AV3776" s="5">
        <v>0.7</v>
      </c>
      <c r="AW3776" s="5">
        <v>6.5690000000000002E-3</v>
      </c>
      <c r="AX3776" s="5">
        <v>0.15</v>
      </c>
      <c r="BA3776" s="5">
        <v>6.8</v>
      </c>
      <c r="BE3776" s="5">
        <v>0.3</v>
      </c>
      <c r="BH3776" s="5">
        <v>7.6</v>
      </c>
      <c r="BO3776" s="5">
        <v>23</v>
      </c>
      <c r="BX3776" s="5">
        <v>9.1</v>
      </c>
    </row>
    <row r="3777" spans="1:77" x14ac:dyDescent="0.2">
      <c r="A3777" s="2" t="s">
        <v>168</v>
      </c>
      <c r="B3777" s="3">
        <v>42159</v>
      </c>
      <c r="C3777" s="4">
        <v>33</v>
      </c>
      <c r="G3777" s="5">
        <v>0.4</v>
      </c>
      <c r="H3777" s="5">
        <v>0.01</v>
      </c>
      <c r="J3777" s="5">
        <v>0.2</v>
      </c>
      <c r="M3777" s="5">
        <v>1.36</v>
      </c>
      <c r="N3777" s="5">
        <v>0.2</v>
      </c>
      <c r="Q3777" s="5">
        <v>1.2</v>
      </c>
      <c r="S3777" s="5">
        <v>61.2</v>
      </c>
      <c r="T3777" s="5">
        <v>22</v>
      </c>
      <c r="U3777" s="5">
        <v>0.4</v>
      </c>
      <c r="V3777" s="5">
        <v>4</v>
      </c>
      <c r="W3777" s="5">
        <v>0.02</v>
      </c>
      <c r="AB3777" s="5">
        <v>2.7</v>
      </c>
      <c r="AC3777" s="5">
        <v>10</v>
      </c>
      <c r="AD3777" s="5">
        <v>2.4300000000000002</v>
      </c>
      <c r="AE3777" s="5">
        <v>20.5</v>
      </c>
      <c r="AI3777" s="5">
        <v>2.8</v>
      </c>
      <c r="AJ3777" s="5">
        <v>59.3</v>
      </c>
      <c r="AN3777" s="5">
        <v>8.66</v>
      </c>
      <c r="AO3777" s="5">
        <v>0.28999999999999998</v>
      </c>
      <c r="AT3777" s="5">
        <v>15.1</v>
      </c>
      <c r="AU3777" s="5">
        <v>9.8000000000000007</v>
      </c>
      <c r="AV3777" s="5">
        <v>168.66</v>
      </c>
      <c r="AW3777" s="5">
        <v>4.2700000000000004E-3</v>
      </c>
      <c r="AX3777" s="5">
        <v>0.01</v>
      </c>
      <c r="BA3777" s="5">
        <v>5.33</v>
      </c>
      <c r="BC3777" s="5">
        <v>4.1999999999999997E-3</v>
      </c>
      <c r="BF3777" s="5">
        <v>2.87</v>
      </c>
      <c r="BH3777" s="5">
        <v>0.24</v>
      </c>
      <c r="BO3777" s="5">
        <v>74.400000000000006</v>
      </c>
      <c r="BQ3777" s="5">
        <v>5.13</v>
      </c>
      <c r="BR3777" s="5">
        <v>5.01</v>
      </c>
      <c r="BX3777" s="5">
        <v>9.6</v>
      </c>
      <c r="BY3777" s="5">
        <v>31</v>
      </c>
    </row>
    <row r="3778" spans="1:77" x14ac:dyDescent="0.2">
      <c r="A3778" s="2" t="s">
        <v>168</v>
      </c>
      <c r="B3778" s="3">
        <v>41970</v>
      </c>
      <c r="C3778" s="4">
        <v>32</v>
      </c>
      <c r="G3778" s="5">
        <v>0.5</v>
      </c>
      <c r="H3778" s="5">
        <v>0.01</v>
      </c>
      <c r="J3778" s="5">
        <v>0.2</v>
      </c>
      <c r="N3778" s="5">
        <v>0.3</v>
      </c>
      <c r="Q3778" s="5">
        <v>1.6</v>
      </c>
      <c r="S3778" s="5">
        <v>72.3</v>
      </c>
      <c r="T3778" s="5">
        <v>29</v>
      </c>
      <c r="U3778" s="5">
        <v>0.6</v>
      </c>
      <c r="V3778" s="5">
        <v>4.0999999999999996</v>
      </c>
      <c r="W3778" s="5">
        <v>0.02</v>
      </c>
      <c r="AB3778" s="5">
        <v>2.89</v>
      </c>
      <c r="AD3778" s="5">
        <v>0.08</v>
      </c>
      <c r="AE3778" s="5">
        <v>23.1</v>
      </c>
      <c r="AI3778" s="5">
        <v>4.3</v>
      </c>
      <c r="AJ3778" s="5">
        <v>66</v>
      </c>
      <c r="AN3778" s="5">
        <v>10.1</v>
      </c>
      <c r="AO3778" s="5">
        <v>0.24</v>
      </c>
      <c r="AT3778" s="5">
        <v>16.100000000000001</v>
      </c>
      <c r="AU3778" s="5">
        <v>12</v>
      </c>
      <c r="AV3778" s="5">
        <v>182.38</v>
      </c>
      <c r="AW3778" s="5">
        <v>8.2100000000000003E-3</v>
      </c>
      <c r="AX3778" s="5">
        <v>0.01</v>
      </c>
      <c r="AY3778" s="5">
        <v>0.02</v>
      </c>
      <c r="BA3778" s="5">
        <v>5.0599999999999996</v>
      </c>
      <c r="BC3778" s="5">
        <v>1.5E-3</v>
      </c>
      <c r="BF3778" s="5">
        <v>2.92</v>
      </c>
      <c r="BH3778" s="5">
        <v>0.24</v>
      </c>
      <c r="BO3778" s="5">
        <v>86.4</v>
      </c>
      <c r="BQ3778" s="5">
        <v>5.8</v>
      </c>
      <c r="BR3778" s="5">
        <v>5.81</v>
      </c>
      <c r="BX3778" s="5">
        <v>12.6</v>
      </c>
      <c r="BY3778" s="5">
        <v>28</v>
      </c>
    </row>
    <row r="3779" spans="1:77" x14ac:dyDescent="0.2">
      <c r="A3779" s="2" t="s">
        <v>168</v>
      </c>
      <c r="B3779" s="3">
        <v>40681</v>
      </c>
      <c r="C3779" s="4">
        <v>35</v>
      </c>
      <c r="G3779" s="5">
        <v>0.94</v>
      </c>
      <c r="H3779" s="5">
        <v>0.01</v>
      </c>
      <c r="J3779" s="5">
        <v>0.2</v>
      </c>
      <c r="M3779" s="5">
        <v>0.57999999999999996</v>
      </c>
      <c r="N3779" s="5">
        <v>0.3</v>
      </c>
      <c r="Q3779" s="5">
        <v>0.32</v>
      </c>
      <c r="S3779" s="5">
        <v>19.600000000000001</v>
      </c>
      <c r="T3779" s="5">
        <v>36</v>
      </c>
      <c r="U3779" s="5">
        <v>0.5</v>
      </c>
      <c r="V3779" s="5">
        <v>2.1</v>
      </c>
      <c r="W3779" s="5">
        <v>0.05</v>
      </c>
      <c r="AB3779" s="5">
        <v>4</v>
      </c>
      <c r="AD3779" s="5">
        <v>3.67</v>
      </c>
      <c r="AE3779" s="5">
        <v>24.8</v>
      </c>
      <c r="AI3779" s="5">
        <v>0.5</v>
      </c>
      <c r="AJ3779" s="5">
        <v>39.5</v>
      </c>
      <c r="AN3779" s="5">
        <v>13.7</v>
      </c>
      <c r="AO3779" s="5">
        <v>0.02</v>
      </c>
      <c r="AS3779" s="5">
        <v>0.35</v>
      </c>
      <c r="AT3779" s="5">
        <v>9.4700000000000006</v>
      </c>
      <c r="AU3779" s="5">
        <v>0.5</v>
      </c>
      <c r="AV3779" s="5">
        <v>93.84</v>
      </c>
      <c r="AW3779" s="5">
        <v>3.2799999999999999E-3</v>
      </c>
      <c r="AX3779" s="5">
        <v>0.01</v>
      </c>
      <c r="BA3779" s="5">
        <v>4.47</v>
      </c>
      <c r="BC3779" s="5">
        <v>1E-3</v>
      </c>
      <c r="BF3779" s="5">
        <v>10.24</v>
      </c>
      <c r="BH3779" s="5">
        <v>0.08</v>
      </c>
      <c r="BO3779" s="5">
        <v>27.2</v>
      </c>
      <c r="BQ3779" s="5">
        <v>3.18</v>
      </c>
      <c r="BR3779" s="5">
        <v>3.29</v>
      </c>
      <c r="BT3779" s="5">
        <v>2.6</v>
      </c>
      <c r="BW3779" s="5">
        <v>0.5</v>
      </c>
      <c r="BX3779" s="5">
        <v>8.1999999999999993</v>
      </c>
      <c r="BY3779" s="5">
        <v>4.0999999999999996</v>
      </c>
    </row>
    <row r="3780" spans="1:77" x14ac:dyDescent="0.2">
      <c r="A3780" s="2" t="s">
        <v>168</v>
      </c>
      <c r="B3780" s="3">
        <v>35095</v>
      </c>
      <c r="C3780" s="4">
        <v>21</v>
      </c>
      <c r="F3780" s="5">
        <v>0.33</v>
      </c>
      <c r="H3780" s="5">
        <v>0.06</v>
      </c>
      <c r="M3780" s="5">
        <v>2.5</v>
      </c>
      <c r="S3780" s="5">
        <v>39.5</v>
      </c>
      <c r="T3780" s="5">
        <v>31.6</v>
      </c>
      <c r="V3780" s="5">
        <v>2.2999999999999998</v>
      </c>
      <c r="W3780" s="5">
        <v>0.17</v>
      </c>
      <c r="AB3780" s="5">
        <v>2.77</v>
      </c>
      <c r="AE3780" s="5">
        <v>14.5</v>
      </c>
      <c r="AJ3780" s="5">
        <v>39.700000000000003</v>
      </c>
      <c r="AN3780" s="5">
        <v>5.21</v>
      </c>
      <c r="AO3780" s="5">
        <v>0.18</v>
      </c>
      <c r="AT3780" s="5">
        <v>11.8</v>
      </c>
      <c r="AV3780" s="5">
        <v>65.95</v>
      </c>
      <c r="AW3780" s="5">
        <v>0.03</v>
      </c>
      <c r="AX3780" s="5">
        <v>0.03</v>
      </c>
      <c r="BA3780" s="5">
        <v>5.6</v>
      </c>
      <c r="BE3780" s="5">
        <v>0.1</v>
      </c>
      <c r="BH3780" s="5">
        <v>0.4</v>
      </c>
      <c r="BO3780" s="5">
        <v>52.5</v>
      </c>
      <c r="BX3780" s="5">
        <v>8</v>
      </c>
    </row>
    <row r="3781" spans="1:77" x14ac:dyDescent="0.2">
      <c r="A3781" s="2" t="s">
        <v>168</v>
      </c>
      <c r="B3781" s="3">
        <v>42291</v>
      </c>
      <c r="C3781" s="4">
        <v>31</v>
      </c>
      <c r="G3781" s="5">
        <v>1.6999999999999999E-3</v>
      </c>
      <c r="H3781" s="5">
        <v>0.42</v>
      </c>
      <c r="J3781" s="5">
        <v>0.2</v>
      </c>
      <c r="M3781" s="5">
        <v>0.72</v>
      </c>
      <c r="N3781" s="5">
        <v>0.2</v>
      </c>
      <c r="Q3781" s="5">
        <v>0.02</v>
      </c>
      <c r="S3781" s="5">
        <v>92.9</v>
      </c>
      <c r="T3781" s="5">
        <v>34</v>
      </c>
      <c r="U3781" s="5">
        <v>0.2</v>
      </c>
      <c r="V3781" s="5">
        <v>4.3</v>
      </c>
      <c r="W3781" s="5">
        <v>3.94</v>
      </c>
      <c r="AB3781" s="5">
        <v>2.64</v>
      </c>
      <c r="AC3781" s="5">
        <v>10</v>
      </c>
      <c r="AD3781" s="5">
        <v>2.83</v>
      </c>
      <c r="AE3781" s="5">
        <v>1.77</v>
      </c>
      <c r="AI3781" s="5">
        <v>0.5</v>
      </c>
      <c r="AN3781" s="5">
        <v>5.14</v>
      </c>
      <c r="AO3781" s="5">
        <v>0.27</v>
      </c>
      <c r="AT3781" s="5">
        <v>16.399999999999999</v>
      </c>
      <c r="AU3781" s="5">
        <v>0.5</v>
      </c>
      <c r="AV3781" s="5">
        <v>0.22</v>
      </c>
      <c r="AW3781" s="5">
        <v>0.01</v>
      </c>
      <c r="AX3781" s="5">
        <v>0.02</v>
      </c>
      <c r="BA3781" s="5">
        <v>6.9</v>
      </c>
      <c r="BC3781" s="5">
        <v>1.4E-3</v>
      </c>
      <c r="BH3781" s="5">
        <v>3.62</v>
      </c>
      <c r="BO3781" s="5">
        <v>63.1</v>
      </c>
      <c r="BQ3781" s="5">
        <v>5.89</v>
      </c>
      <c r="BR3781" s="5">
        <v>6.06</v>
      </c>
      <c r="BX3781" s="5">
        <v>10</v>
      </c>
      <c r="BY3781" s="5">
        <v>0.5</v>
      </c>
    </row>
    <row r="3782" spans="1:77" x14ac:dyDescent="0.2">
      <c r="A3782" s="2" t="s">
        <v>168</v>
      </c>
      <c r="B3782" s="3">
        <v>38691</v>
      </c>
      <c r="C3782" s="4">
        <v>33</v>
      </c>
      <c r="F3782" s="5">
        <v>0.03</v>
      </c>
      <c r="H3782" s="5">
        <v>2.58</v>
      </c>
      <c r="J3782" s="5">
        <v>1</v>
      </c>
      <c r="M3782" s="5">
        <v>1.3</v>
      </c>
      <c r="N3782" s="5">
        <v>2</v>
      </c>
      <c r="Q3782" s="5">
        <v>0.5</v>
      </c>
      <c r="S3782" s="5">
        <v>119</v>
      </c>
      <c r="T3782" s="5">
        <v>31</v>
      </c>
      <c r="U3782" s="5">
        <v>1</v>
      </c>
      <c r="V3782" s="5">
        <v>4.5</v>
      </c>
      <c r="W3782" s="5">
        <v>28.5</v>
      </c>
      <c r="AB3782" s="5">
        <v>2.77</v>
      </c>
      <c r="AD3782" s="5">
        <v>0.9</v>
      </c>
      <c r="AE3782" s="5">
        <v>1.7</v>
      </c>
      <c r="AI3782" s="5">
        <v>1</v>
      </c>
      <c r="AJ3782" s="5">
        <v>73.2</v>
      </c>
      <c r="AN3782" s="5">
        <v>5.5</v>
      </c>
      <c r="AO3782" s="5">
        <v>0.74</v>
      </c>
      <c r="AT3782" s="5">
        <v>19</v>
      </c>
      <c r="AU3782" s="5">
        <v>1</v>
      </c>
      <c r="AV3782" s="5">
        <v>0.44</v>
      </c>
      <c r="AW3782" s="5">
        <v>0.03</v>
      </c>
      <c r="AX3782" s="5">
        <v>0.42</v>
      </c>
      <c r="BA3782" s="5">
        <v>6.7</v>
      </c>
      <c r="BC3782" s="5">
        <v>0.1</v>
      </c>
      <c r="BE3782" s="5">
        <v>0.5</v>
      </c>
      <c r="BH3782" s="5">
        <v>7.5</v>
      </c>
      <c r="BI3782" s="5">
        <v>0.1</v>
      </c>
      <c r="BO3782" s="5">
        <v>1</v>
      </c>
      <c r="BQ3782" s="5">
        <v>-8.3800000000000008</v>
      </c>
      <c r="BR3782" s="5">
        <v>8.4499999999999993</v>
      </c>
      <c r="BX3782" s="5">
        <v>9.6</v>
      </c>
      <c r="BY3782" s="5">
        <v>8</v>
      </c>
    </row>
    <row r="3783" spans="1:77" x14ac:dyDescent="0.2">
      <c r="A3783" s="2" t="s">
        <v>168</v>
      </c>
      <c r="B3783" s="3">
        <v>40507</v>
      </c>
      <c r="C3783" s="4">
        <v>24</v>
      </c>
      <c r="G3783" s="5">
        <v>1E-3</v>
      </c>
      <c r="H3783" s="5">
        <v>0.06</v>
      </c>
      <c r="M3783" s="5">
        <v>0.15</v>
      </c>
      <c r="S3783" s="5">
        <v>81.5</v>
      </c>
      <c r="T3783" s="5">
        <v>30</v>
      </c>
      <c r="V3783" s="5">
        <v>2.1</v>
      </c>
      <c r="W3783" s="5">
        <v>3.27</v>
      </c>
      <c r="AB3783" s="5">
        <v>9.83</v>
      </c>
      <c r="AD3783" s="5">
        <v>5.78</v>
      </c>
      <c r="AE3783" s="5">
        <v>1.07</v>
      </c>
      <c r="AJ3783" s="5">
        <v>49.6</v>
      </c>
      <c r="AN3783" s="5">
        <v>4.0199999999999996</v>
      </c>
      <c r="AO3783" s="5">
        <v>0.24</v>
      </c>
      <c r="AT3783" s="5">
        <v>14.6</v>
      </c>
      <c r="AV3783" s="5">
        <v>0.22</v>
      </c>
      <c r="AW3783" s="5">
        <v>3.2799999999999999E-3</v>
      </c>
      <c r="AX3783" s="5">
        <v>0.01</v>
      </c>
      <c r="BA3783" s="5">
        <v>7.46</v>
      </c>
      <c r="BF3783" s="5">
        <v>0.3</v>
      </c>
      <c r="BH3783" s="5">
        <v>2.75</v>
      </c>
      <c r="BO3783" s="5">
        <v>65.2</v>
      </c>
      <c r="BQ3783" s="5">
        <v>4.95</v>
      </c>
      <c r="BR3783" s="5">
        <v>5.25</v>
      </c>
      <c r="BX3783" s="5">
        <v>10.6</v>
      </c>
    </row>
    <row r="3784" spans="1:77" x14ac:dyDescent="0.2">
      <c r="A3784" s="2" t="s">
        <v>168</v>
      </c>
      <c r="B3784" s="3">
        <v>35411</v>
      </c>
      <c r="C3784" s="4">
        <v>29</v>
      </c>
      <c r="F3784" s="5">
        <v>4.1999999999999997E-3</v>
      </c>
      <c r="G3784" s="5">
        <v>2E-3</v>
      </c>
      <c r="H3784" s="5">
        <v>0.42</v>
      </c>
      <c r="J3784" s="5">
        <v>1</v>
      </c>
      <c r="M3784" s="5">
        <v>0.74</v>
      </c>
      <c r="N3784" s="5">
        <v>1</v>
      </c>
      <c r="Q3784" s="5">
        <v>0.2</v>
      </c>
      <c r="T3784" s="5">
        <v>25</v>
      </c>
      <c r="U3784" s="5">
        <v>1</v>
      </c>
      <c r="V3784" s="5">
        <v>2</v>
      </c>
      <c r="W3784" s="5">
        <v>2.78</v>
      </c>
      <c r="AB3784" s="5">
        <v>9.32</v>
      </c>
      <c r="AE3784" s="5">
        <v>3</v>
      </c>
      <c r="AI3784" s="5">
        <v>1</v>
      </c>
      <c r="AJ3784" s="5">
        <v>170.8</v>
      </c>
      <c r="AN3784" s="5">
        <v>16</v>
      </c>
      <c r="AO3784" s="5">
        <v>0.36</v>
      </c>
      <c r="AU3784" s="5">
        <v>1</v>
      </c>
      <c r="AV3784" s="5">
        <v>0.22</v>
      </c>
      <c r="AW3784" s="5">
        <v>3.2845000000000001E-3</v>
      </c>
      <c r="AX3784" s="5">
        <v>0.01</v>
      </c>
      <c r="AZ3784" s="5">
        <v>5.4999999999999997E-3</v>
      </c>
      <c r="BA3784" s="5">
        <v>7.24</v>
      </c>
      <c r="BC3784" s="5">
        <v>1E-3</v>
      </c>
      <c r="BE3784" s="5">
        <v>0.2</v>
      </c>
      <c r="BH3784" s="5">
        <v>5.28</v>
      </c>
      <c r="BO3784" s="5">
        <v>750</v>
      </c>
      <c r="BX3784" s="5">
        <v>11.1</v>
      </c>
      <c r="BY3784" s="5">
        <v>5</v>
      </c>
    </row>
    <row r="3785" spans="1:77" x14ac:dyDescent="0.2">
      <c r="A3785" s="2" t="s">
        <v>168</v>
      </c>
      <c r="B3785" s="3">
        <v>37720</v>
      </c>
      <c r="C3785" s="4">
        <v>32</v>
      </c>
      <c r="F3785" s="5">
        <v>1.37</v>
      </c>
      <c r="G3785" s="5">
        <v>1.35</v>
      </c>
      <c r="H3785" s="5">
        <v>0.01</v>
      </c>
      <c r="J3785" s="5">
        <v>0.2</v>
      </c>
      <c r="M3785" s="5">
        <v>0.82</v>
      </c>
      <c r="N3785" s="5">
        <v>0.2</v>
      </c>
      <c r="O3785" s="5">
        <v>10</v>
      </c>
      <c r="Q3785" s="5">
        <v>0.33</v>
      </c>
      <c r="S3785" s="5">
        <v>32.9</v>
      </c>
      <c r="T3785" s="5">
        <v>45</v>
      </c>
      <c r="U3785" s="5">
        <v>0.4</v>
      </c>
      <c r="V3785" s="5">
        <v>2.4</v>
      </c>
      <c r="W3785" s="5">
        <v>0.02</v>
      </c>
      <c r="AB3785" s="5">
        <v>3.57</v>
      </c>
      <c r="AE3785" s="5">
        <v>15.3</v>
      </c>
      <c r="AI3785" s="5">
        <v>0.5</v>
      </c>
      <c r="AJ3785" s="5">
        <v>49.3</v>
      </c>
      <c r="AN3785" s="5">
        <v>17.5</v>
      </c>
      <c r="AO3785" s="5">
        <v>0.03</v>
      </c>
      <c r="AT3785" s="5">
        <v>8.99</v>
      </c>
      <c r="AU3785" s="5">
        <v>0.7</v>
      </c>
      <c r="AV3785" s="5">
        <v>110.36</v>
      </c>
      <c r="AW3785" s="5">
        <v>1.64E-3</v>
      </c>
      <c r="AX3785" s="5">
        <v>0.01</v>
      </c>
      <c r="AZ3785" s="5">
        <v>5.7999999999999996E-3</v>
      </c>
      <c r="BA3785" s="5">
        <v>4.53</v>
      </c>
      <c r="BC3785" s="5">
        <v>1.4E-3</v>
      </c>
      <c r="BE3785" s="5">
        <v>10.9</v>
      </c>
      <c r="BH3785" s="5">
        <v>0.08</v>
      </c>
      <c r="BO3785" s="5">
        <v>37.700000000000003</v>
      </c>
      <c r="BX3785" s="5">
        <v>7.9</v>
      </c>
      <c r="BY3785" s="5">
        <v>1.9</v>
      </c>
    </row>
    <row r="3786" spans="1:77" x14ac:dyDescent="0.2">
      <c r="A3786" s="2" t="s">
        <v>168</v>
      </c>
      <c r="B3786" s="3">
        <v>37945</v>
      </c>
      <c r="C3786" s="4">
        <v>32</v>
      </c>
      <c r="F3786" s="5">
        <v>0.97</v>
      </c>
      <c r="G3786" s="5">
        <v>1</v>
      </c>
      <c r="H3786" s="5">
        <v>0.01</v>
      </c>
      <c r="J3786" s="5">
        <v>0.2</v>
      </c>
      <c r="M3786" s="5">
        <v>0.78</v>
      </c>
      <c r="N3786" s="5">
        <v>0.3</v>
      </c>
      <c r="O3786" s="5">
        <v>63</v>
      </c>
      <c r="Q3786" s="5">
        <v>0.32</v>
      </c>
      <c r="S3786" s="5">
        <v>27.2</v>
      </c>
      <c r="T3786" s="5">
        <v>34</v>
      </c>
      <c r="U3786" s="5">
        <v>0.5</v>
      </c>
      <c r="V3786" s="5">
        <v>2.2999999999999998</v>
      </c>
      <c r="W3786" s="5">
        <v>0.02</v>
      </c>
      <c r="AB3786" s="5">
        <v>4.21</v>
      </c>
      <c r="AE3786" s="5">
        <v>16.8</v>
      </c>
      <c r="AI3786" s="5">
        <v>0.8</v>
      </c>
      <c r="AJ3786" s="5">
        <v>41.1</v>
      </c>
      <c r="AN3786" s="5">
        <v>14.5</v>
      </c>
      <c r="AO3786" s="5">
        <v>0.02</v>
      </c>
      <c r="AT3786" s="5">
        <v>8.6</v>
      </c>
      <c r="AU3786" s="5">
        <v>0.5</v>
      </c>
      <c r="AV3786" s="5">
        <v>79.94</v>
      </c>
      <c r="AW3786" s="5">
        <v>3.2845000000000001E-3</v>
      </c>
      <c r="AX3786" s="5">
        <v>0.01</v>
      </c>
      <c r="AZ3786" s="5">
        <v>5.0000000000000001E-3</v>
      </c>
      <c r="BA3786" s="5">
        <v>4.78</v>
      </c>
      <c r="BC3786" s="5">
        <v>2.5000000000000001E-3</v>
      </c>
      <c r="BE3786" s="5">
        <v>11</v>
      </c>
      <c r="BH3786" s="5">
        <v>0.06</v>
      </c>
      <c r="BO3786" s="5">
        <v>48.7</v>
      </c>
      <c r="BX3786" s="5">
        <v>10.9</v>
      </c>
      <c r="BY3786" s="5">
        <v>2.2000000000000002</v>
      </c>
    </row>
    <row r="3787" spans="1:77" x14ac:dyDescent="0.2">
      <c r="A3787" s="2" t="s">
        <v>168</v>
      </c>
      <c r="B3787" s="3">
        <v>38110</v>
      </c>
      <c r="C3787" s="4">
        <v>32</v>
      </c>
      <c r="F3787" s="5">
        <v>0.97</v>
      </c>
      <c r="G3787" s="5">
        <v>0.89</v>
      </c>
      <c r="H3787" s="5">
        <v>0.01</v>
      </c>
      <c r="J3787" s="5">
        <v>0.2</v>
      </c>
      <c r="M3787" s="5">
        <v>0.63</v>
      </c>
      <c r="N3787" s="5">
        <v>0.3</v>
      </c>
      <c r="O3787" s="5">
        <v>10</v>
      </c>
      <c r="Q3787" s="5">
        <v>0.19</v>
      </c>
      <c r="S3787" s="5">
        <v>26.7</v>
      </c>
      <c r="T3787" s="5">
        <v>32</v>
      </c>
      <c r="U3787" s="5">
        <v>1.4</v>
      </c>
      <c r="V3787" s="5">
        <v>3.1</v>
      </c>
      <c r="W3787" s="5">
        <v>0.03</v>
      </c>
      <c r="AB3787" s="5">
        <v>3.91</v>
      </c>
      <c r="AE3787" s="5">
        <v>14.3</v>
      </c>
      <c r="AI3787" s="5">
        <v>1.9</v>
      </c>
      <c r="AJ3787" s="5">
        <v>27.1</v>
      </c>
      <c r="AN3787" s="5">
        <v>13.7</v>
      </c>
      <c r="AO3787" s="5">
        <v>0.02</v>
      </c>
      <c r="AT3787" s="5">
        <v>7.72</v>
      </c>
      <c r="AU3787" s="5">
        <v>1.7</v>
      </c>
      <c r="AV3787" s="5">
        <v>62.72</v>
      </c>
      <c r="AW3787" s="5">
        <v>3.2845000000000001E-3</v>
      </c>
      <c r="AX3787" s="5">
        <v>0.01</v>
      </c>
      <c r="AZ3787" s="5">
        <v>5.0000000000000001E-3</v>
      </c>
      <c r="BA3787" s="5">
        <v>4.62</v>
      </c>
      <c r="BC3787" s="5">
        <v>1.5E-3</v>
      </c>
      <c r="BE3787" s="5">
        <v>10.039999999999999</v>
      </c>
      <c r="BH3787" s="5">
        <v>7.0000000000000007E-2</v>
      </c>
      <c r="BO3787" s="5">
        <v>51.6</v>
      </c>
      <c r="BX3787" s="5">
        <v>8.4</v>
      </c>
      <c r="BY3787" s="5">
        <v>8.8000000000000007</v>
      </c>
    </row>
    <row r="3788" spans="1:77" x14ac:dyDescent="0.2">
      <c r="A3788" s="2" t="s">
        <v>168</v>
      </c>
      <c r="B3788" s="3">
        <v>38272</v>
      </c>
      <c r="C3788" s="4">
        <v>32</v>
      </c>
      <c r="F3788" s="5">
        <v>0.98</v>
      </c>
      <c r="G3788" s="5">
        <v>0.95</v>
      </c>
      <c r="H3788" s="5">
        <v>0.01</v>
      </c>
      <c r="J3788" s="5">
        <v>0.2</v>
      </c>
      <c r="M3788" s="5">
        <v>0.57999999999999996</v>
      </c>
      <c r="N3788" s="5">
        <v>1.1000000000000001</v>
      </c>
      <c r="O3788" s="5">
        <v>10</v>
      </c>
      <c r="Q3788" s="5">
        <v>0.28999999999999998</v>
      </c>
      <c r="S3788" s="5">
        <v>24.5</v>
      </c>
      <c r="T3788" s="5">
        <v>35</v>
      </c>
      <c r="U3788" s="5">
        <v>0.6</v>
      </c>
      <c r="V3788" s="5">
        <v>2.5</v>
      </c>
      <c r="W3788" s="5">
        <v>0.04</v>
      </c>
      <c r="AB3788" s="5">
        <v>4.24</v>
      </c>
      <c r="AE3788" s="5">
        <v>15.7</v>
      </c>
      <c r="AI3788" s="5">
        <v>2</v>
      </c>
      <c r="AJ3788" s="5">
        <v>37</v>
      </c>
      <c r="AN3788" s="5">
        <v>12.8</v>
      </c>
      <c r="AO3788" s="5">
        <v>0.02</v>
      </c>
      <c r="AT3788" s="5">
        <v>8.07</v>
      </c>
      <c r="AU3788" s="5">
        <v>0.7</v>
      </c>
      <c r="AV3788" s="5">
        <v>54.89</v>
      </c>
      <c r="AW3788" s="5">
        <v>3.2845000000000001E-3</v>
      </c>
      <c r="AX3788" s="5">
        <v>0.01</v>
      </c>
      <c r="AZ3788" s="5">
        <v>5.0000000000000001E-3</v>
      </c>
      <c r="BA3788" s="5">
        <v>4.34</v>
      </c>
      <c r="BC3788" s="5">
        <v>0.01</v>
      </c>
      <c r="BE3788" s="5">
        <v>10.7</v>
      </c>
      <c r="BH3788" s="5">
        <v>7.0000000000000007E-2</v>
      </c>
      <c r="BO3788" s="5">
        <v>48.2</v>
      </c>
      <c r="BX3788" s="5">
        <v>11.2</v>
      </c>
      <c r="BY3788" s="5">
        <v>5.4</v>
      </c>
    </row>
    <row r="3789" spans="1:77" x14ac:dyDescent="0.2">
      <c r="A3789" s="2" t="s">
        <v>168</v>
      </c>
      <c r="B3789" s="3">
        <v>38505</v>
      </c>
      <c r="C3789" s="4">
        <v>32</v>
      </c>
      <c r="F3789" s="5">
        <v>1.1000000000000001</v>
      </c>
      <c r="G3789" s="5">
        <v>1.1000000000000001</v>
      </c>
      <c r="H3789" s="5">
        <v>0.01</v>
      </c>
      <c r="J3789" s="5">
        <v>0.2</v>
      </c>
      <c r="M3789" s="5">
        <v>0.64</v>
      </c>
      <c r="N3789" s="5">
        <v>0.4</v>
      </c>
      <c r="O3789" s="5">
        <v>32</v>
      </c>
      <c r="Q3789" s="5">
        <v>0.36</v>
      </c>
      <c r="S3789" s="5">
        <v>24.3</v>
      </c>
      <c r="T3789" s="5">
        <v>37</v>
      </c>
      <c r="U3789" s="5">
        <v>0.4</v>
      </c>
      <c r="V3789" s="5">
        <v>2</v>
      </c>
      <c r="W3789" s="5">
        <v>0.04</v>
      </c>
      <c r="AB3789" s="5">
        <v>4.0999999999999996</v>
      </c>
      <c r="AE3789" s="5">
        <v>15.6</v>
      </c>
      <c r="AI3789" s="5">
        <v>0.5</v>
      </c>
      <c r="AJ3789" s="5">
        <v>39.200000000000003</v>
      </c>
      <c r="AN3789" s="5">
        <v>12.8</v>
      </c>
      <c r="AO3789" s="5">
        <v>0.02</v>
      </c>
      <c r="AT3789" s="5">
        <v>8.2899999999999991</v>
      </c>
      <c r="AU3789" s="5">
        <v>0.5</v>
      </c>
      <c r="AV3789" s="5">
        <v>78.260000000000005</v>
      </c>
      <c r="AW3789" s="5">
        <v>3.2845000000000001E-3</v>
      </c>
      <c r="AX3789" s="5">
        <v>0.01</v>
      </c>
      <c r="AZ3789" s="5">
        <v>5.0000000000000001E-3</v>
      </c>
      <c r="BA3789" s="5">
        <v>4.63</v>
      </c>
      <c r="BC3789" s="5">
        <v>1.1000000000000001E-3</v>
      </c>
      <c r="BE3789" s="5">
        <v>10.3</v>
      </c>
      <c r="BH3789" s="5">
        <v>0.06</v>
      </c>
      <c r="BO3789" s="5">
        <v>39.6</v>
      </c>
      <c r="BX3789" s="5">
        <v>8.5</v>
      </c>
      <c r="BY3789" s="5">
        <v>2.4</v>
      </c>
    </row>
    <row r="3790" spans="1:77" x14ac:dyDescent="0.2">
      <c r="A3790" s="2" t="s">
        <v>168</v>
      </c>
      <c r="B3790" s="3">
        <v>33099</v>
      </c>
      <c r="C3790" s="4">
        <v>19</v>
      </c>
      <c r="F3790" s="5">
        <v>5.0000000000000001E-3</v>
      </c>
      <c r="H3790" s="5">
        <v>0.51</v>
      </c>
      <c r="M3790" s="5">
        <v>0.65</v>
      </c>
      <c r="S3790" s="5">
        <v>366</v>
      </c>
      <c r="T3790" s="5">
        <v>32</v>
      </c>
      <c r="V3790" s="5">
        <v>2.1</v>
      </c>
      <c r="W3790" s="5">
        <v>2</v>
      </c>
      <c r="AE3790" s="5">
        <v>4.2</v>
      </c>
      <c r="AJ3790" s="5">
        <v>147</v>
      </c>
      <c r="AN3790" s="5">
        <v>18</v>
      </c>
      <c r="AO3790" s="5">
        <v>0.31</v>
      </c>
      <c r="AT3790" s="5">
        <v>21</v>
      </c>
      <c r="AV3790" s="5">
        <v>0.49</v>
      </c>
      <c r="AW3790" s="5">
        <v>5.0000009190000003E-3</v>
      </c>
      <c r="AX3790" s="5">
        <v>0.13</v>
      </c>
      <c r="BA3790" s="5">
        <v>7.31</v>
      </c>
      <c r="BE3790" s="5">
        <v>0.9</v>
      </c>
      <c r="BH3790" s="5">
        <v>5.3</v>
      </c>
      <c r="BO3790" s="5">
        <v>700</v>
      </c>
    </row>
    <row r="3791" spans="1:77" x14ac:dyDescent="0.2">
      <c r="A3791" s="2" t="s">
        <v>168</v>
      </c>
      <c r="B3791" s="3">
        <v>42291</v>
      </c>
      <c r="C3791" s="4">
        <v>31</v>
      </c>
      <c r="G3791" s="5">
        <v>1E-3</v>
      </c>
      <c r="H3791" s="5">
        <v>7.0000000000000007E-2</v>
      </c>
      <c r="J3791" s="5">
        <v>0.5</v>
      </c>
      <c r="M3791" s="5">
        <v>0.25</v>
      </c>
      <c r="N3791" s="5">
        <v>0.2</v>
      </c>
      <c r="Q3791" s="5">
        <v>0.02</v>
      </c>
      <c r="S3791" s="5">
        <v>83.2</v>
      </c>
      <c r="T3791" s="5">
        <v>29</v>
      </c>
      <c r="U3791" s="5">
        <v>0.2</v>
      </c>
      <c r="V3791" s="5">
        <v>1.9</v>
      </c>
      <c r="W3791" s="5">
        <v>3.34</v>
      </c>
      <c r="AB3791" s="5">
        <v>10.199999999999999</v>
      </c>
      <c r="AC3791" s="5">
        <v>10</v>
      </c>
      <c r="AD3791" s="5">
        <v>5.3</v>
      </c>
      <c r="AE3791" s="5">
        <v>1.0900000000000001</v>
      </c>
      <c r="AI3791" s="5">
        <v>0.5</v>
      </c>
      <c r="AN3791" s="5">
        <v>4.24</v>
      </c>
      <c r="AO3791" s="5">
        <v>0.17</v>
      </c>
      <c r="AT3791" s="5">
        <v>17.2</v>
      </c>
      <c r="AU3791" s="5">
        <v>0.5</v>
      </c>
      <c r="AV3791" s="5">
        <v>0.22</v>
      </c>
      <c r="AW3791" s="5">
        <v>4.5999999999999999E-3</v>
      </c>
      <c r="AX3791" s="5">
        <v>0.01</v>
      </c>
      <c r="BA3791" s="5">
        <v>7.42</v>
      </c>
      <c r="BC3791" s="5">
        <v>1E-3</v>
      </c>
      <c r="BH3791" s="5">
        <v>3.03</v>
      </c>
      <c r="BO3791" s="5">
        <v>64.2</v>
      </c>
      <c r="BQ3791" s="5">
        <v>5.18</v>
      </c>
      <c r="BR3791" s="5">
        <v>5.47</v>
      </c>
      <c r="BX3791" s="5">
        <v>10.8</v>
      </c>
      <c r="BY3791" s="5">
        <v>0.5</v>
      </c>
    </row>
    <row r="3792" spans="1:77" x14ac:dyDescent="0.2">
      <c r="A3792" s="2" t="s">
        <v>168</v>
      </c>
      <c r="B3792" s="3">
        <v>41886</v>
      </c>
      <c r="C3792" s="4">
        <v>25</v>
      </c>
      <c r="G3792" s="5">
        <v>2E-3</v>
      </c>
      <c r="H3792" s="5">
        <v>0.08</v>
      </c>
      <c r="M3792" s="5">
        <v>0.25</v>
      </c>
      <c r="S3792" s="5">
        <v>86.7</v>
      </c>
      <c r="T3792" s="5">
        <v>30</v>
      </c>
      <c r="V3792" s="5">
        <v>2.1</v>
      </c>
      <c r="W3792" s="5">
        <v>3.39</v>
      </c>
      <c r="AB3792" s="5">
        <v>10.46</v>
      </c>
      <c r="AD3792" s="5">
        <v>7.42</v>
      </c>
      <c r="AE3792" s="5">
        <v>1.07</v>
      </c>
      <c r="AJ3792" s="5">
        <v>50.7</v>
      </c>
      <c r="AN3792" s="5">
        <v>4.16</v>
      </c>
      <c r="AO3792" s="5">
        <v>0.19</v>
      </c>
      <c r="AT3792" s="5">
        <v>16.399999999999999</v>
      </c>
      <c r="AV3792" s="5">
        <v>0.22</v>
      </c>
      <c r="AW3792" s="5">
        <v>3.2799999999999999E-3</v>
      </c>
      <c r="AX3792" s="5">
        <v>0.01</v>
      </c>
      <c r="AY3792" s="5">
        <v>0.08</v>
      </c>
      <c r="BA3792" s="5">
        <v>7.61</v>
      </c>
      <c r="BF3792" s="5">
        <v>0.09</v>
      </c>
      <c r="BH3792" s="5">
        <v>2.97</v>
      </c>
      <c r="BO3792" s="5">
        <v>66.599999999999994</v>
      </c>
      <c r="BQ3792" s="5">
        <v>5.2</v>
      </c>
      <c r="BR3792" s="5">
        <v>5.6</v>
      </c>
      <c r="BX3792" s="5">
        <v>10.6</v>
      </c>
    </row>
    <row r="3793" spans="1:77" x14ac:dyDescent="0.2">
      <c r="A3793" s="2" t="s">
        <v>168</v>
      </c>
      <c r="B3793" s="3">
        <v>41589</v>
      </c>
      <c r="C3793" s="4">
        <v>25</v>
      </c>
      <c r="G3793" s="5">
        <v>8.9999999999999993E-3</v>
      </c>
      <c r="H3793" s="5">
        <v>7.0000000000000007E-2</v>
      </c>
      <c r="M3793" s="5">
        <v>0.22</v>
      </c>
      <c r="S3793" s="5">
        <v>85.1</v>
      </c>
      <c r="T3793" s="5">
        <v>30</v>
      </c>
      <c r="V3793" s="5">
        <v>2</v>
      </c>
      <c r="W3793" s="5">
        <v>3.2</v>
      </c>
      <c r="AB3793" s="5">
        <v>10.19</v>
      </c>
      <c r="AD3793" s="5">
        <v>7.46</v>
      </c>
      <c r="AE3793" s="5">
        <v>1.08</v>
      </c>
      <c r="AJ3793" s="5">
        <v>51.3</v>
      </c>
      <c r="AN3793" s="5">
        <v>4.1399999999999997</v>
      </c>
      <c r="AO3793" s="5">
        <v>0.22</v>
      </c>
      <c r="AT3793" s="5">
        <v>16</v>
      </c>
      <c r="AV3793" s="5">
        <v>0.22</v>
      </c>
      <c r="AW3793" s="5">
        <v>3.2799999999999999E-3</v>
      </c>
      <c r="AX3793" s="5">
        <v>0.01</v>
      </c>
      <c r="AY3793" s="5">
        <v>0.08</v>
      </c>
      <c r="BA3793" s="5">
        <v>7.52</v>
      </c>
      <c r="BF3793" s="5">
        <v>7.0000000000000007E-2</v>
      </c>
      <c r="BH3793" s="5">
        <v>2.92</v>
      </c>
      <c r="BO3793" s="5">
        <v>64.099999999999994</v>
      </c>
      <c r="BQ3793" s="5">
        <v>5.0999999999999996</v>
      </c>
      <c r="BR3793" s="5">
        <v>5.5</v>
      </c>
      <c r="BX3793" s="5">
        <v>10.7</v>
      </c>
    </row>
    <row r="3794" spans="1:77" x14ac:dyDescent="0.2">
      <c r="A3794" s="2" t="s">
        <v>168</v>
      </c>
      <c r="B3794" s="3">
        <v>32791</v>
      </c>
      <c r="C3794" s="4">
        <v>2</v>
      </c>
      <c r="V3794" s="5">
        <v>3.5</v>
      </c>
      <c r="AV3794" s="5">
        <v>0</v>
      </c>
    </row>
    <row r="3795" spans="1:77" x14ac:dyDescent="0.2">
      <c r="A3795" s="2" t="s">
        <v>168</v>
      </c>
      <c r="B3795" s="3">
        <v>40861</v>
      </c>
      <c r="C3795" s="4">
        <v>25</v>
      </c>
      <c r="G3795" s="5">
        <v>2E-3</v>
      </c>
      <c r="H3795" s="5">
        <v>7.0000000000000007E-2</v>
      </c>
      <c r="M3795" s="5">
        <v>0.25</v>
      </c>
      <c r="S3795" s="5">
        <v>76.900000000000006</v>
      </c>
      <c r="T3795" s="5">
        <v>30</v>
      </c>
      <c r="V3795" s="5">
        <v>2</v>
      </c>
      <c r="W3795" s="5">
        <v>3.05</v>
      </c>
      <c r="AB3795" s="5">
        <v>10.11</v>
      </c>
      <c r="AD3795" s="5">
        <v>1.47</v>
      </c>
      <c r="AE3795" s="5">
        <v>1.04</v>
      </c>
      <c r="AJ3795" s="5">
        <v>50</v>
      </c>
      <c r="AN3795" s="5">
        <v>3.95</v>
      </c>
      <c r="AO3795" s="5">
        <v>0.22</v>
      </c>
      <c r="AT3795" s="5">
        <v>15.2</v>
      </c>
      <c r="AV3795" s="5">
        <v>0.22</v>
      </c>
      <c r="AW3795" s="5">
        <v>4.2700000000000004E-3</v>
      </c>
      <c r="AX3795" s="5">
        <v>0.01</v>
      </c>
      <c r="BA3795" s="5">
        <v>7.49</v>
      </c>
      <c r="BF3795" s="5">
        <v>0.19</v>
      </c>
      <c r="BH3795" s="5">
        <v>2.87</v>
      </c>
      <c r="BO3795" s="5">
        <v>66.5</v>
      </c>
      <c r="BQ3795" s="5">
        <v>5.0999999999999996</v>
      </c>
      <c r="BR3795" s="5">
        <v>5.03</v>
      </c>
      <c r="BT3795" s="5">
        <v>33</v>
      </c>
      <c r="BX3795" s="5">
        <v>10.7</v>
      </c>
    </row>
    <row r="3796" spans="1:77" x14ac:dyDescent="0.2">
      <c r="A3796" s="2" t="s">
        <v>168</v>
      </c>
      <c r="B3796" s="3">
        <v>35023</v>
      </c>
      <c r="C3796" s="4">
        <v>15</v>
      </c>
      <c r="H3796" s="5">
        <v>0.05</v>
      </c>
      <c r="T3796" s="5">
        <v>41</v>
      </c>
      <c r="V3796" s="5">
        <v>13</v>
      </c>
      <c r="AB3796" s="5">
        <v>1.46</v>
      </c>
      <c r="AJ3796" s="5">
        <v>76.099999999999994</v>
      </c>
      <c r="AV3796" s="5">
        <v>62.53</v>
      </c>
      <c r="AW3796" s="5">
        <v>0.41</v>
      </c>
      <c r="AX3796" s="5">
        <v>0.01</v>
      </c>
      <c r="AY3796" s="5">
        <v>0.01</v>
      </c>
      <c r="BA3796" s="5">
        <v>5.1100000000000003</v>
      </c>
      <c r="BE3796" s="5">
        <v>0.7</v>
      </c>
      <c r="BH3796" s="5">
        <v>0.14000000000000001</v>
      </c>
      <c r="BI3796" s="5">
        <v>0.81</v>
      </c>
      <c r="BO3796" s="5">
        <v>75</v>
      </c>
      <c r="BX3796" s="5">
        <v>11.3</v>
      </c>
    </row>
    <row r="3797" spans="1:77" x14ac:dyDescent="0.2">
      <c r="A3797" s="2" t="s">
        <v>168</v>
      </c>
      <c r="B3797" s="3">
        <v>40114</v>
      </c>
      <c r="C3797" s="4">
        <v>32</v>
      </c>
      <c r="G3797" s="5">
        <v>2E-3</v>
      </c>
      <c r="H3797" s="5">
        <v>0.06</v>
      </c>
      <c r="J3797" s="5">
        <v>0.9</v>
      </c>
      <c r="M3797" s="5">
        <v>0.21</v>
      </c>
      <c r="N3797" s="5">
        <v>0.2</v>
      </c>
      <c r="Q3797" s="5">
        <v>0.02</v>
      </c>
      <c r="S3797" s="5">
        <v>82.5</v>
      </c>
      <c r="T3797" s="5">
        <v>28</v>
      </c>
      <c r="U3797" s="5">
        <v>0.2</v>
      </c>
      <c r="V3797" s="5">
        <v>2.2000000000000002</v>
      </c>
      <c r="W3797" s="5">
        <v>3.14</v>
      </c>
      <c r="AB3797" s="5">
        <v>10.44</v>
      </c>
      <c r="AD3797" s="5">
        <v>6.54</v>
      </c>
      <c r="AE3797" s="5">
        <v>1.21</v>
      </c>
      <c r="AI3797" s="5">
        <v>0.5</v>
      </c>
      <c r="AJ3797" s="5">
        <v>48.6</v>
      </c>
      <c r="AN3797" s="5">
        <v>3.95</v>
      </c>
      <c r="AO3797" s="5">
        <v>0.21</v>
      </c>
      <c r="AT3797" s="5">
        <v>15.1</v>
      </c>
      <c r="AU3797" s="5">
        <v>0.5</v>
      </c>
      <c r="AV3797" s="5">
        <v>0.22</v>
      </c>
      <c r="AW3797" s="5">
        <v>3.6099999999999999E-3</v>
      </c>
      <c r="AX3797" s="5">
        <v>0.01</v>
      </c>
      <c r="BA3797" s="5">
        <v>7.36</v>
      </c>
      <c r="BC3797" s="5">
        <v>1E-3</v>
      </c>
      <c r="BE3797" s="5">
        <v>0.1</v>
      </c>
      <c r="BF3797" s="5">
        <v>0.23</v>
      </c>
      <c r="BH3797" s="5">
        <v>2.72</v>
      </c>
      <c r="BO3797" s="5">
        <v>70.3</v>
      </c>
      <c r="BW3797" s="5">
        <v>0.5</v>
      </c>
      <c r="BX3797" s="5">
        <v>10.8</v>
      </c>
      <c r="BY3797" s="5">
        <v>1.4</v>
      </c>
    </row>
    <row r="3798" spans="1:77" x14ac:dyDescent="0.2">
      <c r="A3798" s="2" t="s">
        <v>168</v>
      </c>
      <c r="B3798" s="3">
        <v>38685</v>
      </c>
      <c r="C3798" s="4">
        <v>32</v>
      </c>
      <c r="F3798" s="5">
        <v>0.81</v>
      </c>
      <c r="G3798" s="5">
        <v>0.8</v>
      </c>
      <c r="H3798" s="5">
        <v>0.01</v>
      </c>
      <c r="J3798" s="5">
        <v>0.2</v>
      </c>
      <c r="M3798" s="5">
        <v>0.48</v>
      </c>
      <c r="N3798" s="5">
        <v>0.2</v>
      </c>
      <c r="O3798" s="5">
        <v>10</v>
      </c>
      <c r="Q3798" s="5">
        <v>0.34</v>
      </c>
      <c r="S3798" s="5">
        <v>26.1</v>
      </c>
      <c r="T3798" s="5">
        <v>36</v>
      </c>
      <c r="U3798" s="5">
        <v>0.3</v>
      </c>
      <c r="V3798" s="5">
        <v>1.5</v>
      </c>
      <c r="W3798" s="5">
        <v>0.01</v>
      </c>
      <c r="AB3798" s="5">
        <v>4.43</v>
      </c>
      <c r="AE3798" s="5">
        <v>16.7</v>
      </c>
      <c r="AI3798" s="5">
        <v>0.5</v>
      </c>
      <c r="AJ3798" s="5">
        <v>40.6</v>
      </c>
      <c r="AN3798" s="5">
        <v>13.8</v>
      </c>
      <c r="AO3798" s="5">
        <v>0.02</v>
      </c>
      <c r="AT3798" s="5">
        <v>9.33</v>
      </c>
      <c r="AU3798" s="5">
        <v>0.5</v>
      </c>
      <c r="AV3798" s="5">
        <v>96.19</v>
      </c>
      <c r="AW3798" s="5">
        <v>3.3E-3</v>
      </c>
      <c r="AX3798" s="5">
        <v>0.01</v>
      </c>
      <c r="AZ3798" s="5">
        <v>6.1000000000000004E-3</v>
      </c>
      <c r="BA3798" s="5">
        <v>4.8099999999999996</v>
      </c>
      <c r="BC3798" s="5">
        <v>1E-3</v>
      </c>
      <c r="BE3798" s="5">
        <v>10.9</v>
      </c>
      <c r="BH3798" s="5">
        <v>0.06</v>
      </c>
      <c r="BO3798" s="5">
        <v>35.200000000000003</v>
      </c>
      <c r="BX3798" s="5">
        <v>10.8</v>
      </c>
      <c r="BY3798" s="5">
        <v>1.6</v>
      </c>
    </row>
    <row r="3799" spans="1:77" x14ac:dyDescent="0.2">
      <c r="A3799" s="2" t="s">
        <v>168</v>
      </c>
      <c r="B3799" s="3">
        <v>38841</v>
      </c>
      <c r="C3799" s="4">
        <v>31</v>
      </c>
      <c r="F3799" s="5">
        <v>0.02</v>
      </c>
      <c r="H3799" s="5">
        <v>0.09</v>
      </c>
      <c r="J3799" s="5">
        <v>5</v>
      </c>
      <c r="M3799" s="5">
        <v>0.25</v>
      </c>
      <c r="N3799" s="5">
        <v>2.5</v>
      </c>
      <c r="Q3799" s="5">
        <v>1</v>
      </c>
      <c r="S3799" s="5">
        <v>79.150000000000006</v>
      </c>
      <c r="T3799" s="5">
        <v>26</v>
      </c>
      <c r="U3799" s="5">
        <v>5</v>
      </c>
      <c r="V3799" s="5">
        <v>2.2999999999999998</v>
      </c>
      <c r="W3799" s="5">
        <v>2.93</v>
      </c>
      <c r="AD3799" s="5">
        <v>3.93</v>
      </c>
      <c r="AE3799" s="5">
        <v>1.08</v>
      </c>
      <c r="AI3799" s="5">
        <v>10</v>
      </c>
      <c r="AJ3799" s="5">
        <v>47.6</v>
      </c>
      <c r="AN3799" s="5">
        <v>3.95</v>
      </c>
      <c r="AO3799" s="5">
        <v>0.22</v>
      </c>
      <c r="AT3799" s="5">
        <v>14.6</v>
      </c>
      <c r="AU3799" s="5">
        <v>2</v>
      </c>
      <c r="AV3799" s="5">
        <v>0.48</v>
      </c>
      <c r="AW3799" s="5">
        <v>0.02</v>
      </c>
      <c r="AX3799" s="5">
        <v>0.06</v>
      </c>
      <c r="BA3799" s="5">
        <v>7.56</v>
      </c>
      <c r="BC3799" s="5">
        <v>0.1</v>
      </c>
      <c r="BE3799" s="5">
        <v>0.5</v>
      </c>
      <c r="BH3799" s="5">
        <v>2.66</v>
      </c>
      <c r="BO3799" s="5">
        <v>70</v>
      </c>
      <c r="BQ3799" s="5">
        <v>4.8600000000000003</v>
      </c>
      <c r="BR3799" s="5">
        <v>5.0599999999999996</v>
      </c>
      <c r="BX3799" s="5">
        <v>11</v>
      </c>
      <c r="BY3799" s="5">
        <v>10</v>
      </c>
    </row>
    <row r="3800" spans="1:77" x14ac:dyDescent="0.2">
      <c r="A3800" s="2" t="s">
        <v>300</v>
      </c>
      <c r="B3800" s="3">
        <v>38692</v>
      </c>
      <c r="C3800" s="4">
        <v>33</v>
      </c>
      <c r="F3800" s="5">
        <v>0.02</v>
      </c>
      <c r="H3800" s="5">
        <v>0.14000000000000001</v>
      </c>
      <c r="J3800" s="5">
        <v>1</v>
      </c>
      <c r="M3800" s="5">
        <v>0.2</v>
      </c>
      <c r="N3800" s="5">
        <v>2</v>
      </c>
      <c r="Q3800" s="5">
        <v>0.5</v>
      </c>
      <c r="S3800" s="5">
        <v>74.7</v>
      </c>
      <c r="T3800" s="5">
        <v>28</v>
      </c>
      <c r="U3800" s="5">
        <v>1</v>
      </c>
      <c r="V3800" s="5">
        <v>1.7</v>
      </c>
      <c r="W3800" s="5">
        <v>2.2599999999999998</v>
      </c>
      <c r="AB3800" s="5">
        <v>10.16</v>
      </c>
      <c r="AD3800" s="5">
        <v>-2.0299999999999998</v>
      </c>
      <c r="AE3800" s="5">
        <v>1.1000000000000001</v>
      </c>
      <c r="AI3800" s="5">
        <v>1</v>
      </c>
      <c r="AJ3800" s="5">
        <v>44.5</v>
      </c>
      <c r="AN3800" s="5">
        <v>3.7</v>
      </c>
      <c r="AO3800" s="5">
        <v>0.22</v>
      </c>
      <c r="AT3800" s="5">
        <v>12.4</v>
      </c>
      <c r="AU3800" s="5">
        <v>1</v>
      </c>
      <c r="AV3800" s="5">
        <v>0.44</v>
      </c>
      <c r="AW3800" s="5">
        <v>0.03</v>
      </c>
      <c r="AX3800" s="5">
        <v>0.21</v>
      </c>
      <c r="BA3800" s="5">
        <v>6.9</v>
      </c>
      <c r="BC3800" s="5">
        <v>0.1</v>
      </c>
      <c r="BE3800" s="5">
        <v>1.6</v>
      </c>
      <c r="BH3800" s="5">
        <v>2.5</v>
      </c>
      <c r="BI3800" s="5">
        <v>0.1</v>
      </c>
      <c r="BO3800" s="5">
        <v>72</v>
      </c>
      <c r="BQ3800" s="5">
        <v>-4.79</v>
      </c>
      <c r="BR3800" s="5">
        <v>4.6900000000000004</v>
      </c>
      <c r="BX3800" s="5">
        <v>10.4</v>
      </c>
      <c r="BY3800" s="5">
        <v>5</v>
      </c>
    </row>
    <row r="3801" spans="1:77" x14ac:dyDescent="0.2">
      <c r="A3801" s="2" t="s">
        <v>300</v>
      </c>
      <c r="B3801" s="3">
        <v>38636</v>
      </c>
      <c r="C3801" s="4">
        <v>24</v>
      </c>
      <c r="F3801" s="5">
        <v>0.02</v>
      </c>
      <c r="H3801" s="5">
        <v>0.09</v>
      </c>
      <c r="M3801" s="5">
        <v>0.3</v>
      </c>
      <c r="S3801" s="5">
        <v>79.599999999999994</v>
      </c>
      <c r="T3801" s="5">
        <v>24.9</v>
      </c>
      <c r="V3801" s="5">
        <v>1.19</v>
      </c>
      <c r="W3801" s="5">
        <v>3.27</v>
      </c>
      <c r="AB3801" s="5">
        <v>10.17</v>
      </c>
      <c r="AD3801" s="5">
        <v>1</v>
      </c>
      <c r="AE3801" s="5">
        <v>1.6</v>
      </c>
      <c r="AJ3801" s="5">
        <v>49.9</v>
      </c>
      <c r="AN3801" s="5">
        <v>4</v>
      </c>
      <c r="AO3801" s="5">
        <v>0.22</v>
      </c>
      <c r="AT3801" s="5">
        <v>22.4</v>
      </c>
      <c r="AV3801" s="5">
        <v>0.44</v>
      </c>
      <c r="AW3801" s="5">
        <v>0.06</v>
      </c>
      <c r="AX3801" s="5">
        <v>0.15</v>
      </c>
      <c r="BA3801" s="5">
        <v>7.52</v>
      </c>
      <c r="BE3801" s="5">
        <v>0.14000000000000001</v>
      </c>
      <c r="BH3801" s="5">
        <v>2.7</v>
      </c>
      <c r="BO3801" s="5">
        <v>97.7</v>
      </c>
      <c r="BQ3801" s="5">
        <v>5.5</v>
      </c>
      <c r="BR3801" s="5">
        <v>5.5</v>
      </c>
      <c r="BX3801" s="5">
        <v>10.6</v>
      </c>
    </row>
    <row r="3802" spans="1:77" x14ac:dyDescent="0.2">
      <c r="A3802" s="2" t="s">
        <v>300</v>
      </c>
      <c r="B3802" s="3">
        <v>36106</v>
      </c>
      <c r="C3802" s="4">
        <v>29</v>
      </c>
      <c r="F3802" s="5">
        <v>0.01</v>
      </c>
      <c r="H3802" s="5">
        <v>7.0000000000000007E-2</v>
      </c>
      <c r="J3802" s="5">
        <v>3.2</v>
      </c>
      <c r="M3802" s="5">
        <v>0.05</v>
      </c>
      <c r="N3802" s="5">
        <v>1</v>
      </c>
      <c r="Q3802" s="5">
        <v>0.1</v>
      </c>
      <c r="S3802" s="5">
        <v>85</v>
      </c>
      <c r="T3802" s="5">
        <v>30.8</v>
      </c>
      <c r="U3802" s="5">
        <v>1</v>
      </c>
      <c r="V3802" s="5">
        <v>2.62</v>
      </c>
      <c r="W3802" s="5">
        <v>5.0999999999999996</v>
      </c>
      <c r="AB3802" s="5">
        <v>9.76</v>
      </c>
      <c r="AE3802" s="5">
        <v>1.3</v>
      </c>
      <c r="AI3802" s="5">
        <v>42.9</v>
      </c>
      <c r="AJ3802" s="5">
        <v>51.8</v>
      </c>
      <c r="AN3802" s="5">
        <v>4.5999999999999996</v>
      </c>
      <c r="AO3802" s="5">
        <v>0.21</v>
      </c>
      <c r="AT3802" s="5">
        <v>13</v>
      </c>
      <c r="AU3802" s="5">
        <v>1</v>
      </c>
      <c r="AV3802" s="5">
        <v>0.44</v>
      </c>
      <c r="AW3802" s="5">
        <v>0.09</v>
      </c>
      <c r="AX3802" s="5">
        <v>0.18</v>
      </c>
      <c r="BA3802" s="5">
        <v>7.63</v>
      </c>
      <c r="BC3802" s="5">
        <v>0.1</v>
      </c>
      <c r="BE3802" s="5">
        <v>0.18</v>
      </c>
      <c r="BH3802" s="5">
        <v>2.95</v>
      </c>
      <c r="BO3802" s="5">
        <v>69.900000000000006</v>
      </c>
      <c r="BX3802" s="5">
        <v>10.4</v>
      </c>
      <c r="BY3802" s="5">
        <v>10</v>
      </c>
    </row>
    <row r="3803" spans="1:77" x14ac:dyDescent="0.2">
      <c r="A3803" s="2" t="s">
        <v>300</v>
      </c>
      <c r="B3803" s="3">
        <v>34145</v>
      </c>
      <c r="C3803" s="4">
        <v>29</v>
      </c>
      <c r="F3803" s="5">
        <v>0.01</v>
      </c>
      <c r="H3803" s="5">
        <v>0.06</v>
      </c>
      <c r="J3803" s="5">
        <v>8.4</v>
      </c>
      <c r="M3803" s="5">
        <v>0.21</v>
      </c>
      <c r="N3803" s="5">
        <v>1.6</v>
      </c>
      <c r="Q3803" s="5">
        <v>0.1</v>
      </c>
      <c r="S3803" s="5">
        <v>104</v>
      </c>
      <c r="T3803" s="5">
        <v>17</v>
      </c>
      <c r="U3803" s="5">
        <v>0.5</v>
      </c>
      <c r="V3803" s="5">
        <v>3.07</v>
      </c>
      <c r="W3803" s="5">
        <v>3.56</v>
      </c>
      <c r="AB3803" s="5">
        <v>10.44</v>
      </c>
      <c r="AE3803" s="5">
        <v>1.68</v>
      </c>
      <c r="AI3803" s="5">
        <v>0.9</v>
      </c>
      <c r="AJ3803" s="5">
        <v>33.5</v>
      </c>
      <c r="AN3803" s="5">
        <v>4.33</v>
      </c>
      <c r="AO3803" s="5">
        <v>0.26</v>
      </c>
      <c r="AT3803" s="5">
        <v>12.4</v>
      </c>
      <c r="AU3803" s="5">
        <v>1</v>
      </c>
      <c r="AV3803" s="5">
        <v>1.85</v>
      </c>
      <c r="AW3803" s="5">
        <v>0.01</v>
      </c>
      <c r="AX3803" s="5">
        <v>0.1</v>
      </c>
      <c r="BA3803" s="5">
        <v>7.4</v>
      </c>
      <c r="BC3803" s="5">
        <v>0.5</v>
      </c>
      <c r="BE3803" s="5">
        <v>0.1</v>
      </c>
      <c r="BH3803" s="5">
        <v>3.07</v>
      </c>
      <c r="BO3803" s="5">
        <v>21</v>
      </c>
      <c r="BX3803" s="5">
        <v>10.5</v>
      </c>
      <c r="BY3803" s="5">
        <v>10</v>
      </c>
    </row>
    <row r="3804" spans="1:77" x14ac:dyDescent="0.2">
      <c r="A3804" s="2" t="s">
        <v>300</v>
      </c>
      <c r="B3804" s="3">
        <v>33093</v>
      </c>
      <c r="C3804" s="4">
        <v>18</v>
      </c>
      <c r="F3804" s="5">
        <v>0.14000000000000001</v>
      </c>
      <c r="H3804" s="5">
        <v>0.14000000000000001</v>
      </c>
      <c r="M3804" s="5">
        <v>0.5</v>
      </c>
      <c r="S3804" s="5">
        <v>95</v>
      </c>
      <c r="T3804" s="5">
        <v>34</v>
      </c>
      <c r="V3804" s="5">
        <v>2.6</v>
      </c>
      <c r="W3804" s="5">
        <v>0.4</v>
      </c>
      <c r="AE3804" s="5">
        <v>2.1</v>
      </c>
      <c r="AN3804" s="5">
        <v>5.5</v>
      </c>
      <c r="AO3804" s="5">
        <v>0.22</v>
      </c>
      <c r="AT3804" s="5">
        <v>12</v>
      </c>
      <c r="AV3804" s="5">
        <v>0.49</v>
      </c>
      <c r="AW3804" s="5">
        <v>0.04</v>
      </c>
      <c r="AX3804" s="5">
        <v>0.04</v>
      </c>
      <c r="BA3804" s="5">
        <v>7.24</v>
      </c>
      <c r="BE3804" s="5">
        <v>0.59</v>
      </c>
      <c r="BH3804" s="5">
        <v>4.0999999999999996</v>
      </c>
      <c r="BO3804" s="5">
        <v>45</v>
      </c>
    </row>
    <row r="3805" spans="1:77" x14ac:dyDescent="0.2">
      <c r="A3805" s="2" t="s">
        <v>300</v>
      </c>
      <c r="B3805" s="3">
        <v>41291</v>
      </c>
      <c r="C3805" s="4">
        <v>25</v>
      </c>
      <c r="G3805" s="5">
        <v>5.0000000000000001E-3</v>
      </c>
      <c r="H3805" s="5">
        <v>0.6</v>
      </c>
      <c r="M3805" s="5">
        <v>0.37</v>
      </c>
      <c r="S3805" s="5">
        <v>98.5</v>
      </c>
      <c r="T3805" s="5">
        <v>56</v>
      </c>
      <c r="V3805" s="5">
        <v>3</v>
      </c>
      <c r="W3805" s="5">
        <v>2.2000000000000002</v>
      </c>
      <c r="AD3805" s="5">
        <v>13.87</v>
      </c>
      <c r="AE3805" s="5">
        <v>6.13</v>
      </c>
      <c r="AJ3805" s="5">
        <v>85.2</v>
      </c>
      <c r="AN3805" s="5">
        <v>9.0500000000000007</v>
      </c>
      <c r="AO3805" s="5">
        <v>0.13</v>
      </c>
      <c r="AT3805" s="5">
        <v>93.1</v>
      </c>
      <c r="AV3805" s="5">
        <v>0.22</v>
      </c>
      <c r="AW3805" s="5">
        <v>4.5999999999999999E-3</v>
      </c>
      <c r="AX3805" s="5">
        <v>0.03</v>
      </c>
      <c r="AY3805" s="5">
        <v>0.02</v>
      </c>
      <c r="BA3805" s="5">
        <v>7.25</v>
      </c>
      <c r="BF3805" s="5">
        <v>0.56000000000000005</v>
      </c>
      <c r="BH3805" s="5">
        <v>4.79</v>
      </c>
      <c r="BO3805" s="5">
        <v>113</v>
      </c>
      <c r="BQ3805" s="5">
        <v>8.7200000000000006</v>
      </c>
      <c r="BR3805" s="5">
        <v>10.02</v>
      </c>
      <c r="BT3805" s="5">
        <v>56</v>
      </c>
      <c r="BX3805" s="5">
        <v>11</v>
      </c>
    </row>
    <row r="3806" spans="1:77" x14ac:dyDescent="0.2">
      <c r="A3806" s="2" t="s">
        <v>300</v>
      </c>
      <c r="B3806" s="3">
        <v>38244</v>
      </c>
      <c r="C3806" s="4">
        <v>20</v>
      </c>
      <c r="F3806" s="5">
        <v>0.01</v>
      </c>
      <c r="H3806" s="5">
        <v>0.56999999999999995</v>
      </c>
      <c r="M3806" s="5">
        <v>0.37</v>
      </c>
      <c r="S3806" s="5">
        <v>86.9</v>
      </c>
      <c r="T3806" s="5">
        <v>54</v>
      </c>
      <c r="V3806" s="5">
        <v>2.5</v>
      </c>
      <c r="W3806" s="5">
        <v>1.76</v>
      </c>
      <c r="AB3806" s="5">
        <v>1.29</v>
      </c>
      <c r="AE3806" s="5">
        <v>5.0999999999999996</v>
      </c>
      <c r="AJ3806" s="5">
        <v>86.1</v>
      </c>
      <c r="AN3806" s="5">
        <v>7.5</v>
      </c>
      <c r="AO3806" s="5">
        <v>0.12</v>
      </c>
      <c r="AT3806" s="5">
        <v>80.7</v>
      </c>
      <c r="AV3806" s="5">
        <v>0.22</v>
      </c>
      <c r="AW3806" s="5">
        <v>0.01</v>
      </c>
      <c r="AX3806" s="5">
        <v>0.03</v>
      </c>
      <c r="BA3806" s="5">
        <v>7.58</v>
      </c>
      <c r="BH3806" s="5">
        <v>4.5</v>
      </c>
      <c r="BO3806" s="5">
        <v>125</v>
      </c>
      <c r="BX3806" s="5">
        <v>12.5</v>
      </c>
    </row>
    <row r="3807" spans="1:77" x14ac:dyDescent="0.2">
      <c r="A3807" s="2" t="s">
        <v>300</v>
      </c>
      <c r="B3807" s="3">
        <v>41295</v>
      </c>
      <c r="C3807" s="4">
        <v>38</v>
      </c>
      <c r="G3807" s="5">
        <v>5.0000000000000001E-3</v>
      </c>
      <c r="H3807" s="5">
        <v>7.0000000000000007E-2</v>
      </c>
      <c r="J3807" s="5">
        <v>0.4</v>
      </c>
      <c r="M3807" s="5">
        <v>0.2</v>
      </c>
      <c r="N3807" s="5">
        <v>0.2</v>
      </c>
      <c r="Q3807" s="5">
        <v>0.02</v>
      </c>
      <c r="S3807" s="5">
        <v>92.8</v>
      </c>
      <c r="T3807" s="5">
        <v>30</v>
      </c>
      <c r="U3807" s="5">
        <v>0.5</v>
      </c>
      <c r="V3807" s="5">
        <v>1.9</v>
      </c>
      <c r="W3807" s="5">
        <v>3.2</v>
      </c>
      <c r="AB3807" s="5">
        <v>9.65</v>
      </c>
      <c r="AD3807" s="5">
        <v>15.72</v>
      </c>
      <c r="AE3807" s="5">
        <v>1.06</v>
      </c>
      <c r="AI3807" s="5">
        <v>0.5</v>
      </c>
      <c r="AJ3807" s="5">
        <v>51.2</v>
      </c>
      <c r="AN3807" s="5">
        <v>4.2699999999999996</v>
      </c>
      <c r="AO3807" s="5">
        <v>0.21</v>
      </c>
      <c r="AS3807" s="5">
        <v>0.38</v>
      </c>
      <c r="AT3807" s="5">
        <v>17.7</v>
      </c>
      <c r="AU3807" s="5">
        <v>0.5</v>
      </c>
      <c r="AV3807" s="5">
        <v>0.22</v>
      </c>
      <c r="AW3807" s="5">
        <v>4.2700000000000004E-3</v>
      </c>
      <c r="AX3807" s="5">
        <v>0.01</v>
      </c>
      <c r="AY3807" s="5">
        <v>0.08</v>
      </c>
      <c r="BA3807" s="5">
        <v>7.46</v>
      </c>
      <c r="BC3807" s="5">
        <v>1E-3</v>
      </c>
      <c r="BF3807" s="5">
        <v>0.37</v>
      </c>
      <c r="BH3807" s="5">
        <v>2.88</v>
      </c>
      <c r="BO3807" s="5">
        <v>65.7</v>
      </c>
      <c r="BQ3807" s="5">
        <v>5.09</v>
      </c>
      <c r="BR3807" s="5">
        <v>5.96</v>
      </c>
      <c r="BS3807" s="5">
        <v>0.2</v>
      </c>
      <c r="BT3807" s="5">
        <v>34</v>
      </c>
      <c r="BV3807" s="5">
        <v>0.1</v>
      </c>
      <c r="BW3807" s="5">
        <v>0.1</v>
      </c>
      <c r="BX3807" s="5">
        <v>10.4</v>
      </c>
      <c r="BY3807" s="5">
        <v>0.5</v>
      </c>
    </row>
    <row r="3808" spans="1:77" x14ac:dyDescent="0.2">
      <c r="A3808" s="2" t="s">
        <v>300</v>
      </c>
      <c r="B3808" s="3">
        <v>36109</v>
      </c>
      <c r="C3808" s="4">
        <v>23</v>
      </c>
      <c r="F3808" s="5">
        <v>0.03</v>
      </c>
      <c r="G3808" s="5">
        <v>0.02</v>
      </c>
      <c r="H3808" s="5">
        <v>0.05</v>
      </c>
      <c r="S3808" s="5">
        <v>70</v>
      </c>
      <c r="T3808" s="5">
        <v>18</v>
      </c>
      <c r="V3808" s="5">
        <v>6.2</v>
      </c>
      <c r="W3808" s="5">
        <v>0.16</v>
      </c>
      <c r="AB3808" s="5">
        <v>0.82</v>
      </c>
      <c r="AE3808" s="5">
        <v>11</v>
      </c>
      <c r="AJ3808" s="5">
        <v>46.1</v>
      </c>
      <c r="AN3808" s="5">
        <v>6.7</v>
      </c>
      <c r="AO3808" s="5">
        <v>0.18</v>
      </c>
      <c r="AT3808" s="5">
        <v>8.6</v>
      </c>
      <c r="AV3808" s="5">
        <v>1.05</v>
      </c>
      <c r="AW3808" s="5">
        <v>6.8963999999999996E-3</v>
      </c>
      <c r="AX3808" s="5">
        <v>0.02</v>
      </c>
      <c r="AZ3808" s="5">
        <v>0.01</v>
      </c>
      <c r="BA3808" s="5">
        <v>6.99</v>
      </c>
      <c r="BE3808" s="5">
        <v>0.4</v>
      </c>
      <c r="BH3808" s="5">
        <v>3.21</v>
      </c>
      <c r="BI3808" s="5">
        <v>0.56999999999999995</v>
      </c>
      <c r="BO3808" s="5">
        <v>52.3</v>
      </c>
      <c r="BX3808" s="5">
        <v>11.8</v>
      </c>
    </row>
    <row r="3809" spans="1:77" x14ac:dyDescent="0.2">
      <c r="A3809" s="2" t="s">
        <v>300</v>
      </c>
      <c r="B3809" s="3">
        <v>41291</v>
      </c>
      <c r="C3809" s="4">
        <v>17</v>
      </c>
      <c r="G3809" s="5">
        <v>0.63</v>
      </c>
      <c r="S3809" s="5">
        <v>26.1</v>
      </c>
      <c r="T3809" s="5">
        <v>16</v>
      </c>
      <c r="V3809" s="5">
        <v>380</v>
      </c>
      <c r="W3809" s="5">
        <v>5.42</v>
      </c>
      <c r="AB3809" s="5">
        <v>14.68</v>
      </c>
      <c r="AE3809" s="5">
        <v>4.72</v>
      </c>
      <c r="AJ3809" s="5">
        <v>53</v>
      </c>
      <c r="AN3809" s="5">
        <v>12.9</v>
      </c>
      <c r="AO3809" s="5">
        <v>0.09</v>
      </c>
      <c r="AT3809" s="5">
        <v>136</v>
      </c>
      <c r="AY3809" s="5">
        <v>0.28999999999999998</v>
      </c>
      <c r="BA3809" s="5">
        <v>5.39</v>
      </c>
      <c r="BF3809" s="5">
        <v>0.25</v>
      </c>
      <c r="BH3809" s="5">
        <v>6.73</v>
      </c>
      <c r="BT3809" s="5">
        <v>57</v>
      </c>
      <c r="BX3809" s="5">
        <v>12.6</v>
      </c>
    </row>
    <row r="3810" spans="1:77" x14ac:dyDescent="0.2">
      <c r="A3810" s="2" t="s">
        <v>300</v>
      </c>
      <c r="B3810" s="3">
        <v>38106</v>
      </c>
      <c r="C3810" s="4">
        <v>32</v>
      </c>
      <c r="F3810" s="5">
        <v>0.03</v>
      </c>
      <c r="G3810" s="5">
        <v>0.01</v>
      </c>
      <c r="H3810" s="5">
        <v>0.05</v>
      </c>
      <c r="J3810" s="5">
        <v>1.5</v>
      </c>
      <c r="M3810" s="5">
        <v>0.49</v>
      </c>
      <c r="N3810" s="5">
        <v>0.2</v>
      </c>
      <c r="O3810" s="5">
        <v>31</v>
      </c>
      <c r="Q3810" s="5">
        <v>0.45</v>
      </c>
      <c r="S3810" s="5">
        <v>91.6</v>
      </c>
      <c r="T3810" s="5">
        <v>29</v>
      </c>
      <c r="U3810" s="5">
        <v>0.5</v>
      </c>
      <c r="V3810" s="5">
        <v>5.2</v>
      </c>
      <c r="W3810" s="5">
        <v>0.16</v>
      </c>
      <c r="AB3810" s="5">
        <v>1.73</v>
      </c>
      <c r="AE3810" s="5">
        <v>10.1</v>
      </c>
      <c r="AI3810" s="5">
        <v>1.2</v>
      </c>
      <c r="AJ3810" s="5">
        <v>44.4</v>
      </c>
      <c r="AN3810" s="5">
        <v>11.9</v>
      </c>
      <c r="AO3810" s="5">
        <v>0.14000000000000001</v>
      </c>
      <c r="AT3810" s="5">
        <v>17.100000000000001</v>
      </c>
      <c r="AU3810" s="5">
        <v>10</v>
      </c>
      <c r="AV3810" s="5">
        <v>0.46</v>
      </c>
      <c r="AW3810" s="5">
        <v>5.2551999999999998E-3</v>
      </c>
      <c r="AX3810" s="5">
        <v>0.02</v>
      </c>
      <c r="AZ3810" s="5">
        <v>0.01</v>
      </c>
      <c r="BA3810" s="5">
        <v>6.73</v>
      </c>
      <c r="BC3810" s="5">
        <v>2.3E-3</v>
      </c>
      <c r="BE3810" s="5">
        <v>0.5</v>
      </c>
      <c r="BH3810" s="5">
        <v>4.74</v>
      </c>
      <c r="BO3810" s="5">
        <v>23.6</v>
      </c>
      <c r="BX3810" s="5">
        <v>8.6999999999999993</v>
      </c>
      <c r="BY3810" s="5">
        <v>9.6</v>
      </c>
    </row>
    <row r="3811" spans="1:77" x14ac:dyDescent="0.2">
      <c r="A3811" s="2" t="s">
        <v>300</v>
      </c>
      <c r="B3811" s="3">
        <v>37949</v>
      </c>
      <c r="C3811" s="4">
        <v>32</v>
      </c>
      <c r="F3811" s="5">
        <v>0.01</v>
      </c>
      <c r="G3811" s="5">
        <v>4.0000000000000001E-3</v>
      </c>
      <c r="H3811" s="5">
        <v>0.14000000000000001</v>
      </c>
      <c r="J3811" s="5">
        <v>3.6</v>
      </c>
      <c r="M3811" s="5">
        <v>0.55000000000000004</v>
      </c>
      <c r="N3811" s="5">
        <v>0.2</v>
      </c>
      <c r="O3811" s="5">
        <v>160</v>
      </c>
      <c r="Q3811" s="5">
        <v>0.2</v>
      </c>
      <c r="S3811" s="5">
        <v>116</v>
      </c>
      <c r="T3811" s="5">
        <v>11</v>
      </c>
      <c r="U3811" s="5">
        <v>0.2</v>
      </c>
      <c r="V3811" s="5">
        <v>5.7</v>
      </c>
      <c r="W3811" s="5">
        <v>0.12</v>
      </c>
      <c r="AB3811" s="5">
        <v>2.58</v>
      </c>
      <c r="AE3811" s="5">
        <v>15.1</v>
      </c>
      <c r="AI3811" s="5">
        <v>0.5</v>
      </c>
      <c r="AJ3811" s="5">
        <v>69.400000000000006</v>
      </c>
      <c r="AN3811" s="5">
        <v>10.6</v>
      </c>
      <c r="AO3811" s="5">
        <v>0.26</v>
      </c>
      <c r="AT3811" s="5">
        <v>9.73</v>
      </c>
      <c r="AU3811" s="5">
        <v>2.4</v>
      </c>
      <c r="AV3811" s="5">
        <v>0.22</v>
      </c>
      <c r="AW3811" s="5">
        <v>3.2845000000000001E-3</v>
      </c>
      <c r="AX3811" s="5">
        <v>0.04</v>
      </c>
      <c r="AZ3811" s="5">
        <v>0.02</v>
      </c>
      <c r="BA3811" s="5">
        <v>7.24</v>
      </c>
      <c r="BC3811" s="5">
        <v>1.4E-3</v>
      </c>
      <c r="BE3811" s="5">
        <v>0.8</v>
      </c>
      <c r="BH3811" s="5">
        <v>6.63</v>
      </c>
      <c r="BO3811" s="5">
        <v>35.1</v>
      </c>
      <c r="BX3811" s="5">
        <v>11.7</v>
      </c>
      <c r="BY3811" s="5">
        <v>4.2</v>
      </c>
    </row>
    <row r="3812" spans="1:77" x14ac:dyDescent="0.2">
      <c r="A3812" s="2" t="s">
        <v>300</v>
      </c>
      <c r="B3812" s="3">
        <v>37721</v>
      </c>
      <c r="C3812" s="4">
        <v>32</v>
      </c>
      <c r="F3812" s="5">
        <v>0.01</v>
      </c>
      <c r="G3812" s="5">
        <v>0.01</v>
      </c>
      <c r="H3812" s="5">
        <v>7.0000000000000007E-2</v>
      </c>
      <c r="J3812" s="5">
        <v>2.4</v>
      </c>
      <c r="M3812" s="5">
        <v>0.56000000000000005</v>
      </c>
      <c r="N3812" s="5">
        <v>0.2</v>
      </c>
      <c r="O3812" s="5">
        <v>10</v>
      </c>
      <c r="Q3812" s="5">
        <v>0.35</v>
      </c>
      <c r="S3812" s="5">
        <v>102</v>
      </c>
      <c r="T3812" s="5">
        <v>23</v>
      </c>
      <c r="U3812" s="5">
        <v>0.2</v>
      </c>
      <c r="V3812" s="5">
        <v>5.4</v>
      </c>
      <c r="W3812" s="5">
        <v>0.38</v>
      </c>
      <c r="AB3812" s="5">
        <v>1.64</v>
      </c>
      <c r="AE3812" s="5">
        <v>11</v>
      </c>
      <c r="AI3812" s="5">
        <v>0.5</v>
      </c>
      <c r="AJ3812" s="5">
        <v>61</v>
      </c>
      <c r="AN3812" s="5">
        <v>10.199999999999999</v>
      </c>
      <c r="AO3812" s="5">
        <v>0.21</v>
      </c>
      <c r="AT3812" s="5">
        <v>12.4</v>
      </c>
      <c r="AU3812" s="5">
        <v>13</v>
      </c>
      <c r="AV3812" s="5">
        <v>0.22</v>
      </c>
      <c r="AW3812" s="5">
        <v>3.2799999999999999E-3</v>
      </c>
      <c r="AX3812" s="5">
        <v>0.01</v>
      </c>
      <c r="AZ3812" s="5">
        <v>0.01</v>
      </c>
      <c r="BA3812" s="5">
        <v>7.06</v>
      </c>
      <c r="BC3812" s="5">
        <v>1.2999999999999999E-3</v>
      </c>
      <c r="BE3812" s="5">
        <v>0.6</v>
      </c>
      <c r="BH3812" s="5">
        <v>5.25</v>
      </c>
      <c r="BO3812" s="5">
        <v>21.7</v>
      </c>
      <c r="BX3812" s="5">
        <v>8.1999999999999993</v>
      </c>
      <c r="BY3812" s="5">
        <v>8.1999999999999993</v>
      </c>
    </row>
    <row r="3813" spans="1:77" x14ac:dyDescent="0.2">
      <c r="A3813" s="2" t="s">
        <v>324</v>
      </c>
      <c r="B3813" s="3">
        <v>37566</v>
      </c>
      <c r="C3813" s="4">
        <v>32</v>
      </c>
      <c r="F3813" s="5">
        <v>0.04</v>
      </c>
      <c r="G3813" s="5">
        <v>0.02</v>
      </c>
      <c r="H3813" s="5">
        <v>0.01</v>
      </c>
      <c r="J3813" s="5">
        <v>2.9</v>
      </c>
      <c r="M3813" s="5">
        <v>0.56000000000000005</v>
      </c>
      <c r="N3813" s="5">
        <v>0.2</v>
      </c>
      <c r="O3813" s="5">
        <v>77</v>
      </c>
      <c r="Q3813" s="5">
        <v>0.74</v>
      </c>
      <c r="S3813" s="5">
        <v>117</v>
      </c>
      <c r="T3813" s="5">
        <v>19</v>
      </c>
      <c r="U3813" s="5">
        <v>0.2</v>
      </c>
      <c r="V3813" s="5">
        <v>23</v>
      </c>
      <c r="W3813" s="5">
        <v>0.44</v>
      </c>
      <c r="AB3813" s="5">
        <v>1.45</v>
      </c>
      <c r="AE3813" s="5">
        <v>11.5</v>
      </c>
      <c r="AI3813" s="5">
        <v>0.6</v>
      </c>
      <c r="AJ3813" s="5">
        <v>60.2</v>
      </c>
      <c r="AN3813" s="5">
        <v>10.8</v>
      </c>
      <c r="AO3813" s="5">
        <v>0.26</v>
      </c>
      <c r="AT3813" s="5">
        <v>13.5</v>
      </c>
      <c r="AU3813" s="5">
        <v>14</v>
      </c>
      <c r="AV3813" s="5">
        <v>50.02</v>
      </c>
      <c r="AW3813" s="5">
        <v>7.2259000000000004E-3</v>
      </c>
      <c r="AX3813" s="5">
        <v>0.01</v>
      </c>
      <c r="AZ3813" s="5">
        <v>9.1999999999999998E-3</v>
      </c>
      <c r="BA3813" s="5">
        <v>6.98</v>
      </c>
      <c r="BC3813" s="5">
        <v>1.2999999999999999E-3</v>
      </c>
      <c r="BE3813" s="5">
        <v>0.5</v>
      </c>
      <c r="BH3813" s="5">
        <v>4.43</v>
      </c>
      <c r="BO3813" s="5">
        <v>62.3</v>
      </c>
      <c r="BX3813" s="5">
        <v>12.5</v>
      </c>
      <c r="BY3813" s="5">
        <v>8.9</v>
      </c>
    </row>
    <row r="3814" spans="1:77" x14ac:dyDescent="0.2">
      <c r="A3814" s="2" t="s">
        <v>324</v>
      </c>
      <c r="B3814" s="3">
        <v>37397</v>
      </c>
      <c r="C3814" s="4">
        <v>32</v>
      </c>
      <c r="F3814" s="5">
        <v>0.03</v>
      </c>
      <c r="G3814" s="5">
        <v>0.02</v>
      </c>
      <c r="H3814" s="5">
        <v>0.08</v>
      </c>
      <c r="J3814" s="5">
        <v>2.4</v>
      </c>
      <c r="M3814" s="5">
        <v>0.35</v>
      </c>
      <c r="N3814" s="5">
        <v>0.2</v>
      </c>
      <c r="O3814" s="5">
        <v>72</v>
      </c>
      <c r="Q3814" s="5">
        <v>0.38</v>
      </c>
      <c r="S3814" s="5">
        <v>87.4</v>
      </c>
      <c r="T3814" s="5">
        <v>33</v>
      </c>
      <c r="U3814" s="5">
        <v>0.4</v>
      </c>
      <c r="V3814" s="5">
        <v>5.3</v>
      </c>
      <c r="W3814" s="5">
        <v>0.28999999999999998</v>
      </c>
      <c r="AB3814" s="5">
        <v>1.55</v>
      </c>
      <c r="AE3814" s="5">
        <v>10.7</v>
      </c>
      <c r="AI3814" s="5">
        <v>0.6</v>
      </c>
      <c r="AJ3814" s="5">
        <v>39</v>
      </c>
      <c r="AN3814" s="5">
        <v>8.9</v>
      </c>
      <c r="AO3814" s="5">
        <v>0.19</v>
      </c>
      <c r="AT3814" s="5">
        <v>9.68</v>
      </c>
      <c r="AU3814" s="5">
        <v>8.9</v>
      </c>
      <c r="AV3814" s="5">
        <v>0.1</v>
      </c>
      <c r="AW3814" s="5">
        <v>4.5982999999999996E-3</v>
      </c>
      <c r="AX3814" s="5">
        <v>0.01</v>
      </c>
      <c r="AZ3814" s="5">
        <v>7.7000000000000002E-3</v>
      </c>
      <c r="BA3814" s="5">
        <v>7.2</v>
      </c>
      <c r="BC3814" s="5">
        <v>2.3999999999999998E-3</v>
      </c>
      <c r="BE3814" s="5">
        <v>0.6</v>
      </c>
      <c r="BH3814" s="5">
        <v>4.28</v>
      </c>
      <c r="BO3814" s="5">
        <v>38.5</v>
      </c>
      <c r="BX3814" s="5">
        <v>9.1999999999999993</v>
      </c>
      <c r="BY3814" s="5">
        <v>7.6</v>
      </c>
    </row>
    <row r="3815" spans="1:77" x14ac:dyDescent="0.2">
      <c r="A3815" s="2" t="s">
        <v>324</v>
      </c>
      <c r="B3815" s="3">
        <v>37216</v>
      </c>
      <c r="C3815" s="4">
        <v>31</v>
      </c>
      <c r="F3815" s="5">
        <v>0.05</v>
      </c>
      <c r="G3815" s="5">
        <v>0.24</v>
      </c>
      <c r="H3815" s="5">
        <v>0.06</v>
      </c>
      <c r="J3815" s="5">
        <v>2.8</v>
      </c>
      <c r="M3815" s="5">
        <v>0.39</v>
      </c>
      <c r="N3815" s="5">
        <v>0.2</v>
      </c>
      <c r="O3815" s="5">
        <v>49</v>
      </c>
      <c r="Q3815" s="5">
        <v>0.55000000000000004</v>
      </c>
      <c r="S3815" s="5">
        <v>81.099999999999994</v>
      </c>
      <c r="T3815" s="5">
        <v>44</v>
      </c>
      <c r="U3815" s="5">
        <v>0.3</v>
      </c>
      <c r="V3815" s="5">
        <v>5.2</v>
      </c>
      <c r="W3815" s="5">
        <v>0.19</v>
      </c>
      <c r="AB3815" s="5">
        <v>1.44</v>
      </c>
      <c r="AE3815" s="5">
        <v>11.3</v>
      </c>
      <c r="AI3815" s="5">
        <v>2.4</v>
      </c>
      <c r="AJ3815" s="5">
        <v>59.9</v>
      </c>
      <c r="AN3815" s="5">
        <v>9.7899999999999991</v>
      </c>
      <c r="AO3815" s="5">
        <v>0.15</v>
      </c>
      <c r="AT3815" s="5">
        <v>10.5</v>
      </c>
      <c r="AU3815" s="5">
        <v>12</v>
      </c>
      <c r="AV3815" s="5">
        <v>0.55000000000000004</v>
      </c>
      <c r="AW3815" s="5">
        <v>3.2799999999999999E-3</v>
      </c>
      <c r="AX3815" s="5">
        <v>0.02</v>
      </c>
      <c r="AZ3815" s="5">
        <v>0.01</v>
      </c>
      <c r="BA3815" s="5">
        <v>6.81</v>
      </c>
      <c r="BE3815" s="5">
        <v>1.2</v>
      </c>
      <c r="BH3815" s="5">
        <v>3.63</v>
      </c>
      <c r="BO3815" s="5">
        <v>43.2</v>
      </c>
      <c r="BX3815" s="5">
        <v>12.3</v>
      </c>
      <c r="BY3815" s="5">
        <v>13</v>
      </c>
    </row>
    <row r="3816" spans="1:77" x14ac:dyDescent="0.2">
      <c r="A3816" s="2" t="s">
        <v>324</v>
      </c>
      <c r="B3816" s="3">
        <v>37060</v>
      </c>
      <c r="C3816" s="4">
        <v>23</v>
      </c>
      <c r="F3816" s="5">
        <v>0.02</v>
      </c>
      <c r="G3816" s="5">
        <v>0.02</v>
      </c>
      <c r="H3816" s="5">
        <v>7.0000000000000007E-2</v>
      </c>
      <c r="M3816" s="5">
        <v>0.42</v>
      </c>
      <c r="S3816" s="5">
        <v>106</v>
      </c>
      <c r="T3816" s="5">
        <v>32</v>
      </c>
      <c r="V3816" s="5">
        <v>5.4</v>
      </c>
      <c r="W3816" s="5">
        <v>0.62</v>
      </c>
      <c r="AB3816" s="5">
        <v>1.83</v>
      </c>
      <c r="AE3816" s="5">
        <v>13.5</v>
      </c>
      <c r="AJ3816" s="5">
        <v>65.599999999999994</v>
      </c>
      <c r="AN3816" s="5">
        <v>12.5</v>
      </c>
      <c r="AO3816" s="5">
        <v>0.19</v>
      </c>
      <c r="AT3816" s="5">
        <v>10.5</v>
      </c>
      <c r="AV3816" s="5">
        <v>0.22</v>
      </c>
      <c r="AW3816" s="5">
        <v>3.2845000000000001E-3</v>
      </c>
      <c r="AX3816" s="5">
        <v>0.01</v>
      </c>
      <c r="AZ3816" s="5">
        <v>0.01</v>
      </c>
      <c r="BA3816" s="5">
        <v>6.98</v>
      </c>
      <c r="BE3816" s="5">
        <v>1.2</v>
      </c>
      <c r="BH3816" s="5">
        <v>4.7699999999999996</v>
      </c>
      <c r="BO3816" s="5">
        <v>56.2</v>
      </c>
      <c r="BX3816" s="5">
        <v>9.6999999999999993</v>
      </c>
    </row>
    <row r="3817" spans="1:77" x14ac:dyDescent="0.2">
      <c r="A3817" s="2" t="s">
        <v>324</v>
      </c>
      <c r="B3817" s="3">
        <v>36850</v>
      </c>
      <c r="C3817" s="4">
        <v>23</v>
      </c>
      <c r="F3817" s="5">
        <v>1.26</v>
      </c>
      <c r="G3817" s="5">
        <v>1.0900000000000001</v>
      </c>
      <c r="H3817" s="5">
        <v>0.13</v>
      </c>
      <c r="M3817" s="5">
        <v>1.65</v>
      </c>
      <c r="S3817" s="5">
        <v>25</v>
      </c>
      <c r="T3817" s="5">
        <v>20</v>
      </c>
      <c r="V3817" s="5">
        <v>5.6</v>
      </c>
      <c r="W3817" s="5">
        <v>0.2</v>
      </c>
      <c r="AB3817" s="5">
        <v>2.62</v>
      </c>
      <c r="AE3817" s="5">
        <v>27</v>
      </c>
      <c r="AJ3817" s="5">
        <v>71</v>
      </c>
      <c r="AN3817" s="5">
        <v>2</v>
      </c>
      <c r="AO3817" s="5">
        <v>0.06</v>
      </c>
      <c r="AT3817" s="5">
        <v>13</v>
      </c>
      <c r="AV3817" s="5">
        <v>0.22</v>
      </c>
      <c r="AW3817" s="5">
        <v>3.2845000000000001E-3</v>
      </c>
      <c r="AX3817" s="5">
        <v>0.03</v>
      </c>
      <c r="AZ3817" s="5">
        <v>0.01</v>
      </c>
      <c r="BA3817" s="5">
        <v>7.2</v>
      </c>
      <c r="BE3817" s="5">
        <v>0.4</v>
      </c>
      <c r="BH3817" s="5">
        <v>4.79</v>
      </c>
      <c r="BO3817" s="5">
        <v>48.3</v>
      </c>
      <c r="BX3817" s="5">
        <v>11.7</v>
      </c>
    </row>
    <row r="3818" spans="1:77" x14ac:dyDescent="0.2">
      <c r="A3818" s="2" t="s">
        <v>324</v>
      </c>
      <c r="B3818" s="3">
        <v>36664</v>
      </c>
      <c r="C3818" s="4">
        <v>23</v>
      </c>
      <c r="F3818" s="5">
        <v>0.01</v>
      </c>
      <c r="G3818" s="5">
        <v>6.0000000000000001E-3</v>
      </c>
      <c r="H3818" s="5">
        <v>7.0000000000000007E-2</v>
      </c>
      <c r="M3818" s="5">
        <v>0.41</v>
      </c>
      <c r="S3818" s="5">
        <v>65</v>
      </c>
      <c r="T3818" s="5">
        <v>17</v>
      </c>
      <c r="V3818" s="5">
        <v>5.3</v>
      </c>
      <c r="W3818" s="5">
        <v>0.01</v>
      </c>
      <c r="AB3818" s="5">
        <v>2.0299999999999998</v>
      </c>
      <c r="AE3818" s="5">
        <v>13</v>
      </c>
      <c r="AJ3818" s="5">
        <v>55.4</v>
      </c>
      <c r="AN3818" s="5">
        <v>7.6</v>
      </c>
      <c r="AO3818" s="5">
        <v>0.17</v>
      </c>
      <c r="AT3818" s="5">
        <v>11</v>
      </c>
      <c r="AV3818" s="5">
        <v>0.22</v>
      </c>
      <c r="AW3818" s="5">
        <v>3.2845000000000001E-3</v>
      </c>
      <c r="AX3818" s="5">
        <v>0.02</v>
      </c>
      <c r="AZ3818" s="5">
        <v>0.01</v>
      </c>
      <c r="BA3818" s="5">
        <v>7.23</v>
      </c>
      <c r="BE3818" s="5">
        <v>1</v>
      </c>
      <c r="BH3818" s="5">
        <v>4.63</v>
      </c>
      <c r="BO3818" s="5">
        <v>35.700000000000003</v>
      </c>
      <c r="BX3818" s="5">
        <v>8.9</v>
      </c>
    </row>
    <row r="3819" spans="1:77" x14ac:dyDescent="0.2">
      <c r="A3819" s="2" t="s">
        <v>324</v>
      </c>
      <c r="B3819" s="3">
        <v>38509</v>
      </c>
      <c r="C3819" s="4">
        <v>32</v>
      </c>
      <c r="F3819" s="5">
        <v>0.01</v>
      </c>
      <c r="G3819" s="5">
        <v>0.01</v>
      </c>
      <c r="H3819" s="5">
        <v>0.08</v>
      </c>
      <c r="J3819" s="5">
        <v>2.6</v>
      </c>
      <c r="M3819" s="5">
        <v>0.38</v>
      </c>
      <c r="N3819" s="5">
        <v>0.2</v>
      </c>
      <c r="O3819" s="5">
        <v>52</v>
      </c>
      <c r="Q3819" s="5">
        <v>0.41</v>
      </c>
      <c r="S3819" s="5">
        <v>79.099999999999994</v>
      </c>
      <c r="T3819" s="5">
        <v>31</v>
      </c>
      <c r="U3819" s="5">
        <v>0.4</v>
      </c>
      <c r="V3819" s="5">
        <v>5.9</v>
      </c>
      <c r="W3819" s="5">
        <v>1.1499999999999999</v>
      </c>
      <c r="AB3819" s="5">
        <v>1.78</v>
      </c>
      <c r="AE3819" s="5">
        <v>10.3</v>
      </c>
      <c r="AI3819" s="5">
        <v>0.6</v>
      </c>
      <c r="AJ3819" s="5">
        <v>54.8</v>
      </c>
      <c r="AN3819" s="5">
        <v>9.14</v>
      </c>
      <c r="AO3819" s="5">
        <v>2</v>
      </c>
      <c r="AT3819" s="5">
        <v>13.1</v>
      </c>
      <c r="AU3819" s="5">
        <v>8.6</v>
      </c>
      <c r="AV3819" s="5">
        <v>0.22</v>
      </c>
      <c r="AW3819" s="5">
        <v>3.6129500000000002E-3</v>
      </c>
      <c r="AX3819" s="5">
        <v>0.01</v>
      </c>
      <c r="AZ3819" s="5">
        <v>0.01</v>
      </c>
      <c r="BA3819" s="5">
        <v>7</v>
      </c>
      <c r="BC3819" s="5">
        <v>1.1999999999999999E-3</v>
      </c>
      <c r="BE3819" s="5">
        <v>0.3</v>
      </c>
      <c r="BH3819" s="5">
        <v>3.88</v>
      </c>
      <c r="BO3819" s="5">
        <v>44.8</v>
      </c>
      <c r="BX3819" s="5">
        <v>9</v>
      </c>
      <c r="BY3819" s="5">
        <v>4</v>
      </c>
    </row>
    <row r="3820" spans="1:77" x14ac:dyDescent="0.2">
      <c r="A3820" s="2" t="s">
        <v>324</v>
      </c>
      <c r="B3820" s="3">
        <v>36272</v>
      </c>
      <c r="C3820" s="4">
        <v>23</v>
      </c>
      <c r="F3820" s="5">
        <v>0.02</v>
      </c>
      <c r="G3820" s="5">
        <v>0.01</v>
      </c>
      <c r="H3820" s="5">
        <v>0.06</v>
      </c>
      <c r="S3820" s="5">
        <v>60</v>
      </c>
      <c r="T3820" s="5">
        <v>17</v>
      </c>
      <c r="V3820" s="5">
        <v>5.8</v>
      </c>
      <c r="W3820" s="5">
        <v>0.14000000000000001</v>
      </c>
      <c r="AB3820" s="5">
        <v>1.6</v>
      </c>
      <c r="AE3820" s="5">
        <v>10</v>
      </c>
      <c r="AJ3820" s="5">
        <v>44.1</v>
      </c>
      <c r="AN3820" s="5">
        <v>6.1</v>
      </c>
      <c r="AO3820" s="5">
        <v>0.17</v>
      </c>
      <c r="AT3820" s="5">
        <v>7.1</v>
      </c>
      <c r="AV3820" s="5">
        <v>0.22</v>
      </c>
      <c r="AW3820" s="5">
        <v>3.284E-3</v>
      </c>
      <c r="AX3820" s="5">
        <v>0.02</v>
      </c>
      <c r="AZ3820" s="5">
        <v>9.4000000000000004E-3</v>
      </c>
      <c r="BA3820" s="5">
        <v>7.34</v>
      </c>
      <c r="BE3820" s="5">
        <v>1.1000000000000001</v>
      </c>
      <c r="BH3820" s="5">
        <v>2.86</v>
      </c>
      <c r="BI3820" s="5">
        <v>0.26</v>
      </c>
      <c r="BO3820" s="5">
        <v>56.3</v>
      </c>
      <c r="BX3820" s="5">
        <v>8.5</v>
      </c>
    </row>
    <row r="3821" spans="1:77" x14ac:dyDescent="0.2">
      <c r="A3821" s="2" t="s">
        <v>324</v>
      </c>
      <c r="B3821" s="3">
        <v>38686</v>
      </c>
      <c r="C3821" s="4">
        <v>32</v>
      </c>
      <c r="F3821" s="5">
        <v>0.01</v>
      </c>
      <c r="G3821" s="5">
        <v>0.01</v>
      </c>
      <c r="H3821" s="5">
        <v>0.1</v>
      </c>
      <c r="J3821" s="5">
        <v>2.9</v>
      </c>
      <c r="M3821" s="5">
        <v>0.63</v>
      </c>
      <c r="N3821" s="5">
        <v>0.2</v>
      </c>
      <c r="O3821" s="5">
        <v>10</v>
      </c>
      <c r="Q3821" s="5">
        <v>0.25</v>
      </c>
      <c r="S3821" s="5">
        <v>87.3</v>
      </c>
      <c r="T3821" s="5">
        <v>21</v>
      </c>
      <c r="U3821" s="5">
        <v>0.2</v>
      </c>
      <c r="V3821" s="5">
        <v>4.9000000000000004</v>
      </c>
      <c r="W3821" s="5">
        <v>1.32</v>
      </c>
      <c r="AB3821" s="5">
        <v>1.76</v>
      </c>
      <c r="AE3821" s="5">
        <v>11.5</v>
      </c>
      <c r="AI3821" s="5">
        <v>0.7</v>
      </c>
      <c r="AJ3821" s="5">
        <v>54.7</v>
      </c>
      <c r="AN3821" s="5">
        <v>8.2799999999999994</v>
      </c>
      <c r="AO3821" s="5">
        <v>0.27</v>
      </c>
      <c r="AT3821" s="5">
        <v>10.6</v>
      </c>
      <c r="AU3821" s="5">
        <v>5.3</v>
      </c>
      <c r="AV3821" s="5">
        <v>0.22</v>
      </c>
      <c r="AW3821" s="5">
        <v>5.3E-3</v>
      </c>
      <c r="AX3821" s="5">
        <v>0.01</v>
      </c>
      <c r="AZ3821" s="5">
        <v>0.01</v>
      </c>
      <c r="BA3821" s="5">
        <v>7.13</v>
      </c>
      <c r="BC3821" s="5">
        <v>1E-3</v>
      </c>
      <c r="BE3821" s="5">
        <v>0.7</v>
      </c>
      <c r="BH3821" s="5">
        <v>4.38</v>
      </c>
      <c r="BO3821" s="5">
        <v>39.700000000000003</v>
      </c>
      <c r="BX3821" s="5">
        <v>11.6</v>
      </c>
      <c r="BY3821" s="5">
        <v>3.7</v>
      </c>
    </row>
    <row r="3822" spans="1:77" x14ac:dyDescent="0.2">
      <c r="A3822" s="2" t="s">
        <v>324</v>
      </c>
      <c r="B3822" s="3">
        <v>35906</v>
      </c>
      <c r="C3822" s="4">
        <v>23</v>
      </c>
      <c r="F3822" s="5">
        <v>0.04</v>
      </c>
      <c r="G3822" s="5">
        <v>0.03</v>
      </c>
      <c r="H3822" s="5">
        <v>6.0536000000000001E-3</v>
      </c>
      <c r="S3822" s="5">
        <v>73</v>
      </c>
      <c r="T3822" s="5">
        <v>14</v>
      </c>
      <c r="V3822" s="5">
        <v>7.2</v>
      </c>
      <c r="W3822" s="5">
        <v>0.38</v>
      </c>
      <c r="AB3822" s="5">
        <v>1.5</v>
      </c>
      <c r="AE3822" s="5">
        <v>11</v>
      </c>
      <c r="AJ3822" s="5">
        <v>44.2</v>
      </c>
      <c r="AN3822" s="5">
        <v>9.6</v>
      </c>
      <c r="AO3822" s="5">
        <v>0.28000000000000003</v>
      </c>
      <c r="AT3822" s="5">
        <v>7.2</v>
      </c>
      <c r="AV3822" s="5">
        <v>0.59</v>
      </c>
      <c r="AW3822" s="5">
        <v>6.2395999999999997E-3</v>
      </c>
      <c r="AX3822" s="5">
        <v>0.02</v>
      </c>
      <c r="AZ3822" s="5">
        <v>9.4000000000000004E-3</v>
      </c>
      <c r="BA3822" s="5">
        <v>7.32</v>
      </c>
      <c r="BE3822" s="5">
        <v>0.7</v>
      </c>
      <c r="BH3822" s="5">
        <v>3.1</v>
      </c>
      <c r="BI3822" s="5">
        <v>0.24</v>
      </c>
      <c r="BO3822" s="5">
        <v>42.1</v>
      </c>
      <c r="BX3822" s="5">
        <v>8</v>
      </c>
    </row>
    <row r="3823" spans="1:77" x14ac:dyDescent="0.2">
      <c r="A3823" s="2" t="s">
        <v>324</v>
      </c>
      <c r="B3823" s="3">
        <v>35759</v>
      </c>
      <c r="C3823" s="4">
        <v>23</v>
      </c>
      <c r="F3823" s="5">
        <v>0.03</v>
      </c>
      <c r="G3823" s="5">
        <v>6.0000000000000001E-3</v>
      </c>
      <c r="H3823" s="5">
        <v>7.0000000000000007E-2</v>
      </c>
      <c r="S3823" s="5">
        <v>53</v>
      </c>
      <c r="T3823" s="5">
        <v>20</v>
      </c>
      <c r="V3823" s="5">
        <v>7</v>
      </c>
      <c r="W3823" s="5">
        <v>0.21</v>
      </c>
      <c r="AB3823" s="5">
        <v>1.98</v>
      </c>
      <c r="AE3823" s="5">
        <v>14</v>
      </c>
      <c r="AJ3823" s="5">
        <v>56.5</v>
      </c>
      <c r="AN3823" s="5">
        <v>6.9</v>
      </c>
      <c r="AO3823" s="5">
        <v>0.15</v>
      </c>
      <c r="AT3823" s="5">
        <v>7.2</v>
      </c>
      <c r="AV3823" s="5">
        <v>0.22</v>
      </c>
      <c r="AW3823" s="5">
        <v>3.284E-3</v>
      </c>
      <c r="AX3823" s="5">
        <v>0.01</v>
      </c>
      <c r="AY3823" s="5">
        <v>8.8000000000000005E-3</v>
      </c>
      <c r="BA3823" s="5">
        <v>7.5</v>
      </c>
      <c r="BE3823" s="5">
        <v>0.7</v>
      </c>
      <c r="BH3823" s="5">
        <v>3.63</v>
      </c>
      <c r="BI3823" s="5">
        <v>0.26</v>
      </c>
      <c r="BO3823" s="5">
        <v>78.5</v>
      </c>
      <c r="BX3823" s="5">
        <v>10.9</v>
      </c>
    </row>
    <row r="3824" spans="1:77" x14ac:dyDescent="0.2">
      <c r="A3824" s="2" t="s">
        <v>324</v>
      </c>
      <c r="B3824" s="3">
        <v>35564</v>
      </c>
      <c r="C3824" s="4">
        <v>23</v>
      </c>
      <c r="F3824" s="5">
        <v>0.02</v>
      </c>
      <c r="G3824" s="5">
        <v>0.02</v>
      </c>
      <c r="H3824" s="5">
        <v>0.04</v>
      </c>
      <c r="S3824" s="5">
        <v>71</v>
      </c>
      <c r="T3824" s="5">
        <v>8.5</v>
      </c>
      <c r="V3824" s="5">
        <v>6.6</v>
      </c>
      <c r="W3824" s="5">
        <v>0.16</v>
      </c>
      <c r="AB3824" s="5">
        <v>1.73</v>
      </c>
      <c r="AE3824" s="5">
        <v>13</v>
      </c>
      <c r="AJ3824" s="5">
        <v>50</v>
      </c>
      <c r="AN3824" s="5">
        <v>5.4</v>
      </c>
      <c r="AO3824" s="5">
        <v>0.21</v>
      </c>
      <c r="AT3824" s="5">
        <v>9.8000000000000007</v>
      </c>
      <c r="AV3824" s="5">
        <v>0.39</v>
      </c>
      <c r="AW3824" s="5">
        <v>3.284E-3</v>
      </c>
      <c r="AX3824" s="5">
        <v>0.01</v>
      </c>
      <c r="AY3824" s="5">
        <v>7.0000000000000001E-3</v>
      </c>
      <c r="BA3824" s="5">
        <v>7.42</v>
      </c>
      <c r="BE3824" s="5">
        <v>0.6</v>
      </c>
      <c r="BH3824" s="5">
        <v>4.05</v>
      </c>
      <c r="BI3824" s="5">
        <v>0.3</v>
      </c>
      <c r="BO3824" s="5">
        <v>40.6</v>
      </c>
      <c r="BX3824" s="5">
        <v>7.4</v>
      </c>
    </row>
    <row r="3825" spans="1:77" x14ac:dyDescent="0.2">
      <c r="A3825" s="2" t="s">
        <v>324</v>
      </c>
      <c r="B3825" s="3">
        <v>35415</v>
      </c>
      <c r="C3825" s="4">
        <v>23</v>
      </c>
      <c r="F3825" s="5">
        <v>0.02</v>
      </c>
      <c r="G3825" s="5">
        <v>0.01</v>
      </c>
      <c r="H3825" s="5">
        <v>0.03</v>
      </c>
      <c r="S3825" s="5">
        <v>83</v>
      </c>
      <c r="T3825" s="5">
        <v>17</v>
      </c>
      <c r="V3825" s="5">
        <v>6.1</v>
      </c>
      <c r="W3825" s="5">
        <v>0.32</v>
      </c>
      <c r="AB3825" s="5">
        <v>1.65</v>
      </c>
      <c r="AE3825" s="5">
        <v>13</v>
      </c>
      <c r="AJ3825" s="5">
        <v>49.6</v>
      </c>
      <c r="AN3825" s="5">
        <v>7.7</v>
      </c>
      <c r="AO3825" s="5">
        <v>0.26</v>
      </c>
      <c r="AT3825" s="5">
        <v>10</v>
      </c>
      <c r="AV3825" s="5">
        <v>0.55000000000000004</v>
      </c>
      <c r="AW3825" s="5">
        <v>3.6124E-3</v>
      </c>
      <c r="AX3825" s="5">
        <v>0.01</v>
      </c>
      <c r="AY3825" s="5">
        <v>5.8999999999999999E-3</v>
      </c>
      <c r="BA3825" s="5">
        <v>7.16</v>
      </c>
      <c r="BE3825" s="5">
        <v>0.4</v>
      </c>
      <c r="BH3825" s="5">
        <v>5.49</v>
      </c>
      <c r="BI3825" s="5">
        <v>1.18</v>
      </c>
      <c r="BO3825" s="5">
        <v>75.2</v>
      </c>
      <c r="BX3825" s="5">
        <v>10.199999999999999</v>
      </c>
    </row>
    <row r="3826" spans="1:77" x14ac:dyDescent="0.2">
      <c r="A3826" s="2" t="s">
        <v>163</v>
      </c>
      <c r="B3826" s="3">
        <v>35191</v>
      </c>
      <c r="C3826" s="4">
        <v>23</v>
      </c>
      <c r="F3826" s="5">
        <v>0.03</v>
      </c>
      <c r="G3826" s="5">
        <v>4.1999999999999997E-3</v>
      </c>
      <c r="H3826" s="5">
        <v>0.06</v>
      </c>
      <c r="S3826" s="5">
        <v>100</v>
      </c>
      <c r="T3826" s="5">
        <v>27</v>
      </c>
      <c r="V3826" s="5">
        <v>5</v>
      </c>
      <c r="W3826" s="5">
        <v>0.25</v>
      </c>
      <c r="AB3826" s="5">
        <v>2.23</v>
      </c>
      <c r="AE3826" s="5">
        <v>17</v>
      </c>
      <c r="AJ3826" s="5">
        <v>69.2</v>
      </c>
      <c r="AN3826" s="5">
        <v>9</v>
      </c>
      <c r="AO3826" s="5">
        <v>0.28999999999999998</v>
      </c>
      <c r="AT3826" s="5">
        <v>13</v>
      </c>
      <c r="AV3826" s="5">
        <v>0.22</v>
      </c>
      <c r="AW3826" s="5">
        <v>3.284E-3</v>
      </c>
      <c r="AX3826" s="5">
        <v>0.01</v>
      </c>
      <c r="AY3826" s="5">
        <v>9.1999999999999998E-3</v>
      </c>
      <c r="BA3826" s="5">
        <v>7.28</v>
      </c>
      <c r="BE3826" s="5">
        <v>1.3</v>
      </c>
      <c r="BH3826" s="5">
        <v>3.37</v>
      </c>
      <c r="BI3826" s="5">
        <v>0.11</v>
      </c>
      <c r="BO3826" s="5">
        <v>126</v>
      </c>
      <c r="BX3826" s="5">
        <v>7.9</v>
      </c>
    </row>
    <row r="3827" spans="1:77" x14ac:dyDescent="0.2">
      <c r="A3827" s="2" t="s">
        <v>163</v>
      </c>
      <c r="B3827" s="3">
        <v>35023</v>
      </c>
      <c r="C3827" s="4">
        <v>15</v>
      </c>
      <c r="H3827" s="5">
        <v>7.0000000000000007E-2</v>
      </c>
      <c r="T3827" s="5">
        <v>25</v>
      </c>
      <c r="V3827" s="5">
        <v>6.1</v>
      </c>
      <c r="AB3827" s="5">
        <v>2.15</v>
      </c>
      <c r="AJ3827" s="5">
        <v>56.4</v>
      </c>
      <c r="AV3827" s="5">
        <v>0.22</v>
      </c>
      <c r="AW3827" s="5">
        <v>3.284E-3</v>
      </c>
      <c r="AX3827" s="5">
        <v>0.01</v>
      </c>
      <c r="AY3827" s="5">
        <v>6.1000000000000004E-3</v>
      </c>
      <c r="BA3827" s="5">
        <v>7.39</v>
      </c>
      <c r="BE3827" s="5">
        <v>0.5</v>
      </c>
      <c r="BH3827" s="5">
        <v>3.03</v>
      </c>
      <c r="BI3827" s="5">
        <v>0.11</v>
      </c>
      <c r="BO3827" s="5">
        <v>99.9</v>
      </c>
      <c r="BX3827" s="5">
        <v>12.3</v>
      </c>
    </row>
    <row r="3828" spans="1:77" x14ac:dyDescent="0.2">
      <c r="A3828" s="2" t="s">
        <v>163</v>
      </c>
      <c r="B3828" s="3">
        <v>34799</v>
      </c>
      <c r="C3828" s="4">
        <v>23</v>
      </c>
      <c r="F3828" s="5">
        <v>0.04</v>
      </c>
      <c r="G3828" s="5">
        <v>0.01</v>
      </c>
      <c r="H3828" s="5">
        <v>0.15</v>
      </c>
      <c r="S3828" s="5">
        <v>80</v>
      </c>
      <c r="T3828" s="5">
        <v>17</v>
      </c>
      <c r="V3828" s="5">
        <v>6.8</v>
      </c>
      <c r="W3828" s="5">
        <v>0.52</v>
      </c>
      <c r="AB3828" s="5">
        <v>1.1599999999999999</v>
      </c>
      <c r="AE3828" s="5">
        <v>14</v>
      </c>
      <c r="AJ3828" s="5">
        <v>52.1</v>
      </c>
      <c r="AN3828" s="5">
        <v>8.1999999999999993</v>
      </c>
      <c r="AO3828" s="5">
        <v>0.28000000000000003</v>
      </c>
      <c r="AT3828" s="5">
        <v>10</v>
      </c>
      <c r="AV3828" s="5">
        <v>0.61</v>
      </c>
      <c r="AW3828" s="5">
        <v>8.8667999999999993E-3</v>
      </c>
      <c r="AX3828" s="5">
        <v>0.01</v>
      </c>
      <c r="AY3828" s="5">
        <v>0.01</v>
      </c>
      <c r="BA3828" s="5">
        <v>7.16</v>
      </c>
      <c r="BE3828" s="5">
        <v>1</v>
      </c>
      <c r="BH3828" s="5">
        <v>3.87</v>
      </c>
      <c r="BI3828" s="5">
        <v>0.22</v>
      </c>
      <c r="BO3828" s="5">
        <v>44.9</v>
      </c>
      <c r="BX3828" s="5">
        <v>7.9</v>
      </c>
    </row>
    <row r="3829" spans="1:77" x14ac:dyDescent="0.2">
      <c r="A3829" s="2" t="s">
        <v>318</v>
      </c>
      <c r="B3829" s="3">
        <v>42291</v>
      </c>
      <c r="C3829" s="4">
        <v>31</v>
      </c>
      <c r="G3829" s="5">
        <v>1E-3</v>
      </c>
      <c r="H3829" s="5">
        <v>0.09</v>
      </c>
      <c r="J3829" s="5">
        <v>2.4</v>
      </c>
      <c r="M3829" s="5">
        <v>0.32</v>
      </c>
      <c r="N3829" s="5">
        <v>0.2</v>
      </c>
      <c r="Q3829" s="5">
        <v>0.02</v>
      </c>
      <c r="S3829" s="5">
        <v>80.099999999999994</v>
      </c>
      <c r="T3829" s="5">
        <v>17</v>
      </c>
      <c r="U3829" s="5">
        <v>0.2</v>
      </c>
      <c r="V3829" s="5">
        <v>1.8</v>
      </c>
      <c r="W3829" s="5">
        <v>0.66</v>
      </c>
      <c r="AB3829" s="5">
        <v>8.99</v>
      </c>
      <c r="AC3829" s="5">
        <v>10</v>
      </c>
      <c r="AD3829" s="5">
        <v>2.58</v>
      </c>
      <c r="AE3829" s="5">
        <v>3.24</v>
      </c>
      <c r="AI3829" s="5">
        <v>0.5</v>
      </c>
      <c r="AN3829" s="5">
        <v>3.92</v>
      </c>
      <c r="AO3829" s="5">
        <v>0.28000000000000003</v>
      </c>
      <c r="AT3829" s="5">
        <v>12.7</v>
      </c>
      <c r="AU3829" s="5">
        <v>0.5</v>
      </c>
      <c r="AV3829" s="5">
        <v>0.22</v>
      </c>
      <c r="AW3829" s="5">
        <v>3.2799999999999999E-3</v>
      </c>
      <c r="AX3829" s="5">
        <v>7.0000000000000007E-2</v>
      </c>
      <c r="BA3829" s="5">
        <v>7.29</v>
      </c>
      <c r="BC3829" s="5">
        <v>1E-3</v>
      </c>
      <c r="BH3829" s="5">
        <v>3.83</v>
      </c>
      <c r="BO3829" s="5">
        <v>27.2</v>
      </c>
      <c r="BQ3829" s="5">
        <v>4.88</v>
      </c>
      <c r="BR3829" s="5">
        <v>5.01</v>
      </c>
      <c r="BX3829" s="5">
        <v>11.3</v>
      </c>
      <c r="BY3829" s="5">
        <v>0.5</v>
      </c>
    </row>
    <row r="3830" spans="1:77" x14ac:dyDescent="0.2">
      <c r="A3830" s="2" t="s">
        <v>318</v>
      </c>
      <c r="B3830" s="3">
        <v>41886</v>
      </c>
      <c r="C3830" s="4">
        <v>26</v>
      </c>
      <c r="G3830" s="5">
        <v>3.0000000000000001E-3</v>
      </c>
      <c r="H3830" s="5">
        <v>0.09</v>
      </c>
      <c r="J3830" s="5">
        <v>2.7</v>
      </c>
      <c r="M3830" s="5">
        <v>0.32</v>
      </c>
      <c r="S3830" s="5">
        <v>78.2</v>
      </c>
      <c r="T3830" s="5">
        <v>16</v>
      </c>
      <c r="V3830" s="5">
        <v>1.9</v>
      </c>
      <c r="W3830" s="5">
        <v>0.65</v>
      </c>
      <c r="AB3830" s="5">
        <v>9.1300000000000008</v>
      </c>
      <c r="AD3830" s="5">
        <v>1.44</v>
      </c>
      <c r="AE3830" s="5">
        <v>3.36</v>
      </c>
      <c r="AJ3830" s="5">
        <v>45.7</v>
      </c>
      <c r="AN3830" s="5">
        <v>3.84</v>
      </c>
      <c r="AO3830" s="5">
        <v>0.31</v>
      </c>
      <c r="AT3830" s="5">
        <v>13.7</v>
      </c>
      <c r="AV3830" s="5">
        <v>0.22</v>
      </c>
      <c r="AW3830" s="5">
        <v>3.2799999999999999E-3</v>
      </c>
      <c r="AX3830" s="5">
        <v>0.06</v>
      </c>
      <c r="AY3830" s="5">
        <v>7.0000000000000007E-2</v>
      </c>
      <c r="BA3830" s="5">
        <v>7.35</v>
      </c>
      <c r="BF3830" s="5">
        <v>0.12</v>
      </c>
      <c r="BH3830" s="5">
        <v>3.83</v>
      </c>
      <c r="BO3830" s="5">
        <v>28.7</v>
      </c>
      <c r="BQ3830" s="5">
        <v>4.88</v>
      </c>
      <c r="BR3830" s="5">
        <v>4.95</v>
      </c>
      <c r="BX3830" s="5">
        <v>11.1</v>
      </c>
    </row>
    <row r="3831" spans="1:77" x14ac:dyDescent="0.2">
      <c r="A3831" s="2" t="s">
        <v>318</v>
      </c>
      <c r="B3831" s="3">
        <v>41589</v>
      </c>
      <c r="C3831" s="4">
        <v>25</v>
      </c>
      <c r="G3831" s="5">
        <v>6.0000000000000001E-3</v>
      </c>
      <c r="H3831" s="5">
        <v>0.09</v>
      </c>
      <c r="J3831" s="5">
        <v>2.7</v>
      </c>
      <c r="M3831" s="5">
        <v>0.32</v>
      </c>
      <c r="S3831" s="5">
        <v>78.099999999999994</v>
      </c>
      <c r="T3831" s="5">
        <v>17</v>
      </c>
      <c r="V3831" s="5">
        <v>1.9</v>
      </c>
      <c r="W3831" s="5">
        <v>0.6</v>
      </c>
      <c r="AB3831" s="5">
        <v>8.91</v>
      </c>
      <c r="AD3831" s="5">
        <v>8.56</v>
      </c>
      <c r="AE3831" s="5">
        <v>3.02</v>
      </c>
      <c r="AJ3831" s="5">
        <v>46.6</v>
      </c>
      <c r="AN3831" s="5">
        <v>3.77</v>
      </c>
      <c r="AO3831" s="5">
        <v>0.3</v>
      </c>
      <c r="AT3831" s="5">
        <v>12.8</v>
      </c>
      <c r="AV3831" s="5">
        <v>0.22</v>
      </c>
      <c r="AW3831" s="5">
        <v>3.2799999999999999E-3</v>
      </c>
      <c r="AX3831" s="5">
        <v>0.05</v>
      </c>
      <c r="AY3831" s="5">
        <v>0.06</v>
      </c>
      <c r="BF3831" s="5">
        <v>0.1</v>
      </c>
      <c r="BH3831" s="5">
        <v>3.81</v>
      </c>
      <c r="BO3831" s="5">
        <v>29.2</v>
      </c>
      <c r="BQ3831" s="5">
        <v>4.9000000000000004</v>
      </c>
      <c r="BR3831" s="5">
        <v>5.34</v>
      </c>
      <c r="BX3831" s="5">
        <v>11</v>
      </c>
    </row>
    <row r="3832" spans="1:77" x14ac:dyDescent="0.2">
      <c r="A3832" s="2" t="s">
        <v>318</v>
      </c>
      <c r="B3832" s="3">
        <v>36474</v>
      </c>
      <c r="C3832" s="4">
        <v>23</v>
      </c>
      <c r="F3832" s="5">
        <v>0.02</v>
      </c>
      <c r="G3832" s="5">
        <v>0.02</v>
      </c>
      <c r="H3832" s="5">
        <v>0.11</v>
      </c>
      <c r="M3832" s="5">
        <v>0.35</v>
      </c>
      <c r="S3832" s="5">
        <v>85</v>
      </c>
      <c r="T3832" s="5">
        <v>20</v>
      </c>
      <c r="V3832" s="5">
        <v>6.2</v>
      </c>
      <c r="W3832" s="5">
        <v>0.09</v>
      </c>
      <c r="AB3832" s="5">
        <v>2.83</v>
      </c>
      <c r="AE3832" s="5">
        <v>15</v>
      </c>
      <c r="AJ3832" s="5">
        <v>59</v>
      </c>
      <c r="AN3832" s="5">
        <v>9.6999999999999993</v>
      </c>
      <c r="AO3832" s="5">
        <v>0.26</v>
      </c>
      <c r="AT3832" s="5">
        <v>8.1999999999999993</v>
      </c>
      <c r="AV3832" s="5">
        <v>0.22</v>
      </c>
      <c r="AW3832" s="5">
        <v>3.284E-3</v>
      </c>
      <c r="AX3832" s="5">
        <v>0.05</v>
      </c>
      <c r="AZ3832" s="5">
        <v>0.02</v>
      </c>
      <c r="BA3832" s="5">
        <v>7.27</v>
      </c>
      <c r="BE3832" s="5">
        <v>0.8</v>
      </c>
      <c r="BH3832" s="5">
        <v>3.97</v>
      </c>
      <c r="BO3832" s="5">
        <v>79.099999999999994</v>
      </c>
      <c r="BX3832" s="5">
        <v>12</v>
      </c>
    </row>
    <row r="3833" spans="1:77" x14ac:dyDescent="0.2">
      <c r="A3833" s="2" t="s">
        <v>318</v>
      </c>
      <c r="B3833" s="3">
        <v>34801</v>
      </c>
      <c r="C3833" s="4">
        <v>23</v>
      </c>
      <c r="F3833" s="5">
        <v>0.01</v>
      </c>
      <c r="G3833" s="5">
        <v>0.01</v>
      </c>
      <c r="H3833" s="5">
        <v>0.04</v>
      </c>
      <c r="S3833" s="5">
        <v>130</v>
      </c>
      <c r="T3833" s="5">
        <v>34</v>
      </c>
      <c r="V3833" s="5">
        <v>2.2999999999999998</v>
      </c>
      <c r="W3833" s="5">
        <v>0.06</v>
      </c>
      <c r="AB3833" s="5">
        <v>7.13</v>
      </c>
      <c r="AE3833" s="5">
        <v>6.5</v>
      </c>
      <c r="AJ3833" s="5">
        <v>78.3</v>
      </c>
      <c r="AN3833" s="5">
        <v>11</v>
      </c>
      <c r="AO3833" s="5">
        <v>0.73</v>
      </c>
      <c r="AT3833" s="5">
        <v>18</v>
      </c>
      <c r="AV3833" s="5">
        <v>49.13</v>
      </c>
      <c r="AW3833" s="5">
        <v>0.26</v>
      </c>
      <c r="AX3833" s="5">
        <v>0.01</v>
      </c>
      <c r="AY3833" s="5">
        <v>7.3000000000000001E-3</v>
      </c>
      <c r="BA3833" s="5">
        <v>6.84</v>
      </c>
      <c r="BE3833" s="5">
        <v>0.2</v>
      </c>
      <c r="BH3833" s="5">
        <v>3.34</v>
      </c>
      <c r="BI3833" s="5">
        <v>0.48</v>
      </c>
      <c r="BO3833" s="5">
        <v>127</v>
      </c>
      <c r="BX3833" s="5">
        <v>10.3</v>
      </c>
    </row>
    <row r="3834" spans="1:77" x14ac:dyDescent="0.2">
      <c r="A3834" s="2" t="s">
        <v>318</v>
      </c>
      <c r="B3834" s="3">
        <v>37060</v>
      </c>
      <c r="C3834" s="4">
        <v>23</v>
      </c>
      <c r="F3834" s="5">
        <v>4.0000000000000001E-3</v>
      </c>
      <c r="G3834" s="5">
        <v>4.0000000000000001E-3</v>
      </c>
      <c r="H3834" s="5">
        <v>0.03</v>
      </c>
      <c r="M3834" s="5">
        <v>0.41</v>
      </c>
      <c r="S3834" s="5">
        <v>110</v>
      </c>
      <c r="T3834" s="5">
        <v>28</v>
      </c>
      <c r="V3834" s="5">
        <v>2</v>
      </c>
      <c r="W3834" s="5">
        <v>0.02</v>
      </c>
      <c r="AB3834" s="5">
        <v>8.84</v>
      </c>
      <c r="AE3834" s="5">
        <v>7.47</v>
      </c>
      <c r="AJ3834" s="5">
        <v>71.5</v>
      </c>
      <c r="AN3834" s="5">
        <v>10.3</v>
      </c>
      <c r="AO3834" s="5">
        <v>0.68</v>
      </c>
      <c r="AT3834" s="5">
        <v>14.2</v>
      </c>
      <c r="AV3834" s="5">
        <v>43.91</v>
      </c>
      <c r="AW3834" s="5">
        <v>0.12</v>
      </c>
      <c r="AX3834" s="5">
        <v>0.01</v>
      </c>
      <c r="AZ3834" s="5">
        <v>0.01</v>
      </c>
      <c r="BA3834" s="5">
        <v>6.97</v>
      </c>
      <c r="BE3834" s="5">
        <v>1.1000000000000001</v>
      </c>
      <c r="BH3834" s="5">
        <v>3.24</v>
      </c>
      <c r="BO3834" s="5">
        <v>116</v>
      </c>
      <c r="BX3834" s="5">
        <v>10.9</v>
      </c>
    </row>
    <row r="3835" spans="1:77" x14ac:dyDescent="0.2">
      <c r="A3835" s="2" t="s">
        <v>318</v>
      </c>
      <c r="B3835" s="3">
        <v>36850</v>
      </c>
      <c r="C3835" s="4">
        <v>23</v>
      </c>
      <c r="F3835" s="5">
        <v>0.03</v>
      </c>
      <c r="G3835" s="5">
        <v>0.02</v>
      </c>
      <c r="H3835" s="5">
        <v>0.02</v>
      </c>
      <c r="M3835" s="5">
        <v>1.02</v>
      </c>
      <c r="S3835" s="5">
        <v>53</v>
      </c>
      <c r="T3835" s="5">
        <v>28</v>
      </c>
      <c r="V3835" s="5">
        <v>2.5</v>
      </c>
      <c r="W3835" s="5">
        <v>0.05</v>
      </c>
      <c r="AB3835" s="5">
        <v>8.85</v>
      </c>
      <c r="AE3835" s="5">
        <v>5.7</v>
      </c>
      <c r="AJ3835" s="5">
        <v>70.3</v>
      </c>
      <c r="AN3835" s="5">
        <v>3.4</v>
      </c>
      <c r="AO3835" s="5">
        <v>1.06</v>
      </c>
      <c r="AT3835" s="5">
        <v>12</v>
      </c>
      <c r="AV3835" s="5">
        <v>49.22</v>
      </c>
      <c r="AW3835" s="5">
        <v>0.1</v>
      </c>
      <c r="AX3835" s="5">
        <v>0.01</v>
      </c>
      <c r="AZ3835" s="5">
        <v>6.4999999999999997E-3</v>
      </c>
      <c r="BA3835" s="5">
        <v>6.85</v>
      </c>
      <c r="BE3835" s="5">
        <v>0.2</v>
      </c>
      <c r="BH3835" s="5">
        <v>0.24</v>
      </c>
      <c r="BO3835" s="5">
        <v>103</v>
      </c>
      <c r="BX3835" s="5">
        <v>10.5</v>
      </c>
    </row>
    <row r="3836" spans="1:77" x14ac:dyDescent="0.2">
      <c r="A3836" s="2" t="s">
        <v>318</v>
      </c>
      <c r="B3836" s="3">
        <v>36664</v>
      </c>
      <c r="C3836" s="4">
        <v>23</v>
      </c>
      <c r="F3836" s="5">
        <v>2E-3</v>
      </c>
      <c r="G3836" s="5">
        <v>1E-3</v>
      </c>
      <c r="H3836" s="5">
        <v>0.04</v>
      </c>
      <c r="M3836" s="5">
        <v>0.57999999999999996</v>
      </c>
      <c r="S3836" s="5">
        <v>93</v>
      </c>
      <c r="T3836" s="5">
        <v>30</v>
      </c>
      <c r="V3836" s="5">
        <v>2</v>
      </c>
      <c r="W3836" s="5">
        <v>0.05</v>
      </c>
      <c r="AB3836" s="5">
        <v>8.49</v>
      </c>
      <c r="AE3836" s="5">
        <v>4.0999999999999996</v>
      </c>
      <c r="AJ3836" s="5">
        <v>77.099999999999994</v>
      </c>
      <c r="AN3836" s="5">
        <v>9.1999999999999993</v>
      </c>
      <c r="AO3836" s="5">
        <v>0.71</v>
      </c>
      <c r="AT3836" s="5">
        <v>15</v>
      </c>
      <c r="AV3836" s="5">
        <v>49.75</v>
      </c>
      <c r="AW3836" s="5">
        <v>0.09</v>
      </c>
      <c r="AX3836" s="5">
        <v>0.01</v>
      </c>
      <c r="AZ3836" s="5">
        <v>7.9000000000000008E-3</v>
      </c>
      <c r="BA3836" s="5">
        <v>6.79</v>
      </c>
      <c r="BE3836" s="5">
        <v>0.4</v>
      </c>
      <c r="BH3836" s="5">
        <v>3.47</v>
      </c>
      <c r="BO3836" s="5">
        <v>124</v>
      </c>
      <c r="BX3836" s="5">
        <v>10.5</v>
      </c>
    </row>
    <row r="3837" spans="1:77" x14ac:dyDescent="0.2">
      <c r="A3837" s="2" t="s">
        <v>318</v>
      </c>
      <c r="B3837" s="3">
        <v>36474</v>
      </c>
      <c r="C3837" s="4">
        <v>23</v>
      </c>
      <c r="F3837" s="5">
        <v>2E-3</v>
      </c>
      <c r="G3837" s="5">
        <v>0.01</v>
      </c>
      <c r="H3837" s="5">
        <v>0.09</v>
      </c>
      <c r="M3837" s="5">
        <v>0.6</v>
      </c>
      <c r="S3837" s="5">
        <v>110</v>
      </c>
      <c r="T3837" s="5">
        <v>32</v>
      </c>
      <c r="V3837" s="5">
        <v>3</v>
      </c>
      <c r="W3837" s="5">
        <v>0.05</v>
      </c>
      <c r="AB3837" s="5">
        <v>9.0299999999999994</v>
      </c>
      <c r="AE3837" s="5">
        <v>4</v>
      </c>
      <c r="AJ3837" s="5">
        <v>74.599999999999994</v>
      </c>
      <c r="AN3837" s="5">
        <v>12</v>
      </c>
      <c r="AO3837" s="5">
        <v>0.84</v>
      </c>
      <c r="AT3837" s="5">
        <v>14</v>
      </c>
      <c r="AV3837" s="5">
        <v>47.41</v>
      </c>
      <c r="AW3837" s="5">
        <v>0.08</v>
      </c>
      <c r="AX3837" s="5">
        <v>0.01</v>
      </c>
      <c r="AZ3837" s="5">
        <v>0.03</v>
      </c>
      <c r="BA3837" s="5">
        <v>6.95</v>
      </c>
      <c r="BE3837" s="5">
        <v>0.8</v>
      </c>
      <c r="BH3837" s="5">
        <v>3.67</v>
      </c>
      <c r="BO3837" s="5">
        <v>105</v>
      </c>
      <c r="BX3837" s="5">
        <v>10.199999999999999</v>
      </c>
    </row>
    <row r="3838" spans="1:77" x14ac:dyDescent="0.2">
      <c r="A3838" s="2" t="s">
        <v>318</v>
      </c>
      <c r="B3838" s="3">
        <v>36272</v>
      </c>
      <c r="C3838" s="4">
        <v>23</v>
      </c>
      <c r="F3838" s="5">
        <v>0.02</v>
      </c>
      <c r="G3838" s="5">
        <v>2E-3</v>
      </c>
      <c r="H3838" s="5">
        <v>0.06</v>
      </c>
      <c r="S3838" s="5">
        <v>100</v>
      </c>
      <c r="T3838" s="5">
        <v>37</v>
      </c>
      <c r="V3838" s="5">
        <v>3</v>
      </c>
      <c r="W3838" s="5">
        <v>0.09</v>
      </c>
      <c r="AB3838" s="5">
        <v>7.38</v>
      </c>
      <c r="AE3838" s="5">
        <v>5.0999999999999996</v>
      </c>
      <c r="AJ3838" s="5">
        <v>73.5</v>
      </c>
      <c r="AN3838" s="5">
        <v>10</v>
      </c>
      <c r="AO3838" s="5">
        <v>0.76</v>
      </c>
      <c r="AT3838" s="5">
        <v>14</v>
      </c>
      <c r="AV3838" s="5">
        <v>30.14</v>
      </c>
      <c r="AW3838" s="5">
        <v>0.24</v>
      </c>
      <c r="AX3838" s="5">
        <v>0.01</v>
      </c>
      <c r="AZ3838" s="5">
        <v>8.0000000000000002E-3</v>
      </c>
      <c r="BA3838" s="5">
        <v>7.03</v>
      </c>
      <c r="BE3838" s="5">
        <v>0.2</v>
      </c>
      <c r="BH3838" s="5">
        <v>3.9</v>
      </c>
      <c r="BI3838" s="5">
        <v>0.62</v>
      </c>
      <c r="BO3838" s="5">
        <v>99.2</v>
      </c>
      <c r="BX3838" s="5">
        <v>10.4</v>
      </c>
    </row>
    <row r="3839" spans="1:77" x14ac:dyDescent="0.2">
      <c r="A3839" s="2" t="s">
        <v>318</v>
      </c>
      <c r="B3839" s="3">
        <v>36103</v>
      </c>
      <c r="C3839" s="4">
        <v>23</v>
      </c>
      <c r="F3839" s="5">
        <v>0.06</v>
      </c>
      <c r="G3839" s="5">
        <v>0.06</v>
      </c>
      <c r="H3839" s="5">
        <v>7.0000000000000007E-2</v>
      </c>
      <c r="S3839" s="5">
        <v>110</v>
      </c>
      <c r="T3839" s="5">
        <v>38</v>
      </c>
      <c r="V3839" s="5">
        <v>2.7</v>
      </c>
      <c r="W3839" s="5">
        <v>0.06</v>
      </c>
      <c r="AB3839" s="5">
        <v>8.24</v>
      </c>
      <c r="AE3839" s="5">
        <v>7</v>
      </c>
      <c r="AJ3839" s="5">
        <v>69.8</v>
      </c>
      <c r="AN3839" s="5">
        <v>11</v>
      </c>
      <c r="AO3839" s="5">
        <v>0.74</v>
      </c>
      <c r="AT3839" s="5">
        <v>15</v>
      </c>
      <c r="AV3839" s="5">
        <v>31.37</v>
      </c>
      <c r="AW3839" s="5">
        <v>7.0000000000000007E-2</v>
      </c>
      <c r="AX3839" s="5">
        <v>0.01</v>
      </c>
      <c r="AZ3839" s="5">
        <v>5.1000000000000004E-3</v>
      </c>
      <c r="BA3839" s="5">
        <v>7.03</v>
      </c>
      <c r="BE3839" s="5">
        <v>7.1</v>
      </c>
      <c r="BH3839" s="5">
        <v>0.28000000000000003</v>
      </c>
      <c r="BI3839" s="5">
        <v>1.62</v>
      </c>
      <c r="BO3839" s="5">
        <v>96.2</v>
      </c>
      <c r="BX3839" s="5">
        <v>10.199999999999999</v>
      </c>
    </row>
    <row r="3840" spans="1:77" x14ac:dyDescent="0.2">
      <c r="A3840" s="2" t="s">
        <v>318</v>
      </c>
      <c r="B3840" s="3">
        <v>35880</v>
      </c>
      <c r="C3840" s="4">
        <v>23</v>
      </c>
      <c r="F3840" s="5">
        <v>4.0000000000000001E-3</v>
      </c>
      <c r="G3840" s="5">
        <v>2E-3</v>
      </c>
      <c r="H3840" s="5">
        <v>0.05</v>
      </c>
      <c r="S3840" s="5">
        <v>91</v>
      </c>
      <c r="T3840" s="5">
        <v>40</v>
      </c>
      <c r="V3840" s="5">
        <v>2.9</v>
      </c>
      <c r="W3840" s="5">
        <v>0.05</v>
      </c>
      <c r="AB3840" s="5">
        <v>8.49</v>
      </c>
      <c r="AE3840" s="5">
        <v>5.9</v>
      </c>
      <c r="AJ3840" s="5">
        <v>68.599999999999994</v>
      </c>
      <c r="AN3840" s="5">
        <v>10</v>
      </c>
      <c r="AO3840" s="5">
        <v>0.65</v>
      </c>
      <c r="AT3840" s="5">
        <v>14</v>
      </c>
      <c r="AV3840" s="5">
        <v>14.56</v>
      </c>
      <c r="AW3840" s="5">
        <v>0.06</v>
      </c>
      <c r="AX3840" s="5">
        <v>0.01</v>
      </c>
      <c r="AZ3840" s="5">
        <v>5.4000000000000003E-3</v>
      </c>
      <c r="BA3840" s="5">
        <v>7.07</v>
      </c>
      <c r="BE3840" s="5">
        <v>0.4</v>
      </c>
      <c r="BH3840" s="5">
        <v>3.8</v>
      </c>
      <c r="BI3840" s="5">
        <v>0.52</v>
      </c>
      <c r="BO3840" s="5">
        <v>83.3</v>
      </c>
      <c r="BX3840" s="5">
        <v>10.199999999999999</v>
      </c>
    </row>
    <row r="3841" spans="1:77" x14ac:dyDescent="0.2">
      <c r="A3841" s="2" t="s">
        <v>318</v>
      </c>
      <c r="B3841" s="3">
        <v>35759</v>
      </c>
      <c r="C3841" s="4">
        <v>23</v>
      </c>
      <c r="F3841" s="5">
        <v>6.0000000000000001E-3</v>
      </c>
      <c r="G3841" s="5">
        <v>2E-3</v>
      </c>
      <c r="H3841" s="5">
        <v>0.05</v>
      </c>
      <c r="S3841" s="5">
        <v>86</v>
      </c>
      <c r="T3841" s="5">
        <v>35</v>
      </c>
      <c r="V3841" s="5">
        <v>2</v>
      </c>
      <c r="W3841" s="5">
        <v>0.03</v>
      </c>
      <c r="AB3841" s="5">
        <v>9.14</v>
      </c>
      <c r="AE3841" s="5">
        <v>8.6</v>
      </c>
      <c r="AJ3841" s="5">
        <v>69.599999999999994</v>
      </c>
      <c r="AN3841" s="5">
        <v>12</v>
      </c>
      <c r="AO3841" s="5">
        <v>0.59</v>
      </c>
      <c r="AT3841" s="5">
        <v>14</v>
      </c>
      <c r="AV3841" s="5">
        <v>20.84</v>
      </c>
      <c r="AW3841" s="5">
        <v>7.0000000000000007E-2</v>
      </c>
      <c r="AX3841" s="5">
        <v>0.01</v>
      </c>
      <c r="AY3841" s="5">
        <v>5.5999999999999999E-3</v>
      </c>
      <c r="BA3841" s="5">
        <v>7.05</v>
      </c>
      <c r="BE3841" s="5">
        <v>0.3</v>
      </c>
      <c r="BH3841" s="5">
        <v>3.61</v>
      </c>
      <c r="BI3841" s="5">
        <v>0.49</v>
      </c>
      <c r="BO3841" s="5">
        <v>112</v>
      </c>
      <c r="BX3841" s="5">
        <v>9.9</v>
      </c>
    </row>
    <row r="3842" spans="1:77" x14ac:dyDescent="0.2">
      <c r="A3842" s="2" t="s">
        <v>385</v>
      </c>
      <c r="B3842" s="3">
        <v>35564</v>
      </c>
      <c r="C3842" s="4">
        <v>23</v>
      </c>
      <c r="F3842" s="5">
        <v>0.02</v>
      </c>
      <c r="G3842" s="5">
        <v>0.01</v>
      </c>
      <c r="H3842" s="5">
        <v>0.02</v>
      </c>
      <c r="S3842" s="5">
        <v>100</v>
      </c>
      <c r="T3842" s="5">
        <v>32</v>
      </c>
      <c r="V3842" s="5">
        <v>2</v>
      </c>
      <c r="W3842" s="5">
        <v>0.01</v>
      </c>
      <c r="AB3842" s="5">
        <v>9.3000000000000007</v>
      </c>
      <c r="AE3842" s="5">
        <v>7.3</v>
      </c>
      <c r="AJ3842" s="5">
        <v>72</v>
      </c>
      <c r="AN3842" s="5">
        <v>7.8</v>
      </c>
      <c r="AO3842" s="5">
        <v>0.59</v>
      </c>
      <c r="AT3842" s="5">
        <v>18</v>
      </c>
      <c r="AV3842" s="5">
        <v>23.9</v>
      </c>
      <c r="AW3842" s="5">
        <v>0.1</v>
      </c>
      <c r="AX3842" s="5">
        <v>0.01</v>
      </c>
      <c r="AY3842" s="5">
        <v>6.4000000000000003E-3</v>
      </c>
      <c r="BA3842" s="5">
        <v>7.05</v>
      </c>
      <c r="BE3842" s="5">
        <v>0.3</v>
      </c>
      <c r="BH3842" s="5">
        <v>3.42</v>
      </c>
      <c r="BI3842" s="5">
        <v>0.51</v>
      </c>
      <c r="BO3842" s="5">
        <v>134</v>
      </c>
      <c r="BX3842" s="5">
        <v>10.3</v>
      </c>
    </row>
    <row r="3843" spans="1:77" x14ac:dyDescent="0.2">
      <c r="A3843" s="2" t="s">
        <v>385</v>
      </c>
      <c r="B3843" s="3">
        <v>35415</v>
      </c>
      <c r="C3843" s="4">
        <v>23</v>
      </c>
      <c r="F3843" s="5">
        <v>5.0000000000000001E-3</v>
      </c>
      <c r="G3843" s="5">
        <v>0.01</v>
      </c>
      <c r="H3843" s="5">
        <v>0.01</v>
      </c>
      <c r="S3843" s="5">
        <v>120</v>
      </c>
      <c r="T3843" s="5">
        <v>28</v>
      </c>
      <c r="V3843" s="5">
        <v>2.1</v>
      </c>
      <c r="W3843" s="5">
        <v>0.01</v>
      </c>
      <c r="AB3843" s="5">
        <v>9.5</v>
      </c>
      <c r="AE3843" s="5">
        <v>7.5</v>
      </c>
      <c r="AJ3843" s="5">
        <v>74.599999999999994</v>
      </c>
      <c r="AN3843" s="5">
        <v>14</v>
      </c>
      <c r="AO3843" s="5">
        <v>0.87</v>
      </c>
      <c r="AT3843" s="5">
        <v>17</v>
      </c>
      <c r="AV3843" s="5">
        <v>60.34</v>
      </c>
      <c r="AW3843" s="5">
        <v>0.17</v>
      </c>
      <c r="AX3843" s="5">
        <v>0.01</v>
      </c>
      <c r="AY3843" s="5">
        <v>5.0000000000000001E-3</v>
      </c>
      <c r="BA3843" s="5">
        <v>6.91</v>
      </c>
      <c r="BE3843" s="5">
        <v>0.3</v>
      </c>
      <c r="BH3843" s="5">
        <v>4.1399999999999997</v>
      </c>
      <c r="BI3843" s="5">
        <v>1.29</v>
      </c>
      <c r="BO3843" s="5">
        <v>184</v>
      </c>
      <c r="BX3843" s="5">
        <v>10</v>
      </c>
    </row>
    <row r="3844" spans="1:77" x14ac:dyDescent="0.2">
      <c r="A3844" s="2" t="s">
        <v>385</v>
      </c>
      <c r="B3844" s="3">
        <v>38273</v>
      </c>
      <c r="C3844" s="4">
        <v>32</v>
      </c>
      <c r="F3844" s="5">
        <v>0.02</v>
      </c>
      <c r="G3844" s="5">
        <v>0.01</v>
      </c>
      <c r="H3844" s="5">
        <v>0.09</v>
      </c>
      <c r="J3844" s="5">
        <v>0.3</v>
      </c>
      <c r="M3844" s="5">
        <v>0.51</v>
      </c>
      <c r="N3844" s="5">
        <v>0.2</v>
      </c>
      <c r="O3844" s="5">
        <v>35</v>
      </c>
      <c r="Q3844" s="5">
        <v>0.48</v>
      </c>
      <c r="S3844" s="5">
        <v>89</v>
      </c>
      <c r="T3844" s="5">
        <v>24</v>
      </c>
      <c r="U3844" s="5">
        <v>0.3</v>
      </c>
      <c r="V3844" s="5">
        <v>5.6</v>
      </c>
      <c r="W3844" s="5">
        <v>0.15</v>
      </c>
      <c r="AB3844" s="5">
        <v>1.88</v>
      </c>
      <c r="AE3844" s="5">
        <v>13.4</v>
      </c>
      <c r="AI3844" s="5">
        <v>0.7</v>
      </c>
      <c r="AJ3844" s="5">
        <v>62.4</v>
      </c>
      <c r="AN3844" s="5">
        <v>9.4600000000000009</v>
      </c>
      <c r="AO3844" s="5">
        <v>0.16</v>
      </c>
      <c r="AT3844" s="5">
        <v>10.8</v>
      </c>
      <c r="AU3844" s="5">
        <v>7.3</v>
      </c>
      <c r="AV3844" s="5">
        <v>0.27</v>
      </c>
      <c r="AW3844" s="5">
        <v>4.9267499999999997E-3</v>
      </c>
      <c r="AX3844" s="5">
        <v>0.02</v>
      </c>
      <c r="AZ3844" s="5">
        <v>0.01</v>
      </c>
      <c r="BA3844" s="5">
        <v>6.79</v>
      </c>
      <c r="BC3844" s="5">
        <v>1.4E-3</v>
      </c>
      <c r="BE3844" s="5">
        <v>0.3</v>
      </c>
      <c r="BH3844" s="5">
        <v>5.44</v>
      </c>
      <c r="BO3844" s="5">
        <v>24.2</v>
      </c>
      <c r="BX3844" s="5">
        <v>12.2</v>
      </c>
      <c r="BY3844" s="5">
        <v>6.3</v>
      </c>
    </row>
    <row r="3845" spans="1:77" x14ac:dyDescent="0.2">
      <c r="A3845" s="2" t="s">
        <v>385</v>
      </c>
      <c r="B3845" s="3">
        <v>35023</v>
      </c>
      <c r="C3845" s="4">
        <v>15</v>
      </c>
      <c r="H3845" s="5">
        <v>0.03</v>
      </c>
      <c r="T3845" s="5">
        <v>35</v>
      </c>
      <c r="V3845" s="5">
        <v>1.8</v>
      </c>
      <c r="AB3845" s="5">
        <v>8.68</v>
      </c>
      <c r="AJ3845" s="5">
        <v>69.7</v>
      </c>
      <c r="AV3845" s="5">
        <v>51.96</v>
      </c>
      <c r="AW3845" s="5">
        <v>0.13</v>
      </c>
      <c r="AX3845" s="5">
        <v>0.01</v>
      </c>
      <c r="AY3845" s="5">
        <v>5.0000000000000001E-3</v>
      </c>
      <c r="BA3845" s="5">
        <v>6.88</v>
      </c>
      <c r="BE3845" s="5">
        <v>0.7</v>
      </c>
      <c r="BH3845" s="5">
        <v>3.02</v>
      </c>
      <c r="BI3845" s="5">
        <v>0.31</v>
      </c>
      <c r="BO3845" s="5">
        <v>107</v>
      </c>
      <c r="BX3845" s="5">
        <v>10.6</v>
      </c>
    </row>
    <row r="3846" spans="1:77" x14ac:dyDescent="0.2">
      <c r="A3846" s="2" t="s">
        <v>366</v>
      </c>
      <c r="B3846" s="3">
        <v>40507</v>
      </c>
      <c r="C3846" s="4">
        <v>25</v>
      </c>
      <c r="G3846" s="5">
        <v>2E-3</v>
      </c>
      <c r="H3846" s="5">
        <v>0.09</v>
      </c>
      <c r="M3846" s="5">
        <v>0.26</v>
      </c>
      <c r="S3846" s="5">
        <v>83.5</v>
      </c>
      <c r="T3846" s="5">
        <v>19</v>
      </c>
      <c r="V3846" s="5">
        <v>2.1</v>
      </c>
      <c r="W3846" s="5">
        <v>0.73</v>
      </c>
      <c r="AB3846" s="5">
        <v>8.8000000000000007</v>
      </c>
      <c r="AD3846" s="5">
        <v>0.94</v>
      </c>
      <c r="AE3846" s="5">
        <v>3.58</v>
      </c>
      <c r="AJ3846" s="5">
        <v>48.9</v>
      </c>
      <c r="AN3846" s="5">
        <v>4.03</v>
      </c>
      <c r="AO3846" s="5">
        <v>0.35</v>
      </c>
      <c r="AT3846" s="5">
        <v>14</v>
      </c>
      <c r="AV3846" s="5">
        <v>0.22</v>
      </c>
      <c r="AW3846" s="5">
        <v>3.2799999999999999E-3</v>
      </c>
      <c r="AX3846" s="5">
        <v>0.05</v>
      </c>
      <c r="BA3846" s="5">
        <v>7.32</v>
      </c>
      <c r="BE3846" s="5">
        <v>0.5</v>
      </c>
      <c r="BF3846" s="5">
        <v>0.24</v>
      </c>
      <c r="BH3846" s="5">
        <v>4.05</v>
      </c>
      <c r="BO3846" s="5">
        <v>34.5</v>
      </c>
      <c r="BQ3846" s="5">
        <v>5.31</v>
      </c>
      <c r="BR3846" s="5">
        <v>5.26</v>
      </c>
      <c r="BX3846" s="5">
        <v>11.3</v>
      </c>
    </row>
    <row r="3847" spans="1:77" x14ac:dyDescent="0.2">
      <c r="A3847" s="2" t="s">
        <v>366</v>
      </c>
      <c r="B3847" s="3">
        <v>42135</v>
      </c>
      <c r="C3847" s="4">
        <v>33</v>
      </c>
      <c r="G3847" s="5">
        <v>0.01</v>
      </c>
      <c r="H3847" s="5">
        <v>0.1</v>
      </c>
      <c r="J3847" s="5">
        <v>0.8</v>
      </c>
      <c r="M3847" s="5">
        <v>0.8</v>
      </c>
      <c r="N3847" s="5">
        <v>0.2</v>
      </c>
      <c r="Q3847" s="5">
        <v>0.37</v>
      </c>
      <c r="S3847" s="5">
        <v>93.2</v>
      </c>
      <c r="T3847" s="5">
        <v>24</v>
      </c>
      <c r="U3847" s="5">
        <v>0.4</v>
      </c>
      <c r="V3847" s="5">
        <v>5.3</v>
      </c>
      <c r="W3847" s="5">
        <v>0.14000000000000001</v>
      </c>
      <c r="AB3847" s="5">
        <v>1.82</v>
      </c>
      <c r="AC3847" s="5">
        <v>10</v>
      </c>
      <c r="AD3847" s="5">
        <v>0.72</v>
      </c>
      <c r="AE3847" s="5">
        <v>7.5</v>
      </c>
      <c r="AI3847" s="5">
        <v>1.2</v>
      </c>
      <c r="AJ3847" s="5">
        <v>60.7</v>
      </c>
      <c r="AN3847" s="5">
        <v>9.73</v>
      </c>
      <c r="AO3847" s="5">
        <v>0.12</v>
      </c>
      <c r="AT3847" s="5">
        <v>17.2</v>
      </c>
      <c r="AU3847" s="5">
        <v>5</v>
      </c>
      <c r="AV3847" s="5">
        <v>0.41</v>
      </c>
      <c r="AW3847" s="5">
        <v>3.2799999999999999E-3</v>
      </c>
      <c r="AX3847" s="5">
        <v>0.01</v>
      </c>
      <c r="BA3847" s="5">
        <v>6.84</v>
      </c>
      <c r="BC3847" s="5">
        <v>3.8999999999999998E-3</v>
      </c>
      <c r="BF3847" s="5">
        <v>1.8</v>
      </c>
      <c r="BH3847" s="5">
        <v>4.97</v>
      </c>
      <c r="BO3847" s="5">
        <v>38.6</v>
      </c>
      <c r="BQ3847" s="5">
        <v>6.46</v>
      </c>
      <c r="BR3847" s="5">
        <v>6.41</v>
      </c>
      <c r="BX3847" s="5">
        <v>9.4</v>
      </c>
      <c r="BY3847" s="5">
        <v>5.9</v>
      </c>
    </row>
    <row r="3848" spans="1:77" x14ac:dyDescent="0.2">
      <c r="A3848" s="2" t="s">
        <v>366</v>
      </c>
      <c r="B3848" s="3">
        <v>41766</v>
      </c>
      <c r="C3848" s="4">
        <v>25</v>
      </c>
      <c r="G3848" s="5">
        <v>0.02</v>
      </c>
      <c r="H3848" s="5">
        <v>0.09</v>
      </c>
      <c r="M3848" s="5">
        <v>0.77</v>
      </c>
      <c r="S3848" s="5">
        <v>94</v>
      </c>
      <c r="T3848" s="5">
        <v>48</v>
      </c>
      <c r="V3848" s="5">
        <v>4.9000000000000004</v>
      </c>
      <c r="W3848" s="5">
        <v>0.18</v>
      </c>
      <c r="AB3848" s="5">
        <v>1.86</v>
      </c>
      <c r="AD3848" s="5">
        <v>0.41</v>
      </c>
      <c r="AE3848" s="5">
        <v>8.39</v>
      </c>
      <c r="AJ3848" s="5">
        <v>63.6</v>
      </c>
      <c r="AN3848" s="5">
        <v>10.4</v>
      </c>
      <c r="AO3848" s="5">
        <v>0.13</v>
      </c>
      <c r="AT3848" s="5">
        <v>21</v>
      </c>
      <c r="AV3848" s="5">
        <v>1.07</v>
      </c>
      <c r="AW3848" s="5">
        <v>3.2799999999999999E-3</v>
      </c>
      <c r="AX3848" s="5">
        <v>0.01</v>
      </c>
      <c r="AY3848" s="5">
        <v>0.02</v>
      </c>
      <c r="BA3848" s="5">
        <v>6.95</v>
      </c>
      <c r="BF3848" s="5">
        <v>0.37</v>
      </c>
      <c r="BH3848" s="5">
        <v>4.5</v>
      </c>
      <c r="BO3848" s="5">
        <v>38.299999999999997</v>
      </c>
      <c r="BQ3848" s="5">
        <v>6.67</v>
      </c>
      <c r="BR3848" s="5">
        <v>6.7</v>
      </c>
      <c r="BX3848" s="5">
        <v>9</v>
      </c>
    </row>
    <row r="3849" spans="1:77" x14ac:dyDescent="0.2">
      <c r="A3849" s="2" t="s">
        <v>366</v>
      </c>
      <c r="B3849" s="3">
        <v>41393</v>
      </c>
      <c r="C3849" s="4">
        <v>25</v>
      </c>
      <c r="G3849" s="5">
        <v>0.01</v>
      </c>
      <c r="H3849" s="5">
        <v>0.09</v>
      </c>
      <c r="M3849" s="5">
        <v>0.73</v>
      </c>
      <c r="S3849" s="5">
        <v>88</v>
      </c>
      <c r="T3849" s="5">
        <v>21</v>
      </c>
      <c r="V3849" s="5">
        <v>5</v>
      </c>
      <c r="W3849" s="5">
        <v>0.17</v>
      </c>
      <c r="AB3849" s="5">
        <v>1.83</v>
      </c>
      <c r="AD3849" s="5">
        <v>1.41</v>
      </c>
      <c r="AE3849" s="5">
        <v>7.5</v>
      </c>
      <c r="AJ3849" s="5">
        <v>54.8</v>
      </c>
      <c r="AN3849" s="5">
        <v>8.85</v>
      </c>
      <c r="AO3849" s="5">
        <v>0.11</v>
      </c>
      <c r="AT3849" s="5">
        <v>14.2</v>
      </c>
      <c r="AV3849" s="5">
        <v>0.46</v>
      </c>
      <c r="AW3849" s="5">
        <v>3.2799999999999999E-3</v>
      </c>
      <c r="AX3849" s="5">
        <v>0.02</v>
      </c>
      <c r="AY3849" s="5">
        <v>0.02</v>
      </c>
      <c r="BA3849" s="5">
        <v>6.8</v>
      </c>
      <c r="BF3849" s="5">
        <v>0.54</v>
      </c>
      <c r="BH3849" s="5">
        <v>4.6500000000000004</v>
      </c>
      <c r="BO3849" s="5">
        <v>29.6</v>
      </c>
      <c r="BQ3849" s="5">
        <v>5.87</v>
      </c>
      <c r="BR3849" s="5">
        <v>5.95</v>
      </c>
      <c r="BX3849" s="5">
        <v>7.9</v>
      </c>
    </row>
    <row r="3850" spans="1:77" x14ac:dyDescent="0.2">
      <c r="A3850" s="2" t="s">
        <v>366</v>
      </c>
      <c r="B3850" s="3">
        <v>41100</v>
      </c>
      <c r="C3850" s="4">
        <v>26</v>
      </c>
      <c r="G3850" s="5">
        <v>0.01</v>
      </c>
      <c r="H3850" s="5">
        <v>0.12</v>
      </c>
      <c r="M3850" s="5">
        <v>0.64</v>
      </c>
      <c r="S3850" s="5">
        <v>100</v>
      </c>
      <c r="T3850" s="5">
        <v>14</v>
      </c>
      <c r="V3850" s="5">
        <v>2.4</v>
      </c>
      <c r="W3850" s="5">
        <v>0.2</v>
      </c>
      <c r="AB3850" s="5">
        <v>1.9</v>
      </c>
      <c r="AD3850" s="5">
        <v>4</v>
      </c>
      <c r="AE3850" s="5">
        <v>8.81</v>
      </c>
      <c r="AJ3850" s="5">
        <v>58</v>
      </c>
      <c r="AN3850" s="5">
        <v>9.06</v>
      </c>
      <c r="AO3850" s="5">
        <v>0.18</v>
      </c>
      <c r="AT3850" s="5">
        <v>9.9499999999999993</v>
      </c>
      <c r="AV3850" s="5">
        <v>0.22</v>
      </c>
      <c r="AW3850" s="5">
        <v>3.2799999999999999E-3</v>
      </c>
      <c r="AX3850" s="5">
        <v>0.01</v>
      </c>
      <c r="AY3850" s="5">
        <v>0.02</v>
      </c>
      <c r="BA3850" s="5">
        <v>7.01</v>
      </c>
      <c r="BF3850" s="5">
        <v>0.89</v>
      </c>
      <c r="BH3850" s="5">
        <v>5.0599999999999996</v>
      </c>
      <c r="BO3850" s="5">
        <v>34.200000000000003</v>
      </c>
      <c r="BQ3850" s="5">
        <v>6.17</v>
      </c>
      <c r="BR3850" s="5">
        <v>6.42</v>
      </c>
      <c r="BT3850" s="5">
        <v>65</v>
      </c>
      <c r="BX3850" s="5">
        <v>10.1</v>
      </c>
    </row>
    <row r="3851" spans="1:77" x14ac:dyDescent="0.2">
      <c r="A3851" s="2" t="s">
        <v>366</v>
      </c>
      <c r="B3851" s="3">
        <v>40646</v>
      </c>
      <c r="C3851" s="4">
        <v>25</v>
      </c>
      <c r="G3851" s="5">
        <v>6.0000000000000001E-3</v>
      </c>
      <c r="H3851" s="5">
        <v>0.1</v>
      </c>
      <c r="M3851" s="5">
        <v>0.11</v>
      </c>
      <c r="S3851" s="5">
        <v>100</v>
      </c>
      <c r="T3851" s="5">
        <v>21</v>
      </c>
      <c r="V3851" s="5">
        <v>5.7</v>
      </c>
      <c r="W3851" s="5">
        <v>0.19</v>
      </c>
      <c r="AB3851" s="5">
        <v>1.77</v>
      </c>
      <c r="AD3851" s="5">
        <v>3.76</v>
      </c>
      <c r="AE3851" s="5">
        <v>8.44</v>
      </c>
      <c r="AJ3851" s="5">
        <v>57.6</v>
      </c>
      <c r="AN3851" s="5">
        <v>9.6300000000000008</v>
      </c>
      <c r="AO3851" s="5">
        <v>0.17</v>
      </c>
      <c r="AT3851" s="5">
        <v>11.8</v>
      </c>
      <c r="AV3851" s="5">
        <v>0.22</v>
      </c>
      <c r="AW3851" s="5">
        <v>3.2799999999999999E-3</v>
      </c>
      <c r="AX3851" s="5">
        <v>0.01</v>
      </c>
      <c r="BA3851" s="5">
        <v>6.86</v>
      </c>
      <c r="BF3851" s="5">
        <v>0.51</v>
      </c>
      <c r="BH3851" s="5">
        <v>4.8899999999999997</v>
      </c>
      <c r="BO3851" s="5">
        <v>39</v>
      </c>
      <c r="BQ3851" s="5">
        <v>6.29</v>
      </c>
      <c r="BR3851" s="5">
        <v>6.54</v>
      </c>
      <c r="BT3851" s="5">
        <v>61</v>
      </c>
      <c r="BX3851" s="5">
        <v>8.1</v>
      </c>
    </row>
    <row r="3852" spans="1:77" x14ac:dyDescent="0.2">
      <c r="A3852" s="2" t="s">
        <v>366</v>
      </c>
      <c r="B3852" s="3">
        <v>40352</v>
      </c>
      <c r="C3852" s="4">
        <v>34</v>
      </c>
      <c r="G3852" s="5">
        <v>0.01</v>
      </c>
      <c r="H3852" s="5">
        <v>0.1</v>
      </c>
      <c r="J3852" s="5">
        <v>1.2</v>
      </c>
      <c r="M3852" s="5">
        <v>0.63</v>
      </c>
      <c r="N3852" s="5">
        <v>0.2</v>
      </c>
      <c r="Q3852" s="5">
        <v>0.23</v>
      </c>
      <c r="S3852" s="5">
        <v>83.9</v>
      </c>
      <c r="T3852" s="5">
        <v>26</v>
      </c>
      <c r="U3852" s="5">
        <v>0.5</v>
      </c>
      <c r="V3852" s="5">
        <v>5.5</v>
      </c>
      <c r="W3852" s="5">
        <v>0.17</v>
      </c>
      <c r="AB3852" s="5">
        <v>1.93</v>
      </c>
      <c r="AD3852" s="5">
        <v>12.02</v>
      </c>
      <c r="AE3852" s="5">
        <v>8.89</v>
      </c>
      <c r="AI3852" s="5">
        <v>0.9</v>
      </c>
      <c r="AJ3852" s="5">
        <v>59.8</v>
      </c>
      <c r="AN3852" s="5">
        <v>9.8699999999999992</v>
      </c>
      <c r="AO3852" s="5">
        <v>0.14000000000000001</v>
      </c>
      <c r="AS3852" s="5">
        <v>0.41</v>
      </c>
      <c r="AT3852" s="5">
        <v>14.1</v>
      </c>
      <c r="AU3852" s="5">
        <v>5</v>
      </c>
      <c r="AV3852" s="5">
        <v>0.23</v>
      </c>
      <c r="AW3852" s="5">
        <v>3.2799999999999999E-3</v>
      </c>
      <c r="AX3852" s="5">
        <v>0.01</v>
      </c>
      <c r="BA3852" s="5">
        <v>6.93</v>
      </c>
      <c r="BC3852" s="5">
        <v>1E-3</v>
      </c>
      <c r="BF3852" s="5">
        <v>0.78</v>
      </c>
      <c r="BH3852" s="5">
        <v>5.12</v>
      </c>
      <c r="BO3852" s="5">
        <v>36.200000000000003</v>
      </c>
      <c r="BQ3852" s="5">
        <v>6.61</v>
      </c>
      <c r="BR3852" s="5">
        <v>5.86</v>
      </c>
      <c r="BW3852" s="5">
        <v>0.52</v>
      </c>
      <c r="BX3852" s="5">
        <v>9.3000000000000007</v>
      </c>
      <c r="BY3852" s="5">
        <v>4.5999999999999996</v>
      </c>
    </row>
    <row r="3853" spans="1:77" x14ac:dyDescent="0.2">
      <c r="A3853" s="2" t="s">
        <v>366</v>
      </c>
      <c r="B3853" s="3">
        <v>39904</v>
      </c>
      <c r="C3853" s="4">
        <v>23</v>
      </c>
      <c r="G3853" s="5">
        <v>0.02</v>
      </c>
      <c r="H3853" s="5">
        <v>7.0000000000000007E-2</v>
      </c>
      <c r="M3853" s="5">
        <v>0.65</v>
      </c>
      <c r="S3853" s="5">
        <v>82.5</v>
      </c>
      <c r="T3853" s="5">
        <v>26</v>
      </c>
      <c r="V3853" s="5">
        <v>5.8</v>
      </c>
      <c r="W3853" s="5">
        <v>0.36</v>
      </c>
      <c r="AB3853" s="5">
        <v>1.24</v>
      </c>
      <c r="AD3853" s="5">
        <v>1.04</v>
      </c>
      <c r="AE3853" s="5">
        <v>9.02</v>
      </c>
      <c r="AJ3853" s="5">
        <v>55.1</v>
      </c>
      <c r="AN3853" s="5">
        <v>9.64</v>
      </c>
      <c r="AO3853" s="5">
        <v>0.17</v>
      </c>
      <c r="AT3853" s="5">
        <v>17.7</v>
      </c>
      <c r="AV3853" s="5">
        <v>0.65</v>
      </c>
      <c r="AW3853" s="5">
        <v>5.5799999999999999E-3</v>
      </c>
      <c r="AX3853" s="5">
        <v>0.01</v>
      </c>
      <c r="BA3853" s="5">
        <v>6.82</v>
      </c>
      <c r="BE3853" s="5">
        <v>0.4</v>
      </c>
      <c r="BF3853" s="5">
        <v>0.41</v>
      </c>
      <c r="BH3853" s="5">
        <v>4.51</v>
      </c>
      <c r="BO3853" s="5">
        <v>34.700000000000003</v>
      </c>
      <c r="BX3853" s="5">
        <v>8.6</v>
      </c>
    </row>
    <row r="3854" spans="1:77" x14ac:dyDescent="0.2">
      <c r="A3854" s="2" t="s">
        <v>366</v>
      </c>
      <c r="B3854" s="3">
        <v>38691</v>
      </c>
      <c r="C3854" s="4">
        <v>33</v>
      </c>
      <c r="F3854" s="5">
        <v>0.09</v>
      </c>
      <c r="H3854" s="5">
        <v>0.19</v>
      </c>
      <c r="J3854" s="5">
        <v>1</v>
      </c>
      <c r="M3854" s="5">
        <v>0.2</v>
      </c>
      <c r="N3854" s="5">
        <v>2</v>
      </c>
      <c r="Q3854" s="5">
        <v>0.5</v>
      </c>
      <c r="S3854" s="5">
        <v>44.6</v>
      </c>
      <c r="T3854" s="5">
        <v>93</v>
      </c>
      <c r="U3854" s="5">
        <v>1</v>
      </c>
      <c r="V3854" s="5">
        <v>1.7</v>
      </c>
      <c r="W3854" s="5">
        <v>0.2</v>
      </c>
      <c r="AB3854" s="5">
        <v>6.62</v>
      </c>
      <c r="AD3854" s="5">
        <v>-1.57</v>
      </c>
      <c r="AE3854" s="5">
        <v>2.1</v>
      </c>
      <c r="AI3854" s="5">
        <v>1</v>
      </c>
      <c r="AJ3854" s="5">
        <v>40.299999999999997</v>
      </c>
      <c r="AN3854" s="5">
        <v>4.9000000000000004</v>
      </c>
      <c r="AO3854" s="5">
        <v>0.09</v>
      </c>
      <c r="AT3854" s="5">
        <v>60.6</v>
      </c>
      <c r="AU3854" s="5">
        <v>1</v>
      </c>
      <c r="AV3854" s="5">
        <v>0.44</v>
      </c>
      <c r="AW3854" s="5">
        <v>0.03</v>
      </c>
      <c r="AX3854" s="5">
        <v>0.27</v>
      </c>
      <c r="BA3854" s="5">
        <v>7.7</v>
      </c>
      <c r="BC3854" s="5">
        <v>0.1</v>
      </c>
      <c r="BE3854" s="5">
        <v>0.5</v>
      </c>
      <c r="BH3854" s="5">
        <v>2.4</v>
      </c>
      <c r="BI3854" s="5">
        <v>0.1</v>
      </c>
      <c r="BO3854" s="5">
        <v>19</v>
      </c>
      <c r="BQ3854" s="5">
        <v>-5.42</v>
      </c>
      <c r="BR3854" s="5">
        <v>5.33</v>
      </c>
      <c r="BX3854" s="5">
        <v>9.1</v>
      </c>
      <c r="BY3854" s="5">
        <v>5</v>
      </c>
    </row>
    <row r="3855" spans="1:77" x14ac:dyDescent="0.2">
      <c r="A3855" s="2" t="s">
        <v>366</v>
      </c>
      <c r="B3855" s="3">
        <v>38854</v>
      </c>
      <c r="C3855" s="4">
        <v>31</v>
      </c>
      <c r="F3855" s="5">
        <v>0.06</v>
      </c>
      <c r="H3855" s="5">
        <v>0.11</v>
      </c>
      <c r="J3855" s="5">
        <v>5</v>
      </c>
      <c r="M3855" s="5">
        <v>0.17</v>
      </c>
      <c r="N3855" s="5">
        <v>2.5</v>
      </c>
      <c r="Q3855" s="5">
        <v>0.5</v>
      </c>
      <c r="S3855" s="5">
        <v>48.96</v>
      </c>
      <c r="T3855" s="5">
        <v>84</v>
      </c>
      <c r="U3855" s="5">
        <v>5</v>
      </c>
      <c r="V3855" s="5">
        <v>1.2</v>
      </c>
      <c r="W3855" s="5">
        <v>0.27</v>
      </c>
      <c r="AD3855" s="5">
        <v>-0.67</v>
      </c>
      <c r="AE3855" s="5">
        <v>1.77</v>
      </c>
      <c r="AI3855" s="5">
        <v>10</v>
      </c>
      <c r="AJ3855" s="5">
        <v>55.8</v>
      </c>
      <c r="AN3855" s="5">
        <v>4.9400000000000004</v>
      </c>
      <c r="AO3855" s="5">
        <v>0.11</v>
      </c>
      <c r="AT3855" s="5">
        <v>56.2</v>
      </c>
      <c r="AU3855" s="5">
        <v>2</v>
      </c>
      <c r="AV3855" s="5">
        <v>0.48</v>
      </c>
      <c r="AW3855" s="5">
        <v>0.02</v>
      </c>
      <c r="AX3855" s="5">
        <v>0.36</v>
      </c>
      <c r="BA3855" s="5">
        <v>7.66</v>
      </c>
      <c r="BC3855" s="5">
        <v>0.1</v>
      </c>
      <c r="BE3855" s="5">
        <v>0.2</v>
      </c>
      <c r="BH3855" s="5">
        <v>2.5299999999999998</v>
      </c>
      <c r="BO3855" s="5">
        <v>23</v>
      </c>
      <c r="BQ3855" s="5">
        <v>5.4</v>
      </c>
      <c r="BR3855" s="5">
        <v>5.36</v>
      </c>
      <c r="BX3855" s="5">
        <v>9.1999999999999993</v>
      </c>
      <c r="BY3855" s="5">
        <v>10</v>
      </c>
    </row>
    <row r="3856" spans="1:77" x14ac:dyDescent="0.2">
      <c r="A3856" s="2" t="s">
        <v>366</v>
      </c>
      <c r="B3856" s="3">
        <v>40058</v>
      </c>
      <c r="C3856" s="4">
        <v>31</v>
      </c>
      <c r="G3856" s="5">
        <v>3.0000000000000001E-3</v>
      </c>
      <c r="H3856" s="5">
        <v>0.19</v>
      </c>
      <c r="J3856" s="5">
        <v>1</v>
      </c>
      <c r="M3856" s="5">
        <v>0.08</v>
      </c>
      <c r="N3856" s="5">
        <v>0.2</v>
      </c>
      <c r="Q3856" s="5">
        <v>0.02</v>
      </c>
      <c r="S3856" s="5">
        <v>49.6</v>
      </c>
      <c r="T3856" s="5">
        <v>92</v>
      </c>
      <c r="U3856" s="5">
        <v>0.2</v>
      </c>
      <c r="V3856" s="5">
        <v>1.5</v>
      </c>
      <c r="W3856" s="5">
        <v>0.3</v>
      </c>
      <c r="AB3856" s="5">
        <v>6.55</v>
      </c>
      <c r="AD3856" s="5">
        <v>2.23</v>
      </c>
      <c r="AE3856" s="5">
        <v>1.85</v>
      </c>
      <c r="AI3856" s="5">
        <v>0.5</v>
      </c>
      <c r="AJ3856" s="5">
        <v>57.8</v>
      </c>
      <c r="AN3856" s="5">
        <v>5.19</v>
      </c>
      <c r="AO3856" s="5">
        <v>0.13</v>
      </c>
      <c r="AT3856" s="5">
        <v>59.4</v>
      </c>
      <c r="AU3856" s="5">
        <v>0.5</v>
      </c>
      <c r="AV3856" s="5">
        <v>0.22</v>
      </c>
      <c r="AW3856" s="5">
        <v>3.2799999999999999E-3</v>
      </c>
      <c r="AX3856" s="5">
        <v>0.26</v>
      </c>
      <c r="BA3856" s="5">
        <v>7.75</v>
      </c>
      <c r="BC3856" s="5">
        <v>1E-3</v>
      </c>
      <c r="BF3856" s="5">
        <v>0.24</v>
      </c>
      <c r="BH3856" s="5">
        <v>2.64</v>
      </c>
      <c r="BO3856" s="5">
        <v>21.5</v>
      </c>
      <c r="BW3856" s="5">
        <v>0.5</v>
      </c>
      <c r="BX3856" s="5">
        <v>9.1999999999999993</v>
      </c>
      <c r="BY3856" s="5">
        <v>0.6</v>
      </c>
    </row>
    <row r="3857" spans="1:77" x14ac:dyDescent="0.2">
      <c r="A3857" s="2" t="s">
        <v>366</v>
      </c>
      <c r="B3857" s="3">
        <v>35191</v>
      </c>
      <c r="C3857" s="4">
        <v>23</v>
      </c>
      <c r="F3857" s="5">
        <v>0.01</v>
      </c>
      <c r="G3857" s="5">
        <v>2E-3</v>
      </c>
      <c r="H3857" s="5">
        <v>0.03</v>
      </c>
      <c r="S3857" s="5">
        <v>130</v>
      </c>
      <c r="T3857" s="5">
        <v>28</v>
      </c>
      <c r="V3857" s="5">
        <v>1.9</v>
      </c>
      <c r="W3857" s="5">
        <v>0.03</v>
      </c>
      <c r="AB3857" s="5">
        <v>9.34</v>
      </c>
      <c r="AE3857" s="5">
        <v>9.8000000000000007</v>
      </c>
      <c r="AJ3857" s="5">
        <v>83.4</v>
      </c>
      <c r="AN3857" s="5">
        <v>12</v>
      </c>
      <c r="AO3857" s="5">
        <v>0.91</v>
      </c>
      <c r="AT3857" s="5">
        <v>15</v>
      </c>
      <c r="AV3857" s="5">
        <v>96.83</v>
      </c>
      <c r="AW3857" s="5">
        <v>0.5</v>
      </c>
      <c r="AX3857" s="5">
        <v>0.01</v>
      </c>
      <c r="AY3857" s="5">
        <v>0.01</v>
      </c>
      <c r="BA3857" s="5">
        <v>6.82</v>
      </c>
      <c r="BE3857" s="5">
        <v>0.4</v>
      </c>
      <c r="BH3857" s="5">
        <v>3.11</v>
      </c>
      <c r="BI3857" s="5">
        <v>0.36</v>
      </c>
      <c r="BO3857" s="5">
        <v>128</v>
      </c>
      <c r="BX3857" s="5">
        <v>10.8</v>
      </c>
    </row>
    <row r="3858" spans="1:77" x14ac:dyDescent="0.2">
      <c r="A3858" s="2" t="s">
        <v>366</v>
      </c>
      <c r="B3858" s="3">
        <v>36850</v>
      </c>
      <c r="C3858" s="4">
        <v>23</v>
      </c>
      <c r="F3858" s="5">
        <v>0.01</v>
      </c>
      <c r="G3858" s="5">
        <v>3.0000000000000001E-3</v>
      </c>
      <c r="H3858" s="5">
        <v>0.02</v>
      </c>
      <c r="M3858" s="5">
        <v>0.53</v>
      </c>
      <c r="S3858" s="5">
        <v>35</v>
      </c>
      <c r="T3858" s="5">
        <v>35</v>
      </c>
      <c r="V3858" s="5">
        <v>18</v>
      </c>
      <c r="W3858" s="5">
        <v>0.13</v>
      </c>
      <c r="AB3858" s="5">
        <v>1.69</v>
      </c>
      <c r="AE3858" s="5">
        <v>14</v>
      </c>
      <c r="AJ3858" s="5">
        <v>49.8</v>
      </c>
      <c r="AN3858" s="5">
        <v>3.3</v>
      </c>
      <c r="AO3858" s="5">
        <v>0.18</v>
      </c>
      <c r="AT3858" s="5">
        <v>8</v>
      </c>
      <c r="AV3858" s="5">
        <v>99.2</v>
      </c>
      <c r="AW3858" s="5">
        <v>7.0000000000000007E-2</v>
      </c>
      <c r="AX3858" s="5">
        <v>0.01</v>
      </c>
      <c r="AZ3858" s="5">
        <v>0.01</v>
      </c>
      <c r="BA3858" s="5">
        <v>5.12</v>
      </c>
      <c r="BE3858" s="5">
        <v>0.6</v>
      </c>
      <c r="BH3858" s="5">
        <v>6.04</v>
      </c>
      <c r="BO3858" s="5">
        <v>75</v>
      </c>
      <c r="BX3858" s="5">
        <v>11</v>
      </c>
    </row>
    <row r="3859" spans="1:77" x14ac:dyDescent="0.2">
      <c r="A3859" s="2" t="s">
        <v>366</v>
      </c>
      <c r="B3859" s="3">
        <v>39904</v>
      </c>
      <c r="C3859" s="4">
        <v>22</v>
      </c>
      <c r="G3859" s="5">
        <v>0.82</v>
      </c>
      <c r="H3859" s="5">
        <v>0.01</v>
      </c>
      <c r="M3859" s="5">
        <v>1.04</v>
      </c>
      <c r="S3859" s="5">
        <v>26.5</v>
      </c>
      <c r="T3859" s="5">
        <v>13</v>
      </c>
      <c r="V3859" s="5">
        <v>16</v>
      </c>
      <c r="W3859" s="5">
        <v>0.1</v>
      </c>
      <c r="AB3859" s="5">
        <v>0.8</v>
      </c>
      <c r="AD3859" s="5">
        <v>2.19</v>
      </c>
      <c r="AE3859" s="5">
        <v>15.5</v>
      </c>
      <c r="AJ3859" s="5">
        <v>26.8</v>
      </c>
      <c r="AN3859" s="5">
        <v>3.83</v>
      </c>
      <c r="AO3859" s="5">
        <v>0.03</v>
      </c>
      <c r="AT3859" s="5">
        <v>6.57</v>
      </c>
      <c r="AV3859" s="5">
        <v>63.3</v>
      </c>
      <c r="AW3859" s="5">
        <v>3.2799999999999999E-3</v>
      </c>
      <c r="AX3859" s="5">
        <v>0.01</v>
      </c>
      <c r="BA3859" s="5">
        <v>5.36</v>
      </c>
      <c r="BF3859" s="5">
        <v>5.97</v>
      </c>
      <c r="BH3859" s="5">
        <v>0.32</v>
      </c>
      <c r="BO3859" s="5">
        <v>27.1</v>
      </c>
      <c r="BX3859" s="5">
        <v>6.7</v>
      </c>
    </row>
    <row r="3860" spans="1:77" x14ac:dyDescent="0.2">
      <c r="A3860" s="2" t="s">
        <v>366</v>
      </c>
      <c r="B3860" s="3">
        <v>41928</v>
      </c>
      <c r="C3860" s="4">
        <v>25</v>
      </c>
      <c r="G3860" s="5">
        <v>5.0000000000000001E-3</v>
      </c>
      <c r="H3860" s="5">
        <v>0.18</v>
      </c>
      <c r="M3860" s="5">
        <v>0.06</v>
      </c>
      <c r="S3860" s="5">
        <v>48.6</v>
      </c>
      <c r="T3860" s="5">
        <v>93</v>
      </c>
      <c r="V3860" s="5">
        <v>1.1000000000000001</v>
      </c>
      <c r="W3860" s="5">
        <v>0.27</v>
      </c>
      <c r="AB3860" s="5">
        <v>6.71</v>
      </c>
      <c r="AD3860" s="5">
        <v>3.28</v>
      </c>
      <c r="AE3860" s="5">
        <v>1.77</v>
      </c>
      <c r="AJ3860" s="5">
        <v>58.2</v>
      </c>
      <c r="AN3860" s="5">
        <v>5.21</v>
      </c>
      <c r="AO3860" s="5">
        <v>0.16</v>
      </c>
      <c r="AT3860" s="5">
        <v>60.5</v>
      </c>
      <c r="AV3860" s="5">
        <v>0.22</v>
      </c>
      <c r="AW3860" s="5">
        <v>3.2799999999999999E-3</v>
      </c>
      <c r="AX3860" s="5">
        <v>0.25</v>
      </c>
      <c r="AY3860" s="5">
        <v>0.13</v>
      </c>
      <c r="BA3860" s="5">
        <v>8.16</v>
      </c>
      <c r="BF3860" s="5">
        <v>0.16</v>
      </c>
      <c r="BH3860" s="5">
        <v>2.65</v>
      </c>
      <c r="BO3860" s="5">
        <v>22.4</v>
      </c>
      <c r="BQ3860" s="5">
        <v>5.75</v>
      </c>
      <c r="BR3860" s="5">
        <v>5.56</v>
      </c>
      <c r="BX3860" s="5">
        <v>9.1</v>
      </c>
    </row>
    <row r="3861" spans="1:77" x14ac:dyDescent="0.2">
      <c r="A3861" s="2" t="s">
        <v>366</v>
      </c>
      <c r="B3861" s="3">
        <v>38686</v>
      </c>
      <c r="C3861" s="4">
        <v>32</v>
      </c>
      <c r="F3861" s="5">
        <v>0.72</v>
      </c>
      <c r="G3861" s="5">
        <v>0.71</v>
      </c>
      <c r="H3861" s="5">
        <v>0.01</v>
      </c>
      <c r="J3861" s="5">
        <v>0.4</v>
      </c>
      <c r="M3861" s="5">
        <v>1.02</v>
      </c>
      <c r="N3861" s="5">
        <v>0.4</v>
      </c>
      <c r="O3861" s="5">
        <v>10</v>
      </c>
      <c r="Q3861" s="5">
        <v>0.9</v>
      </c>
      <c r="S3861" s="5">
        <v>24.3</v>
      </c>
      <c r="T3861" s="5">
        <v>24</v>
      </c>
      <c r="U3861" s="5">
        <v>1.3</v>
      </c>
      <c r="V3861" s="5">
        <v>22</v>
      </c>
      <c r="W3861" s="5">
        <v>0.22</v>
      </c>
      <c r="AB3861" s="5">
        <v>1.17</v>
      </c>
      <c r="AE3861" s="5">
        <v>20.6</v>
      </c>
      <c r="AI3861" s="5">
        <v>4.0999999999999996</v>
      </c>
      <c r="AJ3861" s="5">
        <v>29.6</v>
      </c>
      <c r="AN3861" s="5">
        <v>3.01</v>
      </c>
      <c r="AO3861" s="5">
        <v>0.04</v>
      </c>
      <c r="AT3861" s="5">
        <v>11.7</v>
      </c>
      <c r="AU3861" s="5">
        <v>16</v>
      </c>
      <c r="AV3861" s="5">
        <v>33.380000000000003</v>
      </c>
      <c r="AW3861" s="5">
        <v>0.06</v>
      </c>
      <c r="AX3861" s="5">
        <v>0.01</v>
      </c>
      <c r="AZ3861" s="5">
        <v>0.01</v>
      </c>
      <c r="BA3861" s="5">
        <v>5.45</v>
      </c>
      <c r="BC3861" s="5">
        <v>5.4000000000000003E-3</v>
      </c>
      <c r="BE3861" s="5">
        <v>1</v>
      </c>
      <c r="BH3861" s="5">
        <v>0.3</v>
      </c>
      <c r="BO3861" s="5">
        <v>46.6</v>
      </c>
      <c r="BX3861" s="5">
        <v>10.6</v>
      </c>
      <c r="BY3861" s="5">
        <v>76</v>
      </c>
    </row>
    <row r="3862" spans="1:77" x14ac:dyDescent="0.2">
      <c r="A3862" s="2" t="s">
        <v>366</v>
      </c>
      <c r="B3862" s="3">
        <v>38502</v>
      </c>
      <c r="C3862" s="4">
        <v>32</v>
      </c>
      <c r="F3862" s="5">
        <v>1.02</v>
      </c>
      <c r="G3862" s="5">
        <v>1.03</v>
      </c>
      <c r="H3862" s="5">
        <v>0.01</v>
      </c>
      <c r="J3862" s="5">
        <v>0.3</v>
      </c>
      <c r="M3862" s="5">
        <v>0.92</v>
      </c>
      <c r="N3862" s="5">
        <v>0.5</v>
      </c>
      <c r="O3862" s="5">
        <v>31</v>
      </c>
      <c r="Q3862" s="5">
        <v>1.1000000000000001</v>
      </c>
      <c r="S3862" s="5">
        <v>27.1</v>
      </c>
      <c r="T3862" s="5">
        <v>25</v>
      </c>
      <c r="U3862" s="5">
        <v>1.5</v>
      </c>
      <c r="V3862" s="5">
        <v>22</v>
      </c>
      <c r="W3862" s="5">
        <v>0.16</v>
      </c>
      <c r="AB3862" s="5">
        <v>1.35</v>
      </c>
      <c r="AE3862" s="5">
        <v>21.1</v>
      </c>
      <c r="AI3862" s="5">
        <v>3.2</v>
      </c>
      <c r="AJ3862" s="5">
        <v>33.200000000000003</v>
      </c>
      <c r="AN3862" s="5">
        <v>3.28</v>
      </c>
      <c r="AO3862" s="5">
        <v>0.04</v>
      </c>
      <c r="AT3862" s="5">
        <v>11.7</v>
      </c>
      <c r="AU3862" s="5">
        <v>16</v>
      </c>
      <c r="AV3862" s="5">
        <v>54.36</v>
      </c>
      <c r="AW3862" s="5">
        <v>6.5690000000000002E-3</v>
      </c>
      <c r="AX3862" s="5">
        <v>0.01</v>
      </c>
      <c r="AZ3862" s="5">
        <v>0.01</v>
      </c>
      <c r="BA3862" s="5">
        <v>5.17</v>
      </c>
      <c r="BC3862" s="5">
        <v>4.1999999999999997E-3</v>
      </c>
      <c r="BE3862" s="5">
        <v>6.9</v>
      </c>
      <c r="BH3862" s="5">
        <v>0.27</v>
      </c>
      <c r="BO3862" s="5">
        <v>41.8</v>
      </c>
      <c r="BX3862" s="5">
        <v>8.9</v>
      </c>
      <c r="BY3862" s="5">
        <v>89</v>
      </c>
    </row>
    <row r="3863" spans="1:77" x14ac:dyDescent="0.2">
      <c r="A3863" s="2" t="s">
        <v>366</v>
      </c>
      <c r="B3863" s="3">
        <v>38273</v>
      </c>
      <c r="C3863" s="4">
        <v>32</v>
      </c>
      <c r="F3863" s="5">
        <v>0.91</v>
      </c>
      <c r="G3863" s="5">
        <v>0.9</v>
      </c>
      <c r="H3863" s="5">
        <v>0.01</v>
      </c>
      <c r="J3863" s="5">
        <v>0.3</v>
      </c>
      <c r="M3863" s="5">
        <v>0.93</v>
      </c>
      <c r="N3863" s="5">
        <v>2.5</v>
      </c>
      <c r="O3863" s="5">
        <v>10</v>
      </c>
      <c r="Q3863" s="5">
        <v>0.99</v>
      </c>
      <c r="S3863" s="5">
        <v>26.2</v>
      </c>
      <c r="T3863" s="5">
        <v>25</v>
      </c>
      <c r="U3863" s="5">
        <v>1.5</v>
      </c>
      <c r="V3863" s="5">
        <v>21</v>
      </c>
      <c r="W3863" s="5">
        <v>0.19</v>
      </c>
      <c r="AB3863" s="5">
        <v>1.38</v>
      </c>
      <c r="AE3863" s="5">
        <v>24.1</v>
      </c>
      <c r="AI3863" s="5">
        <v>4.2</v>
      </c>
      <c r="AJ3863" s="5">
        <v>31.7</v>
      </c>
      <c r="AN3863" s="5">
        <v>3.22</v>
      </c>
      <c r="AO3863" s="5">
        <v>0.04</v>
      </c>
      <c r="AT3863" s="5">
        <v>10.6</v>
      </c>
      <c r="AU3863" s="5">
        <v>17</v>
      </c>
      <c r="AV3863" s="5">
        <v>40.99</v>
      </c>
      <c r="AW3863" s="5">
        <v>7.0000000000000007E-2</v>
      </c>
      <c r="AX3863" s="5">
        <v>0.01</v>
      </c>
      <c r="AZ3863" s="5">
        <v>0.01</v>
      </c>
      <c r="BA3863" s="5">
        <v>5</v>
      </c>
      <c r="BC3863" s="5">
        <v>4.7999999999999996E-3</v>
      </c>
      <c r="BE3863" s="5">
        <v>0.7</v>
      </c>
      <c r="BH3863" s="5">
        <v>0.28999999999999998</v>
      </c>
      <c r="BO3863" s="5">
        <v>51.6</v>
      </c>
      <c r="BX3863" s="5">
        <v>11.7</v>
      </c>
      <c r="BY3863" s="5">
        <v>91</v>
      </c>
    </row>
    <row r="3864" spans="1:77" x14ac:dyDescent="0.2">
      <c r="A3864" s="2" t="s">
        <v>366</v>
      </c>
      <c r="B3864" s="3">
        <v>38105</v>
      </c>
      <c r="C3864" s="4">
        <v>32</v>
      </c>
      <c r="F3864" s="5">
        <v>0.93</v>
      </c>
      <c r="G3864" s="5">
        <v>0.87</v>
      </c>
      <c r="H3864" s="5">
        <v>0.01</v>
      </c>
      <c r="J3864" s="5">
        <v>0.2</v>
      </c>
      <c r="M3864" s="5">
        <v>0.77</v>
      </c>
      <c r="N3864" s="5">
        <v>0.7</v>
      </c>
      <c r="O3864" s="5">
        <v>10</v>
      </c>
      <c r="Q3864" s="5">
        <v>0.89</v>
      </c>
      <c r="S3864" s="5">
        <v>33.5</v>
      </c>
      <c r="T3864" s="5">
        <v>24</v>
      </c>
      <c r="U3864" s="5">
        <v>1.4</v>
      </c>
      <c r="V3864" s="5">
        <v>22</v>
      </c>
      <c r="W3864" s="5">
        <v>0.16</v>
      </c>
      <c r="AB3864" s="5">
        <v>1.19</v>
      </c>
      <c r="AE3864" s="5">
        <v>23.9</v>
      </c>
      <c r="AI3864" s="5">
        <v>3.6</v>
      </c>
      <c r="AJ3864" s="5">
        <v>33.9</v>
      </c>
      <c r="AN3864" s="5">
        <v>3.99</v>
      </c>
      <c r="AO3864" s="5">
        <v>0.04</v>
      </c>
      <c r="AT3864" s="5">
        <v>10.9</v>
      </c>
      <c r="AU3864" s="5">
        <v>17</v>
      </c>
      <c r="AV3864" s="5">
        <v>55.42</v>
      </c>
      <c r="AW3864" s="5">
        <v>6.2405500000000001E-3</v>
      </c>
      <c r="AX3864" s="5">
        <v>0.01</v>
      </c>
      <c r="AZ3864" s="5">
        <v>0.01</v>
      </c>
      <c r="BA3864" s="5">
        <v>5.26</v>
      </c>
      <c r="BC3864" s="5">
        <v>5.4999999999999997E-3</v>
      </c>
      <c r="BE3864" s="5">
        <v>8.42</v>
      </c>
      <c r="BH3864" s="5">
        <v>0.31</v>
      </c>
      <c r="BO3864" s="5">
        <v>49.4</v>
      </c>
      <c r="BX3864" s="5">
        <v>8.3000000000000007</v>
      </c>
      <c r="BY3864" s="5">
        <v>81</v>
      </c>
    </row>
    <row r="3865" spans="1:77" x14ac:dyDescent="0.2">
      <c r="A3865" s="2" t="s">
        <v>366</v>
      </c>
      <c r="B3865" s="3">
        <v>37949</v>
      </c>
      <c r="C3865" s="4">
        <v>32</v>
      </c>
      <c r="F3865" s="5">
        <v>1</v>
      </c>
      <c r="G3865" s="5">
        <v>1</v>
      </c>
      <c r="H3865" s="5">
        <v>0.02</v>
      </c>
      <c r="J3865" s="5">
        <v>0.3</v>
      </c>
      <c r="M3865" s="5">
        <v>1.1200000000000001</v>
      </c>
      <c r="N3865" s="5">
        <v>0.9</v>
      </c>
      <c r="O3865" s="5">
        <v>110</v>
      </c>
      <c r="Q3865" s="5">
        <v>0.95</v>
      </c>
      <c r="S3865" s="5">
        <v>24.6</v>
      </c>
      <c r="T3865" s="5">
        <v>27</v>
      </c>
      <c r="U3865" s="5">
        <v>1.6</v>
      </c>
      <c r="V3865" s="5">
        <v>22</v>
      </c>
      <c r="W3865" s="5">
        <v>0.24</v>
      </c>
      <c r="AB3865" s="5">
        <v>1.91</v>
      </c>
      <c r="AE3865" s="5">
        <v>22.7</v>
      </c>
      <c r="AI3865" s="5">
        <v>3.9</v>
      </c>
      <c r="AJ3865" s="5">
        <v>30.9</v>
      </c>
      <c r="AN3865" s="5">
        <v>3.08</v>
      </c>
      <c r="AO3865" s="5">
        <v>0.14000000000000001</v>
      </c>
      <c r="AT3865" s="5">
        <v>11.4</v>
      </c>
      <c r="AU3865" s="5">
        <v>11</v>
      </c>
      <c r="AV3865" s="5">
        <v>25.54</v>
      </c>
      <c r="AW3865" s="5">
        <v>0.08</v>
      </c>
      <c r="AX3865" s="5">
        <v>0.01</v>
      </c>
      <c r="AZ3865" s="5">
        <v>0.02</v>
      </c>
      <c r="BA3865" s="5">
        <v>5.22</v>
      </c>
      <c r="BC3865" s="5">
        <v>8.3000000000000001E-3</v>
      </c>
      <c r="BE3865" s="5">
        <v>0.9</v>
      </c>
      <c r="BH3865" s="5">
        <v>0.28999999999999998</v>
      </c>
      <c r="BO3865" s="5">
        <v>58.5</v>
      </c>
      <c r="BX3865" s="5">
        <v>10.4</v>
      </c>
      <c r="BY3865" s="5">
        <v>110</v>
      </c>
    </row>
    <row r="3866" spans="1:77" x14ac:dyDescent="0.2">
      <c r="A3866" s="2" t="s">
        <v>366</v>
      </c>
      <c r="B3866" s="3">
        <v>37721</v>
      </c>
      <c r="C3866" s="4">
        <v>32</v>
      </c>
      <c r="F3866" s="5">
        <v>0.69</v>
      </c>
      <c r="G3866" s="5">
        <v>0.69</v>
      </c>
      <c r="H3866" s="5">
        <v>0.01</v>
      </c>
      <c r="J3866" s="5">
        <v>0.3</v>
      </c>
      <c r="M3866" s="5">
        <v>1.19</v>
      </c>
      <c r="N3866" s="5">
        <v>0.2</v>
      </c>
      <c r="O3866" s="5">
        <v>10</v>
      </c>
      <c r="Q3866" s="5">
        <v>0.65</v>
      </c>
      <c r="S3866" s="5">
        <v>32.299999999999997</v>
      </c>
      <c r="T3866" s="5">
        <v>13</v>
      </c>
      <c r="U3866" s="5">
        <v>1.1000000000000001</v>
      </c>
      <c r="V3866" s="5">
        <v>18</v>
      </c>
      <c r="W3866" s="5">
        <v>0.12</v>
      </c>
      <c r="AB3866" s="5">
        <v>0.95</v>
      </c>
      <c r="AE3866" s="5">
        <v>26.1</v>
      </c>
      <c r="AI3866" s="5">
        <v>2.4</v>
      </c>
      <c r="AJ3866" s="5">
        <v>34.4</v>
      </c>
      <c r="AN3866" s="5">
        <v>4.07</v>
      </c>
      <c r="AO3866" s="5">
        <v>0.05</v>
      </c>
      <c r="AT3866" s="5">
        <v>5.58</v>
      </c>
      <c r="AU3866" s="5">
        <v>19</v>
      </c>
      <c r="AV3866" s="5">
        <v>58.96</v>
      </c>
      <c r="AW3866" s="5">
        <v>7.2300000000000003E-3</v>
      </c>
      <c r="AX3866" s="5">
        <v>0.01</v>
      </c>
      <c r="AZ3866" s="5">
        <v>0.01</v>
      </c>
      <c r="BA3866" s="5">
        <v>5.23</v>
      </c>
      <c r="BC3866" s="5">
        <v>3.5999999999999999E-3</v>
      </c>
      <c r="BE3866" s="5">
        <v>2.4</v>
      </c>
      <c r="BH3866" s="5">
        <v>0.37</v>
      </c>
      <c r="BO3866" s="5">
        <v>54.6</v>
      </c>
      <c r="BX3866" s="5">
        <v>6.5</v>
      </c>
      <c r="BY3866" s="5">
        <v>61</v>
      </c>
    </row>
    <row r="3867" spans="1:77" x14ac:dyDescent="0.2">
      <c r="A3867" s="2" t="s">
        <v>366</v>
      </c>
      <c r="B3867" s="3">
        <v>37566</v>
      </c>
      <c r="C3867" s="4">
        <v>32</v>
      </c>
      <c r="F3867" s="5">
        <v>1.07</v>
      </c>
      <c r="G3867" s="5">
        <v>0.96</v>
      </c>
      <c r="H3867" s="5">
        <v>0.04</v>
      </c>
      <c r="J3867" s="5">
        <v>0.4</v>
      </c>
      <c r="M3867" s="5">
        <v>1.1399999999999999</v>
      </c>
      <c r="N3867" s="5">
        <v>0.5</v>
      </c>
      <c r="O3867" s="5">
        <v>25</v>
      </c>
      <c r="Q3867" s="5">
        <v>1.04</v>
      </c>
      <c r="S3867" s="5">
        <v>44.1</v>
      </c>
      <c r="T3867" s="5">
        <v>31</v>
      </c>
      <c r="U3867" s="5">
        <v>0.4</v>
      </c>
      <c r="V3867" s="5">
        <v>2.5</v>
      </c>
      <c r="W3867" s="5">
        <v>0.18</v>
      </c>
      <c r="AB3867" s="5">
        <v>0.66</v>
      </c>
      <c r="AE3867" s="5">
        <v>27.2</v>
      </c>
      <c r="AI3867" s="5">
        <v>3.1</v>
      </c>
      <c r="AJ3867" s="5">
        <v>36.299999999999997</v>
      </c>
      <c r="AN3867" s="5">
        <v>5.26</v>
      </c>
      <c r="AO3867" s="5">
        <v>0.13</v>
      </c>
      <c r="AT3867" s="5">
        <v>8.5399999999999991</v>
      </c>
      <c r="AU3867" s="5">
        <v>14</v>
      </c>
      <c r="AV3867" s="5">
        <v>79.23</v>
      </c>
      <c r="AW3867" s="5">
        <v>0.14000000000000001</v>
      </c>
      <c r="AX3867" s="5">
        <v>0.01</v>
      </c>
      <c r="AZ3867" s="5">
        <v>5.1000000000000004E-3</v>
      </c>
      <c r="BA3867" s="5">
        <v>5.3</v>
      </c>
      <c r="BC3867" s="5">
        <v>6.3E-3</v>
      </c>
      <c r="BE3867" s="5">
        <v>4</v>
      </c>
      <c r="BH3867" s="5">
        <v>0.39</v>
      </c>
      <c r="BO3867" s="5">
        <v>105</v>
      </c>
      <c r="BX3867" s="5">
        <v>10.9</v>
      </c>
      <c r="BY3867" s="5">
        <v>84</v>
      </c>
    </row>
    <row r="3868" spans="1:77" x14ac:dyDescent="0.2">
      <c r="A3868" s="2" t="s">
        <v>366</v>
      </c>
      <c r="B3868" s="3">
        <v>37399</v>
      </c>
      <c r="C3868" s="4">
        <v>32</v>
      </c>
      <c r="F3868" s="5">
        <v>1.2</v>
      </c>
      <c r="G3868" s="5">
        <v>1.2</v>
      </c>
      <c r="H3868" s="5">
        <v>0.03</v>
      </c>
      <c r="J3868" s="5">
        <v>0.4</v>
      </c>
      <c r="M3868" s="5">
        <v>1.3</v>
      </c>
      <c r="N3868" s="5">
        <v>0.4</v>
      </c>
      <c r="O3868" s="5">
        <v>44</v>
      </c>
      <c r="Q3868" s="5">
        <v>0.99</v>
      </c>
      <c r="S3868" s="5">
        <v>25.4</v>
      </c>
      <c r="T3868" s="5">
        <v>18</v>
      </c>
      <c r="U3868" s="5">
        <v>1.1000000000000001</v>
      </c>
      <c r="V3868" s="5">
        <v>21</v>
      </c>
      <c r="W3868" s="5">
        <v>0.24</v>
      </c>
      <c r="AB3868" s="5">
        <v>0.9</v>
      </c>
      <c r="AE3868" s="5">
        <v>26</v>
      </c>
      <c r="AI3868" s="5">
        <v>3.4</v>
      </c>
      <c r="AJ3868" s="5">
        <v>23.9</v>
      </c>
      <c r="AN3868" s="5">
        <v>3.72</v>
      </c>
      <c r="AO3868" s="5">
        <v>0.28000000000000003</v>
      </c>
      <c r="AT3868" s="5">
        <v>7.61</v>
      </c>
      <c r="AU3868" s="5">
        <v>22</v>
      </c>
      <c r="AV3868" s="5">
        <v>48.29</v>
      </c>
      <c r="AW3868" s="5">
        <v>0.03</v>
      </c>
      <c r="AX3868" s="5">
        <v>0.01</v>
      </c>
      <c r="AZ3868" s="5">
        <v>0.01</v>
      </c>
      <c r="BA3868" s="5">
        <v>5.14</v>
      </c>
      <c r="BC3868" s="5">
        <v>7.1999999999999998E-3</v>
      </c>
      <c r="BE3868" s="5">
        <v>1.2</v>
      </c>
      <c r="BH3868" s="5">
        <v>0.26</v>
      </c>
      <c r="BO3868" s="5">
        <v>59.9</v>
      </c>
      <c r="BX3868" s="5">
        <v>9.1</v>
      </c>
      <c r="BY3868" s="5">
        <v>93</v>
      </c>
    </row>
    <row r="3869" spans="1:77" x14ac:dyDescent="0.2">
      <c r="A3869" s="2" t="s">
        <v>366</v>
      </c>
      <c r="B3869" s="3">
        <v>41295</v>
      </c>
      <c r="C3869" s="4">
        <v>38</v>
      </c>
      <c r="G3869" s="5">
        <v>6.0000000000000001E-3</v>
      </c>
      <c r="H3869" s="5">
        <v>0.08</v>
      </c>
      <c r="J3869" s="5">
        <v>2.5</v>
      </c>
      <c r="M3869" s="5">
        <v>0.26</v>
      </c>
      <c r="N3869" s="5">
        <v>0.2</v>
      </c>
      <c r="Q3869" s="5">
        <v>0.02</v>
      </c>
      <c r="S3869" s="5">
        <v>88.6</v>
      </c>
      <c r="T3869" s="5">
        <v>17</v>
      </c>
      <c r="U3869" s="5">
        <v>0.4</v>
      </c>
      <c r="V3869" s="5">
        <v>1.7</v>
      </c>
      <c r="W3869" s="5">
        <v>0.66</v>
      </c>
      <c r="AB3869" s="5">
        <v>8.8000000000000007</v>
      </c>
      <c r="AD3869" s="5">
        <v>12.68</v>
      </c>
      <c r="AE3869" s="5">
        <v>3.53</v>
      </c>
      <c r="AI3869" s="5">
        <v>0.5</v>
      </c>
      <c r="AJ3869" s="5">
        <v>46.4</v>
      </c>
      <c r="AN3869" s="5">
        <v>4.05</v>
      </c>
      <c r="AO3869" s="5">
        <v>0.3</v>
      </c>
      <c r="AS3869" s="5">
        <v>1.2</v>
      </c>
      <c r="AT3869" s="5">
        <v>14</v>
      </c>
      <c r="AU3869" s="5">
        <v>0.5</v>
      </c>
      <c r="AV3869" s="5">
        <v>0.22</v>
      </c>
      <c r="AW3869" s="5">
        <v>4.2700000000000004E-3</v>
      </c>
      <c r="AX3869" s="5">
        <v>0.08</v>
      </c>
      <c r="AY3869" s="5">
        <v>0.08</v>
      </c>
      <c r="BA3869" s="5">
        <v>7.29</v>
      </c>
      <c r="BC3869" s="5">
        <v>1E-3</v>
      </c>
      <c r="BF3869" s="5">
        <v>0.21</v>
      </c>
      <c r="BH3869" s="5">
        <v>3.77</v>
      </c>
      <c r="BO3869" s="5">
        <v>28.7</v>
      </c>
      <c r="BQ3869" s="5">
        <v>4.8499999999999996</v>
      </c>
      <c r="BR3869" s="5">
        <v>5.51</v>
      </c>
      <c r="BS3869" s="5">
        <v>0.2</v>
      </c>
      <c r="BT3869" s="5">
        <v>45</v>
      </c>
      <c r="BV3869" s="5">
        <v>0.46</v>
      </c>
      <c r="BW3869" s="5">
        <v>0.1</v>
      </c>
      <c r="BX3869" s="5">
        <v>11.3</v>
      </c>
      <c r="BY3869" s="5">
        <v>0.7</v>
      </c>
    </row>
    <row r="3870" spans="1:77" x14ac:dyDescent="0.2">
      <c r="A3870" s="2" t="s">
        <v>366</v>
      </c>
      <c r="B3870" s="3">
        <v>37060</v>
      </c>
      <c r="C3870" s="4">
        <v>23</v>
      </c>
      <c r="F3870" s="5">
        <v>1.5</v>
      </c>
      <c r="G3870" s="5">
        <v>1.3</v>
      </c>
      <c r="H3870" s="5">
        <v>0.02</v>
      </c>
      <c r="M3870" s="5">
        <v>0.64</v>
      </c>
      <c r="S3870" s="5">
        <v>90.8</v>
      </c>
      <c r="T3870" s="5">
        <v>49</v>
      </c>
      <c r="V3870" s="5">
        <v>13</v>
      </c>
      <c r="W3870" s="5">
        <v>0.09</v>
      </c>
      <c r="AB3870" s="5">
        <v>1.45</v>
      </c>
      <c r="AE3870" s="5">
        <v>37.6</v>
      </c>
      <c r="AJ3870" s="5">
        <v>82.8</v>
      </c>
      <c r="AN3870" s="5">
        <v>10.6</v>
      </c>
      <c r="AO3870" s="5">
        <v>0.12</v>
      </c>
      <c r="AT3870" s="5">
        <v>24.4</v>
      </c>
      <c r="AV3870" s="5">
        <v>217.66</v>
      </c>
      <c r="AW3870" s="5">
        <v>3.2845000000000001E-3</v>
      </c>
      <c r="AX3870" s="5">
        <v>0.01</v>
      </c>
      <c r="AZ3870" s="5">
        <v>0.01</v>
      </c>
      <c r="BA3870" s="5">
        <v>5.34</v>
      </c>
      <c r="BE3870" s="5">
        <v>7</v>
      </c>
      <c r="BH3870" s="5">
        <v>0.16</v>
      </c>
      <c r="BO3870" s="5">
        <v>105</v>
      </c>
      <c r="BX3870" s="5">
        <v>9.4</v>
      </c>
    </row>
    <row r="3871" spans="1:77" x14ac:dyDescent="0.2">
      <c r="A3871" s="2" t="s">
        <v>366</v>
      </c>
      <c r="B3871" s="3">
        <v>41100</v>
      </c>
      <c r="C3871" s="4">
        <v>26</v>
      </c>
      <c r="G3871" s="5">
        <v>0.77</v>
      </c>
      <c r="H3871" s="5">
        <v>0.01</v>
      </c>
      <c r="M3871" s="5">
        <v>1.21</v>
      </c>
      <c r="S3871" s="5">
        <v>48.7</v>
      </c>
      <c r="T3871" s="5">
        <v>14</v>
      </c>
      <c r="V3871" s="5">
        <v>12</v>
      </c>
      <c r="W3871" s="5">
        <v>0.05</v>
      </c>
      <c r="AB3871" s="5">
        <v>1.36</v>
      </c>
      <c r="AD3871" s="5">
        <v>6.28</v>
      </c>
      <c r="AE3871" s="5">
        <v>17.3</v>
      </c>
      <c r="AJ3871" s="5">
        <v>44.4</v>
      </c>
      <c r="AN3871" s="5">
        <v>7.38</v>
      </c>
      <c r="AO3871" s="5">
        <v>0.04</v>
      </c>
      <c r="AT3871" s="5">
        <v>5.37</v>
      </c>
      <c r="AV3871" s="5">
        <v>136.34</v>
      </c>
      <c r="AW3871" s="5">
        <v>3.2799999999999999E-3</v>
      </c>
      <c r="AX3871" s="5">
        <v>0.01</v>
      </c>
      <c r="AY3871" s="5">
        <v>0.02</v>
      </c>
      <c r="BA3871" s="5">
        <v>5.07</v>
      </c>
      <c r="BF3871" s="5">
        <v>4.32</v>
      </c>
      <c r="BH3871" s="5">
        <v>0.19</v>
      </c>
      <c r="BO3871" s="5">
        <v>38.299999999999997</v>
      </c>
      <c r="BQ3871" s="5">
        <v>3.58</v>
      </c>
      <c r="BR3871" s="5">
        <v>3.81</v>
      </c>
      <c r="BT3871" s="5">
        <v>15</v>
      </c>
      <c r="BX3871" s="5">
        <v>10.7</v>
      </c>
    </row>
    <row r="3872" spans="1:77" x14ac:dyDescent="0.2">
      <c r="A3872" s="2" t="s">
        <v>366</v>
      </c>
      <c r="B3872" s="3">
        <v>36664</v>
      </c>
      <c r="C3872" s="4">
        <v>23</v>
      </c>
      <c r="F3872" s="5">
        <v>0.91</v>
      </c>
      <c r="G3872" s="5">
        <v>0.88</v>
      </c>
      <c r="H3872" s="5">
        <v>0.01</v>
      </c>
      <c r="M3872" s="5">
        <v>1.1100000000000001</v>
      </c>
      <c r="S3872" s="5">
        <v>42</v>
      </c>
      <c r="T3872" s="5">
        <v>33</v>
      </c>
      <c r="V3872" s="5">
        <v>16</v>
      </c>
      <c r="W3872" s="5">
        <v>0.13</v>
      </c>
      <c r="AB3872" s="5">
        <v>1.32</v>
      </c>
      <c r="AE3872" s="5">
        <v>35</v>
      </c>
      <c r="AJ3872" s="5">
        <v>57.4</v>
      </c>
      <c r="AN3872" s="5">
        <v>5.5</v>
      </c>
      <c r="AO3872" s="5">
        <v>7.0000000000000007E-2</v>
      </c>
      <c r="AT3872" s="5">
        <v>15</v>
      </c>
      <c r="AV3872" s="5">
        <v>135.1</v>
      </c>
      <c r="AW3872" s="5">
        <v>4.2698500000000004E-3</v>
      </c>
      <c r="AX3872" s="5">
        <v>0.01</v>
      </c>
      <c r="AZ3872" s="5">
        <v>0.01</v>
      </c>
      <c r="BA3872" s="5">
        <v>4.96</v>
      </c>
      <c r="BE3872" s="5">
        <v>5.4</v>
      </c>
      <c r="BH3872" s="5">
        <v>0.22</v>
      </c>
      <c r="BO3872" s="5">
        <v>76.900000000000006</v>
      </c>
      <c r="BX3872" s="5">
        <v>9</v>
      </c>
    </row>
    <row r="3873" spans="1:77" x14ac:dyDescent="0.2">
      <c r="A3873" s="2" t="s">
        <v>366</v>
      </c>
      <c r="B3873" s="3">
        <v>36474</v>
      </c>
      <c r="C3873" s="4">
        <v>23</v>
      </c>
      <c r="F3873" s="5">
        <v>0.94</v>
      </c>
      <c r="G3873" s="5">
        <v>0.8</v>
      </c>
      <c r="H3873" s="5">
        <v>0.05</v>
      </c>
      <c r="M3873" s="5">
        <v>1.59</v>
      </c>
      <c r="S3873" s="5">
        <v>50</v>
      </c>
      <c r="T3873" s="5">
        <v>34</v>
      </c>
      <c r="V3873" s="5">
        <v>19</v>
      </c>
      <c r="W3873" s="5">
        <v>0.28999999999999998</v>
      </c>
      <c r="AB3873" s="5">
        <v>2.0499999999999998</v>
      </c>
      <c r="AE3873" s="5">
        <v>29</v>
      </c>
      <c r="AJ3873" s="5">
        <v>54.6</v>
      </c>
      <c r="AN3873" s="5">
        <v>7.5</v>
      </c>
      <c r="AO3873" s="5">
        <v>7.0000000000000007E-2</v>
      </c>
      <c r="AT3873" s="5">
        <v>14</v>
      </c>
      <c r="AV3873" s="5">
        <v>74.989999999999995</v>
      </c>
      <c r="AW3873" s="5">
        <v>0.05</v>
      </c>
      <c r="AX3873" s="5">
        <v>0.01</v>
      </c>
      <c r="AZ3873" s="5">
        <v>0.01</v>
      </c>
      <c r="BA3873" s="5">
        <v>5.1100000000000003</v>
      </c>
      <c r="BE3873" s="5">
        <v>0.9</v>
      </c>
      <c r="BH3873" s="5">
        <v>0.28999999999999998</v>
      </c>
      <c r="BO3873" s="5">
        <v>108</v>
      </c>
      <c r="BX3873" s="5">
        <v>11.3</v>
      </c>
    </row>
    <row r="3874" spans="1:77" x14ac:dyDescent="0.2">
      <c r="A3874" s="2" t="s">
        <v>366</v>
      </c>
      <c r="B3874" s="3">
        <v>36272</v>
      </c>
      <c r="C3874" s="4">
        <v>23</v>
      </c>
      <c r="F3874" s="5">
        <v>0.95</v>
      </c>
      <c r="G3874" s="5">
        <v>0.81</v>
      </c>
      <c r="H3874" s="5">
        <v>0.01</v>
      </c>
      <c r="S3874" s="5">
        <v>55</v>
      </c>
      <c r="T3874" s="5">
        <v>25</v>
      </c>
      <c r="V3874" s="5">
        <v>14</v>
      </c>
      <c r="W3874" s="5">
        <v>0.1</v>
      </c>
      <c r="AB3874" s="5">
        <v>1.03</v>
      </c>
      <c r="AE3874" s="5">
        <v>34</v>
      </c>
      <c r="AJ3874" s="5">
        <v>53.4</v>
      </c>
      <c r="AN3874" s="5">
        <v>7.4</v>
      </c>
      <c r="AO3874" s="5">
        <v>0.1</v>
      </c>
      <c r="AT3874" s="5">
        <v>11</v>
      </c>
      <c r="AV3874" s="5">
        <v>152.24</v>
      </c>
      <c r="AW3874" s="5">
        <v>6.2395999999999997E-3</v>
      </c>
      <c r="AX3874" s="5">
        <v>0.01</v>
      </c>
      <c r="AZ3874" s="5">
        <v>0.01</v>
      </c>
      <c r="BA3874" s="5">
        <v>5.33</v>
      </c>
      <c r="BE3874" s="5">
        <v>3.6</v>
      </c>
      <c r="BH3874" s="5">
        <v>0.27</v>
      </c>
      <c r="BI3874" s="5">
        <v>1.34</v>
      </c>
      <c r="BO3874" s="5">
        <v>80.2</v>
      </c>
      <c r="BX3874" s="5">
        <v>7.5</v>
      </c>
    </row>
    <row r="3875" spans="1:77" x14ac:dyDescent="0.2">
      <c r="A3875" s="2" t="s">
        <v>366</v>
      </c>
      <c r="B3875" s="3">
        <v>36103</v>
      </c>
      <c r="C3875" s="4">
        <v>23</v>
      </c>
      <c r="F3875" s="5">
        <v>1</v>
      </c>
      <c r="G3875" s="5">
        <v>0.97</v>
      </c>
      <c r="H3875" s="5">
        <v>0.03</v>
      </c>
      <c r="S3875" s="5">
        <v>73</v>
      </c>
      <c r="T3875" s="5">
        <v>45</v>
      </c>
      <c r="V3875" s="5">
        <v>21</v>
      </c>
      <c r="W3875" s="5">
        <v>0.14000000000000001</v>
      </c>
      <c r="AB3875" s="5">
        <v>0.65</v>
      </c>
      <c r="AE3875" s="5">
        <v>35</v>
      </c>
      <c r="AJ3875" s="5">
        <v>72.8</v>
      </c>
      <c r="AN3875" s="5">
        <v>9.3000000000000007</v>
      </c>
      <c r="AO3875" s="5">
        <v>0.06</v>
      </c>
      <c r="AT3875" s="5">
        <v>21</v>
      </c>
      <c r="AV3875" s="5">
        <v>174.39</v>
      </c>
      <c r="AW3875" s="5">
        <v>0.01</v>
      </c>
      <c r="AX3875" s="5">
        <v>0.01</v>
      </c>
      <c r="AZ3875" s="5">
        <v>0.01</v>
      </c>
      <c r="BA3875" s="5">
        <v>5.3</v>
      </c>
      <c r="BE3875" s="5">
        <v>0</v>
      </c>
      <c r="BH3875" s="5">
        <v>3.88</v>
      </c>
      <c r="BI3875" s="5">
        <v>0.51</v>
      </c>
      <c r="BO3875" s="5">
        <v>93.1</v>
      </c>
      <c r="BX3875" s="5">
        <v>10.7</v>
      </c>
    </row>
    <row r="3876" spans="1:77" x14ac:dyDescent="0.2">
      <c r="A3876" s="2" t="s">
        <v>366</v>
      </c>
      <c r="B3876" s="3">
        <v>35880</v>
      </c>
      <c r="C3876" s="4">
        <v>23</v>
      </c>
      <c r="F3876" s="5">
        <v>0.94</v>
      </c>
      <c r="G3876" s="5">
        <v>0.91</v>
      </c>
      <c r="H3876" s="5">
        <v>0.01</v>
      </c>
      <c r="S3876" s="5">
        <v>64</v>
      </c>
      <c r="T3876" s="5">
        <v>51</v>
      </c>
      <c r="V3876" s="5">
        <v>18</v>
      </c>
      <c r="W3876" s="5">
        <v>0.17</v>
      </c>
      <c r="AB3876" s="5">
        <v>1.0900000000000001</v>
      </c>
      <c r="AE3876" s="5">
        <v>36</v>
      </c>
      <c r="AJ3876" s="5">
        <v>77.900000000000006</v>
      </c>
      <c r="AN3876" s="5">
        <v>9.4</v>
      </c>
      <c r="AO3876" s="5">
        <v>7.0000000000000007E-2</v>
      </c>
      <c r="AT3876" s="5">
        <v>23</v>
      </c>
      <c r="AV3876" s="5">
        <v>191.16</v>
      </c>
      <c r="AW3876" s="5">
        <v>6.5680000000000001E-3</v>
      </c>
      <c r="AX3876" s="5">
        <v>0.01</v>
      </c>
      <c r="AZ3876" s="5">
        <v>8.8999999999999999E-3</v>
      </c>
      <c r="BA3876" s="5">
        <v>5.3</v>
      </c>
      <c r="BE3876" s="5">
        <v>7.5</v>
      </c>
      <c r="BH3876" s="5">
        <v>0.19</v>
      </c>
      <c r="BI3876" s="5">
        <v>1.31</v>
      </c>
      <c r="BO3876" s="5">
        <v>82.5</v>
      </c>
      <c r="BX3876" s="5">
        <v>7.3</v>
      </c>
    </row>
    <row r="3877" spans="1:77" x14ac:dyDescent="0.2">
      <c r="A3877" s="2" t="s">
        <v>366</v>
      </c>
      <c r="B3877" s="3">
        <v>35759</v>
      </c>
      <c r="C3877" s="4">
        <v>23</v>
      </c>
      <c r="F3877" s="5">
        <v>0.39</v>
      </c>
      <c r="G3877" s="5">
        <v>0.22</v>
      </c>
      <c r="H3877" s="5">
        <v>0.1</v>
      </c>
      <c r="S3877" s="5">
        <v>27</v>
      </c>
      <c r="T3877" s="5">
        <v>44</v>
      </c>
      <c r="V3877" s="5">
        <v>18</v>
      </c>
      <c r="W3877" s="5">
        <v>0.22</v>
      </c>
      <c r="AB3877" s="5">
        <v>1.47</v>
      </c>
      <c r="AE3877" s="5">
        <v>29</v>
      </c>
      <c r="AJ3877" s="5">
        <v>55.3</v>
      </c>
      <c r="AN3877" s="5">
        <v>4.9000000000000004</v>
      </c>
      <c r="AO3877" s="5">
        <v>0.03</v>
      </c>
      <c r="AT3877" s="5">
        <v>13</v>
      </c>
      <c r="AV3877" s="5">
        <v>55.6</v>
      </c>
      <c r="AW3877" s="5">
        <v>0.06</v>
      </c>
      <c r="AX3877" s="5">
        <v>0.01</v>
      </c>
      <c r="AY3877" s="5">
        <v>9.1000000000000004E-3</v>
      </c>
      <c r="BA3877" s="5">
        <v>5.17</v>
      </c>
      <c r="BE3877" s="5">
        <v>0.6</v>
      </c>
      <c r="BH3877" s="5">
        <v>0.21</v>
      </c>
      <c r="BI3877" s="5">
        <v>1.1200000000000001</v>
      </c>
      <c r="BO3877" s="5">
        <v>108</v>
      </c>
      <c r="BX3877" s="5">
        <v>10.199999999999999</v>
      </c>
    </row>
    <row r="3878" spans="1:77" x14ac:dyDescent="0.2">
      <c r="A3878" s="2" t="s">
        <v>104</v>
      </c>
      <c r="B3878" s="3">
        <v>35564</v>
      </c>
      <c r="C3878" s="4">
        <v>23</v>
      </c>
      <c r="F3878" s="5">
        <v>0.68</v>
      </c>
      <c r="G3878" s="5">
        <v>0.68</v>
      </c>
      <c r="H3878" s="5">
        <v>0.01</v>
      </c>
      <c r="S3878" s="5">
        <v>68</v>
      </c>
      <c r="T3878" s="5">
        <v>69</v>
      </c>
      <c r="V3878" s="5">
        <v>13</v>
      </c>
      <c r="W3878" s="5">
        <v>0.14000000000000001</v>
      </c>
      <c r="AB3878" s="5">
        <v>1.32</v>
      </c>
      <c r="AE3878" s="5">
        <v>36</v>
      </c>
      <c r="AJ3878" s="5">
        <v>76</v>
      </c>
      <c r="AN3878" s="5">
        <v>5.8</v>
      </c>
      <c r="AO3878" s="5">
        <v>0.06</v>
      </c>
      <c r="AT3878" s="5">
        <v>26</v>
      </c>
      <c r="AV3878" s="5">
        <v>146.81</v>
      </c>
      <c r="AW3878" s="5">
        <v>0.02</v>
      </c>
      <c r="AX3878" s="5">
        <v>0.01</v>
      </c>
      <c r="AY3878" s="5">
        <v>0.01</v>
      </c>
      <c r="BA3878" s="5">
        <v>5.17</v>
      </c>
      <c r="BE3878" s="5">
        <v>2.6</v>
      </c>
      <c r="BH3878" s="5">
        <v>0.14000000000000001</v>
      </c>
      <c r="BI3878" s="5">
        <v>0.89</v>
      </c>
      <c r="BO3878" s="5">
        <v>83.7</v>
      </c>
      <c r="BX3878" s="5">
        <v>7.3</v>
      </c>
    </row>
    <row r="3879" spans="1:77" x14ac:dyDescent="0.2">
      <c r="A3879" s="2" t="s">
        <v>104</v>
      </c>
      <c r="B3879" s="3">
        <v>35415</v>
      </c>
      <c r="C3879" s="4">
        <v>23</v>
      </c>
      <c r="F3879" s="5">
        <v>0.57999999999999996</v>
      </c>
      <c r="G3879" s="5">
        <v>0.51</v>
      </c>
      <c r="H3879" s="5">
        <v>0.02</v>
      </c>
      <c r="S3879" s="5">
        <v>49</v>
      </c>
      <c r="T3879" s="5">
        <v>34</v>
      </c>
      <c r="V3879" s="5">
        <v>13</v>
      </c>
      <c r="W3879" s="5">
        <v>0.15</v>
      </c>
      <c r="AB3879" s="5">
        <v>1.29</v>
      </c>
      <c r="AE3879" s="5">
        <v>30</v>
      </c>
      <c r="AJ3879" s="5">
        <v>47.7</v>
      </c>
      <c r="AN3879" s="5">
        <v>6.2</v>
      </c>
      <c r="AO3879" s="5">
        <v>0.05</v>
      </c>
      <c r="AT3879" s="5">
        <v>17</v>
      </c>
      <c r="AV3879" s="5">
        <v>84.09</v>
      </c>
      <c r="AW3879" s="5">
        <v>0.03</v>
      </c>
      <c r="AX3879" s="5">
        <v>0.01</v>
      </c>
      <c r="AY3879" s="5">
        <v>0.01</v>
      </c>
      <c r="BA3879" s="5">
        <v>5.28</v>
      </c>
      <c r="BE3879" s="5">
        <v>1.2</v>
      </c>
      <c r="BH3879" s="5">
        <v>2.64</v>
      </c>
      <c r="BI3879" s="5">
        <v>1.24</v>
      </c>
      <c r="BO3879" s="5">
        <v>99.6</v>
      </c>
      <c r="BX3879" s="5">
        <v>8.9</v>
      </c>
    </row>
    <row r="3880" spans="1:77" x14ac:dyDescent="0.2">
      <c r="A3880" s="2" t="s">
        <v>104</v>
      </c>
      <c r="B3880" s="3">
        <v>35191</v>
      </c>
      <c r="C3880" s="4">
        <v>23</v>
      </c>
      <c r="F3880" s="5">
        <v>0.8</v>
      </c>
      <c r="G3880" s="5">
        <v>0.8</v>
      </c>
      <c r="H3880" s="5">
        <v>0.13</v>
      </c>
      <c r="S3880" s="5">
        <v>57</v>
      </c>
      <c r="T3880" s="5">
        <v>46</v>
      </c>
      <c r="V3880" s="5">
        <v>15</v>
      </c>
      <c r="W3880" s="5">
        <v>0.16</v>
      </c>
      <c r="AB3880" s="5">
        <v>1.59</v>
      </c>
      <c r="AE3880" s="5">
        <v>28</v>
      </c>
      <c r="AJ3880" s="5">
        <v>58.8</v>
      </c>
      <c r="AN3880" s="5">
        <v>7.1</v>
      </c>
      <c r="AO3880" s="5">
        <v>7.0000000000000007E-2</v>
      </c>
      <c r="AT3880" s="5">
        <v>16</v>
      </c>
      <c r="AV3880" s="5">
        <v>128.71</v>
      </c>
      <c r="AW3880" s="5">
        <v>3.6124E-3</v>
      </c>
      <c r="AX3880" s="5">
        <v>0.02</v>
      </c>
      <c r="AY3880" s="5">
        <v>0.02</v>
      </c>
      <c r="BA3880" s="5">
        <v>4.95</v>
      </c>
      <c r="BE3880" s="5">
        <v>2</v>
      </c>
      <c r="BH3880" s="5">
        <v>0.13</v>
      </c>
      <c r="BI3880" s="5">
        <v>0.81</v>
      </c>
      <c r="BO3880" s="5">
        <v>64.5</v>
      </c>
      <c r="BX3880" s="5">
        <v>6.9</v>
      </c>
    </row>
    <row r="3881" spans="1:77" x14ac:dyDescent="0.2">
      <c r="A3881" s="2" t="s">
        <v>104</v>
      </c>
      <c r="B3881" s="3">
        <v>31845</v>
      </c>
      <c r="C3881" s="4">
        <v>8</v>
      </c>
      <c r="H3881" s="5">
        <v>2.95</v>
      </c>
      <c r="AB3881" s="5">
        <v>1.1499999999999999</v>
      </c>
      <c r="AJ3881" s="5">
        <v>120.6</v>
      </c>
      <c r="AV3881" s="5">
        <v>0.44</v>
      </c>
      <c r="AW3881" s="5">
        <v>6.5690000000000002E-3</v>
      </c>
      <c r="AX3881" s="5">
        <v>0.04</v>
      </c>
      <c r="BA3881" s="5">
        <v>7.17</v>
      </c>
      <c r="BX3881" s="5">
        <v>9.6</v>
      </c>
    </row>
    <row r="3882" spans="1:77" x14ac:dyDescent="0.2">
      <c r="A3882" s="2" t="s">
        <v>104</v>
      </c>
      <c r="B3882" s="3">
        <v>37216</v>
      </c>
      <c r="C3882" s="4">
        <v>31</v>
      </c>
      <c r="F3882" s="5">
        <v>1.08</v>
      </c>
      <c r="G3882" s="5">
        <v>0.99</v>
      </c>
      <c r="H3882" s="5">
        <v>0.01</v>
      </c>
      <c r="J3882" s="5">
        <v>0.6</v>
      </c>
      <c r="M3882" s="5">
        <v>1.1200000000000001</v>
      </c>
      <c r="N3882" s="5">
        <v>0.3</v>
      </c>
      <c r="O3882" s="5">
        <v>20</v>
      </c>
      <c r="Q3882" s="5">
        <v>1</v>
      </c>
      <c r="S3882" s="5">
        <v>27.8</v>
      </c>
      <c r="T3882" s="5">
        <v>21</v>
      </c>
      <c r="U3882" s="5">
        <v>1.6</v>
      </c>
      <c r="V3882" s="5">
        <v>26</v>
      </c>
      <c r="W3882" s="5">
        <v>0.23</v>
      </c>
      <c r="AB3882" s="5">
        <v>0.93</v>
      </c>
      <c r="AE3882" s="5">
        <v>22.5</v>
      </c>
      <c r="AI3882" s="5">
        <v>5</v>
      </c>
      <c r="AJ3882" s="5">
        <v>34</v>
      </c>
      <c r="AN3882" s="5">
        <v>3.25</v>
      </c>
      <c r="AO3882" s="5">
        <v>0.37</v>
      </c>
      <c r="AT3882" s="5">
        <v>9.33</v>
      </c>
      <c r="AU3882" s="5">
        <v>21</v>
      </c>
      <c r="AV3882" s="5">
        <v>42.54</v>
      </c>
      <c r="AW3882" s="5">
        <v>0.02</v>
      </c>
      <c r="AX3882" s="5">
        <v>0.02</v>
      </c>
      <c r="AZ3882" s="5">
        <v>0.01</v>
      </c>
      <c r="BA3882" s="5">
        <v>5.16</v>
      </c>
      <c r="BE3882" s="5">
        <v>3</v>
      </c>
      <c r="BH3882" s="5">
        <v>0.4</v>
      </c>
      <c r="BO3882" s="5">
        <v>58.4</v>
      </c>
      <c r="BX3882" s="5">
        <v>11.3</v>
      </c>
      <c r="BY3882" s="5">
        <v>8.9</v>
      </c>
    </row>
    <row r="3883" spans="1:77" x14ac:dyDescent="0.2">
      <c r="A3883" s="2" t="s">
        <v>261</v>
      </c>
      <c r="B3883" s="3">
        <v>41100</v>
      </c>
      <c r="C3883" s="4">
        <v>38</v>
      </c>
      <c r="G3883" s="5">
        <v>0.01</v>
      </c>
      <c r="H3883" s="5">
        <v>0.01</v>
      </c>
      <c r="J3883" s="5">
        <v>1.4</v>
      </c>
      <c r="M3883" s="5">
        <v>1.28</v>
      </c>
      <c r="N3883" s="5">
        <v>0.2</v>
      </c>
      <c r="Q3883" s="5">
        <v>0.22</v>
      </c>
      <c r="S3883" s="5">
        <v>50</v>
      </c>
      <c r="T3883" s="5">
        <v>121</v>
      </c>
      <c r="U3883" s="5">
        <v>0.2</v>
      </c>
      <c r="V3883" s="5">
        <v>11</v>
      </c>
      <c r="W3883" s="5">
        <v>2.39</v>
      </c>
      <c r="AB3883" s="5">
        <v>2.0299999999999998</v>
      </c>
      <c r="AD3883" s="5">
        <v>0.18</v>
      </c>
      <c r="AE3883" s="5">
        <v>7.42</v>
      </c>
      <c r="AI3883" s="5">
        <v>0.5</v>
      </c>
      <c r="AJ3883" s="5">
        <v>60.9</v>
      </c>
      <c r="AN3883" s="5">
        <v>5.35</v>
      </c>
      <c r="AO3883" s="5">
        <v>0.15</v>
      </c>
      <c r="AS3883" s="5">
        <v>0.35</v>
      </c>
      <c r="AT3883" s="5">
        <v>47.1</v>
      </c>
      <c r="AU3883" s="5">
        <v>2.1</v>
      </c>
      <c r="AV3883" s="5">
        <v>7.03</v>
      </c>
      <c r="AW3883" s="5">
        <v>0.01</v>
      </c>
      <c r="AX3883" s="5">
        <v>0.06</v>
      </c>
      <c r="AY3883" s="5">
        <v>0.03</v>
      </c>
      <c r="BA3883" s="5">
        <v>5.65</v>
      </c>
      <c r="BC3883" s="5">
        <v>1.6000000000000001E-3</v>
      </c>
      <c r="BF3883" s="5">
        <v>0.69</v>
      </c>
      <c r="BH3883" s="5">
        <v>0.52</v>
      </c>
      <c r="BO3883" s="5">
        <v>60.2</v>
      </c>
      <c r="BQ3883" s="5">
        <v>5.3</v>
      </c>
      <c r="BR3883" s="5">
        <v>5.31</v>
      </c>
      <c r="BS3883" s="5">
        <v>0.2</v>
      </c>
      <c r="BT3883" s="5">
        <v>19</v>
      </c>
      <c r="BV3883" s="5">
        <v>0.1</v>
      </c>
      <c r="BW3883" s="5">
        <v>0.71</v>
      </c>
      <c r="BX3883" s="5">
        <v>10.4</v>
      </c>
      <c r="BY3883" s="5">
        <v>3.1</v>
      </c>
    </row>
    <row r="3884" spans="1:77" x14ac:dyDescent="0.2">
      <c r="A3884" s="2" t="s">
        <v>261</v>
      </c>
      <c r="B3884" s="3">
        <v>34801</v>
      </c>
      <c r="C3884" s="4">
        <v>23</v>
      </c>
      <c r="F3884" s="5">
        <v>1.02</v>
      </c>
      <c r="G3884" s="5">
        <v>0.84</v>
      </c>
      <c r="H3884" s="5">
        <v>0.04</v>
      </c>
      <c r="S3884" s="5">
        <v>63</v>
      </c>
      <c r="T3884" s="5">
        <v>42</v>
      </c>
      <c r="V3884" s="5">
        <v>18</v>
      </c>
      <c r="W3884" s="5">
        <v>0.19</v>
      </c>
      <c r="AB3884" s="5">
        <v>0.75</v>
      </c>
      <c r="AE3884" s="5">
        <v>34</v>
      </c>
      <c r="AJ3884" s="5">
        <v>64.3</v>
      </c>
      <c r="AN3884" s="5">
        <v>8.4</v>
      </c>
      <c r="AO3884" s="5">
        <v>0.14000000000000001</v>
      </c>
      <c r="AT3884" s="5">
        <v>18</v>
      </c>
      <c r="AV3884" s="5">
        <v>141.22</v>
      </c>
      <c r="AW3884" s="5">
        <v>0.01</v>
      </c>
      <c r="AX3884" s="5">
        <v>0.01</v>
      </c>
      <c r="AY3884" s="5">
        <v>0.01</v>
      </c>
      <c r="BA3884" s="5">
        <v>4.96</v>
      </c>
      <c r="BE3884" s="5">
        <v>3.1</v>
      </c>
      <c r="BH3884" s="5">
        <v>0.1</v>
      </c>
      <c r="BI3884" s="5">
        <v>0.97</v>
      </c>
      <c r="BO3884" s="5">
        <v>79.5</v>
      </c>
      <c r="BX3884" s="5">
        <v>6.6</v>
      </c>
    </row>
    <row r="3885" spans="1:77" x14ac:dyDescent="0.2">
      <c r="A3885" s="2" t="s">
        <v>261</v>
      </c>
      <c r="B3885" s="3">
        <v>40114</v>
      </c>
      <c r="C3885" s="4">
        <v>31</v>
      </c>
      <c r="G3885" s="5">
        <v>2E-3</v>
      </c>
      <c r="H3885" s="5">
        <v>7.0000000000000007E-2</v>
      </c>
      <c r="J3885" s="5">
        <v>2.9</v>
      </c>
      <c r="M3885" s="5">
        <v>0.37</v>
      </c>
      <c r="N3885" s="5">
        <v>0.2</v>
      </c>
      <c r="Q3885" s="5">
        <v>0.02</v>
      </c>
      <c r="S3885" s="5">
        <v>91.6</v>
      </c>
      <c r="T3885" s="5">
        <v>22</v>
      </c>
      <c r="U3885" s="5">
        <v>0.2</v>
      </c>
      <c r="V3885" s="5">
        <v>2.1</v>
      </c>
      <c r="W3885" s="5">
        <v>0.68</v>
      </c>
      <c r="AB3885" s="5">
        <v>9.07</v>
      </c>
      <c r="AD3885" s="5">
        <v>0.26</v>
      </c>
      <c r="AE3885" s="5">
        <v>3.65</v>
      </c>
      <c r="AI3885" s="5">
        <v>0.5</v>
      </c>
      <c r="AJ3885" s="5">
        <v>51.5</v>
      </c>
      <c r="AN3885" s="5">
        <v>4.18</v>
      </c>
      <c r="AO3885" s="5">
        <v>0.34</v>
      </c>
      <c r="AT3885" s="5">
        <v>17.100000000000001</v>
      </c>
      <c r="AU3885" s="5">
        <v>0.5</v>
      </c>
      <c r="AV3885" s="5">
        <v>0.22</v>
      </c>
      <c r="AW3885" s="5">
        <v>3.2799999999999999E-3</v>
      </c>
      <c r="AX3885" s="5">
        <v>0.03</v>
      </c>
      <c r="BA3885" s="5">
        <v>7.2</v>
      </c>
      <c r="BC3885" s="5">
        <v>1E-3</v>
      </c>
      <c r="BF3885" s="5">
        <v>0.28000000000000003</v>
      </c>
      <c r="BH3885" s="5">
        <v>4.1100000000000003</v>
      </c>
      <c r="BO3885" s="5">
        <v>39.200000000000003</v>
      </c>
      <c r="BW3885" s="5">
        <v>0.5</v>
      </c>
      <c r="BX3885" s="5">
        <v>11.2</v>
      </c>
      <c r="BY3885" s="5">
        <v>5.5</v>
      </c>
    </row>
    <row r="3886" spans="1:77" x14ac:dyDescent="0.2">
      <c r="A3886" s="2" t="s">
        <v>261</v>
      </c>
      <c r="B3886" s="3">
        <v>40527</v>
      </c>
      <c r="C3886" s="4">
        <v>24</v>
      </c>
      <c r="G3886" s="5">
        <v>1E-3</v>
      </c>
      <c r="H3886" s="5">
        <v>0.18</v>
      </c>
      <c r="M3886" s="5">
        <v>0.08</v>
      </c>
      <c r="S3886" s="5">
        <v>53.7</v>
      </c>
      <c r="T3886" s="5">
        <v>90</v>
      </c>
      <c r="V3886" s="5">
        <v>1.2</v>
      </c>
      <c r="W3886" s="5">
        <v>0.3</v>
      </c>
      <c r="AB3886" s="5">
        <v>6.38</v>
      </c>
      <c r="AD3886" s="5">
        <v>2.2200000000000002</v>
      </c>
      <c r="AE3886" s="5">
        <v>1.71</v>
      </c>
      <c r="AJ3886" s="5">
        <v>57</v>
      </c>
      <c r="AN3886" s="5">
        <v>4.99</v>
      </c>
      <c r="AO3886" s="5">
        <v>0.16</v>
      </c>
      <c r="AT3886" s="5">
        <v>59.4</v>
      </c>
      <c r="AV3886" s="5">
        <v>0.22</v>
      </c>
      <c r="AW3886" s="5">
        <v>3.2799999999999999E-3</v>
      </c>
      <c r="AX3886" s="5">
        <v>0.2</v>
      </c>
      <c r="BA3886" s="5">
        <v>7.77</v>
      </c>
      <c r="BE3886" s="5">
        <v>0.4</v>
      </c>
      <c r="BH3886" s="5">
        <v>2.61</v>
      </c>
      <c r="BO3886" s="5">
        <v>22.5</v>
      </c>
      <c r="BQ3886" s="5">
        <v>5.62</v>
      </c>
      <c r="BR3886" s="5">
        <v>5.75</v>
      </c>
      <c r="BX3886" s="5">
        <v>9.1</v>
      </c>
    </row>
    <row r="3887" spans="1:77" x14ac:dyDescent="0.2">
      <c r="A3887" s="2" t="s">
        <v>261</v>
      </c>
      <c r="B3887" s="3">
        <v>40856</v>
      </c>
      <c r="C3887" s="4">
        <v>25</v>
      </c>
      <c r="G3887" s="5">
        <v>2E-3</v>
      </c>
      <c r="H3887" s="5">
        <v>0.15</v>
      </c>
      <c r="M3887" s="5">
        <v>0.08</v>
      </c>
      <c r="S3887" s="5">
        <v>53.1</v>
      </c>
      <c r="T3887" s="5">
        <v>83</v>
      </c>
      <c r="V3887" s="5">
        <v>1.3</v>
      </c>
      <c r="W3887" s="5">
        <v>0.3</v>
      </c>
      <c r="AB3887" s="5">
        <v>6.37</v>
      </c>
      <c r="AD3887" s="5">
        <v>0.84</v>
      </c>
      <c r="AE3887" s="5">
        <v>1.78</v>
      </c>
      <c r="AJ3887" s="5">
        <v>56.8</v>
      </c>
      <c r="AN3887" s="5">
        <v>5.3</v>
      </c>
      <c r="AO3887" s="5">
        <v>0.17</v>
      </c>
      <c r="AT3887" s="5">
        <v>53.8</v>
      </c>
      <c r="AV3887" s="5">
        <v>0.22</v>
      </c>
      <c r="AW3887" s="5">
        <v>3.2799999999999999E-3</v>
      </c>
      <c r="AX3887" s="5">
        <v>0.22</v>
      </c>
      <c r="BA3887" s="5">
        <v>7.76</v>
      </c>
      <c r="BF3887" s="5">
        <v>0.06</v>
      </c>
      <c r="BH3887" s="5">
        <v>2.59</v>
      </c>
      <c r="BO3887" s="5">
        <v>24.9</v>
      </c>
      <c r="BQ3887" s="5">
        <v>5.46</v>
      </c>
      <c r="BR3887" s="5">
        <v>5.5</v>
      </c>
      <c r="BT3887" s="5">
        <v>29</v>
      </c>
      <c r="BX3887" s="5">
        <v>9.3000000000000007</v>
      </c>
    </row>
    <row r="3888" spans="1:77" x14ac:dyDescent="0.2">
      <c r="A3888" s="2" t="s">
        <v>261</v>
      </c>
      <c r="B3888" s="3">
        <v>38915</v>
      </c>
      <c r="C3888" s="4">
        <v>23</v>
      </c>
      <c r="F3888" s="5">
        <v>0.02</v>
      </c>
      <c r="H3888" s="5">
        <v>0.13</v>
      </c>
      <c r="M3888" s="5">
        <v>0.5</v>
      </c>
      <c r="S3888" s="5">
        <v>94</v>
      </c>
      <c r="T3888" s="5">
        <v>26</v>
      </c>
      <c r="V3888" s="5">
        <v>2.1</v>
      </c>
      <c r="W3888" s="5">
        <v>0.64</v>
      </c>
      <c r="AD3888" s="5">
        <v>1.81</v>
      </c>
      <c r="AE3888" s="5">
        <v>4</v>
      </c>
      <c r="AJ3888" s="5">
        <v>52.7</v>
      </c>
      <c r="AN3888" s="5">
        <v>4.29</v>
      </c>
      <c r="AO3888" s="5">
        <v>0.37</v>
      </c>
      <c r="AT3888" s="5">
        <v>19.3</v>
      </c>
      <c r="AV3888" s="5">
        <v>0.5</v>
      </c>
      <c r="AW3888" s="5">
        <v>0.02</v>
      </c>
      <c r="AX3888" s="5">
        <v>0.22</v>
      </c>
      <c r="BA3888" s="5">
        <v>7.29</v>
      </c>
      <c r="BE3888" s="5">
        <v>0.2</v>
      </c>
      <c r="BH3888" s="5">
        <v>4.1399999999999997</v>
      </c>
      <c r="BO3888" s="5">
        <v>50</v>
      </c>
      <c r="BQ3888" s="5">
        <v>5.93</v>
      </c>
      <c r="BR3888" s="5">
        <v>6.03</v>
      </c>
      <c r="BX3888" s="5">
        <v>11.5</v>
      </c>
    </row>
    <row r="3889" spans="1:77" x14ac:dyDescent="0.2">
      <c r="A3889" s="2" t="s">
        <v>261</v>
      </c>
      <c r="B3889" s="3">
        <v>38841</v>
      </c>
      <c r="C3889" s="4">
        <v>31</v>
      </c>
      <c r="F3889" s="5">
        <v>0.02</v>
      </c>
      <c r="H3889" s="5">
        <v>0.1</v>
      </c>
      <c r="J3889" s="5">
        <v>5</v>
      </c>
      <c r="M3889" s="5">
        <v>0.47</v>
      </c>
      <c r="N3889" s="5">
        <v>2.5</v>
      </c>
      <c r="Q3889" s="5">
        <v>1</v>
      </c>
      <c r="S3889" s="5">
        <v>93.18</v>
      </c>
      <c r="T3889" s="5">
        <v>27</v>
      </c>
      <c r="U3889" s="5">
        <v>5</v>
      </c>
      <c r="V3889" s="5">
        <v>1.9</v>
      </c>
      <c r="W3889" s="5">
        <v>0.71</v>
      </c>
      <c r="AD3889" s="5">
        <v>0.2</v>
      </c>
      <c r="AE3889" s="5">
        <v>3.96</v>
      </c>
      <c r="AI3889" s="5">
        <v>10</v>
      </c>
      <c r="AJ3889" s="5">
        <v>55.2</v>
      </c>
      <c r="AN3889" s="5">
        <v>4.24</v>
      </c>
      <c r="AO3889" s="5">
        <v>0.37</v>
      </c>
      <c r="AT3889" s="5">
        <v>18.7</v>
      </c>
      <c r="AU3889" s="5">
        <v>2</v>
      </c>
      <c r="AV3889" s="5">
        <v>0.48</v>
      </c>
      <c r="AW3889" s="5">
        <v>0.02</v>
      </c>
      <c r="AX3889" s="5">
        <v>0.12</v>
      </c>
      <c r="BA3889" s="5">
        <v>7.28</v>
      </c>
      <c r="BC3889" s="5">
        <v>0.1</v>
      </c>
      <c r="BE3889" s="5">
        <v>0.7</v>
      </c>
      <c r="BH3889" s="5">
        <v>4.1399999999999997</v>
      </c>
      <c r="BO3889" s="5">
        <v>49</v>
      </c>
      <c r="BQ3889" s="5">
        <v>5.95</v>
      </c>
      <c r="BR3889" s="5">
        <v>5.96</v>
      </c>
      <c r="BX3889" s="5">
        <v>11.5</v>
      </c>
      <c r="BY3889" s="5">
        <v>10</v>
      </c>
    </row>
    <row r="3890" spans="1:77" x14ac:dyDescent="0.2">
      <c r="A3890" s="2" t="s">
        <v>261</v>
      </c>
      <c r="B3890" s="3">
        <v>38691</v>
      </c>
      <c r="C3890" s="4">
        <v>33</v>
      </c>
      <c r="F3890" s="5">
        <v>0.03</v>
      </c>
      <c r="H3890" s="5">
        <v>0.08</v>
      </c>
      <c r="J3890" s="5">
        <v>1</v>
      </c>
      <c r="M3890" s="5">
        <v>0.3</v>
      </c>
      <c r="N3890" s="5">
        <v>2</v>
      </c>
      <c r="Q3890" s="5">
        <v>0.5</v>
      </c>
      <c r="S3890" s="5">
        <v>88</v>
      </c>
      <c r="T3890" s="5">
        <v>27</v>
      </c>
      <c r="U3890" s="5">
        <v>1</v>
      </c>
      <c r="V3890" s="5">
        <v>1.5</v>
      </c>
      <c r="W3890" s="5">
        <v>0.62</v>
      </c>
      <c r="AB3890" s="5">
        <v>8.9700000000000006</v>
      </c>
      <c r="AD3890" s="5">
        <v>0.37</v>
      </c>
      <c r="AE3890" s="5">
        <v>3.5</v>
      </c>
      <c r="AI3890" s="5">
        <v>1</v>
      </c>
      <c r="AJ3890" s="5">
        <v>52.6</v>
      </c>
      <c r="AN3890" s="5">
        <v>4.0999999999999996</v>
      </c>
      <c r="AO3890" s="5">
        <v>0.36</v>
      </c>
      <c r="AT3890" s="5">
        <v>16.7</v>
      </c>
      <c r="AU3890" s="5">
        <v>2</v>
      </c>
      <c r="AV3890" s="5">
        <v>0.44</v>
      </c>
      <c r="AW3890" s="5">
        <v>0.03</v>
      </c>
      <c r="AX3890" s="5">
        <v>0.12</v>
      </c>
      <c r="BA3890" s="5">
        <v>7</v>
      </c>
      <c r="BC3890" s="5">
        <v>0.1</v>
      </c>
      <c r="BE3890" s="5">
        <v>1</v>
      </c>
      <c r="BH3890" s="5">
        <v>3.8</v>
      </c>
      <c r="BI3890" s="5">
        <v>0.1</v>
      </c>
      <c r="BO3890" s="5">
        <v>48</v>
      </c>
      <c r="BQ3890" s="5">
        <v>-5.56</v>
      </c>
      <c r="BR3890" s="5">
        <v>5.58</v>
      </c>
      <c r="BX3890" s="5">
        <v>11</v>
      </c>
      <c r="BY3890" s="5">
        <v>5</v>
      </c>
    </row>
    <row r="3891" spans="1:77" x14ac:dyDescent="0.2">
      <c r="A3891" s="2" t="s">
        <v>261</v>
      </c>
      <c r="B3891" s="3">
        <v>36635</v>
      </c>
      <c r="C3891" s="4">
        <v>30</v>
      </c>
      <c r="F3891" s="5">
        <v>0.01</v>
      </c>
      <c r="H3891" s="5">
        <v>0.09</v>
      </c>
      <c r="J3891" s="5">
        <v>3.1</v>
      </c>
      <c r="M3891" s="5">
        <v>0.38</v>
      </c>
      <c r="N3891" s="5">
        <v>0.7</v>
      </c>
      <c r="Q3891" s="5">
        <v>0.05</v>
      </c>
      <c r="S3891" s="5">
        <v>113</v>
      </c>
      <c r="T3891" s="5">
        <v>45.5</v>
      </c>
      <c r="U3891" s="5">
        <v>0.5</v>
      </c>
      <c r="V3891" s="5">
        <v>1.6</v>
      </c>
      <c r="X3891" s="5">
        <v>0.66</v>
      </c>
      <c r="AB3891" s="5">
        <v>8.82</v>
      </c>
      <c r="AE3891" s="5">
        <v>3.8</v>
      </c>
      <c r="AI3891" s="5">
        <v>2.5</v>
      </c>
      <c r="AJ3891" s="5">
        <v>70.3</v>
      </c>
      <c r="AN3891" s="5">
        <v>5</v>
      </c>
      <c r="AO3891" s="5">
        <v>0.38</v>
      </c>
      <c r="AT3891" s="5">
        <v>18.600000000000001</v>
      </c>
      <c r="AU3891" s="5">
        <v>1</v>
      </c>
      <c r="AV3891" s="5">
        <v>0.22</v>
      </c>
      <c r="AW3891" s="5">
        <v>0.01</v>
      </c>
      <c r="AX3891" s="5">
        <v>0.03</v>
      </c>
      <c r="BA3891" s="5">
        <v>7.2</v>
      </c>
      <c r="BC3891" s="5">
        <v>0.1</v>
      </c>
      <c r="BE3891" s="5">
        <v>0.3</v>
      </c>
      <c r="BH3891" s="5">
        <v>4.0999999999999996</v>
      </c>
      <c r="BI3891" s="5">
        <v>0.01</v>
      </c>
      <c r="BO3891" s="5">
        <v>64.400000000000006</v>
      </c>
      <c r="BX3891" s="5">
        <v>11.1</v>
      </c>
      <c r="BY3891" s="5">
        <v>1.2</v>
      </c>
    </row>
    <row r="3892" spans="1:77" x14ac:dyDescent="0.2">
      <c r="A3892" s="2" t="s">
        <v>261</v>
      </c>
      <c r="B3892" s="3">
        <v>41225</v>
      </c>
      <c r="C3892" s="4">
        <v>38</v>
      </c>
      <c r="G3892" s="5">
        <v>5.0000000000000001E-3</v>
      </c>
      <c r="H3892" s="5">
        <v>0.16</v>
      </c>
      <c r="J3892" s="5">
        <v>1</v>
      </c>
      <c r="M3892" s="5">
        <v>0.05</v>
      </c>
      <c r="N3892" s="5">
        <v>0.2</v>
      </c>
      <c r="Q3892" s="5">
        <v>0.02</v>
      </c>
      <c r="S3892" s="5">
        <v>47.7</v>
      </c>
      <c r="T3892" s="5">
        <v>92</v>
      </c>
      <c r="U3892" s="5">
        <v>0.2</v>
      </c>
      <c r="V3892" s="5">
        <v>1.3</v>
      </c>
      <c r="W3892" s="5">
        <v>0.25</v>
      </c>
      <c r="AB3892" s="5">
        <v>6.38</v>
      </c>
      <c r="AD3892" s="5">
        <v>6.78</v>
      </c>
      <c r="AE3892" s="5">
        <v>1.76</v>
      </c>
      <c r="AI3892" s="5">
        <v>0.5</v>
      </c>
      <c r="AJ3892" s="5">
        <v>59.9</v>
      </c>
      <c r="AN3892" s="5">
        <v>5.1100000000000003</v>
      </c>
      <c r="AO3892" s="5">
        <v>0.15</v>
      </c>
      <c r="AS3892" s="5">
        <v>1.3</v>
      </c>
      <c r="AT3892" s="5">
        <v>56.6</v>
      </c>
      <c r="AU3892" s="5">
        <v>0.5</v>
      </c>
      <c r="AV3892" s="5">
        <v>0.22</v>
      </c>
      <c r="AW3892" s="5">
        <v>3.2799999999999999E-3</v>
      </c>
      <c r="AX3892" s="5">
        <v>0.28999999999999998</v>
      </c>
      <c r="AY3892" s="5">
        <v>0.13</v>
      </c>
      <c r="BA3892" s="5">
        <v>7.84</v>
      </c>
      <c r="BC3892" s="5">
        <v>1E-3</v>
      </c>
      <c r="BF3892" s="5">
        <v>0.57999999999999996</v>
      </c>
      <c r="BH3892" s="5">
        <v>2.64</v>
      </c>
      <c r="BO3892" s="5">
        <v>22.4</v>
      </c>
      <c r="BQ3892" s="5">
        <v>5.71</v>
      </c>
      <c r="BR3892" s="5">
        <v>5.34</v>
      </c>
      <c r="BS3892" s="5">
        <v>0.2</v>
      </c>
      <c r="BT3892" s="5">
        <v>29.5</v>
      </c>
      <c r="BV3892" s="5">
        <v>0.1</v>
      </c>
      <c r="BW3892" s="5">
        <v>0.1</v>
      </c>
      <c r="BX3892" s="5">
        <v>9.3000000000000007</v>
      </c>
      <c r="BY3892" s="5">
        <v>0.5</v>
      </c>
    </row>
    <row r="3893" spans="1:77" x14ac:dyDescent="0.2">
      <c r="A3893" s="2" t="s">
        <v>375</v>
      </c>
      <c r="B3893" s="3">
        <v>42291</v>
      </c>
      <c r="C3893" s="4">
        <v>31</v>
      </c>
      <c r="G3893" s="5">
        <v>6.9300000000000004E-3</v>
      </c>
      <c r="H3893" s="5">
        <v>0.02</v>
      </c>
      <c r="J3893" s="5">
        <v>1.1000000000000001</v>
      </c>
      <c r="M3893" s="5">
        <v>1.74</v>
      </c>
      <c r="N3893" s="5">
        <v>0.2</v>
      </c>
      <c r="Q3893" s="5">
        <v>0.25</v>
      </c>
      <c r="S3893" s="5">
        <v>38.5</v>
      </c>
      <c r="T3893" s="5">
        <v>90</v>
      </c>
      <c r="U3893" s="5">
        <v>0.2</v>
      </c>
      <c r="V3893" s="5">
        <v>2.9</v>
      </c>
      <c r="W3893" s="5">
        <v>1.78</v>
      </c>
      <c r="AB3893" s="5">
        <v>2.23</v>
      </c>
      <c r="AC3893" s="5">
        <v>10</v>
      </c>
      <c r="AD3893" s="5">
        <v>3.07</v>
      </c>
      <c r="AE3893" s="5">
        <v>6.67</v>
      </c>
      <c r="AI3893" s="5">
        <v>0.5</v>
      </c>
      <c r="AN3893" s="5">
        <v>4.13</v>
      </c>
      <c r="AO3893" s="5">
        <v>0.1</v>
      </c>
      <c r="AT3893" s="5">
        <v>46.7</v>
      </c>
      <c r="AU3893" s="5">
        <v>1.8</v>
      </c>
      <c r="AV3893" s="5">
        <v>5.48</v>
      </c>
      <c r="AW3893" s="5">
        <v>0.02</v>
      </c>
      <c r="AX3893" s="5">
        <v>0.06</v>
      </c>
      <c r="BA3893" s="5">
        <v>5.76</v>
      </c>
      <c r="BC3893" s="5">
        <v>1E-3</v>
      </c>
      <c r="BH3893" s="5">
        <v>0.56999999999999995</v>
      </c>
      <c r="BO3893" s="5">
        <v>59</v>
      </c>
      <c r="BQ3893" s="5">
        <v>4.43</v>
      </c>
      <c r="BR3893" s="5">
        <v>4.57</v>
      </c>
      <c r="BX3893" s="5">
        <v>10.7</v>
      </c>
      <c r="BY3893" s="5">
        <v>1.7</v>
      </c>
    </row>
    <row r="3894" spans="1:77" x14ac:dyDescent="0.2">
      <c r="A3894" s="2" t="s">
        <v>375</v>
      </c>
      <c r="B3894" s="3">
        <v>40352</v>
      </c>
      <c r="C3894" s="4">
        <v>34</v>
      </c>
      <c r="G3894" s="5">
        <v>0.86</v>
      </c>
      <c r="H3894" s="5">
        <v>0.01</v>
      </c>
      <c r="J3894" s="5">
        <v>0.3</v>
      </c>
      <c r="M3894" s="5">
        <v>1.1000000000000001</v>
      </c>
      <c r="N3894" s="5">
        <v>0.3</v>
      </c>
      <c r="Q3894" s="5">
        <v>1.1000000000000001</v>
      </c>
      <c r="S3894" s="5">
        <v>27.5</v>
      </c>
      <c r="T3894" s="5">
        <v>13</v>
      </c>
      <c r="U3894" s="5">
        <v>0.8</v>
      </c>
      <c r="V3894" s="5">
        <v>13</v>
      </c>
      <c r="W3894" s="5">
        <v>7.0000000000000007E-2</v>
      </c>
      <c r="AB3894" s="5">
        <v>1.45</v>
      </c>
      <c r="AD3894" s="5">
        <v>6.67</v>
      </c>
      <c r="AE3894" s="5">
        <v>15.8</v>
      </c>
      <c r="AI3894" s="5">
        <v>1.7</v>
      </c>
      <c r="AJ3894" s="5">
        <v>31.1</v>
      </c>
      <c r="AN3894" s="5">
        <v>4.26</v>
      </c>
      <c r="AO3894" s="5">
        <v>0.02</v>
      </c>
      <c r="AS3894" s="5">
        <v>0.35</v>
      </c>
      <c r="AT3894" s="5">
        <v>6.22</v>
      </c>
      <c r="AU3894" s="5">
        <v>14</v>
      </c>
      <c r="AV3894" s="5">
        <v>88.09</v>
      </c>
      <c r="AW3894" s="5">
        <v>3.2799999999999999E-3</v>
      </c>
      <c r="AX3894" s="5">
        <v>0.01</v>
      </c>
      <c r="BA3894" s="5">
        <v>5.22</v>
      </c>
      <c r="BC3894" s="5">
        <v>2.3E-3</v>
      </c>
      <c r="BF3894" s="5">
        <v>6.22</v>
      </c>
      <c r="BH3894" s="5">
        <v>0.28000000000000003</v>
      </c>
      <c r="BO3894" s="5">
        <v>29.1</v>
      </c>
      <c r="BQ3894" s="5">
        <v>2.67</v>
      </c>
      <c r="BR3894" s="5">
        <v>2.5</v>
      </c>
      <c r="BW3894" s="5">
        <v>3.5</v>
      </c>
      <c r="BX3894" s="5">
        <v>10.1</v>
      </c>
      <c r="BY3894" s="5">
        <v>73</v>
      </c>
    </row>
    <row r="3895" spans="1:77" x14ac:dyDescent="0.2">
      <c r="A3895" s="2" t="s">
        <v>220</v>
      </c>
      <c r="B3895" s="3">
        <v>41589</v>
      </c>
      <c r="C3895" s="4">
        <v>26</v>
      </c>
      <c r="G3895" s="5">
        <v>0.01</v>
      </c>
      <c r="H3895" s="5">
        <v>0.02</v>
      </c>
      <c r="M3895" s="5">
        <v>1.29</v>
      </c>
      <c r="S3895" s="5">
        <v>57.3</v>
      </c>
      <c r="T3895" s="5">
        <v>143</v>
      </c>
      <c r="V3895" s="5">
        <v>2.9</v>
      </c>
      <c r="W3895" s="5">
        <v>3.36</v>
      </c>
      <c r="AB3895" s="5">
        <v>1.89</v>
      </c>
      <c r="AC3895" s="5">
        <v>100</v>
      </c>
      <c r="AD3895" s="5">
        <v>2.4500000000000002</v>
      </c>
      <c r="AE3895" s="5">
        <v>7.57</v>
      </c>
      <c r="AJ3895" s="5">
        <v>68.2</v>
      </c>
      <c r="AN3895" s="5">
        <v>5.65</v>
      </c>
      <c r="AO3895" s="5">
        <v>0.16</v>
      </c>
      <c r="AT3895" s="5">
        <v>52.9</v>
      </c>
      <c r="AV3895" s="5">
        <v>4.38</v>
      </c>
      <c r="AW3895" s="5">
        <v>0.01</v>
      </c>
      <c r="AX3895" s="5">
        <v>0.06</v>
      </c>
      <c r="AY3895" s="5">
        <v>0.02</v>
      </c>
      <c r="BA3895" s="5">
        <v>5.74</v>
      </c>
      <c r="BF3895" s="5">
        <v>0.09</v>
      </c>
      <c r="BH3895" s="5">
        <v>0.54</v>
      </c>
      <c r="BO3895" s="5">
        <v>58.5</v>
      </c>
      <c r="BQ3895" s="5">
        <v>5.86</v>
      </c>
      <c r="BR3895" s="5">
        <v>6.01</v>
      </c>
      <c r="BX3895" s="5">
        <v>10.6</v>
      </c>
    </row>
    <row r="3896" spans="1:77" x14ac:dyDescent="0.2">
      <c r="A3896" s="2" t="s">
        <v>220</v>
      </c>
      <c r="B3896" s="3">
        <v>40646</v>
      </c>
      <c r="C3896" s="4">
        <v>25</v>
      </c>
      <c r="G3896" s="5">
        <v>0.63</v>
      </c>
      <c r="H3896" s="5">
        <v>0.01</v>
      </c>
      <c r="M3896" s="5">
        <v>1.19</v>
      </c>
      <c r="S3896" s="5">
        <v>44.9</v>
      </c>
      <c r="T3896" s="5">
        <v>13</v>
      </c>
      <c r="V3896" s="5">
        <v>12</v>
      </c>
      <c r="W3896" s="5">
        <v>0.08</v>
      </c>
      <c r="AB3896" s="5">
        <v>1.29</v>
      </c>
      <c r="AD3896" s="5">
        <v>9.1</v>
      </c>
      <c r="AE3896" s="5">
        <v>15.9</v>
      </c>
      <c r="AJ3896" s="5">
        <v>39.4</v>
      </c>
      <c r="AN3896" s="5">
        <v>6.49</v>
      </c>
      <c r="AO3896" s="5">
        <v>0.05</v>
      </c>
      <c r="AT3896" s="5">
        <v>5.13</v>
      </c>
      <c r="AV3896" s="5">
        <v>121.29</v>
      </c>
      <c r="AW3896" s="5">
        <v>5.2599999999999999E-3</v>
      </c>
      <c r="AX3896" s="5">
        <v>0.01</v>
      </c>
      <c r="BA3896" s="5">
        <v>5.12</v>
      </c>
      <c r="BF3896" s="5">
        <v>6.68</v>
      </c>
      <c r="BH3896" s="5">
        <v>0.23</v>
      </c>
      <c r="BO3896" s="5">
        <v>30.4</v>
      </c>
      <c r="BQ3896" s="5">
        <v>3.19</v>
      </c>
      <c r="BR3896" s="5">
        <v>3.49</v>
      </c>
      <c r="BT3896" s="5">
        <v>10</v>
      </c>
      <c r="BX3896" s="5">
        <v>7.2</v>
      </c>
    </row>
    <row r="3897" spans="1:77" x14ac:dyDescent="0.2">
      <c r="A3897" s="2" t="s">
        <v>220</v>
      </c>
      <c r="B3897" s="3">
        <v>40871</v>
      </c>
      <c r="C3897" s="4">
        <v>25</v>
      </c>
      <c r="G3897" s="5">
        <v>0.01</v>
      </c>
      <c r="H3897" s="5">
        <v>0.01</v>
      </c>
      <c r="M3897" s="5">
        <v>1.06</v>
      </c>
      <c r="S3897" s="5">
        <v>36.5</v>
      </c>
      <c r="T3897" s="5">
        <v>60</v>
      </c>
      <c r="V3897" s="5">
        <v>3.3</v>
      </c>
      <c r="W3897" s="5">
        <v>1.6</v>
      </c>
      <c r="AB3897" s="5">
        <v>2.35</v>
      </c>
      <c r="AD3897" s="5">
        <v>15.63</v>
      </c>
      <c r="AE3897" s="5">
        <v>7.26</v>
      </c>
      <c r="AJ3897" s="5">
        <v>41.9</v>
      </c>
      <c r="AN3897" s="5">
        <v>3.65</v>
      </c>
      <c r="AO3897" s="5">
        <v>0.1</v>
      </c>
      <c r="AT3897" s="5">
        <v>44.1</v>
      </c>
      <c r="AV3897" s="5">
        <v>5.79</v>
      </c>
      <c r="AW3897" s="5">
        <v>0.02</v>
      </c>
      <c r="AX3897" s="5">
        <v>0.06</v>
      </c>
      <c r="BA3897" s="5">
        <v>5.84</v>
      </c>
      <c r="BF3897" s="5">
        <v>0.28000000000000003</v>
      </c>
      <c r="BH3897" s="5">
        <v>0.56999999999999995</v>
      </c>
      <c r="BO3897" s="5">
        <v>64.099999999999994</v>
      </c>
      <c r="BQ3897" s="5">
        <v>3.69</v>
      </c>
      <c r="BR3897" s="5">
        <v>4.32</v>
      </c>
      <c r="BT3897" s="5">
        <v>54</v>
      </c>
      <c r="BX3897" s="5">
        <v>10.8</v>
      </c>
    </row>
    <row r="3898" spans="1:77" x14ac:dyDescent="0.2">
      <c r="A3898" s="2" t="s">
        <v>220</v>
      </c>
      <c r="B3898" s="3">
        <v>40507</v>
      </c>
      <c r="C3898" s="4">
        <v>24</v>
      </c>
      <c r="G3898" s="5">
        <v>8.0000000000000002E-3</v>
      </c>
      <c r="H3898" s="5">
        <v>0.01</v>
      </c>
      <c r="M3898" s="5">
        <v>0.92</v>
      </c>
      <c r="S3898" s="5">
        <v>34.700000000000003</v>
      </c>
      <c r="T3898" s="5">
        <v>62</v>
      </c>
      <c r="V3898" s="5">
        <v>3.5</v>
      </c>
      <c r="W3898" s="5">
        <v>2.5099999999999998</v>
      </c>
      <c r="AB3898" s="5">
        <v>1.9</v>
      </c>
      <c r="AD3898" s="5">
        <v>2.82</v>
      </c>
      <c r="AE3898" s="5">
        <v>6.62</v>
      </c>
      <c r="AJ3898" s="5">
        <v>44.1</v>
      </c>
      <c r="AN3898" s="5">
        <v>3.41</v>
      </c>
      <c r="AO3898" s="5">
        <v>0.11</v>
      </c>
      <c r="AT3898" s="5">
        <v>38.6</v>
      </c>
      <c r="AV3898" s="5">
        <v>4</v>
      </c>
      <c r="AW3898" s="5">
        <v>0.01</v>
      </c>
      <c r="AX3898" s="5">
        <v>7.0000000000000007E-2</v>
      </c>
      <c r="BA3898" s="5">
        <v>5.72</v>
      </c>
      <c r="BF3898" s="5">
        <v>0.24</v>
      </c>
      <c r="BH3898" s="5">
        <v>0.64</v>
      </c>
      <c r="BO3898" s="5">
        <v>68.900000000000006</v>
      </c>
      <c r="BQ3898" s="5">
        <v>3.89</v>
      </c>
      <c r="BR3898" s="5">
        <v>4</v>
      </c>
      <c r="BX3898" s="5">
        <v>10.7</v>
      </c>
    </row>
    <row r="3899" spans="1:77" x14ac:dyDescent="0.2">
      <c r="A3899" s="2" t="s">
        <v>312</v>
      </c>
      <c r="B3899" s="3">
        <v>40114</v>
      </c>
      <c r="C3899" s="4">
        <v>31</v>
      </c>
      <c r="G3899" s="5">
        <v>8.0000000000000002E-3</v>
      </c>
      <c r="H3899" s="5">
        <v>0.01</v>
      </c>
      <c r="J3899" s="5">
        <v>1.5</v>
      </c>
      <c r="M3899" s="5">
        <v>1.38</v>
      </c>
      <c r="N3899" s="5">
        <v>0.2</v>
      </c>
      <c r="Q3899" s="5">
        <v>0.26</v>
      </c>
      <c r="S3899" s="5">
        <v>49.4</v>
      </c>
      <c r="T3899" s="5">
        <v>105</v>
      </c>
      <c r="U3899" s="5">
        <v>0.3</v>
      </c>
      <c r="V3899" s="5">
        <v>3.1</v>
      </c>
      <c r="W3899" s="5">
        <v>2.82</v>
      </c>
      <c r="AB3899" s="5">
        <v>2.4500000000000002</v>
      </c>
      <c r="AD3899" s="5">
        <v>1.43</v>
      </c>
      <c r="AE3899" s="5">
        <v>7.9</v>
      </c>
      <c r="AI3899" s="5">
        <v>0.5</v>
      </c>
      <c r="AJ3899" s="5">
        <v>55.9</v>
      </c>
      <c r="AN3899" s="5">
        <v>5.04</v>
      </c>
      <c r="AO3899" s="5">
        <v>0.16</v>
      </c>
      <c r="AT3899" s="5">
        <v>43.1</v>
      </c>
      <c r="AU3899" s="5">
        <v>1.9</v>
      </c>
      <c r="AV3899" s="5">
        <v>4.29</v>
      </c>
      <c r="AW3899" s="5">
        <v>0.01</v>
      </c>
      <c r="AX3899" s="5">
        <v>0.05</v>
      </c>
      <c r="BA3899" s="5">
        <v>5.62</v>
      </c>
      <c r="BC3899" s="5">
        <v>1E-3</v>
      </c>
      <c r="BF3899" s="5">
        <v>0.32</v>
      </c>
      <c r="BH3899" s="5">
        <v>0.56999999999999995</v>
      </c>
      <c r="BO3899" s="5">
        <v>69.2</v>
      </c>
      <c r="BW3899" s="5">
        <v>1.5</v>
      </c>
      <c r="BX3899" s="5">
        <v>10.8</v>
      </c>
      <c r="BY3899" s="5">
        <v>2.2000000000000002</v>
      </c>
    </row>
    <row r="3900" spans="1:77" x14ac:dyDescent="0.2">
      <c r="A3900" s="2" t="s">
        <v>312</v>
      </c>
      <c r="B3900" s="3">
        <v>38841</v>
      </c>
      <c r="C3900" s="4">
        <v>31</v>
      </c>
      <c r="F3900" s="5">
        <v>0.02</v>
      </c>
      <c r="H3900" s="5">
        <v>0.05</v>
      </c>
      <c r="J3900" s="5">
        <v>5</v>
      </c>
      <c r="M3900" s="5">
        <v>1.61</v>
      </c>
      <c r="N3900" s="5">
        <v>2.5</v>
      </c>
      <c r="Q3900" s="5">
        <v>1</v>
      </c>
      <c r="S3900" s="5">
        <v>32.229999999999997</v>
      </c>
      <c r="T3900" s="5">
        <v>55</v>
      </c>
      <c r="U3900" s="5">
        <v>5</v>
      </c>
      <c r="V3900" s="5">
        <v>2.5</v>
      </c>
      <c r="W3900" s="5">
        <v>2.41</v>
      </c>
      <c r="AD3900" s="5">
        <v>2.2000000000000002</v>
      </c>
      <c r="AE3900" s="5">
        <v>6.45</v>
      </c>
      <c r="AI3900" s="5">
        <v>10</v>
      </c>
      <c r="AJ3900" s="5">
        <v>40.6</v>
      </c>
      <c r="AN3900" s="5">
        <v>3.19</v>
      </c>
      <c r="AO3900" s="5">
        <v>0.11</v>
      </c>
      <c r="AT3900" s="5">
        <v>32.5</v>
      </c>
      <c r="AU3900" s="5">
        <v>2</v>
      </c>
      <c r="AV3900" s="5">
        <v>5</v>
      </c>
      <c r="AW3900" s="5">
        <v>0.02</v>
      </c>
      <c r="AX3900" s="5">
        <v>0.06</v>
      </c>
      <c r="BA3900" s="5">
        <v>5.96</v>
      </c>
      <c r="BC3900" s="5">
        <v>0.1</v>
      </c>
      <c r="BE3900" s="5">
        <v>0.7</v>
      </c>
      <c r="BH3900" s="5">
        <v>0.48</v>
      </c>
      <c r="BO3900" s="5">
        <v>65</v>
      </c>
      <c r="BQ3900" s="5">
        <v>3.47</v>
      </c>
      <c r="BR3900" s="5">
        <v>3.55</v>
      </c>
      <c r="BX3900" s="5">
        <v>11.5</v>
      </c>
      <c r="BY3900" s="5">
        <v>10</v>
      </c>
    </row>
    <row r="3901" spans="1:77" x14ac:dyDescent="0.2">
      <c r="A3901" s="2" t="s">
        <v>312</v>
      </c>
      <c r="B3901" s="3">
        <v>38691</v>
      </c>
      <c r="C3901" s="4">
        <v>33</v>
      </c>
      <c r="F3901" s="5">
        <v>7.0000000000000007E-2</v>
      </c>
      <c r="H3901" s="5">
        <v>0.05</v>
      </c>
      <c r="J3901" s="5">
        <v>1</v>
      </c>
      <c r="M3901" s="5">
        <v>0.6</v>
      </c>
      <c r="N3901" s="5">
        <v>2</v>
      </c>
      <c r="Q3901" s="5">
        <v>0.5</v>
      </c>
      <c r="S3901" s="5">
        <v>30.1</v>
      </c>
      <c r="T3901" s="5">
        <v>58</v>
      </c>
      <c r="U3901" s="5">
        <v>1</v>
      </c>
      <c r="V3901" s="5">
        <v>2.8</v>
      </c>
      <c r="W3901" s="5">
        <v>1.84</v>
      </c>
      <c r="AB3901" s="5">
        <v>2.2000000000000002</v>
      </c>
      <c r="AD3901" s="5">
        <v>-1.97</v>
      </c>
      <c r="AE3901" s="5">
        <v>5.2</v>
      </c>
      <c r="AI3901" s="5">
        <v>1</v>
      </c>
      <c r="AJ3901" s="5">
        <v>39.4</v>
      </c>
      <c r="AN3901" s="5">
        <v>3.2</v>
      </c>
      <c r="AO3901" s="5">
        <v>0.1</v>
      </c>
      <c r="AT3901" s="5">
        <v>35</v>
      </c>
      <c r="AU3901" s="5">
        <v>3</v>
      </c>
      <c r="AV3901" s="5">
        <v>5.75</v>
      </c>
      <c r="AW3901" s="5">
        <v>0.03</v>
      </c>
      <c r="AX3901" s="5">
        <v>0.03</v>
      </c>
      <c r="BA3901" s="5">
        <v>5.5</v>
      </c>
      <c r="BC3901" s="5">
        <v>0.1</v>
      </c>
      <c r="BE3901" s="5">
        <v>1.4</v>
      </c>
      <c r="BH3901" s="5">
        <v>0.5</v>
      </c>
      <c r="BI3901" s="5">
        <v>0.1</v>
      </c>
      <c r="BO3901" s="5">
        <v>64</v>
      </c>
      <c r="BQ3901" s="5">
        <v>-3.56</v>
      </c>
      <c r="BR3901" s="5">
        <v>3.49</v>
      </c>
      <c r="BX3901" s="5">
        <v>10.6</v>
      </c>
      <c r="BY3901" s="5">
        <v>5</v>
      </c>
    </row>
    <row r="3902" spans="1:77" x14ac:dyDescent="0.2">
      <c r="A3902" s="2" t="s">
        <v>312</v>
      </c>
      <c r="B3902" s="3">
        <v>38239</v>
      </c>
      <c r="C3902" s="4">
        <v>20</v>
      </c>
      <c r="F3902" s="5">
        <v>0.05</v>
      </c>
      <c r="H3902" s="5">
        <v>0.05</v>
      </c>
      <c r="M3902" s="5">
        <v>1.1499999999999999</v>
      </c>
      <c r="S3902" s="5">
        <v>35.299999999999997</v>
      </c>
      <c r="T3902" s="5">
        <v>74</v>
      </c>
      <c r="V3902" s="5">
        <v>1.9</v>
      </c>
      <c r="W3902" s="5">
        <v>2.13</v>
      </c>
      <c r="AB3902" s="5">
        <v>2.46</v>
      </c>
      <c r="AE3902" s="5">
        <v>5.5</v>
      </c>
      <c r="AJ3902" s="5">
        <v>45.2</v>
      </c>
      <c r="AN3902" s="5">
        <v>3.5</v>
      </c>
      <c r="AO3902" s="5">
        <v>0.12</v>
      </c>
      <c r="AT3902" s="5">
        <v>33.5</v>
      </c>
      <c r="AV3902" s="5">
        <v>4.42</v>
      </c>
      <c r="AW3902" s="5">
        <v>0.01</v>
      </c>
      <c r="AX3902" s="5">
        <v>0.06</v>
      </c>
      <c r="BA3902" s="5">
        <v>5.56</v>
      </c>
      <c r="BH3902" s="5">
        <v>0.6</v>
      </c>
      <c r="BO3902" s="5">
        <v>51</v>
      </c>
      <c r="BX3902" s="5">
        <v>10.5</v>
      </c>
    </row>
    <row r="3903" spans="1:77" x14ac:dyDescent="0.2">
      <c r="A3903" s="2" t="s">
        <v>312</v>
      </c>
      <c r="B3903" s="3">
        <v>41590</v>
      </c>
      <c r="C3903" s="4">
        <v>25</v>
      </c>
      <c r="G3903" s="5">
        <v>6.0000000000000001E-3</v>
      </c>
      <c r="H3903" s="5">
        <v>0.15</v>
      </c>
      <c r="M3903" s="5">
        <v>7.0000000000000007E-2</v>
      </c>
      <c r="S3903" s="5">
        <v>52.4</v>
      </c>
      <c r="T3903" s="5">
        <v>86</v>
      </c>
      <c r="V3903" s="5">
        <v>1.3</v>
      </c>
      <c r="W3903" s="5">
        <v>0.36</v>
      </c>
      <c r="AB3903" s="5">
        <v>6.46</v>
      </c>
      <c r="AD3903" s="5">
        <v>4.6100000000000003</v>
      </c>
      <c r="AE3903" s="5">
        <v>1.64</v>
      </c>
      <c r="AJ3903" s="5">
        <v>55.7</v>
      </c>
      <c r="AN3903" s="5">
        <v>5.1100000000000003</v>
      </c>
      <c r="AO3903" s="5">
        <v>0.17</v>
      </c>
      <c r="AT3903" s="5">
        <v>50.4</v>
      </c>
      <c r="AV3903" s="5">
        <v>0.22</v>
      </c>
      <c r="AW3903" s="5">
        <v>3.2799999999999999E-3</v>
      </c>
      <c r="AX3903" s="5">
        <v>0.23</v>
      </c>
      <c r="AY3903" s="5">
        <v>0.11</v>
      </c>
      <c r="BA3903" s="5">
        <v>7.91</v>
      </c>
      <c r="BF3903" s="5">
        <v>0.08</v>
      </c>
      <c r="BH3903" s="5">
        <v>2.61</v>
      </c>
      <c r="BO3903" s="5">
        <v>24.6</v>
      </c>
      <c r="BQ3903" s="5">
        <v>5.56</v>
      </c>
      <c r="BR3903" s="5">
        <v>5.3</v>
      </c>
      <c r="BX3903" s="5">
        <v>9</v>
      </c>
    </row>
    <row r="3904" spans="1:77" x14ac:dyDescent="0.2">
      <c r="A3904" s="2" t="s">
        <v>312</v>
      </c>
      <c r="B3904" s="3">
        <v>42135</v>
      </c>
      <c r="C3904" s="4">
        <v>27</v>
      </c>
      <c r="G3904" s="5">
        <v>0.79</v>
      </c>
      <c r="H3904" s="5">
        <v>0.01</v>
      </c>
      <c r="M3904" s="5">
        <v>1.29</v>
      </c>
      <c r="Q3904" s="5">
        <v>1.6</v>
      </c>
      <c r="S3904" s="5">
        <v>56.7</v>
      </c>
      <c r="T3904" s="5">
        <v>23</v>
      </c>
      <c r="V3904" s="5">
        <v>13</v>
      </c>
      <c r="W3904" s="5">
        <v>0.05</v>
      </c>
      <c r="AB3904" s="5">
        <v>1.2</v>
      </c>
      <c r="AD3904" s="5">
        <v>1.02</v>
      </c>
      <c r="AE3904" s="5">
        <v>13.1</v>
      </c>
      <c r="AJ3904" s="5">
        <v>50.5</v>
      </c>
      <c r="AN3904" s="5">
        <v>7.6</v>
      </c>
      <c r="AO3904" s="5">
        <v>0.04</v>
      </c>
      <c r="AT3904" s="5">
        <v>9.94</v>
      </c>
      <c r="AU3904" s="5">
        <v>26</v>
      </c>
      <c r="AV3904" s="5">
        <v>156.26</v>
      </c>
      <c r="AW3904" s="5">
        <v>3.2799999999999999E-3</v>
      </c>
      <c r="AX3904" s="5">
        <v>0.01</v>
      </c>
      <c r="BA3904" s="5">
        <v>5.3</v>
      </c>
      <c r="BF3904" s="5">
        <v>8.65</v>
      </c>
      <c r="BH3904" s="5">
        <v>0.24</v>
      </c>
      <c r="BO3904" s="5">
        <v>46</v>
      </c>
      <c r="BQ3904" s="5">
        <v>4.3600000000000003</v>
      </c>
      <c r="BR3904" s="5">
        <v>4.32</v>
      </c>
      <c r="BX3904" s="5">
        <v>9</v>
      </c>
      <c r="BY3904" s="5">
        <v>240</v>
      </c>
    </row>
    <row r="3905" spans="1:77" x14ac:dyDescent="0.2">
      <c r="A3905" s="2" t="s">
        <v>312</v>
      </c>
      <c r="B3905" s="3">
        <v>41766</v>
      </c>
      <c r="C3905" s="4">
        <v>33</v>
      </c>
      <c r="G3905" s="5">
        <v>0.73</v>
      </c>
      <c r="H3905" s="5">
        <v>0.01</v>
      </c>
      <c r="J3905" s="5">
        <v>0.2</v>
      </c>
      <c r="M3905" s="5">
        <v>1.08</v>
      </c>
      <c r="N3905" s="5">
        <v>0.3</v>
      </c>
      <c r="Q3905" s="5">
        <v>1.1000000000000001</v>
      </c>
      <c r="S3905" s="5">
        <v>45.6</v>
      </c>
      <c r="T3905" s="5">
        <v>20</v>
      </c>
      <c r="U3905" s="5">
        <v>1</v>
      </c>
      <c r="V3905" s="5">
        <v>12</v>
      </c>
      <c r="W3905" s="5">
        <v>0.05</v>
      </c>
      <c r="AB3905" s="5">
        <v>1.3</v>
      </c>
      <c r="AD3905" s="5">
        <v>3.01</v>
      </c>
      <c r="AE3905" s="5">
        <v>12.4</v>
      </c>
      <c r="AI3905" s="5">
        <v>1.7</v>
      </c>
      <c r="AJ3905" s="5">
        <v>41.5</v>
      </c>
      <c r="AN3905" s="5">
        <v>6.24</v>
      </c>
      <c r="AO3905" s="5">
        <v>0.04</v>
      </c>
      <c r="AT3905" s="5">
        <v>7.19</v>
      </c>
      <c r="AU3905" s="5">
        <v>16</v>
      </c>
      <c r="AV3905" s="5">
        <v>114.65</v>
      </c>
      <c r="AW3905" s="5">
        <v>0.01</v>
      </c>
      <c r="AX3905" s="5">
        <v>0.01</v>
      </c>
      <c r="AY3905" s="5">
        <v>0.02</v>
      </c>
      <c r="BA3905" s="5">
        <v>5.62</v>
      </c>
      <c r="BC3905" s="5">
        <v>2.3999999999999998E-3</v>
      </c>
      <c r="BF3905" s="5">
        <v>6</v>
      </c>
      <c r="BH3905" s="5">
        <v>0.31</v>
      </c>
      <c r="BO3905" s="5">
        <v>32.700000000000003</v>
      </c>
      <c r="BQ3905" s="5">
        <v>3.4</v>
      </c>
      <c r="BR3905" s="5">
        <v>3.51</v>
      </c>
      <c r="BX3905" s="5">
        <v>9.1999999999999993</v>
      </c>
      <c r="BY3905" s="5">
        <v>104</v>
      </c>
    </row>
    <row r="3906" spans="1:77" x14ac:dyDescent="0.2">
      <c r="A3906" s="2" t="s">
        <v>312</v>
      </c>
      <c r="B3906" s="3">
        <v>41393</v>
      </c>
      <c r="C3906" s="4">
        <v>27</v>
      </c>
      <c r="G3906" s="5">
        <v>0.66</v>
      </c>
      <c r="H3906" s="5">
        <v>0.01</v>
      </c>
      <c r="J3906" s="5">
        <v>0.2</v>
      </c>
      <c r="M3906" s="5">
        <v>1.1100000000000001</v>
      </c>
      <c r="S3906" s="5">
        <v>50.9</v>
      </c>
      <c r="T3906" s="5">
        <v>20</v>
      </c>
      <c r="U3906" s="5">
        <v>0.9</v>
      </c>
      <c r="V3906" s="5">
        <v>12</v>
      </c>
      <c r="W3906" s="5">
        <v>0.04</v>
      </c>
      <c r="AB3906" s="5">
        <v>1.22</v>
      </c>
      <c r="AD3906" s="5">
        <v>0.91</v>
      </c>
      <c r="AE3906" s="5">
        <v>14.2</v>
      </c>
      <c r="AI3906" s="5">
        <v>1.3</v>
      </c>
      <c r="AJ3906" s="5">
        <v>45.9</v>
      </c>
      <c r="AN3906" s="5">
        <v>6.56</v>
      </c>
      <c r="AO3906" s="5">
        <v>0.03</v>
      </c>
      <c r="AT3906" s="5">
        <v>6.55</v>
      </c>
      <c r="AV3906" s="5">
        <v>131.91</v>
      </c>
      <c r="AW3906" s="5">
        <v>3.2799999999999999E-3</v>
      </c>
      <c r="AX3906" s="5">
        <v>0.01</v>
      </c>
      <c r="BA3906" s="5">
        <v>5.4</v>
      </c>
      <c r="BF3906" s="5">
        <v>7.02</v>
      </c>
      <c r="BH3906" s="5">
        <v>0.27</v>
      </c>
      <c r="BO3906" s="5">
        <v>39.1</v>
      </c>
      <c r="BQ3906" s="5">
        <v>3.78</v>
      </c>
      <c r="BR3906" s="5">
        <v>3.81</v>
      </c>
      <c r="BX3906" s="5">
        <v>7</v>
      </c>
    </row>
    <row r="3907" spans="1:77" x14ac:dyDescent="0.2">
      <c r="A3907" s="2" t="s">
        <v>312</v>
      </c>
      <c r="B3907" s="3">
        <v>40871</v>
      </c>
      <c r="C3907" s="4">
        <v>25</v>
      </c>
      <c r="G3907" s="5">
        <v>2E-3</v>
      </c>
      <c r="H3907" s="5">
        <v>0.09</v>
      </c>
      <c r="M3907" s="5">
        <v>0.35</v>
      </c>
      <c r="S3907" s="5">
        <v>94.2</v>
      </c>
      <c r="T3907" s="5">
        <v>19</v>
      </c>
      <c r="V3907" s="5">
        <v>1.9</v>
      </c>
      <c r="W3907" s="5">
        <v>0.69</v>
      </c>
      <c r="AB3907" s="5">
        <v>9.01</v>
      </c>
      <c r="AD3907" s="5">
        <v>14.77</v>
      </c>
      <c r="AE3907" s="5">
        <v>3.75</v>
      </c>
      <c r="AJ3907" s="5">
        <v>48.3</v>
      </c>
      <c r="AN3907" s="5">
        <v>4.2300000000000004</v>
      </c>
      <c r="AO3907" s="5">
        <v>0.33</v>
      </c>
      <c r="AT3907" s="5">
        <v>15</v>
      </c>
      <c r="AV3907" s="5">
        <v>0.22</v>
      </c>
      <c r="AW3907" s="5">
        <v>3.9399999999999999E-3</v>
      </c>
      <c r="AX3907" s="5">
        <v>0.12</v>
      </c>
      <c r="BA3907" s="5">
        <v>7.28</v>
      </c>
      <c r="BF3907" s="5">
        <v>0.26</v>
      </c>
      <c r="BH3907" s="5">
        <v>3.86</v>
      </c>
      <c r="BO3907" s="5">
        <v>31.1</v>
      </c>
      <c r="BQ3907" s="5">
        <v>5.05</v>
      </c>
      <c r="BR3907" s="5">
        <v>5.85</v>
      </c>
      <c r="BT3907" s="5">
        <v>59</v>
      </c>
      <c r="BX3907" s="5">
        <v>11.4</v>
      </c>
    </row>
    <row r="3908" spans="1:77" x14ac:dyDescent="0.2">
      <c r="A3908" s="2" t="s">
        <v>312</v>
      </c>
      <c r="B3908" s="3">
        <v>41886</v>
      </c>
      <c r="C3908" s="4">
        <v>25</v>
      </c>
      <c r="G3908" s="5">
        <v>0.01</v>
      </c>
      <c r="H3908" s="5">
        <v>0.01</v>
      </c>
      <c r="M3908" s="5">
        <v>1.1100000000000001</v>
      </c>
      <c r="S3908" s="5">
        <v>48.1</v>
      </c>
      <c r="T3908" s="5">
        <v>113</v>
      </c>
      <c r="V3908" s="5">
        <v>3.1</v>
      </c>
      <c r="W3908" s="5">
        <v>2.25</v>
      </c>
      <c r="AB3908" s="5">
        <v>2.5</v>
      </c>
      <c r="AD3908" s="5">
        <v>2.66</v>
      </c>
      <c r="AE3908" s="5">
        <v>7.03</v>
      </c>
      <c r="AJ3908" s="5">
        <v>57.8</v>
      </c>
      <c r="AN3908" s="5">
        <v>4.8499999999999996</v>
      </c>
      <c r="AO3908" s="5">
        <v>0.13</v>
      </c>
      <c r="AT3908" s="5">
        <v>48.5</v>
      </c>
      <c r="AV3908" s="5">
        <v>4.95</v>
      </c>
      <c r="AW3908" s="5">
        <v>0.02</v>
      </c>
      <c r="AX3908" s="5">
        <v>0.05</v>
      </c>
      <c r="AY3908" s="5">
        <v>0.02</v>
      </c>
      <c r="BA3908" s="5">
        <v>5.81</v>
      </c>
      <c r="BF3908" s="5">
        <v>0.15</v>
      </c>
      <c r="BH3908" s="5">
        <v>0.55000000000000004</v>
      </c>
      <c r="BO3908" s="5">
        <v>60.6</v>
      </c>
      <c r="BQ3908" s="5">
        <v>5.08</v>
      </c>
      <c r="BR3908" s="5">
        <v>5.22</v>
      </c>
      <c r="BX3908" s="5">
        <v>10.5</v>
      </c>
    </row>
    <row r="3909" spans="1:77" x14ac:dyDescent="0.2">
      <c r="A3909" s="2" t="s">
        <v>312</v>
      </c>
      <c r="B3909" s="3">
        <v>42243</v>
      </c>
      <c r="C3909" s="4">
        <v>31</v>
      </c>
      <c r="G3909" s="5">
        <v>7.0000000000000001E-3</v>
      </c>
      <c r="H3909" s="5">
        <v>0.4</v>
      </c>
      <c r="J3909" s="5">
        <v>0.2</v>
      </c>
      <c r="M3909" s="5">
        <v>0.67</v>
      </c>
      <c r="N3909" s="5">
        <v>0.2</v>
      </c>
      <c r="Q3909" s="5">
        <v>0.04</v>
      </c>
      <c r="S3909" s="5">
        <v>107</v>
      </c>
      <c r="T3909" s="5">
        <v>21</v>
      </c>
      <c r="U3909" s="5">
        <v>0.2</v>
      </c>
      <c r="V3909" s="5">
        <v>3</v>
      </c>
      <c r="W3909" s="5">
        <v>1.56</v>
      </c>
      <c r="AB3909" s="5">
        <v>15.26</v>
      </c>
      <c r="AC3909" s="5">
        <v>10</v>
      </c>
      <c r="AD3909" s="5">
        <v>1.94</v>
      </c>
      <c r="AE3909" s="5">
        <v>3.34</v>
      </c>
      <c r="AI3909" s="5">
        <v>0.5</v>
      </c>
      <c r="AN3909" s="5">
        <v>10.9</v>
      </c>
      <c r="AO3909" s="5">
        <v>0.2</v>
      </c>
      <c r="AT3909" s="5">
        <v>14.8</v>
      </c>
      <c r="AU3909" s="5">
        <v>0.5</v>
      </c>
      <c r="AV3909" s="5">
        <v>0.22</v>
      </c>
      <c r="AW3909" s="5">
        <v>3.2799999999999999E-3</v>
      </c>
      <c r="AX3909" s="5">
        <v>0.04</v>
      </c>
      <c r="BA3909" s="5">
        <v>7.16</v>
      </c>
      <c r="BC3909" s="5">
        <v>3.8999999999999998E-3</v>
      </c>
      <c r="BH3909" s="5">
        <v>6.31</v>
      </c>
      <c r="BO3909" s="5">
        <v>2.36</v>
      </c>
      <c r="BQ3909" s="5">
        <v>6.94</v>
      </c>
      <c r="BR3909" s="5">
        <v>7.08</v>
      </c>
      <c r="BX3909" s="5">
        <v>10.3</v>
      </c>
      <c r="BY3909" s="5">
        <v>1.7</v>
      </c>
    </row>
    <row r="3910" spans="1:77" x14ac:dyDescent="0.2">
      <c r="A3910" s="2" t="s">
        <v>327</v>
      </c>
      <c r="B3910" s="3">
        <v>41444</v>
      </c>
      <c r="C3910" s="4">
        <v>25</v>
      </c>
      <c r="G3910" s="5">
        <v>8.0000000000000002E-3</v>
      </c>
      <c r="H3910" s="5">
        <v>0.23</v>
      </c>
      <c r="M3910" s="5">
        <v>0.32</v>
      </c>
      <c r="S3910" s="5">
        <v>118</v>
      </c>
      <c r="T3910" s="5">
        <v>37</v>
      </c>
      <c r="V3910" s="5">
        <v>4.3</v>
      </c>
      <c r="W3910" s="5">
        <v>0.3</v>
      </c>
      <c r="AB3910" s="5">
        <v>2.33</v>
      </c>
      <c r="AD3910" s="5">
        <v>4.21</v>
      </c>
      <c r="AE3910" s="5">
        <v>12.7</v>
      </c>
      <c r="AJ3910" s="5">
        <v>73.900000000000006</v>
      </c>
      <c r="AN3910" s="5">
        <v>7.71</v>
      </c>
      <c r="AO3910" s="5">
        <v>0.49</v>
      </c>
      <c r="AT3910" s="5">
        <v>16.7</v>
      </c>
      <c r="AV3910" s="5">
        <v>35.28</v>
      </c>
      <c r="AW3910" s="5">
        <v>0.09</v>
      </c>
      <c r="AX3910" s="5">
        <v>0.04</v>
      </c>
      <c r="AY3910" s="5">
        <v>0.03</v>
      </c>
      <c r="BA3910" s="5">
        <v>7.07</v>
      </c>
      <c r="BF3910" s="5">
        <v>0.15</v>
      </c>
      <c r="BH3910" s="5">
        <v>3.34</v>
      </c>
      <c r="BO3910" s="5">
        <v>113</v>
      </c>
      <c r="BQ3910" s="5">
        <v>7.31</v>
      </c>
      <c r="BR3910" s="5">
        <v>7.62</v>
      </c>
      <c r="BX3910" s="5">
        <v>8.9</v>
      </c>
    </row>
    <row r="3911" spans="1:77" x14ac:dyDescent="0.2">
      <c r="A3911" s="2" t="s">
        <v>327</v>
      </c>
      <c r="B3911" s="3">
        <v>41380</v>
      </c>
      <c r="C3911" s="4">
        <v>23</v>
      </c>
      <c r="G3911" s="5">
        <v>0.01</v>
      </c>
      <c r="H3911" s="5">
        <v>0.01</v>
      </c>
      <c r="M3911" s="5">
        <v>0.41</v>
      </c>
      <c r="S3911" s="5">
        <v>143</v>
      </c>
      <c r="T3911" s="5">
        <v>50</v>
      </c>
      <c r="V3911" s="5">
        <v>0.99</v>
      </c>
      <c r="AB3911" s="5">
        <v>8.17</v>
      </c>
      <c r="AD3911" s="5">
        <v>2.46</v>
      </c>
      <c r="AE3911" s="5">
        <v>0.72</v>
      </c>
      <c r="AJ3911" s="5">
        <v>81.599999999999994</v>
      </c>
      <c r="AN3911" s="5">
        <v>6.14</v>
      </c>
      <c r="AT3911" s="5">
        <v>20.2</v>
      </c>
      <c r="AV3911" s="5">
        <v>81.010000000000005</v>
      </c>
      <c r="AW3911" s="5">
        <v>3.2799999999999999E-3</v>
      </c>
      <c r="AX3911" s="5">
        <v>0.11</v>
      </c>
      <c r="AY3911" s="5">
        <v>0.03</v>
      </c>
      <c r="BA3911" s="5">
        <v>7.14</v>
      </c>
      <c r="BF3911" s="5">
        <v>8.44</v>
      </c>
      <c r="BH3911" s="5">
        <v>4.55</v>
      </c>
      <c r="BO3911" s="5">
        <v>51</v>
      </c>
      <c r="BQ3911" s="5">
        <v>8.33</v>
      </c>
      <c r="BR3911" s="5">
        <v>8.5399999999999991</v>
      </c>
      <c r="BX3911" s="5">
        <v>9.8000000000000007</v>
      </c>
    </row>
    <row r="3912" spans="1:77" x14ac:dyDescent="0.2">
      <c r="A3912" s="2" t="s">
        <v>327</v>
      </c>
      <c r="B3912" s="3">
        <v>41781</v>
      </c>
      <c r="C3912" s="4">
        <v>33</v>
      </c>
      <c r="G3912" s="5">
        <v>5.0000000000000001E-3</v>
      </c>
      <c r="H3912" s="5">
        <v>0.01</v>
      </c>
      <c r="J3912" s="5">
        <v>0.2</v>
      </c>
      <c r="M3912" s="5">
        <v>0.27</v>
      </c>
      <c r="N3912" s="5">
        <v>0.2</v>
      </c>
      <c r="Q3912" s="5">
        <v>0.02</v>
      </c>
      <c r="S3912" s="5">
        <v>126</v>
      </c>
      <c r="T3912" s="5">
        <v>41</v>
      </c>
      <c r="U3912" s="5">
        <v>1.4</v>
      </c>
      <c r="V3912" s="5">
        <v>1.2</v>
      </c>
      <c r="W3912" s="5">
        <v>2E-3</v>
      </c>
      <c r="AB3912" s="5">
        <v>8.4</v>
      </c>
      <c r="AD3912" s="5">
        <v>1.75</v>
      </c>
      <c r="AE3912" s="5">
        <v>0.63</v>
      </c>
      <c r="AI3912" s="5">
        <v>0.5</v>
      </c>
      <c r="AJ3912" s="5">
        <v>77.099999999999994</v>
      </c>
      <c r="AN3912" s="5">
        <v>5.48</v>
      </c>
      <c r="AO3912" s="5">
        <v>1E-3</v>
      </c>
      <c r="AT3912" s="5">
        <v>19.7</v>
      </c>
      <c r="AU3912" s="5">
        <v>0.5</v>
      </c>
      <c r="AV3912" s="5">
        <v>105.35</v>
      </c>
      <c r="AW3912" s="5">
        <v>3.2799999999999999E-3</v>
      </c>
      <c r="AX3912" s="5">
        <v>0.11</v>
      </c>
      <c r="AY3912" s="5">
        <v>0.03</v>
      </c>
      <c r="BA3912" s="5">
        <v>7.38</v>
      </c>
      <c r="BC3912" s="5">
        <v>1E-3</v>
      </c>
      <c r="BF3912" s="5">
        <v>7.21</v>
      </c>
      <c r="BH3912" s="5">
        <v>3.83</v>
      </c>
      <c r="BO3912" s="5">
        <v>50.8</v>
      </c>
      <c r="BQ3912" s="5">
        <v>7.75</v>
      </c>
      <c r="BR3912" s="5">
        <v>7.61</v>
      </c>
      <c r="BX3912" s="5">
        <v>9.4</v>
      </c>
      <c r="BY3912" s="5">
        <v>3.8</v>
      </c>
    </row>
    <row r="3913" spans="1:77" x14ac:dyDescent="0.2">
      <c r="A3913" s="2" t="s">
        <v>327</v>
      </c>
      <c r="B3913" s="3">
        <v>38833</v>
      </c>
      <c r="C3913" s="4">
        <v>31</v>
      </c>
      <c r="F3913" s="5">
        <v>0.02</v>
      </c>
      <c r="H3913" s="5">
        <v>0.34</v>
      </c>
      <c r="J3913" s="5">
        <v>5</v>
      </c>
      <c r="M3913" s="5">
        <v>0.25</v>
      </c>
      <c r="N3913" s="5">
        <v>10</v>
      </c>
      <c r="Q3913" s="5">
        <v>1</v>
      </c>
      <c r="S3913" s="5">
        <v>43.17</v>
      </c>
      <c r="T3913" s="5">
        <v>27</v>
      </c>
      <c r="U3913" s="5">
        <v>5</v>
      </c>
      <c r="V3913" s="5">
        <v>3.1</v>
      </c>
      <c r="W3913" s="5">
        <v>0.47</v>
      </c>
      <c r="AD3913" s="5">
        <v>1.61</v>
      </c>
      <c r="AE3913" s="5">
        <v>3.29</v>
      </c>
      <c r="AI3913" s="5">
        <v>10</v>
      </c>
      <c r="AJ3913" s="5">
        <v>41.8</v>
      </c>
      <c r="AN3913" s="5">
        <v>5.87</v>
      </c>
      <c r="AO3913" s="5">
        <v>0.1</v>
      </c>
      <c r="AT3913" s="5">
        <v>37.5</v>
      </c>
      <c r="AU3913" s="5">
        <v>10</v>
      </c>
      <c r="AV3913" s="5">
        <v>5.13</v>
      </c>
      <c r="AW3913" s="5">
        <v>0.06</v>
      </c>
      <c r="AX3913" s="5">
        <v>0.3</v>
      </c>
      <c r="BA3913" s="5">
        <v>7.59</v>
      </c>
      <c r="BC3913" s="5">
        <v>0.1</v>
      </c>
      <c r="BE3913" s="5">
        <v>0.2</v>
      </c>
      <c r="BH3913" s="5">
        <v>3.15</v>
      </c>
      <c r="BO3913" s="5">
        <v>15</v>
      </c>
      <c r="BQ3913" s="5">
        <v>4.32</v>
      </c>
      <c r="BR3913" s="5">
        <v>4.3899999999999997</v>
      </c>
      <c r="BX3913" s="5">
        <v>9.8000000000000007</v>
      </c>
      <c r="BY3913" s="5">
        <v>10</v>
      </c>
    </row>
    <row r="3914" spans="1:77" x14ac:dyDescent="0.2">
      <c r="A3914" s="2" t="s">
        <v>327</v>
      </c>
      <c r="B3914" s="3">
        <v>38688</v>
      </c>
      <c r="C3914" s="4">
        <v>33</v>
      </c>
      <c r="F3914" s="5">
        <v>0.03</v>
      </c>
      <c r="H3914" s="5">
        <v>0.39</v>
      </c>
      <c r="J3914" s="5">
        <v>1</v>
      </c>
      <c r="M3914" s="5">
        <v>0.2</v>
      </c>
      <c r="N3914" s="5">
        <v>2</v>
      </c>
      <c r="Q3914" s="5">
        <v>0.5</v>
      </c>
      <c r="S3914" s="5">
        <v>41.9</v>
      </c>
      <c r="T3914" s="5">
        <v>26</v>
      </c>
      <c r="U3914" s="5">
        <v>1</v>
      </c>
      <c r="V3914" s="5">
        <v>2</v>
      </c>
      <c r="W3914" s="5">
        <v>0.5</v>
      </c>
      <c r="AB3914" s="5">
        <v>4.5199999999999996</v>
      </c>
      <c r="AD3914" s="5">
        <v>1.4</v>
      </c>
      <c r="AE3914" s="5">
        <v>3.2</v>
      </c>
      <c r="AI3914" s="5">
        <v>1</v>
      </c>
      <c r="AJ3914" s="5">
        <v>40.799999999999997</v>
      </c>
      <c r="AN3914" s="5">
        <v>6</v>
      </c>
      <c r="AO3914" s="5">
        <v>0.1</v>
      </c>
      <c r="AT3914" s="5">
        <v>34.5</v>
      </c>
      <c r="AU3914" s="5">
        <v>1</v>
      </c>
      <c r="AV3914" s="5">
        <v>3.76</v>
      </c>
      <c r="AW3914" s="5">
        <v>0.06</v>
      </c>
      <c r="AX3914" s="5">
        <v>0.33</v>
      </c>
      <c r="BA3914" s="5">
        <v>7.6</v>
      </c>
      <c r="BC3914" s="5">
        <v>0.1</v>
      </c>
      <c r="BE3914" s="5">
        <v>0.5</v>
      </c>
      <c r="BH3914" s="5">
        <v>3.1</v>
      </c>
      <c r="BI3914" s="5">
        <v>0.1</v>
      </c>
      <c r="BO3914" s="5">
        <v>12</v>
      </c>
      <c r="BQ3914" s="5">
        <v>4.1500000000000004</v>
      </c>
      <c r="BR3914" s="5">
        <v>4.21</v>
      </c>
      <c r="BX3914" s="5">
        <v>9.6</v>
      </c>
      <c r="BY3914" s="5">
        <v>5</v>
      </c>
    </row>
    <row r="3915" spans="1:77" x14ac:dyDescent="0.2">
      <c r="A3915" s="2" t="s">
        <v>327</v>
      </c>
      <c r="B3915" s="3">
        <v>42131</v>
      </c>
      <c r="C3915" s="4">
        <v>25</v>
      </c>
      <c r="G3915" s="5">
        <v>5.0000000000000001E-3</v>
      </c>
      <c r="H3915" s="5">
        <v>0.01</v>
      </c>
      <c r="M3915" s="5">
        <v>0.35</v>
      </c>
      <c r="S3915" s="5">
        <v>131</v>
      </c>
      <c r="T3915" s="5">
        <v>44</v>
      </c>
      <c r="V3915" s="5">
        <v>0.97</v>
      </c>
      <c r="W3915" s="5">
        <v>2E-3</v>
      </c>
      <c r="AB3915" s="5">
        <v>8.0299999999999994</v>
      </c>
      <c r="AC3915" s="5">
        <v>10</v>
      </c>
      <c r="AD3915" s="5">
        <v>1.66</v>
      </c>
      <c r="AE3915" s="5">
        <v>0.61</v>
      </c>
      <c r="AJ3915" s="5">
        <v>79.900000000000006</v>
      </c>
      <c r="AN3915" s="5">
        <v>5.62</v>
      </c>
      <c r="AO3915" s="5">
        <v>1E-3</v>
      </c>
      <c r="AT3915" s="5">
        <v>20.5</v>
      </c>
      <c r="AV3915" s="5">
        <v>97.38</v>
      </c>
      <c r="AW3915" s="5">
        <v>3.2799999999999999E-3</v>
      </c>
      <c r="AX3915" s="5">
        <v>0.11</v>
      </c>
      <c r="BA3915" s="5">
        <v>7.3</v>
      </c>
      <c r="BF3915" s="5">
        <v>11.12</v>
      </c>
      <c r="BH3915" s="5">
        <v>4.12</v>
      </c>
      <c r="BO3915" s="5">
        <v>53.1</v>
      </c>
      <c r="BQ3915" s="5">
        <v>8.0399999999999991</v>
      </c>
      <c r="BR3915" s="5">
        <v>7.91</v>
      </c>
      <c r="BX3915" s="5">
        <v>9.6999999999999993</v>
      </c>
    </row>
    <row r="3916" spans="1:77" x14ac:dyDescent="0.2">
      <c r="A3916" s="2" t="s">
        <v>327</v>
      </c>
      <c r="B3916" s="3">
        <v>31421</v>
      </c>
      <c r="C3916" s="4">
        <v>7</v>
      </c>
      <c r="H3916" s="5">
        <v>0.46</v>
      </c>
      <c r="AB3916" s="5">
        <v>4.1500000000000004</v>
      </c>
      <c r="AJ3916" s="5">
        <v>35.4</v>
      </c>
      <c r="AV3916" s="5">
        <v>0.41</v>
      </c>
      <c r="AW3916" s="5">
        <v>0.01</v>
      </c>
      <c r="AX3916" s="5">
        <v>0.61</v>
      </c>
      <c r="BX3916" s="5">
        <v>9.1999999999999993</v>
      </c>
    </row>
    <row r="3917" spans="1:77" x14ac:dyDescent="0.2">
      <c r="A3917" s="2" t="s">
        <v>327</v>
      </c>
      <c r="B3917" s="3">
        <v>29572</v>
      </c>
      <c r="C3917" s="4">
        <v>14</v>
      </c>
      <c r="H3917" s="5">
        <v>0.2</v>
      </c>
      <c r="S3917" s="5">
        <v>58.4</v>
      </c>
      <c r="T3917" s="5">
        <v>34.299999999999997</v>
      </c>
      <c r="W3917" s="5">
        <v>5.7</v>
      </c>
      <c r="AE3917" s="5">
        <v>3.1</v>
      </c>
      <c r="AJ3917" s="5">
        <v>45.33</v>
      </c>
      <c r="AN3917" s="5">
        <v>6.2</v>
      </c>
      <c r="AO3917" s="5">
        <v>0.21</v>
      </c>
      <c r="AT3917" s="5">
        <v>17.399999999999999</v>
      </c>
      <c r="AV3917" s="5">
        <v>0.99</v>
      </c>
      <c r="AW3917" s="5">
        <v>5.0000009190000003E-3</v>
      </c>
      <c r="BA3917" s="5">
        <v>6.6</v>
      </c>
      <c r="BH3917" s="5">
        <v>2.42</v>
      </c>
      <c r="BO3917" s="5">
        <v>62.7</v>
      </c>
    </row>
    <row r="3918" spans="1:77" x14ac:dyDescent="0.2">
      <c r="A3918" s="2" t="s">
        <v>327</v>
      </c>
      <c r="B3918" s="3">
        <v>40476</v>
      </c>
      <c r="C3918" s="4">
        <v>24</v>
      </c>
      <c r="G3918" s="5">
        <v>0.01</v>
      </c>
      <c r="H3918" s="5">
        <v>0.02</v>
      </c>
      <c r="M3918" s="5">
        <v>0.24</v>
      </c>
      <c r="S3918" s="5">
        <v>118</v>
      </c>
      <c r="T3918" s="5">
        <v>26</v>
      </c>
      <c r="V3918" s="5">
        <v>1.7</v>
      </c>
      <c r="W3918" s="5">
        <v>7.52</v>
      </c>
      <c r="AB3918" s="5">
        <v>5.3</v>
      </c>
      <c r="AD3918" s="5">
        <v>18.22</v>
      </c>
      <c r="AE3918" s="5">
        <v>0.87</v>
      </c>
      <c r="AJ3918" s="5">
        <v>58.3</v>
      </c>
      <c r="AN3918" s="5">
        <v>3.43</v>
      </c>
      <c r="AO3918" s="5">
        <v>0.21</v>
      </c>
      <c r="AT3918" s="5">
        <v>18.3</v>
      </c>
      <c r="AV3918" s="5">
        <v>0.22</v>
      </c>
      <c r="AW3918" s="5">
        <v>3.2799999999999999E-3</v>
      </c>
      <c r="AX3918" s="5">
        <v>0.06</v>
      </c>
      <c r="BA3918" s="5">
        <v>7.44</v>
      </c>
      <c r="BF3918" s="5">
        <v>0.19</v>
      </c>
      <c r="BH3918" s="5">
        <v>3.92</v>
      </c>
      <c r="BO3918" s="5">
        <v>72.599999999999994</v>
      </c>
      <c r="BQ3918" s="5">
        <v>6.17</v>
      </c>
      <c r="BR3918" s="5">
        <v>7.4</v>
      </c>
      <c r="BX3918" s="5">
        <v>9.5</v>
      </c>
    </row>
    <row r="3919" spans="1:77" x14ac:dyDescent="0.2">
      <c r="A3919" s="2" t="s">
        <v>327</v>
      </c>
      <c r="B3919" s="3">
        <v>39771</v>
      </c>
      <c r="C3919" s="4">
        <v>24</v>
      </c>
      <c r="F3919" s="5">
        <v>0.01</v>
      </c>
      <c r="H3919" s="5">
        <v>0.12</v>
      </c>
      <c r="M3919" s="5">
        <v>0.23</v>
      </c>
      <c r="S3919" s="5">
        <v>103</v>
      </c>
      <c r="T3919" s="5">
        <v>32</v>
      </c>
      <c r="V3919" s="5">
        <v>1.1000000000000001</v>
      </c>
      <c r="W3919" s="5">
        <v>0.35</v>
      </c>
      <c r="AB3919" s="5">
        <v>6.8</v>
      </c>
      <c r="AD3919" s="5">
        <v>-4.5</v>
      </c>
      <c r="AE3919" s="5">
        <v>0.6</v>
      </c>
      <c r="AJ3919" s="5">
        <v>54</v>
      </c>
      <c r="AN3919" s="5">
        <v>3.2</v>
      </c>
      <c r="AO3919" s="5">
        <v>0.15</v>
      </c>
      <c r="AT3919" s="5">
        <v>20.2</v>
      </c>
      <c r="AV3919" s="5">
        <v>0.22</v>
      </c>
      <c r="AW3919" s="5">
        <v>0.01</v>
      </c>
      <c r="AX3919" s="5">
        <v>0.03</v>
      </c>
      <c r="BA3919" s="5">
        <v>7.45</v>
      </c>
      <c r="BF3919" s="5">
        <v>0.3</v>
      </c>
      <c r="BH3919" s="5">
        <v>3.9</v>
      </c>
      <c r="BO3919" s="5">
        <v>87</v>
      </c>
      <c r="BQ3919" s="5">
        <v>6.61</v>
      </c>
      <c r="BR3919" s="5">
        <v>6.32</v>
      </c>
      <c r="BX3919" s="5">
        <v>9.5</v>
      </c>
    </row>
    <row r="3920" spans="1:77" x14ac:dyDescent="0.2">
      <c r="A3920" s="2" t="s">
        <v>327</v>
      </c>
      <c r="B3920" s="3">
        <v>40513</v>
      </c>
      <c r="C3920" s="4">
        <v>35</v>
      </c>
      <c r="G3920" s="5">
        <v>0.02</v>
      </c>
      <c r="H3920" s="5">
        <v>0.37</v>
      </c>
      <c r="J3920" s="5">
        <v>0.6</v>
      </c>
      <c r="M3920" s="5">
        <v>0.19</v>
      </c>
      <c r="N3920" s="5">
        <v>5.5</v>
      </c>
      <c r="Q3920" s="5">
        <v>0.06</v>
      </c>
      <c r="S3920" s="5">
        <v>47.4</v>
      </c>
      <c r="T3920" s="5">
        <v>25</v>
      </c>
      <c r="U3920" s="5">
        <v>0.6</v>
      </c>
      <c r="V3920" s="5">
        <v>6.9</v>
      </c>
      <c r="W3920" s="5">
        <v>0.93</v>
      </c>
      <c r="AB3920" s="5">
        <v>4.37</v>
      </c>
      <c r="AD3920" s="5">
        <v>3.4</v>
      </c>
      <c r="AE3920" s="5">
        <v>3.43</v>
      </c>
      <c r="AI3920" s="5">
        <v>2.4</v>
      </c>
      <c r="AJ3920" s="5">
        <v>41.6</v>
      </c>
      <c r="AN3920" s="5">
        <v>5.74</v>
      </c>
      <c r="AO3920" s="5">
        <v>0.17</v>
      </c>
      <c r="AS3920" s="5">
        <v>0.54</v>
      </c>
      <c r="AT3920" s="5">
        <v>36</v>
      </c>
      <c r="AU3920" s="5">
        <v>3.3</v>
      </c>
      <c r="AV3920" s="5">
        <v>0.54</v>
      </c>
      <c r="AW3920" s="5">
        <v>0.02</v>
      </c>
      <c r="AX3920" s="5">
        <v>0.48</v>
      </c>
      <c r="BA3920" s="5">
        <v>7.26</v>
      </c>
      <c r="BC3920" s="5">
        <v>1.5E-3</v>
      </c>
      <c r="BE3920" s="5">
        <v>0.6</v>
      </c>
      <c r="BF3920" s="5">
        <v>0.27</v>
      </c>
      <c r="BH3920" s="5">
        <v>3.36</v>
      </c>
      <c r="BO3920" s="5">
        <v>15.8</v>
      </c>
      <c r="BQ3920" s="5">
        <v>4.42</v>
      </c>
      <c r="BR3920" s="5">
        <v>4.57</v>
      </c>
      <c r="BW3920" s="5">
        <v>4.3</v>
      </c>
      <c r="BX3920" s="5">
        <v>9.4</v>
      </c>
      <c r="BY3920" s="5">
        <v>140</v>
      </c>
    </row>
    <row r="3921" spans="1:77" x14ac:dyDescent="0.2">
      <c r="A3921" s="2" t="s">
        <v>327</v>
      </c>
      <c r="B3921" s="3">
        <v>40283</v>
      </c>
      <c r="C3921" s="4">
        <v>24</v>
      </c>
      <c r="G3921" s="5">
        <v>0.01</v>
      </c>
      <c r="H3921" s="5">
        <v>0.23</v>
      </c>
      <c r="M3921" s="5">
        <v>0.27</v>
      </c>
      <c r="S3921" s="5">
        <v>125</v>
      </c>
      <c r="T3921" s="5">
        <v>42</v>
      </c>
      <c r="V3921" s="5">
        <v>4.2</v>
      </c>
      <c r="W3921" s="5">
        <v>0.28999999999999998</v>
      </c>
      <c r="AB3921" s="5">
        <v>2.0499999999999998</v>
      </c>
      <c r="AD3921" s="5">
        <v>7</v>
      </c>
      <c r="AE3921" s="5">
        <v>13.8</v>
      </c>
      <c r="AJ3921" s="5">
        <v>70.2</v>
      </c>
      <c r="AN3921" s="5">
        <v>8.51</v>
      </c>
      <c r="AO3921" s="5">
        <v>0.46</v>
      </c>
      <c r="AT3921" s="5">
        <v>16.100000000000001</v>
      </c>
      <c r="AV3921" s="5">
        <v>9.9600000000000009</v>
      </c>
      <c r="AW3921" s="5">
        <v>7.0000000000000007E-2</v>
      </c>
      <c r="AX3921" s="5">
        <v>0.05</v>
      </c>
      <c r="BA3921" s="5">
        <v>7.25</v>
      </c>
      <c r="BF3921" s="5">
        <v>0.27</v>
      </c>
      <c r="BH3921" s="5">
        <v>3.46</v>
      </c>
      <c r="BO3921" s="5">
        <v>129</v>
      </c>
      <c r="BQ3921" s="5">
        <v>7.49</v>
      </c>
      <c r="BR3921" s="5">
        <v>8.0399999999999991</v>
      </c>
      <c r="BX3921" s="5">
        <v>8.6999999999999993</v>
      </c>
    </row>
    <row r="3922" spans="1:77" x14ac:dyDescent="0.2">
      <c r="A3922" s="2" t="s">
        <v>364</v>
      </c>
      <c r="B3922" s="3">
        <v>40805</v>
      </c>
      <c r="C3922" s="4">
        <v>27</v>
      </c>
      <c r="G3922" s="5">
        <v>0.04</v>
      </c>
      <c r="H3922" s="5">
        <v>0.36</v>
      </c>
      <c r="M3922" s="5">
        <v>0.24</v>
      </c>
      <c r="N3922" s="5">
        <v>21</v>
      </c>
      <c r="S3922" s="5">
        <v>45</v>
      </c>
      <c r="T3922" s="5">
        <v>26</v>
      </c>
      <c r="V3922" s="5">
        <v>5.0999999999999996</v>
      </c>
      <c r="W3922" s="5">
        <v>0.56999999999999995</v>
      </c>
      <c r="AB3922" s="5">
        <v>4.3</v>
      </c>
      <c r="AD3922" s="5">
        <v>1.2</v>
      </c>
      <c r="AE3922" s="5">
        <v>3.22</v>
      </c>
      <c r="AJ3922" s="5">
        <v>40.700000000000003</v>
      </c>
      <c r="AN3922" s="5">
        <v>5.48</v>
      </c>
      <c r="AO3922" s="5">
        <v>0.13</v>
      </c>
      <c r="AT3922" s="5">
        <v>36.6</v>
      </c>
      <c r="AV3922" s="5">
        <v>2.23</v>
      </c>
      <c r="AW3922" s="5">
        <v>0.04</v>
      </c>
      <c r="AX3922" s="5">
        <v>0.44</v>
      </c>
      <c r="BA3922" s="5">
        <v>7.08</v>
      </c>
      <c r="BF3922" s="5">
        <v>0.19</v>
      </c>
      <c r="BH3922" s="5">
        <v>3.23</v>
      </c>
      <c r="BO3922" s="5">
        <v>17.5</v>
      </c>
      <c r="BQ3922" s="5">
        <v>4.38</v>
      </c>
      <c r="BR3922" s="5">
        <v>4.43</v>
      </c>
      <c r="BT3922" s="5">
        <v>37</v>
      </c>
      <c r="BX3922" s="5">
        <v>9.4</v>
      </c>
      <c r="BY3922" s="5">
        <v>107</v>
      </c>
    </row>
    <row r="3923" spans="1:77" x14ac:dyDescent="0.2">
      <c r="A3923" s="2" t="s">
        <v>364</v>
      </c>
      <c r="B3923" s="3">
        <v>41933</v>
      </c>
      <c r="C3923" s="4">
        <v>25</v>
      </c>
      <c r="G3923" s="5">
        <v>4.0000000000000001E-3</v>
      </c>
      <c r="H3923" s="5">
        <v>0.46</v>
      </c>
      <c r="M3923" s="5">
        <v>0.6</v>
      </c>
      <c r="S3923" s="5">
        <v>111</v>
      </c>
      <c r="T3923" s="5">
        <v>20</v>
      </c>
      <c r="V3923" s="5">
        <v>3</v>
      </c>
      <c r="W3923" s="5">
        <v>1.91</v>
      </c>
      <c r="AB3923" s="5">
        <v>15.41</v>
      </c>
      <c r="AD3923" s="5">
        <v>3.14</v>
      </c>
      <c r="AE3923" s="5">
        <v>3.46</v>
      </c>
      <c r="AJ3923" s="5">
        <v>63.8</v>
      </c>
      <c r="AN3923" s="5">
        <v>11.7</v>
      </c>
      <c r="AO3923" s="5">
        <v>0.26</v>
      </c>
      <c r="AT3923" s="5">
        <v>15.1</v>
      </c>
      <c r="AV3923" s="5">
        <v>0.22</v>
      </c>
      <c r="AW3923" s="5">
        <v>3.6099999999999999E-3</v>
      </c>
      <c r="AX3923" s="5">
        <v>0.03</v>
      </c>
      <c r="AY3923" s="5">
        <v>0.08</v>
      </c>
      <c r="BA3923" s="5">
        <v>7.31</v>
      </c>
      <c r="BF3923" s="5">
        <v>0.14000000000000001</v>
      </c>
      <c r="BH3923" s="5">
        <v>6.93</v>
      </c>
      <c r="BO3923" s="5">
        <v>6.05</v>
      </c>
      <c r="BQ3923" s="5">
        <v>7.62</v>
      </c>
      <c r="BR3923" s="5">
        <v>7.39</v>
      </c>
      <c r="BX3923" s="5">
        <v>10</v>
      </c>
    </row>
    <row r="3924" spans="1:77" x14ac:dyDescent="0.2">
      <c r="A3924" s="2" t="s">
        <v>364</v>
      </c>
      <c r="B3924" s="3">
        <v>41597</v>
      </c>
      <c r="C3924" s="4">
        <v>25</v>
      </c>
      <c r="G3924" s="5">
        <v>5.0000000000000001E-3</v>
      </c>
      <c r="H3924" s="5">
        <v>0.44</v>
      </c>
      <c r="M3924" s="5">
        <v>0.73</v>
      </c>
      <c r="S3924" s="5">
        <v>115</v>
      </c>
      <c r="T3924" s="5">
        <v>21</v>
      </c>
      <c r="V3924" s="5">
        <v>3</v>
      </c>
      <c r="W3924" s="5">
        <v>1.82</v>
      </c>
      <c r="AB3924" s="5">
        <v>15.17</v>
      </c>
      <c r="AD3924" s="5">
        <v>6.27</v>
      </c>
      <c r="AE3924" s="5">
        <v>3.41</v>
      </c>
      <c r="AJ3924" s="5">
        <v>64.900000000000006</v>
      </c>
      <c r="AN3924" s="5">
        <v>11.8</v>
      </c>
      <c r="AO3924" s="5">
        <v>0.26</v>
      </c>
      <c r="AT3924" s="5">
        <v>14.5</v>
      </c>
      <c r="AV3924" s="5">
        <v>0.22</v>
      </c>
      <c r="AW3924" s="5">
        <v>3.9399999999999999E-3</v>
      </c>
      <c r="AX3924" s="5">
        <v>0.02</v>
      </c>
      <c r="AY3924" s="5">
        <v>0.08</v>
      </c>
      <c r="BA3924" s="5">
        <v>7.23</v>
      </c>
      <c r="BF3924" s="5">
        <v>0.24</v>
      </c>
      <c r="BH3924" s="5">
        <v>6.38</v>
      </c>
      <c r="BO3924" s="5">
        <v>6.09</v>
      </c>
      <c r="BQ3924" s="5">
        <v>7.1</v>
      </c>
      <c r="BR3924" s="5">
        <v>7.56</v>
      </c>
      <c r="BX3924" s="5">
        <v>9.9</v>
      </c>
    </row>
    <row r="3925" spans="1:77" x14ac:dyDescent="0.2">
      <c r="A3925" s="2" t="s">
        <v>364</v>
      </c>
      <c r="B3925" s="3">
        <v>41207</v>
      </c>
      <c r="C3925" s="4">
        <v>26</v>
      </c>
      <c r="G3925" s="5">
        <v>3.0000000000000001E-3</v>
      </c>
      <c r="H3925" s="5">
        <v>0.42</v>
      </c>
      <c r="M3925" s="5">
        <v>0.36</v>
      </c>
      <c r="S3925" s="5">
        <v>109</v>
      </c>
      <c r="T3925" s="5">
        <v>22</v>
      </c>
      <c r="V3925" s="5">
        <v>2.8</v>
      </c>
      <c r="W3925" s="5">
        <v>2.19</v>
      </c>
      <c r="AB3925" s="5">
        <v>15.13</v>
      </c>
      <c r="AD3925" s="5">
        <v>1.73</v>
      </c>
      <c r="AE3925" s="5">
        <v>3.27</v>
      </c>
      <c r="AJ3925" s="5">
        <v>65</v>
      </c>
      <c r="AN3925" s="5">
        <v>11</v>
      </c>
      <c r="AO3925" s="5">
        <v>0.24</v>
      </c>
      <c r="AT3925" s="5">
        <v>14.5</v>
      </c>
      <c r="AV3925" s="5">
        <v>0.22</v>
      </c>
      <c r="AW3925" s="5">
        <v>3.6099999999999999E-3</v>
      </c>
      <c r="AX3925" s="5">
        <v>0.03</v>
      </c>
      <c r="AY3925" s="5">
        <v>0.12</v>
      </c>
      <c r="BA3925" s="5">
        <v>7.3</v>
      </c>
      <c r="BF3925" s="5">
        <v>0.14000000000000001</v>
      </c>
      <c r="BH3925" s="5">
        <v>6.31</v>
      </c>
      <c r="BO3925" s="5">
        <v>7.39</v>
      </c>
      <c r="BQ3925" s="5">
        <v>7.09</v>
      </c>
      <c r="BR3925" s="5">
        <v>7.21</v>
      </c>
      <c r="BT3925" s="5">
        <v>75</v>
      </c>
      <c r="BX3925" s="5">
        <v>10.199999999999999</v>
      </c>
    </row>
    <row r="3926" spans="1:77" x14ac:dyDescent="0.2">
      <c r="A3926" s="2" t="s">
        <v>364</v>
      </c>
      <c r="B3926" s="3">
        <v>40798</v>
      </c>
      <c r="C3926" s="4">
        <v>25</v>
      </c>
      <c r="G3926" s="5">
        <v>2E-3</v>
      </c>
      <c r="H3926" s="5">
        <v>0.45</v>
      </c>
      <c r="M3926" s="5">
        <v>0.59</v>
      </c>
      <c r="S3926" s="5">
        <v>114</v>
      </c>
      <c r="T3926" s="5">
        <v>20</v>
      </c>
      <c r="V3926" s="5">
        <v>2.9</v>
      </c>
      <c r="W3926" s="5">
        <v>8.61</v>
      </c>
      <c r="AB3926" s="5">
        <v>14.95</v>
      </c>
      <c r="AD3926" s="5">
        <v>10.41</v>
      </c>
      <c r="AE3926" s="5">
        <v>3.33</v>
      </c>
      <c r="AJ3926" s="5">
        <v>59.1</v>
      </c>
      <c r="AN3926" s="5">
        <v>11.6</v>
      </c>
      <c r="AO3926" s="5">
        <v>0.27</v>
      </c>
      <c r="AT3926" s="5">
        <v>14.2</v>
      </c>
      <c r="AV3926" s="5">
        <v>0.22</v>
      </c>
      <c r="AW3926" s="5">
        <v>3.9399999999999999E-3</v>
      </c>
      <c r="AX3926" s="5">
        <v>0.02</v>
      </c>
      <c r="BA3926" s="5">
        <v>7.17</v>
      </c>
      <c r="BF3926" s="5">
        <v>0.26</v>
      </c>
      <c r="BH3926" s="5">
        <v>6.32</v>
      </c>
      <c r="BO3926" s="5">
        <v>8.77</v>
      </c>
      <c r="BQ3926" s="5">
        <v>7.07</v>
      </c>
      <c r="BR3926" s="5">
        <v>7.84</v>
      </c>
      <c r="BT3926" s="5">
        <v>76</v>
      </c>
      <c r="BX3926" s="5">
        <v>10.199999999999999</v>
      </c>
    </row>
    <row r="3927" spans="1:77" x14ac:dyDescent="0.2">
      <c r="A3927" s="2" t="s">
        <v>364</v>
      </c>
      <c r="B3927" s="3">
        <v>40469</v>
      </c>
      <c r="C3927" s="4">
        <v>34</v>
      </c>
      <c r="G3927" s="5">
        <v>2E-3</v>
      </c>
      <c r="H3927" s="5">
        <v>0.43</v>
      </c>
      <c r="J3927" s="5">
        <v>0.4</v>
      </c>
      <c r="M3927" s="5">
        <v>0.55000000000000004</v>
      </c>
      <c r="N3927" s="5">
        <v>0.2</v>
      </c>
      <c r="Q3927" s="5">
        <v>0.04</v>
      </c>
      <c r="S3927" s="5">
        <v>117</v>
      </c>
      <c r="T3927" s="5">
        <v>20</v>
      </c>
      <c r="U3927" s="5">
        <v>0.2</v>
      </c>
      <c r="V3927" s="5">
        <v>2.9</v>
      </c>
      <c r="W3927" s="5">
        <v>3.57</v>
      </c>
      <c r="AB3927" s="5">
        <v>15.73</v>
      </c>
      <c r="AD3927" s="5">
        <v>9.5</v>
      </c>
      <c r="AE3927" s="5">
        <v>3.61</v>
      </c>
      <c r="AI3927" s="5">
        <v>0.5</v>
      </c>
      <c r="AJ3927" s="5">
        <v>63.4</v>
      </c>
      <c r="AN3927" s="5">
        <v>12.1</v>
      </c>
      <c r="AO3927" s="5">
        <v>0.26</v>
      </c>
      <c r="AS3927" s="5">
        <v>0.35</v>
      </c>
      <c r="AT3927" s="5">
        <v>14.9</v>
      </c>
      <c r="AU3927" s="5">
        <v>0.5</v>
      </c>
      <c r="AV3927" s="5">
        <v>0.22</v>
      </c>
      <c r="AW3927" s="5">
        <v>3.9399999999999999E-3</v>
      </c>
      <c r="AX3927" s="5">
        <v>0.04</v>
      </c>
      <c r="BA3927" s="5">
        <v>7</v>
      </c>
      <c r="BC3927" s="5">
        <v>0.01</v>
      </c>
      <c r="BF3927" s="5">
        <v>0.19</v>
      </c>
      <c r="BH3927" s="5">
        <v>6.37</v>
      </c>
      <c r="BO3927" s="5">
        <v>7.56</v>
      </c>
      <c r="BQ3927" s="5">
        <v>7.09</v>
      </c>
      <c r="BR3927" s="5">
        <v>7.8</v>
      </c>
      <c r="BW3927" s="5">
        <v>1.1000000000000001</v>
      </c>
      <c r="BX3927" s="5">
        <v>10.1</v>
      </c>
      <c r="BY3927" s="5">
        <v>7</v>
      </c>
    </row>
    <row r="3928" spans="1:77" x14ac:dyDescent="0.2">
      <c r="A3928" s="2" t="s">
        <v>364</v>
      </c>
      <c r="B3928" s="3">
        <v>40126</v>
      </c>
      <c r="C3928" s="4">
        <v>22</v>
      </c>
      <c r="G3928" s="5">
        <v>2E-3</v>
      </c>
      <c r="H3928" s="5">
        <v>0.36</v>
      </c>
      <c r="M3928" s="5">
        <v>0.69</v>
      </c>
      <c r="S3928" s="5">
        <v>106</v>
      </c>
      <c r="T3928" s="5">
        <v>21</v>
      </c>
      <c r="V3928" s="5">
        <v>3</v>
      </c>
      <c r="W3928" s="5">
        <v>1.43</v>
      </c>
      <c r="AB3928" s="5">
        <v>15.45</v>
      </c>
      <c r="AD3928" s="5">
        <v>0.09</v>
      </c>
      <c r="AE3928" s="5">
        <v>3.33</v>
      </c>
      <c r="AJ3928" s="5">
        <v>62.2</v>
      </c>
      <c r="AN3928" s="5">
        <v>10.6</v>
      </c>
      <c r="AO3928" s="5">
        <v>0.24</v>
      </c>
      <c r="AT3928" s="5">
        <v>14</v>
      </c>
      <c r="AV3928" s="5">
        <v>0.22</v>
      </c>
      <c r="AW3928" s="5">
        <v>3.2799999999999999E-3</v>
      </c>
      <c r="AX3928" s="5">
        <v>0.03</v>
      </c>
      <c r="BA3928" s="5">
        <v>7.06</v>
      </c>
      <c r="BF3928" s="5">
        <v>0.35</v>
      </c>
      <c r="BH3928" s="5">
        <v>6.27</v>
      </c>
      <c r="BO3928" s="5">
        <v>9.08</v>
      </c>
      <c r="BX3928" s="5">
        <v>10.1</v>
      </c>
    </row>
    <row r="3929" spans="1:77" x14ac:dyDescent="0.2">
      <c r="A3929" s="2" t="s">
        <v>364</v>
      </c>
      <c r="B3929" s="3">
        <v>40325</v>
      </c>
      <c r="C3929" s="4">
        <v>25</v>
      </c>
      <c r="G3929" s="5">
        <v>4.0000000000000001E-3</v>
      </c>
      <c r="H3929" s="5">
        <v>0.23</v>
      </c>
      <c r="J3929" s="5">
        <v>1.5</v>
      </c>
      <c r="M3929" s="5">
        <v>0.28000000000000003</v>
      </c>
      <c r="S3929" s="5">
        <v>117</v>
      </c>
      <c r="T3929" s="5">
        <v>43</v>
      </c>
      <c r="V3929" s="5">
        <v>4.0999999999999996</v>
      </c>
      <c r="W3929" s="5">
        <v>0.31</v>
      </c>
      <c r="AB3929" s="5">
        <v>2.41</v>
      </c>
      <c r="AD3929" s="5">
        <v>0.18</v>
      </c>
      <c r="AE3929" s="5">
        <v>11.5</v>
      </c>
      <c r="AJ3929" s="5">
        <v>70.7</v>
      </c>
      <c r="AN3929" s="5">
        <v>7.62</v>
      </c>
      <c r="AO3929" s="5">
        <v>0.48</v>
      </c>
      <c r="AT3929" s="5">
        <v>15.2</v>
      </c>
      <c r="AV3929" s="5">
        <v>10.18</v>
      </c>
      <c r="AW3929" s="5">
        <v>0.06</v>
      </c>
      <c r="AX3929" s="5">
        <v>0.03</v>
      </c>
      <c r="BA3929" s="5">
        <v>7.21</v>
      </c>
      <c r="BF3929" s="5">
        <v>0.45</v>
      </c>
      <c r="BH3929" s="5">
        <v>3.5</v>
      </c>
      <c r="BO3929" s="5">
        <v>125</v>
      </c>
      <c r="BQ3929" s="5">
        <v>7.48</v>
      </c>
      <c r="BR3929" s="5">
        <v>7.47</v>
      </c>
      <c r="BX3929" s="5">
        <v>8.8000000000000007</v>
      </c>
    </row>
    <row r="3930" spans="1:77" x14ac:dyDescent="0.2">
      <c r="A3930" s="2" t="s">
        <v>364</v>
      </c>
      <c r="B3930" s="3">
        <v>39757</v>
      </c>
      <c r="C3930" s="4">
        <v>24</v>
      </c>
      <c r="F3930" s="5">
        <v>1E-3</v>
      </c>
      <c r="H3930" s="5">
        <v>0.31</v>
      </c>
      <c r="M3930" s="5">
        <v>0.47</v>
      </c>
      <c r="S3930" s="5">
        <v>107</v>
      </c>
      <c r="T3930" s="5">
        <v>28</v>
      </c>
      <c r="V3930" s="5">
        <v>2.6</v>
      </c>
      <c r="W3930" s="5">
        <v>0.34</v>
      </c>
      <c r="AB3930" s="5">
        <v>15.46</v>
      </c>
      <c r="AD3930" s="5">
        <v>-2.6</v>
      </c>
      <c r="AE3930" s="5">
        <v>3.5</v>
      </c>
      <c r="AJ3930" s="5">
        <v>55.5</v>
      </c>
      <c r="AN3930" s="5">
        <v>9.6999999999999993</v>
      </c>
      <c r="AO3930" s="5">
        <v>0.2</v>
      </c>
      <c r="AT3930" s="5">
        <v>12.5</v>
      </c>
      <c r="AV3930" s="5">
        <v>0.22</v>
      </c>
      <c r="AW3930" s="5">
        <v>0.01</v>
      </c>
      <c r="AX3930" s="5">
        <v>0.03</v>
      </c>
      <c r="BA3930" s="5">
        <v>7.05</v>
      </c>
      <c r="BF3930" s="5">
        <v>0.4</v>
      </c>
      <c r="BH3930" s="5">
        <v>5.7</v>
      </c>
      <c r="BO3930" s="5">
        <v>24</v>
      </c>
      <c r="BQ3930" s="5">
        <v>6.99</v>
      </c>
      <c r="BR3930" s="5">
        <v>6.81</v>
      </c>
      <c r="BX3930" s="5">
        <v>10.1</v>
      </c>
    </row>
    <row r="3931" spans="1:77" x14ac:dyDescent="0.2">
      <c r="A3931" s="2" t="s">
        <v>364</v>
      </c>
      <c r="B3931" s="3">
        <v>40689</v>
      </c>
      <c r="C3931" s="4">
        <v>26</v>
      </c>
      <c r="G3931" s="5">
        <v>2E-3</v>
      </c>
      <c r="H3931" s="5">
        <v>0.24</v>
      </c>
      <c r="J3931" s="5">
        <v>2.4</v>
      </c>
      <c r="M3931" s="5">
        <v>0.31</v>
      </c>
      <c r="S3931" s="5">
        <v>113</v>
      </c>
      <c r="T3931" s="5">
        <v>47</v>
      </c>
      <c r="V3931" s="5">
        <v>4</v>
      </c>
      <c r="W3931" s="5">
        <v>0.38</v>
      </c>
      <c r="AB3931" s="5">
        <v>2.65</v>
      </c>
      <c r="AD3931" s="5">
        <v>5.65</v>
      </c>
      <c r="AE3931" s="5">
        <v>10.8</v>
      </c>
      <c r="AJ3931" s="5">
        <v>71.599999999999994</v>
      </c>
      <c r="AN3931" s="5">
        <v>7.62</v>
      </c>
      <c r="AO3931" s="5">
        <v>0.46</v>
      </c>
      <c r="AT3931" s="5">
        <v>15.3</v>
      </c>
      <c r="AV3931" s="5">
        <v>15.31</v>
      </c>
      <c r="AW3931" s="5">
        <v>0.06</v>
      </c>
      <c r="AX3931" s="5">
        <v>0.05</v>
      </c>
      <c r="BA3931" s="5">
        <v>7.28</v>
      </c>
      <c r="BF3931" s="5">
        <v>0.24</v>
      </c>
      <c r="BH3931" s="5">
        <v>3.44</v>
      </c>
      <c r="BO3931" s="5">
        <v>128</v>
      </c>
      <c r="BQ3931" s="5">
        <v>7.68</v>
      </c>
      <c r="BR3931" s="5">
        <v>7.26</v>
      </c>
      <c r="BT3931" s="5">
        <v>40</v>
      </c>
      <c r="BX3931" s="5">
        <v>8.9</v>
      </c>
    </row>
    <row r="3932" spans="1:77" x14ac:dyDescent="0.2">
      <c r="A3932" s="2" t="s">
        <v>364</v>
      </c>
      <c r="B3932" s="3">
        <v>35142</v>
      </c>
      <c r="C3932" s="4">
        <v>23</v>
      </c>
      <c r="F3932" s="5">
        <v>0.22</v>
      </c>
      <c r="G3932" s="5">
        <v>5.7999999999999996E-3</v>
      </c>
      <c r="H3932" s="5">
        <v>0.01</v>
      </c>
      <c r="S3932" s="5">
        <v>47</v>
      </c>
      <c r="T3932" s="5">
        <v>50</v>
      </c>
      <c r="V3932" s="5">
        <v>1.1000000000000001</v>
      </c>
      <c r="W3932" s="5">
        <v>0.03</v>
      </c>
      <c r="AB3932" s="5">
        <v>3.26</v>
      </c>
      <c r="AE3932" s="5">
        <v>5.8</v>
      </c>
      <c r="AJ3932" s="5">
        <v>57.2</v>
      </c>
      <c r="AN3932" s="5">
        <v>16</v>
      </c>
      <c r="AO3932" s="5">
        <v>0.56999999999999995</v>
      </c>
      <c r="AT3932" s="5">
        <v>21</v>
      </c>
      <c r="AV3932" s="5">
        <v>137.09</v>
      </c>
      <c r="AW3932" s="5">
        <v>3.284E-3</v>
      </c>
      <c r="AX3932" s="5">
        <v>0.01</v>
      </c>
      <c r="AY3932" s="5">
        <v>7.6E-3</v>
      </c>
      <c r="BA3932" s="5">
        <v>5.75</v>
      </c>
      <c r="BE3932" s="5">
        <v>6.6</v>
      </c>
      <c r="BH3932" s="5">
        <v>0.48</v>
      </c>
      <c r="BI3932" s="5">
        <v>0.54</v>
      </c>
      <c r="BO3932" s="5">
        <v>42.25</v>
      </c>
      <c r="BX3932" s="5">
        <v>7.5</v>
      </c>
    </row>
    <row r="3933" spans="1:77" x14ac:dyDescent="0.2">
      <c r="A3933" s="2" t="s">
        <v>199</v>
      </c>
      <c r="B3933" s="3">
        <v>39939</v>
      </c>
      <c r="C3933" s="4">
        <v>32</v>
      </c>
      <c r="G3933" s="5">
        <v>0.04</v>
      </c>
      <c r="H3933" s="5">
        <v>0.25</v>
      </c>
      <c r="J3933" s="5">
        <v>2.5</v>
      </c>
      <c r="M3933" s="5">
        <v>0.24</v>
      </c>
      <c r="N3933" s="5">
        <v>0.2</v>
      </c>
      <c r="Q3933" s="5">
        <v>0.02</v>
      </c>
      <c r="S3933" s="5">
        <v>110</v>
      </c>
      <c r="T3933" s="5">
        <v>39</v>
      </c>
      <c r="U3933" s="5">
        <v>0.2</v>
      </c>
      <c r="V3933" s="5">
        <v>4.5</v>
      </c>
      <c r="W3933" s="5">
        <v>0.35</v>
      </c>
      <c r="AB3933" s="5">
        <v>2.4700000000000002</v>
      </c>
      <c r="AD3933" s="5">
        <v>0.12</v>
      </c>
      <c r="AE3933" s="5">
        <v>12.3</v>
      </c>
      <c r="AI3933" s="5">
        <v>0.5</v>
      </c>
      <c r="AJ3933" s="5">
        <v>69.3</v>
      </c>
      <c r="AN3933" s="5">
        <v>7.4</v>
      </c>
      <c r="AO3933" s="5">
        <v>0.42</v>
      </c>
      <c r="AT3933" s="5">
        <v>16.3</v>
      </c>
      <c r="AU3933" s="5">
        <v>0.5</v>
      </c>
      <c r="AV3933" s="5">
        <v>11.86</v>
      </c>
      <c r="AW3933" s="5">
        <v>0.08</v>
      </c>
      <c r="AX3933" s="5">
        <v>0.03</v>
      </c>
      <c r="BA3933" s="5">
        <v>7.24</v>
      </c>
      <c r="BC3933" s="5">
        <v>1E-3</v>
      </c>
      <c r="BE3933" s="5">
        <v>0.2</v>
      </c>
      <c r="BF3933" s="5">
        <v>0.2</v>
      </c>
      <c r="BH3933" s="5">
        <v>3.4</v>
      </c>
      <c r="BO3933" s="5">
        <v>117</v>
      </c>
      <c r="BW3933" s="5">
        <v>0.55000000000000004</v>
      </c>
      <c r="BX3933" s="5">
        <v>8.8000000000000007</v>
      </c>
      <c r="BY3933" s="5">
        <v>3.7</v>
      </c>
    </row>
    <row r="3934" spans="1:77" x14ac:dyDescent="0.2">
      <c r="A3934" s="2" t="s">
        <v>199</v>
      </c>
      <c r="B3934" s="3">
        <v>29984</v>
      </c>
      <c r="C3934" s="4">
        <v>14</v>
      </c>
      <c r="H3934" s="5">
        <v>0.7</v>
      </c>
      <c r="S3934" s="5">
        <v>31.3</v>
      </c>
      <c r="T3934" s="5">
        <v>32.700000000000003</v>
      </c>
      <c r="W3934" s="5">
        <v>1.1000000000000001</v>
      </c>
      <c r="AE3934" s="5">
        <v>4.9000000000000004</v>
      </c>
      <c r="AJ3934" s="5">
        <v>50.71</v>
      </c>
      <c r="AN3934" s="5">
        <v>7.3</v>
      </c>
      <c r="AO3934" s="5">
        <v>7.0000000000000007E-2</v>
      </c>
      <c r="AT3934" s="5">
        <v>69.400000000000006</v>
      </c>
      <c r="AV3934" s="5">
        <v>0.09</v>
      </c>
      <c r="AW3934" s="5">
        <v>5.0000009190000003E-3</v>
      </c>
      <c r="BA3934" s="5">
        <v>7.5</v>
      </c>
      <c r="BH3934" s="5">
        <v>4.49</v>
      </c>
      <c r="BO3934" s="5">
        <v>51.3</v>
      </c>
    </row>
    <row r="3935" spans="1:77" x14ac:dyDescent="0.2">
      <c r="A3935" s="2" t="s">
        <v>199</v>
      </c>
      <c r="B3935" s="3">
        <v>39967</v>
      </c>
      <c r="C3935" s="4">
        <v>23</v>
      </c>
      <c r="G3935" s="5">
        <v>5.0000000000000001E-3</v>
      </c>
      <c r="H3935" s="5">
        <v>0.01</v>
      </c>
      <c r="M3935" s="5">
        <v>0.39</v>
      </c>
      <c r="S3935" s="5">
        <v>123</v>
      </c>
      <c r="T3935" s="5">
        <v>35</v>
      </c>
      <c r="V3935" s="5">
        <v>1.6</v>
      </c>
      <c r="W3935" s="5">
        <v>3.0000000000000001E-3</v>
      </c>
      <c r="AB3935" s="5">
        <v>13.11</v>
      </c>
      <c r="AD3935" s="5">
        <v>1.24</v>
      </c>
      <c r="AE3935" s="5">
        <v>0.75</v>
      </c>
      <c r="AJ3935" s="5">
        <v>68.400000000000006</v>
      </c>
      <c r="AN3935" s="5">
        <v>7.56</v>
      </c>
      <c r="AO3935" s="5">
        <v>1E-3</v>
      </c>
      <c r="AT3935" s="5">
        <v>15.2</v>
      </c>
      <c r="AV3935" s="5">
        <v>24.12</v>
      </c>
      <c r="AW3935" s="5">
        <v>0.03</v>
      </c>
      <c r="AX3935" s="5">
        <v>0.02</v>
      </c>
      <c r="BA3935" s="5">
        <v>7.15</v>
      </c>
      <c r="BE3935" s="5">
        <v>0.6</v>
      </c>
      <c r="BF3935" s="5">
        <v>0.3</v>
      </c>
      <c r="BH3935" s="5">
        <v>5.26</v>
      </c>
      <c r="BO3935" s="5">
        <v>34.200000000000003</v>
      </c>
      <c r="BX3935" s="5">
        <v>9.8000000000000007</v>
      </c>
    </row>
    <row r="3936" spans="1:77" x14ac:dyDescent="0.2">
      <c r="A3936" s="2" t="s">
        <v>199</v>
      </c>
      <c r="B3936" s="3">
        <v>41893</v>
      </c>
      <c r="C3936" s="4">
        <v>26</v>
      </c>
      <c r="G3936" s="5">
        <v>3.0000000000000001E-3</v>
      </c>
      <c r="H3936" s="5">
        <v>0.72</v>
      </c>
      <c r="J3936" s="5">
        <v>5.4</v>
      </c>
      <c r="M3936" s="5">
        <v>0.2</v>
      </c>
      <c r="S3936" s="5">
        <v>63.2</v>
      </c>
      <c r="T3936" s="5">
        <v>17</v>
      </c>
      <c r="V3936" s="5">
        <v>2.4</v>
      </c>
      <c r="W3936" s="5">
        <v>2.98</v>
      </c>
      <c r="AB3936" s="5">
        <v>4.5599999999999996</v>
      </c>
      <c r="AD3936" s="5">
        <v>1.77</v>
      </c>
      <c r="AE3936" s="5">
        <v>1.9</v>
      </c>
      <c r="AJ3936" s="5">
        <v>43.8</v>
      </c>
      <c r="AN3936" s="5">
        <v>6.76</v>
      </c>
      <c r="AO3936" s="5">
        <v>0.18</v>
      </c>
      <c r="AT3936" s="5">
        <v>18.5</v>
      </c>
      <c r="AV3936" s="5">
        <v>0.22</v>
      </c>
      <c r="AW3936" s="5">
        <v>0.01</v>
      </c>
      <c r="AX3936" s="5">
        <v>0.71</v>
      </c>
      <c r="AY3936" s="5">
        <v>0.28999999999999998</v>
      </c>
      <c r="BA3936" s="5">
        <v>7.66</v>
      </c>
      <c r="BF3936" s="5">
        <v>0.09</v>
      </c>
      <c r="BH3936" s="5">
        <v>4.16</v>
      </c>
      <c r="BO3936" s="5">
        <v>1.2</v>
      </c>
      <c r="BQ3936" s="5">
        <v>4.6900000000000004</v>
      </c>
      <c r="BR3936" s="5">
        <v>4.7699999999999996</v>
      </c>
      <c r="BX3936" s="5">
        <v>9.4</v>
      </c>
    </row>
    <row r="3937" spans="1:77" x14ac:dyDescent="0.2">
      <c r="A3937" s="2" t="s">
        <v>320</v>
      </c>
      <c r="B3937" s="3">
        <v>42261</v>
      </c>
      <c r="C3937" s="4">
        <v>23</v>
      </c>
      <c r="G3937" s="5">
        <v>2E-3</v>
      </c>
      <c r="H3937" s="5">
        <v>0.72</v>
      </c>
      <c r="J3937" s="5">
        <v>4.5999999999999996</v>
      </c>
      <c r="M3937" s="5">
        <v>0.28000000000000003</v>
      </c>
      <c r="S3937" s="5">
        <v>63.8</v>
      </c>
      <c r="T3937" s="5">
        <v>18</v>
      </c>
      <c r="V3937" s="5">
        <v>2.1</v>
      </c>
      <c r="W3937" s="5">
        <v>3.02</v>
      </c>
      <c r="AB3937" s="5">
        <v>4.5999999999999996</v>
      </c>
      <c r="AD3937" s="5">
        <v>0.43</v>
      </c>
      <c r="AE3937" s="5">
        <v>1.87</v>
      </c>
      <c r="AN3937" s="5">
        <v>6.76</v>
      </c>
      <c r="AO3937" s="5">
        <v>0.16</v>
      </c>
      <c r="AT3937" s="5">
        <v>19.399999999999999</v>
      </c>
      <c r="AV3937" s="5">
        <v>0.22</v>
      </c>
      <c r="AW3937" s="5">
        <v>3.6099999999999999E-3</v>
      </c>
      <c r="AX3937" s="5">
        <v>0.02</v>
      </c>
      <c r="BA3937" s="5">
        <v>7.38</v>
      </c>
      <c r="BH3937" s="5">
        <v>4.18</v>
      </c>
      <c r="BO3937" s="5">
        <v>2.95</v>
      </c>
      <c r="BQ3937" s="5">
        <v>4.82</v>
      </c>
      <c r="BR3937" s="5">
        <v>4.84</v>
      </c>
      <c r="BX3937" s="5">
        <v>9.6</v>
      </c>
    </row>
    <row r="3938" spans="1:77" x14ac:dyDescent="0.2">
      <c r="A3938" s="2" t="s">
        <v>320</v>
      </c>
      <c r="B3938" s="3">
        <v>38893</v>
      </c>
      <c r="C3938" s="4">
        <v>31</v>
      </c>
      <c r="F3938" s="5">
        <v>0.02</v>
      </c>
      <c r="H3938" s="5">
        <v>0.02</v>
      </c>
      <c r="J3938" s="5">
        <v>5</v>
      </c>
      <c r="M3938" s="5">
        <v>0.92</v>
      </c>
      <c r="N3938" s="5">
        <v>10</v>
      </c>
      <c r="Q3938" s="5">
        <v>1</v>
      </c>
      <c r="S3938" s="5">
        <v>115.15</v>
      </c>
      <c r="T3938" s="5">
        <v>28</v>
      </c>
      <c r="U3938" s="5">
        <v>5</v>
      </c>
      <c r="V3938" s="5">
        <v>1.9</v>
      </c>
      <c r="W3938" s="5">
        <v>0.02</v>
      </c>
      <c r="AD3938" s="5">
        <v>2.48</v>
      </c>
      <c r="AE3938" s="5">
        <v>1</v>
      </c>
      <c r="AI3938" s="5">
        <v>10</v>
      </c>
      <c r="AJ3938" s="5">
        <v>66.5</v>
      </c>
      <c r="AN3938" s="5">
        <v>6.75</v>
      </c>
      <c r="AO3938" s="5">
        <v>0.03</v>
      </c>
      <c r="AT3938" s="5">
        <v>15</v>
      </c>
      <c r="AU3938" s="5">
        <v>10</v>
      </c>
      <c r="AV3938" s="5">
        <v>22.93</v>
      </c>
      <c r="AW3938" s="5">
        <v>0.06</v>
      </c>
      <c r="AX3938" s="5">
        <v>0.06</v>
      </c>
      <c r="BA3938" s="5">
        <v>7.26</v>
      </c>
      <c r="BC3938" s="5">
        <v>0.1</v>
      </c>
      <c r="BE3938" s="5">
        <v>0.4</v>
      </c>
      <c r="BH3938" s="5">
        <v>4.97</v>
      </c>
      <c r="BO3938" s="5">
        <v>33</v>
      </c>
      <c r="BQ3938" s="5">
        <v>6.81</v>
      </c>
      <c r="BR3938" s="5">
        <v>6.99</v>
      </c>
      <c r="BX3938" s="5">
        <v>9.6999999999999993</v>
      </c>
      <c r="BY3938" s="5">
        <v>10</v>
      </c>
    </row>
    <row r="3939" spans="1:77" x14ac:dyDescent="0.2">
      <c r="A3939" s="2" t="s">
        <v>320</v>
      </c>
      <c r="B3939" s="3">
        <v>38681</v>
      </c>
      <c r="C3939" s="4">
        <v>33</v>
      </c>
      <c r="F3939" s="5">
        <v>0.02</v>
      </c>
      <c r="H3939" s="5">
        <v>0.03</v>
      </c>
      <c r="J3939" s="5">
        <v>1</v>
      </c>
      <c r="M3939" s="5">
        <v>0.3</v>
      </c>
      <c r="N3939" s="5">
        <v>2</v>
      </c>
      <c r="Q3939" s="5">
        <v>0.5</v>
      </c>
      <c r="S3939" s="5">
        <v>117</v>
      </c>
      <c r="T3939" s="5">
        <v>27</v>
      </c>
      <c r="U3939" s="5">
        <v>1</v>
      </c>
      <c r="V3939" s="5">
        <v>3</v>
      </c>
      <c r="W3939" s="5">
        <v>0.01</v>
      </c>
      <c r="AB3939" s="5">
        <v>13.09</v>
      </c>
      <c r="AD3939" s="5">
        <v>1.79</v>
      </c>
      <c r="AE3939" s="5">
        <v>0.7</v>
      </c>
      <c r="AI3939" s="5">
        <v>1</v>
      </c>
      <c r="AJ3939" s="5">
        <v>60.8</v>
      </c>
      <c r="AN3939" s="5">
        <v>6.4</v>
      </c>
      <c r="AO3939" s="5">
        <v>0.03</v>
      </c>
      <c r="AT3939" s="5">
        <v>13.7</v>
      </c>
      <c r="AU3939" s="5">
        <v>1</v>
      </c>
      <c r="AV3939" s="5">
        <v>30.1</v>
      </c>
      <c r="AW3939" s="5">
        <v>0.06</v>
      </c>
      <c r="AX3939" s="5">
        <v>0.03</v>
      </c>
      <c r="BA3939" s="5">
        <v>7.3</v>
      </c>
      <c r="BC3939" s="5">
        <v>0.1</v>
      </c>
      <c r="BE3939" s="5">
        <v>0.5</v>
      </c>
      <c r="BH3939" s="5">
        <v>4.9000000000000004</v>
      </c>
      <c r="BI3939" s="5">
        <v>0.1</v>
      </c>
      <c r="BO3939" s="5">
        <v>34</v>
      </c>
      <c r="BQ3939" s="5">
        <v>-6.85</v>
      </c>
      <c r="BR3939" s="5">
        <v>6.98</v>
      </c>
      <c r="BX3939" s="5">
        <v>9.1999999999999993</v>
      </c>
      <c r="BY3939" s="5">
        <v>5</v>
      </c>
    </row>
    <row r="3940" spans="1:77" x14ac:dyDescent="0.2">
      <c r="A3940" s="2" t="s">
        <v>320</v>
      </c>
      <c r="B3940" s="3">
        <v>37021</v>
      </c>
      <c r="C3940" s="4">
        <v>21</v>
      </c>
      <c r="F3940" s="5">
        <v>0.08</v>
      </c>
      <c r="H3940" s="5">
        <v>0.09</v>
      </c>
      <c r="M3940" s="5">
        <v>0.3</v>
      </c>
      <c r="S3940" s="5">
        <v>110</v>
      </c>
      <c r="T3940" s="5">
        <v>21</v>
      </c>
      <c r="V3940" s="5">
        <v>1</v>
      </c>
      <c r="W3940" s="5">
        <v>0.16</v>
      </c>
      <c r="AB3940" s="5">
        <v>13.58</v>
      </c>
      <c r="AE3940" s="5">
        <v>0.77</v>
      </c>
      <c r="AJ3940" s="5">
        <v>61.5</v>
      </c>
      <c r="AN3940" s="5">
        <v>6.6</v>
      </c>
      <c r="AO3940" s="5">
        <v>0.03</v>
      </c>
      <c r="AT3940" s="5">
        <v>14</v>
      </c>
      <c r="AV3940" s="5">
        <v>48.69</v>
      </c>
      <c r="AW3940" s="5">
        <v>0.36</v>
      </c>
      <c r="AX3940" s="5">
        <v>0.09</v>
      </c>
      <c r="BA3940" s="5">
        <v>7.39</v>
      </c>
      <c r="BE3940" s="5">
        <v>0.2</v>
      </c>
      <c r="BH3940" s="5">
        <v>4.3</v>
      </c>
      <c r="BO3940" s="5">
        <v>43</v>
      </c>
      <c r="BX3940" s="5">
        <v>9.8000000000000007</v>
      </c>
    </row>
    <row r="3941" spans="1:77" x14ac:dyDescent="0.2">
      <c r="A3941" s="2" t="s">
        <v>320</v>
      </c>
      <c r="B3941" s="3">
        <v>38688</v>
      </c>
      <c r="C3941" s="4">
        <v>33</v>
      </c>
      <c r="F3941" s="5">
        <v>0.03</v>
      </c>
      <c r="H3941" s="5">
        <v>0.04</v>
      </c>
      <c r="J3941" s="5">
        <v>1</v>
      </c>
      <c r="M3941" s="5">
        <v>0.3</v>
      </c>
      <c r="N3941" s="5">
        <v>2</v>
      </c>
      <c r="Q3941" s="5">
        <v>0.5</v>
      </c>
      <c r="S3941" s="5">
        <v>121</v>
      </c>
      <c r="T3941" s="5">
        <v>29</v>
      </c>
      <c r="U3941" s="5">
        <v>1</v>
      </c>
      <c r="V3941" s="5">
        <v>1.5</v>
      </c>
      <c r="W3941" s="5">
        <v>0.01</v>
      </c>
      <c r="AB3941" s="5">
        <v>8.82</v>
      </c>
      <c r="AD3941" s="5">
        <v>1.98</v>
      </c>
      <c r="AE3941" s="5">
        <v>1.1000000000000001</v>
      </c>
      <c r="AI3941" s="5">
        <v>1</v>
      </c>
      <c r="AJ3941" s="5">
        <v>26.1</v>
      </c>
      <c r="AN3941" s="5">
        <v>5.4</v>
      </c>
      <c r="AO3941" s="5">
        <v>0.06</v>
      </c>
      <c r="AT3941" s="5">
        <v>18.899999999999999</v>
      </c>
      <c r="AU3941" s="5">
        <v>1</v>
      </c>
      <c r="AV3941" s="5">
        <v>68.61</v>
      </c>
      <c r="AW3941" s="5">
        <v>0.06</v>
      </c>
      <c r="AX3941" s="5">
        <v>0.03</v>
      </c>
      <c r="BA3941" s="5">
        <v>7.3</v>
      </c>
      <c r="BC3941" s="5">
        <v>0.1</v>
      </c>
      <c r="BE3941" s="5">
        <v>8.5</v>
      </c>
      <c r="BH3941" s="5">
        <v>4.0999999999999996</v>
      </c>
      <c r="BI3941" s="5">
        <v>0.1</v>
      </c>
      <c r="BO3941" s="5">
        <v>56</v>
      </c>
      <c r="BQ3941" s="5">
        <v>-7.19</v>
      </c>
      <c r="BR3941" s="5">
        <v>7.33</v>
      </c>
      <c r="BX3941" s="5">
        <v>9.1</v>
      </c>
      <c r="BY3941" s="5">
        <v>5</v>
      </c>
    </row>
    <row r="3942" spans="1:77" x14ac:dyDescent="0.2">
      <c r="A3942" s="2" t="s">
        <v>320</v>
      </c>
      <c r="B3942" s="3">
        <v>42276</v>
      </c>
      <c r="C3942" s="4">
        <v>22</v>
      </c>
      <c r="G3942" s="5">
        <v>0.04</v>
      </c>
      <c r="H3942" s="5">
        <v>0.89</v>
      </c>
      <c r="M3942" s="5">
        <v>0.4</v>
      </c>
      <c r="S3942" s="5">
        <v>53.3</v>
      </c>
      <c r="T3942" s="5">
        <v>34</v>
      </c>
      <c r="V3942" s="5">
        <v>3.1</v>
      </c>
      <c r="W3942" s="5">
        <v>17.7</v>
      </c>
      <c r="AB3942" s="5">
        <v>10.76</v>
      </c>
      <c r="AD3942" s="5">
        <v>17.149999999999999</v>
      </c>
      <c r="AE3942" s="5">
        <v>3.8</v>
      </c>
      <c r="AN3942" s="5">
        <v>6.55</v>
      </c>
      <c r="AO3942" s="5">
        <v>0.2</v>
      </c>
      <c r="AT3942" s="5">
        <v>55.7</v>
      </c>
      <c r="AV3942" s="5">
        <v>0.22</v>
      </c>
      <c r="AW3942" s="5">
        <v>5.5799999999999999E-3</v>
      </c>
      <c r="AX3942" s="5">
        <v>7.0000000000000007E-2</v>
      </c>
      <c r="BA3942" s="5">
        <v>7.29</v>
      </c>
      <c r="BH3942" s="5">
        <v>4.66</v>
      </c>
      <c r="BO3942" s="5">
        <v>1.76</v>
      </c>
      <c r="BQ3942" s="5">
        <v>5.67</v>
      </c>
      <c r="BR3942" s="5">
        <v>6.73</v>
      </c>
      <c r="BX3942" s="5">
        <v>9.9</v>
      </c>
    </row>
    <row r="3943" spans="1:77" x14ac:dyDescent="0.2">
      <c r="A3943" s="2" t="s">
        <v>320</v>
      </c>
      <c r="B3943" s="3">
        <v>40126</v>
      </c>
      <c r="C3943" s="4">
        <v>22</v>
      </c>
      <c r="G3943" s="5">
        <v>0.01</v>
      </c>
      <c r="H3943" s="5">
        <v>0.94</v>
      </c>
      <c r="M3943" s="5">
        <v>0.37</v>
      </c>
      <c r="S3943" s="5">
        <v>67.8</v>
      </c>
      <c r="T3943" s="5">
        <v>35</v>
      </c>
      <c r="V3943" s="5">
        <v>3.9</v>
      </c>
      <c r="W3943" s="5">
        <v>5.74</v>
      </c>
      <c r="AB3943" s="5">
        <v>10.96</v>
      </c>
      <c r="AD3943" s="5">
        <v>1.21</v>
      </c>
      <c r="AE3943" s="5">
        <v>2.71</v>
      </c>
      <c r="AJ3943" s="5">
        <v>53</v>
      </c>
      <c r="AN3943" s="5">
        <v>4.4400000000000004</v>
      </c>
      <c r="AO3943" s="5">
        <v>0.25</v>
      </c>
      <c r="AT3943" s="5">
        <v>37.1</v>
      </c>
      <c r="AV3943" s="5">
        <v>0.22</v>
      </c>
      <c r="AW3943" s="5">
        <v>0.01</v>
      </c>
      <c r="AX3943" s="5">
        <v>7.0000000000000007E-2</v>
      </c>
      <c r="BA3943" s="5">
        <v>7.26</v>
      </c>
      <c r="BF3943" s="5">
        <v>0.26</v>
      </c>
      <c r="BH3943" s="5">
        <v>4.58</v>
      </c>
      <c r="BO3943" s="5">
        <v>14.6</v>
      </c>
      <c r="BX3943" s="5">
        <v>9.8000000000000007</v>
      </c>
    </row>
    <row r="3944" spans="1:77" x14ac:dyDescent="0.2">
      <c r="A3944" s="2" t="s">
        <v>320</v>
      </c>
      <c r="B3944" s="3">
        <v>39759</v>
      </c>
      <c r="C3944" s="4">
        <v>24</v>
      </c>
      <c r="F3944" s="5">
        <v>0.01</v>
      </c>
      <c r="H3944" s="5">
        <v>1.1599999999999999</v>
      </c>
      <c r="M3944" s="5">
        <v>0.27</v>
      </c>
      <c r="S3944" s="5">
        <v>84</v>
      </c>
      <c r="T3944" s="5">
        <v>31</v>
      </c>
      <c r="V3944" s="5">
        <v>3.9</v>
      </c>
      <c r="W3944" s="5">
        <v>2.7</v>
      </c>
      <c r="AB3944" s="5">
        <v>10.82</v>
      </c>
      <c r="AD3944" s="5">
        <v>4.9000000000000004</v>
      </c>
      <c r="AE3944" s="5">
        <v>1.9</v>
      </c>
      <c r="AJ3944" s="5">
        <v>47.8</v>
      </c>
      <c r="AN3944" s="5">
        <v>2.6</v>
      </c>
      <c r="AO3944" s="5">
        <v>0.3</v>
      </c>
      <c r="AT3944" s="5">
        <v>25.6</v>
      </c>
      <c r="AV3944" s="5">
        <v>0.22</v>
      </c>
      <c r="AW3944" s="5">
        <v>0.01</v>
      </c>
      <c r="AX3944" s="5">
        <v>0.49</v>
      </c>
      <c r="BA3944" s="5">
        <v>7.35</v>
      </c>
      <c r="BF3944" s="5">
        <v>0.4</v>
      </c>
      <c r="BH3944" s="5">
        <v>4.0999999999999996</v>
      </c>
      <c r="BO3944" s="5">
        <v>23</v>
      </c>
      <c r="BQ3944" s="5">
        <v>5.46</v>
      </c>
      <c r="BR3944" s="5">
        <v>5.74</v>
      </c>
      <c r="BX3944" s="5">
        <v>9.8000000000000007</v>
      </c>
    </row>
    <row r="3945" spans="1:77" x14ac:dyDescent="0.2">
      <c r="A3945" s="2" t="s">
        <v>320</v>
      </c>
      <c r="B3945" s="3">
        <v>40129</v>
      </c>
      <c r="C3945" s="4">
        <v>22</v>
      </c>
      <c r="G3945" s="5">
        <v>0.01</v>
      </c>
      <c r="H3945" s="5">
        <v>0.54</v>
      </c>
      <c r="M3945" s="5">
        <v>0.09</v>
      </c>
      <c r="S3945" s="5">
        <v>30.7</v>
      </c>
      <c r="T3945" s="5">
        <v>24</v>
      </c>
      <c r="V3945" s="5">
        <v>3</v>
      </c>
      <c r="W3945" s="5">
        <v>0.17</v>
      </c>
      <c r="AB3945" s="5">
        <v>4.6100000000000003</v>
      </c>
      <c r="AD3945" s="5">
        <v>2.75</v>
      </c>
      <c r="AE3945" s="5">
        <v>3.25</v>
      </c>
      <c r="AJ3945" s="5">
        <v>36.799999999999997</v>
      </c>
      <c r="AN3945" s="5">
        <v>5.24</v>
      </c>
      <c r="AO3945" s="5">
        <v>7.0000000000000007E-2</v>
      </c>
      <c r="AT3945" s="5">
        <v>42.6</v>
      </c>
      <c r="AV3945" s="5">
        <v>0.22</v>
      </c>
      <c r="AW3945" s="5">
        <v>7.2300000000000003E-3</v>
      </c>
      <c r="AX3945" s="5">
        <v>0.7</v>
      </c>
      <c r="BA3945" s="5">
        <v>7.53</v>
      </c>
      <c r="BF3945" s="5">
        <v>0.36</v>
      </c>
      <c r="BH3945" s="5">
        <v>3.23</v>
      </c>
      <c r="BO3945" s="5">
        <v>5.92</v>
      </c>
      <c r="BX3945" s="5">
        <v>9.6999999999999993</v>
      </c>
    </row>
    <row r="3946" spans="1:77" x14ac:dyDescent="0.2">
      <c r="A3946" s="2" t="s">
        <v>320</v>
      </c>
      <c r="B3946" s="3">
        <v>40282</v>
      </c>
      <c r="C3946" s="4">
        <v>23</v>
      </c>
      <c r="G3946" s="5">
        <v>3.0000000000000001E-3</v>
      </c>
      <c r="H3946" s="5">
        <v>0.01</v>
      </c>
      <c r="M3946" s="5">
        <v>0.2</v>
      </c>
      <c r="S3946" s="5">
        <v>130</v>
      </c>
      <c r="T3946" s="5">
        <v>31</v>
      </c>
      <c r="V3946" s="5">
        <v>0.91</v>
      </c>
      <c r="W3946" s="5">
        <v>2E-3</v>
      </c>
      <c r="AB3946" s="5">
        <v>8.3699999999999992</v>
      </c>
      <c r="AD3946" s="5">
        <v>7.29</v>
      </c>
      <c r="AE3946" s="5">
        <v>0.68</v>
      </c>
      <c r="AJ3946" s="5">
        <v>69.8</v>
      </c>
      <c r="AN3946" s="5">
        <v>5.47</v>
      </c>
      <c r="AT3946" s="5">
        <v>21.3</v>
      </c>
      <c r="AV3946" s="5">
        <v>96.5</v>
      </c>
      <c r="AW3946" s="5">
        <v>3.2799999999999999E-3</v>
      </c>
      <c r="AX3946" s="5">
        <v>0.11</v>
      </c>
      <c r="BA3946" s="5">
        <v>7.2</v>
      </c>
      <c r="BF3946" s="5">
        <v>8.7899999999999991</v>
      </c>
      <c r="BH3946" s="5">
        <v>3.86</v>
      </c>
      <c r="BO3946" s="5">
        <v>49.6</v>
      </c>
      <c r="BQ3946" s="5">
        <v>7.33</v>
      </c>
      <c r="BR3946" s="5">
        <v>7.88</v>
      </c>
      <c r="BX3946" s="5">
        <v>9.5</v>
      </c>
    </row>
    <row r="3947" spans="1:77" x14ac:dyDescent="0.2">
      <c r="A3947" s="2" t="s">
        <v>320</v>
      </c>
      <c r="B3947" s="3">
        <v>41772</v>
      </c>
      <c r="C3947" s="4">
        <v>25</v>
      </c>
      <c r="G3947" s="5">
        <v>2E-3</v>
      </c>
      <c r="H3947" s="5">
        <v>0.19</v>
      </c>
      <c r="M3947" s="5">
        <v>0.25</v>
      </c>
      <c r="S3947" s="5">
        <v>114</v>
      </c>
      <c r="T3947" s="5">
        <v>44</v>
      </c>
      <c r="V3947" s="5">
        <v>5.8</v>
      </c>
      <c r="W3947" s="5">
        <v>0.25</v>
      </c>
      <c r="AB3947" s="5">
        <v>2.35</v>
      </c>
      <c r="AD3947" s="5">
        <v>3.47</v>
      </c>
      <c r="AE3947" s="5">
        <v>12.7</v>
      </c>
      <c r="AJ3947" s="5">
        <v>74</v>
      </c>
      <c r="AN3947" s="5">
        <v>7.65</v>
      </c>
      <c r="AO3947" s="5">
        <v>0.45</v>
      </c>
      <c r="AT3947" s="5">
        <v>17</v>
      </c>
      <c r="AV3947" s="5">
        <v>6.95</v>
      </c>
      <c r="AW3947" s="5">
        <v>0.06</v>
      </c>
      <c r="AX3947" s="5">
        <v>0.04</v>
      </c>
      <c r="AY3947" s="5">
        <v>0.02</v>
      </c>
      <c r="BA3947" s="5">
        <v>7.57</v>
      </c>
      <c r="BF3947" s="5">
        <v>0.3</v>
      </c>
      <c r="BH3947" s="5">
        <v>3.79</v>
      </c>
      <c r="BO3947" s="5">
        <v>122</v>
      </c>
      <c r="BQ3947" s="5">
        <v>7.69</v>
      </c>
      <c r="BR3947" s="5">
        <v>7.42</v>
      </c>
      <c r="BX3947" s="5">
        <v>9</v>
      </c>
    </row>
    <row r="3948" spans="1:77" x14ac:dyDescent="0.2">
      <c r="A3948" s="2" t="s">
        <v>333</v>
      </c>
      <c r="B3948" s="3">
        <v>42292</v>
      </c>
      <c r="C3948" s="4">
        <v>21</v>
      </c>
      <c r="G3948" s="5">
        <v>1.7600000000000001E-3</v>
      </c>
      <c r="H3948" s="5">
        <v>0.56000000000000005</v>
      </c>
      <c r="M3948" s="5">
        <v>0.13</v>
      </c>
      <c r="S3948" s="5">
        <v>36.700000000000003</v>
      </c>
      <c r="T3948" s="5">
        <v>16</v>
      </c>
      <c r="V3948" s="5">
        <v>1.7</v>
      </c>
      <c r="W3948" s="5">
        <v>0.1</v>
      </c>
      <c r="AD3948" s="5">
        <v>12.38</v>
      </c>
      <c r="AE3948" s="5">
        <v>3.74</v>
      </c>
      <c r="AN3948" s="5">
        <v>11</v>
      </c>
      <c r="AO3948" s="5">
        <v>2E-3</v>
      </c>
      <c r="AT3948" s="5">
        <v>38.5</v>
      </c>
      <c r="AV3948" s="5">
        <v>0.22</v>
      </c>
      <c r="AW3948" s="5">
        <v>3.2799999999999999E-3</v>
      </c>
      <c r="AX3948" s="5">
        <v>0.54</v>
      </c>
      <c r="BA3948" s="5">
        <v>7.6</v>
      </c>
      <c r="BH3948" s="5">
        <v>3.52</v>
      </c>
      <c r="BO3948" s="5">
        <v>1.24</v>
      </c>
      <c r="BQ3948" s="5">
        <v>4.01</v>
      </c>
      <c r="BR3948" s="5">
        <v>4.54</v>
      </c>
      <c r="BX3948" s="5">
        <v>10.199999999999999</v>
      </c>
    </row>
    <row r="3949" spans="1:77" x14ac:dyDescent="0.2">
      <c r="A3949" s="2" t="s">
        <v>333</v>
      </c>
      <c r="B3949" s="3">
        <v>40129</v>
      </c>
      <c r="C3949" s="4">
        <v>21</v>
      </c>
      <c r="G3949" s="5">
        <v>4.0000000000000001E-3</v>
      </c>
      <c r="H3949" s="5">
        <v>0.56999999999999995</v>
      </c>
      <c r="M3949" s="5">
        <v>0.1</v>
      </c>
      <c r="S3949" s="5">
        <v>26.5</v>
      </c>
      <c r="T3949" s="5">
        <v>16</v>
      </c>
      <c r="V3949" s="5">
        <v>2.1</v>
      </c>
      <c r="W3949" s="5">
        <v>0.15</v>
      </c>
      <c r="AD3949" s="5">
        <v>0.03</v>
      </c>
      <c r="AE3949" s="5">
        <v>3.82</v>
      </c>
      <c r="AJ3949" s="5">
        <v>36.1</v>
      </c>
      <c r="AN3949" s="5">
        <v>10.7</v>
      </c>
      <c r="AO3949" s="5">
        <v>0.02</v>
      </c>
      <c r="AT3949" s="5">
        <v>37.6</v>
      </c>
      <c r="AV3949" s="5">
        <v>0.22</v>
      </c>
      <c r="AW3949" s="5">
        <v>3.2799999999999999E-3</v>
      </c>
      <c r="AX3949" s="5">
        <v>0.57999999999999996</v>
      </c>
      <c r="BA3949" s="5">
        <v>7.48</v>
      </c>
      <c r="BF3949" s="5">
        <v>0.41</v>
      </c>
      <c r="BH3949" s="5">
        <v>3.47</v>
      </c>
      <c r="BO3949" s="5">
        <v>3.38</v>
      </c>
      <c r="BX3949" s="5">
        <v>10.1</v>
      </c>
    </row>
    <row r="3950" spans="1:77" x14ac:dyDescent="0.2">
      <c r="A3950" s="2" t="s">
        <v>333</v>
      </c>
      <c r="B3950" s="3">
        <v>39778</v>
      </c>
      <c r="C3950" s="4">
        <v>22</v>
      </c>
      <c r="F3950" s="5">
        <v>5.0000000000000001E-3</v>
      </c>
      <c r="H3950" s="5">
        <v>0.44</v>
      </c>
      <c r="M3950" s="5">
        <v>0.16</v>
      </c>
      <c r="S3950" s="5">
        <v>25.3</v>
      </c>
      <c r="T3950" s="5">
        <v>16</v>
      </c>
      <c r="V3950" s="5">
        <v>1.4</v>
      </c>
      <c r="W3950" s="5">
        <v>0.15</v>
      </c>
      <c r="AE3950" s="5">
        <v>3.7</v>
      </c>
      <c r="AJ3950" s="5">
        <v>34</v>
      </c>
      <c r="AN3950" s="5">
        <v>10.5</v>
      </c>
      <c r="AO3950" s="5">
        <v>0.02</v>
      </c>
      <c r="AT3950" s="5">
        <v>36.9</v>
      </c>
      <c r="AV3950" s="5">
        <v>0.22</v>
      </c>
      <c r="AW3950" s="5">
        <v>0.01</v>
      </c>
      <c r="AX3950" s="5">
        <v>0.27</v>
      </c>
      <c r="BA3950" s="5">
        <v>7.58</v>
      </c>
      <c r="BF3950" s="5">
        <v>0.2</v>
      </c>
      <c r="BH3950" s="5">
        <v>3.4</v>
      </c>
      <c r="BO3950" s="5">
        <v>1</v>
      </c>
      <c r="BQ3950" s="5">
        <v>3.86</v>
      </c>
      <c r="BR3950" s="5">
        <v>3.86</v>
      </c>
      <c r="BX3950" s="5">
        <v>10.4</v>
      </c>
    </row>
    <row r="3951" spans="1:77" x14ac:dyDescent="0.2">
      <c r="A3951" s="2" t="s">
        <v>333</v>
      </c>
      <c r="B3951" s="3">
        <v>40714</v>
      </c>
      <c r="C3951" s="4">
        <v>34</v>
      </c>
      <c r="G3951" s="5">
        <v>8.0000000000000002E-3</v>
      </c>
      <c r="H3951" s="5">
        <v>0.01</v>
      </c>
      <c r="J3951" s="5">
        <v>0.4</v>
      </c>
      <c r="M3951" s="5">
        <v>0.34</v>
      </c>
      <c r="N3951" s="5">
        <v>0.3</v>
      </c>
      <c r="Q3951" s="5">
        <v>0.02</v>
      </c>
      <c r="S3951" s="5">
        <v>124</v>
      </c>
      <c r="T3951" s="5">
        <v>32</v>
      </c>
      <c r="U3951" s="5">
        <v>1.7</v>
      </c>
      <c r="V3951" s="5">
        <v>0.85</v>
      </c>
      <c r="W3951" s="5">
        <v>0.01</v>
      </c>
      <c r="AB3951" s="5">
        <v>8.0299999999999994</v>
      </c>
      <c r="AD3951" s="5">
        <v>3.14</v>
      </c>
      <c r="AE3951" s="5">
        <v>0.61</v>
      </c>
      <c r="AI3951" s="5">
        <v>3.7</v>
      </c>
      <c r="AJ3951" s="5">
        <v>72.599999999999994</v>
      </c>
      <c r="AN3951" s="5">
        <v>5.31</v>
      </c>
      <c r="AS3951" s="5">
        <v>0.35</v>
      </c>
      <c r="AT3951" s="5">
        <v>17.399999999999999</v>
      </c>
      <c r="AU3951" s="5">
        <v>0.5</v>
      </c>
      <c r="AV3951" s="5">
        <v>100.04</v>
      </c>
      <c r="AW3951" s="5">
        <v>3.2799999999999999E-3</v>
      </c>
      <c r="AX3951" s="5">
        <v>0.11</v>
      </c>
      <c r="BA3951" s="5">
        <v>7.28</v>
      </c>
      <c r="BC3951" s="5">
        <v>1E-3</v>
      </c>
      <c r="BF3951" s="5">
        <v>11.41</v>
      </c>
      <c r="BH3951" s="5">
        <v>4.1900000000000004</v>
      </c>
      <c r="BO3951" s="5">
        <v>44.3</v>
      </c>
      <c r="BQ3951" s="5">
        <v>7.63</v>
      </c>
      <c r="BR3951" s="5">
        <v>7.4</v>
      </c>
      <c r="BT3951" s="5">
        <v>51</v>
      </c>
      <c r="BW3951" s="5">
        <v>0.5</v>
      </c>
      <c r="BX3951" s="5">
        <v>8.6999999999999993</v>
      </c>
      <c r="BY3951" s="5">
        <v>1.5</v>
      </c>
    </row>
    <row r="3952" spans="1:77" x14ac:dyDescent="0.2">
      <c r="A3952" s="2" t="s">
        <v>333</v>
      </c>
      <c r="B3952" s="3">
        <v>41016</v>
      </c>
      <c r="C3952" s="4">
        <v>27</v>
      </c>
      <c r="H3952" s="5">
        <v>0.01</v>
      </c>
      <c r="M3952" s="5">
        <v>0.41</v>
      </c>
      <c r="S3952" s="5">
        <v>133</v>
      </c>
      <c r="T3952" s="5">
        <v>39</v>
      </c>
      <c r="V3952" s="5">
        <v>1.1000000000000001</v>
      </c>
      <c r="W3952" s="5">
        <v>2E-3</v>
      </c>
      <c r="AB3952" s="5">
        <v>7.39</v>
      </c>
      <c r="AD3952" s="5">
        <v>2.34</v>
      </c>
      <c r="AE3952" s="5">
        <v>0.67</v>
      </c>
      <c r="AJ3952" s="5">
        <v>75.8</v>
      </c>
      <c r="AN3952" s="5">
        <v>5.16</v>
      </c>
      <c r="AO3952" s="5">
        <v>5.0000000000000001E-4</v>
      </c>
      <c r="AT3952" s="5">
        <v>18.7</v>
      </c>
      <c r="AV3952" s="5">
        <v>87.65</v>
      </c>
      <c r="AW3952" s="5">
        <v>3.2799999999999999E-3</v>
      </c>
      <c r="AX3952" s="5">
        <v>0.11</v>
      </c>
      <c r="AY3952" s="5">
        <v>0.03</v>
      </c>
      <c r="BA3952" s="5">
        <v>7.26</v>
      </c>
      <c r="BF3952" s="5">
        <v>0.39</v>
      </c>
      <c r="BH3952" s="5">
        <v>4.1900000000000004</v>
      </c>
      <c r="BO3952" s="5">
        <v>48.4</v>
      </c>
      <c r="BQ3952" s="5">
        <v>7.71</v>
      </c>
      <c r="BR3952" s="5">
        <v>7.89</v>
      </c>
      <c r="BS3952" s="5">
        <v>0.2</v>
      </c>
      <c r="BT3952" s="5">
        <v>49</v>
      </c>
      <c r="BV3952" s="5">
        <v>0.81</v>
      </c>
      <c r="BX3952" s="5">
        <v>9.4</v>
      </c>
    </row>
    <row r="3953" spans="1:77" x14ac:dyDescent="0.2">
      <c r="A3953" s="2" t="s">
        <v>333</v>
      </c>
      <c r="B3953" s="3">
        <v>29593</v>
      </c>
      <c r="C3953" s="4">
        <v>13</v>
      </c>
      <c r="H3953" s="5">
        <v>0.4</v>
      </c>
      <c r="S3953" s="5">
        <v>26</v>
      </c>
      <c r="T3953" s="5">
        <v>16</v>
      </c>
      <c r="W3953" s="5">
        <v>0.32</v>
      </c>
      <c r="AE3953" s="5">
        <v>4.2</v>
      </c>
      <c r="AJ3953" s="5">
        <v>33.64</v>
      </c>
      <c r="AN3953" s="5">
        <v>11.2</v>
      </c>
      <c r="AO3953" s="5">
        <v>0.02</v>
      </c>
      <c r="AT3953" s="5">
        <v>35</v>
      </c>
      <c r="AW3953" s="5">
        <v>5.0000009190000003E-3</v>
      </c>
      <c r="BA3953" s="5">
        <v>7.4</v>
      </c>
      <c r="BH3953" s="5">
        <v>3.49</v>
      </c>
      <c r="BO3953" s="5">
        <v>0</v>
      </c>
    </row>
    <row r="3954" spans="1:77" x14ac:dyDescent="0.2">
      <c r="A3954" s="2" t="s">
        <v>333</v>
      </c>
      <c r="B3954" s="3">
        <v>42292</v>
      </c>
      <c r="C3954" s="4">
        <v>24</v>
      </c>
      <c r="G3954" s="5">
        <v>0.03</v>
      </c>
      <c r="H3954" s="5">
        <v>0.36</v>
      </c>
      <c r="M3954" s="5">
        <v>0.24</v>
      </c>
      <c r="N3954" s="5">
        <v>3.9</v>
      </c>
      <c r="S3954" s="5">
        <v>50.7</v>
      </c>
      <c r="T3954" s="5">
        <v>26</v>
      </c>
      <c r="V3954" s="5">
        <v>3.5</v>
      </c>
      <c r="W3954" s="5">
        <v>0.28999999999999998</v>
      </c>
      <c r="AB3954" s="5">
        <v>4.6399999999999997</v>
      </c>
      <c r="AD3954" s="5">
        <v>1.1399999999999999</v>
      </c>
      <c r="AE3954" s="5">
        <v>3.24</v>
      </c>
      <c r="AN3954" s="5">
        <v>5.93</v>
      </c>
      <c r="AO3954" s="5">
        <v>0.12</v>
      </c>
      <c r="AT3954" s="5">
        <v>37</v>
      </c>
      <c r="AV3954" s="5">
        <v>1.1200000000000001</v>
      </c>
      <c r="AW3954" s="5">
        <v>0.03</v>
      </c>
      <c r="AX3954" s="5">
        <v>0.34</v>
      </c>
      <c r="BA3954" s="5">
        <v>7.37</v>
      </c>
      <c r="BH3954" s="5">
        <v>3.65</v>
      </c>
      <c r="BO3954" s="5">
        <v>13.8</v>
      </c>
      <c r="BQ3954" s="5">
        <v>4.7</v>
      </c>
      <c r="BR3954" s="5">
        <v>4.75</v>
      </c>
      <c r="BX3954" s="5">
        <v>9.6</v>
      </c>
      <c r="BY3954" s="5">
        <v>21</v>
      </c>
    </row>
    <row r="3955" spans="1:77" x14ac:dyDescent="0.2">
      <c r="A3955" s="2" t="s">
        <v>333</v>
      </c>
      <c r="B3955" s="3">
        <v>41935</v>
      </c>
      <c r="C3955" s="4">
        <v>27</v>
      </c>
      <c r="G3955" s="5">
        <v>0.01</v>
      </c>
      <c r="H3955" s="5">
        <v>0.44</v>
      </c>
      <c r="M3955" s="5">
        <v>0.19</v>
      </c>
      <c r="N3955" s="5">
        <v>10</v>
      </c>
      <c r="S3955" s="5">
        <v>41.1</v>
      </c>
      <c r="T3955" s="5">
        <v>26</v>
      </c>
      <c r="V3955" s="5">
        <v>3</v>
      </c>
      <c r="W3955" s="5">
        <v>0.44</v>
      </c>
      <c r="AB3955" s="5">
        <v>4.74</v>
      </c>
      <c r="AD3955" s="5">
        <v>4.7699999999999996</v>
      </c>
      <c r="AE3955" s="5">
        <v>3.21</v>
      </c>
      <c r="AJ3955" s="5">
        <v>42.3</v>
      </c>
      <c r="AN3955" s="5">
        <v>5.62</v>
      </c>
      <c r="AO3955" s="5">
        <v>0.13</v>
      </c>
      <c r="AT3955" s="5">
        <v>38.1</v>
      </c>
      <c r="AV3955" s="5">
        <v>0.97</v>
      </c>
      <c r="AW3955" s="5">
        <v>0.02</v>
      </c>
      <c r="AX3955" s="5">
        <v>0.31</v>
      </c>
      <c r="AY3955" s="5">
        <v>0.19</v>
      </c>
      <c r="BA3955" s="5">
        <v>7.77</v>
      </c>
      <c r="BF3955" s="5">
        <v>0.19</v>
      </c>
      <c r="BH3955" s="5">
        <v>3.53</v>
      </c>
      <c r="BO3955" s="5">
        <v>11</v>
      </c>
      <c r="BQ3955" s="5">
        <v>4.5199999999999996</v>
      </c>
      <c r="BR3955" s="5">
        <v>4.3099999999999996</v>
      </c>
      <c r="BX3955" s="5">
        <v>9.4</v>
      </c>
      <c r="BY3955" s="5">
        <v>44</v>
      </c>
    </row>
    <row r="3956" spans="1:77" x14ac:dyDescent="0.2">
      <c r="A3956" s="2" t="s">
        <v>333</v>
      </c>
      <c r="B3956" s="3">
        <v>41606</v>
      </c>
      <c r="C3956" s="4">
        <v>32</v>
      </c>
      <c r="G3956" s="5">
        <v>0.02</v>
      </c>
      <c r="H3956" s="5">
        <v>0.37</v>
      </c>
      <c r="J3956" s="5">
        <v>0.4</v>
      </c>
      <c r="M3956" s="5">
        <v>0.24</v>
      </c>
      <c r="N3956" s="5">
        <v>11</v>
      </c>
      <c r="Q3956" s="5">
        <v>0.14000000000000001</v>
      </c>
      <c r="S3956" s="5">
        <v>53.4</v>
      </c>
      <c r="T3956" s="5">
        <v>26</v>
      </c>
      <c r="U3956" s="5">
        <v>0.2</v>
      </c>
      <c r="V3956" s="5">
        <v>3.6</v>
      </c>
      <c r="W3956" s="5">
        <v>0.33</v>
      </c>
      <c r="AB3956" s="5">
        <v>4.54</v>
      </c>
      <c r="AD3956" s="5">
        <v>4.8600000000000003</v>
      </c>
      <c r="AE3956" s="5">
        <v>3.36</v>
      </c>
      <c r="AI3956" s="5">
        <v>1</v>
      </c>
      <c r="AJ3956" s="5">
        <v>44.8</v>
      </c>
      <c r="AN3956" s="5">
        <v>6.01</v>
      </c>
      <c r="AO3956" s="5">
        <v>0.13</v>
      </c>
      <c r="AT3956" s="5">
        <v>38</v>
      </c>
      <c r="AU3956" s="5">
        <v>3.5</v>
      </c>
      <c r="AV3956" s="5">
        <v>1.39</v>
      </c>
      <c r="AW3956" s="5">
        <v>0.03</v>
      </c>
      <c r="AX3956" s="5">
        <v>0.3</v>
      </c>
      <c r="BA3956" s="5">
        <v>7.5</v>
      </c>
      <c r="BC3956" s="5">
        <v>1.5E-3</v>
      </c>
      <c r="BF3956" s="5">
        <v>0.18</v>
      </c>
      <c r="BH3956" s="5">
        <v>3.66</v>
      </c>
      <c r="BO3956" s="5">
        <v>13.6</v>
      </c>
      <c r="BQ3956" s="5">
        <v>4.71</v>
      </c>
      <c r="BR3956" s="5">
        <v>4.9400000000000004</v>
      </c>
      <c r="BX3956" s="5">
        <v>9.4</v>
      </c>
      <c r="BY3956" s="5">
        <v>61</v>
      </c>
    </row>
    <row r="3957" spans="1:77" x14ac:dyDescent="0.2">
      <c r="A3957" s="2" t="s">
        <v>333</v>
      </c>
      <c r="B3957" s="3">
        <v>41206</v>
      </c>
      <c r="C3957" s="4">
        <v>29</v>
      </c>
      <c r="G3957" s="5">
        <v>0.02</v>
      </c>
      <c r="H3957" s="5">
        <v>0.38</v>
      </c>
      <c r="M3957" s="5">
        <v>0.27</v>
      </c>
      <c r="N3957" s="5">
        <v>13</v>
      </c>
      <c r="S3957" s="5">
        <v>50</v>
      </c>
      <c r="T3957" s="5">
        <v>27</v>
      </c>
      <c r="V3957" s="5">
        <v>3.6</v>
      </c>
      <c r="W3957" s="5">
        <v>0.39</v>
      </c>
      <c r="AB3957" s="5">
        <v>4.4800000000000004</v>
      </c>
      <c r="AD3957" s="5">
        <v>1.98</v>
      </c>
      <c r="AE3957" s="5">
        <v>3.29</v>
      </c>
      <c r="AJ3957" s="5">
        <v>44.3</v>
      </c>
      <c r="AN3957" s="5">
        <v>5.69</v>
      </c>
      <c r="AO3957" s="5">
        <v>0.12</v>
      </c>
      <c r="AT3957" s="5">
        <v>36.6</v>
      </c>
      <c r="AV3957" s="5">
        <v>2.17</v>
      </c>
      <c r="AW3957" s="5">
        <v>0.05</v>
      </c>
      <c r="AX3957" s="5">
        <v>0.26</v>
      </c>
      <c r="AY3957" s="5">
        <v>0.15</v>
      </c>
      <c r="BA3957" s="5">
        <v>7.36</v>
      </c>
      <c r="BF3957" s="5">
        <v>0.1</v>
      </c>
      <c r="BH3957" s="5">
        <v>3.46</v>
      </c>
      <c r="BO3957" s="5">
        <v>15.9</v>
      </c>
      <c r="BQ3957" s="5">
        <v>4.5999999999999996</v>
      </c>
      <c r="BR3957" s="5">
        <v>4.6900000000000004</v>
      </c>
      <c r="BS3957" s="5">
        <v>0.2</v>
      </c>
      <c r="BT3957" s="5">
        <v>41</v>
      </c>
      <c r="BV3957" s="5">
        <v>1.2</v>
      </c>
      <c r="BX3957" s="5">
        <v>9.6</v>
      </c>
    </row>
    <row r="3958" spans="1:77" x14ac:dyDescent="0.2">
      <c r="A3958" s="2" t="s">
        <v>333</v>
      </c>
      <c r="B3958" s="3">
        <v>39944</v>
      </c>
      <c r="C3958" s="4">
        <v>19</v>
      </c>
      <c r="H3958" s="5">
        <v>0.01</v>
      </c>
      <c r="M3958" s="5">
        <v>0.42</v>
      </c>
      <c r="S3958" s="5">
        <v>136</v>
      </c>
      <c r="T3958" s="5">
        <v>42</v>
      </c>
      <c r="V3958" s="5">
        <v>1.3</v>
      </c>
      <c r="W3958" s="5">
        <v>5.0000000000000001E-3</v>
      </c>
      <c r="AE3958" s="5">
        <v>0.68</v>
      </c>
      <c r="AJ3958" s="5">
        <v>76.2</v>
      </c>
      <c r="AN3958" s="5">
        <v>5.86</v>
      </c>
      <c r="AO3958" s="5">
        <v>1E-3</v>
      </c>
      <c r="AT3958" s="5">
        <v>21</v>
      </c>
      <c r="AV3958" s="5">
        <v>66.84</v>
      </c>
      <c r="AW3958" s="5">
        <v>3.2799999999999999E-3</v>
      </c>
      <c r="AX3958" s="5">
        <v>0.12</v>
      </c>
      <c r="BA3958" s="5">
        <v>7.17</v>
      </c>
      <c r="BE3958" s="5">
        <v>10.1</v>
      </c>
      <c r="BH3958" s="5">
        <v>4.75</v>
      </c>
      <c r="BO3958" s="5">
        <v>46.7</v>
      </c>
      <c r="BX3958" s="5">
        <v>9.3000000000000007</v>
      </c>
    </row>
    <row r="3959" spans="1:77" x14ac:dyDescent="0.2">
      <c r="A3959" s="2" t="s">
        <v>333</v>
      </c>
      <c r="B3959" s="3">
        <v>37207</v>
      </c>
      <c r="C3959" s="4">
        <v>31</v>
      </c>
      <c r="F3959" s="5">
        <v>0.14000000000000001</v>
      </c>
      <c r="G3959" s="5">
        <v>0.13</v>
      </c>
      <c r="H3959" s="5">
        <v>0.01</v>
      </c>
      <c r="J3959" s="5">
        <v>0.2</v>
      </c>
      <c r="M3959" s="5">
        <v>0.68</v>
      </c>
      <c r="N3959" s="5">
        <v>0.2</v>
      </c>
      <c r="O3959" s="5">
        <v>23</v>
      </c>
      <c r="Q3959" s="5">
        <v>1.5</v>
      </c>
      <c r="S3959" s="5">
        <v>43.4</v>
      </c>
      <c r="T3959" s="5">
        <v>39</v>
      </c>
      <c r="U3959" s="5">
        <v>0.8</v>
      </c>
      <c r="V3959" s="5">
        <v>1.2</v>
      </c>
      <c r="W3959" s="5">
        <v>0.01</v>
      </c>
      <c r="AB3959" s="5">
        <v>1.88</v>
      </c>
      <c r="AE3959" s="5">
        <v>6.67</v>
      </c>
      <c r="AI3959" s="5">
        <v>1.4</v>
      </c>
      <c r="AJ3959" s="5">
        <v>48.2</v>
      </c>
      <c r="AN3959" s="5">
        <v>10.199999999999999</v>
      </c>
      <c r="AO3959" s="5">
        <v>0.25</v>
      </c>
      <c r="AT3959" s="5">
        <v>17.3</v>
      </c>
      <c r="AU3959" s="5">
        <v>26</v>
      </c>
      <c r="AV3959" s="5">
        <v>108.67</v>
      </c>
      <c r="AW3959" s="5">
        <v>3.2799999999999999E-3</v>
      </c>
      <c r="AX3959" s="5">
        <v>0.03</v>
      </c>
      <c r="AZ3959" s="5">
        <v>0.01</v>
      </c>
      <c r="BA3959" s="5">
        <v>5.62</v>
      </c>
      <c r="BE3959" s="5">
        <v>6.9</v>
      </c>
      <c r="BH3959" s="5">
        <v>0.45</v>
      </c>
      <c r="BO3959" s="5">
        <v>34.9</v>
      </c>
      <c r="BX3959" s="5">
        <v>10.9</v>
      </c>
      <c r="BY3959" s="5">
        <v>31</v>
      </c>
    </row>
    <row r="3960" spans="1:77" x14ac:dyDescent="0.2">
      <c r="A3960" s="2" t="s">
        <v>319</v>
      </c>
      <c r="B3960" s="3">
        <v>41099</v>
      </c>
      <c r="C3960" s="4">
        <v>38</v>
      </c>
      <c r="G3960" s="5">
        <v>6.0000000000000001E-3</v>
      </c>
      <c r="H3960" s="5">
        <v>0.2</v>
      </c>
      <c r="J3960" s="5">
        <v>0.4</v>
      </c>
      <c r="M3960" s="5">
        <v>0.25</v>
      </c>
      <c r="N3960" s="5">
        <v>0.2</v>
      </c>
      <c r="Q3960" s="5">
        <v>0.02</v>
      </c>
      <c r="S3960" s="5">
        <v>116</v>
      </c>
      <c r="T3960" s="5">
        <v>39</v>
      </c>
      <c r="U3960" s="5">
        <v>0.8</v>
      </c>
      <c r="V3960" s="5">
        <v>3.8</v>
      </c>
      <c r="W3960" s="5">
        <v>0.41</v>
      </c>
      <c r="AB3960" s="5">
        <v>2.62</v>
      </c>
      <c r="AD3960" s="5">
        <v>3.19</v>
      </c>
      <c r="AE3960" s="5">
        <v>11.9</v>
      </c>
      <c r="AI3960" s="5">
        <v>0.5</v>
      </c>
      <c r="AJ3960" s="5">
        <v>74.3</v>
      </c>
      <c r="AN3960" s="5">
        <v>7.7</v>
      </c>
      <c r="AO3960" s="5">
        <v>0.49</v>
      </c>
      <c r="AS3960" s="5">
        <v>2.9</v>
      </c>
      <c r="AT3960" s="5">
        <v>17</v>
      </c>
      <c r="AU3960" s="5">
        <v>0.6</v>
      </c>
      <c r="AV3960" s="5">
        <v>34.299999999999997</v>
      </c>
      <c r="AW3960" s="5">
        <v>0.02</v>
      </c>
      <c r="AX3960" s="5">
        <v>0.09</v>
      </c>
      <c r="AY3960" s="5">
        <v>0.04</v>
      </c>
      <c r="BA3960" s="5">
        <v>7.28</v>
      </c>
      <c r="BC3960" s="5">
        <v>1E-3</v>
      </c>
      <c r="BF3960" s="5">
        <v>0.63</v>
      </c>
      <c r="BH3960" s="5">
        <v>3.21</v>
      </c>
      <c r="BO3960" s="5">
        <v>116</v>
      </c>
      <c r="BQ3960" s="5">
        <v>7.28</v>
      </c>
      <c r="BR3960" s="5">
        <v>7.52</v>
      </c>
      <c r="BS3960" s="5">
        <v>0.2</v>
      </c>
      <c r="BT3960" s="5">
        <v>40</v>
      </c>
      <c r="BV3960" s="5">
        <v>1.7</v>
      </c>
      <c r="BW3960" s="5">
        <v>0.41</v>
      </c>
      <c r="BX3960" s="5">
        <v>9.6999999999999993</v>
      </c>
      <c r="BY3960" s="5">
        <v>1.1000000000000001</v>
      </c>
    </row>
    <row r="3961" spans="1:77" x14ac:dyDescent="0.2">
      <c r="A3961" s="2" t="s">
        <v>319</v>
      </c>
      <c r="B3961" s="3">
        <v>40281</v>
      </c>
      <c r="C3961" s="4">
        <v>28</v>
      </c>
      <c r="G3961" s="5">
        <v>0.18</v>
      </c>
      <c r="H3961" s="5">
        <v>0.01</v>
      </c>
      <c r="M3961" s="5">
        <v>0.97</v>
      </c>
      <c r="Q3961" s="5">
        <v>1.6</v>
      </c>
      <c r="S3961" s="5">
        <v>55</v>
      </c>
      <c r="T3961" s="5">
        <v>45</v>
      </c>
      <c r="V3961" s="5">
        <v>3.9</v>
      </c>
      <c r="W3961" s="5">
        <v>0.01</v>
      </c>
      <c r="AB3961" s="5">
        <v>1.68</v>
      </c>
      <c r="AD3961" s="5">
        <v>5.37</v>
      </c>
      <c r="AE3961" s="5">
        <v>12.9</v>
      </c>
      <c r="AJ3961" s="5">
        <v>52.1</v>
      </c>
      <c r="AN3961" s="5">
        <v>13.9</v>
      </c>
      <c r="AO3961" s="5">
        <v>0.85</v>
      </c>
      <c r="AT3961" s="5">
        <v>16.399999999999999</v>
      </c>
      <c r="AU3961" s="5">
        <v>45</v>
      </c>
      <c r="AV3961" s="5">
        <v>118.63</v>
      </c>
      <c r="AW3961" s="5">
        <v>6.8999999999999999E-3</v>
      </c>
      <c r="AX3961" s="5">
        <v>0.05</v>
      </c>
      <c r="BA3961" s="5">
        <v>5.82</v>
      </c>
      <c r="BE3961" s="5">
        <v>4.4000000000000004</v>
      </c>
      <c r="BF3961" s="5">
        <v>4.4400000000000004</v>
      </c>
      <c r="BH3961" s="5">
        <v>0.65</v>
      </c>
      <c r="BO3961" s="5">
        <v>42.8</v>
      </c>
      <c r="BQ3961" s="5">
        <v>4.7300000000000004</v>
      </c>
      <c r="BR3961" s="5">
        <v>4.99</v>
      </c>
      <c r="BX3961" s="5">
        <v>8</v>
      </c>
      <c r="BY3961" s="5">
        <v>160</v>
      </c>
    </row>
    <row r="3962" spans="1:77" x14ac:dyDescent="0.2">
      <c r="A3962" s="2" t="s">
        <v>319</v>
      </c>
      <c r="B3962" s="3">
        <v>39938</v>
      </c>
      <c r="C3962" s="4">
        <v>26</v>
      </c>
      <c r="G3962" s="5">
        <v>0.27</v>
      </c>
      <c r="H3962" s="5">
        <v>0.01</v>
      </c>
      <c r="M3962" s="5">
        <v>0.91</v>
      </c>
      <c r="Q3962" s="5">
        <v>2.4</v>
      </c>
      <c r="S3962" s="5">
        <v>52</v>
      </c>
      <c r="T3962" s="5">
        <v>48</v>
      </c>
      <c r="V3962" s="5">
        <v>2.2000000000000002</v>
      </c>
      <c r="W3962" s="5">
        <v>0.01</v>
      </c>
      <c r="AB3962" s="5">
        <v>2.37</v>
      </c>
      <c r="AD3962" s="5">
        <v>3.89</v>
      </c>
      <c r="AE3962" s="5">
        <v>11.5</v>
      </c>
      <c r="AJ3962" s="5">
        <v>54.3</v>
      </c>
      <c r="AN3962" s="5">
        <v>13.9</v>
      </c>
      <c r="AO3962" s="5">
        <v>0.87</v>
      </c>
      <c r="AT3962" s="5">
        <v>14.1</v>
      </c>
      <c r="AU3962" s="5">
        <v>41</v>
      </c>
      <c r="AV3962" s="5">
        <v>129.26</v>
      </c>
      <c r="AW3962" s="5">
        <v>3.6099999999999999E-3</v>
      </c>
      <c r="AX3962" s="5">
        <v>0.02</v>
      </c>
      <c r="BA3962" s="5">
        <v>5.75</v>
      </c>
      <c r="BE3962" s="5">
        <v>4.8</v>
      </c>
      <c r="BF3962" s="5">
        <v>4.58</v>
      </c>
      <c r="BH3962" s="5">
        <v>0.61</v>
      </c>
      <c r="BO3962" s="5">
        <v>37.6</v>
      </c>
      <c r="BX3962" s="5">
        <v>8.4</v>
      </c>
      <c r="BY3962" s="5">
        <v>61</v>
      </c>
    </row>
    <row r="3963" spans="1:77" x14ac:dyDescent="0.2">
      <c r="A3963" s="2" t="s">
        <v>319</v>
      </c>
      <c r="B3963" s="3">
        <v>38692</v>
      </c>
      <c r="C3963" s="4">
        <v>33</v>
      </c>
      <c r="F3963" s="5">
        <v>0.03</v>
      </c>
      <c r="H3963" s="5">
        <v>0.09</v>
      </c>
      <c r="J3963" s="5">
        <v>1</v>
      </c>
      <c r="M3963" s="5">
        <v>0.3</v>
      </c>
      <c r="N3963" s="5">
        <v>2</v>
      </c>
      <c r="Q3963" s="5">
        <v>0.5</v>
      </c>
      <c r="S3963" s="5">
        <v>97.7</v>
      </c>
      <c r="T3963" s="5">
        <v>18</v>
      </c>
      <c r="U3963" s="5">
        <v>1</v>
      </c>
      <c r="V3963" s="5">
        <v>1.3</v>
      </c>
      <c r="W3963" s="5">
        <v>0.01</v>
      </c>
      <c r="AB3963" s="5">
        <v>19.48</v>
      </c>
      <c r="AD3963" s="5">
        <v>0.04</v>
      </c>
      <c r="AE3963" s="5">
        <v>0.7</v>
      </c>
      <c r="AI3963" s="5">
        <v>1</v>
      </c>
      <c r="AJ3963" s="5">
        <v>39.4</v>
      </c>
      <c r="AN3963" s="5">
        <v>3.6</v>
      </c>
      <c r="AO3963" s="5">
        <v>0.01</v>
      </c>
      <c r="AT3963" s="5">
        <v>9.4</v>
      </c>
      <c r="AU3963" s="5">
        <v>1</v>
      </c>
      <c r="AV3963" s="5">
        <v>86.32</v>
      </c>
      <c r="AW3963" s="5">
        <v>0.03</v>
      </c>
      <c r="AX3963" s="5">
        <v>0.03</v>
      </c>
      <c r="BA3963" s="5">
        <v>7.2</v>
      </c>
      <c r="BC3963" s="5">
        <v>0.1</v>
      </c>
      <c r="BE3963" s="5">
        <v>9.6999999999999993</v>
      </c>
      <c r="BH3963" s="5">
        <v>3.2</v>
      </c>
      <c r="BI3963" s="5">
        <v>0.1</v>
      </c>
      <c r="BO3963" s="5">
        <v>24</v>
      </c>
      <c r="BQ3963" s="5">
        <v>-5.6</v>
      </c>
      <c r="BR3963" s="5">
        <v>5.6</v>
      </c>
      <c r="BX3963" s="5">
        <v>9</v>
      </c>
      <c r="BY3963" s="5">
        <v>5</v>
      </c>
    </row>
    <row r="3964" spans="1:77" x14ac:dyDescent="0.2">
      <c r="A3964" s="2" t="s">
        <v>319</v>
      </c>
      <c r="B3964" s="3">
        <v>38694</v>
      </c>
      <c r="C3964" s="4">
        <v>32</v>
      </c>
      <c r="F3964" s="5">
        <v>0.17</v>
      </c>
      <c r="G3964" s="5">
        <v>0.16</v>
      </c>
      <c r="H3964" s="5">
        <v>0.01</v>
      </c>
      <c r="J3964" s="5">
        <v>0.2</v>
      </c>
      <c r="M3964" s="5">
        <v>1.07</v>
      </c>
      <c r="N3964" s="5">
        <v>0.2</v>
      </c>
      <c r="O3964" s="5">
        <v>22</v>
      </c>
      <c r="Q3964" s="5">
        <v>1.9</v>
      </c>
      <c r="S3964" s="5">
        <v>54.1</v>
      </c>
      <c r="T3964" s="5">
        <v>45</v>
      </c>
      <c r="U3964" s="5">
        <v>0.3</v>
      </c>
      <c r="V3964" s="5">
        <v>1.4</v>
      </c>
      <c r="W3964" s="5">
        <v>0.01</v>
      </c>
      <c r="AB3964" s="5">
        <v>2.81</v>
      </c>
      <c r="AE3964" s="5">
        <v>9.32</v>
      </c>
      <c r="AI3964" s="5">
        <v>0.5</v>
      </c>
      <c r="AJ3964" s="5">
        <v>54.2</v>
      </c>
      <c r="AN3964" s="5">
        <v>12.1</v>
      </c>
      <c r="AO3964" s="5">
        <v>0.49</v>
      </c>
      <c r="AT3964" s="5">
        <v>15.6</v>
      </c>
      <c r="AU3964" s="5">
        <v>35</v>
      </c>
      <c r="AV3964" s="5">
        <v>135.5</v>
      </c>
      <c r="AW3964" s="5">
        <v>3.3E-3</v>
      </c>
      <c r="AX3964" s="5">
        <v>0.03</v>
      </c>
      <c r="AZ3964" s="5">
        <v>0.01</v>
      </c>
      <c r="BA3964" s="5">
        <v>5.62</v>
      </c>
      <c r="BC3964" s="5">
        <v>1E-3</v>
      </c>
      <c r="BE3964" s="5">
        <v>5.7</v>
      </c>
      <c r="BH3964" s="5">
        <v>0.55000000000000004</v>
      </c>
      <c r="BO3964" s="5">
        <v>29.6</v>
      </c>
      <c r="BX3964" s="5">
        <v>10.6</v>
      </c>
      <c r="BY3964" s="5">
        <v>41</v>
      </c>
    </row>
    <row r="3965" spans="1:77" x14ac:dyDescent="0.2">
      <c r="A3965" s="2" t="s">
        <v>234</v>
      </c>
      <c r="B3965" s="3">
        <v>38481</v>
      </c>
      <c r="C3965" s="4">
        <v>32</v>
      </c>
      <c r="F3965" s="5">
        <v>0.22</v>
      </c>
      <c r="G3965" s="5">
        <v>0.2</v>
      </c>
      <c r="H3965" s="5">
        <v>0.01</v>
      </c>
      <c r="J3965" s="5">
        <v>0.2</v>
      </c>
      <c r="M3965" s="5">
        <v>0.98</v>
      </c>
      <c r="N3965" s="5">
        <v>0.2</v>
      </c>
      <c r="O3965" s="5">
        <v>40</v>
      </c>
      <c r="Q3965" s="5">
        <v>2.5</v>
      </c>
      <c r="S3965" s="5">
        <v>50.8</v>
      </c>
      <c r="T3965" s="5">
        <v>44</v>
      </c>
      <c r="U3965" s="5">
        <v>0.4</v>
      </c>
      <c r="V3965" s="5">
        <v>2.4</v>
      </c>
      <c r="W3965" s="5">
        <v>0.02</v>
      </c>
      <c r="AB3965" s="5">
        <v>2.13</v>
      </c>
      <c r="AE3965" s="5">
        <v>9.2200000000000006</v>
      </c>
      <c r="AI3965" s="5">
        <v>0.6</v>
      </c>
      <c r="AJ3965" s="5">
        <v>52.3</v>
      </c>
      <c r="AN3965" s="5">
        <v>11.9</v>
      </c>
      <c r="AO3965" s="5">
        <v>0.43</v>
      </c>
      <c r="AT3965" s="5">
        <v>17</v>
      </c>
      <c r="AU3965" s="5">
        <v>35</v>
      </c>
      <c r="AV3965" s="5">
        <v>115.36</v>
      </c>
      <c r="AW3965" s="5">
        <v>4.5982999999999996E-3</v>
      </c>
      <c r="AX3965" s="5">
        <v>0.03</v>
      </c>
      <c r="AZ3965" s="5">
        <v>0.01</v>
      </c>
      <c r="BA3965" s="5">
        <v>5.73</v>
      </c>
      <c r="BC3965" s="5">
        <v>1.6999999999999999E-3</v>
      </c>
      <c r="BE3965" s="5">
        <v>4.4400000000000004</v>
      </c>
      <c r="BH3965" s="5">
        <v>0.59</v>
      </c>
      <c r="BO3965" s="5">
        <v>33.799999999999997</v>
      </c>
      <c r="BX3965" s="5">
        <v>8</v>
      </c>
      <c r="BY3965" s="5">
        <v>44</v>
      </c>
    </row>
    <row r="3966" spans="1:77" x14ac:dyDescent="0.2">
      <c r="A3966" s="2" t="s">
        <v>234</v>
      </c>
      <c r="B3966" s="3">
        <v>38272</v>
      </c>
      <c r="C3966" s="4">
        <v>32</v>
      </c>
      <c r="F3966" s="5">
        <v>0.19</v>
      </c>
      <c r="G3966" s="5">
        <v>0.18</v>
      </c>
      <c r="H3966" s="5">
        <v>0.01</v>
      </c>
      <c r="J3966" s="5">
        <v>0.2</v>
      </c>
      <c r="M3966" s="5">
        <v>0.71</v>
      </c>
      <c r="N3966" s="5">
        <v>0.3</v>
      </c>
      <c r="O3966" s="5">
        <v>17</v>
      </c>
      <c r="Q3966" s="5">
        <v>2.1</v>
      </c>
      <c r="S3966" s="5">
        <v>48.2</v>
      </c>
      <c r="T3966" s="5">
        <v>44</v>
      </c>
      <c r="U3966" s="5">
        <v>0.7</v>
      </c>
      <c r="V3966" s="5">
        <v>1.7</v>
      </c>
      <c r="W3966" s="5">
        <v>0.01</v>
      </c>
      <c r="AB3966" s="5">
        <v>2.4300000000000002</v>
      </c>
      <c r="AE3966" s="5">
        <v>9.58</v>
      </c>
      <c r="AI3966" s="5">
        <v>1.1000000000000001</v>
      </c>
      <c r="AJ3966" s="5">
        <v>51.2</v>
      </c>
      <c r="AN3966" s="5">
        <v>11.4</v>
      </c>
      <c r="AO3966" s="5">
        <v>0.4</v>
      </c>
      <c r="AT3966" s="5">
        <v>15.7</v>
      </c>
      <c r="AU3966" s="5">
        <v>39</v>
      </c>
      <c r="AV3966" s="5">
        <v>122.62</v>
      </c>
      <c r="AW3966" s="5">
        <v>3.2845000000000001E-3</v>
      </c>
      <c r="AX3966" s="5">
        <v>0.02</v>
      </c>
      <c r="AZ3966" s="5">
        <v>0.01</v>
      </c>
      <c r="BA3966" s="5">
        <v>5.38</v>
      </c>
      <c r="BC3966" s="5">
        <v>2.8E-3</v>
      </c>
      <c r="BE3966" s="5">
        <v>6.1</v>
      </c>
      <c r="BH3966" s="5">
        <v>0.48</v>
      </c>
      <c r="BO3966" s="5">
        <v>29</v>
      </c>
      <c r="BX3966" s="5">
        <v>10.8</v>
      </c>
      <c r="BY3966" s="5">
        <v>35.6</v>
      </c>
    </row>
    <row r="3967" spans="1:77" x14ac:dyDescent="0.2">
      <c r="A3967" s="2" t="s">
        <v>234</v>
      </c>
      <c r="B3967" s="3">
        <v>38110</v>
      </c>
      <c r="C3967" s="4">
        <v>32</v>
      </c>
      <c r="F3967" s="5">
        <v>0.17</v>
      </c>
      <c r="G3967" s="5">
        <v>0.16</v>
      </c>
      <c r="H3967" s="5">
        <v>0.01</v>
      </c>
      <c r="J3967" s="5">
        <v>0.2</v>
      </c>
      <c r="M3967" s="5">
        <v>0.66</v>
      </c>
      <c r="N3967" s="5">
        <v>0.2</v>
      </c>
      <c r="O3967" s="5">
        <v>23</v>
      </c>
      <c r="Q3967" s="5">
        <v>1.3</v>
      </c>
      <c r="S3967" s="5">
        <v>49.4</v>
      </c>
      <c r="T3967" s="5">
        <v>42</v>
      </c>
      <c r="U3967" s="5">
        <v>1.6</v>
      </c>
      <c r="V3967" s="5">
        <v>2.5</v>
      </c>
      <c r="W3967" s="5">
        <v>0.01</v>
      </c>
      <c r="AB3967" s="5">
        <v>2.29</v>
      </c>
      <c r="AE3967" s="5">
        <v>8.8000000000000007</v>
      </c>
      <c r="AI3967" s="5">
        <v>1.4</v>
      </c>
      <c r="AJ3967" s="5">
        <v>35.299999999999997</v>
      </c>
      <c r="AN3967" s="5">
        <v>11.4</v>
      </c>
      <c r="AO3967" s="5">
        <v>0.38</v>
      </c>
      <c r="AT3967" s="5">
        <v>16</v>
      </c>
      <c r="AU3967" s="5">
        <v>30</v>
      </c>
      <c r="AV3967" s="5">
        <v>108.5</v>
      </c>
      <c r="AW3967" s="5">
        <v>4.5982999999999996E-3</v>
      </c>
      <c r="AX3967" s="5">
        <v>0.03</v>
      </c>
      <c r="AZ3967" s="5">
        <v>0.01</v>
      </c>
      <c r="BA3967" s="5">
        <v>5.5</v>
      </c>
      <c r="BC3967" s="5">
        <v>1E-3</v>
      </c>
      <c r="BE3967" s="5">
        <v>4.79</v>
      </c>
      <c r="BH3967" s="5">
        <v>0.49</v>
      </c>
      <c r="BO3967" s="5">
        <v>35.4</v>
      </c>
      <c r="BX3967" s="5">
        <v>8.4</v>
      </c>
      <c r="BY3967" s="5">
        <v>45</v>
      </c>
    </row>
    <row r="3968" spans="1:77" x14ac:dyDescent="0.2">
      <c r="A3968" s="2" t="s">
        <v>234</v>
      </c>
      <c r="B3968" s="3">
        <v>37944</v>
      </c>
      <c r="C3968" s="4">
        <v>32</v>
      </c>
      <c r="F3968" s="5">
        <v>0.15</v>
      </c>
      <c r="G3968" s="5">
        <v>0.14000000000000001</v>
      </c>
      <c r="H3968" s="5">
        <v>0.01</v>
      </c>
      <c r="J3968" s="5">
        <v>0.2</v>
      </c>
      <c r="M3968" s="5">
        <v>0.5</v>
      </c>
      <c r="N3968" s="5">
        <v>0.2</v>
      </c>
      <c r="O3968" s="5">
        <v>12</v>
      </c>
      <c r="Q3968" s="5">
        <v>1.3</v>
      </c>
      <c r="S3968" s="5">
        <v>42.2</v>
      </c>
      <c r="T3968" s="5">
        <v>38</v>
      </c>
      <c r="U3968" s="5">
        <v>0.6</v>
      </c>
      <c r="V3968" s="5">
        <v>1.5</v>
      </c>
      <c r="W3968" s="5">
        <v>0.01</v>
      </c>
      <c r="AB3968" s="5">
        <v>3.16</v>
      </c>
      <c r="AE3968" s="5">
        <v>8.84</v>
      </c>
      <c r="AI3968" s="5">
        <v>0.8</v>
      </c>
      <c r="AJ3968" s="5">
        <v>43.2</v>
      </c>
      <c r="AN3968" s="5">
        <v>9.24</v>
      </c>
      <c r="AO3968" s="5">
        <v>0.3</v>
      </c>
      <c r="AT3968" s="5">
        <v>15.5</v>
      </c>
      <c r="AU3968" s="5">
        <v>25</v>
      </c>
      <c r="AV3968" s="5">
        <v>86.18</v>
      </c>
      <c r="AW3968" s="5">
        <v>3.2845000000000001E-3</v>
      </c>
      <c r="AX3968" s="5">
        <v>0.03</v>
      </c>
      <c r="AZ3968" s="5">
        <v>0.01</v>
      </c>
      <c r="BA3968" s="5">
        <v>5.79</v>
      </c>
      <c r="BC3968" s="5">
        <v>2.8E-3</v>
      </c>
      <c r="BE3968" s="5">
        <v>7.3</v>
      </c>
      <c r="BH3968" s="5">
        <v>0.55000000000000004</v>
      </c>
      <c r="BO3968" s="5">
        <v>37</v>
      </c>
      <c r="BX3968" s="5">
        <v>10.1</v>
      </c>
      <c r="BY3968" s="5">
        <v>33</v>
      </c>
    </row>
    <row r="3969" spans="1:77" x14ac:dyDescent="0.2">
      <c r="A3969" s="2" t="s">
        <v>234</v>
      </c>
      <c r="B3969" s="3">
        <v>37720</v>
      </c>
      <c r="C3969" s="4">
        <v>32</v>
      </c>
      <c r="F3969" s="5">
        <v>0.2</v>
      </c>
      <c r="G3969" s="5">
        <v>0.17</v>
      </c>
      <c r="H3969" s="5">
        <v>0.01</v>
      </c>
      <c r="J3969" s="5">
        <v>0.2</v>
      </c>
      <c r="M3969" s="5">
        <v>0.79</v>
      </c>
      <c r="N3969" s="5">
        <v>0.2</v>
      </c>
      <c r="O3969" s="5">
        <v>10</v>
      </c>
      <c r="Q3969" s="5">
        <v>1.3</v>
      </c>
      <c r="S3969" s="5">
        <v>43.2</v>
      </c>
      <c r="T3969" s="5">
        <v>33</v>
      </c>
      <c r="U3969" s="5">
        <v>0.5</v>
      </c>
      <c r="V3969" s="5">
        <v>1.9</v>
      </c>
      <c r="W3969" s="5">
        <v>0.01</v>
      </c>
      <c r="AB3969" s="5">
        <v>1.78</v>
      </c>
      <c r="AE3969" s="5">
        <v>7.35</v>
      </c>
      <c r="AI3969" s="5">
        <v>0.6</v>
      </c>
      <c r="AJ3969" s="5">
        <v>44.4</v>
      </c>
      <c r="AN3969" s="5">
        <v>9.9499999999999993</v>
      </c>
      <c r="AO3969" s="5">
        <v>0.35</v>
      </c>
      <c r="AT3969" s="5">
        <v>15.6</v>
      </c>
      <c r="AU3969" s="5">
        <v>29</v>
      </c>
      <c r="AV3969" s="5">
        <v>97.03</v>
      </c>
      <c r="AW3969" s="5">
        <v>3.6099999999999999E-3</v>
      </c>
      <c r="AX3969" s="5">
        <v>0.03</v>
      </c>
      <c r="AZ3969" s="5">
        <v>0.02</v>
      </c>
      <c r="BA3969" s="5">
        <v>5.49</v>
      </c>
      <c r="BC3969" s="5">
        <v>1.1999999999999999E-3</v>
      </c>
      <c r="BE3969" s="5">
        <v>5.6</v>
      </c>
      <c r="BH3969" s="5">
        <v>0.52</v>
      </c>
      <c r="BO3969" s="5">
        <v>33.6</v>
      </c>
      <c r="BX3969" s="5">
        <v>8</v>
      </c>
      <c r="BY3969" s="5">
        <v>38</v>
      </c>
    </row>
    <row r="3970" spans="1:77" x14ac:dyDescent="0.2">
      <c r="A3970" s="2" t="s">
        <v>234</v>
      </c>
      <c r="B3970" s="3">
        <v>41023</v>
      </c>
      <c r="C3970" s="4">
        <v>31</v>
      </c>
      <c r="G3970" s="5">
        <v>0.18</v>
      </c>
      <c r="H3970" s="5">
        <v>0.01</v>
      </c>
      <c r="M3970" s="5">
        <v>0.98</v>
      </c>
      <c r="Q3970" s="5">
        <v>1.4</v>
      </c>
      <c r="S3970" s="5">
        <v>46.1</v>
      </c>
      <c r="T3970" s="5">
        <v>23</v>
      </c>
      <c r="V3970" s="5">
        <v>2.6</v>
      </c>
      <c r="W3970" s="5">
        <v>0.04</v>
      </c>
      <c r="AB3970" s="5">
        <v>2.38</v>
      </c>
      <c r="AD3970" s="5">
        <v>3.23</v>
      </c>
      <c r="AE3970" s="5">
        <v>10.8</v>
      </c>
      <c r="AJ3970" s="5">
        <v>44.5</v>
      </c>
      <c r="AN3970" s="5">
        <v>11.1</v>
      </c>
      <c r="AO3970" s="5">
        <v>0.56000000000000005</v>
      </c>
      <c r="AT3970" s="5">
        <v>12.1</v>
      </c>
      <c r="AU3970" s="5">
        <v>38</v>
      </c>
      <c r="AV3970" s="5">
        <v>117.31</v>
      </c>
      <c r="AW3970" s="5">
        <v>3.2799999999999999E-3</v>
      </c>
      <c r="AX3970" s="5">
        <v>0.02</v>
      </c>
      <c r="AY3970" s="5">
        <v>0.02</v>
      </c>
      <c r="BA3970" s="5">
        <v>5.93</v>
      </c>
      <c r="BF3970" s="5">
        <v>6.27</v>
      </c>
      <c r="BH3970" s="5">
        <v>0.56999999999999995</v>
      </c>
      <c r="BO3970" s="5">
        <v>39.4</v>
      </c>
      <c r="BQ3970" s="5">
        <v>3.93</v>
      </c>
      <c r="BR3970" s="5">
        <v>4.0599999999999996</v>
      </c>
      <c r="BS3970" s="5">
        <v>0.2</v>
      </c>
      <c r="BT3970" s="5">
        <v>17</v>
      </c>
      <c r="BV3970" s="5">
        <v>0.1</v>
      </c>
      <c r="BX3970" s="5">
        <v>8.4</v>
      </c>
      <c r="BY3970" s="5">
        <v>89</v>
      </c>
    </row>
    <row r="3971" spans="1:77" x14ac:dyDescent="0.2">
      <c r="A3971" s="2" t="s">
        <v>234</v>
      </c>
      <c r="B3971" s="3">
        <v>37383</v>
      </c>
      <c r="C3971" s="4">
        <v>32</v>
      </c>
      <c r="F3971" s="5">
        <v>0.19</v>
      </c>
      <c r="G3971" s="5">
        <v>0.18</v>
      </c>
      <c r="H3971" s="5">
        <v>0.01</v>
      </c>
      <c r="J3971" s="5">
        <v>0.2</v>
      </c>
      <c r="M3971" s="5">
        <v>0.7</v>
      </c>
      <c r="N3971" s="5">
        <v>0.2</v>
      </c>
      <c r="O3971" s="5">
        <v>54</v>
      </c>
      <c r="Q3971" s="5">
        <v>1.3</v>
      </c>
      <c r="S3971" s="5">
        <v>42</v>
      </c>
      <c r="T3971" s="5">
        <v>35</v>
      </c>
      <c r="U3971" s="5">
        <v>0.3</v>
      </c>
      <c r="V3971" s="5">
        <v>1.8</v>
      </c>
      <c r="W3971" s="5">
        <v>0.01</v>
      </c>
      <c r="AB3971" s="5">
        <v>1.74</v>
      </c>
      <c r="AE3971" s="5">
        <v>6.79</v>
      </c>
      <c r="AI3971" s="5">
        <v>0.5</v>
      </c>
      <c r="AJ3971" s="5">
        <v>46.1</v>
      </c>
      <c r="AN3971" s="5">
        <v>9.7100000000000009</v>
      </c>
      <c r="AO3971" s="5">
        <v>0.3</v>
      </c>
      <c r="AT3971" s="5">
        <v>16.3</v>
      </c>
      <c r="AU3971" s="5">
        <v>30</v>
      </c>
      <c r="AV3971" s="5">
        <v>107.79</v>
      </c>
      <c r="AW3971" s="5">
        <v>3.2845000000000001E-3</v>
      </c>
      <c r="AX3971" s="5">
        <v>0.03</v>
      </c>
      <c r="AZ3971" s="5">
        <v>0.01</v>
      </c>
      <c r="BA3971" s="5">
        <v>5.72</v>
      </c>
      <c r="BC3971" s="5">
        <v>1E-3</v>
      </c>
      <c r="BE3971" s="5">
        <v>5.7</v>
      </c>
      <c r="BH3971" s="5">
        <v>0.48</v>
      </c>
      <c r="BO3971" s="5">
        <v>36.700000000000003</v>
      </c>
      <c r="BX3971" s="5">
        <v>8.4</v>
      </c>
      <c r="BY3971" s="5">
        <v>47</v>
      </c>
    </row>
    <row r="3972" spans="1:77" x14ac:dyDescent="0.2">
      <c r="A3972" s="2" t="s">
        <v>234</v>
      </c>
      <c r="B3972" s="3">
        <v>41379</v>
      </c>
      <c r="C3972" s="4">
        <v>28</v>
      </c>
      <c r="G3972" s="5">
        <v>0.23</v>
      </c>
      <c r="H3972" s="5">
        <v>0.01</v>
      </c>
      <c r="M3972" s="5">
        <v>1.05</v>
      </c>
      <c r="Q3972" s="5">
        <v>1.7</v>
      </c>
      <c r="S3972" s="5">
        <v>46</v>
      </c>
      <c r="T3972" s="5">
        <v>21</v>
      </c>
      <c r="V3972" s="5">
        <v>2.5</v>
      </c>
      <c r="W3972" s="5">
        <v>0.02</v>
      </c>
      <c r="AB3972" s="5">
        <v>2.2999999999999998</v>
      </c>
      <c r="AD3972" s="5">
        <v>2.11</v>
      </c>
      <c r="AE3972" s="5">
        <v>11.8</v>
      </c>
      <c r="AJ3972" s="5">
        <v>46.8</v>
      </c>
      <c r="AN3972" s="5">
        <v>11.7</v>
      </c>
      <c r="AO3972" s="5">
        <v>0.54</v>
      </c>
      <c r="AT3972" s="5">
        <v>11.9</v>
      </c>
      <c r="AU3972" s="5">
        <v>37</v>
      </c>
      <c r="AV3972" s="5">
        <v>126.6</v>
      </c>
      <c r="AW3972" s="5">
        <v>3.2799999999999999E-3</v>
      </c>
      <c r="AX3972" s="5">
        <v>0.03</v>
      </c>
      <c r="AY3972" s="5">
        <v>0.02</v>
      </c>
      <c r="BA3972" s="5">
        <v>5.78</v>
      </c>
      <c r="BF3972" s="5">
        <v>4.6399999999999997</v>
      </c>
      <c r="BH3972" s="5">
        <v>0.59</v>
      </c>
      <c r="BO3972" s="5">
        <v>39.200000000000003</v>
      </c>
      <c r="BQ3972" s="5">
        <v>4.04</v>
      </c>
      <c r="BR3972" s="5">
        <v>4.13</v>
      </c>
      <c r="BX3972" s="5">
        <v>7.8</v>
      </c>
      <c r="BY3972" s="5">
        <v>118</v>
      </c>
    </row>
    <row r="3973" spans="1:77" x14ac:dyDescent="0.2">
      <c r="A3973" s="2" t="s">
        <v>234</v>
      </c>
      <c r="B3973" s="3">
        <v>37055</v>
      </c>
      <c r="C3973" s="4">
        <v>23</v>
      </c>
      <c r="F3973" s="5">
        <v>0.03</v>
      </c>
      <c r="G3973" s="5">
        <v>0.18</v>
      </c>
      <c r="H3973" s="5">
        <v>0.01</v>
      </c>
      <c r="M3973" s="5">
        <v>0.45</v>
      </c>
      <c r="S3973" s="5">
        <v>50.4</v>
      </c>
      <c r="T3973" s="5">
        <v>38</v>
      </c>
      <c r="V3973" s="5">
        <v>1.2</v>
      </c>
      <c r="W3973" s="5">
        <v>2E-3</v>
      </c>
      <c r="AB3973" s="5">
        <v>2.5</v>
      </c>
      <c r="AE3973" s="5">
        <v>7.51</v>
      </c>
      <c r="AJ3973" s="5">
        <v>49.2</v>
      </c>
      <c r="AN3973" s="5">
        <v>11.8</v>
      </c>
      <c r="AO3973" s="5">
        <v>0.31</v>
      </c>
      <c r="AT3973" s="5">
        <v>19.2</v>
      </c>
      <c r="AV3973" s="5">
        <v>124.43</v>
      </c>
      <c r="AW3973" s="5">
        <v>3.6129500000000002E-3</v>
      </c>
      <c r="AX3973" s="5">
        <v>0.04</v>
      </c>
      <c r="AZ3973" s="5">
        <v>0.01</v>
      </c>
      <c r="BA3973" s="5">
        <v>5.91</v>
      </c>
      <c r="BE3973" s="5">
        <v>7.1</v>
      </c>
      <c r="BH3973" s="5">
        <v>0.43</v>
      </c>
      <c r="BO3973" s="5">
        <v>34.299999999999997</v>
      </c>
      <c r="BX3973" s="5">
        <v>8.6999999999999993</v>
      </c>
    </row>
    <row r="3974" spans="1:77" x14ac:dyDescent="0.2">
      <c r="A3974" s="2" t="s">
        <v>234</v>
      </c>
      <c r="B3974" s="3">
        <v>36846</v>
      </c>
      <c r="C3974" s="4">
        <v>23</v>
      </c>
      <c r="F3974" s="5">
        <v>0.24</v>
      </c>
      <c r="G3974" s="5">
        <v>0.21</v>
      </c>
      <c r="H3974" s="5">
        <v>0.01</v>
      </c>
      <c r="M3974" s="5">
        <v>0.64</v>
      </c>
      <c r="S3974" s="5">
        <v>32</v>
      </c>
      <c r="T3974" s="5">
        <v>41</v>
      </c>
      <c r="V3974" s="5">
        <v>1.3</v>
      </c>
      <c r="W3974" s="5">
        <v>0.02</v>
      </c>
      <c r="AB3974" s="5">
        <v>3.1</v>
      </c>
      <c r="AE3974" s="5">
        <v>7.4</v>
      </c>
      <c r="AJ3974" s="5">
        <v>52.3</v>
      </c>
      <c r="AN3974" s="5">
        <v>7.6</v>
      </c>
      <c r="AO3974" s="5">
        <v>0.54</v>
      </c>
      <c r="AT3974" s="5">
        <v>18</v>
      </c>
      <c r="AV3974" s="5">
        <v>134.35</v>
      </c>
      <c r="AW3974" s="5">
        <v>3.6129500000000002E-3</v>
      </c>
      <c r="AX3974" s="5">
        <v>0.01</v>
      </c>
      <c r="AZ3974" s="5">
        <v>9.1000000000000004E-3</v>
      </c>
      <c r="BA3974" s="5">
        <v>5.69</v>
      </c>
      <c r="BE3974" s="5">
        <v>8.4</v>
      </c>
      <c r="BH3974" s="5">
        <v>0.47</v>
      </c>
      <c r="BO3974" s="5">
        <v>28.7</v>
      </c>
      <c r="BX3974" s="5">
        <v>10.7</v>
      </c>
    </row>
    <row r="3975" spans="1:77" x14ac:dyDescent="0.2">
      <c r="A3975" s="2" t="s">
        <v>234</v>
      </c>
      <c r="B3975" s="3">
        <v>36682</v>
      </c>
      <c r="C3975" s="4">
        <v>23</v>
      </c>
      <c r="F3975" s="5">
        <v>0.25</v>
      </c>
      <c r="G3975" s="5">
        <v>0.23</v>
      </c>
      <c r="H3975" s="5">
        <v>0.01</v>
      </c>
      <c r="M3975" s="5">
        <v>0.7</v>
      </c>
      <c r="S3975" s="5">
        <v>38</v>
      </c>
      <c r="T3975" s="5">
        <v>40</v>
      </c>
      <c r="V3975" s="5">
        <v>1.7</v>
      </c>
      <c r="W3975" s="5">
        <v>0.02</v>
      </c>
      <c r="AB3975" s="5">
        <v>2.37</v>
      </c>
      <c r="AE3975" s="5">
        <v>7.4</v>
      </c>
      <c r="AJ3975" s="5">
        <v>52.4</v>
      </c>
      <c r="AN3975" s="5">
        <v>12</v>
      </c>
      <c r="AO3975" s="5">
        <v>0.4</v>
      </c>
      <c r="AT3975" s="5">
        <v>19</v>
      </c>
      <c r="AV3975" s="5">
        <v>139.22</v>
      </c>
      <c r="AW3975" s="5">
        <v>3.2845000000000001E-3</v>
      </c>
      <c r="AX3975" s="5">
        <v>0.01</v>
      </c>
      <c r="AZ3975" s="5">
        <v>0.01</v>
      </c>
      <c r="BA3975" s="5">
        <v>5.56</v>
      </c>
      <c r="BE3975" s="5">
        <v>7.1</v>
      </c>
      <c r="BH3975" s="5">
        <v>0.42</v>
      </c>
      <c r="BO3975" s="5">
        <v>34.200000000000003</v>
      </c>
      <c r="BX3975" s="5">
        <v>9.1</v>
      </c>
    </row>
    <row r="3976" spans="1:77" x14ac:dyDescent="0.2">
      <c r="A3976" s="2" t="s">
        <v>234</v>
      </c>
      <c r="B3976" s="3">
        <v>36488</v>
      </c>
      <c r="C3976" s="4">
        <v>22</v>
      </c>
      <c r="F3976" s="5">
        <v>0.19</v>
      </c>
      <c r="G3976" s="5">
        <v>0.18</v>
      </c>
      <c r="H3976" s="5">
        <v>0.01</v>
      </c>
      <c r="M3976" s="5">
        <v>0.61</v>
      </c>
      <c r="S3976" s="5">
        <v>38</v>
      </c>
      <c r="T3976" s="5">
        <v>36</v>
      </c>
      <c r="V3976" s="5">
        <v>1.1000000000000001</v>
      </c>
      <c r="W3976" s="5">
        <v>0.01</v>
      </c>
      <c r="AB3976" s="5">
        <v>3.04</v>
      </c>
      <c r="AE3976" s="5">
        <v>11</v>
      </c>
      <c r="AN3976" s="5">
        <v>7.7</v>
      </c>
      <c r="AO3976" s="5">
        <v>0.26</v>
      </c>
      <c r="AT3976" s="5">
        <v>37</v>
      </c>
      <c r="AV3976" s="5">
        <v>130.06</v>
      </c>
      <c r="AW3976" s="5">
        <v>3.284E-3</v>
      </c>
      <c r="AX3976" s="5">
        <v>0.01</v>
      </c>
      <c r="AZ3976" s="5">
        <v>8.2000000000000007E-3</v>
      </c>
      <c r="BA3976" s="5">
        <v>5.72</v>
      </c>
      <c r="BE3976" s="5">
        <v>8.1</v>
      </c>
      <c r="BH3976" s="5">
        <v>0.48</v>
      </c>
      <c r="BO3976" s="5">
        <v>36.6</v>
      </c>
      <c r="BX3976" s="5">
        <v>10.7</v>
      </c>
    </row>
    <row r="3977" spans="1:77" x14ac:dyDescent="0.2">
      <c r="A3977" s="2" t="s">
        <v>234</v>
      </c>
      <c r="B3977" s="3">
        <v>36270</v>
      </c>
      <c r="C3977" s="4">
        <v>23</v>
      </c>
      <c r="F3977" s="5">
        <v>0.27</v>
      </c>
      <c r="G3977" s="5">
        <v>0.25</v>
      </c>
      <c r="H3977" s="5">
        <v>0.01</v>
      </c>
      <c r="S3977" s="5">
        <v>41</v>
      </c>
      <c r="T3977" s="5">
        <v>35</v>
      </c>
      <c r="V3977" s="5">
        <v>1.5</v>
      </c>
      <c r="W3977" s="5">
        <v>5.0000000000000001E-3</v>
      </c>
      <c r="AB3977" s="5">
        <v>1.8</v>
      </c>
      <c r="AE3977" s="5">
        <v>6.2</v>
      </c>
      <c r="AJ3977" s="5">
        <v>50.1</v>
      </c>
      <c r="AN3977" s="5">
        <v>13</v>
      </c>
      <c r="AO3977" s="5">
        <v>0.59</v>
      </c>
      <c r="AT3977" s="5">
        <v>20</v>
      </c>
      <c r="AV3977" s="5">
        <v>129.31</v>
      </c>
      <c r="AW3977" s="5">
        <v>3.284E-3</v>
      </c>
      <c r="AX3977" s="5">
        <v>0.01</v>
      </c>
      <c r="AZ3977" s="5">
        <v>7.9000000000000008E-3</v>
      </c>
      <c r="BA3977" s="5">
        <v>5.87</v>
      </c>
      <c r="BE3977" s="5">
        <v>6.8</v>
      </c>
      <c r="BH3977" s="5">
        <v>0.46</v>
      </c>
      <c r="BI3977" s="5">
        <v>0.94</v>
      </c>
      <c r="BO3977" s="5">
        <v>36.5</v>
      </c>
      <c r="BX3977" s="5">
        <v>7.9</v>
      </c>
    </row>
    <row r="3978" spans="1:77" x14ac:dyDescent="0.2">
      <c r="A3978" s="2" t="s">
        <v>234</v>
      </c>
      <c r="B3978" s="3">
        <v>36109</v>
      </c>
      <c r="C3978" s="4">
        <v>23</v>
      </c>
      <c r="F3978" s="5">
        <v>0.15</v>
      </c>
      <c r="G3978" s="5">
        <v>0.14000000000000001</v>
      </c>
      <c r="H3978" s="5">
        <v>0.01</v>
      </c>
      <c r="S3978" s="5">
        <v>40</v>
      </c>
      <c r="T3978" s="5">
        <v>31</v>
      </c>
      <c r="V3978" s="5">
        <v>1.7</v>
      </c>
      <c r="W3978" s="5">
        <v>0.01</v>
      </c>
      <c r="AB3978" s="5">
        <v>1.22</v>
      </c>
      <c r="AE3978" s="5">
        <v>6.2</v>
      </c>
      <c r="AJ3978" s="5">
        <v>44.9</v>
      </c>
      <c r="AN3978" s="5">
        <v>12</v>
      </c>
      <c r="AO3978" s="5">
        <v>0.42</v>
      </c>
      <c r="AT3978" s="5">
        <v>20</v>
      </c>
      <c r="AV3978" s="5">
        <v>99.12</v>
      </c>
      <c r="AW3978" s="5">
        <v>3.284E-3</v>
      </c>
      <c r="AX3978" s="5">
        <v>0.02</v>
      </c>
      <c r="AZ3978" s="5">
        <v>0.01</v>
      </c>
      <c r="BA3978" s="5">
        <v>5.78</v>
      </c>
      <c r="BE3978" s="5">
        <v>4.5999999999999996</v>
      </c>
      <c r="BH3978" s="5">
        <v>0.55000000000000004</v>
      </c>
      <c r="BI3978" s="5">
        <v>1.1000000000000001</v>
      </c>
      <c r="BO3978" s="5">
        <v>47.4</v>
      </c>
      <c r="BX3978" s="5">
        <v>10.7</v>
      </c>
    </row>
    <row r="3979" spans="1:77" x14ac:dyDescent="0.2">
      <c r="A3979" s="2" t="s">
        <v>234</v>
      </c>
      <c r="B3979" s="3">
        <v>35878</v>
      </c>
      <c r="C3979" s="4">
        <v>23</v>
      </c>
      <c r="F3979" s="5">
        <v>0.23</v>
      </c>
      <c r="G3979" s="5">
        <v>0.2</v>
      </c>
      <c r="H3979" s="5">
        <v>0.01</v>
      </c>
      <c r="S3979" s="5">
        <v>41</v>
      </c>
      <c r="T3979" s="5">
        <v>38</v>
      </c>
      <c r="V3979" s="5">
        <v>1.4</v>
      </c>
      <c r="W3979" s="5">
        <v>0.01</v>
      </c>
      <c r="AB3979" s="5">
        <v>1.68</v>
      </c>
      <c r="AE3979" s="5">
        <v>5.6</v>
      </c>
      <c r="AJ3979" s="5">
        <v>46.2</v>
      </c>
      <c r="AN3979" s="5">
        <v>13</v>
      </c>
      <c r="AO3979" s="5">
        <v>0.59</v>
      </c>
      <c r="AT3979" s="5">
        <v>21</v>
      </c>
      <c r="AV3979" s="5">
        <v>113.45</v>
      </c>
      <c r="AW3979" s="5">
        <v>3.6124E-3</v>
      </c>
      <c r="AX3979" s="5">
        <v>0.02</v>
      </c>
      <c r="AZ3979" s="5">
        <v>0.01</v>
      </c>
      <c r="BA3979" s="5">
        <v>5.86</v>
      </c>
      <c r="BE3979" s="5">
        <v>4.3</v>
      </c>
      <c r="BH3979" s="5">
        <v>0.48</v>
      </c>
      <c r="BI3979" s="5">
        <v>0.75</v>
      </c>
      <c r="BO3979" s="5">
        <v>40.5</v>
      </c>
      <c r="BX3979" s="5">
        <v>8</v>
      </c>
    </row>
    <row r="3980" spans="1:77" x14ac:dyDescent="0.2">
      <c r="A3980" s="2" t="s">
        <v>184</v>
      </c>
      <c r="B3980" s="3">
        <v>35753</v>
      </c>
      <c r="C3980" s="4">
        <v>23</v>
      </c>
      <c r="F3980" s="5">
        <v>0.17</v>
      </c>
      <c r="G3980" s="5">
        <v>0.09</v>
      </c>
      <c r="H3980" s="5">
        <v>0.01</v>
      </c>
      <c r="S3980" s="5">
        <v>25</v>
      </c>
      <c r="T3980" s="5">
        <v>41</v>
      </c>
      <c r="V3980" s="5">
        <v>1.9</v>
      </c>
      <c r="W3980" s="5">
        <v>0.01</v>
      </c>
      <c r="AB3980" s="5">
        <v>2.5299999999999998</v>
      </c>
      <c r="AE3980" s="5">
        <v>6.3</v>
      </c>
      <c r="AJ3980" s="5">
        <v>52.5</v>
      </c>
      <c r="AN3980" s="5">
        <v>10</v>
      </c>
      <c r="AO3980" s="5">
        <v>0.41</v>
      </c>
      <c r="AT3980" s="5">
        <v>15</v>
      </c>
      <c r="AV3980" s="5">
        <v>108.55</v>
      </c>
      <c r="AW3980" s="5">
        <v>3.284E-3</v>
      </c>
      <c r="AX3980" s="5">
        <v>0.01</v>
      </c>
      <c r="AY3980" s="5">
        <v>8.6999999999999994E-3</v>
      </c>
      <c r="BA3980" s="5">
        <v>5.92</v>
      </c>
      <c r="BE3980" s="5">
        <v>5</v>
      </c>
      <c r="BH3980" s="5">
        <v>0.54</v>
      </c>
      <c r="BI3980" s="5">
        <v>0.44</v>
      </c>
      <c r="BO3980" s="5">
        <v>44.6</v>
      </c>
      <c r="BX3980" s="5">
        <v>10.199999999999999</v>
      </c>
    </row>
    <row r="3981" spans="1:77" x14ac:dyDescent="0.2">
      <c r="A3981" s="2" t="s">
        <v>184</v>
      </c>
      <c r="B3981" s="3">
        <v>35536</v>
      </c>
      <c r="C3981" s="4">
        <v>23</v>
      </c>
      <c r="F3981" s="5">
        <v>0.27</v>
      </c>
      <c r="G3981" s="5">
        <v>0.26</v>
      </c>
      <c r="H3981" s="5">
        <v>0.01</v>
      </c>
      <c r="S3981" s="5">
        <v>50</v>
      </c>
      <c r="T3981" s="5">
        <v>51</v>
      </c>
      <c r="V3981" s="5">
        <v>1.7</v>
      </c>
      <c r="W3981" s="5">
        <v>0.01</v>
      </c>
      <c r="AB3981" s="5">
        <v>2.5499999999999998</v>
      </c>
      <c r="AE3981" s="5">
        <v>6</v>
      </c>
      <c r="AJ3981" s="5">
        <v>58.2</v>
      </c>
      <c r="AN3981" s="5">
        <v>16</v>
      </c>
      <c r="AO3981" s="5">
        <v>0.7</v>
      </c>
      <c r="AT3981" s="5">
        <v>24</v>
      </c>
      <c r="AV3981" s="5">
        <v>112.88</v>
      </c>
      <c r="AW3981" s="5">
        <v>3.284E-3</v>
      </c>
      <c r="AX3981" s="5">
        <v>0.01</v>
      </c>
      <c r="AY3981" s="5">
        <v>6.3E-3</v>
      </c>
      <c r="BA3981" s="5">
        <v>5.75</v>
      </c>
      <c r="BE3981" s="5">
        <v>5.5</v>
      </c>
      <c r="BH3981" s="5">
        <v>0.43</v>
      </c>
      <c r="BI3981" s="5">
        <v>0.7</v>
      </c>
      <c r="BO3981" s="5">
        <v>47.7</v>
      </c>
      <c r="BX3981" s="5">
        <v>7.1</v>
      </c>
    </row>
    <row r="3982" spans="1:77" x14ac:dyDescent="0.2">
      <c r="A3982" s="2" t="s">
        <v>184</v>
      </c>
      <c r="B3982" s="3">
        <v>38680</v>
      </c>
      <c r="C3982" s="4">
        <v>33</v>
      </c>
      <c r="F3982" s="5">
        <v>0.02</v>
      </c>
      <c r="H3982" s="5">
        <v>0.12</v>
      </c>
      <c r="J3982" s="5">
        <v>1</v>
      </c>
      <c r="M3982" s="5">
        <v>0.3</v>
      </c>
      <c r="N3982" s="5">
        <v>2</v>
      </c>
      <c r="Q3982" s="5">
        <v>0.5</v>
      </c>
      <c r="S3982" s="5">
        <v>102</v>
      </c>
      <c r="T3982" s="5">
        <v>41</v>
      </c>
      <c r="U3982" s="5">
        <v>1</v>
      </c>
      <c r="V3982" s="5">
        <v>3</v>
      </c>
      <c r="W3982" s="5">
        <v>3.43</v>
      </c>
      <c r="AB3982" s="5">
        <v>2.88</v>
      </c>
      <c r="AD3982" s="5">
        <v>-1.1499999999999999</v>
      </c>
      <c r="AE3982" s="5">
        <v>1.5</v>
      </c>
      <c r="AI3982" s="5">
        <v>1</v>
      </c>
      <c r="AJ3982" s="5">
        <v>68</v>
      </c>
      <c r="AN3982" s="5">
        <v>5.3</v>
      </c>
      <c r="AO3982" s="5">
        <v>0.42</v>
      </c>
      <c r="AT3982" s="5">
        <v>18.5</v>
      </c>
      <c r="AU3982" s="5">
        <v>1</v>
      </c>
      <c r="AV3982" s="5">
        <v>0.44</v>
      </c>
      <c r="AW3982" s="5">
        <v>0.03</v>
      </c>
      <c r="AX3982" s="5">
        <v>0.03</v>
      </c>
      <c r="BA3982" s="5">
        <v>7.2</v>
      </c>
      <c r="BC3982" s="5">
        <v>0.1</v>
      </c>
      <c r="BE3982" s="5">
        <v>0.5</v>
      </c>
      <c r="BH3982" s="5">
        <v>5.0999999999999996</v>
      </c>
      <c r="BI3982" s="5">
        <v>0.1</v>
      </c>
      <c r="BO3982" s="5">
        <v>16</v>
      </c>
      <c r="BQ3982" s="5">
        <v>-6.58</v>
      </c>
      <c r="BR3982" s="5">
        <v>6.51</v>
      </c>
      <c r="BX3982" s="5">
        <v>9.8000000000000007</v>
      </c>
      <c r="BY3982" s="5">
        <v>7</v>
      </c>
    </row>
    <row r="3983" spans="1:77" x14ac:dyDescent="0.2">
      <c r="A3983" s="2" t="s">
        <v>184</v>
      </c>
      <c r="B3983" s="3">
        <v>37564</v>
      </c>
      <c r="C3983" s="4">
        <v>32</v>
      </c>
      <c r="F3983" s="5">
        <v>0.17</v>
      </c>
      <c r="G3983" s="5">
        <v>0.16</v>
      </c>
      <c r="H3983" s="5">
        <v>0.01</v>
      </c>
      <c r="J3983" s="5">
        <v>0.2</v>
      </c>
      <c r="M3983" s="5">
        <v>0.59</v>
      </c>
      <c r="N3983" s="5">
        <v>0.2</v>
      </c>
      <c r="O3983" s="5">
        <v>34</v>
      </c>
      <c r="Q3983" s="5">
        <v>1.5</v>
      </c>
      <c r="S3983" s="5">
        <v>47</v>
      </c>
      <c r="T3983" s="5">
        <v>32</v>
      </c>
      <c r="U3983" s="5">
        <v>0.2</v>
      </c>
      <c r="V3983" s="5">
        <v>1.5</v>
      </c>
      <c r="W3983" s="5">
        <v>7.0000000000000001E-3</v>
      </c>
      <c r="AB3983" s="5">
        <v>2.14</v>
      </c>
      <c r="AE3983" s="5">
        <v>7.49</v>
      </c>
      <c r="AI3983" s="5">
        <v>0.5</v>
      </c>
      <c r="AJ3983" s="5">
        <v>42.8</v>
      </c>
      <c r="AN3983" s="5">
        <v>10.199999999999999</v>
      </c>
      <c r="AO3983" s="5">
        <v>0.3</v>
      </c>
      <c r="AT3983" s="5">
        <v>15.4</v>
      </c>
      <c r="AU3983" s="5">
        <v>27</v>
      </c>
      <c r="AV3983" s="5">
        <v>82.78</v>
      </c>
      <c r="AW3983" s="5">
        <v>3.2845000000000001E-3</v>
      </c>
      <c r="AX3983" s="5">
        <v>0.03</v>
      </c>
      <c r="AZ3983" s="5">
        <v>0.01</v>
      </c>
      <c r="BA3983" s="5">
        <v>5.7</v>
      </c>
      <c r="BC3983" s="5">
        <v>1.1999999999999999E-3</v>
      </c>
      <c r="BE3983" s="5">
        <v>6.7</v>
      </c>
      <c r="BH3983" s="5">
        <v>0.5</v>
      </c>
      <c r="BO3983" s="5">
        <v>37.299999999999997</v>
      </c>
      <c r="BX3983" s="5">
        <v>11.2</v>
      </c>
      <c r="BY3983" s="5">
        <v>31</v>
      </c>
    </row>
    <row r="3984" spans="1:77" x14ac:dyDescent="0.2">
      <c r="A3984" s="2" t="s">
        <v>184</v>
      </c>
      <c r="B3984" s="3">
        <v>42131</v>
      </c>
      <c r="C3984" s="4">
        <v>25</v>
      </c>
      <c r="G3984" s="5">
        <v>3.0000000000000001E-3</v>
      </c>
      <c r="H3984" s="5">
        <v>0.01</v>
      </c>
      <c r="M3984" s="5">
        <v>0.35</v>
      </c>
      <c r="S3984" s="5">
        <v>134</v>
      </c>
      <c r="T3984" s="5">
        <v>55</v>
      </c>
      <c r="V3984" s="5">
        <v>1.5</v>
      </c>
      <c r="W3984" s="5">
        <v>8.0000000000000002E-3</v>
      </c>
      <c r="AB3984" s="5">
        <v>29.68</v>
      </c>
      <c r="AC3984" s="5">
        <v>10</v>
      </c>
      <c r="AD3984" s="5">
        <v>0.04</v>
      </c>
      <c r="AE3984" s="5">
        <v>0.97</v>
      </c>
      <c r="AJ3984" s="5">
        <v>84.5</v>
      </c>
      <c r="AN3984" s="5">
        <v>6.06</v>
      </c>
      <c r="AO3984" s="5">
        <v>1E-3</v>
      </c>
      <c r="AT3984" s="5">
        <v>26.6</v>
      </c>
      <c r="AV3984" s="5">
        <v>115.53</v>
      </c>
      <c r="AW3984" s="5">
        <v>3.2799999999999999E-3</v>
      </c>
      <c r="AX3984" s="5">
        <v>0.06</v>
      </c>
      <c r="BA3984" s="5">
        <v>7.31</v>
      </c>
      <c r="BF3984" s="5">
        <v>11.12</v>
      </c>
      <c r="BH3984" s="5">
        <v>4.21</v>
      </c>
      <c r="BO3984" s="5">
        <v>35.299999999999997</v>
      </c>
      <c r="BQ3984" s="5">
        <v>8.36</v>
      </c>
      <c r="BR3984" s="5">
        <v>8.3699999999999992</v>
      </c>
      <c r="BX3984" s="5">
        <v>9.4</v>
      </c>
    </row>
    <row r="3985" spans="1:77" x14ac:dyDescent="0.2">
      <c r="A3985" s="2" t="s">
        <v>298</v>
      </c>
      <c r="B3985" s="3">
        <v>42345</v>
      </c>
      <c r="C3985" s="4">
        <v>22</v>
      </c>
      <c r="G3985" s="5">
        <v>0.01</v>
      </c>
      <c r="H3985" s="5">
        <v>0.04</v>
      </c>
      <c r="J3985" s="5">
        <v>1.5</v>
      </c>
      <c r="M3985" s="5">
        <v>0.36</v>
      </c>
      <c r="N3985" s="5">
        <v>0.2</v>
      </c>
      <c r="Q3985" s="5">
        <v>0.02</v>
      </c>
      <c r="T3985" s="5">
        <v>39</v>
      </c>
      <c r="U3985" s="5">
        <v>0.2</v>
      </c>
      <c r="V3985" s="5">
        <v>5.5</v>
      </c>
      <c r="AB3985" s="5">
        <v>2.13</v>
      </c>
      <c r="AC3985" s="5">
        <v>10</v>
      </c>
      <c r="AI3985" s="5">
        <v>0.7</v>
      </c>
      <c r="AU3985" s="5">
        <v>1.4</v>
      </c>
      <c r="AV3985" s="5">
        <v>30.14</v>
      </c>
      <c r="AW3985" s="5">
        <v>0.25</v>
      </c>
      <c r="AX3985" s="5">
        <v>0.01</v>
      </c>
      <c r="BA3985" s="5">
        <v>7.1</v>
      </c>
      <c r="BC3985" s="5">
        <v>2.8E-3</v>
      </c>
      <c r="BH3985" s="5">
        <v>2.87</v>
      </c>
      <c r="BO3985" s="5">
        <v>96.8</v>
      </c>
      <c r="BX3985" s="5">
        <v>10.9</v>
      </c>
      <c r="BY3985" s="5">
        <v>3.09</v>
      </c>
    </row>
    <row r="3986" spans="1:77" x14ac:dyDescent="0.2">
      <c r="A3986" s="2" t="s">
        <v>298</v>
      </c>
      <c r="B3986" s="3">
        <v>40003</v>
      </c>
      <c r="C3986" s="4">
        <v>20</v>
      </c>
      <c r="G3986" s="5">
        <v>3.0000000000000001E-3</v>
      </c>
      <c r="H3986" s="5">
        <v>0.01</v>
      </c>
      <c r="M3986" s="5">
        <v>0.38</v>
      </c>
      <c r="S3986" s="5">
        <v>138</v>
      </c>
      <c r="T3986" s="5">
        <v>56</v>
      </c>
      <c r="V3986" s="5">
        <v>1.5</v>
      </c>
      <c r="W3986" s="5">
        <v>3.0000000000000001E-3</v>
      </c>
      <c r="AD3986" s="5">
        <v>1.68</v>
      </c>
      <c r="AE3986" s="5">
        <v>0.73</v>
      </c>
      <c r="AJ3986" s="5">
        <v>80.2</v>
      </c>
      <c r="AN3986" s="5">
        <v>6.1</v>
      </c>
      <c r="AO3986" s="5">
        <v>1E-3</v>
      </c>
      <c r="AT3986" s="5">
        <v>21.5</v>
      </c>
      <c r="AV3986" s="5">
        <v>97.83</v>
      </c>
      <c r="AW3986" s="5">
        <v>3.2799999999999999E-3</v>
      </c>
      <c r="AX3986" s="5">
        <v>0.06</v>
      </c>
      <c r="BF3986" s="5">
        <v>11.09</v>
      </c>
      <c r="BH3986" s="5">
        <v>4.45</v>
      </c>
      <c r="BO3986" s="5">
        <v>28.6</v>
      </c>
      <c r="BX3986" s="5">
        <v>9.5</v>
      </c>
    </row>
    <row r="3987" spans="1:77" x14ac:dyDescent="0.2">
      <c r="A3987" s="2" t="s">
        <v>298</v>
      </c>
      <c r="B3987" s="3">
        <v>40343</v>
      </c>
      <c r="C3987" s="4">
        <v>23</v>
      </c>
      <c r="G3987" s="5">
        <v>2E-3</v>
      </c>
      <c r="H3987" s="5">
        <v>0.01</v>
      </c>
      <c r="M3987" s="5">
        <v>0.34</v>
      </c>
      <c r="S3987" s="5">
        <v>131</v>
      </c>
      <c r="T3987" s="5">
        <v>45</v>
      </c>
      <c r="V3987" s="5">
        <v>1.7</v>
      </c>
      <c r="W3987" s="5">
        <v>8.9999999999999993E-3</v>
      </c>
      <c r="AB3987" s="5">
        <v>29.89</v>
      </c>
      <c r="AD3987" s="5">
        <v>0.97</v>
      </c>
      <c r="AE3987" s="5">
        <v>0.94</v>
      </c>
      <c r="AJ3987" s="5">
        <v>77</v>
      </c>
      <c r="AN3987" s="5">
        <v>5.83</v>
      </c>
      <c r="AT3987" s="5">
        <v>20.8</v>
      </c>
      <c r="AV3987" s="5">
        <v>102.25</v>
      </c>
      <c r="AW3987" s="5">
        <v>3.2799999999999999E-3</v>
      </c>
      <c r="AX3987" s="5">
        <v>0.06</v>
      </c>
      <c r="BA3987" s="5">
        <v>7.21</v>
      </c>
      <c r="BF3987" s="5">
        <v>10.31</v>
      </c>
      <c r="BH3987" s="5">
        <v>4.3600000000000003</v>
      </c>
      <c r="BO3987" s="5">
        <v>35.700000000000003</v>
      </c>
      <c r="BQ3987" s="5">
        <v>8.02</v>
      </c>
      <c r="BR3987" s="5">
        <v>7.95</v>
      </c>
      <c r="BX3987" s="5">
        <v>9.6</v>
      </c>
    </row>
    <row r="3988" spans="1:77" x14ac:dyDescent="0.2">
      <c r="A3988" s="2" t="s">
        <v>298</v>
      </c>
      <c r="B3988" s="3">
        <v>36832</v>
      </c>
      <c r="C3988" s="4">
        <v>21</v>
      </c>
      <c r="F3988" s="5">
        <v>2E-3</v>
      </c>
      <c r="H3988" s="5">
        <v>0.57999999999999996</v>
      </c>
      <c r="M3988" s="5">
        <v>0.79</v>
      </c>
      <c r="O3988" s="5">
        <v>74</v>
      </c>
      <c r="S3988" s="5">
        <v>105</v>
      </c>
      <c r="T3988" s="5">
        <v>20</v>
      </c>
      <c r="V3988" s="5">
        <v>2.9</v>
      </c>
      <c r="AB3988" s="5">
        <v>15.79</v>
      </c>
      <c r="AE3988" s="5">
        <v>3.47</v>
      </c>
      <c r="AJ3988" s="5">
        <v>62.4</v>
      </c>
      <c r="AN3988" s="5">
        <v>11.1</v>
      </c>
      <c r="AT3988" s="5">
        <v>14.5</v>
      </c>
      <c r="AV3988" s="5">
        <v>0.22</v>
      </c>
      <c r="AW3988" s="5">
        <v>3.2845000000000001E-3</v>
      </c>
      <c r="AX3988" s="5">
        <v>0.01</v>
      </c>
      <c r="AZ3988" s="5">
        <v>0.01</v>
      </c>
      <c r="BA3988" s="5">
        <v>7.17</v>
      </c>
      <c r="BE3988" s="5">
        <v>0.2</v>
      </c>
      <c r="BH3988" s="5">
        <v>6.46</v>
      </c>
      <c r="BO3988" s="5">
        <v>10.9</v>
      </c>
      <c r="BX3988" s="5">
        <v>10.199999999999999</v>
      </c>
    </row>
    <row r="3989" spans="1:77" x14ac:dyDescent="0.2">
      <c r="A3989" s="2" t="s">
        <v>298</v>
      </c>
      <c r="B3989" s="3">
        <v>40714</v>
      </c>
      <c r="C3989" s="4">
        <v>34</v>
      </c>
      <c r="G3989" s="5">
        <v>3.0000000000000001E-3</v>
      </c>
      <c r="H3989" s="5">
        <v>0.01</v>
      </c>
      <c r="J3989" s="5">
        <v>0.7</v>
      </c>
      <c r="M3989" s="5">
        <v>0.33</v>
      </c>
      <c r="N3989" s="5">
        <v>0.5</v>
      </c>
      <c r="Q3989" s="5">
        <v>0.03</v>
      </c>
      <c r="S3989" s="5">
        <v>123</v>
      </c>
      <c r="T3989" s="5">
        <v>35</v>
      </c>
      <c r="U3989" s="5">
        <v>6.8</v>
      </c>
      <c r="V3989" s="5">
        <v>1.5</v>
      </c>
      <c r="W3989" s="5">
        <v>0.19</v>
      </c>
      <c r="AD3989" s="5">
        <v>2.0699999999999998</v>
      </c>
      <c r="AE3989" s="5">
        <v>0.88</v>
      </c>
      <c r="AI3989" s="5">
        <v>1.9</v>
      </c>
      <c r="AJ3989" s="5">
        <v>71.5</v>
      </c>
      <c r="AN3989" s="5">
        <v>5.49</v>
      </c>
      <c r="AO3989" s="5">
        <v>8.0000000000000002E-3</v>
      </c>
      <c r="AS3989" s="5">
        <v>0.69</v>
      </c>
      <c r="AT3989" s="5">
        <v>17.899999999999999</v>
      </c>
      <c r="AU3989" s="5">
        <v>4.0999999999999996</v>
      </c>
      <c r="AV3989" s="5">
        <v>108.45</v>
      </c>
      <c r="AW3989" s="5">
        <v>3.2799999999999999E-3</v>
      </c>
      <c r="AX3989" s="5">
        <v>0.06</v>
      </c>
      <c r="BA3989" s="5">
        <v>7.33</v>
      </c>
      <c r="BC3989" s="5">
        <v>1E-3</v>
      </c>
      <c r="BF3989" s="5">
        <v>11.96</v>
      </c>
      <c r="BH3989" s="5">
        <v>4.16</v>
      </c>
      <c r="BO3989" s="5">
        <v>31.8</v>
      </c>
      <c r="BQ3989" s="5">
        <v>7.56</v>
      </c>
      <c r="BR3989" s="5">
        <v>7.4</v>
      </c>
      <c r="BT3989" s="5">
        <v>50</v>
      </c>
      <c r="BW3989" s="5">
        <v>0.5</v>
      </c>
      <c r="BX3989" s="5">
        <v>9.8000000000000007</v>
      </c>
      <c r="BY3989" s="5">
        <v>1.8</v>
      </c>
    </row>
    <row r="3990" spans="1:77" x14ac:dyDescent="0.2">
      <c r="A3990" s="2" t="s">
        <v>298</v>
      </c>
      <c r="B3990" s="3">
        <v>41095</v>
      </c>
      <c r="C3990" s="4">
        <v>28</v>
      </c>
      <c r="G3990" s="5">
        <v>5.0000000000000001E-3</v>
      </c>
      <c r="H3990" s="5">
        <v>0.01</v>
      </c>
      <c r="M3990" s="5">
        <v>0.49</v>
      </c>
      <c r="S3990" s="5">
        <v>58.1</v>
      </c>
      <c r="T3990" s="5">
        <v>52</v>
      </c>
      <c r="V3990" s="5">
        <v>1.7</v>
      </c>
      <c r="W3990" s="5">
        <v>0.2</v>
      </c>
      <c r="AB3990" s="5">
        <v>31</v>
      </c>
      <c r="AD3990" s="5">
        <v>57.27</v>
      </c>
      <c r="AE3990" s="5">
        <v>17</v>
      </c>
      <c r="AJ3990" s="5">
        <v>82.9</v>
      </c>
      <c r="AN3990" s="5">
        <v>8.57</v>
      </c>
      <c r="AO3990" s="5">
        <v>0.09</v>
      </c>
      <c r="AT3990" s="5">
        <v>11.3</v>
      </c>
      <c r="AV3990" s="5">
        <v>98.71</v>
      </c>
      <c r="AW3990" s="5">
        <v>3.2799999999999999E-3</v>
      </c>
      <c r="AX3990" s="5">
        <v>0.05</v>
      </c>
      <c r="AY3990" s="5">
        <v>0.02</v>
      </c>
      <c r="BA3990" s="5">
        <v>7.17</v>
      </c>
      <c r="BF3990" s="5">
        <v>9.93</v>
      </c>
      <c r="BH3990" s="5">
        <v>4.5</v>
      </c>
      <c r="BO3990" s="5">
        <v>30.5</v>
      </c>
      <c r="BQ3990" s="5">
        <v>8.19</v>
      </c>
      <c r="BR3990" s="5">
        <v>4.55</v>
      </c>
      <c r="BS3990" s="5">
        <v>0.2</v>
      </c>
      <c r="BT3990" s="5">
        <v>54</v>
      </c>
      <c r="BV3990" s="5">
        <v>0.47</v>
      </c>
      <c r="BX3990" s="5">
        <v>9.6999999999999993</v>
      </c>
    </row>
    <row r="3991" spans="1:77" x14ac:dyDescent="0.2">
      <c r="A3991" s="2" t="s">
        <v>298</v>
      </c>
      <c r="B3991" s="3">
        <v>41379</v>
      </c>
      <c r="C3991" s="4">
        <v>22</v>
      </c>
      <c r="G3991" s="5">
        <v>5.0000000000000001E-3</v>
      </c>
      <c r="H3991" s="5">
        <v>0.01</v>
      </c>
      <c r="M3991" s="5">
        <v>0.35</v>
      </c>
      <c r="S3991" s="5">
        <v>143</v>
      </c>
      <c r="T3991" s="5">
        <v>64</v>
      </c>
      <c r="V3991" s="5">
        <v>1.4</v>
      </c>
      <c r="AD3991" s="5">
        <v>2.92</v>
      </c>
      <c r="AE3991" s="5">
        <v>1.03</v>
      </c>
      <c r="AJ3991" s="5">
        <v>87.7</v>
      </c>
      <c r="AN3991" s="5">
        <v>6.4</v>
      </c>
      <c r="AT3991" s="5">
        <v>26.8</v>
      </c>
      <c r="AV3991" s="5">
        <v>113.32</v>
      </c>
      <c r="AW3991" s="5">
        <v>3.2799999999999999E-3</v>
      </c>
      <c r="AX3991" s="5">
        <v>0.05</v>
      </c>
      <c r="AY3991" s="5">
        <v>0.02</v>
      </c>
      <c r="BA3991" s="5">
        <v>7.12</v>
      </c>
      <c r="BF3991" s="5">
        <v>8.74</v>
      </c>
      <c r="BH3991" s="5">
        <v>4.3099999999999996</v>
      </c>
      <c r="BO3991" s="5">
        <v>31.6</v>
      </c>
      <c r="BQ3991" s="5">
        <v>8.6</v>
      </c>
      <c r="BR3991" s="5">
        <v>8.86</v>
      </c>
      <c r="BX3991" s="5">
        <v>9.6999999999999993</v>
      </c>
    </row>
    <row r="3992" spans="1:77" x14ac:dyDescent="0.2">
      <c r="A3992" s="2" t="s">
        <v>298</v>
      </c>
      <c r="B3992" s="3">
        <v>41781</v>
      </c>
      <c r="C3992" s="4">
        <v>33</v>
      </c>
      <c r="G3992" s="5">
        <v>3.0000000000000001E-3</v>
      </c>
      <c r="H3992" s="5">
        <v>0.01</v>
      </c>
      <c r="J3992" s="5">
        <v>0.5</v>
      </c>
      <c r="M3992" s="5">
        <v>0.28999999999999998</v>
      </c>
      <c r="N3992" s="5">
        <v>0.2</v>
      </c>
      <c r="Q3992" s="5">
        <v>0.04</v>
      </c>
      <c r="S3992" s="5">
        <v>128</v>
      </c>
      <c r="T3992" s="5">
        <v>53</v>
      </c>
      <c r="U3992" s="5">
        <v>1.5</v>
      </c>
      <c r="V3992" s="5">
        <v>1.6</v>
      </c>
      <c r="W3992" s="5">
        <v>0.01</v>
      </c>
      <c r="AB3992" s="5">
        <v>29.62</v>
      </c>
      <c r="AD3992" s="5">
        <v>1.98</v>
      </c>
      <c r="AE3992" s="5">
        <v>0.94</v>
      </c>
      <c r="AI3992" s="5">
        <v>1.7</v>
      </c>
      <c r="AJ3992" s="5">
        <v>82.6</v>
      </c>
      <c r="AN3992" s="5">
        <v>5.88</v>
      </c>
      <c r="AO3992" s="5">
        <v>1E-3</v>
      </c>
      <c r="AT3992" s="5">
        <v>26.5</v>
      </c>
      <c r="AU3992" s="5">
        <v>1</v>
      </c>
      <c r="AV3992" s="5">
        <v>112.44</v>
      </c>
      <c r="AW3992" s="5">
        <v>3.2799999999999999E-3</v>
      </c>
      <c r="AX3992" s="5">
        <v>0.05</v>
      </c>
      <c r="AY3992" s="5">
        <v>0.02</v>
      </c>
      <c r="BA3992" s="5">
        <v>7.33</v>
      </c>
      <c r="BC3992" s="5">
        <v>1E-3</v>
      </c>
      <c r="BF3992" s="5">
        <v>8.65</v>
      </c>
      <c r="BH3992" s="5">
        <v>4.21</v>
      </c>
      <c r="BO3992" s="5">
        <v>33</v>
      </c>
      <c r="BQ3992" s="5">
        <v>8.2100000000000009</v>
      </c>
      <c r="BR3992" s="5">
        <v>8.0500000000000007</v>
      </c>
      <c r="BX3992" s="5">
        <v>9.9</v>
      </c>
      <c r="BY3992" s="5">
        <v>9</v>
      </c>
    </row>
    <row r="3993" spans="1:77" x14ac:dyDescent="0.2">
      <c r="A3993" s="2" t="s">
        <v>298</v>
      </c>
      <c r="B3993" s="3">
        <v>34949</v>
      </c>
      <c r="C3993" s="4">
        <v>32</v>
      </c>
      <c r="F3993" s="5">
        <v>0.01</v>
      </c>
      <c r="G3993" s="5">
        <v>0.01</v>
      </c>
      <c r="H3993" s="5">
        <v>0.53</v>
      </c>
      <c r="J3993" s="5">
        <v>1</v>
      </c>
      <c r="M3993" s="5">
        <v>0.45</v>
      </c>
      <c r="N3993" s="5">
        <v>1</v>
      </c>
      <c r="O3993" s="5">
        <v>92.4</v>
      </c>
      <c r="Q3993" s="5">
        <v>0.2</v>
      </c>
      <c r="S3993" s="5">
        <v>101</v>
      </c>
      <c r="T3993" s="5">
        <v>20</v>
      </c>
      <c r="U3993" s="5">
        <v>1</v>
      </c>
      <c r="V3993" s="5">
        <v>3.2</v>
      </c>
      <c r="W3993" s="5">
        <v>4.58</v>
      </c>
      <c r="AB3993" s="5">
        <v>15.23</v>
      </c>
      <c r="AE3993" s="5">
        <v>2.9</v>
      </c>
      <c r="AI3993" s="5">
        <v>1</v>
      </c>
      <c r="AJ3993" s="5">
        <v>64.099999999999994</v>
      </c>
      <c r="AN3993" s="5">
        <v>11.7</v>
      </c>
      <c r="AO3993" s="5">
        <v>0.2</v>
      </c>
      <c r="AT3993" s="5">
        <v>13.3</v>
      </c>
      <c r="AU3993" s="5">
        <v>1</v>
      </c>
      <c r="AV3993" s="5">
        <v>0.22</v>
      </c>
      <c r="AW3993" s="5">
        <v>3.2845000000000001E-3</v>
      </c>
      <c r="AX3993" s="5">
        <v>0.02</v>
      </c>
      <c r="AY3993" s="5">
        <v>9.5999999999999992E-3</v>
      </c>
      <c r="BA3993" s="5">
        <v>6.45</v>
      </c>
      <c r="BC3993" s="5">
        <v>3.8999999999999998E-3</v>
      </c>
      <c r="BE3993" s="5">
        <v>0.2</v>
      </c>
      <c r="BH3993" s="5">
        <v>6.29</v>
      </c>
      <c r="BO3993" s="5">
        <v>4.9800000000000004</v>
      </c>
      <c r="BX3993" s="5">
        <v>10.199999999999999</v>
      </c>
      <c r="BY3993" s="5">
        <v>5</v>
      </c>
    </row>
    <row r="3994" spans="1:77" x14ac:dyDescent="0.2">
      <c r="A3994" s="2" t="s">
        <v>298</v>
      </c>
      <c r="B3994" s="3">
        <v>34659</v>
      </c>
      <c r="C3994" s="4">
        <v>32</v>
      </c>
      <c r="F3994" s="5">
        <v>0.01</v>
      </c>
      <c r="G3994" s="5">
        <v>0.01</v>
      </c>
      <c r="H3994" s="5">
        <v>0.55000000000000004</v>
      </c>
      <c r="J3994" s="5">
        <v>1</v>
      </c>
      <c r="M3994" s="5">
        <v>0.53</v>
      </c>
      <c r="N3994" s="5">
        <v>1.4</v>
      </c>
      <c r="O3994" s="5">
        <v>60</v>
      </c>
      <c r="Q3994" s="5">
        <v>0.2</v>
      </c>
      <c r="S3994" s="5">
        <v>98</v>
      </c>
      <c r="T3994" s="5">
        <v>20</v>
      </c>
      <c r="U3994" s="5">
        <v>1</v>
      </c>
      <c r="V3994" s="5">
        <v>2.6</v>
      </c>
      <c r="W3994" s="5">
        <v>2.83</v>
      </c>
      <c r="AB3994" s="5">
        <v>15.13</v>
      </c>
      <c r="AE3994" s="5">
        <v>3.5</v>
      </c>
      <c r="AI3994" s="5">
        <v>5</v>
      </c>
      <c r="AJ3994" s="5">
        <v>63.9</v>
      </c>
      <c r="AN3994" s="5">
        <v>12</v>
      </c>
      <c r="AO3994" s="5">
        <v>0.27</v>
      </c>
      <c r="AT3994" s="5">
        <v>21</v>
      </c>
      <c r="AU3994" s="5">
        <v>1</v>
      </c>
      <c r="AV3994" s="5">
        <v>0.22</v>
      </c>
      <c r="AW3994" s="5">
        <v>3.2845000000000001E-3</v>
      </c>
      <c r="AX3994" s="5">
        <v>0.01</v>
      </c>
      <c r="AY3994" s="5">
        <v>0.01</v>
      </c>
      <c r="BA3994" s="5">
        <v>7.04</v>
      </c>
      <c r="BC3994" s="5">
        <v>5.0000000000000001E-3</v>
      </c>
      <c r="BE3994" s="5">
        <v>1.6</v>
      </c>
      <c r="BH3994" s="5">
        <v>6.33</v>
      </c>
      <c r="BO3994" s="5">
        <v>4.1100000000000003</v>
      </c>
      <c r="BX3994" s="5">
        <v>10.1</v>
      </c>
      <c r="BY3994" s="5">
        <v>7</v>
      </c>
    </row>
    <row r="3995" spans="1:77" x14ac:dyDescent="0.2">
      <c r="A3995" s="2" t="s">
        <v>298</v>
      </c>
      <c r="B3995" s="3">
        <v>40631</v>
      </c>
      <c r="C3995" s="4">
        <v>35</v>
      </c>
      <c r="G3995" s="5">
        <v>0.17</v>
      </c>
      <c r="H3995" s="5">
        <v>0.01</v>
      </c>
      <c r="J3995" s="5">
        <v>0.2</v>
      </c>
      <c r="M3995" s="5">
        <v>0.92</v>
      </c>
      <c r="N3995" s="5">
        <v>0.2</v>
      </c>
      <c r="Q3995" s="5">
        <v>1.3</v>
      </c>
      <c r="S3995" s="5">
        <v>39.9</v>
      </c>
      <c r="T3995" s="5">
        <v>23</v>
      </c>
      <c r="U3995" s="5">
        <v>0.7</v>
      </c>
      <c r="V3995" s="5">
        <v>3.7</v>
      </c>
      <c r="W3995" s="5">
        <v>0.01</v>
      </c>
      <c r="AB3995" s="5">
        <v>2.0299999999999998</v>
      </c>
      <c r="AD3995" s="5">
        <v>0.61</v>
      </c>
      <c r="AE3995" s="5">
        <v>9.64</v>
      </c>
      <c r="AI3995" s="5">
        <v>0.9</v>
      </c>
      <c r="AJ3995" s="5">
        <v>41</v>
      </c>
      <c r="AN3995" s="5">
        <v>9.7100000000000009</v>
      </c>
      <c r="AO3995" s="5">
        <v>0.63</v>
      </c>
      <c r="AS3995" s="5">
        <v>0.35</v>
      </c>
      <c r="AT3995" s="5">
        <v>10.199999999999999</v>
      </c>
      <c r="AU3995" s="5">
        <v>35</v>
      </c>
      <c r="AV3995" s="5">
        <v>89.42</v>
      </c>
      <c r="AW3995" s="5">
        <v>3.6099999999999999E-3</v>
      </c>
      <c r="AX3995" s="5">
        <v>0.04</v>
      </c>
      <c r="BA3995" s="5">
        <v>5.67</v>
      </c>
      <c r="BC3995" s="5">
        <v>1E-3</v>
      </c>
      <c r="BF3995" s="5">
        <v>4.1399999999999997</v>
      </c>
      <c r="BH3995" s="5">
        <v>0.57999999999999996</v>
      </c>
      <c r="BO3995" s="5">
        <v>42</v>
      </c>
      <c r="BQ3995" s="5">
        <v>3.55</v>
      </c>
      <c r="BR3995" s="5">
        <v>3.53</v>
      </c>
      <c r="BT3995" s="5">
        <v>19</v>
      </c>
      <c r="BW3995" s="5">
        <v>0.5</v>
      </c>
      <c r="BX3995" s="5">
        <v>7.9</v>
      </c>
      <c r="BY3995" s="5">
        <v>130</v>
      </c>
    </row>
    <row r="3996" spans="1:77" x14ac:dyDescent="0.2">
      <c r="A3996" s="2" t="s">
        <v>298</v>
      </c>
      <c r="B3996" s="3">
        <v>33931</v>
      </c>
      <c r="C3996" s="4">
        <v>31</v>
      </c>
      <c r="F3996" s="5">
        <v>0.01</v>
      </c>
      <c r="G3996" s="5">
        <v>0.01</v>
      </c>
      <c r="H3996" s="5">
        <v>0.42</v>
      </c>
      <c r="J3996" s="5">
        <v>1</v>
      </c>
      <c r="M3996" s="5">
        <v>0.45</v>
      </c>
      <c r="N3996" s="5">
        <v>1</v>
      </c>
      <c r="O3996" s="5">
        <v>100</v>
      </c>
      <c r="Q3996" s="5">
        <v>0.2</v>
      </c>
      <c r="S3996" s="5">
        <v>105</v>
      </c>
      <c r="T3996" s="5">
        <v>20</v>
      </c>
      <c r="U3996" s="5">
        <v>1</v>
      </c>
      <c r="V3996" s="5">
        <v>5.0999999999999996</v>
      </c>
      <c r="W3996" s="5">
        <v>3.42</v>
      </c>
      <c r="AB3996" s="5">
        <v>15.52</v>
      </c>
      <c r="AE3996" s="5">
        <v>3.2</v>
      </c>
      <c r="AI3996" s="5">
        <v>1</v>
      </c>
      <c r="AJ3996" s="5">
        <v>72</v>
      </c>
      <c r="AN3996" s="5">
        <v>10</v>
      </c>
      <c r="AO3996" s="5">
        <v>0.24</v>
      </c>
      <c r="AT3996" s="5">
        <v>14</v>
      </c>
      <c r="AU3996" s="5">
        <v>1</v>
      </c>
      <c r="AV3996" s="5">
        <v>2.21</v>
      </c>
      <c r="AW3996" s="5">
        <v>0.01</v>
      </c>
      <c r="AX3996" s="5">
        <v>0.06</v>
      </c>
      <c r="AY3996" s="5">
        <v>0.02</v>
      </c>
      <c r="BA3996" s="5">
        <v>6.82</v>
      </c>
      <c r="BC3996" s="5">
        <v>5.0000000000000001E-3</v>
      </c>
      <c r="BH3996" s="5">
        <v>6.16</v>
      </c>
      <c r="BO3996" s="5">
        <v>3</v>
      </c>
      <c r="BX3996" s="5">
        <v>10.1</v>
      </c>
      <c r="BY3996" s="5">
        <v>5</v>
      </c>
    </row>
    <row r="3997" spans="1:77" x14ac:dyDescent="0.2">
      <c r="A3997" s="2" t="s">
        <v>298</v>
      </c>
      <c r="B3997" s="3">
        <v>41093</v>
      </c>
      <c r="C3997" s="4">
        <v>28</v>
      </c>
      <c r="G3997" s="5">
        <v>5.0000000000000001E-3</v>
      </c>
      <c r="H3997" s="5">
        <v>0.01</v>
      </c>
      <c r="M3997" s="5">
        <v>0.55000000000000004</v>
      </c>
      <c r="S3997" s="5">
        <v>130</v>
      </c>
      <c r="T3997" s="5">
        <v>35</v>
      </c>
      <c r="V3997" s="5">
        <v>1.8</v>
      </c>
      <c r="W3997" s="5">
        <v>8.0000000000000002E-3</v>
      </c>
      <c r="AB3997" s="5">
        <v>12.8</v>
      </c>
      <c r="AD3997" s="5">
        <v>1.07</v>
      </c>
      <c r="AE3997" s="5">
        <v>0.81</v>
      </c>
      <c r="AJ3997" s="5">
        <v>73.7</v>
      </c>
      <c r="AN3997" s="5">
        <v>7.96</v>
      </c>
      <c r="AO3997" s="5">
        <v>1E-3</v>
      </c>
      <c r="AT3997" s="5">
        <v>14.2</v>
      </c>
      <c r="AV3997" s="5">
        <v>22.79</v>
      </c>
      <c r="AW3997" s="5">
        <v>9.8499999999999994E-3</v>
      </c>
      <c r="AX3997" s="5">
        <v>0.02</v>
      </c>
      <c r="AY3997" s="5">
        <v>0.02</v>
      </c>
      <c r="BA3997" s="5">
        <v>7.16</v>
      </c>
      <c r="BF3997" s="5">
        <v>0.71</v>
      </c>
      <c r="BH3997" s="5">
        <v>5.56</v>
      </c>
      <c r="BO3997" s="5">
        <v>37.6</v>
      </c>
      <c r="BQ3997" s="5">
        <v>7.7</v>
      </c>
      <c r="BR3997" s="5">
        <v>7.78</v>
      </c>
      <c r="BS3997" s="5">
        <v>0.2</v>
      </c>
      <c r="BT3997" s="5">
        <v>71</v>
      </c>
      <c r="BV3997" s="5">
        <v>0.62</v>
      </c>
      <c r="BX3997" s="5">
        <v>9.6999999999999993</v>
      </c>
    </row>
    <row r="3998" spans="1:77" x14ac:dyDescent="0.2">
      <c r="A3998" s="2" t="s">
        <v>298</v>
      </c>
      <c r="B3998" s="3">
        <v>36447</v>
      </c>
      <c r="C3998" s="4">
        <v>29</v>
      </c>
      <c r="F3998" s="5">
        <v>0.01</v>
      </c>
      <c r="H3998" s="5">
        <v>0.06</v>
      </c>
      <c r="J3998" s="5">
        <v>1.2</v>
      </c>
      <c r="M3998" s="5">
        <v>0.28000000000000003</v>
      </c>
      <c r="N3998" s="5">
        <v>7.4</v>
      </c>
      <c r="Q3998" s="5">
        <v>0.5</v>
      </c>
      <c r="S3998" s="5">
        <v>118</v>
      </c>
      <c r="T3998" s="5">
        <v>19</v>
      </c>
      <c r="U3998" s="5">
        <v>0.8</v>
      </c>
      <c r="V3998" s="5">
        <v>3.1</v>
      </c>
      <c r="W3998" s="5">
        <v>0.08</v>
      </c>
      <c r="AB3998" s="5">
        <v>18.66</v>
      </c>
      <c r="AE3998" s="5">
        <v>0.8</v>
      </c>
      <c r="AI3998" s="5">
        <v>7.5</v>
      </c>
      <c r="AJ3998" s="5">
        <v>69.400000000000006</v>
      </c>
      <c r="AN3998" s="5">
        <v>4.7</v>
      </c>
      <c r="AO3998" s="5">
        <v>0.01</v>
      </c>
      <c r="AT3998" s="5">
        <v>13</v>
      </c>
      <c r="AU3998" s="5">
        <v>3.7</v>
      </c>
      <c r="AV3998" s="5">
        <v>128.37</v>
      </c>
      <c r="AW3998" s="5">
        <v>0.16</v>
      </c>
      <c r="AX3998" s="5">
        <v>0.3</v>
      </c>
      <c r="BA3998" s="5">
        <v>7.3</v>
      </c>
      <c r="BC3998" s="5">
        <v>0.1</v>
      </c>
      <c r="BE3998" s="5">
        <v>10.6</v>
      </c>
      <c r="BH3998" s="5">
        <v>3.4</v>
      </c>
      <c r="BO3998" s="5">
        <v>30</v>
      </c>
      <c r="BX3998" s="5">
        <v>9.1999999999999993</v>
      </c>
      <c r="BY3998" s="5">
        <v>10</v>
      </c>
    </row>
    <row r="3999" spans="1:77" x14ac:dyDescent="0.2">
      <c r="A3999" s="2" t="s">
        <v>298</v>
      </c>
      <c r="B3999" s="3">
        <v>32813</v>
      </c>
      <c r="C3999" s="4">
        <v>22</v>
      </c>
      <c r="F3999" s="5">
        <v>0.01</v>
      </c>
      <c r="H3999" s="5">
        <v>0.47</v>
      </c>
      <c r="M3999" s="5">
        <v>0.74</v>
      </c>
      <c r="S3999" s="5">
        <v>109</v>
      </c>
      <c r="T3999" s="5">
        <v>19</v>
      </c>
      <c r="V3999" s="5">
        <v>4</v>
      </c>
      <c r="W3999" s="5">
        <v>2.1</v>
      </c>
      <c r="AB3999" s="5">
        <v>15.5</v>
      </c>
      <c r="AE3999" s="5">
        <v>4.0999999999999996</v>
      </c>
      <c r="AJ3999" s="5">
        <v>58.9</v>
      </c>
      <c r="AN3999" s="5">
        <v>11</v>
      </c>
      <c r="AO3999" s="5">
        <v>0.24</v>
      </c>
      <c r="AT3999" s="5">
        <v>15</v>
      </c>
      <c r="AV3999" s="5">
        <v>0.44</v>
      </c>
      <c r="AW3999" s="5">
        <v>6.5690000000000002E-3</v>
      </c>
      <c r="AX3999" s="5">
        <v>0.08</v>
      </c>
      <c r="AY3999" s="5">
        <v>0.11</v>
      </c>
      <c r="BA3999" s="5">
        <v>6.86</v>
      </c>
      <c r="BE3999" s="5">
        <v>0.8</v>
      </c>
      <c r="BH3999" s="5">
        <v>6.11</v>
      </c>
      <c r="BO3999" s="5">
        <v>5</v>
      </c>
      <c r="BX3999" s="5">
        <v>10</v>
      </c>
    </row>
    <row r="4000" spans="1:77" x14ac:dyDescent="0.2">
      <c r="A4000" s="2" t="s">
        <v>170</v>
      </c>
      <c r="B4000" s="3">
        <v>32436</v>
      </c>
      <c r="C4000" s="4">
        <v>27</v>
      </c>
      <c r="F4000" s="5">
        <v>7.0000000000000001E-3</v>
      </c>
      <c r="H4000" s="5">
        <v>0.48</v>
      </c>
      <c r="J4000" s="5">
        <v>0.2</v>
      </c>
      <c r="M4000" s="5">
        <v>0.44</v>
      </c>
      <c r="N4000" s="5">
        <v>0.2</v>
      </c>
      <c r="Q4000" s="5">
        <v>0.04</v>
      </c>
      <c r="S4000" s="5">
        <v>103</v>
      </c>
      <c r="T4000" s="5">
        <v>19.5</v>
      </c>
      <c r="U4000" s="5">
        <v>0.1</v>
      </c>
      <c r="V4000" s="5">
        <v>3</v>
      </c>
      <c r="W4000" s="5">
        <v>1.9</v>
      </c>
      <c r="AB4000" s="5">
        <v>15.39</v>
      </c>
      <c r="AE4000" s="5">
        <v>4</v>
      </c>
      <c r="AI4000" s="5">
        <v>0.6</v>
      </c>
      <c r="AJ4000" s="5">
        <v>61.1</v>
      </c>
      <c r="AN4000" s="5">
        <v>11</v>
      </c>
      <c r="AO4000" s="5">
        <v>0.23</v>
      </c>
      <c r="AT4000" s="5">
        <v>14</v>
      </c>
      <c r="AU4000" s="5">
        <v>0.2</v>
      </c>
      <c r="AV4000" s="5">
        <v>0.44</v>
      </c>
      <c r="AX4000" s="5">
        <v>1.53</v>
      </c>
      <c r="BA4000" s="5">
        <v>6.8</v>
      </c>
      <c r="BE4000" s="5">
        <v>0.1</v>
      </c>
      <c r="BH4000" s="5">
        <v>6.15</v>
      </c>
      <c r="BO4000" s="5">
        <v>4.3600000000000003</v>
      </c>
      <c r="BX4000" s="5">
        <v>10</v>
      </c>
      <c r="BY4000" s="5">
        <v>2.4</v>
      </c>
    </row>
    <row r="4001" spans="1:77" x14ac:dyDescent="0.2">
      <c r="A4001" s="2" t="s">
        <v>170</v>
      </c>
      <c r="B4001" s="3">
        <v>32294</v>
      </c>
      <c r="C4001" s="4">
        <v>28</v>
      </c>
      <c r="F4001" s="5">
        <v>0.01</v>
      </c>
      <c r="H4001" s="5">
        <v>0.42</v>
      </c>
      <c r="J4001" s="5">
        <v>0.2</v>
      </c>
      <c r="M4001" s="5">
        <v>0.59</v>
      </c>
      <c r="N4001" s="5">
        <v>0.2</v>
      </c>
      <c r="Q4001" s="5">
        <v>0.01</v>
      </c>
      <c r="S4001" s="5">
        <v>107</v>
      </c>
      <c r="T4001" s="5">
        <v>18.100000000000001</v>
      </c>
      <c r="U4001" s="5">
        <v>0.1</v>
      </c>
      <c r="V4001" s="5">
        <v>3</v>
      </c>
      <c r="W4001" s="5">
        <v>2.1</v>
      </c>
      <c r="AB4001" s="5">
        <v>15.15</v>
      </c>
      <c r="AE4001" s="5">
        <v>2.5</v>
      </c>
      <c r="AI4001" s="5">
        <v>0.3</v>
      </c>
      <c r="AJ4001" s="5">
        <v>62.8</v>
      </c>
      <c r="AN4001" s="5">
        <v>10</v>
      </c>
      <c r="AO4001" s="5">
        <v>0.2</v>
      </c>
      <c r="AT4001" s="5">
        <v>14</v>
      </c>
      <c r="AU4001" s="5">
        <v>0.2</v>
      </c>
      <c r="AV4001" s="5">
        <v>1.1000000000000001</v>
      </c>
      <c r="AW4001" s="5">
        <v>0.82</v>
      </c>
      <c r="AX4001" s="5">
        <v>1.53</v>
      </c>
      <c r="BA4001" s="5">
        <v>7.15</v>
      </c>
      <c r="BE4001" s="5">
        <v>0.1</v>
      </c>
      <c r="BH4001" s="5">
        <v>6.24</v>
      </c>
      <c r="BO4001" s="5">
        <v>3.64</v>
      </c>
      <c r="BX4001" s="5">
        <v>10.1</v>
      </c>
      <c r="BY4001" s="5">
        <v>2.6</v>
      </c>
    </row>
    <row r="4002" spans="1:77" x14ac:dyDescent="0.2">
      <c r="A4002" s="2" t="s">
        <v>170</v>
      </c>
      <c r="B4002" s="3">
        <v>32167</v>
      </c>
      <c r="C4002" s="4">
        <v>29</v>
      </c>
      <c r="F4002" s="5">
        <v>4.0000000000000001E-3</v>
      </c>
      <c r="H4002" s="5">
        <v>0.48</v>
      </c>
      <c r="J4002" s="5">
        <v>0.1</v>
      </c>
      <c r="M4002" s="5">
        <v>0.61</v>
      </c>
      <c r="N4002" s="5">
        <v>0.2</v>
      </c>
      <c r="Q4002" s="5">
        <v>0.01</v>
      </c>
      <c r="S4002" s="5">
        <v>102</v>
      </c>
      <c r="T4002" s="5">
        <v>19.7</v>
      </c>
      <c r="U4002" s="5">
        <v>0.1</v>
      </c>
      <c r="V4002" s="5">
        <v>4</v>
      </c>
      <c r="W4002" s="5">
        <v>2.6</v>
      </c>
      <c r="AB4002" s="5">
        <v>15.13</v>
      </c>
      <c r="AE4002" s="5">
        <v>2.7</v>
      </c>
      <c r="AI4002" s="5">
        <v>0.7</v>
      </c>
      <c r="AJ4002" s="5">
        <v>62.5</v>
      </c>
      <c r="AN4002" s="5">
        <v>11</v>
      </c>
      <c r="AO4002" s="5">
        <v>0.21</v>
      </c>
      <c r="AT4002" s="5">
        <v>14</v>
      </c>
      <c r="AU4002" s="5">
        <v>0.2</v>
      </c>
      <c r="AV4002" s="5">
        <v>1.1000000000000001</v>
      </c>
      <c r="AW4002" s="5">
        <v>1.64</v>
      </c>
      <c r="AX4002" s="5">
        <v>1.53</v>
      </c>
      <c r="BA4002" s="5">
        <v>7.2</v>
      </c>
      <c r="BC4002" s="5">
        <v>5.0000000000000001E-3</v>
      </c>
      <c r="BE4002" s="5">
        <v>0.1</v>
      </c>
      <c r="BH4002" s="5">
        <v>6.15</v>
      </c>
      <c r="BO4002" s="5">
        <v>3.7</v>
      </c>
      <c r="BX4002" s="5">
        <v>10.199999999999999</v>
      </c>
      <c r="BY4002" s="5">
        <v>2.5</v>
      </c>
    </row>
    <row r="4003" spans="1:77" x14ac:dyDescent="0.2">
      <c r="A4003" s="2" t="s">
        <v>170</v>
      </c>
      <c r="B4003" s="3">
        <v>31931</v>
      </c>
      <c r="C4003" s="4">
        <v>22</v>
      </c>
      <c r="F4003" s="5">
        <v>6.0000000000000001E-3</v>
      </c>
      <c r="H4003" s="5">
        <v>0.44</v>
      </c>
      <c r="M4003" s="5">
        <v>0.86</v>
      </c>
      <c r="S4003" s="5">
        <v>107</v>
      </c>
      <c r="T4003" s="5">
        <v>19</v>
      </c>
      <c r="V4003" s="5">
        <v>3</v>
      </c>
      <c r="W4003" s="5">
        <v>2.4</v>
      </c>
      <c r="AB4003" s="5">
        <v>15.46</v>
      </c>
      <c r="AE4003" s="5">
        <v>0.68</v>
      </c>
      <c r="AJ4003" s="5">
        <v>60.7</v>
      </c>
      <c r="AN4003" s="5">
        <v>11</v>
      </c>
      <c r="AO4003" s="5">
        <v>0.23</v>
      </c>
      <c r="AT4003" s="5">
        <v>17</v>
      </c>
      <c r="AV4003" s="5">
        <v>0.44</v>
      </c>
      <c r="AW4003" s="5">
        <v>0.01</v>
      </c>
      <c r="AX4003" s="5">
        <v>0.23</v>
      </c>
      <c r="BA4003" s="5">
        <v>7</v>
      </c>
      <c r="BE4003" s="5">
        <v>0.5</v>
      </c>
      <c r="BH4003" s="5">
        <v>6.2</v>
      </c>
      <c r="BO4003" s="5">
        <v>5</v>
      </c>
      <c r="BX4003" s="5">
        <v>10.1</v>
      </c>
      <c r="BY4003" s="5">
        <v>2.7</v>
      </c>
    </row>
    <row r="4004" spans="1:77" x14ac:dyDescent="0.2">
      <c r="A4004" s="2" t="s">
        <v>170</v>
      </c>
      <c r="B4004" s="3">
        <v>31740</v>
      </c>
      <c r="C4004" s="4">
        <v>29</v>
      </c>
      <c r="F4004" s="5">
        <v>0.01</v>
      </c>
      <c r="H4004" s="5">
        <v>0.4</v>
      </c>
      <c r="J4004" s="5">
        <v>0.1</v>
      </c>
      <c r="M4004" s="5">
        <v>0.7</v>
      </c>
      <c r="N4004" s="5">
        <v>0.4</v>
      </c>
      <c r="Q4004" s="5">
        <v>0.04</v>
      </c>
      <c r="S4004" s="5">
        <v>107</v>
      </c>
      <c r="T4004" s="5">
        <v>24</v>
      </c>
      <c r="U4004" s="5">
        <v>0.1</v>
      </c>
      <c r="V4004" s="5">
        <v>3</v>
      </c>
      <c r="W4004" s="5">
        <v>2.7</v>
      </c>
      <c r="AB4004" s="5">
        <v>15.55</v>
      </c>
      <c r="AE4004" s="5">
        <v>3.3</v>
      </c>
      <c r="AI4004" s="5">
        <v>0.5</v>
      </c>
      <c r="AJ4004" s="5">
        <v>61.4</v>
      </c>
      <c r="AN4004" s="5">
        <v>11.5</v>
      </c>
      <c r="AO4004" s="5">
        <v>0.28000000000000003</v>
      </c>
      <c r="AT4004" s="5">
        <v>14.4</v>
      </c>
      <c r="AU4004" s="5">
        <v>0.2</v>
      </c>
      <c r="AV4004" s="5">
        <v>0.04</v>
      </c>
      <c r="AW4004" s="5">
        <v>9.8534999999999994E-3</v>
      </c>
      <c r="AX4004" s="5">
        <v>0.02</v>
      </c>
      <c r="BA4004" s="5">
        <v>7.37</v>
      </c>
      <c r="BC4004" s="5">
        <v>5.0000000000000001E-3</v>
      </c>
      <c r="BE4004" s="5">
        <v>0.3</v>
      </c>
      <c r="BH4004" s="5">
        <v>6.3</v>
      </c>
      <c r="BO4004" s="5">
        <v>5</v>
      </c>
      <c r="BX4004" s="5">
        <v>9.9</v>
      </c>
      <c r="BY4004" s="5">
        <v>4.7</v>
      </c>
    </row>
    <row r="4005" spans="1:77" x14ac:dyDescent="0.2">
      <c r="A4005" s="2" t="s">
        <v>170</v>
      </c>
      <c r="B4005" s="3">
        <v>29123</v>
      </c>
      <c r="C4005" s="4">
        <v>13</v>
      </c>
      <c r="H4005" s="5">
        <v>0.84</v>
      </c>
      <c r="S4005" s="5">
        <v>96.2</v>
      </c>
      <c r="T4005" s="5">
        <v>23</v>
      </c>
      <c r="W4005" s="5">
        <v>2.5099999999999998</v>
      </c>
      <c r="AE4005" s="5">
        <v>3.9</v>
      </c>
      <c r="AJ4005" s="5">
        <v>59.17</v>
      </c>
      <c r="AN4005" s="5">
        <v>10.9</v>
      </c>
      <c r="AO4005" s="5">
        <v>0.15</v>
      </c>
      <c r="AT4005" s="5">
        <v>13.1</v>
      </c>
      <c r="AV4005" s="5">
        <v>0.09</v>
      </c>
      <c r="AW4005" s="5">
        <v>5.0000009190000003E-3</v>
      </c>
      <c r="BA4005" s="5">
        <v>7.1</v>
      </c>
      <c r="BH4005" s="5">
        <v>5.74</v>
      </c>
    </row>
    <row r="4006" spans="1:77" x14ac:dyDescent="0.2">
      <c r="A4006" s="2" t="s">
        <v>170</v>
      </c>
      <c r="B4006" s="3">
        <v>42109</v>
      </c>
      <c r="C4006" s="4">
        <v>26</v>
      </c>
      <c r="G4006" s="5">
        <v>0.28000000000000003</v>
      </c>
      <c r="H4006" s="5">
        <v>0.01</v>
      </c>
      <c r="M4006" s="5">
        <v>1.25</v>
      </c>
      <c r="Q4006" s="5">
        <v>1.2</v>
      </c>
      <c r="S4006" s="5">
        <v>44.1</v>
      </c>
      <c r="T4006" s="5">
        <v>30</v>
      </c>
      <c r="V4006" s="5">
        <v>6.2</v>
      </c>
      <c r="W4006" s="5">
        <v>0.04</v>
      </c>
      <c r="AB4006" s="5">
        <v>2.08</v>
      </c>
      <c r="AD4006" s="5">
        <v>3.05</v>
      </c>
      <c r="AE4006" s="5">
        <v>11.9</v>
      </c>
      <c r="AJ4006" s="5">
        <v>44.3</v>
      </c>
      <c r="AN4006" s="5">
        <v>9.3699999999999992</v>
      </c>
      <c r="AO4006" s="5">
        <v>0.42</v>
      </c>
      <c r="AT4006" s="5">
        <v>13.4</v>
      </c>
      <c r="AU4006" s="5">
        <v>22</v>
      </c>
      <c r="AV4006" s="5">
        <v>95.17</v>
      </c>
      <c r="AW4006" s="5">
        <v>3.2799999999999999E-3</v>
      </c>
      <c r="AX4006" s="5">
        <v>0.05</v>
      </c>
      <c r="BA4006" s="5">
        <v>5.63</v>
      </c>
      <c r="BF4006" s="5">
        <v>4.3099999999999996</v>
      </c>
      <c r="BH4006" s="5">
        <v>0.61</v>
      </c>
      <c r="BO4006" s="5">
        <v>38.5</v>
      </c>
      <c r="BQ4006" s="5">
        <v>3.79</v>
      </c>
      <c r="BR4006" s="5">
        <v>3.91</v>
      </c>
      <c r="BX4006" s="5">
        <v>8.6</v>
      </c>
    </row>
    <row r="4007" spans="1:77" x14ac:dyDescent="0.2">
      <c r="A4007" s="2" t="s">
        <v>176</v>
      </c>
      <c r="B4007" s="3">
        <v>41792</v>
      </c>
      <c r="C4007" s="4">
        <v>27</v>
      </c>
      <c r="G4007" s="5">
        <v>0.21</v>
      </c>
      <c r="H4007" s="5">
        <v>0.01</v>
      </c>
      <c r="M4007" s="5">
        <v>1.31</v>
      </c>
      <c r="Q4007" s="5">
        <v>1.9</v>
      </c>
      <c r="S4007" s="5">
        <v>44.5</v>
      </c>
      <c r="T4007" s="5">
        <v>36</v>
      </c>
      <c r="V4007" s="5">
        <v>2.2000000000000002</v>
      </c>
      <c r="AB4007" s="5">
        <v>2.6</v>
      </c>
      <c r="AD4007" s="5">
        <v>7.68</v>
      </c>
      <c r="AE4007" s="5">
        <v>10.8</v>
      </c>
      <c r="AJ4007" s="5">
        <v>45.6</v>
      </c>
      <c r="AN4007" s="5">
        <v>10.3</v>
      </c>
      <c r="AO4007" s="5">
        <v>0.37</v>
      </c>
      <c r="AT4007" s="5">
        <v>9.8000000000000007</v>
      </c>
      <c r="AU4007" s="5">
        <v>36</v>
      </c>
      <c r="AV4007" s="5">
        <v>115.09</v>
      </c>
      <c r="AW4007" s="5">
        <v>3.2799999999999999E-3</v>
      </c>
      <c r="AX4007" s="5">
        <v>0.03</v>
      </c>
      <c r="AY4007" s="5">
        <v>0.02</v>
      </c>
      <c r="BA4007" s="5">
        <v>5.76</v>
      </c>
      <c r="BF4007" s="5">
        <v>1.96</v>
      </c>
      <c r="BH4007" s="5">
        <v>0.55000000000000004</v>
      </c>
      <c r="BO4007" s="5">
        <v>33.4</v>
      </c>
      <c r="BQ4007" s="5">
        <v>4.1100000000000003</v>
      </c>
      <c r="BR4007" s="5">
        <v>3.81</v>
      </c>
      <c r="BX4007" s="5">
        <v>8.8000000000000007</v>
      </c>
      <c r="BY4007" s="5">
        <v>45</v>
      </c>
    </row>
    <row r="4008" spans="1:77" x14ac:dyDescent="0.2">
      <c r="A4008" s="2" t="s">
        <v>176</v>
      </c>
      <c r="B4008" s="3">
        <v>34221</v>
      </c>
      <c r="C4008" s="4">
        <v>30</v>
      </c>
      <c r="F4008" s="5">
        <v>0.01</v>
      </c>
      <c r="G4008" s="5">
        <v>0.01</v>
      </c>
      <c r="H4008" s="5">
        <v>0.51</v>
      </c>
      <c r="J4008" s="5">
        <v>1</v>
      </c>
      <c r="M4008" s="5">
        <v>0.9</v>
      </c>
      <c r="N4008" s="5">
        <v>1</v>
      </c>
      <c r="O4008" s="5">
        <v>100</v>
      </c>
      <c r="Q4008" s="5">
        <v>0.2</v>
      </c>
      <c r="S4008" s="5">
        <v>110</v>
      </c>
      <c r="T4008" s="5">
        <v>20</v>
      </c>
      <c r="U4008" s="5">
        <v>1</v>
      </c>
      <c r="V4008" s="5">
        <v>3.9</v>
      </c>
      <c r="W4008" s="5">
        <v>2.63</v>
      </c>
      <c r="AB4008" s="5">
        <v>15.59</v>
      </c>
      <c r="AE4008" s="5">
        <v>3.1</v>
      </c>
      <c r="AI4008" s="5">
        <v>1</v>
      </c>
      <c r="AJ4008" s="5">
        <v>63.2</v>
      </c>
      <c r="AN4008" s="5">
        <v>11</v>
      </c>
      <c r="AO4008" s="5">
        <v>0.25</v>
      </c>
      <c r="AT4008" s="5">
        <v>14</v>
      </c>
      <c r="AU4008" s="5">
        <v>1</v>
      </c>
      <c r="AV4008" s="5">
        <v>0.22</v>
      </c>
      <c r="AW4008" s="5">
        <v>3.2845000000000001E-3</v>
      </c>
      <c r="AX4008" s="5">
        <v>0.01</v>
      </c>
      <c r="AY4008" s="5">
        <v>0.01</v>
      </c>
      <c r="BA4008" s="5">
        <v>6.63</v>
      </c>
      <c r="BC4008" s="5">
        <v>5.5999999999999999E-3</v>
      </c>
      <c r="BH4008" s="5">
        <v>6.2</v>
      </c>
      <c r="BX4008" s="5">
        <v>10.3</v>
      </c>
      <c r="BY4008" s="5">
        <v>5</v>
      </c>
    </row>
    <row r="4009" spans="1:77" x14ac:dyDescent="0.2">
      <c r="A4009" s="2" t="s">
        <v>176</v>
      </c>
      <c r="B4009" s="3">
        <v>40805</v>
      </c>
      <c r="C4009" s="4">
        <v>25</v>
      </c>
      <c r="G4009" s="5">
        <v>0.02</v>
      </c>
      <c r="H4009" s="5">
        <v>0.56000000000000005</v>
      </c>
      <c r="M4009" s="5">
        <v>0.08</v>
      </c>
      <c r="S4009" s="5">
        <v>28.7</v>
      </c>
      <c r="T4009" s="5">
        <v>12</v>
      </c>
      <c r="V4009" s="5">
        <v>2</v>
      </c>
      <c r="W4009" s="5">
        <v>0.86</v>
      </c>
      <c r="AB4009" s="5">
        <v>1.72</v>
      </c>
      <c r="AD4009" s="5">
        <v>18.71</v>
      </c>
      <c r="AE4009" s="5">
        <v>1.37</v>
      </c>
      <c r="AJ4009" s="5">
        <v>31.9</v>
      </c>
      <c r="AN4009" s="5">
        <v>2.83</v>
      </c>
      <c r="AO4009" s="5">
        <v>0.06</v>
      </c>
      <c r="AT4009" s="5">
        <v>24.5</v>
      </c>
      <c r="AV4009" s="5">
        <v>0.22</v>
      </c>
      <c r="AW4009" s="5">
        <v>3.2799999999999999E-3</v>
      </c>
      <c r="AX4009" s="5">
        <v>0.32</v>
      </c>
      <c r="BA4009" s="5">
        <v>7.62</v>
      </c>
      <c r="BF4009" s="5">
        <v>0.22</v>
      </c>
      <c r="BH4009" s="5">
        <v>3.04</v>
      </c>
      <c r="BO4009" s="5">
        <v>2.29</v>
      </c>
      <c r="BQ4009" s="5">
        <v>3.44</v>
      </c>
      <c r="BR4009" s="5">
        <v>2.85</v>
      </c>
      <c r="BT4009" s="5">
        <v>34</v>
      </c>
      <c r="BX4009" s="5">
        <v>9.6999999999999993</v>
      </c>
    </row>
    <row r="4010" spans="1:77" x14ac:dyDescent="0.2">
      <c r="A4010" s="2" t="s">
        <v>176</v>
      </c>
      <c r="B4010" s="3">
        <v>40336</v>
      </c>
      <c r="C4010" s="4">
        <v>24</v>
      </c>
      <c r="G4010" s="5">
        <v>2E-3</v>
      </c>
      <c r="H4010" s="5">
        <v>0.01</v>
      </c>
      <c r="M4010" s="5">
        <v>0.43</v>
      </c>
      <c r="S4010" s="5">
        <v>124</v>
      </c>
      <c r="T4010" s="5">
        <v>33</v>
      </c>
      <c r="V4010" s="5">
        <v>1.6</v>
      </c>
      <c r="W4010" s="5">
        <v>2E-3</v>
      </c>
      <c r="AB4010" s="5">
        <v>13.11</v>
      </c>
      <c r="AD4010" s="5">
        <v>0.23</v>
      </c>
      <c r="AE4010" s="5">
        <v>0.77</v>
      </c>
      <c r="AJ4010" s="5">
        <v>67.599999999999994</v>
      </c>
      <c r="AN4010" s="5">
        <v>7.42</v>
      </c>
      <c r="AO4010" s="5">
        <v>5.0000000000000001E-3</v>
      </c>
      <c r="AT4010" s="5">
        <v>14.2</v>
      </c>
      <c r="AV4010" s="5">
        <v>22.7</v>
      </c>
      <c r="AW4010" s="5">
        <v>0.04</v>
      </c>
      <c r="AX4010" s="5">
        <v>0.02</v>
      </c>
      <c r="BA4010" s="5">
        <v>7.15</v>
      </c>
      <c r="BF4010" s="5">
        <v>0.65</v>
      </c>
      <c r="BH4010" s="5">
        <v>5.43</v>
      </c>
      <c r="BO4010" s="5">
        <v>34.799999999999997</v>
      </c>
      <c r="BQ4010" s="5">
        <v>7.45</v>
      </c>
      <c r="BR4010" s="5">
        <v>7.44</v>
      </c>
      <c r="BX4010" s="5">
        <v>9.5</v>
      </c>
    </row>
    <row r="4011" spans="1:77" x14ac:dyDescent="0.2">
      <c r="A4011" s="2" t="s">
        <v>176</v>
      </c>
      <c r="B4011" s="3">
        <v>40836</v>
      </c>
      <c r="C4011" s="4">
        <v>25</v>
      </c>
      <c r="G4011" s="5">
        <v>2E-3</v>
      </c>
      <c r="H4011" s="5">
        <v>0.17</v>
      </c>
      <c r="M4011" s="5">
        <v>0.28999999999999998</v>
      </c>
      <c r="S4011" s="5">
        <v>92.7</v>
      </c>
      <c r="T4011" s="5">
        <v>29</v>
      </c>
      <c r="V4011" s="5">
        <v>2.6</v>
      </c>
      <c r="W4011" s="5">
        <v>1.56</v>
      </c>
      <c r="AB4011" s="5">
        <v>2.0499999999999998</v>
      </c>
      <c r="AD4011" s="5">
        <v>2.0499999999999998</v>
      </c>
      <c r="AE4011" s="5">
        <v>1.1000000000000001</v>
      </c>
      <c r="AJ4011" s="5">
        <v>56.5</v>
      </c>
      <c r="AN4011" s="5">
        <v>4.5</v>
      </c>
      <c r="AO4011" s="5">
        <v>0.18</v>
      </c>
      <c r="AT4011" s="5">
        <v>16.399999999999999</v>
      </c>
      <c r="AV4011" s="5">
        <v>0.22</v>
      </c>
      <c r="AW4011" s="5">
        <v>3.2799999999999999E-3</v>
      </c>
      <c r="AX4011" s="5">
        <v>0.02</v>
      </c>
      <c r="BA4011" s="5">
        <v>7.39</v>
      </c>
      <c r="BF4011" s="5">
        <v>0.1</v>
      </c>
      <c r="BH4011" s="5">
        <v>4.07</v>
      </c>
      <c r="BO4011" s="5">
        <v>51.4</v>
      </c>
      <c r="BQ4011" s="5">
        <v>5.96</v>
      </c>
      <c r="BR4011" s="5">
        <v>5.84</v>
      </c>
      <c r="BT4011" s="5">
        <v>48</v>
      </c>
      <c r="BX4011" s="5">
        <v>10.3</v>
      </c>
    </row>
    <row r="4012" spans="1:77" x14ac:dyDescent="0.2">
      <c r="A4012" s="2" t="s">
        <v>176</v>
      </c>
      <c r="B4012" s="3">
        <v>40504</v>
      </c>
      <c r="C4012" s="4">
        <v>34</v>
      </c>
      <c r="G4012" s="5">
        <v>2E-3</v>
      </c>
      <c r="H4012" s="5">
        <v>0.17</v>
      </c>
      <c r="J4012" s="5">
        <v>0.5</v>
      </c>
      <c r="M4012" s="5">
        <v>0.27</v>
      </c>
      <c r="N4012" s="5">
        <v>0.2</v>
      </c>
      <c r="Q4012" s="5">
        <v>0.02</v>
      </c>
      <c r="S4012" s="5">
        <v>98.9</v>
      </c>
      <c r="T4012" s="5">
        <v>31</v>
      </c>
      <c r="U4012" s="5">
        <v>0.2</v>
      </c>
      <c r="V4012" s="5">
        <v>2.8</v>
      </c>
      <c r="W4012" s="5">
        <v>1.46</v>
      </c>
      <c r="AB4012" s="5">
        <v>2.2200000000000002</v>
      </c>
      <c r="AD4012" s="5">
        <v>2.96</v>
      </c>
      <c r="AE4012" s="5">
        <v>1.02</v>
      </c>
      <c r="AI4012" s="5">
        <v>0.5</v>
      </c>
      <c r="AJ4012" s="5">
        <v>56.3</v>
      </c>
      <c r="AN4012" s="5">
        <v>4.34</v>
      </c>
      <c r="AO4012" s="5">
        <v>0.18</v>
      </c>
      <c r="AS4012" s="5">
        <v>0.87</v>
      </c>
      <c r="AT4012" s="5">
        <v>17.3</v>
      </c>
      <c r="AU4012" s="5">
        <v>0.5</v>
      </c>
      <c r="AV4012" s="5">
        <v>0.22</v>
      </c>
      <c r="AW4012" s="5">
        <v>3.2799999999999999E-3</v>
      </c>
      <c r="AX4012" s="5">
        <v>0.01</v>
      </c>
      <c r="BA4012" s="5">
        <v>7.41</v>
      </c>
      <c r="BC4012" s="5">
        <v>1E-3</v>
      </c>
      <c r="BF4012" s="5">
        <v>0.24</v>
      </c>
      <c r="BH4012" s="5">
        <v>4.0599999999999996</v>
      </c>
      <c r="BO4012" s="5">
        <v>50.5</v>
      </c>
      <c r="BQ4012" s="5">
        <v>5.99</v>
      </c>
      <c r="BR4012" s="5">
        <v>6.17</v>
      </c>
      <c r="BW4012" s="5">
        <v>0.5</v>
      </c>
      <c r="BX4012" s="5">
        <v>10.4</v>
      </c>
      <c r="BY4012" s="5">
        <v>0.6</v>
      </c>
    </row>
    <row r="4013" spans="1:77" x14ac:dyDescent="0.2">
      <c r="A4013" s="2" t="s">
        <v>176</v>
      </c>
      <c r="B4013" s="3">
        <v>40140</v>
      </c>
      <c r="C4013" s="4">
        <v>23</v>
      </c>
      <c r="G4013" s="5">
        <v>5.0000000000000001E-3</v>
      </c>
      <c r="H4013" s="5">
        <v>0.19</v>
      </c>
      <c r="M4013" s="5">
        <v>0.3</v>
      </c>
      <c r="S4013" s="5">
        <v>94.1</v>
      </c>
      <c r="T4013" s="5">
        <v>31</v>
      </c>
      <c r="V4013" s="5">
        <v>3.1</v>
      </c>
      <c r="W4013" s="5">
        <v>1.41</v>
      </c>
      <c r="AB4013" s="5">
        <v>2.5499999999999998</v>
      </c>
      <c r="AD4013" s="5">
        <v>1.82</v>
      </c>
      <c r="AE4013" s="5">
        <v>0.94</v>
      </c>
      <c r="AJ4013" s="5">
        <v>55.5</v>
      </c>
      <c r="AN4013" s="5">
        <v>4.29</v>
      </c>
      <c r="AO4013" s="5">
        <v>0.17</v>
      </c>
      <c r="AT4013" s="5">
        <v>16</v>
      </c>
      <c r="AV4013" s="5">
        <v>0.22</v>
      </c>
      <c r="AW4013" s="5">
        <v>3.2799999999999999E-3</v>
      </c>
      <c r="AX4013" s="5">
        <v>0.01</v>
      </c>
      <c r="BA4013" s="5">
        <v>7.28</v>
      </c>
      <c r="BE4013" s="5">
        <v>0.2</v>
      </c>
      <c r="BF4013" s="5">
        <v>0.31</v>
      </c>
      <c r="BH4013" s="5">
        <v>4.05</v>
      </c>
      <c r="BO4013" s="5">
        <v>50.2</v>
      </c>
      <c r="BX4013" s="5">
        <v>10.7</v>
      </c>
    </row>
    <row r="4014" spans="1:77" x14ac:dyDescent="0.2">
      <c r="A4014" s="2" t="s">
        <v>176</v>
      </c>
      <c r="B4014" s="3">
        <v>40724</v>
      </c>
      <c r="C4014" s="4">
        <v>25</v>
      </c>
      <c r="G4014" s="5">
        <v>5.0000000000000001E-3</v>
      </c>
      <c r="H4014" s="5">
        <v>0.01</v>
      </c>
      <c r="M4014" s="5">
        <v>1.1299999999999999</v>
      </c>
      <c r="S4014" s="5">
        <v>111</v>
      </c>
      <c r="T4014" s="5">
        <v>140</v>
      </c>
      <c r="V4014" s="5">
        <v>2.7</v>
      </c>
      <c r="W4014" s="5">
        <v>3.0000000000000001E-3</v>
      </c>
      <c r="AB4014" s="5">
        <v>4.63</v>
      </c>
      <c r="AD4014" s="5">
        <v>1.51</v>
      </c>
      <c r="AE4014" s="5">
        <v>3.48</v>
      </c>
      <c r="AJ4014" s="5">
        <v>90.2</v>
      </c>
      <c r="AN4014" s="5">
        <v>8.02</v>
      </c>
      <c r="AO4014" s="5">
        <v>1E-3</v>
      </c>
      <c r="AT4014" s="5">
        <v>67</v>
      </c>
      <c r="AV4014" s="5">
        <v>31.12</v>
      </c>
      <c r="AW4014" s="5">
        <v>3.2799999999999999E-3</v>
      </c>
      <c r="AX4014" s="5">
        <v>0.1</v>
      </c>
      <c r="BA4014" s="5">
        <v>6.55</v>
      </c>
      <c r="BF4014" s="5">
        <v>5.08</v>
      </c>
      <c r="BH4014" s="5">
        <v>3.61</v>
      </c>
      <c r="BO4014" s="5">
        <v>48.1</v>
      </c>
      <c r="BQ4014" s="5">
        <v>9.07</v>
      </c>
      <c r="BR4014" s="5">
        <v>9.1999999999999993</v>
      </c>
      <c r="BT4014" s="5">
        <v>51</v>
      </c>
      <c r="BX4014" s="5">
        <v>9.1</v>
      </c>
    </row>
    <row r="4015" spans="1:77" x14ac:dyDescent="0.2">
      <c r="A4015" s="2" t="s">
        <v>218</v>
      </c>
      <c r="B4015" s="3">
        <v>41017</v>
      </c>
      <c r="C4015" s="4">
        <v>27</v>
      </c>
      <c r="H4015" s="5">
        <v>0.01</v>
      </c>
      <c r="M4015" s="5">
        <v>1.19</v>
      </c>
      <c r="S4015" s="5">
        <v>71.599999999999994</v>
      </c>
      <c r="T4015" s="5">
        <v>139</v>
      </c>
      <c r="V4015" s="5">
        <v>3.4</v>
      </c>
      <c r="W4015" s="5">
        <v>2E-3</v>
      </c>
      <c r="AB4015" s="5">
        <v>4.3</v>
      </c>
      <c r="AD4015" s="5">
        <v>6.85</v>
      </c>
      <c r="AE4015" s="5">
        <v>3.33</v>
      </c>
      <c r="AJ4015" s="5">
        <v>84.1</v>
      </c>
      <c r="AN4015" s="5">
        <v>5.98</v>
      </c>
      <c r="AO4015" s="5">
        <v>1.2999999999999999E-3</v>
      </c>
      <c r="AT4015" s="5">
        <v>79.3</v>
      </c>
      <c r="AV4015" s="5">
        <v>29.7</v>
      </c>
      <c r="AW4015" s="5">
        <v>3.2799999999999999E-3</v>
      </c>
      <c r="AX4015" s="5">
        <v>0.1</v>
      </c>
      <c r="AY4015" s="5">
        <v>0.03</v>
      </c>
      <c r="BA4015" s="5">
        <v>6.36</v>
      </c>
      <c r="BF4015" s="5">
        <v>7.23</v>
      </c>
      <c r="BH4015" s="5">
        <v>3.02</v>
      </c>
      <c r="BO4015" s="5">
        <v>34.5</v>
      </c>
      <c r="BQ4015" s="5">
        <v>8.14</v>
      </c>
      <c r="BR4015" s="5">
        <v>7.6</v>
      </c>
      <c r="BS4015" s="5">
        <v>0.2</v>
      </c>
      <c r="BT4015" s="5">
        <v>42</v>
      </c>
      <c r="BV4015" s="5">
        <v>0.49</v>
      </c>
      <c r="BX4015" s="5">
        <v>9.4</v>
      </c>
    </row>
    <row r="4016" spans="1:77" x14ac:dyDescent="0.2">
      <c r="A4016" s="2" t="s">
        <v>218</v>
      </c>
      <c r="B4016" s="3">
        <v>38893</v>
      </c>
      <c r="C4016" s="4">
        <v>31</v>
      </c>
      <c r="F4016" s="5">
        <v>0.02</v>
      </c>
      <c r="H4016" s="5">
        <v>0.16</v>
      </c>
      <c r="J4016" s="5">
        <v>5</v>
      </c>
      <c r="M4016" s="5">
        <v>0.73</v>
      </c>
      <c r="N4016" s="5">
        <v>10</v>
      </c>
      <c r="Q4016" s="5">
        <v>1</v>
      </c>
      <c r="S4016" s="5">
        <v>99.74</v>
      </c>
      <c r="T4016" s="5">
        <v>34</v>
      </c>
      <c r="U4016" s="5">
        <v>5</v>
      </c>
      <c r="V4016" s="5">
        <v>4.7</v>
      </c>
      <c r="W4016" s="5">
        <v>1.31</v>
      </c>
      <c r="AD4016" s="5">
        <v>4.7</v>
      </c>
      <c r="AE4016" s="5">
        <v>1.1000000000000001</v>
      </c>
      <c r="AI4016" s="5">
        <v>10</v>
      </c>
      <c r="AJ4016" s="5">
        <v>59.3</v>
      </c>
      <c r="AN4016" s="5">
        <v>4.5199999999999996</v>
      </c>
      <c r="AO4016" s="5">
        <v>0.19</v>
      </c>
      <c r="AT4016" s="5">
        <v>18.3</v>
      </c>
      <c r="AU4016" s="5">
        <v>10</v>
      </c>
      <c r="AV4016" s="5">
        <v>0.48</v>
      </c>
      <c r="AW4016" s="5">
        <v>0.02</v>
      </c>
      <c r="AX4016" s="5">
        <v>0.06</v>
      </c>
      <c r="BA4016" s="5">
        <v>7.31</v>
      </c>
      <c r="BC4016" s="5">
        <v>0.1</v>
      </c>
      <c r="BE4016" s="5">
        <v>0.5</v>
      </c>
      <c r="BH4016" s="5">
        <v>3.9</v>
      </c>
      <c r="BO4016" s="5">
        <v>52</v>
      </c>
      <c r="BQ4016" s="5">
        <v>5.95</v>
      </c>
      <c r="BR4016" s="5">
        <v>6.23</v>
      </c>
      <c r="BX4016" s="5">
        <v>9</v>
      </c>
      <c r="BY4016" s="5">
        <v>10</v>
      </c>
    </row>
    <row r="4017" spans="1:77" x14ac:dyDescent="0.2">
      <c r="A4017" s="2" t="s">
        <v>218</v>
      </c>
      <c r="B4017" s="3">
        <v>38681</v>
      </c>
      <c r="C4017" s="4">
        <v>33</v>
      </c>
      <c r="F4017" s="5">
        <v>0.05</v>
      </c>
      <c r="H4017" s="5">
        <v>0.13</v>
      </c>
      <c r="J4017" s="5">
        <v>1</v>
      </c>
      <c r="M4017" s="5">
        <v>0.2</v>
      </c>
      <c r="N4017" s="5">
        <v>2</v>
      </c>
      <c r="Q4017" s="5">
        <v>0.5</v>
      </c>
      <c r="S4017" s="5">
        <v>101</v>
      </c>
      <c r="T4017" s="5">
        <v>37</v>
      </c>
      <c r="U4017" s="5">
        <v>1</v>
      </c>
      <c r="V4017" s="5">
        <v>3</v>
      </c>
      <c r="W4017" s="5">
        <v>1.36</v>
      </c>
      <c r="AB4017" s="5">
        <v>2.66</v>
      </c>
      <c r="AD4017" s="5">
        <v>1.61</v>
      </c>
      <c r="AE4017" s="5">
        <v>1.1000000000000001</v>
      </c>
      <c r="AI4017" s="5">
        <v>1</v>
      </c>
      <c r="AJ4017" s="5">
        <v>56.3</v>
      </c>
      <c r="AN4017" s="5">
        <v>4.3</v>
      </c>
      <c r="AO4017" s="5">
        <v>0.19</v>
      </c>
      <c r="AT4017" s="5">
        <v>16.600000000000001</v>
      </c>
      <c r="AU4017" s="5">
        <v>1</v>
      </c>
      <c r="AV4017" s="5">
        <v>0.44</v>
      </c>
      <c r="AW4017" s="5">
        <v>0.03</v>
      </c>
      <c r="AX4017" s="5">
        <v>0.09</v>
      </c>
      <c r="BA4017" s="5">
        <v>7.4</v>
      </c>
      <c r="BC4017" s="5">
        <v>0.1</v>
      </c>
      <c r="BE4017" s="5">
        <v>0.5</v>
      </c>
      <c r="BH4017" s="5">
        <v>4</v>
      </c>
      <c r="BI4017" s="5">
        <v>0.1</v>
      </c>
      <c r="BO4017" s="5">
        <v>51</v>
      </c>
      <c r="BQ4017" s="5">
        <v>-6.1</v>
      </c>
      <c r="BR4017" s="5">
        <v>6.2</v>
      </c>
      <c r="BX4017" s="5">
        <v>10.3</v>
      </c>
      <c r="BY4017" s="5">
        <v>5</v>
      </c>
    </row>
    <row r="4018" spans="1:77" x14ac:dyDescent="0.2">
      <c r="A4018" s="2" t="s">
        <v>218</v>
      </c>
      <c r="B4018" s="3">
        <v>42292</v>
      </c>
      <c r="C4018" s="4">
        <v>22</v>
      </c>
      <c r="G4018" s="5">
        <v>3.0999999999999999E-3</v>
      </c>
      <c r="H4018" s="5">
        <v>0.54</v>
      </c>
      <c r="M4018" s="5">
        <v>0.11</v>
      </c>
      <c r="S4018" s="5">
        <v>35.700000000000003</v>
      </c>
      <c r="T4018" s="5">
        <v>12</v>
      </c>
      <c r="V4018" s="5">
        <v>1.7</v>
      </c>
      <c r="W4018" s="5">
        <v>1.24</v>
      </c>
      <c r="AB4018" s="5">
        <v>2.15</v>
      </c>
      <c r="AD4018" s="5">
        <v>2.58</v>
      </c>
      <c r="AE4018" s="5">
        <v>1.81</v>
      </c>
      <c r="AN4018" s="5">
        <v>3.72</v>
      </c>
      <c r="AO4018" s="5">
        <v>7.0000000000000007E-2</v>
      </c>
      <c r="AT4018" s="5">
        <v>30</v>
      </c>
      <c r="AV4018" s="5">
        <v>0.22</v>
      </c>
      <c r="AW4018" s="5">
        <v>3.2799999999999999E-3</v>
      </c>
      <c r="AX4018" s="5">
        <v>0.33</v>
      </c>
      <c r="BA4018" s="5">
        <v>7.71</v>
      </c>
      <c r="BH4018" s="5">
        <v>3.06</v>
      </c>
      <c r="BO4018" s="5">
        <v>1.88</v>
      </c>
      <c r="BQ4018" s="5">
        <v>3.45</v>
      </c>
      <c r="BR4018" s="5">
        <v>3.54</v>
      </c>
      <c r="BX4018" s="5">
        <v>9.8000000000000007</v>
      </c>
    </row>
    <row r="4019" spans="1:77" x14ac:dyDescent="0.2">
      <c r="A4019" s="2" t="s">
        <v>218</v>
      </c>
      <c r="B4019" s="3">
        <v>41935</v>
      </c>
      <c r="C4019" s="4">
        <v>25</v>
      </c>
      <c r="G4019" s="5">
        <v>4.0000000000000001E-3</v>
      </c>
      <c r="H4019" s="5">
        <v>0.59</v>
      </c>
      <c r="M4019" s="5">
        <v>0.09</v>
      </c>
      <c r="S4019" s="5">
        <v>31.6</v>
      </c>
      <c r="T4019" s="5">
        <v>12</v>
      </c>
      <c r="V4019" s="5">
        <v>2</v>
      </c>
      <c r="W4019" s="5">
        <v>1.1200000000000001</v>
      </c>
      <c r="AB4019" s="5">
        <v>2.52</v>
      </c>
      <c r="AD4019" s="5">
        <v>3</v>
      </c>
      <c r="AE4019" s="5">
        <v>1.8</v>
      </c>
      <c r="AJ4019" s="5">
        <v>32.1</v>
      </c>
      <c r="AN4019" s="5">
        <v>3.71</v>
      </c>
      <c r="AO4019" s="5">
        <v>0.08</v>
      </c>
      <c r="AT4019" s="5">
        <v>30.8</v>
      </c>
      <c r="AV4019" s="5">
        <v>0.22</v>
      </c>
      <c r="AW4019" s="5">
        <v>3.2799999999999999E-3</v>
      </c>
      <c r="AX4019" s="5">
        <v>0.37</v>
      </c>
      <c r="AY4019" s="5">
        <v>0.19</v>
      </c>
      <c r="BA4019" s="5">
        <v>8</v>
      </c>
      <c r="BF4019" s="5">
        <v>0.18</v>
      </c>
      <c r="BH4019" s="5">
        <v>3.08</v>
      </c>
      <c r="BO4019" s="5">
        <v>1.77</v>
      </c>
      <c r="BQ4019" s="5">
        <v>3.47</v>
      </c>
      <c r="BR4019" s="5">
        <v>3.36</v>
      </c>
      <c r="BX4019" s="5">
        <v>9.6999999999999993</v>
      </c>
    </row>
    <row r="4020" spans="1:77" x14ac:dyDescent="0.2">
      <c r="A4020" s="2" t="s">
        <v>162</v>
      </c>
      <c r="B4020" s="3">
        <v>41571</v>
      </c>
      <c r="C4020" s="4">
        <v>32</v>
      </c>
      <c r="G4020" s="5">
        <v>5.0000000000000001E-3</v>
      </c>
      <c r="H4020" s="5">
        <v>0.2</v>
      </c>
      <c r="J4020" s="5">
        <v>0.8</v>
      </c>
      <c r="M4020" s="5">
        <v>0.15</v>
      </c>
      <c r="N4020" s="5">
        <v>0.2</v>
      </c>
      <c r="Q4020" s="5">
        <v>0.02</v>
      </c>
      <c r="S4020" s="5">
        <v>98.6</v>
      </c>
      <c r="T4020" s="5">
        <v>29</v>
      </c>
      <c r="U4020" s="5">
        <v>2.1</v>
      </c>
      <c r="V4020" s="5">
        <v>2.8</v>
      </c>
      <c r="W4020" s="5">
        <v>1.33</v>
      </c>
      <c r="AB4020" s="5">
        <v>2.57</v>
      </c>
      <c r="AD4020" s="5">
        <v>7.12</v>
      </c>
      <c r="AE4020" s="5">
        <v>1.0900000000000001</v>
      </c>
      <c r="AI4020" s="5">
        <v>0.5</v>
      </c>
      <c r="AJ4020" s="5">
        <v>56.8</v>
      </c>
      <c r="AN4020" s="5">
        <v>4.53</v>
      </c>
      <c r="AO4020" s="5">
        <v>0.18</v>
      </c>
      <c r="AT4020" s="5">
        <v>16.100000000000001</v>
      </c>
      <c r="AU4020" s="5">
        <v>1</v>
      </c>
      <c r="AV4020" s="5">
        <v>0.22</v>
      </c>
      <c r="AW4020" s="5">
        <v>3.2799999999999999E-3</v>
      </c>
      <c r="AX4020" s="5">
        <v>0.01</v>
      </c>
      <c r="BA4020" s="5">
        <v>7.35</v>
      </c>
      <c r="BC4020" s="5">
        <v>1E-3</v>
      </c>
      <c r="BF4020" s="5">
        <v>0.09</v>
      </c>
      <c r="BH4020" s="5">
        <v>3.95</v>
      </c>
      <c r="BO4020" s="5">
        <v>44.3</v>
      </c>
      <c r="BQ4020" s="5">
        <v>5.69</v>
      </c>
      <c r="BR4020" s="5">
        <v>6.11</v>
      </c>
      <c r="BX4020" s="5">
        <v>10.1</v>
      </c>
      <c r="BY4020" s="5">
        <v>0.8</v>
      </c>
    </row>
    <row r="4021" spans="1:77" x14ac:dyDescent="0.2">
      <c r="A4021" s="2" t="s">
        <v>162</v>
      </c>
      <c r="B4021" s="3">
        <v>41206</v>
      </c>
      <c r="C4021" s="4">
        <v>28</v>
      </c>
      <c r="G4021" s="5">
        <v>4.0000000000000001E-3</v>
      </c>
      <c r="H4021" s="5">
        <v>0.53</v>
      </c>
      <c r="M4021" s="5">
        <v>0.1</v>
      </c>
      <c r="S4021" s="5">
        <v>33.9</v>
      </c>
      <c r="T4021" s="5">
        <v>12</v>
      </c>
      <c r="V4021" s="5">
        <v>1.8</v>
      </c>
      <c r="W4021" s="5">
        <v>1.01</v>
      </c>
      <c r="AB4021" s="5">
        <v>1.98</v>
      </c>
      <c r="AD4021" s="5">
        <v>1.84</v>
      </c>
      <c r="AE4021" s="5">
        <v>1.77</v>
      </c>
      <c r="AJ4021" s="5">
        <v>32.700000000000003</v>
      </c>
      <c r="AN4021" s="5">
        <v>3.64</v>
      </c>
      <c r="AO4021" s="5">
        <v>7.0000000000000007E-2</v>
      </c>
      <c r="AT4021" s="5">
        <v>28.6</v>
      </c>
      <c r="AV4021" s="5">
        <v>0.22</v>
      </c>
      <c r="AW4021" s="5">
        <v>3.2799999999999999E-3</v>
      </c>
      <c r="AX4021" s="5">
        <v>0.34</v>
      </c>
      <c r="AY4021" s="5">
        <v>0.27</v>
      </c>
      <c r="BA4021" s="5">
        <v>7.8</v>
      </c>
      <c r="BF4021" s="5">
        <v>0.12</v>
      </c>
      <c r="BH4021" s="5">
        <v>3.04</v>
      </c>
      <c r="BO4021" s="5">
        <v>1.98</v>
      </c>
      <c r="BQ4021" s="5">
        <v>3.43</v>
      </c>
      <c r="BR4021" s="5">
        <v>3.37</v>
      </c>
      <c r="BS4021" s="5">
        <v>0.2</v>
      </c>
      <c r="BT4021" s="5">
        <v>35</v>
      </c>
      <c r="BV4021" s="5">
        <v>0.1</v>
      </c>
      <c r="BX4021" s="5">
        <v>9.8000000000000007</v>
      </c>
    </row>
    <row r="4022" spans="1:77" x14ac:dyDescent="0.2">
      <c r="A4022" s="2" t="s">
        <v>162</v>
      </c>
      <c r="B4022" s="3">
        <v>41932</v>
      </c>
      <c r="C4022" s="4">
        <v>26</v>
      </c>
      <c r="G4022" s="5">
        <v>4.0000000000000001E-3</v>
      </c>
      <c r="H4022" s="5">
        <v>0.16</v>
      </c>
      <c r="M4022" s="5">
        <v>0.27</v>
      </c>
      <c r="S4022" s="5">
        <v>92.3</v>
      </c>
      <c r="T4022" s="5">
        <v>29</v>
      </c>
      <c r="U4022" s="5">
        <v>0.2</v>
      </c>
      <c r="V4022" s="5">
        <v>2.7</v>
      </c>
      <c r="W4022" s="5">
        <v>1.8</v>
      </c>
      <c r="AB4022" s="5">
        <v>2.63</v>
      </c>
      <c r="AD4022" s="5">
        <v>0.23</v>
      </c>
      <c r="AE4022" s="5">
        <v>0.99</v>
      </c>
      <c r="AJ4022" s="5">
        <v>54.8</v>
      </c>
      <c r="AN4022" s="5">
        <v>4.45</v>
      </c>
      <c r="AO4022" s="5">
        <v>0.18</v>
      </c>
      <c r="AT4022" s="5">
        <v>15.4</v>
      </c>
      <c r="AV4022" s="5">
        <v>0.22</v>
      </c>
      <c r="AW4022" s="5">
        <v>3.2799999999999999E-3</v>
      </c>
      <c r="AX4022" s="5">
        <v>0.01</v>
      </c>
      <c r="AY4022" s="5">
        <v>0.08</v>
      </c>
      <c r="BA4022" s="5">
        <v>7.51</v>
      </c>
      <c r="BF4022" s="5">
        <v>0.17</v>
      </c>
      <c r="BH4022" s="5">
        <v>3.91</v>
      </c>
      <c r="BO4022" s="5">
        <v>51.2</v>
      </c>
      <c r="BQ4022" s="5">
        <v>5.79</v>
      </c>
      <c r="BR4022" s="5">
        <v>5.78</v>
      </c>
      <c r="BX4022" s="5">
        <v>10.5</v>
      </c>
    </row>
    <row r="4023" spans="1:77" x14ac:dyDescent="0.2">
      <c r="A4023" s="2" t="s">
        <v>162</v>
      </c>
      <c r="B4023" s="3">
        <v>40511</v>
      </c>
      <c r="C4023" s="4">
        <v>35</v>
      </c>
      <c r="G4023" s="5">
        <v>3.0000000000000001E-3</v>
      </c>
      <c r="H4023" s="5">
        <v>0.54</v>
      </c>
      <c r="J4023" s="5">
        <v>0.7</v>
      </c>
      <c r="M4023" s="5">
        <v>0.09</v>
      </c>
      <c r="N4023" s="5">
        <v>0.3</v>
      </c>
      <c r="Q4023" s="5">
        <v>0.02</v>
      </c>
      <c r="S4023" s="5">
        <v>37.799999999999997</v>
      </c>
      <c r="T4023" s="5">
        <v>12</v>
      </c>
      <c r="U4023" s="5">
        <v>0.3</v>
      </c>
      <c r="V4023" s="5">
        <v>2</v>
      </c>
      <c r="W4023" s="5">
        <v>1.04</v>
      </c>
      <c r="AB4023" s="5">
        <v>1.83</v>
      </c>
      <c r="AD4023" s="5">
        <v>6</v>
      </c>
      <c r="AE4023" s="5">
        <v>1.82</v>
      </c>
      <c r="AI4023" s="5">
        <v>0.5</v>
      </c>
      <c r="AJ4023" s="5">
        <v>32.4</v>
      </c>
      <c r="AN4023" s="5">
        <v>3.74</v>
      </c>
      <c r="AO4023" s="5">
        <v>0.08</v>
      </c>
      <c r="AS4023" s="5">
        <v>0.67</v>
      </c>
      <c r="AT4023" s="5">
        <v>30.2</v>
      </c>
      <c r="AU4023" s="5">
        <v>0.5</v>
      </c>
      <c r="AV4023" s="5">
        <v>0.22</v>
      </c>
      <c r="AW4023" s="5">
        <v>3.2799999999999999E-3</v>
      </c>
      <c r="AX4023" s="5">
        <v>0.33</v>
      </c>
      <c r="BA4023" s="5">
        <v>7.84</v>
      </c>
      <c r="BC4023" s="5">
        <v>1E-3</v>
      </c>
      <c r="BE4023" s="5">
        <v>0.2</v>
      </c>
      <c r="BF4023" s="5">
        <v>0.22</v>
      </c>
      <c r="BH4023" s="5">
        <v>3.05</v>
      </c>
      <c r="BO4023" s="5">
        <v>1.56</v>
      </c>
      <c r="BQ4023" s="5">
        <v>3.43</v>
      </c>
      <c r="BR4023" s="5">
        <v>3.64</v>
      </c>
      <c r="BW4023" s="5">
        <v>0.5</v>
      </c>
      <c r="BX4023" s="5">
        <v>9.6999999999999993</v>
      </c>
      <c r="BY4023" s="5">
        <v>2.4</v>
      </c>
    </row>
    <row r="4024" spans="1:77" x14ac:dyDescent="0.2">
      <c r="A4024" s="2" t="s">
        <v>162</v>
      </c>
      <c r="B4024" s="3">
        <v>40129</v>
      </c>
      <c r="C4024" s="4">
        <v>22</v>
      </c>
      <c r="G4024" s="5">
        <v>1E-3</v>
      </c>
      <c r="H4024" s="5">
        <v>0.56000000000000005</v>
      </c>
      <c r="M4024" s="5">
        <v>0.08</v>
      </c>
      <c r="S4024" s="5">
        <v>35.6</v>
      </c>
      <c r="T4024" s="5">
        <v>13</v>
      </c>
      <c r="V4024" s="5">
        <v>2</v>
      </c>
      <c r="W4024" s="5">
        <v>0.96</v>
      </c>
      <c r="AB4024" s="5">
        <v>2.2999999999999998</v>
      </c>
      <c r="AD4024" s="5">
        <v>1.85</v>
      </c>
      <c r="AE4024" s="5">
        <v>1.82</v>
      </c>
      <c r="AJ4024" s="5">
        <v>52</v>
      </c>
      <c r="AN4024" s="5">
        <v>3.6</v>
      </c>
      <c r="AO4024" s="5">
        <v>7.0000000000000007E-2</v>
      </c>
      <c r="AT4024" s="5">
        <v>30.6</v>
      </c>
      <c r="AV4024" s="5">
        <v>0.22</v>
      </c>
      <c r="AW4024" s="5">
        <v>3.2799999999999999E-3</v>
      </c>
      <c r="AX4024" s="5">
        <v>0.34</v>
      </c>
      <c r="BA4024" s="5">
        <v>7.59</v>
      </c>
      <c r="BF4024" s="5">
        <v>0.43</v>
      </c>
      <c r="BH4024" s="5">
        <v>3.04</v>
      </c>
      <c r="BO4024" s="5">
        <v>2.59</v>
      </c>
      <c r="BX4024" s="5">
        <v>9.6999999999999993</v>
      </c>
    </row>
    <row r="4025" spans="1:77" x14ac:dyDescent="0.2">
      <c r="A4025" s="2" t="s">
        <v>162</v>
      </c>
      <c r="B4025" s="3">
        <v>41381</v>
      </c>
      <c r="C4025" s="4">
        <v>32</v>
      </c>
      <c r="G4025" s="5">
        <v>5.0000000000000001E-3</v>
      </c>
      <c r="H4025" s="5">
        <v>0.01</v>
      </c>
      <c r="J4025" s="5">
        <v>0.3</v>
      </c>
      <c r="M4025" s="5">
        <v>1.08</v>
      </c>
      <c r="N4025" s="5">
        <v>0.2</v>
      </c>
      <c r="Q4025" s="5">
        <v>0.31</v>
      </c>
      <c r="S4025" s="5">
        <v>92</v>
      </c>
      <c r="T4025" s="5">
        <v>111</v>
      </c>
      <c r="U4025" s="5">
        <v>0.4</v>
      </c>
      <c r="V4025" s="5">
        <v>2.7</v>
      </c>
      <c r="W4025" s="5">
        <v>2E-3</v>
      </c>
      <c r="AB4025" s="5">
        <v>4.53</v>
      </c>
      <c r="AD4025" s="5">
        <v>0.17</v>
      </c>
      <c r="AE4025" s="5">
        <v>2.82</v>
      </c>
      <c r="AI4025" s="5">
        <v>1.3</v>
      </c>
      <c r="AJ4025" s="5">
        <v>83.4</v>
      </c>
      <c r="AN4025" s="5">
        <v>6.54</v>
      </c>
      <c r="AO4025" s="5">
        <v>1E-3</v>
      </c>
      <c r="AT4025" s="5">
        <v>65.599999999999994</v>
      </c>
      <c r="AU4025" s="5">
        <v>5.3</v>
      </c>
      <c r="AV4025" s="5">
        <v>34.08</v>
      </c>
      <c r="AW4025" s="5">
        <v>4.5999999999999999E-3</v>
      </c>
      <c r="AX4025" s="5">
        <v>0.12</v>
      </c>
      <c r="BA4025" s="5">
        <v>6.44</v>
      </c>
      <c r="BC4025" s="5">
        <v>1E-3</v>
      </c>
      <c r="BF4025" s="5">
        <v>4.66</v>
      </c>
      <c r="BH4025" s="5">
        <v>3.41</v>
      </c>
      <c r="BO4025" s="5">
        <v>46.8</v>
      </c>
      <c r="BQ4025" s="5">
        <v>8.07</v>
      </c>
      <c r="BR4025" s="5">
        <v>8.06</v>
      </c>
      <c r="BX4025" s="5">
        <v>9.4</v>
      </c>
      <c r="BY4025" s="5">
        <v>2.6</v>
      </c>
    </row>
    <row r="4026" spans="1:77" x14ac:dyDescent="0.2">
      <c r="A4026" s="2" t="s">
        <v>272</v>
      </c>
      <c r="B4026" s="3">
        <v>41772</v>
      </c>
      <c r="C4026" s="4">
        <v>23</v>
      </c>
      <c r="G4026" s="5">
        <v>5.0000000000000001E-3</v>
      </c>
      <c r="H4026" s="5">
        <v>0.01</v>
      </c>
      <c r="M4026" s="5">
        <v>1.05</v>
      </c>
      <c r="S4026" s="5">
        <v>75.3</v>
      </c>
      <c r="T4026" s="5">
        <v>145</v>
      </c>
      <c r="V4026" s="5">
        <v>2.6</v>
      </c>
      <c r="AB4026" s="5">
        <v>4.59</v>
      </c>
      <c r="AD4026" s="5">
        <v>3.41</v>
      </c>
      <c r="AE4026" s="5">
        <v>2.94</v>
      </c>
      <c r="AJ4026" s="5">
        <v>64.3</v>
      </c>
      <c r="AN4026" s="5">
        <v>5.96</v>
      </c>
      <c r="AT4026" s="5">
        <v>75.400000000000006</v>
      </c>
      <c r="AV4026" s="5">
        <v>32.93</v>
      </c>
      <c r="AW4026" s="5">
        <v>3.2799999999999999E-3</v>
      </c>
      <c r="AX4026" s="5">
        <v>0.1</v>
      </c>
      <c r="AY4026" s="5">
        <v>0.02</v>
      </c>
      <c r="BA4026" s="5">
        <v>6.6</v>
      </c>
      <c r="BF4026" s="5">
        <v>6.49</v>
      </c>
      <c r="BH4026" s="5">
        <v>2.5</v>
      </c>
      <c r="BO4026" s="5">
        <v>35.700000000000003</v>
      </c>
      <c r="BQ4026" s="5">
        <v>7.87</v>
      </c>
      <c r="BR4026" s="5">
        <v>7.6</v>
      </c>
      <c r="BX4026" s="5">
        <v>8.9</v>
      </c>
    </row>
    <row r="4027" spans="1:77" x14ac:dyDescent="0.2">
      <c r="A4027" s="2" t="s">
        <v>272</v>
      </c>
      <c r="B4027" s="3">
        <v>38833</v>
      </c>
      <c r="C4027" s="4">
        <v>31</v>
      </c>
      <c r="F4027" s="5">
        <v>0.05</v>
      </c>
      <c r="H4027" s="5">
        <v>0.55000000000000004</v>
      </c>
      <c r="J4027" s="5">
        <v>5</v>
      </c>
      <c r="M4027" s="5">
        <v>0.2</v>
      </c>
      <c r="N4027" s="5">
        <v>10</v>
      </c>
      <c r="Q4027" s="5">
        <v>1</v>
      </c>
      <c r="S4027" s="5">
        <v>36.18</v>
      </c>
      <c r="T4027" s="5">
        <v>13</v>
      </c>
      <c r="U4027" s="5">
        <v>5</v>
      </c>
      <c r="V4027" s="5">
        <v>2</v>
      </c>
      <c r="W4027" s="5">
        <v>1.03</v>
      </c>
      <c r="AD4027" s="5">
        <v>3.08</v>
      </c>
      <c r="AE4027" s="5">
        <v>1.85</v>
      </c>
      <c r="AI4027" s="5">
        <v>10</v>
      </c>
      <c r="AJ4027" s="5">
        <v>33</v>
      </c>
      <c r="AN4027" s="5">
        <v>3.74</v>
      </c>
      <c r="AO4027" s="5">
        <v>0.09</v>
      </c>
      <c r="AT4027" s="5">
        <v>31.4</v>
      </c>
      <c r="AU4027" s="5">
        <v>10</v>
      </c>
      <c r="AV4027" s="5">
        <v>0.48</v>
      </c>
      <c r="AW4027" s="5">
        <v>0.02</v>
      </c>
      <c r="AX4027" s="5">
        <v>0.45</v>
      </c>
      <c r="BA4027" s="5">
        <v>7.77</v>
      </c>
      <c r="BC4027" s="5">
        <v>0.1</v>
      </c>
      <c r="BE4027" s="5">
        <v>0.2</v>
      </c>
      <c r="BH4027" s="5">
        <v>3.04</v>
      </c>
      <c r="BO4027" s="5">
        <v>3</v>
      </c>
      <c r="BQ4027" s="5">
        <v>3.49</v>
      </c>
      <c r="BR4027" s="5">
        <v>3.6</v>
      </c>
      <c r="BX4027" s="5">
        <v>9.8000000000000007</v>
      </c>
      <c r="BY4027" s="5">
        <v>10</v>
      </c>
    </row>
    <row r="4028" spans="1:77" x14ac:dyDescent="0.2">
      <c r="A4028" s="2" t="s">
        <v>272</v>
      </c>
      <c r="B4028" s="3">
        <v>38688</v>
      </c>
      <c r="C4028" s="4">
        <v>33</v>
      </c>
      <c r="F4028" s="5">
        <v>0.12</v>
      </c>
      <c r="H4028" s="5">
        <v>0.54</v>
      </c>
      <c r="J4028" s="5">
        <v>1</v>
      </c>
      <c r="M4028" s="5">
        <v>0.2</v>
      </c>
      <c r="N4028" s="5">
        <v>8</v>
      </c>
      <c r="Q4028" s="5">
        <v>0.5</v>
      </c>
      <c r="S4028" s="5">
        <v>40.6</v>
      </c>
      <c r="T4028" s="5">
        <v>12</v>
      </c>
      <c r="U4028" s="5">
        <v>1</v>
      </c>
      <c r="V4028" s="5">
        <v>2</v>
      </c>
      <c r="W4028" s="5">
        <v>0.98</v>
      </c>
      <c r="AB4028" s="5">
        <v>1.88</v>
      </c>
      <c r="AD4028" s="5">
        <v>0.97</v>
      </c>
      <c r="AE4028" s="5">
        <v>1.9</v>
      </c>
      <c r="AI4028" s="5">
        <v>1</v>
      </c>
      <c r="AJ4028" s="5">
        <v>32.799999999999997</v>
      </c>
      <c r="AN4028" s="5">
        <v>4.0999999999999996</v>
      </c>
      <c r="AO4028" s="5">
        <v>0.12</v>
      </c>
      <c r="AT4028" s="5">
        <v>26.3</v>
      </c>
      <c r="AU4028" s="5">
        <v>1</v>
      </c>
      <c r="AV4028" s="5">
        <v>0.44</v>
      </c>
      <c r="AW4028" s="5">
        <v>0.06</v>
      </c>
      <c r="AX4028" s="5">
        <v>0.49</v>
      </c>
      <c r="BA4028" s="5">
        <v>7.7</v>
      </c>
      <c r="BC4028" s="5">
        <v>0.1</v>
      </c>
      <c r="BE4028" s="5">
        <v>0.5</v>
      </c>
      <c r="BH4028" s="5">
        <v>3.2</v>
      </c>
      <c r="BI4028" s="5">
        <v>0.1</v>
      </c>
      <c r="BO4028" s="5">
        <v>2</v>
      </c>
      <c r="BQ4028" s="5">
        <v>-3.59</v>
      </c>
      <c r="BR4028" s="5">
        <v>3.62</v>
      </c>
      <c r="BX4028" s="5">
        <v>9.5</v>
      </c>
      <c r="BY4028" s="5">
        <v>23</v>
      </c>
    </row>
    <row r="4029" spans="1:77" x14ac:dyDescent="0.2">
      <c r="A4029" s="2" t="s">
        <v>272</v>
      </c>
      <c r="B4029" s="3">
        <v>42317</v>
      </c>
      <c r="C4029" s="4">
        <v>22</v>
      </c>
      <c r="G4029" s="5">
        <v>1.08E-3</v>
      </c>
      <c r="H4029" s="5">
        <v>0.06</v>
      </c>
      <c r="M4029" s="5">
        <v>0.36</v>
      </c>
      <c r="S4029" s="5">
        <v>103</v>
      </c>
      <c r="T4029" s="5">
        <v>29</v>
      </c>
      <c r="V4029" s="5">
        <v>1.8</v>
      </c>
      <c r="W4029" s="5">
        <v>1.03</v>
      </c>
      <c r="AB4029" s="5">
        <v>7.16</v>
      </c>
      <c r="AD4029" s="5">
        <v>1.76</v>
      </c>
      <c r="AE4029" s="5">
        <v>0.95</v>
      </c>
      <c r="AN4029" s="5">
        <v>7.58</v>
      </c>
      <c r="AO4029" s="5">
        <v>0.14000000000000001</v>
      </c>
      <c r="AT4029" s="5">
        <v>16</v>
      </c>
      <c r="AV4029" s="5">
        <v>0.22</v>
      </c>
      <c r="AW4029" s="5">
        <v>3.2799999999999999E-3</v>
      </c>
      <c r="AX4029" s="5">
        <v>0.01</v>
      </c>
      <c r="BA4029" s="5">
        <v>7.32</v>
      </c>
      <c r="BH4029" s="5">
        <v>4.3899999999999997</v>
      </c>
      <c r="BO4029" s="5">
        <v>58.9</v>
      </c>
      <c r="BQ4029" s="5">
        <v>6.43</v>
      </c>
      <c r="BR4029" s="5">
        <v>6.55</v>
      </c>
      <c r="BX4029" s="5">
        <v>10.3</v>
      </c>
    </row>
    <row r="4030" spans="1:77" x14ac:dyDescent="0.2">
      <c r="A4030" s="2" t="s">
        <v>272</v>
      </c>
      <c r="B4030" s="3">
        <v>41932</v>
      </c>
      <c r="C4030" s="4">
        <v>24</v>
      </c>
      <c r="G4030" s="5">
        <v>5.0000000000000001E-3</v>
      </c>
      <c r="H4030" s="5">
        <v>0.06</v>
      </c>
      <c r="M4030" s="5">
        <v>0.33</v>
      </c>
      <c r="S4030" s="5">
        <v>111</v>
      </c>
      <c r="T4030" s="5">
        <v>31</v>
      </c>
      <c r="V4030" s="5">
        <v>1.6</v>
      </c>
      <c r="W4030" s="5">
        <v>1.04</v>
      </c>
      <c r="AB4030" s="5">
        <v>7.81</v>
      </c>
      <c r="AD4030" s="5">
        <v>0.56000000000000005</v>
      </c>
      <c r="AE4030" s="5">
        <v>0.95</v>
      </c>
      <c r="AJ4030" s="5">
        <v>66</v>
      </c>
      <c r="AN4030" s="5">
        <v>8.67</v>
      </c>
      <c r="AO4030" s="5">
        <v>0.16</v>
      </c>
      <c r="AT4030" s="5">
        <v>16.7</v>
      </c>
      <c r="AV4030" s="5">
        <v>0.22</v>
      </c>
      <c r="AW4030" s="5">
        <v>3.2799999999999999E-3</v>
      </c>
      <c r="AX4030" s="5">
        <v>0.02</v>
      </c>
      <c r="AY4030" s="5">
        <v>0.02</v>
      </c>
      <c r="BA4030" s="5">
        <v>7.54</v>
      </c>
      <c r="BH4030" s="5">
        <v>4.96</v>
      </c>
      <c r="BO4030" s="5">
        <v>61.2</v>
      </c>
      <c r="BQ4030" s="5">
        <v>7.11</v>
      </c>
      <c r="BR4030" s="5">
        <v>7.07</v>
      </c>
      <c r="BX4030" s="5">
        <v>10</v>
      </c>
    </row>
    <row r="4031" spans="1:77" x14ac:dyDescent="0.2">
      <c r="A4031" s="2" t="s">
        <v>272</v>
      </c>
      <c r="B4031" s="3">
        <v>41571</v>
      </c>
      <c r="C4031" s="4">
        <v>32</v>
      </c>
      <c r="G4031" s="5">
        <v>4.0000000000000001E-3</v>
      </c>
      <c r="H4031" s="5">
        <v>0.05</v>
      </c>
      <c r="J4031" s="5">
        <v>0.4</v>
      </c>
      <c r="M4031" s="5">
        <v>0.2</v>
      </c>
      <c r="N4031" s="5">
        <v>0.2</v>
      </c>
      <c r="Q4031" s="5">
        <v>0.02</v>
      </c>
      <c r="S4031" s="5">
        <v>109</v>
      </c>
      <c r="T4031" s="5">
        <v>28</v>
      </c>
      <c r="U4031" s="5">
        <v>1.1000000000000001</v>
      </c>
      <c r="V4031" s="5">
        <v>0.5</v>
      </c>
      <c r="W4031" s="5">
        <v>0.89</v>
      </c>
      <c r="AB4031" s="5">
        <v>7.63</v>
      </c>
      <c r="AD4031" s="5">
        <v>5.48</v>
      </c>
      <c r="AE4031" s="5">
        <v>0.99</v>
      </c>
      <c r="AI4031" s="5">
        <v>0.5</v>
      </c>
      <c r="AJ4031" s="5">
        <v>63.3</v>
      </c>
      <c r="AN4031" s="5">
        <v>8.01</v>
      </c>
      <c r="AO4031" s="5">
        <v>0.18</v>
      </c>
      <c r="AT4031" s="5">
        <v>16.5</v>
      </c>
      <c r="AU4031" s="5">
        <v>0.5</v>
      </c>
      <c r="AV4031" s="5">
        <v>0.22</v>
      </c>
      <c r="AW4031" s="5">
        <v>3.2799999999999999E-3</v>
      </c>
      <c r="AX4031" s="5">
        <v>0.01</v>
      </c>
      <c r="BA4031" s="5">
        <v>7.38</v>
      </c>
      <c r="BC4031" s="5">
        <v>1E-3</v>
      </c>
      <c r="BF4031" s="5">
        <v>0.08</v>
      </c>
      <c r="BH4031" s="5">
        <v>4.54</v>
      </c>
      <c r="BO4031" s="5">
        <v>57.7</v>
      </c>
      <c r="BQ4031" s="5">
        <v>6.53</v>
      </c>
      <c r="BR4031" s="5">
        <v>6.9</v>
      </c>
      <c r="BX4031" s="5">
        <v>9.9</v>
      </c>
      <c r="BY4031" s="5">
        <v>1.4</v>
      </c>
    </row>
    <row r="4032" spans="1:77" x14ac:dyDescent="0.2">
      <c r="A4032" s="2" t="s">
        <v>272</v>
      </c>
      <c r="B4032" s="3">
        <v>41214</v>
      </c>
      <c r="C4032" s="4">
        <v>28</v>
      </c>
      <c r="G4032" s="5">
        <v>7.0000000000000001E-3</v>
      </c>
      <c r="H4032" s="5">
        <v>0.05</v>
      </c>
      <c r="M4032" s="5">
        <v>0.35</v>
      </c>
      <c r="S4032" s="5">
        <v>106</v>
      </c>
      <c r="T4032" s="5">
        <v>30</v>
      </c>
      <c r="V4032" s="5">
        <v>1.6</v>
      </c>
      <c r="W4032" s="5">
        <v>1.02</v>
      </c>
      <c r="AB4032" s="5">
        <v>7.12</v>
      </c>
      <c r="AD4032" s="5">
        <v>0.64</v>
      </c>
      <c r="AE4032" s="5">
        <v>0.89</v>
      </c>
      <c r="AJ4032" s="5">
        <v>63.5</v>
      </c>
      <c r="AN4032" s="5">
        <v>7.74</v>
      </c>
      <c r="AO4032" s="5">
        <v>0.17</v>
      </c>
      <c r="AT4032" s="5">
        <v>15.5</v>
      </c>
      <c r="AV4032" s="5">
        <v>0.22</v>
      </c>
      <c r="AW4032" s="5">
        <v>3.2799999999999999E-3</v>
      </c>
      <c r="AX4032" s="5">
        <v>0.03</v>
      </c>
      <c r="AY4032" s="5">
        <v>0.02</v>
      </c>
      <c r="BA4032" s="5">
        <v>7.37</v>
      </c>
      <c r="BF4032" s="5">
        <v>0.12</v>
      </c>
      <c r="BH4032" s="5">
        <v>4.5199999999999996</v>
      </c>
      <c r="BO4032" s="5">
        <v>61.4</v>
      </c>
      <c r="BQ4032" s="5">
        <v>6.65</v>
      </c>
      <c r="BR4032" s="5">
        <v>6.69</v>
      </c>
      <c r="BS4032" s="5">
        <v>0.2</v>
      </c>
      <c r="BT4032" s="5">
        <v>53</v>
      </c>
      <c r="BV4032" s="5">
        <v>0.1</v>
      </c>
      <c r="BX4032" s="5">
        <v>10</v>
      </c>
    </row>
    <row r="4033" spans="1:77" x14ac:dyDescent="0.2">
      <c r="A4033" s="2" t="s">
        <v>272</v>
      </c>
      <c r="B4033" s="3">
        <v>41576</v>
      </c>
      <c r="C4033" s="4">
        <v>32</v>
      </c>
      <c r="G4033" s="5">
        <v>4.0000000000000001E-3</v>
      </c>
      <c r="H4033" s="5">
        <v>0.56999999999999995</v>
      </c>
      <c r="J4033" s="5">
        <v>1</v>
      </c>
      <c r="M4033" s="5">
        <v>0.09</v>
      </c>
      <c r="N4033" s="5">
        <v>2</v>
      </c>
      <c r="Q4033" s="5">
        <v>0.02</v>
      </c>
      <c r="S4033" s="5">
        <v>36.700000000000003</v>
      </c>
      <c r="T4033" s="5">
        <v>12</v>
      </c>
      <c r="U4033" s="5">
        <v>0.7</v>
      </c>
      <c r="V4033" s="5">
        <v>1.8</v>
      </c>
      <c r="W4033" s="5">
        <v>1.33</v>
      </c>
      <c r="AB4033" s="5">
        <v>2.11</v>
      </c>
      <c r="AD4033" s="5">
        <v>4.8099999999999996</v>
      </c>
      <c r="AE4033" s="5">
        <v>1.89</v>
      </c>
      <c r="AI4033" s="5">
        <v>0.5</v>
      </c>
      <c r="AJ4033" s="5">
        <v>32.5</v>
      </c>
      <c r="AN4033" s="5">
        <v>3.64</v>
      </c>
      <c r="AO4033" s="5">
        <v>0.08</v>
      </c>
      <c r="AT4033" s="5">
        <v>30.5</v>
      </c>
      <c r="AU4033" s="5">
        <v>0.9</v>
      </c>
      <c r="AV4033" s="5">
        <v>0.22</v>
      </c>
      <c r="AW4033" s="5">
        <v>3.2799999999999999E-3</v>
      </c>
      <c r="AX4033" s="5">
        <v>0.34</v>
      </c>
      <c r="BA4033" s="5">
        <v>7.86</v>
      </c>
      <c r="BC4033" s="5">
        <v>1E-3</v>
      </c>
      <c r="BF4033" s="5">
        <v>0.18</v>
      </c>
      <c r="BH4033" s="5">
        <v>3.05</v>
      </c>
      <c r="BO4033" s="5">
        <v>2.1</v>
      </c>
      <c r="BQ4033" s="5">
        <v>3.44</v>
      </c>
      <c r="BR4033" s="5">
        <v>3.61</v>
      </c>
      <c r="BX4033" s="5">
        <v>9.6999999999999993</v>
      </c>
      <c r="BY4033" s="5">
        <v>8.5</v>
      </c>
    </row>
    <row r="4034" spans="1:77" x14ac:dyDescent="0.2">
      <c r="A4034" s="2" t="s">
        <v>272</v>
      </c>
      <c r="B4034" s="3">
        <v>41066</v>
      </c>
      <c r="C4034" s="4">
        <v>29</v>
      </c>
      <c r="G4034" s="5">
        <v>3.0000000000000001E-3</v>
      </c>
      <c r="H4034" s="5">
        <v>0.44</v>
      </c>
      <c r="J4034" s="5">
        <v>12</v>
      </c>
      <c r="M4034" s="5">
        <v>0.54</v>
      </c>
      <c r="S4034" s="5">
        <v>98.4</v>
      </c>
      <c r="T4034" s="5">
        <v>23</v>
      </c>
      <c r="V4034" s="5">
        <v>4</v>
      </c>
      <c r="W4034" s="5">
        <v>6.63</v>
      </c>
      <c r="AB4034" s="5">
        <v>1.92</v>
      </c>
      <c r="AD4034" s="5">
        <v>6.2</v>
      </c>
      <c r="AE4034" s="5">
        <v>6.81</v>
      </c>
      <c r="AJ4034" s="5">
        <v>55.4</v>
      </c>
      <c r="AN4034" s="5">
        <v>5.15</v>
      </c>
      <c r="AO4034" s="5">
        <v>0.39</v>
      </c>
      <c r="AT4034" s="5">
        <v>9.24</v>
      </c>
      <c r="AV4034" s="5">
        <v>0.22</v>
      </c>
      <c r="AW4034" s="5">
        <v>0.01</v>
      </c>
      <c r="AX4034" s="5">
        <v>0.01</v>
      </c>
      <c r="AY4034" s="5">
        <v>0.16</v>
      </c>
      <c r="BA4034" s="5">
        <v>7.16</v>
      </c>
      <c r="BF4034" s="5">
        <v>0.44</v>
      </c>
      <c r="BH4034" s="5">
        <v>4.16</v>
      </c>
      <c r="BO4034" s="5">
        <v>53.7</v>
      </c>
      <c r="BQ4034" s="5">
        <v>5.93</v>
      </c>
      <c r="BR4034" s="5">
        <v>6.31</v>
      </c>
      <c r="BS4034" s="5">
        <v>0.2</v>
      </c>
      <c r="BT4034" s="5">
        <v>47</v>
      </c>
      <c r="BV4034" s="5">
        <v>2.7</v>
      </c>
      <c r="BX4034" s="5">
        <v>10</v>
      </c>
    </row>
    <row r="4035" spans="1:77" x14ac:dyDescent="0.2">
      <c r="A4035" s="2" t="s">
        <v>272</v>
      </c>
      <c r="B4035" s="3">
        <v>41907</v>
      </c>
      <c r="C4035" s="4">
        <v>25</v>
      </c>
      <c r="G4035" s="5">
        <v>5.0000000000000001E-3</v>
      </c>
      <c r="H4035" s="5">
        <v>0.43</v>
      </c>
      <c r="M4035" s="5">
        <v>0.47</v>
      </c>
      <c r="S4035" s="5">
        <v>93.2</v>
      </c>
      <c r="T4035" s="5">
        <v>35</v>
      </c>
      <c r="V4035" s="5">
        <v>4.8</v>
      </c>
      <c r="W4035" s="5">
        <v>3.68</v>
      </c>
      <c r="AB4035" s="5">
        <v>2.95</v>
      </c>
      <c r="AD4035" s="5">
        <v>2.4500000000000002</v>
      </c>
      <c r="AE4035" s="5">
        <v>1.81</v>
      </c>
      <c r="AJ4035" s="5">
        <v>55.1</v>
      </c>
      <c r="AN4035" s="5">
        <v>5.16</v>
      </c>
      <c r="AO4035" s="5">
        <v>0.28999999999999998</v>
      </c>
      <c r="AT4035" s="5">
        <v>16.2</v>
      </c>
      <c r="AV4035" s="5">
        <v>0.22</v>
      </c>
      <c r="AW4035" s="5">
        <v>0.01</v>
      </c>
      <c r="AX4035" s="5">
        <v>0.47</v>
      </c>
      <c r="AY4035" s="5">
        <v>0.11</v>
      </c>
      <c r="BA4035" s="5">
        <v>7.22</v>
      </c>
      <c r="BF4035" s="5">
        <v>0.21</v>
      </c>
      <c r="BH4035" s="5">
        <v>3.58</v>
      </c>
      <c r="BO4035" s="5">
        <v>63.9</v>
      </c>
      <c r="BQ4035" s="5">
        <v>5.91</v>
      </c>
      <c r="BR4035" s="5">
        <v>6.06</v>
      </c>
      <c r="BX4035" s="5">
        <v>10</v>
      </c>
    </row>
    <row r="4036" spans="1:77" x14ac:dyDescent="0.2">
      <c r="A4036" s="2" t="s">
        <v>272</v>
      </c>
      <c r="B4036" s="3">
        <v>40491</v>
      </c>
      <c r="C4036" s="4">
        <v>34</v>
      </c>
      <c r="G4036" s="5">
        <v>4.0000000000000001E-3</v>
      </c>
      <c r="H4036" s="5">
        <v>0.05</v>
      </c>
      <c r="J4036" s="5">
        <v>2.8</v>
      </c>
      <c r="M4036" s="5">
        <v>0.12</v>
      </c>
      <c r="N4036" s="5">
        <v>0.2</v>
      </c>
      <c r="Q4036" s="5">
        <v>0.02</v>
      </c>
      <c r="S4036" s="5">
        <v>98.5</v>
      </c>
      <c r="T4036" s="5">
        <v>33</v>
      </c>
      <c r="U4036" s="5">
        <v>0.2</v>
      </c>
      <c r="V4036" s="5">
        <v>2</v>
      </c>
      <c r="W4036" s="5">
        <v>0.14000000000000001</v>
      </c>
      <c r="AB4036" s="5">
        <v>7.56</v>
      </c>
      <c r="AD4036" s="5">
        <v>11.71</v>
      </c>
      <c r="AE4036" s="5">
        <v>1.04</v>
      </c>
      <c r="AI4036" s="5">
        <v>0.5</v>
      </c>
      <c r="AJ4036" s="5">
        <v>54.8</v>
      </c>
      <c r="AN4036" s="5">
        <v>6.01</v>
      </c>
      <c r="AO4036" s="5">
        <v>0.1</v>
      </c>
      <c r="AS4036" s="5">
        <v>1.5</v>
      </c>
      <c r="AT4036" s="5">
        <v>15.7</v>
      </c>
      <c r="AU4036" s="5">
        <v>0.5</v>
      </c>
      <c r="AV4036" s="5">
        <v>0.22</v>
      </c>
      <c r="AW4036" s="5">
        <v>3.2799999999999999E-3</v>
      </c>
      <c r="AX4036" s="5">
        <v>0.05</v>
      </c>
      <c r="BA4036" s="5">
        <v>7.51</v>
      </c>
      <c r="BC4036" s="5">
        <v>1E-3</v>
      </c>
      <c r="BF4036" s="5">
        <v>0.19</v>
      </c>
      <c r="BH4036" s="5">
        <v>2.78</v>
      </c>
      <c r="BO4036" s="5">
        <v>83.7</v>
      </c>
      <c r="BQ4036" s="5">
        <v>5.46</v>
      </c>
      <c r="BR4036" s="5">
        <v>6.13</v>
      </c>
      <c r="BW4036" s="5">
        <v>0.5</v>
      </c>
      <c r="BX4036" s="5">
        <v>10.3</v>
      </c>
      <c r="BY4036" s="5">
        <v>0.5</v>
      </c>
    </row>
    <row r="4037" spans="1:77" x14ac:dyDescent="0.2">
      <c r="A4037" s="2" t="s">
        <v>272</v>
      </c>
      <c r="B4037" s="3">
        <v>40121</v>
      </c>
      <c r="C4037" s="4">
        <v>22</v>
      </c>
      <c r="G4037" s="5">
        <v>2E-3</v>
      </c>
      <c r="H4037" s="5">
        <v>0.04</v>
      </c>
      <c r="M4037" s="5">
        <v>0.15</v>
      </c>
      <c r="S4037" s="5">
        <v>95.3</v>
      </c>
      <c r="T4037" s="5">
        <v>34</v>
      </c>
      <c r="V4037" s="5">
        <v>1.4</v>
      </c>
      <c r="W4037" s="5">
        <v>0.52</v>
      </c>
      <c r="AB4037" s="5">
        <v>7.85</v>
      </c>
      <c r="AD4037" s="5">
        <v>0.34</v>
      </c>
      <c r="AE4037" s="5">
        <v>1.0900000000000001</v>
      </c>
      <c r="AJ4037" s="5">
        <v>53.4</v>
      </c>
      <c r="AN4037" s="5">
        <v>5.54</v>
      </c>
      <c r="AO4037" s="5">
        <v>0.15</v>
      </c>
      <c r="AT4037" s="5">
        <v>14.8</v>
      </c>
      <c r="AV4037" s="5">
        <v>0.22</v>
      </c>
      <c r="AW4037" s="5">
        <v>3.2799999999999999E-3</v>
      </c>
      <c r="AX4037" s="5">
        <v>0.04</v>
      </c>
      <c r="BA4037" s="5">
        <v>7.49</v>
      </c>
      <c r="BF4037" s="5">
        <v>0.33</v>
      </c>
      <c r="BH4037" s="5">
        <v>2.73</v>
      </c>
      <c r="BO4037" s="5">
        <v>90.6</v>
      </c>
      <c r="BX4037" s="5">
        <v>10.199999999999999</v>
      </c>
    </row>
    <row r="4038" spans="1:77" x14ac:dyDescent="0.2">
      <c r="A4038" s="2" t="s">
        <v>331</v>
      </c>
      <c r="B4038" s="3">
        <v>38271</v>
      </c>
      <c r="C4038" s="4">
        <v>32</v>
      </c>
      <c r="F4038" s="5">
        <v>4.0000000000000001E-3</v>
      </c>
      <c r="G4038" s="5">
        <v>1E-3</v>
      </c>
      <c r="H4038" s="5">
        <v>0.01</v>
      </c>
      <c r="J4038" s="5">
        <v>0.3</v>
      </c>
      <c r="M4038" s="5">
        <v>0.63</v>
      </c>
      <c r="N4038" s="5">
        <v>0.8</v>
      </c>
      <c r="O4038" s="5">
        <v>120</v>
      </c>
      <c r="Q4038" s="5">
        <v>0.22</v>
      </c>
      <c r="S4038" s="5">
        <v>113</v>
      </c>
      <c r="T4038" s="5">
        <v>55</v>
      </c>
      <c r="U4038" s="5">
        <v>0.5</v>
      </c>
      <c r="V4038" s="5">
        <v>1.4</v>
      </c>
      <c r="W4038" s="5">
        <v>0.02</v>
      </c>
      <c r="AB4038" s="5">
        <v>5.05</v>
      </c>
      <c r="AE4038" s="5">
        <v>2.11</v>
      </c>
      <c r="AI4038" s="5">
        <v>1</v>
      </c>
      <c r="AJ4038" s="5">
        <v>75.900000000000006</v>
      </c>
      <c r="AN4038" s="5">
        <v>6.8</v>
      </c>
      <c r="AO4038" s="5">
        <v>0.02</v>
      </c>
      <c r="AT4038" s="5">
        <v>24.4</v>
      </c>
      <c r="AU4038" s="5">
        <v>2.6</v>
      </c>
      <c r="AV4038" s="5">
        <v>17.7</v>
      </c>
      <c r="AW4038" s="5">
        <v>5.9121E-3</v>
      </c>
      <c r="AX4038" s="5">
        <v>0.18</v>
      </c>
      <c r="AZ4038" s="5">
        <v>0.06</v>
      </c>
      <c r="BA4038" s="5">
        <v>6.89</v>
      </c>
      <c r="BC4038" s="5">
        <v>1E-3</v>
      </c>
      <c r="BE4038" s="5">
        <v>0.8</v>
      </c>
      <c r="BH4038" s="5">
        <v>4.6500000000000004</v>
      </c>
      <c r="BO4038" s="5">
        <v>61</v>
      </c>
      <c r="BX4038" s="5">
        <v>9.1999999999999993</v>
      </c>
      <c r="BY4038" s="5">
        <v>22</v>
      </c>
    </row>
    <row r="4039" spans="1:77" x14ac:dyDescent="0.2">
      <c r="A4039" s="2" t="s">
        <v>331</v>
      </c>
      <c r="B4039" s="3">
        <v>38474</v>
      </c>
      <c r="C4039" s="4">
        <v>32</v>
      </c>
      <c r="F4039" s="5">
        <v>4.0000000000000001E-3</v>
      </c>
      <c r="G4039" s="5">
        <v>1E-3</v>
      </c>
      <c r="H4039" s="5">
        <v>0.01</v>
      </c>
      <c r="J4039" s="5">
        <v>0.2</v>
      </c>
      <c r="M4039" s="5">
        <v>1.1499999999999999</v>
      </c>
      <c r="N4039" s="5">
        <v>0.2</v>
      </c>
      <c r="O4039" s="5">
        <v>28</v>
      </c>
      <c r="Q4039" s="5">
        <v>0.55000000000000004</v>
      </c>
      <c r="S4039" s="5">
        <v>105</v>
      </c>
      <c r="T4039" s="5">
        <v>83</v>
      </c>
      <c r="U4039" s="5">
        <v>0.2</v>
      </c>
      <c r="V4039" s="5">
        <v>2.5</v>
      </c>
      <c r="W4039" s="5">
        <v>8.0000000000000002E-3</v>
      </c>
      <c r="AB4039" s="5">
        <v>4.5199999999999996</v>
      </c>
      <c r="AE4039" s="5">
        <v>2.86</v>
      </c>
      <c r="AI4039" s="5">
        <v>1.6</v>
      </c>
      <c r="AJ4039" s="5">
        <v>79</v>
      </c>
      <c r="AN4039" s="5">
        <v>7.64</v>
      </c>
      <c r="AO4039" s="5">
        <v>1E-3</v>
      </c>
      <c r="AT4039" s="5">
        <v>39.5</v>
      </c>
      <c r="AU4039" s="5">
        <v>5.4</v>
      </c>
      <c r="AV4039" s="5">
        <v>45.19</v>
      </c>
      <c r="AW4039" s="5">
        <v>4.5982999999999996E-3</v>
      </c>
      <c r="AX4039" s="5">
        <v>0.11</v>
      </c>
      <c r="AZ4039" s="5">
        <v>0.04</v>
      </c>
      <c r="BA4039" s="5">
        <v>6.4</v>
      </c>
      <c r="BC4039" s="5">
        <v>2.8999999999999998E-3</v>
      </c>
      <c r="BE4039" s="5">
        <v>5.2</v>
      </c>
      <c r="BH4039" s="5">
        <v>4.0999999999999996</v>
      </c>
      <c r="BO4039" s="5">
        <v>36.700000000000003</v>
      </c>
      <c r="BX4039" s="5">
        <v>9.1</v>
      </c>
      <c r="BY4039" s="5">
        <v>4</v>
      </c>
    </row>
    <row r="4040" spans="1:77" x14ac:dyDescent="0.2">
      <c r="A4040" s="2" t="s">
        <v>331</v>
      </c>
      <c r="B4040" s="3">
        <v>38833</v>
      </c>
      <c r="C4040" s="4">
        <v>31</v>
      </c>
      <c r="F4040" s="5">
        <v>0.02</v>
      </c>
      <c r="H4040" s="5">
        <v>0.06</v>
      </c>
      <c r="J4040" s="5">
        <v>5</v>
      </c>
      <c r="M4040" s="5">
        <v>0.32</v>
      </c>
      <c r="N4040" s="5">
        <v>10</v>
      </c>
      <c r="Q4040" s="5">
        <v>1</v>
      </c>
      <c r="S4040" s="5">
        <v>82.37</v>
      </c>
      <c r="T4040" s="5">
        <v>31</v>
      </c>
      <c r="U4040" s="5">
        <v>5</v>
      </c>
      <c r="V4040" s="5">
        <v>1.6</v>
      </c>
      <c r="W4040" s="5">
        <v>0.41</v>
      </c>
      <c r="AD4040" s="5">
        <v>1.5</v>
      </c>
      <c r="AE4040" s="5">
        <v>1</v>
      </c>
      <c r="AI4040" s="5">
        <v>10</v>
      </c>
      <c r="AJ4040" s="5">
        <v>49.4</v>
      </c>
      <c r="AN4040" s="5">
        <v>4.3600000000000003</v>
      </c>
      <c r="AO4040" s="5">
        <v>0.12</v>
      </c>
      <c r="AT4040" s="5">
        <v>13.5</v>
      </c>
      <c r="AU4040" s="5">
        <v>10</v>
      </c>
      <c r="AV4040" s="5">
        <v>0.48</v>
      </c>
      <c r="AW4040" s="5">
        <v>0.02</v>
      </c>
      <c r="AX4040" s="5">
        <v>0.06</v>
      </c>
      <c r="BA4040" s="5">
        <v>7.54</v>
      </c>
      <c r="BC4040" s="5">
        <v>0.1</v>
      </c>
      <c r="BE4040" s="5">
        <v>0.2</v>
      </c>
      <c r="BH4040" s="5">
        <v>2.62</v>
      </c>
      <c r="BO4040" s="5">
        <v>73</v>
      </c>
      <c r="BQ4040" s="5">
        <v>5.03</v>
      </c>
      <c r="BR4040" s="5">
        <v>5.1100000000000003</v>
      </c>
      <c r="BX4040" s="5">
        <v>10.1</v>
      </c>
      <c r="BY4040" s="5">
        <v>10</v>
      </c>
    </row>
    <row r="4041" spans="1:77" x14ac:dyDescent="0.2">
      <c r="A4041" s="2" t="s">
        <v>331</v>
      </c>
      <c r="B4041" s="3">
        <v>38680</v>
      </c>
      <c r="C4041" s="4">
        <v>33</v>
      </c>
      <c r="F4041" s="5">
        <v>0.02</v>
      </c>
      <c r="H4041" s="5">
        <v>0.05</v>
      </c>
      <c r="J4041" s="5">
        <v>1</v>
      </c>
      <c r="M4041" s="5">
        <v>0.1</v>
      </c>
      <c r="N4041" s="5">
        <v>2</v>
      </c>
      <c r="Q4041" s="5">
        <v>0.5</v>
      </c>
      <c r="S4041" s="5">
        <v>77</v>
      </c>
      <c r="T4041" s="5">
        <v>30</v>
      </c>
      <c r="U4041" s="5">
        <v>1</v>
      </c>
      <c r="V4041" s="5">
        <v>2</v>
      </c>
      <c r="W4041" s="5">
        <v>0.34</v>
      </c>
      <c r="AB4041" s="5">
        <v>7.81</v>
      </c>
      <c r="AD4041" s="5">
        <v>-1.65</v>
      </c>
      <c r="AE4041" s="5">
        <v>0.7</v>
      </c>
      <c r="AI4041" s="5">
        <v>1</v>
      </c>
      <c r="AJ4041" s="5">
        <v>47.2</v>
      </c>
      <c r="AN4041" s="5">
        <v>3.7</v>
      </c>
      <c r="AO4041" s="5">
        <v>0.11</v>
      </c>
      <c r="AT4041" s="5">
        <v>13</v>
      </c>
      <c r="AU4041" s="5">
        <v>1</v>
      </c>
      <c r="AV4041" s="5">
        <v>0.44</v>
      </c>
      <c r="AW4041" s="5">
        <v>0.03</v>
      </c>
      <c r="AX4041" s="5">
        <v>0.03</v>
      </c>
      <c r="BA4041" s="5">
        <v>7.6</v>
      </c>
      <c r="BC4041" s="5">
        <v>0.1</v>
      </c>
      <c r="BE4041" s="5">
        <v>0.5</v>
      </c>
      <c r="BH4041" s="5">
        <v>2.4</v>
      </c>
      <c r="BI4041" s="5">
        <v>0.1</v>
      </c>
      <c r="BO4041" s="5">
        <v>76</v>
      </c>
      <c r="BQ4041" s="5">
        <v>-4.82</v>
      </c>
      <c r="BR4041" s="5">
        <v>4.74</v>
      </c>
      <c r="BX4041" s="5">
        <v>9.9</v>
      </c>
      <c r="BY4041" s="5">
        <v>5</v>
      </c>
    </row>
    <row r="4042" spans="1:77" x14ac:dyDescent="0.2">
      <c r="A4042" s="2" t="s">
        <v>331</v>
      </c>
      <c r="B4042" s="3">
        <v>38245</v>
      </c>
      <c r="C4042" s="4">
        <v>32</v>
      </c>
      <c r="F4042" s="5">
        <v>0.01</v>
      </c>
      <c r="H4042" s="5">
        <v>0.16</v>
      </c>
      <c r="J4042" s="5">
        <v>1</v>
      </c>
      <c r="M4042" s="5">
        <v>0.12</v>
      </c>
      <c r="N4042" s="5">
        <v>2</v>
      </c>
      <c r="Q4042" s="5">
        <v>0.5</v>
      </c>
      <c r="S4042" s="5">
        <v>33.799999999999997</v>
      </c>
      <c r="T4042" s="5">
        <v>10</v>
      </c>
      <c r="U4042" s="5">
        <v>1</v>
      </c>
      <c r="V4042" s="5">
        <v>1</v>
      </c>
      <c r="W4042" s="5">
        <v>0.31</v>
      </c>
      <c r="AB4042" s="5">
        <v>5.64</v>
      </c>
      <c r="AD4042" s="5">
        <v>0.6</v>
      </c>
      <c r="AE4042" s="5">
        <v>1.1000000000000001</v>
      </c>
      <c r="AI4042" s="5">
        <v>1</v>
      </c>
      <c r="AJ4042" s="5">
        <v>24.2</v>
      </c>
      <c r="AN4042" s="5">
        <v>3.8</v>
      </c>
      <c r="AO4042" s="5">
        <v>0.08</v>
      </c>
      <c r="AT4042" s="5">
        <v>5.9</v>
      </c>
      <c r="AU4042" s="5">
        <v>1</v>
      </c>
      <c r="AV4042" s="5">
        <v>0.22</v>
      </c>
      <c r="AW4042" s="5">
        <v>0.01</v>
      </c>
      <c r="AX4042" s="5">
        <v>0.12</v>
      </c>
      <c r="BA4042" s="5">
        <v>7.5</v>
      </c>
      <c r="BC4042" s="5">
        <v>0.1</v>
      </c>
      <c r="BE4042" s="5">
        <v>0.5</v>
      </c>
      <c r="BH4042" s="5">
        <v>1.7</v>
      </c>
      <c r="BO4042" s="5">
        <v>15</v>
      </c>
      <c r="BQ4042" s="5">
        <v>2.29</v>
      </c>
      <c r="BR4042" s="5">
        <v>2.31</v>
      </c>
      <c r="BX4042" s="5">
        <v>9.4</v>
      </c>
      <c r="BY4042" s="5">
        <v>5</v>
      </c>
    </row>
    <row r="4043" spans="1:77" x14ac:dyDescent="0.2">
      <c r="A4043" s="2" t="s">
        <v>239</v>
      </c>
      <c r="B4043" s="3">
        <v>38693</v>
      </c>
      <c r="C4043" s="4">
        <v>32</v>
      </c>
      <c r="F4043" s="5">
        <v>3.0000000000000001E-3</v>
      </c>
      <c r="G4043" s="5">
        <v>1E-3</v>
      </c>
      <c r="H4043" s="5">
        <v>0.01</v>
      </c>
      <c r="J4043" s="5">
        <v>0.3</v>
      </c>
      <c r="M4043" s="5">
        <v>0.72</v>
      </c>
      <c r="N4043" s="5">
        <v>0.2</v>
      </c>
      <c r="O4043" s="5">
        <v>10</v>
      </c>
      <c r="Q4043" s="5">
        <v>0.2</v>
      </c>
      <c r="S4043" s="5">
        <v>132</v>
      </c>
      <c r="T4043" s="5">
        <v>69</v>
      </c>
      <c r="U4043" s="5">
        <v>0.2</v>
      </c>
      <c r="V4043" s="5">
        <v>1.1000000000000001</v>
      </c>
      <c r="W4043" s="5">
        <v>1E-3</v>
      </c>
      <c r="AB4043" s="5">
        <v>5.0599999999999996</v>
      </c>
      <c r="AE4043" s="5">
        <v>1.83</v>
      </c>
      <c r="AI4043" s="5">
        <v>0.7</v>
      </c>
      <c r="AJ4043" s="5">
        <v>80.099999999999994</v>
      </c>
      <c r="AN4043" s="5">
        <v>7.21</v>
      </c>
      <c r="AO4043" s="5">
        <v>2E-3</v>
      </c>
      <c r="AT4043" s="5">
        <v>29.6</v>
      </c>
      <c r="AU4043" s="5">
        <v>1.9</v>
      </c>
      <c r="AV4043" s="5">
        <v>13.46</v>
      </c>
      <c r="AW4043" s="5">
        <v>0.01</v>
      </c>
      <c r="AX4043" s="5">
        <v>0.18</v>
      </c>
      <c r="AZ4043" s="5">
        <v>0.06</v>
      </c>
      <c r="BA4043" s="5">
        <v>7.02</v>
      </c>
      <c r="BC4043" s="5">
        <v>1E-3</v>
      </c>
      <c r="BE4043" s="5">
        <v>0.9</v>
      </c>
      <c r="BH4043" s="5">
        <v>5.36</v>
      </c>
      <c r="BO4043" s="5">
        <v>48.7</v>
      </c>
      <c r="BX4043" s="5">
        <v>9.1</v>
      </c>
      <c r="BY4043" s="5">
        <v>1.2</v>
      </c>
    </row>
    <row r="4044" spans="1:77" x14ac:dyDescent="0.2">
      <c r="A4044" s="2" t="s">
        <v>239</v>
      </c>
      <c r="B4044" s="3">
        <v>42115</v>
      </c>
      <c r="C4044" s="4">
        <v>25</v>
      </c>
      <c r="G4044" s="5">
        <v>0.01</v>
      </c>
      <c r="H4044" s="5">
        <v>0.43</v>
      </c>
      <c r="J4044" s="5">
        <v>18</v>
      </c>
      <c r="M4044" s="5">
        <v>0.51</v>
      </c>
      <c r="S4044" s="5">
        <v>98</v>
      </c>
      <c r="T4044" s="5">
        <v>26</v>
      </c>
      <c r="V4044" s="5">
        <v>4.8</v>
      </c>
      <c r="W4044" s="5">
        <v>6.95</v>
      </c>
      <c r="AB4044" s="5">
        <v>1.63</v>
      </c>
      <c r="AD4044" s="5">
        <v>2.54</v>
      </c>
      <c r="AE4044" s="5">
        <v>6.1</v>
      </c>
      <c r="AJ4044" s="5">
        <v>58.9</v>
      </c>
      <c r="AN4044" s="5">
        <v>5.38</v>
      </c>
      <c r="AO4044" s="5">
        <v>0.38</v>
      </c>
      <c r="AT4044" s="5">
        <v>10.5</v>
      </c>
      <c r="AV4044" s="5">
        <v>0.22</v>
      </c>
      <c r="AW4044" s="5">
        <v>0.01</v>
      </c>
      <c r="AX4044" s="5">
        <v>0.08</v>
      </c>
      <c r="BA4044" s="5">
        <v>7.19</v>
      </c>
      <c r="BF4044" s="5">
        <v>1.66</v>
      </c>
      <c r="BH4044" s="5">
        <v>4.37</v>
      </c>
      <c r="BO4044" s="5">
        <v>68</v>
      </c>
      <c r="BQ4044" s="5">
        <v>6.52</v>
      </c>
      <c r="BR4044" s="5">
        <v>6.36</v>
      </c>
      <c r="BX4044" s="5">
        <v>10.5</v>
      </c>
    </row>
    <row r="4045" spans="1:77" x14ac:dyDescent="0.2">
      <c r="A4045" s="2" t="s">
        <v>239</v>
      </c>
      <c r="B4045" s="3">
        <v>41214</v>
      </c>
      <c r="C4045" s="4">
        <v>28</v>
      </c>
      <c r="G4045" s="5">
        <v>8.0000000000000002E-3</v>
      </c>
      <c r="H4045" s="5">
        <v>0.16</v>
      </c>
      <c r="M4045" s="5">
        <v>0.31</v>
      </c>
      <c r="S4045" s="5">
        <v>95.6</v>
      </c>
      <c r="T4045" s="5">
        <v>32</v>
      </c>
      <c r="V4045" s="5">
        <v>2.9</v>
      </c>
      <c r="W4045" s="5">
        <v>1.43</v>
      </c>
      <c r="AB4045" s="5">
        <v>2.2799999999999998</v>
      </c>
      <c r="AD4045" s="5">
        <v>0.01</v>
      </c>
      <c r="AE4045" s="5">
        <v>0.97</v>
      </c>
      <c r="AJ4045" s="5">
        <v>57.1</v>
      </c>
      <c r="AN4045" s="5">
        <v>4.3899999999999997</v>
      </c>
      <c r="AO4045" s="5">
        <v>0.17</v>
      </c>
      <c r="AT4045" s="5">
        <v>16</v>
      </c>
      <c r="AV4045" s="5">
        <v>0.22</v>
      </c>
      <c r="AW4045" s="5">
        <v>3.2799999999999999E-3</v>
      </c>
      <c r="AX4045" s="5">
        <v>0.03</v>
      </c>
      <c r="AY4045" s="5">
        <v>0.08</v>
      </c>
      <c r="BA4045" s="5">
        <v>7.36</v>
      </c>
      <c r="BF4045" s="5">
        <v>0.1</v>
      </c>
      <c r="BH4045" s="5">
        <v>4.01</v>
      </c>
      <c r="BO4045" s="5">
        <v>49.6</v>
      </c>
      <c r="BQ4045" s="5">
        <v>5.95</v>
      </c>
      <c r="BR4045" s="5">
        <v>5.95</v>
      </c>
      <c r="BS4045" s="5">
        <v>0.2</v>
      </c>
      <c r="BT4045" s="5">
        <v>19</v>
      </c>
      <c r="BV4045" s="5">
        <v>0.1</v>
      </c>
      <c r="BX4045" s="5">
        <v>9.35</v>
      </c>
    </row>
    <row r="4046" spans="1:77" x14ac:dyDescent="0.2">
      <c r="A4046" s="2" t="s">
        <v>239</v>
      </c>
      <c r="B4046" s="3">
        <v>41373</v>
      </c>
      <c r="C4046" s="4">
        <v>27</v>
      </c>
      <c r="G4046" s="5">
        <v>0.01</v>
      </c>
      <c r="H4046" s="5">
        <v>0.43</v>
      </c>
      <c r="J4046" s="5">
        <v>21</v>
      </c>
      <c r="M4046" s="5">
        <v>0.49</v>
      </c>
      <c r="S4046" s="5">
        <v>94</v>
      </c>
      <c r="T4046" s="5">
        <v>21</v>
      </c>
      <c r="V4046" s="5">
        <v>3.4</v>
      </c>
      <c r="W4046" s="5">
        <v>7.8</v>
      </c>
      <c r="AB4046" s="5">
        <v>1.8</v>
      </c>
      <c r="AD4046" s="5">
        <v>3.96</v>
      </c>
      <c r="AE4046" s="5">
        <v>6.48</v>
      </c>
      <c r="AJ4046" s="5">
        <v>56.1</v>
      </c>
      <c r="AN4046" s="5">
        <v>5.0199999999999996</v>
      </c>
      <c r="AO4046" s="5">
        <v>0.4</v>
      </c>
      <c r="AT4046" s="5">
        <v>9.3800000000000008</v>
      </c>
      <c r="AV4046" s="5">
        <v>0.22</v>
      </c>
      <c r="AW4046" s="5">
        <v>0.01</v>
      </c>
      <c r="AX4046" s="5">
        <v>0.01</v>
      </c>
      <c r="AY4046" s="5">
        <v>0.22</v>
      </c>
      <c r="BA4046" s="5">
        <v>7.11</v>
      </c>
      <c r="BF4046" s="5">
        <v>0.41</v>
      </c>
      <c r="BH4046" s="5">
        <v>4.34</v>
      </c>
      <c r="BO4046" s="5">
        <v>46.4</v>
      </c>
      <c r="BQ4046" s="5">
        <v>5.9</v>
      </c>
      <c r="BR4046" s="5">
        <v>6.14</v>
      </c>
      <c r="BT4046" s="5">
        <v>51</v>
      </c>
      <c r="BX4046" s="5">
        <v>10.199999999999999</v>
      </c>
    </row>
    <row r="4047" spans="1:77" x14ac:dyDescent="0.2">
      <c r="A4047" s="2" t="s">
        <v>239</v>
      </c>
      <c r="B4047" s="3">
        <v>40119</v>
      </c>
      <c r="C4047" s="4">
        <v>23</v>
      </c>
      <c r="G4047" s="5">
        <v>2E-3</v>
      </c>
      <c r="H4047" s="5">
        <v>0.05</v>
      </c>
      <c r="M4047" s="5">
        <v>0.28000000000000003</v>
      </c>
      <c r="S4047" s="5">
        <v>104</v>
      </c>
      <c r="T4047" s="5">
        <v>29</v>
      </c>
      <c r="V4047" s="5">
        <v>1.9</v>
      </c>
      <c r="W4047" s="5">
        <v>0.87</v>
      </c>
      <c r="AB4047" s="5">
        <v>7.92</v>
      </c>
      <c r="AD4047" s="5">
        <v>7.0000000000000007E-2</v>
      </c>
      <c r="AE4047" s="5">
        <v>1.06</v>
      </c>
      <c r="AJ4047" s="5">
        <v>58</v>
      </c>
      <c r="AN4047" s="5">
        <v>7.18</v>
      </c>
      <c r="AO4047" s="5">
        <v>0.17</v>
      </c>
      <c r="AT4047" s="5">
        <v>15.5</v>
      </c>
      <c r="AV4047" s="5">
        <v>0.22</v>
      </c>
      <c r="AW4047" s="5">
        <v>3.2799999999999999E-3</v>
      </c>
      <c r="AX4047" s="5">
        <v>0.01</v>
      </c>
      <c r="BA4047" s="5">
        <v>7.31</v>
      </c>
      <c r="BE4047" s="5">
        <v>0.7</v>
      </c>
      <c r="BF4047" s="5">
        <v>0.31</v>
      </c>
      <c r="BH4047" s="5">
        <v>4</v>
      </c>
      <c r="BO4047" s="5">
        <v>79.5</v>
      </c>
      <c r="BX4047" s="5">
        <v>10.1</v>
      </c>
    </row>
    <row r="4048" spans="1:77" x14ac:dyDescent="0.2">
      <c r="A4048" s="2" t="s">
        <v>252</v>
      </c>
      <c r="B4048" s="3">
        <v>40749</v>
      </c>
      <c r="C4048" s="4">
        <v>37</v>
      </c>
      <c r="G4048" s="5">
        <v>6.0000000000000001E-3</v>
      </c>
      <c r="H4048" s="5">
        <v>0.44</v>
      </c>
      <c r="J4048" s="5">
        <v>20</v>
      </c>
      <c r="M4048" s="5">
        <v>0.42</v>
      </c>
      <c r="N4048" s="5">
        <v>0.2</v>
      </c>
      <c r="Q4048" s="5">
        <v>0.02</v>
      </c>
      <c r="S4048" s="5">
        <v>88.2</v>
      </c>
      <c r="T4048" s="5">
        <v>20</v>
      </c>
      <c r="U4048" s="5">
        <v>0.2</v>
      </c>
      <c r="V4048" s="5">
        <v>3.4</v>
      </c>
      <c r="W4048" s="5">
        <v>6.62</v>
      </c>
      <c r="AB4048" s="5">
        <v>1.92</v>
      </c>
      <c r="AD4048" s="5">
        <v>1.26</v>
      </c>
      <c r="AE4048" s="5">
        <v>6.91</v>
      </c>
      <c r="AI4048" s="5">
        <v>0.5</v>
      </c>
      <c r="AJ4048" s="5">
        <v>52.5</v>
      </c>
      <c r="AN4048" s="5">
        <v>4.8</v>
      </c>
      <c r="AO4048" s="5">
        <v>0.34</v>
      </c>
      <c r="AS4048" s="5">
        <v>0.86</v>
      </c>
      <c r="AT4048" s="5">
        <v>8.98</v>
      </c>
      <c r="AU4048" s="5">
        <v>2.6</v>
      </c>
      <c r="AV4048" s="5">
        <v>0.22</v>
      </c>
      <c r="AW4048" s="5">
        <v>0.01</v>
      </c>
      <c r="AX4048" s="5">
        <v>0.01</v>
      </c>
      <c r="BA4048" s="5">
        <v>7.05</v>
      </c>
      <c r="BC4048" s="5">
        <v>1E-3</v>
      </c>
      <c r="BF4048" s="5">
        <v>0.26</v>
      </c>
      <c r="BH4048" s="5">
        <v>3.8</v>
      </c>
      <c r="BO4048" s="5">
        <v>70.400000000000006</v>
      </c>
      <c r="BQ4048" s="5">
        <v>5.83</v>
      </c>
      <c r="BR4048" s="5">
        <v>5.76</v>
      </c>
      <c r="BS4048" s="5">
        <v>0.2</v>
      </c>
      <c r="BT4048" s="5">
        <v>44</v>
      </c>
      <c r="BV4048" s="5">
        <v>1.9</v>
      </c>
      <c r="BW4048" s="5">
        <v>0.61</v>
      </c>
      <c r="BX4048" s="5">
        <v>9.9</v>
      </c>
      <c r="BY4048" s="5">
        <v>1</v>
      </c>
    </row>
    <row r="4049" spans="1:77" x14ac:dyDescent="0.2">
      <c r="A4049" s="2" t="s">
        <v>252</v>
      </c>
      <c r="B4049" s="3">
        <v>40504</v>
      </c>
      <c r="C4049" s="4">
        <v>25</v>
      </c>
      <c r="G4049" s="5">
        <v>6.0000000000000001E-3</v>
      </c>
      <c r="H4049" s="5">
        <v>0.47</v>
      </c>
      <c r="J4049" s="5">
        <v>20</v>
      </c>
      <c r="M4049" s="5">
        <v>0.48</v>
      </c>
      <c r="S4049" s="5">
        <v>95.7</v>
      </c>
      <c r="T4049" s="5">
        <v>21</v>
      </c>
      <c r="V4049" s="5">
        <v>3.9</v>
      </c>
      <c r="W4049" s="5">
        <v>6.98</v>
      </c>
      <c r="AB4049" s="5">
        <v>1.3</v>
      </c>
      <c r="AD4049" s="5">
        <v>2.58</v>
      </c>
      <c r="AE4049" s="5">
        <v>6.78</v>
      </c>
      <c r="AJ4049" s="5">
        <v>55.1</v>
      </c>
      <c r="AN4049" s="5">
        <v>4.83</v>
      </c>
      <c r="AO4049" s="5">
        <v>0.39</v>
      </c>
      <c r="AT4049" s="5">
        <v>10</v>
      </c>
      <c r="AV4049" s="5">
        <v>0.22</v>
      </c>
      <c r="AW4049" s="5">
        <v>5.2599999999999999E-3</v>
      </c>
      <c r="AX4049" s="5">
        <v>0.01</v>
      </c>
      <c r="BA4049" s="5">
        <v>7.27</v>
      </c>
      <c r="BF4049" s="5">
        <v>0.17</v>
      </c>
      <c r="BH4049" s="5">
        <v>4.0999999999999996</v>
      </c>
      <c r="BO4049" s="5">
        <v>64.7</v>
      </c>
      <c r="BQ4049" s="5">
        <v>6.04</v>
      </c>
      <c r="BR4049" s="5">
        <v>6.2</v>
      </c>
      <c r="BX4049" s="5">
        <v>10.1</v>
      </c>
    </row>
    <row r="4050" spans="1:77" x14ac:dyDescent="0.2">
      <c r="A4050" s="2" t="s">
        <v>252</v>
      </c>
      <c r="B4050" s="3">
        <v>39981</v>
      </c>
      <c r="C4050" s="4">
        <v>23</v>
      </c>
      <c r="G4050" s="5">
        <v>0.01</v>
      </c>
      <c r="H4050" s="5">
        <v>0.42</v>
      </c>
      <c r="J4050" s="5">
        <v>21</v>
      </c>
      <c r="M4050" s="5">
        <v>0.51</v>
      </c>
      <c r="S4050" s="5">
        <v>88.9</v>
      </c>
      <c r="T4050" s="5">
        <v>20</v>
      </c>
      <c r="V4050" s="5">
        <v>3.9</v>
      </c>
      <c r="W4050" s="5">
        <v>5.86</v>
      </c>
      <c r="AB4050" s="5">
        <v>1.99</v>
      </c>
      <c r="AD4050" s="5">
        <v>4.42</v>
      </c>
      <c r="AE4050" s="5">
        <v>7.64</v>
      </c>
      <c r="AJ4050" s="5">
        <v>51.7</v>
      </c>
      <c r="AN4050" s="5">
        <v>4.7300000000000004</v>
      </c>
      <c r="AO4050" s="5">
        <v>0.34</v>
      </c>
      <c r="AT4050" s="5">
        <v>9.25</v>
      </c>
      <c r="AV4050" s="5">
        <v>0.22</v>
      </c>
      <c r="AW4050" s="5">
        <v>0.02</v>
      </c>
      <c r="AX4050" s="5">
        <v>0.01</v>
      </c>
      <c r="BA4050" s="5">
        <v>7.07</v>
      </c>
      <c r="BF4050" s="5">
        <v>0.18</v>
      </c>
      <c r="BH4050" s="5">
        <v>3.69</v>
      </c>
      <c r="BO4050" s="5">
        <v>69.099999999999994</v>
      </c>
      <c r="BX4050" s="5">
        <v>10</v>
      </c>
    </row>
    <row r="4051" spans="1:77" x14ac:dyDescent="0.2">
      <c r="A4051" s="2" t="s">
        <v>252</v>
      </c>
      <c r="B4051" s="3">
        <v>39903</v>
      </c>
      <c r="C4051" s="4">
        <v>22</v>
      </c>
      <c r="G4051" s="5">
        <v>5.0000000000000001E-3</v>
      </c>
      <c r="H4051" s="5">
        <v>0.01</v>
      </c>
      <c r="M4051" s="5">
        <v>1.04</v>
      </c>
      <c r="S4051" s="5">
        <v>117</v>
      </c>
      <c r="T4051" s="5">
        <v>100</v>
      </c>
      <c r="V4051" s="5">
        <v>2.2999999999999998</v>
      </c>
      <c r="W4051" s="5">
        <v>0.06</v>
      </c>
      <c r="AB4051" s="5">
        <v>4.49</v>
      </c>
      <c r="AD4051" s="5">
        <v>2.4900000000000002</v>
      </c>
      <c r="AE4051" s="5">
        <v>2.63</v>
      </c>
      <c r="AJ4051" s="5">
        <v>86.8</v>
      </c>
      <c r="AN4051" s="5">
        <v>7.83</v>
      </c>
      <c r="AO4051" s="5">
        <v>2E-3</v>
      </c>
      <c r="AT4051" s="5">
        <v>45.4</v>
      </c>
      <c r="AV4051" s="5">
        <v>37</v>
      </c>
      <c r="AW4051" s="5">
        <v>8.2100000000000003E-3</v>
      </c>
      <c r="AX4051" s="5">
        <v>0.11</v>
      </c>
      <c r="BA4051" s="5">
        <v>6.57</v>
      </c>
      <c r="BF4051" s="5">
        <v>3.05</v>
      </c>
      <c r="BH4051" s="5">
        <v>4.1399999999999997</v>
      </c>
      <c r="BO4051" s="5">
        <v>56.8</v>
      </c>
      <c r="BX4051" s="5">
        <v>9.6999999999999993</v>
      </c>
    </row>
    <row r="4052" spans="1:77" x14ac:dyDescent="0.2">
      <c r="A4052" s="2" t="s">
        <v>252</v>
      </c>
      <c r="B4052" s="3">
        <v>40301</v>
      </c>
      <c r="C4052" s="4">
        <v>32</v>
      </c>
      <c r="H4052" s="5">
        <v>0.01</v>
      </c>
      <c r="J4052" s="5">
        <v>0.3</v>
      </c>
      <c r="M4052" s="5">
        <v>1.24</v>
      </c>
      <c r="N4052" s="5">
        <v>0.2</v>
      </c>
      <c r="Q4052" s="5">
        <v>0.4</v>
      </c>
      <c r="S4052" s="5">
        <v>110</v>
      </c>
      <c r="T4052" s="5">
        <v>98</v>
      </c>
      <c r="U4052" s="5">
        <v>0.4</v>
      </c>
      <c r="V4052" s="5">
        <v>2.4</v>
      </c>
      <c r="W4052" s="5">
        <v>3.0000000000000001E-3</v>
      </c>
      <c r="AB4052" s="5">
        <v>4.6500000000000004</v>
      </c>
      <c r="AD4052" s="5">
        <v>9.19</v>
      </c>
      <c r="AE4052" s="5">
        <v>2.87</v>
      </c>
      <c r="AI4052" s="5">
        <v>1.2</v>
      </c>
      <c r="AJ4052" s="5">
        <v>78.3</v>
      </c>
      <c r="AN4052" s="5">
        <v>7.73</v>
      </c>
      <c r="AS4052" s="5">
        <v>0.35</v>
      </c>
      <c r="AT4052" s="5">
        <v>57.7</v>
      </c>
      <c r="AU4052" s="5">
        <v>4</v>
      </c>
      <c r="AV4052" s="5">
        <v>50.9</v>
      </c>
      <c r="AW4052" s="5">
        <v>3.2799999999999999E-3</v>
      </c>
      <c r="AX4052" s="5">
        <v>0.11</v>
      </c>
      <c r="BA4052" s="5">
        <v>6.35</v>
      </c>
      <c r="BC4052" s="5">
        <v>1E-3</v>
      </c>
      <c r="BF4052" s="5">
        <v>4.66</v>
      </c>
      <c r="BH4052" s="5">
        <v>3.38</v>
      </c>
      <c r="BO4052" s="5">
        <v>46.8</v>
      </c>
      <c r="BQ4052" s="5">
        <v>7.94</v>
      </c>
      <c r="BR4052" s="5">
        <v>8.7100000000000009</v>
      </c>
      <c r="BW4052" s="5">
        <v>0.5</v>
      </c>
      <c r="BX4052" s="5">
        <v>9.1999999999999993</v>
      </c>
      <c r="BY4052" s="5">
        <v>2.7</v>
      </c>
    </row>
    <row r="4053" spans="1:77" x14ac:dyDescent="0.2">
      <c r="A4053" s="2" t="s">
        <v>252</v>
      </c>
      <c r="B4053" s="3">
        <v>38893</v>
      </c>
      <c r="C4053" s="4">
        <v>31</v>
      </c>
      <c r="F4053" s="5">
        <v>0.02</v>
      </c>
      <c r="H4053" s="5">
        <v>0.38</v>
      </c>
      <c r="J4053" s="5">
        <v>28</v>
      </c>
      <c r="M4053" s="5">
        <v>1.1399999999999999</v>
      </c>
      <c r="N4053" s="5">
        <v>10</v>
      </c>
      <c r="Q4053" s="5">
        <v>1</v>
      </c>
      <c r="S4053" s="5">
        <v>92.47</v>
      </c>
      <c r="T4053" s="5">
        <v>17</v>
      </c>
      <c r="U4053" s="5">
        <v>5</v>
      </c>
      <c r="V4053" s="5">
        <v>3.7</v>
      </c>
      <c r="W4053" s="5">
        <v>6.42</v>
      </c>
      <c r="AD4053" s="5">
        <v>3.62</v>
      </c>
      <c r="AE4053" s="5">
        <v>6.74</v>
      </c>
      <c r="AI4053" s="5">
        <v>10</v>
      </c>
      <c r="AJ4053" s="5">
        <v>56.1</v>
      </c>
      <c r="AN4053" s="5">
        <v>5.15</v>
      </c>
      <c r="AO4053" s="5">
        <v>0.4</v>
      </c>
      <c r="AT4053" s="5">
        <v>9.8000000000000007</v>
      </c>
      <c r="AU4053" s="5">
        <v>10</v>
      </c>
      <c r="AV4053" s="5">
        <v>0.48</v>
      </c>
      <c r="AW4053" s="5">
        <v>0.02</v>
      </c>
      <c r="AX4053" s="5">
        <v>0.21</v>
      </c>
      <c r="BA4053" s="5">
        <v>7.15</v>
      </c>
      <c r="BC4053" s="5">
        <v>0.1</v>
      </c>
      <c r="BE4053" s="5">
        <v>0.2</v>
      </c>
      <c r="BH4053" s="5">
        <v>3.93</v>
      </c>
      <c r="BO4053" s="5">
        <v>61</v>
      </c>
      <c r="BQ4053" s="5">
        <v>5.69</v>
      </c>
      <c r="BR4053" s="5">
        <v>5.9</v>
      </c>
      <c r="BX4053" s="5">
        <v>10.1</v>
      </c>
      <c r="BY4053" s="5">
        <v>10</v>
      </c>
    </row>
    <row r="4054" spans="1:77" x14ac:dyDescent="0.2">
      <c r="A4054" s="2" t="s">
        <v>175</v>
      </c>
      <c r="B4054" s="3">
        <v>38680</v>
      </c>
      <c r="C4054" s="4">
        <v>33</v>
      </c>
      <c r="F4054" s="5">
        <v>0.02</v>
      </c>
      <c r="H4054" s="5">
        <v>0.34</v>
      </c>
      <c r="J4054" s="5">
        <v>1</v>
      </c>
      <c r="M4054" s="5">
        <v>0.4</v>
      </c>
      <c r="N4054" s="5">
        <v>2</v>
      </c>
      <c r="Q4054" s="5">
        <v>0.5</v>
      </c>
      <c r="S4054" s="5">
        <v>78</v>
      </c>
      <c r="T4054" s="5">
        <v>16</v>
      </c>
      <c r="U4054" s="5">
        <v>1</v>
      </c>
      <c r="V4054" s="5">
        <v>3</v>
      </c>
      <c r="W4054" s="5">
        <v>4.7</v>
      </c>
      <c r="AB4054" s="5">
        <v>2.0699999999999998</v>
      </c>
      <c r="AD4054" s="5">
        <v>-1.6</v>
      </c>
      <c r="AE4054" s="5">
        <v>4.8</v>
      </c>
      <c r="AI4054" s="5">
        <v>1</v>
      </c>
      <c r="AJ4054" s="5">
        <v>51.2</v>
      </c>
      <c r="AN4054" s="5">
        <v>4.0999999999999996</v>
      </c>
      <c r="AO4054" s="5">
        <v>0.32</v>
      </c>
      <c r="AT4054" s="5">
        <v>9.6</v>
      </c>
      <c r="AU4054" s="5">
        <v>1</v>
      </c>
      <c r="AV4054" s="5">
        <v>0.44</v>
      </c>
      <c r="AW4054" s="5">
        <v>0.03</v>
      </c>
      <c r="AX4054" s="5">
        <v>0.03</v>
      </c>
      <c r="BA4054" s="5">
        <v>7.1</v>
      </c>
      <c r="BC4054" s="5">
        <v>0.1</v>
      </c>
      <c r="BE4054" s="5">
        <v>0.5</v>
      </c>
      <c r="BH4054" s="5">
        <v>3.1</v>
      </c>
      <c r="BI4054" s="5">
        <v>0.1</v>
      </c>
      <c r="BO4054" s="5">
        <v>72</v>
      </c>
      <c r="BQ4054" s="5">
        <v>-5.05</v>
      </c>
      <c r="BR4054" s="5">
        <v>4.96</v>
      </c>
      <c r="BX4054" s="5">
        <v>9.8000000000000007</v>
      </c>
      <c r="BY4054" s="5">
        <v>5</v>
      </c>
    </row>
    <row r="4055" spans="1:77" x14ac:dyDescent="0.2">
      <c r="A4055" s="2" t="s">
        <v>175</v>
      </c>
      <c r="B4055" s="3">
        <v>36368</v>
      </c>
      <c r="C4055" s="4">
        <v>21</v>
      </c>
      <c r="F4055" s="5">
        <v>0.06</v>
      </c>
      <c r="H4055" s="5">
        <v>0.45</v>
      </c>
      <c r="M4055" s="5">
        <v>0.76</v>
      </c>
      <c r="S4055" s="5">
        <v>106</v>
      </c>
      <c r="T4055" s="5">
        <v>15</v>
      </c>
      <c r="V4055" s="5">
        <v>2.9</v>
      </c>
      <c r="W4055" s="5">
        <v>6.09</v>
      </c>
      <c r="AB4055" s="5">
        <v>2.0699999999999998</v>
      </c>
      <c r="AE4055" s="5">
        <v>6.46</v>
      </c>
      <c r="AJ4055" s="5">
        <v>58.7</v>
      </c>
      <c r="AN4055" s="5">
        <v>6.65</v>
      </c>
      <c r="AO4055" s="5">
        <v>0.47</v>
      </c>
      <c r="AT4055" s="5">
        <v>12</v>
      </c>
      <c r="AV4055" s="5">
        <v>0.44</v>
      </c>
      <c r="AW4055" s="5">
        <v>0.03</v>
      </c>
      <c r="AX4055" s="5">
        <v>0.45</v>
      </c>
      <c r="BA4055" s="5">
        <v>7.19</v>
      </c>
      <c r="BE4055" s="5">
        <v>0.3</v>
      </c>
      <c r="BH4055" s="5">
        <v>4.2</v>
      </c>
      <c r="BO4055" s="5">
        <v>76</v>
      </c>
      <c r="BX4055" s="5">
        <v>9.4</v>
      </c>
    </row>
    <row r="4056" spans="1:77" x14ac:dyDescent="0.2">
      <c r="A4056" s="2" t="s">
        <v>175</v>
      </c>
      <c r="B4056" s="3">
        <v>35766</v>
      </c>
      <c r="C4056" s="4">
        <v>23</v>
      </c>
      <c r="H4056" s="5">
        <v>0.52</v>
      </c>
      <c r="M4056" s="5">
        <v>0.7</v>
      </c>
      <c r="O4056" s="5">
        <v>30</v>
      </c>
      <c r="S4056" s="5">
        <v>98</v>
      </c>
      <c r="T4056" s="5">
        <v>21</v>
      </c>
      <c r="V4056" s="5">
        <v>3.7</v>
      </c>
      <c r="W4056" s="5">
        <v>5.0999999999999996</v>
      </c>
      <c r="AB4056" s="5">
        <v>2.08</v>
      </c>
      <c r="AE4056" s="5">
        <v>6</v>
      </c>
      <c r="AJ4056" s="5">
        <v>53.4</v>
      </c>
      <c r="AN4056" s="5">
        <v>6.8</v>
      </c>
      <c r="AO4056" s="5">
        <v>0.42</v>
      </c>
      <c r="AT4056" s="5">
        <v>12</v>
      </c>
      <c r="AV4056" s="5">
        <v>0.44</v>
      </c>
      <c r="AW4056" s="5">
        <v>6.5690000000000002E-3</v>
      </c>
      <c r="AX4056" s="5">
        <v>0.27</v>
      </c>
      <c r="BA4056" s="5">
        <v>7</v>
      </c>
      <c r="BE4056" s="5">
        <v>0.1</v>
      </c>
      <c r="BH4056" s="5">
        <v>3.7</v>
      </c>
      <c r="BO4056" s="5">
        <v>110</v>
      </c>
      <c r="BP4056" s="5">
        <v>0.02</v>
      </c>
      <c r="BX4056" s="5">
        <v>8.9</v>
      </c>
      <c r="BY4056" s="5">
        <v>10</v>
      </c>
    </row>
    <row r="4057" spans="1:77" x14ac:dyDescent="0.2">
      <c r="A4057" s="2" t="s">
        <v>175</v>
      </c>
      <c r="B4057" s="3">
        <v>42317</v>
      </c>
      <c r="C4057" s="4">
        <v>22</v>
      </c>
      <c r="G4057" s="5">
        <v>1E-3</v>
      </c>
      <c r="H4057" s="5">
        <v>0.16</v>
      </c>
      <c r="M4057" s="5">
        <v>0.33</v>
      </c>
      <c r="S4057" s="5">
        <v>93.9</v>
      </c>
      <c r="T4057" s="5">
        <v>29</v>
      </c>
      <c r="V4057" s="5">
        <v>2.5</v>
      </c>
      <c r="W4057" s="5">
        <v>1.28</v>
      </c>
      <c r="AB4057" s="5">
        <v>2.19</v>
      </c>
      <c r="AD4057" s="5">
        <v>0.85</v>
      </c>
      <c r="AE4057" s="5">
        <v>1.01</v>
      </c>
      <c r="AN4057" s="5">
        <v>4.45</v>
      </c>
      <c r="AO4057" s="5">
        <v>0.15</v>
      </c>
      <c r="AT4057" s="5">
        <v>15.6</v>
      </c>
      <c r="AV4057" s="5">
        <v>0.22</v>
      </c>
      <c r="AW4057" s="5">
        <v>3.2799999999999999E-3</v>
      </c>
      <c r="AX4057" s="5">
        <v>0.02</v>
      </c>
      <c r="BA4057" s="5">
        <v>7.3</v>
      </c>
      <c r="BH4057" s="5">
        <v>4.0199999999999996</v>
      </c>
      <c r="BO4057" s="5">
        <v>45.7</v>
      </c>
      <c r="BQ4057" s="5">
        <v>5.79</v>
      </c>
      <c r="BR4057" s="5">
        <v>5.84</v>
      </c>
      <c r="BX4057" s="5">
        <v>10.7</v>
      </c>
    </row>
    <row r="4058" spans="1:77" x14ac:dyDescent="0.2">
      <c r="A4058" s="2" t="s">
        <v>175</v>
      </c>
      <c r="B4058" s="3">
        <v>41780</v>
      </c>
      <c r="C4058" s="4">
        <v>33</v>
      </c>
      <c r="G4058" s="5">
        <v>7.0000000000000001E-3</v>
      </c>
      <c r="H4058" s="5">
        <v>0.39</v>
      </c>
      <c r="J4058" s="5">
        <v>20</v>
      </c>
      <c r="M4058" s="5">
        <v>0.57999999999999996</v>
      </c>
      <c r="N4058" s="5">
        <v>0.2</v>
      </c>
      <c r="Q4058" s="5">
        <v>0.02</v>
      </c>
      <c r="S4058" s="5">
        <v>91.8</v>
      </c>
      <c r="T4058" s="5">
        <v>25</v>
      </c>
      <c r="U4058" s="5">
        <v>0.3</v>
      </c>
      <c r="V4058" s="5">
        <v>3.9</v>
      </c>
      <c r="W4058" s="5">
        <v>6.29</v>
      </c>
      <c r="AB4058" s="5">
        <v>1.86</v>
      </c>
      <c r="AD4058" s="5">
        <v>0.35</v>
      </c>
      <c r="AE4058" s="5">
        <v>6.38</v>
      </c>
      <c r="AI4058" s="5">
        <v>0.5</v>
      </c>
      <c r="AJ4058" s="5">
        <v>56.6</v>
      </c>
      <c r="AN4058" s="5">
        <v>5</v>
      </c>
      <c r="AO4058" s="5">
        <v>0.28999999999999998</v>
      </c>
      <c r="AT4058" s="5">
        <v>8.8000000000000007</v>
      </c>
      <c r="AU4058" s="5">
        <v>2.1</v>
      </c>
      <c r="AV4058" s="5">
        <v>0.22</v>
      </c>
      <c r="AW4058" s="5">
        <v>0.01</v>
      </c>
      <c r="AX4058" s="5">
        <v>0.01</v>
      </c>
      <c r="AY4058" s="5">
        <v>0.17</v>
      </c>
      <c r="BA4058" s="5">
        <v>7.23</v>
      </c>
      <c r="BC4058" s="5">
        <v>1E-3</v>
      </c>
      <c r="BF4058" s="5">
        <v>0.15</v>
      </c>
      <c r="BH4058" s="5">
        <v>4.24</v>
      </c>
      <c r="BO4058" s="5">
        <v>47.3</v>
      </c>
      <c r="BQ4058" s="5">
        <v>5.93</v>
      </c>
      <c r="BR4058" s="5">
        <v>5.91</v>
      </c>
      <c r="BX4058" s="5">
        <v>10.1</v>
      </c>
      <c r="BY4058" s="5">
        <v>1.7</v>
      </c>
    </row>
    <row r="4059" spans="1:77" x14ac:dyDescent="0.2">
      <c r="A4059" s="2" t="s">
        <v>175</v>
      </c>
      <c r="B4059" s="3">
        <v>40805</v>
      </c>
      <c r="C4059" s="4">
        <v>26</v>
      </c>
      <c r="G4059" s="5">
        <v>5.0000000000000001E-3</v>
      </c>
      <c r="H4059" s="5">
        <v>10.44</v>
      </c>
      <c r="J4059" s="5">
        <v>2.6</v>
      </c>
      <c r="M4059" s="5">
        <v>0.78</v>
      </c>
      <c r="S4059" s="5">
        <v>86.4</v>
      </c>
      <c r="T4059" s="5">
        <v>13</v>
      </c>
      <c r="V4059" s="5">
        <v>5</v>
      </c>
      <c r="W4059" s="5">
        <v>6.99</v>
      </c>
      <c r="AB4059" s="5">
        <v>0.7</v>
      </c>
      <c r="AD4059" s="5">
        <v>4.8099999999999996</v>
      </c>
      <c r="AE4059" s="5">
        <v>1.41</v>
      </c>
      <c r="AJ4059" s="5">
        <v>51</v>
      </c>
      <c r="AN4059" s="5">
        <v>5.14</v>
      </c>
      <c r="AO4059" s="5">
        <v>0.32</v>
      </c>
      <c r="AT4059" s="5">
        <v>11.4</v>
      </c>
      <c r="AV4059" s="5">
        <v>0.22</v>
      </c>
      <c r="AW4059" s="5">
        <v>0.01</v>
      </c>
      <c r="AX4059" s="5">
        <v>1.46</v>
      </c>
      <c r="BA4059" s="5">
        <v>6.85</v>
      </c>
      <c r="BF4059" s="5">
        <v>0.17</v>
      </c>
      <c r="BH4059" s="5">
        <v>5.28</v>
      </c>
      <c r="BO4059" s="5">
        <v>11.9</v>
      </c>
      <c r="BQ4059" s="5">
        <v>5.94</v>
      </c>
      <c r="BR4059" s="5">
        <v>6.23</v>
      </c>
      <c r="BT4059" s="5">
        <v>64</v>
      </c>
      <c r="BX4059" s="5">
        <v>10</v>
      </c>
    </row>
    <row r="4060" spans="1:77" x14ac:dyDescent="0.2">
      <c r="A4060" s="2" t="s">
        <v>340</v>
      </c>
      <c r="B4060" s="3">
        <v>41442</v>
      </c>
      <c r="C4060" s="4">
        <v>26</v>
      </c>
      <c r="G4060" s="5">
        <v>0.33</v>
      </c>
      <c r="H4060" s="5">
        <v>0.17</v>
      </c>
      <c r="J4060" s="5">
        <v>0.2</v>
      </c>
      <c r="M4060" s="5">
        <v>1.41</v>
      </c>
      <c r="S4060" s="5">
        <v>69.900000000000006</v>
      </c>
      <c r="T4060" s="5">
        <v>32</v>
      </c>
      <c r="V4060" s="5">
        <v>27</v>
      </c>
      <c r="W4060" s="5">
        <v>2.77</v>
      </c>
      <c r="AB4060" s="5">
        <v>1.18</v>
      </c>
      <c r="AD4060" s="5">
        <v>1.76</v>
      </c>
      <c r="AE4060" s="5">
        <v>7.25</v>
      </c>
      <c r="AJ4060" s="5">
        <v>50.5</v>
      </c>
      <c r="AN4060" s="5">
        <v>5.77</v>
      </c>
      <c r="AO4060" s="5">
        <v>0.08</v>
      </c>
      <c r="AT4060" s="5">
        <v>20.8</v>
      </c>
      <c r="AV4060" s="5">
        <v>0.22</v>
      </c>
      <c r="AW4060" s="5">
        <v>0.01</v>
      </c>
      <c r="AX4060" s="5">
        <v>0.08</v>
      </c>
      <c r="AY4060" s="5">
        <v>0.02</v>
      </c>
      <c r="BA4060" s="5">
        <v>6.04</v>
      </c>
      <c r="BF4060" s="5">
        <v>0.93</v>
      </c>
      <c r="BH4060" s="5">
        <v>2.64</v>
      </c>
      <c r="BO4060" s="5">
        <v>77.599999999999994</v>
      </c>
      <c r="BQ4060" s="5">
        <v>5.16</v>
      </c>
      <c r="BR4060" s="5">
        <v>5.25</v>
      </c>
      <c r="BX4060" s="5">
        <v>8.9</v>
      </c>
    </row>
    <row r="4061" spans="1:77" x14ac:dyDescent="0.2">
      <c r="A4061" s="2" t="s">
        <v>340</v>
      </c>
      <c r="B4061" s="3">
        <v>41092</v>
      </c>
      <c r="C4061" s="4">
        <v>29</v>
      </c>
      <c r="G4061" s="5">
        <v>0.28000000000000003</v>
      </c>
      <c r="H4061" s="5">
        <v>0.33</v>
      </c>
      <c r="J4061" s="5">
        <v>3.5</v>
      </c>
      <c r="M4061" s="5">
        <v>1.03</v>
      </c>
      <c r="S4061" s="5">
        <v>78</v>
      </c>
      <c r="T4061" s="5">
        <v>20</v>
      </c>
      <c r="V4061" s="5">
        <v>20</v>
      </c>
      <c r="W4061" s="5">
        <v>5.33</v>
      </c>
      <c r="AB4061" s="5">
        <v>1.1200000000000001</v>
      </c>
      <c r="AD4061" s="5">
        <v>10.75</v>
      </c>
      <c r="AE4061" s="5">
        <v>8.7799999999999994</v>
      </c>
      <c r="AJ4061" s="5">
        <v>51</v>
      </c>
      <c r="AN4061" s="5">
        <v>6.91</v>
      </c>
      <c r="AO4061" s="5">
        <v>0.13</v>
      </c>
      <c r="AT4061" s="5">
        <v>13.2</v>
      </c>
      <c r="AV4061" s="5">
        <v>0.22</v>
      </c>
      <c r="AW4061" s="5">
        <v>0.02</v>
      </c>
      <c r="AX4061" s="5">
        <v>0.06</v>
      </c>
      <c r="AY4061" s="5">
        <v>0.03</v>
      </c>
      <c r="BA4061" s="5">
        <v>6.21</v>
      </c>
      <c r="BF4061" s="5">
        <v>1.18</v>
      </c>
      <c r="BH4061" s="5">
        <v>2.0699999999999998</v>
      </c>
      <c r="BO4061" s="5">
        <v>115</v>
      </c>
      <c r="BQ4061" s="5">
        <v>5.03</v>
      </c>
      <c r="BR4061" s="5">
        <v>5.6</v>
      </c>
      <c r="BS4061" s="5">
        <v>0.2</v>
      </c>
      <c r="BT4061" s="5">
        <v>44</v>
      </c>
      <c r="BV4061" s="5">
        <v>0.3</v>
      </c>
      <c r="BX4061" s="5">
        <v>9.8000000000000007</v>
      </c>
    </row>
    <row r="4062" spans="1:77" x14ac:dyDescent="0.2">
      <c r="A4062" s="2" t="s">
        <v>340</v>
      </c>
      <c r="B4062" s="3">
        <v>40744</v>
      </c>
      <c r="C4062" s="4">
        <v>37</v>
      </c>
      <c r="G4062" s="5">
        <v>0.27</v>
      </c>
      <c r="H4062" s="5">
        <v>0.37</v>
      </c>
      <c r="J4062" s="5">
        <v>7.7</v>
      </c>
      <c r="M4062" s="5">
        <v>0.9</v>
      </c>
      <c r="N4062" s="5">
        <v>0.4</v>
      </c>
      <c r="Q4062" s="5">
        <v>0.02</v>
      </c>
      <c r="S4062" s="5">
        <v>65.8</v>
      </c>
      <c r="T4062" s="5">
        <v>21</v>
      </c>
      <c r="U4062" s="5">
        <v>0.8</v>
      </c>
      <c r="V4062" s="5">
        <v>21</v>
      </c>
      <c r="W4062" s="5">
        <v>5.73</v>
      </c>
      <c r="AB4062" s="5">
        <v>1.3</v>
      </c>
      <c r="AD4062" s="5">
        <v>2.37</v>
      </c>
      <c r="AE4062" s="5">
        <v>5.23</v>
      </c>
      <c r="AI4062" s="5">
        <v>0.5</v>
      </c>
      <c r="AJ4062" s="5">
        <v>46.4</v>
      </c>
      <c r="AN4062" s="5">
        <v>6.12</v>
      </c>
      <c r="AO4062" s="5">
        <v>0.11</v>
      </c>
      <c r="AS4062" s="5">
        <v>0.35</v>
      </c>
      <c r="AT4062" s="5">
        <v>12.7</v>
      </c>
      <c r="AU4062" s="5">
        <v>1.1000000000000001</v>
      </c>
      <c r="AV4062" s="5">
        <v>0.22</v>
      </c>
      <c r="AW4062" s="5">
        <v>0.01</v>
      </c>
      <c r="AX4062" s="5">
        <v>0.09</v>
      </c>
      <c r="BA4062" s="5">
        <v>6.6</v>
      </c>
      <c r="BC4062" s="5">
        <v>1.2999999999999999E-3</v>
      </c>
      <c r="BF4062" s="5">
        <v>0.63</v>
      </c>
      <c r="BH4062" s="5">
        <v>2.08</v>
      </c>
      <c r="BO4062" s="5">
        <v>98.4</v>
      </c>
      <c r="BQ4062" s="5">
        <v>4.72</v>
      </c>
      <c r="BR4062" s="5">
        <v>4.84</v>
      </c>
      <c r="BS4062" s="5">
        <v>0.2</v>
      </c>
      <c r="BT4062" s="5">
        <v>34</v>
      </c>
      <c r="BV4062" s="5">
        <v>0.35</v>
      </c>
      <c r="BW4062" s="5">
        <v>12</v>
      </c>
      <c r="BX4062" s="5">
        <v>10.199999999999999</v>
      </c>
      <c r="BY4062" s="5">
        <v>2.6</v>
      </c>
    </row>
    <row r="4063" spans="1:77" x14ac:dyDescent="0.2">
      <c r="A4063" s="2" t="s">
        <v>340</v>
      </c>
      <c r="B4063" s="3">
        <v>40346</v>
      </c>
      <c r="C4063" s="4">
        <v>25</v>
      </c>
      <c r="G4063" s="5">
        <v>0.45</v>
      </c>
      <c r="H4063" s="5">
        <v>0.23</v>
      </c>
      <c r="J4063" s="5">
        <v>4.5999999999999996</v>
      </c>
      <c r="M4063" s="5">
        <v>0.91</v>
      </c>
      <c r="S4063" s="5">
        <v>57.1</v>
      </c>
      <c r="T4063" s="5">
        <v>45</v>
      </c>
      <c r="V4063" s="5">
        <v>30</v>
      </c>
      <c r="W4063" s="5">
        <v>4.54</v>
      </c>
      <c r="AB4063" s="5">
        <v>1.26</v>
      </c>
      <c r="AD4063" s="5">
        <v>10.57</v>
      </c>
      <c r="AE4063" s="5">
        <v>4.88</v>
      </c>
      <c r="AJ4063" s="5">
        <v>52.4</v>
      </c>
      <c r="AN4063" s="5">
        <v>5.75</v>
      </c>
      <c r="AO4063" s="5">
        <v>0.09</v>
      </c>
      <c r="AT4063" s="5">
        <v>27.4</v>
      </c>
      <c r="AV4063" s="5">
        <v>0.22</v>
      </c>
      <c r="AW4063" s="5">
        <v>0.03</v>
      </c>
      <c r="AX4063" s="5">
        <v>0.05</v>
      </c>
      <c r="BA4063" s="5">
        <v>6.33</v>
      </c>
      <c r="BF4063" s="5">
        <v>1.08</v>
      </c>
      <c r="BH4063" s="5">
        <v>2.2799999999999998</v>
      </c>
      <c r="BO4063" s="5">
        <v>93.7</v>
      </c>
      <c r="BQ4063" s="5">
        <v>5.5</v>
      </c>
      <c r="BR4063" s="5">
        <v>4.95</v>
      </c>
      <c r="BX4063" s="5">
        <v>9.3000000000000007</v>
      </c>
    </row>
    <row r="4064" spans="1:77" x14ac:dyDescent="0.2">
      <c r="A4064" s="2" t="s">
        <v>340</v>
      </c>
      <c r="B4064" s="3">
        <v>39982</v>
      </c>
      <c r="C4064" s="4">
        <v>23</v>
      </c>
      <c r="G4064" s="5">
        <v>0.28999999999999998</v>
      </c>
      <c r="H4064" s="5">
        <v>0.31</v>
      </c>
      <c r="J4064" s="5">
        <v>4.2</v>
      </c>
      <c r="M4064" s="5">
        <v>0.82</v>
      </c>
      <c r="S4064" s="5">
        <v>65.3</v>
      </c>
      <c r="T4064" s="5">
        <v>31</v>
      </c>
      <c r="V4064" s="5">
        <v>23</v>
      </c>
      <c r="W4064" s="5">
        <v>2.78</v>
      </c>
      <c r="AB4064" s="5">
        <v>1.22</v>
      </c>
      <c r="AD4064" s="5">
        <v>2.0699999999999998</v>
      </c>
      <c r="AE4064" s="5">
        <v>7.9</v>
      </c>
      <c r="AJ4064" s="5">
        <v>48.3</v>
      </c>
      <c r="AN4064" s="5">
        <v>6.19</v>
      </c>
      <c r="AO4064" s="5">
        <v>0.1</v>
      </c>
      <c r="AT4064" s="5">
        <v>22.6</v>
      </c>
      <c r="AV4064" s="5">
        <v>0.22</v>
      </c>
      <c r="AW4064" s="5">
        <v>0.01</v>
      </c>
      <c r="AX4064" s="5">
        <v>0.04</v>
      </c>
      <c r="BA4064" s="5">
        <v>6.35</v>
      </c>
      <c r="BF4064" s="5">
        <v>0.91</v>
      </c>
      <c r="BH4064" s="5">
        <v>2.1</v>
      </c>
      <c r="BO4064" s="5">
        <v>91</v>
      </c>
      <c r="BX4064" s="5">
        <v>9.8000000000000007</v>
      </c>
    </row>
    <row r="4065" spans="1:77" x14ac:dyDescent="0.2">
      <c r="A4065" s="2" t="s">
        <v>340</v>
      </c>
      <c r="B4065" s="3">
        <v>40800</v>
      </c>
      <c r="C4065" s="4">
        <v>26</v>
      </c>
      <c r="G4065" s="5">
        <v>4.0000000000000001E-3</v>
      </c>
      <c r="H4065" s="5">
        <v>0.71</v>
      </c>
      <c r="J4065" s="5">
        <v>5.9</v>
      </c>
      <c r="M4065" s="5">
        <v>0.25</v>
      </c>
      <c r="S4065" s="5">
        <v>67.5</v>
      </c>
      <c r="T4065" s="5">
        <v>17</v>
      </c>
      <c r="V4065" s="5">
        <v>2.5</v>
      </c>
      <c r="W4065" s="5">
        <v>3.27</v>
      </c>
      <c r="AB4065" s="5">
        <v>4.01</v>
      </c>
      <c r="AD4065" s="5">
        <v>6.71</v>
      </c>
      <c r="AE4065" s="5">
        <v>1.88</v>
      </c>
      <c r="AJ4065" s="5">
        <v>43</v>
      </c>
      <c r="AN4065" s="5">
        <v>6.77</v>
      </c>
      <c r="AO4065" s="5">
        <v>0.19</v>
      </c>
      <c r="AT4065" s="5">
        <v>18.399999999999999</v>
      </c>
      <c r="AV4065" s="5">
        <v>0.22</v>
      </c>
      <c r="AW4065" s="5">
        <v>3.2799999999999999E-3</v>
      </c>
      <c r="AX4065" s="5">
        <v>0.02</v>
      </c>
      <c r="BA4065" s="5">
        <v>7.29</v>
      </c>
      <c r="BF4065" s="5">
        <v>0.22</v>
      </c>
      <c r="BH4065" s="5">
        <v>4.16</v>
      </c>
      <c r="BO4065" s="5">
        <v>1.54</v>
      </c>
      <c r="BQ4065" s="5">
        <v>4.67</v>
      </c>
      <c r="BR4065" s="5">
        <v>5</v>
      </c>
      <c r="BT4065" s="5">
        <v>48</v>
      </c>
      <c r="BX4065" s="5">
        <v>9.4</v>
      </c>
    </row>
    <row r="4066" spans="1:77" x14ac:dyDescent="0.2">
      <c r="A4066" s="2" t="s">
        <v>340</v>
      </c>
      <c r="B4066" s="3">
        <v>38893</v>
      </c>
      <c r="C4066" s="4">
        <v>31</v>
      </c>
      <c r="F4066" s="5">
        <v>0.34</v>
      </c>
      <c r="H4066" s="5">
        <v>0.09</v>
      </c>
      <c r="J4066" s="5">
        <v>5</v>
      </c>
      <c r="M4066" s="5">
        <v>2.4</v>
      </c>
      <c r="N4066" s="5">
        <v>10</v>
      </c>
      <c r="Q4066" s="5">
        <v>1</v>
      </c>
      <c r="S4066" s="5">
        <v>145.46</v>
      </c>
      <c r="T4066" s="5">
        <v>96</v>
      </c>
      <c r="U4066" s="5">
        <v>5</v>
      </c>
      <c r="V4066" s="5">
        <v>27.1</v>
      </c>
      <c r="W4066" s="5">
        <v>0.5</v>
      </c>
      <c r="AD4066" s="5">
        <v>2.12</v>
      </c>
      <c r="AE4066" s="5">
        <v>15.53</v>
      </c>
      <c r="AI4066" s="5">
        <v>10</v>
      </c>
      <c r="AJ4066" s="5">
        <v>111.5</v>
      </c>
      <c r="AN4066" s="5">
        <v>12.19</v>
      </c>
      <c r="AO4066" s="5">
        <v>0.13</v>
      </c>
      <c r="AT4066" s="5">
        <v>64.099999999999994</v>
      </c>
      <c r="AU4066" s="5">
        <v>10</v>
      </c>
      <c r="AV4066" s="5">
        <v>5.26</v>
      </c>
      <c r="AW4066" s="5">
        <v>0.09</v>
      </c>
      <c r="AX4066" s="5">
        <v>0.06</v>
      </c>
      <c r="BA4066" s="5">
        <v>6.41</v>
      </c>
      <c r="BC4066" s="5">
        <v>0.1</v>
      </c>
      <c r="BE4066" s="5">
        <v>0.4</v>
      </c>
      <c r="BH4066" s="5">
        <v>2.65</v>
      </c>
      <c r="BO4066" s="5">
        <v>278</v>
      </c>
      <c r="BQ4066" s="5">
        <v>11.23</v>
      </c>
      <c r="BR4066" s="5">
        <v>11.47</v>
      </c>
      <c r="BX4066" s="5">
        <v>7.5</v>
      </c>
      <c r="BY4066" s="5">
        <v>10</v>
      </c>
    </row>
    <row r="4067" spans="1:77" x14ac:dyDescent="0.2">
      <c r="A4067" s="2" t="s">
        <v>340</v>
      </c>
      <c r="B4067" s="3">
        <v>38680</v>
      </c>
      <c r="C4067" s="4">
        <v>33</v>
      </c>
      <c r="F4067" s="5">
        <v>0.18</v>
      </c>
      <c r="H4067" s="5">
        <v>1.23</v>
      </c>
      <c r="J4067" s="5">
        <v>1</v>
      </c>
      <c r="M4067" s="5">
        <v>0.4</v>
      </c>
      <c r="N4067" s="5">
        <v>2</v>
      </c>
      <c r="Q4067" s="5">
        <v>0.5</v>
      </c>
      <c r="S4067" s="5">
        <v>69</v>
      </c>
      <c r="T4067" s="5">
        <v>28</v>
      </c>
      <c r="U4067" s="5">
        <v>1</v>
      </c>
      <c r="V4067" s="5">
        <v>10</v>
      </c>
      <c r="W4067" s="5">
        <v>2.82</v>
      </c>
      <c r="AB4067" s="5">
        <v>1.06</v>
      </c>
      <c r="AD4067" s="5">
        <v>-0.19</v>
      </c>
      <c r="AE4067" s="5">
        <v>6.3</v>
      </c>
      <c r="AI4067" s="5">
        <v>1</v>
      </c>
      <c r="AJ4067" s="5">
        <v>52.1</v>
      </c>
      <c r="AN4067" s="5">
        <v>5.5</v>
      </c>
      <c r="AO4067" s="5">
        <v>0.23</v>
      </c>
      <c r="AT4067" s="5">
        <v>13</v>
      </c>
      <c r="AU4067" s="5">
        <v>1</v>
      </c>
      <c r="AV4067" s="5">
        <v>0.44</v>
      </c>
      <c r="AW4067" s="5">
        <v>0.03</v>
      </c>
      <c r="AX4067" s="5">
        <v>0.03</v>
      </c>
      <c r="BA4067" s="5">
        <v>6.2</v>
      </c>
      <c r="BC4067" s="5">
        <v>0.1</v>
      </c>
      <c r="BE4067" s="5">
        <v>0.5</v>
      </c>
      <c r="BH4067" s="5">
        <v>1.4</v>
      </c>
      <c r="BI4067" s="5">
        <v>0.1</v>
      </c>
      <c r="BO4067" s="5">
        <v>126</v>
      </c>
      <c r="BQ4067" s="5">
        <v>-4.8099999999999996</v>
      </c>
      <c r="BR4067" s="5">
        <v>4.8</v>
      </c>
      <c r="BX4067" s="5">
        <v>11</v>
      </c>
      <c r="BY4067" s="5">
        <v>5</v>
      </c>
    </row>
    <row r="4068" spans="1:77" x14ac:dyDescent="0.2">
      <c r="A4068" s="2" t="s">
        <v>340</v>
      </c>
      <c r="B4068" s="3">
        <v>42268</v>
      </c>
      <c r="C4068" s="4">
        <v>31</v>
      </c>
      <c r="G4068" s="5">
        <v>0.01</v>
      </c>
      <c r="H4068" s="5">
        <v>10.23</v>
      </c>
      <c r="J4068" s="5">
        <v>1.9</v>
      </c>
      <c r="M4068" s="5">
        <v>1</v>
      </c>
      <c r="N4068" s="5">
        <v>0.2</v>
      </c>
      <c r="Q4068" s="5">
        <v>0.02</v>
      </c>
      <c r="S4068" s="5">
        <v>81.900000000000006</v>
      </c>
      <c r="T4068" s="5">
        <v>14</v>
      </c>
      <c r="U4068" s="5">
        <v>0.9</v>
      </c>
      <c r="V4068" s="5">
        <v>5.0999999999999996</v>
      </c>
      <c r="W4068" s="5">
        <v>5.71</v>
      </c>
      <c r="AB4068" s="5">
        <v>1.23</v>
      </c>
      <c r="AC4068" s="5">
        <v>10</v>
      </c>
      <c r="AD4068" s="5">
        <v>2.29</v>
      </c>
      <c r="AE4068" s="5">
        <v>1.5</v>
      </c>
      <c r="AI4068" s="5">
        <v>0.5</v>
      </c>
      <c r="AN4068" s="5">
        <v>5.09</v>
      </c>
      <c r="AO4068" s="5">
        <v>0.24</v>
      </c>
      <c r="AT4068" s="5">
        <v>12.3</v>
      </c>
      <c r="AU4068" s="5">
        <v>0.5</v>
      </c>
      <c r="AV4068" s="5">
        <v>0.22</v>
      </c>
      <c r="AW4068" s="5">
        <v>0.01</v>
      </c>
      <c r="AX4068" s="5">
        <v>0.73</v>
      </c>
      <c r="BA4068" s="5">
        <v>6.8</v>
      </c>
      <c r="BC4068" s="5">
        <v>2.7000000000000001E-3</v>
      </c>
      <c r="BH4068" s="5">
        <v>5.3</v>
      </c>
      <c r="BO4068" s="5">
        <v>5.31</v>
      </c>
      <c r="BQ4068" s="5">
        <v>5.83</v>
      </c>
      <c r="BR4068" s="5">
        <v>5.96</v>
      </c>
      <c r="BX4068" s="5">
        <v>10.1</v>
      </c>
      <c r="BY4068" s="5">
        <v>0.5</v>
      </c>
    </row>
    <row r="4069" spans="1:77" x14ac:dyDescent="0.2">
      <c r="A4069" s="2" t="s">
        <v>340</v>
      </c>
      <c r="B4069" s="3">
        <v>41935</v>
      </c>
      <c r="C4069" s="4">
        <v>26</v>
      </c>
      <c r="G4069" s="5">
        <v>6.0000000000000001E-3</v>
      </c>
      <c r="H4069" s="5">
        <v>10.47</v>
      </c>
      <c r="J4069" s="5">
        <v>2.4</v>
      </c>
      <c r="M4069" s="5">
        <v>1.02</v>
      </c>
      <c r="S4069" s="5">
        <v>78.400000000000006</v>
      </c>
      <c r="T4069" s="5">
        <v>13</v>
      </c>
      <c r="V4069" s="5">
        <v>5.4</v>
      </c>
      <c r="W4069" s="5">
        <v>6.18</v>
      </c>
      <c r="AB4069" s="5">
        <v>1.2</v>
      </c>
      <c r="AD4069" s="5">
        <v>2.64</v>
      </c>
      <c r="AE4069" s="5">
        <v>1.29</v>
      </c>
      <c r="AJ4069" s="5">
        <v>53.9</v>
      </c>
      <c r="AN4069" s="5">
        <v>5.0999999999999996</v>
      </c>
      <c r="AO4069" s="5">
        <v>0.27</v>
      </c>
      <c r="AT4069" s="5">
        <v>11.9</v>
      </c>
      <c r="AV4069" s="5">
        <v>0.22</v>
      </c>
      <c r="AW4069" s="5">
        <v>3.2799999999999999E-3</v>
      </c>
      <c r="AX4069" s="5">
        <v>0.78</v>
      </c>
      <c r="AY4069" s="5">
        <v>1.3</v>
      </c>
      <c r="BA4069" s="5">
        <v>7.12</v>
      </c>
      <c r="BF4069" s="5">
        <v>0.16</v>
      </c>
      <c r="BH4069" s="5">
        <v>5.23</v>
      </c>
      <c r="BO4069" s="5">
        <v>1.58</v>
      </c>
      <c r="BQ4069" s="5">
        <v>5.65</v>
      </c>
      <c r="BR4069" s="5">
        <v>5.81</v>
      </c>
      <c r="BX4069" s="5">
        <v>9.9</v>
      </c>
    </row>
    <row r="4070" spans="1:77" x14ac:dyDescent="0.2">
      <c r="A4070" s="2" t="s">
        <v>340</v>
      </c>
      <c r="B4070" s="3">
        <v>40798</v>
      </c>
      <c r="C4070" s="4">
        <v>25</v>
      </c>
      <c r="G4070" s="5">
        <v>3.0000000000000001E-3</v>
      </c>
      <c r="H4070" s="5">
        <v>0.06</v>
      </c>
      <c r="M4070" s="5">
        <v>0.27</v>
      </c>
      <c r="S4070" s="5">
        <v>111</v>
      </c>
      <c r="T4070" s="5">
        <v>26</v>
      </c>
      <c r="V4070" s="5">
        <v>1.7</v>
      </c>
      <c r="W4070" s="5">
        <v>0.69</v>
      </c>
      <c r="AB4070" s="5">
        <v>7.05</v>
      </c>
      <c r="AD4070" s="5">
        <v>6.78</v>
      </c>
      <c r="AE4070" s="5">
        <v>0.94</v>
      </c>
      <c r="AJ4070" s="5">
        <v>57</v>
      </c>
      <c r="AN4070" s="5">
        <v>7.81</v>
      </c>
      <c r="AO4070" s="5">
        <v>0.19</v>
      </c>
      <c r="AT4070" s="5">
        <v>15.8</v>
      </c>
      <c r="AV4070" s="5">
        <v>0.22</v>
      </c>
      <c r="AW4070" s="5">
        <v>3.2799999999999999E-3</v>
      </c>
      <c r="AX4070" s="5">
        <v>0.02</v>
      </c>
      <c r="BA4070" s="5">
        <v>7.4</v>
      </c>
      <c r="BF4070" s="5">
        <v>0.24</v>
      </c>
      <c r="BH4070" s="5">
        <v>4.2300000000000004</v>
      </c>
      <c r="BO4070" s="5">
        <v>73.099999999999994</v>
      </c>
      <c r="BQ4070" s="5">
        <v>6.49</v>
      </c>
      <c r="BR4070" s="5">
        <v>6.94</v>
      </c>
      <c r="BT4070" s="5">
        <v>50</v>
      </c>
      <c r="BX4070" s="5">
        <v>10</v>
      </c>
    </row>
    <row r="4071" spans="1:77" x14ac:dyDescent="0.2">
      <c r="A4071" s="2" t="s">
        <v>340</v>
      </c>
      <c r="B4071" s="3">
        <v>41071</v>
      </c>
      <c r="C4071" s="4">
        <v>38</v>
      </c>
      <c r="G4071" s="5">
        <v>0.01</v>
      </c>
      <c r="H4071" s="5">
        <v>10.8</v>
      </c>
      <c r="J4071" s="5">
        <v>2.5</v>
      </c>
      <c r="M4071" s="5">
        <v>0.92</v>
      </c>
      <c r="N4071" s="5">
        <v>0.5</v>
      </c>
      <c r="Q4071" s="5">
        <v>0.02</v>
      </c>
      <c r="S4071" s="5">
        <v>88</v>
      </c>
      <c r="T4071" s="5">
        <v>13</v>
      </c>
      <c r="U4071" s="5">
        <v>1.6</v>
      </c>
      <c r="V4071" s="5">
        <v>5.3</v>
      </c>
      <c r="W4071" s="5">
        <v>6.28</v>
      </c>
      <c r="AB4071" s="5">
        <v>1.25</v>
      </c>
      <c r="AD4071" s="5">
        <v>7.66</v>
      </c>
      <c r="AE4071" s="5">
        <v>1.39</v>
      </c>
      <c r="AI4071" s="5">
        <v>0.8</v>
      </c>
      <c r="AJ4071" s="5">
        <v>54.5</v>
      </c>
      <c r="AN4071" s="5">
        <v>5.33</v>
      </c>
      <c r="AO4071" s="5">
        <v>0.3</v>
      </c>
      <c r="AS4071" s="5">
        <v>0.35</v>
      </c>
      <c r="AT4071" s="5">
        <v>11.5</v>
      </c>
      <c r="AU4071" s="5">
        <v>0.5</v>
      </c>
      <c r="AV4071" s="5">
        <v>0.22</v>
      </c>
      <c r="AW4071" s="5">
        <v>0.01</v>
      </c>
      <c r="AX4071" s="5">
        <v>1.02</v>
      </c>
      <c r="AY4071" s="5">
        <v>1.5</v>
      </c>
      <c r="BA4071" s="5">
        <v>6.88</v>
      </c>
      <c r="BC4071" s="5">
        <v>1.2999999999999999E-3</v>
      </c>
      <c r="BF4071" s="5">
        <v>0.51</v>
      </c>
      <c r="BH4071" s="5">
        <v>5.4</v>
      </c>
      <c r="BO4071" s="5">
        <v>2.37</v>
      </c>
      <c r="BQ4071" s="5">
        <v>5.85</v>
      </c>
      <c r="BR4071" s="5">
        <v>6.31</v>
      </c>
      <c r="BS4071" s="5">
        <v>0.2</v>
      </c>
      <c r="BT4071" s="5">
        <v>66</v>
      </c>
      <c r="BV4071" s="5">
        <v>0.1</v>
      </c>
      <c r="BW4071" s="5">
        <v>0.97</v>
      </c>
      <c r="BX4071" s="5">
        <v>10</v>
      </c>
      <c r="BY4071" s="5">
        <v>2.2999999999999998</v>
      </c>
    </row>
    <row r="4072" spans="1:77" x14ac:dyDescent="0.2">
      <c r="A4072" s="2" t="s">
        <v>340</v>
      </c>
      <c r="B4072" s="3">
        <v>37537</v>
      </c>
      <c r="C4072" s="4">
        <v>21</v>
      </c>
      <c r="F4072" s="5">
        <v>0.05</v>
      </c>
      <c r="H4072" s="5">
        <v>0.01</v>
      </c>
      <c r="M4072" s="5">
        <v>0.46</v>
      </c>
      <c r="S4072" s="5">
        <v>109</v>
      </c>
      <c r="T4072" s="5">
        <v>18</v>
      </c>
      <c r="V4072" s="5">
        <v>7.72</v>
      </c>
      <c r="W4072" s="5">
        <v>0.08</v>
      </c>
      <c r="AB4072" s="5">
        <v>4.5199999999999996</v>
      </c>
      <c r="AE4072" s="5">
        <v>1.8</v>
      </c>
      <c r="AJ4072" s="5">
        <v>67</v>
      </c>
      <c r="AN4072" s="5">
        <v>9.5</v>
      </c>
      <c r="AO4072" s="5">
        <v>0.2</v>
      </c>
      <c r="AT4072" s="5">
        <v>19.399999999999999</v>
      </c>
      <c r="AV4072" s="5">
        <v>22.13</v>
      </c>
      <c r="AW4072" s="5">
        <v>0.09</v>
      </c>
      <c r="AX4072" s="5">
        <v>0.06</v>
      </c>
      <c r="BA4072" s="5">
        <v>7.31</v>
      </c>
      <c r="BE4072" s="5">
        <v>0.5</v>
      </c>
      <c r="BH4072" s="5">
        <v>4.8</v>
      </c>
      <c r="BO4072" s="5">
        <v>60</v>
      </c>
      <c r="BX4072" s="5">
        <v>8.8000000000000007</v>
      </c>
    </row>
    <row r="4073" spans="1:77" x14ac:dyDescent="0.2">
      <c r="A4073" s="2" t="s">
        <v>340</v>
      </c>
      <c r="B4073" s="3">
        <v>40476</v>
      </c>
      <c r="C4073" s="4">
        <v>25</v>
      </c>
      <c r="G4073" s="5">
        <v>5.0000000000000001E-3</v>
      </c>
      <c r="H4073" s="5">
        <v>10.77</v>
      </c>
      <c r="J4073" s="5">
        <v>2.5</v>
      </c>
      <c r="M4073" s="5">
        <v>0.83</v>
      </c>
      <c r="S4073" s="5">
        <v>93.1</v>
      </c>
      <c r="T4073" s="5">
        <v>13</v>
      </c>
      <c r="V4073" s="5">
        <v>5.3</v>
      </c>
      <c r="W4073" s="5">
        <v>6.83</v>
      </c>
      <c r="AB4073" s="5">
        <v>0.84</v>
      </c>
      <c r="AD4073" s="5">
        <v>10.94</v>
      </c>
      <c r="AE4073" s="5">
        <v>1.38</v>
      </c>
      <c r="AJ4073" s="5">
        <v>53.2</v>
      </c>
      <c r="AN4073" s="5">
        <v>5.38</v>
      </c>
      <c r="AO4073" s="5">
        <v>0.28000000000000003</v>
      </c>
      <c r="AT4073" s="5">
        <v>12.1</v>
      </c>
      <c r="AV4073" s="5">
        <v>0.22</v>
      </c>
      <c r="AW4073" s="5">
        <v>0.01</v>
      </c>
      <c r="AX4073" s="5">
        <v>1.38</v>
      </c>
      <c r="BA4073" s="5">
        <v>6.88</v>
      </c>
      <c r="BF4073" s="5">
        <v>0.18</v>
      </c>
      <c r="BH4073" s="5">
        <v>5.28</v>
      </c>
      <c r="BO4073" s="5">
        <v>11.9</v>
      </c>
      <c r="BQ4073" s="5">
        <v>5.94</v>
      </c>
      <c r="BR4073" s="5">
        <v>6.63</v>
      </c>
      <c r="BX4073" s="5">
        <v>10</v>
      </c>
    </row>
    <row r="4074" spans="1:77" x14ac:dyDescent="0.2">
      <c r="A4074" s="2" t="s">
        <v>340</v>
      </c>
      <c r="B4074" s="3">
        <v>40073</v>
      </c>
      <c r="C4074" s="4">
        <v>31</v>
      </c>
      <c r="G4074" s="5">
        <v>7.0000000000000001E-3</v>
      </c>
      <c r="H4074" s="5">
        <v>10.17</v>
      </c>
      <c r="J4074" s="5">
        <v>2.7</v>
      </c>
      <c r="M4074" s="5">
        <v>0.28000000000000003</v>
      </c>
      <c r="N4074" s="5">
        <v>0.3</v>
      </c>
      <c r="Q4074" s="5">
        <v>0.02</v>
      </c>
      <c r="S4074" s="5">
        <v>84.4</v>
      </c>
      <c r="T4074" s="5">
        <v>15</v>
      </c>
      <c r="U4074" s="5">
        <v>1</v>
      </c>
      <c r="V4074" s="5">
        <v>4.9000000000000004</v>
      </c>
      <c r="W4074" s="5">
        <v>6.36</v>
      </c>
      <c r="AB4074" s="5">
        <v>1.36</v>
      </c>
      <c r="AD4074" s="5">
        <v>0.28000000000000003</v>
      </c>
      <c r="AE4074" s="5">
        <v>1.26</v>
      </c>
      <c r="AI4074" s="5">
        <v>0.5</v>
      </c>
      <c r="AJ4074" s="5">
        <v>52.9</v>
      </c>
      <c r="AN4074" s="5">
        <v>4.9400000000000004</v>
      </c>
      <c r="AO4074" s="5">
        <v>0.28000000000000003</v>
      </c>
      <c r="AT4074" s="5">
        <v>11.1</v>
      </c>
      <c r="AU4074" s="5">
        <v>0.5</v>
      </c>
      <c r="AV4074" s="5">
        <v>0.22</v>
      </c>
      <c r="AW4074" s="5">
        <v>7.8799999999999999E-3</v>
      </c>
      <c r="AX4074" s="5">
        <v>0.37</v>
      </c>
      <c r="BA4074" s="5">
        <v>6.94</v>
      </c>
      <c r="BC4074" s="5">
        <v>1E-3</v>
      </c>
      <c r="BF4074" s="5">
        <v>0.15</v>
      </c>
      <c r="BH4074" s="5">
        <v>5.3</v>
      </c>
      <c r="BO4074" s="5">
        <v>1.82</v>
      </c>
      <c r="BW4074" s="5">
        <v>0.79</v>
      </c>
      <c r="BX4074" s="5">
        <v>9.9</v>
      </c>
      <c r="BY4074" s="5">
        <v>1</v>
      </c>
    </row>
    <row r="4075" spans="1:77" x14ac:dyDescent="0.2">
      <c r="A4075" s="2" t="s">
        <v>340</v>
      </c>
      <c r="B4075" s="3">
        <v>41199</v>
      </c>
      <c r="C4075" s="4">
        <v>29</v>
      </c>
      <c r="G4075" s="5">
        <v>0.02</v>
      </c>
      <c r="H4075" s="5">
        <v>0.73</v>
      </c>
      <c r="J4075" s="5">
        <v>5.8</v>
      </c>
      <c r="M4075" s="5">
        <v>0.4</v>
      </c>
      <c r="S4075" s="5">
        <v>66.099999999999994</v>
      </c>
      <c r="T4075" s="5">
        <v>23</v>
      </c>
      <c r="V4075" s="5">
        <v>2.2000000000000002</v>
      </c>
      <c r="W4075" s="5">
        <v>3.19</v>
      </c>
      <c r="AB4075" s="5">
        <v>4.5999999999999996</v>
      </c>
      <c r="AD4075" s="5">
        <v>1.84</v>
      </c>
      <c r="AE4075" s="5">
        <v>1.79</v>
      </c>
      <c r="AJ4075" s="5">
        <v>44.8</v>
      </c>
      <c r="AN4075" s="5">
        <v>6.61</v>
      </c>
      <c r="AO4075" s="5">
        <v>0.2</v>
      </c>
      <c r="AT4075" s="5">
        <v>18.7</v>
      </c>
      <c r="AV4075" s="5">
        <v>0.22</v>
      </c>
      <c r="AW4075" s="5">
        <v>3.2799999999999999E-3</v>
      </c>
      <c r="AX4075" s="5">
        <v>0.02</v>
      </c>
      <c r="AY4075" s="5">
        <v>0.3</v>
      </c>
      <c r="BA4075" s="5">
        <v>7.47</v>
      </c>
      <c r="BF4075" s="5">
        <v>7.0000000000000007E-2</v>
      </c>
      <c r="BH4075" s="5">
        <v>4.16</v>
      </c>
      <c r="BO4075" s="5">
        <v>1.19</v>
      </c>
      <c r="BQ4075" s="5">
        <v>4.83</v>
      </c>
      <c r="BR4075" s="5">
        <v>4.92</v>
      </c>
      <c r="BS4075" s="5">
        <v>0.2</v>
      </c>
      <c r="BT4075" s="5">
        <v>49</v>
      </c>
      <c r="BV4075" s="5">
        <v>0.1</v>
      </c>
      <c r="BX4075" s="5">
        <v>9.6</v>
      </c>
    </row>
    <row r="4076" spans="1:77" x14ac:dyDescent="0.2">
      <c r="A4076" s="2" t="s">
        <v>340</v>
      </c>
      <c r="B4076" s="3">
        <v>41577</v>
      </c>
      <c r="C4076" s="4">
        <v>32</v>
      </c>
      <c r="G4076" s="5">
        <v>4.0000000000000001E-3</v>
      </c>
      <c r="H4076" s="5">
        <v>0.72</v>
      </c>
      <c r="J4076" s="5">
        <v>6</v>
      </c>
      <c r="M4076" s="5">
        <v>0.26</v>
      </c>
      <c r="N4076" s="5">
        <v>0.2</v>
      </c>
      <c r="Q4076" s="5">
        <v>0.02</v>
      </c>
      <c r="S4076" s="5">
        <v>65.900000000000006</v>
      </c>
      <c r="T4076" s="5">
        <v>18</v>
      </c>
      <c r="U4076" s="5">
        <v>1.2</v>
      </c>
      <c r="V4076" s="5">
        <v>2</v>
      </c>
      <c r="W4076" s="5">
        <v>2.75</v>
      </c>
      <c r="AB4076" s="5">
        <v>4.55</v>
      </c>
      <c r="AD4076" s="5">
        <v>3.71</v>
      </c>
      <c r="AE4076" s="5">
        <v>1.84</v>
      </c>
      <c r="AI4076" s="5">
        <v>0.5</v>
      </c>
      <c r="AJ4076" s="5">
        <v>44.4</v>
      </c>
      <c r="AN4076" s="5">
        <v>6.58</v>
      </c>
      <c r="AO4076" s="5">
        <v>0.19</v>
      </c>
      <c r="AT4076" s="5">
        <v>18.5</v>
      </c>
      <c r="AU4076" s="5">
        <v>1</v>
      </c>
      <c r="AV4076" s="5">
        <v>0.22</v>
      </c>
      <c r="AW4076" s="5">
        <v>3.2799999999999999E-3</v>
      </c>
      <c r="AX4076" s="5">
        <v>0.02</v>
      </c>
      <c r="BA4076" s="5">
        <v>7.5</v>
      </c>
      <c r="BC4076" s="5">
        <v>1E-3</v>
      </c>
      <c r="BF4076" s="5">
        <v>0.19</v>
      </c>
      <c r="BH4076" s="5">
        <v>4.17</v>
      </c>
      <c r="BO4076" s="5">
        <v>1.02</v>
      </c>
      <c r="BQ4076" s="5">
        <v>4.7</v>
      </c>
      <c r="BR4076" s="5">
        <v>4.88</v>
      </c>
      <c r="BX4076" s="5">
        <v>9.5</v>
      </c>
      <c r="BY4076" s="5">
        <v>3.1</v>
      </c>
    </row>
    <row r="4077" spans="1:77" x14ac:dyDescent="0.2">
      <c r="A4077" s="2" t="s">
        <v>242</v>
      </c>
      <c r="B4077" s="3">
        <v>38833</v>
      </c>
      <c r="C4077" s="4">
        <v>31</v>
      </c>
      <c r="F4077" s="5">
        <v>0.02</v>
      </c>
      <c r="H4077" s="5">
        <v>1.64</v>
      </c>
      <c r="J4077" s="5">
        <v>5</v>
      </c>
      <c r="M4077" s="5">
        <v>2.2799999999999998</v>
      </c>
      <c r="N4077" s="5">
        <v>10</v>
      </c>
      <c r="Q4077" s="5">
        <v>1</v>
      </c>
      <c r="S4077" s="5">
        <v>80.06</v>
      </c>
      <c r="T4077" s="5">
        <v>13</v>
      </c>
      <c r="U4077" s="5">
        <v>5</v>
      </c>
      <c r="V4077" s="5">
        <v>6.9</v>
      </c>
      <c r="W4077" s="5">
        <v>5.77</v>
      </c>
      <c r="AD4077" s="5">
        <v>-5.15</v>
      </c>
      <c r="AE4077" s="5">
        <v>1.28</v>
      </c>
      <c r="AI4077" s="5">
        <v>10</v>
      </c>
      <c r="AJ4077" s="5">
        <v>54</v>
      </c>
      <c r="AN4077" s="5">
        <v>4.7</v>
      </c>
      <c r="AO4077" s="5">
        <v>0.3</v>
      </c>
      <c r="AT4077" s="5">
        <v>11.4</v>
      </c>
      <c r="AU4077" s="5">
        <v>10</v>
      </c>
      <c r="AV4077" s="5">
        <v>0.48</v>
      </c>
      <c r="AW4077" s="5">
        <v>0.02</v>
      </c>
      <c r="AX4077" s="5">
        <v>3.71</v>
      </c>
      <c r="BA4077" s="5">
        <v>6.96</v>
      </c>
      <c r="BC4077" s="5">
        <v>0.1</v>
      </c>
      <c r="BE4077" s="5">
        <v>0.3</v>
      </c>
      <c r="BH4077" s="5">
        <v>5.09</v>
      </c>
      <c r="BO4077" s="5">
        <v>1</v>
      </c>
      <c r="BQ4077" s="5">
        <v>5.5</v>
      </c>
      <c r="BR4077" s="5">
        <v>5.22</v>
      </c>
      <c r="BX4077" s="5">
        <v>9.8000000000000007</v>
      </c>
      <c r="BY4077" s="5">
        <v>10</v>
      </c>
    </row>
    <row r="4078" spans="1:77" x14ac:dyDescent="0.2">
      <c r="A4078" s="2" t="s">
        <v>242</v>
      </c>
      <c r="B4078" s="3">
        <v>38688</v>
      </c>
      <c r="C4078" s="4">
        <v>33</v>
      </c>
      <c r="F4078" s="5">
        <v>0.05</v>
      </c>
      <c r="H4078" s="5">
        <v>10.7</v>
      </c>
      <c r="J4078" s="5">
        <v>1</v>
      </c>
      <c r="M4078" s="5">
        <v>0.4</v>
      </c>
      <c r="N4078" s="5">
        <v>2</v>
      </c>
      <c r="Q4078" s="5">
        <v>0.5</v>
      </c>
      <c r="S4078" s="5">
        <v>82</v>
      </c>
      <c r="T4078" s="5">
        <v>13</v>
      </c>
      <c r="U4078" s="5">
        <v>1</v>
      </c>
      <c r="V4078" s="5">
        <v>4</v>
      </c>
      <c r="W4078" s="5">
        <v>5.78</v>
      </c>
      <c r="AB4078" s="5">
        <v>0.72</v>
      </c>
      <c r="AD4078" s="5">
        <v>1.55</v>
      </c>
      <c r="AE4078" s="5">
        <v>1.5</v>
      </c>
      <c r="AI4078" s="5">
        <v>1</v>
      </c>
      <c r="AJ4078" s="5">
        <v>54</v>
      </c>
      <c r="AN4078" s="5">
        <v>5</v>
      </c>
      <c r="AO4078" s="5">
        <v>0.35</v>
      </c>
      <c r="AT4078" s="5">
        <v>10</v>
      </c>
      <c r="AU4078" s="5">
        <v>1</v>
      </c>
      <c r="AV4078" s="5">
        <v>0.44</v>
      </c>
      <c r="AW4078" s="5">
        <v>0.03</v>
      </c>
      <c r="AX4078" s="5">
        <v>2.2599999999999998</v>
      </c>
      <c r="BA4078" s="5">
        <v>6.9</v>
      </c>
      <c r="BC4078" s="5">
        <v>0.1</v>
      </c>
      <c r="BE4078" s="5">
        <v>0.5</v>
      </c>
      <c r="BH4078" s="5">
        <v>5.3</v>
      </c>
      <c r="BI4078" s="5">
        <v>0.1</v>
      </c>
      <c r="BO4078" s="5">
        <v>1</v>
      </c>
      <c r="BQ4078" s="5">
        <v>-5.73</v>
      </c>
      <c r="BR4078" s="5">
        <v>5.82</v>
      </c>
      <c r="BX4078" s="5">
        <v>9.8000000000000007</v>
      </c>
      <c r="BY4078" s="5">
        <v>5</v>
      </c>
    </row>
    <row r="4079" spans="1:77" x14ac:dyDescent="0.2">
      <c r="A4079" s="2" t="s">
        <v>242</v>
      </c>
      <c r="B4079" s="3">
        <v>42115</v>
      </c>
      <c r="C4079" s="4">
        <v>24</v>
      </c>
      <c r="G4079" s="5">
        <v>7.0000000000000001E-3</v>
      </c>
      <c r="H4079" s="5">
        <v>0.01</v>
      </c>
      <c r="M4079" s="5">
        <v>0.46</v>
      </c>
      <c r="S4079" s="5">
        <v>126</v>
      </c>
      <c r="T4079" s="5">
        <v>24</v>
      </c>
      <c r="V4079" s="5">
        <v>2</v>
      </c>
      <c r="W4079" s="5">
        <v>2E-3</v>
      </c>
      <c r="AB4079" s="5">
        <v>12.93</v>
      </c>
      <c r="AD4079" s="5">
        <v>0.49</v>
      </c>
      <c r="AE4079" s="5">
        <v>0.81</v>
      </c>
      <c r="AJ4079" s="5">
        <v>70.3</v>
      </c>
      <c r="AN4079" s="5">
        <v>7.71</v>
      </c>
      <c r="AO4079" s="5">
        <v>0.02</v>
      </c>
      <c r="AT4079" s="5">
        <v>14.7</v>
      </c>
      <c r="AV4079" s="5">
        <v>13.14</v>
      </c>
      <c r="AW4079" s="5">
        <v>0.08</v>
      </c>
      <c r="AX4079" s="5">
        <v>0.01</v>
      </c>
      <c r="BA4079" s="5">
        <v>7.17</v>
      </c>
      <c r="BF4079" s="5">
        <v>1.64</v>
      </c>
      <c r="BH4079" s="5">
        <v>5.91</v>
      </c>
      <c r="BO4079" s="5">
        <v>35.799999999999997</v>
      </c>
      <c r="BQ4079" s="5">
        <v>7.55</v>
      </c>
      <c r="BR4079" s="5">
        <v>7.58</v>
      </c>
      <c r="BX4079" s="5">
        <v>10</v>
      </c>
    </row>
    <row r="4080" spans="1:77" x14ac:dyDescent="0.2">
      <c r="A4080" s="2" t="s">
        <v>242</v>
      </c>
      <c r="B4080" s="3">
        <v>41773</v>
      </c>
      <c r="C4080" s="4">
        <v>33</v>
      </c>
      <c r="G4080" s="5">
        <v>3.0000000000000001E-3</v>
      </c>
      <c r="H4080" s="5">
        <v>0.01</v>
      </c>
      <c r="J4080" s="5">
        <v>0.2</v>
      </c>
      <c r="M4080" s="5">
        <v>0.45</v>
      </c>
      <c r="N4080" s="5">
        <v>0.2</v>
      </c>
      <c r="Q4080" s="5">
        <v>0.08</v>
      </c>
      <c r="S4080" s="5">
        <v>129</v>
      </c>
      <c r="T4080" s="5">
        <v>28</v>
      </c>
      <c r="U4080" s="5">
        <v>0.2</v>
      </c>
      <c r="V4080" s="5">
        <v>1.9</v>
      </c>
      <c r="W4080" s="5">
        <v>2E-3</v>
      </c>
      <c r="AB4080" s="5">
        <v>13.03</v>
      </c>
      <c r="AD4080" s="5">
        <v>0.17</v>
      </c>
      <c r="AE4080" s="5">
        <v>0.8</v>
      </c>
      <c r="AI4080" s="5">
        <v>1.1000000000000001</v>
      </c>
      <c r="AJ4080" s="5">
        <v>72.099999999999994</v>
      </c>
      <c r="AN4080" s="5">
        <v>7.95</v>
      </c>
      <c r="AO4080" s="5">
        <v>8.0000000000000002E-3</v>
      </c>
      <c r="AT4080" s="5">
        <v>15.1</v>
      </c>
      <c r="AU4080" s="5">
        <v>1.8</v>
      </c>
      <c r="AV4080" s="5">
        <v>15.53</v>
      </c>
      <c r="AW4080" s="5">
        <v>4.9300000000000004E-3</v>
      </c>
      <c r="AX4080" s="5">
        <v>0.02</v>
      </c>
      <c r="AY4080" s="5">
        <v>0.02</v>
      </c>
      <c r="BA4080" s="5">
        <v>7.41</v>
      </c>
      <c r="BC4080" s="5">
        <v>1E-3</v>
      </c>
      <c r="BF4080" s="5">
        <v>0.27</v>
      </c>
      <c r="BH4080" s="5">
        <v>6</v>
      </c>
      <c r="BO4080" s="5">
        <v>35.6</v>
      </c>
      <c r="BQ4080" s="5">
        <v>7.78</v>
      </c>
      <c r="BR4080" s="5">
        <v>7.77</v>
      </c>
      <c r="BX4080" s="5">
        <v>9.6999999999999993</v>
      </c>
      <c r="BY4080" s="5">
        <v>4.3</v>
      </c>
    </row>
    <row r="4081" spans="1:77" x14ac:dyDescent="0.2">
      <c r="A4081" s="2" t="s">
        <v>242</v>
      </c>
      <c r="B4081" s="3">
        <v>41443</v>
      </c>
      <c r="C4081" s="4">
        <v>23</v>
      </c>
      <c r="G4081" s="5">
        <v>7.0000000000000001E-3</v>
      </c>
      <c r="H4081" s="5">
        <v>0.01</v>
      </c>
      <c r="M4081" s="5">
        <v>0.23</v>
      </c>
      <c r="S4081" s="5">
        <v>134</v>
      </c>
      <c r="T4081" s="5">
        <v>34</v>
      </c>
      <c r="V4081" s="5">
        <v>1.7</v>
      </c>
      <c r="AB4081" s="5">
        <v>12.81</v>
      </c>
      <c r="AD4081" s="5">
        <v>1.88</v>
      </c>
      <c r="AE4081" s="5">
        <v>0.81</v>
      </c>
      <c r="AJ4081" s="5">
        <v>74.3</v>
      </c>
      <c r="AN4081" s="5">
        <v>8.0399999999999991</v>
      </c>
      <c r="AT4081" s="5">
        <v>15</v>
      </c>
      <c r="AV4081" s="5">
        <v>17.48</v>
      </c>
      <c r="AW4081" s="5">
        <v>7.8799999999999999E-3</v>
      </c>
      <c r="AX4081" s="5">
        <v>0.02</v>
      </c>
      <c r="AY4081" s="5">
        <v>0.02</v>
      </c>
      <c r="BA4081" s="5">
        <v>6.94</v>
      </c>
      <c r="BF4081" s="5">
        <v>0.27</v>
      </c>
      <c r="BH4081" s="5">
        <v>5.8</v>
      </c>
      <c r="BO4081" s="5">
        <v>39.9</v>
      </c>
      <c r="BQ4081" s="5">
        <v>7.87</v>
      </c>
      <c r="BR4081" s="5">
        <v>8.02</v>
      </c>
      <c r="BX4081" s="5">
        <v>9.8000000000000007</v>
      </c>
    </row>
    <row r="4082" spans="1:77" x14ac:dyDescent="0.2">
      <c r="A4082" s="2" t="s">
        <v>242</v>
      </c>
      <c r="B4082" s="3">
        <v>35011</v>
      </c>
      <c r="C4082" s="4">
        <v>15</v>
      </c>
      <c r="H4082" s="5">
        <v>0.01</v>
      </c>
      <c r="T4082" s="5">
        <v>51</v>
      </c>
      <c r="V4082" s="5">
        <v>1.7</v>
      </c>
      <c r="AB4082" s="5">
        <v>3.16</v>
      </c>
      <c r="AJ4082" s="5">
        <v>57.3</v>
      </c>
      <c r="AV4082" s="5">
        <v>136.35</v>
      </c>
      <c r="AW4082" s="5">
        <v>3.284E-3</v>
      </c>
      <c r="AX4082" s="5">
        <v>0.01</v>
      </c>
      <c r="AY4082" s="5">
        <v>6.4999999999999997E-3</v>
      </c>
      <c r="BA4082" s="5">
        <v>5.75</v>
      </c>
      <c r="BE4082" s="5">
        <v>6.6</v>
      </c>
      <c r="BH4082" s="5">
        <v>0.52</v>
      </c>
      <c r="BI4082" s="5">
        <v>0.68</v>
      </c>
      <c r="BO4082" s="5">
        <v>45.75</v>
      </c>
      <c r="BX4082" s="5">
        <v>11</v>
      </c>
    </row>
    <row r="4083" spans="1:77" x14ac:dyDescent="0.2">
      <c r="A4083" s="2" t="s">
        <v>226</v>
      </c>
      <c r="B4083" s="3">
        <v>41597</v>
      </c>
      <c r="C4083" s="4">
        <v>26</v>
      </c>
      <c r="G4083" s="5">
        <v>5.0000000000000001E-3</v>
      </c>
      <c r="H4083" s="5">
        <v>10.58</v>
      </c>
      <c r="J4083" s="5">
        <v>2.2999999999999998</v>
      </c>
      <c r="M4083" s="5">
        <v>0.84</v>
      </c>
      <c r="S4083" s="5">
        <v>87.2</v>
      </c>
      <c r="T4083" s="5">
        <v>14</v>
      </c>
      <c r="V4083" s="5">
        <v>4.8</v>
      </c>
      <c r="W4083" s="5">
        <v>5.78</v>
      </c>
      <c r="AB4083" s="5">
        <v>0.71</v>
      </c>
      <c r="AD4083" s="5">
        <v>9.51</v>
      </c>
      <c r="AE4083" s="5">
        <v>1.25</v>
      </c>
      <c r="AJ4083" s="5">
        <v>52.4</v>
      </c>
      <c r="AN4083" s="5">
        <v>4.99</v>
      </c>
      <c r="AO4083" s="5">
        <v>0.27</v>
      </c>
      <c r="AT4083" s="5">
        <v>11.4</v>
      </c>
      <c r="AV4083" s="5">
        <v>0.22</v>
      </c>
      <c r="AW4083" s="5">
        <v>0.01</v>
      </c>
      <c r="AX4083" s="5">
        <v>0.2</v>
      </c>
      <c r="AY4083" s="5">
        <v>1.2</v>
      </c>
      <c r="BA4083" s="5">
        <v>6.9</v>
      </c>
      <c r="BF4083" s="5">
        <v>0.11</v>
      </c>
      <c r="BH4083" s="5">
        <v>5.15</v>
      </c>
      <c r="BO4083" s="5">
        <v>4.0199999999999996</v>
      </c>
      <c r="BQ4083" s="5">
        <v>5.64</v>
      </c>
      <c r="BR4083" s="5">
        <v>6.2</v>
      </c>
      <c r="BX4083" s="5">
        <v>9.9</v>
      </c>
    </row>
    <row r="4084" spans="1:77" x14ac:dyDescent="0.2">
      <c r="A4084" s="2" t="s">
        <v>226</v>
      </c>
      <c r="B4084" s="3">
        <v>41780</v>
      </c>
      <c r="C4084" s="4">
        <v>33</v>
      </c>
      <c r="G4084" s="5">
        <v>8.0000000000000002E-3</v>
      </c>
      <c r="H4084" s="5">
        <v>0.01</v>
      </c>
      <c r="J4084" s="5">
        <v>0.2</v>
      </c>
      <c r="M4084" s="5">
        <v>0.43</v>
      </c>
      <c r="N4084" s="5">
        <v>0.2</v>
      </c>
      <c r="Q4084" s="5">
        <v>0.02</v>
      </c>
      <c r="S4084" s="5">
        <v>110</v>
      </c>
      <c r="T4084" s="5">
        <v>31</v>
      </c>
      <c r="U4084" s="5">
        <v>0.3</v>
      </c>
      <c r="V4084" s="5">
        <v>1.2</v>
      </c>
      <c r="W4084" s="5">
        <v>0.02</v>
      </c>
      <c r="AB4084" s="5">
        <v>4.78</v>
      </c>
      <c r="AD4084" s="5">
        <v>1.76</v>
      </c>
      <c r="AE4084" s="5">
        <v>2.13</v>
      </c>
      <c r="AI4084" s="5">
        <v>0.9</v>
      </c>
      <c r="AJ4084" s="5">
        <v>63.8</v>
      </c>
      <c r="AN4084" s="5">
        <v>8.6999999999999993</v>
      </c>
      <c r="AO4084" s="5">
        <v>0.05</v>
      </c>
      <c r="AT4084" s="5">
        <v>12</v>
      </c>
      <c r="AU4084" s="5">
        <v>6.9</v>
      </c>
      <c r="AV4084" s="5">
        <v>50.46</v>
      </c>
      <c r="AW4084" s="5">
        <v>0.03</v>
      </c>
      <c r="AX4084" s="5">
        <v>7.0000000000000007E-2</v>
      </c>
      <c r="AY4084" s="5">
        <v>0.02</v>
      </c>
      <c r="BA4084" s="5">
        <v>7.23</v>
      </c>
      <c r="BC4084" s="5">
        <v>1E-3</v>
      </c>
      <c r="BF4084" s="5">
        <v>0.96</v>
      </c>
      <c r="BH4084" s="5">
        <v>4.33</v>
      </c>
      <c r="BO4084" s="5">
        <v>42.5</v>
      </c>
      <c r="BQ4084" s="5">
        <v>6.91</v>
      </c>
      <c r="BR4084" s="5">
        <v>6.79</v>
      </c>
      <c r="BX4084" s="5">
        <v>11.1</v>
      </c>
      <c r="BY4084" s="5">
        <v>7</v>
      </c>
    </row>
    <row r="4085" spans="1:77" x14ac:dyDescent="0.2">
      <c r="A4085" s="2" t="s">
        <v>226</v>
      </c>
      <c r="B4085" s="3">
        <v>40745</v>
      </c>
      <c r="C4085" s="4">
        <v>37</v>
      </c>
      <c r="G4085" s="5">
        <v>2E-3</v>
      </c>
      <c r="H4085" s="5">
        <v>0.01</v>
      </c>
      <c r="J4085" s="5">
        <v>0.2</v>
      </c>
      <c r="M4085" s="5">
        <v>0.35</v>
      </c>
      <c r="N4085" s="5">
        <v>0.2</v>
      </c>
      <c r="Q4085" s="5">
        <v>0.02</v>
      </c>
      <c r="S4085" s="5">
        <v>120</v>
      </c>
      <c r="T4085" s="5">
        <v>33</v>
      </c>
      <c r="U4085" s="5">
        <v>0.2</v>
      </c>
      <c r="V4085" s="5">
        <v>1.7</v>
      </c>
      <c r="W4085" s="5">
        <v>6.0000000000000001E-3</v>
      </c>
      <c r="AB4085" s="5">
        <v>13.11</v>
      </c>
      <c r="AD4085" s="5">
        <v>5.87</v>
      </c>
      <c r="AE4085" s="5">
        <v>0.76</v>
      </c>
      <c r="AI4085" s="5">
        <v>0.8</v>
      </c>
      <c r="AJ4085" s="5">
        <v>68.400000000000006</v>
      </c>
      <c r="AN4085" s="5">
        <v>7.28</v>
      </c>
      <c r="AO4085" s="5">
        <v>8.0000000000000002E-3</v>
      </c>
      <c r="AS4085" s="5">
        <v>0.35</v>
      </c>
      <c r="AT4085" s="5">
        <v>13.4</v>
      </c>
      <c r="AU4085" s="5">
        <v>1.5</v>
      </c>
      <c r="AV4085" s="5">
        <v>25.63</v>
      </c>
      <c r="AW4085" s="5">
        <v>0.12</v>
      </c>
      <c r="AX4085" s="5">
        <v>0.02</v>
      </c>
      <c r="BA4085" s="5">
        <v>7.38</v>
      </c>
      <c r="BC4085" s="5">
        <v>6.3E-3</v>
      </c>
      <c r="BF4085" s="5">
        <v>0.3</v>
      </c>
      <c r="BH4085" s="5">
        <v>5.53</v>
      </c>
      <c r="BO4085" s="5">
        <v>35.9</v>
      </c>
      <c r="BQ4085" s="5">
        <v>7.62</v>
      </c>
      <c r="BR4085" s="5">
        <v>7.19</v>
      </c>
      <c r="BS4085" s="5">
        <v>0.2</v>
      </c>
      <c r="BT4085" s="5">
        <v>66</v>
      </c>
      <c r="BV4085" s="5">
        <v>0.72</v>
      </c>
      <c r="BW4085" s="5">
        <v>0.28999999999999998</v>
      </c>
      <c r="BX4085" s="5">
        <v>9.4</v>
      </c>
      <c r="BY4085" s="5">
        <v>2.2999999999999998</v>
      </c>
    </row>
    <row r="4086" spans="1:77" x14ac:dyDescent="0.2">
      <c r="A4086" s="2" t="s">
        <v>226</v>
      </c>
      <c r="B4086" s="3">
        <v>42157</v>
      </c>
      <c r="C4086" s="4">
        <v>24</v>
      </c>
      <c r="G4086" s="5">
        <v>4.0000000000000001E-3</v>
      </c>
      <c r="H4086" s="5">
        <v>0.01</v>
      </c>
      <c r="M4086" s="5">
        <v>1.25</v>
      </c>
      <c r="S4086" s="5">
        <v>89.3</v>
      </c>
      <c r="T4086" s="5">
        <v>168</v>
      </c>
      <c r="V4086" s="5">
        <v>2.7</v>
      </c>
      <c r="W4086" s="5">
        <v>2E-3</v>
      </c>
      <c r="AB4086" s="5">
        <v>4.6900000000000004</v>
      </c>
      <c r="AD4086" s="5">
        <v>3.57</v>
      </c>
      <c r="AE4086" s="5">
        <v>3.39</v>
      </c>
      <c r="AJ4086" s="5">
        <v>91.7</v>
      </c>
      <c r="AN4086" s="5">
        <v>7.09</v>
      </c>
      <c r="AO4086" s="5">
        <v>2E-3</v>
      </c>
      <c r="AT4086" s="5">
        <v>69</v>
      </c>
      <c r="AV4086" s="5">
        <v>29.43</v>
      </c>
      <c r="AW4086" s="5">
        <v>0.01</v>
      </c>
      <c r="AX4086" s="5">
        <v>0.09</v>
      </c>
      <c r="BA4086" s="5">
        <v>6.31</v>
      </c>
      <c r="BF4086" s="5">
        <v>7.11</v>
      </c>
      <c r="BH4086" s="5">
        <v>2.36</v>
      </c>
      <c r="BO4086" s="5">
        <v>40.700000000000003</v>
      </c>
      <c r="BQ4086" s="5">
        <v>8.42</v>
      </c>
      <c r="BR4086" s="5">
        <v>8.1300000000000008</v>
      </c>
      <c r="BX4086" s="5">
        <v>9.4</v>
      </c>
    </row>
    <row r="4087" spans="1:77" x14ac:dyDescent="0.2">
      <c r="A4087" s="2" t="s">
        <v>226</v>
      </c>
      <c r="B4087" s="3">
        <v>38462</v>
      </c>
      <c r="C4087" s="4">
        <v>24</v>
      </c>
      <c r="F4087" s="5">
        <v>0.01</v>
      </c>
      <c r="H4087" s="5">
        <v>0.69</v>
      </c>
      <c r="M4087" s="5">
        <v>0.43</v>
      </c>
      <c r="S4087" s="5">
        <v>63.5</v>
      </c>
      <c r="T4087" s="5">
        <v>15</v>
      </c>
      <c r="V4087" s="5">
        <v>2.5</v>
      </c>
      <c r="W4087" s="5">
        <v>2.84</v>
      </c>
      <c r="AB4087" s="5">
        <v>4.41</v>
      </c>
      <c r="AD4087" s="5">
        <v>1.67</v>
      </c>
      <c r="AE4087" s="5">
        <v>1.76</v>
      </c>
      <c r="AJ4087" s="5">
        <v>411</v>
      </c>
      <c r="AN4087" s="5">
        <v>5.79</v>
      </c>
      <c r="AO4087" s="5">
        <v>0.21</v>
      </c>
      <c r="AT4087" s="5">
        <v>16.2</v>
      </c>
      <c r="AV4087" s="5">
        <v>0.48</v>
      </c>
      <c r="AW4087" s="5">
        <v>0.02</v>
      </c>
      <c r="AX4087" s="5">
        <v>0.49</v>
      </c>
      <c r="BA4087" s="5">
        <v>7.53</v>
      </c>
      <c r="BE4087" s="5">
        <v>1.73</v>
      </c>
      <c r="BH4087" s="5">
        <v>3.95</v>
      </c>
      <c r="BO4087" s="5">
        <v>1</v>
      </c>
      <c r="BQ4087" s="5">
        <v>4.3899999999999997</v>
      </c>
      <c r="BR4087" s="5">
        <v>4.54</v>
      </c>
      <c r="BX4087" s="5">
        <v>9.3000000000000007</v>
      </c>
    </row>
    <row r="4088" spans="1:77" x14ac:dyDescent="0.2">
      <c r="A4088" s="2" t="s">
        <v>226</v>
      </c>
      <c r="B4088" s="3">
        <v>38692</v>
      </c>
      <c r="C4088" s="4">
        <v>33</v>
      </c>
      <c r="F4088" s="5">
        <v>0.02</v>
      </c>
      <c r="H4088" s="5">
        <v>0.65</v>
      </c>
      <c r="J4088" s="5">
        <v>1</v>
      </c>
      <c r="M4088" s="5">
        <v>0.2</v>
      </c>
      <c r="N4088" s="5">
        <v>2</v>
      </c>
      <c r="Q4088" s="5">
        <v>0.5</v>
      </c>
      <c r="S4088" s="5">
        <v>59</v>
      </c>
      <c r="T4088" s="5">
        <v>15</v>
      </c>
      <c r="U4088" s="5">
        <v>1</v>
      </c>
      <c r="V4088" s="5">
        <v>1.8</v>
      </c>
      <c r="W4088" s="5">
        <v>2.38</v>
      </c>
      <c r="AB4088" s="5">
        <v>4.5999999999999996</v>
      </c>
      <c r="AD4088" s="5">
        <v>0.35</v>
      </c>
      <c r="AE4088" s="5">
        <v>1.7</v>
      </c>
      <c r="AI4088" s="5">
        <v>1</v>
      </c>
      <c r="AJ4088" s="5">
        <v>26.2</v>
      </c>
      <c r="AN4088" s="5">
        <v>5.8</v>
      </c>
      <c r="AO4088" s="5">
        <v>0.17</v>
      </c>
      <c r="AT4088" s="5">
        <v>15.2</v>
      </c>
      <c r="AU4088" s="5">
        <v>1</v>
      </c>
      <c r="AV4088" s="5">
        <v>0.44</v>
      </c>
      <c r="AW4088" s="5">
        <v>0.03</v>
      </c>
      <c r="AX4088" s="5">
        <v>0.82</v>
      </c>
      <c r="BA4088" s="5">
        <v>7</v>
      </c>
      <c r="BC4088" s="5">
        <v>0.1</v>
      </c>
      <c r="BE4088" s="5">
        <v>1</v>
      </c>
      <c r="BH4088" s="5">
        <v>3.8</v>
      </c>
      <c r="BI4088" s="5">
        <v>0.1</v>
      </c>
      <c r="BO4088" s="5">
        <v>1</v>
      </c>
      <c r="BQ4088" s="5">
        <v>-4.24</v>
      </c>
      <c r="BR4088" s="5">
        <v>4.25</v>
      </c>
      <c r="BX4088" s="5">
        <v>9.3000000000000007</v>
      </c>
      <c r="BY4088" s="5">
        <v>14</v>
      </c>
    </row>
    <row r="4089" spans="1:77" x14ac:dyDescent="0.2">
      <c r="A4089" s="2" t="s">
        <v>226</v>
      </c>
      <c r="B4089" s="3">
        <v>38681</v>
      </c>
      <c r="C4089" s="4">
        <v>33</v>
      </c>
      <c r="F4089" s="5">
        <v>0.03</v>
      </c>
      <c r="H4089" s="5">
        <v>0.05</v>
      </c>
      <c r="J4089" s="5">
        <v>1</v>
      </c>
      <c r="M4089" s="5">
        <v>0.2</v>
      </c>
      <c r="N4089" s="5">
        <v>2</v>
      </c>
      <c r="Q4089" s="5">
        <v>0.5</v>
      </c>
      <c r="S4089" s="5">
        <v>105</v>
      </c>
      <c r="T4089" s="5">
        <v>22</v>
      </c>
      <c r="U4089" s="5">
        <v>1</v>
      </c>
      <c r="V4089" s="5">
        <v>2</v>
      </c>
      <c r="W4089" s="5">
        <v>1.47</v>
      </c>
      <c r="AB4089" s="5">
        <v>7.9</v>
      </c>
      <c r="AD4089" s="5">
        <v>1.07</v>
      </c>
      <c r="AE4089" s="5">
        <v>0.9</v>
      </c>
      <c r="AI4089" s="5">
        <v>1</v>
      </c>
      <c r="AJ4089" s="5">
        <v>57</v>
      </c>
      <c r="AN4089" s="5">
        <v>7</v>
      </c>
      <c r="AO4089" s="5">
        <v>0.18</v>
      </c>
      <c r="AT4089" s="5">
        <v>14.2</v>
      </c>
      <c r="AU4089" s="5">
        <v>1</v>
      </c>
      <c r="AV4089" s="5">
        <v>0.44</v>
      </c>
      <c r="AW4089" s="5">
        <v>0.03</v>
      </c>
      <c r="AX4089" s="5">
        <v>0.03</v>
      </c>
      <c r="BA4089" s="5">
        <v>7.4</v>
      </c>
      <c r="BC4089" s="5">
        <v>0.1</v>
      </c>
      <c r="BE4089" s="5">
        <v>0.5</v>
      </c>
      <c r="BH4089" s="5">
        <v>4.0999999999999996</v>
      </c>
      <c r="BI4089" s="5">
        <v>0.1</v>
      </c>
      <c r="BO4089" s="5">
        <v>83</v>
      </c>
      <c r="BQ4089" s="5">
        <v>-6.44</v>
      </c>
      <c r="BR4089" s="5">
        <v>6.51</v>
      </c>
      <c r="BX4089" s="5">
        <v>9.8000000000000007</v>
      </c>
      <c r="BY4089" s="5">
        <v>5</v>
      </c>
    </row>
    <row r="4090" spans="1:77" x14ac:dyDescent="0.2">
      <c r="A4090" s="2" t="s">
        <v>226</v>
      </c>
      <c r="B4090" s="3">
        <v>37022</v>
      </c>
      <c r="C4090" s="4">
        <v>21</v>
      </c>
      <c r="F4090" s="5">
        <v>5.0000000000000001E-3</v>
      </c>
      <c r="H4090" s="5">
        <v>0.05</v>
      </c>
      <c r="M4090" s="5">
        <v>0.25</v>
      </c>
      <c r="S4090" s="5">
        <v>110</v>
      </c>
      <c r="T4090" s="5">
        <v>26</v>
      </c>
      <c r="V4090" s="5">
        <v>1</v>
      </c>
      <c r="W4090" s="5">
        <v>1.1000000000000001</v>
      </c>
      <c r="AB4090" s="5">
        <v>7.84</v>
      </c>
      <c r="AE4090" s="5">
        <v>1.1000000000000001</v>
      </c>
      <c r="AJ4090" s="5">
        <v>63.1</v>
      </c>
      <c r="AN4090" s="5">
        <v>7.8</v>
      </c>
      <c r="AO4090" s="5">
        <v>0.17</v>
      </c>
      <c r="AT4090" s="5">
        <v>16</v>
      </c>
      <c r="AV4090" s="5">
        <v>0.44</v>
      </c>
      <c r="AW4090" s="5">
        <v>6.5690000000000002E-3</v>
      </c>
      <c r="AX4090" s="5">
        <v>0.06</v>
      </c>
      <c r="BA4090" s="5">
        <v>7.48</v>
      </c>
      <c r="BE4090" s="5">
        <v>0.18</v>
      </c>
      <c r="BH4090" s="5">
        <v>4.0999999999999996</v>
      </c>
      <c r="BO4090" s="5">
        <v>94</v>
      </c>
      <c r="BX4090" s="5">
        <v>10.4</v>
      </c>
    </row>
    <row r="4091" spans="1:77" x14ac:dyDescent="0.2">
      <c r="A4091" s="2" t="s">
        <v>226</v>
      </c>
      <c r="B4091" s="3">
        <v>36325</v>
      </c>
      <c r="C4091" s="4">
        <v>13</v>
      </c>
      <c r="S4091" s="5">
        <v>103</v>
      </c>
      <c r="T4091" s="5">
        <v>29</v>
      </c>
      <c r="W4091" s="5">
        <v>0.77</v>
      </c>
      <c r="AE4091" s="5">
        <v>1.04</v>
      </c>
      <c r="AJ4091" s="5">
        <v>56</v>
      </c>
      <c r="AN4091" s="5">
        <v>6.6</v>
      </c>
      <c r="AO4091" s="5">
        <v>0.16</v>
      </c>
      <c r="AT4091" s="5">
        <v>13.3</v>
      </c>
      <c r="BA4091" s="5">
        <v>7.45</v>
      </c>
      <c r="BE4091" s="5">
        <v>0.4</v>
      </c>
      <c r="BH4091" s="5">
        <v>4.12</v>
      </c>
      <c r="BO4091" s="5">
        <v>88</v>
      </c>
      <c r="BX4091" s="5">
        <v>9.8000000000000007</v>
      </c>
    </row>
    <row r="4092" spans="1:77" x14ac:dyDescent="0.2">
      <c r="A4092" s="2" t="s">
        <v>134</v>
      </c>
      <c r="B4092" s="3">
        <v>38840</v>
      </c>
      <c r="C4092" s="4">
        <v>31</v>
      </c>
      <c r="F4092" s="5">
        <v>0.02</v>
      </c>
      <c r="H4092" s="5">
        <v>0.68</v>
      </c>
      <c r="J4092" s="5">
        <v>8</v>
      </c>
      <c r="M4092" s="5">
        <v>0.54</v>
      </c>
      <c r="N4092" s="5">
        <v>2.5</v>
      </c>
      <c r="Q4092" s="5">
        <v>1</v>
      </c>
      <c r="S4092" s="5">
        <v>62.74</v>
      </c>
      <c r="T4092" s="5">
        <v>17</v>
      </c>
      <c r="U4092" s="5">
        <v>5</v>
      </c>
      <c r="V4092" s="5">
        <v>2.2999999999999998</v>
      </c>
      <c r="W4092" s="5">
        <v>2.89</v>
      </c>
      <c r="AD4092" s="5">
        <v>-0.85</v>
      </c>
      <c r="AE4092" s="5">
        <v>1.74</v>
      </c>
      <c r="AI4092" s="5">
        <v>10</v>
      </c>
      <c r="AJ4092" s="5">
        <v>43.4</v>
      </c>
      <c r="AN4092" s="5">
        <v>6.09</v>
      </c>
      <c r="AO4092" s="5">
        <v>0.19</v>
      </c>
      <c r="AT4092" s="5">
        <v>17.600000000000001</v>
      </c>
      <c r="AU4092" s="5">
        <v>2</v>
      </c>
      <c r="AV4092" s="5">
        <v>0.48</v>
      </c>
      <c r="AW4092" s="5">
        <v>0.02</v>
      </c>
      <c r="AX4092" s="5">
        <v>0.15</v>
      </c>
      <c r="BA4092" s="5">
        <v>7.4</v>
      </c>
      <c r="BC4092" s="5">
        <v>0.1</v>
      </c>
      <c r="BE4092" s="5">
        <v>0.4</v>
      </c>
      <c r="BH4092" s="5">
        <v>4.12</v>
      </c>
      <c r="BO4092" s="5">
        <v>1</v>
      </c>
      <c r="BQ4092" s="5">
        <v>4.63</v>
      </c>
      <c r="BR4092" s="5">
        <v>4.59</v>
      </c>
      <c r="BX4092" s="5">
        <v>9.5</v>
      </c>
      <c r="BY4092" s="5">
        <v>10</v>
      </c>
    </row>
    <row r="4093" spans="1:77" x14ac:dyDescent="0.2">
      <c r="A4093" s="2" t="s">
        <v>134</v>
      </c>
      <c r="B4093" s="3">
        <v>42115</v>
      </c>
      <c r="C4093" s="4">
        <v>24</v>
      </c>
      <c r="G4093" s="5">
        <v>8.0000000000000002E-3</v>
      </c>
      <c r="H4093" s="5">
        <v>0.01</v>
      </c>
      <c r="M4093" s="5">
        <v>0.21</v>
      </c>
      <c r="S4093" s="5">
        <v>139</v>
      </c>
      <c r="T4093" s="5">
        <v>39</v>
      </c>
      <c r="V4093" s="5">
        <v>1.2</v>
      </c>
      <c r="W4093" s="5">
        <v>0.1</v>
      </c>
      <c r="AB4093" s="5">
        <v>5.01</v>
      </c>
      <c r="AD4093" s="5">
        <v>3.52</v>
      </c>
      <c r="AE4093" s="5">
        <v>1.1100000000000001</v>
      </c>
      <c r="AJ4093" s="5">
        <v>81.7</v>
      </c>
      <c r="AN4093" s="5">
        <v>10.6</v>
      </c>
      <c r="AO4093" s="5">
        <v>4.0000000000000001E-3</v>
      </c>
      <c r="AT4093" s="5">
        <v>12.3</v>
      </c>
      <c r="AV4093" s="5">
        <v>119.96</v>
      </c>
      <c r="AW4093" s="5">
        <v>3.2799999999999999E-3</v>
      </c>
      <c r="AX4093" s="5">
        <v>0.14000000000000001</v>
      </c>
      <c r="BA4093" s="5">
        <v>7.43</v>
      </c>
      <c r="BF4093" s="5">
        <v>7.69</v>
      </c>
      <c r="BH4093" s="5">
        <v>4.5999999999999996</v>
      </c>
      <c r="BO4093" s="5">
        <v>21.6</v>
      </c>
      <c r="BQ4093" s="5">
        <v>8.09</v>
      </c>
      <c r="BR4093" s="5">
        <v>8.3800000000000008</v>
      </c>
      <c r="BX4093" s="5">
        <v>9.6999999999999993</v>
      </c>
    </row>
    <row r="4094" spans="1:77" x14ac:dyDescent="0.2">
      <c r="A4094" s="2" t="s">
        <v>134</v>
      </c>
      <c r="B4094" s="3">
        <v>41780</v>
      </c>
      <c r="C4094" s="4">
        <v>25</v>
      </c>
      <c r="G4094" s="5">
        <v>6.0000000000000001E-3</v>
      </c>
      <c r="H4094" s="5">
        <v>0.01</v>
      </c>
      <c r="M4094" s="5">
        <v>0.31</v>
      </c>
      <c r="S4094" s="5">
        <v>132</v>
      </c>
      <c r="T4094" s="5">
        <v>31</v>
      </c>
      <c r="V4094" s="5">
        <v>1</v>
      </c>
      <c r="W4094" s="5">
        <v>0.02</v>
      </c>
      <c r="AB4094" s="5">
        <v>5.43</v>
      </c>
      <c r="AD4094" s="5">
        <v>1.44</v>
      </c>
      <c r="AE4094" s="5">
        <v>1.06</v>
      </c>
      <c r="AJ4094" s="5">
        <v>80.599999999999994</v>
      </c>
      <c r="AN4094" s="5">
        <v>10.199999999999999</v>
      </c>
      <c r="AO4094" s="5">
        <v>3.0000000000000001E-3</v>
      </c>
      <c r="AT4094" s="5">
        <v>11.4</v>
      </c>
      <c r="AV4094" s="5">
        <v>139.88</v>
      </c>
      <c r="AW4094" s="5">
        <v>3.2799999999999999E-3</v>
      </c>
      <c r="AX4094" s="5">
        <v>0.1</v>
      </c>
      <c r="AY4094" s="5">
        <v>0.02</v>
      </c>
      <c r="BA4094" s="5">
        <v>7.5</v>
      </c>
      <c r="BF4094" s="5">
        <v>5.36</v>
      </c>
      <c r="BH4094" s="5">
        <v>4.6100000000000003</v>
      </c>
      <c r="BO4094" s="5">
        <v>15.4</v>
      </c>
      <c r="BQ4094" s="5">
        <v>8.07</v>
      </c>
      <c r="BR4094" s="5">
        <v>7.95</v>
      </c>
      <c r="BX4094" s="5">
        <v>9.3000000000000007</v>
      </c>
    </row>
    <row r="4095" spans="1:77" x14ac:dyDescent="0.2">
      <c r="A4095" s="2" t="s">
        <v>134</v>
      </c>
      <c r="B4095" s="3">
        <v>41780</v>
      </c>
      <c r="C4095" s="4">
        <v>33</v>
      </c>
      <c r="G4095" s="5">
        <v>0.69</v>
      </c>
      <c r="H4095" s="5">
        <v>0.12</v>
      </c>
      <c r="J4095" s="5">
        <v>2.4</v>
      </c>
      <c r="M4095" s="5">
        <v>1.71</v>
      </c>
      <c r="N4095" s="5">
        <v>0.2</v>
      </c>
      <c r="Q4095" s="5">
        <v>0.02</v>
      </c>
      <c r="S4095" s="5">
        <v>56.6</v>
      </c>
      <c r="T4095" s="5">
        <v>51</v>
      </c>
      <c r="U4095" s="5">
        <v>2.6</v>
      </c>
      <c r="V4095" s="5">
        <v>31</v>
      </c>
      <c r="W4095" s="5">
        <v>3.16</v>
      </c>
      <c r="AB4095" s="5">
        <v>1.1100000000000001</v>
      </c>
      <c r="AD4095" s="5">
        <v>3.37</v>
      </c>
      <c r="AE4095" s="5">
        <v>6.05</v>
      </c>
      <c r="AI4095" s="5">
        <v>0.5</v>
      </c>
      <c r="AJ4095" s="5">
        <v>46.3</v>
      </c>
      <c r="AN4095" s="5">
        <v>5.27</v>
      </c>
      <c r="AO4095" s="5">
        <v>0.05</v>
      </c>
      <c r="AT4095" s="5">
        <v>27.4</v>
      </c>
      <c r="AU4095" s="5">
        <v>0.8</v>
      </c>
      <c r="AV4095" s="5">
        <v>0.22</v>
      </c>
      <c r="AW4095" s="5">
        <v>0.01</v>
      </c>
      <c r="AX4095" s="5">
        <v>0.05</v>
      </c>
      <c r="AY4095" s="5">
        <v>0.02</v>
      </c>
      <c r="BA4095" s="5">
        <v>6.22</v>
      </c>
      <c r="BC4095" s="5">
        <v>1.4E-3</v>
      </c>
      <c r="BF4095" s="5">
        <v>0.17</v>
      </c>
      <c r="BH4095" s="5">
        <v>2.25</v>
      </c>
      <c r="BO4095" s="5">
        <v>48.5</v>
      </c>
      <c r="BQ4095" s="5">
        <v>4.7</v>
      </c>
      <c r="BR4095" s="5">
        <v>4.8600000000000003</v>
      </c>
      <c r="BX4095" s="5">
        <v>9.3000000000000007</v>
      </c>
      <c r="BY4095" s="5">
        <v>1</v>
      </c>
    </row>
    <row r="4096" spans="1:77" x14ac:dyDescent="0.2">
      <c r="A4096" s="2" t="s">
        <v>134</v>
      </c>
      <c r="B4096" s="3">
        <v>42115</v>
      </c>
      <c r="C4096" s="4">
        <v>25</v>
      </c>
      <c r="G4096" s="5">
        <v>5.0000000000000001E-3</v>
      </c>
      <c r="H4096" s="5">
        <v>0.01</v>
      </c>
      <c r="M4096" s="5">
        <v>0.34</v>
      </c>
      <c r="S4096" s="5">
        <v>117</v>
      </c>
      <c r="T4096" s="5">
        <v>36</v>
      </c>
      <c r="V4096" s="5">
        <v>1.5</v>
      </c>
      <c r="W4096" s="5">
        <v>0.01</v>
      </c>
      <c r="AB4096" s="5">
        <v>4.32</v>
      </c>
      <c r="AC4096" s="5">
        <v>10</v>
      </c>
      <c r="AD4096" s="5">
        <v>1.38</v>
      </c>
      <c r="AE4096" s="5">
        <v>2.5499999999999998</v>
      </c>
      <c r="AJ4096" s="5">
        <v>73.900000000000006</v>
      </c>
      <c r="AN4096" s="5">
        <v>9.84</v>
      </c>
      <c r="AO4096" s="5">
        <v>0.03</v>
      </c>
      <c r="AT4096" s="5">
        <v>17.100000000000001</v>
      </c>
      <c r="AV4096" s="5">
        <v>76.58</v>
      </c>
      <c r="AW4096" s="5">
        <v>0.02</v>
      </c>
      <c r="AX4096" s="5">
        <v>7.0000000000000007E-2</v>
      </c>
      <c r="BA4096" s="5">
        <v>7.17</v>
      </c>
      <c r="BF4096" s="5">
        <v>3.03</v>
      </c>
      <c r="BH4096" s="5">
        <v>4.29</v>
      </c>
      <c r="BO4096" s="5">
        <v>39</v>
      </c>
      <c r="BQ4096" s="5">
        <v>7.36</v>
      </c>
      <c r="BR4096" s="5">
        <v>7.46</v>
      </c>
      <c r="BX4096" s="5">
        <v>9.8000000000000007</v>
      </c>
    </row>
    <row r="4097" spans="1:77" x14ac:dyDescent="0.2">
      <c r="A4097" s="2" t="s">
        <v>134</v>
      </c>
      <c r="B4097" s="3">
        <v>42122</v>
      </c>
      <c r="C4097" s="4">
        <v>24</v>
      </c>
      <c r="G4097" s="5">
        <v>0.57999999999999996</v>
      </c>
      <c r="H4097" s="5">
        <v>0.12</v>
      </c>
      <c r="M4097" s="5">
        <v>1.34</v>
      </c>
      <c r="S4097" s="5">
        <v>57.2</v>
      </c>
      <c r="T4097" s="5">
        <v>44</v>
      </c>
      <c r="V4097" s="5">
        <v>36</v>
      </c>
      <c r="W4097" s="5">
        <v>2.98</v>
      </c>
      <c r="AB4097" s="5">
        <v>1.9</v>
      </c>
      <c r="AD4097" s="5">
        <v>3.77</v>
      </c>
      <c r="AE4097" s="5">
        <v>6.36</v>
      </c>
      <c r="AJ4097" s="5">
        <v>46</v>
      </c>
      <c r="AN4097" s="5">
        <v>4.78</v>
      </c>
      <c r="AO4097" s="5">
        <v>0.05</v>
      </c>
      <c r="AT4097" s="5">
        <v>29.8</v>
      </c>
      <c r="AV4097" s="5">
        <v>0.22</v>
      </c>
      <c r="AW4097" s="5">
        <v>0.01</v>
      </c>
      <c r="AX4097" s="5">
        <v>0.06</v>
      </c>
      <c r="BA4097" s="5">
        <v>6.29</v>
      </c>
      <c r="BF4097" s="5">
        <v>1.67</v>
      </c>
      <c r="BH4097" s="5">
        <v>2.48</v>
      </c>
      <c r="BO4097" s="5">
        <v>49.7</v>
      </c>
      <c r="BQ4097" s="5">
        <v>4.76</v>
      </c>
      <c r="BR4097" s="5">
        <v>4.9400000000000004</v>
      </c>
      <c r="BX4097" s="5">
        <v>8.9</v>
      </c>
    </row>
    <row r="4098" spans="1:77" x14ac:dyDescent="0.2">
      <c r="A4098" s="2" t="s">
        <v>134</v>
      </c>
      <c r="B4098" s="3">
        <v>41373</v>
      </c>
      <c r="C4098" s="4">
        <v>26</v>
      </c>
      <c r="G4098" s="5">
        <v>6.0000000000000001E-3</v>
      </c>
      <c r="H4098" s="5">
        <v>0.01</v>
      </c>
      <c r="M4098" s="5">
        <v>0.35</v>
      </c>
      <c r="S4098" s="5">
        <v>98.3</v>
      </c>
      <c r="T4098" s="5">
        <v>17</v>
      </c>
      <c r="V4098" s="5">
        <v>0.96</v>
      </c>
      <c r="W4098" s="5">
        <v>7.0000000000000007E-2</v>
      </c>
      <c r="AB4098" s="5">
        <v>4.3600000000000003</v>
      </c>
      <c r="AD4098" s="5">
        <v>1.01</v>
      </c>
      <c r="AE4098" s="5">
        <v>1.81</v>
      </c>
      <c r="AJ4098" s="5">
        <v>56.7</v>
      </c>
      <c r="AN4098" s="5">
        <v>7.42</v>
      </c>
      <c r="AO4098" s="5">
        <v>0.11</v>
      </c>
      <c r="AT4098" s="5">
        <v>9.7200000000000006</v>
      </c>
      <c r="AV4098" s="5">
        <v>22.08</v>
      </c>
      <c r="AW4098" s="5">
        <v>0.01</v>
      </c>
      <c r="AX4098" s="5">
        <v>0.05</v>
      </c>
      <c r="AY4098" s="5">
        <v>0.02</v>
      </c>
      <c r="BA4098" s="5">
        <v>7.14</v>
      </c>
      <c r="BF4098" s="5">
        <v>1.67</v>
      </c>
      <c r="BH4098" s="5">
        <v>4.4400000000000004</v>
      </c>
      <c r="BO4098" s="5">
        <v>31.5</v>
      </c>
      <c r="BQ4098" s="5">
        <v>5.93</v>
      </c>
      <c r="BR4098" s="5">
        <v>5.99</v>
      </c>
      <c r="BT4098" s="5">
        <v>52</v>
      </c>
      <c r="BX4098" s="5">
        <v>9.1999999999999993</v>
      </c>
    </row>
    <row r="4099" spans="1:77" x14ac:dyDescent="0.2">
      <c r="A4099" s="2" t="s">
        <v>134</v>
      </c>
      <c r="B4099" s="3">
        <v>41066</v>
      </c>
      <c r="C4099" s="4">
        <v>28</v>
      </c>
      <c r="G4099" s="5">
        <v>1E-3</v>
      </c>
      <c r="H4099" s="5">
        <v>0.01</v>
      </c>
      <c r="M4099" s="5">
        <v>0.37</v>
      </c>
      <c r="S4099" s="5">
        <v>102</v>
      </c>
      <c r="T4099" s="5">
        <v>17</v>
      </c>
      <c r="V4099" s="5">
        <v>1.4</v>
      </c>
      <c r="W4099" s="5">
        <v>0.01</v>
      </c>
      <c r="AB4099" s="5">
        <v>4.4000000000000004</v>
      </c>
      <c r="AD4099" s="5">
        <v>3.16</v>
      </c>
      <c r="AE4099" s="5">
        <v>1.85</v>
      </c>
      <c r="AJ4099" s="5">
        <v>57.6</v>
      </c>
      <c r="AN4099" s="5">
        <v>7.81</v>
      </c>
      <c r="AO4099" s="5">
        <v>0.01</v>
      </c>
      <c r="AT4099" s="5">
        <v>10.7</v>
      </c>
      <c r="AV4099" s="5">
        <v>13.59</v>
      </c>
      <c r="AW4099" s="5">
        <v>0.03</v>
      </c>
      <c r="AX4099" s="5">
        <v>0.06</v>
      </c>
      <c r="AY4099" s="5">
        <v>0.02</v>
      </c>
      <c r="BA4099" s="5">
        <v>7.2</v>
      </c>
      <c r="BF4099" s="5">
        <v>1.1499999999999999</v>
      </c>
      <c r="BH4099" s="5">
        <v>4.5599999999999996</v>
      </c>
      <c r="BO4099" s="5">
        <v>38</v>
      </c>
      <c r="BQ4099" s="5">
        <v>6.05</v>
      </c>
      <c r="BR4099" s="5">
        <v>6.25</v>
      </c>
      <c r="BS4099" s="5">
        <v>0.2</v>
      </c>
      <c r="BT4099" s="5">
        <v>52</v>
      </c>
      <c r="BV4099" s="5">
        <v>2.2000000000000002</v>
      </c>
      <c r="BX4099" s="5">
        <v>9.1</v>
      </c>
    </row>
    <row r="4100" spans="1:77" x14ac:dyDescent="0.2">
      <c r="A4100" s="2" t="s">
        <v>134</v>
      </c>
      <c r="B4100" s="3">
        <v>40722</v>
      </c>
      <c r="C4100" s="4">
        <v>35</v>
      </c>
      <c r="G4100" s="5">
        <v>2E-3</v>
      </c>
      <c r="H4100" s="5">
        <v>0.01</v>
      </c>
      <c r="J4100" s="5">
        <v>0.3</v>
      </c>
      <c r="M4100" s="5">
        <v>0.42</v>
      </c>
      <c r="N4100" s="5">
        <v>0.2</v>
      </c>
      <c r="Q4100" s="5">
        <v>0.02</v>
      </c>
      <c r="S4100" s="5">
        <v>97.8</v>
      </c>
      <c r="T4100" s="5">
        <v>16</v>
      </c>
      <c r="U4100" s="5">
        <v>1</v>
      </c>
      <c r="V4100" s="5">
        <v>1.4</v>
      </c>
      <c r="W4100" s="5">
        <v>0.05</v>
      </c>
      <c r="AB4100" s="5">
        <v>4.8099999999999996</v>
      </c>
      <c r="AD4100" s="5">
        <v>0.74</v>
      </c>
      <c r="AE4100" s="5">
        <v>1.74</v>
      </c>
      <c r="AI4100" s="5">
        <v>0.5</v>
      </c>
      <c r="AJ4100" s="5">
        <v>55.7</v>
      </c>
      <c r="AN4100" s="5">
        <v>7.65</v>
      </c>
      <c r="AO4100" s="5">
        <v>0.09</v>
      </c>
      <c r="AS4100" s="5">
        <v>0.39</v>
      </c>
      <c r="AT4100" s="5">
        <v>9.67</v>
      </c>
      <c r="AU4100" s="5">
        <v>0.9</v>
      </c>
      <c r="AV4100" s="5">
        <v>9.34</v>
      </c>
      <c r="AW4100" s="5">
        <v>0.01</v>
      </c>
      <c r="AX4100" s="5">
        <v>0.05</v>
      </c>
      <c r="BA4100" s="5">
        <v>7.17</v>
      </c>
      <c r="BC4100" s="5">
        <v>1.2999999999999999E-3</v>
      </c>
      <c r="BF4100" s="5">
        <v>1.05</v>
      </c>
      <c r="BH4100" s="5">
        <v>4.6100000000000003</v>
      </c>
      <c r="BO4100" s="5">
        <v>39</v>
      </c>
      <c r="BQ4100" s="5">
        <v>6.03</v>
      </c>
      <c r="BR4100" s="5">
        <v>5.98</v>
      </c>
      <c r="BT4100" s="5">
        <v>55</v>
      </c>
      <c r="BW4100" s="5">
        <v>0.5</v>
      </c>
      <c r="BX4100" s="5">
        <v>9.1</v>
      </c>
      <c r="BY4100" s="5">
        <v>0.5</v>
      </c>
    </row>
    <row r="4101" spans="1:77" x14ac:dyDescent="0.2">
      <c r="A4101" s="2" t="s">
        <v>134</v>
      </c>
      <c r="B4101" s="3">
        <v>40346</v>
      </c>
      <c r="C4101" s="4">
        <v>24</v>
      </c>
      <c r="G4101" s="5">
        <v>2E-3</v>
      </c>
      <c r="H4101" s="5">
        <v>0.01</v>
      </c>
      <c r="M4101" s="5">
        <v>0.32</v>
      </c>
      <c r="S4101" s="5">
        <v>89.6</v>
      </c>
      <c r="T4101" s="5">
        <v>15</v>
      </c>
      <c r="V4101" s="5">
        <v>1.7</v>
      </c>
      <c r="W4101" s="5">
        <v>0.05</v>
      </c>
      <c r="AB4101" s="5">
        <v>4.7699999999999996</v>
      </c>
      <c r="AD4101" s="5">
        <v>11.92</v>
      </c>
      <c r="AE4101" s="5">
        <v>1.72</v>
      </c>
      <c r="AJ4101" s="5">
        <v>56.8</v>
      </c>
      <c r="AN4101" s="5">
        <v>7.3</v>
      </c>
      <c r="AO4101" s="5">
        <v>0.11</v>
      </c>
      <c r="AT4101" s="5">
        <v>11</v>
      </c>
      <c r="AV4101" s="5">
        <v>12.83</v>
      </c>
      <c r="AW4101" s="5">
        <v>0.01</v>
      </c>
      <c r="AX4101" s="5">
        <v>0.05</v>
      </c>
      <c r="BA4101" s="5">
        <v>7.17</v>
      </c>
      <c r="BF4101" s="5">
        <v>1.17</v>
      </c>
      <c r="BH4101" s="5">
        <v>4.7300000000000004</v>
      </c>
      <c r="BO4101" s="5">
        <v>45.6</v>
      </c>
      <c r="BQ4101" s="5">
        <v>6.31</v>
      </c>
      <c r="BR4101" s="5">
        <v>5.6</v>
      </c>
      <c r="BX4101" s="5">
        <v>9.3000000000000007</v>
      </c>
    </row>
    <row r="4102" spans="1:77" x14ac:dyDescent="0.2">
      <c r="A4102" s="2" t="s">
        <v>134</v>
      </c>
      <c r="B4102" s="3">
        <v>39981</v>
      </c>
      <c r="C4102" s="4">
        <v>22</v>
      </c>
      <c r="G4102" s="5">
        <v>4.0000000000000001E-3</v>
      </c>
      <c r="H4102" s="5">
        <v>0.01</v>
      </c>
      <c r="M4102" s="5">
        <v>0.37</v>
      </c>
      <c r="S4102" s="5">
        <v>100</v>
      </c>
      <c r="T4102" s="5">
        <v>28</v>
      </c>
      <c r="V4102" s="5">
        <v>1.4</v>
      </c>
      <c r="W4102" s="5">
        <v>0.05</v>
      </c>
      <c r="AB4102" s="5">
        <v>5.14</v>
      </c>
      <c r="AD4102" s="5">
        <v>11.72</v>
      </c>
      <c r="AE4102" s="5">
        <v>1.92</v>
      </c>
      <c r="AJ4102" s="5">
        <v>58.6</v>
      </c>
      <c r="AN4102" s="5">
        <v>7.93</v>
      </c>
      <c r="AO4102" s="5">
        <v>0.1</v>
      </c>
      <c r="AT4102" s="5">
        <v>11.3</v>
      </c>
      <c r="AV4102" s="5">
        <v>17.66</v>
      </c>
      <c r="AW4102" s="5">
        <v>0.03</v>
      </c>
      <c r="AX4102" s="5">
        <v>0.01</v>
      </c>
      <c r="BA4102" s="5">
        <v>7.14</v>
      </c>
      <c r="BF4102" s="5">
        <v>0.92</v>
      </c>
      <c r="BH4102" s="5">
        <v>4.67</v>
      </c>
      <c r="BO4102" s="5">
        <v>47</v>
      </c>
      <c r="BX4102" s="5">
        <v>9.1999999999999993</v>
      </c>
    </row>
    <row r="4103" spans="1:77" x14ac:dyDescent="0.2">
      <c r="A4103" s="2" t="s">
        <v>134</v>
      </c>
      <c r="B4103" s="3">
        <v>40128</v>
      </c>
      <c r="C4103" s="4">
        <v>23</v>
      </c>
      <c r="G4103" s="5">
        <v>1E-3</v>
      </c>
      <c r="H4103" s="5">
        <v>0.7</v>
      </c>
      <c r="J4103" s="5">
        <v>6.2</v>
      </c>
      <c r="M4103" s="5">
        <v>0.24</v>
      </c>
      <c r="S4103" s="5">
        <v>63.6</v>
      </c>
      <c r="T4103" s="5">
        <v>16</v>
      </c>
      <c r="V4103" s="5">
        <v>2.2000000000000002</v>
      </c>
      <c r="W4103" s="5">
        <v>3.06</v>
      </c>
      <c r="AB4103" s="5">
        <v>4.63</v>
      </c>
      <c r="AD4103" s="5">
        <v>0.09</v>
      </c>
      <c r="AE4103" s="5">
        <v>1.82</v>
      </c>
      <c r="AJ4103" s="5">
        <v>42.9</v>
      </c>
      <c r="AN4103" s="5">
        <v>6.44</v>
      </c>
      <c r="AO4103" s="5">
        <v>0.18</v>
      </c>
      <c r="AT4103" s="5">
        <v>18.399999999999999</v>
      </c>
      <c r="AV4103" s="5">
        <v>0.22</v>
      </c>
      <c r="AW4103" s="5">
        <v>4.2700000000000004E-3</v>
      </c>
      <c r="AX4103" s="5">
        <v>0.02</v>
      </c>
      <c r="BA4103" s="5">
        <v>7.36</v>
      </c>
      <c r="BF4103" s="5">
        <v>0.35</v>
      </c>
      <c r="BH4103" s="5">
        <v>4.17</v>
      </c>
      <c r="BO4103" s="5">
        <v>2.29</v>
      </c>
      <c r="BX4103" s="5">
        <v>9.4</v>
      </c>
    </row>
    <row r="4104" spans="1:77" x14ac:dyDescent="0.2">
      <c r="A4104" s="2" t="s">
        <v>134</v>
      </c>
      <c r="B4104" s="3">
        <v>40469</v>
      </c>
      <c r="C4104" s="4">
        <v>34</v>
      </c>
      <c r="G4104" s="5">
        <v>3.0000000000000001E-3</v>
      </c>
      <c r="H4104" s="5">
        <v>0.71</v>
      </c>
      <c r="J4104" s="5">
        <v>5.9</v>
      </c>
      <c r="M4104" s="5">
        <v>0.24</v>
      </c>
      <c r="N4104" s="5">
        <v>0.2</v>
      </c>
      <c r="Q4104" s="5">
        <v>0.02</v>
      </c>
      <c r="S4104" s="5">
        <v>70.599999999999994</v>
      </c>
      <c r="T4104" s="5">
        <v>19</v>
      </c>
      <c r="U4104" s="5">
        <v>0.2</v>
      </c>
      <c r="V4104" s="5">
        <v>2.2000000000000002</v>
      </c>
      <c r="W4104" s="5">
        <v>3.13</v>
      </c>
      <c r="AB4104" s="5">
        <v>4.5</v>
      </c>
      <c r="AD4104" s="5">
        <v>9.2799999999999994</v>
      </c>
      <c r="AE4104" s="5">
        <v>1.97</v>
      </c>
      <c r="AI4104" s="5">
        <v>0.5</v>
      </c>
      <c r="AJ4104" s="5">
        <v>43.8</v>
      </c>
      <c r="AN4104" s="5">
        <v>7.12</v>
      </c>
      <c r="AO4104" s="5">
        <v>0.2</v>
      </c>
      <c r="AS4104" s="5">
        <v>1.2</v>
      </c>
      <c r="AT4104" s="5">
        <v>19.3</v>
      </c>
      <c r="AU4104" s="5">
        <v>0.5</v>
      </c>
      <c r="AV4104" s="5">
        <v>0.22</v>
      </c>
      <c r="AW4104" s="5">
        <v>3.2799999999999999E-3</v>
      </c>
      <c r="AX4104" s="5">
        <v>0.02</v>
      </c>
      <c r="BA4104" s="5">
        <v>7.29</v>
      </c>
      <c r="BC4104" s="5">
        <v>1E-3</v>
      </c>
      <c r="BF4104" s="5">
        <v>0.17</v>
      </c>
      <c r="BH4104" s="5">
        <v>4.17</v>
      </c>
      <c r="BO4104" s="5">
        <v>2.17</v>
      </c>
      <c r="BQ4104" s="5">
        <v>4.75</v>
      </c>
      <c r="BR4104" s="5">
        <v>5.21</v>
      </c>
      <c r="BW4104" s="5">
        <v>0.5</v>
      </c>
      <c r="BX4104" s="5">
        <v>9.5</v>
      </c>
      <c r="BY4104" s="5">
        <v>0.5</v>
      </c>
    </row>
    <row r="4105" spans="1:77" x14ac:dyDescent="0.2">
      <c r="A4105" s="2" t="s">
        <v>134</v>
      </c>
      <c r="B4105" s="3">
        <v>38833</v>
      </c>
      <c r="C4105" s="4">
        <v>31</v>
      </c>
      <c r="F4105" s="5">
        <v>0.02</v>
      </c>
      <c r="H4105" s="5">
        <v>0.02</v>
      </c>
      <c r="J4105" s="5">
        <v>5</v>
      </c>
      <c r="M4105" s="5">
        <v>0.92</v>
      </c>
      <c r="N4105" s="5">
        <v>10</v>
      </c>
      <c r="Q4105" s="5">
        <v>1</v>
      </c>
      <c r="S4105" s="5">
        <v>111.92</v>
      </c>
      <c r="T4105" s="5">
        <v>17</v>
      </c>
      <c r="U4105" s="5">
        <v>5</v>
      </c>
      <c r="V4105" s="5">
        <v>16.399999999999999</v>
      </c>
      <c r="W4105" s="5">
        <v>0.03</v>
      </c>
      <c r="AD4105" s="5">
        <v>0.94</v>
      </c>
      <c r="AE4105" s="5">
        <v>1.77</v>
      </c>
      <c r="AI4105" s="5">
        <v>10</v>
      </c>
      <c r="AJ4105" s="5">
        <v>64.5</v>
      </c>
      <c r="AN4105" s="5">
        <v>8.44</v>
      </c>
      <c r="AO4105" s="5">
        <v>0.05</v>
      </c>
      <c r="AT4105" s="5">
        <v>13.4</v>
      </c>
      <c r="AU4105" s="5">
        <v>10</v>
      </c>
      <c r="AV4105" s="5">
        <v>19.559999999999999</v>
      </c>
      <c r="AW4105" s="5">
        <v>0.02</v>
      </c>
      <c r="AX4105" s="5">
        <v>0.06</v>
      </c>
      <c r="BA4105" s="5">
        <v>7.17</v>
      </c>
      <c r="BC4105" s="5">
        <v>0.1</v>
      </c>
      <c r="BE4105" s="5">
        <v>0.8</v>
      </c>
      <c r="BH4105" s="5">
        <v>4.6500000000000004</v>
      </c>
      <c r="BO4105" s="5">
        <v>67</v>
      </c>
      <c r="BQ4105" s="5">
        <v>6.85</v>
      </c>
      <c r="BR4105" s="5">
        <v>6.91</v>
      </c>
      <c r="BX4105" s="5">
        <v>9.1</v>
      </c>
      <c r="BY4105" s="5">
        <v>10</v>
      </c>
    </row>
    <row r="4106" spans="1:77" x14ac:dyDescent="0.2">
      <c r="A4106" s="2" t="s">
        <v>134</v>
      </c>
      <c r="B4106" s="3">
        <v>38680</v>
      </c>
      <c r="C4106" s="4">
        <v>33</v>
      </c>
      <c r="F4106" s="5">
        <v>0.02</v>
      </c>
      <c r="H4106" s="5">
        <v>0.01</v>
      </c>
      <c r="J4106" s="5">
        <v>1</v>
      </c>
      <c r="M4106" s="5">
        <v>0.3</v>
      </c>
      <c r="N4106" s="5">
        <v>2</v>
      </c>
      <c r="Q4106" s="5">
        <v>0.5</v>
      </c>
      <c r="S4106" s="5">
        <v>116</v>
      </c>
      <c r="T4106" s="5">
        <v>18</v>
      </c>
      <c r="U4106" s="5">
        <v>1</v>
      </c>
      <c r="V4106" s="5">
        <v>1</v>
      </c>
      <c r="W4106" s="5">
        <v>0.01</v>
      </c>
      <c r="AB4106" s="5">
        <v>5.5</v>
      </c>
      <c r="AD4106" s="5">
        <v>1.76</v>
      </c>
      <c r="AE4106" s="5">
        <v>1.6</v>
      </c>
      <c r="AI4106" s="5">
        <v>1</v>
      </c>
      <c r="AJ4106" s="5">
        <v>63.2</v>
      </c>
      <c r="AN4106" s="5">
        <v>7.7</v>
      </c>
      <c r="AO4106" s="5">
        <v>0.05</v>
      </c>
      <c r="AT4106" s="5">
        <v>11</v>
      </c>
      <c r="AU4106" s="5">
        <v>1</v>
      </c>
      <c r="AV4106" s="5">
        <v>28.77</v>
      </c>
      <c r="AW4106" s="5">
        <v>0.03</v>
      </c>
      <c r="AX4106" s="5">
        <v>0.03</v>
      </c>
      <c r="BA4106" s="5">
        <v>7.2</v>
      </c>
      <c r="BC4106" s="5">
        <v>0.1</v>
      </c>
      <c r="BE4106" s="5">
        <v>0.5</v>
      </c>
      <c r="BH4106" s="5">
        <v>4.5999999999999996</v>
      </c>
      <c r="BI4106" s="5">
        <v>0.1</v>
      </c>
      <c r="BO4106" s="5">
        <v>60</v>
      </c>
      <c r="BQ4106" s="5">
        <v>-6.82</v>
      </c>
      <c r="BR4106" s="5">
        <v>6.94</v>
      </c>
      <c r="BX4106" s="5">
        <v>8.9</v>
      </c>
      <c r="BY4106" s="5">
        <v>5</v>
      </c>
    </row>
    <row r="4107" spans="1:77" x14ac:dyDescent="0.2">
      <c r="A4107" s="2" t="s">
        <v>134</v>
      </c>
      <c r="B4107" s="3">
        <v>38243</v>
      </c>
      <c r="C4107" s="4">
        <v>32</v>
      </c>
      <c r="F4107" s="5">
        <v>0.02</v>
      </c>
      <c r="H4107" s="5">
        <v>0.02</v>
      </c>
      <c r="J4107" s="5">
        <v>1</v>
      </c>
      <c r="M4107" s="5">
        <v>0.36</v>
      </c>
      <c r="N4107" s="5">
        <v>2</v>
      </c>
      <c r="Q4107" s="5">
        <v>0.5</v>
      </c>
      <c r="S4107" s="5">
        <v>125</v>
      </c>
      <c r="T4107" s="5">
        <v>17</v>
      </c>
      <c r="U4107" s="5">
        <v>1</v>
      </c>
      <c r="V4107" s="5">
        <v>0.7</v>
      </c>
      <c r="W4107" s="5">
        <v>0.02</v>
      </c>
      <c r="AB4107" s="5">
        <v>5.38</v>
      </c>
      <c r="AD4107" s="5">
        <v>1.4</v>
      </c>
      <c r="AE4107" s="5">
        <v>1.8</v>
      </c>
      <c r="AI4107" s="5">
        <v>1</v>
      </c>
      <c r="AJ4107" s="5">
        <v>65.900000000000006</v>
      </c>
      <c r="AN4107" s="5">
        <v>8</v>
      </c>
      <c r="AO4107" s="5">
        <v>0.04</v>
      </c>
      <c r="AT4107" s="5">
        <v>14.7</v>
      </c>
      <c r="AU4107" s="5">
        <v>1</v>
      </c>
      <c r="AV4107" s="5">
        <v>30.98</v>
      </c>
      <c r="AW4107" s="5">
        <v>0.04</v>
      </c>
      <c r="AX4107" s="5">
        <v>0.03</v>
      </c>
      <c r="BA4107" s="5">
        <v>7</v>
      </c>
      <c r="BC4107" s="5">
        <v>0.1</v>
      </c>
      <c r="BE4107" s="5">
        <v>1</v>
      </c>
      <c r="BH4107" s="5">
        <v>5.2</v>
      </c>
      <c r="BO4107" s="5">
        <v>63</v>
      </c>
      <c r="BQ4107" s="5">
        <v>7.49</v>
      </c>
      <c r="BR4107" s="5">
        <v>7.59</v>
      </c>
      <c r="BX4107" s="5">
        <v>8.8000000000000007</v>
      </c>
      <c r="BY4107" s="5">
        <v>5</v>
      </c>
    </row>
    <row r="4108" spans="1:77" x14ac:dyDescent="0.2">
      <c r="A4108" s="2" t="s">
        <v>134</v>
      </c>
      <c r="B4108" s="3">
        <v>40525</v>
      </c>
      <c r="C4108" s="4">
        <v>33</v>
      </c>
      <c r="G4108" s="5">
        <v>2E-3</v>
      </c>
      <c r="H4108" s="5">
        <v>0.06</v>
      </c>
      <c r="J4108" s="5">
        <v>0.3</v>
      </c>
      <c r="M4108" s="5">
        <v>0.27</v>
      </c>
      <c r="N4108" s="5">
        <v>0.2</v>
      </c>
      <c r="Q4108" s="5">
        <v>0.02</v>
      </c>
      <c r="S4108" s="5">
        <v>117</v>
      </c>
      <c r="T4108" s="5">
        <v>25</v>
      </c>
      <c r="U4108" s="5">
        <v>0.2</v>
      </c>
      <c r="V4108" s="5">
        <v>1.4</v>
      </c>
      <c r="W4108" s="5">
        <v>0.97</v>
      </c>
      <c r="AB4108" s="5">
        <v>7.3</v>
      </c>
      <c r="AD4108" s="5">
        <v>13.17</v>
      </c>
      <c r="AE4108" s="5">
        <v>0.96</v>
      </c>
      <c r="AI4108" s="5">
        <v>0.5</v>
      </c>
      <c r="AJ4108" s="5">
        <v>59.2</v>
      </c>
      <c r="AN4108" s="5">
        <v>8.18</v>
      </c>
      <c r="AO4108" s="5">
        <v>0.17</v>
      </c>
      <c r="AS4108" s="5">
        <v>0.46</v>
      </c>
      <c r="AT4108" s="5">
        <v>17.600000000000001</v>
      </c>
      <c r="AU4108" s="5">
        <v>0.5</v>
      </c>
      <c r="AV4108" s="5">
        <v>0.22</v>
      </c>
      <c r="AW4108" s="5">
        <v>3.2799999999999999E-3</v>
      </c>
      <c r="AX4108" s="5">
        <v>0.01</v>
      </c>
      <c r="BA4108" s="5">
        <v>7.31</v>
      </c>
      <c r="BC4108" s="5">
        <v>1E-3</v>
      </c>
      <c r="BH4108" s="5">
        <v>4.24</v>
      </c>
      <c r="BO4108" s="5">
        <v>72.5</v>
      </c>
      <c r="BQ4108" s="5">
        <v>6.45</v>
      </c>
      <c r="BR4108" s="5">
        <v>7.36</v>
      </c>
      <c r="BW4108" s="5">
        <v>0.5</v>
      </c>
      <c r="BX4108" s="5">
        <v>10.1</v>
      </c>
      <c r="BY4108" s="5">
        <v>0.5</v>
      </c>
    </row>
    <row r="4109" spans="1:77" x14ac:dyDescent="0.2">
      <c r="A4109" s="2" t="s">
        <v>134</v>
      </c>
      <c r="B4109" s="3">
        <v>41617</v>
      </c>
      <c r="C4109" s="4">
        <v>32</v>
      </c>
      <c r="G4109" s="5">
        <v>7.0000000000000001E-3</v>
      </c>
      <c r="H4109" s="5">
        <v>0.08</v>
      </c>
      <c r="J4109" s="5">
        <v>0.7</v>
      </c>
      <c r="M4109" s="5">
        <v>0.34</v>
      </c>
      <c r="N4109" s="5">
        <v>0.2</v>
      </c>
      <c r="Q4109" s="5">
        <v>0.04</v>
      </c>
      <c r="S4109" s="5">
        <v>145</v>
      </c>
      <c r="T4109" s="5">
        <v>28</v>
      </c>
      <c r="U4109" s="5">
        <v>1.6</v>
      </c>
      <c r="V4109" s="5">
        <v>1.3</v>
      </c>
      <c r="W4109" s="5">
        <v>0.18</v>
      </c>
      <c r="AB4109" s="5">
        <v>5.71</v>
      </c>
      <c r="AD4109" s="5">
        <v>3.5</v>
      </c>
      <c r="AE4109" s="5">
        <v>1.1299999999999999</v>
      </c>
      <c r="AI4109" s="5">
        <v>0.8</v>
      </c>
      <c r="AJ4109" s="5">
        <v>79.7</v>
      </c>
      <c r="AN4109" s="5">
        <v>11.4</v>
      </c>
      <c r="AO4109" s="5">
        <v>0.03</v>
      </c>
      <c r="AT4109" s="5">
        <v>12.7</v>
      </c>
      <c r="AU4109" s="5">
        <v>1.6</v>
      </c>
      <c r="AV4109" s="5">
        <v>146.08000000000001</v>
      </c>
      <c r="AW4109" s="5">
        <v>7.0000000000000007E-2</v>
      </c>
      <c r="AX4109" s="5">
        <v>0.1</v>
      </c>
      <c r="BA4109" s="5">
        <v>7.35</v>
      </c>
      <c r="BC4109" s="5">
        <v>1E-3</v>
      </c>
      <c r="BF4109" s="5">
        <v>6.43</v>
      </c>
      <c r="BH4109" s="5">
        <v>4.91</v>
      </c>
      <c r="BO4109" s="5">
        <v>19.600000000000001</v>
      </c>
      <c r="BQ4109" s="5">
        <v>8.4700000000000006</v>
      </c>
      <c r="BR4109" s="5">
        <v>8.77</v>
      </c>
      <c r="BX4109" s="5">
        <v>9.4</v>
      </c>
      <c r="BY4109" s="5">
        <v>3.6</v>
      </c>
    </row>
    <row r="4110" spans="1:77" x14ac:dyDescent="0.2">
      <c r="A4110" s="2" t="s">
        <v>134</v>
      </c>
      <c r="B4110" s="3">
        <v>37756</v>
      </c>
      <c r="C4110" s="4">
        <v>32</v>
      </c>
      <c r="F4110" s="5">
        <v>0.9</v>
      </c>
      <c r="G4110" s="5">
        <v>0.61</v>
      </c>
      <c r="H4110" s="5">
        <v>0.01</v>
      </c>
      <c r="J4110" s="5">
        <v>0.2</v>
      </c>
      <c r="M4110" s="5">
        <v>1.21</v>
      </c>
      <c r="N4110" s="5">
        <v>0.9</v>
      </c>
      <c r="O4110" s="5">
        <v>10</v>
      </c>
      <c r="Q4110" s="5">
        <v>0.06</v>
      </c>
      <c r="S4110" s="5">
        <v>23</v>
      </c>
      <c r="T4110" s="5">
        <v>23</v>
      </c>
      <c r="U4110" s="5">
        <v>0.8</v>
      </c>
      <c r="V4110" s="5">
        <v>11</v>
      </c>
      <c r="W4110" s="5">
        <v>0.12</v>
      </c>
      <c r="AB4110" s="5">
        <v>1.78</v>
      </c>
      <c r="AE4110" s="5">
        <v>7.96</v>
      </c>
      <c r="AI4110" s="5">
        <v>3</v>
      </c>
      <c r="AJ4110" s="5">
        <v>25.7</v>
      </c>
      <c r="AN4110" s="5">
        <v>5.3</v>
      </c>
      <c r="AO4110" s="5">
        <v>0.01</v>
      </c>
      <c r="AT4110" s="5">
        <v>6.96</v>
      </c>
      <c r="AU4110" s="5">
        <v>1.1000000000000001</v>
      </c>
      <c r="AV4110" s="5">
        <v>51.66</v>
      </c>
      <c r="AW4110" s="5">
        <v>5.2599999999999999E-3</v>
      </c>
      <c r="AX4110" s="5">
        <v>0.01</v>
      </c>
      <c r="AZ4110" s="5">
        <v>0.01</v>
      </c>
      <c r="BA4110" s="5">
        <v>5</v>
      </c>
      <c r="BC4110" s="5">
        <v>3.5999999999999999E-3</v>
      </c>
      <c r="BE4110" s="5">
        <v>4.7</v>
      </c>
      <c r="BH4110" s="5">
        <v>0.17</v>
      </c>
      <c r="BO4110" s="5">
        <v>17.3</v>
      </c>
      <c r="BX4110" s="5">
        <v>7.7</v>
      </c>
      <c r="BY4110" s="5">
        <v>3.6</v>
      </c>
    </row>
    <row r="4111" spans="1:77" x14ac:dyDescent="0.2">
      <c r="A4111" s="2" t="s">
        <v>134</v>
      </c>
      <c r="B4111" s="3">
        <v>41381</v>
      </c>
      <c r="C4111" s="4">
        <v>25</v>
      </c>
      <c r="G4111" s="5">
        <v>0.76</v>
      </c>
      <c r="H4111" s="5">
        <v>0.01</v>
      </c>
      <c r="M4111" s="5">
        <v>0.7</v>
      </c>
      <c r="S4111" s="5">
        <v>50.6</v>
      </c>
      <c r="T4111" s="5">
        <v>25</v>
      </c>
      <c r="V4111" s="5">
        <v>7.8</v>
      </c>
      <c r="W4111" s="5">
        <v>0.04</v>
      </c>
      <c r="AB4111" s="5">
        <v>1.7</v>
      </c>
      <c r="AD4111" s="5">
        <v>7.18</v>
      </c>
      <c r="AE4111" s="5">
        <v>12.2</v>
      </c>
      <c r="AJ4111" s="5">
        <v>45.6</v>
      </c>
      <c r="AN4111" s="5">
        <v>8.33</v>
      </c>
      <c r="AO4111" s="5">
        <v>0.02</v>
      </c>
      <c r="AT4111" s="5">
        <v>8.6</v>
      </c>
      <c r="AV4111" s="5">
        <v>152.28</v>
      </c>
      <c r="AW4111" s="5">
        <v>6.5700000000000003E-3</v>
      </c>
      <c r="AX4111" s="5">
        <v>0.01</v>
      </c>
      <c r="AY4111" s="5">
        <v>0.02</v>
      </c>
      <c r="BA4111" s="5">
        <v>5.36</v>
      </c>
      <c r="BF4111" s="5">
        <v>4.0999999999999996</v>
      </c>
      <c r="BH4111" s="5">
        <v>0.17</v>
      </c>
      <c r="BO4111" s="5">
        <v>18.3</v>
      </c>
      <c r="BQ4111" s="5">
        <v>3.71</v>
      </c>
      <c r="BR4111" s="5">
        <v>3.99</v>
      </c>
      <c r="BX4111" s="5">
        <v>6.2</v>
      </c>
    </row>
    <row r="4112" spans="1:77" x14ac:dyDescent="0.2">
      <c r="A4112" s="2" t="s">
        <v>134</v>
      </c>
      <c r="B4112" s="3">
        <v>41571</v>
      </c>
      <c r="C4112" s="4">
        <v>32</v>
      </c>
      <c r="G4112" s="5">
        <v>7.0000000000000007E-2</v>
      </c>
      <c r="H4112" s="5">
        <v>3.49</v>
      </c>
      <c r="J4112" s="5">
        <v>1.5</v>
      </c>
      <c r="M4112" s="5">
        <v>1.1100000000000001</v>
      </c>
      <c r="N4112" s="5">
        <v>0.6</v>
      </c>
      <c r="Q4112" s="5">
        <v>0.02</v>
      </c>
      <c r="S4112" s="5">
        <v>125</v>
      </c>
      <c r="T4112" s="5">
        <v>37</v>
      </c>
      <c r="U4112" s="5">
        <v>2.6</v>
      </c>
      <c r="V4112" s="5">
        <v>26</v>
      </c>
      <c r="W4112" s="5">
        <v>1.51</v>
      </c>
      <c r="AB4112" s="5">
        <v>3.16</v>
      </c>
      <c r="AD4112" s="5">
        <v>5.32</v>
      </c>
      <c r="AE4112" s="5">
        <v>2.1800000000000002</v>
      </c>
      <c r="AI4112" s="5">
        <v>0.5</v>
      </c>
      <c r="AJ4112" s="5">
        <v>71.400000000000006</v>
      </c>
      <c r="AN4112" s="5">
        <v>6.8</v>
      </c>
      <c r="AO4112" s="5">
        <v>0.39</v>
      </c>
      <c r="AT4112" s="5">
        <v>20.100000000000001</v>
      </c>
      <c r="AU4112" s="5">
        <v>1.8</v>
      </c>
      <c r="AV4112" s="5">
        <v>0.22</v>
      </c>
      <c r="AW4112" s="5">
        <v>0.01</v>
      </c>
      <c r="AX4112" s="5">
        <v>0.45</v>
      </c>
      <c r="BA4112" s="5">
        <v>6.78</v>
      </c>
      <c r="BC4112" s="5">
        <v>1E-3</v>
      </c>
      <c r="BF4112" s="5">
        <v>0.1</v>
      </c>
      <c r="BH4112" s="5">
        <v>5.63</v>
      </c>
      <c r="BO4112" s="5">
        <v>44.2</v>
      </c>
      <c r="BQ4112" s="5">
        <v>7.61</v>
      </c>
      <c r="BR4112" s="5">
        <v>8.02</v>
      </c>
      <c r="BX4112" s="5">
        <v>9.6</v>
      </c>
      <c r="BY4112" s="5">
        <v>3.5</v>
      </c>
    </row>
    <row r="4113" spans="1:77" x14ac:dyDescent="0.2">
      <c r="A4113" s="2" t="s">
        <v>134</v>
      </c>
      <c r="B4113" s="3">
        <v>41207</v>
      </c>
      <c r="C4113" s="4">
        <v>28</v>
      </c>
      <c r="G4113" s="5">
        <v>0.11</v>
      </c>
      <c r="H4113" s="5">
        <v>3.92</v>
      </c>
      <c r="M4113" s="5">
        <v>0.79</v>
      </c>
      <c r="S4113" s="5">
        <v>140</v>
      </c>
      <c r="T4113" s="5">
        <v>45</v>
      </c>
      <c r="V4113" s="5">
        <v>37</v>
      </c>
      <c r="W4113" s="5">
        <v>2.4900000000000002</v>
      </c>
      <c r="AB4113" s="5">
        <v>2.87</v>
      </c>
      <c r="AD4113" s="5">
        <v>3.23</v>
      </c>
      <c r="AE4113" s="5">
        <v>2.44</v>
      </c>
      <c r="AJ4113" s="5">
        <v>79.3</v>
      </c>
      <c r="AN4113" s="5">
        <v>6.31</v>
      </c>
      <c r="AO4113" s="5">
        <v>0.46</v>
      </c>
      <c r="AT4113" s="5">
        <v>23.9</v>
      </c>
      <c r="AV4113" s="5">
        <v>0.22</v>
      </c>
      <c r="AW4113" s="5">
        <v>0.01</v>
      </c>
      <c r="AX4113" s="5">
        <v>0.53</v>
      </c>
      <c r="AY4113" s="5">
        <v>0.18</v>
      </c>
      <c r="BA4113" s="5">
        <v>6.68</v>
      </c>
      <c r="BF4113" s="5">
        <v>0.09</v>
      </c>
      <c r="BH4113" s="5">
        <v>6.38</v>
      </c>
      <c r="BO4113" s="5">
        <v>49.8</v>
      </c>
      <c r="BQ4113" s="5">
        <v>8.6999999999999993</v>
      </c>
      <c r="BR4113" s="5">
        <v>8.99</v>
      </c>
      <c r="BS4113" s="5">
        <v>0.2</v>
      </c>
      <c r="BT4113" s="5">
        <v>81</v>
      </c>
      <c r="BV4113" s="5">
        <v>0.38</v>
      </c>
      <c r="BX4113" s="5">
        <v>9.8000000000000007</v>
      </c>
    </row>
    <row r="4114" spans="1:77" x14ac:dyDescent="0.2">
      <c r="A4114" s="2" t="s">
        <v>134</v>
      </c>
      <c r="B4114" s="3">
        <v>40799</v>
      </c>
      <c r="C4114" s="4">
        <v>25</v>
      </c>
      <c r="G4114" s="5">
        <v>0.12</v>
      </c>
      <c r="H4114" s="5">
        <v>3.97</v>
      </c>
      <c r="M4114" s="5">
        <v>1.1299999999999999</v>
      </c>
      <c r="S4114" s="5">
        <v>140</v>
      </c>
      <c r="T4114" s="5">
        <v>52</v>
      </c>
      <c r="V4114" s="5">
        <v>35</v>
      </c>
      <c r="W4114" s="5">
        <v>2.77</v>
      </c>
      <c r="AB4114" s="5">
        <v>2.56</v>
      </c>
      <c r="AD4114" s="5">
        <v>6.29</v>
      </c>
      <c r="AE4114" s="5">
        <v>2.41</v>
      </c>
      <c r="AJ4114" s="5">
        <v>74.8</v>
      </c>
      <c r="AN4114" s="5">
        <v>6.75</v>
      </c>
      <c r="AO4114" s="5">
        <v>0.42</v>
      </c>
      <c r="AT4114" s="5">
        <v>25.1</v>
      </c>
      <c r="AV4114" s="5">
        <v>0.22</v>
      </c>
      <c r="AW4114" s="5">
        <v>0.01</v>
      </c>
      <c r="AX4114" s="5">
        <v>0.6</v>
      </c>
      <c r="BA4114" s="5">
        <v>6.62</v>
      </c>
      <c r="BF4114" s="5">
        <v>0.21</v>
      </c>
      <c r="BH4114" s="5">
        <v>5.9</v>
      </c>
      <c r="BO4114" s="5">
        <v>55.4</v>
      </c>
      <c r="BQ4114" s="5">
        <v>8.5399999999999991</v>
      </c>
      <c r="BR4114" s="5">
        <v>9.09</v>
      </c>
      <c r="BT4114" s="5">
        <v>77</v>
      </c>
      <c r="BX4114" s="5">
        <v>9.9</v>
      </c>
    </row>
    <row r="4115" spans="1:77" x14ac:dyDescent="0.2">
      <c r="A4115" s="2" t="s">
        <v>134</v>
      </c>
      <c r="B4115" s="3">
        <v>40491</v>
      </c>
      <c r="C4115" s="4">
        <v>34</v>
      </c>
      <c r="G4115" s="5">
        <v>0.1</v>
      </c>
      <c r="H4115" s="5">
        <v>4.88</v>
      </c>
      <c r="J4115" s="5">
        <v>0.9</v>
      </c>
      <c r="M4115" s="5">
        <v>1.1299999999999999</v>
      </c>
      <c r="N4115" s="5">
        <v>0.2</v>
      </c>
      <c r="Q4115" s="5">
        <v>0.02</v>
      </c>
      <c r="S4115" s="5">
        <v>146</v>
      </c>
      <c r="T4115" s="5">
        <v>54</v>
      </c>
      <c r="U4115" s="5">
        <v>1.5</v>
      </c>
      <c r="V4115" s="5">
        <v>44</v>
      </c>
      <c r="W4115" s="5">
        <v>2.62</v>
      </c>
      <c r="AB4115" s="5">
        <v>3.01</v>
      </c>
      <c r="AD4115" s="5">
        <v>8.0299999999999994</v>
      </c>
      <c r="AE4115" s="5">
        <v>2.65</v>
      </c>
      <c r="AI4115" s="5">
        <v>0.6</v>
      </c>
      <c r="AJ4115" s="5">
        <v>80.7</v>
      </c>
      <c r="AN4115" s="5">
        <v>6.21</v>
      </c>
      <c r="AO4115" s="5">
        <v>0.45</v>
      </c>
      <c r="AS4115" s="5">
        <v>0.57999999999999996</v>
      </c>
      <c r="AT4115" s="5">
        <v>27.5</v>
      </c>
      <c r="AU4115" s="5">
        <v>2.9</v>
      </c>
      <c r="AV4115" s="5">
        <v>0.22</v>
      </c>
      <c r="AW4115" s="5">
        <v>0.01</v>
      </c>
      <c r="AX4115" s="5">
        <v>0.67</v>
      </c>
      <c r="BA4115" s="5">
        <v>6.72</v>
      </c>
      <c r="BC4115" s="5">
        <v>1E-3</v>
      </c>
      <c r="BF4115" s="5">
        <v>0.15</v>
      </c>
      <c r="BH4115" s="5">
        <v>6.2</v>
      </c>
      <c r="BO4115" s="5">
        <v>49.1</v>
      </c>
      <c r="BQ4115" s="5">
        <v>8.77</v>
      </c>
      <c r="BR4115" s="5">
        <v>9.5</v>
      </c>
      <c r="BW4115" s="5">
        <v>10</v>
      </c>
      <c r="BX4115" s="5">
        <v>10</v>
      </c>
      <c r="BY4115" s="5">
        <v>0.5</v>
      </c>
    </row>
    <row r="4116" spans="1:77" x14ac:dyDescent="0.2">
      <c r="A4116" s="2" t="s">
        <v>134</v>
      </c>
      <c r="B4116" s="3">
        <v>40070</v>
      </c>
      <c r="C4116" s="4">
        <v>23</v>
      </c>
      <c r="G4116" s="5">
        <v>0.03</v>
      </c>
      <c r="H4116" s="5">
        <v>2.4900000000000002</v>
      </c>
      <c r="M4116" s="5">
        <v>0.54</v>
      </c>
      <c r="S4116" s="5">
        <v>134</v>
      </c>
      <c r="T4116" s="5">
        <v>40</v>
      </c>
      <c r="V4116" s="5">
        <v>9.6</v>
      </c>
      <c r="W4116" s="5">
        <v>1.1100000000000001</v>
      </c>
      <c r="AB4116" s="5">
        <v>3.42</v>
      </c>
      <c r="AD4116" s="5">
        <v>4.8899999999999997</v>
      </c>
      <c r="AE4116" s="5">
        <v>2.02</v>
      </c>
      <c r="AJ4116" s="5">
        <v>76.400000000000006</v>
      </c>
      <c r="AN4116" s="5">
        <v>8.7899999999999991</v>
      </c>
      <c r="AO4116" s="5">
        <v>0.36</v>
      </c>
      <c r="AT4116" s="5">
        <v>19.7</v>
      </c>
      <c r="AV4116" s="5">
        <v>0.22</v>
      </c>
      <c r="AW4116" s="5">
        <v>5.2599999999999999E-3</v>
      </c>
      <c r="AX4116" s="5">
        <v>0.3</v>
      </c>
      <c r="BA4116" s="5">
        <v>6.89</v>
      </c>
      <c r="BE4116" s="5">
        <v>0.1</v>
      </c>
      <c r="BF4116" s="5">
        <v>0.53</v>
      </c>
      <c r="BH4116" s="5">
        <v>5.03</v>
      </c>
      <c r="BO4116" s="5">
        <v>93.9</v>
      </c>
      <c r="BX4116" s="5">
        <v>9.9</v>
      </c>
    </row>
    <row r="4117" spans="1:77" x14ac:dyDescent="0.2">
      <c r="A4117" s="2" t="s">
        <v>134</v>
      </c>
      <c r="B4117" s="3">
        <v>36857</v>
      </c>
      <c r="C4117" s="4">
        <v>23</v>
      </c>
      <c r="F4117" s="5">
        <v>0.47</v>
      </c>
      <c r="G4117" s="5">
        <v>0.39</v>
      </c>
      <c r="H4117" s="5">
        <v>0.01</v>
      </c>
      <c r="M4117" s="5">
        <v>0.56999999999999995</v>
      </c>
      <c r="S4117" s="5">
        <v>22</v>
      </c>
      <c r="T4117" s="5">
        <v>13</v>
      </c>
      <c r="V4117" s="5">
        <v>7.1</v>
      </c>
      <c r="W4117" s="5">
        <v>0.05</v>
      </c>
      <c r="AB4117" s="5">
        <v>2.0099999999999998</v>
      </c>
      <c r="AE4117" s="5">
        <v>11</v>
      </c>
      <c r="AJ4117" s="5">
        <v>27.4</v>
      </c>
      <c r="AN4117" s="5">
        <v>4.0999999999999996</v>
      </c>
      <c r="AO4117" s="5">
        <v>0.02</v>
      </c>
      <c r="AT4117" s="5">
        <v>8.4</v>
      </c>
      <c r="AV4117" s="5">
        <v>96.81</v>
      </c>
      <c r="AW4117" s="5">
        <v>3.2845000000000001E-3</v>
      </c>
      <c r="AX4117" s="5">
        <v>0.01</v>
      </c>
      <c r="AZ4117" s="5">
        <v>5.0000000000000001E-3</v>
      </c>
      <c r="BA4117" s="5">
        <v>5.41</v>
      </c>
      <c r="BE4117" s="5">
        <v>5</v>
      </c>
      <c r="BH4117" s="5">
        <v>0.18</v>
      </c>
      <c r="BO4117" s="5">
        <v>11.7</v>
      </c>
      <c r="BX4117" s="5">
        <v>10.3</v>
      </c>
    </row>
    <row r="4118" spans="1:77" x14ac:dyDescent="0.2">
      <c r="A4118" s="2" t="s">
        <v>134</v>
      </c>
      <c r="B4118" s="3">
        <v>37055</v>
      </c>
      <c r="C4118" s="4">
        <v>23</v>
      </c>
      <c r="F4118" s="5">
        <v>0.63</v>
      </c>
      <c r="G4118" s="5">
        <v>0.69</v>
      </c>
      <c r="H4118" s="5">
        <v>0.02</v>
      </c>
      <c r="M4118" s="5">
        <v>0.4</v>
      </c>
      <c r="S4118" s="5">
        <v>20.3</v>
      </c>
      <c r="T4118" s="5">
        <v>37</v>
      </c>
      <c r="V4118" s="5">
        <v>11</v>
      </c>
      <c r="W4118" s="5">
        <v>0.03</v>
      </c>
      <c r="AB4118" s="5">
        <v>1.87</v>
      </c>
      <c r="AE4118" s="5">
        <v>11.2</v>
      </c>
      <c r="AJ4118" s="5">
        <v>29.2</v>
      </c>
      <c r="AN4118" s="5">
        <v>3.88</v>
      </c>
      <c r="AO4118" s="5">
        <v>0.03</v>
      </c>
      <c r="AT4118" s="5">
        <v>18.899999999999999</v>
      </c>
      <c r="AV4118" s="5">
        <v>48.34</v>
      </c>
      <c r="AW4118" s="5">
        <v>3.6129500000000002E-3</v>
      </c>
      <c r="AX4118" s="5">
        <v>0.01</v>
      </c>
      <c r="AZ4118" s="5">
        <v>8.3999999999999995E-3</v>
      </c>
      <c r="BA4118" s="5">
        <v>5.42</v>
      </c>
      <c r="BE4118" s="5">
        <v>3.4</v>
      </c>
      <c r="BH4118" s="5">
        <v>0.16</v>
      </c>
      <c r="BO4118" s="5">
        <v>20.3</v>
      </c>
      <c r="BX4118" s="5">
        <v>9.3000000000000007</v>
      </c>
    </row>
    <row r="4119" spans="1:77" x14ac:dyDescent="0.2">
      <c r="A4119" s="2" t="s">
        <v>90</v>
      </c>
      <c r="B4119" s="3">
        <v>37209</v>
      </c>
      <c r="C4119" s="4">
        <v>23</v>
      </c>
      <c r="F4119" s="5">
        <v>0.59</v>
      </c>
      <c r="G4119" s="5">
        <v>0.51</v>
      </c>
      <c r="H4119" s="5">
        <v>0.01</v>
      </c>
      <c r="M4119" s="5">
        <v>0.65</v>
      </c>
      <c r="S4119" s="5">
        <v>19.3</v>
      </c>
      <c r="T4119" s="5">
        <v>16</v>
      </c>
      <c r="V4119" s="5">
        <v>9.8000000000000007</v>
      </c>
      <c r="W4119" s="5">
        <v>0.05</v>
      </c>
      <c r="AB4119" s="5">
        <v>1.7</v>
      </c>
      <c r="AE4119" s="5">
        <v>8.81</v>
      </c>
      <c r="AJ4119" s="5">
        <v>23.8</v>
      </c>
      <c r="AN4119" s="5">
        <v>3.64</v>
      </c>
      <c r="AO4119" s="5">
        <v>0.02</v>
      </c>
      <c r="AT4119" s="5">
        <v>7.1</v>
      </c>
      <c r="AV4119" s="5">
        <v>59.93</v>
      </c>
      <c r="AW4119" s="5">
        <v>0.01</v>
      </c>
      <c r="AX4119" s="5">
        <v>0.01</v>
      </c>
      <c r="AZ4119" s="5">
        <v>6.4999999999999997E-3</v>
      </c>
      <c r="BA4119" s="5">
        <v>5.09</v>
      </c>
      <c r="BE4119" s="5">
        <v>1.6</v>
      </c>
      <c r="BH4119" s="5">
        <v>0.2</v>
      </c>
      <c r="BO4119" s="5">
        <v>16.399999999999999</v>
      </c>
      <c r="BX4119" s="5">
        <v>11.2</v>
      </c>
    </row>
    <row r="4120" spans="1:77" x14ac:dyDescent="0.2">
      <c r="A4120" s="2" t="s">
        <v>90</v>
      </c>
      <c r="B4120" s="3">
        <v>37398</v>
      </c>
      <c r="C4120" s="4">
        <v>32</v>
      </c>
      <c r="F4120" s="5">
        <v>0.84</v>
      </c>
      <c r="G4120" s="5">
        <v>0.7</v>
      </c>
      <c r="H4120" s="5">
        <v>0.02</v>
      </c>
      <c r="J4120" s="5">
        <v>0.2</v>
      </c>
      <c r="M4120" s="5">
        <v>0.97</v>
      </c>
      <c r="N4120" s="5">
        <v>0.4</v>
      </c>
      <c r="O4120" s="5">
        <v>32</v>
      </c>
      <c r="Q4120" s="5">
        <v>0.06</v>
      </c>
      <c r="S4120" s="5">
        <v>25.2</v>
      </c>
      <c r="T4120" s="5">
        <v>23</v>
      </c>
      <c r="U4120" s="5">
        <v>0.6</v>
      </c>
      <c r="V4120" s="5">
        <v>14</v>
      </c>
      <c r="W4120" s="5">
        <v>0.05</v>
      </c>
      <c r="AB4120" s="5">
        <v>1.43</v>
      </c>
      <c r="AE4120" s="5">
        <v>9.39</v>
      </c>
      <c r="AI4120" s="5">
        <v>2.9</v>
      </c>
      <c r="AJ4120" s="5">
        <v>20.3</v>
      </c>
      <c r="AN4120" s="5">
        <v>5.13</v>
      </c>
      <c r="AO4120" s="5">
        <v>0.02</v>
      </c>
      <c r="AT4120" s="5">
        <v>10</v>
      </c>
      <c r="AU4120" s="5">
        <v>1</v>
      </c>
      <c r="AV4120" s="5">
        <v>73.209999999999994</v>
      </c>
      <c r="AW4120" s="5">
        <v>0.01</v>
      </c>
      <c r="AX4120" s="5">
        <v>0.01</v>
      </c>
      <c r="AZ4120" s="5">
        <v>0.01</v>
      </c>
      <c r="BA4120" s="5">
        <v>5.32</v>
      </c>
      <c r="BC4120" s="5">
        <v>3.0999999999999999E-3</v>
      </c>
      <c r="BE4120" s="5">
        <v>4</v>
      </c>
      <c r="BH4120" s="5">
        <v>0.26</v>
      </c>
      <c r="BO4120" s="5">
        <v>19.3</v>
      </c>
      <c r="BX4120" s="5">
        <v>9</v>
      </c>
      <c r="BY4120" s="5">
        <v>6.3</v>
      </c>
    </row>
    <row r="4121" spans="1:77" x14ac:dyDescent="0.2">
      <c r="A4121" s="2" t="s">
        <v>90</v>
      </c>
      <c r="B4121" s="3">
        <v>42297</v>
      </c>
      <c r="C4121" s="4">
        <v>22</v>
      </c>
      <c r="G4121" s="5">
        <v>0.19</v>
      </c>
      <c r="H4121" s="5">
        <v>4.0999999999999996</v>
      </c>
      <c r="M4121" s="5">
        <v>2.16</v>
      </c>
      <c r="S4121" s="5">
        <v>139</v>
      </c>
      <c r="T4121" s="5">
        <v>62</v>
      </c>
      <c r="V4121" s="5">
        <v>36</v>
      </c>
      <c r="W4121" s="5">
        <v>2.86</v>
      </c>
      <c r="AB4121" s="5">
        <v>2.98</v>
      </c>
      <c r="AD4121" s="5">
        <v>4.51</v>
      </c>
      <c r="AE4121" s="5">
        <v>2.83</v>
      </c>
      <c r="AN4121" s="5">
        <v>6.86</v>
      </c>
      <c r="AO4121" s="5">
        <v>2.81</v>
      </c>
      <c r="AT4121" s="5">
        <v>30.3</v>
      </c>
      <c r="AV4121" s="5">
        <v>0.22</v>
      </c>
      <c r="AW4121" s="5">
        <v>0.01</v>
      </c>
      <c r="AX4121" s="5">
        <v>0.54</v>
      </c>
      <c r="BA4121" s="5">
        <v>6.66</v>
      </c>
      <c r="BH4121" s="5">
        <v>6.26</v>
      </c>
      <c r="BO4121" s="5">
        <v>45.9</v>
      </c>
      <c r="BQ4121" s="5">
        <v>8.98</v>
      </c>
      <c r="BR4121" s="5">
        <v>9.4</v>
      </c>
      <c r="BX4121" s="5">
        <v>10</v>
      </c>
    </row>
    <row r="4122" spans="1:77" x14ac:dyDescent="0.2">
      <c r="A4122" s="2" t="s">
        <v>90</v>
      </c>
      <c r="B4122" s="3">
        <v>38244</v>
      </c>
      <c r="C4122" s="4">
        <v>32</v>
      </c>
      <c r="F4122" s="5">
        <v>0.04</v>
      </c>
      <c r="H4122" s="5">
        <v>2.57</v>
      </c>
      <c r="J4122" s="5">
        <v>4</v>
      </c>
      <c r="M4122" s="5">
        <v>0.51</v>
      </c>
      <c r="N4122" s="5">
        <v>2</v>
      </c>
      <c r="Q4122" s="5">
        <v>0.5</v>
      </c>
      <c r="S4122" s="5">
        <v>134</v>
      </c>
      <c r="T4122" s="5">
        <v>39</v>
      </c>
      <c r="U4122" s="5">
        <v>1</v>
      </c>
      <c r="V4122" s="5">
        <v>11</v>
      </c>
      <c r="W4122" s="5">
        <v>0.98</v>
      </c>
      <c r="AB4122" s="5">
        <v>3.43</v>
      </c>
      <c r="AD4122" s="5">
        <v>1.65</v>
      </c>
      <c r="AE4122" s="5">
        <v>2.1</v>
      </c>
      <c r="AI4122" s="5">
        <v>1</v>
      </c>
      <c r="AJ4122" s="5">
        <v>74.8</v>
      </c>
      <c r="AN4122" s="5">
        <v>7.7</v>
      </c>
      <c r="AO4122" s="5">
        <v>0.32</v>
      </c>
      <c r="AT4122" s="5">
        <v>16</v>
      </c>
      <c r="AU4122" s="5">
        <v>1</v>
      </c>
      <c r="AV4122" s="5">
        <v>0.22</v>
      </c>
      <c r="AW4122" s="5">
        <v>0.01</v>
      </c>
      <c r="AX4122" s="5">
        <v>0.3</v>
      </c>
      <c r="BA4122" s="5">
        <v>6.6</v>
      </c>
      <c r="BC4122" s="5">
        <v>0.1</v>
      </c>
      <c r="BE4122" s="5">
        <v>0.5</v>
      </c>
      <c r="BH4122" s="5">
        <v>5.2</v>
      </c>
      <c r="BO4122" s="5">
        <v>88</v>
      </c>
      <c r="BQ4122" s="5">
        <v>8.1300000000000008</v>
      </c>
      <c r="BR4122" s="5">
        <v>8.27</v>
      </c>
      <c r="BX4122" s="5">
        <v>9.6999999999999993</v>
      </c>
      <c r="BY4122" s="5">
        <v>5</v>
      </c>
    </row>
    <row r="4123" spans="1:77" x14ac:dyDescent="0.2">
      <c r="A4123" s="2" t="s">
        <v>90</v>
      </c>
      <c r="B4123" s="3">
        <v>34743</v>
      </c>
      <c r="C4123" s="4">
        <v>23</v>
      </c>
      <c r="F4123" s="5">
        <v>0.01</v>
      </c>
      <c r="G4123" s="5">
        <v>0.01</v>
      </c>
      <c r="H4123" s="5">
        <v>0.01</v>
      </c>
      <c r="S4123" s="5">
        <v>98</v>
      </c>
      <c r="T4123" s="5">
        <v>20</v>
      </c>
      <c r="V4123" s="5">
        <v>1.2</v>
      </c>
      <c r="W4123" s="5">
        <v>0.04</v>
      </c>
      <c r="AB4123" s="5">
        <v>5.23</v>
      </c>
      <c r="AE4123" s="5">
        <v>1.8</v>
      </c>
      <c r="AJ4123" s="5">
        <v>50.4</v>
      </c>
      <c r="AN4123" s="5">
        <v>6.7</v>
      </c>
      <c r="AO4123" s="5">
        <v>0.01</v>
      </c>
      <c r="AT4123" s="5">
        <v>12</v>
      </c>
      <c r="AV4123" s="5">
        <v>32.799999999999997</v>
      </c>
      <c r="AW4123" s="5">
        <v>3.284E-3</v>
      </c>
      <c r="AX4123" s="5">
        <v>0.06</v>
      </c>
      <c r="AY4123" s="5">
        <v>0.03</v>
      </c>
      <c r="BA4123" s="5">
        <v>7.14</v>
      </c>
      <c r="BE4123" s="5">
        <v>7.7</v>
      </c>
      <c r="BH4123" s="5">
        <v>4.3</v>
      </c>
      <c r="BI4123" s="5">
        <v>0.16</v>
      </c>
      <c r="BO4123" s="5">
        <v>35.1</v>
      </c>
      <c r="BX4123" s="5">
        <v>8.8000000000000007</v>
      </c>
    </row>
    <row r="4124" spans="1:77" x14ac:dyDescent="0.2">
      <c r="A4124" s="2" t="s">
        <v>90</v>
      </c>
      <c r="B4124" s="3">
        <v>37951</v>
      </c>
      <c r="C4124" s="4">
        <v>32</v>
      </c>
      <c r="F4124" s="5">
        <v>0.41</v>
      </c>
      <c r="G4124" s="5">
        <v>0.33</v>
      </c>
      <c r="H4124" s="5">
        <v>0.01</v>
      </c>
      <c r="J4124" s="5">
        <v>0.2</v>
      </c>
      <c r="M4124" s="5">
        <v>0.71</v>
      </c>
      <c r="N4124" s="5">
        <v>0.5</v>
      </c>
      <c r="O4124" s="5">
        <v>120</v>
      </c>
      <c r="Q4124" s="5">
        <v>0.1</v>
      </c>
      <c r="S4124" s="5">
        <v>32.299999999999997</v>
      </c>
      <c r="T4124" s="5">
        <v>32</v>
      </c>
      <c r="U4124" s="5">
        <v>0.8</v>
      </c>
      <c r="V4124" s="5">
        <v>6.4</v>
      </c>
      <c r="W4124" s="5">
        <v>7.0000000000000007E-2</v>
      </c>
      <c r="AB4124" s="5">
        <v>2.09</v>
      </c>
      <c r="AE4124" s="5">
        <v>9.73</v>
      </c>
      <c r="AI4124" s="5">
        <v>1.7</v>
      </c>
      <c r="AJ4124" s="5">
        <v>33.1</v>
      </c>
      <c r="AN4124" s="5">
        <v>6.1</v>
      </c>
      <c r="AO4124" s="5">
        <v>0.02</v>
      </c>
      <c r="AT4124" s="5">
        <v>6.75</v>
      </c>
      <c r="AU4124" s="5">
        <v>0.5</v>
      </c>
      <c r="AV4124" s="5">
        <v>87.2</v>
      </c>
      <c r="AW4124" s="5">
        <v>3.2845000000000001E-3</v>
      </c>
      <c r="AX4124" s="5">
        <v>0.01</v>
      </c>
      <c r="AZ4124" s="5">
        <v>5.0000000000000001E-3</v>
      </c>
      <c r="BA4124" s="5">
        <v>5.26</v>
      </c>
      <c r="BC4124" s="5">
        <v>1.9E-3</v>
      </c>
      <c r="BE4124" s="5">
        <v>4.9000000000000004</v>
      </c>
      <c r="BH4124" s="5">
        <v>0.17</v>
      </c>
      <c r="BO4124" s="5">
        <v>10.8</v>
      </c>
      <c r="BX4124" s="5">
        <v>9.9</v>
      </c>
      <c r="BY4124" s="5">
        <v>4.7</v>
      </c>
    </row>
    <row r="4125" spans="1:77" x14ac:dyDescent="0.2">
      <c r="A4125" s="2" t="s">
        <v>90</v>
      </c>
      <c r="B4125" s="3">
        <v>38104</v>
      </c>
      <c r="C4125" s="4">
        <v>32</v>
      </c>
      <c r="F4125" s="5">
        <v>0.69</v>
      </c>
      <c r="G4125" s="5">
        <v>0.62</v>
      </c>
      <c r="H4125" s="5">
        <v>0.01</v>
      </c>
      <c r="J4125" s="5">
        <v>0.2</v>
      </c>
      <c r="M4125" s="5">
        <v>0.48</v>
      </c>
      <c r="N4125" s="5">
        <v>0.8</v>
      </c>
      <c r="O4125" s="5">
        <v>10</v>
      </c>
      <c r="Q4125" s="5">
        <v>7.0000000000000007E-2</v>
      </c>
      <c r="S4125" s="5">
        <v>24.4</v>
      </c>
      <c r="T4125" s="5">
        <v>30</v>
      </c>
      <c r="U4125" s="5">
        <v>0.8</v>
      </c>
      <c r="V4125" s="5">
        <v>9.9</v>
      </c>
      <c r="W4125" s="5">
        <v>0.06</v>
      </c>
      <c r="AB4125" s="5">
        <v>1.74</v>
      </c>
      <c r="AE4125" s="5">
        <v>7.56</v>
      </c>
      <c r="AI4125" s="5">
        <v>3.5</v>
      </c>
      <c r="AJ4125" s="5">
        <v>27.2</v>
      </c>
      <c r="AN4125" s="5">
        <v>5.1100000000000003</v>
      </c>
      <c r="AO4125" s="5">
        <v>0.01</v>
      </c>
      <c r="AT4125" s="5">
        <v>11.3</v>
      </c>
      <c r="AU4125" s="5">
        <v>0.8</v>
      </c>
      <c r="AV4125" s="5">
        <v>58.21</v>
      </c>
      <c r="AW4125" s="5">
        <v>3.9414000000000003E-3</v>
      </c>
      <c r="AX4125" s="5">
        <v>0.01</v>
      </c>
      <c r="AZ4125" s="5">
        <v>6.3E-3</v>
      </c>
      <c r="BA4125" s="5">
        <v>5.2</v>
      </c>
      <c r="BC4125" s="5">
        <v>2.5000000000000001E-3</v>
      </c>
      <c r="BE4125" s="5">
        <v>3.76</v>
      </c>
      <c r="BH4125" s="5">
        <v>0.15</v>
      </c>
      <c r="BO4125" s="5">
        <v>16</v>
      </c>
      <c r="BX4125" s="5">
        <v>7.8</v>
      </c>
      <c r="BY4125" s="5">
        <v>8.3000000000000007</v>
      </c>
    </row>
    <row r="4126" spans="1:77" x14ac:dyDescent="0.2">
      <c r="A4126" s="2" t="s">
        <v>90</v>
      </c>
      <c r="B4126" s="3">
        <v>38271</v>
      </c>
      <c r="C4126" s="4">
        <v>32</v>
      </c>
      <c r="F4126" s="5">
        <v>0.55000000000000004</v>
      </c>
      <c r="G4126" s="5">
        <v>0.49</v>
      </c>
      <c r="H4126" s="5">
        <v>0.01</v>
      </c>
      <c r="J4126" s="5">
        <v>0.2</v>
      </c>
      <c r="M4126" s="5">
        <v>0.56000000000000005</v>
      </c>
      <c r="N4126" s="5">
        <v>1.2</v>
      </c>
      <c r="O4126" s="5">
        <v>30</v>
      </c>
      <c r="Q4126" s="5">
        <v>0.1</v>
      </c>
      <c r="S4126" s="5">
        <v>30.4</v>
      </c>
      <c r="T4126" s="5">
        <v>16</v>
      </c>
      <c r="U4126" s="5">
        <v>0.8</v>
      </c>
      <c r="V4126" s="5">
        <v>7.2</v>
      </c>
      <c r="W4126" s="5">
        <v>0.04</v>
      </c>
      <c r="AB4126" s="5">
        <v>1.85</v>
      </c>
      <c r="AE4126" s="5">
        <v>8.5</v>
      </c>
      <c r="AI4126" s="5">
        <v>2.2000000000000002</v>
      </c>
      <c r="AJ4126" s="5">
        <v>29.5</v>
      </c>
      <c r="AN4126" s="5">
        <v>5.77</v>
      </c>
      <c r="AO4126" s="5">
        <v>0.02</v>
      </c>
      <c r="AT4126" s="5">
        <v>6.24</v>
      </c>
      <c r="AU4126" s="5">
        <v>0.9</v>
      </c>
      <c r="AV4126" s="5">
        <v>81.89</v>
      </c>
      <c r="AW4126" s="5">
        <v>5.5836499999999999E-3</v>
      </c>
      <c r="AX4126" s="5">
        <v>0.01</v>
      </c>
      <c r="AZ4126" s="5">
        <v>6.3E-3</v>
      </c>
      <c r="BA4126" s="5">
        <v>4.9400000000000004</v>
      </c>
      <c r="BC4126" s="5">
        <v>2.0999999999999999E-3</v>
      </c>
      <c r="BE4126" s="5">
        <v>2.8</v>
      </c>
      <c r="BH4126" s="5">
        <v>0.18</v>
      </c>
      <c r="BO4126" s="5">
        <v>20</v>
      </c>
      <c r="BX4126" s="5">
        <v>11.7</v>
      </c>
      <c r="BY4126" s="5">
        <v>5.5</v>
      </c>
    </row>
    <row r="4127" spans="1:77" x14ac:dyDescent="0.2">
      <c r="A4127" s="2" t="s">
        <v>90</v>
      </c>
      <c r="B4127" s="3">
        <v>38474</v>
      </c>
      <c r="C4127" s="4">
        <v>32</v>
      </c>
      <c r="F4127" s="5">
        <v>0.65</v>
      </c>
      <c r="G4127" s="5">
        <v>0.56999999999999995</v>
      </c>
      <c r="H4127" s="5">
        <v>0.01</v>
      </c>
      <c r="J4127" s="5">
        <v>0.2</v>
      </c>
      <c r="M4127" s="5">
        <v>0.56000000000000005</v>
      </c>
      <c r="N4127" s="5">
        <v>0.6</v>
      </c>
      <c r="O4127" s="5">
        <v>19</v>
      </c>
      <c r="Q4127" s="5">
        <v>0.15</v>
      </c>
      <c r="S4127" s="5">
        <v>35.799999999999997</v>
      </c>
      <c r="T4127" s="5">
        <v>39</v>
      </c>
      <c r="U4127" s="5">
        <v>0.3</v>
      </c>
      <c r="V4127" s="5">
        <v>8.8000000000000007</v>
      </c>
      <c r="W4127" s="5">
        <v>0.06</v>
      </c>
      <c r="AB4127" s="5">
        <v>1.85</v>
      </c>
      <c r="AE4127" s="5">
        <v>8.8000000000000007</v>
      </c>
      <c r="AI4127" s="5">
        <v>2.1</v>
      </c>
      <c r="AJ4127" s="5">
        <v>39.700000000000003</v>
      </c>
      <c r="AN4127" s="5">
        <v>7.56</v>
      </c>
      <c r="AO4127" s="5">
        <v>0.03</v>
      </c>
      <c r="AT4127" s="5">
        <v>14.2</v>
      </c>
      <c r="AU4127" s="5">
        <v>0.6</v>
      </c>
      <c r="AV4127" s="5">
        <v>100.04</v>
      </c>
      <c r="AW4127" s="5">
        <v>7.2259000000000004E-3</v>
      </c>
      <c r="AX4127" s="5">
        <v>0.01</v>
      </c>
      <c r="AZ4127" s="5">
        <v>0.01</v>
      </c>
      <c r="BA4127" s="5">
        <v>5.2</v>
      </c>
      <c r="BC4127" s="5">
        <v>2.7000000000000001E-3</v>
      </c>
      <c r="BE4127" s="5">
        <v>0.4</v>
      </c>
      <c r="BH4127" s="5">
        <v>0.15</v>
      </c>
      <c r="BO4127" s="5">
        <v>15.3</v>
      </c>
      <c r="BX4127" s="5">
        <v>7.9</v>
      </c>
      <c r="BY4127" s="5">
        <v>4.7</v>
      </c>
    </row>
    <row r="4128" spans="1:77" x14ac:dyDescent="0.2">
      <c r="A4128" s="2" t="s">
        <v>90</v>
      </c>
      <c r="B4128" s="3">
        <v>38693</v>
      </c>
      <c r="C4128" s="4">
        <v>32</v>
      </c>
      <c r="F4128" s="5">
        <v>0.35</v>
      </c>
      <c r="G4128" s="5">
        <v>0.28000000000000003</v>
      </c>
      <c r="H4128" s="5">
        <v>0.01</v>
      </c>
      <c r="J4128" s="5">
        <v>0.2</v>
      </c>
      <c r="M4128" s="5">
        <v>0.75</v>
      </c>
      <c r="N4128" s="5">
        <v>0.3</v>
      </c>
      <c r="O4128" s="5">
        <v>10</v>
      </c>
      <c r="Q4128" s="5">
        <v>0.12</v>
      </c>
      <c r="S4128" s="5">
        <v>38.700000000000003</v>
      </c>
      <c r="T4128" s="5">
        <v>30</v>
      </c>
      <c r="U4128" s="5">
        <v>0.7</v>
      </c>
      <c r="V4128" s="5">
        <v>6.2</v>
      </c>
      <c r="W4128" s="5">
        <v>0.06</v>
      </c>
      <c r="AB4128" s="5">
        <v>2.09</v>
      </c>
      <c r="AE4128" s="5">
        <v>7.55</v>
      </c>
      <c r="AI4128" s="5">
        <v>1.9</v>
      </c>
      <c r="AJ4128" s="5">
        <v>35.299999999999997</v>
      </c>
      <c r="AN4128" s="5">
        <v>7.21</v>
      </c>
      <c r="AO4128" s="5">
        <v>0.02</v>
      </c>
      <c r="AT4128" s="5">
        <v>6.79</v>
      </c>
      <c r="AU4128" s="5">
        <v>0.7</v>
      </c>
      <c r="AV4128" s="5">
        <v>81.59</v>
      </c>
      <c r="AW4128" s="5">
        <v>3.8999999999999998E-3</v>
      </c>
      <c r="AX4128" s="5">
        <v>0.01</v>
      </c>
      <c r="AZ4128" s="5">
        <v>6.0000000000000001E-3</v>
      </c>
      <c r="BA4128" s="5">
        <v>5.28</v>
      </c>
      <c r="BC4128" s="5">
        <v>1.5E-3</v>
      </c>
      <c r="BE4128" s="5">
        <v>4.7</v>
      </c>
      <c r="BH4128" s="5">
        <v>0.18</v>
      </c>
      <c r="BO4128" s="5">
        <v>24.9</v>
      </c>
      <c r="BX4128" s="5">
        <v>10</v>
      </c>
      <c r="BY4128" s="5">
        <v>5.7</v>
      </c>
    </row>
    <row r="4129" spans="1:77" x14ac:dyDescent="0.2">
      <c r="A4129" s="2" t="s">
        <v>90</v>
      </c>
      <c r="B4129" s="3">
        <v>35703</v>
      </c>
      <c r="C4129" s="4">
        <v>32</v>
      </c>
      <c r="F4129" s="5">
        <v>0.03</v>
      </c>
      <c r="G4129" s="5">
        <v>0.02</v>
      </c>
      <c r="H4129" s="5">
        <v>3.2</v>
      </c>
      <c r="J4129" s="5">
        <v>2.2999999999999998</v>
      </c>
      <c r="M4129" s="5">
        <v>0.75</v>
      </c>
      <c r="N4129" s="5">
        <v>1</v>
      </c>
      <c r="O4129" s="5">
        <v>50</v>
      </c>
      <c r="Q4129" s="5">
        <v>0.2</v>
      </c>
      <c r="S4129" s="5">
        <v>160</v>
      </c>
      <c r="T4129" s="5">
        <v>46</v>
      </c>
      <c r="U4129" s="5">
        <v>0.3</v>
      </c>
      <c r="V4129" s="5">
        <v>12</v>
      </c>
      <c r="W4129" s="5">
        <v>0.94</v>
      </c>
      <c r="AB4129" s="5">
        <v>3.85</v>
      </c>
      <c r="AE4129" s="5">
        <v>3.6</v>
      </c>
      <c r="AI4129" s="5">
        <v>1</v>
      </c>
      <c r="AJ4129" s="5">
        <v>77.400000000000006</v>
      </c>
      <c r="AN4129" s="5">
        <v>7.6</v>
      </c>
      <c r="AO4129" s="5">
        <v>0.33</v>
      </c>
      <c r="AT4129" s="5">
        <v>16</v>
      </c>
      <c r="AU4129" s="5">
        <v>1</v>
      </c>
      <c r="AV4129" s="5">
        <v>0.22</v>
      </c>
      <c r="AW4129" s="5">
        <v>6.2405500000000001E-3</v>
      </c>
      <c r="AX4129" s="5">
        <v>0.42</v>
      </c>
      <c r="AY4129" s="5">
        <v>0.09</v>
      </c>
      <c r="BA4129" s="5">
        <v>6.88</v>
      </c>
      <c r="BC4129" s="5">
        <v>2.3999999999999998E-3</v>
      </c>
      <c r="BE4129" s="5">
        <v>1</v>
      </c>
      <c r="BH4129" s="5">
        <v>4.88</v>
      </c>
      <c r="BO4129" s="5">
        <v>111</v>
      </c>
      <c r="BX4129" s="5">
        <v>9</v>
      </c>
      <c r="BY4129" s="5">
        <v>1</v>
      </c>
    </row>
    <row r="4130" spans="1:77" x14ac:dyDescent="0.2">
      <c r="A4130" s="2" t="s">
        <v>90</v>
      </c>
      <c r="B4130" s="3">
        <v>39903</v>
      </c>
      <c r="C4130" s="4">
        <v>22</v>
      </c>
      <c r="G4130" s="5">
        <v>0.78</v>
      </c>
      <c r="H4130" s="5">
        <v>0.03</v>
      </c>
      <c r="M4130" s="5">
        <v>0.57999999999999996</v>
      </c>
      <c r="S4130" s="5">
        <v>30</v>
      </c>
      <c r="T4130" s="5">
        <v>22</v>
      </c>
      <c r="V4130" s="5">
        <v>10</v>
      </c>
      <c r="W4130" s="5">
        <v>0.04</v>
      </c>
      <c r="AB4130" s="5">
        <v>1.5</v>
      </c>
      <c r="AD4130" s="5">
        <v>0.38</v>
      </c>
      <c r="AE4130" s="5">
        <v>13.9</v>
      </c>
      <c r="AJ4130" s="5">
        <v>34.1</v>
      </c>
      <c r="AN4130" s="5">
        <v>7.21</v>
      </c>
      <c r="AO4130" s="5">
        <v>0.01</v>
      </c>
      <c r="AT4130" s="5">
        <v>9.4700000000000006</v>
      </c>
      <c r="AV4130" s="5">
        <v>89.42</v>
      </c>
      <c r="AW4130" s="5">
        <v>4.2700000000000004E-3</v>
      </c>
      <c r="AX4130" s="5">
        <v>0.01</v>
      </c>
      <c r="BA4130" s="5">
        <v>5.36</v>
      </c>
      <c r="BF4130" s="5">
        <v>3.3</v>
      </c>
      <c r="BH4130" s="5">
        <v>0.21</v>
      </c>
      <c r="BO4130" s="5">
        <v>27.8</v>
      </c>
      <c r="BX4130" s="5">
        <v>7</v>
      </c>
    </row>
    <row r="4131" spans="1:77" x14ac:dyDescent="0.2">
      <c r="A4131" s="2" t="s">
        <v>90</v>
      </c>
      <c r="B4131" s="3">
        <v>40301</v>
      </c>
      <c r="C4131" s="4">
        <v>35</v>
      </c>
      <c r="G4131" s="5">
        <v>0.91</v>
      </c>
      <c r="H4131" s="5">
        <v>0.01</v>
      </c>
      <c r="J4131" s="5">
        <v>0.2</v>
      </c>
      <c r="M4131" s="5">
        <v>0.85</v>
      </c>
      <c r="N4131" s="5">
        <v>1</v>
      </c>
      <c r="Q4131" s="5">
        <v>0.12</v>
      </c>
      <c r="S4131" s="5">
        <v>63.4</v>
      </c>
      <c r="T4131" s="5">
        <v>84</v>
      </c>
      <c r="U4131" s="5">
        <v>1.1000000000000001</v>
      </c>
      <c r="V4131" s="5">
        <v>11</v>
      </c>
      <c r="W4131" s="5">
        <v>0.03</v>
      </c>
      <c r="AB4131" s="5">
        <v>1.63</v>
      </c>
      <c r="AD4131" s="5">
        <v>6.23</v>
      </c>
      <c r="AE4131" s="5">
        <v>16.399999999999999</v>
      </c>
      <c r="AI4131" s="5">
        <v>2.7</v>
      </c>
      <c r="AJ4131" s="5">
        <v>64.599999999999994</v>
      </c>
      <c r="AN4131" s="5">
        <v>13.4</v>
      </c>
      <c r="AO4131" s="5">
        <v>0.03</v>
      </c>
      <c r="AS4131" s="5">
        <v>0.35</v>
      </c>
      <c r="AT4131" s="5">
        <v>27</v>
      </c>
      <c r="AU4131" s="5">
        <v>0.8</v>
      </c>
      <c r="AV4131" s="5">
        <v>146.08000000000001</v>
      </c>
      <c r="AW4131" s="5">
        <v>5.5799999999999999E-3</v>
      </c>
      <c r="AX4131" s="5">
        <v>0.01</v>
      </c>
      <c r="BA4131" s="5">
        <v>5.4</v>
      </c>
      <c r="BC4131" s="5">
        <v>2.0999999999999999E-3</v>
      </c>
      <c r="BE4131" s="5">
        <v>5</v>
      </c>
      <c r="BF4131" s="5">
        <v>3.5</v>
      </c>
      <c r="BH4131" s="5">
        <v>0.23</v>
      </c>
      <c r="BO4131" s="5">
        <v>31.3</v>
      </c>
      <c r="BQ4131" s="5">
        <v>5.61</v>
      </c>
      <c r="BR4131" s="5">
        <v>5.97</v>
      </c>
      <c r="BW4131" s="5">
        <v>2.2000000000000002</v>
      </c>
      <c r="BX4131" s="5">
        <v>7.2</v>
      </c>
      <c r="BY4131" s="5">
        <v>1.3</v>
      </c>
    </row>
    <row r="4132" spans="1:77" x14ac:dyDescent="0.2">
      <c r="A4132" s="2" t="s">
        <v>90</v>
      </c>
      <c r="B4132" s="3">
        <v>40682</v>
      </c>
      <c r="C4132" s="4">
        <v>26</v>
      </c>
      <c r="G4132" s="5">
        <v>0.46</v>
      </c>
      <c r="H4132" s="5">
        <v>0.01</v>
      </c>
      <c r="M4132" s="5">
        <v>0.57999999999999996</v>
      </c>
      <c r="S4132" s="5">
        <v>26.5</v>
      </c>
      <c r="T4132" s="5">
        <v>15</v>
      </c>
      <c r="V4132" s="5">
        <v>11</v>
      </c>
      <c r="W4132" s="5">
        <v>0.05</v>
      </c>
      <c r="AB4132" s="5">
        <v>1.66</v>
      </c>
      <c r="AD4132" s="5">
        <v>8.4700000000000006</v>
      </c>
      <c r="AE4132" s="5">
        <v>10.4</v>
      </c>
      <c r="AJ4132" s="5">
        <v>27.5</v>
      </c>
      <c r="AN4132" s="5">
        <v>5.09</v>
      </c>
      <c r="AO4132" s="5">
        <v>0.01</v>
      </c>
      <c r="AT4132" s="5">
        <v>8.56</v>
      </c>
      <c r="AV4132" s="5">
        <v>72.59</v>
      </c>
      <c r="AW4132" s="5">
        <v>0.02</v>
      </c>
      <c r="AX4132" s="5">
        <v>0.01</v>
      </c>
      <c r="AY4132" s="5">
        <v>0.02</v>
      </c>
      <c r="BA4132" s="5">
        <v>5.25</v>
      </c>
      <c r="BF4132" s="5">
        <v>3.78</v>
      </c>
      <c r="BH4132" s="5">
        <v>0.23</v>
      </c>
      <c r="BO4132" s="5">
        <v>20.100000000000001</v>
      </c>
      <c r="BQ4132" s="5">
        <v>2.2400000000000002</v>
      </c>
      <c r="BR4132" s="5">
        <v>2.44</v>
      </c>
      <c r="BT4132" s="5">
        <v>8.6</v>
      </c>
      <c r="BX4132" s="5">
        <v>8.3000000000000007</v>
      </c>
    </row>
    <row r="4133" spans="1:77" x14ac:dyDescent="0.2">
      <c r="A4133" s="2" t="s">
        <v>90</v>
      </c>
      <c r="B4133" s="3">
        <v>35417</v>
      </c>
      <c r="C4133" s="4">
        <v>23</v>
      </c>
      <c r="F4133" s="5">
        <v>0.28000000000000003</v>
      </c>
      <c r="G4133" s="5">
        <v>0.28999999999999998</v>
      </c>
      <c r="H4133" s="5">
        <v>0.02</v>
      </c>
      <c r="S4133" s="5">
        <v>48</v>
      </c>
      <c r="T4133" s="5">
        <v>51</v>
      </c>
      <c r="V4133" s="5">
        <v>1.3</v>
      </c>
      <c r="W4133" s="5">
        <v>0.02</v>
      </c>
      <c r="AB4133" s="5">
        <v>2.94</v>
      </c>
      <c r="AE4133" s="5">
        <v>5.9</v>
      </c>
      <c r="AJ4133" s="5">
        <v>51.7</v>
      </c>
      <c r="AN4133" s="5">
        <v>16</v>
      </c>
      <c r="AO4133" s="5">
        <v>0.63</v>
      </c>
      <c r="AT4133" s="5">
        <v>22</v>
      </c>
      <c r="AV4133" s="5">
        <v>127.91</v>
      </c>
      <c r="AW4133" s="5">
        <v>3.284E-3</v>
      </c>
      <c r="AX4133" s="5">
        <v>0.01</v>
      </c>
      <c r="AY4133" s="5">
        <v>6.1000000000000004E-3</v>
      </c>
      <c r="BA4133" s="5">
        <v>5.86</v>
      </c>
      <c r="BE4133" s="5">
        <v>6.2</v>
      </c>
      <c r="BH4133" s="5">
        <v>1.18</v>
      </c>
      <c r="BI4133" s="5">
        <v>2.46</v>
      </c>
      <c r="BO4133" s="5">
        <v>50.1</v>
      </c>
      <c r="BX4133" s="5">
        <v>9.3000000000000007</v>
      </c>
    </row>
    <row r="4134" spans="1:77" x14ac:dyDescent="0.2">
      <c r="A4134" s="2" t="s">
        <v>90</v>
      </c>
      <c r="B4134" s="3">
        <v>37574</v>
      </c>
      <c r="C4134" s="4">
        <v>32</v>
      </c>
      <c r="F4134" s="5">
        <v>0.85</v>
      </c>
      <c r="G4134" s="5">
        <v>0.76</v>
      </c>
      <c r="H4134" s="5">
        <v>0.02</v>
      </c>
      <c r="J4134" s="5">
        <v>0.2</v>
      </c>
      <c r="M4134" s="5">
        <v>1.47</v>
      </c>
      <c r="N4134" s="5">
        <v>0.5</v>
      </c>
      <c r="O4134" s="5">
        <v>14</v>
      </c>
      <c r="Q4134" s="5">
        <v>0.08</v>
      </c>
      <c r="S4134" s="5">
        <v>30.6</v>
      </c>
      <c r="T4134" s="5">
        <v>18</v>
      </c>
      <c r="U4134" s="5">
        <v>0.6</v>
      </c>
      <c r="V4134" s="5">
        <v>12</v>
      </c>
      <c r="W4134" s="5">
        <v>0.03</v>
      </c>
      <c r="AB4134" s="5">
        <v>1.27</v>
      </c>
      <c r="AE4134" s="5">
        <v>9.5500000000000007</v>
      </c>
      <c r="AI4134" s="5">
        <v>2.2999999999999998</v>
      </c>
      <c r="AJ4134" s="5">
        <v>31.3</v>
      </c>
      <c r="AN4134" s="5">
        <v>6.48</v>
      </c>
      <c r="AO4134" s="5">
        <v>0.01</v>
      </c>
      <c r="AT4134" s="5">
        <v>6.74</v>
      </c>
      <c r="AU4134" s="5">
        <v>1.1000000000000001</v>
      </c>
      <c r="AV4134" s="5">
        <v>77.02</v>
      </c>
      <c r="AW4134" s="5">
        <v>8.2112499999999998E-3</v>
      </c>
      <c r="AX4134" s="5">
        <v>0.01</v>
      </c>
      <c r="AZ4134" s="5">
        <v>8.0000000000000002E-3</v>
      </c>
      <c r="BA4134" s="5">
        <v>5.05</v>
      </c>
      <c r="BC4134" s="5">
        <v>4.4999999999999997E-3</v>
      </c>
      <c r="BE4134" s="5">
        <v>3.5</v>
      </c>
      <c r="BH4134" s="5">
        <v>0.32</v>
      </c>
      <c r="BO4134" s="5">
        <v>25.1</v>
      </c>
      <c r="BX4134" s="5">
        <v>10.6</v>
      </c>
      <c r="BY4134" s="5">
        <v>3.7</v>
      </c>
    </row>
    <row r="4135" spans="1:77" x14ac:dyDescent="0.2">
      <c r="A4135" s="2" t="s">
        <v>90</v>
      </c>
      <c r="B4135" s="3">
        <v>36846</v>
      </c>
      <c r="C4135" s="4">
        <v>23</v>
      </c>
      <c r="F4135" s="5">
        <v>0.06</v>
      </c>
      <c r="G4135" s="5">
        <v>0.02</v>
      </c>
      <c r="H4135" s="5">
        <v>0.01</v>
      </c>
      <c r="M4135" s="5">
        <v>0.28000000000000003</v>
      </c>
      <c r="S4135" s="5">
        <v>52</v>
      </c>
      <c r="T4135" s="5">
        <v>22</v>
      </c>
      <c r="V4135" s="5">
        <v>1.1000000000000001</v>
      </c>
      <c r="W4135" s="5">
        <v>0.08</v>
      </c>
      <c r="AB4135" s="5">
        <v>6.35</v>
      </c>
      <c r="AE4135" s="5">
        <v>2.1</v>
      </c>
      <c r="AJ4135" s="5">
        <v>55</v>
      </c>
      <c r="AN4135" s="5">
        <v>3.6</v>
      </c>
      <c r="AO4135" s="5">
        <v>0.01</v>
      </c>
      <c r="AT4135" s="5">
        <v>11</v>
      </c>
      <c r="AV4135" s="5">
        <v>49.09</v>
      </c>
      <c r="AW4135" s="5">
        <v>3.2845000000000001E-3</v>
      </c>
      <c r="AX4135" s="5">
        <v>0.01</v>
      </c>
      <c r="AZ4135" s="5">
        <v>0.04</v>
      </c>
      <c r="BA4135" s="5">
        <v>7.42</v>
      </c>
      <c r="BE4135" s="5">
        <v>6.6</v>
      </c>
      <c r="BH4135" s="5">
        <v>3.34</v>
      </c>
      <c r="BO4135" s="5">
        <v>33</v>
      </c>
      <c r="BX4135" s="5">
        <v>10.3</v>
      </c>
    </row>
    <row r="4136" spans="1:77" x14ac:dyDescent="0.2">
      <c r="A4136" s="2" t="s">
        <v>90</v>
      </c>
      <c r="B4136" s="3">
        <v>36503</v>
      </c>
      <c r="C4136" s="4">
        <v>23</v>
      </c>
      <c r="F4136" s="5">
        <v>0.57999999999999996</v>
      </c>
      <c r="G4136" s="5">
        <v>0.39</v>
      </c>
      <c r="H4136" s="5">
        <v>0.01</v>
      </c>
      <c r="M4136" s="5">
        <v>1.0900000000000001</v>
      </c>
      <c r="S4136" s="5">
        <v>24</v>
      </c>
      <c r="T4136" s="5">
        <v>16</v>
      </c>
      <c r="V4136" s="5">
        <v>7.2</v>
      </c>
      <c r="W4136" s="5">
        <v>0.02</v>
      </c>
      <c r="AB4136" s="5">
        <v>13.8</v>
      </c>
      <c r="AE4136" s="5">
        <v>10</v>
      </c>
      <c r="AJ4136" s="5">
        <v>33.5</v>
      </c>
      <c r="AN4136" s="5">
        <v>4.3</v>
      </c>
      <c r="AO4136" s="5">
        <v>0.01</v>
      </c>
      <c r="AT4136" s="5">
        <v>6.4</v>
      </c>
      <c r="AV4136" s="5">
        <v>113.28</v>
      </c>
      <c r="AW4136" s="5">
        <v>6.2395999999999997E-3</v>
      </c>
      <c r="AX4136" s="5">
        <v>0.01</v>
      </c>
      <c r="AZ4136" s="5">
        <v>6.8999999999999999E-3</v>
      </c>
      <c r="BA4136" s="5">
        <v>4.8899999999999997</v>
      </c>
      <c r="BE4136" s="5">
        <v>4.0999999999999996</v>
      </c>
      <c r="BH4136" s="5">
        <v>0.2</v>
      </c>
      <c r="BO4136" s="5">
        <v>12.3</v>
      </c>
      <c r="BX4136" s="5">
        <v>9.5</v>
      </c>
    </row>
    <row r="4137" spans="1:77" x14ac:dyDescent="0.2">
      <c r="A4137" s="2" t="s">
        <v>90</v>
      </c>
      <c r="B4137" s="3">
        <v>36662</v>
      </c>
      <c r="C4137" s="4">
        <v>23</v>
      </c>
      <c r="F4137" s="5">
        <v>0.68</v>
      </c>
      <c r="G4137" s="5">
        <v>0.61</v>
      </c>
      <c r="H4137" s="5">
        <v>0.01</v>
      </c>
      <c r="M4137" s="5">
        <v>0.9</v>
      </c>
      <c r="S4137" s="5">
        <v>18</v>
      </c>
      <c r="T4137" s="5">
        <v>17</v>
      </c>
      <c r="V4137" s="5">
        <v>11</v>
      </c>
      <c r="W4137" s="5">
        <v>0.04</v>
      </c>
      <c r="AB4137" s="5">
        <v>1</v>
      </c>
      <c r="AE4137" s="5">
        <v>10</v>
      </c>
      <c r="AJ4137" s="5">
        <v>25.8</v>
      </c>
      <c r="AN4137" s="5">
        <v>3.8</v>
      </c>
      <c r="AO4137" s="5">
        <v>0.01</v>
      </c>
      <c r="AT4137" s="5">
        <v>8.9</v>
      </c>
      <c r="AV4137" s="5">
        <v>71.22</v>
      </c>
      <c r="AW4137" s="5">
        <v>6.2405500000000001E-3</v>
      </c>
      <c r="AX4137" s="5">
        <v>0.01</v>
      </c>
      <c r="AZ4137" s="5">
        <v>9.1999999999999998E-3</v>
      </c>
      <c r="BA4137" s="5">
        <v>5.16</v>
      </c>
      <c r="BE4137" s="5">
        <v>4.5</v>
      </c>
      <c r="BH4137" s="5">
        <v>0.2</v>
      </c>
      <c r="BO4137" s="5">
        <v>20.5</v>
      </c>
      <c r="BX4137" s="5">
        <v>9.8000000000000007</v>
      </c>
    </row>
    <row r="4138" spans="1:77" x14ac:dyDescent="0.2">
      <c r="A4138" s="2" t="s">
        <v>90</v>
      </c>
      <c r="B4138" s="3">
        <v>38698</v>
      </c>
      <c r="C4138" s="4">
        <v>32</v>
      </c>
      <c r="F4138" s="5">
        <v>7.0000000000000001E-3</v>
      </c>
      <c r="G4138" s="5">
        <v>4.0000000000000001E-3</v>
      </c>
      <c r="H4138" s="5">
        <v>0.01</v>
      </c>
      <c r="J4138" s="5">
        <v>0.5</v>
      </c>
      <c r="M4138" s="5">
        <v>0.41</v>
      </c>
      <c r="N4138" s="5">
        <v>0.2</v>
      </c>
      <c r="O4138" s="5">
        <v>10</v>
      </c>
      <c r="Q4138" s="5">
        <v>0.02</v>
      </c>
      <c r="S4138" s="5">
        <v>92.1</v>
      </c>
      <c r="T4138" s="5">
        <v>24</v>
      </c>
      <c r="U4138" s="5">
        <v>0.6</v>
      </c>
      <c r="V4138" s="5">
        <v>0.9</v>
      </c>
      <c r="W4138" s="5">
        <v>8.9999999999999993E-3</v>
      </c>
      <c r="AB4138" s="5">
        <v>6.32</v>
      </c>
      <c r="AE4138" s="5">
        <v>2.61</v>
      </c>
      <c r="AI4138" s="5">
        <v>0.5</v>
      </c>
      <c r="AJ4138" s="5">
        <v>57.6</v>
      </c>
      <c r="AN4138" s="5">
        <v>7.41</v>
      </c>
      <c r="AO4138" s="5">
        <v>1E-3</v>
      </c>
      <c r="AT4138" s="5">
        <v>13.3</v>
      </c>
      <c r="AU4138" s="5">
        <v>0.5</v>
      </c>
      <c r="AV4138" s="5">
        <v>57.64</v>
      </c>
      <c r="AW4138" s="5">
        <v>3.3E-3</v>
      </c>
      <c r="AX4138" s="5">
        <v>0.11</v>
      </c>
      <c r="AZ4138" s="5">
        <v>0.04</v>
      </c>
      <c r="BA4138" s="5">
        <v>7.35</v>
      </c>
      <c r="BC4138" s="5">
        <v>1E-3</v>
      </c>
      <c r="BE4138" s="5">
        <v>6</v>
      </c>
      <c r="BH4138" s="5">
        <v>3.58</v>
      </c>
      <c r="BO4138" s="5">
        <v>40.299999999999997</v>
      </c>
      <c r="BX4138" s="5">
        <v>10.4</v>
      </c>
      <c r="BY4138" s="5">
        <v>0.5</v>
      </c>
    </row>
    <row r="4139" spans="1:77" x14ac:dyDescent="0.2">
      <c r="A4139" s="2" t="s">
        <v>90</v>
      </c>
      <c r="B4139" s="3">
        <v>38475</v>
      </c>
      <c r="C4139" s="4">
        <v>32</v>
      </c>
      <c r="F4139" s="5">
        <v>8.9999999999999993E-3</v>
      </c>
      <c r="G4139" s="5">
        <v>2E-3</v>
      </c>
      <c r="H4139" s="5">
        <v>0.01</v>
      </c>
      <c r="J4139" s="5">
        <v>0.5</v>
      </c>
      <c r="M4139" s="5">
        <v>0.16</v>
      </c>
      <c r="N4139" s="5">
        <v>0.2</v>
      </c>
      <c r="O4139" s="5">
        <v>14</v>
      </c>
      <c r="Q4139" s="5">
        <v>0.02</v>
      </c>
      <c r="S4139" s="5">
        <v>104</v>
      </c>
      <c r="T4139" s="5">
        <v>35</v>
      </c>
      <c r="U4139" s="5">
        <v>0.5</v>
      </c>
      <c r="V4139" s="5">
        <v>1.4</v>
      </c>
      <c r="W4139" s="5">
        <v>0.01</v>
      </c>
      <c r="AB4139" s="5">
        <v>6.8</v>
      </c>
      <c r="AE4139" s="5">
        <v>2.2000000000000002</v>
      </c>
      <c r="AI4139" s="5">
        <v>0.6</v>
      </c>
      <c r="AJ4139" s="5">
        <v>65.2</v>
      </c>
      <c r="AN4139" s="5">
        <v>8.66</v>
      </c>
      <c r="AO4139" s="5">
        <v>1E-3</v>
      </c>
      <c r="AT4139" s="5">
        <v>14</v>
      </c>
      <c r="AU4139" s="5">
        <v>0.5</v>
      </c>
      <c r="AV4139" s="5">
        <v>64.45</v>
      </c>
      <c r="AW4139" s="5">
        <v>4.3E-3</v>
      </c>
      <c r="AX4139" s="5">
        <v>0.1</v>
      </c>
      <c r="AZ4139" s="5">
        <v>0.04</v>
      </c>
      <c r="BA4139" s="5">
        <v>7.29</v>
      </c>
      <c r="BC4139" s="5">
        <v>0.02</v>
      </c>
      <c r="BE4139" s="5">
        <v>6.8</v>
      </c>
      <c r="BH4139" s="5">
        <v>3.82</v>
      </c>
      <c r="BO4139" s="5">
        <v>38.799999999999997</v>
      </c>
      <c r="BX4139" s="5">
        <v>8.4</v>
      </c>
      <c r="BY4139" s="5">
        <v>0.8</v>
      </c>
    </row>
    <row r="4140" spans="1:77" x14ac:dyDescent="0.2">
      <c r="A4140" s="2" t="s">
        <v>90</v>
      </c>
      <c r="B4140" s="3">
        <v>38258</v>
      </c>
      <c r="C4140" s="4">
        <v>32</v>
      </c>
      <c r="F4140" s="5">
        <v>0.02</v>
      </c>
      <c r="G4140" s="5">
        <v>7.0000000000000001E-3</v>
      </c>
      <c r="H4140" s="5">
        <v>0.01</v>
      </c>
      <c r="J4140" s="5">
        <v>0.5</v>
      </c>
      <c r="M4140" s="5">
        <v>0.25</v>
      </c>
      <c r="N4140" s="5">
        <v>0.3</v>
      </c>
      <c r="O4140" s="5">
        <v>10</v>
      </c>
      <c r="Q4140" s="5">
        <v>0.02</v>
      </c>
      <c r="S4140" s="5">
        <v>78.099999999999994</v>
      </c>
      <c r="T4140" s="5">
        <v>21</v>
      </c>
      <c r="U4140" s="5">
        <v>0.7</v>
      </c>
      <c r="V4140" s="5">
        <v>1.6</v>
      </c>
      <c r="W4140" s="5">
        <v>0.01</v>
      </c>
      <c r="AB4140" s="5">
        <v>6.21</v>
      </c>
      <c r="AE4140" s="5">
        <v>3.01</v>
      </c>
      <c r="AI4140" s="5">
        <v>4.9000000000000004</v>
      </c>
      <c r="AJ4140" s="5">
        <v>55</v>
      </c>
      <c r="AN4140" s="5">
        <v>6.49</v>
      </c>
      <c r="AO4140" s="5">
        <v>2E-3</v>
      </c>
      <c r="AT4140" s="5">
        <v>13.6</v>
      </c>
      <c r="AU4140" s="5">
        <v>0.5</v>
      </c>
      <c r="AV4140" s="5">
        <v>69.94</v>
      </c>
      <c r="AW4140" s="5">
        <v>3.2845000000000001E-3</v>
      </c>
      <c r="AX4140" s="5">
        <v>0.11</v>
      </c>
      <c r="AZ4140" s="5">
        <v>0.04</v>
      </c>
      <c r="BA4140" s="5">
        <v>7.08</v>
      </c>
      <c r="BC4140" s="5">
        <v>2.3999999999999998E-3</v>
      </c>
      <c r="BE4140" s="5">
        <v>9.1</v>
      </c>
      <c r="BH4140" s="5">
        <v>3.16</v>
      </c>
      <c r="BO4140" s="5">
        <v>21.5</v>
      </c>
      <c r="BX4140" s="5">
        <v>10.199999999999999</v>
      </c>
      <c r="BY4140" s="5">
        <v>5.9</v>
      </c>
    </row>
    <row r="4141" spans="1:77" x14ac:dyDescent="0.2">
      <c r="A4141" s="2" t="s">
        <v>90</v>
      </c>
      <c r="B4141" s="3">
        <v>38111</v>
      </c>
      <c r="C4141" s="4">
        <v>32</v>
      </c>
      <c r="F4141" s="5">
        <v>0.01</v>
      </c>
      <c r="G4141" s="5">
        <v>4.0000000000000001E-3</v>
      </c>
      <c r="H4141" s="5">
        <v>0.01</v>
      </c>
      <c r="J4141" s="5">
        <v>0.4</v>
      </c>
      <c r="M4141" s="5">
        <v>0.16</v>
      </c>
      <c r="N4141" s="5">
        <v>0.2</v>
      </c>
      <c r="O4141" s="5">
        <v>10</v>
      </c>
      <c r="Q4141" s="5">
        <v>0.02</v>
      </c>
      <c r="S4141" s="5">
        <v>88.3</v>
      </c>
      <c r="T4141" s="5">
        <v>28</v>
      </c>
      <c r="U4141" s="5">
        <v>1</v>
      </c>
      <c r="V4141" s="5">
        <v>1.6</v>
      </c>
      <c r="W4141" s="5">
        <v>0.02</v>
      </c>
      <c r="AB4141" s="5">
        <v>6.1</v>
      </c>
      <c r="AE4141" s="5">
        <v>2.14</v>
      </c>
      <c r="AI4141" s="5">
        <v>0.5</v>
      </c>
      <c r="AJ4141" s="5">
        <v>42.3</v>
      </c>
      <c r="AN4141" s="5">
        <v>6.87</v>
      </c>
      <c r="AO4141" s="5">
        <v>1E-3</v>
      </c>
      <c r="AT4141" s="5">
        <v>13.6</v>
      </c>
      <c r="AU4141" s="5">
        <v>0.5</v>
      </c>
      <c r="AV4141" s="5">
        <v>49.62</v>
      </c>
      <c r="AW4141" s="5">
        <v>3.6129500000000002E-3</v>
      </c>
      <c r="AX4141" s="5">
        <v>0.11</v>
      </c>
      <c r="AZ4141" s="5">
        <v>0.03</v>
      </c>
      <c r="BA4141" s="5">
        <v>7.1</v>
      </c>
      <c r="BC4141" s="5">
        <v>1E-3</v>
      </c>
      <c r="BE4141" s="5">
        <v>7.29</v>
      </c>
      <c r="BH4141" s="5">
        <v>3.49</v>
      </c>
      <c r="BO4141" s="5">
        <v>27.5</v>
      </c>
      <c r="BX4141" s="5">
        <v>8.6999999999999993</v>
      </c>
      <c r="BY4141" s="5">
        <v>4</v>
      </c>
    </row>
    <row r="4142" spans="1:77" x14ac:dyDescent="0.2">
      <c r="A4142" s="2" t="s">
        <v>90</v>
      </c>
      <c r="B4142" s="3">
        <v>37931</v>
      </c>
      <c r="C4142" s="4">
        <v>32</v>
      </c>
      <c r="F4142" s="5">
        <v>8.0000000000000002E-3</v>
      </c>
      <c r="G4142" s="5">
        <v>5.0000000000000001E-3</v>
      </c>
      <c r="H4142" s="5">
        <v>0.01</v>
      </c>
      <c r="J4142" s="5">
        <v>0.5</v>
      </c>
      <c r="M4142" s="5">
        <v>0.32</v>
      </c>
      <c r="N4142" s="5">
        <v>0.2</v>
      </c>
      <c r="O4142" s="5">
        <v>12</v>
      </c>
      <c r="Q4142" s="5">
        <v>0.02</v>
      </c>
      <c r="S4142" s="5">
        <v>93.2</v>
      </c>
      <c r="T4142" s="5">
        <v>21</v>
      </c>
      <c r="U4142" s="5">
        <v>0.9</v>
      </c>
      <c r="V4142" s="5">
        <v>1.4</v>
      </c>
      <c r="W4142" s="5">
        <v>0.01</v>
      </c>
      <c r="AB4142" s="5">
        <v>6.38</v>
      </c>
      <c r="AE4142" s="5">
        <v>11.3</v>
      </c>
      <c r="AI4142" s="5">
        <v>0.5</v>
      </c>
      <c r="AJ4142" s="5">
        <v>57.3</v>
      </c>
      <c r="AN4142" s="5">
        <v>7.13</v>
      </c>
      <c r="AO4142" s="5">
        <v>5.0000000000000001E-4</v>
      </c>
      <c r="AT4142" s="5">
        <v>13.3</v>
      </c>
      <c r="AU4142" s="5">
        <v>0.5</v>
      </c>
      <c r="AV4142" s="5">
        <v>48.65</v>
      </c>
      <c r="AW4142" s="5">
        <v>3.2845000000000001E-3</v>
      </c>
      <c r="AX4142" s="5">
        <v>0.11</v>
      </c>
      <c r="AZ4142" s="5">
        <v>0.04</v>
      </c>
      <c r="BA4142" s="5">
        <v>7.34</v>
      </c>
      <c r="BC4142" s="5">
        <v>0.01</v>
      </c>
      <c r="BE4142" s="5">
        <v>6.2</v>
      </c>
      <c r="BH4142" s="5">
        <v>3.85</v>
      </c>
      <c r="BO4142" s="5">
        <v>39.700000000000003</v>
      </c>
      <c r="BX4142" s="5">
        <v>10.7</v>
      </c>
      <c r="BY4142" s="5">
        <v>1</v>
      </c>
    </row>
    <row r="4143" spans="1:77" x14ac:dyDescent="0.2">
      <c r="A4143" s="2" t="s">
        <v>90</v>
      </c>
      <c r="B4143" s="3">
        <v>37735</v>
      </c>
      <c r="C4143" s="4">
        <v>32</v>
      </c>
      <c r="F4143" s="5">
        <v>0.02</v>
      </c>
      <c r="G4143" s="5">
        <v>5.0000000000000001E-3</v>
      </c>
      <c r="H4143" s="5">
        <v>0.01</v>
      </c>
      <c r="J4143" s="5">
        <v>0.4</v>
      </c>
      <c r="M4143" s="5">
        <v>0.31</v>
      </c>
      <c r="N4143" s="5">
        <v>0.2</v>
      </c>
      <c r="O4143" s="5">
        <v>28</v>
      </c>
      <c r="Q4143" s="5">
        <v>0.02</v>
      </c>
      <c r="S4143" s="5">
        <v>99.3</v>
      </c>
      <c r="T4143" s="5">
        <v>24</v>
      </c>
      <c r="U4143" s="5">
        <v>0.7</v>
      </c>
      <c r="V4143" s="5">
        <v>1</v>
      </c>
      <c r="W4143" s="5">
        <v>0.01</v>
      </c>
      <c r="AB4143" s="5">
        <v>6.22</v>
      </c>
      <c r="AE4143" s="5">
        <v>2.27</v>
      </c>
      <c r="AI4143" s="5">
        <v>0.5</v>
      </c>
      <c r="AJ4143" s="5">
        <v>60.7</v>
      </c>
      <c r="AN4143" s="5">
        <v>7.99</v>
      </c>
      <c r="AO4143" s="5">
        <v>1E-3</v>
      </c>
      <c r="AT4143" s="5">
        <v>12.8</v>
      </c>
      <c r="AU4143" s="5">
        <v>0.5</v>
      </c>
      <c r="AV4143" s="5">
        <v>55.15</v>
      </c>
      <c r="AW4143" s="5">
        <v>3.2799999999999999E-3</v>
      </c>
      <c r="AX4143" s="5">
        <v>0.11</v>
      </c>
      <c r="AZ4143" s="5">
        <v>0.04</v>
      </c>
      <c r="BA4143" s="5">
        <v>7.24</v>
      </c>
      <c r="BC4143" s="5">
        <v>1E-3</v>
      </c>
      <c r="BE4143" s="5">
        <v>6.6</v>
      </c>
      <c r="BH4143" s="5">
        <v>4.01</v>
      </c>
      <c r="BO4143" s="5">
        <v>35.200000000000003</v>
      </c>
      <c r="BX4143" s="5">
        <v>8.6999999999999993</v>
      </c>
      <c r="BY4143" s="5">
        <v>1.3</v>
      </c>
    </row>
    <row r="4144" spans="1:77" x14ac:dyDescent="0.2">
      <c r="A4144" s="2" t="s">
        <v>90</v>
      </c>
      <c r="B4144" s="3">
        <v>37558</v>
      </c>
      <c r="C4144" s="4">
        <v>32</v>
      </c>
      <c r="F4144" s="5">
        <v>0.01</v>
      </c>
      <c r="G4144" s="5">
        <v>5.0000000000000001E-3</v>
      </c>
      <c r="H4144" s="5">
        <v>0.01</v>
      </c>
      <c r="J4144" s="5">
        <v>0.6</v>
      </c>
      <c r="M4144" s="5">
        <v>0.42</v>
      </c>
      <c r="N4144" s="5">
        <v>0.2</v>
      </c>
      <c r="O4144" s="5">
        <v>10</v>
      </c>
      <c r="Q4144" s="5">
        <v>0.02</v>
      </c>
      <c r="S4144" s="5">
        <v>119</v>
      </c>
      <c r="T4144" s="5">
        <v>27</v>
      </c>
      <c r="U4144" s="5">
        <v>0.2</v>
      </c>
      <c r="V4144" s="5">
        <v>1.2</v>
      </c>
      <c r="W4144" s="5">
        <v>0.02</v>
      </c>
      <c r="AB4144" s="5">
        <v>6.07</v>
      </c>
      <c r="AE4144" s="5">
        <v>2.44</v>
      </c>
      <c r="AI4144" s="5">
        <v>0.7</v>
      </c>
      <c r="AJ4144" s="5">
        <v>63.1</v>
      </c>
      <c r="AN4144" s="5">
        <v>8.68</v>
      </c>
      <c r="AO4144" s="5">
        <v>1E-3</v>
      </c>
      <c r="AT4144" s="5">
        <v>13.2</v>
      </c>
      <c r="AU4144" s="5">
        <v>0.5</v>
      </c>
      <c r="AV4144" s="5">
        <v>65.510000000000005</v>
      </c>
      <c r="AW4144" s="5">
        <v>3.2845000000000001E-3</v>
      </c>
      <c r="AX4144" s="5">
        <v>0.1</v>
      </c>
      <c r="AZ4144" s="5">
        <v>0.04</v>
      </c>
      <c r="BA4144" s="5">
        <v>7.29</v>
      </c>
      <c r="BC4144" s="5">
        <v>1.4E-3</v>
      </c>
      <c r="BE4144" s="5">
        <v>7.2</v>
      </c>
      <c r="BH4144" s="5">
        <v>3.84</v>
      </c>
      <c r="BO4144" s="5">
        <v>26.5</v>
      </c>
      <c r="BX4144" s="5">
        <v>10.5</v>
      </c>
      <c r="BY4144" s="5">
        <v>1.7</v>
      </c>
    </row>
    <row r="4145" spans="1:77" x14ac:dyDescent="0.2">
      <c r="A4145" s="2" t="s">
        <v>90</v>
      </c>
      <c r="B4145" s="3">
        <v>37378</v>
      </c>
      <c r="C4145" s="4">
        <v>32</v>
      </c>
      <c r="F4145" s="5">
        <v>0.08</v>
      </c>
      <c r="G4145" s="5">
        <v>7.0000000000000007E-2</v>
      </c>
      <c r="H4145" s="5">
        <v>0.01</v>
      </c>
      <c r="J4145" s="5">
        <v>0.5</v>
      </c>
      <c r="M4145" s="5">
        <v>0.34</v>
      </c>
      <c r="N4145" s="5">
        <v>0.5</v>
      </c>
      <c r="O4145" s="5">
        <v>26</v>
      </c>
      <c r="Q4145" s="5">
        <v>0.02</v>
      </c>
      <c r="S4145" s="5">
        <v>110</v>
      </c>
      <c r="T4145" s="5">
        <v>29</v>
      </c>
      <c r="U4145" s="5">
        <v>0.6</v>
      </c>
      <c r="V4145" s="5">
        <v>1.2</v>
      </c>
      <c r="W4145" s="5">
        <v>0.02</v>
      </c>
      <c r="AB4145" s="5">
        <v>5.86</v>
      </c>
      <c r="AE4145" s="5">
        <v>2.1</v>
      </c>
      <c r="AI4145" s="5">
        <v>0.5</v>
      </c>
      <c r="AJ4145" s="5">
        <v>70</v>
      </c>
      <c r="AN4145" s="5">
        <v>9.09</v>
      </c>
      <c r="AO4145" s="5">
        <v>1E-3</v>
      </c>
      <c r="AT4145" s="5">
        <v>14.1</v>
      </c>
      <c r="AU4145" s="5">
        <v>0.5</v>
      </c>
      <c r="AV4145" s="5">
        <v>80.52</v>
      </c>
      <c r="AW4145" s="5">
        <v>3.2845000000000001E-3</v>
      </c>
      <c r="AX4145" s="5">
        <v>0.1</v>
      </c>
      <c r="AZ4145" s="5">
        <v>0.04</v>
      </c>
      <c r="BA4145" s="5">
        <v>7.19</v>
      </c>
      <c r="BC4145" s="5">
        <v>1E-3</v>
      </c>
      <c r="BE4145" s="5">
        <v>7.4</v>
      </c>
      <c r="BH4145" s="5">
        <v>4.28</v>
      </c>
      <c r="BO4145" s="5">
        <v>31.2</v>
      </c>
      <c r="BX4145" s="5">
        <v>8.6</v>
      </c>
      <c r="BY4145" s="5">
        <v>1.1000000000000001</v>
      </c>
    </row>
    <row r="4146" spans="1:77" x14ac:dyDescent="0.2">
      <c r="A4146" s="2" t="s">
        <v>145</v>
      </c>
      <c r="B4146" s="3">
        <v>41932</v>
      </c>
      <c r="C4146" s="4">
        <v>26</v>
      </c>
      <c r="G4146" s="5">
        <v>0.08</v>
      </c>
      <c r="H4146" s="5">
        <v>3.42</v>
      </c>
      <c r="M4146" s="5">
        <v>1.02</v>
      </c>
      <c r="S4146" s="5">
        <v>119</v>
      </c>
      <c r="T4146" s="5">
        <v>38</v>
      </c>
      <c r="U4146" s="5">
        <v>0.9</v>
      </c>
      <c r="V4146" s="5">
        <v>18</v>
      </c>
      <c r="W4146" s="5">
        <v>1.25</v>
      </c>
      <c r="AB4146" s="5">
        <v>3.34</v>
      </c>
      <c r="AD4146" s="5">
        <v>3.68</v>
      </c>
      <c r="AE4146" s="5">
        <v>1.85</v>
      </c>
      <c r="AJ4146" s="5">
        <v>71</v>
      </c>
      <c r="AN4146" s="5">
        <v>7.09</v>
      </c>
      <c r="AO4146" s="5">
        <v>0.35</v>
      </c>
      <c r="AT4146" s="5">
        <v>19.399999999999999</v>
      </c>
      <c r="AV4146" s="5">
        <v>0.22</v>
      </c>
      <c r="AW4146" s="5">
        <v>7.2300000000000003E-3</v>
      </c>
      <c r="AX4146" s="5">
        <v>0.52</v>
      </c>
      <c r="AY4146" s="5">
        <v>0.16</v>
      </c>
      <c r="BA4146" s="5">
        <v>6.96</v>
      </c>
      <c r="BF4146" s="5">
        <v>0.19</v>
      </c>
      <c r="BH4146" s="5">
        <v>5.35</v>
      </c>
      <c r="BO4146" s="5">
        <v>74.099999999999994</v>
      </c>
      <c r="BQ4146" s="5">
        <v>7.98</v>
      </c>
      <c r="BR4146" s="5">
        <v>7.69</v>
      </c>
      <c r="BX4146" s="5">
        <v>9.6999999999999993</v>
      </c>
    </row>
    <row r="4147" spans="1:77" x14ac:dyDescent="0.2">
      <c r="A4147" s="2" t="s">
        <v>145</v>
      </c>
      <c r="B4147" s="3">
        <v>37053</v>
      </c>
      <c r="C4147" s="4">
        <v>23</v>
      </c>
      <c r="F4147" s="5">
        <v>6.0000000000000001E-3</v>
      </c>
      <c r="G4147" s="5">
        <v>0.01</v>
      </c>
      <c r="H4147" s="5">
        <v>0.01</v>
      </c>
      <c r="M4147" s="5">
        <v>0.23</v>
      </c>
      <c r="S4147" s="5">
        <v>100</v>
      </c>
      <c r="T4147" s="5">
        <v>42</v>
      </c>
      <c r="V4147" s="5">
        <v>1.5</v>
      </c>
      <c r="W4147" s="5">
        <v>0.01</v>
      </c>
      <c r="AB4147" s="5">
        <v>6.17</v>
      </c>
      <c r="AE4147" s="5">
        <v>3.03</v>
      </c>
      <c r="AJ4147" s="5">
        <v>59.7</v>
      </c>
      <c r="AN4147" s="5">
        <v>7.63</v>
      </c>
      <c r="AO4147" s="5">
        <v>1E-3</v>
      </c>
      <c r="AT4147" s="5">
        <v>12.4</v>
      </c>
      <c r="AV4147" s="5">
        <v>50.28</v>
      </c>
      <c r="AW4147" s="5">
        <v>3.2845000000000001E-3</v>
      </c>
      <c r="AX4147" s="5">
        <v>0.1</v>
      </c>
      <c r="AZ4147" s="5">
        <v>0.04</v>
      </c>
      <c r="BA4147" s="5">
        <v>7.36</v>
      </c>
      <c r="BE4147" s="5">
        <v>7.7</v>
      </c>
      <c r="BH4147" s="5">
        <v>3.81</v>
      </c>
      <c r="BO4147" s="5">
        <v>30.7</v>
      </c>
      <c r="BX4147" s="5">
        <v>8.4</v>
      </c>
    </row>
    <row r="4148" spans="1:77" x14ac:dyDescent="0.2">
      <c r="A4148" s="2" t="s">
        <v>145</v>
      </c>
      <c r="B4148" s="3">
        <v>32818</v>
      </c>
      <c r="C4148" s="4">
        <v>21</v>
      </c>
      <c r="F4148" s="5">
        <v>0.04</v>
      </c>
      <c r="H4148" s="5">
        <v>2.8</v>
      </c>
      <c r="M4148" s="5">
        <v>1.36</v>
      </c>
      <c r="S4148" s="5">
        <v>158</v>
      </c>
      <c r="T4148" s="5">
        <v>42</v>
      </c>
      <c r="V4148" s="5">
        <v>20.5</v>
      </c>
      <c r="W4148" s="5">
        <v>2</v>
      </c>
      <c r="AB4148" s="5">
        <v>3.39</v>
      </c>
      <c r="AE4148" s="5">
        <v>4.5999999999999996</v>
      </c>
      <c r="AJ4148" s="5">
        <v>71.8</v>
      </c>
      <c r="AN4148" s="5">
        <v>6.8</v>
      </c>
      <c r="AO4148" s="5">
        <v>0.41</v>
      </c>
      <c r="AT4148" s="5">
        <v>16</v>
      </c>
      <c r="AV4148" s="5">
        <v>0.44</v>
      </c>
      <c r="AW4148" s="5">
        <v>6.5690000000000002E-3</v>
      </c>
      <c r="AX4148" s="5">
        <v>0.26</v>
      </c>
      <c r="AY4148" s="5">
        <v>0.16</v>
      </c>
      <c r="BA4148" s="5">
        <v>6.52</v>
      </c>
      <c r="BE4148" s="5">
        <v>1.1000000000000001</v>
      </c>
      <c r="BH4148" s="5">
        <v>5.67</v>
      </c>
      <c r="BX4148" s="5">
        <v>9.1</v>
      </c>
    </row>
    <row r="4149" spans="1:77" x14ac:dyDescent="0.2">
      <c r="A4149" s="2" t="s">
        <v>145</v>
      </c>
      <c r="B4149" s="3">
        <v>36654</v>
      </c>
      <c r="C4149" s="4">
        <v>23</v>
      </c>
      <c r="F4149" s="5">
        <v>0.02</v>
      </c>
      <c r="G4149" s="5">
        <v>3.0000000000000001E-3</v>
      </c>
      <c r="H4149" s="5">
        <v>0.01</v>
      </c>
      <c r="M4149" s="5">
        <v>0.25</v>
      </c>
      <c r="S4149" s="5">
        <v>72</v>
      </c>
      <c r="T4149" s="5">
        <v>30</v>
      </c>
      <c r="V4149" s="5">
        <v>1.2</v>
      </c>
      <c r="W4149" s="5">
        <v>0.03</v>
      </c>
      <c r="AB4149" s="5">
        <v>5.95</v>
      </c>
      <c r="AE4149" s="5">
        <v>2.1</v>
      </c>
      <c r="AJ4149" s="5">
        <v>40</v>
      </c>
      <c r="AN4149" s="5">
        <v>6.7</v>
      </c>
      <c r="AO4149" s="5">
        <v>1E-3</v>
      </c>
      <c r="AT4149" s="5">
        <v>14</v>
      </c>
      <c r="AV4149" s="5">
        <v>63.21</v>
      </c>
      <c r="AW4149" s="5">
        <v>3.2845000000000001E-3</v>
      </c>
      <c r="AX4149" s="5">
        <v>0.09</v>
      </c>
      <c r="AZ4149" s="5">
        <v>0.03</v>
      </c>
      <c r="BA4149" s="5">
        <v>7.2</v>
      </c>
      <c r="BE4149" s="5">
        <v>8.3000000000000007</v>
      </c>
      <c r="BH4149" s="5">
        <v>3.55</v>
      </c>
      <c r="BO4149" s="5">
        <v>32.200000000000003</v>
      </c>
      <c r="BX4149" s="5">
        <v>8.5</v>
      </c>
    </row>
    <row r="4150" spans="1:77" x14ac:dyDescent="0.2">
      <c r="A4150" s="2" t="s">
        <v>145</v>
      </c>
      <c r="B4150" s="3">
        <v>36468</v>
      </c>
      <c r="C4150" s="4">
        <v>23</v>
      </c>
      <c r="F4150" s="5">
        <v>8.0000000000000002E-3</v>
      </c>
      <c r="G4150" s="5">
        <v>2E-3</v>
      </c>
      <c r="H4150" s="5">
        <v>0.01</v>
      </c>
      <c r="M4150" s="5">
        <v>0.32</v>
      </c>
      <c r="S4150" s="5">
        <v>88</v>
      </c>
      <c r="T4150" s="5">
        <v>22</v>
      </c>
      <c r="V4150" s="5">
        <v>0.91</v>
      </c>
      <c r="W4150" s="5">
        <v>0.01</v>
      </c>
      <c r="AB4150" s="5">
        <v>6.33</v>
      </c>
      <c r="AE4150" s="5">
        <v>2.6</v>
      </c>
      <c r="AJ4150" s="5">
        <v>58.3</v>
      </c>
      <c r="AN4150" s="5">
        <v>8.5</v>
      </c>
      <c r="AO4150" s="5">
        <v>3.0000000000000001E-3</v>
      </c>
      <c r="AT4150" s="5">
        <v>11</v>
      </c>
      <c r="AV4150" s="5">
        <v>53.92</v>
      </c>
      <c r="AW4150" s="5">
        <v>3.284E-3</v>
      </c>
      <c r="AX4150" s="5">
        <v>0.1</v>
      </c>
      <c r="AZ4150" s="5">
        <v>0.03</v>
      </c>
      <c r="BA4150" s="5">
        <v>7.25</v>
      </c>
      <c r="BE4150" s="5">
        <v>5.7</v>
      </c>
      <c r="BH4150" s="5">
        <v>3.83</v>
      </c>
      <c r="BO4150" s="5">
        <v>31.8</v>
      </c>
      <c r="BX4150" s="5">
        <v>10.199999999999999</v>
      </c>
    </row>
    <row r="4151" spans="1:77" x14ac:dyDescent="0.2">
      <c r="A4151" s="2" t="s">
        <v>145</v>
      </c>
      <c r="B4151" s="3">
        <v>36269</v>
      </c>
      <c r="C4151" s="4">
        <v>23</v>
      </c>
      <c r="F4151" s="5">
        <v>0.02</v>
      </c>
      <c r="G4151" s="5">
        <v>0.01</v>
      </c>
      <c r="H4151" s="5">
        <v>0.01</v>
      </c>
      <c r="S4151" s="5">
        <v>100</v>
      </c>
      <c r="T4151" s="5">
        <v>28</v>
      </c>
      <c r="V4151" s="5">
        <v>1</v>
      </c>
      <c r="W4151" s="5">
        <v>6.0000000000000001E-3</v>
      </c>
      <c r="AB4151" s="5">
        <v>5.73</v>
      </c>
      <c r="AE4151" s="5">
        <v>2.1</v>
      </c>
      <c r="AJ4151" s="5">
        <v>74.7</v>
      </c>
      <c r="AN4151" s="5">
        <v>9.6999999999999993</v>
      </c>
      <c r="AO4151" s="5">
        <v>3.0000000000000001E-3</v>
      </c>
      <c r="AT4151" s="5">
        <v>14</v>
      </c>
      <c r="AV4151" s="5">
        <v>108.55</v>
      </c>
      <c r="AW4151" s="5">
        <v>3.284E-3</v>
      </c>
      <c r="AX4151" s="5">
        <v>0.09</v>
      </c>
      <c r="AZ4151" s="5">
        <v>0.03</v>
      </c>
      <c r="BA4151" s="5">
        <v>7.39</v>
      </c>
      <c r="BE4151" s="5">
        <v>7.8</v>
      </c>
      <c r="BH4151" s="5">
        <v>4.3</v>
      </c>
      <c r="BI4151" s="5">
        <v>0.48</v>
      </c>
      <c r="BO4151" s="5">
        <v>21.4</v>
      </c>
      <c r="BX4151" s="5">
        <v>8</v>
      </c>
    </row>
    <row r="4152" spans="1:77" x14ac:dyDescent="0.2">
      <c r="A4152" s="2" t="s">
        <v>145</v>
      </c>
      <c r="B4152" s="3">
        <v>36096</v>
      </c>
      <c r="C4152" s="4">
        <v>23</v>
      </c>
      <c r="F4152" s="5">
        <v>0.02</v>
      </c>
      <c r="G4152" s="5">
        <v>0.01</v>
      </c>
      <c r="H4152" s="5">
        <v>0.01</v>
      </c>
      <c r="S4152" s="5">
        <v>81</v>
      </c>
      <c r="T4152" s="5">
        <v>24</v>
      </c>
      <c r="V4152" s="5">
        <v>1</v>
      </c>
      <c r="W4152" s="5">
        <v>8.0000000000000002E-3</v>
      </c>
      <c r="AB4152" s="5">
        <v>5.95</v>
      </c>
      <c r="AE4152" s="5">
        <v>3.1</v>
      </c>
      <c r="AJ4152" s="5">
        <v>56.7</v>
      </c>
      <c r="AN4152" s="5">
        <v>6.7</v>
      </c>
      <c r="AO4152" s="5">
        <v>2E-3</v>
      </c>
      <c r="AT4152" s="5">
        <v>11</v>
      </c>
      <c r="AV4152" s="5">
        <v>63.39</v>
      </c>
      <c r="AW4152" s="5">
        <v>3.284E-3</v>
      </c>
      <c r="AX4152" s="5">
        <v>0.09</v>
      </c>
      <c r="AZ4152" s="5">
        <v>0.03</v>
      </c>
      <c r="BA4152" s="5">
        <v>7.37</v>
      </c>
      <c r="BE4152" s="5">
        <v>7.1</v>
      </c>
      <c r="BH4152" s="5">
        <v>3.54</v>
      </c>
      <c r="BI4152" s="5">
        <v>0.26</v>
      </c>
      <c r="BO4152" s="5">
        <v>27.6</v>
      </c>
      <c r="BX4152" s="5">
        <v>10.199999999999999</v>
      </c>
    </row>
    <row r="4153" spans="1:77" x14ac:dyDescent="0.2">
      <c r="A4153" s="2" t="s">
        <v>145</v>
      </c>
      <c r="B4153" s="3">
        <v>35872</v>
      </c>
      <c r="C4153" s="4">
        <v>23</v>
      </c>
      <c r="F4153" s="5">
        <v>0.01</v>
      </c>
      <c r="G4153" s="5">
        <v>3.0000000000000001E-3</v>
      </c>
      <c r="H4153" s="5">
        <v>0.01</v>
      </c>
      <c r="S4153" s="5">
        <v>72</v>
      </c>
      <c r="T4153" s="5">
        <v>27</v>
      </c>
      <c r="V4153" s="5">
        <v>1</v>
      </c>
      <c r="W4153" s="5">
        <v>0.04</v>
      </c>
      <c r="AB4153" s="5">
        <v>5.83</v>
      </c>
      <c r="AE4153" s="5">
        <v>2.4</v>
      </c>
      <c r="AJ4153" s="5">
        <v>60.3</v>
      </c>
      <c r="AN4153" s="5">
        <v>7.1</v>
      </c>
      <c r="AO4153" s="5">
        <v>4.0000000000000001E-3</v>
      </c>
      <c r="AT4153" s="5">
        <v>12</v>
      </c>
      <c r="AV4153" s="5">
        <v>41.96</v>
      </c>
      <c r="AW4153" s="5">
        <v>3.284E-3</v>
      </c>
      <c r="AX4153" s="5">
        <v>0.09</v>
      </c>
      <c r="AZ4153" s="5">
        <v>0.03</v>
      </c>
      <c r="BA4153" s="5">
        <v>7.32</v>
      </c>
      <c r="BE4153" s="5">
        <v>7</v>
      </c>
      <c r="BH4153" s="5">
        <v>4.07</v>
      </c>
      <c r="BI4153" s="5">
        <v>0.25</v>
      </c>
      <c r="BO4153" s="5">
        <v>31.3</v>
      </c>
      <c r="BX4153" s="5">
        <v>8.3000000000000007</v>
      </c>
    </row>
    <row r="4154" spans="1:77" x14ac:dyDescent="0.2">
      <c r="A4154" s="2" t="s">
        <v>145</v>
      </c>
      <c r="B4154" s="3">
        <v>35744</v>
      </c>
      <c r="C4154" s="4">
        <v>23</v>
      </c>
      <c r="F4154" s="5">
        <v>8.9999999999999993E-3</v>
      </c>
      <c r="G4154" s="5">
        <v>0.01</v>
      </c>
      <c r="H4154" s="5">
        <v>0.01</v>
      </c>
      <c r="S4154" s="5">
        <v>85</v>
      </c>
      <c r="T4154" s="5">
        <v>18</v>
      </c>
      <c r="V4154" s="5">
        <v>1</v>
      </c>
      <c r="W4154" s="5">
        <v>0.01</v>
      </c>
      <c r="AB4154" s="5">
        <v>6.27</v>
      </c>
      <c r="AE4154" s="5">
        <v>2.2999999999999998</v>
      </c>
      <c r="AJ4154" s="5">
        <v>49.7</v>
      </c>
      <c r="AN4154" s="5">
        <v>7.4</v>
      </c>
      <c r="AO4154" s="5">
        <v>1E-3</v>
      </c>
      <c r="AT4154" s="5">
        <v>10</v>
      </c>
      <c r="AV4154" s="5">
        <v>22.13</v>
      </c>
      <c r="AW4154" s="5">
        <v>3.284E-3</v>
      </c>
      <c r="AX4154" s="5">
        <v>0.09</v>
      </c>
      <c r="AY4154" s="5">
        <v>0.03</v>
      </c>
      <c r="BA4154" s="5">
        <v>7.43</v>
      </c>
      <c r="BE4154" s="5">
        <v>7</v>
      </c>
      <c r="BH4154" s="5">
        <v>3.71</v>
      </c>
      <c r="BI4154" s="5">
        <v>0.23</v>
      </c>
      <c r="BO4154" s="5">
        <v>37.200000000000003</v>
      </c>
      <c r="BX4154" s="5">
        <v>9.9</v>
      </c>
    </row>
    <row r="4155" spans="1:77" x14ac:dyDescent="0.2">
      <c r="A4155" s="2" t="s">
        <v>145</v>
      </c>
      <c r="B4155" s="3">
        <v>35543</v>
      </c>
      <c r="C4155" s="4">
        <v>23</v>
      </c>
      <c r="F4155" s="5">
        <v>0.13</v>
      </c>
      <c r="G4155" s="5">
        <v>0.06</v>
      </c>
      <c r="H4155" s="5">
        <v>0.01</v>
      </c>
      <c r="S4155" s="5">
        <v>92</v>
      </c>
      <c r="T4155" s="5">
        <v>18</v>
      </c>
      <c r="V4155" s="5">
        <v>1</v>
      </c>
      <c r="W4155" s="5">
        <v>0.34</v>
      </c>
      <c r="AB4155" s="5">
        <v>6.15</v>
      </c>
      <c r="AE4155" s="5">
        <v>2.2000000000000002</v>
      </c>
      <c r="AJ4155" s="5">
        <v>56.2</v>
      </c>
      <c r="AN4155" s="5">
        <v>7.9</v>
      </c>
      <c r="AO4155" s="5">
        <v>0.02</v>
      </c>
      <c r="AT4155" s="5">
        <v>11</v>
      </c>
      <c r="AV4155" s="5">
        <v>13.72</v>
      </c>
      <c r="AW4155" s="5">
        <v>3.284E-3</v>
      </c>
      <c r="AX4155" s="5">
        <v>0.09</v>
      </c>
      <c r="AY4155" s="5">
        <v>0.03</v>
      </c>
      <c r="BA4155" s="5">
        <v>7.23</v>
      </c>
      <c r="BE4155" s="5">
        <v>0.7</v>
      </c>
      <c r="BH4155" s="5">
        <v>4.3099999999999996</v>
      </c>
      <c r="BI4155" s="5">
        <v>0.28999999999999998</v>
      </c>
      <c r="BO4155" s="5">
        <v>43.5</v>
      </c>
      <c r="BX4155" s="5">
        <v>7.6</v>
      </c>
    </row>
    <row r="4156" spans="1:77" x14ac:dyDescent="0.2">
      <c r="A4156" s="2" t="s">
        <v>145</v>
      </c>
      <c r="B4156" s="3">
        <v>35410</v>
      </c>
      <c r="C4156" s="4">
        <v>23</v>
      </c>
      <c r="F4156" s="5">
        <v>0.03</v>
      </c>
      <c r="G4156" s="5">
        <v>0.06</v>
      </c>
      <c r="H4156" s="5">
        <v>0.01</v>
      </c>
      <c r="S4156" s="5">
        <v>94</v>
      </c>
      <c r="T4156" s="5">
        <v>20</v>
      </c>
      <c r="V4156" s="5">
        <v>0.1</v>
      </c>
      <c r="W4156" s="5">
        <v>7.0000000000000007E-2</v>
      </c>
      <c r="AB4156" s="5">
        <v>6.18</v>
      </c>
      <c r="AE4156" s="5">
        <v>2.2000000000000002</v>
      </c>
      <c r="AJ4156" s="5">
        <v>57</v>
      </c>
      <c r="AN4156" s="5">
        <v>7.5</v>
      </c>
      <c r="AO4156" s="5">
        <v>2.5999999999999999E-3</v>
      </c>
      <c r="AT4156" s="5">
        <v>11</v>
      </c>
      <c r="AV4156" s="5">
        <v>8.7200000000000006</v>
      </c>
      <c r="AW4156" s="5">
        <v>3.284E-3</v>
      </c>
      <c r="AX4156" s="5">
        <v>0.1</v>
      </c>
      <c r="AY4156" s="5">
        <v>0.03</v>
      </c>
      <c r="BA4156" s="5">
        <v>7.33</v>
      </c>
      <c r="BE4156" s="5">
        <v>2.2999999999999998</v>
      </c>
      <c r="BH4156" s="5">
        <v>3.87</v>
      </c>
      <c r="BI4156" s="5">
        <v>1.32</v>
      </c>
      <c r="BO4156" s="5">
        <v>75.900000000000006</v>
      </c>
      <c r="BX4156" s="5">
        <v>9.4</v>
      </c>
    </row>
    <row r="4157" spans="1:77" x14ac:dyDescent="0.2">
      <c r="A4157" s="2" t="s">
        <v>145</v>
      </c>
      <c r="B4157" s="3">
        <v>35135</v>
      </c>
      <c r="C4157" s="4">
        <v>23</v>
      </c>
      <c r="F4157" s="5">
        <v>0.03</v>
      </c>
      <c r="G4157" s="5">
        <v>4.5999999999999999E-3</v>
      </c>
      <c r="H4157" s="5">
        <v>0.02</v>
      </c>
      <c r="S4157" s="5">
        <v>84</v>
      </c>
      <c r="T4157" s="5">
        <v>19</v>
      </c>
      <c r="V4157" s="5">
        <v>1.1000000000000001</v>
      </c>
      <c r="W4157" s="5">
        <v>0.13</v>
      </c>
      <c r="AB4157" s="5">
        <v>6.91</v>
      </c>
      <c r="AE4157" s="5">
        <v>2.1</v>
      </c>
      <c r="AJ4157" s="5">
        <v>53.2</v>
      </c>
      <c r="AN4157" s="5">
        <v>6.7</v>
      </c>
      <c r="AO4157" s="5">
        <v>4.0000000000000001E-3</v>
      </c>
      <c r="AT4157" s="5">
        <v>11</v>
      </c>
      <c r="AV4157" s="5">
        <v>16.91</v>
      </c>
      <c r="AW4157" s="5">
        <v>3.284E-3</v>
      </c>
      <c r="AX4157" s="5">
        <v>0.11</v>
      </c>
      <c r="AY4157" s="5">
        <v>0.03</v>
      </c>
      <c r="BA4157" s="5">
        <v>7.31</v>
      </c>
      <c r="BE4157" s="5">
        <v>5.0999999999999996</v>
      </c>
      <c r="BH4157" s="5">
        <v>3.61</v>
      </c>
      <c r="BI4157" s="5">
        <v>0.16</v>
      </c>
      <c r="BO4157" s="5">
        <v>52</v>
      </c>
      <c r="BX4157" s="5">
        <v>8.6</v>
      </c>
    </row>
    <row r="4158" spans="1:77" x14ac:dyDescent="0.2">
      <c r="A4158" s="2" t="s">
        <v>145</v>
      </c>
      <c r="B4158" s="3">
        <v>35004</v>
      </c>
      <c r="C4158" s="4">
        <v>15</v>
      </c>
      <c r="H4158" s="5">
        <v>0.01</v>
      </c>
      <c r="T4158" s="5">
        <v>17</v>
      </c>
      <c r="V4158" s="5">
        <v>1.1000000000000001</v>
      </c>
      <c r="AB4158" s="5">
        <v>6.33</v>
      </c>
      <c r="AJ4158" s="5">
        <v>48.9</v>
      </c>
      <c r="AV4158" s="5">
        <v>17.72</v>
      </c>
      <c r="AW4158" s="5">
        <v>3.284E-3</v>
      </c>
      <c r="AX4158" s="5">
        <v>0.1</v>
      </c>
      <c r="AY4158" s="5">
        <v>0.04</v>
      </c>
      <c r="BA4158" s="5">
        <v>7.41</v>
      </c>
      <c r="BE4158" s="5">
        <v>6.7</v>
      </c>
      <c r="BH4158" s="5">
        <v>3.43</v>
      </c>
      <c r="BI4158" s="5">
        <v>0.14000000000000001</v>
      </c>
      <c r="BO4158" s="5">
        <v>63.5</v>
      </c>
      <c r="BX4158" s="5">
        <v>10.5</v>
      </c>
    </row>
    <row r="4159" spans="1:77" x14ac:dyDescent="0.2">
      <c r="A4159" s="2" t="s">
        <v>145</v>
      </c>
      <c r="B4159" s="3">
        <v>37201</v>
      </c>
      <c r="C4159" s="4">
        <v>24</v>
      </c>
      <c r="F4159" s="5">
        <v>0.02</v>
      </c>
      <c r="G4159" s="5">
        <v>4.0000000000000001E-3</v>
      </c>
      <c r="H4159" s="5">
        <v>0.01</v>
      </c>
      <c r="M4159" s="5">
        <v>0.3</v>
      </c>
      <c r="O4159" s="5">
        <v>20</v>
      </c>
      <c r="S4159" s="5">
        <v>92.9</v>
      </c>
      <c r="T4159" s="5">
        <v>24</v>
      </c>
      <c r="V4159" s="5">
        <v>0.9</v>
      </c>
      <c r="W4159" s="5">
        <v>0.02</v>
      </c>
      <c r="AB4159" s="5">
        <v>6.12</v>
      </c>
      <c r="AE4159" s="5">
        <v>2.76</v>
      </c>
      <c r="AJ4159" s="5">
        <v>55.9</v>
      </c>
      <c r="AN4159" s="5">
        <v>6.85</v>
      </c>
      <c r="AO4159" s="5">
        <v>5.0000000000000001E-3</v>
      </c>
      <c r="AT4159" s="5">
        <v>10.8</v>
      </c>
      <c r="AV4159" s="5">
        <v>41.92</v>
      </c>
      <c r="AW4159" s="5">
        <v>4.5999999999999999E-3</v>
      </c>
      <c r="AX4159" s="5">
        <v>0.1</v>
      </c>
      <c r="AZ4159" s="5">
        <v>0.03</v>
      </c>
      <c r="BA4159" s="5">
        <v>7.2</v>
      </c>
      <c r="BE4159" s="5">
        <v>6</v>
      </c>
      <c r="BH4159" s="5">
        <v>3.68</v>
      </c>
      <c r="BO4159" s="5">
        <v>32.9</v>
      </c>
      <c r="BX4159" s="5">
        <v>10.6</v>
      </c>
    </row>
    <row r="4160" spans="1:77" x14ac:dyDescent="0.2">
      <c r="A4160" s="2" t="s">
        <v>240</v>
      </c>
      <c r="B4160" s="3">
        <v>41597</v>
      </c>
      <c r="C4160" s="4">
        <v>35</v>
      </c>
      <c r="G4160" s="5">
        <v>0.1</v>
      </c>
      <c r="H4160" s="5">
        <v>1.44</v>
      </c>
      <c r="J4160" s="5">
        <v>1.3</v>
      </c>
      <c r="M4160" s="5">
        <v>0.56999999999999995</v>
      </c>
      <c r="N4160" s="5">
        <v>0.2</v>
      </c>
      <c r="Q4160" s="5">
        <v>0.02</v>
      </c>
      <c r="S4160" s="5">
        <v>124</v>
      </c>
      <c r="T4160" s="5">
        <v>25</v>
      </c>
      <c r="U4160" s="5">
        <v>2.2000000000000002</v>
      </c>
      <c r="V4160" s="5">
        <v>33</v>
      </c>
      <c r="W4160" s="5">
        <v>5.17</v>
      </c>
      <c r="AB4160" s="5">
        <v>1.01</v>
      </c>
      <c r="AD4160" s="5">
        <v>7.56</v>
      </c>
      <c r="AE4160" s="5">
        <v>3.26</v>
      </c>
      <c r="AI4160" s="5">
        <v>0.5</v>
      </c>
      <c r="AJ4160" s="5">
        <v>66.099999999999994</v>
      </c>
      <c r="AN4160" s="5">
        <v>3.73</v>
      </c>
      <c r="AO4160" s="5">
        <v>0.37</v>
      </c>
      <c r="AT4160" s="5">
        <v>12</v>
      </c>
      <c r="AU4160" s="5">
        <v>0.7</v>
      </c>
      <c r="AV4160" s="5">
        <v>0.22</v>
      </c>
      <c r="AW4160" s="5">
        <v>0.03</v>
      </c>
      <c r="AX4160" s="5">
        <v>0.59</v>
      </c>
      <c r="AY4160" s="5">
        <v>0.18</v>
      </c>
      <c r="BA4160" s="5">
        <v>6.96</v>
      </c>
      <c r="BC4160" s="5">
        <v>1E-3</v>
      </c>
      <c r="BF4160" s="5">
        <v>0.15</v>
      </c>
      <c r="BH4160" s="5">
        <v>3.84</v>
      </c>
      <c r="BO4160" s="5">
        <v>114</v>
      </c>
      <c r="BQ4160" s="5">
        <v>6.94</v>
      </c>
      <c r="BR4160" s="5">
        <v>7.48</v>
      </c>
      <c r="BS4160" s="5">
        <v>0.2</v>
      </c>
      <c r="BV4160" s="5">
        <v>0.16</v>
      </c>
      <c r="BX4160" s="5">
        <v>10.5</v>
      </c>
      <c r="BY4160" s="5">
        <v>1.3</v>
      </c>
    </row>
    <row r="4161" spans="1:77" x14ac:dyDescent="0.2">
      <c r="A4161" s="2" t="s">
        <v>240</v>
      </c>
      <c r="B4161" s="3">
        <v>41017</v>
      </c>
      <c r="C4161" s="4">
        <v>26</v>
      </c>
      <c r="G4161" s="5">
        <v>0.63</v>
      </c>
      <c r="H4161" s="5">
        <v>0.02</v>
      </c>
      <c r="M4161" s="5">
        <v>0.83</v>
      </c>
      <c r="S4161" s="5">
        <v>38.5</v>
      </c>
      <c r="T4161" s="5">
        <v>24</v>
      </c>
      <c r="V4161" s="5">
        <v>9.1</v>
      </c>
      <c r="W4161" s="5">
        <v>0.03</v>
      </c>
      <c r="AB4161" s="5">
        <v>1.56</v>
      </c>
      <c r="AD4161" s="5">
        <v>1.18</v>
      </c>
      <c r="AE4161" s="5">
        <v>11.9</v>
      </c>
      <c r="AJ4161" s="5">
        <v>39</v>
      </c>
      <c r="AN4161" s="5">
        <v>6.9</v>
      </c>
      <c r="AO4161" s="5">
        <v>0.02</v>
      </c>
      <c r="AT4161" s="5">
        <v>6.17</v>
      </c>
      <c r="AV4161" s="5">
        <v>125.72</v>
      </c>
      <c r="AW4161" s="5">
        <v>5.2599999999999999E-3</v>
      </c>
      <c r="AX4161" s="5">
        <v>0.01</v>
      </c>
      <c r="AY4161" s="5">
        <v>0.02</v>
      </c>
      <c r="BA4161" s="5">
        <v>5.36</v>
      </c>
      <c r="BF4161" s="5">
        <v>5.35</v>
      </c>
      <c r="BH4161" s="5">
        <v>0.2</v>
      </c>
      <c r="BO4161" s="5">
        <v>13.1</v>
      </c>
      <c r="BQ4161" s="5">
        <v>3.18</v>
      </c>
      <c r="BR4161" s="5">
        <v>3.14</v>
      </c>
      <c r="BT4161" s="5">
        <v>9.6</v>
      </c>
      <c r="BX4161" s="5">
        <v>7.5</v>
      </c>
    </row>
    <row r="4162" spans="1:77" x14ac:dyDescent="0.2">
      <c r="A4162" s="2" t="s">
        <v>240</v>
      </c>
      <c r="B4162" s="3">
        <v>32413</v>
      </c>
      <c r="C4162" s="4">
        <v>28</v>
      </c>
      <c r="F4162" s="5">
        <v>0.03</v>
      </c>
      <c r="H4162" s="5">
        <v>0.55000000000000004</v>
      </c>
      <c r="J4162" s="5">
        <v>0.2</v>
      </c>
      <c r="M4162" s="5">
        <v>0.18</v>
      </c>
      <c r="N4162" s="5">
        <v>0.2</v>
      </c>
      <c r="Q4162" s="5">
        <v>0.01</v>
      </c>
      <c r="S4162" s="5">
        <v>91</v>
      </c>
      <c r="T4162" s="5">
        <v>21.4</v>
      </c>
      <c r="U4162" s="5">
        <v>0.2</v>
      </c>
      <c r="V4162" s="5">
        <v>5</v>
      </c>
      <c r="W4162" s="5">
        <v>2.2999999999999998</v>
      </c>
      <c r="AB4162" s="5">
        <v>3.85</v>
      </c>
      <c r="AE4162" s="5">
        <v>3.1</v>
      </c>
      <c r="AI4162" s="5">
        <v>0.47</v>
      </c>
      <c r="AJ4162" s="5">
        <v>57.3</v>
      </c>
      <c r="AN4162" s="5">
        <v>7.7</v>
      </c>
      <c r="AO4162" s="5">
        <v>0.19</v>
      </c>
      <c r="AT4162" s="5">
        <v>19</v>
      </c>
      <c r="AU4162" s="5">
        <v>0.2</v>
      </c>
      <c r="AV4162" s="5">
        <v>1.1000000000000001</v>
      </c>
      <c r="AW4162" s="5">
        <v>0.82</v>
      </c>
      <c r="AX4162" s="5">
        <v>1.53</v>
      </c>
      <c r="BA4162" s="5">
        <v>7.18</v>
      </c>
      <c r="BE4162" s="5">
        <v>3.4</v>
      </c>
      <c r="BH4162" s="5">
        <v>5.51</v>
      </c>
      <c r="BO4162" s="5">
        <v>7.12</v>
      </c>
      <c r="BX4162" s="5">
        <v>10.199999999999999</v>
      </c>
      <c r="BY4162" s="5">
        <v>5.3</v>
      </c>
    </row>
    <row r="4163" spans="1:77" x14ac:dyDescent="0.2">
      <c r="A4163" s="2" t="s">
        <v>240</v>
      </c>
      <c r="B4163" s="3">
        <v>32273</v>
      </c>
      <c r="C4163" s="4">
        <v>28</v>
      </c>
      <c r="F4163" s="5">
        <v>0.01</v>
      </c>
      <c r="H4163" s="5">
        <v>0.6</v>
      </c>
      <c r="J4163" s="5">
        <v>0.2</v>
      </c>
      <c r="M4163" s="5">
        <v>0.82</v>
      </c>
      <c r="N4163" s="5">
        <v>0.2</v>
      </c>
      <c r="Q4163" s="5">
        <v>0.01</v>
      </c>
      <c r="S4163" s="5">
        <v>92</v>
      </c>
      <c r="T4163" s="5">
        <v>23.4</v>
      </c>
      <c r="U4163" s="5">
        <v>0.1</v>
      </c>
      <c r="V4163" s="5">
        <v>6</v>
      </c>
      <c r="W4163" s="5">
        <v>1.7</v>
      </c>
      <c r="AB4163" s="5">
        <v>3.24</v>
      </c>
      <c r="AE4163" s="5">
        <v>2.9</v>
      </c>
      <c r="AI4163" s="5">
        <v>0.4</v>
      </c>
      <c r="AJ4163" s="5">
        <v>59.9</v>
      </c>
      <c r="AN4163" s="5">
        <v>7.2</v>
      </c>
      <c r="AO4163" s="5">
        <v>0.15</v>
      </c>
      <c r="AT4163" s="5">
        <v>21</v>
      </c>
      <c r="AU4163" s="5">
        <v>0.2</v>
      </c>
      <c r="AV4163" s="5">
        <v>1.1000000000000001</v>
      </c>
      <c r="AW4163" s="5">
        <v>0.82</v>
      </c>
      <c r="AX4163" s="5">
        <v>1.53</v>
      </c>
      <c r="BA4163" s="5">
        <v>6.67</v>
      </c>
      <c r="BE4163" s="5">
        <v>1.2</v>
      </c>
      <c r="BH4163" s="5">
        <v>5.5</v>
      </c>
      <c r="BO4163" s="5">
        <v>6.88</v>
      </c>
      <c r="BX4163" s="5">
        <v>10.1</v>
      </c>
      <c r="BY4163" s="5">
        <v>25</v>
      </c>
    </row>
    <row r="4164" spans="1:77" x14ac:dyDescent="0.2">
      <c r="A4164" s="2" t="s">
        <v>240</v>
      </c>
      <c r="B4164" s="3">
        <v>32168</v>
      </c>
      <c r="C4164" s="4">
        <v>29</v>
      </c>
      <c r="F4164" s="5">
        <v>0.02</v>
      </c>
      <c r="H4164" s="5">
        <v>0.55000000000000004</v>
      </c>
      <c r="J4164" s="5">
        <v>0.1</v>
      </c>
      <c r="M4164" s="5">
        <v>0.66</v>
      </c>
      <c r="N4164" s="5">
        <v>0.2</v>
      </c>
      <c r="Q4164" s="5">
        <v>0.01</v>
      </c>
      <c r="S4164" s="5">
        <v>88</v>
      </c>
      <c r="T4164" s="5">
        <v>27</v>
      </c>
      <c r="U4164" s="5">
        <v>0.1</v>
      </c>
      <c r="V4164" s="5">
        <v>5</v>
      </c>
      <c r="W4164" s="5">
        <v>1.8</v>
      </c>
      <c r="AB4164" s="5">
        <v>3.27</v>
      </c>
      <c r="AE4164" s="5">
        <v>3.5</v>
      </c>
      <c r="AI4164" s="5">
        <v>0.3</v>
      </c>
      <c r="AJ4164" s="5">
        <v>57.3</v>
      </c>
      <c r="AN4164" s="5">
        <v>7.5</v>
      </c>
      <c r="AO4164" s="5">
        <v>0.18</v>
      </c>
      <c r="AT4164" s="5">
        <v>20</v>
      </c>
      <c r="AU4164" s="5">
        <v>0.4</v>
      </c>
      <c r="AV4164" s="5">
        <v>1.1000000000000001</v>
      </c>
      <c r="AW4164" s="5">
        <v>0.82</v>
      </c>
      <c r="AX4164" s="5">
        <v>1.53</v>
      </c>
      <c r="BA4164" s="5">
        <v>6.81</v>
      </c>
      <c r="BC4164" s="5">
        <v>5.0000000000000001E-3</v>
      </c>
      <c r="BE4164" s="5">
        <v>4.7</v>
      </c>
      <c r="BH4164" s="5">
        <v>5.54</v>
      </c>
      <c r="BO4164" s="5">
        <v>9.9</v>
      </c>
      <c r="BX4164" s="5">
        <v>9.8000000000000007</v>
      </c>
      <c r="BY4164" s="5">
        <v>18</v>
      </c>
    </row>
    <row r="4165" spans="1:77" x14ac:dyDescent="0.2">
      <c r="A4165" s="2" t="s">
        <v>209</v>
      </c>
      <c r="B4165" s="3">
        <v>31917</v>
      </c>
      <c r="C4165" s="4">
        <v>22</v>
      </c>
      <c r="F4165" s="5">
        <v>0.02</v>
      </c>
      <c r="H4165" s="5">
        <v>0.52</v>
      </c>
      <c r="M4165" s="5">
        <v>0.88</v>
      </c>
      <c r="S4165" s="5">
        <v>96</v>
      </c>
      <c r="T4165" s="5">
        <v>21</v>
      </c>
      <c r="V4165" s="5">
        <v>5</v>
      </c>
      <c r="W4165" s="5">
        <v>0.97</v>
      </c>
      <c r="AB4165" s="5">
        <v>3.39</v>
      </c>
      <c r="AE4165" s="5">
        <v>3.7</v>
      </c>
      <c r="AJ4165" s="5">
        <v>58.3</v>
      </c>
      <c r="AN4165" s="5">
        <v>7.6</v>
      </c>
      <c r="AO4165" s="5">
        <v>0.13</v>
      </c>
      <c r="AT4165" s="5">
        <v>22</v>
      </c>
      <c r="AV4165" s="5">
        <v>0.44</v>
      </c>
      <c r="AW4165" s="5">
        <v>6.5690000000000002E-3</v>
      </c>
      <c r="AX4165" s="5">
        <v>0.01</v>
      </c>
      <c r="BA4165" s="5">
        <v>7.18</v>
      </c>
      <c r="BE4165" s="5">
        <v>0.1</v>
      </c>
      <c r="BH4165" s="5">
        <v>5.6</v>
      </c>
      <c r="BO4165" s="5">
        <v>5.98</v>
      </c>
      <c r="BX4165" s="5">
        <v>10.1</v>
      </c>
      <c r="BY4165" s="5">
        <v>48</v>
      </c>
    </row>
    <row r="4166" spans="1:77" x14ac:dyDescent="0.2">
      <c r="A4166" s="2" t="s">
        <v>209</v>
      </c>
      <c r="B4166" s="3">
        <v>31726</v>
      </c>
      <c r="C4166" s="4">
        <v>29</v>
      </c>
      <c r="F4166" s="5">
        <v>0.02</v>
      </c>
      <c r="H4166" s="5">
        <v>0.47</v>
      </c>
      <c r="J4166" s="5">
        <v>0.7</v>
      </c>
      <c r="M4166" s="5">
        <v>0.5</v>
      </c>
      <c r="N4166" s="5">
        <v>0.2</v>
      </c>
      <c r="Q4166" s="5">
        <v>0.03</v>
      </c>
      <c r="S4166" s="5">
        <v>94.5</v>
      </c>
      <c r="T4166" s="5">
        <v>23</v>
      </c>
      <c r="U4166" s="5">
        <v>0.1</v>
      </c>
      <c r="V4166" s="5">
        <v>6</v>
      </c>
      <c r="W4166" s="5">
        <v>1.03</v>
      </c>
      <c r="AB4166" s="5">
        <v>3.54</v>
      </c>
      <c r="AE4166" s="5">
        <v>3</v>
      </c>
      <c r="AI4166" s="5">
        <v>1</v>
      </c>
      <c r="AJ4166" s="5">
        <v>58.6</v>
      </c>
      <c r="AN4166" s="5">
        <v>8.5</v>
      </c>
      <c r="AO4166" s="5">
        <v>0.17</v>
      </c>
      <c r="AT4166" s="5">
        <v>19.2</v>
      </c>
      <c r="AU4166" s="5">
        <v>4.3</v>
      </c>
      <c r="AV4166" s="5">
        <v>0.05</v>
      </c>
      <c r="AW4166" s="5">
        <v>6.5690000000000002E-3</v>
      </c>
      <c r="AX4166" s="5">
        <v>0.05</v>
      </c>
      <c r="BA4166" s="5">
        <v>7.31</v>
      </c>
      <c r="BC4166" s="5">
        <v>5.0000000000000001E-3</v>
      </c>
      <c r="BE4166" s="5">
        <v>0.4</v>
      </c>
      <c r="BH4166" s="5">
        <v>5.5</v>
      </c>
      <c r="BO4166" s="5">
        <v>11.9</v>
      </c>
      <c r="BX4166" s="5">
        <v>9.8000000000000007</v>
      </c>
      <c r="BY4166" s="5">
        <v>50</v>
      </c>
    </row>
    <row r="4167" spans="1:77" x14ac:dyDescent="0.2">
      <c r="A4167" s="2" t="s">
        <v>209</v>
      </c>
      <c r="B4167" s="3">
        <v>30008</v>
      </c>
      <c r="C4167" s="4">
        <v>14</v>
      </c>
      <c r="H4167" s="5">
        <v>0.5</v>
      </c>
      <c r="S4167" s="5">
        <v>86.2</v>
      </c>
      <c r="T4167" s="5">
        <v>23.7</v>
      </c>
      <c r="W4167" s="5">
        <v>2.5</v>
      </c>
      <c r="AE4167" s="5">
        <v>3.2</v>
      </c>
      <c r="AJ4167" s="5">
        <v>58.32</v>
      </c>
      <c r="AN4167" s="5">
        <v>9.4</v>
      </c>
      <c r="AO4167" s="5">
        <v>0.18</v>
      </c>
      <c r="AT4167" s="5">
        <v>20.6</v>
      </c>
      <c r="AV4167" s="5">
        <v>0.28999999999999998</v>
      </c>
      <c r="AW4167" s="5">
        <v>0</v>
      </c>
      <c r="BA4167" s="5">
        <v>7.2</v>
      </c>
      <c r="BH4167" s="5">
        <v>5.91</v>
      </c>
      <c r="BO4167" s="5">
        <v>11.5</v>
      </c>
    </row>
    <row r="4168" spans="1:77" x14ac:dyDescent="0.2">
      <c r="A4168" s="2" t="s">
        <v>209</v>
      </c>
      <c r="B4168" s="3">
        <v>42159</v>
      </c>
      <c r="C4168" s="4">
        <v>24</v>
      </c>
      <c r="G4168" s="5">
        <v>0.12</v>
      </c>
      <c r="H4168" s="5">
        <v>0.01</v>
      </c>
      <c r="M4168" s="5">
        <v>1.01</v>
      </c>
      <c r="S4168" s="5">
        <v>29.1</v>
      </c>
      <c r="T4168" s="5">
        <v>24</v>
      </c>
      <c r="V4168" s="5">
        <v>1.2</v>
      </c>
      <c r="W4168" s="5">
        <v>4.0000000000000001E-3</v>
      </c>
      <c r="AB4168" s="5">
        <v>12.84</v>
      </c>
      <c r="AD4168" s="5">
        <v>5.04</v>
      </c>
      <c r="AE4168" s="5">
        <v>8.74</v>
      </c>
      <c r="AJ4168" s="5">
        <v>32</v>
      </c>
      <c r="AN4168" s="5">
        <v>5.0999999999999996</v>
      </c>
      <c r="AO4168" s="5">
        <v>0.02</v>
      </c>
      <c r="AT4168" s="5">
        <v>11.1</v>
      </c>
      <c r="AV4168" s="5">
        <v>73.040000000000006</v>
      </c>
      <c r="AW4168" s="5">
        <v>3.2799999999999999E-3</v>
      </c>
      <c r="AX4168" s="5">
        <v>0.01</v>
      </c>
      <c r="BA4168" s="5">
        <v>5.31</v>
      </c>
      <c r="BF4168" s="5">
        <v>7.66</v>
      </c>
      <c r="BH4168" s="5">
        <v>0.2</v>
      </c>
      <c r="BO4168" s="5">
        <v>32.4</v>
      </c>
      <c r="BQ4168" s="5">
        <v>2.73</v>
      </c>
      <c r="BR4168" s="5">
        <v>2.6</v>
      </c>
      <c r="BX4168" s="5">
        <v>10.199999999999999</v>
      </c>
    </row>
    <row r="4169" spans="1:77" x14ac:dyDescent="0.2">
      <c r="A4169" s="2" t="s">
        <v>209</v>
      </c>
      <c r="B4169" s="3">
        <v>41785</v>
      </c>
      <c r="C4169" s="4">
        <v>25</v>
      </c>
      <c r="G4169" s="5">
        <v>0.12</v>
      </c>
      <c r="H4169" s="5">
        <v>0.01</v>
      </c>
      <c r="M4169" s="5">
        <v>0.79</v>
      </c>
      <c r="S4169" s="5">
        <v>30</v>
      </c>
      <c r="T4169" s="5">
        <v>25</v>
      </c>
      <c r="V4169" s="5">
        <v>1.4</v>
      </c>
      <c r="W4169" s="5">
        <v>7.0000000000000001E-3</v>
      </c>
      <c r="AB4169" s="5">
        <v>12.88</v>
      </c>
      <c r="AD4169" s="5">
        <v>3.79</v>
      </c>
      <c r="AE4169" s="5">
        <v>9.08</v>
      </c>
      <c r="AJ4169" s="5">
        <v>33.9</v>
      </c>
      <c r="AN4169" s="5">
        <v>5.59</v>
      </c>
      <c r="AO4169" s="5">
        <v>0.02</v>
      </c>
      <c r="AT4169" s="5">
        <v>11.9</v>
      </c>
      <c r="AV4169" s="5">
        <v>83.22</v>
      </c>
      <c r="AW4169" s="5">
        <v>3.2799999999999999E-3</v>
      </c>
      <c r="AX4169" s="5">
        <v>0.01</v>
      </c>
      <c r="AY4169" s="5">
        <v>0.02</v>
      </c>
      <c r="BA4169" s="5">
        <v>5.36</v>
      </c>
      <c r="BF4169" s="5">
        <v>3.74</v>
      </c>
      <c r="BH4169" s="5">
        <v>0.19</v>
      </c>
      <c r="BO4169" s="5">
        <v>28.5</v>
      </c>
      <c r="BQ4169" s="5">
        <v>2.83</v>
      </c>
      <c r="BR4169" s="5">
        <v>2.73</v>
      </c>
      <c r="BX4169" s="5">
        <v>9.6</v>
      </c>
    </row>
    <row r="4170" spans="1:77" x14ac:dyDescent="0.2">
      <c r="A4170" s="2" t="s">
        <v>142</v>
      </c>
      <c r="B4170" s="3">
        <v>41612</v>
      </c>
      <c r="C4170" s="4">
        <v>31</v>
      </c>
      <c r="H4170" s="5">
        <v>0.02</v>
      </c>
      <c r="J4170" s="5">
        <v>0.2</v>
      </c>
      <c r="M4170" s="5">
        <v>0.97</v>
      </c>
      <c r="N4170" s="5">
        <v>0.2</v>
      </c>
      <c r="Q4170" s="5">
        <v>0.43</v>
      </c>
      <c r="S4170" s="5">
        <v>30.1</v>
      </c>
      <c r="T4170" s="5">
        <v>23</v>
      </c>
      <c r="U4170" s="5">
        <v>0.2</v>
      </c>
      <c r="V4170" s="5">
        <v>1.3</v>
      </c>
      <c r="W4170" s="5">
        <v>0.05</v>
      </c>
      <c r="AB4170" s="5">
        <v>12.85</v>
      </c>
      <c r="AD4170" s="5">
        <v>0.97</v>
      </c>
      <c r="AE4170" s="5">
        <v>9.1199999999999992</v>
      </c>
      <c r="AI4170" s="5">
        <v>1.2</v>
      </c>
      <c r="AJ4170" s="5">
        <v>31.3</v>
      </c>
      <c r="AN4170" s="5">
        <v>5.53</v>
      </c>
      <c r="AO4170" s="5">
        <v>0.05</v>
      </c>
      <c r="AT4170" s="5">
        <v>12.4</v>
      </c>
      <c r="AU4170" s="5">
        <v>5.2</v>
      </c>
      <c r="AV4170" s="5">
        <v>84.55</v>
      </c>
      <c r="AW4170" s="5">
        <v>0.01</v>
      </c>
      <c r="AX4170" s="5">
        <v>0.01</v>
      </c>
      <c r="BA4170" s="5">
        <v>5.33</v>
      </c>
      <c r="BC4170" s="5">
        <v>1E-3</v>
      </c>
      <c r="BF4170" s="5">
        <v>8.43</v>
      </c>
      <c r="BH4170" s="5">
        <v>0.19</v>
      </c>
      <c r="BO4170" s="5">
        <v>27.5</v>
      </c>
      <c r="BQ4170" s="5">
        <v>2.78</v>
      </c>
      <c r="BR4170" s="5">
        <v>2.75</v>
      </c>
      <c r="BX4170" s="5">
        <v>9.5</v>
      </c>
      <c r="BY4170" s="5">
        <v>22</v>
      </c>
    </row>
    <row r="4171" spans="1:77" x14ac:dyDescent="0.2">
      <c r="A4171" s="2" t="s">
        <v>142</v>
      </c>
      <c r="B4171" s="3">
        <v>41787</v>
      </c>
      <c r="C4171" s="4">
        <v>25</v>
      </c>
      <c r="G4171" s="5">
        <v>8.0000000000000002E-3</v>
      </c>
      <c r="H4171" s="5">
        <v>0.01</v>
      </c>
      <c r="M4171" s="5">
        <v>0.67</v>
      </c>
      <c r="S4171" s="5">
        <v>35.4</v>
      </c>
      <c r="T4171" s="5">
        <v>27</v>
      </c>
      <c r="V4171" s="5">
        <v>0.69</v>
      </c>
      <c r="W4171" s="5">
        <v>0.54</v>
      </c>
      <c r="AB4171" s="5">
        <v>5.72</v>
      </c>
      <c r="AD4171" s="5">
        <v>1.23</v>
      </c>
      <c r="AE4171" s="5">
        <v>2.1</v>
      </c>
      <c r="AJ4171" s="5">
        <v>31.8</v>
      </c>
      <c r="AN4171" s="5">
        <v>4.9800000000000004</v>
      </c>
      <c r="AO4171" s="5">
        <v>0.05</v>
      </c>
      <c r="AT4171" s="5">
        <v>13</v>
      </c>
      <c r="AV4171" s="5">
        <v>32.53</v>
      </c>
      <c r="AW4171" s="5">
        <v>3.2799999999999999E-3</v>
      </c>
      <c r="AX4171" s="5">
        <v>0.01</v>
      </c>
      <c r="AY4171" s="5">
        <v>0.02</v>
      </c>
      <c r="BA4171" s="5">
        <v>6.15</v>
      </c>
      <c r="BF4171" s="5">
        <v>2.76</v>
      </c>
      <c r="BH4171" s="5">
        <v>0.85</v>
      </c>
      <c r="BO4171" s="5">
        <v>34.9</v>
      </c>
      <c r="BQ4171" s="5">
        <v>2.86</v>
      </c>
      <c r="BR4171" s="5">
        <v>2.83</v>
      </c>
      <c r="BX4171" s="5">
        <v>9.6999999999999993</v>
      </c>
    </row>
    <row r="4172" spans="1:77" x14ac:dyDescent="0.2">
      <c r="A4172" s="2" t="s">
        <v>142</v>
      </c>
      <c r="B4172" s="3">
        <v>41792</v>
      </c>
      <c r="C4172" s="4">
        <v>33</v>
      </c>
      <c r="G4172" s="5">
        <v>0.09</v>
      </c>
      <c r="H4172" s="5">
        <v>1.59</v>
      </c>
      <c r="J4172" s="5">
        <v>1.2</v>
      </c>
      <c r="M4172" s="5">
        <v>0.62</v>
      </c>
      <c r="N4172" s="5">
        <v>0.2</v>
      </c>
      <c r="Q4172" s="5">
        <v>0.02</v>
      </c>
      <c r="S4172" s="5">
        <v>120</v>
      </c>
      <c r="T4172" s="5">
        <v>29</v>
      </c>
      <c r="U4172" s="5">
        <v>2.7</v>
      </c>
      <c r="V4172" s="5">
        <v>37</v>
      </c>
      <c r="W4172" s="5">
        <v>4.5</v>
      </c>
      <c r="AB4172" s="5">
        <v>1.17</v>
      </c>
      <c r="AD4172" s="5">
        <v>1.84</v>
      </c>
      <c r="AE4172" s="5">
        <v>2.93</v>
      </c>
      <c r="AI4172" s="5">
        <v>0.5</v>
      </c>
      <c r="AJ4172" s="5">
        <v>67.7</v>
      </c>
      <c r="AN4172" s="5">
        <v>3.6</v>
      </c>
      <c r="AO4172" s="5">
        <v>0.36</v>
      </c>
      <c r="AT4172" s="5">
        <v>13.3</v>
      </c>
      <c r="AU4172" s="5">
        <v>0.5</v>
      </c>
      <c r="AV4172" s="5">
        <v>0.22</v>
      </c>
      <c r="AW4172" s="5">
        <v>0.03</v>
      </c>
      <c r="AX4172" s="5">
        <v>0.59</v>
      </c>
      <c r="AY4172" s="5">
        <v>0.2</v>
      </c>
      <c r="BA4172" s="5">
        <v>7.03</v>
      </c>
      <c r="BC4172" s="5">
        <v>1E-3</v>
      </c>
      <c r="BF4172" s="5">
        <v>0.99</v>
      </c>
      <c r="BH4172" s="5">
        <v>4.22</v>
      </c>
      <c r="BO4172" s="5">
        <v>101</v>
      </c>
      <c r="BQ4172" s="5">
        <v>7.16</v>
      </c>
      <c r="BR4172" s="5">
        <v>7.29</v>
      </c>
      <c r="BX4172" s="5">
        <v>8.9</v>
      </c>
      <c r="BY4172" s="5">
        <v>2.5</v>
      </c>
    </row>
    <row r="4173" spans="1:77" x14ac:dyDescent="0.2">
      <c r="A4173" s="2" t="s">
        <v>205</v>
      </c>
      <c r="B4173" s="3">
        <v>33548</v>
      </c>
      <c r="C4173" s="4">
        <v>22</v>
      </c>
      <c r="F4173" s="5">
        <v>0.03</v>
      </c>
      <c r="G4173" s="5">
        <v>0.01</v>
      </c>
      <c r="H4173" s="5">
        <v>0.6</v>
      </c>
      <c r="M4173" s="5">
        <v>0.53</v>
      </c>
      <c r="S4173" s="5">
        <v>90</v>
      </c>
      <c r="T4173" s="5">
        <v>21</v>
      </c>
      <c r="V4173" s="5">
        <v>7.4</v>
      </c>
      <c r="W4173" s="5">
        <v>2.5</v>
      </c>
      <c r="AB4173" s="5">
        <v>3.9</v>
      </c>
      <c r="AE4173" s="5">
        <v>3.1</v>
      </c>
      <c r="AJ4173" s="5">
        <v>60.2</v>
      </c>
      <c r="AN4173" s="5">
        <v>6.8</v>
      </c>
      <c r="AO4173" s="5">
        <v>0.24</v>
      </c>
      <c r="AT4173" s="5">
        <v>19</v>
      </c>
      <c r="AV4173" s="5">
        <v>2.21</v>
      </c>
      <c r="AW4173" s="5">
        <v>0.01</v>
      </c>
      <c r="AX4173" s="5">
        <v>0.06</v>
      </c>
      <c r="AY4173" s="5">
        <v>0.04</v>
      </c>
      <c r="BA4173" s="5">
        <v>6.88</v>
      </c>
      <c r="BH4173" s="5">
        <v>5.28</v>
      </c>
      <c r="BO4173" s="5">
        <v>9.48</v>
      </c>
      <c r="BX4173" s="5">
        <v>10</v>
      </c>
    </row>
    <row r="4174" spans="1:77" x14ac:dyDescent="0.2">
      <c r="A4174" s="2" t="s">
        <v>205</v>
      </c>
      <c r="B4174" s="3">
        <v>41193</v>
      </c>
      <c r="C4174" s="4">
        <v>38</v>
      </c>
      <c r="G4174" s="5">
        <v>7.0000000000000007E-2</v>
      </c>
      <c r="H4174" s="5">
        <v>1.77</v>
      </c>
      <c r="J4174" s="5">
        <v>1.5</v>
      </c>
      <c r="M4174" s="5">
        <v>0.68</v>
      </c>
      <c r="N4174" s="5">
        <v>0.2</v>
      </c>
      <c r="Q4174" s="5">
        <v>0.02</v>
      </c>
      <c r="S4174" s="5">
        <v>138</v>
      </c>
      <c r="T4174" s="5">
        <v>35</v>
      </c>
      <c r="U4174" s="5">
        <v>2.6</v>
      </c>
      <c r="V4174" s="5">
        <v>47</v>
      </c>
      <c r="W4174" s="5">
        <v>5.92</v>
      </c>
      <c r="AB4174" s="5">
        <v>0.8</v>
      </c>
      <c r="AD4174" s="5">
        <v>2.63</v>
      </c>
      <c r="AE4174" s="5">
        <v>2.84</v>
      </c>
      <c r="AI4174" s="5">
        <v>0.5</v>
      </c>
      <c r="AJ4174" s="5">
        <v>76.099999999999994</v>
      </c>
      <c r="AN4174" s="5">
        <v>3.91</v>
      </c>
      <c r="AO4174" s="5">
        <v>0.44</v>
      </c>
      <c r="AS4174" s="5">
        <v>0.5</v>
      </c>
      <c r="AT4174" s="5">
        <v>13.3</v>
      </c>
      <c r="AU4174" s="5">
        <v>0.7</v>
      </c>
      <c r="AV4174" s="5">
        <v>0.22</v>
      </c>
      <c r="AW4174" s="5">
        <v>0.03</v>
      </c>
      <c r="AX4174" s="5">
        <v>0.64</v>
      </c>
      <c r="AY4174" s="5">
        <v>0.21</v>
      </c>
      <c r="BA4174" s="5">
        <v>6.85</v>
      </c>
      <c r="BC4174" s="5">
        <v>1E-3</v>
      </c>
      <c r="BF4174" s="5">
        <v>0.51</v>
      </c>
      <c r="BH4174" s="5">
        <v>4.37</v>
      </c>
      <c r="BO4174" s="5">
        <v>151</v>
      </c>
      <c r="BQ4174" s="5">
        <v>8.52</v>
      </c>
      <c r="BR4174" s="5">
        <v>8.3000000000000007</v>
      </c>
      <c r="BS4174" s="5">
        <v>0.2</v>
      </c>
      <c r="BT4174" s="5">
        <v>47</v>
      </c>
      <c r="BV4174" s="5">
        <v>0.24</v>
      </c>
      <c r="BW4174" s="5">
        <v>9.9</v>
      </c>
      <c r="BX4174" s="5">
        <v>11.1</v>
      </c>
      <c r="BY4174" s="5">
        <v>0.5</v>
      </c>
    </row>
    <row r="4175" spans="1:77" x14ac:dyDescent="0.2">
      <c r="A4175" s="2" t="s">
        <v>205</v>
      </c>
      <c r="B4175" s="3">
        <v>40512</v>
      </c>
      <c r="C4175" s="4">
        <v>26</v>
      </c>
      <c r="F4175" s="5">
        <v>0.13</v>
      </c>
      <c r="H4175" s="5">
        <v>1.08</v>
      </c>
      <c r="M4175" s="5">
        <v>0.75</v>
      </c>
      <c r="P4175" s="5">
        <v>1</v>
      </c>
      <c r="S4175" s="5">
        <v>123</v>
      </c>
      <c r="T4175" s="5">
        <v>35.9</v>
      </c>
      <c r="V4175" s="5">
        <v>34.299999999999997</v>
      </c>
      <c r="W4175" s="5">
        <v>4.79</v>
      </c>
      <c r="AB4175" s="5">
        <v>2.11</v>
      </c>
      <c r="AD4175" s="5">
        <v>-1.34</v>
      </c>
      <c r="AE4175" s="5">
        <v>4.08</v>
      </c>
      <c r="AJ4175" s="5">
        <v>72.7</v>
      </c>
      <c r="AN4175" s="5">
        <v>4</v>
      </c>
      <c r="AO4175" s="5">
        <v>0.31</v>
      </c>
      <c r="AT4175" s="5">
        <v>17.899999999999999</v>
      </c>
      <c r="AV4175" s="5">
        <v>0.22</v>
      </c>
      <c r="AW4175" s="5">
        <v>0.03</v>
      </c>
      <c r="AX4175" s="5">
        <v>0.06</v>
      </c>
      <c r="BA4175" s="5">
        <v>6.9</v>
      </c>
      <c r="BF4175" s="5">
        <v>0.4</v>
      </c>
      <c r="BH4175" s="5">
        <v>4.0999999999999996</v>
      </c>
      <c r="BI4175" s="5">
        <v>0.1</v>
      </c>
      <c r="BO4175" s="5">
        <v>124</v>
      </c>
      <c r="BQ4175" s="5">
        <v>7.7</v>
      </c>
      <c r="BR4175" s="5">
        <v>7.59</v>
      </c>
      <c r="BX4175" s="5">
        <v>10.1</v>
      </c>
    </row>
    <row r="4176" spans="1:77" x14ac:dyDescent="0.2">
      <c r="A4176" s="2" t="s">
        <v>280</v>
      </c>
      <c r="B4176" s="3">
        <v>42317</v>
      </c>
      <c r="C4176" s="4">
        <v>22</v>
      </c>
      <c r="G4176" s="5">
        <v>1E-3</v>
      </c>
      <c r="H4176" s="5">
        <v>0.15</v>
      </c>
      <c r="M4176" s="5">
        <v>0.79</v>
      </c>
      <c r="S4176" s="5">
        <v>119</v>
      </c>
      <c r="T4176" s="5">
        <v>42</v>
      </c>
      <c r="V4176" s="5">
        <v>2.2000000000000002</v>
      </c>
      <c r="W4176" s="5">
        <v>4.42</v>
      </c>
      <c r="AB4176" s="5">
        <v>2.2999999999999998</v>
      </c>
      <c r="AD4176" s="5">
        <v>0.82</v>
      </c>
      <c r="AE4176" s="5">
        <v>1.9</v>
      </c>
      <c r="AN4176" s="5">
        <v>7.19</v>
      </c>
      <c r="AO4176" s="5">
        <v>0.28000000000000003</v>
      </c>
      <c r="AT4176" s="5">
        <v>21.2</v>
      </c>
      <c r="AV4176" s="5">
        <v>0.22</v>
      </c>
      <c r="AW4176" s="5">
        <v>0.01</v>
      </c>
      <c r="AX4176" s="5">
        <v>0.01</v>
      </c>
      <c r="BA4176" s="5">
        <v>7.15</v>
      </c>
      <c r="BH4176" s="5">
        <v>6.29</v>
      </c>
      <c r="BO4176" s="5">
        <v>10.5</v>
      </c>
      <c r="BQ4176" s="5">
        <v>7.69</v>
      </c>
      <c r="BR4176" s="5">
        <v>7.76</v>
      </c>
      <c r="BX4176" s="5">
        <v>10.199999999999999</v>
      </c>
    </row>
    <row r="4177" spans="1:77" x14ac:dyDescent="0.2">
      <c r="A4177" s="2" t="s">
        <v>280</v>
      </c>
      <c r="B4177" s="3">
        <v>41939</v>
      </c>
      <c r="C4177" s="4">
        <v>26</v>
      </c>
      <c r="G4177" s="5">
        <v>3.0000000000000001E-3</v>
      </c>
      <c r="H4177" s="5">
        <v>0.15</v>
      </c>
      <c r="J4177" s="5">
        <v>4.7</v>
      </c>
      <c r="M4177" s="5">
        <v>0.59</v>
      </c>
      <c r="S4177" s="5">
        <v>107</v>
      </c>
      <c r="T4177" s="5">
        <v>41</v>
      </c>
      <c r="V4177" s="5">
        <v>2.2000000000000002</v>
      </c>
      <c r="W4177" s="5">
        <v>4.34</v>
      </c>
      <c r="AB4177" s="5">
        <v>3.03</v>
      </c>
      <c r="AD4177" s="5">
        <v>8.36</v>
      </c>
      <c r="AE4177" s="5">
        <v>1.91</v>
      </c>
      <c r="AJ4177" s="5">
        <v>70.900000000000006</v>
      </c>
      <c r="AN4177" s="5">
        <v>7.54</v>
      </c>
      <c r="AO4177" s="5">
        <v>0.28999999999999998</v>
      </c>
      <c r="AT4177" s="5">
        <v>21.4</v>
      </c>
      <c r="AV4177" s="5">
        <v>0.22</v>
      </c>
      <c r="AW4177" s="5">
        <v>3.9399999999999999E-3</v>
      </c>
      <c r="AX4177" s="5">
        <v>0.02</v>
      </c>
      <c r="AY4177" s="5">
        <v>0.1</v>
      </c>
      <c r="BA4177" s="5">
        <v>7.34</v>
      </c>
      <c r="BF4177" s="5">
        <v>0.16</v>
      </c>
      <c r="BH4177" s="5">
        <v>6.3</v>
      </c>
      <c r="BO4177" s="5">
        <v>17.399999999999999</v>
      </c>
      <c r="BQ4177" s="5">
        <v>7.82</v>
      </c>
      <c r="BR4177" s="5">
        <v>7.19</v>
      </c>
      <c r="BX4177" s="5">
        <v>9.9</v>
      </c>
    </row>
    <row r="4178" spans="1:77" x14ac:dyDescent="0.2">
      <c r="A4178" s="2" t="s">
        <v>280</v>
      </c>
      <c r="B4178" s="3">
        <v>41599</v>
      </c>
      <c r="C4178" s="4">
        <v>32</v>
      </c>
      <c r="G4178" s="5">
        <v>6.0000000000000001E-3</v>
      </c>
      <c r="H4178" s="5">
        <v>0.16</v>
      </c>
      <c r="J4178" s="5">
        <v>4.8</v>
      </c>
      <c r="M4178" s="5">
        <v>0.57999999999999996</v>
      </c>
      <c r="N4178" s="5">
        <v>0.2</v>
      </c>
      <c r="Q4178" s="5">
        <v>0.02</v>
      </c>
      <c r="S4178" s="5">
        <v>126</v>
      </c>
      <c r="T4178" s="5">
        <v>43</v>
      </c>
      <c r="U4178" s="5">
        <v>0.3</v>
      </c>
      <c r="V4178" s="5">
        <v>2.2999999999999998</v>
      </c>
      <c r="W4178" s="5">
        <v>4.37</v>
      </c>
      <c r="AB4178" s="5">
        <v>2.4500000000000002</v>
      </c>
      <c r="AD4178" s="5">
        <v>6.92</v>
      </c>
      <c r="AE4178" s="5">
        <v>2.0299999999999998</v>
      </c>
      <c r="AI4178" s="5">
        <v>0.5</v>
      </c>
      <c r="AJ4178" s="5">
        <v>72.7</v>
      </c>
      <c r="AN4178" s="5">
        <v>7.77</v>
      </c>
      <c r="AO4178" s="5">
        <v>0.33</v>
      </c>
      <c r="AT4178" s="5">
        <v>23.3</v>
      </c>
      <c r="AU4178" s="5">
        <v>0.5</v>
      </c>
      <c r="AV4178" s="5">
        <v>0.22</v>
      </c>
      <c r="AW4178" s="5">
        <v>7.5500000000000003E-3</v>
      </c>
      <c r="AX4178" s="5">
        <v>0.01</v>
      </c>
      <c r="BA4178" s="5">
        <v>7.24</v>
      </c>
      <c r="BC4178" s="5">
        <v>1E-3</v>
      </c>
      <c r="BF4178" s="5">
        <v>0.19</v>
      </c>
      <c r="BH4178" s="5">
        <v>6.23</v>
      </c>
      <c r="BO4178" s="5">
        <v>12.2</v>
      </c>
      <c r="BQ4178" s="5">
        <v>7.7</v>
      </c>
      <c r="BR4178" s="5">
        <v>8.25</v>
      </c>
      <c r="BX4178" s="5">
        <v>9.8000000000000007</v>
      </c>
      <c r="BY4178" s="5">
        <v>3.8</v>
      </c>
    </row>
    <row r="4179" spans="1:77" x14ac:dyDescent="0.2">
      <c r="A4179" s="2" t="s">
        <v>280</v>
      </c>
      <c r="B4179" s="3">
        <v>41227</v>
      </c>
      <c r="C4179" s="4">
        <v>29</v>
      </c>
      <c r="G4179" s="5">
        <v>3.0000000000000001E-3</v>
      </c>
      <c r="H4179" s="5">
        <v>0.15</v>
      </c>
      <c r="J4179" s="5">
        <v>4.9000000000000004</v>
      </c>
      <c r="M4179" s="5">
        <v>0.62</v>
      </c>
      <c r="S4179" s="5">
        <v>127</v>
      </c>
      <c r="T4179" s="5">
        <v>41</v>
      </c>
      <c r="V4179" s="5">
        <v>2.2000000000000002</v>
      </c>
      <c r="W4179" s="5">
        <v>4.8</v>
      </c>
      <c r="AB4179" s="5">
        <v>2.2999999999999998</v>
      </c>
      <c r="AD4179" s="5">
        <v>7.69</v>
      </c>
      <c r="AE4179" s="5">
        <v>2.15</v>
      </c>
      <c r="AJ4179" s="5">
        <v>72.8</v>
      </c>
      <c r="AN4179" s="5">
        <v>6.99</v>
      </c>
      <c r="AO4179" s="5">
        <v>0.36</v>
      </c>
      <c r="AT4179" s="5">
        <v>22.5</v>
      </c>
      <c r="AV4179" s="5">
        <v>0.22</v>
      </c>
      <c r="AW4179" s="5">
        <v>0.01</v>
      </c>
      <c r="AX4179" s="5">
        <v>0.02</v>
      </c>
      <c r="AY4179" s="5">
        <v>0.2</v>
      </c>
      <c r="BA4179" s="5">
        <v>7.19</v>
      </c>
      <c r="BF4179" s="5">
        <v>1.07</v>
      </c>
      <c r="BH4179" s="5">
        <v>6.2</v>
      </c>
      <c r="BO4179" s="5">
        <v>12.5</v>
      </c>
      <c r="BQ4179" s="5">
        <v>7.62</v>
      </c>
      <c r="BR4179" s="5">
        <v>8.23</v>
      </c>
      <c r="BS4179" s="5">
        <v>0.2</v>
      </c>
      <c r="BT4179" s="5">
        <v>75</v>
      </c>
      <c r="BV4179" s="5">
        <v>0.1</v>
      </c>
      <c r="BX4179" s="5">
        <v>10</v>
      </c>
    </row>
    <row r="4180" spans="1:77" x14ac:dyDescent="0.2">
      <c r="A4180" s="2" t="s">
        <v>280</v>
      </c>
      <c r="B4180" s="3">
        <v>40836</v>
      </c>
      <c r="C4180" s="4">
        <v>26</v>
      </c>
      <c r="G4180" s="5">
        <v>1E-3</v>
      </c>
      <c r="H4180" s="5">
        <v>0.14000000000000001</v>
      </c>
      <c r="J4180" s="5">
        <v>4.5999999999999996</v>
      </c>
      <c r="M4180" s="5">
        <v>0.66</v>
      </c>
      <c r="S4180" s="5">
        <v>121</v>
      </c>
      <c r="T4180" s="5">
        <v>41</v>
      </c>
      <c r="V4180" s="5">
        <v>2.1</v>
      </c>
      <c r="W4180" s="5">
        <v>5.18</v>
      </c>
      <c r="AB4180" s="5">
        <v>2.0499999999999998</v>
      </c>
      <c r="AD4180" s="5">
        <v>1.86</v>
      </c>
      <c r="AE4180" s="5">
        <v>2.06</v>
      </c>
      <c r="AJ4180" s="5">
        <v>72.599999999999994</v>
      </c>
      <c r="AN4180" s="5">
        <v>7.55</v>
      </c>
      <c r="AO4180" s="5">
        <v>0.38</v>
      </c>
      <c r="AT4180" s="5">
        <v>22.4</v>
      </c>
      <c r="AV4180" s="5">
        <v>0.22</v>
      </c>
      <c r="AW4180" s="5">
        <v>0.01</v>
      </c>
      <c r="AX4180" s="5">
        <v>0.01</v>
      </c>
      <c r="BA4180" s="5">
        <v>7.27</v>
      </c>
      <c r="BF4180" s="5">
        <v>0.1</v>
      </c>
      <c r="BH4180" s="5">
        <v>6.32</v>
      </c>
      <c r="BO4180" s="5">
        <v>17.399999999999999</v>
      </c>
      <c r="BQ4180" s="5">
        <v>7.84</v>
      </c>
      <c r="BR4180" s="5">
        <v>7.99</v>
      </c>
      <c r="BT4180" s="5">
        <v>77</v>
      </c>
      <c r="BX4180" s="5">
        <v>10.1</v>
      </c>
    </row>
    <row r="4181" spans="1:77" x14ac:dyDescent="0.2">
      <c r="A4181" s="2" t="s">
        <v>280</v>
      </c>
      <c r="B4181" s="3">
        <v>40526</v>
      </c>
      <c r="C4181" s="4">
        <v>34</v>
      </c>
      <c r="G4181" s="5">
        <v>1E-3</v>
      </c>
      <c r="H4181" s="5">
        <v>0.16</v>
      </c>
      <c r="J4181" s="5">
        <v>4.8</v>
      </c>
      <c r="M4181" s="5">
        <v>0.59</v>
      </c>
      <c r="N4181" s="5">
        <v>0.2</v>
      </c>
      <c r="Q4181" s="5">
        <v>0.02</v>
      </c>
      <c r="S4181" s="5">
        <v>134</v>
      </c>
      <c r="T4181" s="5">
        <v>42</v>
      </c>
      <c r="U4181" s="5">
        <v>0.3</v>
      </c>
      <c r="V4181" s="5">
        <v>2.2000000000000002</v>
      </c>
      <c r="W4181" s="5">
        <v>5.69</v>
      </c>
      <c r="AB4181" s="5">
        <v>2.13</v>
      </c>
      <c r="AD4181" s="5">
        <v>12.79</v>
      </c>
      <c r="AE4181" s="5">
        <v>2.0499999999999998</v>
      </c>
      <c r="AI4181" s="5">
        <v>0.5</v>
      </c>
      <c r="AJ4181" s="5">
        <v>69.2</v>
      </c>
      <c r="AN4181" s="5">
        <v>7.58</v>
      </c>
      <c r="AO4181" s="5">
        <v>0.42</v>
      </c>
      <c r="AS4181" s="5">
        <v>0.87</v>
      </c>
      <c r="AT4181" s="5">
        <v>23.1</v>
      </c>
      <c r="AU4181" s="5">
        <v>0.5</v>
      </c>
      <c r="AV4181" s="5">
        <v>0.22</v>
      </c>
      <c r="AW4181" s="5">
        <v>0.01</v>
      </c>
      <c r="AX4181" s="5">
        <v>0.01</v>
      </c>
      <c r="BA4181" s="5">
        <v>7.15</v>
      </c>
      <c r="BC4181" s="5">
        <v>1E-3</v>
      </c>
      <c r="BE4181" s="5">
        <v>0.2</v>
      </c>
      <c r="BH4181" s="5">
        <v>6.23</v>
      </c>
      <c r="BO4181" s="5">
        <v>11.4</v>
      </c>
      <c r="BQ4181" s="5">
        <v>7.65</v>
      </c>
      <c r="BR4181" s="5">
        <v>8.6999999999999993</v>
      </c>
      <c r="BW4181" s="5">
        <v>0.5</v>
      </c>
      <c r="BX4181" s="5">
        <v>10</v>
      </c>
      <c r="BY4181" s="5">
        <v>0.8</v>
      </c>
    </row>
    <row r="4182" spans="1:77" x14ac:dyDescent="0.2">
      <c r="A4182" s="2" t="s">
        <v>280</v>
      </c>
      <c r="B4182" s="3">
        <v>40135</v>
      </c>
      <c r="C4182" s="4">
        <v>22</v>
      </c>
      <c r="G4182" s="5">
        <v>1E-3</v>
      </c>
      <c r="H4182" s="5">
        <v>0.16</v>
      </c>
      <c r="M4182" s="5">
        <v>0.77</v>
      </c>
      <c r="S4182" s="5">
        <v>123</v>
      </c>
      <c r="T4182" s="5">
        <v>41</v>
      </c>
      <c r="V4182" s="5">
        <v>2.2000000000000002</v>
      </c>
      <c r="W4182" s="5">
        <v>5.01</v>
      </c>
      <c r="AB4182" s="5">
        <v>2.2999999999999998</v>
      </c>
      <c r="AD4182" s="5">
        <v>4.07</v>
      </c>
      <c r="AE4182" s="5">
        <v>2.0499999999999998</v>
      </c>
      <c r="AJ4182" s="5">
        <v>69.7</v>
      </c>
      <c r="AN4182" s="5">
        <v>7.17</v>
      </c>
      <c r="AO4182" s="5">
        <v>0.36</v>
      </c>
      <c r="AT4182" s="5">
        <v>21.3</v>
      </c>
      <c r="AV4182" s="5">
        <v>0.22</v>
      </c>
      <c r="AW4182" s="5">
        <v>0.01</v>
      </c>
      <c r="AX4182" s="5">
        <v>0.01</v>
      </c>
      <c r="BA4182" s="5">
        <v>7.21</v>
      </c>
      <c r="BF4182" s="5">
        <v>0.3</v>
      </c>
      <c r="BH4182" s="5">
        <v>6.2</v>
      </c>
      <c r="BO4182" s="5">
        <v>15.5</v>
      </c>
      <c r="BX4182" s="5">
        <v>10.1</v>
      </c>
    </row>
    <row r="4183" spans="1:77" x14ac:dyDescent="0.2">
      <c r="A4183" s="2" t="s">
        <v>195</v>
      </c>
      <c r="B4183" s="3">
        <v>42159</v>
      </c>
      <c r="C4183" s="4">
        <v>33</v>
      </c>
      <c r="G4183" s="5">
        <v>5.0000000000000001E-3</v>
      </c>
      <c r="H4183" s="5">
        <v>0.01</v>
      </c>
      <c r="J4183" s="5">
        <v>0.2</v>
      </c>
      <c r="M4183" s="5">
        <v>1.08</v>
      </c>
      <c r="N4183" s="5">
        <v>0.2</v>
      </c>
      <c r="Q4183" s="5">
        <v>0.05</v>
      </c>
      <c r="S4183" s="5">
        <v>33.299999999999997</v>
      </c>
      <c r="T4183" s="5">
        <v>27</v>
      </c>
      <c r="U4183" s="5">
        <v>0.5</v>
      </c>
      <c r="V4183" s="5">
        <v>0.8</v>
      </c>
      <c r="W4183" s="5">
        <v>0.81</v>
      </c>
      <c r="AB4183" s="5">
        <v>5.33</v>
      </c>
      <c r="AC4183" s="5">
        <v>10</v>
      </c>
      <c r="AD4183" s="5">
        <v>2.89</v>
      </c>
      <c r="AE4183" s="5">
        <v>2.2000000000000002</v>
      </c>
      <c r="AI4183" s="5">
        <v>0.5</v>
      </c>
      <c r="AJ4183" s="5">
        <v>31.3</v>
      </c>
      <c r="AN4183" s="5">
        <v>4.63</v>
      </c>
      <c r="AO4183" s="5">
        <v>0.05</v>
      </c>
      <c r="AT4183" s="5">
        <v>13.4</v>
      </c>
      <c r="AU4183" s="5">
        <v>2.9</v>
      </c>
      <c r="AV4183" s="5">
        <v>31.25</v>
      </c>
      <c r="AW4183" s="5">
        <v>3.2799999999999999E-3</v>
      </c>
      <c r="AX4183" s="5">
        <v>0.02</v>
      </c>
      <c r="BA4183" s="5">
        <v>5.99</v>
      </c>
      <c r="BC4183" s="5">
        <v>1.1999999999999999E-3</v>
      </c>
      <c r="BF4183" s="5">
        <v>5.53</v>
      </c>
      <c r="BH4183" s="5">
        <v>0.8</v>
      </c>
      <c r="BO4183" s="5">
        <v>35.700000000000003</v>
      </c>
      <c r="BQ4183" s="5">
        <v>2.81</v>
      </c>
      <c r="BR4183" s="5">
        <v>2.73</v>
      </c>
      <c r="BX4183" s="5">
        <v>10.3</v>
      </c>
      <c r="BY4183" s="5">
        <v>6.3</v>
      </c>
    </row>
    <row r="4184" spans="1:77" x14ac:dyDescent="0.2">
      <c r="A4184" s="2" t="s">
        <v>195</v>
      </c>
      <c r="B4184" s="3">
        <v>42243</v>
      </c>
      <c r="C4184" s="4">
        <v>22</v>
      </c>
      <c r="G4184" s="5">
        <v>0.1</v>
      </c>
      <c r="H4184" s="5">
        <v>1.88</v>
      </c>
      <c r="M4184" s="5">
        <v>0.82</v>
      </c>
      <c r="S4184" s="5">
        <v>136</v>
      </c>
      <c r="T4184" s="5">
        <v>25</v>
      </c>
      <c r="V4184" s="5">
        <v>30</v>
      </c>
      <c r="W4184" s="5">
        <v>5.23</v>
      </c>
      <c r="AB4184" s="5">
        <v>1.1000000000000001</v>
      </c>
      <c r="AD4184" s="5">
        <v>7.81</v>
      </c>
      <c r="AE4184" s="5">
        <v>3.78</v>
      </c>
      <c r="AN4184" s="5">
        <v>3.92</v>
      </c>
      <c r="AO4184" s="5">
        <v>0.38</v>
      </c>
      <c r="AT4184" s="5">
        <v>13.6</v>
      </c>
      <c r="AV4184" s="5">
        <v>0.22</v>
      </c>
      <c r="AW4184" s="5">
        <v>0.03</v>
      </c>
      <c r="AX4184" s="5">
        <v>0.56000000000000005</v>
      </c>
      <c r="BA4184" s="5">
        <v>6.99</v>
      </c>
      <c r="BH4184" s="5">
        <v>4.6399999999999997</v>
      </c>
      <c r="BO4184" s="5">
        <v>107</v>
      </c>
      <c r="BQ4184" s="5">
        <v>7.59</v>
      </c>
      <c r="BR4184" s="5">
        <v>8.2100000000000009</v>
      </c>
      <c r="BX4184" s="5">
        <v>11</v>
      </c>
    </row>
    <row r="4185" spans="1:77" x14ac:dyDescent="0.2">
      <c r="A4185" s="2" t="s">
        <v>195</v>
      </c>
      <c r="B4185" s="3">
        <v>38691</v>
      </c>
      <c r="C4185" s="4">
        <v>33</v>
      </c>
      <c r="F4185" s="5">
        <v>0.03</v>
      </c>
      <c r="H4185" s="5">
        <v>0.01</v>
      </c>
      <c r="J4185" s="5">
        <v>1</v>
      </c>
      <c r="M4185" s="5">
        <v>0.3</v>
      </c>
      <c r="N4185" s="5">
        <v>2</v>
      </c>
      <c r="Q4185" s="5">
        <v>0.5</v>
      </c>
      <c r="S4185" s="5">
        <v>37.4</v>
      </c>
      <c r="T4185" s="5">
        <v>36</v>
      </c>
      <c r="U4185" s="5">
        <v>1</v>
      </c>
      <c r="V4185" s="5">
        <v>1.4</v>
      </c>
      <c r="W4185" s="5">
        <v>0.01</v>
      </c>
      <c r="AB4185" s="5">
        <v>6.12</v>
      </c>
      <c r="AD4185" s="5">
        <v>-1.25</v>
      </c>
      <c r="AE4185" s="5">
        <v>1.9</v>
      </c>
      <c r="AI4185" s="5">
        <v>1</v>
      </c>
      <c r="AJ4185" s="5">
        <v>24.6</v>
      </c>
      <c r="AN4185" s="5">
        <v>5.8</v>
      </c>
      <c r="AO4185" s="5">
        <v>0.01</v>
      </c>
      <c r="AT4185" s="5">
        <v>18</v>
      </c>
      <c r="AU4185" s="5">
        <v>3</v>
      </c>
      <c r="AV4185" s="5">
        <v>28.77</v>
      </c>
      <c r="AW4185" s="5">
        <v>0.03</v>
      </c>
      <c r="AX4185" s="5">
        <v>0.03</v>
      </c>
      <c r="BA4185" s="5">
        <v>5.9</v>
      </c>
      <c r="BC4185" s="5">
        <v>0.1</v>
      </c>
      <c r="BE4185" s="5">
        <v>5.8</v>
      </c>
      <c r="BH4185" s="5">
        <v>0.8</v>
      </c>
      <c r="BI4185" s="5">
        <v>0.1</v>
      </c>
      <c r="BO4185" s="5">
        <v>45</v>
      </c>
      <c r="BQ4185" s="5">
        <v>-3.21</v>
      </c>
      <c r="BR4185" s="5">
        <v>3.17</v>
      </c>
      <c r="BX4185" s="5">
        <v>10.3</v>
      </c>
      <c r="BY4185" s="5">
        <v>9</v>
      </c>
    </row>
    <row r="4186" spans="1:77" x14ac:dyDescent="0.2">
      <c r="A4186" s="2" t="s">
        <v>195</v>
      </c>
      <c r="B4186" s="3">
        <v>32413</v>
      </c>
      <c r="C4186" s="4">
        <v>28</v>
      </c>
      <c r="F4186" s="5">
        <v>0.04</v>
      </c>
      <c r="H4186" s="5">
        <v>1.94</v>
      </c>
      <c r="J4186" s="5">
        <v>1.4</v>
      </c>
      <c r="M4186" s="5">
        <v>0.14000000000000001</v>
      </c>
      <c r="N4186" s="5">
        <v>0.2</v>
      </c>
      <c r="Q4186" s="5">
        <v>0.01</v>
      </c>
      <c r="S4186" s="5">
        <v>126</v>
      </c>
      <c r="T4186" s="5">
        <v>31.2</v>
      </c>
      <c r="U4186" s="5">
        <v>0.5</v>
      </c>
      <c r="V4186" s="5">
        <v>18</v>
      </c>
      <c r="W4186" s="5">
        <v>2</v>
      </c>
      <c r="AB4186" s="5">
        <v>3.1</v>
      </c>
      <c r="AE4186" s="5">
        <v>5.5</v>
      </c>
      <c r="AI4186" s="5">
        <v>0.47</v>
      </c>
      <c r="AJ4186" s="5">
        <v>73.5</v>
      </c>
      <c r="AN4186" s="5">
        <v>6.5</v>
      </c>
      <c r="AO4186" s="5">
        <v>0.5</v>
      </c>
      <c r="AT4186" s="5">
        <v>13</v>
      </c>
      <c r="AU4186" s="5">
        <v>0.2</v>
      </c>
      <c r="AV4186" s="5">
        <v>1.1000000000000001</v>
      </c>
      <c r="AW4186" s="5">
        <v>0.82</v>
      </c>
      <c r="AX4186" s="5">
        <v>1.53</v>
      </c>
      <c r="BA4186" s="5">
        <v>6.96</v>
      </c>
      <c r="BE4186" s="5">
        <v>0.9</v>
      </c>
      <c r="BH4186" s="5">
        <v>5.75</v>
      </c>
      <c r="BO4186" s="5">
        <v>59.8</v>
      </c>
      <c r="BX4186" s="5">
        <v>9.1999999999999993</v>
      </c>
      <c r="BY4186" s="5">
        <v>0.64</v>
      </c>
    </row>
    <row r="4187" spans="1:77" x14ac:dyDescent="0.2">
      <c r="A4187" s="2" t="s">
        <v>195</v>
      </c>
      <c r="B4187" s="3">
        <v>32273</v>
      </c>
      <c r="C4187" s="4">
        <v>28</v>
      </c>
      <c r="F4187" s="5">
        <v>0.02</v>
      </c>
      <c r="H4187" s="5">
        <v>1.55</v>
      </c>
      <c r="J4187" s="5">
        <v>2.9</v>
      </c>
      <c r="M4187" s="5">
        <v>0.99</v>
      </c>
      <c r="N4187" s="5">
        <v>0.2</v>
      </c>
      <c r="Q4187" s="5">
        <v>0.01</v>
      </c>
      <c r="S4187" s="5">
        <v>135</v>
      </c>
      <c r="T4187" s="5">
        <v>33.299999999999997</v>
      </c>
      <c r="U4187" s="5">
        <v>0.3</v>
      </c>
      <c r="V4187" s="5">
        <v>21</v>
      </c>
      <c r="W4187" s="5">
        <v>1.8</v>
      </c>
      <c r="AB4187" s="5">
        <v>2.37</v>
      </c>
      <c r="AE4187" s="5">
        <v>5.5</v>
      </c>
      <c r="AI4187" s="5">
        <v>0.2</v>
      </c>
      <c r="AJ4187" s="5">
        <v>76.7</v>
      </c>
      <c r="AN4187" s="5">
        <v>6.6</v>
      </c>
      <c r="AO4187" s="5">
        <v>0.43</v>
      </c>
      <c r="AT4187" s="5">
        <v>14</v>
      </c>
      <c r="AU4187" s="5">
        <v>0.2</v>
      </c>
      <c r="AV4187" s="5">
        <v>1.1000000000000001</v>
      </c>
      <c r="AW4187" s="5">
        <v>0.82</v>
      </c>
      <c r="AX4187" s="5">
        <v>1.53</v>
      </c>
      <c r="BA4187" s="5">
        <v>6.67</v>
      </c>
      <c r="BE4187" s="5">
        <v>0.8</v>
      </c>
      <c r="BH4187" s="5">
        <v>6.02</v>
      </c>
      <c r="BO4187" s="5">
        <v>65</v>
      </c>
      <c r="BX4187" s="5">
        <v>9.1</v>
      </c>
      <c r="BY4187" s="5">
        <v>0.67</v>
      </c>
    </row>
    <row r="4188" spans="1:77" x14ac:dyDescent="0.2">
      <c r="A4188" s="2" t="s">
        <v>195</v>
      </c>
      <c r="B4188" s="3">
        <v>32168</v>
      </c>
      <c r="C4188" s="4">
        <v>29</v>
      </c>
      <c r="F4188" s="5">
        <v>0.04</v>
      </c>
      <c r="H4188" s="5">
        <v>2.48</v>
      </c>
      <c r="J4188" s="5">
        <v>1.8</v>
      </c>
      <c r="M4188" s="5">
        <v>1.38</v>
      </c>
      <c r="N4188" s="5">
        <v>0.2</v>
      </c>
      <c r="Q4188" s="5">
        <v>0.01</v>
      </c>
      <c r="S4188" s="5">
        <v>134</v>
      </c>
      <c r="T4188" s="5">
        <v>42</v>
      </c>
      <c r="U4188" s="5">
        <v>0.5</v>
      </c>
      <c r="V4188" s="5">
        <v>23</v>
      </c>
      <c r="W4188" s="5">
        <v>2.4</v>
      </c>
      <c r="AB4188" s="5">
        <v>2.4700000000000002</v>
      </c>
      <c r="AE4188" s="5">
        <v>4.8</v>
      </c>
      <c r="AI4188" s="5">
        <v>0.2</v>
      </c>
      <c r="AJ4188" s="5">
        <v>76.2</v>
      </c>
      <c r="AN4188" s="5">
        <v>7</v>
      </c>
      <c r="AO4188" s="5">
        <v>0.5</v>
      </c>
      <c r="AT4188" s="5">
        <v>14</v>
      </c>
      <c r="AU4188" s="5">
        <v>0.5</v>
      </c>
      <c r="AV4188" s="5">
        <v>1.1000000000000001</v>
      </c>
      <c r="AW4188" s="5">
        <v>0.82</v>
      </c>
      <c r="AX4188" s="5">
        <v>1.53</v>
      </c>
      <c r="BA4188" s="5">
        <v>7.68</v>
      </c>
      <c r="BC4188" s="5">
        <v>5.0000000000000001E-3</v>
      </c>
      <c r="BE4188" s="5">
        <v>3.6</v>
      </c>
      <c r="BH4188" s="5">
        <v>6.33</v>
      </c>
      <c r="BO4188" s="5">
        <v>59</v>
      </c>
      <c r="BX4188" s="5">
        <v>9</v>
      </c>
      <c r="BY4188" s="5">
        <v>0.48</v>
      </c>
    </row>
    <row r="4189" spans="1:77" x14ac:dyDescent="0.2">
      <c r="A4189" s="2" t="s">
        <v>195</v>
      </c>
      <c r="B4189" s="3">
        <v>31917</v>
      </c>
      <c r="C4189" s="4">
        <v>22</v>
      </c>
      <c r="F4189" s="5">
        <v>0.03</v>
      </c>
      <c r="H4189" s="5">
        <v>2.42</v>
      </c>
      <c r="M4189" s="5">
        <v>1.18</v>
      </c>
      <c r="S4189" s="5">
        <v>133</v>
      </c>
      <c r="T4189" s="5">
        <v>41</v>
      </c>
      <c r="V4189" s="5">
        <v>17</v>
      </c>
      <c r="W4189" s="5">
        <v>2.19</v>
      </c>
      <c r="AB4189" s="5">
        <v>2.88</v>
      </c>
      <c r="AE4189" s="5">
        <v>5.2</v>
      </c>
      <c r="AJ4189" s="5">
        <v>75.7</v>
      </c>
      <c r="AN4189" s="5">
        <v>6.3</v>
      </c>
      <c r="AO4189" s="5">
        <v>0.39</v>
      </c>
      <c r="AT4189" s="5">
        <v>17</v>
      </c>
      <c r="AV4189" s="5">
        <v>0.44</v>
      </c>
      <c r="AW4189" s="5">
        <v>6.5690000000000002E-3</v>
      </c>
      <c r="AX4189" s="5">
        <v>0.37</v>
      </c>
      <c r="BA4189" s="5">
        <v>7.02</v>
      </c>
      <c r="BE4189" s="5">
        <v>0.6</v>
      </c>
      <c r="BH4189" s="5">
        <v>5.2</v>
      </c>
      <c r="BO4189" s="5">
        <v>51.4</v>
      </c>
      <c r="BX4189" s="5">
        <v>8.8000000000000007</v>
      </c>
      <c r="BY4189" s="5">
        <v>0.85</v>
      </c>
    </row>
    <row r="4190" spans="1:77" x14ac:dyDescent="0.2">
      <c r="A4190" s="2" t="s">
        <v>195</v>
      </c>
      <c r="B4190" s="3">
        <v>31726</v>
      </c>
      <c r="C4190" s="4">
        <v>29</v>
      </c>
      <c r="F4190" s="5">
        <v>0.04</v>
      </c>
      <c r="H4190" s="5">
        <v>0.52</v>
      </c>
      <c r="J4190" s="5">
        <v>1.6</v>
      </c>
      <c r="M4190" s="5">
        <v>0.9</v>
      </c>
      <c r="N4190" s="5">
        <v>0.2</v>
      </c>
      <c r="Q4190" s="5">
        <v>0.01</v>
      </c>
      <c r="S4190" s="5">
        <v>123</v>
      </c>
      <c r="T4190" s="5">
        <v>43</v>
      </c>
      <c r="U4190" s="5">
        <v>0.2</v>
      </c>
      <c r="V4190" s="5">
        <v>4</v>
      </c>
      <c r="W4190" s="5">
        <v>2.8</v>
      </c>
      <c r="AB4190" s="5">
        <v>3.07</v>
      </c>
      <c r="AE4190" s="5">
        <v>4.3</v>
      </c>
      <c r="AI4190" s="5">
        <v>0.5</v>
      </c>
      <c r="AJ4190" s="5">
        <v>70.599999999999994</v>
      </c>
      <c r="AN4190" s="5">
        <v>5.5</v>
      </c>
      <c r="AO4190" s="5">
        <v>0.51</v>
      </c>
      <c r="AT4190" s="5">
        <v>16.399999999999999</v>
      </c>
      <c r="AU4190" s="5">
        <v>2.9</v>
      </c>
      <c r="AV4190" s="5">
        <v>0.04</v>
      </c>
      <c r="AW4190" s="5">
        <v>6.5690000000000002E-3</v>
      </c>
      <c r="AX4190" s="5">
        <v>0.01</v>
      </c>
      <c r="BA4190" s="5">
        <v>7.28</v>
      </c>
      <c r="BC4190" s="5">
        <v>5.0000000000000001E-3</v>
      </c>
      <c r="BE4190" s="5">
        <v>0.1</v>
      </c>
      <c r="BH4190" s="5">
        <v>5.4</v>
      </c>
      <c r="BO4190" s="5">
        <v>31.3</v>
      </c>
      <c r="BX4190" s="5">
        <v>8.8000000000000007</v>
      </c>
      <c r="BY4190" s="5">
        <v>2.2999999999999998</v>
      </c>
    </row>
    <row r="4191" spans="1:77" x14ac:dyDescent="0.2">
      <c r="A4191" s="2" t="s">
        <v>195</v>
      </c>
      <c r="B4191" s="3">
        <v>31369</v>
      </c>
      <c r="C4191" s="4">
        <v>5</v>
      </c>
      <c r="H4191" s="5">
        <v>4.1100000000000003</v>
      </c>
      <c r="AV4191" s="5">
        <v>0.42</v>
      </c>
      <c r="AW4191" s="5">
        <v>6.5690000000000002E-3</v>
      </c>
      <c r="AX4191" s="5">
        <v>0.28000000000000003</v>
      </c>
      <c r="BX4191" s="5">
        <v>8.8000000000000007</v>
      </c>
    </row>
    <row r="4192" spans="1:77" x14ac:dyDescent="0.2">
      <c r="A4192" s="2" t="s">
        <v>195</v>
      </c>
      <c r="B4192" s="3">
        <v>42297</v>
      </c>
      <c r="C4192" s="4">
        <v>22</v>
      </c>
      <c r="G4192" s="5">
        <v>1.6800000000000001E-3</v>
      </c>
      <c r="H4192" s="5">
        <v>0.57999999999999996</v>
      </c>
      <c r="M4192" s="5">
        <v>0.64</v>
      </c>
      <c r="S4192" s="5">
        <v>93.5</v>
      </c>
      <c r="T4192" s="5">
        <v>22</v>
      </c>
      <c r="V4192" s="5">
        <v>3.7</v>
      </c>
      <c r="W4192" s="5">
        <v>1.92</v>
      </c>
      <c r="AB4192" s="5">
        <v>3.84</v>
      </c>
      <c r="AD4192" s="5">
        <v>1.99</v>
      </c>
      <c r="AE4192" s="5">
        <v>3.01</v>
      </c>
      <c r="AN4192" s="5">
        <v>8.1199999999999992</v>
      </c>
      <c r="AO4192" s="5">
        <v>0.2</v>
      </c>
      <c r="AT4192" s="5">
        <v>23.8</v>
      </c>
      <c r="AV4192" s="5">
        <v>0.22</v>
      </c>
      <c r="AW4192" s="5">
        <v>3.2799999999999999E-3</v>
      </c>
      <c r="AX4192" s="5">
        <v>0.03</v>
      </c>
      <c r="BA4192" s="5">
        <v>7.11</v>
      </c>
      <c r="BH4192" s="5">
        <v>5.84</v>
      </c>
      <c r="BO4192" s="5">
        <v>12.5</v>
      </c>
      <c r="BQ4192" s="5">
        <v>6.72</v>
      </c>
      <c r="BR4192" s="5">
        <v>6.59</v>
      </c>
      <c r="BX4192" s="5">
        <v>10.1</v>
      </c>
    </row>
    <row r="4193" spans="1:77" x14ac:dyDescent="0.2">
      <c r="A4193" s="2" t="s">
        <v>195</v>
      </c>
      <c r="B4193" s="3">
        <v>40119</v>
      </c>
      <c r="C4193" s="4">
        <v>22</v>
      </c>
      <c r="G4193" s="5">
        <v>3.0000000000000001E-3</v>
      </c>
      <c r="H4193" s="5">
        <v>0.5</v>
      </c>
      <c r="M4193" s="5">
        <v>0.59</v>
      </c>
      <c r="S4193" s="5">
        <v>98.5</v>
      </c>
      <c r="T4193" s="5">
        <v>27</v>
      </c>
      <c r="V4193" s="5">
        <v>3.8</v>
      </c>
      <c r="W4193" s="5">
        <v>2.0299999999999998</v>
      </c>
      <c r="AB4193" s="5">
        <v>4.37</v>
      </c>
      <c r="AD4193" s="5">
        <v>2.67</v>
      </c>
      <c r="AE4193" s="5">
        <v>2.78</v>
      </c>
      <c r="AJ4193" s="5">
        <v>58.3</v>
      </c>
      <c r="AN4193" s="5">
        <v>7.4</v>
      </c>
      <c r="AO4193" s="5">
        <v>0.27</v>
      </c>
      <c r="AT4193" s="5">
        <v>22.3</v>
      </c>
      <c r="AV4193" s="5">
        <v>0.22</v>
      </c>
      <c r="AW4193" s="5">
        <v>0.01</v>
      </c>
      <c r="AX4193" s="5">
        <v>0.1</v>
      </c>
      <c r="BA4193" s="5">
        <v>7.13</v>
      </c>
      <c r="BF4193" s="5">
        <v>0.24</v>
      </c>
      <c r="BH4193" s="5">
        <v>5.31</v>
      </c>
      <c r="BO4193" s="5">
        <v>22.1</v>
      </c>
      <c r="BX4193" s="5">
        <v>10</v>
      </c>
    </row>
    <row r="4194" spans="1:77" x14ac:dyDescent="0.2">
      <c r="A4194" s="2" t="s">
        <v>195</v>
      </c>
      <c r="B4194" s="3">
        <v>39765</v>
      </c>
      <c r="C4194" s="4">
        <v>24</v>
      </c>
      <c r="F4194" s="5">
        <v>1E-3</v>
      </c>
      <c r="H4194" s="5">
        <v>0.59</v>
      </c>
      <c r="M4194" s="5">
        <v>0.41</v>
      </c>
      <c r="S4194" s="5">
        <v>99.1</v>
      </c>
      <c r="T4194" s="5">
        <v>27</v>
      </c>
      <c r="V4194" s="5">
        <v>3.9</v>
      </c>
      <c r="W4194" s="5">
        <v>1.36</v>
      </c>
      <c r="AB4194" s="5">
        <v>3.91</v>
      </c>
      <c r="AD4194" s="5">
        <v>-2.6</v>
      </c>
      <c r="AE4194" s="5">
        <v>2.2999999999999998</v>
      </c>
      <c r="AJ4194" s="5">
        <v>52.6</v>
      </c>
      <c r="AN4194" s="5">
        <v>5.8</v>
      </c>
      <c r="AO4194" s="5">
        <v>0.17</v>
      </c>
      <c r="AT4194" s="5">
        <v>16.5</v>
      </c>
      <c r="AV4194" s="5">
        <v>0.22</v>
      </c>
      <c r="AW4194" s="5">
        <v>0.01</v>
      </c>
      <c r="AX4194" s="5">
        <v>0.06</v>
      </c>
      <c r="BA4194" s="5">
        <v>7.18</v>
      </c>
      <c r="BF4194" s="5">
        <v>0.4</v>
      </c>
      <c r="BH4194" s="5">
        <v>5.4</v>
      </c>
      <c r="BO4194" s="5">
        <v>25</v>
      </c>
      <c r="BQ4194" s="5">
        <v>6.68</v>
      </c>
      <c r="BR4194" s="5">
        <v>6.51</v>
      </c>
      <c r="BX4194" s="5">
        <v>10</v>
      </c>
    </row>
    <row r="4195" spans="1:77" x14ac:dyDescent="0.2">
      <c r="A4195" s="2" t="s">
        <v>195</v>
      </c>
      <c r="B4195" s="3">
        <v>41772</v>
      </c>
      <c r="C4195" s="4">
        <v>25</v>
      </c>
      <c r="G4195" s="5">
        <v>0.56000000000000005</v>
      </c>
      <c r="H4195" s="5">
        <v>0.01</v>
      </c>
      <c r="M4195" s="5">
        <v>0.89</v>
      </c>
      <c r="S4195" s="5">
        <v>32</v>
      </c>
      <c r="T4195" s="5">
        <v>27</v>
      </c>
      <c r="V4195" s="5">
        <v>8.8000000000000007</v>
      </c>
      <c r="W4195" s="5">
        <v>0.02</v>
      </c>
      <c r="AB4195" s="5">
        <v>1.54</v>
      </c>
      <c r="AD4195" s="5">
        <v>1.1000000000000001</v>
      </c>
      <c r="AE4195" s="5">
        <v>9.58</v>
      </c>
      <c r="AJ4195" s="5">
        <v>31.5</v>
      </c>
      <c r="AN4195" s="5">
        <v>5.23</v>
      </c>
      <c r="AO4195" s="5">
        <v>0.01</v>
      </c>
      <c r="AT4195" s="5">
        <v>7.22</v>
      </c>
      <c r="AV4195" s="5">
        <v>74.81</v>
      </c>
      <c r="AW4195" s="5">
        <v>3.2799999999999999E-3</v>
      </c>
      <c r="AX4195" s="5">
        <v>0.01</v>
      </c>
      <c r="AY4195" s="5">
        <v>0.02</v>
      </c>
      <c r="BA4195" s="5">
        <v>5.57</v>
      </c>
      <c r="BF4195" s="5">
        <v>2.2599999999999998</v>
      </c>
      <c r="BH4195" s="5">
        <v>0.21</v>
      </c>
      <c r="BO4195" s="5">
        <v>21.6</v>
      </c>
      <c r="BQ4195" s="5">
        <v>2.62</v>
      </c>
      <c r="BR4195" s="5">
        <v>2.65</v>
      </c>
      <c r="BX4195" s="5">
        <v>9</v>
      </c>
    </row>
    <row r="4196" spans="1:77" x14ac:dyDescent="0.2">
      <c r="A4196" s="2" t="s">
        <v>353</v>
      </c>
      <c r="B4196" s="3">
        <v>32818</v>
      </c>
      <c r="C4196" s="4">
        <v>29</v>
      </c>
      <c r="F4196" s="5">
        <v>0.03</v>
      </c>
      <c r="H4196" s="5">
        <v>0.63</v>
      </c>
      <c r="J4196" s="5">
        <v>0.2</v>
      </c>
      <c r="M4196" s="5">
        <v>0.96</v>
      </c>
      <c r="N4196" s="5">
        <v>0.2</v>
      </c>
      <c r="Q4196" s="5">
        <v>0.01</v>
      </c>
      <c r="S4196" s="5">
        <v>106</v>
      </c>
      <c r="T4196" s="5">
        <v>20</v>
      </c>
      <c r="U4196" s="5">
        <v>0.2</v>
      </c>
      <c r="V4196" s="5">
        <v>5</v>
      </c>
      <c r="W4196" s="5">
        <v>2.4</v>
      </c>
      <c r="AB4196" s="5">
        <v>3.98</v>
      </c>
      <c r="AE4196" s="5">
        <v>3</v>
      </c>
      <c r="AI4196" s="5">
        <v>0.4</v>
      </c>
      <c r="AJ4196" s="5">
        <v>55.1</v>
      </c>
      <c r="AN4196" s="5">
        <v>8.1</v>
      </c>
      <c r="AO4196" s="5">
        <v>0.15</v>
      </c>
      <c r="AT4196" s="5">
        <v>21</v>
      </c>
      <c r="AU4196" s="5">
        <v>0.2</v>
      </c>
      <c r="AV4196" s="5">
        <v>0.44</v>
      </c>
      <c r="AW4196" s="5">
        <v>6.5690000000000002E-3</v>
      </c>
      <c r="AX4196" s="5">
        <v>0.05</v>
      </c>
      <c r="AY4196" s="5">
        <v>0.21</v>
      </c>
      <c r="BA4196" s="5">
        <v>6.52</v>
      </c>
      <c r="BC4196" s="5">
        <v>1E-3</v>
      </c>
      <c r="BH4196" s="5">
        <v>5.42</v>
      </c>
      <c r="BO4196" s="5">
        <v>5</v>
      </c>
      <c r="BX4196" s="5">
        <v>9.9</v>
      </c>
      <c r="BY4196" s="5">
        <v>7.8</v>
      </c>
    </row>
    <row r="4197" spans="1:77" x14ac:dyDescent="0.2">
      <c r="A4197" s="2" t="s">
        <v>353</v>
      </c>
      <c r="B4197" s="3">
        <v>38244</v>
      </c>
      <c r="C4197" s="4">
        <v>32</v>
      </c>
      <c r="F4197" s="5">
        <v>0.02</v>
      </c>
      <c r="H4197" s="5">
        <v>0.61</v>
      </c>
      <c r="J4197" s="5">
        <v>2</v>
      </c>
      <c r="M4197" s="5">
        <v>0.38</v>
      </c>
      <c r="N4197" s="5">
        <v>2</v>
      </c>
      <c r="Q4197" s="5">
        <v>0.5</v>
      </c>
      <c r="S4197" s="5">
        <v>118</v>
      </c>
      <c r="T4197" s="5">
        <v>26</v>
      </c>
      <c r="U4197" s="5">
        <v>1</v>
      </c>
      <c r="V4197" s="5">
        <v>3.7</v>
      </c>
      <c r="W4197" s="5">
        <v>1.82</v>
      </c>
      <c r="AB4197" s="5">
        <v>4.09</v>
      </c>
      <c r="AD4197" s="5">
        <v>1.96</v>
      </c>
      <c r="AE4197" s="5">
        <v>2.5</v>
      </c>
      <c r="AI4197" s="5">
        <v>1</v>
      </c>
      <c r="AJ4197" s="5">
        <v>74.900000000000006</v>
      </c>
      <c r="AN4197" s="5">
        <v>8.4</v>
      </c>
      <c r="AO4197" s="5">
        <v>0.25</v>
      </c>
      <c r="AT4197" s="5">
        <v>22.9</v>
      </c>
      <c r="AU4197" s="5">
        <v>1</v>
      </c>
      <c r="AV4197" s="5">
        <v>0.22</v>
      </c>
      <c r="AW4197" s="5">
        <v>0.01</v>
      </c>
      <c r="AX4197" s="5">
        <v>0.33</v>
      </c>
      <c r="BA4197" s="5">
        <v>7</v>
      </c>
      <c r="BC4197" s="5">
        <v>0.1</v>
      </c>
      <c r="BE4197" s="5">
        <v>0.5</v>
      </c>
      <c r="BH4197" s="5">
        <v>6.1</v>
      </c>
      <c r="BO4197" s="5">
        <v>37</v>
      </c>
      <c r="BQ4197" s="5">
        <v>7.61</v>
      </c>
      <c r="BR4197" s="5">
        <v>7.75</v>
      </c>
      <c r="BX4197" s="5">
        <v>9.6999999999999993</v>
      </c>
      <c r="BY4197" s="5">
        <v>5</v>
      </c>
    </row>
    <row r="4198" spans="1:77" x14ac:dyDescent="0.2">
      <c r="A4198" s="2" t="s">
        <v>353</v>
      </c>
      <c r="B4198" s="3">
        <v>40336</v>
      </c>
      <c r="C4198" s="4">
        <v>23</v>
      </c>
      <c r="G4198" s="5">
        <v>4.0000000000000001E-3</v>
      </c>
      <c r="H4198" s="5">
        <v>0.01</v>
      </c>
      <c r="M4198" s="5">
        <v>0.21</v>
      </c>
      <c r="S4198" s="5">
        <v>93.5</v>
      </c>
      <c r="T4198" s="5">
        <v>43</v>
      </c>
      <c r="V4198" s="5">
        <v>1.7</v>
      </c>
      <c r="W4198" s="5">
        <v>3.0000000000000001E-3</v>
      </c>
      <c r="AB4198" s="5">
        <v>6.08</v>
      </c>
      <c r="AD4198" s="5">
        <v>0.2</v>
      </c>
      <c r="AE4198" s="5">
        <v>2.25</v>
      </c>
      <c r="AJ4198" s="5">
        <v>58.4</v>
      </c>
      <c r="AN4198" s="5">
        <v>7.32</v>
      </c>
      <c r="AT4198" s="5">
        <v>18.8</v>
      </c>
      <c r="AV4198" s="5">
        <v>40.54</v>
      </c>
      <c r="AW4198" s="5">
        <v>3.2799999999999999E-3</v>
      </c>
      <c r="AX4198" s="5">
        <v>0.09</v>
      </c>
      <c r="BA4198" s="5">
        <v>7.35</v>
      </c>
      <c r="BE4198" s="5">
        <v>8.6999999999999993</v>
      </c>
      <c r="BH4198" s="5">
        <v>3.41</v>
      </c>
      <c r="BO4198" s="5">
        <v>40.9</v>
      </c>
      <c r="BQ4198" s="5">
        <v>6.13</v>
      </c>
      <c r="BR4198" s="5">
        <v>6.14</v>
      </c>
      <c r="BX4198" s="5">
        <v>8.6</v>
      </c>
    </row>
    <row r="4199" spans="1:77" x14ac:dyDescent="0.2">
      <c r="A4199" s="2" t="s">
        <v>353</v>
      </c>
      <c r="B4199" s="3">
        <v>38845</v>
      </c>
      <c r="C4199" s="4">
        <v>31</v>
      </c>
      <c r="F4199" s="5">
        <v>0.04</v>
      </c>
      <c r="H4199" s="5">
        <v>0.03</v>
      </c>
      <c r="J4199" s="5">
        <v>5</v>
      </c>
      <c r="M4199" s="5">
        <v>1.81</v>
      </c>
      <c r="N4199" s="5">
        <v>2.5</v>
      </c>
      <c r="Q4199" s="5">
        <v>1</v>
      </c>
      <c r="S4199" s="5">
        <v>37.06</v>
      </c>
      <c r="T4199" s="5">
        <v>37</v>
      </c>
      <c r="U4199" s="5">
        <v>5</v>
      </c>
      <c r="V4199" s="5">
        <v>1.3</v>
      </c>
      <c r="W4199" s="5">
        <v>7.0000000000000007E-2</v>
      </c>
      <c r="AD4199" s="5">
        <v>-0.84</v>
      </c>
      <c r="AE4199" s="5">
        <v>2.2000000000000002</v>
      </c>
      <c r="AI4199" s="5">
        <v>10</v>
      </c>
      <c r="AJ4199" s="5">
        <v>35.1</v>
      </c>
      <c r="AN4199" s="5">
        <v>5.85</v>
      </c>
      <c r="AO4199" s="5">
        <v>0.02</v>
      </c>
      <c r="AT4199" s="5">
        <v>15.7</v>
      </c>
      <c r="AU4199" s="5">
        <v>3</v>
      </c>
      <c r="AV4199" s="5">
        <v>23.94</v>
      </c>
      <c r="AW4199" s="5">
        <v>0.02</v>
      </c>
      <c r="AX4199" s="5">
        <v>0.12</v>
      </c>
      <c r="BA4199" s="5">
        <v>5.93</v>
      </c>
      <c r="BC4199" s="5">
        <v>0.1</v>
      </c>
      <c r="BE4199" s="5">
        <v>6.5</v>
      </c>
      <c r="BH4199" s="5">
        <v>0.74</v>
      </c>
      <c r="BO4199" s="5">
        <v>45</v>
      </c>
      <c r="BQ4199" s="5">
        <v>3.1</v>
      </c>
      <c r="BR4199" s="5">
        <v>3.08</v>
      </c>
      <c r="BX4199" s="5">
        <v>10.1</v>
      </c>
      <c r="BY4199" s="5">
        <v>10</v>
      </c>
    </row>
    <row r="4200" spans="1:77" x14ac:dyDescent="0.2">
      <c r="A4200" s="2" t="s">
        <v>353</v>
      </c>
      <c r="B4200" s="3">
        <v>39972</v>
      </c>
      <c r="C4200" s="4">
        <v>31</v>
      </c>
      <c r="G4200" s="5">
        <v>0.01</v>
      </c>
      <c r="H4200" s="5">
        <v>0.01</v>
      </c>
      <c r="J4200" s="5">
        <v>0.2</v>
      </c>
      <c r="M4200" s="5">
        <v>0.7</v>
      </c>
      <c r="N4200" s="5">
        <v>0.2</v>
      </c>
      <c r="Q4200" s="5">
        <v>0.03</v>
      </c>
      <c r="S4200" s="5">
        <v>39.799999999999997</v>
      </c>
      <c r="T4200" s="5">
        <v>28</v>
      </c>
      <c r="U4200" s="5">
        <v>0.7</v>
      </c>
      <c r="V4200" s="5">
        <v>1.1000000000000001</v>
      </c>
      <c r="W4200" s="5">
        <v>0.53</v>
      </c>
      <c r="AB4200" s="5">
        <v>5.31</v>
      </c>
      <c r="AD4200" s="5">
        <v>0.45</v>
      </c>
      <c r="AE4200" s="5">
        <v>2.02</v>
      </c>
      <c r="AI4200" s="5">
        <v>0.5</v>
      </c>
      <c r="AJ4200" s="5">
        <v>33.799999999999997</v>
      </c>
      <c r="AN4200" s="5">
        <v>5.56</v>
      </c>
      <c r="AO4200" s="5">
        <v>0.03</v>
      </c>
      <c r="AT4200" s="5">
        <v>14.8</v>
      </c>
      <c r="AU4200" s="5">
        <v>2.4</v>
      </c>
      <c r="AV4200" s="5">
        <v>40.369999999999997</v>
      </c>
      <c r="AW4200" s="5">
        <v>3.2799999999999999E-3</v>
      </c>
      <c r="AX4200" s="5">
        <v>0.01</v>
      </c>
      <c r="BA4200" s="5">
        <v>6.09</v>
      </c>
      <c r="BC4200" s="5">
        <v>1E-3</v>
      </c>
      <c r="BE4200" s="5">
        <v>6.8</v>
      </c>
      <c r="BF4200" s="5">
        <v>6.08</v>
      </c>
      <c r="BH4200" s="5">
        <v>0.83</v>
      </c>
      <c r="BO4200" s="5">
        <v>42.4</v>
      </c>
      <c r="BX4200" s="5">
        <v>9.9</v>
      </c>
      <c r="BY4200" s="5">
        <v>5.9</v>
      </c>
    </row>
    <row r="4201" spans="1:77" x14ac:dyDescent="0.2">
      <c r="A4201" s="2" t="s">
        <v>353</v>
      </c>
      <c r="B4201" s="3">
        <v>40325</v>
      </c>
      <c r="C4201" s="4">
        <v>25</v>
      </c>
      <c r="G4201" s="5">
        <v>8.9999999999999993E-3</v>
      </c>
      <c r="H4201" s="5">
        <v>0.01</v>
      </c>
      <c r="M4201" s="5">
        <v>0.85</v>
      </c>
      <c r="S4201" s="5">
        <v>38</v>
      </c>
      <c r="T4201" s="5">
        <v>31</v>
      </c>
      <c r="V4201" s="5">
        <v>0.88</v>
      </c>
      <c r="W4201" s="5">
        <v>0.55000000000000004</v>
      </c>
      <c r="AB4201" s="5">
        <v>5.74</v>
      </c>
      <c r="AD4201" s="5">
        <v>1.93</v>
      </c>
      <c r="AE4201" s="5">
        <v>2.12</v>
      </c>
      <c r="AJ4201" s="5">
        <v>33</v>
      </c>
      <c r="AN4201" s="5">
        <v>5.0199999999999996</v>
      </c>
      <c r="AO4201" s="5">
        <v>0.03</v>
      </c>
      <c r="AT4201" s="5">
        <v>14.6</v>
      </c>
      <c r="AV4201" s="5">
        <v>34.26</v>
      </c>
      <c r="AW4201" s="5">
        <v>3.2799999999999999E-3</v>
      </c>
      <c r="AX4201" s="5">
        <v>0.01</v>
      </c>
      <c r="BA4201" s="5">
        <v>5.99</v>
      </c>
      <c r="BE4201" s="5">
        <v>5.6</v>
      </c>
      <c r="BF4201" s="5">
        <v>5.65</v>
      </c>
      <c r="BH4201" s="5">
        <v>0.84</v>
      </c>
      <c r="BO4201" s="5">
        <v>39.5</v>
      </c>
      <c r="BQ4201" s="5">
        <v>3.09</v>
      </c>
      <c r="BR4201" s="5">
        <v>3.03</v>
      </c>
      <c r="BX4201" s="5">
        <v>10</v>
      </c>
    </row>
    <row r="4202" spans="1:77" x14ac:dyDescent="0.2">
      <c r="A4202" s="2" t="s">
        <v>146</v>
      </c>
      <c r="B4202" s="3">
        <v>40751</v>
      </c>
      <c r="C4202" s="4">
        <v>25</v>
      </c>
      <c r="G4202" s="5">
        <v>7.0000000000000001E-3</v>
      </c>
      <c r="H4202" s="5">
        <v>0.01</v>
      </c>
      <c r="M4202" s="5">
        <v>0.84</v>
      </c>
      <c r="S4202" s="5">
        <v>38.1</v>
      </c>
      <c r="T4202" s="5">
        <v>27</v>
      </c>
      <c r="V4202" s="5">
        <v>1.1000000000000001</v>
      </c>
      <c r="W4202" s="5">
        <v>0.43</v>
      </c>
      <c r="AB4202" s="5">
        <v>5.61</v>
      </c>
      <c r="AD4202" s="5">
        <v>0.15</v>
      </c>
      <c r="AE4202" s="5">
        <v>1.98</v>
      </c>
      <c r="AJ4202" s="5">
        <v>32.700000000000003</v>
      </c>
      <c r="AN4202" s="5">
        <v>5.24</v>
      </c>
      <c r="AO4202" s="5">
        <v>0.03</v>
      </c>
      <c r="AT4202" s="5">
        <v>13.9</v>
      </c>
      <c r="AV4202" s="5">
        <v>41.7</v>
      </c>
      <c r="AW4202" s="5">
        <v>3.2799999999999999E-3</v>
      </c>
      <c r="AX4202" s="5">
        <v>0.02</v>
      </c>
      <c r="BA4202" s="5">
        <v>6.22</v>
      </c>
      <c r="BF4202" s="5">
        <v>5.53</v>
      </c>
      <c r="BH4202" s="5">
        <v>0.81</v>
      </c>
      <c r="BO4202" s="5">
        <v>36.700000000000003</v>
      </c>
      <c r="BQ4202" s="5">
        <v>3.01</v>
      </c>
      <c r="BR4202" s="5">
        <v>3.01</v>
      </c>
      <c r="BT4202" s="5">
        <v>16</v>
      </c>
      <c r="BX4202" s="5">
        <v>9.6</v>
      </c>
    </row>
    <row r="4203" spans="1:77" x14ac:dyDescent="0.2">
      <c r="A4203" s="2" t="s">
        <v>146</v>
      </c>
      <c r="B4203" s="3">
        <v>41088</v>
      </c>
      <c r="C4203" s="4">
        <v>38</v>
      </c>
      <c r="G4203" s="5">
        <v>0.01</v>
      </c>
      <c r="H4203" s="5">
        <v>0.01</v>
      </c>
      <c r="J4203" s="5">
        <v>0.2</v>
      </c>
      <c r="M4203" s="5">
        <v>0.81</v>
      </c>
      <c r="N4203" s="5">
        <v>0.2</v>
      </c>
      <c r="Q4203" s="5">
        <v>0.05</v>
      </c>
      <c r="S4203" s="5">
        <v>39.5</v>
      </c>
      <c r="T4203" s="5">
        <v>28</v>
      </c>
      <c r="U4203" s="5">
        <v>0.5</v>
      </c>
      <c r="V4203" s="5">
        <v>0.94</v>
      </c>
      <c r="W4203" s="5">
        <v>0.33</v>
      </c>
      <c r="AB4203" s="5">
        <v>5.3</v>
      </c>
      <c r="AD4203" s="5">
        <v>2.36</v>
      </c>
      <c r="AE4203" s="5">
        <v>1.99</v>
      </c>
      <c r="AI4203" s="5">
        <v>0.5</v>
      </c>
      <c r="AJ4203" s="5">
        <v>5.66</v>
      </c>
      <c r="AN4203" s="5">
        <v>5.58</v>
      </c>
      <c r="AO4203" s="5">
        <v>0.03</v>
      </c>
      <c r="AS4203" s="5">
        <v>0.35</v>
      </c>
      <c r="AT4203" s="5">
        <v>13.8</v>
      </c>
      <c r="AU4203" s="5">
        <v>2.8</v>
      </c>
      <c r="AV4203" s="5">
        <v>40.94</v>
      </c>
      <c r="AW4203" s="5">
        <v>3.2799999999999999E-3</v>
      </c>
      <c r="AX4203" s="5">
        <v>0.01</v>
      </c>
      <c r="AY4203" s="5">
        <v>0.02</v>
      </c>
      <c r="BA4203" s="5">
        <v>6.2</v>
      </c>
      <c r="BC4203" s="5">
        <v>1.1999999999999999E-3</v>
      </c>
      <c r="BF4203" s="5">
        <v>5.66</v>
      </c>
      <c r="BH4203" s="5">
        <v>0.87</v>
      </c>
      <c r="BO4203" s="5">
        <v>34.1</v>
      </c>
      <c r="BQ4203" s="5">
        <v>3.03</v>
      </c>
      <c r="BR4203" s="5">
        <v>3.1</v>
      </c>
      <c r="BS4203" s="5">
        <v>0.2</v>
      </c>
      <c r="BT4203" s="5">
        <v>16</v>
      </c>
      <c r="BV4203" s="5">
        <v>0.1</v>
      </c>
      <c r="BW4203" s="5">
        <v>0.17</v>
      </c>
      <c r="BX4203" s="5">
        <v>9.9</v>
      </c>
      <c r="BY4203" s="5">
        <v>7</v>
      </c>
    </row>
    <row r="4204" spans="1:77" x14ac:dyDescent="0.2">
      <c r="A4204" s="2" t="s">
        <v>146</v>
      </c>
      <c r="B4204" s="3">
        <v>41486</v>
      </c>
      <c r="C4204" s="4">
        <v>25</v>
      </c>
      <c r="G4204" s="5">
        <v>8.9999999999999993E-3</v>
      </c>
      <c r="H4204" s="5">
        <v>0.01</v>
      </c>
      <c r="M4204" s="5">
        <v>0.8</v>
      </c>
      <c r="S4204" s="5">
        <v>40.5</v>
      </c>
      <c r="T4204" s="5">
        <v>26</v>
      </c>
      <c r="V4204" s="5">
        <v>0.91</v>
      </c>
      <c r="W4204" s="5">
        <v>0.48</v>
      </c>
      <c r="AB4204" s="5">
        <v>5.38</v>
      </c>
      <c r="AD4204" s="5">
        <v>8.0500000000000007</v>
      </c>
      <c r="AE4204" s="5">
        <v>2.17</v>
      </c>
      <c r="AJ4204" s="5">
        <v>33.200000000000003</v>
      </c>
      <c r="AN4204" s="5">
        <v>5.66</v>
      </c>
      <c r="AO4204" s="5">
        <v>0.03</v>
      </c>
      <c r="AT4204" s="5">
        <v>14.5</v>
      </c>
      <c r="AV4204" s="5">
        <v>38.29</v>
      </c>
      <c r="AW4204" s="5">
        <v>3.2799999999999999E-3</v>
      </c>
      <c r="AX4204" s="5">
        <v>0.02</v>
      </c>
      <c r="AY4204" s="5">
        <v>0.02</v>
      </c>
      <c r="BA4204" s="5">
        <v>6</v>
      </c>
      <c r="BF4204" s="5">
        <v>6.11</v>
      </c>
      <c r="BH4204" s="5">
        <v>0.86</v>
      </c>
      <c r="BO4204" s="5">
        <v>35.700000000000003</v>
      </c>
      <c r="BQ4204" s="5">
        <v>2.95</v>
      </c>
      <c r="BR4204" s="5">
        <v>3.2</v>
      </c>
      <c r="BX4204" s="5">
        <v>9.8000000000000007</v>
      </c>
    </row>
    <row r="4205" spans="1:77" x14ac:dyDescent="0.2">
      <c r="A4205" s="2" t="s">
        <v>146</v>
      </c>
      <c r="B4205" s="3">
        <v>34949</v>
      </c>
      <c r="C4205" s="4">
        <v>32</v>
      </c>
      <c r="F4205" s="5">
        <v>0.01</v>
      </c>
      <c r="G4205" s="5">
        <v>0.01</v>
      </c>
      <c r="H4205" s="5">
        <v>0.56999999999999995</v>
      </c>
      <c r="J4205" s="5">
        <v>1</v>
      </c>
      <c r="M4205" s="5">
        <v>0.41</v>
      </c>
      <c r="N4205" s="5">
        <v>1</v>
      </c>
      <c r="O4205" s="5">
        <v>63.7</v>
      </c>
      <c r="Q4205" s="5">
        <v>0.2</v>
      </c>
      <c r="S4205" s="5">
        <v>91.7</v>
      </c>
      <c r="T4205" s="5">
        <v>25</v>
      </c>
      <c r="U4205" s="5">
        <v>1</v>
      </c>
      <c r="V4205" s="5">
        <v>4.0999999999999996</v>
      </c>
      <c r="W4205" s="5">
        <v>2.5099999999999998</v>
      </c>
      <c r="AB4205" s="5">
        <v>3.7</v>
      </c>
      <c r="AE4205" s="5">
        <v>1.8</v>
      </c>
      <c r="AI4205" s="5">
        <v>1</v>
      </c>
      <c r="AJ4205" s="5">
        <v>61.2</v>
      </c>
      <c r="AN4205" s="5">
        <v>7.5</v>
      </c>
      <c r="AO4205" s="5">
        <v>0.26</v>
      </c>
      <c r="AT4205" s="5">
        <v>19.5</v>
      </c>
      <c r="AU4205" s="5">
        <v>1</v>
      </c>
      <c r="AV4205" s="5">
        <v>0.22</v>
      </c>
      <c r="AW4205" s="5">
        <v>3.2845000000000001E-3</v>
      </c>
      <c r="AX4205" s="5">
        <v>0.02</v>
      </c>
      <c r="AY4205" s="5">
        <v>0.01</v>
      </c>
      <c r="BA4205" s="5">
        <v>6.97</v>
      </c>
      <c r="BC4205" s="5">
        <v>3.5999999999999999E-3</v>
      </c>
      <c r="BE4205" s="5">
        <v>0.2</v>
      </c>
      <c r="BH4205" s="5">
        <v>5.05</v>
      </c>
      <c r="BO4205" s="5">
        <v>24.5</v>
      </c>
      <c r="BX4205" s="5">
        <v>10.199999999999999</v>
      </c>
      <c r="BY4205" s="5">
        <v>5</v>
      </c>
    </row>
    <row r="4206" spans="1:77" x14ac:dyDescent="0.2">
      <c r="A4206" s="2" t="s">
        <v>146</v>
      </c>
      <c r="B4206" s="3">
        <v>34648</v>
      </c>
      <c r="C4206" s="4">
        <v>31</v>
      </c>
      <c r="F4206" s="5">
        <v>0.01</v>
      </c>
      <c r="G4206" s="5">
        <v>0.01</v>
      </c>
      <c r="H4206" s="5">
        <v>0.54</v>
      </c>
      <c r="J4206" s="5">
        <v>1</v>
      </c>
      <c r="M4206" s="5">
        <v>0.37</v>
      </c>
      <c r="N4206" s="5">
        <v>1</v>
      </c>
      <c r="O4206" s="5">
        <v>60</v>
      </c>
      <c r="Q4206" s="5">
        <v>0.2</v>
      </c>
      <c r="S4206" s="5">
        <v>86</v>
      </c>
      <c r="T4206" s="5">
        <v>22</v>
      </c>
      <c r="U4206" s="5">
        <v>1</v>
      </c>
      <c r="V4206" s="5">
        <v>4.8</v>
      </c>
      <c r="W4206" s="5">
        <v>2.14</v>
      </c>
      <c r="AB4206" s="5">
        <v>3.84</v>
      </c>
      <c r="AE4206" s="5">
        <v>2.7</v>
      </c>
      <c r="AI4206" s="5">
        <v>1</v>
      </c>
      <c r="AJ4206" s="5">
        <v>56.6</v>
      </c>
      <c r="AN4206" s="5">
        <v>7.4</v>
      </c>
      <c r="AO4206" s="5">
        <v>0.25</v>
      </c>
      <c r="AT4206" s="5">
        <v>21</v>
      </c>
      <c r="AU4206" s="5">
        <v>1.7</v>
      </c>
      <c r="AV4206" s="5">
        <v>0.22</v>
      </c>
      <c r="AW4206" s="5">
        <v>3.2845000000000001E-3</v>
      </c>
      <c r="AX4206" s="5">
        <v>0.02</v>
      </c>
      <c r="AY4206" s="5">
        <v>0.02</v>
      </c>
      <c r="BA4206" s="5">
        <v>7.06</v>
      </c>
      <c r="BC4206" s="5">
        <v>5.0000000000000001E-3</v>
      </c>
      <c r="BH4206" s="5">
        <v>5.37</v>
      </c>
      <c r="BO4206" s="5">
        <v>10.3</v>
      </c>
      <c r="BX4206" s="5">
        <v>10</v>
      </c>
      <c r="BY4206" s="5">
        <v>17</v>
      </c>
    </row>
    <row r="4207" spans="1:77" x14ac:dyDescent="0.2">
      <c r="A4207" s="2" t="s">
        <v>146</v>
      </c>
      <c r="B4207" s="3">
        <v>34220</v>
      </c>
      <c r="C4207" s="4">
        <v>29</v>
      </c>
      <c r="F4207" s="5">
        <v>0.01</v>
      </c>
      <c r="G4207" s="5">
        <v>0.01</v>
      </c>
      <c r="H4207" s="5">
        <v>0.65</v>
      </c>
      <c r="J4207" s="5">
        <v>1</v>
      </c>
      <c r="M4207" s="5">
        <v>0.78</v>
      </c>
      <c r="N4207" s="5">
        <v>1</v>
      </c>
      <c r="O4207" s="5">
        <v>100</v>
      </c>
      <c r="Q4207" s="5">
        <v>0.2</v>
      </c>
      <c r="S4207" s="5">
        <v>93</v>
      </c>
      <c r="T4207" s="5">
        <v>22</v>
      </c>
      <c r="U4207" s="5">
        <v>1</v>
      </c>
      <c r="V4207" s="5">
        <v>5.4</v>
      </c>
      <c r="W4207" s="5">
        <v>2.59</v>
      </c>
      <c r="AB4207" s="5">
        <v>4.07</v>
      </c>
      <c r="AE4207" s="5">
        <v>3.1</v>
      </c>
      <c r="AI4207" s="5">
        <v>1</v>
      </c>
      <c r="AJ4207" s="5">
        <v>56.5</v>
      </c>
      <c r="AN4207" s="5">
        <v>9.1</v>
      </c>
      <c r="AO4207" s="5">
        <v>0.24</v>
      </c>
      <c r="AU4207" s="5">
        <v>1</v>
      </c>
      <c r="AV4207" s="5">
        <v>0.22</v>
      </c>
      <c r="AW4207" s="5">
        <v>3.2845000000000001E-3</v>
      </c>
      <c r="AX4207" s="5">
        <v>0.01</v>
      </c>
      <c r="AY4207" s="5">
        <v>0.01</v>
      </c>
      <c r="BA4207" s="5">
        <v>6.74</v>
      </c>
      <c r="BC4207" s="5">
        <v>1.1999999999999999E-3</v>
      </c>
      <c r="BH4207" s="5">
        <v>5.33</v>
      </c>
      <c r="BX4207" s="5">
        <v>10.199999999999999</v>
      </c>
      <c r="BY4207" s="5">
        <v>5</v>
      </c>
    </row>
    <row r="4208" spans="1:77" x14ac:dyDescent="0.2">
      <c r="A4208" s="2" t="s">
        <v>146</v>
      </c>
      <c r="B4208" s="3">
        <v>33889</v>
      </c>
      <c r="C4208" s="4">
        <v>31</v>
      </c>
      <c r="F4208" s="5">
        <v>0.01</v>
      </c>
      <c r="G4208" s="5">
        <v>0.01</v>
      </c>
      <c r="H4208" s="5">
        <v>0.56999999999999995</v>
      </c>
      <c r="J4208" s="5">
        <v>1</v>
      </c>
      <c r="M4208" s="5">
        <v>0.61</v>
      </c>
      <c r="N4208" s="5">
        <v>1</v>
      </c>
      <c r="O4208" s="5">
        <v>100</v>
      </c>
      <c r="Q4208" s="5">
        <v>0.2</v>
      </c>
      <c r="S4208" s="5">
        <v>92</v>
      </c>
      <c r="T4208" s="5">
        <v>22</v>
      </c>
      <c r="U4208" s="5">
        <v>1</v>
      </c>
      <c r="V4208" s="5">
        <v>4.9000000000000004</v>
      </c>
      <c r="W4208" s="5">
        <v>2.2400000000000002</v>
      </c>
      <c r="AB4208" s="5">
        <v>4.16</v>
      </c>
      <c r="AE4208" s="5">
        <v>2.9</v>
      </c>
      <c r="AI4208" s="5">
        <v>1</v>
      </c>
      <c r="AJ4208" s="5">
        <v>59.5</v>
      </c>
      <c r="AN4208" s="5">
        <v>7.5</v>
      </c>
      <c r="AO4208" s="5">
        <v>0.24</v>
      </c>
      <c r="AT4208" s="5">
        <v>22</v>
      </c>
      <c r="AU4208" s="5">
        <v>1</v>
      </c>
      <c r="AV4208" s="5">
        <v>2.21</v>
      </c>
      <c r="AW4208" s="5">
        <v>0.01</v>
      </c>
      <c r="AX4208" s="5">
        <v>0.06</v>
      </c>
      <c r="AY4208" s="5">
        <v>0.02</v>
      </c>
      <c r="BA4208" s="5">
        <v>6.88</v>
      </c>
      <c r="BC4208" s="5">
        <v>5.0000000000000001E-3</v>
      </c>
      <c r="BH4208" s="5">
        <v>5.66</v>
      </c>
      <c r="BO4208" s="5">
        <v>9.85</v>
      </c>
      <c r="BX4208" s="5">
        <v>10.1</v>
      </c>
      <c r="BY4208" s="5">
        <v>5</v>
      </c>
    </row>
    <row r="4209" spans="1:77" x14ac:dyDescent="0.2">
      <c r="A4209" s="2" t="s">
        <v>146</v>
      </c>
      <c r="B4209" s="3">
        <v>42114</v>
      </c>
      <c r="C4209" s="4">
        <v>33</v>
      </c>
      <c r="G4209" s="5">
        <v>0.63</v>
      </c>
      <c r="H4209" s="5">
        <v>0.01</v>
      </c>
      <c r="J4209" s="5">
        <v>0.2</v>
      </c>
      <c r="M4209" s="5">
        <v>0.23</v>
      </c>
      <c r="N4209" s="5">
        <v>0.7</v>
      </c>
      <c r="Q4209" s="5">
        <v>0.08</v>
      </c>
      <c r="S4209" s="5">
        <v>32</v>
      </c>
      <c r="T4209" s="5">
        <v>28</v>
      </c>
      <c r="U4209" s="5">
        <v>0.8</v>
      </c>
      <c r="V4209" s="5">
        <v>11</v>
      </c>
      <c r="W4209" s="5">
        <v>0.1</v>
      </c>
      <c r="AB4209" s="5">
        <v>1.52</v>
      </c>
      <c r="AC4209" s="5">
        <v>10</v>
      </c>
      <c r="AD4209" s="5">
        <v>2.12</v>
      </c>
      <c r="AE4209" s="5">
        <v>9.74</v>
      </c>
      <c r="AI4209" s="5">
        <v>2.8</v>
      </c>
      <c r="AJ4209" s="5">
        <v>32.200000000000003</v>
      </c>
      <c r="AN4209" s="5">
        <v>4.79</v>
      </c>
      <c r="AO4209" s="5">
        <v>0.01</v>
      </c>
      <c r="AT4209" s="5">
        <v>9.3800000000000008</v>
      </c>
      <c r="AU4209" s="5">
        <v>0.5</v>
      </c>
      <c r="AV4209" s="5">
        <v>55.77</v>
      </c>
      <c r="AW4209" s="5">
        <v>5.2599999999999999E-3</v>
      </c>
      <c r="AX4209" s="5">
        <v>0.01</v>
      </c>
      <c r="BA4209" s="5">
        <v>5.46</v>
      </c>
      <c r="BC4209" s="5">
        <v>3.5999999999999999E-3</v>
      </c>
      <c r="BF4209" s="5">
        <v>4.57</v>
      </c>
      <c r="BH4209" s="5">
        <v>0.25</v>
      </c>
      <c r="BO4209" s="5">
        <v>40.9</v>
      </c>
      <c r="BQ4209" s="5">
        <v>2.79</v>
      </c>
      <c r="BR4209" s="5">
        <v>2.73</v>
      </c>
      <c r="BX4209" s="5">
        <v>8.1</v>
      </c>
      <c r="BY4209" s="5">
        <v>1.4</v>
      </c>
    </row>
    <row r="4210" spans="1:77" x14ac:dyDescent="0.2">
      <c r="A4210" s="2" t="s">
        <v>89</v>
      </c>
      <c r="B4210" s="3">
        <v>40448</v>
      </c>
      <c r="C4210" s="4">
        <v>25</v>
      </c>
      <c r="G4210" s="5">
        <v>5.0000000000000001E-3</v>
      </c>
      <c r="H4210" s="5">
        <v>0.12</v>
      </c>
      <c r="M4210" s="5">
        <v>0.51</v>
      </c>
      <c r="S4210" s="5">
        <v>106</v>
      </c>
      <c r="T4210" s="5">
        <v>16</v>
      </c>
      <c r="V4210" s="5">
        <v>1.8</v>
      </c>
      <c r="W4210" s="5">
        <v>2.68</v>
      </c>
      <c r="AB4210" s="5">
        <v>13.2</v>
      </c>
      <c r="AD4210" s="5">
        <v>3.31</v>
      </c>
      <c r="AE4210" s="5">
        <v>2.02</v>
      </c>
      <c r="AJ4210" s="5">
        <v>60.6</v>
      </c>
      <c r="AN4210" s="5">
        <v>9.94</v>
      </c>
      <c r="AO4210" s="5">
        <v>0.2</v>
      </c>
      <c r="AT4210" s="5">
        <v>11.5</v>
      </c>
      <c r="AV4210" s="5">
        <v>0.22</v>
      </c>
      <c r="AW4210" s="5">
        <v>4.5999999999999999E-3</v>
      </c>
      <c r="AX4210" s="5">
        <v>0.02</v>
      </c>
      <c r="BA4210" s="5">
        <v>7.04</v>
      </c>
      <c r="BE4210" s="5">
        <v>0.1</v>
      </c>
      <c r="BF4210" s="5">
        <v>0.23</v>
      </c>
      <c r="BH4210" s="5">
        <v>5.84</v>
      </c>
      <c r="BO4210" s="5">
        <v>14.6</v>
      </c>
      <c r="BQ4210" s="5">
        <v>6.6</v>
      </c>
      <c r="BR4210" s="5">
        <v>6.82</v>
      </c>
      <c r="BX4210" s="5">
        <v>10.1</v>
      </c>
    </row>
    <row r="4211" spans="1:77" x14ac:dyDescent="0.2">
      <c r="A4211" s="2" t="s">
        <v>89</v>
      </c>
      <c r="B4211" s="3">
        <v>36277</v>
      </c>
      <c r="C4211" s="4">
        <v>23</v>
      </c>
      <c r="F4211" s="5">
        <v>0.86</v>
      </c>
      <c r="G4211" s="5">
        <v>0.8</v>
      </c>
      <c r="H4211" s="5">
        <v>0.13</v>
      </c>
      <c r="S4211" s="5">
        <v>22</v>
      </c>
      <c r="T4211" s="5">
        <v>13</v>
      </c>
      <c r="V4211" s="5">
        <v>12</v>
      </c>
      <c r="W4211" s="5">
        <v>0.04</v>
      </c>
      <c r="AB4211" s="5">
        <v>1.44</v>
      </c>
      <c r="AE4211" s="5">
        <v>9.9</v>
      </c>
      <c r="AJ4211" s="5">
        <v>25.2</v>
      </c>
      <c r="AN4211" s="5">
        <v>4</v>
      </c>
      <c r="AO4211" s="5">
        <v>0.02</v>
      </c>
      <c r="AT4211" s="5">
        <v>6.8</v>
      </c>
      <c r="AV4211" s="5">
        <v>76.67</v>
      </c>
      <c r="AW4211" s="5">
        <v>7.8816000000000008E-3</v>
      </c>
      <c r="AX4211" s="5">
        <v>0.01</v>
      </c>
      <c r="AZ4211" s="5">
        <v>5.0000000000000001E-3</v>
      </c>
      <c r="BA4211" s="5">
        <v>5.27</v>
      </c>
      <c r="BE4211" s="5">
        <v>4.8</v>
      </c>
      <c r="BH4211" s="5">
        <v>0.24</v>
      </c>
      <c r="BI4211" s="5">
        <v>1.1599999999999999</v>
      </c>
      <c r="BO4211" s="5">
        <v>11.5</v>
      </c>
      <c r="BX4211" s="5">
        <v>7.4</v>
      </c>
    </row>
    <row r="4212" spans="1:77" x14ac:dyDescent="0.2">
      <c r="A4212" s="2" t="s">
        <v>89</v>
      </c>
      <c r="B4212" s="3">
        <v>41442</v>
      </c>
      <c r="C4212" s="4">
        <v>25</v>
      </c>
      <c r="G4212" s="5">
        <v>1.1100000000000001</v>
      </c>
      <c r="H4212" s="5">
        <v>0.01</v>
      </c>
      <c r="M4212" s="5">
        <v>0.83</v>
      </c>
      <c r="S4212" s="5">
        <v>19.399999999999999</v>
      </c>
      <c r="T4212" s="5">
        <v>14</v>
      </c>
      <c r="V4212" s="5">
        <v>26</v>
      </c>
      <c r="W4212" s="5">
        <v>0.23</v>
      </c>
      <c r="AB4212" s="5">
        <v>1.35</v>
      </c>
      <c r="AD4212" s="5">
        <v>8.83</v>
      </c>
      <c r="AE4212" s="5">
        <v>3.33</v>
      </c>
      <c r="AJ4212" s="5">
        <v>16.36</v>
      </c>
      <c r="AN4212" s="5">
        <v>1.17</v>
      </c>
      <c r="AO4212" s="5">
        <v>4.0000000000000001E-3</v>
      </c>
      <c r="AT4212" s="5">
        <v>10.3</v>
      </c>
      <c r="AV4212" s="5">
        <v>12.39</v>
      </c>
      <c r="AW4212" s="5">
        <v>7.8799999999999999E-3</v>
      </c>
      <c r="AX4212" s="5">
        <v>0.02</v>
      </c>
      <c r="AY4212" s="5">
        <v>0.03</v>
      </c>
      <c r="BA4212" s="5">
        <v>5.61</v>
      </c>
      <c r="BF4212" s="5">
        <v>4.34</v>
      </c>
      <c r="BH4212" s="5">
        <v>0.68</v>
      </c>
      <c r="BO4212" s="5">
        <v>15.1</v>
      </c>
      <c r="BQ4212" s="5">
        <v>1.59</v>
      </c>
      <c r="BR4212" s="5">
        <v>1.74</v>
      </c>
      <c r="BX4212" s="5">
        <v>9.6</v>
      </c>
    </row>
    <row r="4213" spans="1:77" x14ac:dyDescent="0.2">
      <c r="A4213" s="2" t="s">
        <v>89</v>
      </c>
      <c r="B4213" s="3">
        <v>41016</v>
      </c>
      <c r="C4213" s="4">
        <v>28</v>
      </c>
      <c r="G4213" s="5">
        <v>1.04</v>
      </c>
      <c r="H4213" s="5">
        <v>0.02</v>
      </c>
      <c r="M4213" s="5">
        <v>1.01</v>
      </c>
      <c r="S4213" s="5">
        <v>24.3</v>
      </c>
      <c r="T4213" s="5">
        <v>15</v>
      </c>
      <c r="V4213" s="5">
        <v>27</v>
      </c>
      <c r="W4213" s="5">
        <v>0.16</v>
      </c>
      <c r="AB4213" s="5">
        <v>1.1499999999999999</v>
      </c>
      <c r="AD4213" s="5">
        <v>12.7</v>
      </c>
      <c r="AE4213" s="5">
        <v>2.6</v>
      </c>
      <c r="AJ4213" s="5">
        <v>18.02</v>
      </c>
      <c r="AN4213" s="5">
        <v>1.45</v>
      </c>
      <c r="AO4213" s="5">
        <v>6.0000000000000001E-3</v>
      </c>
      <c r="AT4213" s="5">
        <v>9.57</v>
      </c>
      <c r="AV4213" s="5">
        <v>11.15</v>
      </c>
      <c r="AW4213" s="5">
        <v>7.8799999999999999E-3</v>
      </c>
      <c r="AX4213" s="5">
        <v>0.02</v>
      </c>
      <c r="AY4213" s="5">
        <v>0.02</v>
      </c>
      <c r="BA4213" s="5">
        <v>5.97</v>
      </c>
      <c r="BF4213" s="5">
        <v>5.42</v>
      </c>
      <c r="BH4213" s="5">
        <v>0.83</v>
      </c>
      <c r="BO4213" s="5">
        <v>13.5</v>
      </c>
      <c r="BQ4213" s="5">
        <v>1.71</v>
      </c>
      <c r="BR4213" s="5">
        <v>1.95</v>
      </c>
      <c r="BS4213" s="5">
        <v>0.2</v>
      </c>
      <c r="BT4213" s="5">
        <v>19</v>
      </c>
      <c r="BV4213" s="5">
        <v>0.15</v>
      </c>
      <c r="BX4213" s="5">
        <v>7.8</v>
      </c>
    </row>
    <row r="4214" spans="1:77" x14ac:dyDescent="0.2">
      <c r="A4214" s="2" t="s">
        <v>89</v>
      </c>
      <c r="B4214" s="3">
        <v>40722</v>
      </c>
      <c r="C4214" s="4">
        <v>35</v>
      </c>
      <c r="G4214" s="5">
        <v>1.29</v>
      </c>
      <c r="H4214" s="5">
        <v>0.02</v>
      </c>
      <c r="J4214" s="5">
        <v>0.3</v>
      </c>
      <c r="M4214" s="5">
        <v>0.96</v>
      </c>
      <c r="N4214" s="5">
        <v>0.5</v>
      </c>
      <c r="Q4214" s="5">
        <v>0.04</v>
      </c>
      <c r="S4214" s="5">
        <v>20.3</v>
      </c>
      <c r="T4214" s="5">
        <v>19</v>
      </c>
      <c r="U4214" s="5">
        <v>1.7</v>
      </c>
      <c r="V4214" s="5">
        <v>29</v>
      </c>
      <c r="W4214" s="5">
        <v>0.19</v>
      </c>
      <c r="AB4214" s="5">
        <v>1.64</v>
      </c>
      <c r="AD4214" s="5">
        <v>1.7</v>
      </c>
      <c r="AE4214" s="5">
        <v>1.26</v>
      </c>
      <c r="AI4214" s="5">
        <v>3.1</v>
      </c>
      <c r="AJ4214" s="5">
        <v>15.89</v>
      </c>
      <c r="AN4214" s="5">
        <v>1.02</v>
      </c>
      <c r="AO4214" s="5">
        <v>4.0000000000000001E-3</v>
      </c>
      <c r="AS4214" s="5">
        <v>0.35</v>
      </c>
      <c r="AT4214" s="5">
        <v>9.5299999999999994</v>
      </c>
      <c r="AU4214" s="5">
        <v>0.9</v>
      </c>
      <c r="AV4214" s="5">
        <v>8.1</v>
      </c>
      <c r="AW4214" s="5">
        <v>0.03</v>
      </c>
      <c r="AX4214" s="5">
        <v>0.02</v>
      </c>
      <c r="BA4214" s="5">
        <v>5.97</v>
      </c>
      <c r="BC4214" s="5">
        <v>1E-3</v>
      </c>
      <c r="BF4214" s="5">
        <v>1.79</v>
      </c>
      <c r="BH4214" s="5">
        <v>0.72</v>
      </c>
      <c r="BO4214" s="5">
        <v>13.6</v>
      </c>
      <c r="BQ4214" s="5">
        <v>1.67</v>
      </c>
      <c r="BR4214" s="5">
        <v>1.7</v>
      </c>
      <c r="BT4214" s="5">
        <v>14</v>
      </c>
      <c r="BW4214" s="5">
        <v>7.1</v>
      </c>
      <c r="BX4214" s="5">
        <v>9.6999999999999993</v>
      </c>
      <c r="BY4214" s="5">
        <v>2.2999999999999998</v>
      </c>
    </row>
    <row r="4215" spans="1:77" x14ac:dyDescent="0.2">
      <c r="A4215" s="2" t="s">
        <v>89</v>
      </c>
      <c r="B4215" s="3">
        <v>40281</v>
      </c>
      <c r="C4215" s="4">
        <v>24</v>
      </c>
      <c r="G4215" s="5">
        <v>1.75</v>
      </c>
      <c r="H4215" s="5">
        <v>0.02</v>
      </c>
      <c r="M4215" s="5">
        <v>0.49</v>
      </c>
      <c r="S4215" s="5">
        <v>17.3</v>
      </c>
      <c r="T4215" s="5">
        <v>18</v>
      </c>
      <c r="V4215" s="5">
        <v>26</v>
      </c>
      <c r="W4215" s="5">
        <v>0.11</v>
      </c>
      <c r="AB4215" s="5">
        <v>0.96</v>
      </c>
      <c r="AD4215" s="5">
        <v>4</v>
      </c>
      <c r="AE4215" s="5">
        <v>3.22</v>
      </c>
      <c r="AJ4215" s="5">
        <v>15.57</v>
      </c>
      <c r="AN4215" s="5">
        <v>1.45</v>
      </c>
      <c r="AO4215" s="5">
        <v>6.0000000000000001E-3</v>
      </c>
      <c r="AT4215" s="5">
        <v>11.5</v>
      </c>
      <c r="AV4215" s="5">
        <v>13.72</v>
      </c>
      <c r="AW4215" s="5">
        <v>7.5500000000000003E-3</v>
      </c>
      <c r="AX4215" s="5">
        <v>0.02</v>
      </c>
      <c r="BA4215" s="5">
        <v>5.92</v>
      </c>
      <c r="BF4215" s="5">
        <v>10.14</v>
      </c>
      <c r="BH4215" s="5">
        <v>0.45</v>
      </c>
      <c r="BO4215" s="5">
        <v>24.9</v>
      </c>
      <c r="BQ4215" s="5">
        <v>1.7</v>
      </c>
      <c r="BR4215" s="5">
        <v>1.77</v>
      </c>
      <c r="BX4215" s="5">
        <v>7.3</v>
      </c>
    </row>
    <row r="4216" spans="1:77" x14ac:dyDescent="0.2">
      <c r="A4216" s="2" t="s">
        <v>89</v>
      </c>
      <c r="B4216" s="3">
        <v>39982</v>
      </c>
      <c r="C4216" s="4">
        <v>22</v>
      </c>
      <c r="G4216" s="5">
        <v>0.84</v>
      </c>
      <c r="H4216" s="5">
        <v>0.01</v>
      </c>
      <c r="M4216" s="5">
        <v>0.77</v>
      </c>
      <c r="S4216" s="5">
        <v>19</v>
      </c>
      <c r="T4216" s="5">
        <v>16</v>
      </c>
      <c r="V4216" s="5">
        <v>20</v>
      </c>
      <c r="W4216" s="5">
        <v>0.42</v>
      </c>
      <c r="AB4216" s="5">
        <v>1.7</v>
      </c>
      <c r="AD4216" s="5">
        <v>1.98</v>
      </c>
      <c r="AE4216" s="5">
        <v>3.73</v>
      </c>
      <c r="AJ4216" s="5">
        <v>17.600000000000001</v>
      </c>
      <c r="AN4216" s="5">
        <v>1.25</v>
      </c>
      <c r="AO4216" s="5">
        <v>3.0000000000000001E-3</v>
      </c>
      <c r="AT4216" s="5">
        <v>11.6</v>
      </c>
      <c r="AV4216" s="5">
        <v>17.97</v>
      </c>
      <c r="AW4216" s="5">
        <v>0.01</v>
      </c>
      <c r="AX4216" s="5">
        <v>0.03</v>
      </c>
      <c r="BA4216" s="5">
        <v>5.8</v>
      </c>
      <c r="BF4216" s="5">
        <v>2.33</v>
      </c>
      <c r="BH4216" s="5">
        <v>0.6</v>
      </c>
      <c r="BO4216" s="5">
        <v>16.5</v>
      </c>
      <c r="BX4216" s="5">
        <v>9.8000000000000007</v>
      </c>
    </row>
    <row r="4217" spans="1:77" x14ac:dyDescent="0.2">
      <c r="A4217" s="2" t="s">
        <v>89</v>
      </c>
      <c r="B4217" s="3">
        <v>38833</v>
      </c>
      <c r="C4217" s="4">
        <v>31</v>
      </c>
      <c r="F4217" s="5">
        <v>1.29</v>
      </c>
      <c r="H4217" s="5">
        <v>0.05</v>
      </c>
      <c r="J4217" s="5">
        <v>5</v>
      </c>
      <c r="M4217" s="5">
        <v>0.93</v>
      </c>
      <c r="N4217" s="5">
        <v>10</v>
      </c>
      <c r="Q4217" s="5">
        <v>1</v>
      </c>
      <c r="S4217" s="5">
        <v>19.41</v>
      </c>
      <c r="T4217" s="5">
        <v>20</v>
      </c>
      <c r="U4217" s="5">
        <v>5</v>
      </c>
      <c r="V4217" s="5">
        <v>16.100000000000001</v>
      </c>
      <c r="W4217" s="5">
        <v>0.22</v>
      </c>
      <c r="AD4217" s="5">
        <v>2.88</v>
      </c>
      <c r="AE4217" s="5">
        <v>4.5</v>
      </c>
      <c r="AI4217" s="5">
        <v>10</v>
      </c>
      <c r="AJ4217" s="5">
        <v>21.9</v>
      </c>
      <c r="AN4217" s="5">
        <v>2.93</v>
      </c>
      <c r="AO4217" s="5">
        <v>0.02</v>
      </c>
      <c r="AT4217" s="5">
        <v>12.2</v>
      </c>
      <c r="AU4217" s="5">
        <v>10</v>
      </c>
      <c r="AV4217" s="5">
        <v>45.1</v>
      </c>
      <c r="AW4217" s="5">
        <v>0.02</v>
      </c>
      <c r="AX4217" s="5">
        <v>0.06</v>
      </c>
      <c r="BA4217" s="5">
        <v>6.28</v>
      </c>
      <c r="BC4217" s="5">
        <v>0.1</v>
      </c>
      <c r="BE4217" s="5">
        <v>9.5</v>
      </c>
      <c r="BH4217" s="5">
        <v>0.24</v>
      </c>
      <c r="BO4217" s="5">
        <v>14</v>
      </c>
      <c r="BQ4217" s="5">
        <v>1.81</v>
      </c>
      <c r="BR4217" s="5">
        <v>1.86</v>
      </c>
      <c r="BX4217" s="5">
        <v>7.5</v>
      </c>
      <c r="BY4217" s="5">
        <v>20</v>
      </c>
    </row>
    <row r="4218" spans="1:77" x14ac:dyDescent="0.2">
      <c r="A4218" s="2" t="s">
        <v>89</v>
      </c>
      <c r="B4218" s="3">
        <v>38680</v>
      </c>
      <c r="C4218" s="4">
        <v>33</v>
      </c>
      <c r="F4218" s="5">
        <v>0.34</v>
      </c>
      <c r="H4218" s="5">
        <v>0.09</v>
      </c>
      <c r="J4218" s="5">
        <v>1</v>
      </c>
      <c r="M4218" s="5">
        <v>0.1</v>
      </c>
      <c r="N4218" s="5">
        <v>2</v>
      </c>
      <c r="Q4218" s="5">
        <v>0.5</v>
      </c>
      <c r="S4218" s="5">
        <v>23.5</v>
      </c>
      <c r="T4218" s="5">
        <v>16</v>
      </c>
      <c r="U4218" s="5">
        <v>1</v>
      </c>
      <c r="V4218" s="5">
        <v>9</v>
      </c>
      <c r="W4218" s="5">
        <v>0.13</v>
      </c>
      <c r="AB4218" s="5">
        <v>1.99</v>
      </c>
      <c r="AD4218" s="5">
        <v>-1.44</v>
      </c>
      <c r="AE4218" s="5">
        <v>2.6</v>
      </c>
      <c r="AI4218" s="5">
        <v>3</v>
      </c>
      <c r="AJ4218" s="5">
        <v>21.9</v>
      </c>
      <c r="AN4218" s="5">
        <v>2.2000000000000002</v>
      </c>
      <c r="AO4218" s="5">
        <v>0.13</v>
      </c>
      <c r="AT4218" s="5">
        <v>9</v>
      </c>
      <c r="AU4218" s="5">
        <v>1</v>
      </c>
      <c r="AV4218" s="5">
        <v>35.409999999999997</v>
      </c>
      <c r="AW4218" s="5">
        <v>0.06</v>
      </c>
      <c r="AX4218" s="5">
        <v>0.03</v>
      </c>
      <c r="BA4218" s="5">
        <v>6.1</v>
      </c>
      <c r="BC4218" s="5">
        <v>0.1</v>
      </c>
      <c r="BE4218" s="5">
        <v>0.6</v>
      </c>
      <c r="BH4218" s="5">
        <v>0.6</v>
      </c>
      <c r="BI4218" s="5">
        <v>0.1</v>
      </c>
      <c r="BO4218" s="5">
        <v>11</v>
      </c>
      <c r="BQ4218" s="5">
        <v>-1.85</v>
      </c>
      <c r="BR4218" s="5">
        <v>1.82</v>
      </c>
      <c r="BX4218" s="5">
        <v>10.4</v>
      </c>
      <c r="BY4218" s="5">
        <v>5</v>
      </c>
    </row>
    <row r="4219" spans="1:77" x14ac:dyDescent="0.2">
      <c r="A4219" s="2" t="s">
        <v>89</v>
      </c>
      <c r="B4219" s="3">
        <v>40448</v>
      </c>
      <c r="C4219" s="4">
        <v>24</v>
      </c>
      <c r="G4219" s="5">
        <v>0.19</v>
      </c>
      <c r="H4219" s="5">
        <v>0.36</v>
      </c>
      <c r="M4219" s="5">
        <v>0.7</v>
      </c>
      <c r="S4219" s="5">
        <v>98.3</v>
      </c>
      <c r="T4219" s="5">
        <v>13</v>
      </c>
      <c r="V4219" s="5">
        <v>1.7</v>
      </c>
      <c r="W4219" s="5">
        <v>4.7</v>
      </c>
      <c r="AB4219" s="5">
        <v>9.56</v>
      </c>
      <c r="AD4219" s="5">
        <v>6.94</v>
      </c>
      <c r="AE4219" s="5">
        <v>3.36</v>
      </c>
      <c r="AJ4219" s="5">
        <v>60.5</v>
      </c>
      <c r="AN4219" s="5">
        <v>15.3</v>
      </c>
      <c r="AO4219" s="5">
        <v>0.3</v>
      </c>
      <c r="AT4219" s="5">
        <v>13.5</v>
      </c>
      <c r="AV4219" s="5">
        <v>0.22</v>
      </c>
      <c r="AW4219" s="5">
        <v>7.2300000000000003E-3</v>
      </c>
      <c r="AX4219" s="5">
        <v>0.01</v>
      </c>
      <c r="BA4219" s="5">
        <v>6.85</v>
      </c>
      <c r="BF4219" s="5">
        <v>0.33</v>
      </c>
      <c r="BH4219" s="5">
        <v>5.84</v>
      </c>
      <c r="BO4219" s="5">
        <v>21.9</v>
      </c>
      <c r="BQ4219" s="5">
        <v>6.66</v>
      </c>
      <c r="BR4219" s="5">
        <v>7.14</v>
      </c>
      <c r="BX4219" s="5">
        <v>11</v>
      </c>
    </row>
    <row r="4220" spans="1:77" x14ac:dyDescent="0.2">
      <c r="A4220" s="2" t="s">
        <v>89</v>
      </c>
      <c r="B4220" s="3">
        <v>39771</v>
      </c>
      <c r="C4220" s="4">
        <v>24</v>
      </c>
      <c r="F4220" s="5">
        <v>5.0000000000000001E-3</v>
      </c>
      <c r="H4220" s="5">
        <v>0.27</v>
      </c>
      <c r="M4220" s="5">
        <v>0.6</v>
      </c>
      <c r="S4220" s="5">
        <v>88.2</v>
      </c>
      <c r="T4220" s="5">
        <v>13</v>
      </c>
      <c r="V4220" s="5">
        <v>1.6</v>
      </c>
      <c r="W4220" s="5">
        <v>1.7</v>
      </c>
      <c r="AB4220" s="5">
        <v>13.01</v>
      </c>
      <c r="AD4220" s="5">
        <v>-1.6</v>
      </c>
      <c r="AE4220" s="5">
        <v>2.7</v>
      </c>
      <c r="AJ4220" s="5">
        <v>53.1</v>
      </c>
      <c r="AN4220" s="5">
        <v>13.3</v>
      </c>
      <c r="AO4220" s="5">
        <v>0.26</v>
      </c>
      <c r="AT4220" s="5">
        <v>17.8</v>
      </c>
      <c r="AV4220" s="5">
        <v>0.22</v>
      </c>
      <c r="AW4220" s="5">
        <v>0.01</v>
      </c>
      <c r="AX4220" s="5">
        <v>0.03</v>
      </c>
      <c r="BA4220" s="5">
        <v>6.97</v>
      </c>
      <c r="BF4220" s="5">
        <v>0.4</v>
      </c>
      <c r="BH4220" s="5">
        <v>5.6</v>
      </c>
      <c r="BO4220" s="5">
        <v>27</v>
      </c>
      <c r="BQ4220" s="5">
        <v>6.53</v>
      </c>
      <c r="BR4220" s="5">
        <v>6.42</v>
      </c>
      <c r="BX4220" s="5">
        <v>10.8</v>
      </c>
    </row>
    <row r="4221" spans="1:77" x14ac:dyDescent="0.2">
      <c r="A4221" s="2" t="s">
        <v>89</v>
      </c>
      <c r="B4221" s="3">
        <v>42109</v>
      </c>
      <c r="C4221" s="4">
        <v>24</v>
      </c>
      <c r="G4221" s="5">
        <v>1.06</v>
      </c>
      <c r="H4221" s="5">
        <v>0.01</v>
      </c>
      <c r="M4221" s="5">
        <v>0.5</v>
      </c>
      <c r="S4221" s="5">
        <v>18.899999999999999</v>
      </c>
      <c r="T4221" s="5">
        <v>20</v>
      </c>
      <c r="V4221" s="5">
        <v>24</v>
      </c>
      <c r="W4221" s="5">
        <v>0.19</v>
      </c>
      <c r="AB4221" s="5">
        <v>1.1200000000000001</v>
      </c>
      <c r="AD4221" s="5">
        <v>2.39</v>
      </c>
      <c r="AE4221" s="5">
        <v>1.35</v>
      </c>
      <c r="AJ4221" s="5">
        <v>16.53</v>
      </c>
      <c r="AN4221" s="5">
        <v>1.32</v>
      </c>
      <c r="AO4221" s="5">
        <v>5.0000000000000001E-3</v>
      </c>
      <c r="AT4221" s="5">
        <v>11.7</v>
      </c>
      <c r="AV4221" s="5">
        <v>8.32</v>
      </c>
      <c r="AW4221" s="5">
        <v>6.5700000000000003E-3</v>
      </c>
      <c r="AX4221" s="5">
        <v>0.01</v>
      </c>
      <c r="BA4221" s="5">
        <v>6.04</v>
      </c>
      <c r="BF4221" s="5">
        <v>5.58</v>
      </c>
      <c r="BH4221" s="5">
        <v>0.63</v>
      </c>
      <c r="BO4221" s="5">
        <v>17.100000000000001</v>
      </c>
      <c r="BQ4221" s="5">
        <v>1.68</v>
      </c>
      <c r="BR4221" s="5">
        <v>1.73</v>
      </c>
      <c r="BX4221" s="5">
        <v>8.4</v>
      </c>
    </row>
    <row r="4222" spans="1:77" x14ac:dyDescent="0.2">
      <c r="A4222" s="2" t="s">
        <v>89</v>
      </c>
      <c r="B4222" s="3">
        <v>41060</v>
      </c>
      <c r="C4222" s="4">
        <v>28</v>
      </c>
      <c r="G4222" s="5">
        <v>3.0000000000000001E-3</v>
      </c>
      <c r="H4222" s="5">
        <v>0.01</v>
      </c>
      <c r="M4222" s="5">
        <v>0.28000000000000003</v>
      </c>
      <c r="S4222" s="5">
        <v>107</v>
      </c>
      <c r="T4222" s="5">
        <v>15</v>
      </c>
      <c r="V4222" s="5">
        <v>1.9</v>
      </c>
      <c r="W4222" s="5">
        <v>2E-3</v>
      </c>
      <c r="AB4222" s="5">
        <v>18.059999999999999</v>
      </c>
      <c r="AD4222" s="5">
        <v>2.5099999999999998</v>
      </c>
      <c r="AE4222" s="5">
        <v>0.71</v>
      </c>
      <c r="AJ4222" s="5">
        <v>61.1</v>
      </c>
      <c r="AN4222" s="5">
        <v>4.04</v>
      </c>
      <c r="AO4222" s="5">
        <v>5.0000000000000001E-3</v>
      </c>
      <c r="AT4222" s="5">
        <v>9.74</v>
      </c>
      <c r="AV4222" s="5">
        <v>92.07</v>
      </c>
      <c r="AW4222" s="5">
        <v>3.2799999999999999E-3</v>
      </c>
      <c r="AX4222" s="5">
        <v>0.05</v>
      </c>
      <c r="AY4222" s="5">
        <v>0.02</v>
      </c>
      <c r="BA4222" s="5">
        <v>7.32</v>
      </c>
      <c r="BF4222" s="5">
        <v>9.86</v>
      </c>
      <c r="BH4222" s="5">
        <v>3.55</v>
      </c>
      <c r="BO4222" s="5">
        <v>24</v>
      </c>
      <c r="BQ4222" s="5">
        <v>5.96</v>
      </c>
      <c r="BR4222" s="5">
        <v>6.11</v>
      </c>
      <c r="BS4222" s="5">
        <v>0.2</v>
      </c>
      <c r="BT4222" s="5">
        <v>40</v>
      </c>
      <c r="BV4222" s="5">
        <v>0.31</v>
      </c>
      <c r="BX4222" s="5">
        <v>9.6</v>
      </c>
    </row>
    <row r="4223" spans="1:77" x14ac:dyDescent="0.2">
      <c r="A4223" s="2" t="s">
        <v>89</v>
      </c>
      <c r="B4223" s="3">
        <v>38481</v>
      </c>
      <c r="C4223" s="4">
        <v>32</v>
      </c>
      <c r="F4223" s="5">
        <v>0.85</v>
      </c>
      <c r="G4223" s="5">
        <v>0.83</v>
      </c>
      <c r="H4223" s="5">
        <v>0.17</v>
      </c>
      <c r="J4223" s="5">
        <v>12</v>
      </c>
      <c r="M4223" s="5">
        <v>0.89</v>
      </c>
      <c r="N4223" s="5">
        <v>0.3</v>
      </c>
      <c r="O4223" s="5">
        <v>30</v>
      </c>
      <c r="Q4223" s="5">
        <v>0.21</v>
      </c>
      <c r="S4223" s="5">
        <v>24.1</v>
      </c>
      <c r="T4223" s="5">
        <v>23</v>
      </c>
      <c r="U4223" s="5">
        <v>1.1000000000000001</v>
      </c>
      <c r="V4223" s="5">
        <v>13</v>
      </c>
      <c r="W4223" s="5">
        <v>5.51</v>
      </c>
      <c r="AB4223" s="5">
        <v>2.35</v>
      </c>
      <c r="AE4223" s="5">
        <v>10.7</v>
      </c>
      <c r="AI4223" s="5">
        <v>0.5</v>
      </c>
      <c r="AJ4223" s="5">
        <v>30.5</v>
      </c>
      <c r="AN4223" s="5">
        <v>5.19</v>
      </c>
      <c r="AO4223" s="5">
        <v>0.16</v>
      </c>
      <c r="AT4223" s="5">
        <v>12.1</v>
      </c>
      <c r="AU4223" s="5">
        <v>45</v>
      </c>
      <c r="AV4223" s="5">
        <v>1.52</v>
      </c>
      <c r="AW4223" s="5">
        <v>4.9267499999999997E-3</v>
      </c>
      <c r="AX4223" s="5">
        <v>0.02</v>
      </c>
      <c r="AZ4223" s="5">
        <v>9.2999999999999992E-3</v>
      </c>
      <c r="BA4223" s="5">
        <v>5.14</v>
      </c>
      <c r="BC4223" s="5">
        <v>1.8E-3</v>
      </c>
      <c r="BE4223" s="5">
        <v>0.2</v>
      </c>
      <c r="BH4223" s="5">
        <v>0.22</v>
      </c>
      <c r="BO4223" s="5">
        <v>87.6</v>
      </c>
      <c r="BX4223" s="5">
        <v>8.1999999999999993</v>
      </c>
      <c r="BY4223" s="5">
        <v>48</v>
      </c>
    </row>
    <row r="4224" spans="1:77" x14ac:dyDescent="0.2">
      <c r="A4224" s="2" t="s">
        <v>89</v>
      </c>
      <c r="B4224" s="3">
        <v>39771</v>
      </c>
      <c r="C4224" s="4">
        <v>24</v>
      </c>
      <c r="F4224" s="5">
        <v>5.0000000000000001E-3</v>
      </c>
      <c r="H4224" s="5">
        <v>0.09</v>
      </c>
      <c r="M4224" s="5">
        <v>0.45</v>
      </c>
      <c r="S4224" s="5">
        <v>104</v>
      </c>
      <c r="T4224" s="5">
        <v>17</v>
      </c>
      <c r="V4224" s="5">
        <v>1.7</v>
      </c>
      <c r="W4224" s="5">
        <v>1.29</v>
      </c>
      <c r="AB4224" s="5">
        <v>12.99</v>
      </c>
      <c r="AD4224" s="5">
        <v>-0.7</v>
      </c>
      <c r="AE4224" s="5">
        <v>1.9</v>
      </c>
      <c r="AJ4224" s="5">
        <v>52.8</v>
      </c>
      <c r="AN4224" s="5">
        <v>9.1999999999999993</v>
      </c>
      <c r="AO4224" s="5">
        <v>0.18</v>
      </c>
      <c r="AT4224" s="5">
        <v>10.5</v>
      </c>
      <c r="AV4224" s="5">
        <v>0.22</v>
      </c>
      <c r="AW4224" s="5">
        <v>0.01</v>
      </c>
      <c r="AX4224" s="5">
        <v>0.03</v>
      </c>
      <c r="BA4224" s="5">
        <v>7.16</v>
      </c>
      <c r="BF4224" s="5">
        <v>0.4</v>
      </c>
      <c r="BH4224" s="5">
        <v>5.7</v>
      </c>
      <c r="BO4224" s="5">
        <v>18</v>
      </c>
      <c r="BQ4224" s="5">
        <v>6.55</v>
      </c>
      <c r="BR4224" s="5">
        <v>6.51</v>
      </c>
      <c r="BX4224" s="5">
        <v>10</v>
      </c>
    </row>
    <row r="4225" spans="1:77" x14ac:dyDescent="0.2">
      <c r="A4225" s="2" t="s">
        <v>89</v>
      </c>
      <c r="B4225" s="3">
        <v>41380</v>
      </c>
      <c r="C4225" s="4">
        <v>24</v>
      </c>
      <c r="G4225" s="5">
        <v>6.0000000000000001E-3</v>
      </c>
      <c r="H4225" s="5">
        <v>0.01</v>
      </c>
      <c r="M4225" s="5">
        <v>0.26</v>
      </c>
      <c r="S4225" s="5">
        <v>115</v>
      </c>
      <c r="T4225" s="5">
        <v>18</v>
      </c>
      <c r="V4225" s="5">
        <v>1.6</v>
      </c>
      <c r="W4225" s="5">
        <v>7.0000000000000001E-3</v>
      </c>
      <c r="AB4225" s="5">
        <v>18.77</v>
      </c>
      <c r="AD4225" s="5">
        <v>3.67</v>
      </c>
      <c r="AE4225" s="5">
        <v>0.8</v>
      </c>
      <c r="AJ4225" s="5">
        <v>63.4</v>
      </c>
      <c r="AN4225" s="5">
        <v>4.3600000000000003</v>
      </c>
      <c r="AT4225" s="5">
        <v>10.199999999999999</v>
      </c>
      <c r="AV4225" s="5">
        <v>103.58</v>
      </c>
      <c r="AW4225" s="5">
        <v>3.2799999999999999E-3</v>
      </c>
      <c r="AX4225" s="5">
        <v>0.05</v>
      </c>
      <c r="AY4225" s="5">
        <v>0.02</v>
      </c>
      <c r="BA4225" s="5">
        <v>7.28</v>
      </c>
      <c r="BF4225" s="5">
        <v>9.9600000000000009</v>
      </c>
      <c r="BH4225" s="5">
        <v>3.6</v>
      </c>
      <c r="BO4225" s="5">
        <v>26.4</v>
      </c>
      <c r="BQ4225" s="5">
        <v>6.33</v>
      </c>
      <c r="BR4225" s="5">
        <v>6.56</v>
      </c>
      <c r="BX4225" s="5">
        <v>10.199999999999999</v>
      </c>
    </row>
    <row r="4226" spans="1:77" x14ac:dyDescent="0.2">
      <c r="A4226" s="2" t="s">
        <v>89</v>
      </c>
      <c r="B4226" s="3">
        <v>41781</v>
      </c>
      <c r="C4226" s="4">
        <v>33</v>
      </c>
      <c r="G4226" s="5">
        <v>4.0000000000000001E-3</v>
      </c>
      <c r="H4226" s="5">
        <v>0.01</v>
      </c>
      <c r="J4226" s="5">
        <v>0.6</v>
      </c>
      <c r="M4226" s="5">
        <v>0.21</v>
      </c>
      <c r="N4226" s="5">
        <v>0.2</v>
      </c>
      <c r="Q4226" s="5">
        <v>0.02</v>
      </c>
      <c r="S4226" s="5">
        <v>106</v>
      </c>
      <c r="T4226" s="5">
        <v>22</v>
      </c>
      <c r="U4226" s="5">
        <v>0.7</v>
      </c>
      <c r="V4226" s="5">
        <v>1.8</v>
      </c>
      <c r="W4226" s="5">
        <v>5.0000000000000001E-3</v>
      </c>
      <c r="AB4226" s="5">
        <v>18.940000000000001</v>
      </c>
      <c r="AD4226" s="5">
        <v>1.53</v>
      </c>
      <c r="AE4226" s="5">
        <v>0.75</v>
      </c>
      <c r="AI4226" s="5">
        <v>0.6</v>
      </c>
      <c r="AJ4226" s="5">
        <v>61.8</v>
      </c>
      <c r="AN4226" s="5">
        <v>4.07</v>
      </c>
      <c r="AO4226" s="5">
        <v>1E-3</v>
      </c>
      <c r="AT4226" s="5">
        <v>10.9</v>
      </c>
      <c r="AU4226" s="5">
        <v>0.5</v>
      </c>
      <c r="AV4226" s="5">
        <v>93.84</v>
      </c>
      <c r="AW4226" s="5">
        <v>3.2799999999999999E-3</v>
      </c>
      <c r="AX4226" s="5">
        <v>0.05</v>
      </c>
      <c r="AY4226" s="5">
        <v>0.02</v>
      </c>
      <c r="BA4226" s="5">
        <v>7.48</v>
      </c>
      <c r="BC4226" s="5">
        <v>1.1000000000000001E-3</v>
      </c>
      <c r="BF4226" s="5">
        <v>8.1999999999999993</v>
      </c>
      <c r="BH4226" s="5">
        <v>3.55</v>
      </c>
      <c r="BO4226" s="5">
        <v>25.2</v>
      </c>
      <c r="BQ4226" s="5">
        <v>6.21</v>
      </c>
      <c r="BR4226" s="5">
        <v>6.12</v>
      </c>
      <c r="BX4226" s="5">
        <v>9.6</v>
      </c>
      <c r="BY4226" s="5">
        <v>5.3</v>
      </c>
    </row>
    <row r="4227" spans="1:77" x14ac:dyDescent="0.2">
      <c r="A4227" s="2" t="s">
        <v>89</v>
      </c>
      <c r="B4227" s="3">
        <v>42157</v>
      </c>
      <c r="C4227" s="4">
        <v>24</v>
      </c>
      <c r="G4227" s="5">
        <v>6.0000000000000001E-3</v>
      </c>
      <c r="H4227" s="5">
        <v>0.01</v>
      </c>
      <c r="M4227" s="5">
        <v>0.61</v>
      </c>
      <c r="S4227" s="5">
        <v>134</v>
      </c>
      <c r="T4227" s="5">
        <v>32</v>
      </c>
      <c r="V4227" s="5">
        <v>1.1000000000000001</v>
      </c>
      <c r="W4227" s="5">
        <v>7.0000000000000001E-3</v>
      </c>
      <c r="AB4227" s="5">
        <v>9.27</v>
      </c>
      <c r="AD4227" s="5">
        <v>0.42</v>
      </c>
      <c r="AE4227" s="5">
        <v>1.17</v>
      </c>
      <c r="AJ4227" s="5">
        <v>78.3</v>
      </c>
      <c r="AN4227" s="5">
        <v>9.9499999999999993</v>
      </c>
      <c r="AO4227" s="5">
        <v>2E-3</v>
      </c>
      <c r="AT4227" s="5">
        <v>17.399999999999999</v>
      </c>
      <c r="AV4227" s="5">
        <v>21.2</v>
      </c>
      <c r="AW4227" s="5">
        <v>3.2799999999999999E-3</v>
      </c>
      <c r="AX4227" s="5">
        <v>0.11</v>
      </c>
      <c r="BA4227" s="5">
        <v>7.09</v>
      </c>
      <c r="BF4227" s="5">
        <v>5.52</v>
      </c>
      <c r="BH4227" s="5">
        <v>5.81</v>
      </c>
      <c r="BO4227" s="5">
        <v>61</v>
      </c>
      <c r="BQ4227" s="5">
        <v>8.33</v>
      </c>
      <c r="BR4227" s="5">
        <v>8.2899999999999991</v>
      </c>
      <c r="BX4227" s="5">
        <v>9.1</v>
      </c>
    </row>
    <row r="4228" spans="1:77" x14ac:dyDescent="0.2">
      <c r="A4228" s="2" t="s">
        <v>89</v>
      </c>
      <c r="B4228" s="3">
        <v>41792</v>
      </c>
      <c r="C4228" s="4">
        <v>33</v>
      </c>
      <c r="G4228" s="5">
        <v>6.0000000000000001E-3</v>
      </c>
      <c r="H4228" s="5">
        <v>0.01</v>
      </c>
      <c r="J4228" s="5">
        <v>0.2</v>
      </c>
      <c r="M4228" s="5">
        <v>0.53</v>
      </c>
      <c r="N4228" s="5">
        <v>0.2</v>
      </c>
      <c r="Q4228" s="5">
        <v>7.0000000000000007E-2</v>
      </c>
      <c r="S4228" s="5">
        <v>131</v>
      </c>
      <c r="T4228" s="5">
        <v>32</v>
      </c>
      <c r="U4228" s="5">
        <v>0.2</v>
      </c>
      <c r="V4228" s="5">
        <v>1.1000000000000001</v>
      </c>
      <c r="W4228" s="5">
        <v>0.01</v>
      </c>
      <c r="AB4228" s="5">
        <v>9.31</v>
      </c>
      <c r="AD4228" s="5">
        <v>1.69</v>
      </c>
      <c r="AE4228" s="5">
        <v>1.17</v>
      </c>
      <c r="AI4228" s="5">
        <v>0.5</v>
      </c>
      <c r="AJ4228" s="5">
        <v>76.5</v>
      </c>
      <c r="AN4228" s="5">
        <v>9.86</v>
      </c>
      <c r="AO4228" s="5">
        <v>2E-3</v>
      </c>
      <c r="AT4228" s="5">
        <v>17.2</v>
      </c>
      <c r="AU4228" s="5">
        <v>0.6</v>
      </c>
      <c r="AV4228" s="5">
        <v>20.36</v>
      </c>
      <c r="AW4228" s="5">
        <v>3.2799999999999999E-3</v>
      </c>
      <c r="AX4228" s="5">
        <v>0.11</v>
      </c>
      <c r="AY4228" s="5">
        <v>0.03</v>
      </c>
      <c r="BA4228" s="5">
        <v>7.22</v>
      </c>
      <c r="BC4228" s="5">
        <v>1E-3</v>
      </c>
      <c r="BF4228" s="5">
        <v>1.87</v>
      </c>
      <c r="BH4228" s="5">
        <v>5.82</v>
      </c>
      <c r="BO4228" s="5">
        <v>58.2</v>
      </c>
      <c r="BQ4228" s="5">
        <v>8.27</v>
      </c>
      <c r="BR4228" s="5">
        <v>8.1300000000000008</v>
      </c>
      <c r="BX4228" s="5">
        <v>9</v>
      </c>
      <c r="BY4228" s="5">
        <v>1.9</v>
      </c>
    </row>
    <row r="4229" spans="1:77" x14ac:dyDescent="0.2">
      <c r="A4229" s="2" t="s">
        <v>89</v>
      </c>
      <c r="B4229" s="3">
        <v>41379</v>
      </c>
      <c r="C4229" s="4">
        <v>25</v>
      </c>
      <c r="G4229" s="5">
        <v>6.0000000000000001E-3</v>
      </c>
      <c r="H4229" s="5">
        <v>0.01</v>
      </c>
      <c r="M4229" s="5">
        <v>0.61</v>
      </c>
      <c r="S4229" s="5">
        <v>138</v>
      </c>
      <c r="T4229" s="5">
        <v>32</v>
      </c>
      <c r="V4229" s="5">
        <v>0.73</v>
      </c>
      <c r="W4229" s="5">
        <v>8.9999999999999993E-3</v>
      </c>
      <c r="AB4229" s="5">
        <v>9.1300000000000008</v>
      </c>
      <c r="AD4229" s="5">
        <v>3.18</v>
      </c>
      <c r="AE4229" s="5">
        <v>1.22</v>
      </c>
      <c r="AJ4229" s="5">
        <v>77.8</v>
      </c>
      <c r="AN4229" s="5">
        <v>10.1</v>
      </c>
      <c r="AO4229" s="5">
        <v>2E-3</v>
      </c>
      <c r="AT4229" s="5">
        <v>18.2</v>
      </c>
      <c r="AV4229" s="5">
        <v>20.98</v>
      </c>
      <c r="AW4229" s="5">
        <v>3.2799999999999999E-3</v>
      </c>
      <c r="AX4229" s="5">
        <v>0.11</v>
      </c>
      <c r="AY4229" s="5">
        <v>0.03</v>
      </c>
      <c r="BA4229" s="5">
        <v>7.02</v>
      </c>
      <c r="BF4229" s="5">
        <v>4.1500000000000004</v>
      </c>
      <c r="BH4229" s="5">
        <v>5.78</v>
      </c>
      <c r="BO4229" s="5">
        <v>60</v>
      </c>
      <c r="BQ4229" s="5">
        <v>8.27</v>
      </c>
      <c r="BR4229" s="5">
        <v>8.5399999999999991</v>
      </c>
      <c r="BX4229" s="5">
        <v>9.1</v>
      </c>
    </row>
    <row r="4230" spans="1:77" x14ac:dyDescent="0.2">
      <c r="A4230" s="2" t="s">
        <v>89</v>
      </c>
      <c r="B4230" s="3">
        <v>41016</v>
      </c>
      <c r="C4230" s="4">
        <v>27</v>
      </c>
      <c r="H4230" s="5">
        <v>0.01</v>
      </c>
      <c r="M4230" s="5">
        <v>0.76</v>
      </c>
      <c r="S4230" s="5">
        <v>139</v>
      </c>
      <c r="T4230" s="5">
        <v>32</v>
      </c>
      <c r="V4230" s="5">
        <v>1.1000000000000001</v>
      </c>
      <c r="W4230" s="5">
        <v>0.01</v>
      </c>
      <c r="AB4230" s="5">
        <v>9.01</v>
      </c>
      <c r="AD4230" s="5">
        <v>2.81</v>
      </c>
      <c r="AE4230" s="5">
        <v>1.22</v>
      </c>
      <c r="AJ4230" s="5">
        <v>76.7</v>
      </c>
      <c r="AN4230" s="5">
        <v>9.5500000000000007</v>
      </c>
      <c r="AO4230" s="5">
        <v>2E-3</v>
      </c>
      <c r="AT4230" s="5">
        <v>17.5</v>
      </c>
      <c r="AV4230" s="5">
        <v>19.52</v>
      </c>
      <c r="AW4230" s="5">
        <v>4.5999999999999999E-3</v>
      </c>
      <c r="AX4230" s="5">
        <v>0.11</v>
      </c>
      <c r="AY4230" s="5">
        <v>0.03</v>
      </c>
      <c r="BA4230" s="5">
        <v>7.11</v>
      </c>
      <c r="BF4230" s="5">
        <v>4.45</v>
      </c>
      <c r="BH4230" s="5">
        <v>5.78</v>
      </c>
      <c r="BO4230" s="5">
        <v>61.5</v>
      </c>
      <c r="BQ4230" s="5">
        <v>8.2799999999999994</v>
      </c>
      <c r="BR4230" s="5">
        <v>8.52</v>
      </c>
      <c r="BS4230" s="5">
        <v>0.2</v>
      </c>
      <c r="BT4230" s="5">
        <v>69</v>
      </c>
      <c r="BV4230" s="5">
        <v>0.62</v>
      </c>
      <c r="BX4230" s="5">
        <v>9.1</v>
      </c>
    </row>
    <row r="4231" spans="1:77" x14ac:dyDescent="0.2">
      <c r="A4231" s="2" t="s">
        <v>89</v>
      </c>
      <c r="B4231" s="3">
        <v>40631</v>
      </c>
      <c r="C4231" s="4">
        <v>35</v>
      </c>
      <c r="G4231" s="5">
        <v>2E-3</v>
      </c>
      <c r="H4231" s="5">
        <v>0.01</v>
      </c>
      <c r="J4231" s="5">
        <v>0.2</v>
      </c>
      <c r="M4231" s="5">
        <v>0.51</v>
      </c>
      <c r="N4231" s="5">
        <v>0.2</v>
      </c>
      <c r="Q4231" s="5">
        <v>0.1</v>
      </c>
      <c r="S4231" s="5">
        <v>130</v>
      </c>
      <c r="T4231" s="5">
        <v>32</v>
      </c>
      <c r="U4231" s="5">
        <v>0.3</v>
      </c>
      <c r="V4231" s="5">
        <v>1.1000000000000001</v>
      </c>
      <c r="W4231" s="5">
        <v>0.01</v>
      </c>
      <c r="AB4231" s="5">
        <v>9.09</v>
      </c>
      <c r="AD4231" s="5">
        <v>2.4</v>
      </c>
      <c r="AE4231" s="5">
        <v>1.07</v>
      </c>
      <c r="AI4231" s="5">
        <v>0.5</v>
      </c>
      <c r="AJ4231" s="5">
        <v>72.8</v>
      </c>
      <c r="AN4231" s="5">
        <v>9.66</v>
      </c>
      <c r="AO4231" s="5">
        <v>3.0000000000000001E-3</v>
      </c>
      <c r="AS4231" s="5">
        <v>0.63</v>
      </c>
      <c r="AT4231" s="5">
        <v>16.2</v>
      </c>
      <c r="AU4231" s="5">
        <v>1.4</v>
      </c>
      <c r="AV4231" s="5">
        <v>20.18</v>
      </c>
      <c r="AW4231" s="5">
        <v>3.9399999999999999E-3</v>
      </c>
      <c r="AX4231" s="5">
        <v>0.11</v>
      </c>
      <c r="BA4231" s="5">
        <v>7.06</v>
      </c>
      <c r="BC4231" s="5">
        <v>1E-3</v>
      </c>
      <c r="BF4231" s="5">
        <v>4.0199999999999996</v>
      </c>
      <c r="BH4231" s="5">
        <v>5.77</v>
      </c>
      <c r="BO4231" s="5">
        <v>58</v>
      </c>
      <c r="BQ4231" s="5">
        <v>8.2100000000000009</v>
      </c>
      <c r="BR4231" s="5">
        <v>8.01</v>
      </c>
      <c r="BT4231" s="5">
        <v>72</v>
      </c>
      <c r="BW4231" s="5">
        <v>0.5</v>
      </c>
      <c r="BX4231" s="5">
        <v>9.1</v>
      </c>
      <c r="BY4231" s="5">
        <v>1.6</v>
      </c>
    </row>
    <row r="4232" spans="1:77" x14ac:dyDescent="0.2">
      <c r="A4232" s="2" t="s">
        <v>89</v>
      </c>
      <c r="B4232" s="3">
        <v>40323</v>
      </c>
      <c r="C4232" s="4">
        <v>25</v>
      </c>
      <c r="G4232" s="5">
        <v>1E-3</v>
      </c>
      <c r="H4232" s="5">
        <v>0.01</v>
      </c>
      <c r="M4232" s="5">
        <v>0.64</v>
      </c>
      <c r="S4232" s="5">
        <v>133</v>
      </c>
      <c r="T4232" s="5">
        <v>31</v>
      </c>
      <c r="V4232" s="5">
        <v>0.98</v>
      </c>
      <c r="W4232" s="5">
        <v>0.01</v>
      </c>
      <c r="AB4232" s="5">
        <v>9.36</v>
      </c>
      <c r="AD4232" s="5">
        <v>0.17</v>
      </c>
      <c r="AE4232" s="5">
        <v>1.1599999999999999</v>
      </c>
      <c r="AJ4232" s="5">
        <v>73.099999999999994</v>
      </c>
      <c r="AN4232" s="5">
        <v>10</v>
      </c>
      <c r="AO4232" s="5">
        <v>2E-3</v>
      </c>
      <c r="AT4232" s="5">
        <v>16.8</v>
      </c>
      <c r="AV4232" s="5">
        <v>18.809999999999999</v>
      </c>
      <c r="AW4232" s="5">
        <v>5.9100000000000003E-3</v>
      </c>
      <c r="AX4232" s="5">
        <v>0.1</v>
      </c>
      <c r="BA4232" s="5">
        <v>7.02</v>
      </c>
      <c r="BE4232" s="5">
        <v>3.9</v>
      </c>
      <c r="BF4232" s="5">
        <v>3.94</v>
      </c>
      <c r="BH4232" s="5">
        <v>5.77</v>
      </c>
      <c r="BO4232" s="5">
        <v>60.3</v>
      </c>
      <c r="BQ4232" s="5">
        <v>8.2100000000000009</v>
      </c>
      <c r="BR4232" s="5">
        <v>8.2200000000000006</v>
      </c>
      <c r="BX4232" s="5">
        <v>9.1</v>
      </c>
    </row>
    <row r="4233" spans="1:77" x14ac:dyDescent="0.2">
      <c r="A4233" s="2" t="s">
        <v>89</v>
      </c>
      <c r="B4233" s="3">
        <v>39938</v>
      </c>
      <c r="C4233" s="4">
        <v>22</v>
      </c>
      <c r="G4233" s="5">
        <v>3.0000000000000001E-3</v>
      </c>
      <c r="H4233" s="5">
        <v>0.01</v>
      </c>
      <c r="M4233" s="5">
        <v>0.65</v>
      </c>
      <c r="S4233" s="5">
        <v>137</v>
      </c>
      <c r="T4233" s="5">
        <v>33</v>
      </c>
      <c r="V4233" s="5">
        <v>1.3</v>
      </c>
      <c r="W4233" s="5">
        <v>0.01</v>
      </c>
      <c r="AB4233" s="5">
        <v>9.25</v>
      </c>
      <c r="AD4233" s="5">
        <v>1.75</v>
      </c>
      <c r="AE4233" s="5">
        <v>1.23</v>
      </c>
      <c r="AJ4233" s="5">
        <v>75</v>
      </c>
      <c r="AN4233" s="5">
        <v>10.1</v>
      </c>
      <c r="AO4233" s="5">
        <v>3.0000000000000001E-3</v>
      </c>
      <c r="AT4233" s="5">
        <v>17.3</v>
      </c>
      <c r="AV4233" s="5">
        <v>18.809999999999999</v>
      </c>
      <c r="AW4233" s="5">
        <v>5.2599999999999999E-3</v>
      </c>
      <c r="AX4233" s="5">
        <v>0.11</v>
      </c>
      <c r="BA4233" s="5">
        <v>7.05</v>
      </c>
      <c r="BF4233" s="5">
        <v>3.93</v>
      </c>
      <c r="BH4233" s="5">
        <v>5.79</v>
      </c>
      <c r="BO4233" s="5">
        <v>61.5</v>
      </c>
      <c r="BX4233" s="5">
        <v>8.9</v>
      </c>
    </row>
    <row r="4234" spans="1:77" x14ac:dyDescent="0.2">
      <c r="A4234" s="2" t="s">
        <v>89</v>
      </c>
      <c r="B4234" s="3">
        <v>40743</v>
      </c>
      <c r="C4234" s="4">
        <v>35</v>
      </c>
      <c r="G4234" s="5">
        <v>6.0000000000000001E-3</v>
      </c>
      <c r="H4234" s="5">
        <v>0.01</v>
      </c>
      <c r="J4234" s="5">
        <v>0.7</v>
      </c>
      <c r="M4234" s="5">
        <v>0.28000000000000003</v>
      </c>
      <c r="N4234" s="5">
        <v>0.2</v>
      </c>
      <c r="Q4234" s="5">
        <v>0.02</v>
      </c>
      <c r="S4234" s="5">
        <v>97.4</v>
      </c>
      <c r="T4234" s="5">
        <v>13</v>
      </c>
      <c r="U4234" s="5">
        <v>0.2</v>
      </c>
      <c r="V4234" s="5">
        <v>1.9</v>
      </c>
      <c r="W4234" s="5">
        <v>3.0000000000000001E-3</v>
      </c>
      <c r="AD4234" s="5">
        <v>6.08</v>
      </c>
      <c r="AE4234" s="5">
        <v>0.66</v>
      </c>
      <c r="AI4234" s="5">
        <v>1.9</v>
      </c>
      <c r="AJ4234" s="5">
        <v>56.1</v>
      </c>
      <c r="AN4234" s="5">
        <v>3.67</v>
      </c>
      <c r="AS4234" s="5">
        <v>0.35</v>
      </c>
      <c r="AT4234" s="5">
        <v>9.3699999999999992</v>
      </c>
      <c r="AU4234" s="5">
        <v>0.5</v>
      </c>
      <c r="AV4234" s="5">
        <v>99.16</v>
      </c>
      <c r="AW4234" s="5">
        <v>3.2799999999999999E-3</v>
      </c>
      <c r="AX4234" s="5">
        <v>0.05</v>
      </c>
      <c r="BA4234" s="5">
        <v>7.54</v>
      </c>
      <c r="BC4234" s="5">
        <v>1E-3</v>
      </c>
      <c r="BF4234" s="5">
        <v>15.02</v>
      </c>
      <c r="BH4234" s="5">
        <v>3.48</v>
      </c>
      <c r="BO4234" s="5">
        <v>23.6</v>
      </c>
      <c r="BQ4234" s="5">
        <v>5.94</v>
      </c>
      <c r="BR4234" s="5">
        <v>5.59</v>
      </c>
      <c r="BS4234" s="5">
        <v>0.2</v>
      </c>
      <c r="BT4234" s="5">
        <v>41</v>
      </c>
      <c r="BV4234" s="5">
        <v>0.26</v>
      </c>
      <c r="BW4234" s="5">
        <v>0.46</v>
      </c>
      <c r="BX4234" s="5">
        <v>9.6</v>
      </c>
      <c r="BY4234" s="5">
        <v>0.5</v>
      </c>
    </row>
    <row r="4235" spans="1:77" x14ac:dyDescent="0.2">
      <c r="A4235" s="2" t="s">
        <v>89</v>
      </c>
      <c r="B4235" s="3">
        <v>38247</v>
      </c>
      <c r="C4235" s="4">
        <v>32</v>
      </c>
      <c r="F4235" s="5">
        <v>0.24</v>
      </c>
      <c r="H4235" s="5">
        <v>0.09</v>
      </c>
      <c r="J4235" s="5">
        <v>5</v>
      </c>
      <c r="M4235" s="5">
        <v>0.18</v>
      </c>
      <c r="N4235" s="5">
        <v>2</v>
      </c>
      <c r="Q4235" s="5">
        <v>0.5</v>
      </c>
      <c r="S4235" s="5">
        <v>84.7</v>
      </c>
      <c r="T4235" s="5">
        <v>21</v>
      </c>
      <c r="U4235" s="5">
        <v>1</v>
      </c>
      <c r="V4235" s="5">
        <v>1.1000000000000001</v>
      </c>
      <c r="W4235" s="5">
        <v>0.24</v>
      </c>
      <c r="AB4235" s="5">
        <v>4.07</v>
      </c>
      <c r="AD4235" s="5">
        <v>0.72</v>
      </c>
      <c r="AE4235" s="5">
        <v>1.1000000000000001</v>
      </c>
      <c r="AI4235" s="5">
        <v>1</v>
      </c>
      <c r="AJ4235" s="5">
        <v>52.2</v>
      </c>
      <c r="AN4235" s="5">
        <v>4.2</v>
      </c>
      <c r="AO4235" s="5">
        <v>0.01</v>
      </c>
      <c r="AT4235" s="5">
        <v>9.5</v>
      </c>
      <c r="AU4235" s="5">
        <v>2</v>
      </c>
      <c r="AV4235" s="5">
        <v>68.61</v>
      </c>
      <c r="AW4235" s="5">
        <v>0.06</v>
      </c>
      <c r="AX4235" s="5">
        <v>0.21</v>
      </c>
      <c r="BA4235" s="5">
        <v>7.6</v>
      </c>
      <c r="BC4235" s="5">
        <v>0.1</v>
      </c>
      <c r="BE4235" s="5">
        <v>8.6999999999999993</v>
      </c>
      <c r="BH4235" s="5">
        <v>2.9</v>
      </c>
      <c r="BO4235" s="5">
        <v>19</v>
      </c>
      <c r="BQ4235" s="5">
        <v>4.99</v>
      </c>
      <c r="BR4235" s="5">
        <v>5.03</v>
      </c>
      <c r="BX4235" s="5">
        <v>9.6999999999999993</v>
      </c>
      <c r="BY4235" s="5">
        <v>13</v>
      </c>
    </row>
    <row r="4236" spans="1:77" x14ac:dyDescent="0.2">
      <c r="A4236" s="2" t="s">
        <v>89</v>
      </c>
      <c r="B4236" s="3">
        <v>34743</v>
      </c>
      <c r="C4236" s="4">
        <v>23</v>
      </c>
      <c r="F4236" s="5">
        <v>0.27</v>
      </c>
      <c r="G4236" s="5">
        <v>0.06</v>
      </c>
      <c r="H4236" s="5">
        <v>0.02</v>
      </c>
      <c r="S4236" s="5">
        <v>48</v>
      </c>
      <c r="T4236" s="5">
        <v>64</v>
      </c>
      <c r="V4236" s="5">
        <v>1.2</v>
      </c>
      <c r="W4236" s="5">
        <v>0.01</v>
      </c>
      <c r="AB4236" s="5">
        <v>1.08</v>
      </c>
      <c r="AE4236" s="5">
        <v>6</v>
      </c>
      <c r="AJ4236" s="5">
        <v>51.4</v>
      </c>
      <c r="AN4236" s="5">
        <v>15</v>
      </c>
      <c r="AO4236" s="5">
        <v>0.75</v>
      </c>
      <c r="AT4236" s="5">
        <v>22</v>
      </c>
      <c r="AV4236" s="5">
        <v>120.85</v>
      </c>
      <c r="AW4236" s="5">
        <v>3.284E-3</v>
      </c>
      <c r="AX4236" s="5">
        <v>0.01</v>
      </c>
      <c r="AY4236" s="5">
        <v>0.01</v>
      </c>
      <c r="BA4236" s="5">
        <v>5.51</v>
      </c>
      <c r="BE4236" s="5">
        <v>5.3</v>
      </c>
      <c r="BH4236" s="5">
        <v>0.51</v>
      </c>
      <c r="BI4236" s="5">
        <v>1.03</v>
      </c>
      <c r="BO4236" s="5">
        <v>43.4</v>
      </c>
      <c r="BX4236" s="5">
        <v>8.5</v>
      </c>
    </row>
    <row r="4237" spans="1:77" x14ac:dyDescent="0.2">
      <c r="A4237" s="2" t="s">
        <v>89</v>
      </c>
      <c r="B4237" s="3">
        <v>42121</v>
      </c>
      <c r="C4237" s="4">
        <v>25</v>
      </c>
      <c r="G4237" s="5">
        <v>3.0000000000000001E-3</v>
      </c>
      <c r="H4237" s="5">
        <v>0.01</v>
      </c>
      <c r="M4237" s="5">
        <v>0.13</v>
      </c>
      <c r="S4237" s="5">
        <v>89.8</v>
      </c>
      <c r="T4237" s="5">
        <v>18</v>
      </c>
      <c r="V4237" s="5">
        <v>1.2</v>
      </c>
      <c r="W4237" s="5">
        <v>0.04</v>
      </c>
      <c r="AB4237" s="5">
        <v>3.21</v>
      </c>
      <c r="AC4237" s="5">
        <v>10</v>
      </c>
      <c r="AD4237" s="5">
        <v>2.1</v>
      </c>
      <c r="AE4237" s="5">
        <v>1.08</v>
      </c>
      <c r="AJ4237" s="5">
        <v>52.2</v>
      </c>
      <c r="AN4237" s="5">
        <v>4.54</v>
      </c>
      <c r="AO4237" s="5">
        <v>2E-3</v>
      </c>
      <c r="AT4237" s="5">
        <v>9.14</v>
      </c>
      <c r="AV4237" s="5">
        <v>59.76</v>
      </c>
      <c r="AW4237" s="5">
        <v>8.5400000000000007E-3</v>
      </c>
      <c r="AX4237" s="5">
        <v>0.11</v>
      </c>
      <c r="BA4237" s="5">
        <v>7.52</v>
      </c>
      <c r="BF4237" s="5">
        <v>8.2100000000000009</v>
      </c>
      <c r="BH4237" s="5">
        <v>3.08</v>
      </c>
      <c r="BO4237" s="5">
        <v>29.6</v>
      </c>
      <c r="BQ4237" s="5">
        <v>5.17</v>
      </c>
      <c r="BR4237" s="5">
        <v>5.28</v>
      </c>
      <c r="BX4237" s="5">
        <v>9.8000000000000007</v>
      </c>
    </row>
    <row r="4238" spans="1:77" x14ac:dyDescent="0.2">
      <c r="A4238" s="2" t="s">
        <v>89</v>
      </c>
      <c r="B4238" s="3">
        <v>41773</v>
      </c>
      <c r="C4238" s="4">
        <v>33</v>
      </c>
      <c r="G4238" s="5">
        <v>1E-3</v>
      </c>
      <c r="H4238" s="5">
        <v>0.01</v>
      </c>
      <c r="J4238" s="5">
        <v>0.3</v>
      </c>
      <c r="M4238" s="5">
        <v>0.13</v>
      </c>
      <c r="N4238" s="5">
        <v>0.2</v>
      </c>
      <c r="Q4238" s="5">
        <v>0.04</v>
      </c>
      <c r="S4238" s="5">
        <v>88.3</v>
      </c>
      <c r="T4238" s="5">
        <v>20</v>
      </c>
      <c r="U4238" s="5">
        <v>0.5</v>
      </c>
      <c r="V4238" s="5">
        <v>1.3</v>
      </c>
      <c r="W4238" s="5">
        <v>0.02</v>
      </c>
      <c r="AB4238" s="5">
        <v>3.71</v>
      </c>
      <c r="AD4238" s="5">
        <v>0.13</v>
      </c>
      <c r="AE4238" s="5">
        <v>1.03</v>
      </c>
      <c r="AI4238" s="5">
        <v>0.7</v>
      </c>
      <c r="AJ4238" s="5">
        <v>52.1</v>
      </c>
      <c r="AN4238" s="5">
        <v>4.51</v>
      </c>
      <c r="AO4238" s="5">
        <v>1E-3</v>
      </c>
      <c r="AT4238" s="5">
        <v>8.7899999999999991</v>
      </c>
      <c r="AU4238" s="5">
        <v>0.5</v>
      </c>
      <c r="AV4238" s="5">
        <v>57.54</v>
      </c>
      <c r="AW4238" s="5">
        <v>3.2799999999999999E-3</v>
      </c>
      <c r="AX4238" s="5">
        <v>0.11</v>
      </c>
      <c r="AY4238" s="5">
        <v>0.03</v>
      </c>
      <c r="BA4238" s="5">
        <v>7.73</v>
      </c>
      <c r="BC4238" s="5">
        <v>1E-3</v>
      </c>
      <c r="BF4238" s="5">
        <v>8.51</v>
      </c>
      <c r="BH4238" s="5">
        <v>3.09</v>
      </c>
      <c r="BO4238" s="5">
        <v>28.5</v>
      </c>
      <c r="BQ4238" s="5">
        <v>5.18</v>
      </c>
      <c r="BR4238" s="5">
        <v>5.19</v>
      </c>
      <c r="BX4238" s="5">
        <v>9.4</v>
      </c>
      <c r="BY4238" s="5">
        <v>5.2</v>
      </c>
    </row>
    <row r="4239" spans="1:77" x14ac:dyDescent="0.2">
      <c r="A4239" s="2" t="s">
        <v>89</v>
      </c>
      <c r="B4239" s="3">
        <v>41443</v>
      </c>
      <c r="C4239" s="4">
        <v>25</v>
      </c>
      <c r="G4239" s="5">
        <v>8.0000000000000002E-3</v>
      </c>
      <c r="H4239" s="5">
        <v>0.01</v>
      </c>
      <c r="M4239" s="5">
        <v>0.08</v>
      </c>
      <c r="S4239" s="5">
        <v>93.1</v>
      </c>
      <c r="T4239" s="5">
        <v>13</v>
      </c>
      <c r="V4239" s="5">
        <v>1.2</v>
      </c>
      <c r="W4239" s="5">
        <v>0.08</v>
      </c>
      <c r="AB4239" s="5">
        <v>3.46</v>
      </c>
      <c r="AD4239" s="5">
        <v>8.61</v>
      </c>
      <c r="AE4239" s="5">
        <v>0.95</v>
      </c>
      <c r="AJ4239" s="5">
        <v>54</v>
      </c>
      <c r="AN4239" s="5">
        <v>4.6500000000000004</v>
      </c>
      <c r="AO4239" s="5">
        <v>2E-3</v>
      </c>
      <c r="AT4239" s="5">
        <v>8.6300000000000008</v>
      </c>
      <c r="AV4239" s="5">
        <v>57.1</v>
      </c>
      <c r="AW4239" s="5">
        <v>5.9100000000000003E-3</v>
      </c>
      <c r="AX4239" s="5">
        <v>0.11</v>
      </c>
      <c r="AY4239" s="5">
        <v>0.03</v>
      </c>
      <c r="BA4239" s="5">
        <v>7.23</v>
      </c>
      <c r="BF4239" s="5">
        <v>8.5299999999999994</v>
      </c>
      <c r="BH4239" s="5">
        <v>3.1</v>
      </c>
      <c r="BO4239" s="5">
        <v>28.5</v>
      </c>
      <c r="BQ4239" s="5">
        <v>4.9800000000000004</v>
      </c>
      <c r="BR4239" s="5">
        <v>5.43</v>
      </c>
      <c r="BX4239" s="5">
        <v>9.3000000000000007</v>
      </c>
    </row>
    <row r="4240" spans="1:77" x14ac:dyDescent="0.2">
      <c r="A4240" s="2" t="s">
        <v>89</v>
      </c>
      <c r="B4240" s="3">
        <v>41093</v>
      </c>
      <c r="C4240" s="4">
        <v>28</v>
      </c>
      <c r="G4240" s="5">
        <v>7.0000000000000001E-3</v>
      </c>
      <c r="H4240" s="5">
        <v>0.01</v>
      </c>
      <c r="M4240" s="5">
        <v>0.15</v>
      </c>
      <c r="S4240" s="5">
        <v>92.5</v>
      </c>
      <c r="T4240" s="5">
        <v>26</v>
      </c>
      <c r="V4240" s="5">
        <v>1.6</v>
      </c>
      <c r="W4240" s="5">
        <v>0.06</v>
      </c>
      <c r="AB4240" s="5">
        <v>3.34</v>
      </c>
      <c r="AD4240" s="5">
        <v>2.42</v>
      </c>
      <c r="AE4240" s="5">
        <v>1.07</v>
      </c>
      <c r="AJ4240" s="5">
        <v>54.7</v>
      </c>
      <c r="AN4240" s="5">
        <v>4.68</v>
      </c>
      <c r="AO4240" s="5">
        <v>1E-3</v>
      </c>
      <c r="AT4240" s="5">
        <v>9.2799999999999994</v>
      </c>
      <c r="AV4240" s="5">
        <v>59.31</v>
      </c>
      <c r="AW4240" s="5">
        <v>3.2799999999999999E-3</v>
      </c>
      <c r="AX4240" s="5">
        <v>0.1</v>
      </c>
      <c r="AY4240" s="5">
        <v>0.03</v>
      </c>
      <c r="BA4240" s="5">
        <v>7.46</v>
      </c>
      <c r="BF4240" s="5">
        <v>8.0299999999999994</v>
      </c>
      <c r="BH4240" s="5">
        <v>3.09</v>
      </c>
      <c r="BO4240" s="5">
        <v>25.2</v>
      </c>
      <c r="BQ4240" s="5">
        <v>5.31</v>
      </c>
      <c r="BR4240" s="5">
        <v>5.44</v>
      </c>
      <c r="BS4240" s="5">
        <v>0.2</v>
      </c>
      <c r="BT4240" s="5">
        <v>37</v>
      </c>
      <c r="BV4240" s="5">
        <v>0.24</v>
      </c>
      <c r="BX4240" s="5">
        <v>9.1</v>
      </c>
    </row>
    <row r="4241" spans="1:77" x14ac:dyDescent="0.2">
      <c r="A4241" s="2" t="s">
        <v>89</v>
      </c>
      <c r="B4241" s="3">
        <v>40745</v>
      </c>
      <c r="C4241" s="4">
        <v>37</v>
      </c>
      <c r="G4241" s="5">
        <v>6.0000000000000001E-3</v>
      </c>
      <c r="H4241" s="5">
        <v>0.01</v>
      </c>
      <c r="J4241" s="5">
        <v>0.4</v>
      </c>
      <c r="M4241" s="5">
        <v>0.11</v>
      </c>
      <c r="N4241" s="5">
        <v>0.2</v>
      </c>
      <c r="Q4241" s="5">
        <v>0.02</v>
      </c>
      <c r="S4241" s="5">
        <v>88.7</v>
      </c>
      <c r="T4241" s="5">
        <v>28</v>
      </c>
      <c r="U4241" s="5">
        <v>0.2</v>
      </c>
      <c r="V4241" s="5">
        <v>1.4</v>
      </c>
      <c r="W4241" s="5">
        <v>0.1</v>
      </c>
      <c r="AB4241" s="5">
        <v>3.91</v>
      </c>
      <c r="AD4241" s="5">
        <v>5.34</v>
      </c>
      <c r="AE4241" s="5">
        <v>1.01</v>
      </c>
      <c r="AI4241" s="5">
        <v>0.7</v>
      </c>
      <c r="AJ4241" s="5">
        <v>53.2</v>
      </c>
      <c r="AN4241" s="5">
        <v>4.4800000000000004</v>
      </c>
      <c r="AO4241" s="5">
        <v>2E-3</v>
      </c>
      <c r="AS4241" s="5">
        <v>0.35</v>
      </c>
      <c r="AT4241" s="5">
        <v>9.2799999999999994</v>
      </c>
      <c r="AU4241" s="5">
        <v>0.6</v>
      </c>
      <c r="AV4241" s="5">
        <v>69.05</v>
      </c>
      <c r="AW4241" s="5">
        <v>8.2100000000000003E-3</v>
      </c>
      <c r="AX4241" s="5">
        <v>0.1</v>
      </c>
      <c r="BA4241" s="5">
        <v>7.45</v>
      </c>
      <c r="BC4241" s="5">
        <v>1E-3</v>
      </c>
      <c r="BF4241" s="5">
        <v>8.4700000000000006</v>
      </c>
      <c r="BH4241" s="5">
        <v>3.08</v>
      </c>
      <c r="BO4241" s="5">
        <v>25.5</v>
      </c>
      <c r="BQ4241" s="5">
        <v>5.52</v>
      </c>
      <c r="BR4241" s="5">
        <v>5.23</v>
      </c>
      <c r="BS4241" s="5">
        <v>0.2</v>
      </c>
      <c r="BT4241" s="5">
        <v>35</v>
      </c>
      <c r="BV4241" s="5">
        <v>0.3</v>
      </c>
      <c r="BW4241" s="5">
        <v>0.74</v>
      </c>
      <c r="BX4241" s="5">
        <v>8.8000000000000007</v>
      </c>
      <c r="BY4241" s="5">
        <v>8.5</v>
      </c>
    </row>
    <row r="4242" spans="1:77" x14ac:dyDescent="0.2">
      <c r="A4242" s="2" t="s">
        <v>89</v>
      </c>
      <c r="B4242" s="3">
        <v>40336</v>
      </c>
      <c r="C4242" s="4">
        <v>24</v>
      </c>
      <c r="G4242" s="5">
        <v>0.14000000000000001</v>
      </c>
      <c r="H4242" s="5">
        <v>0.01</v>
      </c>
      <c r="M4242" s="5">
        <v>0.16</v>
      </c>
      <c r="S4242" s="5">
        <v>92.8</v>
      </c>
      <c r="T4242" s="5">
        <v>23</v>
      </c>
      <c r="V4242" s="5">
        <v>1.1000000000000001</v>
      </c>
      <c r="W4242" s="5">
        <v>0.06</v>
      </c>
      <c r="AB4242" s="5">
        <v>3.99</v>
      </c>
      <c r="AD4242" s="5">
        <v>1.1000000000000001</v>
      </c>
      <c r="AE4242" s="5">
        <v>1.37</v>
      </c>
      <c r="AJ4242" s="5">
        <v>52.2</v>
      </c>
      <c r="AN4242" s="5">
        <v>4.68</v>
      </c>
      <c r="AO4242" s="5">
        <v>2E-3</v>
      </c>
      <c r="AT4242" s="5">
        <v>8.4</v>
      </c>
      <c r="AV4242" s="5">
        <v>67.73</v>
      </c>
      <c r="AW4242" s="5">
        <v>0.01</v>
      </c>
      <c r="AX4242" s="5">
        <v>0.09</v>
      </c>
      <c r="BA4242" s="5">
        <v>7.41</v>
      </c>
      <c r="BF4242" s="5">
        <v>8.81</v>
      </c>
      <c r="BH4242" s="5">
        <v>3.13</v>
      </c>
      <c r="BO4242" s="5">
        <v>24.1</v>
      </c>
      <c r="BQ4242" s="5">
        <v>5.38</v>
      </c>
      <c r="BR4242" s="5">
        <v>5.44</v>
      </c>
      <c r="BX4242" s="5">
        <v>8.8000000000000007</v>
      </c>
    </row>
    <row r="4243" spans="1:77" x14ac:dyDescent="0.2">
      <c r="A4243" s="2" t="s">
        <v>89</v>
      </c>
      <c r="B4243" s="3">
        <v>39967</v>
      </c>
      <c r="C4243" s="4">
        <v>22</v>
      </c>
      <c r="G4243" s="5">
        <v>5.0000000000000001E-3</v>
      </c>
      <c r="H4243" s="5">
        <v>0.01</v>
      </c>
      <c r="M4243" s="5">
        <v>0.15</v>
      </c>
      <c r="S4243" s="5">
        <v>89</v>
      </c>
      <c r="T4243" s="5">
        <v>27</v>
      </c>
      <c r="V4243" s="5">
        <v>1</v>
      </c>
      <c r="W4243" s="5">
        <v>0.04</v>
      </c>
      <c r="AB4243" s="5">
        <v>4.17</v>
      </c>
      <c r="AD4243" s="5">
        <v>0.35</v>
      </c>
      <c r="AE4243" s="5">
        <v>1.04</v>
      </c>
      <c r="AJ4243" s="5">
        <v>52.2</v>
      </c>
      <c r="AN4243" s="5">
        <v>4.67</v>
      </c>
      <c r="AO4243" s="5">
        <v>1E-3</v>
      </c>
      <c r="AT4243" s="5">
        <v>8.9600000000000009</v>
      </c>
      <c r="AV4243" s="5">
        <v>61.08</v>
      </c>
      <c r="AW4243" s="5">
        <v>6.5700000000000003E-3</v>
      </c>
      <c r="AX4243" s="5">
        <v>0.1</v>
      </c>
      <c r="BA4243" s="5">
        <v>7.39</v>
      </c>
      <c r="BF4243" s="5">
        <v>8.52</v>
      </c>
      <c r="BH4243" s="5">
        <v>3.13</v>
      </c>
      <c r="BO4243" s="5">
        <v>18.399999999999999</v>
      </c>
      <c r="BX4243" s="5">
        <v>9.1</v>
      </c>
    </row>
    <row r="4244" spans="1:77" x14ac:dyDescent="0.2">
      <c r="A4244" s="2" t="s">
        <v>386</v>
      </c>
      <c r="B4244" s="3">
        <v>38840</v>
      </c>
      <c r="C4244" s="4">
        <v>31</v>
      </c>
      <c r="F4244" s="5">
        <v>0.02</v>
      </c>
      <c r="H4244" s="5">
        <v>0.02</v>
      </c>
      <c r="J4244" s="5">
        <v>5</v>
      </c>
      <c r="M4244" s="5">
        <v>0.56999999999999995</v>
      </c>
      <c r="N4244" s="5">
        <v>2.5</v>
      </c>
      <c r="Q4244" s="5">
        <v>1</v>
      </c>
      <c r="S4244" s="5">
        <v>100.71</v>
      </c>
      <c r="T4244" s="5">
        <v>19</v>
      </c>
      <c r="U4244" s="5">
        <v>5</v>
      </c>
      <c r="V4244" s="5">
        <v>1.6</v>
      </c>
      <c r="W4244" s="5">
        <v>0.02</v>
      </c>
      <c r="AD4244" s="5">
        <v>-0.84</v>
      </c>
      <c r="AE4244" s="5">
        <v>1</v>
      </c>
      <c r="AI4244" s="5">
        <v>10</v>
      </c>
      <c r="AJ4244" s="5">
        <v>58.5</v>
      </c>
      <c r="AN4244" s="5">
        <v>3.73</v>
      </c>
      <c r="AO4244" s="5">
        <v>0.01</v>
      </c>
      <c r="AT4244" s="5">
        <v>11</v>
      </c>
      <c r="AU4244" s="5">
        <v>2</v>
      </c>
      <c r="AV4244" s="5">
        <v>78.92</v>
      </c>
      <c r="AW4244" s="5">
        <v>0.02</v>
      </c>
      <c r="AX4244" s="5">
        <v>0.06</v>
      </c>
      <c r="BA4244" s="5">
        <v>7.12</v>
      </c>
      <c r="BC4244" s="5">
        <v>0.1</v>
      </c>
      <c r="BE4244" s="5">
        <v>10.5</v>
      </c>
      <c r="BH4244" s="5">
        <v>3.55</v>
      </c>
      <c r="BO4244" s="5">
        <v>26</v>
      </c>
      <c r="BQ4244" s="5">
        <v>5.89</v>
      </c>
      <c r="BR4244" s="5">
        <v>5.84</v>
      </c>
      <c r="BX4244" s="5">
        <v>9.3000000000000007</v>
      </c>
      <c r="BY4244" s="5">
        <v>10</v>
      </c>
    </row>
    <row r="4245" spans="1:77" x14ac:dyDescent="0.2">
      <c r="A4245" s="2" t="s">
        <v>386</v>
      </c>
      <c r="B4245" s="3">
        <v>40002</v>
      </c>
      <c r="C4245" s="4">
        <v>22</v>
      </c>
      <c r="G4245" s="5">
        <v>5.0000000000000001E-3</v>
      </c>
      <c r="H4245" s="5">
        <v>0.01</v>
      </c>
      <c r="M4245" s="5">
        <v>0.25</v>
      </c>
      <c r="S4245" s="5">
        <v>103</v>
      </c>
      <c r="T4245" s="5">
        <v>14</v>
      </c>
      <c r="V4245" s="5">
        <v>1.5</v>
      </c>
      <c r="W4245" s="5">
        <v>4.0000000000000001E-3</v>
      </c>
      <c r="AB4245" s="5">
        <v>19.04</v>
      </c>
      <c r="AD4245" s="5">
        <v>2.54</v>
      </c>
      <c r="AE4245" s="5">
        <v>0.75</v>
      </c>
      <c r="AJ4245" s="5">
        <v>57.2</v>
      </c>
      <c r="AN4245" s="5">
        <v>3.96</v>
      </c>
      <c r="AO4245" s="5">
        <v>1E-3</v>
      </c>
      <c r="AT4245" s="5">
        <v>11.4</v>
      </c>
      <c r="AV4245" s="5">
        <v>90.74</v>
      </c>
      <c r="AW4245" s="5">
        <v>3.2799999999999999E-3</v>
      </c>
      <c r="AX4245" s="5">
        <v>0.05</v>
      </c>
      <c r="BA4245" s="5">
        <v>7.33</v>
      </c>
      <c r="BF4245" s="5">
        <v>10.37</v>
      </c>
      <c r="BH4245" s="5">
        <v>3.51</v>
      </c>
      <c r="BO4245" s="5">
        <v>22.2</v>
      </c>
      <c r="BX4245" s="5">
        <v>9.5</v>
      </c>
    </row>
    <row r="4246" spans="1:77" x14ac:dyDescent="0.2">
      <c r="A4246" s="2" t="s">
        <v>386</v>
      </c>
      <c r="B4246" s="3">
        <v>41792</v>
      </c>
      <c r="C4246" s="4">
        <v>33</v>
      </c>
      <c r="G4246" s="5">
        <v>1.05</v>
      </c>
      <c r="H4246" s="5">
        <v>0.01</v>
      </c>
      <c r="J4246" s="5">
        <v>0.2</v>
      </c>
      <c r="M4246" s="5">
        <v>0.63</v>
      </c>
      <c r="N4246" s="5">
        <v>0.3</v>
      </c>
      <c r="Q4246" s="5">
        <v>0.04</v>
      </c>
      <c r="S4246" s="5">
        <v>21</v>
      </c>
      <c r="T4246" s="5">
        <v>24</v>
      </c>
      <c r="U4246" s="5">
        <v>1.2</v>
      </c>
      <c r="V4246" s="5">
        <v>22</v>
      </c>
      <c r="W4246" s="5">
        <v>0.14000000000000001</v>
      </c>
      <c r="AB4246" s="5">
        <v>1.65</v>
      </c>
      <c r="AD4246" s="5">
        <v>4.58</v>
      </c>
      <c r="AE4246" s="5">
        <v>2.31</v>
      </c>
      <c r="AI4246" s="5">
        <v>1.7</v>
      </c>
      <c r="AJ4246" s="5">
        <v>18.809999999999999</v>
      </c>
      <c r="AN4246" s="5">
        <v>1.3</v>
      </c>
      <c r="AO4246" s="5">
        <v>4.0000000000000001E-3</v>
      </c>
      <c r="AT4246" s="5">
        <v>11.1</v>
      </c>
      <c r="AU4246" s="5">
        <v>0.5</v>
      </c>
      <c r="AV4246" s="5">
        <v>7.92</v>
      </c>
      <c r="AW4246" s="5">
        <v>0.01</v>
      </c>
      <c r="AX4246" s="5">
        <v>0.02</v>
      </c>
      <c r="AY4246" s="5">
        <v>0.03</v>
      </c>
      <c r="BA4246" s="5">
        <v>6.24</v>
      </c>
      <c r="BC4246" s="5">
        <v>7.7999999999999996E-3</v>
      </c>
      <c r="BF4246" s="5">
        <v>0.68</v>
      </c>
      <c r="BH4246" s="5">
        <v>0.71</v>
      </c>
      <c r="BO4246" s="5">
        <v>10.8</v>
      </c>
      <c r="BQ4246" s="5">
        <v>1.74</v>
      </c>
      <c r="BR4246" s="5">
        <v>1.82</v>
      </c>
      <c r="BX4246" s="5">
        <v>9.6</v>
      </c>
      <c r="BY4246" s="5">
        <v>3.9</v>
      </c>
    </row>
    <row r="4247" spans="1:77" x14ac:dyDescent="0.2">
      <c r="A4247" s="2" t="s">
        <v>386</v>
      </c>
      <c r="B4247" s="3">
        <v>38681</v>
      </c>
      <c r="C4247" s="4">
        <v>33</v>
      </c>
      <c r="F4247" s="5">
        <v>0.13</v>
      </c>
      <c r="H4247" s="5">
        <v>0.06</v>
      </c>
      <c r="J4247" s="5">
        <v>1</v>
      </c>
      <c r="M4247" s="5">
        <v>0.2</v>
      </c>
      <c r="N4247" s="5">
        <v>2</v>
      </c>
      <c r="Q4247" s="5">
        <v>0.5</v>
      </c>
      <c r="S4247" s="5">
        <v>91.4</v>
      </c>
      <c r="T4247" s="5">
        <v>25</v>
      </c>
      <c r="U4247" s="5">
        <v>1</v>
      </c>
      <c r="V4247" s="5">
        <v>3</v>
      </c>
      <c r="W4247" s="5">
        <v>0.12</v>
      </c>
      <c r="AB4247" s="5">
        <v>4.2699999999999996</v>
      </c>
      <c r="AD4247" s="5">
        <v>1.62</v>
      </c>
      <c r="AE4247" s="5">
        <v>1.1000000000000001</v>
      </c>
      <c r="AI4247" s="5">
        <v>1</v>
      </c>
      <c r="AJ4247" s="5">
        <v>50.6</v>
      </c>
      <c r="AN4247" s="5">
        <v>4.2</v>
      </c>
      <c r="AO4247" s="5">
        <v>0.01</v>
      </c>
      <c r="AT4247" s="5">
        <v>9.9</v>
      </c>
      <c r="AU4247" s="5">
        <v>1</v>
      </c>
      <c r="AV4247" s="5">
        <v>79.680000000000007</v>
      </c>
      <c r="AW4247" s="5">
        <v>0.03</v>
      </c>
      <c r="AX4247" s="5">
        <v>0.03</v>
      </c>
      <c r="BA4247" s="5">
        <v>7.4</v>
      </c>
      <c r="BC4247" s="5">
        <v>0.1</v>
      </c>
      <c r="BE4247" s="5">
        <v>7.9</v>
      </c>
      <c r="BH4247" s="5">
        <v>2.9</v>
      </c>
      <c r="BI4247" s="5">
        <v>0.1</v>
      </c>
      <c r="BO4247" s="5">
        <v>19</v>
      </c>
      <c r="BQ4247" s="5">
        <v>-5.28</v>
      </c>
      <c r="BR4247" s="5">
        <v>5.37</v>
      </c>
      <c r="BX4247" s="5">
        <v>9.6</v>
      </c>
      <c r="BY4247" s="5">
        <v>10</v>
      </c>
    </row>
    <row r="4248" spans="1:77" x14ac:dyDescent="0.2">
      <c r="A4248" s="2" t="s">
        <v>302</v>
      </c>
      <c r="B4248" s="3">
        <v>38834</v>
      </c>
      <c r="C4248" s="4">
        <v>31</v>
      </c>
      <c r="F4248" s="5">
        <v>0.05</v>
      </c>
      <c r="H4248" s="5">
        <v>0.02</v>
      </c>
      <c r="J4248" s="5">
        <v>5</v>
      </c>
      <c r="M4248" s="5">
        <v>1.59</v>
      </c>
      <c r="N4248" s="5">
        <v>10</v>
      </c>
      <c r="Q4248" s="5">
        <v>1</v>
      </c>
      <c r="S4248" s="5">
        <v>132.1</v>
      </c>
      <c r="T4248" s="5">
        <v>31</v>
      </c>
      <c r="U4248" s="5">
        <v>5</v>
      </c>
      <c r="V4248" s="5">
        <v>1.1000000000000001</v>
      </c>
      <c r="W4248" s="5">
        <v>0.06</v>
      </c>
      <c r="AD4248" s="5">
        <v>-1.4</v>
      </c>
      <c r="AE4248" s="5">
        <v>1.18</v>
      </c>
      <c r="AI4248" s="5">
        <v>10</v>
      </c>
      <c r="AJ4248" s="5">
        <v>76.3</v>
      </c>
      <c r="AN4248" s="5">
        <v>9.49</v>
      </c>
      <c r="AO4248" s="5">
        <v>0.01</v>
      </c>
      <c r="AT4248" s="5">
        <v>16.7</v>
      </c>
      <c r="AU4248" s="5">
        <v>10</v>
      </c>
      <c r="AV4248" s="5">
        <v>21.86</v>
      </c>
      <c r="AW4248" s="5">
        <v>0.02</v>
      </c>
      <c r="AX4248" s="5">
        <v>0.12</v>
      </c>
      <c r="BA4248" s="5">
        <v>7.11</v>
      </c>
      <c r="BC4248" s="5">
        <v>0.1</v>
      </c>
      <c r="BE4248" s="5">
        <v>3.9</v>
      </c>
      <c r="BH4248" s="5">
        <v>5.73</v>
      </c>
      <c r="BO4248" s="5">
        <v>62</v>
      </c>
      <c r="BQ4248" s="5">
        <v>8.25</v>
      </c>
      <c r="BR4248" s="5">
        <v>8.1300000000000008</v>
      </c>
      <c r="BX4248" s="5">
        <v>8.9</v>
      </c>
      <c r="BY4248" s="5">
        <v>10</v>
      </c>
    </row>
    <row r="4249" spans="1:77" x14ac:dyDescent="0.2">
      <c r="A4249" s="2" t="s">
        <v>302</v>
      </c>
      <c r="B4249" s="3">
        <v>42276</v>
      </c>
      <c r="C4249" s="4">
        <v>22</v>
      </c>
      <c r="G4249" s="5">
        <v>0.3</v>
      </c>
      <c r="H4249" s="5">
        <v>0.15</v>
      </c>
      <c r="M4249" s="5">
        <v>1.81</v>
      </c>
      <c r="S4249" s="5">
        <v>46.7</v>
      </c>
      <c r="T4249" s="5">
        <v>33</v>
      </c>
      <c r="V4249" s="5">
        <v>7.4</v>
      </c>
      <c r="W4249" s="5">
        <v>5.3</v>
      </c>
      <c r="AB4249" s="5">
        <v>2.2000000000000002</v>
      </c>
      <c r="AD4249" s="5">
        <v>3.35</v>
      </c>
      <c r="AE4249" s="5">
        <v>9.34</v>
      </c>
      <c r="AN4249" s="5">
        <v>14.3</v>
      </c>
      <c r="AO4249" s="5">
        <v>0.14000000000000001</v>
      </c>
      <c r="AT4249" s="5">
        <v>11.4</v>
      </c>
      <c r="AV4249" s="5">
        <v>0.22</v>
      </c>
      <c r="AW4249" s="5">
        <v>4.9300000000000004E-3</v>
      </c>
      <c r="AX4249" s="5">
        <v>0.01</v>
      </c>
      <c r="BA4249" s="5">
        <v>5.3</v>
      </c>
      <c r="BH4249" s="5">
        <v>0.27</v>
      </c>
      <c r="BO4249" s="5">
        <v>155</v>
      </c>
      <c r="BQ4249" s="5">
        <v>4.43</v>
      </c>
      <c r="BR4249" s="5">
        <v>4.58</v>
      </c>
      <c r="BX4249" s="5">
        <v>12.1</v>
      </c>
    </row>
    <row r="4250" spans="1:77" x14ac:dyDescent="0.2">
      <c r="A4250" s="2" t="s">
        <v>302</v>
      </c>
      <c r="B4250" s="3">
        <v>41939</v>
      </c>
      <c r="C4250" s="4">
        <v>29</v>
      </c>
      <c r="G4250" s="5">
        <v>0.25</v>
      </c>
      <c r="H4250" s="5">
        <v>0.08</v>
      </c>
      <c r="J4250" s="5">
        <v>9.6999999999999993</v>
      </c>
      <c r="M4250" s="5">
        <v>1.0900000000000001</v>
      </c>
      <c r="S4250" s="5">
        <v>34.4</v>
      </c>
      <c r="T4250" s="5">
        <v>22</v>
      </c>
      <c r="U4250" s="5">
        <v>0.5</v>
      </c>
      <c r="V4250" s="5">
        <v>7.2</v>
      </c>
      <c r="W4250" s="5">
        <v>4.22</v>
      </c>
      <c r="AB4250" s="5">
        <v>2.39</v>
      </c>
      <c r="AD4250" s="5">
        <v>2.76</v>
      </c>
      <c r="AE4250" s="5">
        <v>7.55</v>
      </c>
      <c r="AJ4250" s="5">
        <v>38.6</v>
      </c>
      <c r="AN4250" s="5">
        <v>12</v>
      </c>
      <c r="AO4250" s="5">
        <v>0.12</v>
      </c>
      <c r="AT4250" s="5">
        <v>7.54</v>
      </c>
      <c r="AU4250" s="5">
        <v>27</v>
      </c>
      <c r="AV4250" s="5">
        <v>2.0499999999999998</v>
      </c>
      <c r="AW4250" s="5">
        <v>0.01</v>
      </c>
      <c r="AX4250" s="5">
        <v>0.01</v>
      </c>
      <c r="AY4250" s="5">
        <v>0.02</v>
      </c>
      <c r="BA4250" s="5">
        <v>5.5</v>
      </c>
      <c r="BF4250" s="5">
        <v>0.18</v>
      </c>
      <c r="BH4250" s="5">
        <v>0.23</v>
      </c>
      <c r="BO4250" s="5">
        <v>130</v>
      </c>
      <c r="BQ4250" s="5">
        <v>3.59</v>
      </c>
      <c r="BR4250" s="5">
        <v>3.49</v>
      </c>
      <c r="BX4250" s="5">
        <v>12.3</v>
      </c>
      <c r="BY4250" s="5">
        <v>46</v>
      </c>
    </row>
    <row r="4251" spans="1:77" x14ac:dyDescent="0.2">
      <c r="A4251" s="2" t="s">
        <v>302</v>
      </c>
      <c r="B4251" s="3">
        <v>41599</v>
      </c>
      <c r="C4251" s="4">
        <v>32</v>
      </c>
      <c r="G4251" s="5">
        <v>0.38</v>
      </c>
      <c r="H4251" s="5">
        <v>0.14000000000000001</v>
      </c>
      <c r="J4251" s="5">
        <v>12</v>
      </c>
      <c r="M4251" s="5">
        <v>1.19</v>
      </c>
      <c r="N4251" s="5">
        <v>0.3</v>
      </c>
      <c r="Q4251" s="5">
        <v>0.2</v>
      </c>
      <c r="S4251" s="5">
        <v>28.6</v>
      </c>
      <c r="T4251" s="5">
        <v>21</v>
      </c>
      <c r="U4251" s="5">
        <v>2</v>
      </c>
      <c r="V4251" s="5">
        <v>9.4</v>
      </c>
      <c r="W4251" s="5">
        <v>7.55</v>
      </c>
      <c r="AB4251" s="5">
        <v>2.0699999999999998</v>
      </c>
      <c r="AD4251" s="5">
        <v>49.8</v>
      </c>
      <c r="AE4251" s="5">
        <v>8.94</v>
      </c>
      <c r="AI4251" s="5">
        <v>0.9</v>
      </c>
      <c r="AJ4251" s="5">
        <v>29.8</v>
      </c>
      <c r="AN4251" s="5">
        <v>9.84</v>
      </c>
      <c r="AO4251" s="5">
        <v>0.12</v>
      </c>
      <c r="AT4251" s="5">
        <v>24.6</v>
      </c>
      <c r="AU4251" s="5">
        <v>28</v>
      </c>
      <c r="AV4251" s="5">
        <v>0.34</v>
      </c>
      <c r="AW4251" s="5">
        <v>3.9399999999999999E-3</v>
      </c>
      <c r="AX4251" s="5">
        <v>0.02</v>
      </c>
      <c r="BA4251" s="5">
        <v>5.46</v>
      </c>
      <c r="BC4251" s="5">
        <v>1.1000000000000001E-3</v>
      </c>
      <c r="BF4251" s="5">
        <v>0.14000000000000001</v>
      </c>
      <c r="BH4251" s="5">
        <v>7.0000000000000007E-2</v>
      </c>
      <c r="BO4251" s="5">
        <v>83.4</v>
      </c>
      <c r="BQ4251" s="5">
        <v>2.41</v>
      </c>
      <c r="BR4251" s="5">
        <v>4</v>
      </c>
      <c r="BX4251" s="5">
        <v>11</v>
      </c>
      <c r="BY4251" s="5">
        <v>65</v>
      </c>
    </row>
    <row r="4252" spans="1:77" x14ac:dyDescent="0.2">
      <c r="A4252" s="2" t="s">
        <v>302</v>
      </c>
      <c r="B4252" s="3">
        <v>41206</v>
      </c>
      <c r="C4252" s="4">
        <v>31</v>
      </c>
      <c r="G4252" s="5">
        <v>0.36</v>
      </c>
      <c r="H4252" s="5">
        <v>0.28999999999999998</v>
      </c>
      <c r="J4252" s="5">
        <v>15</v>
      </c>
      <c r="M4252" s="5">
        <v>1.41</v>
      </c>
      <c r="S4252" s="5">
        <v>24.9</v>
      </c>
      <c r="T4252" s="5">
        <v>16</v>
      </c>
      <c r="V4252" s="5">
        <v>11</v>
      </c>
      <c r="W4252" s="5">
        <v>9.65</v>
      </c>
      <c r="AB4252" s="5">
        <v>2.15</v>
      </c>
      <c r="AD4252" s="5">
        <v>7.84</v>
      </c>
      <c r="AE4252" s="5">
        <v>13.4</v>
      </c>
      <c r="AJ4252" s="5">
        <v>31.1</v>
      </c>
      <c r="AN4252" s="5">
        <v>6.26</v>
      </c>
      <c r="AO4252" s="5">
        <v>0.12</v>
      </c>
      <c r="AT4252" s="5">
        <v>6.01</v>
      </c>
      <c r="AU4252" s="5">
        <v>38</v>
      </c>
      <c r="AV4252" s="5">
        <v>0.22</v>
      </c>
      <c r="AW4252" s="5">
        <v>3.2799999999999999E-3</v>
      </c>
      <c r="AX4252" s="5">
        <v>0.02</v>
      </c>
      <c r="AY4252" s="5">
        <v>0.02</v>
      </c>
      <c r="BA4252" s="5">
        <v>5.29</v>
      </c>
      <c r="BF4252" s="5">
        <v>0.11</v>
      </c>
      <c r="BH4252" s="5">
        <v>0.17</v>
      </c>
      <c r="BO4252" s="5">
        <v>101</v>
      </c>
      <c r="BQ4252" s="5">
        <v>2.72</v>
      </c>
      <c r="BR4252" s="5">
        <v>2.95</v>
      </c>
      <c r="BS4252" s="5">
        <v>0.2</v>
      </c>
      <c r="BT4252" s="5">
        <v>11</v>
      </c>
      <c r="BV4252" s="5">
        <v>0.11</v>
      </c>
      <c r="BX4252" s="5">
        <v>11.6</v>
      </c>
      <c r="BY4252" s="5">
        <v>70</v>
      </c>
    </row>
    <row r="4253" spans="1:77" x14ac:dyDescent="0.2">
      <c r="A4253" s="2" t="s">
        <v>302</v>
      </c>
      <c r="B4253" s="3">
        <v>40799</v>
      </c>
      <c r="C4253" s="4">
        <v>28</v>
      </c>
      <c r="G4253" s="5">
        <v>0.46</v>
      </c>
      <c r="H4253" s="5">
        <v>0.45</v>
      </c>
      <c r="J4253" s="5">
        <v>14</v>
      </c>
      <c r="M4253" s="5">
        <v>1.2</v>
      </c>
      <c r="S4253" s="5">
        <v>24.8</v>
      </c>
      <c r="T4253" s="5">
        <v>14</v>
      </c>
      <c r="V4253" s="5">
        <v>12</v>
      </c>
      <c r="W4253" s="5">
        <v>11.3</v>
      </c>
      <c r="AB4253" s="5">
        <v>1.54</v>
      </c>
      <c r="AD4253" s="5">
        <v>10.63</v>
      </c>
      <c r="AE4253" s="5">
        <v>16</v>
      </c>
      <c r="AJ4253" s="5">
        <v>31.3</v>
      </c>
      <c r="AN4253" s="5">
        <v>5.43</v>
      </c>
      <c r="AO4253" s="5">
        <v>0.15</v>
      </c>
      <c r="AT4253" s="5">
        <v>7.84</v>
      </c>
      <c r="AU4253" s="5">
        <v>36</v>
      </c>
      <c r="AV4253" s="5">
        <v>0.22</v>
      </c>
      <c r="AW4253" s="5">
        <v>4.9300000000000004E-3</v>
      </c>
      <c r="AX4253" s="5">
        <v>0.02</v>
      </c>
      <c r="BA4253" s="5">
        <v>5.19</v>
      </c>
      <c r="BF4253" s="5">
        <v>0.19</v>
      </c>
      <c r="BH4253" s="5">
        <v>0.25</v>
      </c>
      <c r="BO4253" s="5">
        <v>104</v>
      </c>
      <c r="BQ4253" s="5">
        <v>2.81</v>
      </c>
      <c r="BR4253" s="5">
        <v>3.13</v>
      </c>
      <c r="BT4253" s="5">
        <v>9.3000000000000007</v>
      </c>
      <c r="BX4253" s="5">
        <v>11.8</v>
      </c>
      <c r="BY4253" s="5">
        <v>100</v>
      </c>
    </row>
    <row r="4254" spans="1:77" x14ac:dyDescent="0.2">
      <c r="A4254" s="2" t="s">
        <v>302</v>
      </c>
      <c r="B4254" s="3">
        <v>40504</v>
      </c>
      <c r="C4254" s="4">
        <v>34</v>
      </c>
      <c r="G4254" s="5">
        <v>0.69</v>
      </c>
      <c r="H4254" s="5">
        <v>0.31</v>
      </c>
      <c r="J4254" s="5">
        <v>12</v>
      </c>
      <c r="M4254" s="5">
        <v>0.99</v>
      </c>
      <c r="N4254" s="5">
        <v>0.7</v>
      </c>
      <c r="Q4254" s="5">
        <v>0.31</v>
      </c>
      <c r="S4254" s="5">
        <v>12.4</v>
      </c>
      <c r="T4254" s="5">
        <v>18</v>
      </c>
      <c r="U4254" s="5">
        <v>0.8</v>
      </c>
      <c r="V4254" s="5">
        <v>17</v>
      </c>
      <c r="W4254" s="5">
        <v>5.6</v>
      </c>
      <c r="AB4254" s="5">
        <v>1.53</v>
      </c>
      <c r="AD4254" s="5">
        <v>0.98</v>
      </c>
      <c r="AE4254" s="5">
        <v>13</v>
      </c>
      <c r="AI4254" s="5">
        <v>2.7</v>
      </c>
      <c r="AJ4254" s="5">
        <v>19.399999999999999</v>
      </c>
      <c r="AN4254" s="5">
        <v>2.73</v>
      </c>
      <c r="AO4254" s="5">
        <v>7.0000000000000007E-2</v>
      </c>
      <c r="AS4254" s="5">
        <v>1.3</v>
      </c>
      <c r="AT4254" s="5">
        <v>8.33</v>
      </c>
      <c r="AU4254" s="5">
        <v>23</v>
      </c>
      <c r="AV4254" s="5">
        <v>0.49</v>
      </c>
      <c r="AW4254" s="5">
        <v>8.2100000000000003E-3</v>
      </c>
      <c r="AX4254" s="5">
        <v>0.02</v>
      </c>
      <c r="BA4254" s="5">
        <v>5.48</v>
      </c>
      <c r="BC4254" s="5">
        <v>2.3999999999999998E-3</v>
      </c>
      <c r="BF4254" s="5">
        <v>0.37</v>
      </c>
      <c r="BH4254" s="5">
        <v>0.28000000000000003</v>
      </c>
      <c r="BO4254" s="5">
        <v>53.9</v>
      </c>
      <c r="BQ4254" s="5">
        <v>1.92</v>
      </c>
      <c r="BR4254" s="5">
        <v>1.94</v>
      </c>
      <c r="BW4254" s="5">
        <v>6</v>
      </c>
      <c r="BX4254" s="5">
        <v>10.6</v>
      </c>
      <c r="BY4254" s="5">
        <v>86</v>
      </c>
    </row>
    <row r="4255" spans="1:77" x14ac:dyDescent="0.2">
      <c r="A4255" s="2" t="s">
        <v>97</v>
      </c>
      <c r="B4255" s="3">
        <v>40129</v>
      </c>
      <c r="C4255" s="4">
        <v>26</v>
      </c>
      <c r="G4255" s="5">
        <v>0.82</v>
      </c>
      <c r="H4255" s="5">
        <v>0.33</v>
      </c>
      <c r="J4255" s="5">
        <v>22</v>
      </c>
      <c r="M4255" s="5">
        <v>1.21</v>
      </c>
      <c r="S4255" s="5">
        <v>8.98</v>
      </c>
      <c r="T4255" s="5">
        <v>5.84</v>
      </c>
      <c r="V4255" s="5">
        <v>25</v>
      </c>
      <c r="W4255" s="5">
        <v>5.63</v>
      </c>
      <c r="AB4255" s="5">
        <v>2.12</v>
      </c>
      <c r="AD4255" s="5">
        <v>0.25</v>
      </c>
      <c r="AE4255" s="5">
        <v>10.1</v>
      </c>
      <c r="AJ4255" s="5">
        <v>13.79</v>
      </c>
      <c r="AN4255" s="5">
        <v>1.69</v>
      </c>
      <c r="AO4255" s="5">
        <v>0.04</v>
      </c>
      <c r="AT4255" s="5">
        <v>4.54</v>
      </c>
      <c r="AU4255" s="5">
        <v>40</v>
      </c>
      <c r="AV4255" s="5">
        <v>0.22</v>
      </c>
      <c r="AW4255" s="5">
        <v>9.5300000000000003E-3</v>
      </c>
      <c r="AX4255" s="5">
        <v>0.05</v>
      </c>
      <c r="BA4255" s="5">
        <v>5.31</v>
      </c>
      <c r="BE4255" s="5">
        <v>0.1</v>
      </c>
      <c r="BF4255" s="5">
        <v>0.47</v>
      </c>
      <c r="BH4255" s="5">
        <v>0.38</v>
      </c>
      <c r="BO4255" s="5">
        <v>39.5</v>
      </c>
      <c r="BX4255" s="5">
        <v>11.3</v>
      </c>
      <c r="BY4255" s="5">
        <v>55</v>
      </c>
    </row>
    <row r="4256" spans="1:77" x14ac:dyDescent="0.2">
      <c r="A4256" s="2" t="s">
        <v>97</v>
      </c>
      <c r="B4256" s="3">
        <v>38833</v>
      </c>
      <c r="C4256" s="4">
        <v>31</v>
      </c>
      <c r="F4256" s="5">
        <v>0.94</v>
      </c>
      <c r="H4256" s="5">
        <v>0.2</v>
      </c>
      <c r="J4256" s="5">
        <v>9</v>
      </c>
      <c r="M4256" s="5">
        <v>2.2999999999999998</v>
      </c>
      <c r="N4256" s="5">
        <v>10</v>
      </c>
      <c r="Q4256" s="5">
        <v>1</v>
      </c>
      <c r="S4256" s="5">
        <v>17.78</v>
      </c>
      <c r="T4256" s="5">
        <v>12</v>
      </c>
      <c r="U4256" s="5">
        <v>5</v>
      </c>
      <c r="V4256" s="5">
        <v>15.5</v>
      </c>
      <c r="W4256" s="5">
        <v>4.34</v>
      </c>
      <c r="AD4256" s="5">
        <v>4.42</v>
      </c>
      <c r="AE4256" s="5">
        <v>8.7799999999999994</v>
      </c>
      <c r="AI4256" s="5">
        <v>10</v>
      </c>
      <c r="AJ4256" s="5">
        <v>23.4</v>
      </c>
      <c r="AN4256" s="5">
        <v>3.96</v>
      </c>
      <c r="AO4256" s="5">
        <v>0.09</v>
      </c>
      <c r="AT4256" s="5">
        <v>8.8000000000000007</v>
      </c>
      <c r="AU4256" s="5">
        <v>30</v>
      </c>
      <c r="AV4256" s="5">
        <v>1.5</v>
      </c>
      <c r="AW4256" s="5">
        <v>0.02</v>
      </c>
      <c r="AX4256" s="5">
        <v>0.06</v>
      </c>
      <c r="BA4256" s="5">
        <v>5.5</v>
      </c>
      <c r="BC4256" s="5">
        <v>0.1</v>
      </c>
      <c r="BE4256" s="5">
        <v>0.1</v>
      </c>
      <c r="BH4256" s="5">
        <v>0.15</v>
      </c>
      <c r="BO4256" s="5">
        <v>66</v>
      </c>
      <c r="BQ4256" s="5">
        <v>1.9</v>
      </c>
      <c r="BR4256" s="5">
        <v>1.99</v>
      </c>
      <c r="BX4256" s="5">
        <v>7.7</v>
      </c>
      <c r="BY4256" s="5">
        <v>70</v>
      </c>
    </row>
    <row r="4257" spans="1:77" x14ac:dyDescent="0.2">
      <c r="A4257" s="2" t="s">
        <v>97</v>
      </c>
      <c r="B4257" s="3">
        <v>38694</v>
      </c>
      <c r="C4257" s="4">
        <v>32</v>
      </c>
      <c r="F4257" s="5">
        <v>0.46</v>
      </c>
      <c r="G4257" s="5">
        <v>0.43</v>
      </c>
      <c r="H4257" s="5">
        <v>0.2</v>
      </c>
      <c r="J4257" s="5">
        <v>11</v>
      </c>
      <c r="M4257" s="5">
        <v>1.06</v>
      </c>
      <c r="N4257" s="5">
        <v>0.2</v>
      </c>
      <c r="O4257" s="5">
        <v>10</v>
      </c>
      <c r="Q4257" s="5">
        <v>0.23</v>
      </c>
      <c r="S4257" s="5">
        <v>22.2</v>
      </c>
      <c r="T4257" s="5">
        <v>15</v>
      </c>
      <c r="U4257" s="5">
        <v>0.5</v>
      </c>
      <c r="V4257" s="5">
        <v>12</v>
      </c>
      <c r="W4257" s="5">
        <v>4.9400000000000004</v>
      </c>
      <c r="AB4257" s="5">
        <v>2.4300000000000002</v>
      </c>
      <c r="AE4257" s="5">
        <v>9.4600000000000009</v>
      </c>
      <c r="AI4257" s="5">
        <v>1</v>
      </c>
      <c r="AJ4257" s="5">
        <v>26.4</v>
      </c>
      <c r="AN4257" s="5">
        <v>4.4400000000000004</v>
      </c>
      <c r="AO4257" s="5">
        <v>0.11</v>
      </c>
      <c r="AT4257" s="5">
        <v>8.06</v>
      </c>
      <c r="AU4257" s="5">
        <v>39</v>
      </c>
      <c r="AV4257" s="5">
        <v>0.22</v>
      </c>
      <c r="AW4257" s="5">
        <v>7.6E-3</v>
      </c>
      <c r="AX4257" s="5">
        <v>0.03</v>
      </c>
      <c r="AZ4257" s="5">
        <v>0.01</v>
      </c>
      <c r="BA4257" s="5">
        <v>5.33</v>
      </c>
      <c r="BC4257" s="5">
        <v>1.1999999999999999E-3</v>
      </c>
      <c r="BE4257" s="5">
        <v>0.2</v>
      </c>
      <c r="BH4257" s="5">
        <v>0.23</v>
      </c>
      <c r="BO4257" s="5">
        <v>74.8</v>
      </c>
      <c r="BX4257" s="5">
        <v>10.4</v>
      </c>
      <c r="BY4257" s="5">
        <v>69</v>
      </c>
    </row>
    <row r="4258" spans="1:77" x14ac:dyDescent="0.2">
      <c r="A4258" s="2" t="s">
        <v>97</v>
      </c>
      <c r="B4258" s="3">
        <v>38680</v>
      </c>
      <c r="C4258" s="4">
        <v>33</v>
      </c>
      <c r="F4258" s="5">
        <v>0.54</v>
      </c>
      <c r="H4258" s="5">
        <v>0.21</v>
      </c>
      <c r="J4258" s="5">
        <v>3</v>
      </c>
      <c r="M4258" s="5">
        <v>0.8</v>
      </c>
      <c r="N4258" s="5">
        <v>2</v>
      </c>
      <c r="Q4258" s="5">
        <v>0.5</v>
      </c>
      <c r="S4258" s="5">
        <v>20.100000000000001</v>
      </c>
      <c r="T4258" s="5">
        <v>15</v>
      </c>
      <c r="U4258" s="5">
        <v>1</v>
      </c>
      <c r="V4258" s="5">
        <v>13</v>
      </c>
      <c r="W4258" s="5">
        <v>4.78</v>
      </c>
      <c r="AB4258" s="5">
        <v>2.5099999999999998</v>
      </c>
      <c r="AD4258" s="5">
        <v>-1.34</v>
      </c>
      <c r="AE4258" s="5">
        <v>5.7</v>
      </c>
      <c r="AI4258" s="5">
        <v>1</v>
      </c>
      <c r="AJ4258" s="5">
        <v>26.6</v>
      </c>
      <c r="AN4258" s="5">
        <v>4.0999999999999996</v>
      </c>
      <c r="AO4258" s="5">
        <v>0.09</v>
      </c>
      <c r="AT4258" s="5">
        <v>7.5</v>
      </c>
      <c r="AU4258" s="5">
        <v>33</v>
      </c>
      <c r="AV4258" s="5">
        <v>0.44</v>
      </c>
      <c r="AW4258" s="5">
        <v>0.03</v>
      </c>
      <c r="AX4258" s="5">
        <v>0.03</v>
      </c>
      <c r="BA4258" s="5">
        <v>5</v>
      </c>
      <c r="BC4258" s="5">
        <v>0.1</v>
      </c>
      <c r="BE4258" s="5">
        <v>0.5</v>
      </c>
      <c r="BH4258" s="5">
        <v>0.1</v>
      </c>
      <c r="BI4258" s="5">
        <v>0.1</v>
      </c>
      <c r="BO4258" s="5">
        <v>77</v>
      </c>
      <c r="BQ4258" s="5">
        <v>-2.02</v>
      </c>
      <c r="BR4258" s="5">
        <v>1.99</v>
      </c>
      <c r="BX4258" s="5">
        <v>11</v>
      </c>
      <c r="BY4258" s="5">
        <v>64</v>
      </c>
    </row>
    <row r="4259" spans="1:77" x14ac:dyDescent="0.2">
      <c r="A4259" s="2" t="s">
        <v>97</v>
      </c>
      <c r="B4259" s="3">
        <v>40282</v>
      </c>
      <c r="C4259" s="4">
        <v>24</v>
      </c>
      <c r="G4259" s="5">
        <v>4.0000000000000001E-3</v>
      </c>
      <c r="H4259" s="5">
        <v>0.01</v>
      </c>
      <c r="M4259" s="5">
        <v>0.18</v>
      </c>
      <c r="S4259" s="5">
        <v>110</v>
      </c>
      <c r="T4259" s="5">
        <v>19</v>
      </c>
      <c r="V4259" s="5">
        <v>1.4</v>
      </c>
      <c r="W4259" s="5">
        <v>2E-3</v>
      </c>
      <c r="AB4259" s="5">
        <v>29.16</v>
      </c>
      <c r="AD4259" s="5">
        <v>3.26</v>
      </c>
      <c r="AE4259" s="5">
        <v>0.75</v>
      </c>
      <c r="AJ4259" s="5">
        <v>56.8</v>
      </c>
      <c r="AN4259" s="5">
        <v>4.07</v>
      </c>
      <c r="AT4259" s="5">
        <v>10.8</v>
      </c>
      <c r="AV4259" s="5">
        <v>96.94</v>
      </c>
      <c r="AW4259" s="5">
        <v>3.2799999999999999E-3</v>
      </c>
      <c r="AX4259" s="5">
        <v>0.05</v>
      </c>
      <c r="BA4259" s="5">
        <v>7.29</v>
      </c>
      <c r="BE4259" s="5">
        <v>10</v>
      </c>
      <c r="BF4259" s="5">
        <v>10.31</v>
      </c>
      <c r="BH4259" s="5">
        <v>3.45</v>
      </c>
      <c r="BO4259" s="5">
        <v>26.9</v>
      </c>
      <c r="BQ4259" s="5">
        <v>6.11</v>
      </c>
      <c r="BR4259" s="5">
        <v>6.31</v>
      </c>
      <c r="BX4259" s="5">
        <v>9.4</v>
      </c>
    </row>
    <row r="4260" spans="1:77" x14ac:dyDescent="0.2">
      <c r="A4260" s="2" t="s">
        <v>97</v>
      </c>
      <c r="B4260" s="3">
        <v>41780</v>
      </c>
      <c r="C4260" s="4">
        <v>25</v>
      </c>
      <c r="G4260" s="5">
        <v>0.45</v>
      </c>
      <c r="H4260" s="5">
        <v>0.02</v>
      </c>
      <c r="M4260" s="5">
        <v>1.19</v>
      </c>
      <c r="S4260" s="5">
        <v>38</v>
      </c>
      <c r="T4260" s="5">
        <v>28</v>
      </c>
      <c r="V4260" s="5">
        <v>13</v>
      </c>
      <c r="W4260" s="5">
        <v>0.51</v>
      </c>
      <c r="AB4260" s="5">
        <v>2.2200000000000002</v>
      </c>
      <c r="AD4260" s="5">
        <v>0.39</v>
      </c>
      <c r="AE4260" s="5">
        <v>22.6</v>
      </c>
      <c r="AJ4260" s="5">
        <v>48.4</v>
      </c>
      <c r="AN4260" s="5">
        <v>7.2</v>
      </c>
      <c r="AO4260" s="5">
        <v>0.15</v>
      </c>
      <c r="AT4260" s="5">
        <v>17</v>
      </c>
      <c r="AV4260" s="5">
        <v>120.85</v>
      </c>
      <c r="AW4260" s="5">
        <v>0.01</v>
      </c>
      <c r="AX4260" s="5">
        <v>0.06</v>
      </c>
      <c r="AY4260" s="5">
        <v>0.08</v>
      </c>
      <c r="BA4260" s="5">
        <v>5.83</v>
      </c>
      <c r="BF4260" s="5">
        <v>3.78</v>
      </c>
      <c r="BH4260" s="5">
        <v>0.6</v>
      </c>
      <c r="BO4260" s="5">
        <v>25.8</v>
      </c>
      <c r="BQ4260" s="5">
        <v>3.88</v>
      </c>
      <c r="BR4260" s="5">
        <v>3.89</v>
      </c>
      <c r="BX4260" s="5">
        <v>9.6</v>
      </c>
    </row>
    <row r="4261" spans="1:77" x14ac:dyDescent="0.2">
      <c r="A4261" s="2" t="s">
        <v>105</v>
      </c>
      <c r="B4261" s="3">
        <v>42297</v>
      </c>
      <c r="C4261" s="4">
        <v>22</v>
      </c>
      <c r="G4261" s="5">
        <v>4.13E-3</v>
      </c>
      <c r="H4261" s="5">
        <v>0.53</v>
      </c>
      <c r="M4261" s="5">
        <v>1.26</v>
      </c>
      <c r="S4261" s="5">
        <v>138</v>
      </c>
      <c r="T4261" s="5">
        <v>44</v>
      </c>
      <c r="V4261" s="5">
        <v>11</v>
      </c>
      <c r="W4261" s="5">
        <v>2.76</v>
      </c>
      <c r="AB4261" s="5">
        <v>1.29</v>
      </c>
      <c r="AD4261" s="5">
        <v>2.82</v>
      </c>
      <c r="AE4261" s="5">
        <v>11.1</v>
      </c>
      <c r="AN4261" s="5">
        <v>10.8</v>
      </c>
      <c r="AO4261" s="5">
        <v>0.37</v>
      </c>
      <c r="AT4261" s="5">
        <v>24.8</v>
      </c>
      <c r="AV4261" s="5">
        <v>0.22</v>
      </c>
      <c r="AW4261" s="5">
        <v>3.2799999999999999E-3</v>
      </c>
      <c r="AX4261" s="5">
        <v>0.06</v>
      </c>
      <c r="BA4261" s="5">
        <v>6.89</v>
      </c>
      <c r="BH4261" s="5">
        <v>6.18</v>
      </c>
      <c r="BO4261" s="5">
        <v>79.099999999999994</v>
      </c>
      <c r="BQ4261" s="5">
        <v>9.07</v>
      </c>
      <c r="BR4261" s="5">
        <v>9.33</v>
      </c>
      <c r="BX4261" s="5">
        <v>10.1</v>
      </c>
    </row>
    <row r="4262" spans="1:77" x14ac:dyDescent="0.2">
      <c r="A4262" s="2" t="s">
        <v>105</v>
      </c>
      <c r="B4262" s="3">
        <v>41932</v>
      </c>
      <c r="C4262" s="4">
        <v>25</v>
      </c>
      <c r="G4262" s="5">
        <v>7.0000000000000001E-3</v>
      </c>
      <c r="H4262" s="5">
        <v>0.37</v>
      </c>
      <c r="M4262" s="5">
        <v>0.85</v>
      </c>
      <c r="S4262" s="5">
        <v>134</v>
      </c>
      <c r="T4262" s="5">
        <v>47</v>
      </c>
      <c r="V4262" s="5">
        <v>11</v>
      </c>
      <c r="W4262" s="5">
        <v>2.65</v>
      </c>
      <c r="AB4262" s="5">
        <v>1.33</v>
      </c>
      <c r="AD4262" s="5">
        <v>1.7</v>
      </c>
      <c r="AE4262" s="5">
        <v>12.7</v>
      </c>
      <c r="AJ4262" s="5">
        <v>86.8</v>
      </c>
      <c r="AN4262" s="5">
        <v>11.4</v>
      </c>
      <c r="AO4262" s="5">
        <v>0.42</v>
      </c>
      <c r="AT4262" s="5">
        <v>27.1</v>
      </c>
      <c r="AV4262" s="5">
        <v>0.22</v>
      </c>
      <c r="AW4262" s="5">
        <v>3.2799999999999999E-3</v>
      </c>
      <c r="AX4262" s="5">
        <v>0.01</v>
      </c>
      <c r="AY4262" s="5">
        <v>0.08</v>
      </c>
      <c r="BA4262" s="5">
        <v>7.12</v>
      </c>
      <c r="BF4262" s="5">
        <v>0.21</v>
      </c>
      <c r="BH4262" s="5">
        <v>6.56</v>
      </c>
      <c r="BO4262" s="5">
        <v>76</v>
      </c>
      <c r="BQ4262" s="5">
        <v>9.4700000000000006</v>
      </c>
      <c r="BR4262" s="5">
        <v>9.31</v>
      </c>
      <c r="BX4262" s="5">
        <v>9.9</v>
      </c>
    </row>
    <row r="4263" spans="1:77" x14ac:dyDescent="0.2">
      <c r="A4263" s="2" t="s">
        <v>105</v>
      </c>
      <c r="B4263" s="3">
        <v>41571</v>
      </c>
      <c r="C4263" s="4">
        <v>33</v>
      </c>
      <c r="G4263" s="5">
        <v>7.0000000000000001E-3</v>
      </c>
      <c r="H4263" s="5">
        <v>0.54</v>
      </c>
      <c r="J4263" s="5">
        <v>0.5</v>
      </c>
      <c r="M4263" s="5">
        <v>1.1000000000000001</v>
      </c>
      <c r="N4263" s="5">
        <v>0.2</v>
      </c>
      <c r="Q4263" s="5">
        <v>0.02</v>
      </c>
      <c r="S4263" s="5">
        <v>148</v>
      </c>
      <c r="T4263" s="5">
        <v>40</v>
      </c>
      <c r="U4263" s="5">
        <v>0.4</v>
      </c>
      <c r="V4263" s="5">
        <v>12</v>
      </c>
      <c r="W4263" s="5">
        <v>2.84</v>
      </c>
      <c r="AB4263" s="5">
        <v>1.33</v>
      </c>
      <c r="AC4263" s="5">
        <v>100</v>
      </c>
      <c r="AD4263" s="5">
        <v>4.68</v>
      </c>
      <c r="AE4263" s="5">
        <v>12.9</v>
      </c>
      <c r="AI4263" s="5">
        <v>0.5</v>
      </c>
      <c r="AJ4263" s="5">
        <v>91.9</v>
      </c>
      <c r="AN4263" s="5">
        <v>11.9</v>
      </c>
      <c r="AO4263" s="5">
        <v>0.51</v>
      </c>
      <c r="AT4263" s="5">
        <v>33.799999999999997</v>
      </c>
      <c r="AU4263" s="5">
        <v>0.6</v>
      </c>
      <c r="AV4263" s="5">
        <v>0.22</v>
      </c>
      <c r="AW4263" s="5">
        <v>0.01</v>
      </c>
      <c r="AX4263" s="5">
        <v>0.01</v>
      </c>
      <c r="BA4263" s="5">
        <v>6.92</v>
      </c>
      <c r="BC4263" s="5">
        <v>1.1000000000000001E-3</v>
      </c>
      <c r="BF4263" s="5">
        <v>0.09</v>
      </c>
      <c r="BH4263" s="5">
        <v>7.65</v>
      </c>
      <c r="BO4263" s="5">
        <v>53.5</v>
      </c>
      <c r="BQ4263" s="5">
        <v>9.89</v>
      </c>
      <c r="BR4263" s="5">
        <v>10.37</v>
      </c>
      <c r="BX4263" s="5">
        <v>9.6999999999999993</v>
      </c>
      <c r="BY4263" s="5">
        <v>1.5</v>
      </c>
    </row>
    <row r="4264" spans="1:77" x14ac:dyDescent="0.2">
      <c r="A4264" s="2" t="s">
        <v>105</v>
      </c>
      <c r="B4264" s="3">
        <v>41214</v>
      </c>
      <c r="C4264" s="4">
        <v>29</v>
      </c>
      <c r="G4264" s="5">
        <v>0.01</v>
      </c>
      <c r="H4264" s="5">
        <v>0.6</v>
      </c>
      <c r="M4264" s="5">
        <v>1.07</v>
      </c>
      <c r="S4264" s="5">
        <v>112</v>
      </c>
      <c r="T4264" s="5">
        <v>46</v>
      </c>
      <c r="V4264" s="5">
        <v>9.3000000000000007</v>
      </c>
      <c r="W4264" s="5">
        <v>2.21</v>
      </c>
      <c r="Z4264" s="5">
        <v>29</v>
      </c>
      <c r="AB4264" s="5">
        <v>1.28</v>
      </c>
      <c r="AD4264" s="5">
        <v>23.01</v>
      </c>
      <c r="AE4264" s="5">
        <v>8.82</v>
      </c>
      <c r="AJ4264" s="5">
        <v>93</v>
      </c>
      <c r="AN4264" s="5">
        <v>9.09</v>
      </c>
      <c r="AO4264" s="5">
        <v>0.34</v>
      </c>
      <c r="AT4264" s="5">
        <v>27.2</v>
      </c>
      <c r="AV4264" s="5">
        <v>0.22</v>
      </c>
      <c r="AW4264" s="5">
        <v>9.5300000000000003E-3</v>
      </c>
      <c r="AX4264" s="5">
        <v>0.1</v>
      </c>
      <c r="AY4264" s="5">
        <v>0.1</v>
      </c>
      <c r="BA4264" s="5">
        <v>6.92</v>
      </c>
      <c r="BF4264" s="5">
        <v>0.11</v>
      </c>
      <c r="BH4264" s="5">
        <v>7.15</v>
      </c>
      <c r="BO4264" s="5">
        <v>72.900000000000006</v>
      </c>
      <c r="BQ4264" s="5">
        <v>9.9700000000000006</v>
      </c>
      <c r="BR4264" s="5">
        <v>7.91</v>
      </c>
      <c r="BS4264" s="5">
        <v>0.2</v>
      </c>
      <c r="BT4264" s="5">
        <v>94</v>
      </c>
      <c r="BV4264" s="5">
        <v>0.26</v>
      </c>
      <c r="BX4264" s="5">
        <v>10</v>
      </c>
    </row>
    <row r="4265" spans="1:77" x14ac:dyDescent="0.2">
      <c r="A4265" s="2" t="s">
        <v>105</v>
      </c>
      <c r="B4265" s="3">
        <v>40799</v>
      </c>
      <c r="C4265" s="4">
        <v>25</v>
      </c>
      <c r="G4265" s="5">
        <v>6.0000000000000001E-3</v>
      </c>
      <c r="H4265" s="5">
        <v>0.49</v>
      </c>
      <c r="M4265" s="5">
        <v>0.57999999999999996</v>
      </c>
      <c r="S4265" s="5">
        <v>138</v>
      </c>
      <c r="T4265" s="5">
        <v>47</v>
      </c>
      <c r="V4265" s="5">
        <v>4.9000000000000004</v>
      </c>
      <c r="W4265" s="5">
        <v>2.3199999999999998</v>
      </c>
      <c r="AB4265" s="5">
        <v>1.1599999999999999</v>
      </c>
      <c r="AD4265" s="5">
        <v>7.34</v>
      </c>
      <c r="AE4265" s="5">
        <v>12.6</v>
      </c>
      <c r="AJ4265" s="5">
        <v>76.400000000000006</v>
      </c>
      <c r="AN4265" s="5">
        <v>11.2</v>
      </c>
      <c r="AO4265" s="5">
        <v>0.38</v>
      </c>
      <c r="AT4265" s="5">
        <v>27.8</v>
      </c>
      <c r="AV4265" s="5">
        <v>0.22</v>
      </c>
      <c r="AW4265" s="5">
        <v>5.5799999999999999E-3</v>
      </c>
      <c r="AX4265" s="5">
        <v>0.02</v>
      </c>
      <c r="BA4265" s="5">
        <v>6.92</v>
      </c>
      <c r="BF4265" s="5">
        <v>0.19</v>
      </c>
      <c r="BH4265" s="5">
        <v>5.47</v>
      </c>
      <c r="BO4265" s="5">
        <v>97.8</v>
      </c>
      <c r="BQ4265" s="5">
        <v>8.83</v>
      </c>
      <c r="BR4265" s="5">
        <v>9.51</v>
      </c>
      <c r="BT4265" s="5">
        <v>68</v>
      </c>
      <c r="BX4265" s="5">
        <v>9.9</v>
      </c>
    </row>
    <row r="4266" spans="1:77" x14ac:dyDescent="0.2">
      <c r="A4266" s="2" t="s">
        <v>105</v>
      </c>
      <c r="B4266" s="3">
        <v>40491</v>
      </c>
      <c r="C4266" s="4">
        <v>34</v>
      </c>
      <c r="G4266" s="5">
        <v>7.0000000000000001E-3</v>
      </c>
      <c r="H4266" s="5">
        <v>0.53</v>
      </c>
      <c r="J4266" s="5">
        <v>0.5</v>
      </c>
      <c r="M4266" s="5">
        <v>0.57999999999999996</v>
      </c>
      <c r="N4266" s="5">
        <v>0.2</v>
      </c>
      <c r="Q4266" s="5">
        <v>0.02</v>
      </c>
      <c r="S4266" s="5">
        <v>133</v>
      </c>
      <c r="T4266" s="5">
        <v>47</v>
      </c>
      <c r="U4266" s="5">
        <v>0.6</v>
      </c>
      <c r="V4266" s="5">
        <v>4.5</v>
      </c>
      <c r="W4266" s="5">
        <v>2.46</v>
      </c>
      <c r="AB4266" s="5">
        <v>1.1299999999999999</v>
      </c>
      <c r="AD4266" s="5">
        <v>7.6</v>
      </c>
      <c r="AE4266" s="5">
        <v>12.7</v>
      </c>
      <c r="AI4266" s="5">
        <v>0.5</v>
      </c>
      <c r="AJ4266" s="5">
        <v>81.400000000000006</v>
      </c>
      <c r="AN4266" s="5">
        <v>10.8</v>
      </c>
      <c r="AO4266" s="5">
        <v>0.37</v>
      </c>
      <c r="AS4266" s="5">
        <v>2.6</v>
      </c>
      <c r="AT4266" s="5">
        <v>28.4</v>
      </c>
      <c r="AU4266" s="5">
        <v>0.5</v>
      </c>
      <c r="AV4266" s="5">
        <v>0.22</v>
      </c>
      <c r="AW4266" s="5">
        <v>3.6099999999999999E-3</v>
      </c>
      <c r="AX4266" s="5">
        <v>0.03</v>
      </c>
      <c r="BA4266" s="5">
        <v>6.98</v>
      </c>
      <c r="BC4266" s="5">
        <v>1E-3</v>
      </c>
      <c r="BF4266" s="5">
        <v>0.16</v>
      </c>
      <c r="BH4266" s="5">
        <v>5.47</v>
      </c>
      <c r="BO4266" s="5">
        <v>85.8</v>
      </c>
      <c r="BQ4266" s="5">
        <v>8.58</v>
      </c>
      <c r="BR4266" s="5">
        <v>9.26</v>
      </c>
      <c r="BW4266" s="5">
        <v>0.53</v>
      </c>
      <c r="BX4266" s="5">
        <v>10.1</v>
      </c>
      <c r="BY4266" s="5">
        <v>2.2000000000000002</v>
      </c>
    </row>
    <row r="4267" spans="1:77" x14ac:dyDescent="0.2">
      <c r="A4267" s="2" t="s">
        <v>359</v>
      </c>
      <c r="B4267" s="3">
        <v>40121</v>
      </c>
      <c r="C4267" s="4">
        <v>23</v>
      </c>
      <c r="G4267" s="5">
        <v>4.0000000000000001E-3</v>
      </c>
      <c r="H4267" s="5">
        <v>0.56999999999999995</v>
      </c>
      <c r="M4267" s="5">
        <v>0.83</v>
      </c>
      <c r="S4267" s="5">
        <v>135</v>
      </c>
      <c r="T4267" s="5">
        <v>61</v>
      </c>
      <c r="V4267" s="5">
        <v>5.4</v>
      </c>
      <c r="W4267" s="5">
        <v>2.69</v>
      </c>
      <c r="AB4267" s="5">
        <v>1.24</v>
      </c>
      <c r="AD4267" s="5">
        <v>0.1</v>
      </c>
      <c r="AE4267" s="5">
        <v>12.1</v>
      </c>
      <c r="AJ4267" s="5">
        <v>83.1</v>
      </c>
      <c r="AN4267" s="5">
        <v>11.3</v>
      </c>
      <c r="AO4267" s="5">
        <v>0.4</v>
      </c>
      <c r="AT4267" s="5">
        <v>28.1</v>
      </c>
      <c r="AV4267" s="5">
        <v>0.22</v>
      </c>
      <c r="AW4267" s="5">
        <v>9.5300000000000003E-3</v>
      </c>
      <c r="AX4267" s="5">
        <v>0.02</v>
      </c>
      <c r="BA4267" s="5">
        <v>6.93</v>
      </c>
      <c r="BE4267" s="5">
        <v>0.4</v>
      </c>
      <c r="BF4267" s="5">
        <v>0.38</v>
      </c>
      <c r="BH4267" s="5">
        <v>5.91</v>
      </c>
      <c r="BO4267" s="5">
        <v>89.1</v>
      </c>
      <c r="BX4267" s="5">
        <v>10.1</v>
      </c>
    </row>
    <row r="4268" spans="1:77" x14ac:dyDescent="0.2">
      <c r="A4268" s="2" t="s">
        <v>359</v>
      </c>
      <c r="B4268" s="3">
        <v>35907</v>
      </c>
      <c r="C4268" s="4">
        <v>23</v>
      </c>
      <c r="F4268" s="5">
        <v>1.3</v>
      </c>
      <c r="G4268" s="5">
        <v>1.3</v>
      </c>
      <c r="H4268" s="5">
        <v>0.03</v>
      </c>
      <c r="S4268" s="5">
        <v>17</v>
      </c>
      <c r="T4268" s="5">
        <v>22</v>
      </c>
      <c r="V4268" s="5">
        <v>15</v>
      </c>
      <c r="W4268" s="5">
        <v>0.39</v>
      </c>
      <c r="AB4268" s="5">
        <v>1.47</v>
      </c>
      <c r="AE4268" s="5">
        <v>6.8</v>
      </c>
      <c r="AJ4268" s="5">
        <v>21</v>
      </c>
      <c r="AN4268" s="5">
        <v>3.4</v>
      </c>
      <c r="AO4268" s="5">
        <v>0.06</v>
      </c>
      <c r="AT4268" s="5">
        <v>11</v>
      </c>
      <c r="AV4268" s="5">
        <v>24.42</v>
      </c>
      <c r="AW4268" s="5">
        <v>9.1952000000000006E-3</v>
      </c>
      <c r="AX4268" s="5">
        <v>0.01</v>
      </c>
      <c r="AZ4268" s="5">
        <v>8.9999999999999993E-3</v>
      </c>
      <c r="BA4268" s="5">
        <v>5.37</v>
      </c>
      <c r="BE4268" s="5">
        <v>3.5</v>
      </c>
      <c r="BH4268" s="5">
        <v>0.23</v>
      </c>
      <c r="BI4268" s="5">
        <v>1.1599999999999999</v>
      </c>
      <c r="BO4268" s="5">
        <v>23.9</v>
      </c>
      <c r="BX4268" s="5">
        <v>7</v>
      </c>
    </row>
    <row r="4269" spans="1:77" x14ac:dyDescent="0.2">
      <c r="A4269" s="2" t="s">
        <v>359</v>
      </c>
      <c r="B4269" s="3">
        <v>36165</v>
      </c>
      <c r="C4269" s="4">
        <v>23</v>
      </c>
      <c r="F4269" s="5">
        <v>0.7</v>
      </c>
      <c r="G4269" s="5">
        <v>0.48</v>
      </c>
      <c r="H4269" s="5">
        <v>0.04</v>
      </c>
      <c r="S4269" s="5">
        <v>19</v>
      </c>
      <c r="T4269" s="5">
        <v>25</v>
      </c>
      <c r="V4269" s="5">
        <v>15</v>
      </c>
      <c r="W4269" s="5">
        <v>0.05</v>
      </c>
      <c r="AB4269" s="5">
        <v>1.73</v>
      </c>
      <c r="AE4269" s="5">
        <v>10</v>
      </c>
      <c r="AJ4269" s="5">
        <v>26.1</v>
      </c>
      <c r="AN4269" s="5">
        <v>3.6</v>
      </c>
      <c r="AO4269" s="5">
        <v>0.02</v>
      </c>
      <c r="AT4269" s="5">
        <v>11</v>
      </c>
      <c r="AV4269" s="5">
        <v>61.87</v>
      </c>
      <c r="AW4269" s="5">
        <v>0.01</v>
      </c>
      <c r="AX4269" s="5">
        <v>0.01</v>
      </c>
      <c r="AZ4269" s="5">
        <v>0.01</v>
      </c>
      <c r="BA4269" s="5">
        <v>5.26</v>
      </c>
      <c r="BE4269" s="5">
        <v>4.0999999999999996</v>
      </c>
      <c r="BH4269" s="5">
        <v>0.24</v>
      </c>
      <c r="BI4269" s="5">
        <v>1.23</v>
      </c>
      <c r="BO4269" s="5">
        <v>18.399999999999999</v>
      </c>
      <c r="BX4269" s="5">
        <v>7.2</v>
      </c>
    </row>
    <row r="4270" spans="1:77" x14ac:dyDescent="0.2">
      <c r="A4270" s="2" t="s">
        <v>359</v>
      </c>
      <c r="B4270" s="3">
        <v>38833</v>
      </c>
      <c r="C4270" s="4">
        <v>31</v>
      </c>
      <c r="F4270" s="5">
        <v>0.02</v>
      </c>
      <c r="H4270" s="5">
        <v>0.72</v>
      </c>
      <c r="J4270" s="5">
        <v>5</v>
      </c>
      <c r="M4270" s="5">
        <v>2.6</v>
      </c>
      <c r="N4270" s="5">
        <v>10</v>
      </c>
      <c r="Q4270" s="5">
        <v>1</v>
      </c>
      <c r="S4270" s="5">
        <v>137.80000000000001</v>
      </c>
      <c r="T4270" s="5">
        <v>39</v>
      </c>
      <c r="U4270" s="5">
        <v>5</v>
      </c>
      <c r="V4270" s="5">
        <v>14.1</v>
      </c>
      <c r="W4270" s="5">
        <v>2.89</v>
      </c>
      <c r="AD4270" s="5">
        <v>0.63</v>
      </c>
      <c r="AE4270" s="5">
        <v>8.65</v>
      </c>
      <c r="AI4270" s="5">
        <v>10</v>
      </c>
      <c r="AJ4270" s="5">
        <v>86.7</v>
      </c>
      <c r="AN4270" s="5">
        <v>10.33</v>
      </c>
      <c r="AO4270" s="5">
        <v>0.42</v>
      </c>
      <c r="AT4270" s="5">
        <v>28.3</v>
      </c>
      <c r="AU4270" s="5">
        <v>10</v>
      </c>
      <c r="AV4270" s="5">
        <v>0.48</v>
      </c>
      <c r="AW4270" s="5">
        <v>0.02</v>
      </c>
      <c r="AX4270" s="5">
        <v>0.12</v>
      </c>
      <c r="BA4270" s="5">
        <v>6.91</v>
      </c>
      <c r="BC4270" s="5">
        <v>0.1</v>
      </c>
      <c r="BE4270" s="5">
        <v>0.2</v>
      </c>
      <c r="BH4270" s="5">
        <v>6.15</v>
      </c>
      <c r="BO4270" s="5">
        <v>97</v>
      </c>
      <c r="BQ4270" s="5">
        <v>9.2799999999999994</v>
      </c>
      <c r="BR4270" s="5">
        <v>9.34</v>
      </c>
      <c r="BX4270" s="5">
        <v>9.6999999999999993</v>
      </c>
      <c r="BY4270" s="5">
        <v>10</v>
      </c>
    </row>
    <row r="4271" spans="1:77" x14ac:dyDescent="0.2">
      <c r="A4271" s="2" t="s">
        <v>359</v>
      </c>
      <c r="B4271" s="3">
        <v>42166</v>
      </c>
      <c r="C4271" s="4">
        <v>25</v>
      </c>
      <c r="G4271" s="5">
        <v>4.0000000000000001E-3</v>
      </c>
      <c r="H4271" s="5">
        <v>0.01</v>
      </c>
      <c r="M4271" s="5">
        <v>0.3</v>
      </c>
      <c r="S4271" s="5">
        <v>106</v>
      </c>
      <c r="T4271" s="5">
        <v>24</v>
      </c>
      <c r="V4271" s="5">
        <v>1.7</v>
      </c>
      <c r="W4271" s="5">
        <v>2E-3</v>
      </c>
      <c r="AB4271" s="5">
        <v>18.760000000000002</v>
      </c>
      <c r="AC4271" s="5">
        <v>10</v>
      </c>
      <c r="AD4271" s="5">
        <v>1.73</v>
      </c>
      <c r="AE4271" s="5">
        <v>0.81</v>
      </c>
      <c r="AJ4271" s="5">
        <v>62.7</v>
      </c>
      <c r="AN4271" s="5">
        <v>4.03</v>
      </c>
      <c r="AO4271" s="5">
        <v>1E-3</v>
      </c>
      <c r="AT4271" s="5">
        <v>12.5</v>
      </c>
      <c r="AV4271" s="5">
        <v>83.22</v>
      </c>
      <c r="AW4271" s="5">
        <v>3.2799999999999999E-3</v>
      </c>
      <c r="AX4271" s="5">
        <v>0.05</v>
      </c>
      <c r="BA4271" s="5">
        <v>7.35</v>
      </c>
      <c r="BF4271" s="5">
        <v>9.7799999999999994</v>
      </c>
      <c r="BH4271" s="5">
        <v>3.47</v>
      </c>
      <c r="BO4271" s="5">
        <v>28.2</v>
      </c>
      <c r="BQ4271" s="5">
        <v>6.08</v>
      </c>
      <c r="BR4271" s="5">
        <v>6.19</v>
      </c>
      <c r="BX4271" s="5">
        <v>9.6</v>
      </c>
    </row>
    <row r="4272" spans="1:77" x14ac:dyDescent="0.2">
      <c r="A4272" s="2" t="s">
        <v>359</v>
      </c>
      <c r="B4272" s="3">
        <v>42122</v>
      </c>
      <c r="C4272" s="4">
        <v>24</v>
      </c>
      <c r="G4272" s="5">
        <v>1.58</v>
      </c>
      <c r="H4272" s="5">
        <v>0.01</v>
      </c>
      <c r="M4272" s="5">
        <v>1.22</v>
      </c>
      <c r="S4272" s="5">
        <v>49.9</v>
      </c>
      <c r="T4272" s="5">
        <v>39</v>
      </c>
      <c r="V4272" s="5">
        <v>12</v>
      </c>
      <c r="W4272" s="5">
        <v>0.11</v>
      </c>
      <c r="AB4272" s="5">
        <v>1.87</v>
      </c>
      <c r="AD4272" s="5">
        <v>0.36</v>
      </c>
      <c r="AE4272" s="5">
        <v>23.8</v>
      </c>
      <c r="AJ4272" s="5">
        <v>58.3</v>
      </c>
      <c r="AN4272" s="5">
        <v>9.51</v>
      </c>
      <c r="AO4272" s="5">
        <v>0.19</v>
      </c>
      <c r="AT4272" s="5">
        <v>19.5</v>
      </c>
      <c r="AV4272" s="5">
        <v>181.05</v>
      </c>
      <c r="AW4272" s="5">
        <v>4.9300000000000004E-3</v>
      </c>
      <c r="AX4272" s="5">
        <v>0.01</v>
      </c>
      <c r="BA4272" s="5">
        <v>5.45</v>
      </c>
      <c r="BF4272" s="5">
        <v>7.16</v>
      </c>
      <c r="BH4272" s="5">
        <v>0.35</v>
      </c>
      <c r="BO4272" s="5">
        <v>27.3</v>
      </c>
      <c r="BQ4272" s="5">
        <v>4.9400000000000004</v>
      </c>
      <c r="BR4272" s="5">
        <v>4.92</v>
      </c>
      <c r="BX4272" s="5">
        <v>8.6</v>
      </c>
    </row>
    <row r="4273" spans="1:77" x14ac:dyDescent="0.2">
      <c r="A4273" s="2" t="s">
        <v>359</v>
      </c>
      <c r="B4273" s="3">
        <v>38680</v>
      </c>
      <c r="C4273" s="4">
        <v>33</v>
      </c>
      <c r="F4273" s="5">
        <v>0.05</v>
      </c>
      <c r="H4273" s="5">
        <v>0.05</v>
      </c>
      <c r="J4273" s="5">
        <v>1</v>
      </c>
      <c r="M4273" s="5">
        <v>0.2</v>
      </c>
      <c r="N4273" s="5">
        <v>2</v>
      </c>
      <c r="Q4273" s="5">
        <v>0.5</v>
      </c>
      <c r="S4273" s="5">
        <v>37</v>
      </c>
      <c r="T4273" s="5">
        <v>25</v>
      </c>
      <c r="U4273" s="5">
        <v>1</v>
      </c>
      <c r="V4273" s="5">
        <v>3</v>
      </c>
      <c r="W4273" s="5">
        <v>1.23</v>
      </c>
      <c r="AB4273" s="5">
        <v>2.77</v>
      </c>
      <c r="AD4273" s="5">
        <v>-2.11</v>
      </c>
      <c r="AE4273" s="5">
        <v>6.4</v>
      </c>
      <c r="AI4273" s="5">
        <v>1</v>
      </c>
      <c r="AJ4273" s="5">
        <v>37.9</v>
      </c>
      <c r="AN4273" s="5">
        <v>4.0999999999999996</v>
      </c>
      <c r="AO4273" s="5">
        <v>0.16</v>
      </c>
      <c r="AT4273" s="5">
        <v>8.4</v>
      </c>
      <c r="AU4273" s="5">
        <v>11</v>
      </c>
      <c r="AV4273" s="5">
        <v>34.520000000000003</v>
      </c>
      <c r="AW4273" s="5">
        <v>0.03</v>
      </c>
      <c r="AX4273" s="5">
        <v>0.03</v>
      </c>
      <c r="BA4273" s="5">
        <v>6.4</v>
      </c>
      <c r="BC4273" s="5">
        <v>0.1</v>
      </c>
      <c r="BE4273" s="5">
        <v>1.5</v>
      </c>
      <c r="BH4273" s="5">
        <v>0.5</v>
      </c>
      <c r="BI4273" s="5">
        <v>0.1</v>
      </c>
      <c r="BO4273" s="5">
        <v>51</v>
      </c>
      <c r="BQ4273" s="5">
        <v>-2.82</v>
      </c>
      <c r="BR4273" s="5">
        <v>2.76</v>
      </c>
      <c r="BX4273" s="5">
        <v>9.6</v>
      </c>
      <c r="BY4273" s="5">
        <v>16</v>
      </c>
    </row>
    <row r="4274" spans="1:77" x14ac:dyDescent="0.2">
      <c r="A4274" s="2" t="s">
        <v>359</v>
      </c>
      <c r="B4274" s="3">
        <v>41617</v>
      </c>
      <c r="C4274" s="4">
        <v>31</v>
      </c>
      <c r="G4274" s="5">
        <v>0.17</v>
      </c>
      <c r="H4274" s="5">
        <v>0.67</v>
      </c>
      <c r="J4274" s="5">
        <v>0.3</v>
      </c>
      <c r="M4274" s="5">
        <v>1.21</v>
      </c>
      <c r="N4274" s="5">
        <v>0.2</v>
      </c>
      <c r="Q4274" s="5">
        <v>0.39</v>
      </c>
      <c r="S4274" s="5">
        <v>41.8</v>
      </c>
      <c r="T4274" s="5">
        <v>36</v>
      </c>
      <c r="U4274" s="5">
        <v>1.1000000000000001</v>
      </c>
      <c r="V4274" s="5">
        <v>7.8</v>
      </c>
      <c r="W4274" s="5">
        <v>0.24</v>
      </c>
      <c r="AB4274" s="5">
        <v>2.38</v>
      </c>
      <c r="AD4274" s="5">
        <v>0.22</v>
      </c>
      <c r="AE4274" s="5">
        <v>17.2</v>
      </c>
      <c r="AI4274" s="5">
        <v>3.2</v>
      </c>
      <c r="AJ4274" s="5">
        <v>41.3</v>
      </c>
      <c r="AN4274" s="5">
        <v>6.31</v>
      </c>
      <c r="AO4274" s="5">
        <v>0.18</v>
      </c>
      <c r="AT4274" s="5">
        <v>13.5</v>
      </c>
      <c r="AU4274" s="5">
        <v>4.5999999999999996</v>
      </c>
      <c r="AV4274" s="5">
        <v>104.47</v>
      </c>
      <c r="AW4274" s="5">
        <v>7.0000000000000007E-2</v>
      </c>
      <c r="AX4274" s="5">
        <v>0.01</v>
      </c>
      <c r="BA4274" s="5">
        <v>5.48</v>
      </c>
      <c r="BC4274" s="5">
        <v>2E-3</v>
      </c>
      <c r="BH4274" s="5">
        <v>0.41</v>
      </c>
      <c r="BO4274" s="5">
        <v>29.1</v>
      </c>
      <c r="BQ4274" s="5">
        <v>3.72</v>
      </c>
      <c r="BR4274" s="5">
        <v>3.71</v>
      </c>
      <c r="BX4274" s="5">
        <v>10.3</v>
      </c>
      <c r="BY4274" s="5">
        <v>28</v>
      </c>
    </row>
    <row r="4275" spans="1:77" x14ac:dyDescent="0.2">
      <c r="A4275" s="2" t="s">
        <v>359</v>
      </c>
      <c r="B4275" s="3">
        <v>42109</v>
      </c>
      <c r="C4275" s="4">
        <v>24</v>
      </c>
      <c r="G4275" s="5">
        <v>8.9999999999999993E-3</v>
      </c>
      <c r="H4275" s="5">
        <v>0.01</v>
      </c>
      <c r="M4275" s="5">
        <v>7.0000000000000007E-2</v>
      </c>
      <c r="S4275" s="5">
        <v>79.599999999999994</v>
      </c>
      <c r="T4275" s="5">
        <v>19</v>
      </c>
      <c r="V4275" s="5">
        <v>2</v>
      </c>
      <c r="W4275" s="5">
        <v>0.01</v>
      </c>
      <c r="AB4275" s="5">
        <v>3.82</v>
      </c>
      <c r="AD4275" s="5">
        <v>1.76</v>
      </c>
      <c r="AE4275" s="5">
        <v>7.03</v>
      </c>
      <c r="AJ4275" s="5">
        <v>52.5</v>
      </c>
      <c r="AN4275" s="5">
        <v>6.59</v>
      </c>
      <c r="AO4275" s="5">
        <v>3.0000000000000001E-3</v>
      </c>
      <c r="AT4275" s="5">
        <v>8.5299999999999994</v>
      </c>
      <c r="AV4275" s="5">
        <v>102.7</v>
      </c>
      <c r="AW4275" s="5">
        <v>0.01</v>
      </c>
      <c r="AX4275" s="5">
        <v>0.09</v>
      </c>
      <c r="BA4275" s="5">
        <v>7.44</v>
      </c>
      <c r="BF4275" s="5">
        <v>5.68</v>
      </c>
      <c r="BH4275" s="5">
        <v>2.2599999999999998</v>
      </c>
      <c r="BO4275" s="5">
        <v>25</v>
      </c>
      <c r="BQ4275" s="5">
        <v>4.9800000000000004</v>
      </c>
      <c r="BR4275" s="5">
        <v>5.07</v>
      </c>
      <c r="BX4275" s="5">
        <v>10.1</v>
      </c>
    </row>
    <row r="4276" spans="1:77" x14ac:dyDescent="0.2">
      <c r="A4276" s="2" t="s">
        <v>359</v>
      </c>
      <c r="B4276" s="3">
        <v>41792</v>
      </c>
      <c r="C4276" s="4">
        <v>25</v>
      </c>
      <c r="G4276" s="5">
        <v>8.0000000000000002E-3</v>
      </c>
      <c r="H4276" s="5">
        <v>0.01</v>
      </c>
      <c r="M4276" s="5">
        <v>0.09</v>
      </c>
      <c r="S4276" s="5">
        <v>74.900000000000006</v>
      </c>
      <c r="T4276" s="5">
        <v>21</v>
      </c>
      <c r="V4276" s="5">
        <v>1.7</v>
      </c>
      <c r="W4276" s="5">
        <v>7.0000000000000001E-3</v>
      </c>
      <c r="AB4276" s="5">
        <v>4.1100000000000003</v>
      </c>
      <c r="AD4276" s="5">
        <v>0.28000000000000003</v>
      </c>
      <c r="AE4276" s="5">
        <v>6.46</v>
      </c>
      <c r="AJ4276" s="5">
        <v>49.6</v>
      </c>
      <c r="AN4276" s="5">
        <v>5.78</v>
      </c>
      <c r="AO4276" s="5">
        <v>3.0000000000000001E-3</v>
      </c>
      <c r="AT4276" s="5">
        <v>7.94</v>
      </c>
      <c r="AV4276" s="5">
        <v>85.87</v>
      </c>
      <c r="AW4276" s="5">
        <v>8.8699999999999994E-3</v>
      </c>
      <c r="AX4276" s="5">
        <v>0.1</v>
      </c>
      <c r="AY4276" s="5">
        <v>0.03</v>
      </c>
      <c r="BA4276" s="5">
        <v>7.49</v>
      </c>
      <c r="BF4276" s="5">
        <v>1.93</v>
      </c>
      <c r="BH4276" s="5">
        <v>2.29</v>
      </c>
      <c r="BO4276" s="5">
        <v>22.6</v>
      </c>
      <c r="BQ4276" s="5">
        <v>4.74</v>
      </c>
      <c r="BR4276" s="5">
        <v>4.7300000000000004</v>
      </c>
      <c r="BX4276" s="5">
        <v>9.4</v>
      </c>
    </row>
    <row r="4277" spans="1:77" x14ac:dyDescent="0.2">
      <c r="A4277" s="2" t="s">
        <v>359</v>
      </c>
      <c r="B4277" s="3">
        <v>41613</v>
      </c>
      <c r="C4277" s="4">
        <v>31</v>
      </c>
      <c r="G4277" s="5">
        <v>7.0000000000000001E-3</v>
      </c>
      <c r="H4277" s="5">
        <v>0.01</v>
      </c>
      <c r="J4277" s="5">
        <v>0.2</v>
      </c>
      <c r="M4277" s="5">
        <v>0.16</v>
      </c>
      <c r="N4277" s="5">
        <v>0.2</v>
      </c>
      <c r="Q4277" s="5">
        <v>0.03</v>
      </c>
      <c r="S4277" s="5">
        <v>78.900000000000006</v>
      </c>
      <c r="T4277" s="5">
        <v>21</v>
      </c>
      <c r="U4277" s="5">
        <v>0.3</v>
      </c>
      <c r="V4277" s="5">
        <v>1.9</v>
      </c>
      <c r="W4277" s="5">
        <v>0.02</v>
      </c>
      <c r="AB4277" s="5">
        <v>4.2699999999999996</v>
      </c>
      <c r="AD4277" s="5">
        <v>0.38</v>
      </c>
      <c r="AE4277" s="5">
        <v>6.35</v>
      </c>
      <c r="AI4277" s="5">
        <v>0.6</v>
      </c>
      <c r="AJ4277" s="5">
        <v>47.8</v>
      </c>
      <c r="AN4277" s="5">
        <v>5.81</v>
      </c>
      <c r="AO4277" s="5">
        <v>0.04</v>
      </c>
      <c r="AT4277" s="5">
        <v>8.51</v>
      </c>
      <c r="AU4277" s="5">
        <v>0.8</v>
      </c>
      <c r="AV4277" s="5">
        <v>80.12</v>
      </c>
      <c r="AW4277" s="5">
        <v>0.03</v>
      </c>
      <c r="AX4277" s="5">
        <v>0.08</v>
      </c>
      <c r="BA4277" s="5">
        <v>7.37</v>
      </c>
      <c r="BC4277" s="5">
        <v>1E-3</v>
      </c>
      <c r="BH4277" s="5">
        <v>2.5099999999999998</v>
      </c>
      <c r="BO4277" s="5">
        <v>25.8</v>
      </c>
      <c r="BQ4277" s="5">
        <v>4.93</v>
      </c>
      <c r="BR4277" s="5">
        <v>4.95</v>
      </c>
      <c r="BX4277" s="5">
        <v>10.7</v>
      </c>
      <c r="BY4277" s="5">
        <v>1.3</v>
      </c>
    </row>
    <row r="4278" spans="1:77" x14ac:dyDescent="0.2">
      <c r="A4278" s="2" t="s">
        <v>359</v>
      </c>
      <c r="B4278" s="3">
        <v>42121</v>
      </c>
      <c r="C4278" s="4">
        <v>25</v>
      </c>
      <c r="G4278" s="5">
        <v>8.9999999999999993E-3</v>
      </c>
      <c r="H4278" s="5">
        <v>0.01</v>
      </c>
      <c r="M4278" s="5">
        <v>0.32</v>
      </c>
      <c r="S4278" s="5">
        <v>110</v>
      </c>
      <c r="T4278" s="5">
        <v>21</v>
      </c>
      <c r="V4278" s="5">
        <v>1.6</v>
      </c>
      <c r="W4278" s="5">
        <v>2E-3</v>
      </c>
      <c r="AB4278" s="5">
        <v>5.79</v>
      </c>
      <c r="AC4278" s="5">
        <v>10</v>
      </c>
      <c r="AD4278" s="5">
        <v>0.62</v>
      </c>
      <c r="AE4278" s="5">
        <v>1.95</v>
      </c>
      <c r="AJ4278" s="5">
        <v>67</v>
      </c>
      <c r="AN4278" s="5">
        <v>8.9600000000000009</v>
      </c>
      <c r="AO4278" s="5">
        <v>1E-3</v>
      </c>
      <c r="AT4278" s="5">
        <v>13.1</v>
      </c>
      <c r="AV4278" s="5">
        <v>67.73</v>
      </c>
      <c r="AW4278" s="5">
        <v>3.2799999999999999E-3</v>
      </c>
      <c r="AX4278" s="5">
        <v>0.11</v>
      </c>
      <c r="BA4278" s="5">
        <v>7.27</v>
      </c>
      <c r="BF4278" s="5">
        <v>7.22</v>
      </c>
      <c r="BH4278" s="5">
        <v>4.33</v>
      </c>
      <c r="BO4278" s="5">
        <v>37.9</v>
      </c>
      <c r="BQ4278" s="5">
        <v>6.81</v>
      </c>
      <c r="BR4278" s="5">
        <v>6.85</v>
      </c>
      <c r="BX4278" s="5">
        <v>9.1999999999999993</v>
      </c>
    </row>
    <row r="4279" spans="1:77" x14ac:dyDescent="0.2">
      <c r="A4279" s="2" t="s">
        <v>359</v>
      </c>
      <c r="B4279" s="3">
        <v>41773</v>
      </c>
      <c r="C4279" s="4">
        <v>33</v>
      </c>
      <c r="G4279" s="5">
        <v>7.0000000000000001E-3</v>
      </c>
      <c r="H4279" s="5">
        <v>0.01</v>
      </c>
      <c r="J4279" s="5">
        <v>0.4</v>
      </c>
      <c r="M4279" s="5">
        <v>0.28000000000000003</v>
      </c>
      <c r="N4279" s="5">
        <v>0.2</v>
      </c>
      <c r="Q4279" s="5">
        <v>0.03</v>
      </c>
      <c r="S4279" s="5">
        <v>96.7</v>
      </c>
      <c r="T4279" s="5">
        <v>18</v>
      </c>
      <c r="U4279" s="5">
        <v>0.8</v>
      </c>
      <c r="V4279" s="5">
        <v>1.5</v>
      </c>
      <c r="W4279" s="5">
        <v>8.0000000000000002E-3</v>
      </c>
      <c r="AB4279" s="5">
        <v>6.03</v>
      </c>
      <c r="AD4279" s="5">
        <v>0.76</v>
      </c>
      <c r="AE4279" s="5">
        <v>2.21</v>
      </c>
      <c r="AI4279" s="5">
        <v>0.8</v>
      </c>
      <c r="AJ4279" s="5">
        <v>56.8</v>
      </c>
      <c r="AN4279" s="5">
        <v>7.32</v>
      </c>
      <c r="AO4279" s="5">
        <v>1E-3</v>
      </c>
      <c r="AT4279" s="5">
        <v>11.9</v>
      </c>
      <c r="AU4279" s="5">
        <v>0.5</v>
      </c>
      <c r="AV4279" s="5">
        <v>29.83</v>
      </c>
      <c r="AW4279" s="5">
        <v>3.2799999999999999E-3</v>
      </c>
      <c r="AX4279" s="5">
        <v>0.1</v>
      </c>
      <c r="AY4279" s="5">
        <v>0.03</v>
      </c>
      <c r="BA4279" s="5">
        <v>7.52</v>
      </c>
      <c r="BC4279" s="5">
        <v>1E-3</v>
      </c>
      <c r="BF4279" s="5">
        <v>7.76</v>
      </c>
      <c r="BH4279" s="5">
        <v>4.42</v>
      </c>
      <c r="BO4279" s="5">
        <v>26.2</v>
      </c>
      <c r="BQ4279" s="5">
        <v>5.96</v>
      </c>
      <c r="BR4279" s="5">
        <v>6</v>
      </c>
      <c r="BX4279" s="5">
        <v>9</v>
      </c>
      <c r="BY4279" s="5">
        <v>2.1</v>
      </c>
    </row>
    <row r="4280" spans="1:77" x14ac:dyDescent="0.2">
      <c r="A4280" s="2" t="s">
        <v>359</v>
      </c>
      <c r="B4280" s="3">
        <v>41443</v>
      </c>
      <c r="C4280" s="4">
        <v>23</v>
      </c>
      <c r="G4280" s="5">
        <v>0.01</v>
      </c>
      <c r="H4280" s="5">
        <v>0.01</v>
      </c>
      <c r="M4280" s="5">
        <v>0.22</v>
      </c>
      <c r="S4280" s="5">
        <v>102</v>
      </c>
      <c r="T4280" s="5">
        <v>19</v>
      </c>
      <c r="V4280" s="5">
        <v>1.4</v>
      </c>
      <c r="AB4280" s="5">
        <v>6.15</v>
      </c>
      <c r="AD4280" s="5">
        <v>1.27</v>
      </c>
      <c r="AE4280" s="5">
        <v>2.1800000000000002</v>
      </c>
      <c r="AJ4280" s="5">
        <v>60</v>
      </c>
      <c r="AN4280" s="5">
        <v>7.54</v>
      </c>
      <c r="AT4280" s="5">
        <v>12.6</v>
      </c>
      <c r="AV4280" s="5">
        <v>31.43</v>
      </c>
      <c r="AW4280" s="5">
        <v>3.2799999999999999E-3</v>
      </c>
      <c r="AX4280" s="5">
        <v>0.11</v>
      </c>
      <c r="AY4280" s="5">
        <v>0.02</v>
      </c>
      <c r="BA4280" s="5">
        <v>7</v>
      </c>
      <c r="BF4280" s="5">
        <v>5.91</v>
      </c>
      <c r="BH4280" s="5">
        <v>4.6500000000000004</v>
      </c>
      <c r="BO4280" s="5">
        <v>25.9</v>
      </c>
      <c r="BQ4280" s="5">
        <v>6.24</v>
      </c>
      <c r="BR4280" s="5">
        <v>6.32</v>
      </c>
      <c r="BX4280" s="5">
        <v>8.5</v>
      </c>
    </row>
    <row r="4281" spans="1:77" x14ac:dyDescent="0.2">
      <c r="A4281" s="2" t="s">
        <v>359</v>
      </c>
      <c r="B4281" s="3">
        <v>41093</v>
      </c>
      <c r="C4281" s="4">
        <v>28</v>
      </c>
      <c r="G4281" s="5">
        <v>7.0000000000000001E-3</v>
      </c>
      <c r="H4281" s="5">
        <v>0.01</v>
      </c>
      <c r="M4281" s="5">
        <v>0.25</v>
      </c>
      <c r="S4281" s="5">
        <v>97.6</v>
      </c>
      <c r="T4281" s="5">
        <v>21</v>
      </c>
      <c r="V4281" s="5">
        <v>1.6</v>
      </c>
      <c r="W4281" s="5">
        <v>7.0000000000000001E-3</v>
      </c>
      <c r="AB4281" s="5">
        <v>6.14</v>
      </c>
      <c r="AD4281" s="5">
        <v>1.44</v>
      </c>
      <c r="AE4281" s="5">
        <v>2.12</v>
      </c>
      <c r="AJ4281" s="5">
        <v>59.5</v>
      </c>
      <c r="AN4281" s="5">
        <v>7.58</v>
      </c>
      <c r="AO4281" s="5">
        <v>5.0000000000000001E-4</v>
      </c>
      <c r="AT4281" s="5">
        <v>13.7</v>
      </c>
      <c r="AV4281" s="5">
        <v>47.36</v>
      </c>
      <c r="AW4281" s="5">
        <v>3.2799999999999999E-3</v>
      </c>
      <c r="AX4281" s="5">
        <v>0.11</v>
      </c>
      <c r="AY4281" s="5">
        <v>0.03</v>
      </c>
      <c r="BA4281" s="5">
        <v>7.28</v>
      </c>
      <c r="BF4281" s="5">
        <v>6.46</v>
      </c>
      <c r="BH4281" s="5">
        <v>4.08</v>
      </c>
      <c r="BO4281" s="5">
        <v>29.6</v>
      </c>
      <c r="BQ4281" s="5">
        <v>6.06</v>
      </c>
      <c r="BR4281" s="5">
        <v>6.15</v>
      </c>
      <c r="BS4281" s="5">
        <v>0.2</v>
      </c>
      <c r="BT4281" s="5">
        <v>51</v>
      </c>
      <c r="BV4281" s="5">
        <v>1</v>
      </c>
      <c r="BX4281" s="5">
        <v>9.1</v>
      </c>
    </row>
    <row r="4282" spans="1:77" x14ac:dyDescent="0.2">
      <c r="A4282" s="2" t="s">
        <v>359</v>
      </c>
      <c r="B4282" s="3">
        <v>40749</v>
      </c>
      <c r="C4282" s="4">
        <v>36</v>
      </c>
      <c r="G4282" s="5">
        <v>8.0000000000000002E-3</v>
      </c>
      <c r="H4282" s="5">
        <v>0.01</v>
      </c>
      <c r="J4282" s="5">
        <v>0.5</v>
      </c>
      <c r="M4282" s="5">
        <v>0.19</v>
      </c>
      <c r="N4282" s="5">
        <v>0.2</v>
      </c>
      <c r="Q4282" s="5">
        <v>0.02</v>
      </c>
      <c r="S4282" s="5">
        <v>94.8</v>
      </c>
      <c r="T4282" s="5">
        <v>24</v>
      </c>
      <c r="U4282" s="5">
        <v>0.3</v>
      </c>
      <c r="V4282" s="5">
        <v>1.7</v>
      </c>
      <c r="W4282" s="5">
        <v>0.01</v>
      </c>
      <c r="AB4282" s="5">
        <v>6.19</v>
      </c>
      <c r="AD4282" s="5">
        <v>5.68</v>
      </c>
      <c r="AE4282" s="5">
        <v>2.4300000000000002</v>
      </c>
      <c r="AI4282" s="5">
        <v>0.8</v>
      </c>
      <c r="AJ4282" s="5">
        <v>55</v>
      </c>
      <c r="AN4282" s="5">
        <v>7.58</v>
      </c>
      <c r="AS4282" s="5">
        <v>0.35</v>
      </c>
      <c r="AT4282" s="5">
        <v>19.899999999999999</v>
      </c>
      <c r="AU4282" s="5">
        <v>0.5</v>
      </c>
      <c r="AV4282" s="5">
        <v>48.69</v>
      </c>
      <c r="AW4282" s="5">
        <v>3.2799999999999999E-3</v>
      </c>
      <c r="AX4282" s="5">
        <v>0.11</v>
      </c>
      <c r="BA4282" s="5">
        <v>7.43</v>
      </c>
      <c r="BC4282" s="5">
        <v>1E-3</v>
      </c>
      <c r="BF4282" s="5">
        <v>6.34</v>
      </c>
      <c r="BH4282" s="5">
        <v>3.6</v>
      </c>
      <c r="BO4282" s="5">
        <v>42</v>
      </c>
      <c r="BQ4282" s="5">
        <v>5.94</v>
      </c>
      <c r="BR4282" s="5">
        <v>6.28</v>
      </c>
      <c r="BS4282" s="5">
        <v>0.2</v>
      </c>
      <c r="BT4282" s="5">
        <v>41</v>
      </c>
      <c r="BV4282" s="5">
        <v>1.2</v>
      </c>
      <c r="BW4282" s="5">
        <v>0.39</v>
      </c>
      <c r="BX4282" s="5">
        <v>9.1</v>
      </c>
      <c r="BY4282" s="5">
        <v>1</v>
      </c>
    </row>
    <row r="4283" spans="1:77" x14ac:dyDescent="0.2">
      <c r="A4283" s="2" t="s">
        <v>359</v>
      </c>
      <c r="B4283" s="3">
        <v>41207</v>
      </c>
      <c r="C4283" s="4">
        <v>29</v>
      </c>
      <c r="G4283" s="5">
        <v>5.0000000000000001E-3</v>
      </c>
      <c r="H4283" s="5">
        <v>0.05</v>
      </c>
      <c r="J4283" s="5">
        <v>3.3</v>
      </c>
      <c r="M4283" s="5">
        <v>0.06</v>
      </c>
      <c r="S4283" s="5">
        <v>91.8</v>
      </c>
      <c r="T4283" s="5">
        <v>33</v>
      </c>
      <c r="V4283" s="5">
        <v>1.7</v>
      </c>
      <c r="W4283" s="5">
        <v>0.61</v>
      </c>
      <c r="AB4283" s="5">
        <v>7.52</v>
      </c>
      <c r="AD4283" s="5">
        <v>0.52</v>
      </c>
      <c r="AE4283" s="5">
        <v>1.06</v>
      </c>
      <c r="AJ4283" s="5">
        <v>57.1</v>
      </c>
      <c r="AN4283" s="5">
        <v>5.95</v>
      </c>
      <c r="AO4283" s="5">
        <v>0.16</v>
      </c>
      <c r="AT4283" s="5">
        <v>14.4</v>
      </c>
      <c r="AV4283" s="5">
        <v>0.22</v>
      </c>
      <c r="AW4283" s="5">
        <v>3.2799999999999999E-3</v>
      </c>
      <c r="AX4283" s="5">
        <v>0.02</v>
      </c>
      <c r="AY4283" s="5">
        <v>0.04</v>
      </c>
      <c r="BA4283" s="5">
        <v>7.6</v>
      </c>
      <c r="BF4283" s="5">
        <v>0.1</v>
      </c>
      <c r="BH4283" s="5">
        <v>2.92</v>
      </c>
      <c r="BO4283" s="5">
        <v>90.5</v>
      </c>
      <c r="BQ4283" s="5">
        <v>5.74</v>
      </c>
      <c r="BR4283" s="5">
        <v>5.77</v>
      </c>
      <c r="BS4283" s="5">
        <v>0.2</v>
      </c>
      <c r="BT4283" s="5">
        <v>91</v>
      </c>
      <c r="BV4283" s="5">
        <v>0.28999999999999998</v>
      </c>
      <c r="BX4283" s="5">
        <v>10.3</v>
      </c>
    </row>
    <row r="4284" spans="1:77" x14ac:dyDescent="0.2">
      <c r="A4284" s="2" t="s">
        <v>359</v>
      </c>
      <c r="B4284" s="3">
        <v>38684</v>
      </c>
      <c r="C4284" s="4">
        <v>33</v>
      </c>
      <c r="F4284" s="5">
        <v>0.04</v>
      </c>
      <c r="H4284" s="5">
        <v>0.68</v>
      </c>
      <c r="J4284" s="5">
        <v>1</v>
      </c>
      <c r="M4284" s="5">
        <v>0.5</v>
      </c>
      <c r="N4284" s="5">
        <v>2</v>
      </c>
      <c r="Q4284" s="5">
        <v>0.5</v>
      </c>
      <c r="S4284" s="5">
        <v>150</v>
      </c>
      <c r="T4284" s="5">
        <v>36</v>
      </c>
      <c r="U4284" s="5">
        <v>2</v>
      </c>
      <c r="V4284" s="5">
        <v>11</v>
      </c>
      <c r="W4284" s="5">
        <v>3.62</v>
      </c>
      <c r="AB4284" s="5">
        <v>1.29</v>
      </c>
      <c r="AD4284" s="5">
        <v>2</v>
      </c>
      <c r="AE4284" s="5">
        <v>7.4</v>
      </c>
      <c r="AI4284" s="5">
        <v>1</v>
      </c>
      <c r="AJ4284" s="5">
        <v>84.4</v>
      </c>
      <c r="AN4284" s="5">
        <v>11</v>
      </c>
      <c r="AO4284" s="5">
        <v>0.51</v>
      </c>
      <c r="AT4284" s="5">
        <v>27</v>
      </c>
      <c r="AU4284" s="5">
        <v>1</v>
      </c>
      <c r="AV4284" s="5">
        <v>0.44</v>
      </c>
      <c r="AW4284" s="5">
        <v>0.03</v>
      </c>
      <c r="AX4284" s="5">
        <v>0.06</v>
      </c>
      <c r="BA4284" s="5">
        <v>6.9</v>
      </c>
      <c r="BC4284" s="5">
        <v>0.1</v>
      </c>
      <c r="BE4284" s="5">
        <v>0.5</v>
      </c>
      <c r="BH4284" s="5">
        <v>6.5</v>
      </c>
      <c r="BI4284" s="5">
        <v>0.1</v>
      </c>
      <c r="BO4284" s="5">
        <v>107</v>
      </c>
      <c r="BQ4284" s="5">
        <v>-9.74</v>
      </c>
      <c r="BR4284" s="5">
        <v>9.94</v>
      </c>
      <c r="BX4284" s="5">
        <v>9.8000000000000007</v>
      </c>
      <c r="BY4284" s="5">
        <v>5</v>
      </c>
    </row>
    <row r="4285" spans="1:77" x14ac:dyDescent="0.2">
      <c r="A4285" s="2" t="s">
        <v>359</v>
      </c>
      <c r="B4285" s="3">
        <v>38688</v>
      </c>
      <c r="C4285" s="4">
        <v>33</v>
      </c>
      <c r="F4285" s="5">
        <v>0.48</v>
      </c>
      <c r="H4285" s="5">
        <v>0.26</v>
      </c>
      <c r="J4285" s="5">
        <v>2</v>
      </c>
      <c r="M4285" s="5">
        <v>0.3</v>
      </c>
      <c r="N4285" s="5">
        <v>2</v>
      </c>
      <c r="Q4285" s="5">
        <v>0.5</v>
      </c>
      <c r="S4285" s="5">
        <v>62.6</v>
      </c>
      <c r="T4285" s="5">
        <v>27</v>
      </c>
      <c r="U4285" s="5">
        <v>1</v>
      </c>
      <c r="V4285" s="5">
        <v>10</v>
      </c>
      <c r="W4285" s="5">
        <v>1.46</v>
      </c>
      <c r="AB4285" s="5">
        <v>1.58</v>
      </c>
      <c r="AD4285" s="5">
        <v>1.41</v>
      </c>
      <c r="AE4285" s="5">
        <v>6.3</v>
      </c>
      <c r="AI4285" s="5">
        <v>1</v>
      </c>
      <c r="AJ4285" s="5">
        <v>43.6</v>
      </c>
      <c r="AN4285" s="5">
        <v>5.4</v>
      </c>
      <c r="AO4285" s="5">
        <v>0.35</v>
      </c>
      <c r="AT4285" s="5">
        <v>16.3</v>
      </c>
      <c r="AU4285" s="5">
        <v>3</v>
      </c>
      <c r="AV4285" s="5">
        <v>0.44</v>
      </c>
      <c r="AW4285" s="5">
        <v>0.06</v>
      </c>
      <c r="AX4285" s="5">
        <v>0.06</v>
      </c>
      <c r="BA4285" s="5">
        <v>6.5</v>
      </c>
      <c r="BC4285" s="5">
        <v>0.1</v>
      </c>
      <c r="BE4285" s="5">
        <v>0.5</v>
      </c>
      <c r="BH4285" s="5">
        <v>2.4</v>
      </c>
      <c r="BI4285" s="5">
        <v>0.1</v>
      </c>
      <c r="BO4285" s="5">
        <v>62</v>
      </c>
      <c r="BQ4285" s="5">
        <v>-4.45</v>
      </c>
      <c r="BR4285" s="5">
        <v>4.51</v>
      </c>
      <c r="BX4285" s="5">
        <v>10.4</v>
      </c>
      <c r="BY4285" s="5">
        <v>9</v>
      </c>
    </row>
    <row r="4286" spans="1:77" x14ac:dyDescent="0.2">
      <c r="A4286" s="2" t="s">
        <v>359</v>
      </c>
      <c r="B4286" s="3">
        <v>39967</v>
      </c>
      <c r="C4286" s="4">
        <v>22</v>
      </c>
      <c r="G4286" s="5">
        <v>6.0000000000000001E-3</v>
      </c>
      <c r="H4286" s="5">
        <v>0.01</v>
      </c>
      <c r="M4286" s="5">
        <v>0.28000000000000003</v>
      </c>
      <c r="S4286" s="5">
        <v>93.6</v>
      </c>
      <c r="T4286" s="5">
        <v>24</v>
      </c>
      <c r="V4286" s="5">
        <v>1.5</v>
      </c>
      <c r="W4286" s="5">
        <v>3.0000000000000001E-3</v>
      </c>
      <c r="AB4286" s="5">
        <v>6.16</v>
      </c>
      <c r="AD4286" s="5">
        <v>0.52</v>
      </c>
      <c r="AE4286" s="5">
        <v>2.4900000000000002</v>
      </c>
      <c r="AJ4286" s="5">
        <v>56.2</v>
      </c>
      <c r="AN4286" s="5">
        <v>7.74</v>
      </c>
      <c r="AO4286" s="5">
        <v>1E-3</v>
      </c>
      <c r="AT4286" s="5">
        <v>12</v>
      </c>
      <c r="AV4286" s="5">
        <v>31.91</v>
      </c>
      <c r="AW4286" s="5">
        <v>3.2799999999999999E-3</v>
      </c>
      <c r="AX4286" s="5">
        <v>0.1</v>
      </c>
      <c r="BA4286" s="5">
        <v>7.21</v>
      </c>
      <c r="BF4286" s="5">
        <v>7.44</v>
      </c>
      <c r="BH4286" s="5">
        <v>4.0599999999999996</v>
      </c>
      <c r="BO4286" s="5">
        <v>32.299999999999997</v>
      </c>
      <c r="BX4286" s="5">
        <v>9</v>
      </c>
    </row>
    <row r="4287" spans="1:77" x14ac:dyDescent="0.2">
      <c r="A4287" s="2" t="s">
        <v>359</v>
      </c>
      <c r="B4287" s="3">
        <v>38689</v>
      </c>
      <c r="C4287" s="4">
        <v>33</v>
      </c>
      <c r="F4287" s="5">
        <v>0.05</v>
      </c>
      <c r="H4287" s="5">
        <v>0.06</v>
      </c>
      <c r="J4287" s="5">
        <v>1</v>
      </c>
      <c r="M4287" s="5">
        <v>0.3</v>
      </c>
      <c r="N4287" s="5">
        <v>2</v>
      </c>
      <c r="Q4287" s="5">
        <v>0.5</v>
      </c>
      <c r="S4287" s="5">
        <v>131</v>
      </c>
      <c r="T4287" s="5">
        <v>30</v>
      </c>
      <c r="U4287" s="5">
        <v>1</v>
      </c>
      <c r="V4287" s="5">
        <v>1</v>
      </c>
      <c r="W4287" s="5">
        <v>0.02</v>
      </c>
      <c r="AB4287" s="5">
        <v>9.64</v>
      </c>
      <c r="AD4287" s="5">
        <v>1.94</v>
      </c>
      <c r="AE4287" s="5">
        <v>1.3</v>
      </c>
      <c r="AI4287" s="5">
        <v>1</v>
      </c>
      <c r="AJ4287" s="5">
        <v>76</v>
      </c>
      <c r="AN4287" s="5">
        <v>9.9</v>
      </c>
      <c r="AO4287" s="5">
        <v>0.01</v>
      </c>
      <c r="AT4287" s="5">
        <v>14.6</v>
      </c>
      <c r="AU4287" s="5">
        <v>1</v>
      </c>
      <c r="AV4287" s="5">
        <v>18.14</v>
      </c>
      <c r="AW4287" s="5">
        <v>0.03</v>
      </c>
      <c r="AX4287" s="5">
        <v>0.09</v>
      </c>
      <c r="BA4287" s="5">
        <v>7</v>
      </c>
      <c r="BC4287" s="5">
        <v>0.1</v>
      </c>
      <c r="BE4287" s="5">
        <v>3.8</v>
      </c>
      <c r="BH4287" s="5">
        <v>5.5</v>
      </c>
      <c r="BI4287" s="5">
        <v>0.1</v>
      </c>
      <c r="BO4287" s="5">
        <v>59</v>
      </c>
      <c r="BQ4287" s="5">
        <v>-7.86</v>
      </c>
      <c r="BR4287" s="5">
        <v>8.02</v>
      </c>
      <c r="BX4287" s="5">
        <v>8.6999999999999993</v>
      </c>
      <c r="BY4287" s="5">
        <v>5</v>
      </c>
    </row>
    <row r="4288" spans="1:77" x14ac:dyDescent="0.2">
      <c r="A4288" s="2" t="s">
        <v>359</v>
      </c>
      <c r="B4288" s="3">
        <v>35011</v>
      </c>
      <c r="C4288" s="4">
        <v>15</v>
      </c>
      <c r="H4288" s="5">
        <v>0.01</v>
      </c>
      <c r="T4288" s="5">
        <v>19</v>
      </c>
      <c r="V4288" s="5">
        <v>6.1</v>
      </c>
      <c r="AB4288" s="5">
        <v>1.86</v>
      </c>
      <c r="AJ4288" s="5">
        <v>35.5</v>
      </c>
      <c r="AV4288" s="5">
        <v>110.96</v>
      </c>
      <c r="AW4288" s="5">
        <v>4.2691999999999999E-3</v>
      </c>
      <c r="AX4288" s="5">
        <v>0.01</v>
      </c>
      <c r="AY4288" s="5">
        <v>5.0000000000000001E-3</v>
      </c>
      <c r="BA4288" s="5">
        <v>5.26</v>
      </c>
      <c r="BE4288" s="5">
        <v>5.3</v>
      </c>
      <c r="BH4288" s="5">
        <v>0.19</v>
      </c>
      <c r="BI4288" s="5">
        <v>0.52</v>
      </c>
      <c r="BO4288" s="5">
        <v>22</v>
      </c>
      <c r="BX4288" s="5">
        <v>11.4</v>
      </c>
    </row>
    <row r="4289" spans="1:77" x14ac:dyDescent="0.2">
      <c r="A4289" s="2" t="s">
        <v>359</v>
      </c>
      <c r="B4289" s="3">
        <v>42345</v>
      </c>
      <c r="C4289" s="4">
        <v>22</v>
      </c>
      <c r="G4289" s="5">
        <v>0.4</v>
      </c>
      <c r="H4289" s="5">
        <v>0.47</v>
      </c>
      <c r="J4289" s="5">
        <v>4.5999999999999996</v>
      </c>
      <c r="M4289" s="5">
        <v>2.91</v>
      </c>
      <c r="N4289" s="5">
        <v>0.2</v>
      </c>
      <c r="Q4289" s="5">
        <v>0.02</v>
      </c>
      <c r="T4289" s="5">
        <v>25</v>
      </c>
      <c r="U4289" s="5">
        <v>1</v>
      </c>
      <c r="V4289" s="5">
        <v>29</v>
      </c>
      <c r="AB4289" s="5">
        <v>1.4</v>
      </c>
      <c r="AC4289" s="5">
        <v>10</v>
      </c>
      <c r="AI4289" s="5">
        <v>0.5</v>
      </c>
      <c r="AU4289" s="5">
        <v>1</v>
      </c>
      <c r="AV4289" s="5">
        <v>0.22</v>
      </c>
      <c r="AW4289" s="5">
        <v>0.01</v>
      </c>
      <c r="AX4289" s="5">
        <v>0.2</v>
      </c>
      <c r="BA4289" s="5">
        <v>6.16</v>
      </c>
      <c r="BC4289" s="5">
        <v>1.9E-3</v>
      </c>
      <c r="BH4289" s="5">
        <v>2.87</v>
      </c>
      <c r="BO4289" s="5">
        <v>60.9</v>
      </c>
      <c r="BX4289" s="5">
        <v>10.9</v>
      </c>
      <c r="BY4289" s="5">
        <v>3.16</v>
      </c>
    </row>
    <row r="4290" spans="1:77" x14ac:dyDescent="0.2">
      <c r="A4290" s="2" t="s">
        <v>359</v>
      </c>
      <c r="B4290" s="3">
        <v>41935</v>
      </c>
      <c r="C4290" s="4">
        <v>25</v>
      </c>
      <c r="G4290" s="5">
        <v>0.22</v>
      </c>
      <c r="H4290" s="5">
        <v>0.19</v>
      </c>
      <c r="M4290" s="5">
        <v>1.07</v>
      </c>
      <c r="S4290" s="5">
        <v>40.5</v>
      </c>
      <c r="T4290" s="5">
        <v>30</v>
      </c>
      <c r="V4290" s="5">
        <v>9.3000000000000007</v>
      </c>
      <c r="W4290" s="5">
        <v>4.0999999999999996</v>
      </c>
      <c r="AB4290" s="5">
        <v>2.27</v>
      </c>
      <c r="AD4290" s="5">
        <v>8.34</v>
      </c>
      <c r="AE4290" s="5">
        <v>4.1500000000000004</v>
      </c>
      <c r="AJ4290" s="5">
        <v>35</v>
      </c>
      <c r="AN4290" s="5">
        <v>4.0199999999999996</v>
      </c>
      <c r="AO4290" s="5">
        <v>0.27</v>
      </c>
      <c r="AT4290" s="5">
        <v>13</v>
      </c>
      <c r="AV4290" s="5">
        <v>0.22</v>
      </c>
      <c r="AW4290" s="5">
        <v>3.2799999999999999E-3</v>
      </c>
      <c r="AX4290" s="5">
        <v>0.24</v>
      </c>
      <c r="AY4290" s="5">
        <v>0.05</v>
      </c>
      <c r="BA4290" s="5">
        <v>6.56</v>
      </c>
      <c r="BF4290" s="5">
        <v>0.27</v>
      </c>
      <c r="BH4290" s="5">
        <v>1.91</v>
      </c>
      <c r="BO4290" s="5">
        <v>39</v>
      </c>
      <c r="BQ4290" s="5">
        <v>3.58</v>
      </c>
      <c r="BR4290" s="5">
        <v>3.29</v>
      </c>
      <c r="BX4290" s="5">
        <v>12.7</v>
      </c>
    </row>
    <row r="4291" spans="1:77" x14ac:dyDescent="0.2">
      <c r="A4291" s="2" t="s">
        <v>359</v>
      </c>
      <c r="B4291" s="3">
        <v>41597</v>
      </c>
      <c r="C4291" s="4">
        <v>25</v>
      </c>
      <c r="G4291" s="5">
        <v>0.36</v>
      </c>
      <c r="H4291" s="5">
        <v>0.21</v>
      </c>
      <c r="M4291" s="5">
        <v>1.24</v>
      </c>
      <c r="S4291" s="5">
        <v>46.1</v>
      </c>
      <c r="T4291" s="5">
        <v>24</v>
      </c>
      <c r="V4291" s="5">
        <v>12</v>
      </c>
      <c r="W4291" s="5">
        <v>3.58</v>
      </c>
      <c r="AB4291" s="5">
        <v>1.77</v>
      </c>
      <c r="AD4291" s="5">
        <v>10.88</v>
      </c>
      <c r="AE4291" s="5">
        <v>5.03</v>
      </c>
      <c r="AJ4291" s="5">
        <v>32</v>
      </c>
      <c r="AN4291" s="5">
        <v>4.16</v>
      </c>
      <c r="AO4291" s="5">
        <v>0.36</v>
      </c>
      <c r="AT4291" s="5">
        <v>12.2</v>
      </c>
      <c r="AV4291" s="5">
        <v>0.22</v>
      </c>
      <c r="AW4291" s="5">
        <v>0.01</v>
      </c>
      <c r="AX4291" s="5">
        <v>0.23</v>
      </c>
      <c r="AY4291" s="5">
        <v>0.06</v>
      </c>
      <c r="BA4291" s="5">
        <v>6.3</v>
      </c>
      <c r="BF4291" s="5">
        <v>0.27</v>
      </c>
      <c r="BH4291" s="5">
        <v>1.85</v>
      </c>
      <c r="BO4291" s="5">
        <v>31.6</v>
      </c>
      <c r="BQ4291" s="5">
        <v>3.19</v>
      </c>
      <c r="BR4291" s="5">
        <v>3.56</v>
      </c>
      <c r="BX4291" s="5">
        <v>11</v>
      </c>
    </row>
    <row r="4292" spans="1:77" x14ac:dyDescent="0.2">
      <c r="A4292" s="2" t="s">
        <v>359</v>
      </c>
      <c r="B4292" s="3">
        <v>41023</v>
      </c>
      <c r="C4292" s="4">
        <v>38</v>
      </c>
      <c r="G4292" s="5">
        <v>0.37</v>
      </c>
      <c r="H4292" s="5">
        <v>0.1</v>
      </c>
      <c r="J4292" s="5">
        <v>1.6</v>
      </c>
      <c r="M4292" s="5">
        <v>0.86</v>
      </c>
      <c r="N4292" s="5">
        <v>0.3</v>
      </c>
      <c r="Q4292" s="5">
        <v>0.22</v>
      </c>
      <c r="S4292" s="5">
        <v>45.9</v>
      </c>
      <c r="T4292" s="5">
        <v>36</v>
      </c>
      <c r="U4292" s="5">
        <v>0.6</v>
      </c>
      <c r="V4292" s="5">
        <v>11</v>
      </c>
      <c r="W4292" s="5">
        <v>2.68</v>
      </c>
      <c r="AB4292" s="5">
        <v>1.9</v>
      </c>
      <c r="AD4292" s="5">
        <v>6.94</v>
      </c>
      <c r="AE4292" s="5">
        <v>6.4</v>
      </c>
      <c r="AI4292" s="5">
        <v>2.2999999999999998</v>
      </c>
      <c r="AJ4292" s="5">
        <v>32.9</v>
      </c>
      <c r="AN4292" s="5">
        <v>4.49</v>
      </c>
      <c r="AO4292" s="5">
        <v>0.28999999999999998</v>
      </c>
      <c r="AS4292" s="5">
        <v>0.37</v>
      </c>
      <c r="AT4292" s="5">
        <v>15.6</v>
      </c>
      <c r="AU4292" s="5">
        <v>7.8</v>
      </c>
      <c r="AV4292" s="5">
        <v>0.22</v>
      </c>
      <c r="AW4292" s="5">
        <v>8.2100000000000003E-3</v>
      </c>
      <c r="AX4292" s="5">
        <v>0.15</v>
      </c>
      <c r="AY4292" s="5">
        <v>0.12</v>
      </c>
      <c r="BA4292" s="5">
        <v>6.4</v>
      </c>
      <c r="BC4292" s="5">
        <v>2.0999999999999999E-3</v>
      </c>
      <c r="BF4292" s="5">
        <v>0.7</v>
      </c>
      <c r="BH4292" s="5">
        <v>1.63</v>
      </c>
      <c r="BO4292" s="5">
        <v>38.700000000000003</v>
      </c>
      <c r="BQ4292" s="5">
        <v>3.46</v>
      </c>
      <c r="BR4292" s="5">
        <v>3.7</v>
      </c>
      <c r="BS4292" s="5">
        <v>0.2</v>
      </c>
      <c r="BT4292" s="5">
        <v>26</v>
      </c>
      <c r="BV4292" s="5">
        <v>0.25</v>
      </c>
      <c r="BW4292" s="5">
        <v>2.4</v>
      </c>
      <c r="BX4292" s="5">
        <v>7.2</v>
      </c>
      <c r="BY4292" s="5">
        <v>13</v>
      </c>
    </row>
    <row r="4293" spans="1:77" x14ac:dyDescent="0.2">
      <c r="A4293" s="2" t="s">
        <v>359</v>
      </c>
      <c r="B4293" s="3">
        <v>40799</v>
      </c>
      <c r="C4293" s="4">
        <v>26</v>
      </c>
      <c r="G4293" s="5">
        <v>0.35</v>
      </c>
      <c r="H4293" s="5">
        <v>0.14000000000000001</v>
      </c>
      <c r="J4293" s="5">
        <v>2.8</v>
      </c>
      <c r="M4293" s="5">
        <v>0.85</v>
      </c>
      <c r="S4293" s="5">
        <v>46.7</v>
      </c>
      <c r="T4293" s="5">
        <v>30</v>
      </c>
      <c r="V4293" s="5">
        <v>10</v>
      </c>
      <c r="W4293" s="5">
        <v>2.7</v>
      </c>
      <c r="AB4293" s="5">
        <v>1.33</v>
      </c>
      <c r="AD4293" s="5">
        <v>3.14</v>
      </c>
      <c r="AE4293" s="5">
        <v>7.4</v>
      </c>
      <c r="AJ4293" s="5">
        <v>35.200000000000003</v>
      </c>
      <c r="AN4293" s="5">
        <v>4.75</v>
      </c>
      <c r="AO4293" s="5">
        <v>0.3</v>
      </c>
      <c r="AT4293" s="5">
        <v>14</v>
      </c>
      <c r="AV4293" s="5">
        <v>0.35</v>
      </c>
      <c r="AW4293" s="5">
        <v>0.01</v>
      </c>
      <c r="AX4293" s="5">
        <v>0.16</v>
      </c>
      <c r="BA4293" s="5">
        <v>6.16</v>
      </c>
      <c r="BF4293" s="5">
        <v>0.24</v>
      </c>
      <c r="BH4293" s="5">
        <v>1.86</v>
      </c>
      <c r="BO4293" s="5">
        <v>42.8</v>
      </c>
      <c r="BQ4293" s="5">
        <v>3.61</v>
      </c>
      <c r="BR4293" s="5">
        <v>3.72</v>
      </c>
      <c r="BT4293" s="5">
        <v>30</v>
      </c>
      <c r="BX4293" s="5">
        <v>12.7</v>
      </c>
    </row>
    <row r="4294" spans="1:77" x14ac:dyDescent="0.2">
      <c r="A4294" s="2" t="s">
        <v>359</v>
      </c>
      <c r="B4294" s="3">
        <v>40476</v>
      </c>
      <c r="C4294" s="4">
        <v>25</v>
      </c>
      <c r="G4294" s="5">
        <v>0.28000000000000003</v>
      </c>
      <c r="H4294" s="5">
        <v>0.13</v>
      </c>
      <c r="J4294" s="5">
        <v>3</v>
      </c>
      <c r="M4294" s="5">
        <v>0.8</v>
      </c>
      <c r="S4294" s="5">
        <v>51</v>
      </c>
      <c r="T4294" s="5">
        <v>36</v>
      </c>
      <c r="V4294" s="5">
        <v>10</v>
      </c>
      <c r="W4294" s="5">
        <v>2.57</v>
      </c>
      <c r="AB4294" s="5">
        <v>1.42</v>
      </c>
      <c r="AD4294" s="5">
        <v>8.0299999999999994</v>
      </c>
      <c r="AE4294" s="5">
        <v>7.42</v>
      </c>
      <c r="AJ4294" s="5">
        <v>37.299999999999997</v>
      </c>
      <c r="AN4294" s="5">
        <v>5.38</v>
      </c>
      <c r="AO4294" s="5">
        <v>0.38</v>
      </c>
      <c r="AT4294" s="5">
        <v>17</v>
      </c>
      <c r="AV4294" s="5">
        <v>0.22</v>
      </c>
      <c r="AW4294" s="5">
        <v>6.2399999999999999E-3</v>
      </c>
      <c r="AX4294" s="5">
        <v>0.16</v>
      </c>
      <c r="BA4294" s="5">
        <v>6.42</v>
      </c>
      <c r="BF4294" s="5">
        <v>0.23</v>
      </c>
      <c r="BH4294" s="5">
        <v>1.85</v>
      </c>
      <c r="BO4294" s="5">
        <v>44.2</v>
      </c>
      <c r="BQ4294" s="5">
        <v>3.79</v>
      </c>
      <c r="BR4294" s="5">
        <v>4.1100000000000003</v>
      </c>
      <c r="BX4294" s="5">
        <v>11.7</v>
      </c>
    </row>
    <row r="4295" spans="1:77" x14ac:dyDescent="0.2">
      <c r="A4295" s="2" t="s">
        <v>359</v>
      </c>
      <c r="B4295" s="3">
        <v>40073</v>
      </c>
      <c r="C4295" s="4">
        <v>31</v>
      </c>
      <c r="G4295" s="5">
        <v>0.31</v>
      </c>
      <c r="H4295" s="5">
        <v>0.2</v>
      </c>
      <c r="J4295" s="5">
        <v>2.8</v>
      </c>
      <c r="M4295" s="5">
        <v>0.28000000000000003</v>
      </c>
      <c r="N4295" s="5">
        <v>0.7</v>
      </c>
      <c r="Q4295" s="5">
        <v>0.19</v>
      </c>
      <c r="S4295" s="5">
        <v>47.3</v>
      </c>
      <c r="T4295" s="5">
        <v>30</v>
      </c>
      <c r="U4295" s="5">
        <v>1.1000000000000001</v>
      </c>
      <c r="V4295" s="5">
        <v>10</v>
      </c>
      <c r="W4295" s="5">
        <v>2.89</v>
      </c>
      <c r="AB4295" s="5">
        <v>2.31</v>
      </c>
      <c r="AD4295" s="5">
        <v>2.02</v>
      </c>
      <c r="AE4295" s="5">
        <v>7.33</v>
      </c>
      <c r="AI4295" s="5">
        <v>1.5</v>
      </c>
      <c r="AJ4295" s="5">
        <v>37.299999999999997</v>
      </c>
      <c r="AN4295" s="5">
        <v>5.27</v>
      </c>
      <c r="AO4295" s="5">
        <v>0.38</v>
      </c>
      <c r="AT4295" s="5">
        <v>13.2</v>
      </c>
      <c r="AU4295" s="5">
        <v>5.7</v>
      </c>
      <c r="AV4295" s="5">
        <v>0.22</v>
      </c>
      <c r="AW4295" s="5">
        <v>6.2399999999999999E-3</v>
      </c>
      <c r="AX4295" s="5">
        <v>0.14000000000000001</v>
      </c>
      <c r="BA4295" s="5">
        <v>6.45</v>
      </c>
      <c r="BC4295" s="5">
        <v>2.0999999999999999E-3</v>
      </c>
      <c r="BF4295" s="5">
        <v>0.24</v>
      </c>
      <c r="BH4295" s="5">
        <v>1.9</v>
      </c>
      <c r="BO4295" s="5">
        <v>45.6</v>
      </c>
      <c r="BW4295" s="5">
        <v>2.7</v>
      </c>
      <c r="BX4295" s="5">
        <v>12.7</v>
      </c>
      <c r="BY4295" s="5">
        <v>18</v>
      </c>
    </row>
    <row r="4296" spans="1:77" x14ac:dyDescent="0.2">
      <c r="A4296" s="2" t="s">
        <v>359</v>
      </c>
      <c r="B4296" s="3">
        <v>35760</v>
      </c>
      <c r="C4296" s="4">
        <v>23</v>
      </c>
      <c r="F4296" s="5">
        <v>0.74</v>
      </c>
      <c r="G4296" s="5">
        <v>0.39</v>
      </c>
      <c r="H4296" s="5">
        <v>0.02</v>
      </c>
      <c r="S4296" s="5">
        <v>22</v>
      </c>
      <c r="T4296" s="5">
        <v>11</v>
      </c>
      <c r="V4296" s="5">
        <v>9.1</v>
      </c>
      <c r="W4296" s="5">
        <v>0.25</v>
      </c>
      <c r="AB4296" s="5">
        <v>1.82</v>
      </c>
      <c r="AE4296" s="5">
        <v>5.9</v>
      </c>
      <c r="AJ4296" s="5">
        <v>20.2</v>
      </c>
      <c r="AN4296" s="5">
        <v>5.8</v>
      </c>
      <c r="AO4296" s="5">
        <v>0.05</v>
      </c>
      <c r="AT4296" s="5">
        <v>8.8000000000000007</v>
      </c>
      <c r="AV4296" s="5">
        <v>42.67</v>
      </c>
      <c r="AW4296" s="5">
        <v>0.01</v>
      </c>
      <c r="AX4296" s="5">
        <v>0.01</v>
      </c>
      <c r="AY4296" s="5">
        <v>8.2000000000000007E-3</v>
      </c>
      <c r="BA4296" s="5">
        <v>5.48</v>
      </c>
      <c r="BE4296" s="5">
        <v>3.2</v>
      </c>
      <c r="BH4296" s="5">
        <v>0.24</v>
      </c>
      <c r="BI4296" s="5">
        <v>0.7</v>
      </c>
      <c r="BO4296" s="5">
        <v>23.2</v>
      </c>
      <c r="BX4296" s="5">
        <v>9.5</v>
      </c>
    </row>
    <row r="4297" spans="1:77" x14ac:dyDescent="0.2">
      <c r="A4297" s="2" t="s">
        <v>359</v>
      </c>
      <c r="B4297" s="3">
        <v>38834</v>
      </c>
      <c r="C4297" s="4">
        <v>31</v>
      </c>
      <c r="F4297" s="5">
        <v>0.66</v>
      </c>
      <c r="H4297" s="5">
        <v>0.23</v>
      </c>
      <c r="J4297" s="5">
        <v>5</v>
      </c>
      <c r="M4297" s="5">
        <v>1.39</v>
      </c>
      <c r="N4297" s="5">
        <v>10</v>
      </c>
      <c r="Q4297" s="5">
        <v>1</v>
      </c>
      <c r="S4297" s="5">
        <v>41.27</v>
      </c>
      <c r="T4297" s="5">
        <v>29</v>
      </c>
      <c r="U4297" s="5">
        <v>5</v>
      </c>
      <c r="V4297" s="5">
        <v>16.600000000000001</v>
      </c>
      <c r="W4297" s="5">
        <v>0.92</v>
      </c>
      <c r="AD4297" s="5">
        <v>1.04</v>
      </c>
      <c r="AE4297" s="5">
        <v>8.52</v>
      </c>
      <c r="AI4297" s="5">
        <v>10</v>
      </c>
      <c r="AJ4297" s="5">
        <v>36.6</v>
      </c>
      <c r="AN4297" s="5">
        <v>4.47</v>
      </c>
      <c r="AO4297" s="5">
        <v>0.28999999999999998</v>
      </c>
      <c r="AT4297" s="5">
        <v>17.8</v>
      </c>
      <c r="AU4297" s="5">
        <v>10</v>
      </c>
      <c r="AV4297" s="5">
        <v>6.28</v>
      </c>
      <c r="AW4297" s="5">
        <v>0.03</v>
      </c>
      <c r="AX4297" s="5">
        <v>0.06</v>
      </c>
      <c r="BA4297" s="5">
        <v>6.77</v>
      </c>
      <c r="BC4297" s="5">
        <v>0.1</v>
      </c>
      <c r="BE4297" s="5">
        <v>0.6</v>
      </c>
      <c r="BH4297" s="5">
        <v>1.47</v>
      </c>
      <c r="BO4297" s="5">
        <v>51</v>
      </c>
      <c r="BQ4297" s="5">
        <v>3.44</v>
      </c>
      <c r="BR4297" s="5">
        <v>3.48</v>
      </c>
      <c r="BX4297" s="5">
        <v>6.6</v>
      </c>
      <c r="BY4297" s="5">
        <v>10</v>
      </c>
    </row>
    <row r="4298" spans="1:77" x14ac:dyDescent="0.2">
      <c r="A4298" s="2" t="s">
        <v>359</v>
      </c>
      <c r="B4298" s="3">
        <v>36363</v>
      </c>
      <c r="C4298" s="4">
        <v>21</v>
      </c>
      <c r="F4298" s="5">
        <v>0.2</v>
      </c>
      <c r="H4298" s="5">
        <v>0.09</v>
      </c>
      <c r="M4298" s="5">
        <v>0.87</v>
      </c>
      <c r="S4298" s="5">
        <v>55.6</v>
      </c>
      <c r="T4298" s="5">
        <v>39</v>
      </c>
      <c r="V4298" s="5">
        <v>2.4</v>
      </c>
      <c r="W4298" s="5">
        <v>2.2599999999999998</v>
      </c>
      <c r="AB4298" s="5">
        <v>2.17</v>
      </c>
      <c r="AE4298" s="5">
        <v>12.3</v>
      </c>
      <c r="AJ4298" s="5">
        <v>44.9</v>
      </c>
      <c r="AN4298" s="5">
        <v>6.25</v>
      </c>
      <c r="AO4298" s="5">
        <v>0.2</v>
      </c>
      <c r="AT4298" s="5">
        <v>20.399999999999999</v>
      </c>
      <c r="AV4298" s="5">
        <v>47.8</v>
      </c>
      <c r="AW4298" s="5">
        <v>0.03</v>
      </c>
      <c r="AX4298" s="5">
        <v>0.06</v>
      </c>
      <c r="BA4298" s="5">
        <v>6.55</v>
      </c>
      <c r="BE4298" s="5">
        <v>1.4</v>
      </c>
      <c r="BH4298" s="5">
        <v>1.3</v>
      </c>
      <c r="BO4298" s="5">
        <v>56</v>
      </c>
      <c r="BX4298" s="5">
        <v>9.4</v>
      </c>
    </row>
    <row r="4299" spans="1:77" x14ac:dyDescent="0.2">
      <c r="A4299" s="2" t="s">
        <v>254</v>
      </c>
      <c r="B4299" s="3">
        <v>42122</v>
      </c>
      <c r="C4299" s="4">
        <v>24</v>
      </c>
      <c r="G4299" s="5">
        <v>0.17</v>
      </c>
      <c r="H4299" s="5">
        <v>0.01</v>
      </c>
      <c r="M4299" s="5">
        <v>0.59</v>
      </c>
      <c r="S4299" s="5">
        <v>27.7</v>
      </c>
      <c r="T4299" s="5">
        <v>20</v>
      </c>
      <c r="V4299" s="5">
        <v>10</v>
      </c>
      <c r="W4299" s="5">
        <v>7.0000000000000007E-2</v>
      </c>
      <c r="AB4299" s="5">
        <v>2.77</v>
      </c>
      <c r="AD4299" s="5">
        <v>0.46</v>
      </c>
      <c r="AE4299" s="5">
        <v>6.34</v>
      </c>
      <c r="AJ4299" s="5">
        <v>24.2</v>
      </c>
      <c r="AN4299" s="5">
        <v>2.1800000000000002</v>
      </c>
      <c r="AO4299" s="5">
        <v>4.0000000000000001E-3</v>
      </c>
      <c r="AT4299" s="5">
        <v>10.7</v>
      </c>
      <c r="AV4299" s="5">
        <v>27.22</v>
      </c>
      <c r="AW4299" s="5">
        <v>3.2799999999999999E-3</v>
      </c>
      <c r="AX4299" s="5">
        <v>0.01</v>
      </c>
      <c r="BA4299" s="5">
        <v>6.15</v>
      </c>
      <c r="BF4299" s="5">
        <v>8.26</v>
      </c>
      <c r="BH4299" s="5">
        <v>0.94</v>
      </c>
      <c r="BO4299" s="5">
        <v>12.5</v>
      </c>
      <c r="BQ4299" s="5">
        <v>2.2000000000000002</v>
      </c>
      <c r="BR4299" s="5">
        <v>2.21</v>
      </c>
      <c r="BX4299" s="5">
        <v>8.4</v>
      </c>
    </row>
    <row r="4300" spans="1:77" x14ac:dyDescent="0.2">
      <c r="A4300" s="2" t="s">
        <v>254</v>
      </c>
      <c r="B4300" s="3">
        <v>41975</v>
      </c>
      <c r="C4300" s="4">
        <v>33</v>
      </c>
      <c r="G4300" s="5">
        <v>0.08</v>
      </c>
      <c r="H4300" s="5">
        <v>0.01</v>
      </c>
      <c r="J4300" s="5">
        <v>0.2</v>
      </c>
      <c r="M4300" s="5">
        <v>0.71</v>
      </c>
      <c r="N4300" s="5">
        <v>0.2</v>
      </c>
      <c r="Q4300" s="5">
        <v>0.04</v>
      </c>
      <c r="S4300" s="5">
        <v>31.8</v>
      </c>
      <c r="T4300" s="5">
        <v>32</v>
      </c>
      <c r="U4300" s="5">
        <v>0.5</v>
      </c>
      <c r="V4300" s="5">
        <v>9.5</v>
      </c>
      <c r="W4300" s="5">
        <v>0.05</v>
      </c>
      <c r="AB4300" s="5">
        <v>3.88</v>
      </c>
      <c r="AD4300" s="5">
        <v>1.0900000000000001</v>
      </c>
      <c r="AE4300" s="5">
        <v>7.19</v>
      </c>
      <c r="AI4300" s="5">
        <v>2.5</v>
      </c>
      <c r="AJ4300" s="5">
        <v>27.5</v>
      </c>
      <c r="AN4300" s="5">
        <v>2.14</v>
      </c>
      <c r="AO4300" s="5">
        <v>8.0000000000000002E-3</v>
      </c>
      <c r="AT4300" s="5">
        <v>13.3</v>
      </c>
      <c r="AU4300" s="5">
        <v>0.5</v>
      </c>
      <c r="AV4300" s="5">
        <v>28.06</v>
      </c>
      <c r="AW4300" s="5">
        <v>3.2799999999999999E-3</v>
      </c>
      <c r="AX4300" s="5">
        <v>0.01</v>
      </c>
      <c r="AY4300" s="5">
        <v>0.04</v>
      </c>
      <c r="BA4300" s="5">
        <v>6.11</v>
      </c>
      <c r="BC4300" s="5">
        <v>4.3E-3</v>
      </c>
      <c r="BF4300" s="5">
        <v>1.83</v>
      </c>
      <c r="BH4300" s="5">
        <v>0.86</v>
      </c>
      <c r="BO4300" s="5">
        <v>14.2</v>
      </c>
      <c r="BQ4300" s="5">
        <v>2.5099999999999998</v>
      </c>
      <c r="BR4300" s="5">
        <v>2.54</v>
      </c>
      <c r="BX4300" s="5">
        <v>11.8</v>
      </c>
      <c r="BY4300" s="5">
        <v>7.3</v>
      </c>
    </row>
    <row r="4301" spans="1:77" x14ac:dyDescent="0.2">
      <c r="A4301" s="2" t="s">
        <v>254</v>
      </c>
      <c r="B4301" s="3">
        <v>41373</v>
      </c>
      <c r="C4301" s="4">
        <v>27</v>
      </c>
      <c r="G4301" s="5">
        <v>7.0000000000000007E-2</v>
      </c>
      <c r="H4301" s="5">
        <v>0.03</v>
      </c>
      <c r="M4301" s="5">
        <v>0.33</v>
      </c>
      <c r="S4301" s="5">
        <v>47</v>
      </c>
      <c r="T4301" s="5">
        <v>27</v>
      </c>
      <c r="V4301" s="5">
        <v>1.7</v>
      </c>
      <c r="W4301" s="5">
        <v>1.86</v>
      </c>
      <c r="AB4301" s="5">
        <v>3.04</v>
      </c>
      <c r="AD4301" s="5">
        <v>2.4900000000000002</v>
      </c>
      <c r="AE4301" s="5">
        <v>12.5</v>
      </c>
      <c r="AJ4301" s="5">
        <v>40</v>
      </c>
      <c r="AN4301" s="5">
        <v>5.86</v>
      </c>
      <c r="AO4301" s="5">
        <v>0.17</v>
      </c>
      <c r="AT4301" s="5">
        <v>11</v>
      </c>
      <c r="AU4301" s="5">
        <v>13</v>
      </c>
      <c r="AV4301" s="5">
        <v>46.03</v>
      </c>
      <c r="AW4301" s="5">
        <v>0.01</v>
      </c>
      <c r="AX4301" s="5">
        <v>0.01</v>
      </c>
      <c r="AY4301" s="5">
        <v>0.02</v>
      </c>
      <c r="BA4301" s="5">
        <v>6.56</v>
      </c>
      <c r="BF4301" s="5">
        <v>1.4</v>
      </c>
      <c r="BH4301" s="5">
        <v>1.0900000000000001</v>
      </c>
      <c r="BO4301" s="5">
        <v>50.6</v>
      </c>
      <c r="BQ4301" s="5">
        <v>3.65</v>
      </c>
      <c r="BR4301" s="5">
        <v>3.74</v>
      </c>
      <c r="BT4301" s="5">
        <v>16</v>
      </c>
      <c r="BX4301" s="5">
        <v>10.199999999999999</v>
      </c>
    </row>
    <row r="4302" spans="1:77" x14ac:dyDescent="0.2">
      <c r="A4302" s="2" t="s">
        <v>254</v>
      </c>
      <c r="B4302" s="3">
        <v>41066</v>
      </c>
      <c r="C4302" s="4">
        <v>29</v>
      </c>
      <c r="G4302" s="5">
        <v>0.05</v>
      </c>
      <c r="H4302" s="5">
        <v>0.02</v>
      </c>
      <c r="M4302" s="5">
        <v>0.39</v>
      </c>
      <c r="S4302" s="5">
        <v>49.1</v>
      </c>
      <c r="T4302" s="5">
        <v>24</v>
      </c>
      <c r="V4302" s="5">
        <v>2.2000000000000002</v>
      </c>
      <c r="W4302" s="5">
        <v>2.67</v>
      </c>
      <c r="AB4302" s="5">
        <v>3.02</v>
      </c>
      <c r="AD4302" s="5">
        <v>5.63</v>
      </c>
      <c r="AE4302" s="5">
        <v>13.7</v>
      </c>
      <c r="AJ4302" s="5">
        <v>40.799999999999997</v>
      </c>
      <c r="AN4302" s="5">
        <v>6.39</v>
      </c>
      <c r="AO4302" s="5">
        <v>0.15</v>
      </c>
      <c r="AT4302" s="5">
        <v>8.42</v>
      </c>
      <c r="AU4302" s="5">
        <v>12</v>
      </c>
      <c r="AV4302" s="5">
        <v>62.86</v>
      </c>
      <c r="AW4302" s="5">
        <v>0.02</v>
      </c>
      <c r="AX4302" s="5">
        <v>0.02</v>
      </c>
      <c r="AY4302" s="5">
        <v>0.02</v>
      </c>
      <c r="BA4302" s="5">
        <v>6.64</v>
      </c>
      <c r="BF4302" s="5">
        <v>10.119999999999999</v>
      </c>
      <c r="BH4302" s="5">
        <v>1.1399999999999999</v>
      </c>
      <c r="BO4302" s="5">
        <v>38.700000000000003</v>
      </c>
      <c r="BQ4302" s="5">
        <v>3.64</v>
      </c>
      <c r="BR4302" s="5">
        <v>3.85</v>
      </c>
      <c r="BS4302" s="5">
        <v>0.2</v>
      </c>
      <c r="BT4302" s="5">
        <v>15</v>
      </c>
      <c r="BV4302" s="5">
        <v>0.12</v>
      </c>
      <c r="BX4302" s="5">
        <v>10</v>
      </c>
    </row>
    <row r="4303" spans="1:77" x14ac:dyDescent="0.2">
      <c r="A4303" s="2" t="s">
        <v>254</v>
      </c>
      <c r="B4303" s="3">
        <v>40744</v>
      </c>
      <c r="C4303" s="4">
        <v>37</v>
      </c>
      <c r="G4303" s="5">
        <v>0.08</v>
      </c>
      <c r="H4303" s="5">
        <v>0.03</v>
      </c>
      <c r="J4303" s="5">
        <v>0.2</v>
      </c>
      <c r="M4303" s="5">
        <v>0.34</v>
      </c>
      <c r="N4303" s="5">
        <v>0.2</v>
      </c>
      <c r="Q4303" s="5">
        <v>0.33</v>
      </c>
      <c r="S4303" s="5">
        <v>44.7</v>
      </c>
      <c r="T4303" s="5">
        <v>27</v>
      </c>
      <c r="U4303" s="5">
        <v>0.2</v>
      </c>
      <c r="V4303" s="5">
        <v>2.1</v>
      </c>
      <c r="W4303" s="5">
        <v>1.26</v>
      </c>
      <c r="AB4303" s="5">
        <v>3.45</v>
      </c>
      <c r="AD4303" s="5">
        <v>5.81</v>
      </c>
      <c r="AE4303" s="5">
        <v>12.5</v>
      </c>
      <c r="AI4303" s="5">
        <v>9</v>
      </c>
      <c r="AJ4303" s="5">
        <v>40.200000000000003</v>
      </c>
      <c r="AN4303" s="5">
        <v>5.82</v>
      </c>
      <c r="AO4303" s="5">
        <v>0.16</v>
      </c>
      <c r="AS4303" s="5">
        <v>0.35</v>
      </c>
      <c r="AT4303" s="5">
        <v>7.77</v>
      </c>
      <c r="AU4303" s="5">
        <v>14</v>
      </c>
      <c r="AV4303" s="5">
        <v>54.44</v>
      </c>
      <c r="AW4303" s="5">
        <v>0.01</v>
      </c>
      <c r="AX4303" s="5">
        <v>0.01</v>
      </c>
      <c r="BA4303" s="5">
        <v>6.67</v>
      </c>
      <c r="BC4303" s="5">
        <v>1.1000000000000001E-3</v>
      </c>
      <c r="BF4303" s="5">
        <v>1.33</v>
      </c>
      <c r="BH4303" s="5">
        <v>1.1000000000000001</v>
      </c>
      <c r="BO4303" s="5">
        <v>44</v>
      </c>
      <c r="BQ4303" s="5">
        <v>3.66</v>
      </c>
      <c r="BR4303" s="5">
        <v>3.45</v>
      </c>
      <c r="BS4303" s="5">
        <v>0.2</v>
      </c>
      <c r="BT4303" s="5">
        <v>17</v>
      </c>
      <c r="BV4303" s="5">
        <v>0.14000000000000001</v>
      </c>
      <c r="BW4303" s="5">
        <v>0.43</v>
      </c>
      <c r="BX4303" s="5">
        <v>10.199999999999999</v>
      </c>
      <c r="BY4303" s="5">
        <v>28</v>
      </c>
    </row>
    <row r="4304" spans="1:77" x14ac:dyDescent="0.2">
      <c r="A4304" s="2" t="s">
        <v>254</v>
      </c>
      <c r="B4304" s="3">
        <v>40336</v>
      </c>
      <c r="C4304" s="4">
        <v>25</v>
      </c>
      <c r="G4304" s="5">
        <v>0.04</v>
      </c>
      <c r="H4304" s="5">
        <v>0.02</v>
      </c>
      <c r="M4304" s="5">
        <v>0.44</v>
      </c>
      <c r="S4304" s="5">
        <v>43.3</v>
      </c>
      <c r="T4304" s="5">
        <v>23</v>
      </c>
      <c r="V4304" s="5">
        <v>2.1</v>
      </c>
      <c r="W4304" s="5">
        <v>1.66</v>
      </c>
      <c r="AB4304" s="5">
        <v>3.23</v>
      </c>
      <c r="AD4304" s="5">
        <v>0.82</v>
      </c>
      <c r="AE4304" s="5">
        <v>11.5</v>
      </c>
      <c r="AJ4304" s="5">
        <v>34.6</v>
      </c>
      <c r="AN4304" s="5">
        <v>4.88</v>
      </c>
      <c r="AO4304" s="5">
        <v>0.16</v>
      </c>
      <c r="AT4304" s="5">
        <v>8.16</v>
      </c>
      <c r="AU4304" s="5">
        <v>13</v>
      </c>
      <c r="AV4304" s="5">
        <v>28.68</v>
      </c>
      <c r="AW4304" s="5">
        <v>9.8499999999999994E-3</v>
      </c>
      <c r="AX4304" s="5">
        <v>0.01</v>
      </c>
      <c r="BA4304" s="5">
        <v>6.48</v>
      </c>
      <c r="BF4304" s="5">
        <v>1.63</v>
      </c>
      <c r="BH4304" s="5">
        <v>1.1499999999999999</v>
      </c>
      <c r="BO4304" s="5">
        <v>51.8</v>
      </c>
      <c r="BQ4304" s="5">
        <v>3.34</v>
      </c>
      <c r="BR4304" s="5">
        <v>3.31</v>
      </c>
      <c r="BX4304" s="5">
        <v>10.199999999999999</v>
      </c>
    </row>
    <row r="4305" spans="1:77" x14ac:dyDescent="0.2">
      <c r="A4305" s="2" t="s">
        <v>256</v>
      </c>
      <c r="B4305" s="3">
        <v>35390</v>
      </c>
      <c r="C4305" s="4">
        <v>23</v>
      </c>
      <c r="F4305" s="5">
        <v>0.53</v>
      </c>
      <c r="G4305" s="5">
        <v>0.51</v>
      </c>
      <c r="H4305" s="5">
        <v>0.01</v>
      </c>
      <c r="S4305" s="5">
        <v>19</v>
      </c>
      <c r="T4305" s="5">
        <v>18</v>
      </c>
      <c r="V4305" s="5">
        <v>8.1</v>
      </c>
      <c r="W4305" s="5">
        <v>0.15</v>
      </c>
      <c r="AB4305" s="5">
        <v>2.09</v>
      </c>
      <c r="AE4305" s="5">
        <v>6.5</v>
      </c>
      <c r="AJ4305" s="5">
        <v>21.1</v>
      </c>
      <c r="AN4305" s="5">
        <v>2.7</v>
      </c>
      <c r="AO4305" s="5">
        <v>0.03</v>
      </c>
      <c r="AT4305" s="5">
        <v>6</v>
      </c>
      <c r="AV4305" s="5">
        <v>27.74</v>
      </c>
      <c r="AW4305" s="5">
        <v>4.5976000000000003E-3</v>
      </c>
      <c r="AX4305" s="5">
        <v>0.01</v>
      </c>
      <c r="AY4305" s="5">
        <v>6.1000000000000004E-3</v>
      </c>
      <c r="BA4305" s="5">
        <v>5.39</v>
      </c>
      <c r="BE4305" s="5">
        <v>2.6</v>
      </c>
      <c r="BH4305" s="5">
        <v>0.3</v>
      </c>
      <c r="BI4305" s="5">
        <v>0.63</v>
      </c>
      <c r="BO4305" s="5">
        <v>29.7</v>
      </c>
      <c r="BX4305" s="5">
        <v>9.5</v>
      </c>
    </row>
    <row r="4306" spans="1:77" x14ac:dyDescent="0.2">
      <c r="A4306" s="2" t="s">
        <v>256</v>
      </c>
      <c r="B4306" s="3">
        <v>35544</v>
      </c>
      <c r="C4306" s="4">
        <v>23</v>
      </c>
      <c r="F4306" s="5">
        <v>0.97</v>
      </c>
      <c r="G4306" s="5">
        <v>0.61</v>
      </c>
      <c r="H4306" s="5">
        <v>0.02</v>
      </c>
      <c r="S4306" s="5">
        <v>19</v>
      </c>
      <c r="T4306" s="5">
        <v>29</v>
      </c>
      <c r="V4306" s="5">
        <v>12</v>
      </c>
      <c r="W4306" s="5">
        <v>0.28999999999999998</v>
      </c>
      <c r="AB4306" s="5">
        <v>1.8</v>
      </c>
      <c r="AE4306" s="5">
        <v>6.9</v>
      </c>
      <c r="AJ4306" s="5">
        <v>22.1</v>
      </c>
      <c r="AN4306" s="5">
        <v>2.9</v>
      </c>
      <c r="AO4306" s="5">
        <v>0.04</v>
      </c>
      <c r="AT4306" s="5">
        <v>14</v>
      </c>
      <c r="AV4306" s="5">
        <v>13.72</v>
      </c>
      <c r="AW4306" s="5">
        <v>3.284E-3</v>
      </c>
      <c r="AX4306" s="5">
        <v>0.01</v>
      </c>
      <c r="AY4306" s="5">
        <v>7.4999999999999997E-3</v>
      </c>
      <c r="BA4306" s="5">
        <v>5.2</v>
      </c>
      <c r="BE4306" s="5">
        <v>12.2</v>
      </c>
      <c r="BH4306" s="5">
        <v>0.2</v>
      </c>
      <c r="BI4306" s="5">
        <v>0.7</v>
      </c>
      <c r="BO4306" s="5">
        <v>30.9</v>
      </c>
      <c r="BX4306" s="5">
        <v>6.2</v>
      </c>
    </row>
    <row r="4307" spans="1:77" x14ac:dyDescent="0.2">
      <c r="A4307" s="2" t="s">
        <v>256</v>
      </c>
      <c r="B4307" s="3">
        <v>40115</v>
      </c>
      <c r="C4307" s="4">
        <v>31</v>
      </c>
      <c r="G4307" s="5">
        <v>3.0000000000000001E-3</v>
      </c>
      <c r="H4307" s="5">
        <v>0.64</v>
      </c>
      <c r="J4307" s="5">
        <v>4.5999999999999996</v>
      </c>
      <c r="M4307" s="5">
        <v>0.5</v>
      </c>
      <c r="N4307" s="5">
        <v>0.2</v>
      </c>
      <c r="Q4307" s="5">
        <v>0.02</v>
      </c>
      <c r="S4307" s="5">
        <v>109</v>
      </c>
      <c r="T4307" s="5">
        <v>26</v>
      </c>
      <c r="U4307" s="5">
        <v>0.3</v>
      </c>
      <c r="V4307" s="5">
        <v>2.2000000000000002</v>
      </c>
      <c r="W4307" s="5">
        <v>4.01</v>
      </c>
      <c r="AB4307" s="5">
        <v>8.3800000000000008</v>
      </c>
      <c r="AD4307" s="5">
        <v>0.23</v>
      </c>
      <c r="AE4307" s="5">
        <v>4.2</v>
      </c>
      <c r="AI4307" s="5">
        <v>0.5</v>
      </c>
      <c r="AJ4307" s="5">
        <v>68.099999999999994</v>
      </c>
      <c r="AN4307" s="5">
        <v>13.8</v>
      </c>
      <c r="AO4307" s="5">
        <v>0.22</v>
      </c>
      <c r="AT4307" s="5">
        <v>17.600000000000001</v>
      </c>
      <c r="AU4307" s="5">
        <v>0.5</v>
      </c>
      <c r="AV4307" s="5">
        <v>0.22</v>
      </c>
      <c r="AW4307" s="5">
        <v>0.01</v>
      </c>
      <c r="AX4307" s="5">
        <v>0.01</v>
      </c>
      <c r="BA4307" s="5">
        <v>7.16</v>
      </c>
      <c r="BC4307" s="5">
        <v>1E-3</v>
      </c>
      <c r="BF4307" s="5">
        <v>0.25</v>
      </c>
      <c r="BH4307" s="5">
        <v>5.95</v>
      </c>
      <c r="BO4307" s="5">
        <v>48.3</v>
      </c>
      <c r="BW4307" s="5">
        <v>0.5</v>
      </c>
      <c r="BX4307" s="5">
        <v>9.8000000000000007</v>
      </c>
      <c r="BY4307" s="5">
        <v>7.6</v>
      </c>
    </row>
    <row r="4308" spans="1:77" x14ac:dyDescent="0.2">
      <c r="A4308" s="2" t="s">
        <v>256</v>
      </c>
      <c r="B4308" s="3">
        <v>38893</v>
      </c>
      <c r="C4308" s="4">
        <v>31</v>
      </c>
      <c r="F4308" s="5">
        <v>7.0000000000000007E-2</v>
      </c>
      <c r="H4308" s="5">
        <v>0.02</v>
      </c>
      <c r="J4308" s="5">
        <v>5</v>
      </c>
      <c r="M4308" s="5">
        <v>1.48</v>
      </c>
      <c r="N4308" s="5">
        <v>10</v>
      </c>
      <c r="Q4308" s="5">
        <v>1</v>
      </c>
      <c r="S4308" s="5">
        <v>46.2</v>
      </c>
      <c r="T4308" s="5">
        <v>17</v>
      </c>
      <c r="U4308" s="5">
        <v>5</v>
      </c>
      <c r="V4308" s="5">
        <v>2.2999999999999998</v>
      </c>
      <c r="W4308" s="5">
        <v>1.75</v>
      </c>
      <c r="AD4308" s="5">
        <v>2.85</v>
      </c>
      <c r="AE4308" s="5">
        <v>11.98</v>
      </c>
      <c r="AI4308" s="5">
        <v>10</v>
      </c>
      <c r="AJ4308" s="5">
        <v>39.5</v>
      </c>
      <c r="AN4308" s="5">
        <v>5.41</v>
      </c>
      <c r="AO4308" s="5">
        <v>0.18</v>
      </c>
      <c r="AT4308" s="5">
        <v>12.5</v>
      </c>
      <c r="AU4308" s="5">
        <v>20</v>
      </c>
      <c r="AV4308" s="5">
        <v>36.74</v>
      </c>
      <c r="AW4308" s="5">
        <v>0.03</v>
      </c>
      <c r="AX4308" s="5">
        <v>0.06</v>
      </c>
      <c r="BA4308" s="5">
        <v>6.59</v>
      </c>
      <c r="BC4308" s="5">
        <v>0.1</v>
      </c>
      <c r="BE4308" s="5">
        <v>1.7</v>
      </c>
      <c r="BH4308" s="5">
        <v>1.32</v>
      </c>
      <c r="BO4308" s="5">
        <v>56</v>
      </c>
      <c r="BQ4308" s="5">
        <v>3.57</v>
      </c>
      <c r="BR4308" s="5">
        <v>3.67</v>
      </c>
      <c r="BX4308" s="5">
        <v>9.8000000000000007</v>
      </c>
      <c r="BY4308" s="5">
        <v>20</v>
      </c>
    </row>
    <row r="4309" spans="1:77" x14ac:dyDescent="0.2">
      <c r="A4309" s="2" t="s">
        <v>256</v>
      </c>
      <c r="B4309" s="3">
        <v>34815</v>
      </c>
      <c r="C4309" s="4">
        <v>23</v>
      </c>
      <c r="F4309" s="5">
        <v>1.2</v>
      </c>
      <c r="G4309" s="5">
        <v>0.51</v>
      </c>
      <c r="H4309" s="5">
        <v>0.03</v>
      </c>
      <c r="S4309" s="5">
        <v>43</v>
      </c>
      <c r="T4309" s="5">
        <v>33</v>
      </c>
      <c r="V4309" s="5">
        <v>9.1</v>
      </c>
      <c r="W4309" s="5">
        <v>0.1</v>
      </c>
      <c r="AB4309" s="5">
        <v>1.21</v>
      </c>
      <c r="AE4309" s="5">
        <v>12</v>
      </c>
      <c r="AJ4309" s="5">
        <v>41.7</v>
      </c>
      <c r="AN4309" s="5">
        <v>7.3</v>
      </c>
      <c r="AO4309" s="5">
        <v>0.08</v>
      </c>
      <c r="AT4309" s="5">
        <v>9</v>
      </c>
      <c r="AV4309" s="5">
        <v>114.21</v>
      </c>
      <c r="AW4309" s="5">
        <v>6.2395999999999997E-3</v>
      </c>
      <c r="AX4309" s="5">
        <v>0.01</v>
      </c>
      <c r="AY4309" s="5">
        <v>6.7000000000000002E-3</v>
      </c>
      <c r="BA4309" s="5">
        <v>4.96</v>
      </c>
      <c r="BE4309" s="5">
        <v>5.9</v>
      </c>
      <c r="BH4309" s="5">
        <v>0.12</v>
      </c>
      <c r="BI4309" s="5">
        <v>1.03</v>
      </c>
      <c r="BO4309" s="5">
        <v>17.2</v>
      </c>
      <c r="BX4309" s="5">
        <v>6.9</v>
      </c>
    </row>
    <row r="4310" spans="1:77" x14ac:dyDescent="0.2">
      <c r="A4310" s="2" t="s">
        <v>256</v>
      </c>
      <c r="B4310" s="3">
        <v>35151</v>
      </c>
      <c r="C4310" s="4">
        <v>23</v>
      </c>
      <c r="F4310" s="5">
        <v>0.61</v>
      </c>
      <c r="G4310" s="5">
        <v>0.44</v>
      </c>
      <c r="H4310" s="5">
        <v>0.01</v>
      </c>
      <c r="S4310" s="5">
        <v>28</v>
      </c>
      <c r="T4310" s="5">
        <v>31</v>
      </c>
      <c r="V4310" s="5">
        <v>8.1</v>
      </c>
      <c r="W4310" s="5">
        <v>0.09</v>
      </c>
      <c r="AB4310" s="5">
        <v>1.96</v>
      </c>
      <c r="AE4310" s="5">
        <v>7.8</v>
      </c>
      <c r="AJ4310" s="5">
        <v>27.3</v>
      </c>
      <c r="AN4310" s="5">
        <v>3.9</v>
      </c>
      <c r="AO4310" s="5">
        <v>0.03</v>
      </c>
      <c r="AT4310" s="5">
        <v>8.8000000000000007</v>
      </c>
      <c r="AV4310" s="5">
        <v>49.89</v>
      </c>
      <c r="AW4310" s="5">
        <v>3.9408000000000004E-3</v>
      </c>
      <c r="AX4310" s="5">
        <v>0.01</v>
      </c>
      <c r="AY4310" s="5">
        <v>5.0000000000000001E-3</v>
      </c>
      <c r="BA4310" s="5">
        <v>5.33</v>
      </c>
      <c r="BE4310" s="5">
        <v>6.6</v>
      </c>
      <c r="BH4310" s="5">
        <v>0.15</v>
      </c>
      <c r="BI4310" s="5">
        <v>0.51</v>
      </c>
      <c r="BO4310" s="5">
        <v>17.5</v>
      </c>
      <c r="BX4310" s="5">
        <v>5.0999999999999996</v>
      </c>
    </row>
  </sheetData>
  <autoFilter ref="A1:A4310"/>
  <pageMargins left="0.7" right="0.7" top="0.75" bottom="0.75" header="0.3" footer="0.3"/>
  <pageSetup paperSize="9" orientation="landscape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21"/>
  <sheetViews>
    <sheetView workbookViewId="0">
      <pane xSplit="1" topLeftCell="B1" activePane="topRight" state="frozen"/>
      <selection pane="topRight" activeCell="T1" sqref="T1:Y2"/>
    </sheetView>
  </sheetViews>
  <sheetFormatPr baseColWidth="10" defaultColWidth="8.6640625" defaultRowHeight="15" x14ac:dyDescent="0.2"/>
  <cols>
    <col min="1" max="1" width="15.6640625" customWidth="1"/>
    <col min="2" max="2" width="10.1640625" customWidth="1"/>
    <col min="3" max="3" width="5.33203125" style="21" bestFit="1" customWidth="1"/>
    <col min="4" max="4" width="4.33203125" style="14" bestFit="1" customWidth="1"/>
    <col min="5" max="5" width="5.33203125" style="14" bestFit="1" customWidth="1"/>
    <col min="6" max="6" width="6.33203125" style="14" bestFit="1" customWidth="1"/>
    <col min="7" max="7" width="6.5" style="14" customWidth="1"/>
    <col min="8" max="8" width="6.5" style="23" customWidth="1"/>
    <col min="9" max="9" width="10" style="37" bestFit="1" customWidth="1"/>
    <col min="10" max="10" width="10.6640625" style="40" bestFit="1" customWidth="1"/>
    <col min="11" max="11" width="5.6640625" style="26" bestFit="1" customWidth="1"/>
    <col min="12" max="12" width="7.5" style="40" bestFit="1" customWidth="1"/>
    <col min="13" max="13" width="6.5" style="26" bestFit="1" customWidth="1"/>
    <col min="14" max="14" width="6.33203125" style="40" bestFit="1" customWidth="1"/>
    <col min="15" max="15" width="6.6640625" style="40" bestFit="1" customWidth="1"/>
    <col min="16" max="16" width="10.6640625" style="40" bestFit="1" customWidth="1"/>
    <col min="17" max="17" width="7.6640625" style="40" bestFit="1" customWidth="1"/>
    <col min="18" max="18" width="7.83203125" style="40" bestFit="1" customWidth="1"/>
    <col min="19" max="19" width="8.33203125" style="26" bestFit="1" customWidth="1"/>
    <col min="20" max="20" width="10.6640625" style="53" bestFit="1" customWidth="1"/>
    <col min="21" max="21" width="6.33203125" style="48" bestFit="1" customWidth="1"/>
    <col min="22" max="22" width="9.33203125" style="48" bestFit="1" customWidth="1"/>
    <col min="23" max="23" width="11.33203125" style="48" bestFit="1" customWidth="1"/>
    <col min="24" max="24" width="8.33203125" style="48" bestFit="1" customWidth="1"/>
    <col min="25" max="25" width="8.1640625" style="49" customWidth="1"/>
    <col min="26" max="26" width="11.5" style="92" bestFit="1" customWidth="1"/>
    <col min="27" max="27" width="11.5" style="89" bestFit="1" customWidth="1"/>
    <col min="28" max="28" width="9" style="91" customWidth="1"/>
    <col min="29" max="29" width="9.33203125" style="21" bestFit="1" customWidth="1"/>
    <col min="30" max="30" width="9.83203125" style="16" bestFit="1" customWidth="1"/>
    <col min="31" max="31" width="11.83203125" style="93" customWidth="1"/>
  </cols>
  <sheetData>
    <row r="1" spans="1:33" s="22" customFormat="1" x14ac:dyDescent="0.2">
      <c r="A1" s="60" t="s">
        <v>0</v>
      </c>
      <c r="B1" s="71" t="s">
        <v>1</v>
      </c>
      <c r="C1" s="62" t="s">
        <v>444</v>
      </c>
      <c r="D1" s="62" t="s">
        <v>443</v>
      </c>
      <c r="E1" s="62" t="s">
        <v>446</v>
      </c>
      <c r="F1" s="62" t="s">
        <v>21</v>
      </c>
      <c r="G1" s="72" t="s">
        <v>25</v>
      </c>
      <c r="H1" s="67" t="s">
        <v>451</v>
      </c>
      <c r="I1" s="63" t="s">
        <v>5</v>
      </c>
      <c r="J1" s="64" t="s">
        <v>7</v>
      </c>
      <c r="K1" s="65" t="s">
        <v>9</v>
      </c>
      <c r="L1" s="64" t="s">
        <v>18</v>
      </c>
      <c r="M1" s="65" t="s">
        <v>20</v>
      </c>
      <c r="N1" s="64" t="s">
        <v>22</v>
      </c>
      <c r="O1" s="64" t="s">
        <v>30</v>
      </c>
      <c r="P1" s="64" t="s">
        <v>39</v>
      </c>
      <c r="Q1" s="64" t="s">
        <v>40</v>
      </c>
      <c r="R1" s="64" t="s">
        <v>45</v>
      </c>
      <c r="S1" s="68" t="s">
        <v>76</v>
      </c>
      <c r="T1" s="66" t="s">
        <v>49</v>
      </c>
      <c r="U1" s="66" t="s">
        <v>66</v>
      </c>
      <c r="V1" s="66" t="s">
        <v>47</v>
      </c>
      <c r="W1" s="66" t="s">
        <v>48</v>
      </c>
      <c r="X1" s="66" t="s">
        <v>19</v>
      </c>
      <c r="Y1" s="69" t="s">
        <v>445</v>
      </c>
      <c r="Z1" s="85" t="s">
        <v>447</v>
      </c>
      <c r="AA1" s="85" t="s">
        <v>448</v>
      </c>
      <c r="AB1" s="97" t="s">
        <v>452</v>
      </c>
      <c r="AC1" s="61" t="s">
        <v>448</v>
      </c>
      <c r="AD1" s="62" t="s">
        <v>447</v>
      </c>
      <c r="AE1" s="70" t="s">
        <v>449</v>
      </c>
    </row>
    <row r="2" spans="1:33" s="84" customFormat="1" x14ac:dyDescent="0.2">
      <c r="A2" s="73"/>
      <c r="B2" s="10"/>
      <c r="C2" s="74"/>
      <c r="D2" s="74"/>
      <c r="E2" s="74" t="s">
        <v>432</v>
      </c>
      <c r="F2" s="74"/>
      <c r="G2" s="75"/>
      <c r="H2" s="76"/>
      <c r="I2" s="77" t="s">
        <v>432</v>
      </c>
      <c r="J2" s="78" t="s">
        <v>432</v>
      </c>
      <c r="K2" s="79" t="s">
        <v>429</v>
      </c>
      <c r="L2" s="78" t="s">
        <v>432</v>
      </c>
      <c r="M2" s="79" t="s">
        <v>429</v>
      </c>
      <c r="N2" s="78" t="s">
        <v>432</v>
      </c>
      <c r="O2" s="78" t="s">
        <v>432</v>
      </c>
      <c r="P2" s="78" t="s">
        <v>432</v>
      </c>
      <c r="Q2" s="78" t="s">
        <v>432</v>
      </c>
      <c r="R2" s="78" t="s">
        <v>432</v>
      </c>
      <c r="S2" s="80" t="s">
        <v>429</v>
      </c>
      <c r="T2" s="81" t="s">
        <v>432</v>
      </c>
      <c r="U2" s="81" t="s">
        <v>432</v>
      </c>
      <c r="V2" s="81" t="s">
        <v>432</v>
      </c>
      <c r="W2" s="81" t="s">
        <v>432</v>
      </c>
      <c r="X2" s="81" t="s">
        <v>432</v>
      </c>
      <c r="Y2" s="82" t="s">
        <v>435</v>
      </c>
      <c r="Z2" s="86" t="s">
        <v>450</v>
      </c>
      <c r="AA2" s="86" t="s">
        <v>450</v>
      </c>
      <c r="AB2" s="98"/>
      <c r="AC2" s="11"/>
      <c r="AD2" s="74"/>
      <c r="AE2" s="83" t="s">
        <v>439</v>
      </c>
    </row>
    <row r="3" spans="1:33" s="22" customFormat="1" x14ac:dyDescent="0.2">
      <c r="A3" s="60"/>
      <c r="B3" s="71"/>
      <c r="C3" s="62"/>
      <c r="D3" s="62"/>
      <c r="E3" s="62">
        <f>(12.01+32)</f>
        <v>44.01</v>
      </c>
      <c r="F3" s="62"/>
      <c r="G3" s="72"/>
      <c r="H3" s="67">
        <v>1</v>
      </c>
      <c r="I3" s="63">
        <v>26.98</v>
      </c>
      <c r="J3" s="64">
        <v>18</v>
      </c>
      <c r="K3" s="65">
        <v>74.92</v>
      </c>
      <c r="L3" s="64">
        <v>40.08</v>
      </c>
      <c r="M3" s="65">
        <v>52</v>
      </c>
      <c r="N3" s="64">
        <v>55.85</v>
      </c>
      <c r="O3" s="64">
        <v>39.1</v>
      </c>
      <c r="P3" s="64">
        <v>24.31</v>
      </c>
      <c r="Q3" s="64">
        <v>54.94</v>
      </c>
      <c r="R3" s="64">
        <v>22.99</v>
      </c>
      <c r="S3" s="68">
        <v>65.39</v>
      </c>
      <c r="T3" s="66">
        <f>30.97+64</f>
        <v>94.97</v>
      </c>
      <c r="U3" s="66">
        <f>32.07+64</f>
        <v>96.07</v>
      </c>
      <c r="V3" s="66">
        <f>3*16+14</f>
        <v>62</v>
      </c>
      <c r="W3" s="66">
        <v>46</v>
      </c>
      <c r="X3" s="66">
        <v>35.450000000000003</v>
      </c>
      <c r="Y3" s="69"/>
      <c r="Z3" s="85"/>
      <c r="AA3" s="85"/>
      <c r="AB3" s="101"/>
      <c r="AC3" s="11"/>
      <c r="AD3" s="62"/>
      <c r="AE3" s="70"/>
      <c r="AG3" s="22" t="s">
        <v>453</v>
      </c>
    </row>
    <row r="4" spans="1:33" x14ac:dyDescent="0.2">
      <c r="A4" s="54" t="s">
        <v>306</v>
      </c>
      <c r="B4" s="55">
        <v>38689</v>
      </c>
      <c r="C4" s="56">
        <v>2.9</v>
      </c>
      <c r="D4" s="57">
        <v>6.9</v>
      </c>
      <c r="F4" s="13">
        <v>4</v>
      </c>
      <c r="H4" s="23">
        <f t="shared" ref="H4:H67" si="0">10^-(D4)</f>
        <v>1.2589254117941651E-7</v>
      </c>
      <c r="J4" s="58">
        <v>0.15</v>
      </c>
      <c r="K4" s="29">
        <v>1</v>
      </c>
      <c r="L4" s="58">
        <v>75.400000000000006</v>
      </c>
      <c r="M4" s="29">
        <v>1</v>
      </c>
      <c r="N4" s="58">
        <v>0.5</v>
      </c>
      <c r="O4" s="58">
        <v>5.0999999999999996</v>
      </c>
      <c r="P4" s="58">
        <v>4.8</v>
      </c>
      <c r="Q4" s="58">
        <v>0.09</v>
      </c>
      <c r="R4" s="27">
        <v>10.6</v>
      </c>
      <c r="S4" s="29">
        <v>5</v>
      </c>
      <c r="T4" s="50">
        <v>0.12</v>
      </c>
      <c r="U4" s="59">
        <v>39</v>
      </c>
      <c r="V4" s="59">
        <v>23.46</v>
      </c>
      <c r="W4" s="59">
        <v>0.03</v>
      </c>
      <c r="X4" s="59">
        <v>26</v>
      </c>
      <c r="Y4" s="43">
        <v>2.8</v>
      </c>
      <c r="Z4" s="87">
        <f>(H4/H$3)+(I4/I$3*3)+(J4/J$3)+(L4/L$3*2)+(N4/N$3*2)+(O4/O$3)+(P4/P$3*2)+(Q4/Q$3*2)+(R4/R$3)</f>
        <v>4.7783939449854946</v>
      </c>
      <c r="AA4" s="88">
        <f t="shared" ref="AA4:AA67" si="1">(T4/T$3*3)+(U4/U$3*2)+(V4/V$3)+(W4/W$3)+(X4/X$3)+Y4</f>
        <v>4.7281652876695741</v>
      </c>
      <c r="AB4" s="90">
        <f>(Z4-AA4)/(Z4+AA4)</f>
        <v>5.2835790622736446E-3</v>
      </c>
      <c r="AC4" s="19">
        <v>4.7699999999999996</v>
      </c>
      <c r="AD4" s="13">
        <v>-4.72</v>
      </c>
      <c r="AE4" s="94">
        <v>1.1000000000000001</v>
      </c>
      <c r="AG4" t="s">
        <v>454</v>
      </c>
    </row>
    <row r="5" spans="1:33" x14ac:dyDescent="0.2">
      <c r="A5" s="2" t="s">
        <v>306</v>
      </c>
      <c r="B5" s="9">
        <v>42109</v>
      </c>
      <c r="C5" s="18">
        <v>2.65</v>
      </c>
      <c r="D5" s="12">
        <v>7</v>
      </c>
      <c r="F5" s="12">
        <v>3.5</v>
      </c>
      <c r="H5" s="23">
        <f t="shared" si="0"/>
        <v>9.9999999999999995E-8</v>
      </c>
      <c r="I5" s="28"/>
      <c r="J5" s="25">
        <v>0.15</v>
      </c>
      <c r="K5" s="29">
        <v>3.5</v>
      </c>
      <c r="L5" s="25">
        <v>62.7</v>
      </c>
      <c r="M5" s="29">
        <v>0.2</v>
      </c>
      <c r="N5" s="25">
        <v>0.32</v>
      </c>
      <c r="O5" s="25">
        <v>4.45</v>
      </c>
      <c r="P5" s="25">
        <v>4.18</v>
      </c>
      <c r="Q5" s="25">
        <v>0.08</v>
      </c>
      <c r="R5" s="25">
        <v>14.2</v>
      </c>
      <c r="S5" s="29">
        <v>2</v>
      </c>
      <c r="T5" s="51">
        <v>0.13</v>
      </c>
      <c r="U5" s="42">
        <v>29.4</v>
      </c>
      <c r="V5" s="42">
        <v>7.96</v>
      </c>
      <c r="W5" s="42">
        <v>3.6099999999999999E-3</v>
      </c>
      <c r="X5" s="42">
        <v>25</v>
      </c>
      <c r="Y5" s="44">
        <v>2.76</v>
      </c>
      <c r="Z5" s="87">
        <f t="shared" ref="Z5:Z67" si="2">(H5/H$3)+(I5/I$3*3)+(J5/J$3)+(L5/L$3*2)+(N5/N$3*2)+(O5/O$3)+(P5/P$3*2)+(Q5/Q$3*2)+(R5/R$3)</f>
        <v>4.2268094786353467</v>
      </c>
      <c r="AA5" s="88">
        <f t="shared" si="1"/>
        <v>4.209844463608726</v>
      </c>
      <c r="AB5" s="90">
        <f t="shared" ref="AB5:AB67" si="3">(Z5-AA5)/(Z5+AA5)</f>
        <v>2.0108700846046784E-3</v>
      </c>
      <c r="AC5" s="19">
        <v>4.2300000000000004</v>
      </c>
      <c r="AD5" s="13">
        <v>4.21</v>
      </c>
      <c r="AE5" s="94">
        <v>0.57999999999999996</v>
      </c>
    </row>
    <row r="6" spans="1:33" x14ac:dyDescent="0.2">
      <c r="A6" s="2" t="s">
        <v>306</v>
      </c>
      <c r="B6" s="9">
        <v>41480</v>
      </c>
      <c r="C6" s="19">
        <v>2.83</v>
      </c>
      <c r="D6" s="12">
        <v>6.83</v>
      </c>
      <c r="E6" s="15"/>
      <c r="F6" s="12">
        <v>1.6</v>
      </c>
      <c r="H6" s="23">
        <f t="shared" si="0"/>
        <v>1.479108388168204E-7</v>
      </c>
      <c r="J6" s="25">
        <v>0.19</v>
      </c>
      <c r="K6" s="30">
        <v>5.3</v>
      </c>
      <c r="L6" s="25">
        <v>64.900000000000006</v>
      </c>
      <c r="M6" s="33"/>
      <c r="N6" s="25">
        <v>0.55000000000000004</v>
      </c>
      <c r="O6" s="25">
        <v>3.37</v>
      </c>
      <c r="P6" s="25">
        <v>4.47</v>
      </c>
      <c r="Q6" s="25">
        <v>0.11</v>
      </c>
      <c r="R6" s="25">
        <v>13.4</v>
      </c>
      <c r="S6" s="34"/>
      <c r="T6" s="51">
        <v>0.16</v>
      </c>
      <c r="U6" s="42">
        <v>26.4</v>
      </c>
      <c r="V6" s="42">
        <v>6.24</v>
      </c>
      <c r="W6" s="42">
        <v>6.8999999999999999E-3</v>
      </c>
      <c r="X6" s="42">
        <v>29</v>
      </c>
      <c r="Y6" s="44">
        <v>2.78</v>
      </c>
      <c r="Z6" s="87">
        <f t="shared" si="2"/>
        <v>4.309579908646155</v>
      </c>
      <c r="AA6" s="88">
        <f t="shared" si="1"/>
        <v>4.2535022361025865</v>
      </c>
      <c r="AB6" s="90">
        <f t="shared" si="3"/>
        <v>6.5487719953682619E-3</v>
      </c>
      <c r="AC6" s="19">
        <v>4.32</v>
      </c>
      <c r="AD6" s="13">
        <v>4.25</v>
      </c>
      <c r="AE6" s="94">
        <v>1.57</v>
      </c>
    </row>
    <row r="7" spans="1:33" x14ac:dyDescent="0.2">
      <c r="A7" s="2" t="s">
        <v>306</v>
      </c>
      <c r="B7" s="9">
        <v>40323</v>
      </c>
      <c r="C7" s="18">
        <v>2.76</v>
      </c>
      <c r="D7" s="12">
        <v>6.81</v>
      </c>
      <c r="F7" s="12">
        <v>2.7</v>
      </c>
      <c r="H7" s="23">
        <f t="shared" si="0"/>
        <v>1.5488166189124805E-7</v>
      </c>
      <c r="I7" s="28"/>
      <c r="J7" s="25">
        <v>0.14000000000000001</v>
      </c>
      <c r="K7" s="30">
        <v>3.6</v>
      </c>
      <c r="L7" s="25">
        <v>68.5</v>
      </c>
      <c r="M7" s="33"/>
      <c r="N7" s="25">
        <v>0.41</v>
      </c>
      <c r="O7" s="25">
        <v>3.85</v>
      </c>
      <c r="P7" s="25">
        <v>4.6100000000000003</v>
      </c>
      <c r="Q7" s="25">
        <v>0.13</v>
      </c>
      <c r="R7" s="25">
        <v>10.3</v>
      </c>
      <c r="S7" s="34"/>
      <c r="T7" s="51">
        <v>0.15</v>
      </c>
      <c r="U7" s="42">
        <v>33.299999999999997</v>
      </c>
      <c r="V7" s="42">
        <v>7.21</v>
      </c>
      <c r="W7" s="42">
        <v>5.5799999999999999E-3</v>
      </c>
      <c r="X7" s="42">
        <v>28</v>
      </c>
      <c r="Y7" s="44">
        <v>2.7</v>
      </c>
      <c r="Z7" s="87">
        <f t="shared" si="2"/>
        <v>4.3711103679419114</v>
      </c>
      <c r="AA7" s="88">
        <f t="shared" si="1"/>
        <v>4.304239326467254</v>
      </c>
      <c r="AB7" s="90">
        <f t="shared" si="3"/>
        <v>7.7081666826355685E-3</v>
      </c>
      <c r="AC7" s="19">
        <v>4.38</v>
      </c>
      <c r="AD7" s="13">
        <v>4.3</v>
      </c>
      <c r="AE7" s="94">
        <v>1.72</v>
      </c>
    </row>
    <row r="8" spans="1:33" x14ac:dyDescent="0.2">
      <c r="A8" s="2" t="s">
        <v>306</v>
      </c>
      <c r="B8" s="9">
        <v>38834</v>
      </c>
      <c r="C8" s="20"/>
      <c r="D8" s="12">
        <v>7.06</v>
      </c>
      <c r="F8" s="12">
        <v>3.5</v>
      </c>
      <c r="H8" s="23">
        <f t="shared" si="0"/>
        <v>8.7096358995608061E-8</v>
      </c>
      <c r="J8" s="25">
        <v>2.87</v>
      </c>
      <c r="K8" s="30">
        <v>5</v>
      </c>
      <c r="L8" s="25">
        <v>71.069999999999993</v>
      </c>
      <c r="M8" s="30">
        <v>5</v>
      </c>
      <c r="N8" s="25">
        <v>0.34</v>
      </c>
      <c r="O8" s="25">
        <v>6.62</v>
      </c>
      <c r="P8" s="25">
        <v>4.1100000000000003</v>
      </c>
      <c r="Q8" s="25">
        <v>0.08</v>
      </c>
      <c r="R8" s="25">
        <v>12</v>
      </c>
      <c r="S8" s="31">
        <v>10</v>
      </c>
      <c r="T8" s="51">
        <v>0.09</v>
      </c>
      <c r="U8" s="42">
        <v>38</v>
      </c>
      <c r="V8" s="42">
        <v>17.79</v>
      </c>
      <c r="W8" s="42">
        <v>0.02</v>
      </c>
      <c r="X8" s="42">
        <v>26</v>
      </c>
      <c r="Y8" s="44">
        <v>2.78</v>
      </c>
      <c r="Z8" s="87">
        <f t="shared" si="2"/>
        <v>4.7503474460075701</v>
      </c>
      <c r="AA8" s="88">
        <f t="shared" si="1"/>
        <v>4.5947304623476786</v>
      </c>
      <c r="AB8" s="90">
        <f t="shared" si="3"/>
        <v>1.6652293879835658E-2</v>
      </c>
      <c r="AC8" s="19">
        <v>4.75</v>
      </c>
      <c r="AD8" s="13">
        <v>4.59</v>
      </c>
      <c r="AE8" s="94">
        <v>3.38</v>
      </c>
    </row>
    <row r="9" spans="1:33" x14ac:dyDescent="0.2">
      <c r="A9" s="2" t="s">
        <v>306</v>
      </c>
      <c r="B9" s="9">
        <v>40281</v>
      </c>
      <c r="C9" s="18">
        <v>2.82</v>
      </c>
      <c r="D9" s="12">
        <v>6.83</v>
      </c>
      <c r="F9" s="12">
        <v>2.9</v>
      </c>
      <c r="H9" s="23">
        <f t="shared" si="0"/>
        <v>1.479108388168204E-7</v>
      </c>
      <c r="I9" s="28"/>
      <c r="J9" s="25">
        <v>0.15</v>
      </c>
      <c r="K9" s="33"/>
      <c r="L9" s="25">
        <v>74</v>
      </c>
      <c r="M9" s="33"/>
      <c r="N9" s="25">
        <v>0.47</v>
      </c>
      <c r="O9" s="25">
        <v>4.5599999999999996</v>
      </c>
      <c r="P9" s="25">
        <v>4.8</v>
      </c>
      <c r="Q9" s="25">
        <v>0.1</v>
      </c>
      <c r="R9" s="25">
        <v>14</v>
      </c>
      <c r="S9" s="34"/>
      <c r="T9" s="51">
        <v>0.16</v>
      </c>
      <c r="U9" s="42">
        <v>36.5</v>
      </c>
      <c r="V9" s="42">
        <v>8.67</v>
      </c>
      <c r="W9" s="42">
        <v>6.8999999999999999E-3</v>
      </c>
      <c r="X9" s="42">
        <v>32</v>
      </c>
      <c r="Y9" s="44">
        <v>2.79</v>
      </c>
      <c r="Z9" s="87">
        <f t="shared" si="2"/>
        <v>4.841903060313351</v>
      </c>
      <c r="AA9" s="88">
        <f t="shared" si="1"/>
        <v>4.597585368263152</v>
      </c>
      <c r="AB9" s="90">
        <f t="shared" si="3"/>
        <v>2.5882514068301339E-2</v>
      </c>
      <c r="AC9" s="19">
        <v>4.8499999999999996</v>
      </c>
      <c r="AD9" s="13">
        <v>4.5999999999999996</v>
      </c>
      <c r="AE9" s="94">
        <v>5.37</v>
      </c>
    </row>
    <row r="10" spans="1:33" x14ac:dyDescent="0.2">
      <c r="A10" s="2" t="s">
        <v>306</v>
      </c>
      <c r="B10" s="9">
        <v>41793</v>
      </c>
      <c r="C10" s="18">
        <v>2.85</v>
      </c>
      <c r="D10" s="12">
        <v>6.85</v>
      </c>
      <c r="F10" s="12">
        <v>3</v>
      </c>
      <c r="H10" s="23">
        <f t="shared" si="0"/>
        <v>1.4125375446227539E-7</v>
      </c>
      <c r="I10" s="28"/>
      <c r="J10" s="25">
        <v>0.13</v>
      </c>
      <c r="K10" s="30">
        <v>3.8</v>
      </c>
      <c r="L10" s="25">
        <v>66.099999999999994</v>
      </c>
      <c r="M10" s="33"/>
      <c r="N10" s="25">
        <v>0.4</v>
      </c>
      <c r="O10" s="25">
        <v>3.74</v>
      </c>
      <c r="P10" s="25">
        <v>4.32</v>
      </c>
      <c r="Q10" s="25">
        <v>0.1</v>
      </c>
      <c r="R10" s="25">
        <v>14.4</v>
      </c>
      <c r="S10" s="34"/>
      <c r="T10" s="51">
        <v>0.15</v>
      </c>
      <c r="U10" s="42">
        <v>29.3</v>
      </c>
      <c r="V10" s="42">
        <v>5.93</v>
      </c>
      <c r="W10" s="42">
        <v>3.2799999999999999E-3</v>
      </c>
      <c r="X10" s="42">
        <v>39</v>
      </c>
      <c r="Y10" s="44">
        <v>2.82</v>
      </c>
      <c r="Z10" s="87">
        <f t="shared" si="2"/>
        <v>4.4010107315082152</v>
      </c>
      <c r="AA10" s="88">
        <f t="shared" si="1"/>
        <v>4.6305677432772328</v>
      </c>
      <c r="AB10" s="90">
        <f t="shared" si="3"/>
        <v>-2.5417152982715002E-2</v>
      </c>
      <c r="AC10" s="19">
        <v>4.41</v>
      </c>
      <c r="AD10" s="13">
        <v>4.63</v>
      </c>
      <c r="AE10" s="94">
        <v>4.9000000000000004</v>
      </c>
    </row>
    <row r="11" spans="1:33" x14ac:dyDescent="0.2">
      <c r="A11" s="2" t="s">
        <v>306</v>
      </c>
      <c r="B11" s="9">
        <v>40681</v>
      </c>
      <c r="C11" s="18">
        <v>2.88</v>
      </c>
      <c r="D11" s="12">
        <v>6.74</v>
      </c>
      <c r="F11" s="12">
        <v>3</v>
      </c>
      <c r="H11" s="23">
        <f t="shared" si="0"/>
        <v>1.8197008586099811E-7</v>
      </c>
      <c r="I11" s="28"/>
      <c r="J11" s="25">
        <v>0.14000000000000001</v>
      </c>
      <c r="K11" s="29">
        <v>4.3</v>
      </c>
      <c r="L11" s="25">
        <v>77.099999999999994</v>
      </c>
      <c r="M11" s="36"/>
      <c r="N11" s="25">
        <v>0.67</v>
      </c>
      <c r="O11" s="25">
        <v>3.7</v>
      </c>
      <c r="P11" s="25">
        <v>5.26</v>
      </c>
      <c r="Q11" s="25">
        <v>0.15</v>
      </c>
      <c r="R11" s="25">
        <v>21.7</v>
      </c>
      <c r="S11" s="36"/>
      <c r="T11" s="51">
        <v>0.15</v>
      </c>
      <c r="U11" s="42">
        <v>33.200000000000003</v>
      </c>
      <c r="V11" s="42">
        <v>6.86</v>
      </c>
      <c r="W11" s="42">
        <v>3.2799999999999999E-3</v>
      </c>
      <c r="X11" s="42">
        <v>52</v>
      </c>
      <c r="Y11" s="44">
        <v>2.89</v>
      </c>
      <c r="Z11" s="87">
        <f t="shared" si="2"/>
        <v>5.3557982194039893</v>
      </c>
      <c r="AA11" s="88">
        <f t="shared" si="1"/>
        <v>5.1634722228946011</v>
      </c>
      <c r="AB11" s="90">
        <f t="shared" si="3"/>
        <v>1.8283206764609292E-2</v>
      </c>
      <c r="AC11" s="19">
        <v>5.37</v>
      </c>
      <c r="AD11" s="13">
        <v>5.16</v>
      </c>
      <c r="AE11" s="94">
        <v>3.89</v>
      </c>
    </row>
    <row r="12" spans="1:33" x14ac:dyDescent="0.2">
      <c r="A12" s="2" t="s">
        <v>306</v>
      </c>
      <c r="B12" s="9">
        <v>41199</v>
      </c>
      <c r="C12" s="18">
        <v>2.91</v>
      </c>
      <c r="D12" s="12">
        <v>6.86</v>
      </c>
      <c r="F12" s="12">
        <v>3.6</v>
      </c>
      <c r="H12" s="23">
        <f t="shared" si="0"/>
        <v>1.3803842646028823E-7</v>
      </c>
      <c r="I12" s="28"/>
      <c r="J12" s="25">
        <v>0.2</v>
      </c>
      <c r="K12" s="29">
        <v>7.2</v>
      </c>
      <c r="L12" s="25">
        <v>86.9</v>
      </c>
      <c r="M12" s="29">
        <v>1</v>
      </c>
      <c r="N12" s="25">
        <v>1.38</v>
      </c>
      <c r="O12" s="25">
        <v>4.28</v>
      </c>
      <c r="P12" s="25">
        <v>5.54</v>
      </c>
      <c r="Q12" s="25">
        <v>0.15</v>
      </c>
      <c r="R12" s="25">
        <v>17.600000000000001</v>
      </c>
      <c r="S12" s="29">
        <v>7</v>
      </c>
      <c r="T12" s="51">
        <v>0.21</v>
      </c>
      <c r="U12" s="42">
        <v>40.799999999999997</v>
      </c>
      <c r="V12" s="42">
        <v>10</v>
      </c>
      <c r="W12" s="42">
        <v>7.5500000000000003E-3</v>
      </c>
      <c r="X12" s="42">
        <v>40</v>
      </c>
      <c r="Y12" s="44">
        <v>3.28</v>
      </c>
      <c r="Z12" s="87">
        <f t="shared" si="2"/>
        <v>5.7331098504176383</v>
      </c>
      <c r="AA12" s="88">
        <f t="shared" si="1"/>
        <v>5.4258185751770291</v>
      </c>
      <c r="AB12" s="90">
        <f t="shared" si="3"/>
        <v>2.7537704654130659E-2</v>
      </c>
      <c r="AC12" s="19">
        <v>5.76</v>
      </c>
      <c r="AD12" s="13">
        <v>5.43</v>
      </c>
      <c r="AE12" s="94">
        <v>5.99</v>
      </c>
    </row>
    <row r="13" spans="1:33" x14ac:dyDescent="0.2">
      <c r="A13" s="2" t="s">
        <v>306</v>
      </c>
      <c r="B13" s="9">
        <v>39239</v>
      </c>
      <c r="C13" s="18">
        <v>2.76</v>
      </c>
      <c r="D13" s="12">
        <v>6.83</v>
      </c>
      <c r="F13" s="12">
        <v>2.9</v>
      </c>
      <c r="H13" s="23">
        <f t="shared" si="0"/>
        <v>1.479108388168204E-7</v>
      </c>
      <c r="I13" s="28"/>
      <c r="J13" s="25">
        <v>0.13</v>
      </c>
      <c r="K13" s="36"/>
      <c r="L13" s="25">
        <v>85.1</v>
      </c>
      <c r="M13" s="36"/>
      <c r="N13" s="25">
        <v>0.53</v>
      </c>
      <c r="O13" s="25">
        <v>4.1500000000000004</v>
      </c>
      <c r="P13" s="25">
        <v>4.59</v>
      </c>
      <c r="Q13" s="25">
        <v>0.15</v>
      </c>
      <c r="R13" s="25">
        <v>25.1</v>
      </c>
      <c r="S13" s="36"/>
      <c r="T13" s="51">
        <v>0.15</v>
      </c>
      <c r="U13" s="42">
        <v>29.7</v>
      </c>
      <c r="V13" s="42">
        <v>3.44</v>
      </c>
      <c r="W13" s="42">
        <v>5.2599999999999999E-3</v>
      </c>
      <c r="X13" s="42">
        <v>59</v>
      </c>
      <c r="Y13" s="44">
        <v>3.57</v>
      </c>
      <c r="Z13" s="87">
        <f t="shared" si="2"/>
        <v>5.8537087870608477</v>
      </c>
      <c r="AA13" s="88">
        <f t="shared" si="1"/>
        <v>5.912951652022036</v>
      </c>
      <c r="AB13" s="90">
        <f t="shared" si="3"/>
        <v>-5.0348070523403114E-3</v>
      </c>
    </row>
    <row r="14" spans="1:33" x14ac:dyDescent="0.2">
      <c r="A14" s="2" t="s">
        <v>306</v>
      </c>
      <c r="B14" s="9">
        <v>39939</v>
      </c>
      <c r="C14" s="18">
        <v>2.58</v>
      </c>
      <c r="D14" s="12">
        <v>6.81</v>
      </c>
      <c r="F14" s="12">
        <v>3</v>
      </c>
      <c r="H14" s="23">
        <f t="shared" si="0"/>
        <v>1.5488166189124805E-7</v>
      </c>
      <c r="I14" s="28"/>
      <c r="J14" s="25">
        <v>0.15</v>
      </c>
      <c r="K14" s="29">
        <v>4.0999999999999996</v>
      </c>
      <c r="L14" s="25">
        <v>74.599999999999994</v>
      </c>
      <c r="M14" s="29">
        <v>0.3</v>
      </c>
      <c r="N14" s="25">
        <v>0.43</v>
      </c>
      <c r="O14" s="25">
        <v>3.86</v>
      </c>
      <c r="P14" s="25">
        <v>4.59</v>
      </c>
      <c r="Q14" s="25">
        <v>0.11</v>
      </c>
      <c r="R14" s="25">
        <v>13.2</v>
      </c>
      <c r="S14" s="29">
        <v>5.5</v>
      </c>
      <c r="T14" s="51">
        <v>0.06</v>
      </c>
      <c r="U14" s="42">
        <v>31.7</v>
      </c>
      <c r="V14" s="42">
        <v>8.67</v>
      </c>
      <c r="W14" s="42">
        <v>3.6099999999999999E-3</v>
      </c>
      <c r="X14" s="42">
        <v>32</v>
      </c>
      <c r="Y14" s="44">
        <v>3.02</v>
      </c>
      <c r="Z14" s="87">
        <f t="shared" si="2"/>
        <v>4.8007974200468819</v>
      </c>
      <c r="AA14" s="88">
        <f t="shared" si="1"/>
        <v>4.7244278177792527</v>
      </c>
      <c r="AB14" s="90">
        <f t="shared" si="3"/>
        <v>8.0176164196468329E-3</v>
      </c>
      <c r="AE14" s="94">
        <v>1.25</v>
      </c>
    </row>
    <row r="15" spans="1:33" x14ac:dyDescent="0.2">
      <c r="A15" s="2" t="s">
        <v>306</v>
      </c>
      <c r="B15" s="9">
        <v>39581</v>
      </c>
      <c r="C15" s="19">
        <v>2.74</v>
      </c>
      <c r="D15" s="12">
        <v>7.03</v>
      </c>
      <c r="F15" s="12">
        <v>3.3</v>
      </c>
      <c r="H15" s="23">
        <f t="shared" si="0"/>
        <v>9.3325430079699072E-8</v>
      </c>
      <c r="J15" s="25">
        <v>0.17</v>
      </c>
      <c r="K15" s="36"/>
      <c r="L15" s="25">
        <v>75.8</v>
      </c>
      <c r="M15" s="36"/>
      <c r="N15" s="25">
        <v>0.5</v>
      </c>
      <c r="O15" s="25">
        <v>3.87</v>
      </c>
      <c r="P15" s="25">
        <v>4.4800000000000004</v>
      </c>
      <c r="Q15" s="25">
        <v>0.12</v>
      </c>
      <c r="R15" s="25">
        <v>23.7</v>
      </c>
      <c r="S15" s="36"/>
      <c r="T15" s="51">
        <v>0.31</v>
      </c>
      <c r="U15" s="42">
        <v>29</v>
      </c>
      <c r="V15" s="42">
        <v>4.1100000000000003</v>
      </c>
      <c r="W15" s="42">
        <v>4.9300000000000004E-3</v>
      </c>
      <c r="X15" s="42">
        <v>33</v>
      </c>
      <c r="Y15" s="44">
        <v>3.38</v>
      </c>
      <c r="Z15" s="87">
        <f t="shared" si="2"/>
        <v>5.3125857509270986</v>
      </c>
      <c r="AA15" s="88">
        <f t="shared" si="1"/>
        <v>4.9908050874895098</v>
      </c>
      <c r="AB15" s="90">
        <f t="shared" si="3"/>
        <v>3.1230559772401981E-2</v>
      </c>
      <c r="AD15" s="100"/>
      <c r="AE15" s="95">
        <v>6.03</v>
      </c>
    </row>
    <row r="16" spans="1:33" x14ac:dyDescent="0.2">
      <c r="A16" s="2" t="s">
        <v>213</v>
      </c>
      <c r="B16" s="9">
        <v>38693</v>
      </c>
      <c r="C16" s="18">
        <v>23.86</v>
      </c>
      <c r="D16" s="12">
        <v>7.4</v>
      </c>
      <c r="F16" s="12">
        <v>2.2000000000000002</v>
      </c>
      <c r="H16" s="23">
        <f t="shared" si="0"/>
        <v>3.981071705534957E-8</v>
      </c>
      <c r="I16" s="28"/>
      <c r="J16" s="25">
        <v>0.13</v>
      </c>
      <c r="K16" s="29">
        <v>1</v>
      </c>
      <c r="L16" s="25">
        <v>60</v>
      </c>
      <c r="M16" s="29">
        <v>1</v>
      </c>
      <c r="N16" s="25">
        <v>0.05</v>
      </c>
      <c r="O16" s="25">
        <v>0.9</v>
      </c>
      <c r="P16" s="25">
        <v>4</v>
      </c>
      <c r="Q16" s="25">
        <v>0.02</v>
      </c>
      <c r="R16" s="25">
        <v>11.2</v>
      </c>
      <c r="S16" s="29">
        <v>5</v>
      </c>
      <c r="T16" s="51">
        <v>0.03</v>
      </c>
      <c r="U16" s="42">
        <v>49</v>
      </c>
      <c r="V16" s="42">
        <v>4.2</v>
      </c>
      <c r="W16" s="42">
        <v>0.03</v>
      </c>
      <c r="X16" s="42">
        <v>20</v>
      </c>
      <c r="Y16" s="44">
        <v>2.2000000000000002</v>
      </c>
      <c r="Z16" s="87">
        <f t="shared" si="2"/>
        <v>3.8430217342538837</v>
      </c>
      <c r="AA16" s="88">
        <f t="shared" si="1"/>
        <v>3.8536061893584019</v>
      </c>
      <c r="AB16" s="90">
        <f t="shared" si="3"/>
        <v>-1.375206806093152E-3</v>
      </c>
      <c r="AC16" s="19">
        <v>3.84</v>
      </c>
      <c r="AD16" s="13">
        <v>-3.85</v>
      </c>
      <c r="AE16" s="94">
        <v>-0.2</v>
      </c>
    </row>
    <row r="17" spans="1:31" x14ac:dyDescent="0.2">
      <c r="A17" s="2" t="s">
        <v>213</v>
      </c>
      <c r="B17" s="9">
        <v>38847</v>
      </c>
      <c r="D17" s="12">
        <v>7.51</v>
      </c>
      <c r="F17" s="12">
        <v>2.2999999999999998</v>
      </c>
      <c r="H17" s="23">
        <f t="shared" si="0"/>
        <v>3.0902954325135814E-8</v>
      </c>
      <c r="I17" s="32">
        <v>0.01</v>
      </c>
      <c r="J17" s="25">
        <v>0.15</v>
      </c>
      <c r="K17" s="30">
        <v>5</v>
      </c>
      <c r="L17" s="25">
        <v>66.05</v>
      </c>
      <c r="M17" s="30">
        <v>5</v>
      </c>
      <c r="N17" s="25">
        <v>0.12</v>
      </c>
      <c r="O17" s="25">
        <v>1</v>
      </c>
      <c r="P17" s="25">
        <v>4.54</v>
      </c>
      <c r="Q17" s="25">
        <v>7.0000000000000007E-2</v>
      </c>
      <c r="R17" s="25">
        <v>10.8</v>
      </c>
      <c r="S17" s="31">
        <v>10</v>
      </c>
      <c r="T17" s="50">
        <v>0.15</v>
      </c>
      <c r="U17" s="42">
        <v>52</v>
      </c>
      <c r="V17" s="42">
        <v>4.1100000000000003</v>
      </c>
      <c r="W17" s="42">
        <v>0.02</v>
      </c>
      <c r="X17" s="42">
        <v>20</v>
      </c>
      <c r="Y17" s="43">
        <v>2.5299999999999998</v>
      </c>
      <c r="Z17" s="87">
        <f t="shared" si="2"/>
        <v>4.181052698434315</v>
      </c>
      <c r="AA17" s="88">
        <f t="shared" si="1"/>
        <v>4.2481823161783279</v>
      </c>
      <c r="AB17" s="90">
        <f t="shared" si="3"/>
        <v>-7.9639039162675059E-3</v>
      </c>
      <c r="AC17" s="19">
        <v>4.18</v>
      </c>
      <c r="AD17" s="13">
        <v>4.25</v>
      </c>
      <c r="AE17" s="94">
        <v>-1.83</v>
      </c>
    </row>
    <row r="18" spans="1:31" x14ac:dyDescent="0.2">
      <c r="A18" s="2" t="s">
        <v>213</v>
      </c>
      <c r="B18" s="9">
        <v>41578</v>
      </c>
      <c r="C18" s="18">
        <v>23.78</v>
      </c>
      <c r="D18" s="12">
        <v>7.55</v>
      </c>
      <c r="F18" s="12">
        <v>1.9</v>
      </c>
      <c r="G18" s="16"/>
      <c r="H18" s="23">
        <f t="shared" si="0"/>
        <v>2.8183829312644468E-8</v>
      </c>
      <c r="I18" s="32">
        <v>0.08</v>
      </c>
      <c r="J18" s="25">
        <v>0.19</v>
      </c>
      <c r="K18" s="30">
        <v>0.6</v>
      </c>
      <c r="L18" s="25">
        <v>78.400000000000006</v>
      </c>
      <c r="M18" s="30">
        <v>1.5</v>
      </c>
      <c r="N18" s="25">
        <v>0.3</v>
      </c>
      <c r="O18" s="25">
        <v>1.08</v>
      </c>
      <c r="P18" s="25">
        <v>5.64</v>
      </c>
      <c r="Q18" s="25">
        <v>0.09</v>
      </c>
      <c r="R18" s="25">
        <v>12</v>
      </c>
      <c r="S18" s="31">
        <v>4.9000000000000004</v>
      </c>
      <c r="T18" s="51">
        <v>0.04</v>
      </c>
      <c r="U18" s="42">
        <v>51.2</v>
      </c>
      <c r="V18" s="42">
        <v>4.51</v>
      </c>
      <c r="W18" s="42">
        <v>3.2799999999999999E-3</v>
      </c>
      <c r="X18" s="42">
        <v>25</v>
      </c>
      <c r="Y18" s="44">
        <v>2.92</v>
      </c>
      <c r="Z18" s="87">
        <f t="shared" si="2"/>
        <v>4.9592402110011715</v>
      </c>
      <c r="AA18" s="88">
        <f t="shared" si="1"/>
        <v>4.7651848701212032</v>
      </c>
      <c r="AB18" s="90">
        <f t="shared" si="3"/>
        <v>1.9955456416305778E-2</v>
      </c>
      <c r="AC18" s="19">
        <v>4.96</v>
      </c>
      <c r="AD18" s="13">
        <v>4.7699999999999996</v>
      </c>
      <c r="AE18" s="94">
        <v>3.96</v>
      </c>
    </row>
    <row r="19" spans="1:31" x14ac:dyDescent="0.2">
      <c r="A19" s="2" t="s">
        <v>213</v>
      </c>
      <c r="B19" s="9">
        <v>41211</v>
      </c>
      <c r="C19" s="18">
        <v>23.65</v>
      </c>
      <c r="D19" s="12">
        <v>7.48</v>
      </c>
      <c r="F19" s="12">
        <v>1.9</v>
      </c>
      <c r="H19" s="23">
        <f t="shared" si="0"/>
        <v>3.3113112148259005E-8</v>
      </c>
      <c r="I19" s="32">
        <v>2E-3</v>
      </c>
      <c r="J19" s="25">
        <v>0.13</v>
      </c>
      <c r="K19" s="36"/>
      <c r="L19" s="25">
        <v>78</v>
      </c>
      <c r="M19" s="36"/>
      <c r="N19" s="25">
        <v>0.12</v>
      </c>
      <c r="O19" s="25">
        <v>1.06</v>
      </c>
      <c r="P19" s="25">
        <v>5.77</v>
      </c>
      <c r="Q19" s="25">
        <v>7.0000000000000007E-2</v>
      </c>
      <c r="R19" s="25">
        <v>12.8</v>
      </c>
      <c r="S19" s="36"/>
      <c r="T19" s="51">
        <v>0.05</v>
      </c>
      <c r="U19" s="42">
        <v>57.9</v>
      </c>
      <c r="V19" s="42">
        <v>7.03</v>
      </c>
      <c r="W19" s="42">
        <v>3.2799999999999999E-3</v>
      </c>
      <c r="X19" s="42">
        <v>25</v>
      </c>
      <c r="Y19" s="44">
        <v>2.87</v>
      </c>
      <c r="Z19" s="87">
        <f t="shared" si="2"/>
        <v>4.9650812238938151</v>
      </c>
      <c r="AA19" s="88">
        <f t="shared" si="1"/>
        <v>4.8956275486193013</v>
      </c>
      <c r="AB19" s="90">
        <f t="shared" si="3"/>
        <v>7.0434769829240953E-3</v>
      </c>
      <c r="AC19" s="19">
        <v>4.97</v>
      </c>
      <c r="AD19" s="13">
        <v>4.9000000000000004</v>
      </c>
      <c r="AE19" s="94">
        <v>1.46</v>
      </c>
    </row>
    <row r="20" spans="1:31" x14ac:dyDescent="0.2">
      <c r="A20" s="2" t="s">
        <v>213</v>
      </c>
      <c r="B20" s="9">
        <v>40878</v>
      </c>
      <c r="C20" s="18">
        <v>23.51</v>
      </c>
      <c r="D20" s="12">
        <v>7.5</v>
      </c>
      <c r="F20" s="12">
        <v>2.2000000000000002</v>
      </c>
      <c r="H20" s="23">
        <f t="shared" si="0"/>
        <v>3.1622776601683699E-8</v>
      </c>
      <c r="I20" s="28"/>
      <c r="J20" s="25">
        <v>0.19</v>
      </c>
      <c r="L20" s="25">
        <v>82.6</v>
      </c>
      <c r="N20" s="25">
        <v>0.22</v>
      </c>
      <c r="O20" s="25">
        <v>1.07</v>
      </c>
      <c r="P20" s="25">
        <v>6.43</v>
      </c>
      <c r="Q20" s="25">
        <v>0.09</v>
      </c>
      <c r="R20" s="25">
        <v>13.3</v>
      </c>
      <c r="T20" s="51">
        <v>0.05</v>
      </c>
      <c r="U20" s="42">
        <v>49.4</v>
      </c>
      <c r="V20" s="42">
        <v>2.64</v>
      </c>
      <c r="W20" s="42">
        <v>3.2799999999999999E-3</v>
      </c>
      <c r="X20" s="42">
        <v>26</v>
      </c>
      <c r="Y20" s="44">
        <v>3.11</v>
      </c>
      <c r="Z20" s="87">
        <f t="shared" si="2"/>
        <v>5.278345157871744</v>
      </c>
      <c r="AA20" s="88">
        <f t="shared" si="1"/>
        <v>4.916075537564037</v>
      </c>
      <c r="AB20" s="90">
        <f t="shared" si="3"/>
        <v>3.5536067338274684E-2</v>
      </c>
      <c r="AC20" s="19">
        <v>5.28</v>
      </c>
      <c r="AD20" s="13">
        <v>4.92</v>
      </c>
      <c r="AE20" s="94">
        <v>7.19</v>
      </c>
    </row>
    <row r="21" spans="1:31" x14ac:dyDescent="0.2">
      <c r="A21" s="2" t="s">
        <v>213</v>
      </c>
      <c r="B21" s="9">
        <v>42334</v>
      </c>
      <c r="C21" s="18">
        <v>23.96</v>
      </c>
      <c r="D21" s="12">
        <v>7.47</v>
      </c>
      <c r="F21" s="12">
        <v>1.8</v>
      </c>
      <c r="H21" s="23">
        <f t="shared" si="0"/>
        <v>3.3884415613920266E-8</v>
      </c>
      <c r="I21" s="32">
        <v>5.0000000000000001E-3</v>
      </c>
      <c r="J21" s="25">
        <v>0.14000000000000001</v>
      </c>
      <c r="K21" s="33"/>
      <c r="L21" s="25">
        <v>78.5</v>
      </c>
      <c r="M21" s="33"/>
      <c r="N21" s="25">
        <v>0.16</v>
      </c>
      <c r="O21" s="25">
        <v>0.98</v>
      </c>
      <c r="P21" s="25">
        <v>6.04</v>
      </c>
      <c r="Q21" s="25">
        <v>0.06</v>
      </c>
      <c r="R21" s="25">
        <v>13.2</v>
      </c>
      <c r="S21" s="34"/>
      <c r="T21" s="51">
        <v>0.03</v>
      </c>
      <c r="U21" s="42">
        <v>56.2</v>
      </c>
      <c r="V21" s="42">
        <v>2.6</v>
      </c>
      <c r="W21" s="42">
        <v>6.8999999999999999E-3</v>
      </c>
      <c r="X21" s="42">
        <v>26</v>
      </c>
      <c r="Y21" s="44">
        <v>3.06</v>
      </c>
      <c r="Z21" s="87">
        <f t="shared" si="2"/>
        <v>5.0295547495007815</v>
      </c>
      <c r="AA21" s="88">
        <f t="shared" si="1"/>
        <v>5.0064407367921113</v>
      </c>
      <c r="AB21" s="90">
        <f t="shared" si="3"/>
        <v>2.3031111104263829E-3</v>
      </c>
      <c r="AC21" s="19">
        <v>5.03</v>
      </c>
      <c r="AD21" s="99">
        <v>5.01</v>
      </c>
      <c r="AE21" s="95">
        <v>0.52</v>
      </c>
    </row>
    <row r="22" spans="1:31" x14ac:dyDescent="0.2">
      <c r="A22" s="2" t="s">
        <v>213</v>
      </c>
      <c r="B22" s="9">
        <v>41883</v>
      </c>
      <c r="C22" s="18">
        <v>23.89</v>
      </c>
      <c r="D22" s="12">
        <v>7.6</v>
      </c>
      <c r="F22" s="12">
        <v>2.1</v>
      </c>
      <c r="H22" s="23">
        <f t="shared" si="0"/>
        <v>2.5118864315095751E-8</v>
      </c>
      <c r="I22" s="32">
        <v>2E-3</v>
      </c>
      <c r="J22" s="25">
        <v>0.08</v>
      </c>
      <c r="K22" s="33"/>
      <c r="L22" s="25">
        <v>83.3</v>
      </c>
      <c r="M22" s="33"/>
      <c r="N22" s="25">
        <v>0.23</v>
      </c>
      <c r="O22" s="25">
        <v>0.92</v>
      </c>
      <c r="P22" s="25">
        <v>6</v>
      </c>
      <c r="Q22" s="25">
        <v>0.08</v>
      </c>
      <c r="R22" s="25">
        <v>12.4</v>
      </c>
      <c r="S22" s="34"/>
      <c r="T22" s="51">
        <v>0.05</v>
      </c>
      <c r="U22" s="42">
        <v>54.9</v>
      </c>
      <c r="V22" s="42">
        <v>3.35</v>
      </c>
      <c r="W22" s="42">
        <v>6.8999999999999999E-3</v>
      </c>
      <c r="X22" s="42">
        <v>29</v>
      </c>
      <c r="Y22" s="44">
        <v>3.09</v>
      </c>
      <c r="Z22" s="87">
        <f t="shared" si="2"/>
        <v>5.2290204746300715</v>
      </c>
      <c r="AA22" s="88">
        <f t="shared" si="1"/>
        <v>5.1067319241158664</v>
      </c>
      <c r="AB22" s="90">
        <f t="shared" si="3"/>
        <v>1.1831606040508732E-2</v>
      </c>
      <c r="AC22" s="19">
        <v>5.23</v>
      </c>
      <c r="AD22" s="99">
        <v>5.1100000000000003</v>
      </c>
      <c r="AE22" s="95">
        <v>2.4500000000000002</v>
      </c>
    </row>
    <row r="23" spans="1:31" x14ac:dyDescent="0.2">
      <c r="A23" s="2" t="s">
        <v>213</v>
      </c>
      <c r="B23" s="9">
        <v>39750</v>
      </c>
      <c r="C23" s="18">
        <v>23.51</v>
      </c>
      <c r="D23" s="12">
        <v>7.58</v>
      </c>
      <c r="F23" s="12">
        <v>2.1</v>
      </c>
      <c r="H23" s="23">
        <f t="shared" si="0"/>
        <v>2.6302679918953758E-8</v>
      </c>
      <c r="I23" s="32">
        <v>2E-3</v>
      </c>
      <c r="J23" s="25">
        <v>0.18</v>
      </c>
      <c r="K23" s="33"/>
      <c r="L23" s="25">
        <v>76.599999999999994</v>
      </c>
      <c r="M23" s="33"/>
      <c r="N23" s="25">
        <v>0.21</v>
      </c>
      <c r="O23" s="25">
        <v>1</v>
      </c>
      <c r="P23" s="25">
        <v>5.29</v>
      </c>
      <c r="Q23" s="25">
        <v>0.1</v>
      </c>
      <c r="R23" s="25">
        <v>11.1</v>
      </c>
      <c r="S23" s="34"/>
      <c r="T23" s="51">
        <v>0.05</v>
      </c>
      <c r="U23" s="42">
        <v>46.5</v>
      </c>
      <c r="V23" s="42">
        <v>1.39</v>
      </c>
      <c r="W23" s="42">
        <v>3.2799999999999999E-3</v>
      </c>
      <c r="X23" s="42">
        <v>24</v>
      </c>
      <c r="Y23" s="44">
        <v>2.98</v>
      </c>
      <c r="Z23" s="87">
        <f t="shared" si="2"/>
        <v>4.7873440921655659</v>
      </c>
      <c r="AA23" s="88">
        <f t="shared" si="1"/>
        <v>4.6491241128733423</v>
      </c>
      <c r="AB23" s="90">
        <f t="shared" si="3"/>
        <v>1.464742701283268E-2</v>
      </c>
      <c r="AD23" s="100"/>
      <c r="AE23" s="95">
        <v>2.73</v>
      </c>
    </row>
    <row r="24" spans="1:31" x14ac:dyDescent="0.2">
      <c r="A24" s="2" t="s">
        <v>213</v>
      </c>
      <c r="B24" s="9">
        <v>40070</v>
      </c>
      <c r="C24" s="18">
        <v>23.77</v>
      </c>
      <c r="D24" s="12">
        <v>7.55</v>
      </c>
      <c r="F24" s="12">
        <v>1.8</v>
      </c>
      <c r="H24" s="23">
        <f t="shared" si="0"/>
        <v>2.8183829312644468E-8</v>
      </c>
      <c r="I24" s="28"/>
      <c r="J24" s="25">
        <v>0.17</v>
      </c>
      <c r="K24" s="36"/>
      <c r="L24" s="25">
        <v>78.8</v>
      </c>
      <c r="M24" s="36"/>
      <c r="N24" s="25">
        <v>0.17</v>
      </c>
      <c r="O24" s="25">
        <v>1.2</v>
      </c>
      <c r="P24" s="25">
        <v>5.78</v>
      </c>
      <c r="Q24" s="25">
        <v>0.08</v>
      </c>
      <c r="R24" s="25">
        <v>13.7</v>
      </c>
      <c r="S24" s="36"/>
      <c r="T24" s="51">
        <v>0.05</v>
      </c>
      <c r="U24" s="42">
        <v>54.6</v>
      </c>
      <c r="V24" s="42">
        <v>3.92</v>
      </c>
      <c r="W24" s="42">
        <v>3.2799999999999999E-3</v>
      </c>
      <c r="X24" s="42">
        <v>23</v>
      </c>
      <c r="Y24" s="44">
        <v>2.96</v>
      </c>
      <c r="Z24" s="87">
        <f t="shared" si="2"/>
        <v>5.0527064824809136</v>
      </c>
      <c r="AA24" s="88">
        <f t="shared" si="1"/>
        <v>4.8103488625566904</v>
      </c>
      <c r="AB24" s="90">
        <f t="shared" si="3"/>
        <v>2.4572266041897505E-2</v>
      </c>
      <c r="AE24" s="94">
        <v>5.0199999999999996</v>
      </c>
    </row>
    <row r="25" spans="1:31" x14ac:dyDescent="0.2">
      <c r="A25" s="2" t="s">
        <v>213</v>
      </c>
      <c r="B25" s="9">
        <v>39373</v>
      </c>
      <c r="C25" s="18">
        <v>23.76</v>
      </c>
      <c r="D25" s="12">
        <v>7.43</v>
      </c>
      <c r="F25" s="12">
        <v>1.8</v>
      </c>
      <c r="H25" s="23">
        <f t="shared" si="0"/>
        <v>3.7153522909717246E-8</v>
      </c>
      <c r="I25" s="28"/>
      <c r="J25" s="25">
        <v>0.18</v>
      </c>
      <c r="K25" s="33"/>
      <c r="L25" s="25">
        <v>80.2</v>
      </c>
      <c r="M25" s="33"/>
      <c r="N25" s="27">
        <v>0.16</v>
      </c>
      <c r="O25" s="25">
        <v>0.97</v>
      </c>
      <c r="P25" s="25">
        <v>5.1100000000000003</v>
      </c>
      <c r="Q25" s="25">
        <v>0.11</v>
      </c>
      <c r="R25" s="25">
        <v>13.3</v>
      </c>
      <c r="S25" s="34"/>
      <c r="T25" s="51">
        <v>0.01</v>
      </c>
      <c r="U25" s="42">
        <v>58</v>
      </c>
      <c r="V25" s="42">
        <v>1.98</v>
      </c>
      <c r="W25" s="42">
        <v>0.01</v>
      </c>
      <c r="X25" s="42">
        <v>25</v>
      </c>
      <c r="Y25" s="44">
        <v>2.84</v>
      </c>
      <c r="Z25" s="87">
        <f t="shared" si="2"/>
        <v>5.0454537536077542</v>
      </c>
      <c r="AA25" s="88">
        <f t="shared" si="1"/>
        <v>4.7851402811028674</v>
      </c>
      <c r="AB25" s="90">
        <f t="shared" si="3"/>
        <v>2.647993311347736E-2</v>
      </c>
    </row>
    <row r="26" spans="1:31" x14ac:dyDescent="0.2">
      <c r="A26" s="2" t="s">
        <v>191</v>
      </c>
      <c r="B26" s="9">
        <v>38686</v>
      </c>
      <c r="C26" s="18">
        <v>8.1300000000000008</v>
      </c>
      <c r="D26" s="12">
        <v>7.2</v>
      </c>
      <c r="F26" s="12">
        <v>7</v>
      </c>
      <c r="H26" s="23">
        <f t="shared" si="0"/>
        <v>6.3095734448019177E-8</v>
      </c>
      <c r="I26" s="32">
        <v>0.01</v>
      </c>
      <c r="J26" s="25">
        <v>0.59</v>
      </c>
      <c r="K26" s="30">
        <v>1</v>
      </c>
      <c r="L26" s="25">
        <v>120</v>
      </c>
      <c r="M26" s="30">
        <v>1</v>
      </c>
      <c r="N26" s="25">
        <v>6.7</v>
      </c>
      <c r="O26" s="25">
        <v>3.3</v>
      </c>
      <c r="P26" s="25">
        <v>8.6</v>
      </c>
      <c r="Q26" s="25">
        <v>0.3</v>
      </c>
      <c r="R26" s="25">
        <v>23.5</v>
      </c>
      <c r="S26" s="31">
        <v>5</v>
      </c>
      <c r="T26" s="51">
        <v>0.36</v>
      </c>
      <c r="U26" s="42">
        <v>48</v>
      </c>
      <c r="V26" s="42">
        <v>0.84</v>
      </c>
      <c r="W26" s="42">
        <v>0.03</v>
      </c>
      <c r="X26" s="42">
        <v>51</v>
      </c>
      <c r="Y26" s="44">
        <v>5.5</v>
      </c>
      <c r="Z26" s="87">
        <f t="shared" si="2"/>
        <v>8.0868734134585516</v>
      </c>
      <c r="AA26" s="88">
        <f t="shared" si="1"/>
        <v>7.9634899181080367</v>
      </c>
      <c r="AB26" s="90">
        <f t="shared" si="3"/>
        <v>7.6872711727250399E-3</v>
      </c>
      <c r="AC26" s="19">
        <v>8.08</v>
      </c>
      <c r="AD26" s="99">
        <v>-7.95</v>
      </c>
      <c r="AE26" s="95">
        <v>1.59</v>
      </c>
    </row>
    <row r="27" spans="1:31" x14ac:dyDescent="0.2">
      <c r="A27" s="2" t="s">
        <v>191</v>
      </c>
      <c r="B27" s="9">
        <v>38876</v>
      </c>
      <c r="C27" s="18">
        <v>7.54</v>
      </c>
      <c r="D27" s="12">
        <v>7.08</v>
      </c>
      <c r="F27" s="12">
        <v>7.1</v>
      </c>
      <c r="H27" s="23">
        <f t="shared" si="0"/>
        <v>8.3176377110266823E-8</v>
      </c>
      <c r="I27" s="32">
        <v>0.01</v>
      </c>
      <c r="J27" s="25">
        <v>0.62</v>
      </c>
      <c r="K27" s="29">
        <v>3.2</v>
      </c>
      <c r="L27" s="25">
        <v>123</v>
      </c>
      <c r="M27" s="29">
        <v>0.3</v>
      </c>
      <c r="N27" s="25">
        <v>6.2</v>
      </c>
      <c r="O27" s="25">
        <v>3.22</v>
      </c>
      <c r="P27" s="25">
        <v>9.4499999999999993</v>
      </c>
      <c r="Q27" s="25">
        <v>0.33</v>
      </c>
      <c r="R27" s="25">
        <v>25</v>
      </c>
      <c r="S27" s="29">
        <v>2.6</v>
      </c>
      <c r="T27" s="51">
        <v>0.02</v>
      </c>
      <c r="U27" s="42">
        <v>58.8</v>
      </c>
      <c r="V27" s="42">
        <v>0.22</v>
      </c>
      <c r="W27" s="42">
        <v>8.86815E-3</v>
      </c>
      <c r="X27" s="42">
        <v>61</v>
      </c>
      <c r="Y27" s="44">
        <v>5.71</v>
      </c>
      <c r="Z27" s="87">
        <f t="shared" si="2"/>
        <v>8.3545574896772639</v>
      </c>
      <c r="AA27" s="88">
        <f t="shared" si="1"/>
        <v>8.6592138004568735</v>
      </c>
      <c r="AB27" s="90">
        <f t="shared" si="3"/>
        <v>-1.7906453871063394E-2</v>
      </c>
      <c r="AC27" s="19">
        <v>8.1</v>
      </c>
      <c r="AD27" s="13">
        <v>8.6999999999999993</v>
      </c>
      <c r="AE27" s="94">
        <v>-6.4</v>
      </c>
    </row>
    <row r="28" spans="1:31" x14ac:dyDescent="0.2">
      <c r="A28" s="2" t="s">
        <v>191</v>
      </c>
      <c r="B28" s="9">
        <v>41242</v>
      </c>
      <c r="C28" s="18">
        <v>7.98</v>
      </c>
      <c r="D28" s="12">
        <v>7.1</v>
      </c>
      <c r="F28" s="12">
        <v>6.5</v>
      </c>
      <c r="H28" s="23">
        <f t="shared" si="0"/>
        <v>7.943282347242818E-8</v>
      </c>
      <c r="I28" s="28"/>
      <c r="J28" s="25">
        <v>0.68</v>
      </c>
      <c r="K28" s="29">
        <v>3.4</v>
      </c>
      <c r="L28" s="25">
        <v>159</v>
      </c>
      <c r="M28" s="29">
        <v>0.2</v>
      </c>
      <c r="N28" s="25">
        <v>7.52</v>
      </c>
      <c r="O28" s="25">
        <v>3.61</v>
      </c>
      <c r="P28" s="25">
        <v>12.1</v>
      </c>
      <c r="Q28" s="25">
        <v>0.36</v>
      </c>
      <c r="R28" s="25">
        <v>29.4</v>
      </c>
      <c r="S28" s="29">
        <v>2.1</v>
      </c>
      <c r="T28" s="51">
        <v>0.01</v>
      </c>
      <c r="U28" s="42">
        <v>65.3</v>
      </c>
      <c r="V28" s="42">
        <v>0.22</v>
      </c>
      <c r="W28" s="42">
        <v>8.5400000000000007E-3</v>
      </c>
      <c r="X28" s="42">
        <v>108</v>
      </c>
      <c r="Y28" s="44">
        <v>5.74</v>
      </c>
      <c r="Z28" s="87">
        <f t="shared" si="2"/>
        <v>10.620926903603847</v>
      </c>
      <c r="AA28" s="88">
        <f t="shared" si="1"/>
        <v>10.150019776237123</v>
      </c>
      <c r="AB28" s="90">
        <f t="shared" si="3"/>
        <v>2.2671433065867812E-2</v>
      </c>
      <c r="AC28" s="19">
        <v>10.76</v>
      </c>
      <c r="AD28" s="13">
        <v>10.15</v>
      </c>
      <c r="AE28" s="94">
        <v>5.84</v>
      </c>
    </row>
    <row r="29" spans="1:31" x14ac:dyDescent="0.2">
      <c r="A29" s="2" t="s">
        <v>191</v>
      </c>
      <c r="B29" s="9">
        <v>42289</v>
      </c>
      <c r="C29" s="18">
        <v>8.25</v>
      </c>
      <c r="D29" s="12">
        <v>7.09</v>
      </c>
      <c r="E29" s="16"/>
      <c r="F29" s="12">
        <v>7.3</v>
      </c>
      <c r="H29" s="23">
        <f t="shared" si="0"/>
        <v>8.128305161640995E-8</v>
      </c>
      <c r="I29" s="28"/>
      <c r="J29" s="25">
        <v>0.67</v>
      </c>
      <c r="K29" s="29">
        <v>3</v>
      </c>
      <c r="L29" s="25">
        <v>158</v>
      </c>
      <c r="M29" s="29">
        <v>0.2</v>
      </c>
      <c r="N29" s="25">
        <v>7.84</v>
      </c>
      <c r="O29" s="25">
        <v>3.65</v>
      </c>
      <c r="P29" s="25">
        <v>12.2</v>
      </c>
      <c r="Q29" s="25">
        <v>0.37</v>
      </c>
      <c r="R29" s="25">
        <v>29.5</v>
      </c>
      <c r="S29" s="29">
        <v>1.6</v>
      </c>
      <c r="T29" s="51">
        <v>0.3</v>
      </c>
      <c r="U29" s="42">
        <v>66.599999999999994</v>
      </c>
      <c r="V29" s="42">
        <v>0.22</v>
      </c>
      <c r="W29" s="42">
        <v>0.03</v>
      </c>
      <c r="X29" s="42">
        <v>116</v>
      </c>
      <c r="Y29" s="44">
        <v>5.74</v>
      </c>
      <c r="Z29" s="87">
        <f t="shared" si="2"/>
        <v>10.595894251901369</v>
      </c>
      <c r="AA29" s="88">
        <f t="shared" si="1"/>
        <v>10.412380642739006</v>
      </c>
      <c r="AB29" s="90">
        <f t="shared" si="3"/>
        <v>8.7353012126274478E-3</v>
      </c>
      <c r="AC29" s="19">
        <v>10.74</v>
      </c>
      <c r="AD29" s="13">
        <v>10.41</v>
      </c>
      <c r="AE29" s="94">
        <v>3.12</v>
      </c>
    </row>
    <row r="30" spans="1:31" x14ac:dyDescent="0.2">
      <c r="A30" s="2" t="s">
        <v>191</v>
      </c>
      <c r="B30" s="9">
        <v>40072</v>
      </c>
      <c r="C30" s="18">
        <v>8.7100000000000009</v>
      </c>
      <c r="D30" s="12">
        <v>7.16</v>
      </c>
      <c r="F30" s="12">
        <v>7.2</v>
      </c>
      <c r="H30" s="23">
        <f t="shared" si="0"/>
        <v>6.9183097091893466E-8</v>
      </c>
      <c r="I30" s="32">
        <v>2E-3</v>
      </c>
      <c r="J30" s="25">
        <v>0.62</v>
      </c>
      <c r="K30" s="30">
        <v>3</v>
      </c>
      <c r="L30" s="27">
        <v>143</v>
      </c>
      <c r="M30" s="30">
        <v>0.2</v>
      </c>
      <c r="N30" s="25">
        <v>6.71</v>
      </c>
      <c r="O30" s="27">
        <v>3.44</v>
      </c>
      <c r="P30" s="27">
        <v>10.4</v>
      </c>
      <c r="Q30" s="25">
        <v>0.38</v>
      </c>
      <c r="R30" s="27">
        <v>26.1</v>
      </c>
      <c r="S30" s="31">
        <v>3.1</v>
      </c>
      <c r="T30" s="51">
        <v>0.02</v>
      </c>
      <c r="U30" s="42">
        <v>62.4</v>
      </c>
      <c r="V30" s="42">
        <v>0.22</v>
      </c>
      <c r="W30" s="42">
        <v>0.01</v>
      </c>
      <c r="X30" s="42">
        <v>84</v>
      </c>
      <c r="Y30" s="44">
        <v>5.62</v>
      </c>
      <c r="Z30" s="87">
        <f t="shared" si="2"/>
        <v>9.5033859177538851</v>
      </c>
      <c r="AA30" s="88">
        <f t="shared" si="1"/>
        <v>9.292984886588691</v>
      </c>
      <c r="AB30" s="90">
        <f t="shared" si="3"/>
        <v>1.1193705069735299E-2</v>
      </c>
      <c r="AE30" s="94">
        <v>3.54</v>
      </c>
    </row>
    <row r="31" spans="1:31" x14ac:dyDescent="0.2">
      <c r="A31" s="2" t="s">
        <v>148</v>
      </c>
      <c r="B31" s="9">
        <v>38686</v>
      </c>
      <c r="C31" s="18">
        <v>8.5500000000000007</v>
      </c>
      <c r="D31" s="12">
        <v>7.2</v>
      </c>
      <c r="F31" s="12">
        <v>2</v>
      </c>
      <c r="H31" s="23">
        <f t="shared" si="0"/>
        <v>6.3095734448019177E-8</v>
      </c>
      <c r="I31" s="32">
        <v>0.01</v>
      </c>
      <c r="J31" s="25">
        <v>0.66</v>
      </c>
      <c r="K31" s="29">
        <v>1</v>
      </c>
      <c r="L31" s="25">
        <v>108</v>
      </c>
      <c r="M31" s="29">
        <v>1</v>
      </c>
      <c r="N31" s="25">
        <v>3.74</v>
      </c>
      <c r="O31" s="25">
        <v>3.7</v>
      </c>
      <c r="P31" s="25">
        <v>12.9</v>
      </c>
      <c r="Q31" s="25">
        <v>0.22</v>
      </c>
      <c r="R31" s="25">
        <v>14.8</v>
      </c>
      <c r="S31" s="29">
        <v>5</v>
      </c>
      <c r="T31" s="51">
        <v>0.24</v>
      </c>
      <c r="U31" s="42">
        <v>42</v>
      </c>
      <c r="V31" s="42">
        <v>0.44</v>
      </c>
      <c r="W31" s="42">
        <v>0.03</v>
      </c>
      <c r="X31" s="42">
        <v>20</v>
      </c>
      <c r="Y31" s="44">
        <v>5.8</v>
      </c>
      <c r="Z31" s="87">
        <f t="shared" si="2"/>
        <v>7.3686180895744382</v>
      </c>
      <c r="AA31" s="88">
        <f t="shared" si="1"/>
        <v>7.2538676278512675</v>
      </c>
      <c r="AB31" s="90">
        <f t="shared" si="3"/>
        <v>7.8475345396591418E-3</v>
      </c>
      <c r="AC31" s="19">
        <v>7.36</v>
      </c>
      <c r="AD31" s="99">
        <v>-7.24</v>
      </c>
      <c r="AE31" s="95">
        <v>1.72</v>
      </c>
    </row>
    <row r="32" spans="1:31" x14ac:dyDescent="0.2">
      <c r="A32" s="2" t="s">
        <v>148</v>
      </c>
      <c r="B32" s="9">
        <v>38876</v>
      </c>
      <c r="C32" s="18">
        <v>7.98</v>
      </c>
      <c r="D32" s="12">
        <v>7.18</v>
      </c>
      <c r="F32" s="12">
        <v>1.8</v>
      </c>
      <c r="H32" s="23">
        <f t="shared" si="0"/>
        <v>6.606934480075943E-8</v>
      </c>
      <c r="I32" s="32">
        <v>0.01</v>
      </c>
      <c r="J32" s="25">
        <v>0.53</v>
      </c>
      <c r="K32" s="30">
        <v>4.7</v>
      </c>
      <c r="L32" s="25">
        <v>103</v>
      </c>
      <c r="M32" s="30">
        <v>0.2</v>
      </c>
      <c r="N32" s="25">
        <v>3.6</v>
      </c>
      <c r="O32" s="25">
        <v>3.7</v>
      </c>
      <c r="P32" s="25">
        <v>12.9</v>
      </c>
      <c r="Q32" s="25">
        <v>0.21</v>
      </c>
      <c r="R32" s="25">
        <v>16</v>
      </c>
      <c r="S32" s="31">
        <v>0.9</v>
      </c>
      <c r="T32" s="51">
        <v>0.02</v>
      </c>
      <c r="U32" s="42">
        <v>41.2</v>
      </c>
      <c r="V32" s="42">
        <v>0.22</v>
      </c>
      <c r="W32" s="42">
        <v>4.9267499999999997E-3</v>
      </c>
      <c r="X32" s="42">
        <v>22</v>
      </c>
      <c r="Y32" s="44">
        <v>6.02</v>
      </c>
      <c r="Z32" s="87">
        <f t="shared" si="2"/>
        <v>7.1587140172240691</v>
      </c>
      <c r="AA32" s="88">
        <f t="shared" si="1"/>
        <v>7.5025875737603061</v>
      </c>
      <c r="AB32" s="90">
        <f t="shared" si="3"/>
        <v>-2.3454503981262753E-2</v>
      </c>
      <c r="AC32" s="19">
        <v>7</v>
      </c>
      <c r="AD32" s="99">
        <v>7.5</v>
      </c>
      <c r="AE32" s="95">
        <v>-6.6</v>
      </c>
    </row>
    <row r="33" spans="1:31" x14ac:dyDescent="0.2">
      <c r="A33" s="2" t="s">
        <v>148</v>
      </c>
      <c r="B33" s="9">
        <v>42289</v>
      </c>
      <c r="C33" s="18">
        <v>9.0299999999999994</v>
      </c>
      <c r="D33" s="12">
        <v>7.18</v>
      </c>
      <c r="F33" s="12">
        <v>2.2000000000000002</v>
      </c>
      <c r="H33" s="23">
        <f t="shared" si="0"/>
        <v>6.606934480075943E-8</v>
      </c>
      <c r="I33" s="32">
        <v>0.01</v>
      </c>
      <c r="J33" s="25">
        <v>0.59</v>
      </c>
      <c r="K33" s="29">
        <v>4.2</v>
      </c>
      <c r="L33" s="25">
        <v>111</v>
      </c>
      <c r="M33" s="29">
        <v>0.2</v>
      </c>
      <c r="N33" s="25">
        <v>3.8</v>
      </c>
      <c r="O33" s="25">
        <v>4.03</v>
      </c>
      <c r="P33" s="25">
        <v>14.1</v>
      </c>
      <c r="Q33" s="25">
        <v>0.19</v>
      </c>
      <c r="R33" s="25">
        <v>19.2</v>
      </c>
      <c r="S33" s="29">
        <v>0.6</v>
      </c>
      <c r="T33" s="51">
        <v>0.02</v>
      </c>
      <c r="U33" s="42">
        <v>39.9</v>
      </c>
      <c r="V33" s="42">
        <v>0.22</v>
      </c>
      <c r="W33" s="42">
        <v>0.01</v>
      </c>
      <c r="X33" s="42">
        <v>22</v>
      </c>
      <c r="Y33" s="44">
        <v>6.18</v>
      </c>
      <c r="Z33" s="87">
        <f t="shared" si="2"/>
        <v>7.814038576456813</v>
      </c>
      <c r="AA33" s="88">
        <f t="shared" si="1"/>
        <v>7.6356342623450564</v>
      </c>
      <c r="AB33" s="90">
        <f t="shared" si="3"/>
        <v>1.1547449319683585E-2</v>
      </c>
      <c r="AC33" s="19">
        <v>7.88</v>
      </c>
      <c r="AD33" s="13">
        <v>7.63</v>
      </c>
      <c r="AE33" s="94">
        <v>3.22</v>
      </c>
    </row>
    <row r="34" spans="1:31" x14ac:dyDescent="0.2">
      <c r="A34" s="2" t="s">
        <v>148</v>
      </c>
      <c r="B34" s="9">
        <v>41242</v>
      </c>
      <c r="C34" s="18">
        <v>8.5</v>
      </c>
      <c r="D34" s="12">
        <v>7.24</v>
      </c>
      <c r="F34" s="12">
        <v>2.2000000000000002</v>
      </c>
      <c r="H34" s="23">
        <f t="shared" si="0"/>
        <v>5.7543993733715586E-8</v>
      </c>
      <c r="I34" s="28"/>
      <c r="J34" s="25">
        <v>0.64</v>
      </c>
      <c r="K34" s="29">
        <v>4.7</v>
      </c>
      <c r="L34" s="25">
        <v>117</v>
      </c>
      <c r="M34" s="29">
        <v>0.2</v>
      </c>
      <c r="N34" s="25">
        <v>3.88</v>
      </c>
      <c r="O34" s="25">
        <v>4.16</v>
      </c>
      <c r="P34" s="25">
        <v>14.9</v>
      </c>
      <c r="Q34" s="25">
        <v>0.21</v>
      </c>
      <c r="R34" s="25">
        <v>18.899999999999999</v>
      </c>
      <c r="S34" s="29">
        <v>1.2</v>
      </c>
      <c r="T34" s="51">
        <v>0.01</v>
      </c>
      <c r="U34" s="42">
        <v>48.7</v>
      </c>
      <c r="V34" s="42">
        <v>0.22</v>
      </c>
      <c r="W34" s="42">
        <v>8.5400000000000007E-3</v>
      </c>
      <c r="X34" s="42">
        <v>26</v>
      </c>
      <c r="Y34" s="43">
        <v>6.38</v>
      </c>
      <c r="Z34" s="87">
        <f t="shared" si="2"/>
        <v>8.1747906847861742</v>
      </c>
      <c r="AA34" s="88">
        <f t="shared" si="1"/>
        <v>8.1313213630120451</v>
      </c>
      <c r="AB34" s="90">
        <f t="shared" si="3"/>
        <v>2.665829944422507E-3</v>
      </c>
      <c r="AC34" s="19">
        <v>8.25</v>
      </c>
      <c r="AD34" s="13">
        <v>8.1300000000000008</v>
      </c>
      <c r="AE34" s="94">
        <v>1.43</v>
      </c>
    </row>
    <row r="35" spans="1:31" x14ac:dyDescent="0.2">
      <c r="A35" s="2" t="s">
        <v>148</v>
      </c>
      <c r="B35" s="9">
        <v>40115</v>
      </c>
      <c r="C35" s="18">
        <v>8.3800000000000008</v>
      </c>
      <c r="D35" s="12">
        <v>7.16</v>
      </c>
      <c r="F35" s="12">
        <v>2.2000000000000002</v>
      </c>
      <c r="H35" s="23">
        <f t="shared" si="0"/>
        <v>6.9183097091893466E-8</v>
      </c>
      <c r="I35" s="32">
        <v>2E-3</v>
      </c>
      <c r="J35" s="25">
        <v>0.64</v>
      </c>
      <c r="K35" s="29">
        <v>4.5999999999999996</v>
      </c>
      <c r="L35" s="25">
        <v>109</v>
      </c>
      <c r="M35" s="29">
        <v>0.3</v>
      </c>
      <c r="N35" s="25">
        <v>4.01</v>
      </c>
      <c r="O35" s="25">
        <v>4.2</v>
      </c>
      <c r="P35" s="25">
        <v>13.8</v>
      </c>
      <c r="Q35" s="25">
        <v>0.22</v>
      </c>
      <c r="R35" s="25">
        <v>17.600000000000001</v>
      </c>
      <c r="S35" s="29">
        <v>7.6</v>
      </c>
      <c r="T35" s="51">
        <v>0.01</v>
      </c>
      <c r="U35" s="42">
        <v>48.3</v>
      </c>
      <c r="V35" s="42">
        <v>0.22</v>
      </c>
      <c r="W35" s="42">
        <v>0.01</v>
      </c>
      <c r="X35" s="42">
        <v>26</v>
      </c>
      <c r="Y35" s="44">
        <v>5.95</v>
      </c>
      <c r="Z35" s="87">
        <f t="shared" si="2"/>
        <v>7.6348098026887445</v>
      </c>
      <c r="AA35" s="88">
        <f t="shared" si="1"/>
        <v>7.6930258407705638</v>
      </c>
      <c r="AB35" s="90">
        <f t="shared" si="3"/>
        <v>-3.7980599111304561E-3</v>
      </c>
      <c r="AE35" s="95">
        <v>0.23</v>
      </c>
    </row>
    <row r="36" spans="1:31" x14ac:dyDescent="0.2">
      <c r="A36" s="2" t="s">
        <v>238</v>
      </c>
      <c r="B36" s="9">
        <v>38684</v>
      </c>
      <c r="C36" s="18">
        <v>21.7</v>
      </c>
      <c r="D36" s="12">
        <v>7.2</v>
      </c>
      <c r="F36" s="12">
        <v>4</v>
      </c>
      <c r="H36" s="23">
        <f t="shared" si="0"/>
        <v>6.3095734448019177E-8</v>
      </c>
      <c r="I36" s="24">
        <v>0.01</v>
      </c>
      <c r="J36" s="25">
        <v>0.35</v>
      </c>
      <c r="K36" s="30">
        <v>1</v>
      </c>
      <c r="L36" s="25">
        <v>109</v>
      </c>
      <c r="M36" s="30">
        <v>1</v>
      </c>
      <c r="N36" s="25">
        <v>3.49</v>
      </c>
      <c r="O36" s="25">
        <v>2.9</v>
      </c>
      <c r="P36" s="25">
        <v>12.9</v>
      </c>
      <c r="Q36" s="25">
        <v>0.18</v>
      </c>
      <c r="R36" s="25">
        <v>13.6</v>
      </c>
      <c r="S36" s="31">
        <v>5</v>
      </c>
      <c r="T36" s="51">
        <v>0.03</v>
      </c>
      <c r="U36" s="42">
        <v>28</v>
      </c>
      <c r="V36" s="42">
        <v>0.44</v>
      </c>
      <c r="W36" s="42">
        <v>0.03</v>
      </c>
      <c r="X36" s="42">
        <v>25</v>
      </c>
      <c r="Y36" s="44">
        <v>5.9</v>
      </c>
      <c r="Z36" s="87">
        <f t="shared" si="2"/>
        <v>7.3182304162347229</v>
      </c>
      <c r="AA36" s="88">
        <f t="shared" si="1"/>
        <v>7.1968235295967755</v>
      </c>
      <c r="AB36" s="90">
        <f t="shared" si="3"/>
        <v>8.3642049895938288E-3</v>
      </c>
      <c r="AC36" s="19">
        <v>7.31</v>
      </c>
      <c r="AD36" s="13">
        <v>-7.18</v>
      </c>
      <c r="AE36" s="94">
        <v>1.78</v>
      </c>
    </row>
    <row r="37" spans="1:31" x14ac:dyDescent="0.2">
      <c r="A37" s="2" t="s">
        <v>238</v>
      </c>
      <c r="B37" s="9">
        <v>42319</v>
      </c>
      <c r="C37" s="18">
        <v>21.78</v>
      </c>
      <c r="D37" s="12">
        <v>7.17</v>
      </c>
      <c r="F37" s="12">
        <v>2.8</v>
      </c>
      <c r="H37" s="23">
        <f t="shared" si="0"/>
        <v>6.7608297539197998E-8</v>
      </c>
      <c r="I37" s="24">
        <v>0.01</v>
      </c>
      <c r="J37" s="25">
        <v>0.33</v>
      </c>
      <c r="K37" s="29">
        <v>6.5</v>
      </c>
      <c r="L37" s="25">
        <v>107</v>
      </c>
      <c r="M37" s="29">
        <v>0.2</v>
      </c>
      <c r="N37" s="25">
        <v>3.23</v>
      </c>
      <c r="O37" s="25">
        <v>3.23</v>
      </c>
      <c r="P37" s="25">
        <v>12.5</v>
      </c>
      <c r="Q37" s="25">
        <v>0.15</v>
      </c>
      <c r="R37" s="25">
        <v>14.4</v>
      </c>
      <c r="S37" s="29">
        <v>6.81</v>
      </c>
      <c r="T37" s="51">
        <v>0.01</v>
      </c>
      <c r="U37" s="42">
        <v>25.5</v>
      </c>
      <c r="V37" s="42">
        <v>0.22</v>
      </c>
      <c r="W37" s="42">
        <v>6.8999999999999999E-3</v>
      </c>
      <c r="X37" s="42">
        <v>24</v>
      </c>
      <c r="Y37" s="44">
        <v>6.08</v>
      </c>
      <c r="Z37" s="87">
        <f t="shared" si="2"/>
        <v>7.2172455240679199</v>
      </c>
      <c r="AA37" s="88">
        <f t="shared" si="1"/>
        <v>7.2918870618452649</v>
      </c>
      <c r="AB37" s="90">
        <f t="shared" si="3"/>
        <v>-5.1444521121692694E-3</v>
      </c>
      <c r="AC37" s="19">
        <v>7.27</v>
      </c>
      <c r="AD37" s="13">
        <v>7.29</v>
      </c>
      <c r="AE37" s="94">
        <v>0.19</v>
      </c>
    </row>
    <row r="38" spans="1:31" x14ac:dyDescent="0.2">
      <c r="A38" s="2" t="s">
        <v>238</v>
      </c>
      <c r="B38" s="9">
        <v>38869</v>
      </c>
      <c r="C38" s="19">
        <v>21.83</v>
      </c>
      <c r="D38" s="12">
        <v>7.13</v>
      </c>
      <c r="F38" s="12">
        <v>2.8</v>
      </c>
      <c r="H38" s="23">
        <f t="shared" si="0"/>
        <v>7.413102413009154E-8</v>
      </c>
      <c r="I38" s="24">
        <v>0.01</v>
      </c>
      <c r="J38" s="25">
        <v>0.36</v>
      </c>
      <c r="K38" s="29">
        <v>7</v>
      </c>
      <c r="L38" s="25">
        <v>106</v>
      </c>
      <c r="M38" s="29">
        <v>0.2</v>
      </c>
      <c r="N38" s="25">
        <v>3.24</v>
      </c>
      <c r="O38" s="25">
        <v>3.1</v>
      </c>
      <c r="P38" s="25">
        <v>12.3</v>
      </c>
      <c r="Q38" s="25">
        <v>0.18</v>
      </c>
      <c r="R38" s="25">
        <v>14.1</v>
      </c>
      <c r="S38" s="29">
        <v>2.4</v>
      </c>
      <c r="T38" s="51">
        <v>0.02</v>
      </c>
      <c r="U38" s="42">
        <v>28.1</v>
      </c>
      <c r="V38" s="42">
        <v>0.22</v>
      </c>
      <c r="W38" s="42">
        <v>9.5250500000000002E-3</v>
      </c>
      <c r="X38" s="42">
        <v>25</v>
      </c>
      <c r="Y38" s="44">
        <v>6.11</v>
      </c>
      <c r="Z38" s="87">
        <f t="shared" si="2"/>
        <v>7.1376341060983766</v>
      </c>
      <c r="AA38" s="88">
        <f t="shared" si="1"/>
        <v>7.4045959610061072</v>
      </c>
      <c r="AB38" s="90">
        <f t="shared" si="3"/>
        <v>-1.8357697112193028E-2</v>
      </c>
      <c r="AC38" s="19">
        <v>7</v>
      </c>
      <c r="AD38" s="99">
        <v>7.4</v>
      </c>
      <c r="AE38" s="95">
        <v>-5.4</v>
      </c>
    </row>
    <row r="39" spans="1:31" x14ac:dyDescent="0.2">
      <c r="A39" s="2" t="s">
        <v>238</v>
      </c>
      <c r="B39" s="9">
        <v>41242</v>
      </c>
      <c r="C39" s="18">
        <v>21.5</v>
      </c>
      <c r="D39" s="12">
        <v>7.19</v>
      </c>
      <c r="F39" s="12">
        <v>3</v>
      </c>
      <c r="H39" s="23">
        <f t="shared" si="0"/>
        <v>6.4565422903465397E-8</v>
      </c>
      <c r="I39" s="32">
        <v>5.0000000000000001E-3</v>
      </c>
      <c r="J39" s="25">
        <v>0.38</v>
      </c>
      <c r="K39" s="29">
        <v>4.9000000000000004</v>
      </c>
      <c r="L39" s="25">
        <v>123</v>
      </c>
      <c r="M39" s="29">
        <v>0.2</v>
      </c>
      <c r="N39" s="25">
        <v>3.97</v>
      </c>
      <c r="O39" s="25">
        <v>3.6</v>
      </c>
      <c r="P39" s="25">
        <v>14.6</v>
      </c>
      <c r="Q39" s="25">
        <v>0.17</v>
      </c>
      <c r="R39" s="25">
        <v>16.5</v>
      </c>
      <c r="S39" s="31">
        <v>16</v>
      </c>
      <c r="T39" s="51">
        <v>0.02</v>
      </c>
      <c r="U39" s="42">
        <v>41.7</v>
      </c>
      <c r="V39" s="42">
        <v>0.22</v>
      </c>
      <c r="W39" s="42">
        <v>8.2100000000000003E-3</v>
      </c>
      <c r="X39" s="42">
        <v>36</v>
      </c>
      <c r="Y39" s="44">
        <v>6.01</v>
      </c>
      <c r="Z39" s="87">
        <f t="shared" si="2"/>
        <v>8.3186735306864179</v>
      </c>
      <c r="AA39" s="88">
        <f t="shared" si="1"/>
        <v>7.8979904514272468</v>
      </c>
      <c r="AB39" s="90">
        <f t="shared" si="3"/>
        <v>2.5941406920878908E-2</v>
      </c>
      <c r="AC39" s="19">
        <v>8.39</v>
      </c>
      <c r="AD39" s="13">
        <v>7.89</v>
      </c>
      <c r="AE39" s="95">
        <v>6.09</v>
      </c>
    </row>
    <row r="40" spans="1:31" x14ac:dyDescent="0.2">
      <c r="A40" s="2" t="s">
        <v>238</v>
      </c>
      <c r="B40" s="9">
        <v>40072</v>
      </c>
      <c r="C40" s="18">
        <v>22.04</v>
      </c>
      <c r="D40" s="12">
        <v>7.21</v>
      </c>
      <c r="F40" s="12">
        <v>3</v>
      </c>
      <c r="H40" s="23">
        <f t="shared" si="0"/>
        <v>6.1659500186148087E-8</v>
      </c>
      <c r="I40" s="32">
        <v>0.01</v>
      </c>
      <c r="J40" s="25">
        <v>0.36</v>
      </c>
      <c r="K40" s="29">
        <v>6.8</v>
      </c>
      <c r="L40" s="25">
        <v>117</v>
      </c>
      <c r="M40" s="29">
        <v>0.2</v>
      </c>
      <c r="N40" s="25">
        <v>3.68</v>
      </c>
      <c r="O40" s="25">
        <v>3.37</v>
      </c>
      <c r="P40" s="25">
        <v>13.3</v>
      </c>
      <c r="Q40" s="25">
        <v>0.19</v>
      </c>
      <c r="R40" s="25">
        <v>14.7</v>
      </c>
      <c r="S40" s="29">
        <v>1.3</v>
      </c>
      <c r="T40" s="51">
        <v>0.02</v>
      </c>
      <c r="U40" s="42">
        <v>31</v>
      </c>
      <c r="V40" s="42">
        <v>0.22</v>
      </c>
      <c r="W40" s="42">
        <v>7.2300000000000003E-3</v>
      </c>
      <c r="X40" s="42">
        <v>31</v>
      </c>
      <c r="Y40" s="44">
        <v>6.07</v>
      </c>
      <c r="Z40" s="87">
        <f t="shared" si="2"/>
        <v>7.8179311582867568</v>
      </c>
      <c r="AA40" s="88">
        <f t="shared" si="1"/>
        <v>7.5941711818263578</v>
      </c>
      <c r="AB40" s="90">
        <f t="shared" si="3"/>
        <v>1.4518459034496443E-2</v>
      </c>
      <c r="AE40" s="94">
        <v>0.28999999999999998</v>
      </c>
    </row>
    <row r="41" spans="1:31" x14ac:dyDescent="0.2">
      <c r="A41" s="2" t="s">
        <v>158</v>
      </c>
      <c r="B41" s="9">
        <v>38689</v>
      </c>
      <c r="C41" s="18">
        <v>2.82</v>
      </c>
      <c r="D41" s="12">
        <v>7.8</v>
      </c>
      <c r="E41" s="16"/>
      <c r="F41" s="12">
        <v>2</v>
      </c>
      <c r="H41" s="23">
        <f t="shared" si="0"/>
        <v>1.5848931924611133E-8</v>
      </c>
      <c r="I41" s="32">
        <v>0.01</v>
      </c>
      <c r="J41" s="25">
        <v>0.81</v>
      </c>
      <c r="K41" s="29">
        <v>1</v>
      </c>
      <c r="L41" s="25">
        <v>60</v>
      </c>
      <c r="M41" s="29">
        <v>1</v>
      </c>
      <c r="N41" s="25">
        <v>1.49</v>
      </c>
      <c r="O41" s="25">
        <v>1.3</v>
      </c>
      <c r="P41" s="25">
        <v>3.2</v>
      </c>
      <c r="Q41" s="25">
        <v>0.31</v>
      </c>
      <c r="R41" s="25">
        <v>7.5</v>
      </c>
      <c r="S41" s="29">
        <v>5</v>
      </c>
      <c r="T41" s="51">
        <v>0.79</v>
      </c>
      <c r="U41" s="42">
        <v>9</v>
      </c>
      <c r="V41" s="42">
        <v>0.44</v>
      </c>
      <c r="W41" s="42">
        <v>0.03</v>
      </c>
      <c r="X41" s="42">
        <v>17</v>
      </c>
      <c r="Y41" s="44">
        <v>3</v>
      </c>
      <c r="Z41" s="87">
        <f t="shared" si="2"/>
        <v>3.7275091942796212</v>
      </c>
      <c r="AA41" s="88">
        <f t="shared" si="1"/>
        <v>3.6996162380853432</v>
      </c>
      <c r="AB41" s="90">
        <f t="shared" si="3"/>
        <v>3.7555520568872715E-3</v>
      </c>
      <c r="AC41" s="19">
        <v>3.72</v>
      </c>
      <c r="AD41" s="13">
        <v>-3.68</v>
      </c>
      <c r="AE41" s="94">
        <v>1.2</v>
      </c>
    </row>
    <row r="42" spans="1:31" x14ac:dyDescent="0.2">
      <c r="A42" s="2" t="s">
        <v>158</v>
      </c>
      <c r="B42" s="9">
        <v>38833</v>
      </c>
      <c r="C42" s="20"/>
      <c r="D42" s="12">
        <v>7.27</v>
      </c>
      <c r="F42" s="12">
        <v>3</v>
      </c>
      <c r="H42" s="23">
        <f t="shared" si="0"/>
        <v>5.3703179637025192E-8</v>
      </c>
      <c r="I42" s="32">
        <v>0.01</v>
      </c>
      <c r="J42" s="25">
        <v>0.83</v>
      </c>
      <c r="K42" s="30">
        <v>9</v>
      </c>
      <c r="L42" s="25">
        <v>51.04</v>
      </c>
      <c r="M42" s="30">
        <v>5</v>
      </c>
      <c r="N42" s="25">
        <v>2.5299999999999998</v>
      </c>
      <c r="O42" s="25">
        <v>1.33</v>
      </c>
      <c r="P42" s="25">
        <v>3.61</v>
      </c>
      <c r="Q42" s="25">
        <v>0.36</v>
      </c>
      <c r="R42" s="25">
        <v>9.1999999999999993</v>
      </c>
      <c r="S42" s="31">
        <v>10</v>
      </c>
      <c r="T42" s="51">
        <v>1.1599999999999999</v>
      </c>
      <c r="U42" s="42">
        <v>11</v>
      </c>
      <c r="V42" s="42">
        <v>0.48</v>
      </c>
      <c r="W42" s="42">
        <v>0.02</v>
      </c>
      <c r="X42" s="42">
        <v>16</v>
      </c>
      <c r="Y42" s="44">
        <v>2.97</v>
      </c>
      <c r="Z42" s="87">
        <f t="shared" si="2"/>
        <v>3.4290207683192375</v>
      </c>
      <c r="AA42" s="88">
        <f t="shared" si="1"/>
        <v>3.6951594716626004</v>
      </c>
      <c r="AB42" s="90">
        <f t="shared" si="3"/>
        <v>-3.7357098554266978E-2</v>
      </c>
      <c r="AC42" s="19">
        <v>3.43</v>
      </c>
      <c r="AD42" s="13">
        <v>3.65</v>
      </c>
      <c r="AE42" s="94">
        <v>-6.32</v>
      </c>
    </row>
    <row r="43" spans="1:31" x14ac:dyDescent="0.2">
      <c r="A43" s="2" t="s">
        <v>158</v>
      </c>
      <c r="B43" s="9">
        <v>39378</v>
      </c>
      <c r="C43" s="18">
        <v>2.4700000000000002</v>
      </c>
      <c r="D43" s="12">
        <v>7.68</v>
      </c>
      <c r="F43" s="12">
        <v>1.8</v>
      </c>
      <c r="H43" s="23">
        <f t="shared" si="0"/>
        <v>2.0892961308540368E-8</v>
      </c>
      <c r="I43" s="32">
        <v>0.01</v>
      </c>
      <c r="J43" s="25">
        <v>0.83</v>
      </c>
      <c r="K43" s="29">
        <v>3.5</v>
      </c>
      <c r="L43" s="25">
        <v>64.099999999999994</v>
      </c>
      <c r="M43" s="36"/>
      <c r="N43" s="25">
        <v>2.25</v>
      </c>
      <c r="O43" s="25">
        <v>1.1100000000000001</v>
      </c>
      <c r="P43" s="25">
        <v>3.21</v>
      </c>
      <c r="Q43" s="25">
        <v>0.34</v>
      </c>
      <c r="R43" s="25">
        <v>8.6199999999999992</v>
      </c>
      <c r="S43" s="36"/>
      <c r="T43" s="51">
        <v>0.12</v>
      </c>
      <c r="U43" s="42">
        <v>9.4700000000000006</v>
      </c>
      <c r="V43" s="42">
        <v>0.22</v>
      </c>
      <c r="W43" s="42">
        <v>3.2799999999999999E-3</v>
      </c>
      <c r="X43" s="42">
        <v>17</v>
      </c>
      <c r="Y43" s="44">
        <v>2.97</v>
      </c>
      <c r="Z43" s="87">
        <f t="shared" si="2"/>
        <v>4.0061991908344039</v>
      </c>
      <c r="AA43" s="88">
        <f t="shared" si="1"/>
        <v>3.6541069352474733</v>
      </c>
      <c r="AB43" s="90">
        <f t="shared" si="3"/>
        <v>4.5963209536512353E-2</v>
      </c>
    </row>
    <row r="44" spans="1:31" x14ac:dyDescent="0.2">
      <c r="A44" s="2" t="s">
        <v>346</v>
      </c>
      <c r="B44" s="9">
        <v>38688</v>
      </c>
      <c r="C44" s="19">
        <v>10.6</v>
      </c>
      <c r="D44" s="12">
        <v>6.1</v>
      </c>
      <c r="F44" s="13">
        <v>3</v>
      </c>
      <c r="H44" s="23">
        <f t="shared" si="0"/>
        <v>7.9432823472428114E-7</v>
      </c>
      <c r="J44" s="25">
        <v>0.05</v>
      </c>
      <c r="K44" s="29">
        <v>1</v>
      </c>
      <c r="L44" s="25">
        <v>27.8</v>
      </c>
      <c r="M44" s="29">
        <v>1</v>
      </c>
      <c r="N44" s="25">
        <v>0.01</v>
      </c>
      <c r="O44" s="25">
        <v>5.9</v>
      </c>
      <c r="P44" s="25">
        <v>3.3</v>
      </c>
      <c r="Q44" s="25">
        <v>0.01</v>
      </c>
      <c r="R44" s="25">
        <v>11.8</v>
      </c>
      <c r="S44" s="29">
        <v>5</v>
      </c>
      <c r="T44" s="51">
        <v>0.03</v>
      </c>
      <c r="U44" s="42">
        <v>17</v>
      </c>
      <c r="V44" s="42">
        <v>46.48</v>
      </c>
      <c r="W44" s="42">
        <v>0.03</v>
      </c>
      <c r="X44" s="42">
        <v>24</v>
      </c>
      <c r="Y44" s="44">
        <v>0.5</v>
      </c>
      <c r="Z44" s="87">
        <f t="shared" si="2"/>
        <v>2.3263812475615726</v>
      </c>
      <c r="AA44" s="88">
        <f t="shared" si="1"/>
        <v>2.2821957423195061</v>
      </c>
      <c r="AB44" s="90">
        <f t="shared" si="3"/>
        <v>9.5876678070222991E-3</v>
      </c>
      <c r="AC44" s="19">
        <v>2.3199999999999998</v>
      </c>
      <c r="AD44" s="13">
        <v>-2.2799999999999998</v>
      </c>
      <c r="AE44" s="94">
        <v>1.96</v>
      </c>
    </row>
    <row r="45" spans="1:31" x14ac:dyDescent="0.2">
      <c r="A45" s="2" t="s">
        <v>346</v>
      </c>
      <c r="B45" s="9">
        <v>38833</v>
      </c>
      <c r="D45" s="12">
        <v>6.5</v>
      </c>
      <c r="F45" s="12">
        <v>4.0999999999999996</v>
      </c>
      <c r="H45" s="23">
        <f t="shared" si="0"/>
        <v>3.1622776601683734E-7</v>
      </c>
      <c r="I45" s="24">
        <v>5.0000000000000001E-3</v>
      </c>
      <c r="J45" s="25">
        <v>0.02</v>
      </c>
      <c r="K45" s="29">
        <v>5</v>
      </c>
      <c r="L45" s="25">
        <v>28.95</v>
      </c>
      <c r="M45" s="29">
        <v>5</v>
      </c>
      <c r="N45" s="25">
        <v>0.02</v>
      </c>
      <c r="O45" s="25">
        <v>8.2100000000000009</v>
      </c>
      <c r="P45" s="25">
        <v>3.23</v>
      </c>
      <c r="Q45" s="25">
        <v>0.01</v>
      </c>
      <c r="R45" s="25">
        <v>18.899999999999999</v>
      </c>
      <c r="S45" s="29">
        <v>10</v>
      </c>
      <c r="T45" s="51">
        <v>0.06</v>
      </c>
      <c r="U45" s="42">
        <v>16</v>
      </c>
      <c r="V45" s="42">
        <v>42.36</v>
      </c>
      <c r="W45" s="42">
        <v>0.02</v>
      </c>
      <c r="X45" s="42">
        <v>31</v>
      </c>
      <c r="Y45" s="44">
        <v>0.73</v>
      </c>
      <c r="Z45" s="87">
        <f t="shared" si="2"/>
        <v>2.7451636647845459</v>
      </c>
      <c r="AA45" s="88">
        <f t="shared" si="1"/>
        <v>2.6231174653426965</v>
      </c>
      <c r="AB45" s="90">
        <f t="shared" si="3"/>
        <v>2.2734688531290938E-2</v>
      </c>
      <c r="AC45" s="19">
        <v>2.75</v>
      </c>
      <c r="AD45" s="99">
        <v>2.61</v>
      </c>
      <c r="AE45" s="95">
        <v>4.8899999999999997</v>
      </c>
    </row>
    <row r="46" spans="1:31" x14ac:dyDescent="0.2">
      <c r="A46" s="2" t="s">
        <v>346</v>
      </c>
      <c r="B46" s="9">
        <v>40528</v>
      </c>
      <c r="C46" s="18">
        <v>10.199999999999999</v>
      </c>
      <c r="D46" s="12">
        <v>5.99</v>
      </c>
      <c r="F46" s="12">
        <v>2.5</v>
      </c>
      <c r="H46" s="23">
        <f t="shared" si="0"/>
        <v>1.0232929922807527E-6</v>
      </c>
      <c r="I46" s="32">
        <v>0.01</v>
      </c>
      <c r="J46" s="25">
        <v>0.01</v>
      </c>
      <c r="K46" s="30">
        <v>0.2</v>
      </c>
      <c r="L46" s="25">
        <v>34.4</v>
      </c>
      <c r="M46" s="30">
        <v>0.2</v>
      </c>
      <c r="N46" s="25">
        <v>3.0000000000000001E-3</v>
      </c>
      <c r="O46" s="25">
        <v>7.45</v>
      </c>
      <c r="P46" s="25">
        <v>3.79</v>
      </c>
      <c r="Q46" s="25">
        <v>2E-3</v>
      </c>
      <c r="R46" s="25">
        <v>16.8</v>
      </c>
      <c r="S46" s="31">
        <v>0.9</v>
      </c>
      <c r="T46" s="51">
        <v>0.03</v>
      </c>
      <c r="U46" s="42">
        <v>16.2</v>
      </c>
      <c r="V46" s="42">
        <v>72.150000000000006</v>
      </c>
      <c r="W46" s="42">
        <v>3.2799999999999999E-3</v>
      </c>
      <c r="X46" s="42">
        <v>28</v>
      </c>
      <c r="Y46" s="44">
        <v>0.75</v>
      </c>
      <c r="Z46" s="87">
        <f t="shared" si="2"/>
        <v>2.9515110439024612</v>
      </c>
      <c r="AA46" s="88">
        <f t="shared" si="1"/>
        <v>3.0418275869184139</v>
      </c>
      <c r="AB46" s="90">
        <f t="shared" si="3"/>
        <v>-1.5069487739520993E-2</v>
      </c>
      <c r="AC46" s="19">
        <v>2.95</v>
      </c>
      <c r="AD46" s="13">
        <v>3.04</v>
      </c>
      <c r="AE46" s="94">
        <v>3.02</v>
      </c>
    </row>
    <row r="47" spans="1:31" x14ac:dyDescent="0.2">
      <c r="A47" s="2" t="s">
        <v>346</v>
      </c>
      <c r="B47" s="9">
        <v>39190</v>
      </c>
      <c r="C47" s="18">
        <v>9.94</v>
      </c>
      <c r="D47" s="12">
        <v>6.37</v>
      </c>
      <c r="E47" s="16"/>
      <c r="F47" s="12">
        <v>3</v>
      </c>
      <c r="H47" s="23">
        <f t="shared" si="0"/>
        <v>4.2657951880159212E-7</v>
      </c>
      <c r="I47" s="32">
        <v>3.0000000000000001E-3</v>
      </c>
      <c r="J47" s="25">
        <v>0.01</v>
      </c>
      <c r="K47" s="33"/>
      <c r="L47" s="25">
        <v>28.7</v>
      </c>
      <c r="M47" s="33"/>
      <c r="N47" s="25">
        <v>4.0000000000000001E-3</v>
      </c>
      <c r="O47" s="25">
        <v>8.02</v>
      </c>
      <c r="P47" s="25">
        <v>3.06</v>
      </c>
      <c r="Q47" s="25">
        <v>3.0000000000000001E-3</v>
      </c>
      <c r="R47" s="25">
        <v>20.3</v>
      </c>
      <c r="S47" s="34"/>
      <c r="T47" s="51">
        <v>0.03</v>
      </c>
      <c r="U47" s="42">
        <v>21</v>
      </c>
      <c r="V47" s="42">
        <v>38.69</v>
      </c>
      <c r="W47" s="42">
        <v>3.2799999999999999E-3</v>
      </c>
      <c r="X47" s="42">
        <v>40</v>
      </c>
      <c r="Y47" s="44">
        <v>0.71</v>
      </c>
      <c r="Z47" s="87">
        <f t="shared" si="2"/>
        <v>2.7731336887218578</v>
      </c>
      <c r="AA47" s="88">
        <f t="shared" si="1"/>
        <v>2.9005822405568948</v>
      </c>
      <c r="AB47" s="90">
        <f t="shared" si="3"/>
        <v>-2.2462977248710856E-2</v>
      </c>
    </row>
    <row r="48" spans="1:31" x14ac:dyDescent="0.2">
      <c r="A48" s="2" t="s">
        <v>346</v>
      </c>
      <c r="B48" s="9">
        <v>39982</v>
      </c>
      <c r="C48" s="19">
        <v>10.039999999999999</v>
      </c>
      <c r="D48" s="12">
        <v>6.25</v>
      </c>
      <c r="F48" s="12">
        <v>3.8</v>
      </c>
      <c r="H48" s="23">
        <f t="shared" si="0"/>
        <v>5.6234132519034872E-7</v>
      </c>
      <c r="I48" s="32">
        <v>0.02</v>
      </c>
      <c r="J48" s="25">
        <v>0.01</v>
      </c>
      <c r="K48" s="36"/>
      <c r="L48" s="25">
        <v>28.3</v>
      </c>
      <c r="M48" s="36"/>
      <c r="N48" s="25">
        <v>3.0000000000000001E-3</v>
      </c>
      <c r="O48" s="25">
        <v>7.44</v>
      </c>
      <c r="P48" s="25">
        <v>3.12</v>
      </c>
      <c r="Q48" s="25">
        <v>1E-3</v>
      </c>
      <c r="R48" s="25">
        <v>20.2</v>
      </c>
      <c r="S48" s="36"/>
      <c r="T48" s="51">
        <v>0.03</v>
      </c>
      <c r="U48" s="42">
        <v>16.100000000000001</v>
      </c>
      <c r="V48" s="42">
        <v>21.55</v>
      </c>
      <c r="W48" s="42">
        <v>3.2799999999999999E-3</v>
      </c>
      <c r="X48" s="42">
        <v>34</v>
      </c>
      <c r="Y48" s="44">
        <v>1.17</v>
      </c>
      <c r="Z48" s="87">
        <f t="shared" si="2"/>
        <v>2.7407081802134465</v>
      </c>
      <c r="AA48" s="88">
        <f t="shared" si="1"/>
        <v>2.8128692075825326</v>
      </c>
      <c r="AB48" s="90">
        <f t="shared" si="3"/>
        <v>-1.2993611564261324E-2</v>
      </c>
      <c r="AE48" s="94">
        <v>2.66</v>
      </c>
    </row>
    <row r="49" spans="1:31" x14ac:dyDescent="0.2">
      <c r="A49" s="2" t="s">
        <v>346</v>
      </c>
      <c r="B49" s="9">
        <v>39594</v>
      </c>
      <c r="C49" s="18">
        <v>9.84</v>
      </c>
      <c r="D49" s="12">
        <v>6.14</v>
      </c>
      <c r="F49" s="12">
        <v>3.7</v>
      </c>
      <c r="H49" s="23">
        <f t="shared" si="0"/>
        <v>7.2443596007499005E-7</v>
      </c>
      <c r="I49" s="28"/>
      <c r="J49" s="25">
        <v>0.01</v>
      </c>
      <c r="K49" s="36"/>
      <c r="L49" s="25">
        <v>40.4</v>
      </c>
      <c r="M49" s="36"/>
      <c r="N49" s="25">
        <v>2E-3</v>
      </c>
      <c r="O49" s="25">
        <v>9.01</v>
      </c>
      <c r="P49" s="25">
        <v>4.4000000000000004</v>
      </c>
      <c r="Q49" s="25">
        <v>3.0000000000000001E-3</v>
      </c>
      <c r="R49" s="25">
        <v>22.1</v>
      </c>
      <c r="S49" s="36"/>
      <c r="T49" s="51">
        <v>0.03</v>
      </c>
      <c r="U49" s="42">
        <v>19.2</v>
      </c>
      <c r="V49" s="42">
        <v>50.02</v>
      </c>
      <c r="W49" s="42">
        <v>3.2799999999999999E-3</v>
      </c>
      <c r="X49" s="42">
        <v>44</v>
      </c>
      <c r="Y49" s="44">
        <v>1.02</v>
      </c>
      <c r="Z49" s="87">
        <f t="shared" si="2"/>
        <v>3.5704184234692926</v>
      </c>
      <c r="AA49" s="88">
        <f t="shared" si="1"/>
        <v>3.4686864787105844</v>
      </c>
      <c r="AB49" s="90">
        <f t="shared" si="3"/>
        <v>1.4452397879054724E-2</v>
      </c>
      <c r="AE49" s="94">
        <v>2.91</v>
      </c>
    </row>
    <row r="50" spans="1:31" x14ac:dyDescent="0.2">
      <c r="A50" s="2" t="s">
        <v>222</v>
      </c>
      <c r="B50" s="9">
        <v>38681</v>
      </c>
      <c r="C50" s="18">
        <v>22.39</v>
      </c>
      <c r="D50" s="12">
        <v>7.3</v>
      </c>
      <c r="F50" s="12">
        <v>4</v>
      </c>
      <c r="H50" s="23">
        <f t="shared" si="0"/>
        <v>5.0118723362727164E-8</v>
      </c>
      <c r="I50" s="32">
        <v>0.02</v>
      </c>
      <c r="J50" s="25">
        <v>0.66</v>
      </c>
      <c r="K50" s="29">
        <v>1</v>
      </c>
      <c r="L50" s="25">
        <v>131</v>
      </c>
      <c r="M50" s="29">
        <v>1</v>
      </c>
      <c r="N50" s="25">
        <v>5.21</v>
      </c>
      <c r="O50" s="25">
        <v>2.2999999999999998</v>
      </c>
      <c r="P50" s="25">
        <v>7.6</v>
      </c>
      <c r="Q50" s="25">
        <v>0.22</v>
      </c>
      <c r="R50" s="25">
        <v>16.100000000000001</v>
      </c>
      <c r="S50" s="29">
        <v>5</v>
      </c>
      <c r="T50" s="51">
        <v>0.03</v>
      </c>
      <c r="U50" s="42">
        <v>75</v>
      </c>
      <c r="V50" s="42">
        <v>0.44</v>
      </c>
      <c r="W50" s="42">
        <v>0.03</v>
      </c>
      <c r="X50" s="42">
        <v>49</v>
      </c>
      <c r="Y50" s="44">
        <v>5.0999999999999996</v>
      </c>
      <c r="Z50" s="87">
        <f t="shared" si="2"/>
        <v>8.1547817490768804</v>
      </c>
      <c r="AA50" s="88">
        <f t="shared" si="1"/>
        <v>8.0522866138575893</v>
      </c>
      <c r="AB50" s="90">
        <f t="shared" si="3"/>
        <v>6.3241008752512725E-3</v>
      </c>
      <c r="AC50" s="19">
        <v>8.15</v>
      </c>
      <c r="AD50" s="13">
        <v>-8.0399999999999991</v>
      </c>
      <c r="AE50" s="95">
        <v>1.36</v>
      </c>
    </row>
    <row r="51" spans="1:31" x14ac:dyDescent="0.2">
      <c r="A51" s="2" t="s">
        <v>222</v>
      </c>
      <c r="B51" s="9">
        <v>38834</v>
      </c>
      <c r="C51" s="18">
        <v>22.47</v>
      </c>
      <c r="D51" s="12">
        <v>7.14</v>
      </c>
      <c r="F51" s="12">
        <v>3.4</v>
      </c>
      <c r="H51" s="23">
        <f t="shared" si="0"/>
        <v>7.2443596007499061E-8</v>
      </c>
      <c r="I51" s="28"/>
      <c r="J51" s="25">
        <v>0.77</v>
      </c>
      <c r="K51" s="29">
        <v>3.3</v>
      </c>
      <c r="L51" s="25">
        <v>124</v>
      </c>
      <c r="M51" s="29">
        <v>0.2</v>
      </c>
      <c r="N51" s="25">
        <v>5</v>
      </c>
      <c r="O51" s="25">
        <v>2.2999999999999998</v>
      </c>
      <c r="P51" s="25">
        <v>7.71</v>
      </c>
      <c r="Q51" s="25">
        <v>0.23</v>
      </c>
      <c r="R51" s="25">
        <v>18</v>
      </c>
      <c r="S51" s="29">
        <v>0.9</v>
      </c>
      <c r="T51" s="51">
        <v>0.02</v>
      </c>
      <c r="U51" s="42">
        <v>71.7</v>
      </c>
      <c r="V51" s="42">
        <v>0.22</v>
      </c>
      <c r="W51" s="42">
        <v>9.5250500000000002E-3</v>
      </c>
      <c r="X51" s="42">
        <v>50</v>
      </c>
      <c r="Y51" s="44">
        <v>5.37</v>
      </c>
      <c r="Z51" s="87">
        <f t="shared" si="2"/>
        <v>7.8939059078793745</v>
      </c>
      <c r="AA51" s="88">
        <f t="shared" si="1"/>
        <v>8.2774860683164935</v>
      </c>
      <c r="AB51" s="90">
        <f t="shared" si="3"/>
        <v>-2.3719674905026435E-2</v>
      </c>
      <c r="AC51" s="19">
        <v>7.7</v>
      </c>
      <c r="AD51" s="13">
        <v>8.3000000000000007</v>
      </c>
      <c r="AE51" s="94">
        <v>-7.1</v>
      </c>
    </row>
    <row r="52" spans="1:31" x14ac:dyDescent="0.2">
      <c r="A52" s="2" t="s">
        <v>222</v>
      </c>
      <c r="B52" s="9">
        <v>42257</v>
      </c>
      <c r="C52" s="18">
        <v>22.42</v>
      </c>
      <c r="D52" s="12">
        <v>7.19</v>
      </c>
      <c r="F52" s="12">
        <v>3.2</v>
      </c>
      <c r="H52" s="23">
        <f t="shared" si="0"/>
        <v>6.4565422903465397E-8</v>
      </c>
      <c r="I52" s="32">
        <v>0.01</v>
      </c>
      <c r="J52" s="25">
        <v>0.65</v>
      </c>
      <c r="K52" s="29">
        <v>3.7</v>
      </c>
      <c r="L52" s="25">
        <v>136</v>
      </c>
      <c r="M52" s="29">
        <v>0.3</v>
      </c>
      <c r="N52" s="25">
        <v>5.33</v>
      </c>
      <c r="O52" s="25">
        <v>2.5</v>
      </c>
      <c r="P52" s="25">
        <v>9.27</v>
      </c>
      <c r="Q52" s="25">
        <v>0.22</v>
      </c>
      <c r="R52" s="25">
        <v>20.9</v>
      </c>
      <c r="S52" s="29">
        <v>0.7</v>
      </c>
      <c r="T52" s="51">
        <v>0.01</v>
      </c>
      <c r="U52" s="42">
        <v>75.599999999999994</v>
      </c>
      <c r="V52" s="42">
        <v>0.22</v>
      </c>
      <c r="W52" s="42">
        <v>5.2599999999999999E-3</v>
      </c>
      <c r="X52" s="42">
        <v>58</v>
      </c>
      <c r="Y52" s="44">
        <v>5.33</v>
      </c>
      <c r="Z52" s="87">
        <f t="shared" si="2"/>
        <v>8.7582060340557142</v>
      </c>
      <c r="AA52" s="88">
        <f t="shared" si="1"/>
        <v>8.5439382166731228</v>
      </c>
      <c r="AB52" s="90">
        <f t="shared" si="3"/>
        <v>1.2383888047492469E-2</v>
      </c>
      <c r="AC52" s="19">
        <v>8.85</v>
      </c>
      <c r="AD52" s="13">
        <v>8.5399999999999991</v>
      </c>
      <c r="AE52" s="95">
        <v>3.6</v>
      </c>
    </row>
    <row r="53" spans="1:31" x14ac:dyDescent="0.2">
      <c r="A53" s="2" t="s">
        <v>222</v>
      </c>
      <c r="B53" s="9">
        <v>40119</v>
      </c>
      <c r="C53" s="18">
        <v>22.47</v>
      </c>
      <c r="D53" s="12">
        <v>7.18</v>
      </c>
      <c r="F53" s="12">
        <v>3.6</v>
      </c>
      <c r="H53" s="23">
        <f t="shared" si="0"/>
        <v>6.606934480075943E-8</v>
      </c>
      <c r="I53" s="32">
        <v>0.01</v>
      </c>
      <c r="J53" s="25">
        <v>0.67</v>
      </c>
      <c r="K53" s="30">
        <v>3.8</v>
      </c>
      <c r="L53" s="25">
        <v>132</v>
      </c>
      <c r="M53" s="30">
        <v>0.2</v>
      </c>
      <c r="N53" s="25">
        <v>5.25</v>
      </c>
      <c r="O53" s="25">
        <v>2.57</v>
      </c>
      <c r="P53" s="25">
        <v>8.6199999999999992</v>
      </c>
      <c r="Q53" s="25">
        <v>0.24</v>
      </c>
      <c r="R53" s="25">
        <v>19.8</v>
      </c>
      <c r="S53" s="31">
        <v>1.4</v>
      </c>
      <c r="T53" s="51">
        <v>0.03</v>
      </c>
      <c r="U53" s="42">
        <v>74.599999999999994</v>
      </c>
      <c r="V53" s="42">
        <v>0.22</v>
      </c>
      <c r="W53" s="42">
        <v>0.01</v>
      </c>
      <c r="X53" s="42">
        <v>56</v>
      </c>
      <c r="Y53" s="44">
        <v>5.34</v>
      </c>
      <c r="Z53" s="87">
        <f t="shared" si="2"/>
        <v>8.458047054325915</v>
      </c>
      <c r="AA53" s="88">
        <f t="shared" si="1"/>
        <v>8.4774373957562261</v>
      </c>
      <c r="AB53" s="90">
        <f t="shared" si="3"/>
        <v>-1.1449534548282204E-3</v>
      </c>
      <c r="AE53" s="95">
        <v>0.08</v>
      </c>
    </row>
    <row r="54" spans="1:31" x14ac:dyDescent="0.2">
      <c r="A54" s="2" t="s">
        <v>130</v>
      </c>
      <c r="B54" s="9">
        <v>38681</v>
      </c>
      <c r="C54" s="18">
        <v>20.38</v>
      </c>
      <c r="D54" s="12">
        <v>7.2</v>
      </c>
      <c r="E54" s="16"/>
      <c r="F54" s="12">
        <v>4</v>
      </c>
      <c r="H54" s="23">
        <f t="shared" si="0"/>
        <v>6.3095734448019177E-8</v>
      </c>
      <c r="I54" s="28"/>
      <c r="J54" s="25">
        <v>0.23</v>
      </c>
      <c r="K54" s="29">
        <v>1</v>
      </c>
      <c r="L54" s="25">
        <v>157</v>
      </c>
      <c r="M54" s="29">
        <v>1</v>
      </c>
      <c r="N54" s="25">
        <v>9.85</v>
      </c>
      <c r="O54" s="25">
        <v>2.2000000000000002</v>
      </c>
      <c r="P54" s="25">
        <v>12.3</v>
      </c>
      <c r="Q54" s="25">
        <v>0.19</v>
      </c>
      <c r="R54" s="25">
        <v>18.600000000000001</v>
      </c>
      <c r="S54" s="29">
        <v>5</v>
      </c>
      <c r="T54" s="51">
        <v>0.03</v>
      </c>
      <c r="U54" s="42">
        <v>110</v>
      </c>
      <c r="V54" s="42">
        <v>0.44</v>
      </c>
      <c r="W54" s="42">
        <v>0.03</v>
      </c>
      <c r="X54" s="42">
        <v>52</v>
      </c>
      <c r="Y54" s="44">
        <v>6.2</v>
      </c>
      <c r="Z54" s="87">
        <f t="shared" si="2"/>
        <v>10.083998986526263</v>
      </c>
      <c r="AA54" s="88">
        <f t="shared" si="1"/>
        <v>9.9655482180328487</v>
      </c>
      <c r="AB54" s="90">
        <f t="shared" si="3"/>
        <v>5.9079024221793484E-3</v>
      </c>
      <c r="AC54" s="19">
        <v>10.08</v>
      </c>
      <c r="AD54" s="13">
        <v>-9.9499999999999993</v>
      </c>
      <c r="AE54" s="94">
        <v>1.26</v>
      </c>
    </row>
    <row r="55" spans="1:31" x14ac:dyDescent="0.2">
      <c r="A55" s="2" t="s">
        <v>130</v>
      </c>
      <c r="B55" s="9">
        <v>41571</v>
      </c>
      <c r="C55" s="18">
        <v>20.27</v>
      </c>
      <c r="D55" s="12">
        <v>7.13</v>
      </c>
      <c r="F55" s="12">
        <v>3.6</v>
      </c>
      <c r="H55" s="23">
        <f t="shared" si="0"/>
        <v>7.413102413009154E-8</v>
      </c>
      <c r="I55" s="24">
        <v>0.01</v>
      </c>
      <c r="J55" s="25">
        <v>0.35</v>
      </c>
      <c r="K55" s="29">
        <v>1.8</v>
      </c>
      <c r="L55" s="25">
        <v>156</v>
      </c>
      <c r="M55" s="29">
        <v>5.5</v>
      </c>
      <c r="N55" s="27">
        <v>6.68</v>
      </c>
      <c r="O55" s="25">
        <v>2.36</v>
      </c>
      <c r="P55" s="25">
        <v>13.3</v>
      </c>
      <c r="Q55" s="27">
        <v>0.17</v>
      </c>
      <c r="R55" s="25">
        <v>21.9</v>
      </c>
      <c r="S55" s="29">
        <v>10</v>
      </c>
      <c r="T55" s="51">
        <v>0.08</v>
      </c>
      <c r="U55" s="42">
        <v>95.3</v>
      </c>
      <c r="V55" s="42">
        <v>0.22</v>
      </c>
      <c r="W55" s="42">
        <v>8.5400000000000007E-3</v>
      </c>
      <c r="X55" s="42">
        <v>48</v>
      </c>
      <c r="Y55" s="44">
        <v>6.14</v>
      </c>
      <c r="Z55" s="87">
        <f t="shared" si="2"/>
        <v>10.157534391654901</v>
      </c>
      <c r="AA55" s="88">
        <f t="shared" si="1"/>
        <v>9.4842509210764643</v>
      </c>
      <c r="AB55" s="90">
        <f t="shared" si="3"/>
        <v>3.4278119827632424E-2</v>
      </c>
      <c r="AC55" s="19">
        <v>10.28</v>
      </c>
      <c r="AD55" s="13">
        <v>9.48</v>
      </c>
      <c r="AE55" s="94">
        <v>8.06</v>
      </c>
    </row>
    <row r="56" spans="1:31" x14ac:dyDescent="0.2">
      <c r="A56" s="2" t="s">
        <v>130</v>
      </c>
      <c r="B56" s="9">
        <v>38834</v>
      </c>
      <c r="C56" s="18">
        <v>20.3</v>
      </c>
      <c r="D56" s="12">
        <v>7.03</v>
      </c>
      <c r="F56" s="12">
        <v>3.2</v>
      </c>
      <c r="H56" s="23">
        <f t="shared" si="0"/>
        <v>9.3325430079699072E-8</v>
      </c>
      <c r="I56" s="32">
        <v>0.03</v>
      </c>
      <c r="J56" s="25">
        <v>0.34</v>
      </c>
      <c r="K56" s="30">
        <v>0.8</v>
      </c>
      <c r="L56" s="25">
        <v>144</v>
      </c>
      <c r="M56" s="30">
        <v>0.2</v>
      </c>
      <c r="N56" s="25">
        <v>2.9</v>
      </c>
      <c r="O56" s="25">
        <v>2.1</v>
      </c>
      <c r="P56" s="25">
        <v>12.5</v>
      </c>
      <c r="Q56" s="25">
        <v>0.16</v>
      </c>
      <c r="R56" s="25">
        <v>19.899999999999999</v>
      </c>
      <c r="S56" s="31">
        <v>0.9</v>
      </c>
      <c r="T56" s="51">
        <v>0.02</v>
      </c>
      <c r="U56" s="42">
        <v>101</v>
      </c>
      <c r="V56" s="42">
        <v>0.22</v>
      </c>
      <c r="W56" s="42">
        <v>6.8974500000000003E-3</v>
      </c>
      <c r="X56" s="42">
        <v>53</v>
      </c>
      <c r="Y56" s="44">
        <v>6.14</v>
      </c>
      <c r="Z56" s="87">
        <f t="shared" si="2"/>
        <v>9.2652132196506418</v>
      </c>
      <c r="AA56" s="88">
        <f t="shared" si="1"/>
        <v>9.7420270762028132</v>
      </c>
      <c r="AB56" s="90">
        <f t="shared" si="3"/>
        <v>-2.508590669294538E-2</v>
      </c>
      <c r="AC56" s="19">
        <v>9.1999999999999993</v>
      </c>
      <c r="AD56" s="99">
        <v>9.6999999999999993</v>
      </c>
      <c r="AE56" s="95">
        <v>-6.2</v>
      </c>
    </row>
    <row r="57" spans="1:31" x14ac:dyDescent="0.2">
      <c r="A57" s="2" t="s">
        <v>130</v>
      </c>
      <c r="B57" s="9">
        <v>41214</v>
      </c>
      <c r="C57" s="18">
        <v>20.059999999999999</v>
      </c>
      <c r="D57" s="12">
        <v>7.1</v>
      </c>
      <c r="F57" s="12">
        <v>3.8</v>
      </c>
      <c r="H57" s="23">
        <f t="shared" si="0"/>
        <v>7.943282347242818E-8</v>
      </c>
      <c r="I57" s="32">
        <v>0.01</v>
      </c>
      <c r="J57" s="25">
        <v>0.28000000000000003</v>
      </c>
      <c r="K57" s="29">
        <v>1.8</v>
      </c>
      <c r="L57" s="25">
        <v>150</v>
      </c>
      <c r="M57" s="29">
        <v>0.4</v>
      </c>
      <c r="N57" s="25">
        <v>5.68</v>
      </c>
      <c r="O57" s="25">
        <v>2.21</v>
      </c>
      <c r="P57" s="25">
        <v>12.9</v>
      </c>
      <c r="Q57" s="25">
        <v>0.18</v>
      </c>
      <c r="R57" s="25">
        <v>20.8</v>
      </c>
      <c r="S57" s="29">
        <v>1.7</v>
      </c>
      <c r="T57" s="51">
        <v>0.03</v>
      </c>
      <c r="U57" s="42">
        <v>103</v>
      </c>
      <c r="V57" s="42">
        <v>0.22</v>
      </c>
      <c r="W57" s="42">
        <v>6.8999999999999999E-3</v>
      </c>
      <c r="X57" s="42">
        <v>52</v>
      </c>
      <c r="Y57" s="44">
        <v>6.12</v>
      </c>
      <c r="Z57" s="87">
        <f t="shared" si="2"/>
        <v>9.7342066627553301</v>
      </c>
      <c r="AA57" s="88">
        <f t="shared" si="1"/>
        <v>9.7357705830144958</v>
      </c>
      <c r="AB57" s="90">
        <f t="shared" si="3"/>
        <v>-8.0324709136757127E-5</v>
      </c>
      <c r="AC57" s="19">
        <v>9.84</v>
      </c>
      <c r="AD57" s="13">
        <v>9.73</v>
      </c>
      <c r="AE57" s="94">
        <v>1.06</v>
      </c>
    </row>
    <row r="58" spans="1:31" x14ac:dyDescent="0.2">
      <c r="A58" s="2" t="s">
        <v>130</v>
      </c>
      <c r="B58" s="9">
        <v>33889</v>
      </c>
      <c r="C58" s="18">
        <v>20.46</v>
      </c>
      <c r="D58" s="12">
        <v>6.85</v>
      </c>
      <c r="F58" s="12">
        <v>4</v>
      </c>
      <c r="H58" s="23">
        <f t="shared" si="0"/>
        <v>1.4125375446227539E-7</v>
      </c>
      <c r="I58" s="32">
        <v>0.01</v>
      </c>
      <c r="J58" s="25">
        <v>0.32</v>
      </c>
      <c r="K58" s="29">
        <v>1</v>
      </c>
      <c r="L58" s="25">
        <v>140</v>
      </c>
      <c r="M58" s="29">
        <v>1</v>
      </c>
      <c r="N58" s="25">
        <v>2.5</v>
      </c>
      <c r="O58" s="25">
        <v>2.2999999999999998</v>
      </c>
      <c r="P58" s="25">
        <v>12</v>
      </c>
      <c r="Q58" s="25">
        <v>0.15</v>
      </c>
      <c r="R58" s="25">
        <v>20</v>
      </c>
      <c r="S58" s="29">
        <v>5</v>
      </c>
      <c r="T58" s="51">
        <v>0.06</v>
      </c>
      <c r="U58" s="42">
        <v>85.3</v>
      </c>
      <c r="V58" s="42">
        <v>2.21</v>
      </c>
      <c r="W58" s="42">
        <v>0.01</v>
      </c>
      <c r="X58" s="42">
        <v>51</v>
      </c>
      <c r="Y58" s="44">
        <v>6.15</v>
      </c>
      <c r="Z58" s="87">
        <f t="shared" si="2"/>
        <v>9.0159188442065812</v>
      </c>
      <c r="AA58" s="88">
        <f t="shared" si="1"/>
        <v>9.4021923557787659</v>
      </c>
      <c r="AB58" s="90">
        <f t="shared" si="3"/>
        <v>-2.0972482323404151E-2</v>
      </c>
      <c r="AE58" s="96"/>
    </row>
    <row r="59" spans="1:31" x14ac:dyDescent="0.2">
      <c r="A59" s="2" t="s">
        <v>130</v>
      </c>
      <c r="B59" s="9">
        <v>32273</v>
      </c>
      <c r="C59" s="18">
        <v>19.850000000000001</v>
      </c>
      <c r="D59" s="12">
        <v>6.8</v>
      </c>
      <c r="F59" s="12">
        <v>4</v>
      </c>
      <c r="H59" s="23">
        <f t="shared" si="0"/>
        <v>1.5848931924611122E-7</v>
      </c>
      <c r="I59" s="32">
        <v>0.01</v>
      </c>
      <c r="J59" s="25">
        <v>0.43</v>
      </c>
      <c r="K59" s="29">
        <v>0.6</v>
      </c>
      <c r="L59" s="25">
        <v>141</v>
      </c>
      <c r="M59" s="29">
        <v>0.1</v>
      </c>
      <c r="N59" s="25">
        <v>3.9</v>
      </c>
      <c r="O59" s="25">
        <v>2.1</v>
      </c>
      <c r="P59" s="25">
        <v>11</v>
      </c>
      <c r="Q59" s="25">
        <v>0.12</v>
      </c>
      <c r="R59" s="25">
        <v>20</v>
      </c>
      <c r="S59" s="29">
        <v>24</v>
      </c>
      <c r="T59" s="51">
        <v>1.53</v>
      </c>
      <c r="U59" s="42">
        <v>94.6</v>
      </c>
      <c r="V59" s="42">
        <v>1.1000000000000001</v>
      </c>
      <c r="W59" s="42">
        <v>0.82</v>
      </c>
      <c r="X59" s="42">
        <v>51.2</v>
      </c>
      <c r="Y59" s="44">
        <v>5.8</v>
      </c>
      <c r="Z59" s="87">
        <f t="shared" si="2"/>
        <v>9.0335865999329386</v>
      </c>
      <c r="AA59" s="88">
        <f t="shared" si="1"/>
        <v>9.2975841180057799</v>
      </c>
      <c r="AB59" s="90">
        <f t="shared" si="3"/>
        <v>-1.4401563442671763E-2</v>
      </c>
      <c r="AE59" s="96"/>
    </row>
    <row r="60" spans="1:31" x14ac:dyDescent="0.2">
      <c r="A60" s="2" t="s">
        <v>130</v>
      </c>
      <c r="B60" s="9">
        <v>34220</v>
      </c>
      <c r="C60" s="18">
        <v>20.350000000000001</v>
      </c>
      <c r="D60" s="12">
        <v>6.68</v>
      </c>
      <c r="F60" s="12">
        <v>4.2</v>
      </c>
      <c r="H60" s="23">
        <f t="shared" si="0"/>
        <v>2.089296130854039E-7</v>
      </c>
      <c r="I60" s="32">
        <v>0.01</v>
      </c>
      <c r="J60" s="25">
        <v>0.32</v>
      </c>
      <c r="K60" s="30">
        <v>1</v>
      </c>
      <c r="L60" s="25">
        <v>140</v>
      </c>
      <c r="M60" s="30">
        <v>1</v>
      </c>
      <c r="N60" s="25">
        <v>2.5</v>
      </c>
      <c r="O60" s="25">
        <v>2.1</v>
      </c>
      <c r="P60" s="25">
        <v>12</v>
      </c>
      <c r="Q60" s="25">
        <v>0.14000000000000001</v>
      </c>
      <c r="R60" s="25">
        <v>20</v>
      </c>
      <c r="S60" s="31">
        <v>5</v>
      </c>
      <c r="T60" s="51">
        <v>0.01</v>
      </c>
      <c r="U60" s="42">
        <v>92.5</v>
      </c>
      <c r="V60" s="42">
        <v>0.22</v>
      </c>
      <c r="W60" s="42">
        <v>0.01</v>
      </c>
      <c r="X60" s="42">
        <v>49</v>
      </c>
      <c r="Y60" s="44">
        <v>5.85</v>
      </c>
      <c r="Z60" s="87">
        <f t="shared" si="2"/>
        <v>9.0104397888772922</v>
      </c>
      <c r="AA60" s="88">
        <f t="shared" si="1"/>
        <v>9.1619893507171035</v>
      </c>
      <c r="AB60" s="90">
        <f t="shared" si="3"/>
        <v>-8.3395324133972003E-3</v>
      </c>
    </row>
    <row r="61" spans="1:31" x14ac:dyDescent="0.2">
      <c r="A61" s="2" t="s">
        <v>130</v>
      </c>
      <c r="B61" s="9">
        <v>34648</v>
      </c>
      <c r="C61" s="19">
        <v>20.149999999999999</v>
      </c>
      <c r="D61" s="12">
        <v>7.05</v>
      </c>
      <c r="F61" s="12">
        <v>3.4</v>
      </c>
      <c r="H61" s="23">
        <f t="shared" si="0"/>
        <v>8.9125093813374537E-8</v>
      </c>
      <c r="I61" s="24">
        <v>0.01</v>
      </c>
      <c r="J61" s="25">
        <v>0.35</v>
      </c>
      <c r="K61" s="29">
        <v>1</v>
      </c>
      <c r="L61" s="25">
        <v>140</v>
      </c>
      <c r="M61" s="29">
        <v>1</v>
      </c>
      <c r="N61" s="25">
        <v>2.2999999999999998</v>
      </c>
      <c r="O61" s="25">
        <v>2.2999999999999998</v>
      </c>
      <c r="P61" s="25">
        <v>13</v>
      </c>
      <c r="Q61" s="25">
        <v>0.15</v>
      </c>
      <c r="R61" s="25">
        <v>20</v>
      </c>
      <c r="S61" s="29">
        <v>5</v>
      </c>
      <c r="T61" s="51">
        <v>0.01</v>
      </c>
      <c r="U61" s="42">
        <v>86</v>
      </c>
      <c r="V61" s="42">
        <v>0.22</v>
      </c>
      <c r="W61" s="42">
        <v>3.2799999999999999E-3</v>
      </c>
      <c r="X61" s="42">
        <v>50</v>
      </c>
      <c r="Y61" s="44">
        <v>5.9</v>
      </c>
      <c r="Z61" s="87">
        <f t="shared" si="2"/>
        <v>9.0926940880688161</v>
      </c>
      <c r="AA61" s="88">
        <f t="shared" si="1"/>
        <v>9.1047340111778041</v>
      </c>
      <c r="AB61" s="90">
        <f t="shared" si="3"/>
        <v>-6.6162773350847881E-4</v>
      </c>
    </row>
    <row r="62" spans="1:31" x14ac:dyDescent="0.2">
      <c r="A62" s="2" t="s">
        <v>130</v>
      </c>
      <c r="B62" s="9">
        <v>34948</v>
      </c>
      <c r="C62" s="18">
        <v>20.23</v>
      </c>
      <c r="D62" s="12">
        <v>7</v>
      </c>
      <c r="F62" s="12">
        <v>3</v>
      </c>
      <c r="H62" s="23">
        <f t="shared" si="0"/>
        <v>9.9999999999999995E-8</v>
      </c>
      <c r="I62" s="28"/>
      <c r="J62" s="25">
        <v>0.36</v>
      </c>
      <c r="K62" s="30">
        <v>1</v>
      </c>
      <c r="L62" s="25">
        <v>142</v>
      </c>
      <c r="M62" s="30">
        <v>1</v>
      </c>
      <c r="N62" s="25">
        <v>3.1</v>
      </c>
      <c r="O62" s="27">
        <v>2</v>
      </c>
      <c r="P62" s="27">
        <v>14</v>
      </c>
      <c r="Q62" s="25">
        <v>0.1</v>
      </c>
      <c r="R62" s="27">
        <v>21</v>
      </c>
      <c r="S62" s="31">
        <v>5</v>
      </c>
      <c r="T62" s="51">
        <v>0.01</v>
      </c>
      <c r="U62" s="42">
        <v>89.8</v>
      </c>
      <c r="V62" s="42">
        <v>0.22</v>
      </c>
      <c r="W62" s="42">
        <v>0.01</v>
      </c>
      <c r="X62" s="42">
        <v>50</v>
      </c>
      <c r="Y62" s="44">
        <v>5.96</v>
      </c>
      <c r="Z62" s="87">
        <f t="shared" si="2"/>
        <v>9.3368613251245627</v>
      </c>
      <c r="AA62" s="88">
        <f t="shared" si="1"/>
        <v>9.2439890811675305</v>
      </c>
      <c r="AB62" s="90">
        <f t="shared" si="3"/>
        <v>4.998277362245087E-3</v>
      </c>
    </row>
    <row r="63" spans="1:31" x14ac:dyDescent="0.2">
      <c r="A63" s="2" t="s">
        <v>130</v>
      </c>
      <c r="B63" s="9">
        <v>35724</v>
      </c>
      <c r="C63" s="18">
        <v>20.75</v>
      </c>
      <c r="D63" s="12">
        <v>7.19</v>
      </c>
      <c r="F63" s="12">
        <v>2.8</v>
      </c>
      <c r="H63" s="23">
        <f t="shared" si="0"/>
        <v>6.4565422903465397E-8</v>
      </c>
      <c r="I63" s="32">
        <v>5.0000000000000001E-3</v>
      </c>
      <c r="J63" s="25">
        <v>0.33</v>
      </c>
      <c r="K63" s="29">
        <v>0.9</v>
      </c>
      <c r="L63" s="25">
        <v>130</v>
      </c>
      <c r="M63" s="29">
        <v>0.4</v>
      </c>
      <c r="N63" s="25">
        <v>4.0199999999999996</v>
      </c>
      <c r="O63" s="25">
        <v>2.5</v>
      </c>
      <c r="P63" s="25">
        <v>11</v>
      </c>
      <c r="Q63" s="25">
        <v>29</v>
      </c>
      <c r="R63" s="25">
        <v>15</v>
      </c>
      <c r="S63" s="29">
        <v>8.1999999999999993</v>
      </c>
      <c r="T63" s="51">
        <v>0.01</v>
      </c>
      <c r="U63" s="42">
        <v>89.2</v>
      </c>
      <c r="V63" s="42">
        <v>0.22</v>
      </c>
      <c r="W63" s="42">
        <v>3.2799999999999999E-3</v>
      </c>
      <c r="X63" s="42">
        <v>47</v>
      </c>
      <c r="Y63" s="44">
        <v>6.01</v>
      </c>
      <c r="Z63" s="87">
        <f t="shared" si="2"/>
        <v>9.3269430500222015</v>
      </c>
      <c r="AA63" s="88">
        <f t="shared" si="1"/>
        <v>9.1967258680205521</v>
      </c>
      <c r="AB63" s="90">
        <f t="shared" si="3"/>
        <v>7.0297726966396428E-3</v>
      </c>
    </row>
    <row r="64" spans="1:31" x14ac:dyDescent="0.2">
      <c r="A64" s="2" t="s">
        <v>130</v>
      </c>
      <c r="B64" s="9">
        <v>32413</v>
      </c>
      <c r="C64" s="18">
        <v>20.07</v>
      </c>
      <c r="D64" s="12">
        <v>7.18</v>
      </c>
      <c r="F64" s="12">
        <v>4</v>
      </c>
      <c r="H64" s="23">
        <f t="shared" si="0"/>
        <v>6.606934480075943E-8</v>
      </c>
      <c r="I64" s="32">
        <v>0.02</v>
      </c>
      <c r="J64" s="25">
        <v>0.27</v>
      </c>
      <c r="K64" s="29">
        <v>0.21</v>
      </c>
      <c r="L64" s="25">
        <v>141</v>
      </c>
      <c r="M64" s="29">
        <v>0.4</v>
      </c>
      <c r="N64" s="25">
        <v>6.2</v>
      </c>
      <c r="O64" s="25">
        <v>2.2000000000000002</v>
      </c>
      <c r="P64" s="25">
        <v>12</v>
      </c>
      <c r="Q64" s="25">
        <v>0.15</v>
      </c>
      <c r="R64" s="25">
        <v>19</v>
      </c>
      <c r="S64" s="29">
        <v>2.1</v>
      </c>
      <c r="T64" s="51">
        <v>1.53</v>
      </c>
      <c r="U64" s="42">
        <v>81.400000000000006</v>
      </c>
      <c r="V64" s="42">
        <v>1.1000000000000001</v>
      </c>
      <c r="W64" s="42">
        <v>0.82</v>
      </c>
      <c r="X64" s="42">
        <v>45.4</v>
      </c>
      <c r="Y64" s="44">
        <v>5.89</v>
      </c>
      <c r="Z64" s="87">
        <f t="shared" si="2"/>
        <v>9.1505961700330083</v>
      </c>
      <c r="AA64" s="88">
        <f t="shared" si="1"/>
        <v>8.9491737734095516</v>
      </c>
      <c r="AB64" s="90">
        <f t="shared" si="3"/>
        <v>1.1128450651740516E-2</v>
      </c>
      <c r="AE64" s="96"/>
    </row>
    <row r="65" spans="1:31" x14ac:dyDescent="0.2">
      <c r="A65" s="2" t="s">
        <v>130</v>
      </c>
      <c r="B65" s="9">
        <v>33261</v>
      </c>
      <c r="C65" s="18">
        <v>20.04</v>
      </c>
      <c r="D65" s="12">
        <v>7.13</v>
      </c>
      <c r="F65" s="12">
        <v>4.4000000000000004</v>
      </c>
      <c r="H65" s="23">
        <f t="shared" si="0"/>
        <v>7.413102413009154E-8</v>
      </c>
      <c r="I65" s="32">
        <v>5.0000000000000001E-3</v>
      </c>
      <c r="J65" s="25">
        <v>0.37</v>
      </c>
      <c r="K65" s="29">
        <v>0.6</v>
      </c>
      <c r="L65" s="25">
        <v>138</v>
      </c>
      <c r="M65" s="29">
        <v>0.2</v>
      </c>
      <c r="N65" s="25">
        <v>2.7</v>
      </c>
      <c r="O65" s="25">
        <v>1.9</v>
      </c>
      <c r="P65" s="25">
        <v>12</v>
      </c>
      <c r="Q65" s="25">
        <v>0.17</v>
      </c>
      <c r="R65" s="25">
        <v>20</v>
      </c>
      <c r="S65" s="29">
        <v>1.4</v>
      </c>
      <c r="T65" s="51">
        <v>0.06</v>
      </c>
      <c r="U65" s="42">
        <v>59.6</v>
      </c>
      <c r="V65" s="42">
        <v>2.21</v>
      </c>
      <c r="W65" s="42">
        <v>0.01</v>
      </c>
      <c r="X65" s="42">
        <v>51</v>
      </c>
      <c r="Y65" s="44">
        <v>6</v>
      </c>
      <c r="Z65" s="87">
        <f t="shared" si="2"/>
        <v>8.9160001174125512</v>
      </c>
      <c r="AA65" s="88">
        <f t="shared" si="1"/>
        <v>8.7171658126331444</v>
      </c>
      <c r="AB65" s="90">
        <f t="shared" si="3"/>
        <v>1.1276154580988027E-2</v>
      </c>
      <c r="AE65" s="96"/>
    </row>
    <row r="66" spans="1:31" x14ac:dyDescent="0.2">
      <c r="A66" s="2" t="s">
        <v>130</v>
      </c>
      <c r="B66" s="9">
        <v>32168</v>
      </c>
      <c r="C66" s="18">
        <v>19.7</v>
      </c>
      <c r="D66" s="13">
        <v>6.86</v>
      </c>
      <c r="F66" s="12">
        <v>5</v>
      </c>
      <c r="H66" s="23">
        <f t="shared" si="0"/>
        <v>1.3803842646028823E-7</v>
      </c>
      <c r="I66" s="32">
        <v>5.0000000000000001E-3</v>
      </c>
      <c r="J66" s="25">
        <v>0.46</v>
      </c>
      <c r="K66" s="29">
        <v>0.6</v>
      </c>
      <c r="L66" s="25">
        <v>139</v>
      </c>
      <c r="M66" s="29">
        <v>0.4</v>
      </c>
      <c r="N66" s="25">
        <v>4.7</v>
      </c>
      <c r="O66" s="25">
        <v>2.2000000000000002</v>
      </c>
      <c r="P66" s="25">
        <v>12</v>
      </c>
      <c r="Q66" s="25">
        <v>0.16</v>
      </c>
      <c r="R66" s="25">
        <v>18</v>
      </c>
      <c r="S66" s="29">
        <v>3.8</v>
      </c>
      <c r="T66" s="51">
        <v>1.53</v>
      </c>
      <c r="U66" s="42">
        <v>74</v>
      </c>
      <c r="V66" s="42">
        <v>1.1000000000000001</v>
      </c>
      <c r="W66" s="42">
        <v>0.82</v>
      </c>
      <c r="X66" s="42">
        <v>40</v>
      </c>
      <c r="Y66" s="44">
        <v>5.9</v>
      </c>
      <c r="Z66" s="87">
        <f t="shared" si="2"/>
        <v>8.9628350481505876</v>
      </c>
      <c r="AA66" s="88">
        <f t="shared" si="1"/>
        <v>8.6527922165904556</v>
      </c>
      <c r="AB66" s="90">
        <f t="shared" si="3"/>
        <v>1.7600442317527078E-2</v>
      </c>
      <c r="AE66" s="96"/>
    </row>
    <row r="67" spans="1:31" x14ac:dyDescent="0.2">
      <c r="A67" s="2" t="s">
        <v>130</v>
      </c>
      <c r="B67" s="9">
        <v>31917</v>
      </c>
      <c r="C67" s="18">
        <v>20</v>
      </c>
      <c r="D67" s="12">
        <v>7.19</v>
      </c>
      <c r="F67" s="12">
        <v>5</v>
      </c>
      <c r="H67" s="23">
        <f t="shared" si="0"/>
        <v>6.4565422903465397E-8</v>
      </c>
      <c r="I67" s="32">
        <v>0.01</v>
      </c>
      <c r="J67" s="25">
        <v>0.41</v>
      </c>
      <c r="K67" s="33"/>
      <c r="L67" s="25">
        <v>142</v>
      </c>
      <c r="M67" s="33"/>
      <c r="N67" s="25">
        <v>13.7</v>
      </c>
      <c r="O67" s="25">
        <v>2.2000000000000002</v>
      </c>
      <c r="P67" s="25">
        <v>10</v>
      </c>
      <c r="Q67" s="25">
        <v>0.16</v>
      </c>
      <c r="R67" s="25">
        <v>20</v>
      </c>
      <c r="S67" s="31">
        <v>7.9</v>
      </c>
      <c r="T67" s="51">
        <v>0.01</v>
      </c>
      <c r="U67" s="42">
        <v>59.1</v>
      </c>
      <c r="V67" s="42">
        <v>0.44</v>
      </c>
      <c r="W67" s="42">
        <v>6.5700000000000003E-3</v>
      </c>
      <c r="X67" s="42">
        <v>46</v>
      </c>
      <c r="Y67" s="44">
        <v>6</v>
      </c>
      <c r="Z67" s="87">
        <f t="shared" si="2"/>
        <v>9.355058620619225</v>
      </c>
      <c r="AA67" s="88">
        <f t="shared" si="1"/>
        <v>8.5355106139088939</v>
      </c>
      <c r="AB67" s="90">
        <f t="shared" si="3"/>
        <v>4.5808939669098658E-2</v>
      </c>
      <c r="AD67" s="100"/>
      <c r="AE67" s="96"/>
    </row>
    <row r="68" spans="1:31" x14ac:dyDescent="0.2">
      <c r="A68" s="2" t="s">
        <v>221</v>
      </c>
      <c r="B68" s="9">
        <v>38693</v>
      </c>
      <c r="C68" s="18">
        <v>12.74</v>
      </c>
      <c r="D68" s="12">
        <v>7.3</v>
      </c>
      <c r="F68" s="12">
        <v>2</v>
      </c>
      <c r="H68" s="23">
        <f t="shared" ref="H68:H131" si="4">10^-(D68)</f>
        <v>5.0118723362727164E-8</v>
      </c>
      <c r="I68" s="32">
        <v>0.03</v>
      </c>
      <c r="J68" s="25">
        <v>0.54</v>
      </c>
      <c r="K68" s="30">
        <v>1</v>
      </c>
      <c r="L68" s="25">
        <v>100</v>
      </c>
      <c r="M68" s="30">
        <v>1</v>
      </c>
      <c r="N68" s="25">
        <v>2.1800000000000002</v>
      </c>
      <c r="O68" s="25">
        <v>3.5</v>
      </c>
      <c r="P68" s="25">
        <v>13.7</v>
      </c>
      <c r="Q68" s="25">
        <v>0.15</v>
      </c>
      <c r="R68" s="25">
        <v>16.100000000000001</v>
      </c>
      <c r="S68" s="31">
        <v>5</v>
      </c>
      <c r="T68" s="50">
        <v>0.36</v>
      </c>
      <c r="U68" s="41">
        <v>3</v>
      </c>
      <c r="V68" s="42">
        <v>0.44</v>
      </c>
      <c r="W68" s="42">
        <v>0.03</v>
      </c>
      <c r="X68" s="42">
        <v>26</v>
      </c>
      <c r="Y68" s="44">
        <v>6.1</v>
      </c>
      <c r="Z68" s="87">
        <f t="shared" ref="Z68:Z131" si="5">(H68/H$3)+(I68/I$3*3)+(J68/J$3)+(L68/L$3*2)+(N68/N$3*2)+(O68/O$3)+(P68/P$3*2)+(Q68/Q$3*2)+(R68/R$3)</f>
        <v>7.0238092983818587</v>
      </c>
      <c r="AA68" s="88">
        <f t="shared" ref="AA68:AA131" si="6">(T68/T$3*3)+(U68/U$3*2)+(V68/V$3)+(W68/W$3)+(X68/X$3)+Y68</f>
        <v>6.9150027830927172</v>
      </c>
      <c r="AB68" s="90">
        <f t="shared" ref="AB68:AB131" si="7">(Z68-AA68)/(Z68+AA68)</f>
        <v>7.8060106308306711E-3</v>
      </c>
      <c r="AC68" s="19">
        <v>7.02</v>
      </c>
      <c r="AD68" s="13">
        <v>-6.9</v>
      </c>
      <c r="AE68" s="94">
        <v>1.7</v>
      </c>
    </row>
    <row r="69" spans="1:31" x14ac:dyDescent="0.2">
      <c r="A69" s="2" t="s">
        <v>221</v>
      </c>
      <c r="B69" s="9">
        <v>42257</v>
      </c>
      <c r="C69" s="18">
        <v>12.65</v>
      </c>
      <c r="D69" s="12">
        <v>7.13</v>
      </c>
      <c r="F69" s="12">
        <v>2.1</v>
      </c>
      <c r="H69" s="23">
        <f t="shared" si="4"/>
        <v>7.413102413009154E-8</v>
      </c>
      <c r="I69" s="32">
        <v>5.0000000000000001E-3</v>
      </c>
      <c r="J69" s="25">
        <v>0.59</v>
      </c>
      <c r="K69" s="30">
        <v>0.2</v>
      </c>
      <c r="L69" s="25">
        <v>90.4</v>
      </c>
      <c r="M69" s="30">
        <v>0.4</v>
      </c>
      <c r="N69" s="25">
        <v>2.08</v>
      </c>
      <c r="O69" s="25">
        <v>3.85</v>
      </c>
      <c r="P69" s="25">
        <v>13.6</v>
      </c>
      <c r="Q69" s="25">
        <v>0.14000000000000001</v>
      </c>
      <c r="R69" s="25">
        <v>17.8</v>
      </c>
      <c r="S69" s="31">
        <v>0.5</v>
      </c>
      <c r="T69" s="51">
        <v>0.01</v>
      </c>
      <c r="U69" s="42">
        <v>1.74</v>
      </c>
      <c r="V69" s="42">
        <v>0.22</v>
      </c>
      <c r="W69" s="42">
        <v>3.2799999999999999E-3</v>
      </c>
      <c r="X69" s="42">
        <v>19</v>
      </c>
      <c r="Y69" s="44">
        <v>6.03</v>
      </c>
      <c r="Z69" s="87">
        <f t="shared" si="5"/>
        <v>6.6154898261675292</v>
      </c>
      <c r="AA69" s="88">
        <f t="shared" si="6"/>
        <v>6.6061253171469607</v>
      </c>
      <c r="AB69" s="90">
        <f t="shared" si="7"/>
        <v>7.0827269732651958E-4</v>
      </c>
      <c r="AC69" s="19">
        <v>6.65</v>
      </c>
      <c r="AD69" s="13">
        <v>6.6</v>
      </c>
      <c r="AE69" s="94">
        <v>0.77</v>
      </c>
    </row>
    <row r="70" spans="1:31" x14ac:dyDescent="0.2">
      <c r="A70" s="2" t="s">
        <v>221</v>
      </c>
      <c r="B70" s="9">
        <v>38834</v>
      </c>
      <c r="C70" s="18">
        <v>12.51</v>
      </c>
      <c r="D70" s="12">
        <v>7.1</v>
      </c>
      <c r="F70" s="12">
        <v>2.1</v>
      </c>
      <c r="H70" s="23">
        <f t="shared" si="4"/>
        <v>7.943282347242818E-8</v>
      </c>
      <c r="I70" s="32">
        <v>0.01</v>
      </c>
      <c r="J70" s="25">
        <v>0.63</v>
      </c>
      <c r="K70" s="29">
        <v>0.3</v>
      </c>
      <c r="L70" s="25">
        <v>87.8</v>
      </c>
      <c r="M70" s="29">
        <v>0.2</v>
      </c>
      <c r="N70" s="25">
        <v>2</v>
      </c>
      <c r="O70" s="25">
        <v>3.57</v>
      </c>
      <c r="P70" s="25">
        <v>13.1</v>
      </c>
      <c r="Q70" s="25">
        <v>0.14000000000000001</v>
      </c>
      <c r="R70" s="25">
        <v>16.8</v>
      </c>
      <c r="S70" s="29">
        <v>0.5</v>
      </c>
      <c r="T70" s="51">
        <v>0.02</v>
      </c>
      <c r="U70" s="42">
        <v>2.4500000000000002</v>
      </c>
      <c r="V70" s="42">
        <v>0.22</v>
      </c>
      <c r="W70" s="42">
        <v>3.2845000000000001E-3</v>
      </c>
      <c r="X70" s="42">
        <v>20</v>
      </c>
      <c r="Y70" s="44">
        <v>6.07</v>
      </c>
      <c r="Z70" s="87">
        <f t="shared" si="5"/>
        <v>6.3938690523835753</v>
      </c>
      <c r="AA70" s="88">
        <f t="shared" si="6"/>
        <v>6.689430937847237</v>
      </c>
      <c r="AB70" s="90">
        <f t="shared" si="7"/>
        <v>-2.2590774933262649E-2</v>
      </c>
      <c r="AC70" s="19">
        <v>6.3</v>
      </c>
      <c r="AD70" s="13">
        <v>6.7</v>
      </c>
      <c r="AE70" s="95">
        <v>-5.7</v>
      </c>
    </row>
    <row r="71" spans="1:31" x14ac:dyDescent="0.2">
      <c r="A71" s="2" t="s">
        <v>221</v>
      </c>
      <c r="B71" s="9">
        <v>40113</v>
      </c>
      <c r="C71" s="18">
        <v>12.6</v>
      </c>
      <c r="D71" s="12">
        <v>7.15</v>
      </c>
      <c r="F71" s="12">
        <v>2.2999999999999998</v>
      </c>
      <c r="H71" s="23">
        <f t="shared" si="4"/>
        <v>7.0794578438413597E-8</v>
      </c>
      <c r="I71" s="32">
        <v>0.02</v>
      </c>
      <c r="J71" s="25">
        <v>0.57999999999999996</v>
      </c>
      <c r="K71" s="29">
        <v>0.3</v>
      </c>
      <c r="L71" s="25">
        <v>93.3</v>
      </c>
      <c r="M71" s="29">
        <v>0.2</v>
      </c>
      <c r="N71" s="25">
        <v>2.11</v>
      </c>
      <c r="O71" s="25">
        <v>3.91</v>
      </c>
      <c r="P71" s="25">
        <v>13.4</v>
      </c>
      <c r="Q71" s="25">
        <v>0.15</v>
      </c>
      <c r="R71" s="25">
        <v>16.8</v>
      </c>
      <c r="S71" s="29">
        <v>0.5</v>
      </c>
      <c r="T71" s="51">
        <v>0.02</v>
      </c>
      <c r="U71" s="42">
        <v>3.3</v>
      </c>
      <c r="V71" s="42">
        <v>0.22</v>
      </c>
      <c r="W71" s="42">
        <v>5.5799999999999999E-3</v>
      </c>
      <c r="X71" s="42">
        <v>20</v>
      </c>
      <c r="Y71" s="44">
        <v>6</v>
      </c>
      <c r="Z71" s="87">
        <f t="shared" si="5"/>
        <v>6.7043343080051736</v>
      </c>
      <c r="AA71" s="88">
        <f t="shared" si="6"/>
        <v>6.6371762704364716</v>
      </c>
      <c r="AB71" s="90">
        <f t="shared" si="7"/>
        <v>5.0337656424919138E-3</v>
      </c>
      <c r="AE71" s="94">
        <v>0.11</v>
      </c>
    </row>
    <row r="72" spans="1:31" x14ac:dyDescent="0.2">
      <c r="A72" s="2" t="s">
        <v>135</v>
      </c>
      <c r="B72" s="9">
        <v>38692</v>
      </c>
      <c r="C72" s="18">
        <v>12.57</v>
      </c>
      <c r="D72" s="12">
        <v>7.1</v>
      </c>
      <c r="F72" s="12">
        <v>1.1000000000000001</v>
      </c>
      <c r="H72" s="23">
        <f t="shared" si="4"/>
        <v>7.943282347242818E-8</v>
      </c>
      <c r="I72" s="32">
        <v>0.01</v>
      </c>
      <c r="J72" s="25">
        <v>0.05</v>
      </c>
      <c r="K72" s="29">
        <v>1</v>
      </c>
      <c r="L72" s="25">
        <v>100</v>
      </c>
      <c r="M72" s="29">
        <v>1</v>
      </c>
      <c r="N72" s="25">
        <v>0.01</v>
      </c>
      <c r="O72" s="25">
        <v>1.4</v>
      </c>
      <c r="P72" s="25">
        <v>7.2</v>
      </c>
      <c r="Q72" s="25">
        <v>0.02</v>
      </c>
      <c r="R72" s="25">
        <v>8</v>
      </c>
      <c r="S72" s="29">
        <v>5</v>
      </c>
      <c r="T72" s="51">
        <v>0.09</v>
      </c>
      <c r="U72" s="42">
        <v>61</v>
      </c>
      <c r="V72" s="42">
        <v>63.3</v>
      </c>
      <c r="W72" s="42">
        <v>0.03</v>
      </c>
      <c r="X72" s="42">
        <v>28</v>
      </c>
      <c r="Y72" s="44">
        <v>2.9</v>
      </c>
      <c r="Z72" s="87">
        <f t="shared" si="5"/>
        <v>5.9711277568097998</v>
      </c>
      <c r="AA72" s="88">
        <f t="shared" si="6"/>
        <v>5.9842151300234505</v>
      </c>
      <c r="AB72" s="90">
        <f t="shared" si="7"/>
        <v>-1.0946882358400785E-3</v>
      </c>
      <c r="AC72" s="19">
        <v>5.96</v>
      </c>
      <c r="AD72" s="13">
        <v>-5.98</v>
      </c>
      <c r="AE72" s="94">
        <v>-0.22</v>
      </c>
    </row>
    <row r="73" spans="1:31" x14ac:dyDescent="0.2">
      <c r="A73" s="2" t="s">
        <v>135</v>
      </c>
      <c r="B73" s="9">
        <v>38846</v>
      </c>
      <c r="C73" s="20"/>
      <c r="D73" s="12">
        <v>7.45</v>
      </c>
      <c r="F73" s="12">
        <v>1.5</v>
      </c>
      <c r="H73" s="23">
        <f t="shared" si="4"/>
        <v>3.5481338923357426E-8</v>
      </c>
      <c r="I73" s="32">
        <v>0.01</v>
      </c>
      <c r="J73" s="25">
        <v>0.03</v>
      </c>
      <c r="K73" s="30">
        <v>5</v>
      </c>
      <c r="L73" s="25">
        <v>102.85</v>
      </c>
      <c r="M73" s="30">
        <v>5</v>
      </c>
      <c r="N73" s="25">
        <v>0.02</v>
      </c>
      <c r="O73" s="25">
        <v>1.35</v>
      </c>
      <c r="P73" s="25">
        <v>7.31</v>
      </c>
      <c r="Q73" s="25">
        <v>0.02</v>
      </c>
      <c r="R73" s="25">
        <v>8.9</v>
      </c>
      <c r="S73" s="31">
        <v>10</v>
      </c>
      <c r="T73" s="51">
        <v>0.27</v>
      </c>
      <c r="U73" s="42">
        <v>60</v>
      </c>
      <c r="V73" s="42">
        <v>52.81</v>
      </c>
      <c r="W73" s="42">
        <v>0.03</v>
      </c>
      <c r="X73" s="42">
        <v>35</v>
      </c>
      <c r="Y73" s="44">
        <v>3.11</v>
      </c>
      <c r="Z73" s="87">
        <f t="shared" si="5"/>
        <v>6.1595087294611037</v>
      </c>
      <c r="AA73" s="88">
        <f t="shared" si="6"/>
        <v>6.2073506472897773</v>
      </c>
      <c r="AB73" s="90">
        <f t="shared" si="7"/>
        <v>-3.8685584085005531E-3</v>
      </c>
      <c r="AC73" s="19">
        <v>6.16</v>
      </c>
      <c r="AD73" s="13">
        <v>6.2</v>
      </c>
      <c r="AE73" s="94">
        <v>-0.71</v>
      </c>
    </row>
    <row r="74" spans="1:31" x14ac:dyDescent="0.2">
      <c r="A74" s="2" t="s">
        <v>135</v>
      </c>
      <c r="B74" s="9">
        <v>40283</v>
      </c>
      <c r="C74" s="18">
        <v>12.9</v>
      </c>
      <c r="D74" s="12">
        <v>7.46</v>
      </c>
      <c r="F74" s="12">
        <v>1</v>
      </c>
      <c r="H74" s="23">
        <f t="shared" si="4"/>
        <v>3.4673685045253171E-8</v>
      </c>
      <c r="I74" s="32">
        <v>0.01</v>
      </c>
      <c r="J74" s="25">
        <v>0.01</v>
      </c>
      <c r="K74" s="29">
        <v>2</v>
      </c>
      <c r="L74" s="25">
        <v>119</v>
      </c>
      <c r="M74" s="36"/>
      <c r="N74" s="25">
        <v>8.0000000000000002E-3</v>
      </c>
      <c r="O74" s="25">
        <v>1.51</v>
      </c>
      <c r="P74" s="25">
        <v>9.06</v>
      </c>
      <c r="Q74" s="25">
        <v>0.02</v>
      </c>
      <c r="R74" s="25">
        <v>9.41</v>
      </c>
      <c r="S74" s="36"/>
      <c r="T74" s="51">
        <v>0.16</v>
      </c>
      <c r="U74" s="42">
        <v>57.9</v>
      </c>
      <c r="V74" s="42">
        <v>71.709999999999994</v>
      </c>
      <c r="W74" s="42">
        <v>0.02</v>
      </c>
      <c r="X74" s="42">
        <v>39</v>
      </c>
      <c r="Y74" s="44">
        <v>3.27</v>
      </c>
      <c r="Z74" s="87">
        <f t="shared" si="5"/>
        <v>7.134105421689747</v>
      </c>
      <c r="AA74" s="88">
        <f t="shared" si="6"/>
        <v>6.7376140407937797</v>
      </c>
      <c r="AB74" s="90">
        <f t="shared" si="7"/>
        <v>2.8582713337613985E-2</v>
      </c>
      <c r="AC74" s="19">
        <v>7.13</v>
      </c>
      <c r="AD74" s="13">
        <v>6.74</v>
      </c>
      <c r="AE74" s="94">
        <v>5.7</v>
      </c>
    </row>
    <row r="75" spans="1:31" x14ac:dyDescent="0.2">
      <c r="A75" s="2" t="s">
        <v>135</v>
      </c>
      <c r="B75" s="9">
        <v>40689</v>
      </c>
      <c r="C75" s="18">
        <v>12.56</v>
      </c>
      <c r="D75" s="12">
        <v>7.45</v>
      </c>
      <c r="F75" s="12">
        <v>0.95</v>
      </c>
      <c r="H75" s="23">
        <f t="shared" si="4"/>
        <v>3.5481338923357426E-8</v>
      </c>
      <c r="I75" s="32">
        <v>3.0000000000000001E-3</v>
      </c>
      <c r="J75" s="25">
        <v>0.01</v>
      </c>
      <c r="K75" s="30">
        <v>1.7</v>
      </c>
      <c r="L75" s="25">
        <v>110</v>
      </c>
      <c r="M75" s="30">
        <v>0.4</v>
      </c>
      <c r="N75" s="25">
        <v>8.0000000000000002E-3</v>
      </c>
      <c r="O75" s="25">
        <v>1.35</v>
      </c>
      <c r="P75" s="25">
        <v>8.1999999999999993</v>
      </c>
      <c r="Q75" s="25">
        <v>0.01</v>
      </c>
      <c r="R75" s="25">
        <v>7.94</v>
      </c>
      <c r="S75" s="31">
        <v>3.4</v>
      </c>
      <c r="T75" s="51">
        <v>0.17</v>
      </c>
      <c r="U75" s="42">
        <v>57.6</v>
      </c>
      <c r="V75" s="42">
        <v>72.150000000000006</v>
      </c>
      <c r="W75" s="42">
        <v>0.02</v>
      </c>
      <c r="X75" s="42">
        <v>43</v>
      </c>
      <c r="Y75" s="44">
        <v>3.31</v>
      </c>
      <c r="Z75" s="87">
        <f t="shared" si="5"/>
        <v>6.5450755461710539</v>
      </c>
      <c r="AA75" s="88">
        <f t="shared" si="6"/>
        <v>6.8916162370300089</v>
      </c>
      <c r="AB75" s="90">
        <f t="shared" si="7"/>
        <v>-2.579062588100816E-2</v>
      </c>
      <c r="AC75" s="19">
        <v>6.54</v>
      </c>
      <c r="AD75" s="13">
        <v>6.89</v>
      </c>
      <c r="AE75" s="95">
        <v>5.17</v>
      </c>
    </row>
    <row r="76" spans="1:31" x14ac:dyDescent="0.2">
      <c r="A76" s="2" t="s">
        <v>135</v>
      </c>
      <c r="B76" s="9">
        <v>41099</v>
      </c>
      <c r="C76" s="18">
        <v>12.3</v>
      </c>
      <c r="D76" s="12">
        <v>7.47</v>
      </c>
      <c r="F76" s="12">
        <v>1.5</v>
      </c>
      <c r="H76" s="23">
        <f t="shared" si="4"/>
        <v>3.3884415613920266E-8</v>
      </c>
      <c r="I76" s="32">
        <v>2E-3</v>
      </c>
      <c r="J76" s="25">
        <v>0.01</v>
      </c>
      <c r="K76" s="29">
        <v>0.2</v>
      </c>
      <c r="L76" s="25">
        <v>120</v>
      </c>
      <c r="M76" s="36"/>
      <c r="N76" s="25">
        <v>6.0000000000000001E-3</v>
      </c>
      <c r="O76" s="25">
        <v>1.43</v>
      </c>
      <c r="P76" s="25">
        <v>8.85</v>
      </c>
      <c r="Q76" s="25">
        <v>0.02</v>
      </c>
      <c r="R76" s="25">
        <v>9.18</v>
      </c>
      <c r="S76" s="36"/>
      <c r="T76" s="51">
        <v>0.2</v>
      </c>
      <c r="U76" s="42">
        <v>60.1</v>
      </c>
      <c r="V76" s="42">
        <v>63.74</v>
      </c>
      <c r="W76" s="42">
        <v>0.02</v>
      </c>
      <c r="X76" s="42">
        <v>44</v>
      </c>
      <c r="Y76" s="44">
        <v>3.41</v>
      </c>
      <c r="Z76" s="87">
        <f t="shared" si="5"/>
        <v>7.1537172259471147</v>
      </c>
      <c r="AA76" s="88">
        <f t="shared" si="6"/>
        <v>6.9371728717095564</v>
      </c>
      <c r="AB76" s="90">
        <f t="shared" si="7"/>
        <v>1.536768456334563E-2</v>
      </c>
      <c r="AC76" s="19">
        <v>7.15</v>
      </c>
      <c r="AD76" s="13">
        <v>6.93</v>
      </c>
      <c r="AE76" s="94">
        <v>3.11</v>
      </c>
    </row>
    <row r="77" spans="1:31" x14ac:dyDescent="0.2">
      <c r="A77" s="2" t="s">
        <v>135</v>
      </c>
      <c r="B77" s="9">
        <v>41444</v>
      </c>
      <c r="C77" s="18">
        <v>12.56</v>
      </c>
      <c r="D77" s="12">
        <v>7.26</v>
      </c>
      <c r="F77" s="12">
        <v>1.1000000000000001</v>
      </c>
      <c r="H77" s="23">
        <f t="shared" si="4"/>
        <v>5.4954087385762357E-8</v>
      </c>
      <c r="I77" s="32">
        <v>0.01</v>
      </c>
      <c r="J77" s="25">
        <v>0.01</v>
      </c>
      <c r="K77" s="36"/>
      <c r="L77" s="25">
        <v>119</v>
      </c>
      <c r="M77" s="36"/>
      <c r="N77" s="35"/>
      <c r="O77" s="25">
        <v>1.46</v>
      </c>
      <c r="P77" s="25">
        <v>8.8699999999999992</v>
      </c>
      <c r="Q77" s="25">
        <v>0.03</v>
      </c>
      <c r="R77" s="25">
        <v>9.77</v>
      </c>
      <c r="S77" s="36"/>
      <c r="T77" s="52"/>
      <c r="U77" s="42">
        <v>63.5</v>
      </c>
      <c r="V77" s="42">
        <v>61.97</v>
      </c>
      <c r="W77" s="42">
        <v>0.02</v>
      </c>
      <c r="X77" s="42">
        <v>46</v>
      </c>
      <c r="Y77" s="44">
        <v>3.35</v>
      </c>
      <c r="Z77" s="87">
        <f t="shared" si="5"/>
        <v>7.1329317762054698</v>
      </c>
      <c r="AA77" s="88">
        <f t="shared" si="6"/>
        <v>6.969505911132245</v>
      </c>
      <c r="AB77" s="90">
        <f t="shared" si="7"/>
        <v>1.1588483402409318E-2</v>
      </c>
      <c r="AC77" s="19">
        <v>7.13</v>
      </c>
      <c r="AD77" s="13">
        <v>6.97</v>
      </c>
      <c r="AE77" s="95">
        <v>2.27</v>
      </c>
    </row>
    <row r="78" spans="1:31" x14ac:dyDescent="0.2">
      <c r="A78" s="2" t="s">
        <v>135</v>
      </c>
      <c r="B78" s="9">
        <v>41772</v>
      </c>
      <c r="C78" s="19">
        <v>12.77</v>
      </c>
      <c r="D78" s="12">
        <v>7.74</v>
      </c>
      <c r="F78" s="12">
        <v>1.2</v>
      </c>
      <c r="H78" s="23">
        <f t="shared" si="4"/>
        <v>1.8197008586099822E-8</v>
      </c>
      <c r="I78" s="24">
        <v>3.3999999999999998E-3</v>
      </c>
      <c r="J78" s="25">
        <v>0.01</v>
      </c>
      <c r="K78" s="30">
        <v>2</v>
      </c>
      <c r="L78" s="25">
        <v>117</v>
      </c>
      <c r="M78" s="30">
        <v>0.6</v>
      </c>
      <c r="N78" s="25">
        <v>0.01</v>
      </c>
      <c r="O78" s="25">
        <v>1.46</v>
      </c>
      <c r="P78" s="25">
        <v>8.67</v>
      </c>
      <c r="Q78" s="25">
        <v>0.03</v>
      </c>
      <c r="R78" s="25">
        <v>9.39</v>
      </c>
      <c r="S78" s="31">
        <v>10</v>
      </c>
      <c r="T78" s="51">
        <v>0.15</v>
      </c>
      <c r="U78" s="42">
        <v>62.8</v>
      </c>
      <c r="V78" s="42">
        <v>66.400000000000006</v>
      </c>
      <c r="W78" s="42">
        <v>0.02</v>
      </c>
      <c r="X78" s="42">
        <v>45</v>
      </c>
      <c r="Y78" s="44">
        <v>3.54</v>
      </c>
      <c r="Z78" s="87">
        <f t="shared" si="5"/>
        <v>6.9997725056389672</v>
      </c>
      <c r="AA78" s="88">
        <f t="shared" si="6"/>
        <v>7.1929144103464164</v>
      </c>
      <c r="AB78" s="90">
        <f t="shared" si="7"/>
        <v>-1.3608551069347642E-2</v>
      </c>
      <c r="AC78" s="19">
        <v>7</v>
      </c>
      <c r="AD78" s="13">
        <v>7.2</v>
      </c>
      <c r="AE78" s="94">
        <v>2.76</v>
      </c>
    </row>
    <row r="79" spans="1:31" x14ac:dyDescent="0.2">
      <c r="A79" s="2" t="s">
        <v>135</v>
      </c>
      <c r="B79" s="9">
        <v>42130</v>
      </c>
      <c r="C79" s="18">
        <v>12.85</v>
      </c>
      <c r="D79" s="12">
        <v>7.49</v>
      </c>
      <c r="F79" s="12">
        <v>1.1000000000000001</v>
      </c>
      <c r="H79" s="23">
        <f t="shared" si="4"/>
        <v>3.2359365692962729E-8</v>
      </c>
      <c r="I79" s="32">
        <v>0.01</v>
      </c>
      <c r="J79" s="25">
        <v>0.01</v>
      </c>
      <c r="K79" s="36"/>
      <c r="L79" s="25">
        <v>128</v>
      </c>
      <c r="M79" s="36"/>
      <c r="N79" s="25">
        <v>2E-3</v>
      </c>
      <c r="O79" s="25">
        <v>1.4</v>
      </c>
      <c r="P79" s="25">
        <v>9.23</v>
      </c>
      <c r="Q79" s="25">
        <v>0.01</v>
      </c>
      <c r="R79" s="25">
        <v>9.94</v>
      </c>
      <c r="S79" s="36"/>
      <c r="T79" s="51">
        <v>0.17</v>
      </c>
      <c r="U79" s="42">
        <v>57.2</v>
      </c>
      <c r="V79" s="42">
        <v>88.09</v>
      </c>
      <c r="W79" s="42">
        <v>0.02</v>
      </c>
      <c r="X79" s="42">
        <v>43</v>
      </c>
      <c r="Y79" s="44">
        <v>3.84</v>
      </c>
      <c r="Z79" s="87">
        <f t="shared" si="5"/>
        <v>7.6168545373317569</v>
      </c>
      <c r="AA79" s="88">
        <f t="shared" si="6"/>
        <v>7.6703857498516417</v>
      </c>
      <c r="AB79" s="90">
        <f t="shared" si="7"/>
        <v>-3.5016923600504008E-3</v>
      </c>
      <c r="AC79" s="19">
        <v>7.62</v>
      </c>
      <c r="AD79" s="13">
        <v>7.67</v>
      </c>
      <c r="AE79" s="94">
        <v>0.76</v>
      </c>
    </row>
    <row r="80" spans="1:31" x14ac:dyDescent="0.2">
      <c r="A80" s="2" t="s">
        <v>135</v>
      </c>
      <c r="B80" s="9">
        <v>39589</v>
      </c>
      <c r="C80" s="18">
        <v>12.19</v>
      </c>
      <c r="D80" s="12">
        <v>7.52</v>
      </c>
      <c r="F80" s="12">
        <v>1.1000000000000001</v>
      </c>
      <c r="H80" s="23">
        <f t="shared" si="4"/>
        <v>3.0199517204020188E-8</v>
      </c>
      <c r="I80" s="32">
        <v>0.01</v>
      </c>
      <c r="J80" s="25">
        <v>0.01</v>
      </c>
      <c r="K80" s="29">
        <v>2.2000000000000002</v>
      </c>
      <c r="L80" s="25">
        <v>112</v>
      </c>
      <c r="M80" s="29">
        <v>0.6</v>
      </c>
      <c r="N80" s="25">
        <v>2E-3</v>
      </c>
      <c r="O80" s="25">
        <v>1.41</v>
      </c>
      <c r="P80" s="25">
        <v>8.23</v>
      </c>
      <c r="Q80" s="25">
        <v>0.02</v>
      </c>
      <c r="R80" s="25">
        <v>9.15</v>
      </c>
      <c r="S80" s="29">
        <v>1.7</v>
      </c>
      <c r="T80" s="51">
        <v>0.16</v>
      </c>
      <c r="U80" s="42">
        <v>57.2</v>
      </c>
      <c r="V80" s="42">
        <v>71.27</v>
      </c>
      <c r="W80" s="42">
        <v>0.02</v>
      </c>
      <c r="X80" s="42">
        <v>39</v>
      </c>
      <c r="Y80" s="44">
        <v>3.19</v>
      </c>
      <c r="Z80" s="87">
        <f t="shared" si="5"/>
        <v>6.702437692599772</v>
      </c>
      <c r="AA80" s="88">
        <f t="shared" si="6"/>
        <v>6.6359445591993769</v>
      </c>
      <c r="AB80" s="90">
        <f t="shared" si="7"/>
        <v>4.9850973037923064E-3</v>
      </c>
      <c r="AD80" s="100"/>
      <c r="AE80" s="95">
        <v>1.05</v>
      </c>
    </row>
    <row r="81" spans="1:31" x14ac:dyDescent="0.2">
      <c r="A81" s="2" t="s">
        <v>135</v>
      </c>
      <c r="B81" s="9">
        <v>39246</v>
      </c>
      <c r="C81" s="18">
        <v>12.72</v>
      </c>
      <c r="D81" s="12">
        <v>7.52</v>
      </c>
      <c r="F81" s="12">
        <v>0.83</v>
      </c>
      <c r="H81" s="23">
        <f t="shared" si="4"/>
        <v>3.0199517204020188E-8</v>
      </c>
      <c r="I81" s="32">
        <v>2E-3</v>
      </c>
      <c r="J81" s="25">
        <v>0.01</v>
      </c>
      <c r="K81" s="36"/>
      <c r="L81" s="25">
        <v>105</v>
      </c>
      <c r="M81" s="36"/>
      <c r="N81" s="25">
        <v>1E-3</v>
      </c>
      <c r="O81" s="25">
        <v>1.27</v>
      </c>
      <c r="P81" s="25">
        <v>7.36</v>
      </c>
      <c r="Q81" s="25">
        <v>0.03</v>
      </c>
      <c r="R81" s="25">
        <v>8.07</v>
      </c>
      <c r="S81" s="36"/>
      <c r="T81" s="51">
        <v>0.17</v>
      </c>
      <c r="U81" s="42">
        <v>56.8</v>
      </c>
      <c r="V81" s="42">
        <v>54.89</v>
      </c>
      <c r="W81" s="42">
        <v>0.02</v>
      </c>
      <c r="X81" s="42">
        <v>37</v>
      </c>
      <c r="Y81" s="44">
        <v>3.02</v>
      </c>
      <c r="Z81" s="87">
        <f t="shared" si="5"/>
        <v>6.2304419783676481</v>
      </c>
      <c r="AA81" s="88">
        <f t="shared" si="6"/>
        <v>6.1373221492468204</v>
      </c>
      <c r="AB81" s="90">
        <f t="shared" si="7"/>
        <v>7.529237149090825E-3</v>
      </c>
    </row>
    <row r="82" spans="1:31" x14ac:dyDescent="0.2">
      <c r="A82" s="2" t="s">
        <v>135</v>
      </c>
      <c r="B82" s="9">
        <v>39939</v>
      </c>
      <c r="C82" s="18">
        <v>12.36</v>
      </c>
      <c r="D82" s="12">
        <v>7.45</v>
      </c>
      <c r="F82" s="12">
        <v>1.1000000000000001</v>
      </c>
      <c r="H82" s="23">
        <f t="shared" si="4"/>
        <v>3.5481338923357426E-8</v>
      </c>
      <c r="I82" s="32">
        <v>0.01</v>
      </c>
      <c r="J82" s="25">
        <v>0.01</v>
      </c>
      <c r="K82" s="30">
        <v>2.2999999999999998</v>
      </c>
      <c r="L82" s="25">
        <v>118</v>
      </c>
      <c r="M82" s="33"/>
      <c r="N82" s="25">
        <v>0.01</v>
      </c>
      <c r="O82" s="25">
        <v>1.43</v>
      </c>
      <c r="P82" s="25">
        <v>8.65</v>
      </c>
      <c r="Q82" s="25">
        <v>0.01</v>
      </c>
      <c r="R82" s="25">
        <v>9.5500000000000007</v>
      </c>
      <c r="S82" s="34"/>
      <c r="T82" s="51">
        <v>0.19</v>
      </c>
      <c r="U82" s="42">
        <v>51.8</v>
      </c>
      <c r="V82" s="42">
        <v>75.69</v>
      </c>
      <c r="W82" s="42">
        <v>0.02</v>
      </c>
      <c r="X82" s="42">
        <v>37</v>
      </c>
      <c r="Y82" s="44">
        <v>3.55</v>
      </c>
      <c r="Z82" s="87">
        <f t="shared" si="5"/>
        <v>7.054225403279994</v>
      </c>
      <c r="AA82" s="88">
        <f t="shared" si="6"/>
        <v>6.8993470315219634</v>
      </c>
      <c r="AB82" s="90">
        <f t="shared" si="7"/>
        <v>1.1099549773486293E-2</v>
      </c>
      <c r="AD82" s="100"/>
      <c r="AE82" s="95">
        <v>2.2799999999999998</v>
      </c>
    </row>
    <row r="83" spans="1:31" x14ac:dyDescent="0.2">
      <c r="A83" s="2" t="s">
        <v>135</v>
      </c>
      <c r="B83" s="9">
        <v>37007</v>
      </c>
      <c r="C83" s="20"/>
      <c r="D83" s="12">
        <v>8.61</v>
      </c>
      <c r="F83" s="12">
        <v>1.83</v>
      </c>
      <c r="H83" s="23">
        <f t="shared" si="4"/>
        <v>2.4547089156850316E-9</v>
      </c>
      <c r="I83" s="32">
        <v>0.01</v>
      </c>
      <c r="J83" s="25">
        <v>0.09</v>
      </c>
      <c r="L83" s="25">
        <v>105</v>
      </c>
      <c r="M83" s="36"/>
      <c r="N83" s="25">
        <v>0.01</v>
      </c>
      <c r="O83" s="25">
        <v>1.4</v>
      </c>
      <c r="P83" s="25">
        <v>7.7</v>
      </c>
      <c r="Q83" s="25">
        <v>0.02</v>
      </c>
      <c r="R83" s="25">
        <v>9</v>
      </c>
      <c r="S83" s="36"/>
      <c r="T83" s="51">
        <v>0.1</v>
      </c>
      <c r="U83" s="42">
        <v>43.3</v>
      </c>
      <c r="V83" s="42">
        <v>68.17</v>
      </c>
      <c r="W83" s="42">
        <v>0.03</v>
      </c>
      <c r="X83" s="42">
        <v>28.2</v>
      </c>
      <c r="Y83" s="44">
        <v>3.23</v>
      </c>
      <c r="Z83" s="87">
        <f t="shared" si="5"/>
        <v>6.307483407994658</v>
      </c>
      <c r="AA83" s="88">
        <f t="shared" si="6"/>
        <v>6.0302398395832775</v>
      </c>
      <c r="AB83" s="90">
        <f t="shared" si="7"/>
        <v>2.2471209869763229E-2</v>
      </c>
    </row>
    <row r="84" spans="1:31" x14ac:dyDescent="0.2">
      <c r="A84" s="2" t="s">
        <v>289</v>
      </c>
      <c r="B84" s="9">
        <v>38692</v>
      </c>
      <c r="C84" s="19">
        <v>9.0299999999999994</v>
      </c>
      <c r="D84" s="12">
        <v>7</v>
      </c>
      <c r="E84" s="15"/>
      <c r="F84" s="13">
        <v>1.2</v>
      </c>
      <c r="H84" s="23">
        <f t="shared" si="4"/>
        <v>9.9999999999999995E-8</v>
      </c>
      <c r="J84" s="25">
        <v>0.03</v>
      </c>
      <c r="K84" s="30">
        <v>1</v>
      </c>
      <c r="L84" s="25">
        <v>94.5</v>
      </c>
      <c r="M84" s="30">
        <v>1</v>
      </c>
      <c r="N84" s="25">
        <v>0.01</v>
      </c>
      <c r="O84" s="25">
        <v>1.9</v>
      </c>
      <c r="P84" s="25">
        <v>6.2</v>
      </c>
      <c r="Q84" s="25">
        <v>0.03</v>
      </c>
      <c r="R84" s="25">
        <v>13.3</v>
      </c>
      <c r="S84" s="31">
        <v>5</v>
      </c>
      <c r="T84" s="51">
        <v>0.03</v>
      </c>
      <c r="U84" s="42">
        <v>61</v>
      </c>
      <c r="V84" s="42">
        <v>75.25</v>
      </c>
      <c r="W84" s="42">
        <v>0.09</v>
      </c>
      <c r="X84" s="42">
        <v>29</v>
      </c>
      <c r="Y84" s="44">
        <v>2.6</v>
      </c>
      <c r="Z84" s="87">
        <f t="shared" si="5"/>
        <v>5.8558697356892742</v>
      </c>
      <c r="AA84" s="88">
        <f t="shared" si="6"/>
        <v>5.9045748226752055</v>
      </c>
      <c r="AB84" s="90">
        <f t="shared" si="7"/>
        <v>-4.1414324725752329E-3</v>
      </c>
      <c r="AC84" s="19">
        <v>5.85</v>
      </c>
      <c r="AD84" s="13">
        <v>-5.9</v>
      </c>
      <c r="AE84" s="94">
        <v>-0.83</v>
      </c>
    </row>
    <row r="85" spans="1:31" x14ac:dyDescent="0.2">
      <c r="A85" s="2" t="s">
        <v>289</v>
      </c>
      <c r="B85" s="9">
        <v>38846</v>
      </c>
      <c r="C85" s="20"/>
      <c r="D85" s="12">
        <v>7.29</v>
      </c>
      <c r="F85" s="12">
        <v>1.5</v>
      </c>
      <c r="H85" s="23">
        <f t="shared" si="4"/>
        <v>5.1286138399136415E-8</v>
      </c>
      <c r="I85" s="28"/>
      <c r="J85" s="25">
        <v>0.02</v>
      </c>
      <c r="K85" s="30">
        <v>5</v>
      </c>
      <c r="L85" s="25">
        <v>97.81</v>
      </c>
      <c r="M85" s="30">
        <v>5</v>
      </c>
      <c r="N85" s="25">
        <v>0.02</v>
      </c>
      <c r="O85" s="25">
        <v>1.29</v>
      </c>
      <c r="P85" s="25">
        <v>6.71</v>
      </c>
      <c r="Q85" s="25">
        <v>0.14000000000000001</v>
      </c>
      <c r="R85" s="25">
        <v>16.399999999999999</v>
      </c>
      <c r="S85" s="31">
        <v>10</v>
      </c>
      <c r="T85" s="51">
        <v>0.15</v>
      </c>
      <c r="U85" s="42">
        <v>85</v>
      </c>
      <c r="V85" s="42">
        <v>32.58</v>
      </c>
      <c r="W85" s="42">
        <v>0.18</v>
      </c>
      <c r="X85" s="42">
        <v>26</v>
      </c>
      <c r="Y85" s="44">
        <v>3.28</v>
      </c>
      <c r="Z85" s="87">
        <f t="shared" si="5"/>
        <v>6.1860445168193232</v>
      </c>
      <c r="AA85" s="88">
        <f t="shared" si="6"/>
        <v>6.317105656883248</v>
      </c>
      <c r="AB85" s="90">
        <f t="shared" si="7"/>
        <v>-1.0482249532568278E-2</v>
      </c>
      <c r="AC85" s="19">
        <v>6.19</v>
      </c>
      <c r="AD85" s="99">
        <v>6.31</v>
      </c>
      <c r="AE85" s="95">
        <v>-1.91</v>
      </c>
    </row>
    <row r="86" spans="1:31" x14ac:dyDescent="0.2">
      <c r="A86" s="2" t="s">
        <v>289</v>
      </c>
      <c r="B86" s="9">
        <v>39240</v>
      </c>
      <c r="C86" s="18">
        <v>7.97</v>
      </c>
      <c r="D86" s="12">
        <v>7.49</v>
      </c>
      <c r="F86" s="12">
        <v>1.2</v>
      </c>
      <c r="H86" s="23">
        <f t="shared" si="4"/>
        <v>3.2359365692962729E-8</v>
      </c>
      <c r="J86" s="25">
        <v>0.01</v>
      </c>
      <c r="K86" s="36"/>
      <c r="L86" s="25">
        <v>89.3</v>
      </c>
      <c r="M86" s="36"/>
      <c r="N86" s="35"/>
      <c r="O86" s="25">
        <v>4.1100000000000003</v>
      </c>
      <c r="P86" s="25">
        <v>4.37</v>
      </c>
      <c r="Q86" s="25">
        <v>8.0000000000000002E-3</v>
      </c>
      <c r="R86" s="25">
        <v>18.5</v>
      </c>
      <c r="S86" s="36"/>
      <c r="T86" s="51">
        <v>0.03</v>
      </c>
      <c r="U86" s="42">
        <v>43.1</v>
      </c>
      <c r="V86" s="42">
        <v>86.76</v>
      </c>
      <c r="W86" s="42">
        <v>3.2799999999999999E-3</v>
      </c>
      <c r="X86" s="42">
        <v>42</v>
      </c>
      <c r="Y86" s="44">
        <v>2.37</v>
      </c>
      <c r="Z86" s="87">
        <f t="shared" si="5"/>
        <v>5.7262702533340644</v>
      </c>
      <c r="AA86" s="88">
        <f t="shared" si="6"/>
        <v>5.8524035014221534</v>
      </c>
      <c r="AB86" s="90">
        <f t="shared" si="7"/>
        <v>-1.0893583389572296E-2</v>
      </c>
    </row>
    <row r="87" spans="1:31" x14ac:dyDescent="0.2">
      <c r="A87" s="2" t="s">
        <v>289</v>
      </c>
      <c r="B87" s="9">
        <v>40002</v>
      </c>
      <c r="C87" s="19">
        <v>8.56</v>
      </c>
      <c r="D87" s="12">
        <v>7.62</v>
      </c>
      <c r="F87" s="12">
        <v>1.4</v>
      </c>
      <c r="H87" s="23">
        <f t="shared" si="4"/>
        <v>2.3988329190194864E-8</v>
      </c>
      <c r="I87" s="24">
        <v>2E-3</v>
      </c>
      <c r="J87" s="25">
        <v>0.01</v>
      </c>
      <c r="K87" s="36"/>
      <c r="L87" s="25">
        <v>75.5</v>
      </c>
      <c r="M87" s="36"/>
      <c r="N87" s="25">
        <v>5.0000000000000001E-3</v>
      </c>
      <c r="O87" s="25">
        <v>4.53</v>
      </c>
      <c r="P87" s="25">
        <v>4.13</v>
      </c>
      <c r="Q87" s="25">
        <v>0.01</v>
      </c>
      <c r="R87" s="25">
        <v>13.2</v>
      </c>
      <c r="S87" s="36"/>
      <c r="T87" s="51">
        <v>0.04</v>
      </c>
      <c r="U87" s="42">
        <v>41.8</v>
      </c>
      <c r="V87" s="42">
        <v>56.66</v>
      </c>
      <c r="W87" s="42">
        <v>0.01</v>
      </c>
      <c r="X87" s="42">
        <v>26</v>
      </c>
      <c r="Y87" s="44">
        <v>1.97</v>
      </c>
      <c r="Z87" s="87">
        <f t="shared" si="5"/>
        <v>4.7985834469871653</v>
      </c>
      <c r="AA87" s="88">
        <f t="shared" si="6"/>
        <v>4.488978091806616</v>
      </c>
      <c r="AB87" s="90">
        <f t="shared" si="7"/>
        <v>3.3335483580629842E-2</v>
      </c>
      <c r="AD87" s="100"/>
      <c r="AE87" s="95">
        <v>6.67</v>
      </c>
    </row>
    <row r="88" spans="1:31" x14ac:dyDescent="0.2">
      <c r="A88" s="2" t="s">
        <v>289</v>
      </c>
      <c r="B88" s="9">
        <v>39573</v>
      </c>
      <c r="C88" s="18">
        <v>7.82</v>
      </c>
      <c r="D88" s="12">
        <v>7.63</v>
      </c>
      <c r="F88" s="12">
        <v>2.5</v>
      </c>
      <c r="H88" s="23">
        <f t="shared" si="4"/>
        <v>2.3442288153199181E-8</v>
      </c>
      <c r="I88" s="28"/>
      <c r="J88" s="25">
        <v>0.01</v>
      </c>
      <c r="K88" s="30">
        <v>0.4</v>
      </c>
      <c r="L88" s="25">
        <v>84.1</v>
      </c>
      <c r="M88" s="30">
        <v>0.7</v>
      </c>
      <c r="N88" s="25">
        <v>2E-3</v>
      </c>
      <c r="O88" s="25">
        <v>4.57</v>
      </c>
      <c r="P88" s="25">
        <v>4.33</v>
      </c>
      <c r="Q88" s="25">
        <v>7.0000000000000001E-3</v>
      </c>
      <c r="R88" s="25">
        <v>14.1</v>
      </c>
      <c r="S88" s="31">
        <v>0.5</v>
      </c>
      <c r="T88" s="51">
        <v>0.04</v>
      </c>
      <c r="U88" s="42">
        <v>39.5</v>
      </c>
      <c r="V88" s="42">
        <v>78.349999999999994</v>
      </c>
      <c r="W88" s="42">
        <v>3.2799999999999999E-3</v>
      </c>
      <c r="X88" s="42">
        <v>26</v>
      </c>
      <c r="Y88" s="44">
        <v>2.09</v>
      </c>
      <c r="Z88" s="87">
        <f t="shared" si="5"/>
        <v>5.283910742809045</v>
      </c>
      <c r="AA88" s="88">
        <f t="shared" si="6"/>
        <v>4.9107889616389953</v>
      </c>
      <c r="AB88" s="90">
        <f t="shared" si="7"/>
        <v>3.6599585273439032E-2</v>
      </c>
      <c r="AE88" s="94">
        <v>7.33</v>
      </c>
    </row>
    <row r="89" spans="1:31" x14ac:dyDescent="0.2">
      <c r="A89" s="2" t="s">
        <v>387</v>
      </c>
      <c r="B89" s="9">
        <v>38687</v>
      </c>
      <c r="C89" s="18">
        <v>5.07</v>
      </c>
      <c r="D89" s="12">
        <v>7.1</v>
      </c>
      <c r="F89" s="12">
        <v>2</v>
      </c>
      <c r="H89" s="23">
        <f t="shared" si="4"/>
        <v>7.943282347242818E-8</v>
      </c>
      <c r="I89" s="32">
        <v>4.0000000000000001E-3</v>
      </c>
      <c r="J89" s="25">
        <v>0.08</v>
      </c>
      <c r="K89" s="29">
        <v>1</v>
      </c>
      <c r="L89" s="25">
        <v>46</v>
      </c>
      <c r="M89" s="29">
        <v>1</v>
      </c>
      <c r="N89" s="25">
        <v>0.85</v>
      </c>
      <c r="O89" s="25">
        <v>1.1000000000000001</v>
      </c>
      <c r="P89" s="25">
        <v>2.2999999999999998</v>
      </c>
      <c r="Q89" s="25">
        <v>0.18</v>
      </c>
      <c r="R89" s="25">
        <v>9</v>
      </c>
      <c r="S89" s="29">
        <v>5</v>
      </c>
      <c r="T89" s="51">
        <v>0.09</v>
      </c>
      <c r="U89" s="42">
        <v>23</v>
      </c>
      <c r="V89" s="42">
        <v>1.32</v>
      </c>
      <c r="W89" s="42">
        <v>0.03</v>
      </c>
      <c r="X89" s="42">
        <v>15</v>
      </c>
      <c r="Y89" s="44">
        <v>2</v>
      </c>
      <c r="Z89" s="87">
        <f t="shared" si="5"/>
        <v>2.9461198459274995</v>
      </c>
      <c r="AA89" s="88">
        <f t="shared" si="6"/>
        <v>2.9267341990953781</v>
      </c>
      <c r="AB89" s="90">
        <f t="shared" si="7"/>
        <v>3.3008902798376777E-3</v>
      </c>
      <c r="AC89" s="19">
        <v>2.95</v>
      </c>
      <c r="AD89" s="13">
        <v>-2.93</v>
      </c>
      <c r="AE89" s="95">
        <v>0.7</v>
      </c>
    </row>
    <row r="90" spans="1:31" x14ac:dyDescent="0.2">
      <c r="A90" s="2" t="s">
        <v>387</v>
      </c>
      <c r="B90" s="9">
        <v>40547</v>
      </c>
      <c r="C90" s="18">
        <v>4.4000000000000004</v>
      </c>
      <c r="D90" s="12">
        <v>6.98</v>
      </c>
      <c r="F90" s="12">
        <v>2.2999999999999998</v>
      </c>
      <c r="H90" s="23">
        <f t="shared" si="4"/>
        <v>1.0471285480508987E-7</v>
      </c>
      <c r="I90" s="32">
        <v>2E-3</v>
      </c>
      <c r="J90" s="25">
        <v>0.01</v>
      </c>
      <c r="K90" s="30">
        <v>1.5</v>
      </c>
      <c r="L90" s="25">
        <v>49.6</v>
      </c>
      <c r="M90" s="30">
        <v>0.3</v>
      </c>
      <c r="N90" s="25">
        <v>0.3</v>
      </c>
      <c r="O90" s="25">
        <v>1.1499999999999999</v>
      </c>
      <c r="P90" s="25">
        <v>2.69</v>
      </c>
      <c r="Q90" s="25">
        <v>7.0000000000000007E-2</v>
      </c>
      <c r="R90" s="25">
        <v>9.14</v>
      </c>
      <c r="S90" s="31">
        <v>0.7</v>
      </c>
      <c r="T90" s="51">
        <v>0.13</v>
      </c>
      <c r="U90" s="42">
        <v>20.5</v>
      </c>
      <c r="V90" s="42">
        <v>0.83</v>
      </c>
      <c r="W90" s="42">
        <v>3.2799999999999999E-3</v>
      </c>
      <c r="X90" s="42">
        <v>16</v>
      </c>
      <c r="Y90" s="44">
        <v>2.2599999999999998</v>
      </c>
      <c r="Z90" s="87">
        <f t="shared" si="5"/>
        <v>3.1374032703281189</v>
      </c>
      <c r="AA90" s="88">
        <f t="shared" si="6"/>
        <v>3.1556770217728012</v>
      </c>
      <c r="AB90" s="90">
        <f t="shared" si="7"/>
        <v>-2.9037848869685437E-3</v>
      </c>
      <c r="AC90" s="19">
        <v>3.14</v>
      </c>
      <c r="AD90" s="99">
        <v>3.16</v>
      </c>
      <c r="AE90" s="95">
        <v>0.37</v>
      </c>
    </row>
    <row r="91" spans="1:31" x14ac:dyDescent="0.2">
      <c r="A91" s="2" t="s">
        <v>387</v>
      </c>
      <c r="B91" s="9">
        <v>38827</v>
      </c>
      <c r="C91" s="18">
        <v>4.83</v>
      </c>
      <c r="D91" s="12">
        <v>7.19</v>
      </c>
      <c r="F91" s="12">
        <v>2.2000000000000002</v>
      </c>
      <c r="H91" s="23">
        <f t="shared" si="4"/>
        <v>6.4565422903465397E-8</v>
      </c>
      <c r="I91" s="28"/>
      <c r="J91" s="25">
        <v>0.01</v>
      </c>
      <c r="K91" s="30">
        <v>1.3</v>
      </c>
      <c r="L91" s="25">
        <v>49.1</v>
      </c>
      <c r="M91" s="30">
        <v>0.2</v>
      </c>
      <c r="N91" s="25">
        <v>0.39</v>
      </c>
      <c r="O91" s="25">
        <v>1.08</v>
      </c>
      <c r="P91" s="25">
        <v>2.6</v>
      </c>
      <c r="Q91" s="25">
        <v>0.09</v>
      </c>
      <c r="R91" s="25">
        <v>8.4499999999999993</v>
      </c>
      <c r="S91" s="31">
        <v>2</v>
      </c>
      <c r="T91" s="51">
        <v>0.08</v>
      </c>
      <c r="U91" s="42">
        <v>25.2</v>
      </c>
      <c r="V91" s="42">
        <v>1.66</v>
      </c>
      <c r="W91" s="42">
        <v>3.2845000000000001E-3</v>
      </c>
      <c r="X91" s="42">
        <v>15</v>
      </c>
      <c r="Y91" s="44">
        <v>2.2400000000000002</v>
      </c>
      <c r="Z91" s="87">
        <f t="shared" si="5"/>
        <v>3.0769740381136681</v>
      </c>
      <c r="AA91" s="88">
        <f t="shared" si="6"/>
        <v>3.2171213466413517</v>
      </c>
      <c r="AB91" s="90">
        <f t="shared" si="7"/>
        <v>-2.2266473569360835E-2</v>
      </c>
      <c r="AC91" s="19">
        <v>3.1</v>
      </c>
      <c r="AD91" s="99">
        <v>3.2</v>
      </c>
      <c r="AE91" s="95">
        <v>-4.9000000000000004</v>
      </c>
    </row>
    <row r="92" spans="1:31" x14ac:dyDescent="0.2">
      <c r="A92" s="2" t="s">
        <v>387</v>
      </c>
      <c r="B92" s="9">
        <v>41569</v>
      </c>
      <c r="C92" s="18">
        <v>4.82</v>
      </c>
      <c r="D92" s="12">
        <v>6.88</v>
      </c>
      <c r="F92" s="12">
        <v>2.2000000000000002</v>
      </c>
      <c r="H92" s="23">
        <f t="shared" si="4"/>
        <v>1.3182567385564048E-7</v>
      </c>
      <c r="I92" s="32">
        <v>0.02</v>
      </c>
      <c r="J92" s="25">
        <v>0.01</v>
      </c>
      <c r="K92" s="29">
        <v>1.4</v>
      </c>
      <c r="L92" s="25">
        <v>53</v>
      </c>
      <c r="M92" s="29">
        <v>0.2</v>
      </c>
      <c r="N92" s="25">
        <v>0.2</v>
      </c>
      <c r="O92" s="25">
        <v>1.21</v>
      </c>
      <c r="P92" s="25">
        <v>2.99</v>
      </c>
      <c r="Q92" s="25">
        <v>0.06</v>
      </c>
      <c r="R92" s="25">
        <v>10.1</v>
      </c>
      <c r="S92" s="29">
        <v>7</v>
      </c>
      <c r="T92" s="51">
        <v>0.14000000000000001</v>
      </c>
      <c r="U92" s="42">
        <v>17.8</v>
      </c>
      <c r="V92" s="42">
        <v>0.86</v>
      </c>
      <c r="W92" s="42">
        <v>3.2799999999999999E-3</v>
      </c>
      <c r="X92" s="42">
        <v>16</v>
      </c>
      <c r="Y92" s="44">
        <v>2.36</v>
      </c>
      <c r="Z92" s="87">
        <f t="shared" si="5"/>
        <v>3.3730934183638261</v>
      </c>
      <c r="AA92" s="88">
        <f t="shared" si="6"/>
        <v>3.2002677677082856</v>
      </c>
      <c r="AB92" s="90">
        <f t="shared" si="7"/>
        <v>2.6291823279349102E-2</v>
      </c>
      <c r="AC92" s="19">
        <v>3.38</v>
      </c>
      <c r="AD92" s="13">
        <v>3.2</v>
      </c>
      <c r="AE92" s="94">
        <v>5.36</v>
      </c>
    </row>
    <row r="93" spans="1:31" x14ac:dyDescent="0.2">
      <c r="A93" s="2" t="s">
        <v>217</v>
      </c>
      <c r="B93" s="9">
        <v>38687</v>
      </c>
      <c r="C93" s="18">
        <v>13</v>
      </c>
      <c r="D93" s="12">
        <v>7.1</v>
      </c>
      <c r="F93" s="12">
        <v>1</v>
      </c>
      <c r="H93" s="23">
        <f t="shared" si="4"/>
        <v>7.943282347242818E-8</v>
      </c>
      <c r="I93" s="32">
        <v>0.01</v>
      </c>
      <c r="J93" s="25">
        <v>0.04</v>
      </c>
      <c r="K93" s="30">
        <v>1</v>
      </c>
      <c r="L93" s="25">
        <v>104</v>
      </c>
      <c r="M93" s="30">
        <v>1</v>
      </c>
      <c r="N93" s="25">
        <v>0.34</v>
      </c>
      <c r="O93" s="25">
        <v>2.9</v>
      </c>
      <c r="P93" s="25">
        <v>7</v>
      </c>
      <c r="Q93" s="25">
        <v>0.16</v>
      </c>
      <c r="R93" s="25">
        <v>18</v>
      </c>
      <c r="S93" s="31">
        <v>5</v>
      </c>
      <c r="T93" s="51">
        <v>0.03</v>
      </c>
      <c r="U93" s="42">
        <v>69</v>
      </c>
      <c r="V93" s="42">
        <v>2.65</v>
      </c>
      <c r="W93" s="42">
        <v>0.03</v>
      </c>
      <c r="X93" s="42">
        <v>30</v>
      </c>
      <c r="Y93" s="44">
        <v>4.4000000000000004</v>
      </c>
      <c r="Z93" s="87">
        <f t="shared" si="5"/>
        <v>6.6439676005745021</v>
      </c>
      <c r="AA93" s="88">
        <f t="shared" si="6"/>
        <v>6.7270567050628216</v>
      </c>
      <c r="AB93" s="90">
        <f t="shared" si="7"/>
        <v>-6.2141166292913348E-3</v>
      </c>
      <c r="AC93" s="19">
        <v>6.64</v>
      </c>
      <c r="AD93" s="99">
        <v>-6.73</v>
      </c>
      <c r="AE93" s="95">
        <v>-1.2</v>
      </c>
    </row>
    <row r="94" spans="1:31" x14ac:dyDescent="0.2">
      <c r="A94" s="2" t="s">
        <v>217</v>
      </c>
      <c r="B94" s="9">
        <v>40105</v>
      </c>
      <c r="C94" s="20"/>
      <c r="D94" s="12">
        <v>7.2</v>
      </c>
      <c r="F94" s="12">
        <v>0.61</v>
      </c>
      <c r="H94" s="23">
        <f t="shared" si="4"/>
        <v>6.3095734448019177E-8</v>
      </c>
      <c r="I94" s="32">
        <v>0.02</v>
      </c>
      <c r="J94" s="25">
        <v>0.02</v>
      </c>
      <c r="K94" s="33"/>
      <c r="L94" s="25">
        <v>117</v>
      </c>
      <c r="M94" s="33"/>
      <c r="N94" s="25">
        <v>0.38</v>
      </c>
      <c r="O94" s="25">
        <v>3.9</v>
      </c>
      <c r="P94" s="25">
        <v>8.8000000000000007</v>
      </c>
      <c r="Q94" s="25">
        <v>0.2</v>
      </c>
      <c r="R94" s="25">
        <v>17.8</v>
      </c>
      <c r="S94" s="34"/>
      <c r="T94" s="51">
        <v>0.1</v>
      </c>
      <c r="U94" s="42">
        <v>67.7</v>
      </c>
      <c r="V94" s="42">
        <v>6.5</v>
      </c>
      <c r="W94" s="42">
        <v>7.0000000000000007E-2</v>
      </c>
      <c r="X94" s="42">
        <v>26.9</v>
      </c>
      <c r="Y94" s="43">
        <v>5.0999999999999996</v>
      </c>
      <c r="Z94" s="87">
        <f t="shared" si="5"/>
        <v>7.46052276484816</v>
      </c>
      <c r="AA94" s="88">
        <f t="shared" si="6"/>
        <v>7.3777235610086063</v>
      </c>
      <c r="AB94" s="90">
        <f t="shared" si="7"/>
        <v>5.580120589807832E-3</v>
      </c>
      <c r="AC94" s="19">
        <v>7.5</v>
      </c>
      <c r="AD94" s="13">
        <v>7.3</v>
      </c>
      <c r="AE94" s="94">
        <v>1.5</v>
      </c>
    </row>
    <row r="95" spans="1:31" x14ac:dyDescent="0.2">
      <c r="A95" s="2" t="s">
        <v>217</v>
      </c>
      <c r="B95" s="9">
        <v>38826</v>
      </c>
      <c r="C95" s="18">
        <v>13.07</v>
      </c>
      <c r="D95" s="12">
        <v>7.15</v>
      </c>
      <c r="F95" s="12">
        <v>1.4</v>
      </c>
      <c r="H95" s="23">
        <f t="shared" si="4"/>
        <v>7.0794578438413597E-8</v>
      </c>
      <c r="I95" s="32">
        <v>3.0000000000000001E-3</v>
      </c>
      <c r="J95" s="25">
        <v>0.01</v>
      </c>
      <c r="K95" s="29">
        <v>0.9</v>
      </c>
      <c r="L95" s="25">
        <v>112</v>
      </c>
      <c r="M95" s="29">
        <v>0.2</v>
      </c>
      <c r="N95" s="25">
        <v>0.47</v>
      </c>
      <c r="O95" s="25">
        <v>3.13</v>
      </c>
      <c r="P95" s="25">
        <v>7.96</v>
      </c>
      <c r="Q95" s="25">
        <v>0.21</v>
      </c>
      <c r="R95" s="25">
        <v>18</v>
      </c>
      <c r="S95" s="29">
        <v>0.7</v>
      </c>
      <c r="T95" s="51">
        <v>0.01</v>
      </c>
      <c r="U95" s="42">
        <v>68.2</v>
      </c>
      <c r="V95" s="42">
        <v>2.17</v>
      </c>
      <c r="W95" s="42">
        <v>3.2845000000000001E-3</v>
      </c>
      <c r="X95" s="42">
        <v>31</v>
      </c>
      <c r="Y95" s="44">
        <v>5.0999999999999996</v>
      </c>
      <c r="Z95" s="87">
        <f t="shared" si="5"/>
        <v>7.1320618585898696</v>
      </c>
      <c r="AA95" s="88">
        <f t="shared" si="6"/>
        <v>7.4296564413504926</v>
      </c>
      <c r="AB95" s="90">
        <f t="shared" si="7"/>
        <v>-2.0436776528072364E-2</v>
      </c>
      <c r="AC95" s="19">
        <v>7.1</v>
      </c>
      <c r="AD95" s="13">
        <v>7.4</v>
      </c>
      <c r="AE95" s="94">
        <v>-4.4000000000000004</v>
      </c>
    </row>
    <row r="96" spans="1:31" x14ac:dyDescent="0.2">
      <c r="A96" s="2" t="s">
        <v>217</v>
      </c>
      <c r="B96" s="9">
        <v>41569</v>
      </c>
      <c r="C96" s="18">
        <v>12.74</v>
      </c>
      <c r="D96" s="12">
        <v>7.19</v>
      </c>
      <c r="F96" s="12">
        <v>1.7</v>
      </c>
      <c r="H96" s="23">
        <f t="shared" si="4"/>
        <v>6.4565422903465397E-8</v>
      </c>
      <c r="I96" s="32">
        <v>0.02</v>
      </c>
      <c r="J96" s="25">
        <v>0.01</v>
      </c>
      <c r="K96" s="30">
        <v>0.9</v>
      </c>
      <c r="L96" s="25">
        <v>124</v>
      </c>
      <c r="M96" s="30">
        <v>0.2</v>
      </c>
      <c r="N96" s="25">
        <v>0.54</v>
      </c>
      <c r="O96" s="25">
        <v>3.83</v>
      </c>
      <c r="P96" s="25">
        <v>9.0299999999999994</v>
      </c>
      <c r="Q96" s="25">
        <v>0.23</v>
      </c>
      <c r="R96" s="25">
        <v>19.3</v>
      </c>
      <c r="S96" s="31">
        <v>2.6</v>
      </c>
      <c r="T96" s="51">
        <v>0.01</v>
      </c>
      <c r="U96" s="42">
        <v>69.599999999999994</v>
      </c>
      <c r="V96" s="42">
        <v>2.38</v>
      </c>
      <c r="W96" s="42">
        <v>4.2700000000000004E-3</v>
      </c>
      <c r="X96" s="42">
        <v>33</v>
      </c>
      <c r="Y96" s="44">
        <v>5.14</v>
      </c>
      <c r="Z96" s="87">
        <f t="shared" si="5"/>
        <v>7.8984680732986261</v>
      </c>
      <c r="AA96" s="88">
        <f t="shared" si="6"/>
        <v>7.5586278662611575</v>
      </c>
      <c r="AB96" s="90">
        <f t="shared" si="7"/>
        <v>2.1986032070080253E-2</v>
      </c>
      <c r="AC96" s="19">
        <v>7.91</v>
      </c>
      <c r="AD96" s="13">
        <v>7.56</v>
      </c>
      <c r="AE96" s="94">
        <v>4.49</v>
      </c>
    </row>
    <row r="97" spans="1:31" x14ac:dyDescent="0.2">
      <c r="A97" s="2" t="s">
        <v>217</v>
      </c>
      <c r="B97" s="9">
        <v>40547</v>
      </c>
      <c r="C97" s="18">
        <v>12.67</v>
      </c>
      <c r="D97" s="12">
        <v>7.08</v>
      </c>
      <c r="F97" s="12">
        <v>1.6</v>
      </c>
      <c r="H97" s="23">
        <f t="shared" si="4"/>
        <v>8.3176377110266823E-8</v>
      </c>
      <c r="I97" s="32">
        <v>0.02</v>
      </c>
      <c r="J97" s="25">
        <v>0.01</v>
      </c>
      <c r="K97" s="30">
        <v>0.9</v>
      </c>
      <c r="L97" s="25">
        <v>117</v>
      </c>
      <c r="M97" s="30">
        <v>0.2</v>
      </c>
      <c r="N97" s="25">
        <v>0.49</v>
      </c>
      <c r="O97" s="25">
        <v>3.66</v>
      </c>
      <c r="P97" s="25">
        <v>8.8000000000000007</v>
      </c>
      <c r="Q97" s="25">
        <v>0.21</v>
      </c>
      <c r="R97" s="25">
        <v>17.600000000000001</v>
      </c>
      <c r="S97" s="31">
        <v>0.6</v>
      </c>
      <c r="T97" s="51">
        <v>0.01</v>
      </c>
      <c r="U97" s="42">
        <v>74.7</v>
      </c>
      <c r="V97" s="42">
        <v>3.8</v>
      </c>
      <c r="W97" s="42">
        <v>3.2799999999999999E-3</v>
      </c>
      <c r="X97" s="42">
        <v>32</v>
      </c>
      <c r="Y97" s="44">
        <v>5.13</v>
      </c>
      <c r="Z97" s="87">
        <f t="shared" si="5"/>
        <v>7.4494328435606487</v>
      </c>
      <c r="AA97" s="88">
        <f t="shared" si="6"/>
        <v>7.649473408109551</v>
      </c>
      <c r="AB97" s="90">
        <f t="shared" si="7"/>
        <v>-1.32486791569273E-2</v>
      </c>
      <c r="AC97" s="19">
        <v>7.46</v>
      </c>
      <c r="AD97" s="99">
        <v>7.65</v>
      </c>
      <c r="AE97" s="95">
        <v>2.5499999999999998</v>
      </c>
    </row>
    <row r="98" spans="1:31" x14ac:dyDescent="0.2">
      <c r="A98" s="2" t="s">
        <v>217</v>
      </c>
      <c r="B98" s="9">
        <v>42248</v>
      </c>
      <c r="C98" s="18">
        <v>12.3</v>
      </c>
      <c r="D98" s="13">
        <v>7.06</v>
      </c>
      <c r="F98" s="12">
        <v>1.7</v>
      </c>
      <c r="H98" s="23">
        <f t="shared" si="4"/>
        <v>8.7096358995608061E-8</v>
      </c>
      <c r="I98" s="32">
        <v>1E-3</v>
      </c>
      <c r="J98" s="25">
        <v>0.01</v>
      </c>
      <c r="K98" s="36"/>
      <c r="L98" s="25">
        <v>122</v>
      </c>
      <c r="M98" s="36"/>
      <c r="N98" s="25">
        <v>0.45</v>
      </c>
      <c r="O98" s="25">
        <v>3.57</v>
      </c>
      <c r="P98" s="25">
        <v>9.1999999999999993</v>
      </c>
      <c r="Q98" s="25">
        <v>0.18</v>
      </c>
      <c r="R98" s="25">
        <v>18.8</v>
      </c>
      <c r="S98" s="36"/>
      <c r="T98" s="51">
        <v>0.02</v>
      </c>
      <c r="U98" s="42">
        <v>69.900000000000006</v>
      </c>
      <c r="V98" s="42">
        <v>4.55</v>
      </c>
      <c r="W98" s="42">
        <v>3.2799999999999999E-3</v>
      </c>
      <c r="X98" s="42">
        <v>31</v>
      </c>
      <c r="Y98" s="44">
        <v>5.28</v>
      </c>
      <c r="Z98" s="87">
        <f t="shared" si="5"/>
        <v>7.77709974586028</v>
      </c>
      <c r="AA98" s="88">
        <f t="shared" si="6"/>
        <v>7.6837501903574212</v>
      </c>
      <c r="AB98" s="90">
        <f t="shared" si="7"/>
        <v>6.0378023128070989E-3</v>
      </c>
      <c r="AC98" s="19">
        <v>7.79</v>
      </c>
      <c r="AD98" s="13">
        <v>7.68</v>
      </c>
      <c r="AE98" s="95">
        <v>1.33</v>
      </c>
    </row>
    <row r="99" spans="1:31" x14ac:dyDescent="0.2">
      <c r="A99" s="2" t="s">
        <v>217</v>
      </c>
      <c r="B99" s="9">
        <v>41904</v>
      </c>
      <c r="C99" s="18">
        <v>12.75</v>
      </c>
      <c r="D99" s="12">
        <v>7.22</v>
      </c>
      <c r="F99" s="13">
        <v>1.7</v>
      </c>
      <c r="H99" s="23">
        <f t="shared" si="4"/>
        <v>6.0255958607435649E-8</v>
      </c>
      <c r="I99" s="24">
        <v>0.05</v>
      </c>
      <c r="J99" s="25">
        <v>0.01</v>
      </c>
      <c r="K99" s="36"/>
      <c r="L99" s="25">
        <v>120</v>
      </c>
      <c r="M99" s="36"/>
      <c r="N99" s="25">
        <v>0.46</v>
      </c>
      <c r="O99" s="25">
        <v>3.61</v>
      </c>
      <c r="P99" s="25">
        <v>8.9</v>
      </c>
      <c r="Q99" s="25">
        <v>0.21</v>
      </c>
      <c r="R99" s="25">
        <v>18.3</v>
      </c>
      <c r="S99" s="36"/>
      <c r="T99" s="51">
        <v>0.01</v>
      </c>
      <c r="U99" s="42">
        <v>76.099999999999994</v>
      </c>
      <c r="V99" s="42">
        <v>2.58</v>
      </c>
      <c r="W99" s="42">
        <v>3.2799999999999999E-3</v>
      </c>
      <c r="X99" s="42">
        <v>31</v>
      </c>
      <c r="Y99" s="44">
        <v>5.22</v>
      </c>
      <c r="Z99" s="87">
        <f t="shared" si="5"/>
        <v>7.638791233115569</v>
      </c>
      <c r="AA99" s="88">
        <f t="shared" si="6"/>
        <v>7.7207326588455594</v>
      </c>
      <c r="AB99" s="90">
        <f t="shared" si="7"/>
        <v>-5.3348936012838875E-3</v>
      </c>
      <c r="AC99" s="19">
        <v>7.64</v>
      </c>
      <c r="AD99" s="13">
        <v>7.72</v>
      </c>
      <c r="AE99" s="94">
        <v>1.03</v>
      </c>
    </row>
    <row r="100" spans="1:31" x14ac:dyDescent="0.2">
      <c r="A100" s="2" t="s">
        <v>217</v>
      </c>
      <c r="B100" s="9">
        <v>39790</v>
      </c>
      <c r="C100" s="19">
        <v>12.55</v>
      </c>
      <c r="D100" s="12">
        <v>7.09</v>
      </c>
      <c r="F100" s="12">
        <v>1.6</v>
      </c>
      <c r="H100" s="23">
        <f t="shared" si="4"/>
        <v>8.128305161640995E-8</v>
      </c>
      <c r="J100" s="25">
        <v>0.01</v>
      </c>
      <c r="K100" s="36"/>
      <c r="L100" s="25">
        <v>110</v>
      </c>
      <c r="M100" s="36"/>
      <c r="N100" s="25">
        <v>0.54</v>
      </c>
      <c r="O100" s="25">
        <v>3.21</v>
      </c>
      <c r="P100" s="25">
        <v>8.2200000000000006</v>
      </c>
      <c r="Q100" s="25">
        <v>0.21</v>
      </c>
      <c r="R100" s="25">
        <v>17.600000000000001</v>
      </c>
      <c r="S100" s="36"/>
      <c r="T100" s="51">
        <v>0.02</v>
      </c>
      <c r="U100" s="42">
        <v>66.099999999999994</v>
      </c>
      <c r="V100" s="42">
        <v>5.17</v>
      </c>
      <c r="W100" s="42">
        <v>5.5799999999999999E-3</v>
      </c>
      <c r="X100" s="42">
        <v>34</v>
      </c>
      <c r="Y100" s="44">
        <v>5.01</v>
      </c>
      <c r="Z100" s="87">
        <f t="shared" si="5"/>
        <v>7.0404721449240721</v>
      </c>
      <c r="AA100" s="88">
        <f t="shared" si="6"/>
        <v>7.4293174414567975</v>
      </c>
      <c r="AB100" s="90">
        <f t="shared" si="7"/>
        <v>-2.6872906078655834E-2</v>
      </c>
      <c r="AD100" s="100"/>
      <c r="AE100" s="95">
        <v>5.76</v>
      </c>
    </row>
    <row r="101" spans="1:31" x14ac:dyDescent="0.2">
      <c r="A101" s="2" t="s">
        <v>217</v>
      </c>
      <c r="B101" s="9">
        <v>39344</v>
      </c>
      <c r="C101" s="18">
        <v>12.57</v>
      </c>
      <c r="D101" s="12">
        <v>7.09</v>
      </c>
      <c r="F101" s="12">
        <v>1.8</v>
      </c>
      <c r="H101" s="23">
        <f t="shared" si="4"/>
        <v>8.128305161640995E-8</v>
      </c>
      <c r="I101" s="28"/>
      <c r="J101" s="25">
        <v>0.01</v>
      </c>
      <c r="K101" s="33"/>
      <c r="L101" s="25">
        <v>120</v>
      </c>
      <c r="M101" s="33"/>
      <c r="N101" s="25">
        <v>0.5</v>
      </c>
      <c r="O101" s="25">
        <v>3.49</v>
      </c>
      <c r="P101" s="25">
        <v>8.57</v>
      </c>
      <c r="Q101" s="25">
        <v>0.2</v>
      </c>
      <c r="R101" s="25">
        <v>19.5</v>
      </c>
      <c r="S101" s="34"/>
      <c r="T101" s="51">
        <v>0.01</v>
      </c>
      <c r="U101" s="42">
        <v>68.2</v>
      </c>
      <c r="V101" s="42">
        <v>3.57</v>
      </c>
      <c r="W101" s="42">
        <v>3.2799999999999999E-3</v>
      </c>
      <c r="X101" s="42">
        <v>31</v>
      </c>
      <c r="Y101" s="44">
        <v>5.0599999999999996</v>
      </c>
      <c r="Z101" s="87">
        <f t="shared" si="5"/>
        <v>7.6562781873005807</v>
      </c>
      <c r="AA101" s="88">
        <f t="shared" si="6"/>
        <v>7.412236988685696</v>
      </c>
      <c r="AB101" s="90">
        <f t="shared" si="7"/>
        <v>1.6195437690091553E-2</v>
      </c>
      <c r="AD101" s="100"/>
      <c r="AE101" s="96"/>
    </row>
    <row r="102" spans="1:31" x14ac:dyDescent="0.2">
      <c r="A102" s="2" t="s">
        <v>217</v>
      </c>
      <c r="B102" s="9">
        <v>40148</v>
      </c>
      <c r="C102" s="18">
        <v>13</v>
      </c>
      <c r="D102" s="12">
        <v>7.13</v>
      </c>
      <c r="F102" s="12">
        <v>1.7</v>
      </c>
      <c r="H102" s="23">
        <f t="shared" si="4"/>
        <v>7.413102413009154E-8</v>
      </c>
      <c r="I102" s="28"/>
      <c r="J102" s="25">
        <v>0.01</v>
      </c>
      <c r="K102" s="33"/>
      <c r="L102" s="25">
        <v>127</v>
      </c>
      <c r="M102" s="33"/>
      <c r="N102" s="25">
        <v>0.44</v>
      </c>
      <c r="O102" s="25">
        <v>3.73</v>
      </c>
      <c r="P102" s="25">
        <v>8.84</v>
      </c>
      <c r="Q102" s="25">
        <v>0.21</v>
      </c>
      <c r="R102" s="25">
        <v>18.600000000000001</v>
      </c>
      <c r="S102" s="34"/>
      <c r="T102" s="51">
        <v>0.01</v>
      </c>
      <c r="U102" s="42">
        <v>63.3</v>
      </c>
      <c r="V102" s="42">
        <v>5.4</v>
      </c>
      <c r="W102" s="42">
        <v>3.2799999999999999E-3</v>
      </c>
      <c r="X102" s="42">
        <v>31</v>
      </c>
      <c r="Y102" s="44">
        <v>5.07</v>
      </c>
      <c r="Z102" s="87">
        <f t="shared" si="5"/>
        <v>7.9929987315287958</v>
      </c>
      <c r="AA102" s="88">
        <f t="shared" si="6"/>
        <v>7.3497441659119795</v>
      </c>
      <c r="AB102" s="90">
        <f t="shared" si="7"/>
        <v>4.1925656312999514E-2</v>
      </c>
      <c r="AE102" s="94">
        <v>0.65</v>
      </c>
    </row>
    <row r="103" spans="1:31" x14ac:dyDescent="0.2">
      <c r="A103" s="2" t="s">
        <v>283</v>
      </c>
      <c r="B103" s="9">
        <v>38684</v>
      </c>
      <c r="C103" s="18">
        <v>1.35</v>
      </c>
      <c r="D103" s="12">
        <v>6.9</v>
      </c>
      <c r="F103" s="12">
        <v>3</v>
      </c>
      <c r="H103" s="23">
        <f t="shared" si="4"/>
        <v>1.2589254117941651E-7</v>
      </c>
      <c r="I103" s="24">
        <v>5.0000000000000001E-3</v>
      </c>
      <c r="J103" s="25">
        <v>0.03</v>
      </c>
      <c r="K103" s="29">
        <v>1</v>
      </c>
      <c r="L103" s="25">
        <v>155</v>
      </c>
      <c r="M103" s="29">
        <v>1</v>
      </c>
      <c r="N103" s="27">
        <v>0.91</v>
      </c>
      <c r="O103" s="25">
        <v>3.5</v>
      </c>
      <c r="P103" s="25">
        <v>11.1</v>
      </c>
      <c r="Q103" s="27">
        <v>0.51</v>
      </c>
      <c r="R103" s="25">
        <v>29</v>
      </c>
      <c r="S103" s="29">
        <v>15</v>
      </c>
      <c r="T103" s="51">
        <v>0.03</v>
      </c>
      <c r="U103" s="42">
        <v>76</v>
      </c>
      <c r="V103" s="42">
        <v>2.21</v>
      </c>
      <c r="W103" s="42">
        <v>0.09</v>
      </c>
      <c r="X103" s="42">
        <v>46</v>
      </c>
      <c r="Y103" s="44">
        <v>7</v>
      </c>
      <c r="Z103" s="87">
        <f t="shared" si="5"/>
        <v>10.052043210430112</v>
      </c>
      <c r="AA103" s="88">
        <f t="shared" si="6"/>
        <v>9.9183312680776616</v>
      </c>
      <c r="AB103" s="90">
        <f t="shared" si="7"/>
        <v>6.6955150238345177E-3</v>
      </c>
      <c r="AC103" s="19">
        <v>10.050000000000001</v>
      </c>
      <c r="AD103" s="13">
        <v>-9.91</v>
      </c>
      <c r="AE103" s="94">
        <v>1.34</v>
      </c>
    </row>
    <row r="104" spans="1:31" x14ac:dyDescent="0.2">
      <c r="A104" s="2" t="s">
        <v>283</v>
      </c>
      <c r="B104" s="9">
        <v>40491</v>
      </c>
      <c r="C104" s="18">
        <v>1.2</v>
      </c>
      <c r="D104" s="12">
        <v>6.98</v>
      </c>
      <c r="F104" s="12">
        <v>3</v>
      </c>
      <c r="H104" s="23">
        <f t="shared" si="4"/>
        <v>1.0471285480508987E-7</v>
      </c>
      <c r="I104" s="28"/>
      <c r="J104" s="25">
        <v>0.01</v>
      </c>
      <c r="K104" s="30">
        <v>0.7</v>
      </c>
      <c r="L104" s="25">
        <v>161</v>
      </c>
      <c r="M104" s="30">
        <v>0.2</v>
      </c>
      <c r="N104" s="25">
        <v>0.1</v>
      </c>
      <c r="O104" s="25">
        <v>4.33</v>
      </c>
      <c r="P104" s="25">
        <v>11.7</v>
      </c>
      <c r="Q104" s="25">
        <v>0.39</v>
      </c>
      <c r="R104" s="25">
        <v>37.4</v>
      </c>
      <c r="S104" s="31">
        <v>5.6</v>
      </c>
      <c r="T104" s="51">
        <v>0.02</v>
      </c>
      <c r="U104" s="42">
        <v>69.900000000000006</v>
      </c>
      <c r="V104" s="42">
        <v>5.66</v>
      </c>
      <c r="W104" s="42">
        <v>0.16</v>
      </c>
      <c r="X104" s="42">
        <v>72</v>
      </c>
      <c r="Y104" s="44">
        <v>6.54</v>
      </c>
      <c r="Z104" s="87">
        <f t="shared" si="5"/>
        <v>10.75236891401252</v>
      </c>
      <c r="AA104" s="88">
        <f t="shared" si="6"/>
        <v>10.121618905830886</v>
      </c>
      <c r="AB104" s="90">
        <f t="shared" si="7"/>
        <v>3.0217034407868392E-2</v>
      </c>
      <c r="AC104" s="19">
        <v>10.75</v>
      </c>
      <c r="AD104" s="99">
        <v>10.119999999999999</v>
      </c>
      <c r="AE104" s="95">
        <v>6.06</v>
      </c>
    </row>
    <row r="105" spans="1:31" x14ac:dyDescent="0.2">
      <c r="A105" s="2" t="s">
        <v>283</v>
      </c>
      <c r="B105" s="9">
        <v>38860</v>
      </c>
      <c r="C105" s="18">
        <v>1.32</v>
      </c>
      <c r="D105" s="12">
        <v>6.96</v>
      </c>
      <c r="F105" s="12">
        <v>2.8</v>
      </c>
      <c r="H105" s="23">
        <f t="shared" si="4"/>
        <v>1.0964781961431838E-7</v>
      </c>
      <c r="I105" s="32">
        <v>5.0000000000000001E-3</v>
      </c>
      <c r="J105" s="25">
        <v>0.02</v>
      </c>
      <c r="K105" s="29">
        <v>1.2</v>
      </c>
      <c r="L105" s="25">
        <v>158</v>
      </c>
      <c r="M105" s="29">
        <v>0.6</v>
      </c>
      <c r="N105" s="25">
        <v>1.32</v>
      </c>
      <c r="O105" s="25">
        <v>3.6</v>
      </c>
      <c r="P105" s="25">
        <v>11.5</v>
      </c>
      <c r="Q105" s="25">
        <v>0.52</v>
      </c>
      <c r="R105" s="25">
        <v>29.3</v>
      </c>
      <c r="S105" s="29">
        <v>15</v>
      </c>
      <c r="T105" s="51">
        <v>0.01</v>
      </c>
      <c r="U105" s="42">
        <v>77.900000000000006</v>
      </c>
      <c r="V105" s="42">
        <v>2.04</v>
      </c>
      <c r="W105" s="42">
        <v>0.11</v>
      </c>
      <c r="X105" s="42">
        <v>48</v>
      </c>
      <c r="Y105" s="44">
        <v>7.43</v>
      </c>
      <c r="Z105" s="87">
        <f t="shared" si="5"/>
        <v>10.264749420110421</v>
      </c>
      <c r="AA105" s="88">
        <f t="shared" si="6"/>
        <v>10.441364317684453</v>
      </c>
      <c r="AB105" s="90">
        <f t="shared" si="7"/>
        <v>-8.5296014409336797E-3</v>
      </c>
      <c r="AC105" s="19">
        <v>10.199999999999999</v>
      </c>
      <c r="AD105" s="13">
        <v>10.4</v>
      </c>
      <c r="AE105" s="94">
        <v>-2.2999999999999998</v>
      </c>
    </row>
    <row r="106" spans="1:31" x14ac:dyDescent="0.2">
      <c r="A106" s="2" t="s">
        <v>283</v>
      </c>
      <c r="B106" s="9">
        <v>41597</v>
      </c>
      <c r="C106" s="18">
        <v>1.1100000000000001</v>
      </c>
      <c r="D106" s="12">
        <v>7.02</v>
      </c>
      <c r="F106" s="12">
        <v>3.2</v>
      </c>
      <c r="H106" s="23">
        <f t="shared" si="4"/>
        <v>9.5499258602143556E-8</v>
      </c>
      <c r="I106" s="28"/>
      <c r="J106" s="25">
        <v>0.01</v>
      </c>
      <c r="K106" s="29">
        <v>0.4</v>
      </c>
      <c r="L106" s="25">
        <v>161</v>
      </c>
      <c r="M106" s="29">
        <v>0.2</v>
      </c>
      <c r="N106" s="25">
        <v>0.1</v>
      </c>
      <c r="O106" s="25">
        <v>4.26</v>
      </c>
      <c r="P106" s="25">
        <v>11.9</v>
      </c>
      <c r="Q106" s="25">
        <v>0.41</v>
      </c>
      <c r="R106" s="25">
        <v>36.4</v>
      </c>
      <c r="S106" s="29">
        <v>12</v>
      </c>
      <c r="T106" s="51">
        <v>0.03</v>
      </c>
      <c r="U106" s="42">
        <v>59.1</v>
      </c>
      <c r="V106" s="42">
        <v>6.02</v>
      </c>
      <c r="W106" s="42">
        <v>0.18</v>
      </c>
      <c r="X106" s="42">
        <v>86</v>
      </c>
      <c r="Y106" s="43">
        <v>7.09</v>
      </c>
      <c r="Z106" s="87">
        <f t="shared" si="5"/>
        <v>10.724263651868579</v>
      </c>
      <c r="AA106" s="88">
        <f t="shared" si="6"/>
        <v>10.848262398190968</v>
      </c>
      <c r="AB106" s="90">
        <f t="shared" si="7"/>
        <v>-5.7479938155896573E-3</v>
      </c>
      <c r="AC106" s="19">
        <v>10.73</v>
      </c>
      <c r="AD106" s="13">
        <v>10.85</v>
      </c>
      <c r="AE106" s="94">
        <v>1.1200000000000001</v>
      </c>
    </row>
    <row r="107" spans="1:31" x14ac:dyDescent="0.2">
      <c r="A107" s="2" t="s">
        <v>87</v>
      </c>
      <c r="B107" s="9">
        <v>38680</v>
      </c>
      <c r="C107" s="18">
        <v>1.43</v>
      </c>
      <c r="D107" s="12">
        <v>7.4</v>
      </c>
      <c r="F107" s="12">
        <v>2.5</v>
      </c>
      <c r="H107" s="23">
        <f t="shared" si="4"/>
        <v>3.981071705534957E-8</v>
      </c>
      <c r="I107" s="32">
        <v>0.02</v>
      </c>
      <c r="J107" s="25">
        <v>0.03</v>
      </c>
      <c r="K107" s="29">
        <v>1</v>
      </c>
      <c r="L107" s="25">
        <v>67</v>
      </c>
      <c r="M107" s="29">
        <v>1</v>
      </c>
      <c r="N107" s="25">
        <v>0.01</v>
      </c>
      <c r="O107" s="25">
        <v>9.5</v>
      </c>
      <c r="P107" s="25">
        <v>5.5</v>
      </c>
      <c r="Q107" s="25">
        <v>0.01</v>
      </c>
      <c r="R107" s="25">
        <v>8</v>
      </c>
      <c r="S107" s="29">
        <v>5</v>
      </c>
      <c r="T107" s="51">
        <v>0.03</v>
      </c>
      <c r="U107" s="42">
        <v>23</v>
      </c>
      <c r="V107" s="42">
        <v>77.459999999999994</v>
      </c>
      <c r="W107" s="42">
        <v>0.03</v>
      </c>
      <c r="X107" s="42">
        <v>12</v>
      </c>
      <c r="Y107" s="44">
        <v>2.4</v>
      </c>
      <c r="Z107" s="87">
        <f t="shared" si="5"/>
        <v>4.3913589059852001</v>
      </c>
      <c r="AA107" s="88">
        <f t="shared" si="6"/>
        <v>4.468277145722765</v>
      </c>
      <c r="AB107" s="90">
        <f t="shared" si="7"/>
        <v>-8.6818735316713837E-3</v>
      </c>
      <c r="AC107" s="19">
        <v>4.38</v>
      </c>
      <c r="AD107" s="13">
        <v>-4.46</v>
      </c>
      <c r="AE107" s="94">
        <v>-1.79</v>
      </c>
    </row>
    <row r="108" spans="1:31" x14ac:dyDescent="0.2">
      <c r="A108" s="2" t="s">
        <v>87</v>
      </c>
      <c r="B108" s="9">
        <v>38841</v>
      </c>
      <c r="C108" s="20"/>
      <c r="D108" s="12">
        <v>7.36</v>
      </c>
      <c r="F108" s="12">
        <v>2.9</v>
      </c>
      <c r="H108" s="23">
        <f t="shared" si="4"/>
        <v>4.3651583224016566E-8</v>
      </c>
      <c r="I108" s="24">
        <v>0.16</v>
      </c>
      <c r="J108" s="25">
        <v>0.02</v>
      </c>
      <c r="K108" s="29">
        <v>5</v>
      </c>
      <c r="L108" s="25">
        <v>66.97</v>
      </c>
      <c r="M108" s="29">
        <v>5</v>
      </c>
      <c r="N108" s="27">
        <v>0.02</v>
      </c>
      <c r="O108" s="25">
        <v>15.26</v>
      </c>
      <c r="P108" s="25">
        <v>6.84</v>
      </c>
      <c r="Q108" s="27">
        <v>0.01</v>
      </c>
      <c r="R108" s="25">
        <v>7.8</v>
      </c>
      <c r="S108" s="29">
        <v>10</v>
      </c>
      <c r="T108" s="51">
        <v>0.15</v>
      </c>
      <c r="U108" s="42">
        <v>27</v>
      </c>
      <c r="V108" s="42">
        <v>30.89</v>
      </c>
      <c r="W108" s="42">
        <v>0.03</v>
      </c>
      <c r="X108" s="42">
        <v>11</v>
      </c>
      <c r="Y108" s="44">
        <v>3.3</v>
      </c>
      <c r="Z108" s="87">
        <f t="shared" si="5"/>
        <v>4.6540893790188385</v>
      </c>
      <c r="AA108" s="88">
        <f t="shared" si="6"/>
        <v>4.676002653211131</v>
      </c>
      <c r="AB108" s="90">
        <f t="shared" si="7"/>
        <v>-2.3486664565145819E-3</v>
      </c>
      <c r="AC108" s="19">
        <v>4.6399999999999997</v>
      </c>
      <c r="AD108" s="13">
        <v>4.66</v>
      </c>
      <c r="AE108" s="94">
        <v>-0.45</v>
      </c>
    </row>
    <row r="109" spans="1:31" x14ac:dyDescent="0.2">
      <c r="A109" s="2" t="s">
        <v>87</v>
      </c>
      <c r="B109" s="9">
        <v>41017</v>
      </c>
      <c r="C109" s="18">
        <v>1.1000000000000001</v>
      </c>
      <c r="D109" s="12">
        <v>7.45</v>
      </c>
      <c r="F109" s="12">
        <v>2.1</v>
      </c>
      <c r="H109" s="23">
        <f t="shared" si="4"/>
        <v>3.5481338923357426E-8</v>
      </c>
      <c r="I109" s="32">
        <v>6.0000000000000001E-3</v>
      </c>
      <c r="J109" s="25">
        <v>0.01</v>
      </c>
      <c r="K109" s="33"/>
      <c r="L109" s="25">
        <v>83.3</v>
      </c>
      <c r="M109" s="33"/>
      <c r="N109" s="25">
        <v>2E-3</v>
      </c>
      <c r="O109" s="25">
        <v>14</v>
      </c>
      <c r="P109" s="25">
        <v>8.26</v>
      </c>
      <c r="Q109" s="25">
        <v>1.1999999999999999E-3</v>
      </c>
      <c r="R109" s="25">
        <v>9.8000000000000007</v>
      </c>
      <c r="S109" s="34"/>
      <c r="T109" s="51">
        <v>0.14000000000000001</v>
      </c>
      <c r="U109" s="42">
        <v>63.7</v>
      </c>
      <c r="V109" s="42">
        <v>52.23</v>
      </c>
      <c r="W109" s="42">
        <v>0.04</v>
      </c>
      <c r="X109" s="42">
        <v>17</v>
      </c>
      <c r="Y109" s="44">
        <v>3.33</v>
      </c>
      <c r="Z109" s="87">
        <f t="shared" si="5"/>
        <v>5.6219089797389676</v>
      </c>
      <c r="AA109" s="88">
        <f t="shared" si="6"/>
        <v>5.9833764028128824</v>
      </c>
      <c r="AB109" s="90">
        <f t="shared" si="7"/>
        <v>-3.1146793134218715E-2</v>
      </c>
      <c r="AC109" s="19">
        <v>5.62</v>
      </c>
      <c r="AD109" s="99">
        <v>5.99</v>
      </c>
      <c r="AE109" s="95">
        <v>6.24</v>
      </c>
    </row>
    <row r="110" spans="1:31" x14ac:dyDescent="0.2">
      <c r="A110" s="2" t="s">
        <v>87</v>
      </c>
      <c r="B110" s="9">
        <v>40724</v>
      </c>
      <c r="C110" s="18">
        <v>1.23</v>
      </c>
      <c r="D110" s="12">
        <v>7.36</v>
      </c>
      <c r="F110" s="12">
        <v>1.9</v>
      </c>
      <c r="H110" s="23">
        <f t="shared" si="4"/>
        <v>4.3651583224016566E-8</v>
      </c>
      <c r="I110" s="32">
        <v>4.0000000000000001E-3</v>
      </c>
      <c r="J110" s="25">
        <v>0.01</v>
      </c>
      <c r="K110" s="30">
        <v>0.5</v>
      </c>
      <c r="L110" s="25">
        <v>98.8</v>
      </c>
      <c r="M110" s="30">
        <v>0.6</v>
      </c>
      <c r="N110" s="25">
        <v>2E-3</v>
      </c>
      <c r="O110" s="25">
        <v>15.3</v>
      </c>
      <c r="P110" s="25">
        <v>9.4</v>
      </c>
      <c r="Q110" s="35"/>
      <c r="R110" s="25">
        <v>11.2</v>
      </c>
      <c r="S110" s="31">
        <v>1.8</v>
      </c>
      <c r="T110" s="51">
        <v>0.14000000000000001</v>
      </c>
      <c r="U110" s="42">
        <v>66</v>
      </c>
      <c r="V110" s="42">
        <v>61.53</v>
      </c>
      <c r="W110" s="42">
        <v>0.03</v>
      </c>
      <c r="X110" s="42">
        <v>17</v>
      </c>
      <c r="Y110" s="44">
        <v>3.29</v>
      </c>
      <c r="Z110" s="87">
        <f t="shared" si="5"/>
        <v>6.5830286987248767</v>
      </c>
      <c r="AA110" s="88">
        <f t="shared" si="6"/>
        <v>6.1410407643970535</v>
      </c>
      <c r="AB110" s="90">
        <f t="shared" si="7"/>
        <v>3.473636603516142E-2</v>
      </c>
      <c r="AC110" s="19">
        <v>6.58</v>
      </c>
      <c r="AD110" s="13">
        <v>6.14</v>
      </c>
      <c r="AE110" s="94">
        <v>6.98</v>
      </c>
    </row>
    <row r="111" spans="1:31" x14ac:dyDescent="0.2">
      <c r="A111" s="2" t="s">
        <v>87</v>
      </c>
      <c r="B111" s="9">
        <v>40343</v>
      </c>
      <c r="C111" s="18">
        <v>1.06</v>
      </c>
      <c r="D111" s="12">
        <v>7.44</v>
      </c>
      <c r="F111" s="12">
        <v>2</v>
      </c>
      <c r="H111" s="23">
        <f t="shared" si="4"/>
        <v>3.630780547701001E-8</v>
      </c>
      <c r="I111" s="32">
        <v>0.01</v>
      </c>
      <c r="J111" s="25">
        <v>0.01</v>
      </c>
      <c r="K111" s="36"/>
      <c r="L111" s="25">
        <v>89.8</v>
      </c>
      <c r="M111" s="36"/>
      <c r="N111" s="25">
        <v>2E-3</v>
      </c>
      <c r="O111" s="25">
        <v>15.5</v>
      </c>
      <c r="P111" s="25">
        <v>9.16</v>
      </c>
      <c r="Q111" s="25">
        <v>1E-3</v>
      </c>
      <c r="R111" s="25">
        <v>7.91</v>
      </c>
      <c r="S111" s="36"/>
      <c r="T111" s="51">
        <v>0.14000000000000001</v>
      </c>
      <c r="U111" s="42">
        <v>63.8</v>
      </c>
      <c r="V111" s="42">
        <v>66.400000000000006</v>
      </c>
      <c r="W111" s="42">
        <v>0.06</v>
      </c>
      <c r="X111" s="42">
        <v>26</v>
      </c>
      <c r="Y111" s="44">
        <v>3.17</v>
      </c>
      <c r="Z111" s="87">
        <f t="shared" si="5"/>
        <v>5.97689488964593</v>
      </c>
      <c r="AA111" s="88">
        <f t="shared" si="6"/>
        <v>6.3083200902590741</v>
      </c>
      <c r="AB111" s="90">
        <f t="shared" si="7"/>
        <v>-2.6977566217217874E-2</v>
      </c>
      <c r="AC111" s="19">
        <v>5.98</v>
      </c>
      <c r="AD111" s="13">
        <v>6.31</v>
      </c>
      <c r="AE111" s="94">
        <v>5.42</v>
      </c>
    </row>
    <row r="112" spans="1:31" x14ac:dyDescent="0.2">
      <c r="A112" s="2" t="s">
        <v>87</v>
      </c>
      <c r="B112" s="9">
        <v>42130</v>
      </c>
      <c r="C112" s="18">
        <v>1.1000000000000001</v>
      </c>
      <c r="D112" s="12">
        <v>7.43</v>
      </c>
      <c r="F112" s="12">
        <v>2.2000000000000002</v>
      </c>
      <c r="H112" s="23">
        <f t="shared" si="4"/>
        <v>3.7153522909717246E-8</v>
      </c>
      <c r="I112" s="28"/>
      <c r="J112" s="25">
        <v>0.01</v>
      </c>
      <c r="K112" s="36"/>
      <c r="L112" s="25">
        <v>95.6</v>
      </c>
      <c r="M112" s="36"/>
      <c r="N112" s="25">
        <v>2E-3</v>
      </c>
      <c r="O112" s="25">
        <v>13.6</v>
      </c>
      <c r="P112" s="25">
        <v>8.07</v>
      </c>
      <c r="Q112" s="25">
        <v>1E-3</v>
      </c>
      <c r="R112" s="25">
        <v>16.100000000000001</v>
      </c>
      <c r="S112" s="36"/>
      <c r="T112" s="51">
        <v>0.13</v>
      </c>
      <c r="U112" s="42">
        <v>69.900000000000006</v>
      </c>
      <c r="V112" s="42">
        <v>44.04</v>
      </c>
      <c r="W112" s="42">
        <v>7.0000000000000007E-2</v>
      </c>
      <c r="X112" s="42">
        <v>35</v>
      </c>
      <c r="Y112" s="44">
        <v>3.33</v>
      </c>
      <c r="Z112" s="87">
        <f t="shared" si="5"/>
        <v>6.4831775764547741</v>
      </c>
      <c r="AA112" s="88">
        <f t="shared" si="6"/>
        <v>6.4884458693643889</v>
      </c>
      <c r="AB112" s="90">
        <f t="shared" si="7"/>
        <v>-4.061398275720716E-4</v>
      </c>
      <c r="AC112" s="19">
        <v>6.48</v>
      </c>
      <c r="AD112" s="99">
        <v>6.49</v>
      </c>
      <c r="AE112" s="95">
        <v>0.09</v>
      </c>
    </row>
    <row r="113" spans="1:31" x14ac:dyDescent="0.2">
      <c r="A113" s="2" t="s">
        <v>87</v>
      </c>
      <c r="B113" s="9">
        <v>41466</v>
      </c>
      <c r="C113" s="18">
        <v>1.1499999999999999</v>
      </c>
      <c r="D113" s="12">
        <v>7.34</v>
      </c>
      <c r="F113" s="12">
        <v>2.1</v>
      </c>
      <c r="H113" s="23">
        <f t="shared" si="4"/>
        <v>4.5708818961487464E-8</v>
      </c>
      <c r="I113" s="32">
        <v>0.01</v>
      </c>
      <c r="J113" s="25">
        <v>0.01</v>
      </c>
      <c r="K113" s="33"/>
      <c r="L113" s="25">
        <v>102</v>
      </c>
      <c r="M113" s="33"/>
      <c r="N113" s="25">
        <v>3.0000000000000001E-3</v>
      </c>
      <c r="O113" s="25">
        <v>14.7</v>
      </c>
      <c r="P113" s="25">
        <v>8.89</v>
      </c>
      <c r="Q113" s="35"/>
      <c r="R113" s="25">
        <v>12.1</v>
      </c>
      <c r="S113" s="34"/>
      <c r="T113" s="51">
        <v>0.13</v>
      </c>
      <c r="U113" s="42">
        <v>75.7</v>
      </c>
      <c r="V113" s="42">
        <v>59.31</v>
      </c>
      <c r="W113" s="42">
        <v>0.05</v>
      </c>
      <c r="X113" s="42">
        <v>31</v>
      </c>
      <c r="Y113" s="44">
        <v>3.19</v>
      </c>
      <c r="Z113" s="87">
        <f t="shared" si="5"/>
        <v>6.7252564554856287</v>
      </c>
      <c r="AA113" s="88">
        <f t="shared" si="6"/>
        <v>6.602211720385684</v>
      </c>
      <c r="AB113" s="90">
        <f t="shared" si="7"/>
        <v>9.2324163506697175E-3</v>
      </c>
      <c r="AC113" s="19">
        <v>6.72</v>
      </c>
      <c r="AD113" s="13">
        <v>6.6</v>
      </c>
      <c r="AE113" s="94">
        <v>1.81</v>
      </c>
    </row>
    <row r="114" spans="1:31" x14ac:dyDescent="0.2">
      <c r="A114" s="2" t="s">
        <v>87</v>
      </c>
      <c r="B114" s="9">
        <v>41794</v>
      </c>
      <c r="C114" s="18">
        <v>1.18</v>
      </c>
      <c r="D114" s="12">
        <v>7.47</v>
      </c>
      <c r="F114" s="12">
        <v>2.2999999999999998</v>
      </c>
      <c r="H114" s="23">
        <f t="shared" si="4"/>
        <v>3.3884415613920266E-8</v>
      </c>
      <c r="I114" s="28"/>
      <c r="J114" s="25">
        <v>0.01</v>
      </c>
      <c r="K114" s="29">
        <v>0.2</v>
      </c>
      <c r="L114" s="25">
        <v>95.2</v>
      </c>
      <c r="M114" s="29">
        <v>0.2</v>
      </c>
      <c r="N114" s="25">
        <v>2E-3</v>
      </c>
      <c r="O114" s="25">
        <v>13.6</v>
      </c>
      <c r="P114" s="25">
        <v>8.31</v>
      </c>
      <c r="Q114" s="25">
        <v>1E-3</v>
      </c>
      <c r="R114" s="25">
        <v>13.7</v>
      </c>
      <c r="S114" s="29">
        <v>2.8</v>
      </c>
      <c r="T114" s="51">
        <v>0.13</v>
      </c>
      <c r="U114" s="42">
        <v>72.099999999999994</v>
      </c>
      <c r="V114" s="42">
        <v>49.13</v>
      </c>
      <c r="W114" s="42">
        <v>0.06</v>
      </c>
      <c r="X114" s="42">
        <v>36</v>
      </c>
      <c r="Y114" s="44">
        <v>3.3</v>
      </c>
      <c r="Z114" s="87">
        <f t="shared" si="5"/>
        <v>6.3785692398257172</v>
      </c>
      <c r="AA114" s="88">
        <f t="shared" si="6"/>
        <v>6.6143339345099896</v>
      </c>
      <c r="AB114" s="90">
        <f t="shared" si="7"/>
        <v>-1.8145651631574361E-2</v>
      </c>
      <c r="AC114" s="19">
        <v>6.38</v>
      </c>
      <c r="AD114" s="13">
        <v>6.62</v>
      </c>
      <c r="AE114" s="94">
        <v>3.67</v>
      </c>
    </row>
    <row r="115" spans="1:31" x14ac:dyDescent="0.2">
      <c r="A115" s="2" t="s">
        <v>87</v>
      </c>
      <c r="B115" s="9">
        <v>39282</v>
      </c>
      <c r="C115" s="18">
        <v>1.1299999999999999</v>
      </c>
      <c r="D115" s="12">
        <v>7.52</v>
      </c>
      <c r="F115" s="12">
        <v>2.1</v>
      </c>
      <c r="H115" s="23">
        <f t="shared" si="4"/>
        <v>3.0199517204020188E-8</v>
      </c>
      <c r="I115" s="28"/>
      <c r="J115" s="25">
        <v>0.01</v>
      </c>
      <c r="K115" s="36"/>
      <c r="L115" s="25">
        <v>62.7</v>
      </c>
      <c r="M115" s="36"/>
      <c r="N115" s="25">
        <v>2E-3</v>
      </c>
      <c r="O115" s="25">
        <v>13.5</v>
      </c>
      <c r="P115" s="25">
        <v>6.2</v>
      </c>
      <c r="Q115" s="25">
        <v>1E-3</v>
      </c>
      <c r="R115" s="25">
        <v>6.84</v>
      </c>
      <c r="S115" s="36"/>
      <c r="T115" s="51">
        <v>0.16</v>
      </c>
      <c r="U115" s="42">
        <v>28.7</v>
      </c>
      <c r="V115" s="42">
        <v>37.36</v>
      </c>
      <c r="W115" s="42">
        <v>0.04</v>
      </c>
      <c r="X115" s="42">
        <v>11</v>
      </c>
      <c r="Y115" s="44">
        <v>2.93</v>
      </c>
      <c r="Z115" s="87">
        <f t="shared" si="5"/>
        <v>4.2822734849795525</v>
      </c>
      <c r="AA115" s="88">
        <f t="shared" si="6"/>
        <v>4.4462816332839781</v>
      </c>
      <c r="AB115" s="90">
        <f t="shared" si="7"/>
        <v>-1.8789839335637208E-2</v>
      </c>
      <c r="AE115" s="96"/>
    </row>
    <row r="116" spans="1:31" x14ac:dyDescent="0.2">
      <c r="A116" s="2" t="s">
        <v>87</v>
      </c>
      <c r="B116" s="9">
        <v>37574</v>
      </c>
      <c r="C116" s="18">
        <v>0.87</v>
      </c>
      <c r="D116" s="12">
        <v>8.01</v>
      </c>
      <c r="F116" s="12">
        <v>3.1</v>
      </c>
      <c r="H116" s="23">
        <f t="shared" si="4"/>
        <v>9.7723722095580911E-9</v>
      </c>
      <c r="I116" s="32">
        <v>0.01</v>
      </c>
      <c r="J116" s="25">
        <v>0.03</v>
      </c>
      <c r="K116" s="29">
        <v>5</v>
      </c>
      <c r="L116" s="25">
        <v>54.7</v>
      </c>
      <c r="M116" s="29">
        <v>1</v>
      </c>
      <c r="N116" s="25">
        <v>0.03</v>
      </c>
      <c r="O116" s="25">
        <v>8.1999999999999993</v>
      </c>
      <c r="P116" s="25">
        <v>5.0999999999999996</v>
      </c>
      <c r="Q116" s="25">
        <v>0.01</v>
      </c>
      <c r="R116" s="25">
        <v>6.9</v>
      </c>
      <c r="S116" s="29">
        <v>24</v>
      </c>
      <c r="T116" s="51">
        <v>0.06</v>
      </c>
      <c r="U116" s="42">
        <v>32</v>
      </c>
      <c r="V116" s="42">
        <v>28.77</v>
      </c>
      <c r="W116" s="42">
        <v>0.03</v>
      </c>
      <c r="X116" s="42">
        <v>24</v>
      </c>
      <c r="Y116" s="44">
        <v>1.9</v>
      </c>
      <c r="Z116" s="87">
        <f t="shared" si="5"/>
        <v>3.6631874502127442</v>
      </c>
      <c r="AA116" s="88">
        <f t="shared" si="6"/>
        <v>3.7097705501605769</v>
      </c>
      <c r="AB116" s="90">
        <f t="shared" si="7"/>
        <v>-6.3181018996004094E-3</v>
      </c>
    </row>
    <row r="117" spans="1:31" x14ac:dyDescent="0.2">
      <c r="A117" s="2" t="s">
        <v>87</v>
      </c>
      <c r="B117" s="9">
        <v>39610</v>
      </c>
      <c r="C117" s="18">
        <v>1.22</v>
      </c>
      <c r="D117" s="12">
        <v>7.4</v>
      </c>
      <c r="F117" s="12">
        <v>2.2999999999999998</v>
      </c>
      <c r="H117" s="23">
        <f t="shared" si="4"/>
        <v>3.981071705534957E-8</v>
      </c>
      <c r="I117" s="32">
        <v>5.7000000000000002E-3</v>
      </c>
      <c r="J117" s="25">
        <v>0.01</v>
      </c>
      <c r="K117" s="29">
        <v>0.5</v>
      </c>
      <c r="L117" s="25">
        <v>75.599999999999994</v>
      </c>
      <c r="M117" s="29">
        <v>1.3</v>
      </c>
      <c r="N117" s="25">
        <v>7.0000000000000001E-3</v>
      </c>
      <c r="O117" s="25">
        <v>14.8</v>
      </c>
      <c r="P117" s="25">
        <v>7.71</v>
      </c>
      <c r="Q117" s="25">
        <v>1E-3</v>
      </c>
      <c r="R117" s="25">
        <v>7.41</v>
      </c>
      <c r="S117" s="29">
        <v>0.9</v>
      </c>
      <c r="T117" s="51">
        <v>0.15</v>
      </c>
      <c r="U117" s="42">
        <v>34.200000000000003</v>
      </c>
      <c r="V117" s="42">
        <v>52.67</v>
      </c>
      <c r="W117" s="42">
        <v>0.03</v>
      </c>
      <c r="X117" s="42">
        <v>12</v>
      </c>
      <c r="Y117" s="44">
        <v>3.15</v>
      </c>
      <c r="Z117" s="87">
        <f t="shared" si="5"/>
        <v>5.1090691060226874</v>
      </c>
      <c r="AA117" s="88">
        <f t="shared" si="6"/>
        <v>5.0553924251971303</v>
      </c>
      <c r="AB117" s="90">
        <f t="shared" si="7"/>
        <v>5.2808189258910466E-3</v>
      </c>
      <c r="AE117" s="94">
        <v>1.1499999999999999</v>
      </c>
    </row>
    <row r="118" spans="1:31" x14ac:dyDescent="0.2">
      <c r="A118" s="2" t="s">
        <v>87</v>
      </c>
      <c r="B118" s="9">
        <v>40002</v>
      </c>
      <c r="C118" s="20"/>
      <c r="D118" s="12">
        <v>7.46</v>
      </c>
      <c r="F118" s="12">
        <v>1.9</v>
      </c>
      <c r="G118" s="16"/>
      <c r="H118" s="23">
        <f t="shared" si="4"/>
        <v>3.4673685045253171E-8</v>
      </c>
      <c r="I118" s="32">
        <v>0.01</v>
      </c>
      <c r="J118" s="25">
        <v>0.01</v>
      </c>
      <c r="K118" s="33"/>
      <c r="L118" s="25">
        <v>83.5</v>
      </c>
      <c r="M118" s="33"/>
      <c r="N118" s="25">
        <v>2E-3</v>
      </c>
      <c r="O118" s="25">
        <v>16.5</v>
      </c>
      <c r="P118" s="25">
        <v>8.56</v>
      </c>
      <c r="Q118" s="25">
        <v>1E-3</v>
      </c>
      <c r="R118" s="25">
        <v>8.23</v>
      </c>
      <c r="S118" s="34"/>
      <c r="T118" s="51">
        <v>0.16</v>
      </c>
      <c r="U118" s="42">
        <v>43.2</v>
      </c>
      <c r="V118" s="42">
        <v>62.41</v>
      </c>
      <c r="W118" s="42">
        <v>0.03</v>
      </c>
      <c r="X118" s="42">
        <v>13</v>
      </c>
      <c r="Y118" s="44">
        <v>3.13</v>
      </c>
      <c r="Z118" s="87">
        <f t="shared" si="5"/>
        <v>5.6526557710523431</v>
      </c>
      <c r="AA118" s="88">
        <f t="shared" si="6"/>
        <v>5.4083772141978335</v>
      </c>
      <c r="AB118" s="90">
        <f t="shared" si="7"/>
        <v>2.2084606128582537E-2</v>
      </c>
    </row>
    <row r="119" spans="1:31" x14ac:dyDescent="0.2">
      <c r="A119" s="2" t="s">
        <v>93</v>
      </c>
      <c r="B119" s="9">
        <v>38680</v>
      </c>
      <c r="C119" s="18">
        <v>8.15</v>
      </c>
      <c r="D119" s="12">
        <v>7.3</v>
      </c>
      <c r="F119" s="12">
        <v>3.1</v>
      </c>
      <c r="H119" s="23">
        <f t="shared" si="4"/>
        <v>5.0118723362727164E-8</v>
      </c>
      <c r="I119" s="28"/>
      <c r="J119" s="25">
        <v>1.04</v>
      </c>
      <c r="K119" s="29">
        <v>1</v>
      </c>
      <c r="L119" s="25">
        <v>61.5</v>
      </c>
      <c r="M119" s="29">
        <v>1</v>
      </c>
      <c r="N119" s="25">
        <v>1.2</v>
      </c>
      <c r="O119" s="25">
        <v>4</v>
      </c>
      <c r="P119" s="25">
        <v>10.3</v>
      </c>
      <c r="Q119" s="25">
        <v>0.09</v>
      </c>
      <c r="R119" s="25">
        <v>181</v>
      </c>
      <c r="S119" s="29">
        <v>5</v>
      </c>
      <c r="T119" s="51">
        <v>0.45</v>
      </c>
      <c r="U119" s="42">
        <v>5</v>
      </c>
      <c r="V119" s="42">
        <v>0.44</v>
      </c>
      <c r="W119" s="42">
        <v>0.03</v>
      </c>
      <c r="X119" s="42">
        <v>198</v>
      </c>
      <c r="Y119" s="44">
        <v>6.1</v>
      </c>
      <c r="Z119" s="87">
        <f t="shared" si="5"/>
        <v>11.995566604111897</v>
      </c>
      <c r="AA119" s="88">
        <f t="shared" si="6"/>
        <v>11.811386183273877</v>
      </c>
      <c r="AB119" s="90">
        <f t="shared" si="7"/>
        <v>7.736413075746882E-3</v>
      </c>
      <c r="AC119" s="19">
        <v>11.99</v>
      </c>
      <c r="AD119" s="13">
        <v>-11.79</v>
      </c>
      <c r="AE119" s="95">
        <v>1.68</v>
      </c>
    </row>
    <row r="120" spans="1:31" x14ac:dyDescent="0.2">
      <c r="A120" s="2" t="s">
        <v>93</v>
      </c>
      <c r="B120" s="9">
        <v>38834</v>
      </c>
      <c r="C120" s="20"/>
      <c r="D120" s="12">
        <v>7.53</v>
      </c>
      <c r="F120" s="12">
        <v>3.1</v>
      </c>
      <c r="H120" s="23">
        <f t="shared" si="4"/>
        <v>2.9512092266663779E-8</v>
      </c>
      <c r="I120" s="32">
        <v>4.0000000000000001E-3</v>
      </c>
      <c r="J120" s="25">
        <v>0.94</v>
      </c>
      <c r="K120" s="29">
        <v>5</v>
      </c>
      <c r="L120" s="25">
        <v>63.71</v>
      </c>
      <c r="M120" s="29">
        <v>5</v>
      </c>
      <c r="N120" s="25">
        <v>1.72</v>
      </c>
      <c r="O120" s="25">
        <v>3.74</v>
      </c>
      <c r="P120" s="25">
        <v>11.78</v>
      </c>
      <c r="Q120" s="25">
        <v>0.12</v>
      </c>
      <c r="R120" s="25">
        <v>167.9</v>
      </c>
      <c r="S120" s="29">
        <v>10</v>
      </c>
      <c r="T120" s="51">
        <v>0.09</v>
      </c>
      <c r="U120" s="42">
        <v>4</v>
      </c>
      <c r="V120" s="42">
        <v>0.48</v>
      </c>
      <c r="W120" s="42">
        <v>0.02</v>
      </c>
      <c r="X120" s="42">
        <v>178</v>
      </c>
      <c r="Y120" s="44">
        <v>6.5</v>
      </c>
      <c r="Z120" s="87">
        <f t="shared" si="5"/>
        <v>11.665746664342912</v>
      </c>
      <c r="AA120" s="88">
        <f t="shared" si="6"/>
        <v>11.615448893398471</v>
      </c>
      <c r="AB120" s="90">
        <f t="shared" si="7"/>
        <v>2.1604462201992186E-3</v>
      </c>
      <c r="AC120" s="19">
        <v>11.66</v>
      </c>
      <c r="AD120" s="99">
        <v>11.63</v>
      </c>
      <c r="AE120" s="95">
        <v>0.32</v>
      </c>
    </row>
    <row r="121" spans="1:31" x14ac:dyDescent="0.2">
      <c r="A121" s="2" t="s">
        <v>93</v>
      </c>
      <c r="B121" s="9">
        <v>40896</v>
      </c>
      <c r="C121" s="18">
        <v>7.77</v>
      </c>
      <c r="D121" s="12">
        <v>7.43</v>
      </c>
      <c r="F121" s="12">
        <v>3.5</v>
      </c>
      <c r="H121" s="23">
        <f t="shared" si="4"/>
        <v>3.7153522909717246E-8</v>
      </c>
      <c r="I121" s="32">
        <v>2E-3</v>
      </c>
      <c r="J121" s="25">
        <v>0.95</v>
      </c>
      <c r="K121" s="29">
        <v>1.7</v>
      </c>
      <c r="L121" s="25">
        <v>61.1</v>
      </c>
      <c r="M121" s="29">
        <v>0.2</v>
      </c>
      <c r="N121" s="25">
        <v>1.74</v>
      </c>
      <c r="O121" s="25">
        <v>3.95</v>
      </c>
      <c r="P121" s="25">
        <v>12.5</v>
      </c>
      <c r="Q121" s="25">
        <v>0.12</v>
      </c>
      <c r="R121" s="25">
        <v>176</v>
      </c>
      <c r="S121" s="29">
        <v>0.5</v>
      </c>
      <c r="T121" s="51">
        <v>0.03</v>
      </c>
      <c r="U121" s="42">
        <v>5.61</v>
      </c>
      <c r="V121" s="42">
        <v>0.22</v>
      </c>
      <c r="W121" s="42">
        <v>3.2799999999999999E-3</v>
      </c>
      <c r="X121" s="42">
        <v>180</v>
      </c>
      <c r="Y121" s="44">
        <v>6.68</v>
      </c>
      <c r="Z121" s="87">
        <f t="shared" si="5"/>
        <v>11.953489349239337</v>
      </c>
      <c r="AA121" s="88">
        <f t="shared" si="6"/>
        <v>11.878931247825124</v>
      </c>
      <c r="AB121" s="90">
        <f t="shared" si="7"/>
        <v>3.1284317558325243E-3</v>
      </c>
      <c r="AC121" s="19">
        <v>11.99</v>
      </c>
      <c r="AD121" s="13">
        <v>11.88</v>
      </c>
      <c r="AE121" s="95">
        <v>0.92</v>
      </c>
    </row>
    <row r="122" spans="1:31" x14ac:dyDescent="0.2">
      <c r="A122" s="2" t="s">
        <v>93</v>
      </c>
      <c r="B122" s="9">
        <v>39715</v>
      </c>
      <c r="C122" s="18">
        <v>8.07</v>
      </c>
      <c r="D122" s="12">
        <v>7.47</v>
      </c>
      <c r="F122" s="12">
        <v>3.5</v>
      </c>
      <c r="H122" s="23">
        <f t="shared" si="4"/>
        <v>3.3884415613920266E-8</v>
      </c>
      <c r="I122" s="32">
        <v>0.01</v>
      </c>
      <c r="J122" s="25">
        <v>1.02</v>
      </c>
      <c r="K122" s="30">
        <v>2</v>
      </c>
      <c r="L122" s="25">
        <v>66.5</v>
      </c>
      <c r="M122" s="30">
        <v>0.2</v>
      </c>
      <c r="N122" s="25">
        <v>1.73</v>
      </c>
      <c r="O122" s="25">
        <v>4.3600000000000003</v>
      </c>
      <c r="P122" s="25">
        <v>13.2</v>
      </c>
      <c r="Q122" s="25">
        <v>0.11</v>
      </c>
      <c r="R122" s="25">
        <v>174</v>
      </c>
      <c r="S122" s="31">
        <v>0.7</v>
      </c>
      <c r="T122" s="51">
        <v>0.04</v>
      </c>
      <c r="U122" s="42">
        <v>6.28</v>
      </c>
      <c r="V122" s="42">
        <v>0.22</v>
      </c>
      <c r="W122" s="42">
        <v>3.2799999999999999E-3</v>
      </c>
      <c r="X122" s="42">
        <v>192</v>
      </c>
      <c r="Y122" s="44">
        <v>6.73</v>
      </c>
      <c r="Z122" s="87">
        <f t="shared" si="5"/>
        <v>12.208087782456916</v>
      </c>
      <c r="AA122" s="88">
        <f t="shared" si="6"/>
        <v>12.281700236381585</v>
      </c>
      <c r="AB122" s="90">
        <f t="shared" si="7"/>
        <v>-3.005842838167632E-3</v>
      </c>
      <c r="AD122" s="100"/>
      <c r="AE122" s="95">
        <v>1.1100000000000001</v>
      </c>
    </row>
    <row r="123" spans="1:31" x14ac:dyDescent="0.2">
      <c r="A123" s="2" t="s">
        <v>93</v>
      </c>
      <c r="B123" s="9">
        <v>37219</v>
      </c>
      <c r="C123" s="18">
        <v>7.83</v>
      </c>
      <c r="D123" s="12">
        <v>7.3</v>
      </c>
      <c r="F123" s="12">
        <v>7.4</v>
      </c>
      <c r="H123" s="23">
        <f t="shared" si="4"/>
        <v>5.0118723362727164E-8</v>
      </c>
      <c r="I123" s="28"/>
      <c r="J123" s="25">
        <v>0.47</v>
      </c>
      <c r="K123" s="36"/>
      <c r="L123" s="25">
        <v>66</v>
      </c>
      <c r="M123" s="36"/>
      <c r="N123" s="35"/>
      <c r="O123" s="25">
        <v>4.5999999999999996</v>
      </c>
      <c r="P123" s="25">
        <v>12</v>
      </c>
      <c r="Q123" s="25">
        <v>0.1</v>
      </c>
      <c r="R123" s="25">
        <v>170</v>
      </c>
      <c r="S123" s="36"/>
      <c r="T123" s="51">
        <v>0.21</v>
      </c>
      <c r="U123" s="42">
        <v>5</v>
      </c>
      <c r="V123" s="42">
        <v>1.32</v>
      </c>
      <c r="W123" s="42">
        <v>0.19</v>
      </c>
      <c r="X123" s="42">
        <v>172</v>
      </c>
      <c r="Y123" s="44">
        <v>6.6</v>
      </c>
      <c r="Z123" s="87">
        <f t="shared" si="5"/>
        <v>11.82257913093029</v>
      </c>
      <c r="AA123" s="88">
        <f t="shared" si="6"/>
        <v>11.588049288571913</v>
      </c>
      <c r="AB123" s="90">
        <f t="shared" si="7"/>
        <v>1.0018092558463837E-2</v>
      </c>
      <c r="AE123" s="96"/>
    </row>
    <row r="124" spans="1:31" x14ac:dyDescent="0.2">
      <c r="A124" s="2" t="s">
        <v>93</v>
      </c>
      <c r="B124" s="9">
        <v>33064</v>
      </c>
      <c r="C124" s="20"/>
      <c r="D124" s="15"/>
      <c r="E124" s="13">
        <v>9.1</v>
      </c>
      <c r="F124" s="12">
        <v>1.8</v>
      </c>
      <c r="H124" s="23">
        <f t="shared" si="4"/>
        <v>1</v>
      </c>
      <c r="I124" s="32">
        <v>0.01</v>
      </c>
      <c r="J124" s="25">
        <v>1</v>
      </c>
      <c r="K124" s="30">
        <v>1</v>
      </c>
      <c r="L124" s="25">
        <v>68</v>
      </c>
      <c r="M124" s="30">
        <v>2</v>
      </c>
      <c r="N124" s="25">
        <v>1.8</v>
      </c>
      <c r="O124" s="25">
        <v>4.5</v>
      </c>
      <c r="P124" s="25">
        <v>13</v>
      </c>
      <c r="Q124" s="25">
        <v>0.17</v>
      </c>
      <c r="R124" s="25">
        <v>170</v>
      </c>
      <c r="S124" s="31">
        <v>30</v>
      </c>
      <c r="T124" s="51">
        <v>0.6</v>
      </c>
      <c r="U124" s="42">
        <v>6</v>
      </c>
      <c r="V124" s="42">
        <v>0.04</v>
      </c>
      <c r="W124" s="42">
        <v>0.01</v>
      </c>
      <c r="X124" s="42">
        <v>196</v>
      </c>
      <c r="Y124" s="44">
        <v>6.51</v>
      </c>
      <c r="Z124" s="87">
        <f t="shared" si="5"/>
        <v>13.099655590046233</v>
      </c>
      <c r="AA124" s="88">
        <f t="shared" si="6"/>
        <v>12.183638790192685</v>
      </c>
      <c r="AB124" s="90">
        <f t="shared" si="7"/>
        <v>3.6230120413797584E-2</v>
      </c>
    </row>
    <row r="125" spans="1:31" x14ac:dyDescent="0.2">
      <c r="A125" s="2" t="s">
        <v>352</v>
      </c>
      <c r="B125" s="9">
        <v>38689</v>
      </c>
      <c r="C125" s="19">
        <v>1.06</v>
      </c>
      <c r="D125" s="13">
        <v>6.7</v>
      </c>
      <c r="E125" s="15"/>
      <c r="F125" s="12">
        <v>13</v>
      </c>
      <c r="H125" s="23">
        <f t="shared" si="4"/>
        <v>1.9952623149688761E-7</v>
      </c>
      <c r="I125" s="24">
        <v>0.02</v>
      </c>
      <c r="J125" s="25">
        <v>0.53</v>
      </c>
      <c r="K125" s="30">
        <v>1</v>
      </c>
      <c r="L125" s="25">
        <v>75.099999999999994</v>
      </c>
      <c r="M125" s="30">
        <v>1</v>
      </c>
      <c r="N125" s="25">
        <v>4.29</v>
      </c>
      <c r="O125" s="25">
        <v>6.3</v>
      </c>
      <c r="P125" s="25">
        <v>5.5</v>
      </c>
      <c r="Q125" s="25">
        <v>0.26</v>
      </c>
      <c r="R125" s="25">
        <v>7.8</v>
      </c>
      <c r="S125" s="31">
        <v>5</v>
      </c>
      <c r="T125" s="51">
        <v>0.42</v>
      </c>
      <c r="U125" s="42">
        <v>68</v>
      </c>
      <c r="V125" s="42">
        <v>0.44</v>
      </c>
      <c r="W125" s="42">
        <v>0.03</v>
      </c>
      <c r="X125" s="42">
        <v>15</v>
      </c>
      <c r="Y125" s="44">
        <v>3</v>
      </c>
      <c r="Z125" s="87">
        <f t="shared" si="5"/>
        <v>4.895156112049337</v>
      </c>
      <c r="AA125" s="88">
        <f t="shared" si="6"/>
        <v>4.8597818995787172</v>
      </c>
      <c r="AB125" s="90">
        <f t="shared" si="7"/>
        <v>3.626287776350102E-3</v>
      </c>
      <c r="AC125" s="19">
        <v>4.8899999999999997</v>
      </c>
      <c r="AD125" s="13">
        <v>-4.84</v>
      </c>
      <c r="AE125" s="94">
        <v>0.95</v>
      </c>
    </row>
    <row r="126" spans="1:31" x14ac:dyDescent="0.2">
      <c r="A126" s="2" t="s">
        <v>352</v>
      </c>
      <c r="B126" s="9">
        <v>41606</v>
      </c>
      <c r="C126" s="18">
        <v>1.1499999999999999</v>
      </c>
      <c r="D126" s="12">
        <v>6.74</v>
      </c>
      <c r="F126" s="12">
        <v>19</v>
      </c>
      <c r="H126" s="23">
        <f t="shared" si="4"/>
        <v>1.8197008586099811E-7</v>
      </c>
      <c r="I126" s="24">
        <v>1E-3</v>
      </c>
      <c r="J126" s="25">
        <v>0.28999999999999998</v>
      </c>
      <c r="K126" s="36"/>
      <c r="L126" s="25">
        <v>71.8</v>
      </c>
      <c r="M126" s="36"/>
      <c r="N126" s="25">
        <v>4.4400000000000004</v>
      </c>
      <c r="O126" s="25">
        <v>9.6999999999999993</v>
      </c>
      <c r="P126" s="25">
        <v>4.59</v>
      </c>
      <c r="Q126" s="25">
        <v>0.22</v>
      </c>
      <c r="R126" s="25">
        <v>6.43</v>
      </c>
      <c r="S126" s="36"/>
      <c r="T126" s="51">
        <v>0.42</v>
      </c>
      <c r="U126" s="42">
        <v>44.5</v>
      </c>
      <c r="V126" s="42">
        <v>0.22</v>
      </c>
      <c r="W126" s="42">
        <v>0.02</v>
      </c>
      <c r="X126" s="42">
        <v>13</v>
      </c>
      <c r="Y126" s="44">
        <v>3.03</v>
      </c>
      <c r="Z126" s="87">
        <f t="shared" si="5"/>
        <v>4.6714539083447937</v>
      </c>
      <c r="AA126" s="88">
        <f t="shared" si="6"/>
        <v>4.3403720261557917</v>
      </c>
      <c r="AB126" s="90">
        <f t="shared" si="7"/>
        <v>3.6738601543722542E-2</v>
      </c>
      <c r="AC126" s="19">
        <v>4.76</v>
      </c>
      <c r="AD126" s="13">
        <v>4.34</v>
      </c>
      <c r="AE126" s="94">
        <v>9.41</v>
      </c>
    </row>
    <row r="127" spans="1:31" x14ac:dyDescent="0.2">
      <c r="A127" s="2" t="s">
        <v>352</v>
      </c>
      <c r="B127" s="9">
        <v>41906</v>
      </c>
      <c r="C127" s="19">
        <v>1.45</v>
      </c>
      <c r="D127" s="13">
        <v>6.84</v>
      </c>
      <c r="E127" s="15"/>
      <c r="F127" s="12">
        <v>21</v>
      </c>
      <c r="H127" s="23">
        <f t="shared" si="4"/>
        <v>1.4454397707459271E-7</v>
      </c>
      <c r="I127" s="24">
        <v>3.0000000000000001E-3</v>
      </c>
      <c r="J127" s="25">
        <v>0.28999999999999998</v>
      </c>
      <c r="K127" s="33"/>
      <c r="L127" s="25">
        <v>70.2</v>
      </c>
      <c r="M127" s="33"/>
      <c r="N127" s="25">
        <v>3.4</v>
      </c>
      <c r="O127" s="25">
        <v>9.4700000000000006</v>
      </c>
      <c r="P127" s="25">
        <v>4.21</v>
      </c>
      <c r="Q127" s="25">
        <v>0.22</v>
      </c>
      <c r="R127" s="25">
        <v>6.91</v>
      </c>
      <c r="S127" s="34"/>
      <c r="T127" s="51">
        <v>0.56999999999999995</v>
      </c>
      <c r="U127" s="42">
        <v>26.4</v>
      </c>
      <c r="V127" s="42">
        <v>0.22</v>
      </c>
      <c r="W127" s="42">
        <v>0.02</v>
      </c>
      <c r="X127" s="42">
        <v>13</v>
      </c>
      <c r="Y127" s="44">
        <v>3.42</v>
      </c>
      <c r="Z127" s="87">
        <f t="shared" si="5"/>
        <v>4.5383267595204453</v>
      </c>
      <c r="AA127" s="88">
        <f t="shared" si="6"/>
        <v>4.3583017874992382</v>
      </c>
      <c r="AB127" s="90">
        <f t="shared" si="7"/>
        <v>2.0235190338649612E-2</v>
      </c>
      <c r="AC127" s="19">
        <v>4.6100000000000003</v>
      </c>
      <c r="AD127" s="13">
        <v>4.3499999999999996</v>
      </c>
      <c r="AE127" s="94">
        <v>5.79</v>
      </c>
    </row>
    <row r="128" spans="1:31" x14ac:dyDescent="0.2">
      <c r="A128" s="2" t="s">
        <v>352</v>
      </c>
      <c r="B128" s="9">
        <v>38834</v>
      </c>
      <c r="C128" s="20"/>
      <c r="D128" s="12">
        <v>6.68</v>
      </c>
      <c r="F128" s="13">
        <v>12.4</v>
      </c>
      <c r="H128" s="23">
        <f t="shared" si="4"/>
        <v>2.089296130854039E-7</v>
      </c>
      <c r="I128" s="24">
        <v>0.01</v>
      </c>
      <c r="J128" s="25">
        <v>0.41</v>
      </c>
      <c r="K128" s="29">
        <v>5</v>
      </c>
      <c r="L128" s="25">
        <v>69.17</v>
      </c>
      <c r="M128" s="29">
        <v>5</v>
      </c>
      <c r="N128" s="25">
        <v>4.38</v>
      </c>
      <c r="O128" s="25">
        <v>8.06</v>
      </c>
      <c r="P128" s="25">
        <v>4.62</v>
      </c>
      <c r="Q128" s="25">
        <v>0.26</v>
      </c>
      <c r="R128" s="25">
        <v>8.3000000000000007</v>
      </c>
      <c r="S128" s="29">
        <v>10</v>
      </c>
      <c r="T128" s="51">
        <v>0.3</v>
      </c>
      <c r="U128" s="42">
        <v>60</v>
      </c>
      <c r="V128" s="42">
        <v>0.48</v>
      </c>
      <c r="W128" s="42">
        <v>0.02</v>
      </c>
      <c r="X128" s="42">
        <v>15</v>
      </c>
      <c r="Y128" s="44">
        <v>2.68</v>
      </c>
      <c r="Z128" s="87">
        <f t="shared" si="5"/>
        <v>4.589055438939031</v>
      </c>
      <c r="AA128" s="88">
        <f t="shared" si="6"/>
        <v>4.3698737713882387</v>
      </c>
      <c r="AB128" s="90">
        <f t="shared" si="7"/>
        <v>2.4465163459281934E-2</v>
      </c>
      <c r="AC128" s="19">
        <v>4.59</v>
      </c>
      <c r="AD128" s="13">
        <v>4.38</v>
      </c>
      <c r="AE128" s="94">
        <v>4.55</v>
      </c>
    </row>
    <row r="129" spans="1:31" x14ac:dyDescent="0.2">
      <c r="A129" s="2" t="s">
        <v>352</v>
      </c>
      <c r="B129" s="9">
        <v>42261</v>
      </c>
      <c r="C129" s="19">
        <v>1.25</v>
      </c>
      <c r="D129" s="13">
        <v>6.66</v>
      </c>
      <c r="E129" s="15"/>
      <c r="F129" s="12">
        <v>19</v>
      </c>
      <c r="H129" s="23">
        <f t="shared" si="4"/>
        <v>2.1877616239495479E-7</v>
      </c>
      <c r="I129" s="24">
        <v>0.01</v>
      </c>
      <c r="J129" s="25">
        <v>0.01</v>
      </c>
      <c r="K129" s="30">
        <v>0.2</v>
      </c>
      <c r="L129" s="25">
        <v>70.900000000000006</v>
      </c>
      <c r="M129" s="30">
        <v>1.5</v>
      </c>
      <c r="N129" s="25">
        <v>1.86</v>
      </c>
      <c r="O129" s="25">
        <v>9.59</v>
      </c>
      <c r="P129" s="25">
        <v>4.6399999999999997</v>
      </c>
      <c r="Q129" s="25">
        <v>0.16</v>
      </c>
      <c r="R129" s="25">
        <v>7.71</v>
      </c>
      <c r="S129" s="31">
        <v>0.5</v>
      </c>
      <c r="T129" s="51">
        <v>0.01</v>
      </c>
      <c r="U129" s="42">
        <v>6.96</v>
      </c>
      <c r="V129" s="42">
        <v>0.22</v>
      </c>
      <c r="W129" s="42">
        <v>0.01</v>
      </c>
      <c r="X129" s="42">
        <v>15</v>
      </c>
      <c r="Y129" s="44">
        <v>3.86</v>
      </c>
      <c r="Z129" s="87">
        <f t="shared" si="5"/>
        <v>4.5743910343813434</v>
      </c>
      <c r="AA129" s="88">
        <f t="shared" si="6"/>
        <v>4.4321071861635488</v>
      </c>
      <c r="AB129" s="90">
        <f t="shared" si="7"/>
        <v>1.5797909990503109E-2</v>
      </c>
      <c r="AC129" s="19">
        <v>4.62</v>
      </c>
      <c r="AD129" s="13">
        <v>4.43</v>
      </c>
      <c r="AE129" s="94">
        <v>4.28</v>
      </c>
    </row>
    <row r="130" spans="1:31" x14ac:dyDescent="0.2">
      <c r="A130" s="2" t="s">
        <v>352</v>
      </c>
      <c r="B130" s="9">
        <v>40807</v>
      </c>
      <c r="C130" s="19">
        <v>0.82</v>
      </c>
      <c r="D130" s="13">
        <v>6.6</v>
      </c>
      <c r="E130" s="15"/>
      <c r="F130" s="13">
        <v>15</v>
      </c>
      <c r="H130" s="23">
        <f t="shared" si="4"/>
        <v>2.511886431509578E-7</v>
      </c>
      <c r="I130" s="24">
        <v>0.01</v>
      </c>
      <c r="J130" s="25">
        <v>0.3</v>
      </c>
      <c r="K130" s="36"/>
      <c r="L130" s="25">
        <v>79.900000000000006</v>
      </c>
      <c r="M130" s="36"/>
      <c r="N130" s="25">
        <v>4.17</v>
      </c>
      <c r="O130" s="25">
        <v>9.81</v>
      </c>
      <c r="P130" s="25">
        <v>5.28</v>
      </c>
      <c r="Q130" s="25">
        <v>0.25</v>
      </c>
      <c r="R130" s="25">
        <v>6.95</v>
      </c>
      <c r="S130" s="36"/>
      <c r="T130" s="51">
        <v>0.4</v>
      </c>
      <c r="U130" s="42">
        <v>60.7</v>
      </c>
      <c r="V130" s="41">
        <v>0.22</v>
      </c>
      <c r="W130" s="41">
        <v>0.01</v>
      </c>
      <c r="X130" s="42">
        <v>16</v>
      </c>
      <c r="Y130" s="44">
        <v>3.06</v>
      </c>
      <c r="Z130" s="87">
        <f t="shared" si="5"/>
        <v>5.150823827730532</v>
      </c>
      <c r="AA130" s="88">
        <f t="shared" si="6"/>
        <v>4.7914031760902809</v>
      </c>
      <c r="AB130" s="90">
        <f t="shared" si="7"/>
        <v>3.6150919859516913E-2</v>
      </c>
      <c r="AC130" s="19">
        <v>5.24</v>
      </c>
      <c r="AD130" s="99">
        <v>4.79</v>
      </c>
      <c r="AE130" s="94">
        <v>8.9499999999999993</v>
      </c>
    </row>
    <row r="131" spans="1:31" x14ac:dyDescent="0.2">
      <c r="A131" s="2" t="s">
        <v>352</v>
      </c>
      <c r="B131" s="9">
        <v>41024</v>
      </c>
      <c r="C131" s="18">
        <v>1.03</v>
      </c>
      <c r="D131" s="12">
        <v>6.75</v>
      </c>
      <c r="F131" s="12">
        <v>14</v>
      </c>
      <c r="H131" s="23">
        <f t="shared" si="4"/>
        <v>1.7782794100389206E-7</v>
      </c>
      <c r="I131" s="24">
        <v>0.06</v>
      </c>
      <c r="J131" s="25">
        <v>0.32</v>
      </c>
      <c r="K131" s="29">
        <v>0.7</v>
      </c>
      <c r="L131" s="25">
        <v>78.599999999999994</v>
      </c>
      <c r="M131" s="29">
        <v>0.8</v>
      </c>
      <c r="N131" s="25">
        <v>4.07</v>
      </c>
      <c r="O131" s="25">
        <v>9.5500000000000007</v>
      </c>
      <c r="P131" s="25">
        <v>5.2</v>
      </c>
      <c r="Q131" s="25">
        <v>0.25</v>
      </c>
      <c r="R131" s="25">
        <v>7.16</v>
      </c>
      <c r="S131" s="29">
        <v>1.3</v>
      </c>
      <c r="T131" s="51">
        <v>0.38</v>
      </c>
      <c r="U131" s="42">
        <v>52.9</v>
      </c>
      <c r="V131" s="42">
        <v>0.22</v>
      </c>
      <c r="W131" s="42">
        <v>0.01</v>
      </c>
      <c r="X131" s="42">
        <v>17</v>
      </c>
      <c r="Y131" s="44">
        <v>3.33</v>
      </c>
      <c r="Z131" s="87">
        <f t="shared" si="5"/>
        <v>5.0849463954963321</v>
      </c>
      <c r="AA131" s="88">
        <f t="shared" si="6"/>
        <v>4.9265985455924186</v>
      </c>
      <c r="AB131" s="90">
        <f t="shared" si="7"/>
        <v>1.5816524905564996E-2</v>
      </c>
      <c r="AC131" s="19">
        <v>5.16</v>
      </c>
      <c r="AD131" s="13">
        <v>4.92</v>
      </c>
      <c r="AE131" s="94">
        <v>4.68</v>
      </c>
    </row>
    <row r="132" spans="1:31" x14ac:dyDescent="0.2">
      <c r="A132" s="2" t="s">
        <v>352</v>
      </c>
      <c r="B132" s="9">
        <v>40078</v>
      </c>
      <c r="C132" s="19">
        <v>1.42</v>
      </c>
      <c r="D132" s="13">
        <v>6.81</v>
      </c>
      <c r="E132" s="15"/>
      <c r="F132" s="12">
        <v>15</v>
      </c>
      <c r="H132" s="23">
        <f t="shared" ref="H132:H195" si="8">10^-(D132)</f>
        <v>1.5488166189124805E-7</v>
      </c>
      <c r="I132" s="24">
        <v>0.01</v>
      </c>
      <c r="J132" s="25">
        <v>0.38</v>
      </c>
      <c r="K132" s="30">
        <v>0.4</v>
      </c>
      <c r="L132" s="25">
        <v>74.599999999999994</v>
      </c>
      <c r="M132" s="30">
        <v>1.2</v>
      </c>
      <c r="N132" s="25">
        <v>4.83</v>
      </c>
      <c r="O132" s="25">
        <v>9.81</v>
      </c>
      <c r="P132" s="25">
        <v>5.01</v>
      </c>
      <c r="Q132" s="25">
        <v>0.26</v>
      </c>
      <c r="R132" s="25">
        <v>6.8</v>
      </c>
      <c r="S132" s="31">
        <v>4.7</v>
      </c>
      <c r="T132" s="51">
        <v>0.51</v>
      </c>
      <c r="U132" s="42">
        <v>71.900000000000006</v>
      </c>
      <c r="V132" s="42">
        <v>0.22</v>
      </c>
      <c r="W132" s="42">
        <v>0.01</v>
      </c>
      <c r="X132" s="42">
        <v>14.4</v>
      </c>
      <c r="Y132" s="44">
        <v>2.86</v>
      </c>
      <c r="Z132" s="87">
        <f t="shared" ref="Z132:Z195" si="9">(H132/H$3)+(I132/I$3*3)+(J132/J$3)+(L132/L$3*2)+(N132/N$3*2)+(O132/O$3)+(P132/P$3*2)+(Q132/Q$3*2)+(R132/R$3)</f>
        <v>4.8860582304353999</v>
      </c>
      <c r="AA132" s="88">
        <f t="shared" ref="AA132:AA195" si="10">(T132/T$3*3)+(U132/U$3*2)+(V132/V$3)+(W132/W$3)+(X132/X$3)+Y132</f>
        <v>4.7829072844765115</v>
      </c>
      <c r="AB132" s="90">
        <f t="shared" ref="AB132:AB195" si="11">(Z132-AA132)/(Z132+AA132)</f>
        <v>1.0668250476207036E-2</v>
      </c>
      <c r="AE132" s="94">
        <v>13.02</v>
      </c>
    </row>
    <row r="133" spans="1:31" x14ac:dyDescent="0.2">
      <c r="A133" s="2" t="s">
        <v>352</v>
      </c>
      <c r="B133" s="9">
        <v>39716</v>
      </c>
      <c r="C133" s="18">
        <v>1.22</v>
      </c>
      <c r="D133" s="12">
        <v>6.82</v>
      </c>
      <c r="F133" s="12">
        <v>15</v>
      </c>
      <c r="H133" s="23">
        <f t="shared" si="8"/>
        <v>1.5135612484362046E-7</v>
      </c>
      <c r="I133" s="24">
        <v>3.0000000000000001E-3</v>
      </c>
      <c r="J133" s="25">
        <v>0.37</v>
      </c>
      <c r="K133" s="36"/>
      <c r="L133" s="25">
        <v>75.099999999999994</v>
      </c>
      <c r="M133" s="36"/>
      <c r="N133" s="25">
        <v>4.5199999999999996</v>
      </c>
      <c r="O133" s="25">
        <v>9.93</v>
      </c>
      <c r="P133" s="25">
        <v>5.05</v>
      </c>
      <c r="Q133" s="25">
        <v>0.22</v>
      </c>
      <c r="R133" s="25">
        <v>7.69</v>
      </c>
      <c r="S133" s="36"/>
      <c r="T133" s="51">
        <v>0.5</v>
      </c>
      <c r="U133" s="42">
        <v>69.7</v>
      </c>
      <c r="V133" s="42">
        <v>0.22</v>
      </c>
      <c r="W133" s="42">
        <v>0.02</v>
      </c>
      <c r="X133" s="42">
        <v>14</v>
      </c>
      <c r="Y133" s="44">
        <v>2.95</v>
      </c>
      <c r="Z133" s="87">
        <f t="shared" si="9"/>
        <v>4.9421894832393836</v>
      </c>
      <c r="AA133" s="88">
        <f t="shared" si="10"/>
        <v>4.8157253511227989</v>
      </c>
      <c r="AB133" s="90">
        <f t="shared" si="11"/>
        <v>1.2960159446283065E-2</v>
      </c>
      <c r="AE133" s="94">
        <v>0.49</v>
      </c>
    </row>
    <row r="134" spans="1:31" x14ac:dyDescent="0.2">
      <c r="A134" s="2" t="s">
        <v>352</v>
      </c>
      <c r="B134" s="9">
        <v>39377</v>
      </c>
      <c r="C134" s="18">
        <v>1.1000000000000001</v>
      </c>
      <c r="D134" s="12">
        <v>6.56</v>
      </c>
      <c r="F134" s="12">
        <v>16</v>
      </c>
      <c r="H134" s="23">
        <f t="shared" si="8"/>
        <v>2.7542287033381632E-7</v>
      </c>
      <c r="I134" s="32">
        <v>0.01</v>
      </c>
      <c r="J134" s="25">
        <v>0.38</v>
      </c>
      <c r="K134" s="33"/>
      <c r="L134" s="25">
        <v>70</v>
      </c>
      <c r="M134" s="33"/>
      <c r="N134" s="25">
        <v>4.4000000000000004</v>
      </c>
      <c r="O134" s="25">
        <v>10.6</v>
      </c>
      <c r="P134" s="25">
        <v>4.96</v>
      </c>
      <c r="Q134" s="25">
        <v>0.23</v>
      </c>
      <c r="R134" s="25">
        <v>8.94</v>
      </c>
      <c r="S134" s="34"/>
      <c r="T134" s="51">
        <v>0.46</v>
      </c>
      <c r="U134" s="42">
        <v>61.4</v>
      </c>
      <c r="V134" s="42">
        <v>0.22</v>
      </c>
      <c r="W134" s="42">
        <v>0.02</v>
      </c>
      <c r="X134" s="42">
        <v>13</v>
      </c>
      <c r="Y134" s="44">
        <v>2.93</v>
      </c>
      <c r="Z134" s="87">
        <f t="shared" si="9"/>
        <v>4.7492019633975033</v>
      </c>
      <c r="AA134" s="88">
        <f t="shared" si="10"/>
        <v>4.5934623760319653</v>
      </c>
      <c r="AB134" s="90">
        <f t="shared" si="11"/>
        <v>1.6669718798336775E-2</v>
      </c>
      <c r="AE134" s="96"/>
    </row>
    <row r="135" spans="1:31" x14ac:dyDescent="0.2">
      <c r="A135" s="2" t="s">
        <v>282</v>
      </c>
      <c r="B135" s="9">
        <v>38674</v>
      </c>
      <c r="C135" s="18">
        <v>7.21</v>
      </c>
      <c r="D135" s="12">
        <v>6.1</v>
      </c>
      <c r="F135" s="12">
        <v>2</v>
      </c>
      <c r="H135" s="23">
        <f t="shared" si="8"/>
        <v>7.9432823472428114E-7</v>
      </c>
      <c r="I135" s="32">
        <v>0.01</v>
      </c>
      <c r="J135" s="25">
        <v>0.04</v>
      </c>
      <c r="K135" s="29">
        <v>1</v>
      </c>
      <c r="L135" s="25">
        <v>44.6</v>
      </c>
      <c r="M135" s="29">
        <v>1</v>
      </c>
      <c r="N135" s="25">
        <v>0.01</v>
      </c>
      <c r="O135" s="25">
        <v>3.7</v>
      </c>
      <c r="P135" s="25">
        <v>4.0999999999999996</v>
      </c>
      <c r="Q135" s="25">
        <v>0.01</v>
      </c>
      <c r="R135" s="25">
        <v>19.3</v>
      </c>
      <c r="S135" s="29">
        <v>5</v>
      </c>
      <c r="T135" s="51">
        <v>0.03</v>
      </c>
      <c r="U135" s="42">
        <v>39</v>
      </c>
      <c r="V135" s="42">
        <v>61.08</v>
      </c>
      <c r="W135" s="42">
        <v>0.03</v>
      </c>
      <c r="X135" s="42">
        <v>29</v>
      </c>
      <c r="Y135" s="44">
        <v>0.9</v>
      </c>
      <c r="Z135" s="87">
        <f t="shared" si="9"/>
        <v>3.5010403269442811</v>
      </c>
      <c r="AA135" s="88">
        <f t="shared" si="10"/>
        <v>3.5167227122969469</v>
      </c>
      <c r="AB135" s="90">
        <f t="shared" si="11"/>
        <v>-2.2346701170977922E-3</v>
      </c>
      <c r="AC135" s="19">
        <v>3.5</v>
      </c>
      <c r="AD135" s="13">
        <v>-3.52</v>
      </c>
      <c r="AE135" s="94">
        <v>-0.5</v>
      </c>
    </row>
    <row r="136" spans="1:31" x14ac:dyDescent="0.2">
      <c r="A136" s="2" t="s">
        <v>282</v>
      </c>
      <c r="B136" s="9">
        <v>38847</v>
      </c>
      <c r="C136" s="20"/>
      <c r="D136" s="12">
        <v>6.08</v>
      </c>
      <c r="F136" s="12">
        <v>3.1</v>
      </c>
      <c r="H136" s="23">
        <f t="shared" si="8"/>
        <v>8.3176377110266907E-7</v>
      </c>
      <c r="I136" s="24">
        <v>0.01</v>
      </c>
      <c r="J136" s="25">
        <v>0.02</v>
      </c>
      <c r="K136" s="29">
        <v>5</v>
      </c>
      <c r="L136" s="25">
        <v>35.06</v>
      </c>
      <c r="M136" s="29">
        <v>5</v>
      </c>
      <c r="N136" s="25">
        <v>0.02</v>
      </c>
      <c r="O136" s="25">
        <v>5.0599999999999996</v>
      </c>
      <c r="P136" s="25">
        <v>3.69</v>
      </c>
      <c r="Q136" s="25">
        <v>0.01</v>
      </c>
      <c r="R136" s="25">
        <v>20.2</v>
      </c>
      <c r="S136" s="29">
        <v>10</v>
      </c>
      <c r="T136" s="51">
        <v>0.06</v>
      </c>
      <c r="U136" s="42">
        <v>41</v>
      </c>
      <c r="V136" s="42">
        <v>25.58</v>
      </c>
      <c r="W136" s="42">
        <v>0.02</v>
      </c>
      <c r="X136" s="42">
        <v>39</v>
      </c>
      <c r="Y136" s="44">
        <v>0.65</v>
      </c>
      <c r="Z136" s="87">
        <f t="shared" si="9"/>
        <v>3.0644385403397809</v>
      </c>
      <c r="AA136" s="88">
        <f t="shared" si="10"/>
        <v>3.0185960974840258</v>
      </c>
      <c r="AB136" s="90">
        <f t="shared" si="11"/>
        <v>7.5361140590439182E-3</v>
      </c>
      <c r="AC136" s="19">
        <v>3.06</v>
      </c>
      <c r="AD136" s="13">
        <v>3.03</v>
      </c>
      <c r="AE136" s="94">
        <v>1.1200000000000001</v>
      </c>
    </row>
    <row r="137" spans="1:31" x14ac:dyDescent="0.2">
      <c r="A137" s="2" t="s">
        <v>282</v>
      </c>
      <c r="B137" s="9">
        <v>41086</v>
      </c>
      <c r="C137" s="19">
        <v>6.58</v>
      </c>
      <c r="D137" s="12">
        <v>5.92</v>
      </c>
      <c r="E137" s="15"/>
      <c r="F137" s="13">
        <v>5.2</v>
      </c>
      <c r="H137" s="23">
        <f t="shared" si="8"/>
        <v>1.2022644346174125E-6</v>
      </c>
      <c r="I137" s="24">
        <v>0.01</v>
      </c>
      <c r="J137" s="25">
        <v>0.01</v>
      </c>
      <c r="K137" s="36"/>
      <c r="L137" s="25">
        <v>34.5</v>
      </c>
      <c r="M137" s="36"/>
      <c r="N137" s="25">
        <v>0.01</v>
      </c>
      <c r="O137" s="25">
        <v>7.02</v>
      </c>
      <c r="P137" s="25">
        <v>4.4800000000000004</v>
      </c>
      <c r="Q137" s="25">
        <v>7.0000000000000001E-3</v>
      </c>
      <c r="R137" s="25">
        <v>21.9</v>
      </c>
      <c r="S137" s="36"/>
      <c r="T137" s="51">
        <v>0.03</v>
      </c>
      <c r="U137" s="42">
        <v>24.1</v>
      </c>
      <c r="V137" s="41">
        <v>41.47</v>
      </c>
      <c r="W137" s="41">
        <v>3.2799999999999999E-3</v>
      </c>
      <c r="X137" s="42">
        <v>42</v>
      </c>
      <c r="Y137" s="44">
        <v>0.68</v>
      </c>
      <c r="Z137" s="87">
        <f t="shared" si="9"/>
        <v>3.224538831902013</v>
      </c>
      <c r="AA137" s="88">
        <f t="shared" si="10"/>
        <v>3.0363747152883866</v>
      </c>
      <c r="AB137" s="90">
        <f t="shared" si="11"/>
        <v>3.0053779723258661E-2</v>
      </c>
      <c r="AC137" s="19">
        <v>3.23</v>
      </c>
      <c r="AD137" s="99">
        <v>3.04</v>
      </c>
      <c r="AE137" s="94">
        <v>6.14</v>
      </c>
    </row>
    <row r="138" spans="1:31" x14ac:dyDescent="0.2">
      <c r="A138" s="2" t="s">
        <v>282</v>
      </c>
      <c r="B138" s="9">
        <v>38125</v>
      </c>
      <c r="C138" s="18">
        <v>6.8</v>
      </c>
      <c r="D138" s="12">
        <v>6.06</v>
      </c>
      <c r="E138" s="15"/>
      <c r="F138" s="12">
        <v>4.8</v>
      </c>
      <c r="H138" s="23">
        <f t="shared" si="8"/>
        <v>8.7096358995607992E-7</v>
      </c>
      <c r="I138" s="24">
        <v>4.0000000000000001E-3</v>
      </c>
      <c r="J138" s="25">
        <v>0.02</v>
      </c>
      <c r="K138" s="36"/>
      <c r="L138" s="25">
        <v>34.299999999999997</v>
      </c>
      <c r="M138" s="33"/>
      <c r="N138" s="25">
        <v>0.04</v>
      </c>
      <c r="O138" s="25">
        <v>5.93</v>
      </c>
      <c r="P138" s="25">
        <v>4.09</v>
      </c>
      <c r="Q138" s="25">
        <v>0.01</v>
      </c>
      <c r="R138" s="25">
        <v>22.1</v>
      </c>
      <c r="S138" s="36"/>
      <c r="T138" s="51">
        <v>0.06</v>
      </c>
      <c r="U138" s="42">
        <v>38</v>
      </c>
      <c r="V138" s="42">
        <v>66.400000000000006</v>
      </c>
      <c r="W138" s="42">
        <v>0.02</v>
      </c>
      <c r="X138" s="42">
        <v>28</v>
      </c>
      <c r="Y138" s="44">
        <v>0.51</v>
      </c>
      <c r="Z138" s="87">
        <f t="shared" si="9"/>
        <v>3.1643670067890191</v>
      </c>
      <c r="AA138" s="88">
        <f t="shared" si="10"/>
        <v>3.1642325421493833</v>
      </c>
      <c r="AB138" s="90">
        <f t="shared" si="11"/>
        <v>2.1247139844436827E-5</v>
      </c>
      <c r="AC138" s="19">
        <v>3.16</v>
      </c>
      <c r="AD138" s="99">
        <v>3.16</v>
      </c>
      <c r="AE138" s="95">
        <v>0.22</v>
      </c>
    </row>
    <row r="139" spans="1:31" x14ac:dyDescent="0.2">
      <c r="A139" s="2" t="s">
        <v>282</v>
      </c>
      <c r="B139" s="9">
        <v>40723</v>
      </c>
      <c r="C139" s="19">
        <v>6.91</v>
      </c>
      <c r="D139" s="12">
        <v>6.06</v>
      </c>
      <c r="E139" s="15"/>
      <c r="F139" s="13">
        <v>3</v>
      </c>
      <c r="H139" s="23">
        <f t="shared" si="8"/>
        <v>8.7096358995607992E-7</v>
      </c>
      <c r="I139" s="24">
        <v>0.02</v>
      </c>
      <c r="J139" s="25">
        <v>0.01</v>
      </c>
      <c r="K139" s="30">
        <v>0.2</v>
      </c>
      <c r="L139" s="25">
        <v>38.5</v>
      </c>
      <c r="M139" s="30">
        <v>1.5</v>
      </c>
      <c r="N139" s="25">
        <v>2E-3</v>
      </c>
      <c r="O139" s="25">
        <v>6.46</v>
      </c>
      <c r="P139" s="25">
        <v>4.57</v>
      </c>
      <c r="Q139" s="25">
        <v>6.0000000000000001E-3</v>
      </c>
      <c r="R139" s="25">
        <v>20.3</v>
      </c>
      <c r="S139" s="31">
        <v>27</v>
      </c>
      <c r="T139" s="51">
        <v>0.03</v>
      </c>
      <c r="U139" s="42">
        <v>29.5</v>
      </c>
      <c r="V139" s="42">
        <v>65.95</v>
      </c>
      <c r="W139" s="42">
        <v>3.2799999999999999E-3</v>
      </c>
      <c r="X139" s="42">
        <v>37</v>
      </c>
      <c r="Y139" s="44">
        <v>0.56999999999999995</v>
      </c>
      <c r="Z139" s="87">
        <f t="shared" si="9"/>
        <v>3.3484149821865872</v>
      </c>
      <c r="AA139" s="88">
        <f t="shared" si="10"/>
        <v>3.2925877299323738</v>
      </c>
      <c r="AB139" s="90">
        <f t="shared" si="11"/>
        <v>8.4064492478426386E-3</v>
      </c>
      <c r="AC139" s="19">
        <v>3.35</v>
      </c>
      <c r="AD139" s="13">
        <v>3.29</v>
      </c>
      <c r="AE139" s="94">
        <v>1.73</v>
      </c>
    </row>
    <row r="140" spans="1:31" x14ac:dyDescent="0.2">
      <c r="A140" s="2" t="s">
        <v>282</v>
      </c>
      <c r="B140" s="9">
        <v>40500</v>
      </c>
      <c r="C140" s="20"/>
      <c r="D140" s="12">
        <v>6.1</v>
      </c>
      <c r="E140" s="16"/>
      <c r="F140" s="13">
        <v>2.74</v>
      </c>
      <c r="H140" s="23">
        <f t="shared" si="8"/>
        <v>7.9432823472428114E-7</v>
      </c>
      <c r="I140" s="24">
        <v>4.0000000000000001E-3</v>
      </c>
      <c r="J140" s="25">
        <v>0.02</v>
      </c>
      <c r="K140" s="36"/>
      <c r="L140" s="25">
        <v>39.4</v>
      </c>
      <c r="M140" s="36"/>
      <c r="N140" s="25">
        <v>0.01</v>
      </c>
      <c r="O140" s="25">
        <v>5</v>
      </c>
      <c r="P140" s="25">
        <v>4.5</v>
      </c>
      <c r="Q140" s="25">
        <v>0.01</v>
      </c>
      <c r="R140" s="25">
        <v>19.3</v>
      </c>
      <c r="S140" s="36"/>
      <c r="T140" s="52"/>
      <c r="U140" s="42">
        <v>35</v>
      </c>
      <c r="V140" s="42">
        <v>53.56</v>
      </c>
      <c r="W140" s="42">
        <v>0.06</v>
      </c>
      <c r="X140" s="42">
        <v>38.200000000000003</v>
      </c>
      <c r="Y140" s="44">
        <v>0.6</v>
      </c>
      <c r="Z140" s="87">
        <f t="shared" si="9"/>
        <v>3.3059373670929402</v>
      </c>
      <c r="AA140" s="88">
        <f t="shared" si="10"/>
        <v>3.2713847335655664</v>
      </c>
      <c r="AB140" s="90">
        <f t="shared" si="11"/>
        <v>5.2532980745939872E-3</v>
      </c>
      <c r="AC140" s="19">
        <v>3.3</v>
      </c>
      <c r="AD140" s="13">
        <v>3.3</v>
      </c>
      <c r="AE140" s="94">
        <v>1.4</v>
      </c>
    </row>
    <row r="141" spans="1:31" x14ac:dyDescent="0.2">
      <c r="A141" s="2" t="s">
        <v>282</v>
      </c>
      <c r="B141" s="9">
        <v>41485</v>
      </c>
      <c r="C141" s="18">
        <v>6.74</v>
      </c>
      <c r="D141" s="12">
        <v>5.87</v>
      </c>
      <c r="F141" s="12">
        <v>4.7</v>
      </c>
      <c r="H141" s="23">
        <f t="shared" si="8"/>
        <v>1.3489628825916527E-6</v>
      </c>
      <c r="I141" s="32">
        <v>0.01</v>
      </c>
      <c r="J141" s="25">
        <v>0.01</v>
      </c>
      <c r="K141" s="33"/>
      <c r="L141" s="25">
        <v>38.6</v>
      </c>
      <c r="M141" s="33"/>
      <c r="N141" s="25">
        <v>3.0000000000000001E-3</v>
      </c>
      <c r="O141" s="25">
        <v>7.15</v>
      </c>
      <c r="P141" s="25">
        <v>4.8899999999999997</v>
      </c>
      <c r="Q141" s="25">
        <v>4.0000000000000001E-3</v>
      </c>
      <c r="R141" s="25">
        <v>25.6</v>
      </c>
      <c r="S141" s="34"/>
      <c r="T141" s="51">
        <v>0.03</v>
      </c>
      <c r="U141" s="42">
        <v>32.200000000000003</v>
      </c>
      <c r="V141" s="42">
        <v>34.97</v>
      </c>
      <c r="W141" s="42">
        <v>3.2799999999999999E-3</v>
      </c>
      <c r="X141" s="42">
        <v>50</v>
      </c>
      <c r="Y141" s="44">
        <v>0.72</v>
      </c>
      <c r="Z141" s="87">
        <f t="shared" si="9"/>
        <v>3.6267652374966075</v>
      </c>
      <c r="AA141" s="88">
        <f t="shared" si="10"/>
        <v>3.3658330060791553</v>
      </c>
      <c r="AB141" s="90">
        <f t="shared" si="11"/>
        <v>3.7315490226708763E-2</v>
      </c>
      <c r="AC141" s="19">
        <v>3.63</v>
      </c>
      <c r="AD141" s="99">
        <v>3.37</v>
      </c>
      <c r="AE141" s="95">
        <v>7.59</v>
      </c>
    </row>
    <row r="142" spans="1:31" x14ac:dyDescent="0.2">
      <c r="A142" s="2" t="s">
        <v>282</v>
      </c>
      <c r="B142" s="9">
        <v>40339</v>
      </c>
      <c r="C142" s="18">
        <v>6.57</v>
      </c>
      <c r="D142" s="12">
        <v>5.92</v>
      </c>
      <c r="F142" s="12">
        <v>5.5</v>
      </c>
      <c r="H142" s="23">
        <f t="shared" si="8"/>
        <v>1.2022644346174125E-6</v>
      </c>
      <c r="I142" s="32">
        <v>0.01</v>
      </c>
      <c r="J142" s="25">
        <v>0.01</v>
      </c>
      <c r="K142" s="36"/>
      <c r="L142" s="25">
        <v>38.299999999999997</v>
      </c>
      <c r="M142" s="36"/>
      <c r="N142" s="25">
        <v>4.0000000000000001E-3</v>
      </c>
      <c r="O142" s="25">
        <v>8.02</v>
      </c>
      <c r="P142" s="25">
        <v>5.14</v>
      </c>
      <c r="Q142" s="25">
        <v>2E-3</v>
      </c>
      <c r="R142" s="25">
        <v>24.2</v>
      </c>
      <c r="S142" s="36"/>
      <c r="T142" s="51">
        <v>0.03</v>
      </c>
      <c r="U142" s="42">
        <v>38</v>
      </c>
      <c r="V142" s="42">
        <v>48.25</v>
      </c>
      <c r="W142" s="42">
        <v>3.2799999999999999E-3</v>
      </c>
      <c r="X142" s="42">
        <v>47</v>
      </c>
      <c r="Y142" s="44">
        <v>0.7</v>
      </c>
      <c r="Z142" s="87">
        <f t="shared" si="9"/>
        <v>3.5936802996810071</v>
      </c>
      <c r="AA142" s="88">
        <f t="shared" si="10"/>
        <v>3.5961456102264577</v>
      </c>
      <c r="AB142" s="90">
        <f t="shared" si="11"/>
        <v>-3.4288876759219842E-4</v>
      </c>
      <c r="AC142" s="19">
        <v>3.6</v>
      </c>
      <c r="AD142" s="13">
        <v>3.6</v>
      </c>
      <c r="AE142" s="94">
        <v>7.0000000000000007E-2</v>
      </c>
    </row>
    <row r="143" spans="1:31" x14ac:dyDescent="0.2">
      <c r="A143" s="2" t="s">
        <v>282</v>
      </c>
      <c r="B143" s="9">
        <v>39175</v>
      </c>
      <c r="C143" s="18">
        <v>6.47</v>
      </c>
      <c r="D143" s="12">
        <v>5.97</v>
      </c>
      <c r="F143" s="12">
        <v>3.8</v>
      </c>
      <c r="H143" s="23">
        <f t="shared" si="8"/>
        <v>1.0715193052376047E-6</v>
      </c>
      <c r="I143" s="32">
        <v>8.9999999999999993E-3</v>
      </c>
      <c r="J143" s="25">
        <v>0.01</v>
      </c>
      <c r="K143" s="36"/>
      <c r="L143" s="25">
        <v>34.4</v>
      </c>
      <c r="M143" s="36"/>
      <c r="N143" s="25">
        <v>6.0000000000000001E-3</v>
      </c>
      <c r="O143" s="25">
        <v>6.24</v>
      </c>
      <c r="P143" s="25">
        <v>4.0199999999999996</v>
      </c>
      <c r="Q143" s="25">
        <v>8.9999999999999993E-3</v>
      </c>
      <c r="R143" s="25">
        <v>20.6</v>
      </c>
      <c r="S143" s="36"/>
      <c r="T143" s="51">
        <v>0.05</v>
      </c>
      <c r="U143" s="42">
        <v>36.1</v>
      </c>
      <c r="V143" s="42">
        <v>44.26</v>
      </c>
      <c r="W143" s="42">
        <v>4.2700000000000004E-3</v>
      </c>
      <c r="X143" s="42">
        <v>40</v>
      </c>
      <c r="Y143" s="44">
        <v>0.57999999999999996</v>
      </c>
      <c r="Z143" s="87">
        <f t="shared" si="9"/>
        <v>3.1050273715682244</v>
      </c>
      <c r="AA143" s="88">
        <f t="shared" si="10"/>
        <v>3.1754283672196406</v>
      </c>
      <c r="AB143" s="90">
        <f t="shared" si="11"/>
        <v>-1.120953615143281E-2</v>
      </c>
    </row>
    <row r="144" spans="1:31" x14ac:dyDescent="0.2">
      <c r="A144" s="2" t="s">
        <v>282</v>
      </c>
      <c r="B144" s="9">
        <v>39972</v>
      </c>
      <c r="C144" s="18">
        <v>6.54</v>
      </c>
      <c r="D144" s="12">
        <v>5.88</v>
      </c>
      <c r="F144" s="12">
        <v>5.6</v>
      </c>
      <c r="H144" s="23">
        <f t="shared" si="8"/>
        <v>1.3182567385564063E-6</v>
      </c>
      <c r="I144" s="32">
        <v>5.0000000000000001E-3</v>
      </c>
      <c r="J144" s="25">
        <v>0.01</v>
      </c>
      <c r="K144" s="33"/>
      <c r="L144" s="25">
        <v>34.1</v>
      </c>
      <c r="M144" s="33"/>
      <c r="N144" s="25">
        <v>8.9999999999999993E-3</v>
      </c>
      <c r="O144" s="25">
        <v>7.9</v>
      </c>
      <c r="P144" s="25">
        <v>4.58</v>
      </c>
      <c r="Q144" s="25">
        <v>6.0000000000000001E-3</v>
      </c>
      <c r="R144" s="25">
        <v>21.2</v>
      </c>
      <c r="S144" s="34"/>
      <c r="T144" s="51">
        <v>0.03</v>
      </c>
      <c r="U144" s="42">
        <v>31.1</v>
      </c>
      <c r="V144" s="42">
        <v>44.71</v>
      </c>
      <c r="W144" s="42">
        <v>3.2799999999999999E-3</v>
      </c>
      <c r="X144" s="42">
        <v>41</v>
      </c>
      <c r="Y144" s="44">
        <v>0.65</v>
      </c>
      <c r="Z144" s="87">
        <f t="shared" si="9"/>
        <v>3.2042361271495801</v>
      </c>
      <c r="AA144" s="88">
        <f t="shared" si="10"/>
        <v>3.1761511091021908</v>
      </c>
      <c r="AB144" s="90">
        <f t="shared" si="11"/>
        <v>4.4017732791855014E-3</v>
      </c>
      <c r="AE144" s="95">
        <v>0.89</v>
      </c>
    </row>
    <row r="145" spans="1:31" x14ac:dyDescent="0.2">
      <c r="A145" s="2" t="s">
        <v>282</v>
      </c>
      <c r="B145" s="9">
        <v>36132</v>
      </c>
      <c r="C145" s="18">
        <v>6.24</v>
      </c>
      <c r="D145" s="12">
        <v>5.87</v>
      </c>
      <c r="F145" s="12">
        <v>4.5999999999999996</v>
      </c>
      <c r="H145" s="23">
        <f t="shared" si="8"/>
        <v>1.3489628825916527E-6</v>
      </c>
      <c r="I145" s="28"/>
      <c r="J145" s="25">
        <v>0.03</v>
      </c>
      <c r="K145" s="33"/>
      <c r="L145" s="25">
        <v>23.8</v>
      </c>
      <c r="M145" s="33"/>
      <c r="N145" s="25">
        <v>0.03</v>
      </c>
      <c r="O145" s="25">
        <v>7.61</v>
      </c>
      <c r="P145" s="25">
        <v>3.16</v>
      </c>
      <c r="Q145" s="25">
        <v>0.01</v>
      </c>
      <c r="R145" s="25">
        <v>20.7</v>
      </c>
      <c r="S145" s="34"/>
      <c r="T145" s="51">
        <v>0.06</v>
      </c>
      <c r="U145" s="42">
        <v>34</v>
      </c>
      <c r="V145" s="42">
        <v>26.1</v>
      </c>
      <c r="W145" s="42">
        <v>0.03</v>
      </c>
      <c r="X145" s="42">
        <v>27</v>
      </c>
      <c r="Y145" s="44">
        <v>0.6</v>
      </c>
      <c r="Z145" s="87">
        <f t="shared" si="9"/>
        <v>2.5457270551601257</v>
      </c>
      <c r="AA145" s="88">
        <f t="shared" si="10"/>
        <v>2.4929685750237076</v>
      </c>
      <c r="AB145" s="90">
        <f t="shared" si="11"/>
        <v>1.0470662252423686E-2</v>
      </c>
    </row>
    <row r="146" spans="1:31" x14ac:dyDescent="0.2">
      <c r="A146" s="2" t="s">
        <v>282</v>
      </c>
      <c r="B146" s="9">
        <v>39553</v>
      </c>
      <c r="C146" s="18">
        <v>6.37</v>
      </c>
      <c r="D146" s="12">
        <v>5.94</v>
      </c>
      <c r="F146" s="12">
        <v>5.5</v>
      </c>
      <c r="H146" s="23">
        <f t="shared" si="8"/>
        <v>1.1481536214968806E-6</v>
      </c>
      <c r="I146" s="32">
        <v>2E-3</v>
      </c>
      <c r="J146" s="25">
        <v>0.01</v>
      </c>
      <c r="K146" s="30">
        <v>0.2</v>
      </c>
      <c r="L146" s="25">
        <v>38.700000000000003</v>
      </c>
      <c r="M146" s="30">
        <v>0.2</v>
      </c>
      <c r="N146" s="25">
        <v>3.0000000000000001E-3</v>
      </c>
      <c r="O146" s="25">
        <v>6.43</v>
      </c>
      <c r="P146" s="25">
        <v>4.71</v>
      </c>
      <c r="Q146" s="25">
        <v>8.0000000000000002E-3</v>
      </c>
      <c r="R146" s="25">
        <v>22</v>
      </c>
      <c r="S146" s="31">
        <v>1.8</v>
      </c>
      <c r="T146" s="51">
        <v>0.03</v>
      </c>
      <c r="U146" s="42">
        <v>30.7</v>
      </c>
      <c r="V146" s="42">
        <v>52.23</v>
      </c>
      <c r="W146" s="42">
        <v>3.2799999999999999E-3</v>
      </c>
      <c r="X146" s="42">
        <v>44</v>
      </c>
      <c r="Y146" s="43">
        <v>0.63</v>
      </c>
      <c r="Z146" s="87">
        <f t="shared" si="9"/>
        <v>3.4411982576273585</v>
      </c>
      <c r="AA146" s="88">
        <f t="shared" si="10"/>
        <v>3.3537404044435002</v>
      </c>
      <c r="AB146" s="90">
        <f t="shared" si="11"/>
        <v>1.287102908993799E-2</v>
      </c>
      <c r="AE146" s="94">
        <v>2.62</v>
      </c>
    </row>
    <row r="147" spans="1:31" x14ac:dyDescent="0.2">
      <c r="A147" s="2" t="s">
        <v>390</v>
      </c>
      <c r="B147" s="9">
        <v>42158</v>
      </c>
      <c r="C147" s="18">
        <v>6.88</v>
      </c>
      <c r="D147" s="12">
        <v>6.08</v>
      </c>
      <c r="F147" s="12">
        <v>8.5</v>
      </c>
      <c r="H147" s="23">
        <f t="shared" si="8"/>
        <v>8.3176377110266907E-7</v>
      </c>
      <c r="I147" s="24">
        <v>4.0000000000000001E-3</v>
      </c>
      <c r="J147" s="25">
        <v>0.01</v>
      </c>
      <c r="L147" s="25">
        <v>34.700000000000003</v>
      </c>
      <c r="N147" s="25">
        <v>0.02</v>
      </c>
      <c r="O147" s="25">
        <v>6.14</v>
      </c>
      <c r="P147" s="25">
        <v>4.55</v>
      </c>
      <c r="Q147" s="25">
        <v>2E-3</v>
      </c>
      <c r="R147" s="25">
        <v>25.6</v>
      </c>
      <c r="T147" s="51">
        <v>0.02</v>
      </c>
      <c r="U147" s="42">
        <v>28.1</v>
      </c>
      <c r="V147" s="42">
        <v>22.39</v>
      </c>
      <c r="W147" s="42">
        <v>3.2799999999999999E-3</v>
      </c>
      <c r="X147" s="42">
        <v>59</v>
      </c>
      <c r="Y147" s="44">
        <v>0.81</v>
      </c>
      <c r="Z147" s="87">
        <f t="shared" si="9"/>
        <v>3.3782195177786534</v>
      </c>
      <c r="AA147" s="88">
        <f t="shared" si="10"/>
        <v>3.4211381643801277</v>
      </c>
      <c r="AB147" s="90">
        <f t="shared" si="11"/>
        <v>-6.3121619140718297E-3</v>
      </c>
      <c r="AC147" s="19">
        <v>3.39</v>
      </c>
      <c r="AD147" s="13">
        <v>3.42</v>
      </c>
      <c r="AE147" s="94">
        <v>0.78</v>
      </c>
    </row>
    <row r="148" spans="1:31" x14ac:dyDescent="0.2">
      <c r="A148" s="2" t="s">
        <v>390</v>
      </c>
      <c r="B148" s="9">
        <v>41975</v>
      </c>
      <c r="C148" s="18">
        <v>7.55</v>
      </c>
      <c r="D148" s="12">
        <v>5.96</v>
      </c>
      <c r="F148" s="12">
        <v>7.8</v>
      </c>
      <c r="G148" s="16"/>
      <c r="H148" s="23">
        <f t="shared" si="8"/>
        <v>1.0964781961431832E-6</v>
      </c>
      <c r="I148" s="32">
        <v>6.0000000000000001E-3</v>
      </c>
      <c r="J148" s="25">
        <v>0.01</v>
      </c>
      <c r="K148" s="30">
        <v>0.4</v>
      </c>
      <c r="L148" s="25">
        <v>37.9</v>
      </c>
      <c r="M148" s="30">
        <v>0.8</v>
      </c>
      <c r="N148" s="25">
        <v>0.09</v>
      </c>
      <c r="O148" s="25">
        <v>6.47</v>
      </c>
      <c r="P148" s="25">
        <v>4.87</v>
      </c>
      <c r="Q148" s="25">
        <v>0.02</v>
      </c>
      <c r="R148" s="25">
        <v>23.1</v>
      </c>
      <c r="S148" s="31">
        <v>2.4</v>
      </c>
      <c r="T148" s="51">
        <v>0.02</v>
      </c>
      <c r="U148" s="42">
        <v>29.3</v>
      </c>
      <c r="V148" s="42">
        <v>30.27</v>
      </c>
      <c r="W148" s="42">
        <v>6.5700000000000003E-3</v>
      </c>
      <c r="X148" s="42">
        <v>53</v>
      </c>
      <c r="Y148" s="44">
        <v>0.9</v>
      </c>
      <c r="Z148" s="87">
        <f t="shared" si="9"/>
        <v>3.4673083634171658</v>
      </c>
      <c r="AA148" s="88">
        <f t="shared" si="10"/>
        <v>3.4940357761633929</v>
      </c>
      <c r="AB148" s="90">
        <f t="shared" si="11"/>
        <v>-3.8394040303597957E-3</v>
      </c>
      <c r="AC148" s="19">
        <v>3.48</v>
      </c>
      <c r="AD148" s="13">
        <v>3.49</v>
      </c>
      <c r="AE148" s="94">
        <v>0.47</v>
      </c>
    </row>
    <row r="149" spans="1:31" x14ac:dyDescent="0.2">
      <c r="A149" s="2" t="s">
        <v>307</v>
      </c>
      <c r="B149" s="9">
        <v>38673</v>
      </c>
      <c r="C149" s="18">
        <v>4.49</v>
      </c>
      <c r="D149" s="12">
        <v>5.4</v>
      </c>
      <c r="F149" s="12">
        <v>2</v>
      </c>
      <c r="H149" s="23">
        <f t="shared" si="8"/>
        <v>3.9810717055349657E-6</v>
      </c>
      <c r="I149" s="32">
        <v>6.0000000000000001E-3</v>
      </c>
      <c r="J149" s="25">
        <v>0.06</v>
      </c>
      <c r="K149" s="29">
        <v>1</v>
      </c>
      <c r="L149" s="25">
        <v>31</v>
      </c>
      <c r="M149" s="29">
        <v>1</v>
      </c>
      <c r="N149" s="25">
        <v>0.01</v>
      </c>
      <c r="O149" s="25">
        <v>5</v>
      </c>
      <c r="P149" s="25">
        <v>5.6</v>
      </c>
      <c r="Q149" s="25">
        <v>0.01</v>
      </c>
      <c r="R149" s="25">
        <v>15.2</v>
      </c>
      <c r="S149" s="29">
        <v>12</v>
      </c>
      <c r="T149" s="51">
        <v>0.03</v>
      </c>
      <c r="U149" s="42">
        <v>30</v>
      </c>
      <c r="V149" s="42">
        <v>57.54</v>
      </c>
      <c r="W149" s="42">
        <v>0.03</v>
      </c>
      <c r="X149" s="42">
        <v>34</v>
      </c>
      <c r="Y149" s="44">
        <v>0.3</v>
      </c>
      <c r="Z149" s="87">
        <f t="shared" si="9"/>
        <v>2.8013828159183065</v>
      </c>
      <c r="AA149" s="88">
        <f t="shared" si="10"/>
        <v>2.8133062807895834</v>
      </c>
      <c r="AB149" s="90">
        <f t="shared" si="11"/>
        <v>-2.1236197883633709E-3</v>
      </c>
      <c r="AC149" s="19">
        <v>2.8</v>
      </c>
      <c r="AD149" s="13">
        <v>-2.81</v>
      </c>
      <c r="AE149" s="95">
        <v>-0.4</v>
      </c>
    </row>
    <row r="150" spans="1:31" x14ac:dyDescent="0.2">
      <c r="A150" s="2" t="s">
        <v>307</v>
      </c>
      <c r="B150" s="9">
        <v>41977</v>
      </c>
      <c r="C150" s="18">
        <v>22.42</v>
      </c>
      <c r="D150" s="12">
        <v>5.67</v>
      </c>
      <c r="E150" s="13">
        <v>62</v>
      </c>
      <c r="F150" s="12">
        <v>1.4</v>
      </c>
      <c r="H150" s="23">
        <f t="shared" si="8"/>
        <v>2.1379620895022301E-6</v>
      </c>
      <c r="I150" s="32">
        <v>1E-3</v>
      </c>
      <c r="J150" s="25">
        <v>8.0000000000000002E-3</v>
      </c>
      <c r="K150" s="36"/>
      <c r="L150" s="25">
        <v>26.3</v>
      </c>
      <c r="M150" s="29">
        <v>0.57999999999999996</v>
      </c>
      <c r="N150" s="25">
        <v>0.01</v>
      </c>
      <c r="O150" s="25">
        <v>7.9</v>
      </c>
      <c r="P150" s="25">
        <v>4.38</v>
      </c>
      <c r="Q150" s="25">
        <v>0.01</v>
      </c>
      <c r="R150" s="25">
        <v>15.6</v>
      </c>
      <c r="S150" s="36"/>
      <c r="T150" s="51">
        <v>0.04</v>
      </c>
      <c r="U150" s="42">
        <v>25.6</v>
      </c>
      <c r="V150" s="42">
        <v>49</v>
      </c>
      <c r="W150" s="42">
        <v>8.0000000000000002E-3</v>
      </c>
      <c r="X150" s="42">
        <v>32</v>
      </c>
      <c r="Y150" s="44">
        <v>0.25</v>
      </c>
      <c r="Z150" s="87">
        <f t="shared" si="9"/>
        <v>2.5546026274229998</v>
      </c>
      <c r="AA150" s="88">
        <f t="shared" si="10"/>
        <v>2.4773846091515246</v>
      </c>
      <c r="AB150" s="90">
        <f t="shared" si="11"/>
        <v>1.5345432061159327E-2</v>
      </c>
      <c r="AC150" s="19">
        <v>2.5499999999999998</v>
      </c>
      <c r="AD150" s="13">
        <v>2.4700000000000002</v>
      </c>
      <c r="AE150" s="94">
        <v>3.22</v>
      </c>
    </row>
    <row r="151" spans="1:31" x14ac:dyDescent="0.2">
      <c r="A151" s="2" t="s">
        <v>307</v>
      </c>
      <c r="B151" s="9">
        <v>41787</v>
      </c>
      <c r="C151" s="18">
        <v>4.24</v>
      </c>
      <c r="D151" s="12">
        <v>5.5</v>
      </c>
      <c r="F151" s="12">
        <v>1.4</v>
      </c>
      <c r="H151" s="23">
        <f t="shared" si="8"/>
        <v>3.1622776601683767E-6</v>
      </c>
      <c r="I151" s="32">
        <v>0.01</v>
      </c>
      <c r="J151" s="25">
        <v>0.01</v>
      </c>
      <c r="K151" s="29">
        <v>0.2</v>
      </c>
      <c r="L151" s="25">
        <v>26.8</v>
      </c>
      <c r="M151" s="29">
        <v>0.7</v>
      </c>
      <c r="N151" s="25">
        <v>0.01</v>
      </c>
      <c r="O151" s="25">
        <v>7.37</v>
      </c>
      <c r="P151" s="25">
        <v>4.46</v>
      </c>
      <c r="Q151" s="25">
        <v>0.01</v>
      </c>
      <c r="R151" s="25">
        <v>15.3</v>
      </c>
      <c r="S151" s="29">
        <v>34</v>
      </c>
      <c r="T151" s="51">
        <v>0.03</v>
      </c>
      <c r="U151" s="42">
        <v>23.2</v>
      </c>
      <c r="V151" s="42">
        <v>59.76</v>
      </c>
      <c r="W151" s="42">
        <v>3.2799999999999999E-3</v>
      </c>
      <c r="X151" s="42">
        <v>33</v>
      </c>
      <c r="Y151" s="44">
        <v>0.26</v>
      </c>
      <c r="Z151" s="87">
        <f t="shared" si="9"/>
        <v>2.5606431185629934</v>
      </c>
      <c r="AA151" s="88">
        <f t="shared" si="10"/>
        <v>2.6387596748038318</v>
      </c>
      <c r="AB151" s="90">
        <f t="shared" si="11"/>
        <v>-1.5024140145575198E-2</v>
      </c>
      <c r="AC151" s="19">
        <v>2.57</v>
      </c>
      <c r="AD151" s="13">
        <v>2.64</v>
      </c>
      <c r="AE151" s="94">
        <v>2.68</v>
      </c>
    </row>
    <row r="152" spans="1:31" x14ac:dyDescent="0.2">
      <c r="A152" s="2" t="s">
        <v>307</v>
      </c>
      <c r="B152" s="9">
        <v>40332</v>
      </c>
      <c r="C152" s="18">
        <v>4.4000000000000004</v>
      </c>
      <c r="D152" s="12">
        <v>5.35</v>
      </c>
      <c r="F152" s="12">
        <v>1.5</v>
      </c>
      <c r="H152" s="23">
        <f t="shared" si="8"/>
        <v>4.4668359215096296E-6</v>
      </c>
      <c r="I152" s="32">
        <v>0.01</v>
      </c>
      <c r="J152" s="25">
        <v>0.01</v>
      </c>
      <c r="K152" s="33"/>
      <c r="L152" s="25">
        <v>27.9</v>
      </c>
      <c r="M152" s="33"/>
      <c r="N152" s="25">
        <v>7.0000000000000001E-3</v>
      </c>
      <c r="O152" s="25">
        <v>6.92</v>
      </c>
      <c r="P152" s="25">
        <v>4.7</v>
      </c>
      <c r="Q152" s="25">
        <v>0.01</v>
      </c>
      <c r="R152" s="25">
        <v>16</v>
      </c>
      <c r="S152" s="34"/>
      <c r="T152" s="51">
        <v>0.03</v>
      </c>
      <c r="U152" s="42">
        <v>29.8</v>
      </c>
      <c r="V152" s="42">
        <v>59.76</v>
      </c>
      <c r="W152" s="42">
        <v>3.2799999999999999E-3</v>
      </c>
      <c r="X152" s="42">
        <v>28</v>
      </c>
      <c r="Y152" s="44">
        <v>0.26</v>
      </c>
      <c r="Z152" s="87">
        <f t="shared" si="9"/>
        <v>2.6541112424578319</v>
      </c>
      <c r="AA152" s="88">
        <f t="shared" si="10"/>
        <v>2.6351157638861489</v>
      </c>
      <c r="AB152" s="90">
        <f t="shared" si="11"/>
        <v>3.5913524885393599E-3</v>
      </c>
      <c r="AC152" s="19">
        <v>2.66</v>
      </c>
      <c r="AD152" s="13">
        <v>2.64</v>
      </c>
      <c r="AE152" s="94">
        <v>0.91</v>
      </c>
    </row>
    <row r="153" spans="1:31" x14ac:dyDescent="0.2">
      <c r="A153" s="2" t="s">
        <v>307</v>
      </c>
      <c r="B153" s="9">
        <v>40723</v>
      </c>
      <c r="C153" s="18">
        <v>4.24</v>
      </c>
      <c r="D153" s="12">
        <v>5.47</v>
      </c>
      <c r="F153" s="12">
        <v>1.4</v>
      </c>
      <c r="H153" s="23">
        <f t="shared" si="8"/>
        <v>3.388441561392022E-6</v>
      </c>
      <c r="I153" s="32">
        <v>6.0000000000000001E-3</v>
      </c>
      <c r="J153" s="25">
        <v>0.01</v>
      </c>
      <c r="K153" s="29">
        <v>0.2</v>
      </c>
      <c r="L153" s="25">
        <v>26.8</v>
      </c>
      <c r="M153" s="29">
        <v>2.7</v>
      </c>
      <c r="N153" s="25">
        <v>0.03</v>
      </c>
      <c r="O153" s="25">
        <v>6.71</v>
      </c>
      <c r="P153" s="25">
        <v>4.6100000000000003</v>
      </c>
      <c r="Q153" s="25">
        <v>8.9999999999999993E-3</v>
      </c>
      <c r="R153" s="25">
        <v>15.7</v>
      </c>
      <c r="S153" s="29">
        <v>3.6</v>
      </c>
      <c r="T153" s="51">
        <v>0.03</v>
      </c>
      <c r="U153" s="42">
        <v>25.4</v>
      </c>
      <c r="V153" s="42">
        <v>70.819999999999993</v>
      </c>
      <c r="W153" s="42">
        <v>3.2799999999999999E-3</v>
      </c>
      <c r="X153" s="42">
        <v>26</v>
      </c>
      <c r="Y153" s="44">
        <v>0.25</v>
      </c>
      <c r="Z153" s="87">
        <f t="shared" si="9"/>
        <v>2.5737380458423482</v>
      </c>
      <c r="AA153" s="88">
        <f t="shared" si="10"/>
        <v>2.6554854961475423</v>
      </c>
      <c r="AB153" s="90">
        <f t="shared" si="11"/>
        <v>-1.5632808513304914E-2</v>
      </c>
      <c r="AC153" s="19">
        <v>2.58</v>
      </c>
      <c r="AD153" s="13">
        <v>2.65</v>
      </c>
      <c r="AE153" s="94">
        <v>2.91</v>
      </c>
    </row>
    <row r="154" spans="1:31" x14ac:dyDescent="0.2">
      <c r="A154" s="2" t="s">
        <v>307</v>
      </c>
      <c r="B154" s="9">
        <v>41088</v>
      </c>
      <c r="C154" s="18">
        <v>4.03</v>
      </c>
      <c r="D154" s="12">
        <v>5.39</v>
      </c>
      <c r="F154" s="12">
        <v>1.7</v>
      </c>
      <c r="H154" s="23">
        <f t="shared" si="8"/>
        <v>4.0738027780411272E-6</v>
      </c>
      <c r="I154" s="32">
        <v>0.02</v>
      </c>
      <c r="J154" s="25">
        <v>0.01</v>
      </c>
      <c r="L154" s="25">
        <v>30.2</v>
      </c>
      <c r="N154" s="25">
        <v>6.0000000000000001E-3</v>
      </c>
      <c r="O154" s="25">
        <v>7.5</v>
      </c>
      <c r="P154" s="25">
        <v>5.0999999999999996</v>
      </c>
      <c r="Q154" s="25">
        <v>0.01</v>
      </c>
      <c r="R154" s="25">
        <v>14.3</v>
      </c>
      <c r="T154" s="51">
        <v>0.02</v>
      </c>
      <c r="U154" s="42">
        <v>18.899999999999999</v>
      </c>
      <c r="V154" s="42">
        <v>74.81</v>
      </c>
      <c r="W154" s="42">
        <v>3.2799999999999999E-3</v>
      </c>
      <c r="X154" s="42">
        <v>30</v>
      </c>
      <c r="Y154" s="44">
        <v>0.24</v>
      </c>
      <c r="Z154" s="87">
        <f t="shared" si="9"/>
        <v>2.7437542672978696</v>
      </c>
      <c r="AA154" s="88">
        <f t="shared" si="10"/>
        <v>2.6870414271788432</v>
      </c>
      <c r="AB154" s="90">
        <f t="shared" si="11"/>
        <v>1.044282335583074E-2</v>
      </c>
      <c r="AC154" s="19">
        <v>2.75</v>
      </c>
      <c r="AD154" s="13">
        <v>2.68</v>
      </c>
      <c r="AE154" s="95">
        <v>2.37</v>
      </c>
    </row>
    <row r="155" spans="1:31" x14ac:dyDescent="0.2">
      <c r="A155" s="2" t="s">
        <v>307</v>
      </c>
      <c r="B155" s="9">
        <v>42158</v>
      </c>
      <c r="C155" s="18">
        <v>4.2699999999999996</v>
      </c>
      <c r="D155" s="12">
        <v>5.43</v>
      </c>
      <c r="F155" s="12">
        <v>1.6</v>
      </c>
      <c r="H155" s="23">
        <f t="shared" si="8"/>
        <v>3.7153522909717272E-6</v>
      </c>
      <c r="I155" s="28"/>
      <c r="J155" s="25">
        <v>0.01</v>
      </c>
      <c r="K155" s="33"/>
      <c r="L155" s="25">
        <v>27.2</v>
      </c>
      <c r="M155" s="33"/>
      <c r="N155" s="25">
        <v>2E-3</v>
      </c>
      <c r="O155" s="25">
        <v>7.65</v>
      </c>
      <c r="P155" s="25">
        <v>4.71</v>
      </c>
      <c r="Q155" s="25">
        <v>8.9999999999999993E-3</v>
      </c>
      <c r="R155" s="25">
        <v>17.399999999999999</v>
      </c>
      <c r="S155" s="34"/>
      <c r="T155" s="51">
        <v>0.04</v>
      </c>
      <c r="U155" s="42">
        <v>24.9</v>
      </c>
      <c r="V155" s="42">
        <v>63.74</v>
      </c>
      <c r="W155" s="42">
        <v>3.2799999999999999E-3</v>
      </c>
      <c r="X155" s="42">
        <v>34</v>
      </c>
      <c r="Y155" s="44">
        <v>0.24</v>
      </c>
      <c r="Z155" s="87">
        <f t="shared" si="9"/>
        <v>2.6982417872971851</v>
      </c>
      <c r="AA155" s="88">
        <f t="shared" si="10"/>
        <v>2.7468687179606102</v>
      </c>
      <c r="AB155" s="90">
        <f t="shared" si="11"/>
        <v>-8.930384537920933E-3</v>
      </c>
      <c r="AC155" s="19">
        <v>2.7</v>
      </c>
      <c r="AD155" s="13">
        <v>2.75</v>
      </c>
      <c r="AE155" s="95">
        <v>1.65</v>
      </c>
    </row>
    <row r="156" spans="1:31" x14ac:dyDescent="0.2">
      <c r="A156" s="2" t="s">
        <v>307</v>
      </c>
      <c r="B156" s="9">
        <v>41494</v>
      </c>
      <c r="C156" s="18">
        <v>4.1500000000000004</v>
      </c>
      <c r="D156" s="12">
        <v>5.14</v>
      </c>
      <c r="E156" s="16"/>
      <c r="F156" s="12">
        <v>1.7</v>
      </c>
      <c r="H156" s="23">
        <f t="shared" si="8"/>
        <v>7.2443596007498957E-6</v>
      </c>
      <c r="I156" s="32">
        <v>8.9999999999999993E-3</v>
      </c>
      <c r="J156" s="25">
        <v>0.01</v>
      </c>
      <c r="K156" s="36"/>
      <c r="L156" s="25">
        <v>30</v>
      </c>
      <c r="M156" s="36"/>
      <c r="N156" s="25">
        <v>4.0000000000000001E-3</v>
      </c>
      <c r="O156" s="25">
        <v>7.74</v>
      </c>
      <c r="P156" s="25">
        <v>4.97</v>
      </c>
      <c r="Q156" s="25">
        <v>8.9999999999999993E-3</v>
      </c>
      <c r="R156" s="25">
        <v>15.2</v>
      </c>
      <c r="S156" s="36"/>
      <c r="T156" s="51">
        <v>0.03</v>
      </c>
      <c r="U156" s="42">
        <v>21.9</v>
      </c>
      <c r="V156" s="42">
        <v>69.5</v>
      </c>
      <c r="W156" s="42">
        <v>3.2799999999999999E-3</v>
      </c>
      <c r="X156" s="42">
        <v>33</v>
      </c>
      <c r="Y156" s="44">
        <v>0.24</v>
      </c>
      <c r="Z156" s="87">
        <f t="shared" si="9"/>
        <v>2.7670366215969668</v>
      </c>
      <c r="AA156" s="88">
        <f t="shared" si="10"/>
        <v>2.7487928495386518</v>
      </c>
      <c r="AB156" s="90">
        <f t="shared" si="11"/>
        <v>3.3075301101647319E-3</v>
      </c>
      <c r="AC156" s="19">
        <v>2.78</v>
      </c>
      <c r="AD156" s="13">
        <v>2.75</v>
      </c>
      <c r="AE156" s="94">
        <v>1.04</v>
      </c>
    </row>
    <row r="157" spans="1:31" x14ac:dyDescent="0.2">
      <c r="A157" s="2" t="s">
        <v>307</v>
      </c>
      <c r="B157" s="9">
        <v>38847</v>
      </c>
      <c r="C157" s="20"/>
      <c r="D157" s="12">
        <v>5.68</v>
      </c>
      <c r="F157" s="12">
        <v>1.6</v>
      </c>
      <c r="H157" s="23">
        <f t="shared" si="8"/>
        <v>2.0892961308540377E-6</v>
      </c>
      <c r="I157" s="24">
        <v>6.0000000000000001E-3</v>
      </c>
      <c r="J157" s="25">
        <v>0.02</v>
      </c>
      <c r="K157" s="30">
        <v>5</v>
      </c>
      <c r="L157" s="25">
        <v>31.66</v>
      </c>
      <c r="M157" s="30">
        <v>5</v>
      </c>
      <c r="N157" s="25">
        <v>0.02</v>
      </c>
      <c r="O157" s="25">
        <v>6.77</v>
      </c>
      <c r="P157" s="25">
        <v>5.66</v>
      </c>
      <c r="Q157" s="25">
        <v>0.01</v>
      </c>
      <c r="R157" s="25">
        <v>18.600000000000001</v>
      </c>
      <c r="S157" s="31">
        <v>10</v>
      </c>
      <c r="T157" s="51">
        <v>0.06</v>
      </c>
      <c r="U157" s="42">
        <v>35</v>
      </c>
      <c r="V157" s="42">
        <v>65.78</v>
      </c>
      <c r="W157" s="42">
        <v>0.02</v>
      </c>
      <c r="X157" s="42">
        <v>39</v>
      </c>
      <c r="Y157" s="44">
        <v>0.28999999999999998</v>
      </c>
      <c r="Z157" s="87">
        <f t="shared" si="9"/>
        <v>3.0305461052708065</v>
      </c>
      <c r="AA157" s="88">
        <f t="shared" si="10"/>
        <v>3.1820742736794752</v>
      </c>
      <c r="AB157" s="90">
        <f t="shared" si="11"/>
        <v>-2.4390379447950705E-2</v>
      </c>
      <c r="AC157" s="19">
        <v>3.03</v>
      </c>
      <c r="AD157" s="13">
        <v>3.18</v>
      </c>
      <c r="AE157" s="94">
        <v>-4.67</v>
      </c>
    </row>
    <row r="158" spans="1:31" x14ac:dyDescent="0.2">
      <c r="A158" s="2" t="s">
        <v>307</v>
      </c>
      <c r="B158" s="9">
        <v>39175</v>
      </c>
      <c r="C158" s="18">
        <v>3.79</v>
      </c>
      <c r="D158" s="12">
        <v>5.52</v>
      </c>
      <c r="F158" s="12">
        <v>1.4</v>
      </c>
      <c r="H158" s="23">
        <f t="shared" si="8"/>
        <v>3.0199517204020146E-6</v>
      </c>
      <c r="I158" s="32">
        <v>0.01</v>
      </c>
      <c r="J158" s="25">
        <v>0.01</v>
      </c>
      <c r="K158" s="36"/>
      <c r="L158" s="25">
        <v>29.2</v>
      </c>
      <c r="M158" s="36"/>
      <c r="N158" s="25">
        <v>5.0000000000000001E-3</v>
      </c>
      <c r="O158" s="25">
        <v>6.37</v>
      </c>
      <c r="P158" s="25">
        <v>5.04</v>
      </c>
      <c r="Q158" s="25">
        <v>8.0000000000000002E-3</v>
      </c>
      <c r="R158" s="25">
        <v>17.7</v>
      </c>
      <c r="S158" s="36"/>
      <c r="T158" s="51">
        <v>0.04</v>
      </c>
      <c r="U158" s="42">
        <v>32.1</v>
      </c>
      <c r="V158" s="42">
        <v>55.77</v>
      </c>
      <c r="W158" s="42">
        <v>3.2799999999999999E-3</v>
      </c>
      <c r="X158" s="42">
        <v>39</v>
      </c>
      <c r="Y158" s="44">
        <v>0.28000000000000003</v>
      </c>
      <c r="Z158" s="87">
        <f t="shared" si="9"/>
        <v>2.8066863533153983</v>
      </c>
      <c r="AA158" s="88">
        <f t="shared" si="10"/>
        <v>2.9492547591126312</v>
      </c>
      <c r="AB158" s="90">
        <f t="shared" si="11"/>
        <v>-2.4768913199859563E-2</v>
      </c>
    </row>
    <row r="159" spans="1:31" x14ac:dyDescent="0.2">
      <c r="A159" s="2" t="s">
        <v>307</v>
      </c>
      <c r="B159" s="9">
        <v>38196</v>
      </c>
      <c r="C159" s="18">
        <v>4.12</v>
      </c>
      <c r="D159" s="12">
        <v>5.49</v>
      </c>
      <c r="F159" s="12">
        <v>1.5</v>
      </c>
      <c r="H159" s="23">
        <f t="shared" si="8"/>
        <v>3.2359365692962801E-6</v>
      </c>
      <c r="I159" s="32">
        <v>2E-3</v>
      </c>
      <c r="J159" s="25">
        <v>0.02</v>
      </c>
      <c r="K159" s="33"/>
      <c r="L159" s="25">
        <v>30</v>
      </c>
      <c r="M159" s="33"/>
      <c r="N159" s="25">
        <v>0.01</v>
      </c>
      <c r="O159" s="25">
        <v>6.6</v>
      </c>
      <c r="P159" s="25">
        <v>5.7</v>
      </c>
      <c r="Q159" s="25">
        <v>9.5999999999999992E-3</v>
      </c>
      <c r="R159" s="25">
        <v>17</v>
      </c>
      <c r="S159" s="34"/>
      <c r="T159" s="51">
        <v>0.1</v>
      </c>
      <c r="U159" s="42">
        <v>31</v>
      </c>
      <c r="V159" s="42">
        <v>55</v>
      </c>
      <c r="W159" s="42">
        <v>9.9999985535000006E-3</v>
      </c>
      <c r="X159" s="42">
        <v>39</v>
      </c>
      <c r="Y159" s="44">
        <v>0.26</v>
      </c>
      <c r="Z159" s="87">
        <f t="shared" si="9"/>
        <v>2.8762430077078331</v>
      </c>
      <c r="AA159" s="88">
        <f t="shared" si="10"/>
        <v>2.8959768577952918</v>
      </c>
      <c r="AB159" s="90">
        <f t="shared" si="11"/>
        <v>-3.4187627199364456E-3</v>
      </c>
      <c r="AD159" s="100"/>
      <c r="AE159" s="96"/>
    </row>
    <row r="160" spans="1:31" x14ac:dyDescent="0.2">
      <c r="A160" s="2" t="s">
        <v>307</v>
      </c>
      <c r="B160" s="9">
        <v>36481</v>
      </c>
      <c r="C160" s="18">
        <v>4.3600000000000003</v>
      </c>
      <c r="D160" s="12">
        <v>5.36</v>
      </c>
      <c r="E160" s="16"/>
      <c r="F160" s="12">
        <v>0.9</v>
      </c>
      <c r="H160" s="23">
        <f t="shared" si="8"/>
        <v>4.3651583224016507E-6</v>
      </c>
      <c r="I160" s="28"/>
      <c r="J160" s="25">
        <v>0.09</v>
      </c>
      <c r="K160" s="36"/>
      <c r="L160" s="25">
        <v>36.1</v>
      </c>
      <c r="M160" s="36"/>
      <c r="N160" s="25">
        <v>0.01</v>
      </c>
      <c r="O160" s="25">
        <v>6.7</v>
      </c>
      <c r="P160" s="25">
        <v>6.2</v>
      </c>
      <c r="Q160" s="25">
        <v>0.01</v>
      </c>
      <c r="R160" s="25">
        <v>16.899999999999999</v>
      </c>
      <c r="S160" s="36"/>
      <c r="T160" s="51">
        <v>0.06</v>
      </c>
      <c r="U160" s="42">
        <v>41.3</v>
      </c>
      <c r="V160" s="42">
        <v>61.97</v>
      </c>
      <c r="W160" s="42">
        <v>0.01</v>
      </c>
      <c r="X160" s="42">
        <v>37.200000000000003</v>
      </c>
      <c r="Y160" s="44">
        <v>0.28000000000000003</v>
      </c>
      <c r="Z160" s="87">
        <f t="shared" si="9"/>
        <v>3.2236595805113284</v>
      </c>
      <c r="AA160" s="88">
        <f t="shared" si="10"/>
        <v>3.1907838956000347</v>
      </c>
      <c r="AB160" s="90">
        <f t="shared" si="11"/>
        <v>5.1252591177596502E-3</v>
      </c>
    </row>
    <row r="161" spans="1:31" x14ac:dyDescent="0.2">
      <c r="A161" s="2" t="s">
        <v>307</v>
      </c>
      <c r="B161" s="9">
        <v>39553</v>
      </c>
      <c r="C161" s="18">
        <v>3.95</v>
      </c>
      <c r="D161" s="12">
        <v>5.5</v>
      </c>
      <c r="F161" s="12">
        <v>2</v>
      </c>
      <c r="H161" s="23">
        <f t="shared" si="8"/>
        <v>3.1622776601683767E-6</v>
      </c>
      <c r="I161" s="32">
        <v>1E-3</v>
      </c>
      <c r="J161" s="25">
        <v>0.01</v>
      </c>
      <c r="K161" s="29">
        <v>0.2</v>
      </c>
      <c r="L161" s="25">
        <v>30.2</v>
      </c>
      <c r="M161" s="29">
        <v>0.3</v>
      </c>
      <c r="N161" s="25">
        <v>3.0000000000000001E-3</v>
      </c>
      <c r="O161" s="25">
        <v>7.01</v>
      </c>
      <c r="P161" s="25">
        <v>5.0599999999999996</v>
      </c>
      <c r="Q161" s="25">
        <v>0.01</v>
      </c>
      <c r="R161" s="25">
        <v>16.600000000000001</v>
      </c>
      <c r="S161" s="29">
        <v>2.4</v>
      </c>
      <c r="T161" s="51">
        <v>0.03</v>
      </c>
      <c r="U161" s="42">
        <v>30.4</v>
      </c>
      <c r="V161" s="42">
        <v>63.74</v>
      </c>
      <c r="W161" s="42">
        <v>3.2799999999999999E-3</v>
      </c>
      <c r="X161" s="42">
        <v>29</v>
      </c>
      <c r="Y161" s="44">
        <v>0.3</v>
      </c>
      <c r="Z161" s="87">
        <f t="shared" si="9"/>
        <v>2.82575395014167</v>
      </c>
      <c r="AA161" s="88">
        <f t="shared" si="10"/>
        <v>2.7800089490419801</v>
      </c>
      <c r="AB161" s="90">
        <f t="shared" si="11"/>
        <v>8.1603524662720792E-3</v>
      </c>
      <c r="AE161" s="94">
        <v>1.74</v>
      </c>
    </row>
    <row r="162" spans="1:31" x14ac:dyDescent="0.2">
      <c r="A162" s="2" t="s">
        <v>307</v>
      </c>
      <c r="B162" s="9">
        <v>30566</v>
      </c>
      <c r="C162" s="20"/>
      <c r="D162" s="12">
        <v>5.56</v>
      </c>
      <c r="E162" s="16"/>
      <c r="F162" s="15"/>
      <c r="H162" s="23">
        <f t="shared" si="8"/>
        <v>2.7542287033381663E-6</v>
      </c>
      <c r="I162" s="28"/>
      <c r="J162" s="25">
        <v>0.01</v>
      </c>
      <c r="K162" s="36"/>
      <c r="L162" s="25">
        <v>44.4</v>
      </c>
      <c r="M162" s="36"/>
      <c r="N162" s="25">
        <v>0.1</v>
      </c>
      <c r="O162" s="25">
        <v>6.7</v>
      </c>
      <c r="P162" s="25">
        <v>11.52</v>
      </c>
      <c r="Q162" s="25">
        <v>0.05</v>
      </c>
      <c r="R162" s="25">
        <v>18.5</v>
      </c>
      <c r="S162" s="36"/>
      <c r="T162" s="51">
        <v>0</v>
      </c>
      <c r="U162" s="42">
        <v>35</v>
      </c>
      <c r="V162" s="41">
        <v>85</v>
      </c>
      <c r="W162" s="41">
        <v>0.04</v>
      </c>
      <c r="X162" s="42">
        <v>56</v>
      </c>
      <c r="Y162" s="44">
        <v>0.28000000000000003</v>
      </c>
      <c r="Z162" s="87">
        <f t="shared" si="9"/>
        <v>4.1453396777057705</v>
      </c>
      <c r="AA162" s="88">
        <f t="shared" si="10"/>
        <v>3.960162381003733</v>
      </c>
      <c r="AB162" s="90">
        <f t="shared" si="11"/>
        <v>2.2845876216028009E-2</v>
      </c>
    </row>
    <row r="163" spans="1:31" x14ac:dyDescent="0.2">
      <c r="A163" s="2" t="s">
        <v>307</v>
      </c>
      <c r="B163" s="9">
        <v>39937</v>
      </c>
      <c r="C163" s="18">
        <v>4.08</v>
      </c>
      <c r="D163" s="12">
        <v>5.45</v>
      </c>
      <c r="F163" s="12">
        <v>1.8</v>
      </c>
      <c r="H163" s="23">
        <f t="shared" si="8"/>
        <v>3.5481338923357504E-6</v>
      </c>
      <c r="I163" s="32">
        <v>0.01</v>
      </c>
      <c r="J163" s="25">
        <v>0.01</v>
      </c>
      <c r="K163" s="36"/>
      <c r="L163" s="25">
        <v>31.1</v>
      </c>
      <c r="M163" s="36"/>
      <c r="N163" s="25">
        <v>8.0000000000000002E-3</v>
      </c>
      <c r="O163" s="25">
        <v>7.16</v>
      </c>
      <c r="P163" s="25">
        <v>5.08</v>
      </c>
      <c r="Q163" s="25">
        <v>0.01</v>
      </c>
      <c r="R163" s="25">
        <v>16.7</v>
      </c>
      <c r="S163" s="36"/>
      <c r="T163" s="51">
        <v>0.03</v>
      </c>
      <c r="U163" s="42">
        <v>26.4</v>
      </c>
      <c r="V163" s="42">
        <v>70.819999999999993</v>
      </c>
      <c r="W163" s="42">
        <v>3.2799999999999999E-3</v>
      </c>
      <c r="X163" s="42">
        <v>28</v>
      </c>
      <c r="Y163" s="44">
        <v>0.27</v>
      </c>
      <c r="Z163" s="87">
        <f t="shared" si="9"/>
        <v>2.8816757557720551</v>
      </c>
      <c r="AA163" s="88">
        <f t="shared" si="10"/>
        <v>2.7527211389990534</v>
      </c>
      <c r="AB163" s="90">
        <f t="shared" si="11"/>
        <v>2.2887031066745687E-2</v>
      </c>
      <c r="AE163" s="94">
        <v>4.5999999999999996</v>
      </c>
    </row>
    <row r="164" spans="1:31" x14ac:dyDescent="0.2">
      <c r="A164" s="2" t="s">
        <v>216</v>
      </c>
      <c r="B164" s="9">
        <v>38673</v>
      </c>
      <c r="C164" s="18">
        <v>1.6</v>
      </c>
      <c r="D164" s="12">
        <v>7.4</v>
      </c>
      <c r="F164" s="12">
        <v>2</v>
      </c>
      <c r="H164" s="23">
        <f t="shared" si="8"/>
        <v>3.981071705534957E-8</v>
      </c>
      <c r="I164" s="32">
        <v>0.01</v>
      </c>
      <c r="J164" s="25">
        <v>0.12</v>
      </c>
      <c r="K164" s="30">
        <v>1</v>
      </c>
      <c r="L164" s="25">
        <v>78.3</v>
      </c>
      <c r="M164" s="30">
        <v>1</v>
      </c>
      <c r="N164" s="25">
        <v>2.85</v>
      </c>
      <c r="O164" s="25">
        <v>1.4</v>
      </c>
      <c r="P164" s="25">
        <v>4.8</v>
      </c>
      <c r="Q164" s="25">
        <v>0.16</v>
      </c>
      <c r="R164" s="25">
        <v>20</v>
      </c>
      <c r="S164" s="31">
        <v>5</v>
      </c>
      <c r="T164" s="51">
        <v>0.15</v>
      </c>
      <c r="U164" s="42">
        <v>61</v>
      </c>
      <c r="V164" s="42">
        <v>0.44</v>
      </c>
      <c r="W164" s="42">
        <v>0.03</v>
      </c>
      <c r="X164" s="42">
        <v>40</v>
      </c>
      <c r="Y164" s="44">
        <v>2.9</v>
      </c>
      <c r="Z164" s="87">
        <f t="shared" si="9"/>
        <v>5.3234961913860479</v>
      </c>
      <c r="AA164" s="88">
        <f t="shared" si="10"/>
        <v>5.3107444341809042</v>
      </c>
      <c r="AB164" s="90">
        <f t="shared" si="11"/>
        <v>1.199122500057573E-3</v>
      </c>
      <c r="AC164" s="19">
        <v>5.32</v>
      </c>
      <c r="AD164" s="13">
        <v>-5.3</v>
      </c>
      <c r="AE164" s="94">
        <v>0.4</v>
      </c>
    </row>
    <row r="165" spans="1:31" x14ac:dyDescent="0.2">
      <c r="A165" s="2" t="s">
        <v>216</v>
      </c>
      <c r="B165" s="9">
        <v>38196</v>
      </c>
      <c r="C165" s="18">
        <v>1.65</v>
      </c>
      <c r="D165" s="12">
        <v>7.6</v>
      </c>
      <c r="F165" s="12">
        <v>1.6</v>
      </c>
      <c r="H165" s="23">
        <f t="shared" si="8"/>
        <v>2.5118864315095751E-8</v>
      </c>
      <c r="I165" s="32">
        <v>2E-3</v>
      </c>
      <c r="J165" s="25">
        <v>0.02</v>
      </c>
      <c r="K165" s="33"/>
      <c r="L165" s="25">
        <v>76</v>
      </c>
      <c r="M165" s="33"/>
      <c r="N165" s="35"/>
      <c r="O165" s="25">
        <v>1.6</v>
      </c>
      <c r="P165" s="25">
        <v>4.8</v>
      </c>
      <c r="Q165" s="25">
        <v>0.17</v>
      </c>
      <c r="R165" s="25">
        <v>24</v>
      </c>
      <c r="S165" s="34"/>
      <c r="T165" s="51">
        <v>0.1</v>
      </c>
      <c r="U165" s="42">
        <v>75</v>
      </c>
      <c r="V165" s="42">
        <v>0.5</v>
      </c>
      <c r="W165" s="42">
        <v>0.01</v>
      </c>
      <c r="X165" s="42">
        <v>42</v>
      </c>
      <c r="Y165" s="44">
        <v>2.68</v>
      </c>
      <c r="Z165" s="87">
        <f t="shared" si="9"/>
        <v>5.2796893411441079</v>
      </c>
      <c r="AA165" s="88">
        <f t="shared" si="10"/>
        <v>5.4375695848055976</v>
      </c>
      <c r="AB165" s="90">
        <f t="shared" si="11"/>
        <v>-1.473140144810854E-2</v>
      </c>
      <c r="AC165" s="19">
        <v>5.38</v>
      </c>
      <c r="AD165" s="13">
        <v>5.42</v>
      </c>
      <c r="AE165" s="94">
        <v>0.67</v>
      </c>
    </row>
    <row r="166" spans="1:31" x14ac:dyDescent="0.2">
      <c r="A166" s="2" t="s">
        <v>216</v>
      </c>
      <c r="B166" s="9">
        <v>38847</v>
      </c>
      <c r="C166" s="20"/>
      <c r="D166" s="12">
        <v>7.71</v>
      </c>
      <c r="F166" s="12">
        <v>1.1000000000000001</v>
      </c>
      <c r="G166" s="16"/>
      <c r="H166" s="23">
        <f t="shared" si="8"/>
        <v>1.9498445997580434E-8</v>
      </c>
      <c r="I166" s="28"/>
      <c r="J166" s="25">
        <v>0.03</v>
      </c>
      <c r="K166" s="30">
        <v>5</v>
      </c>
      <c r="L166" s="25">
        <v>78.06</v>
      </c>
      <c r="M166" s="30">
        <v>5</v>
      </c>
      <c r="N166" s="25">
        <v>3</v>
      </c>
      <c r="O166" s="25">
        <v>1.53</v>
      </c>
      <c r="P166" s="25">
        <v>4.8600000000000003</v>
      </c>
      <c r="Q166" s="25">
        <v>0.16</v>
      </c>
      <c r="R166" s="25">
        <v>22.7</v>
      </c>
      <c r="S166" s="31">
        <v>10</v>
      </c>
      <c r="T166" s="51">
        <v>0.09</v>
      </c>
      <c r="U166" s="42">
        <v>70</v>
      </c>
      <c r="V166" s="42">
        <v>1.19</v>
      </c>
      <c r="W166" s="42">
        <v>0.02</v>
      </c>
      <c r="X166" s="42">
        <v>50</v>
      </c>
      <c r="Y166" s="44">
        <v>2.59</v>
      </c>
      <c r="Z166" s="87">
        <f t="shared" si="9"/>
        <v>5.4364831339500883</v>
      </c>
      <c r="AA166" s="88">
        <f t="shared" si="10"/>
        <v>5.4801793096777613</v>
      </c>
      <c r="AB166" s="90">
        <f t="shared" si="11"/>
        <v>-4.0027046685114712E-3</v>
      </c>
      <c r="AC166" s="19">
        <v>5.44</v>
      </c>
      <c r="AD166" s="13">
        <v>5.48</v>
      </c>
      <c r="AE166" s="94">
        <v>-0.81</v>
      </c>
    </row>
    <row r="167" spans="1:31" x14ac:dyDescent="0.2">
      <c r="A167" s="2" t="s">
        <v>216</v>
      </c>
      <c r="B167" s="9">
        <v>42312</v>
      </c>
      <c r="C167" s="18">
        <v>1.23</v>
      </c>
      <c r="D167" s="12">
        <v>7.32</v>
      </c>
      <c r="F167" s="12">
        <v>0.76</v>
      </c>
      <c r="H167" s="23">
        <f t="shared" si="8"/>
        <v>4.7863009232263782E-8</v>
      </c>
      <c r="I167" s="32">
        <v>0.01</v>
      </c>
      <c r="J167" s="25">
        <v>0.02</v>
      </c>
      <c r="K167" s="36"/>
      <c r="L167" s="25">
        <v>82.4</v>
      </c>
      <c r="M167" s="36"/>
      <c r="N167" s="25">
        <v>2.92</v>
      </c>
      <c r="O167" s="25">
        <v>1.38</v>
      </c>
      <c r="P167" s="25">
        <v>5.22</v>
      </c>
      <c r="Q167" s="25">
        <v>0.14000000000000001</v>
      </c>
      <c r="R167" s="25">
        <v>24.3</v>
      </c>
      <c r="S167" s="36"/>
      <c r="T167" s="51">
        <v>0.02</v>
      </c>
      <c r="U167" s="42">
        <v>70.7</v>
      </c>
      <c r="V167" s="42">
        <v>0.22</v>
      </c>
      <c r="W167" s="42">
        <v>3.2799999999999999E-3</v>
      </c>
      <c r="X167" s="42">
        <v>48</v>
      </c>
      <c r="Y167" s="44">
        <v>2.72</v>
      </c>
      <c r="Z167" s="87">
        <f t="shared" si="9"/>
        <v>5.7453901248788366</v>
      </c>
      <c r="AA167" s="88">
        <f t="shared" si="10"/>
        <v>5.5501146635084613</v>
      </c>
      <c r="AB167" s="90">
        <f t="shared" si="11"/>
        <v>1.7287891513368615E-2</v>
      </c>
      <c r="AC167" s="19">
        <v>5.8</v>
      </c>
      <c r="AD167" s="13">
        <v>5.55</v>
      </c>
      <c r="AE167" s="94">
        <v>4.41</v>
      </c>
    </row>
    <row r="168" spans="1:31" x14ac:dyDescent="0.2">
      <c r="A168" s="2" t="s">
        <v>216</v>
      </c>
      <c r="B168" s="9">
        <v>41227</v>
      </c>
      <c r="C168" s="18">
        <v>1.52</v>
      </c>
      <c r="D168" s="12">
        <v>7.55</v>
      </c>
      <c r="F168" s="12">
        <v>0.73</v>
      </c>
      <c r="H168" s="23">
        <f t="shared" si="8"/>
        <v>2.8183829312644468E-8</v>
      </c>
      <c r="I168" s="32">
        <v>3.0000000000000001E-3</v>
      </c>
      <c r="J168" s="25">
        <v>0.01</v>
      </c>
      <c r="L168" s="25">
        <v>81.8</v>
      </c>
      <c r="N168" s="25">
        <v>3.06</v>
      </c>
      <c r="O168" s="25">
        <v>1.36</v>
      </c>
      <c r="P168" s="25">
        <v>5.32</v>
      </c>
      <c r="Q168" s="25">
        <v>0.17</v>
      </c>
      <c r="R168" s="25">
        <v>25</v>
      </c>
      <c r="T168" s="51">
        <v>0.01</v>
      </c>
      <c r="U168" s="42">
        <v>72.8</v>
      </c>
      <c r="V168" s="42">
        <v>0.22</v>
      </c>
      <c r="W168" s="42">
        <v>3.2799999999999999E-3</v>
      </c>
      <c r="X168" s="42">
        <v>48</v>
      </c>
      <c r="Y168" s="44">
        <v>2.7</v>
      </c>
      <c r="Z168" s="87">
        <f t="shared" si="9"/>
        <v>5.7583851838253688</v>
      </c>
      <c r="AA168" s="88">
        <f t="shared" si="10"/>
        <v>5.5735168964828441</v>
      </c>
      <c r="AB168" s="90">
        <f t="shared" si="11"/>
        <v>1.6313967949279747E-2</v>
      </c>
      <c r="AC168" s="19">
        <v>5.81</v>
      </c>
      <c r="AD168" s="13">
        <v>5.57</v>
      </c>
      <c r="AE168" s="94">
        <v>4.2699999999999996</v>
      </c>
    </row>
    <row r="169" spans="1:31" x14ac:dyDescent="0.2">
      <c r="A169" s="2" t="s">
        <v>216</v>
      </c>
      <c r="B169" s="9">
        <v>41928</v>
      </c>
      <c r="C169" s="18">
        <v>1.57</v>
      </c>
      <c r="D169" s="12">
        <v>7.81</v>
      </c>
      <c r="F169" s="12">
        <v>0.84</v>
      </c>
      <c r="H169" s="23">
        <f t="shared" si="8"/>
        <v>1.5488166189124814E-8</v>
      </c>
      <c r="I169" s="28"/>
      <c r="J169" s="25">
        <v>0.01</v>
      </c>
      <c r="L169" s="25">
        <v>79.599999999999994</v>
      </c>
      <c r="N169" s="25">
        <v>2.96</v>
      </c>
      <c r="O169" s="25">
        <v>1.4</v>
      </c>
      <c r="P169" s="25">
        <v>5.18</v>
      </c>
      <c r="Q169" s="25">
        <v>0.16</v>
      </c>
      <c r="R169" s="25">
        <v>23.8</v>
      </c>
      <c r="T169" s="51">
        <v>0.01</v>
      </c>
      <c r="U169" s="42">
        <v>73.7</v>
      </c>
      <c r="V169" s="42">
        <v>0.22</v>
      </c>
      <c r="W169" s="42">
        <v>3.2799999999999999E-3</v>
      </c>
      <c r="X169" s="42">
        <v>48</v>
      </c>
      <c r="Y169" s="43">
        <v>2.7</v>
      </c>
      <c r="Z169" s="87">
        <f t="shared" si="9"/>
        <v>5.5816346143074975</v>
      </c>
      <c r="AA169" s="88">
        <f t="shared" si="10"/>
        <v>5.5922532345696556</v>
      </c>
      <c r="AB169" s="90">
        <f t="shared" si="11"/>
        <v>-9.5030667980305027E-4</v>
      </c>
      <c r="AC169" s="19">
        <v>5.64</v>
      </c>
      <c r="AD169" s="13">
        <v>5.59</v>
      </c>
      <c r="AE169" s="94">
        <v>0.85</v>
      </c>
    </row>
    <row r="170" spans="1:31" x14ac:dyDescent="0.2">
      <c r="A170" s="2" t="s">
        <v>216</v>
      </c>
      <c r="B170" s="9">
        <v>41568</v>
      </c>
      <c r="C170" s="18">
        <v>1.49</v>
      </c>
      <c r="D170" s="12">
        <v>7.33</v>
      </c>
      <c r="F170" s="12">
        <v>0.83</v>
      </c>
      <c r="H170" s="23">
        <f t="shared" si="8"/>
        <v>4.6773514128719769E-8</v>
      </c>
      <c r="I170" s="32">
        <v>0.01</v>
      </c>
      <c r="J170" s="25">
        <v>0.01</v>
      </c>
      <c r="K170" s="29">
        <v>0.5</v>
      </c>
      <c r="L170" s="25">
        <v>82.9</v>
      </c>
      <c r="M170" s="29">
        <v>0.2</v>
      </c>
      <c r="N170" s="25">
        <v>3.05</v>
      </c>
      <c r="O170" s="25">
        <v>1.43</v>
      </c>
      <c r="P170" s="25">
        <v>5.25</v>
      </c>
      <c r="Q170" s="25">
        <v>0.16</v>
      </c>
      <c r="R170" s="25">
        <v>24.6</v>
      </c>
      <c r="S170" s="29">
        <v>7</v>
      </c>
      <c r="T170" s="51">
        <v>0.01</v>
      </c>
      <c r="U170" s="42">
        <v>74.3</v>
      </c>
      <c r="V170" s="42">
        <v>0.22</v>
      </c>
      <c r="W170" s="42">
        <v>3.2799999999999999E-3</v>
      </c>
      <c r="X170" s="42">
        <v>48</v>
      </c>
      <c r="Y170" s="44">
        <v>2.69</v>
      </c>
      <c r="Z170" s="87">
        <f t="shared" si="9"/>
        <v>5.7919641060833049</v>
      </c>
      <c r="AA170" s="88">
        <f t="shared" si="10"/>
        <v>5.5947441266275302</v>
      </c>
      <c r="AB170" s="90">
        <f t="shared" si="11"/>
        <v>1.7320192581137435E-2</v>
      </c>
      <c r="AC170" s="19">
        <v>5.85</v>
      </c>
      <c r="AD170" s="13">
        <v>5.59</v>
      </c>
      <c r="AE170" s="94">
        <v>4.47</v>
      </c>
    </row>
    <row r="171" spans="1:31" x14ac:dyDescent="0.2">
      <c r="A171" s="2" t="s">
        <v>216</v>
      </c>
      <c r="B171" s="9">
        <v>41974</v>
      </c>
      <c r="C171" s="18">
        <v>19.239999999999998</v>
      </c>
      <c r="D171" s="12">
        <v>7.46</v>
      </c>
      <c r="E171" s="13">
        <v>6.6</v>
      </c>
      <c r="F171" s="12">
        <v>0.6</v>
      </c>
      <c r="H171" s="23">
        <f t="shared" si="8"/>
        <v>3.4673685045253171E-8</v>
      </c>
      <c r="I171" s="32">
        <v>0.01</v>
      </c>
      <c r="J171" s="25">
        <v>8.0000000000000002E-3</v>
      </c>
      <c r="K171" s="33"/>
      <c r="L171" s="25">
        <v>79.3</v>
      </c>
      <c r="M171" s="30">
        <v>0.15</v>
      </c>
      <c r="N171" s="25">
        <v>3</v>
      </c>
      <c r="O171" s="25">
        <v>1.4</v>
      </c>
      <c r="P171" s="25">
        <v>5.03</v>
      </c>
      <c r="Q171" s="25">
        <v>0.16</v>
      </c>
      <c r="R171" s="25">
        <v>22.7</v>
      </c>
      <c r="S171" s="34"/>
      <c r="T171" s="51">
        <v>0.31</v>
      </c>
      <c r="U171" s="42">
        <v>78.599999999999994</v>
      </c>
      <c r="V171" s="42">
        <v>1.1000000000000001</v>
      </c>
      <c r="W171" s="42">
        <v>8.0000000000000002E-3</v>
      </c>
      <c r="X171" s="42">
        <v>48</v>
      </c>
      <c r="Y171" s="43">
        <v>2.68</v>
      </c>
      <c r="Z171" s="87">
        <f t="shared" si="9"/>
        <v>5.5089103149764593</v>
      </c>
      <c r="AA171" s="88">
        <f t="shared" si="10"/>
        <v>5.6980350203036991</v>
      </c>
      <c r="AB171" s="90">
        <f t="shared" si="11"/>
        <v>-1.6875669477200313E-2</v>
      </c>
      <c r="AC171" s="19">
        <v>5.51</v>
      </c>
      <c r="AD171" s="13">
        <v>5.7</v>
      </c>
      <c r="AE171" s="94">
        <v>-3.45</v>
      </c>
    </row>
    <row r="172" spans="1:31" x14ac:dyDescent="0.2">
      <c r="A172" s="2" t="s">
        <v>216</v>
      </c>
      <c r="B172" s="9">
        <v>40855</v>
      </c>
      <c r="C172" s="18">
        <v>1.55</v>
      </c>
      <c r="D172" s="12">
        <v>7.45</v>
      </c>
      <c r="F172" s="12">
        <v>1</v>
      </c>
      <c r="H172" s="23">
        <f t="shared" si="8"/>
        <v>3.5481338923357426E-8</v>
      </c>
      <c r="I172" s="32">
        <v>5.0000000000000001E-3</v>
      </c>
      <c r="J172" s="25">
        <v>0.01</v>
      </c>
      <c r="K172" s="36"/>
      <c r="L172" s="25">
        <v>82.1</v>
      </c>
      <c r="M172" s="33"/>
      <c r="N172" s="25">
        <v>3.11</v>
      </c>
      <c r="O172" s="25">
        <v>1.46</v>
      </c>
      <c r="P172" s="25">
        <v>5.37</v>
      </c>
      <c r="Q172" s="25">
        <v>0.16</v>
      </c>
      <c r="R172" s="25">
        <v>23.1</v>
      </c>
      <c r="S172" s="34"/>
      <c r="T172" s="50">
        <v>0.01</v>
      </c>
      <c r="U172" s="42">
        <v>74.400000000000006</v>
      </c>
      <c r="V172" s="42">
        <v>0.22</v>
      </c>
      <c r="W172" s="42">
        <v>3.2799999999999999E-3</v>
      </c>
      <c r="X172" s="42">
        <v>54</v>
      </c>
      <c r="Y172" s="44">
        <v>2.71</v>
      </c>
      <c r="Z172" s="87">
        <f t="shared" si="9"/>
        <v>5.6990305649439268</v>
      </c>
      <c r="AA172" s="88">
        <f t="shared" si="10"/>
        <v>5.786078410235671</v>
      </c>
      <c r="AB172" s="90">
        <f t="shared" si="11"/>
        <v>-7.5791919327768539E-3</v>
      </c>
      <c r="AC172" s="19">
        <v>5.76</v>
      </c>
      <c r="AD172" s="13">
        <v>5.78</v>
      </c>
      <c r="AE172" s="94">
        <v>0.47</v>
      </c>
    </row>
    <row r="173" spans="1:31" x14ac:dyDescent="0.2">
      <c r="A173" s="2" t="s">
        <v>216</v>
      </c>
      <c r="B173" s="9">
        <v>39770</v>
      </c>
      <c r="C173" s="18">
        <v>1.53</v>
      </c>
      <c r="D173" s="12">
        <v>7.61</v>
      </c>
      <c r="F173" s="12">
        <v>1.4</v>
      </c>
      <c r="H173" s="23">
        <f t="shared" si="8"/>
        <v>2.4547089156850259E-8</v>
      </c>
      <c r="I173" s="32">
        <v>4.0000000000000001E-3</v>
      </c>
      <c r="J173" s="25">
        <v>0.01</v>
      </c>
      <c r="K173" s="33"/>
      <c r="L173" s="25">
        <v>75.400000000000006</v>
      </c>
      <c r="M173" s="33"/>
      <c r="N173" s="25">
        <v>2.71</v>
      </c>
      <c r="O173" s="25">
        <v>1.1399999999999999</v>
      </c>
      <c r="P173" s="27">
        <v>4.96</v>
      </c>
      <c r="Q173" s="25">
        <v>0.15</v>
      </c>
      <c r="R173" s="25">
        <v>23.2</v>
      </c>
      <c r="S173" s="34"/>
      <c r="T173" s="51">
        <v>0.01</v>
      </c>
      <c r="U173" s="42">
        <v>75.3</v>
      </c>
      <c r="V173" s="42">
        <v>0.22</v>
      </c>
      <c r="W173" s="42">
        <v>3.2799999999999999E-3</v>
      </c>
      <c r="X173" s="42">
        <v>48</v>
      </c>
      <c r="Y173" s="44">
        <v>2.74</v>
      </c>
      <c r="Z173" s="87">
        <f t="shared" si="9"/>
        <v>5.3123345064915499</v>
      </c>
      <c r="AA173" s="88">
        <f t="shared" si="10"/>
        <v>5.6655622800573209</v>
      </c>
      <c r="AB173" s="90">
        <f t="shared" si="11"/>
        <v>-3.2176270230430487E-2</v>
      </c>
      <c r="AE173" s="94">
        <v>8.33</v>
      </c>
    </row>
    <row r="174" spans="1:31" x14ac:dyDescent="0.2">
      <c r="A174" s="2" t="s">
        <v>216</v>
      </c>
      <c r="B174" s="9">
        <v>33512</v>
      </c>
      <c r="C174" s="18">
        <v>1.85</v>
      </c>
      <c r="D174" s="12">
        <v>7.19</v>
      </c>
      <c r="F174" s="12">
        <v>1.9</v>
      </c>
      <c r="H174" s="23">
        <f t="shared" si="8"/>
        <v>6.4565422903465397E-8</v>
      </c>
      <c r="I174" s="32">
        <v>3.0000000000000001E-3</v>
      </c>
      <c r="J174" s="25">
        <v>7.0000000000000007E-2</v>
      </c>
      <c r="K174" s="36"/>
      <c r="L174" s="25">
        <v>73</v>
      </c>
      <c r="M174" s="36"/>
      <c r="N174" s="25">
        <v>1.9</v>
      </c>
      <c r="O174" s="25">
        <v>1.9</v>
      </c>
      <c r="P174" s="25">
        <v>4.0999999999999996</v>
      </c>
      <c r="Q174" s="25">
        <v>0.14000000000000001</v>
      </c>
      <c r="R174" s="25">
        <v>25</v>
      </c>
      <c r="S174" s="36"/>
      <c r="T174" s="51">
        <v>0.03</v>
      </c>
      <c r="U174" s="42">
        <v>60</v>
      </c>
      <c r="V174" s="42">
        <v>0.44</v>
      </c>
      <c r="W174" s="42">
        <v>0.02</v>
      </c>
      <c r="X174" s="42">
        <v>42</v>
      </c>
      <c r="Y174" s="44">
        <v>2.8</v>
      </c>
      <c r="Z174" s="87">
        <f t="shared" si="9"/>
        <v>5.1934053813966559</v>
      </c>
      <c r="AA174" s="88">
        <f t="shared" si="10"/>
        <v>5.2423357081303577</v>
      </c>
      <c r="AB174" s="90">
        <f t="shared" si="11"/>
        <v>-4.6887256318390988E-3</v>
      </c>
      <c r="AE174" s="96"/>
    </row>
    <row r="175" spans="1:31" x14ac:dyDescent="0.2">
      <c r="A175" s="2" t="s">
        <v>216</v>
      </c>
      <c r="B175" s="9">
        <v>40133</v>
      </c>
      <c r="C175" s="18">
        <v>1.62</v>
      </c>
      <c r="D175" s="12">
        <v>7.64</v>
      </c>
      <c r="E175" s="16"/>
      <c r="F175" s="12">
        <v>1</v>
      </c>
      <c r="H175" s="23">
        <f t="shared" si="8"/>
        <v>2.2908676527677693E-8</v>
      </c>
      <c r="I175" s="28"/>
      <c r="J175" s="25">
        <v>0.01</v>
      </c>
      <c r="K175" s="33"/>
      <c r="L175" s="25">
        <v>79.599999999999994</v>
      </c>
      <c r="M175" s="33"/>
      <c r="N175" s="25">
        <v>2.98</v>
      </c>
      <c r="O175" s="25">
        <v>1.52</v>
      </c>
      <c r="P175" s="25">
        <v>5.2</v>
      </c>
      <c r="Q175" s="25">
        <v>0.16</v>
      </c>
      <c r="R175" s="25">
        <v>24.2</v>
      </c>
      <c r="S175" s="34"/>
      <c r="T175" s="51">
        <v>0.01</v>
      </c>
      <c r="U175" s="42">
        <v>72.599999999999994</v>
      </c>
      <c r="V175" s="42">
        <v>0.22</v>
      </c>
      <c r="W175" s="42">
        <v>3.2799999999999999E-3</v>
      </c>
      <c r="X175" s="42">
        <v>47</v>
      </c>
      <c r="Y175" s="44">
        <v>2.71</v>
      </c>
      <c r="Z175" s="87">
        <f t="shared" si="9"/>
        <v>5.6044641620382514</v>
      </c>
      <c r="AA175" s="88">
        <f t="shared" si="10"/>
        <v>5.5511445210860249</v>
      </c>
      <c r="AB175" s="90">
        <f t="shared" si="11"/>
        <v>4.7796263267002341E-3</v>
      </c>
      <c r="AE175" s="94">
        <v>0.11</v>
      </c>
    </row>
    <row r="176" spans="1:31" x14ac:dyDescent="0.2">
      <c r="A176" s="2" t="s">
        <v>216</v>
      </c>
      <c r="B176" s="9">
        <v>39352</v>
      </c>
      <c r="C176" s="18">
        <v>1.63</v>
      </c>
      <c r="D176" s="12">
        <v>7.44</v>
      </c>
      <c r="F176" s="12">
        <v>0.8</v>
      </c>
      <c r="H176" s="23">
        <f t="shared" si="8"/>
        <v>3.630780547701001E-8</v>
      </c>
      <c r="I176" s="32">
        <v>0.01</v>
      </c>
      <c r="J176" s="25">
        <v>0.01</v>
      </c>
      <c r="K176" s="36"/>
      <c r="L176" s="25">
        <v>79.7</v>
      </c>
      <c r="M176" s="36"/>
      <c r="N176" s="25">
        <v>3.13</v>
      </c>
      <c r="O176" s="25">
        <v>1.64</v>
      </c>
      <c r="P176" s="25">
        <v>5.26</v>
      </c>
      <c r="Q176" s="25">
        <v>0.15</v>
      </c>
      <c r="R176" s="25">
        <v>25.7</v>
      </c>
      <c r="S176" s="36"/>
      <c r="T176" s="51">
        <v>0.01</v>
      </c>
      <c r="U176" s="42">
        <v>68.099999999999994</v>
      </c>
      <c r="V176" s="42">
        <v>0.22</v>
      </c>
      <c r="W176" s="42">
        <v>4.2700000000000004E-3</v>
      </c>
      <c r="X176" s="42">
        <v>49</v>
      </c>
      <c r="Y176" s="44">
        <v>2.69</v>
      </c>
      <c r="Z176" s="87">
        <f t="shared" si="9"/>
        <v>5.6888246805236369</v>
      </c>
      <c r="AA176" s="88">
        <f t="shared" si="10"/>
        <v>5.4939018418128178</v>
      </c>
      <c r="AB176" s="90">
        <f t="shared" si="11"/>
        <v>1.743070782617091E-2</v>
      </c>
    </row>
    <row r="177" spans="1:31" x14ac:dyDescent="0.2">
      <c r="A177" s="2" t="s">
        <v>216</v>
      </c>
      <c r="B177" s="9">
        <v>35984</v>
      </c>
      <c r="C177" s="18">
        <v>1.84</v>
      </c>
      <c r="D177" s="12">
        <v>7.67</v>
      </c>
      <c r="F177" s="12">
        <v>1.9</v>
      </c>
      <c r="H177" s="23">
        <f t="shared" si="8"/>
        <v>2.1379620895022292E-8</v>
      </c>
      <c r="I177" s="32">
        <v>0.01</v>
      </c>
      <c r="J177" s="25">
        <v>0.06</v>
      </c>
      <c r="K177" s="36"/>
      <c r="L177" s="25">
        <v>69</v>
      </c>
      <c r="M177" s="36"/>
      <c r="N177" s="25">
        <v>2</v>
      </c>
      <c r="O177" s="25">
        <v>2.9</v>
      </c>
      <c r="P177" s="25">
        <v>3.9</v>
      </c>
      <c r="Q177" s="25">
        <v>0.14000000000000001</v>
      </c>
      <c r="R177" s="25">
        <v>35</v>
      </c>
      <c r="S177" s="36"/>
      <c r="T177" s="51">
        <v>0.05</v>
      </c>
      <c r="U177" s="42">
        <v>73</v>
      </c>
      <c r="V177" s="42">
        <v>0.44</v>
      </c>
      <c r="W177" s="42">
        <v>3.284E-3</v>
      </c>
      <c r="X177" s="42">
        <v>42</v>
      </c>
      <c r="Y177" s="44">
        <v>2.5</v>
      </c>
      <c r="Z177" s="87">
        <f t="shared" si="9"/>
        <v>5.441701399486413</v>
      </c>
      <c r="AA177" s="88">
        <f t="shared" si="10"/>
        <v>5.2132400898696449</v>
      </c>
      <c r="AB177" s="90">
        <f t="shared" si="11"/>
        <v>2.144181738069547E-2</v>
      </c>
    </row>
    <row r="178" spans="1:31" x14ac:dyDescent="0.2">
      <c r="A178" s="2" t="s">
        <v>388</v>
      </c>
      <c r="B178" s="9">
        <v>38673</v>
      </c>
      <c r="C178" s="18">
        <v>8.52</v>
      </c>
      <c r="D178" s="12">
        <v>7.3</v>
      </c>
      <c r="F178" s="12">
        <v>7</v>
      </c>
      <c r="H178" s="23">
        <f t="shared" si="8"/>
        <v>5.0118723362727164E-8</v>
      </c>
      <c r="I178" s="32">
        <v>5.0000000000000001E-3</v>
      </c>
      <c r="J178" s="25">
        <v>5.81</v>
      </c>
      <c r="K178" s="29">
        <v>1</v>
      </c>
      <c r="L178" s="25">
        <v>253</v>
      </c>
      <c r="M178" s="29">
        <v>1</v>
      </c>
      <c r="N178" s="25">
        <v>7.07</v>
      </c>
      <c r="O178" s="25">
        <v>24</v>
      </c>
      <c r="P178" s="25">
        <v>111</v>
      </c>
      <c r="Q178" s="25">
        <v>0.33</v>
      </c>
      <c r="R178" s="25">
        <v>1900</v>
      </c>
      <c r="S178" s="29">
        <v>5</v>
      </c>
      <c r="T178" s="51">
        <v>0.33</v>
      </c>
      <c r="U178" s="42">
        <v>1</v>
      </c>
      <c r="V178" s="42">
        <v>0.44</v>
      </c>
      <c r="W178" s="42">
        <v>0.03</v>
      </c>
      <c r="X178" s="42">
        <v>3410</v>
      </c>
      <c r="Y178" s="44">
        <v>9.3000000000000007</v>
      </c>
      <c r="Z178" s="87">
        <f t="shared" si="9"/>
        <v>105.60375882228543</v>
      </c>
      <c r="AA178" s="88">
        <f t="shared" si="10"/>
        <v>105.53081091010007</v>
      </c>
      <c r="AB178" s="90">
        <f t="shared" si="11"/>
        <v>3.4550434956159837E-4</v>
      </c>
      <c r="AC178" s="19">
        <v>105.62</v>
      </c>
      <c r="AD178" s="13">
        <v>-105.49</v>
      </c>
      <c r="AE178" s="94">
        <v>0.1</v>
      </c>
    </row>
    <row r="179" spans="1:31" x14ac:dyDescent="0.2">
      <c r="A179" s="2" t="s">
        <v>388</v>
      </c>
      <c r="B179" s="9">
        <v>41568</v>
      </c>
      <c r="C179" s="18">
        <v>1.54</v>
      </c>
      <c r="D179" s="12">
        <v>7.25</v>
      </c>
      <c r="F179" s="12">
        <v>5.9</v>
      </c>
      <c r="H179" s="23">
        <f t="shared" si="8"/>
        <v>5.6234132519034806E-8</v>
      </c>
      <c r="I179" s="32">
        <v>0.03</v>
      </c>
      <c r="J179" s="25">
        <v>5.7</v>
      </c>
      <c r="K179" s="29">
        <v>0.2</v>
      </c>
      <c r="L179" s="25">
        <v>219</v>
      </c>
      <c r="M179" s="29">
        <v>0.2</v>
      </c>
      <c r="N179" s="25">
        <v>6.83</v>
      </c>
      <c r="O179" s="25">
        <v>21</v>
      </c>
      <c r="P179" s="25">
        <v>103</v>
      </c>
      <c r="Q179" s="25">
        <v>0.28999999999999998</v>
      </c>
      <c r="R179" s="25">
        <v>1830</v>
      </c>
      <c r="S179" s="29">
        <v>32</v>
      </c>
      <c r="T179" s="51">
        <v>0.02</v>
      </c>
      <c r="U179" s="42">
        <v>1.1000000000000001</v>
      </c>
      <c r="V179" s="42">
        <v>0.22</v>
      </c>
      <c r="W179" s="42">
        <v>9.8499999999999994E-3</v>
      </c>
      <c r="X179" s="42">
        <v>3283</v>
      </c>
      <c r="Y179" s="44">
        <v>10.039999999999999</v>
      </c>
      <c r="Z179" s="87">
        <f t="shared" si="9"/>
        <v>100.1140763897734</v>
      </c>
      <c r="AA179" s="88">
        <f t="shared" si="10"/>
        <v>102.67660315051526</v>
      </c>
      <c r="AB179" s="90">
        <f t="shared" si="11"/>
        <v>-1.2636314285010128E-2</v>
      </c>
      <c r="AC179" s="19">
        <v>100.24</v>
      </c>
      <c r="AD179" s="13">
        <v>102.67</v>
      </c>
      <c r="AE179" s="94">
        <v>2.39</v>
      </c>
    </row>
    <row r="180" spans="1:31" x14ac:dyDescent="0.2">
      <c r="A180" s="2" t="s">
        <v>388</v>
      </c>
      <c r="B180" s="9">
        <v>38847</v>
      </c>
      <c r="C180" s="20"/>
      <c r="D180" s="12">
        <v>7.39</v>
      </c>
      <c r="F180" s="12">
        <v>6.1</v>
      </c>
      <c r="H180" s="23">
        <f t="shared" si="8"/>
        <v>4.0738027780411254E-8</v>
      </c>
      <c r="I180" s="24">
        <v>2E-3</v>
      </c>
      <c r="J180" s="25">
        <v>5.62</v>
      </c>
      <c r="K180" s="29">
        <v>5</v>
      </c>
      <c r="L180" s="25">
        <v>239.32</v>
      </c>
      <c r="M180" s="29">
        <v>5</v>
      </c>
      <c r="N180" s="25">
        <v>9.6300000000000008</v>
      </c>
      <c r="O180" s="25">
        <v>19.02</v>
      </c>
      <c r="P180" s="25">
        <v>111.38</v>
      </c>
      <c r="Q180" s="25">
        <v>0.35</v>
      </c>
      <c r="R180" s="25">
        <v>1880</v>
      </c>
      <c r="S180" s="29">
        <v>10</v>
      </c>
      <c r="T180" s="51">
        <v>0.52</v>
      </c>
      <c r="U180" s="42">
        <v>1</v>
      </c>
      <c r="V180" s="42">
        <v>0.48</v>
      </c>
      <c r="W180" s="42">
        <v>0.02</v>
      </c>
      <c r="X180" s="42">
        <v>3330</v>
      </c>
      <c r="Y180" s="44">
        <v>9.92</v>
      </c>
      <c r="Z180" s="87">
        <f t="shared" si="9"/>
        <v>104.0365908127052</v>
      </c>
      <c r="AA180" s="88">
        <f t="shared" si="10"/>
        <v>103.9005409985526</v>
      </c>
      <c r="AB180" s="90">
        <f t="shared" si="11"/>
        <v>6.5428340271659756E-4</v>
      </c>
      <c r="AC180" s="19">
        <v>103.95</v>
      </c>
      <c r="AD180" s="13">
        <v>103.77</v>
      </c>
      <c r="AE180" s="94">
        <v>0.18</v>
      </c>
    </row>
    <row r="181" spans="1:31" x14ac:dyDescent="0.2">
      <c r="A181" s="2" t="s">
        <v>372</v>
      </c>
      <c r="B181" s="9">
        <v>38673</v>
      </c>
      <c r="C181" s="18">
        <v>3.02</v>
      </c>
      <c r="D181" s="12">
        <v>5.4</v>
      </c>
      <c r="F181" s="12">
        <v>6</v>
      </c>
      <c r="H181" s="23">
        <f t="shared" si="8"/>
        <v>3.9810717055349657E-6</v>
      </c>
      <c r="I181" s="32">
        <v>1E-3</v>
      </c>
      <c r="J181" s="25">
        <v>0.06</v>
      </c>
      <c r="K181" s="30">
        <v>1</v>
      </c>
      <c r="L181" s="25">
        <v>32.6</v>
      </c>
      <c r="M181" s="30">
        <v>1</v>
      </c>
      <c r="N181" s="25">
        <v>0.01</v>
      </c>
      <c r="O181" s="25">
        <v>6.8</v>
      </c>
      <c r="P181" s="25">
        <v>5.0999999999999996</v>
      </c>
      <c r="Q181" s="25">
        <v>0.05</v>
      </c>
      <c r="R181" s="25">
        <v>7.8</v>
      </c>
      <c r="S181" s="31">
        <v>7</v>
      </c>
      <c r="T181" s="51">
        <v>0.03</v>
      </c>
      <c r="U181" s="42">
        <v>29</v>
      </c>
      <c r="V181" s="42">
        <v>59.76</v>
      </c>
      <c r="W181" s="42">
        <v>0.03</v>
      </c>
      <c r="X181" s="42">
        <v>25</v>
      </c>
      <c r="Y181" s="44">
        <v>0.3</v>
      </c>
      <c r="Z181" s="87">
        <f t="shared" si="9"/>
        <v>2.565144694374339</v>
      </c>
      <c r="AA181" s="88">
        <f t="shared" si="10"/>
        <v>2.5744158765749523</v>
      </c>
      <c r="AB181" s="90">
        <f t="shared" si="11"/>
        <v>-1.8038861635404134E-3</v>
      </c>
      <c r="AC181" s="19">
        <v>2.56</v>
      </c>
      <c r="AD181" s="99">
        <v>-2.57</v>
      </c>
      <c r="AE181" s="95">
        <v>-0.3</v>
      </c>
    </row>
    <row r="182" spans="1:31" x14ac:dyDescent="0.2">
      <c r="A182" s="2" t="s">
        <v>372</v>
      </c>
      <c r="B182" s="9">
        <v>41787</v>
      </c>
      <c r="C182" s="18">
        <v>2.98</v>
      </c>
      <c r="D182" s="12">
        <v>5.48</v>
      </c>
      <c r="F182" s="12">
        <v>4.8</v>
      </c>
      <c r="H182" s="23">
        <f t="shared" si="8"/>
        <v>3.3113112148259022E-6</v>
      </c>
      <c r="I182" s="32">
        <v>4.0000000000000001E-3</v>
      </c>
      <c r="J182" s="25">
        <v>0.01</v>
      </c>
      <c r="K182" s="29">
        <v>0.2</v>
      </c>
      <c r="L182" s="25">
        <v>30.5</v>
      </c>
      <c r="M182" s="29">
        <v>0.8</v>
      </c>
      <c r="N182" s="25">
        <v>5.0000000000000001E-3</v>
      </c>
      <c r="O182" s="25">
        <v>8.82</v>
      </c>
      <c r="P182" s="25">
        <v>6.59</v>
      </c>
      <c r="Q182" s="25">
        <v>0.02</v>
      </c>
      <c r="R182" s="25">
        <v>9.99</v>
      </c>
      <c r="S182" s="29">
        <v>4.5</v>
      </c>
      <c r="T182" s="51">
        <v>0.01</v>
      </c>
      <c r="U182" s="42">
        <v>37.4</v>
      </c>
      <c r="V182" s="42">
        <v>57.1</v>
      </c>
      <c r="W182" s="42">
        <v>4.9300000000000004E-3</v>
      </c>
      <c r="X182" s="42">
        <v>29</v>
      </c>
      <c r="Y182" s="44">
        <v>0.24</v>
      </c>
      <c r="Z182" s="87">
        <f t="shared" si="9"/>
        <v>2.7261427679249821</v>
      </c>
      <c r="AA182" s="88">
        <f t="shared" si="10"/>
        <v>2.7580433399658304</v>
      </c>
      <c r="AB182" s="90">
        <f t="shared" si="11"/>
        <v>-5.8168288627092326E-3</v>
      </c>
      <c r="AC182" s="19">
        <v>2.78</v>
      </c>
      <c r="AD182" s="13">
        <v>2.76</v>
      </c>
      <c r="AE182" s="94">
        <v>0.89</v>
      </c>
    </row>
    <row r="183" spans="1:31" x14ac:dyDescent="0.2">
      <c r="A183" s="2" t="s">
        <v>372</v>
      </c>
      <c r="B183" s="9">
        <v>41493</v>
      </c>
      <c r="C183" s="19">
        <v>2.87</v>
      </c>
      <c r="D183" s="12">
        <v>5.07</v>
      </c>
      <c r="F183" s="12">
        <v>5.5</v>
      </c>
      <c r="H183" s="23">
        <f t="shared" si="8"/>
        <v>8.5113803820237531E-6</v>
      </c>
      <c r="I183" s="24">
        <v>2E-3</v>
      </c>
      <c r="J183" s="25">
        <v>0.01</v>
      </c>
      <c r="K183" s="36"/>
      <c r="L183" s="25">
        <v>32.799999999999997</v>
      </c>
      <c r="M183" s="36"/>
      <c r="N183" s="25">
        <v>7.0000000000000001E-3</v>
      </c>
      <c r="O183" s="25">
        <v>9.7200000000000006</v>
      </c>
      <c r="P183" s="25">
        <v>6.03</v>
      </c>
      <c r="Q183" s="25">
        <v>0.02</v>
      </c>
      <c r="R183" s="25">
        <v>9.83</v>
      </c>
      <c r="S183" s="36"/>
      <c r="T183" s="51">
        <v>0.01</v>
      </c>
      <c r="U183" s="42">
        <v>41.1</v>
      </c>
      <c r="V183" s="42">
        <v>60.2</v>
      </c>
      <c r="W183" s="42">
        <v>5.2599999999999999E-3</v>
      </c>
      <c r="X183" s="42">
        <v>26</v>
      </c>
      <c r="Y183" s="44">
        <v>0.22</v>
      </c>
      <c r="Z183" s="87">
        <f t="shared" si="9"/>
        <v>2.8107544402350593</v>
      </c>
      <c r="AA183" s="88">
        <f t="shared" si="10"/>
        <v>2.7804514474365187</v>
      </c>
      <c r="AB183" s="90">
        <f t="shared" si="11"/>
        <v>5.4197597812231579E-3</v>
      </c>
      <c r="AC183" s="19">
        <v>2.88</v>
      </c>
      <c r="AD183" s="99">
        <v>2.78</v>
      </c>
      <c r="AE183" s="95">
        <v>3.34</v>
      </c>
    </row>
    <row r="184" spans="1:31" x14ac:dyDescent="0.2">
      <c r="A184" s="2" t="s">
        <v>372</v>
      </c>
      <c r="B184" s="9">
        <v>38847</v>
      </c>
      <c r="C184" s="20"/>
      <c r="D184" s="12">
        <v>5.37</v>
      </c>
      <c r="F184" s="12">
        <v>6.1</v>
      </c>
      <c r="H184" s="23">
        <f t="shared" si="8"/>
        <v>4.2657951880159181E-6</v>
      </c>
      <c r="I184" s="28"/>
      <c r="J184" s="25">
        <v>0.02</v>
      </c>
      <c r="K184" s="29">
        <v>5</v>
      </c>
      <c r="L184" s="25">
        <v>32.97</v>
      </c>
      <c r="M184" s="29">
        <v>5</v>
      </c>
      <c r="N184" s="25">
        <v>0.02</v>
      </c>
      <c r="O184" s="25">
        <v>11.16</v>
      </c>
      <c r="P184" s="25">
        <v>4.54</v>
      </c>
      <c r="Q184" s="25">
        <v>0.02</v>
      </c>
      <c r="R184" s="25">
        <v>8.9</v>
      </c>
      <c r="S184" s="29">
        <v>10</v>
      </c>
      <c r="T184" s="51">
        <v>0.06</v>
      </c>
      <c r="U184" s="42">
        <v>30</v>
      </c>
      <c r="V184" s="42">
        <v>64.099999999999994</v>
      </c>
      <c r="W184" s="42">
        <v>0.02</v>
      </c>
      <c r="X184" s="42">
        <v>33</v>
      </c>
      <c r="Y184" s="44">
        <v>0.27</v>
      </c>
      <c r="Z184" s="87">
        <f t="shared" si="9"/>
        <v>2.6938249047125513</v>
      </c>
      <c r="AA184" s="88">
        <f t="shared" si="10"/>
        <v>2.8616342640718107</v>
      </c>
      <c r="AB184" s="90">
        <f t="shared" si="11"/>
        <v>-3.0206208750874351E-2</v>
      </c>
      <c r="AC184" s="19">
        <v>2.79</v>
      </c>
      <c r="AD184" s="13">
        <v>2.87</v>
      </c>
      <c r="AE184" s="94">
        <v>-2.58</v>
      </c>
    </row>
    <row r="185" spans="1:31" x14ac:dyDescent="0.2">
      <c r="A185" s="2" t="s">
        <v>372</v>
      </c>
      <c r="B185" s="9">
        <v>41088</v>
      </c>
      <c r="C185" s="18">
        <v>2.52</v>
      </c>
      <c r="D185" s="12">
        <v>5.28</v>
      </c>
      <c r="F185" s="12">
        <v>5.2</v>
      </c>
      <c r="H185" s="23">
        <f t="shared" si="8"/>
        <v>5.2480746024977206E-6</v>
      </c>
      <c r="I185" s="32">
        <v>1E-3</v>
      </c>
      <c r="J185" s="25">
        <v>0.01</v>
      </c>
      <c r="K185" s="36"/>
      <c r="L185" s="25">
        <v>36.799999999999997</v>
      </c>
      <c r="M185" s="36"/>
      <c r="N185" s="35"/>
      <c r="O185" s="25">
        <v>11.1</v>
      </c>
      <c r="P185" s="25">
        <v>6.44</v>
      </c>
      <c r="Q185" s="25">
        <v>0.04</v>
      </c>
      <c r="R185" s="25">
        <v>9.7899999999999991</v>
      </c>
      <c r="S185" s="36"/>
      <c r="T185" s="51">
        <v>0.01</v>
      </c>
      <c r="U185" s="42">
        <v>41.1</v>
      </c>
      <c r="V185" s="42">
        <v>56.66</v>
      </c>
      <c r="W185" s="42">
        <v>5.9100000000000003E-3</v>
      </c>
      <c r="X185" s="42">
        <v>32</v>
      </c>
      <c r="Y185" s="44">
        <v>0.24</v>
      </c>
      <c r="Z185" s="87">
        <f t="shared" si="9"/>
        <v>3.0780033830437787</v>
      </c>
      <c r="AA185" s="88">
        <f t="shared" si="10"/>
        <v>2.912621271942915</v>
      </c>
      <c r="AB185" s="90">
        <f t="shared" si="11"/>
        <v>2.7606822430979214E-2</v>
      </c>
      <c r="AC185" s="19">
        <v>3.14</v>
      </c>
      <c r="AD185" s="13">
        <v>2.91</v>
      </c>
      <c r="AE185" s="95">
        <v>7.59</v>
      </c>
    </row>
    <row r="186" spans="1:31" x14ac:dyDescent="0.2">
      <c r="A186" s="2" t="s">
        <v>372</v>
      </c>
      <c r="B186" s="9">
        <v>42158</v>
      </c>
      <c r="C186" s="18">
        <v>3.2</v>
      </c>
      <c r="D186" s="12">
        <v>5.33</v>
      </c>
      <c r="F186" s="12">
        <v>5</v>
      </c>
      <c r="H186" s="23">
        <f t="shared" si="8"/>
        <v>4.6773514128719787E-6</v>
      </c>
      <c r="I186" s="32">
        <v>1E-3</v>
      </c>
      <c r="J186" s="25">
        <v>0.01</v>
      </c>
      <c r="K186" s="36"/>
      <c r="L186" s="25">
        <v>32.4</v>
      </c>
      <c r="M186" s="36"/>
      <c r="N186" s="25">
        <v>0.01</v>
      </c>
      <c r="O186" s="25">
        <v>9.1300000000000008</v>
      </c>
      <c r="P186" s="25">
        <v>7.02</v>
      </c>
      <c r="Q186" s="27">
        <v>0.02</v>
      </c>
      <c r="R186" s="25">
        <v>10.199999999999999</v>
      </c>
      <c r="S186" s="36"/>
      <c r="T186" s="51">
        <v>0.01</v>
      </c>
      <c r="U186" s="42">
        <v>40.799999999999997</v>
      </c>
      <c r="V186" s="42">
        <v>73.48</v>
      </c>
      <c r="W186" s="42">
        <v>7.8799999999999999E-3</v>
      </c>
      <c r="X186" s="42">
        <v>31</v>
      </c>
      <c r="Y186" s="44">
        <v>0.24</v>
      </c>
      <c r="Z186" s="87">
        <f t="shared" si="9"/>
        <v>2.8732391671342534</v>
      </c>
      <c r="AA186" s="88">
        <f t="shared" si="10"/>
        <v>3.1495002298707186</v>
      </c>
      <c r="AB186" s="90">
        <f t="shared" si="11"/>
        <v>-4.5869669020354116E-2</v>
      </c>
      <c r="AC186" s="19">
        <v>2.93</v>
      </c>
      <c r="AD186" s="13">
        <v>3.15</v>
      </c>
      <c r="AE186" s="94">
        <v>7.06</v>
      </c>
    </row>
    <row r="187" spans="1:31" x14ac:dyDescent="0.2">
      <c r="A187" s="2" t="s">
        <v>372</v>
      </c>
      <c r="B187" s="9">
        <v>40332</v>
      </c>
      <c r="C187" s="18">
        <v>3.06</v>
      </c>
      <c r="D187" s="12">
        <v>5.35</v>
      </c>
      <c r="F187" s="12">
        <v>5.6</v>
      </c>
      <c r="H187" s="23">
        <f t="shared" si="8"/>
        <v>4.4668359215096296E-6</v>
      </c>
      <c r="I187" s="24">
        <v>2E-3</v>
      </c>
      <c r="J187" s="25">
        <v>0.01</v>
      </c>
      <c r="K187" s="36"/>
      <c r="L187" s="25">
        <v>39.4</v>
      </c>
      <c r="M187" s="36"/>
      <c r="N187" s="25">
        <v>0.01</v>
      </c>
      <c r="O187" s="25">
        <v>12</v>
      </c>
      <c r="P187" s="25">
        <v>6.22</v>
      </c>
      <c r="Q187" s="25">
        <v>0.03</v>
      </c>
      <c r="R187" s="25">
        <v>10.7</v>
      </c>
      <c r="S187" s="36"/>
      <c r="T187" s="51">
        <v>0.01</v>
      </c>
      <c r="U187" s="42">
        <v>41.8</v>
      </c>
      <c r="V187" s="42">
        <v>67.28</v>
      </c>
      <c r="W187" s="42">
        <v>5.2599999999999999E-3</v>
      </c>
      <c r="X187" s="42">
        <v>36</v>
      </c>
      <c r="Y187" s="44">
        <v>0.26</v>
      </c>
      <c r="Z187" s="87">
        <f t="shared" si="9"/>
        <v>3.2523491652560512</v>
      </c>
      <c r="AA187" s="88">
        <f t="shared" si="10"/>
        <v>3.2313051503330721</v>
      </c>
      <c r="AB187" s="90">
        <f t="shared" si="11"/>
        <v>3.2457027933123265E-3</v>
      </c>
      <c r="AC187" s="19">
        <v>3.34</v>
      </c>
      <c r="AD187" s="13">
        <v>3.23</v>
      </c>
      <c r="AE187" s="94">
        <v>3.41</v>
      </c>
    </row>
    <row r="188" spans="1:31" x14ac:dyDescent="0.2">
      <c r="A188" s="2" t="s">
        <v>372</v>
      </c>
      <c r="B188" s="9">
        <v>39175</v>
      </c>
      <c r="C188" s="18">
        <v>2.52</v>
      </c>
      <c r="D188" s="12">
        <v>5.32</v>
      </c>
      <c r="F188" s="12">
        <v>6.3</v>
      </c>
      <c r="H188" s="23">
        <f t="shared" si="8"/>
        <v>4.7863009232263716E-6</v>
      </c>
      <c r="I188" s="32">
        <v>5.0000000000000001E-3</v>
      </c>
      <c r="J188" s="25">
        <v>0.01</v>
      </c>
      <c r="K188" s="33"/>
      <c r="L188" s="27">
        <v>33.799999999999997</v>
      </c>
      <c r="M188" s="33"/>
      <c r="N188" s="25">
        <v>0.01</v>
      </c>
      <c r="O188" s="25">
        <v>11.1</v>
      </c>
      <c r="P188" s="25">
        <v>4.93</v>
      </c>
      <c r="Q188" s="25">
        <v>0.02</v>
      </c>
      <c r="R188" s="25">
        <v>9.34</v>
      </c>
      <c r="S188" s="34"/>
      <c r="T188" s="51">
        <v>0.01</v>
      </c>
      <c r="U188" s="42">
        <v>34.6</v>
      </c>
      <c r="V188" s="42">
        <v>63.3</v>
      </c>
      <c r="W188" s="42">
        <v>7.2300000000000003E-3</v>
      </c>
      <c r="X188" s="42">
        <v>31</v>
      </c>
      <c r="Y188" s="43">
        <v>0.26</v>
      </c>
      <c r="Z188" s="87">
        <f t="shared" si="9"/>
        <v>2.7845746912795204</v>
      </c>
      <c r="AA188" s="88">
        <f t="shared" si="10"/>
        <v>2.8762199997841371</v>
      </c>
      <c r="AB188" s="90">
        <f t="shared" si="11"/>
        <v>-1.6189477539132701E-2</v>
      </c>
    </row>
    <row r="189" spans="1:31" x14ac:dyDescent="0.2">
      <c r="A189" s="2" t="s">
        <v>372</v>
      </c>
      <c r="B189" s="9">
        <v>39937</v>
      </c>
      <c r="C189" s="18">
        <v>2.62</v>
      </c>
      <c r="D189" s="12">
        <v>5.38</v>
      </c>
      <c r="F189" s="12">
        <v>6.6</v>
      </c>
      <c r="H189" s="23">
        <f t="shared" si="8"/>
        <v>4.168693834703354E-6</v>
      </c>
      <c r="I189" s="32">
        <v>0.01</v>
      </c>
      <c r="J189" s="25">
        <v>0.01</v>
      </c>
      <c r="K189" s="36"/>
      <c r="L189" s="25">
        <v>36.799999999999997</v>
      </c>
      <c r="M189" s="36"/>
      <c r="N189" s="25">
        <v>0.01</v>
      </c>
      <c r="O189" s="25">
        <v>11.4</v>
      </c>
      <c r="P189" s="25">
        <v>5.73</v>
      </c>
      <c r="Q189" s="25">
        <v>0.03</v>
      </c>
      <c r="R189" s="25">
        <v>10.8</v>
      </c>
      <c r="S189" s="36"/>
      <c r="T189" s="51">
        <v>0.01</v>
      </c>
      <c r="U189" s="42">
        <v>34.200000000000003</v>
      </c>
      <c r="V189" s="42">
        <v>64.180000000000007</v>
      </c>
      <c r="W189" s="42">
        <v>6.8999999999999999E-3</v>
      </c>
      <c r="X189" s="42">
        <v>34</v>
      </c>
      <c r="Y189" s="44">
        <v>0.3</v>
      </c>
      <c r="Z189" s="87">
        <f t="shared" si="9"/>
        <v>3.0721897161433391</v>
      </c>
      <c r="AA189" s="88">
        <f t="shared" si="10"/>
        <v>3.0067053470188552</v>
      </c>
      <c r="AB189" s="90">
        <f t="shared" si="11"/>
        <v>1.0772413151415628E-2</v>
      </c>
      <c r="AE189" s="95">
        <v>2.16</v>
      </c>
    </row>
    <row r="190" spans="1:31" x14ac:dyDescent="0.2">
      <c r="A190" s="2" t="s">
        <v>372</v>
      </c>
      <c r="B190" s="9">
        <v>39554</v>
      </c>
      <c r="C190" s="18">
        <v>2.57</v>
      </c>
      <c r="D190" s="12">
        <v>5.39</v>
      </c>
      <c r="F190" s="12">
        <v>6.4</v>
      </c>
      <c r="H190" s="23">
        <f t="shared" si="8"/>
        <v>4.0738027780411272E-6</v>
      </c>
      <c r="I190" s="32">
        <v>1E-3</v>
      </c>
      <c r="J190" s="25">
        <v>0.01</v>
      </c>
      <c r="K190" s="29">
        <v>0.2</v>
      </c>
      <c r="L190" s="25">
        <v>39</v>
      </c>
      <c r="M190" s="29">
        <v>0.5</v>
      </c>
      <c r="N190" s="25">
        <v>7.0000000000000001E-3</v>
      </c>
      <c r="O190" s="25">
        <v>11.8</v>
      </c>
      <c r="P190" s="25">
        <v>5.83</v>
      </c>
      <c r="Q190" s="25">
        <v>0.03</v>
      </c>
      <c r="R190" s="25">
        <v>11.6</v>
      </c>
      <c r="S190" s="29">
        <v>0.8</v>
      </c>
      <c r="T190" s="51">
        <v>0.01</v>
      </c>
      <c r="U190" s="42">
        <v>32</v>
      </c>
      <c r="V190" s="42">
        <v>85.87</v>
      </c>
      <c r="W190" s="42">
        <v>6.8999999999999999E-3</v>
      </c>
      <c r="X190" s="42">
        <v>30</v>
      </c>
      <c r="Y190" s="44">
        <v>0.26</v>
      </c>
      <c r="Z190" s="87">
        <f t="shared" si="9"/>
        <v>3.2341168726922187</v>
      </c>
      <c r="AA190" s="88">
        <f t="shared" si="10"/>
        <v>3.157909140307293</v>
      </c>
      <c r="AB190" s="90">
        <f t="shared" si="11"/>
        <v>1.1922312617304981E-2</v>
      </c>
      <c r="AE190" s="95">
        <v>2.4500000000000002</v>
      </c>
    </row>
    <row r="191" spans="1:31" x14ac:dyDescent="0.2">
      <c r="A191" s="2" t="s">
        <v>120</v>
      </c>
      <c r="B191" s="9">
        <v>38677</v>
      </c>
      <c r="C191" s="18">
        <v>9.01</v>
      </c>
      <c r="D191" s="12">
        <v>7.1</v>
      </c>
      <c r="F191" s="12">
        <v>1</v>
      </c>
      <c r="H191" s="23">
        <f t="shared" si="8"/>
        <v>7.943282347242818E-8</v>
      </c>
      <c r="I191" s="32">
        <v>0.01</v>
      </c>
      <c r="J191" s="25">
        <v>0.26</v>
      </c>
      <c r="K191" s="29">
        <v>1</v>
      </c>
      <c r="L191" s="25">
        <v>89.3</v>
      </c>
      <c r="M191" s="29">
        <v>1</v>
      </c>
      <c r="N191" s="25">
        <v>2.83</v>
      </c>
      <c r="O191" s="25">
        <v>1.9</v>
      </c>
      <c r="P191" s="25">
        <v>6</v>
      </c>
      <c r="Q191" s="25">
        <v>0.2</v>
      </c>
      <c r="R191" s="25">
        <v>11.5</v>
      </c>
      <c r="S191" s="29">
        <v>5</v>
      </c>
      <c r="T191" s="51">
        <v>0.06</v>
      </c>
      <c r="U191" s="42">
        <v>5</v>
      </c>
      <c r="V191" s="42">
        <v>0.44</v>
      </c>
      <c r="W191" s="42">
        <v>0.03</v>
      </c>
      <c r="X191" s="42">
        <v>19</v>
      </c>
      <c r="Y191" s="44">
        <v>4.9000000000000004</v>
      </c>
      <c r="Z191" s="87">
        <f t="shared" si="9"/>
        <v>5.622702694821097</v>
      </c>
      <c r="AA191" s="88">
        <f t="shared" si="10"/>
        <v>5.5497012001309569</v>
      </c>
      <c r="AB191" s="90">
        <f t="shared" si="11"/>
        <v>6.5340901901267453E-3</v>
      </c>
      <c r="AC191" s="19">
        <v>5.62</v>
      </c>
      <c r="AD191" s="13">
        <v>-5.54</v>
      </c>
      <c r="AE191" s="94">
        <v>1.5</v>
      </c>
    </row>
    <row r="192" spans="1:31" x14ac:dyDescent="0.2">
      <c r="A192" s="2" t="s">
        <v>120</v>
      </c>
      <c r="B192" s="9">
        <v>41939</v>
      </c>
      <c r="C192" s="18">
        <v>9.0500000000000007</v>
      </c>
      <c r="D192" s="12">
        <v>7.41</v>
      </c>
      <c r="F192" s="12">
        <v>1.8</v>
      </c>
      <c r="H192" s="23">
        <f t="shared" si="8"/>
        <v>3.890451449942805E-8</v>
      </c>
      <c r="I192" s="32">
        <v>1E-3</v>
      </c>
      <c r="J192" s="25">
        <v>0.28000000000000003</v>
      </c>
      <c r="K192" s="33"/>
      <c r="L192" s="25">
        <v>75.900000000000006</v>
      </c>
      <c r="M192" s="33"/>
      <c r="N192" s="25">
        <v>2.98</v>
      </c>
      <c r="O192" s="25">
        <v>2.1800000000000002</v>
      </c>
      <c r="P192" s="25">
        <v>6.67</v>
      </c>
      <c r="Q192" s="25">
        <v>0.2</v>
      </c>
      <c r="R192" s="25">
        <v>13.9</v>
      </c>
      <c r="S192" s="34"/>
      <c r="T192" s="51">
        <v>0.05</v>
      </c>
      <c r="U192" s="42">
        <v>2.91</v>
      </c>
      <c r="V192" s="42">
        <v>0.22</v>
      </c>
      <c r="W192" s="42">
        <v>3.2799999999999999E-3</v>
      </c>
      <c r="X192" s="42">
        <v>20</v>
      </c>
      <c r="Y192" s="44">
        <v>5</v>
      </c>
      <c r="Z192" s="87">
        <f t="shared" si="9"/>
        <v>5.1261975693494097</v>
      </c>
      <c r="AA192" s="88">
        <f t="shared" si="10"/>
        <v>5.6299548582833854</v>
      </c>
      <c r="AB192" s="90">
        <f t="shared" si="11"/>
        <v>-4.6834338981642909E-2</v>
      </c>
      <c r="AC192" s="19">
        <v>5.18</v>
      </c>
      <c r="AD192" s="13">
        <v>5.63</v>
      </c>
      <c r="AE192" s="94">
        <v>8.23</v>
      </c>
    </row>
    <row r="193" spans="1:31" x14ac:dyDescent="0.2">
      <c r="A193" s="2" t="s">
        <v>120</v>
      </c>
      <c r="B193" s="9">
        <v>38323</v>
      </c>
      <c r="D193" s="12">
        <v>7.7</v>
      </c>
      <c r="F193" s="12">
        <v>2.42</v>
      </c>
      <c r="H193" s="23">
        <f t="shared" si="8"/>
        <v>1.9952623149688773E-8</v>
      </c>
      <c r="I193" s="32">
        <v>0.01</v>
      </c>
      <c r="J193" s="25">
        <v>0.34</v>
      </c>
      <c r="K193" s="33"/>
      <c r="L193" s="25">
        <v>87.5</v>
      </c>
      <c r="M193" s="33"/>
      <c r="N193" s="25">
        <v>3.14</v>
      </c>
      <c r="O193" s="25">
        <v>2.6</v>
      </c>
      <c r="P193" s="25">
        <v>6.7</v>
      </c>
      <c r="Q193" s="25">
        <v>0.22</v>
      </c>
      <c r="R193" s="25">
        <v>12.4</v>
      </c>
      <c r="S193" s="34"/>
      <c r="T193" s="51">
        <v>0.1</v>
      </c>
      <c r="U193" s="42">
        <v>2.1</v>
      </c>
      <c r="V193" s="42">
        <v>0.39</v>
      </c>
      <c r="W193" s="42">
        <v>0.06</v>
      </c>
      <c r="X193" s="42">
        <v>17.600000000000001</v>
      </c>
      <c r="Y193" s="44">
        <v>5.0999999999999996</v>
      </c>
      <c r="Z193" s="87">
        <f t="shared" si="9"/>
        <v>5.6637956893865651</v>
      </c>
      <c r="AA193" s="88">
        <f t="shared" si="10"/>
        <v>5.6509455918022082</v>
      </c>
      <c r="AB193" s="90">
        <f t="shared" si="11"/>
        <v>1.135695219626512E-3</v>
      </c>
      <c r="AC193" s="19">
        <v>5.68</v>
      </c>
      <c r="AD193" s="99">
        <v>5.66</v>
      </c>
      <c r="AE193" s="95">
        <v>0.39</v>
      </c>
    </row>
    <row r="194" spans="1:31" x14ac:dyDescent="0.2">
      <c r="A194" s="2" t="s">
        <v>120</v>
      </c>
      <c r="B194" s="9">
        <v>41599</v>
      </c>
      <c r="C194" s="18">
        <v>8.7799999999999994</v>
      </c>
      <c r="D194" s="12">
        <v>7.36</v>
      </c>
      <c r="F194" s="12">
        <v>1.9</v>
      </c>
      <c r="H194" s="23">
        <f t="shared" si="8"/>
        <v>4.3651583224016566E-8</v>
      </c>
      <c r="I194" s="28"/>
      <c r="J194" s="25">
        <v>0.33</v>
      </c>
      <c r="K194" s="29">
        <v>1.4</v>
      </c>
      <c r="L194" s="25">
        <v>91.2</v>
      </c>
      <c r="M194" s="29">
        <v>0.2</v>
      </c>
      <c r="N194" s="27">
        <v>2.91</v>
      </c>
      <c r="O194" s="25">
        <v>2.2599999999999998</v>
      </c>
      <c r="P194" s="25">
        <v>6.77</v>
      </c>
      <c r="Q194" s="25">
        <v>0.21</v>
      </c>
      <c r="R194" s="25">
        <v>14.9</v>
      </c>
      <c r="S194" s="29">
        <v>7</v>
      </c>
      <c r="T194" s="51">
        <v>0.08</v>
      </c>
      <c r="U194" s="42">
        <v>2.99</v>
      </c>
      <c r="V194" s="42">
        <v>0.22</v>
      </c>
      <c r="W194" s="42">
        <v>5.5799999999999999E-3</v>
      </c>
      <c r="X194" s="42">
        <v>20</v>
      </c>
      <c r="Y194" s="44">
        <v>5.03</v>
      </c>
      <c r="Z194" s="87">
        <f t="shared" si="9"/>
        <v>5.9439648069072932</v>
      </c>
      <c r="AA194" s="88">
        <f t="shared" si="10"/>
        <v>5.6626179782423005</v>
      </c>
      <c r="AB194" s="90">
        <f t="shared" si="11"/>
        <v>2.4240281043355044E-2</v>
      </c>
      <c r="AC194" s="19">
        <v>6</v>
      </c>
      <c r="AD194" s="13">
        <v>5.66</v>
      </c>
      <c r="AE194" s="94">
        <v>5.8</v>
      </c>
    </row>
    <row r="195" spans="1:31" x14ac:dyDescent="0.2">
      <c r="A195" s="2" t="s">
        <v>120</v>
      </c>
      <c r="B195" s="9">
        <v>42317</v>
      </c>
      <c r="C195" s="18">
        <v>8.94</v>
      </c>
      <c r="D195" s="12">
        <v>7.25</v>
      </c>
      <c r="F195" s="12">
        <v>1.8</v>
      </c>
      <c r="H195" s="23">
        <f t="shared" si="8"/>
        <v>5.6234132519034806E-8</v>
      </c>
      <c r="I195" s="32">
        <v>8.0000000000000002E-3</v>
      </c>
      <c r="J195" s="25">
        <v>0.28000000000000003</v>
      </c>
      <c r="K195" s="36"/>
      <c r="L195" s="25">
        <v>86.3</v>
      </c>
      <c r="M195" s="36"/>
      <c r="N195" s="25">
        <v>2.91</v>
      </c>
      <c r="O195" s="25">
        <v>2.2799999999999998</v>
      </c>
      <c r="P195" s="25">
        <v>6.49</v>
      </c>
      <c r="Q195" s="25">
        <v>0.18</v>
      </c>
      <c r="R195" s="25">
        <v>14.2</v>
      </c>
      <c r="S195" s="36"/>
      <c r="T195" s="51">
        <v>0.02</v>
      </c>
      <c r="U195" s="42">
        <v>4.42</v>
      </c>
      <c r="V195" s="42">
        <v>0.22</v>
      </c>
      <c r="W195" s="42">
        <v>7.8799999999999999E-3</v>
      </c>
      <c r="X195" s="42">
        <v>20</v>
      </c>
      <c r="Y195" s="44">
        <v>5.05</v>
      </c>
      <c r="Z195" s="87">
        <f t="shared" si="9"/>
        <v>5.6435012113391974</v>
      </c>
      <c r="AA195" s="88">
        <f t="shared" si="10"/>
        <v>5.7105426022778367</v>
      </c>
      <c r="AB195" s="90">
        <f t="shared" si="11"/>
        <v>-5.9046267602240413E-3</v>
      </c>
      <c r="AC195" s="19">
        <v>5.7</v>
      </c>
      <c r="AD195" s="13">
        <v>5.71</v>
      </c>
      <c r="AE195" s="95">
        <v>0.21</v>
      </c>
    </row>
    <row r="196" spans="1:31" x14ac:dyDescent="0.2">
      <c r="A196" s="2" t="s">
        <v>120</v>
      </c>
      <c r="B196" s="9">
        <v>38848</v>
      </c>
      <c r="C196" s="20"/>
      <c r="D196" s="12">
        <v>7.4</v>
      </c>
      <c r="F196" s="12">
        <v>2.1</v>
      </c>
      <c r="H196" s="23">
        <f t="shared" ref="H196:H259" si="12">10^-(D196)</f>
        <v>3.981071705534957E-8</v>
      </c>
      <c r="I196" s="32">
        <v>5.0000000000000001E-3</v>
      </c>
      <c r="J196" s="25">
        <v>0.37</v>
      </c>
      <c r="K196" s="29">
        <v>5</v>
      </c>
      <c r="L196" s="25">
        <v>87.05</v>
      </c>
      <c r="M196" s="29">
        <v>5</v>
      </c>
      <c r="N196" s="25">
        <v>3</v>
      </c>
      <c r="O196" s="25">
        <v>2.17</v>
      </c>
      <c r="P196" s="25">
        <v>6.11</v>
      </c>
      <c r="Q196" s="25">
        <v>0.21</v>
      </c>
      <c r="R196" s="25">
        <v>13.6</v>
      </c>
      <c r="S196" s="29">
        <v>10</v>
      </c>
      <c r="T196" s="51">
        <v>0.12</v>
      </c>
      <c r="U196" s="42">
        <v>2</v>
      </c>
      <c r="V196" s="42">
        <v>0.48</v>
      </c>
      <c r="W196" s="42">
        <v>0.02</v>
      </c>
      <c r="X196" s="42">
        <v>25</v>
      </c>
      <c r="Y196" s="44">
        <v>4.96</v>
      </c>
      <c r="Z196" s="87">
        <f t="shared" ref="Z196:Z259" si="13">(H196/H$3)+(I196/I$3*3)+(J196/J$3)+(L196/L$3*2)+(N196/N$3*2)+(O196/O$3)+(P196/P$3*2)+(Q196/Q$3*2)+(R196/R$3)</f>
        <v>5.6297333255561908</v>
      </c>
      <c r="AA196" s="88">
        <f t="shared" ref="AA196:AA259" si="14">(T196/T$3*3)+(U196/U$3*2)+(V196/V$3)+(W196/W$3)+(X196/X$3)+Y196</f>
        <v>5.7188223134617848</v>
      </c>
      <c r="AB196" s="90">
        <f t="shared" ref="AB196:AB259" si="15">(Z196-AA196)/(Z196+AA196)</f>
        <v>-7.8502490307483033E-3</v>
      </c>
      <c r="AC196" s="19">
        <v>5.63</v>
      </c>
      <c r="AD196" s="99">
        <v>5.72</v>
      </c>
      <c r="AE196" s="95">
        <v>-1.64</v>
      </c>
    </row>
    <row r="197" spans="1:31" x14ac:dyDescent="0.2">
      <c r="A197" s="2" t="s">
        <v>120</v>
      </c>
      <c r="B197" s="9">
        <v>40519</v>
      </c>
      <c r="C197" s="18">
        <v>8.6199999999999992</v>
      </c>
      <c r="D197" s="12">
        <v>7.28</v>
      </c>
      <c r="F197" s="12">
        <v>2</v>
      </c>
      <c r="H197" s="23">
        <f t="shared" si="12"/>
        <v>5.2480746024977185E-8</v>
      </c>
      <c r="I197" s="32">
        <v>0.01</v>
      </c>
      <c r="J197" s="25">
        <v>0.28999999999999998</v>
      </c>
      <c r="K197" s="30">
        <v>1.3</v>
      </c>
      <c r="L197" s="25">
        <v>92.5</v>
      </c>
      <c r="M197" s="30">
        <v>0.2</v>
      </c>
      <c r="N197" s="25">
        <v>3.91</v>
      </c>
      <c r="O197" s="25">
        <v>2.42</v>
      </c>
      <c r="P197" s="25">
        <v>6.87</v>
      </c>
      <c r="Q197" s="25">
        <v>0.22</v>
      </c>
      <c r="R197" s="25">
        <v>14</v>
      </c>
      <c r="S197" s="31">
        <v>0.8</v>
      </c>
      <c r="T197" s="51">
        <v>0.01</v>
      </c>
      <c r="U197" s="42">
        <v>3.91</v>
      </c>
      <c r="V197" s="42">
        <v>0.22</v>
      </c>
      <c r="W197" s="42">
        <v>3.2799999999999999E-3</v>
      </c>
      <c r="X197" s="42">
        <v>20</v>
      </c>
      <c r="Y197" s="44">
        <v>5.08</v>
      </c>
      <c r="Z197" s="87">
        <f t="shared" si="13"/>
        <v>6.0170707104079844</v>
      </c>
      <c r="AA197" s="88">
        <f t="shared" si="14"/>
        <v>5.7295094548004668</v>
      </c>
      <c r="AB197" s="90">
        <f t="shared" si="15"/>
        <v>2.448042337115524E-2</v>
      </c>
      <c r="AC197" s="19">
        <v>6.09</v>
      </c>
      <c r="AD197" s="99">
        <v>5.73</v>
      </c>
      <c r="AE197" s="95">
        <v>6.12</v>
      </c>
    </row>
    <row r="198" spans="1:31" x14ac:dyDescent="0.2">
      <c r="A198" s="2" t="s">
        <v>120</v>
      </c>
      <c r="B198" s="9">
        <v>41227</v>
      </c>
      <c r="C198" s="18">
        <v>8.67</v>
      </c>
      <c r="D198" s="12">
        <v>7.29</v>
      </c>
      <c r="F198" s="12">
        <v>1.7</v>
      </c>
      <c r="H198" s="23">
        <f t="shared" si="12"/>
        <v>5.1286138399136415E-8</v>
      </c>
      <c r="I198" s="32">
        <v>2E-3</v>
      </c>
      <c r="J198" s="25">
        <v>0.3</v>
      </c>
      <c r="K198" s="36"/>
      <c r="L198" s="25">
        <v>85.4</v>
      </c>
      <c r="M198" s="36"/>
      <c r="N198" s="25">
        <v>2.88</v>
      </c>
      <c r="O198" s="25">
        <v>2.23</v>
      </c>
      <c r="P198" s="25">
        <v>6.6</v>
      </c>
      <c r="Q198" s="25">
        <v>0.21</v>
      </c>
      <c r="R198" s="25">
        <v>12.9</v>
      </c>
      <c r="S198" s="36"/>
      <c r="T198" s="51">
        <v>0.02</v>
      </c>
      <c r="U198" s="42">
        <v>6.36</v>
      </c>
      <c r="V198" s="42">
        <v>0.22</v>
      </c>
      <c r="W198" s="42">
        <v>4.2700000000000004E-3</v>
      </c>
      <c r="X198" s="42">
        <v>21</v>
      </c>
      <c r="Y198" s="44">
        <v>5.03</v>
      </c>
      <c r="Z198" s="87">
        <f t="shared" si="13"/>
        <v>5.5502774481859163</v>
      </c>
      <c r="AA198" s="88">
        <f t="shared" si="14"/>
        <v>5.7590600863816226</v>
      </c>
      <c r="AB198" s="90">
        <f t="shared" si="15"/>
        <v>-1.8461084706115811E-2</v>
      </c>
      <c r="AC198" s="19">
        <v>5.6</v>
      </c>
      <c r="AD198" s="13">
        <v>5.76</v>
      </c>
      <c r="AE198" s="94">
        <v>2.69</v>
      </c>
    </row>
    <row r="199" spans="1:31" x14ac:dyDescent="0.2">
      <c r="A199" s="2" t="s">
        <v>120</v>
      </c>
      <c r="B199" s="9">
        <v>39776</v>
      </c>
      <c r="C199" s="19">
        <v>8.33</v>
      </c>
      <c r="D199" s="12">
        <v>7.34</v>
      </c>
      <c r="F199" s="12">
        <v>1.9</v>
      </c>
      <c r="H199" s="23">
        <f t="shared" si="12"/>
        <v>4.5708818961487464E-8</v>
      </c>
      <c r="I199" s="24">
        <v>3.0000000000000001E-3</v>
      </c>
      <c r="J199" s="25">
        <v>0.27</v>
      </c>
      <c r="K199" s="36"/>
      <c r="L199" s="25">
        <v>83.5</v>
      </c>
      <c r="M199" s="36"/>
      <c r="N199" s="25">
        <v>3.04</v>
      </c>
      <c r="O199" s="25">
        <v>2.08</v>
      </c>
      <c r="P199" s="25">
        <v>6.29</v>
      </c>
      <c r="Q199" s="25">
        <v>0.21</v>
      </c>
      <c r="R199" s="25">
        <v>13.3</v>
      </c>
      <c r="S199" s="36"/>
      <c r="T199" s="51">
        <v>0.01</v>
      </c>
      <c r="U199" s="42">
        <v>5.59</v>
      </c>
      <c r="V199" s="42">
        <v>0.22</v>
      </c>
      <c r="W199" s="42">
        <v>3.6099999999999999E-3</v>
      </c>
      <c r="X199" s="42">
        <v>20</v>
      </c>
      <c r="Y199" s="44">
        <v>5.15</v>
      </c>
      <c r="Z199" s="87">
        <f t="shared" si="13"/>
        <v>5.4476998672035624</v>
      </c>
      <c r="AA199" s="88">
        <f t="shared" si="14"/>
        <v>5.8344911264755588</v>
      </c>
      <c r="AB199" s="90">
        <f t="shared" si="15"/>
        <v>-3.4283346159331755E-2</v>
      </c>
      <c r="AD199" s="100"/>
      <c r="AE199" s="95">
        <v>8.94</v>
      </c>
    </row>
    <row r="200" spans="1:31" x14ac:dyDescent="0.2">
      <c r="A200" s="2" t="s">
        <v>120</v>
      </c>
      <c r="B200" s="9">
        <v>40135</v>
      </c>
      <c r="C200" s="18">
        <v>8.85</v>
      </c>
      <c r="D200" s="12">
        <v>7.19</v>
      </c>
      <c r="F200" s="12">
        <v>1.9</v>
      </c>
      <c r="H200" s="23">
        <f t="shared" si="12"/>
        <v>6.4565422903465397E-8</v>
      </c>
      <c r="I200" s="24">
        <v>0.01</v>
      </c>
      <c r="J200" s="25">
        <v>0.3</v>
      </c>
      <c r="K200" s="36"/>
      <c r="L200" s="25">
        <v>90</v>
      </c>
      <c r="M200" s="36"/>
      <c r="N200" s="25">
        <v>3.06</v>
      </c>
      <c r="O200" s="25">
        <v>2.3199999999999998</v>
      </c>
      <c r="P200" s="25">
        <v>6.61</v>
      </c>
      <c r="Q200" s="25">
        <v>0.21</v>
      </c>
      <c r="R200" s="25">
        <v>14.1</v>
      </c>
      <c r="S200" s="36"/>
      <c r="T200" s="51">
        <v>0.01</v>
      </c>
      <c r="U200" s="42">
        <v>13.2</v>
      </c>
      <c r="V200" s="42">
        <v>0.22</v>
      </c>
      <c r="W200" s="42">
        <v>4.9300000000000004E-3</v>
      </c>
      <c r="X200" s="42">
        <v>22</v>
      </c>
      <c r="Y200" s="44">
        <v>5.09</v>
      </c>
      <c r="Z200" s="87">
        <f t="shared" si="13"/>
        <v>5.842474868712551</v>
      </c>
      <c r="AA200" s="88">
        <f t="shared" si="14"/>
        <v>5.9893634591501614</v>
      </c>
      <c r="AB200" s="90">
        <f t="shared" si="15"/>
        <v>-1.2414688771710444E-2</v>
      </c>
      <c r="AE200" s="94">
        <v>1.49</v>
      </c>
    </row>
    <row r="201" spans="1:31" x14ac:dyDescent="0.2">
      <c r="A201" s="2" t="s">
        <v>120</v>
      </c>
      <c r="B201" s="9">
        <v>39351</v>
      </c>
      <c r="C201" s="18">
        <v>8.8699999999999992</v>
      </c>
      <c r="D201" s="12">
        <v>7.15</v>
      </c>
      <c r="F201" s="12">
        <v>1.9</v>
      </c>
      <c r="H201" s="23">
        <f t="shared" si="12"/>
        <v>7.0794578438413597E-8</v>
      </c>
      <c r="J201" s="25">
        <v>0.28000000000000003</v>
      </c>
      <c r="K201" s="36"/>
      <c r="L201" s="25">
        <v>89.6</v>
      </c>
      <c r="M201" s="36"/>
      <c r="N201" s="27">
        <v>3.1</v>
      </c>
      <c r="O201" s="25">
        <v>2.42</v>
      </c>
      <c r="P201" s="25">
        <v>6.68</v>
      </c>
      <c r="Q201" s="25">
        <v>0.2</v>
      </c>
      <c r="R201" s="25">
        <v>14.9</v>
      </c>
      <c r="S201" s="36"/>
      <c r="T201" s="51">
        <v>0.01</v>
      </c>
      <c r="U201" s="42">
        <v>4.1399999999999997</v>
      </c>
      <c r="V201" s="42">
        <v>0.22</v>
      </c>
      <c r="W201" s="42">
        <v>5.2599999999999999E-3</v>
      </c>
      <c r="X201" s="42">
        <v>23</v>
      </c>
      <c r="Y201" s="44">
        <v>5.14</v>
      </c>
      <c r="Z201" s="87">
        <f t="shared" si="13"/>
        <v>5.8644743538085198</v>
      </c>
      <c r="AA201" s="88">
        <f t="shared" si="14"/>
        <v>5.8789669077001605</v>
      </c>
      <c r="AB201" s="90">
        <f t="shared" si="15"/>
        <v>-1.2340977034681286E-3</v>
      </c>
    </row>
    <row r="202" spans="1:31" x14ac:dyDescent="0.2">
      <c r="A202" s="2" t="s">
        <v>120</v>
      </c>
      <c r="B202" s="9">
        <v>36122</v>
      </c>
      <c r="C202" s="18">
        <v>8.66</v>
      </c>
      <c r="D202" s="12">
        <v>7.3</v>
      </c>
      <c r="F202" s="12">
        <v>1.2</v>
      </c>
      <c r="H202" s="23">
        <f t="shared" si="12"/>
        <v>5.0118723362727164E-8</v>
      </c>
      <c r="I202" s="32">
        <v>0.01</v>
      </c>
      <c r="J202" s="25">
        <v>0.3</v>
      </c>
      <c r="K202" s="36"/>
      <c r="L202" s="25">
        <v>92.7</v>
      </c>
      <c r="M202" s="36"/>
      <c r="N202" s="25">
        <v>3.32</v>
      </c>
      <c r="O202" s="25">
        <v>2.2599999999999998</v>
      </c>
      <c r="P202" s="25">
        <v>6.88</v>
      </c>
      <c r="Q202" s="25">
        <v>0.22</v>
      </c>
      <c r="R202" s="25">
        <v>13.4</v>
      </c>
      <c r="S202" s="36"/>
      <c r="T202" s="51">
        <v>0.39</v>
      </c>
      <c r="U202" s="42">
        <v>2</v>
      </c>
      <c r="V202" s="42">
        <v>0.44</v>
      </c>
      <c r="W202" s="42">
        <v>0.03</v>
      </c>
      <c r="X202" s="42">
        <v>17</v>
      </c>
      <c r="Y202" s="44">
        <v>5.2</v>
      </c>
      <c r="Z202" s="87">
        <f t="shared" si="13"/>
        <v>5.977110613519093</v>
      </c>
      <c r="AA202" s="88">
        <f t="shared" si="14"/>
        <v>5.7412535949497148</v>
      </c>
      <c r="AB202" s="90">
        <f t="shared" si="15"/>
        <v>2.0127128187304971E-2</v>
      </c>
    </row>
    <row r="203" spans="1:31" x14ac:dyDescent="0.2">
      <c r="A203" s="2" t="s">
        <v>126</v>
      </c>
      <c r="B203" s="9">
        <v>38679</v>
      </c>
      <c r="C203" s="19">
        <v>0.75</v>
      </c>
      <c r="D203" s="13">
        <v>7.2</v>
      </c>
      <c r="E203" s="15"/>
      <c r="F203" s="12">
        <v>3</v>
      </c>
      <c r="H203" s="23">
        <f t="shared" si="12"/>
        <v>6.3095734448019177E-8</v>
      </c>
      <c r="I203" s="24">
        <v>0.02</v>
      </c>
      <c r="J203" s="25">
        <v>1.23</v>
      </c>
      <c r="K203" s="30">
        <v>1</v>
      </c>
      <c r="L203" s="25">
        <v>104</v>
      </c>
      <c r="M203" s="30">
        <v>1</v>
      </c>
      <c r="N203" s="25">
        <v>5.64</v>
      </c>
      <c r="O203" s="25">
        <v>1.7</v>
      </c>
      <c r="P203" s="25">
        <v>5</v>
      </c>
      <c r="Q203" s="25">
        <v>0.28999999999999998</v>
      </c>
      <c r="R203" s="25">
        <v>23.8</v>
      </c>
      <c r="S203" s="31">
        <v>5</v>
      </c>
      <c r="T203" s="51">
        <v>0.03</v>
      </c>
      <c r="U203" s="42">
        <v>1</v>
      </c>
      <c r="V203" s="42">
        <v>0.44</v>
      </c>
      <c r="W203" s="42">
        <v>0.03</v>
      </c>
      <c r="X203" s="42">
        <v>25</v>
      </c>
      <c r="Y203" s="44">
        <v>6.2</v>
      </c>
      <c r="Z203" s="87">
        <f t="shared" si="13"/>
        <v>6.9627688802846679</v>
      </c>
      <c r="AA203" s="88">
        <f t="shared" si="14"/>
        <v>6.9347333869924235</v>
      </c>
      <c r="AB203" s="90">
        <f t="shared" si="15"/>
        <v>2.0173044589642908E-3</v>
      </c>
      <c r="AC203" s="19">
        <v>6.96</v>
      </c>
      <c r="AD203" s="13">
        <v>-6.91</v>
      </c>
      <c r="AE203" s="94">
        <v>0.9</v>
      </c>
    </row>
    <row r="204" spans="1:31" x14ac:dyDescent="0.2">
      <c r="A204" s="2" t="s">
        <v>126</v>
      </c>
      <c r="B204" s="9">
        <v>40519</v>
      </c>
      <c r="C204" s="19">
        <v>0.6</v>
      </c>
      <c r="D204" s="13">
        <v>7.28</v>
      </c>
      <c r="E204" s="15"/>
      <c r="F204" s="12">
        <v>2.9</v>
      </c>
      <c r="H204" s="23">
        <f t="shared" si="12"/>
        <v>5.2480746024977185E-8</v>
      </c>
      <c r="I204" s="24">
        <v>2E-3</v>
      </c>
      <c r="J204" s="25">
        <v>1.17</v>
      </c>
      <c r="K204" s="30">
        <v>0.2</v>
      </c>
      <c r="L204" s="25">
        <v>109</v>
      </c>
      <c r="M204" s="30">
        <v>0.2</v>
      </c>
      <c r="N204" s="25">
        <v>9.32</v>
      </c>
      <c r="O204" s="25">
        <v>2.02</v>
      </c>
      <c r="P204" s="25">
        <v>5.91</v>
      </c>
      <c r="Q204" s="25">
        <v>0.49</v>
      </c>
      <c r="R204" s="25">
        <v>26.7</v>
      </c>
      <c r="S204" s="31">
        <v>2.2999999999999998</v>
      </c>
      <c r="T204" s="51">
        <v>0.01</v>
      </c>
      <c r="U204" s="42">
        <v>1.35</v>
      </c>
      <c r="V204" s="42">
        <v>0.22</v>
      </c>
      <c r="W204" s="42">
        <v>6.2399999999999999E-3</v>
      </c>
      <c r="X204" s="42">
        <v>24</v>
      </c>
      <c r="Y204" s="44">
        <v>6.32</v>
      </c>
      <c r="Z204" s="87">
        <f t="shared" si="13"/>
        <v>7.5551895334921131</v>
      </c>
      <c r="AA204" s="88">
        <f t="shared" si="14"/>
        <v>7.0291143086897314</v>
      </c>
      <c r="AB204" s="90">
        <f t="shared" si="15"/>
        <v>3.6071329183421597E-2</v>
      </c>
      <c r="AC204" s="19">
        <v>7.72</v>
      </c>
      <c r="AD204" s="13">
        <v>7.03</v>
      </c>
      <c r="AE204" s="94">
        <v>9.4600000000000009</v>
      </c>
    </row>
    <row r="205" spans="1:31" x14ac:dyDescent="0.2">
      <c r="A205" s="2" t="s">
        <v>126</v>
      </c>
      <c r="B205" s="9">
        <v>38848</v>
      </c>
      <c r="C205" s="20"/>
      <c r="D205" s="12">
        <v>7.35</v>
      </c>
      <c r="F205" s="12">
        <v>3.6</v>
      </c>
      <c r="H205" s="23">
        <f t="shared" si="12"/>
        <v>4.466835921509628E-8</v>
      </c>
      <c r="I205" s="28"/>
      <c r="J205" s="25">
        <v>1.26</v>
      </c>
      <c r="K205" s="29">
        <v>5</v>
      </c>
      <c r="L205" s="25">
        <v>104.61</v>
      </c>
      <c r="M205" s="29">
        <v>5</v>
      </c>
      <c r="N205" s="25">
        <v>6.52</v>
      </c>
      <c r="O205" s="25">
        <v>1.84</v>
      </c>
      <c r="P205" s="25">
        <v>5.48</v>
      </c>
      <c r="Q205" s="25">
        <v>0.32</v>
      </c>
      <c r="R205" s="25">
        <v>27.6</v>
      </c>
      <c r="S205" s="29">
        <v>10</v>
      </c>
      <c r="T205" s="51">
        <v>0.3</v>
      </c>
      <c r="U205" s="42">
        <v>1</v>
      </c>
      <c r="V205" s="42">
        <v>0.48</v>
      </c>
      <c r="W205" s="42">
        <v>0.02</v>
      </c>
      <c r="X205" s="42">
        <v>27</v>
      </c>
      <c r="Y205" s="44">
        <v>6.25</v>
      </c>
      <c r="Z205" s="87">
        <f t="shared" si="13"/>
        <v>7.2336156031214012</v>
      </c>
      <c r="AA205" s="88">
        <f t="shared" si="14"/>
        <v>7.0501076555609066</v>
      </c>
      <c r="AB205" s="90">
        <f t="shared" si="15"/>
        <v>1.2847346888280686E-2</v>
      </c>
      <c r="AC205" s="19">
        <v>7.23</v>
      </c>
      <c r="AD205" s="13">
        <v>7.04</v>
      </c>
      <c r="AE205" s="95">
        <v>2.65</v>
      </c>
    </row>
    <row r="206" spans="1:31" x14ac:dyDescent="0.2">
      <c r="A206" s="2" t="s">
        <v>126</v>
      </c>
      <c r="B206" s="9">
        <v>41598</v>
      </c>
      <c r="C206" s="19">
        <v>0.65</v>
      </c>
      <c r="D206" s="13">
        <v>7.33</v>
      </c>
      <c r="E206" s="15"/>
      <c r="F206" s="12">
        <v>3.3</v>
      </c>
      <c r="H206" s="23">
        <f t="shared" si="12"/>
        <v>4.6773514128719769E-8</v>
      </c>
      <c r="I206" s="24">
        <v>2.7000000000000001E-3</v>
      </c>
      <c r="J206" s="25">
        <v>1.26</v>
      </c>
      <c r="K206" s="30">
        <v>0.2</v>
      </c>
      <c r="L206" s="25">
        <v>108</v>
      </c>
      <c r="M206" s="30">
        <v>0.2</v>
      </c>
      <c r="N206" s="25">
        <v>6.61</v>
      </c>
      <c r="O206" s="25">
        <v>1.77</v>
      </c>
      <c r="P206" s="25">
        <v>5.64</v>
      </c>
      <c r="Q206" s="25">
        <v>0.28999999999999998</v>
      </c>
      <c r="R206" s="25">
        <v>25.6</v>
      </c>
      <c r="S206" s="31">
        <v>6</v>
      </c>
      <c r="T206" s="51">
        <v>0.12</v>
      </c>
      <c r="U206" s="42">
        <v>1.43</v>
      </c>
      <c r="V206" s="42">
        <v>0.22</v>
      </c>
      <c r="W206" s="42">
        <v>0.01</v>
      </c>
      <c r="X206" s="42">
        <v>27</v>
      </c>
      <c r="Y206" s="44">
        <v>6.33</v>
      </c>
      <c r="Z206" s="87">
        <f t="shared" si="13"/>
        <v>7.3295870029022332</v>
      </c>
      <c r="AA206" s="88">
        <f t="shared" si="14"/>
        <v>7.1289625157370811</v>
      </c>
      <c r="AB206" s="90">
        <f t="shared" si="15"/>
        <v>1.3875837746138783E-2</v>
      </c>
      <c r="AC206" s="19">
        <v>7.45</v>
      </c>
      <c r="AD206" s="13">
        <v>7.13</v>
      </c>
      <c r="AE206" s="94">
        <v>4.45</v>
      </c>
    </row>
    <row r="207" spans="1:31" x14ac:dyDescent="0.2">
      <c r="A207" s="2" t="s">
        <v>126</v>
      </c>
      <c r="B207" s="9">
        <v>36770</v>
      </c>
      <c r="C207" s="20"/>
      <c r="D207" s="13">
        <v>7.35</v>
      </c>
      <c r="F207" s="13">
        <v>4.0999999999999996</v>
      </c>
      <c r="H207" s="23">
        <f t="shared" si="12"/>
        <v>4.466835921509628E-8</v>
      </c>
      <c r="I207" s="24">
        <v>2.0999999999999999E-3</v>
      </c>
      <c r="J207" s="25">
        <v>1.03</v>
      </c>
      <c r="K207" s="36"/>
      <c r="L207" s="25">
        <v>105</v>
      </c>
      <c r="M207" s="36"/>
      <c r="N207" s="25">
        <v>6.42</v>
      </c>
      <c r="O207" s="25">
        <v>1.94</v>
      </c>
      <c r="P207" s="25">
        <v>5.15</v>
      </c>
      <c r="Q207" s="25">
        <v>0.33</v>
      </c>
      <c r="R207" s="25">
        <v>24.9</v>
      </c>
      <c r="S207" s="36"/>
      <c r="T207" s="51">
        <v>0.3</v>
      </c>
      <c r="U207" s="42">
        <v>9</v>
      </c>
      <c r="V207" s="42">
        <v>0.22</v>
      </c>
      <c r="W207" s="42">
        <v>0.01</v>
      </c>
      <c r="X207" s="42">
        <v>26.9</v>
      </c>
      <c r="Y207" s="44">
        <v>5.8</v>
      </c>
      <c r="Z207" s="87">
        <f t="shared" si="13"/>
        <v>7.0952812796329834</v>
      </c>
      <c r="AA207" s="88">
        <f t="shared" si="14"/>
        <v>6.7594210688367022</v>
      </c>
      <c r="AB207" s="90">
        <f t="shared" si="15"/>
        <v>2.4241604211250226E-2</v>
      </c>
    </row>
    <row r="208" spans="1:31" x14ac:dyDescent="0.2">
      <c r="A208" s="2" t="s">
        <v>389</v>
      </c>
      <c r="B208" s="9">
        <v>38848</v>
      </c>
      <c r="D208" s="13">
        <v>6.99</v>
      </c>
      <c r="E208" s="15"/>
      <c r="F208" s="12">
        <v>11.6</v>
      </c>
      <c r="H208" s="23">
        <f t="shared" si="12"/>
        <v>1.0232929922807534E-7</v>
      </c>
      <c r="I208" s="24">
        <v>6.0000000000000001E-3</v>
      </c>
      <c r="J208" s="25">
        <v>15.82</v>
      </c>
      <c r="K208" s="30">
        <v>5</v>
      </c>
      <c r="L208" s="25">
        <v>266.89999999999998</v>
      </c>
      <c r="M208" s="30">
        <v>5</v>
      </c>
      <c r="N208" s="25">
        <v>30.43</v>
      </c>
      <c r="O208" s="25">
        <v>39.9</v>
      </c>
      <c r="P208" s="25">
        <v>93.54</v>
      </c>
      <c r="Q208" s="25">
        <v>5.6</v>
      </c>
      <c r="R208" s="25">
        <v>861.5</v>
      </c>
      <c r="S208" s="31">
        <v>10</v>
      </c>
      <c r="T208" s="51">
        <v>0.39</v>
      </c>
      <c r="U208" s="42">
        <v>1</v>
      </c>
      <c r="V208" s="42">
        <v>0.48</v>
      </c>
      <c r="W208" s="42">
        <v>0.02</v>
      </c>
      <c r="X208" s="42">
        <v>1710</v>
      </c>
      <c r="Y208" s="44">
        <v>13.7</v>
      </c>
      <c r="Z208" s="87">
        <f t="shared" si="13"/>
        <v>61.680355890594726</v>
      </c>
      <c r="AA208" s="88">
        <f t="shared" si="14"/>
        <v>61.978268006992494</v>
      </c>
      <c r="AB208" s="90">
        <f t="shared" si="15"/>
        <v>-2.4091495361010626E-3</v>
      </c>
      <c r="AC208" s="19">
        <v>61.68</v>
      </c>
      <c r="AD208" s="13">
        <v>61.83</v>
      </c>
      <c r="AE208" s="94">
        <v>-0.24</v>
      </c>
    </row>
    <row r="209" spans="1:31" x14ac:dyDescent="0.2">
      <c r="A209" s="2" t="s">
        <v>389</v>
      </c>
      <c r="B209" s="9">
        <v>41598</v>
      </c>
      <c r="C209" s="18">
        <v>1.9</v>
      </c>
      <c r="D209" s="12">
        <v>6.98</v>
      </c>
      <c r="F209" s="12">
        <v>12</v>
      </c>
      <c r="H209" s="23">
        <f t="shared" si="12"/>
        <v>1.0471285480508987E-7</v>
      </c>
      <c r="I209" s="32">
        <v>0.03</v>
      </c>
      <c r="J209" s="25">
        <v>17.510000000000002</v>
      </c>
      <c r="K209" s="30">
        <v>0.2</v>
      </c>
      <c r="L209" s="25">
        <v>249</v>
      </c>
      <c r="M209" s="30">
        <v>0.2</v>
      </c>
      <c r="N209" s="25">
        <v>32.200000000000003</v>
      </c>
      <c r="O209" s="25">
        <v>37.9</v>
      </c>
      <c r="P209" s="25">
        <v>81</v>
      </c>
      <c r="Q209" s="25">
        <v>5.56</v>
      </c>
      <c r="R209" s="25">
        <v>933</v>
      </c>
      <c r="S209" s="31">
        <v>20</v>
      </c>
      <c r="T209" s="51">
        <v>0.05</v>
      </c>
      <c r="U209" s="42">
        <v>2.73</v>
      </c>
      <c r="V209" s="42">
        <v>0.22</v>
      </c>
      <c r="W209" s="42">
        <v>0.03</v>
      </c>
      <c r="X209" s="42">
        <v>1733</v>
      </c>
      <c r="Y209" s="44">
        <v>13.61</v>
      </c>
      <c r="Z209" s="87">
        <f t="shared" si="13"/>
        <v>62.972850526551014</v>
      </c>
      <c r="AA209" s="88">
        <f t="shared" si="14"/>
        <v>62.558368149935049</v>
      </c>
      <c r="AB209" s="90">
        <f t="shared" si="15"/>
        <v>3.3018270752564883E-3</v>
      </c>
      <c r="AC209" s="19">
        <v>63.55</v>
      </c>
      <c r="AD209" s="13">
        <v>62.55</v>
      </c>
      <c r="AE209" s="94">
        <v>1.58</v>
      </c>
    </row>
    <row r="210" spans="1:31" x14ac:dyDescent="0.2">
      <c r="A210" s="2" t="s">
        <v>389</v>
      </c>
      <c r="B210" s="9">
        <v>38737</v>
      </c>
      <c r="C210" s="18">
        <v>2</v>
      </c>
      <c r="D210" s="12">
        <v>6.9</v>
      </c>
      <c r="F210" s="12">
        <v>11</v>
      </c>
      <c r="H210" s="23">
        <f t="shared" si="12"/>
        <v>1.2589254117941651E-7</v>
      </c>
      <c r="I210" s="32">
        <v>0.01</v>
      </c>
      <c r="J210" s="25">
        <v>21.29</v>
      </c>
      <c r="K210" s="30">
        <v>1</v>
      </c>
      <c r="L210" s="25">
        <v>243</v>
      </c>
      <c r="M210" s="30">
        <v>1</v>
      </c>
      <c r="N210" s="35"/>
      <c r="O210" s="25">
        <v>34.799999999999997</v>
      </c>
      <c r="P210" s="25">
        <v>88</v>
      </c>
      <c r="Q210" s="25">
        <v>4.38</v>
      </c>
      <c r="R210" s="25">
        <v>816</v>
      </c>
      <c r="S210" s="31">
        <v>6</v>
      </c>
      <c r="T210" s="51">
        <v>1.65</v>
      </c>
      <c r="U210" s="42">
        <v>1</v>
      </c>
      <c r="V210" s="42">
        <v>0.44</v>
      </c>
      <c r="W210" s="42">
        <v>0.03</v>
      </c>
      <c r="X210" s="42">
        <v>1660</v>
      </c>
      <c r="Y210" s="44">
        <v>12</v>
      </c>
      <c r="Z210" s="87">
        <f t="shared" si="13"/>
        <v>57.092622500457693</v>
      </c>
      <c r="AA210" s="88">
        <f t="shared" si="14"/>
        <v>58.907205044213846</v>
      </c>
      <c r="AB210" s="90">
        <f t="shared" si="15"/>
        <v>-1.5642976219575472E-2</v>
      </c>
      <c r="AD210" s="100"/>
      <c r="AE210" s="96"/>
    </row>
    <row r="211" spans="1:31" x14ac:dyDescent="0.2">
      <c r="A211" s="2" t="s">
        <v>200</v>
      </c>
      <c r="B211" s="9">
        <v>38673</v>
      </c>
      <c r="C211" s="18">
        <v>1.98</v>
      </c>
      <c r="D211" s="12">
        <v>7</v>
      </c>
      <c r="F211" s="12">
        <v>11</v>
      </c>
      <c r="H211" s="23">
        <f t="shared" si="12"/>
        <v>9.9999999999999995E-8</v>
      </c>
      <c r="I211" s="28"/>
      <c r="J211" s="25">
        <v>49</v>
      </c>
      <c r="K211" s="30">
        <v>1</v>
      </c>
      <c r="L211" s="25">
        <v>124</v>
      </c>
      <c r="M211" s="30">
        <v>1</v>
      </c>
      <c r="N211" s="25">
        <v>4.82</v>
      </c>
      <c r="O211" s="25">
        <v>58.4</v>
      </c>
      <c r="P211" s="25">
        <v>114</v>
      </c>
      <c r="Q211" s="25">
        <v>1.18</v>
      </c>
      <c r="R211" s="25">
        <v>1160</v>
      </c>
      <c r="S211" s="31">
        <v>5</v>
      </c>
      <c r="T211" s="51">
        <v>4.59</v>
      </c>
      <c r="U211" s="42">
        <v>1</v>
      </c>
      <c r="V211" s="42">
        <v>0.44</v>
      </c>
      <c r="W211" s="42">
        <v>0.03</v>
      </c>
      <c r="X211" s="42">
        <v>1990</v>
      </c>
      <c r="Y211" s="44">
        <v>15.3</v>
      </c>
      <c r="Z211" s="87">
        <f t="shared" si="13"/>
        <v>70.454591106115686</v>
      </c>
      <c r="AA211" s="88">
        <f t="shared" si="14"/>
        <v>71.60896223188189</v>
      </c>
      <c r="AB211" s="90">
        <f t="shared" si="15"/>
        <v>-8.1257373805069082E-3</v>
      </c>
      <c r="AC211" s="19">
        <v>70.61</v>
      </c>
      <c r="AD211" s="99">
        <v>-71.53</v>
      </c>
      <c r="AE211" s="95">
        <v>-1.3</v>
      </c>
    </row>
    <row r="212" spans="1:31" x14ac:dyDescent="0.2">
      <c r="A212" s="2" t="s">
        <v>200</v>
      </c>
      <c r="B212" s="9">
        <v>41568</v>
      </c>
      <c r="C212" s="18">
        <v>2.0699999999999998</v>
      </c>
      <c r="D212" s="12">
        <v>7.04</v>
      </c>
      <c r="F212" s="12">
        <v>12</v>
      </c>
      <c r="H212" s="23">
        <f t="shared" si="12"/>
        <v>9.120108393559095E-8</v>
      </c>
      <c r="I212" s="32">
        <v>3.7000000000000002E-3</v>
      </c>
      <c r="J212" s="25">
        <v>47.9</v>
      </c>
      <c r="K212" s="29">
        <v>0.4</v>
      </c>
      <c r="L212" s="25">
        <v>120</v>
      </c>
      <c r="M212" s="29">
        <v>0.8</v>
      </c>
      <c r="N212" s="25">
        <v>5.75</v>
      </c>
      <c r="O212" s="25">
        <v>63.5</v>
      </c>
      <c r="P212" s="25">
        <v>100</v>
      </c>
      <c r="Q212" s="25">
        <v>1.29</v>
      </c>
      <c r="R212" s="25">
        <v>1190</v>
      </c>
      <c r="S212" s="29">
        <v>14</v>
      </c>
      <c r="T212" s="51">
        <v>2.92</v>
      </c>
      <c r="U212" s="42">
        <v>2.2400000000000002</v>
      </c>
      <c r="V212" s="42">
        <v>0.22</v>
      </c>
      <c r="W212" s="42">
        <v>4.9300000000000004E-3</v>
      </c>
      <c r="X212" s="42">
        <v>1993</v>
      </c>
      <c r="Y212" s="44">
        <v>16.05</v>
      </c>
      <c r="Z212" s="87">
        <f t="shared" si="13"/>
        <v>70.5151590396015</v>
      </c>
      <c r="AA212" s="88">
        <f t="shared" si="14"/>
        <v>72.412556088065031</v>
      </c>
      <c r="AB212" s="90">
        <f t="shared" si="15"/>
        <v>-1.3275221301681973E-2</v>
      </c>
      <c r="AC212" s="19">
        <v>70.62</v>
      </c>
      <c r="AD212" s="99">
        <v>72.400000000000006</v>
      </c>
      <c r="AE212" s="95">
        <v>2.5</v>
      </c>
    </row>
    <row r="213" spans="1:31" x14ac:dyDescent="0.2">
      <c r="A213" s="2" t="s">
        <v>200</v>
      </c>
      <c r="B213" s="9">
        <v>38847</v>
      </c>
      <c r="C213" s="20"/>
      <c r="D213" s="12">
        <v>7.13</v>
      </c>
      <c r="F213" s="12">
        <v>10.199999999999999</v>
      </c>
      <c r="H213" s="23">
        <f t="shared" si="12"/>
        <v>7.413102413009154E-8</v>
      </c>
      <c r="I213" s="32">
        <v>0.01</v>
      </c>
      <c r="J213" s="25">
        <v>48.8</v>
      </c>
      <c r="K213" s="30">
        <v>5</v>
      </c>
      <c r="L213" s="25">
        <v>124.69</v>
      </c>
      <c r="M213" s="30">
        <v>5</v>
      </c>
      <c r="N213" s="25">
        <v>5.38</v>
      </c>
      <c r="O213" s="25">
        <v>65.86</v>
      </c>
      <c r="P213" s="25">
        <v>112.23</v>
      </c>
      <c r="Q213" s="25">
        <v>1.27</v>
      </c>
      <c r="R213" s="25">
        <v>1220</v>
      </c>
      <c r="S213" s="31">
        <v>10</v>
      </c>
      <c r="T213" s="51">
        <v>5.21</v>
      </c>
      <c r="U213" s="42">
        <v>1</v>
      </c>
      <c r="V213" s="41">
        <v>0.48</v>
      </c>
      <c r="W213" s="42">
        <v>0.02</v>
      </c>
      <c r="X213" s="41">
        <v>2130</v>
      </c>
      <c r="Y213" s="44">
        <v>15.6</v>
      </c>
      <c r="Z213" s="87">
        <f t="shared" si="13"/>
        <v>73.157357171460902</v>
      </c>
      <c r="AA213" s="88">
        <f t="shared" si="14"/>
        <v>75.878199393535311</v>
      </c>
      <c r="AB213" s="90">
        <f t="shared" si="15"/>
        <v>-1.8256329461136457E-2</v>
      </c>
      <c r="AC213" s="19">
        <v>73.260000000000005</v>
      </c>
      <c r="AD213" s="13">
        <v>75.69</v>
      </c>
      <c r="AE213" s="94">
        <v>-3.27</v>
      </c>
    </row>
    <row r="214" spans="1:31" x14ac:dyDescent="0.2">
      <c r="A214" s="2" t="s">
        <v>200</v>
      </c>
      <c r="B214" s="9">
        <v>37973</v>
      </c>
      <c r="C214" s="20"/>
      <c r="D214" s="12">
        <v>7.1</v>
      </c>
      <c r="F214" s="12">
        <v>13</v>
      </c>
      <c r="H214" s="23">
        <f t="shared" si="12"/>
        <v>7.943282347242818E-8</v>
      </c>
      <c r="I214" s="32">
        <v>0.01</v>
      </c>
      <c r="J214" s="25">
        <v>52</v>
      </c>
      <c r="K214" s="36"/>
      <c r="L214" s="25">
        <v>98</v>
      </c>
      <c r="M214" s="36"/>
      <c r="N214" s="25">
        <v>5.5</v>
      </c>
      <c r="O214" s="25">
        <v>85</v>
      </c>
      <c r="P214" s="25">
        <v>111</v>
      </c>
      <c r="Q214" s="25">
        <v>1.2</v>
      </c>
      <c r="R214" s="25">
        <v>1210</v>
      </c>
      <c r="S214" s="36"/>
      <c r="T214" s="51">
        <v>6</v>
      </c>
      <c r="U214" s="42">
        <v>1</v>
      </c>
      <c r="V214" s="42">
        <v>0.5</v>
      </c>
      <c r="W214" s="42">
        <v>0.01</v>
      </c>
      <c r="X214" s="42">
        <v>1970</v>
      </c>
      <c r="Y214" s="44">
        <v>15.9</v>
      </c>
      <c r="Z214" s="87">
        <f t="shared" si="13"/>
        <v>71.958397032402715</v>
      </c>
      <c r="AA214" s="88">
        <f t="shared" si="14"/>
        <v>71.689860678164479</v>
      </c>
      <c r="AB214" s="90">
        <f t="shared" si="15"/>
        <v>1.8694020973042535E-3</v>
      </c>
    </row>
    <row r="215" spans="1:31" x14ac:dyDescent="0.2">
      <c r="A215" s="2" t="s">
        <v>152</v>
      </c>
      <c r="B215" s="9">
        <v>38674</v>
      </c>
      <c r="C215" s="18">
        <v>1.74</v>
      </c>
      <c r="D215" s="12">
        <v>7.1</v>
      </c>
      <c r="F215" s="12">
        <v>10</v>
      </c>
      <c r="H215" s="23">
        <f t="shared" si="12"/>
        <v>7.943282347242818E-8</v>
      </c>
      <c r="I215" s="32">
        <v>0.02</v>
      </c>
      <c r="J215" s="25">
        <v>16.8</v>
      </c>
      <c r="K215" s="30">
        <v>1</v>
      </c>
      <c r="L215" s="25">
        <v>197</v>
      </c>
      <c r="M215" s="30">
        <v>1</v>
      </c>
      <c r="N215" s="25">
        <v>4.55</v>
      </c>
      <c r="O215" s="25">
        <v>49.7</v>
      </c>
      <c r="P215" s="25">
        <v>128</v>
      </c>
      <c r="Q215" s="25">
        <v>1.04</v>
      </c>
      <c r="R215" s="25">
        <v>1250</v>
      </c>
      <c r="S215" s="31">
        <v>9</v>
      </c>
      <c r="T215" s="51">
        <v>2.33</v>
      </c>
      <c r="U215" s="42">
        <v>1</v>
      </c>
      <c r="V215" s="42">
        <v>0.44</v>
      </c>
      <c r="W215" s="42">
        <v>0.06</v>
      </c>
      <c r="X215" s="42">
        <v>2320</v>
      </c>
      <c r="Y215" s="44">
        <v>12.7</v>
      </c>
      <c r="Z215" s="87">
        <f t="shared" si="13"/>
        <v>77.139903947341821</v>
      </c>
      <c r="AA215" s="88">
        <f t="shared" si="14"/>
        <v>78.24710919481079</v>
      </c>
      <c r="AB215" s="90">
        <f t="shared" si="15"/>
        <v>-7.1254683713886978E-3</v>
      </c>
      <c r="AC215" s="19">
        <v>77.19</v>
      </c>
      <c r="AD215" s="99">
        <v>-78.19</v>
      </c>
      <c r="AE215" s="95">
        <v>-1.3</v>
      </c>
    </row>
    <row r="216" spans="1:31" x14ac:dyDescent="0.2">
      <c r="A216" s="2" t="s">
        <v>152</v>
      </c>
      <c r="B216" s="9">
        <v>38848</v>
      </c>
      <c r="C216" s="20"/>
      <c r="D216" s="12">
        <v>7.18</v>
      </c>
      <c r="F216" s="12">
        <v>11</v>
      </c>
      <c r="H216" s="23">
        <f t="shared" si="12"/>
        <v>6.606934480075943E-8</v>
      </c>
      <c r="I216" s="32">
        <v>2E-3</v>
      </c>
      <c r="J216" s="25">
        <v>18.66</v>
      </c>
      <c r="K216" s="30">
        <v>5</v>
      </c>
      <c r="L216" s="25">
        <v>192.67</v>
      </c>
      <c r="M216" s="30">
        <v>5</v>
      </c>
      <c r="N216" s="25">
        <v>4.9000000000000004</v>
      </c>
      <c r="O216" s="25">
        <v>48.82</v>
      </c>
      <c r="P216" s="25">
        <v>120.2</v>
      </c>
      <c r="Q216" s="25">
        <v>1.1399999999999999</v>
      </c>
      <c r="R216" s="25">
        <v>1280</v>
      </c>
      <c r="S216" s="31">
        <v>10</v>
      </c>
      <c r="T216" s="51">
        <v>4.04</v>
      </c>
      <c r="U216" s="42">
        <v>1</v>
      </c>
      <c r="V216" s="42">
        <v>0.48</v>
      </c>
      <c r="W216" s="42">
        <v>0.02</v>
      </c>
      <c r="X216" s="42">
        <v>2250</v>
      </c>
      <c r="Y216" s="44">
        <v>13.42</v>
      </c>
      <c r="Z216" s="87">
        <f t="shared" si="13"/>
        <v>77.682039384144232</v>
      </c>
      <c r="AA216" s="88">
        <f t="shared" si="14"/>
        <v>77.046289719141811</v>
      </c>
      <c r="AB216" s="90">
        <f t="shared" si="15"/>
        <v>4.108812320839054E-3</v>
      </c>
      <c r="AC216" s="19">
        <v>77.5</v>
      </c>
      <c r="AD216" s="13">
        <v>76.91</v>
      </c>
      <c r="AE216" s="94">
        <v>0.78</v>
      </c>
    </row>
    <row r="217" spans="1:31" x14ac:dyDescent="0.2">
      <c r="A217" s="2" t="s">
        <v>152</v>
      </c>
      <c r="B217" s="9">
        <v>40519</v>
      </c>
      <c r="C217" s="18">
        <v>1.76</v>
      </c>
      <c r="D217" s="12">
        <v>7.17</v>
      </c>
      <c r="F217" s="12">
        <v>11</v>
      </c>
      <c r="H217" s="23">
        <f t="shared" si="12"/>
        <v>6.7608297539197998E-8</v>
      </c>
      <c r="I217" s="32">
        <v>0.01</v>
      </c>
      <c r="J217" s="25">
        <v>18.149999999999999</v>
      </c>
      <c r="K217" s="29">
        <v>0.2</v>
      </c>
      <c r="L217" s="25">
        <v>203</v>
      </c>
      <c r="M217" s="29">
        <v>1</v>
      </c>
      <c r="N217" s="25">
        <v>4.71</v>
      </c>
      <c r="O217" s="25">
        <v>63.7</v>
      </c>
      <c r="P217" s="25">
        <v>141</v>
      </c>
      <c r="Q217" s="25">
        <v>1.43</v>
      </c>
      <c r="R217" s="25">
        <v>1420</v>
      </c>
      <c r="S217" s="29">
        <v>0.6</v>
      </c>
      <c r="T217" s="51">
        <v>2.2599999999999998</v>
      </c>
      <c r="U217" s="42">
        <v>2.77</v>
      </c>
      <c r="V217" s="42">
        <v>0.22</v>
      </c>
      <c r="W217" s="42">
        <v>3.2799999999999999E-3</v>
      </c>
      <c r="X217" s="42">
        <v>2290</v>
      </c>
      <c r="Y217" s="44">
        <v>13.73</v>
      </c>
      <c r="Z217" s="87">
        <f t="shared" si="13"/>
        <v>86.355214476257188</v>
      </c>
      <c r="AA217" s="88">
        <f t="shared" si="14"/>
        <v>78.460702329883432</v>
      </c>
      <c r="AB217" s="90">
        <f t="shared" si="15"/>
        <v>4.7898966916280428E-2</v>
      </c>
      <c r="AC217" s="19">
        <v>86.44</v>
      </c>
      <c r="AD217" s="13">
        <v>78.45</v>
      </c>
      <c r="AE217" s="94">
        <v>9.69</v>
      </c>
    </row>
    <row r="218" spans="1:31" x14ac:dyDescent="0.2">
      <c r="A218" s="2" t="s">
        <v>152</v>
      </c>
      <c r="B218" s="9">
        <v>41774</v>
      </c>
      <c r="C218" s="18">
        <v>1.66</v>
      </c>
      <c r="D218" s="12">
        <v>7.37</v>
      </c>
      <c r="F218" s="12">
        <v>11</v>
      </c>
      <c r="H218" s="23">
        <f t="shared" si="12"/>
        <v>4.2657951880159239E-8</v>
      </c>
      <c r="I218" s="32">
        <v>0.02</v>
      </c>
      <c r="J218" s="25">
        <v>18.93</v>
      </c>
      <c r="K218" s="29">
        <v>0.2</v>
      </c>
      <c r="L218" s="25">
        <v>198</v>
      </c>
      <c r="M218" s="29">
        <v>0.6</v>
      </c>
      <c r="N218" s="25">
        <v>2.9</v>
      </c>
      <c r="O218" s="25">
        <v>48.9</v>
      </c>
      <c r="P218" s="25">
        <v>119</v>
      </c>
      <c r="Q218" s="25">
        <v>1.08</v>
      </c>
      <c r="R218" s="25">
        <v>1260</v>
      </c>
      <c r="S218" s="29">
        <v>18</v>
      </c>
      <c r="T218" s="51">
        <v>2.44</v>
      </c>
      <c r="U218" s="42">
        <v>2.67</v>
      </c>
      <c r="V218" s="42">
        <v>0.22</v>
      </c>
      <c r="W218" s="42">
        <v>3.2799999999999999E-3</v>
      </c>
      <c r="X218" s="42">
        <v>2307</v>
      </c>
      <c r="Y218" s="44">
        <v>13.5</v>
      </c>
      <c r="Z218" s="87">
        <f t="shared" si="13"/>
        <v>76.924582071943888</v>
      </c>
      <c r="AA218" s="88">
        <f t="shared" si="14"/>
        <v>78.713855180732267</v>
      </c>
      <c r="AB218" s="90">
        <f t="shared" si="15"/>
        <v>-1.1496344607235592E-2</v>
      </c>
      <c r="AC218" s="19">
        <v>76.98</v>
      </c>
      <c r="AD218" s="13">
        <v>78.7</v>
      </c>
      <c r="AE218" s="94">
        <v>2.2200000000000002</v>
      </c>
    </row>
    <row r="219" spans="1:31" x14ac:dyDescent="0.2">
      <c r="A219" s="2" t="s">
        <v>152</v>
      </c>
      <c r="B219" s="9">
        <v>42318</v>
      </c>
      <c r="C219" s="18">
        <v>1.57</v>
      </c>
      <c r="D219" s="12">
        <v>7.17</v>
      </c>
      <c r="F219" s="12">
        <v>10</v>
      </c>
      <c r="H219" s="23">
        <f t="shared" si="12"/>
        <v>6.7608297539197998E-8</v>
      </c>
      <c r="I219" s="28"/>
      <c r="J219" s="25">
        <v>18.8</v>
      </c>
      <c r="K219" s="30">
        <v>0.2</v>
      </c>
      <c r="L219" s="25">
        <v>204</v>
      </c>
      <c r="M219" s="30">
        <v>0.6</v>
      </c>
      <c r="N219" s="25">
        <v>3.03</v>
      </c>
      <c r="O219" s="25">
        <v>67.400000000000006</v>
      </c>
      <c r="P219" s="25">
        <v>109</v>
      </c>
      <c r="Q219" s="25">
        <v>1.0900000000000001</v>
      </c>
      <c r="R219" s="25">
        <v>1160</v>
      </c>
      <c r="S219" s="31">
        <v>6.65</v>
      </c>
      <c r="T219" s="51">
        <v>2.58</v>
      </c>
      <c r="U219" s="42">
        <v>2.4</v>
      </c>
      <c r="V219" s="42">
        <v>0.22</v>
      </c>
      <c r="W219" s="42">
        <v>3.9399999999999999E-3</v>
      </c>
      <c r="X219" s="42">
        <v>2342</v>
      </c>
      <c r="Y219" s="44">
        <v>13.58</v>
      </c>
      <c r="Z219" s="87">
        <f t="shared" si="13"/>
        <v>72.520278369616975</v>
      </c>
      <c r="AA219" s="88">
        <f t="shared" si="14"/>
        <v>79.779977141206899</v>
      </c>
      <c r="AB219" s="90">
        <f t="shared" si="15"/>
        <v>-4.7667016363435989E-2</v>
      </c>
      <c r="AC219" s="19">
        <v>72.569999999999993</v>
      </c>
      <c r="AD219" s="13">
        <v>79.77</v>
      </c>
      <c r="AE219" s="95">
        <v>9.4499999999999993</v>
      </c>
    </row>
    <row r="220" spans="1:31" x14ac:dyDescent="0.2">
      <c r="A220" s="2" t="s">
        <v>152</v>
      </c>
      <c r="B220" s="9">
        <v>41598</v>
      </c>
      <c r="C220" s="18">
        <v>1.55</v>
      </c>
      <c r="D220" s="12">
        <v>7.18</v>
      </c>
      <c r="F220" s="12">
        <v>11</v>
      </c>
      <c r="H220" s="23">
        <f t="shared" si="12"/>
        <v>6.606934480075943E-8</v>
      </c>
      <c r="I220" s="32">
        <v>7.0000000000000001E-3</v>
      </c>
      <c r="J220" s="25">
        <v>18.8</v>
      </c>
      <c r="K220" s="29">
        <v>0.2</v>
      </c>
      <c r="L220" s="25">
        <v>203</v>
      </c>
      <c r="M220" s="29">
        <v>0.4</v>
      </c>
      <c r="N220" s="25">
        <v>3.24</v>
      </c>
      <c r="O220" s="25">
        <v>49.4</v>
      </c>
      <c r="P220" s="25">
        <v>116</v>
      </c>
      <c r="Q220" s="25">
        <v>1.05</v>
      </c>
      <c r="R220" s="25">
        <v>1320</v>
      </c>
      <c r="S220" s="29">
        <v>1.6</v>
      </c>
      <c r="T220" s="51">
        <v>2.25</v>
      </c>
      <c r="U220" s="42">
        <v>2.6</v>
      </c>
      <c r="V220" s="42">
        <v>0.22</v>
      </c>
      <c r="W220" s="42">
        <v>4.9300000000000004E-3</v>
      </c>
      <c r="X220" s="42">
        <v>2374</v>
      </c>
      <c r="Y220" s="44">
        <v>13.48</v>
      </c>
      <c r="Z220" s="87">
        <f t="shared" si="13"/>
        <v>79.552304798770123</v>
      </c>
      <c r="AA220" s="88">
        <f t="shared" si="14"/>
        <v>80.576417779849677</v>
      </c>
      <c r="AB220" s="90">
        <f t="shared" si="15"/>
        <v>-6.3955608000103572E-3</v>
      </c>
      <c r="AC220" s="19">
        <v>79.62</v>
      </c>
      <c r="AD220" s="13">
        <v>80.569999999999993</v>
      </c>
      <c r="AE220" s="95">
        <v>1.19</v>
      </c>
    </row>
    <row r="221" spans="1:31" x14ac:dyDescent="0.2">
      <c r="A221" s="2" t="s">
        <v>152</v>
      </c>
      <c r="B221" s="9">
        <v>37973</v>
      </c>
      <c r="C221" s="20"/>
      <c r="D221" s="12">
        <v>7.2</v>
      </c>
      <c r="F221" s="12">
        <v>14</v>
      </c>
      <c r="H221" s="23">
        <f t="shared" si="12"/>
        <v>6.3095734448019177E-8</v>
      </c>
      <c r="J221" s="25">
        <v>21</v>
      </c>
      <c r="K221" s="36"/>
      <c r="L221" s="25">
        <v>183</v>
      </c>
      <c r="M221" s="36"/>
      <c r="N221" s="25">
        <v>5.6</v>
      </c>
      <c r="O221" s="25">
        <v>54</v>
      </c>
      <c r="P221" s="25">
        <v>122</v>
      </c>
      <c r="Q221" s="25">
        <v>1.1000000000000001</v>
      </c>
      <c r="R221" s="25">
        <v>1220</v>
      </c>
      <c r="S221" s="36"/>
      <c r="T221" s="51">
        <v>0.89</v>
      </c>
      <c r="U221" s="42">
        <v>1</v>
      </c>
      <c r="V221" s="42">
        <v>0.5</v>
      </c>
      <c r="W221" s="42">
        <v>0.01</v>
      </c>
      <c r="X221" s="42">
        <v>2120</v>
      </c>
      <c r="Y221" s="44">
        <v>13.7</v>
      </c>
      <c r="Z221" s="87">
        <f t="shared" si="13"/>
        <v>75.023630738547894</v>
      </c>
      <c r="AA221" s="88">
        <f t="shared" si="14"/>
        <v>73.559752989194919</v>
      </c>
      <c r="AB221" s="90">
        <f t="shared" si="15"/>
        <v>9.8522305295948506E-3</v>
      </c>
    </row>
    <row r="222" spans="1:31" x14ac:dyDescent="0.2">
      <c r="A222" s="2" t="s">
        <v>265</v>
      </c>
      <c r="B222" s="9">
        <v>41787</v>
      </c>
      <c r="C222" s="18">
        <v>3.97</v>
      </c>
      <c r="D222" s="12">
        <v>5.23</v>
      </c>
      <c r="E222" s="16"/>
      <c r="F222" s="12">
        <v>1.2</v>
      </c>
      <c r="H222" s="23">
        <f t="shared" si="12"/>
        <v>5.8884365535558799E-6</v>
      </c>
      <c r="I222" s="32">
        <v>2E-3</v>
      </c>
      <c r="J222" s="25">
        <v>0.01</v>
      </c>
      <c r="K222" s="36"/>
      <c r="L222" s="25">
        <v>19.2</v>
      </c>
      <c r="M222" s="36"/>
      <c r="N222" s="25">
        <v>4.0000000000000001E-3</v>
      </c>
      <c r="O222" s="25">
        <v>7.1</v>
      </c>
      <c r="P222" s="25">
        <v>15.1</v>
      </c>
      <c r="Q222" s="25">
        <v>0.08</v>
      </c>
      <c r="R222" s="25">
        <v>15.1</v>
      </c>
      <c r="S222" s="36"/>
      <c r="T222" s="51">
        <v>0.02</v>
      </c>
      <c r="U222" s="42">
        <v>33.4</v>
      </c>
      <c r="V222" s="42">
        <v>87.2</v>
      </c>
      <c r="W222" s="42">
        <v>3.2799999999999999E-3</v>
      </c>
      <c r="X222" s="42">
        <v>27</v>
      </c>
      <c r="Y222" s="44">
        <v>0.18</v>
      </c>
      <c r="Z222" s="87">
        <f t="shared" si="13"/>
        <v>3.0426032819474584</v>
      </c>
      <c r="AA222" s="88">
        <f t="shared" si="14"/>
        <v>3.0441171274556482</v>
      </c>
      <c r="AB222" s="90">
        <f t="shared" si="15"/>
        <v>-2.4871283817326457E-4</v>
      </c>
      <c r="AC222" s="19">
        <v>3.06</v>
      </c>
      <c r="AD222" s="13">
        <v>3.04</v>
      </c>
      <c r="AE222" s="95">
        <v>0.47</v>
      </c>
    </row>
    <row r="223" spans="1:31" x14ac:dyDescent="0.2">
      <c r="A223" s="2" t="s">
        <v>265</v>
      </c>
      <c r="B223" s="9">
        <v>42158</v>
      </c>
      <c r="C223" s="18">
        <v>6.77</v>
      </c>
      <c r="D223" s="12">
        <v>5.18</v>
      </c>
      <c r="F223" s="12">
        <v>1.3</v>
      </c>
      <c r="H223" s="23">
        <f t="shared" si="12"/>
        <v>6.6069344800759593E-6</v>
      </c>
      <c r="I223" s="32">
        <v>2E-3</v>
      </c>
      <c r="J223" s="25">
        <v>0.01</v>
      </c>
      <c r="K223" s="30">
        <v>1.7</v>
      </c>
      <c r="L223" s="25">
        <v>18.7</v>
      </c>
      <c r="M223" s="30">
        <v>0.8</v>
      </c>
      <c r="N223" s="25">
        <v>2E-3</v>
      </c>
      <c r="O223" s="25">
        <v>7.42</v>
      </c>
      <c r="P223" s="25">
        <v>14.9</v>
      </c>
      <c r="Q223" s="25">
        <v>0.08</v>
      </c>
      <c r="R223" s="25">
        <v>14.4</v>
      </c>
      <c r="S223" s="31">
        <v>76</v>
      </c>
      <c r="T223" s="51">
        <v>0.02</v>
      </c>
      <c r="U223" s="42">
        <v>36.4</v>
      </c>
      <c r="V223" s="42">
        <v>85.87</v>
      </c>
      <c r="W223" s="42">
        <v>3.2799999999999999E-3</v>
      </c>
      <c r="X223" s="42">
        <v>27</v>
      </c>
      <c r="Y223" s="44">
        <v>0.18</v>
      </c>
      <c r="Z223" s="87">
        <f t="shared" si="13"/>
        <v>2.9788642684758395</v>
      </c>
      <c r="AA223" s="88">
        <f t="shared" si="14"/>
        <v>3.085119974841795</v>
      </c>
      <c r="AB223" s="90">
        <f t="shared" si="15"/>
        <v>-1.7522424548356428E-2</v>
      </c>
      <c r="AC223" s="19">
        <v>3</v>
      </c>
      <c r="AD223" s="99">
        <v>3.09</v>
      </c>
      <c r="AE223" s="95">
        <v>3</v>
      </c>
    </row>
    <row r="224" spans="1:31" x14ac:dyDescent="0.2">
      <c r="A224" s="2" t="s">
        <v>265</v>
      </c>
      <c r="B224" s="9">
        <v>40332</v>
      </c>
      <c r="C224" s="18">
        <v>4.1399999999999997</v>
      </c>
      <c r="D224" s="12">
        <v>5.3</v>
      </c>
      <c r="F224" s="13">
        <v>1.7</v>
      </c>
      <c r="H224" s="23">
        <f t="shared" si="12"/>
        <v>5.011872336272719E-6</v>
      </c>
      <c r="I224" s="24">
        <v>2E-3</v>
      </c>
      <c r="J224" s="25">
        <v>0.01</v>
      </c>
      <c r="K224" s="36"/>
      <c r="L224" s="25">
        <v>21.6</v>
      </c>
      <c r="M224" s="36"/>
      <c r="N224" s="25">
        <v>0.02</v>
      </c>
      <c r="O224" s="25">
        <v>5.83</v>
      </c>
      <c r="P224" s="25">
        <v>14.3</v>
      </c>
      <c r="Q224" s="25">
        <v>7.0000000000000007E-2</v>
      </c>
      <c r="R224" s="25">
        <v>17.7</v>
      </c>
      <c r="S224" s="29">
        <v>57</v>
      </c>
      <c r="T224" s="51">
        <v>0.02</v>
      </c>
      <c r="U224" s="42">
        <v>36.9</v>
      </c>
      <c r="V224" s="42">
        <v>69.94</v>
      </c>
      <c r="W224" s="42">
        <v>3.2799999999999999E-3</v>
      </c>
      <c r="X224" s="42">
        <v>33</v>
      </c>
      <c r="Y224" s="44">
        <v>0.3</v>
      </c>
      <c r="Z224" s="87">
        <f t="shared" si="13"/>
        <v>3.177367108387338</v>
      </c>
      <c r="AA224" s="88">
        <f t="shared" si="14"/>
        <v>3.127846035950884</v>
      </c>
      <c r="AB224" s="90">
        <f t="shared" si="15"/>
        <v>7.8539886444475935E-3</v>
      </c>
      <c r="AC224" s="19">
        <v>3.19</v>
      </c>
      <c r="AD224" s="13">
        <v>3.13</v>
      </c>
      <c r="AE224" s="94">
        <v>1.96</v>
      </c>
    </row>
    <row r="225" spans="1:31" x14ac:dyDescent="0.2">
      <c r="A225" s="2" t="s">
        <v>265</v>
      </c>
      <c r="B225" s="9">
        <v>40723</v>
      </c>
      <c r="C225" s="18">
        <v>4.2699999999999996</v>
      </c>
      <c r="D225" s="12">
        <v>5.23</v>
      </c>
      <c r="F225" s="12">
        <v>1.2</v>
      </c>
      <c r="H225" s="23">
        <f t="shared" si="12"/>
        <v>5.8884365535558799E-6</v>
      </c>
      <c r="I225" s="32">
        <v>3.0000000000000001E-3</v>
      </c>
      <c r="J225" s="25">
        <v>0.01</v>
      </c>
      <c r="K225" s="36"/>
      <c r="L225" s="25">
        <v>20.6</v>
      </c>
      <c r="M225" s="36"/>
      <c r="N225" s="25">
        <v>0.01</v>
      </c>
      <c r="O225" s="25">
        <v>6.77</v>
      </c>
      <c r="P225" s="25">
        <v>16.100000000000001</v>
      </c>
      <c r="Q225" s="25">
        <v>0.08</v>
      </c>
      <c r="R225" s="25">
        <v>16.600000000000001</v>
      </c>
      <c r="S225" s="29">
        <v>70</v>
      </c>
      <c r="T225" s="51">
        <v>0.02</v>
      </c>
      <c r="U225" s="42">
        <v>33.799999999999997</v>
      </c>
      <c r="V225" s="42">
        <v>88.09</v>
      </c>
      <c r="W225" s="42">
        <v>3.2799999999999999E-3</v>
      </c>
      <c r="X225" s="42">
        <v>30</v>
      </c>
      <c r="Y225" s="44">
        <v>0.2</v>
      </c>
      <c r="Z225" s="87">
        <f t="shared" si="13"/>
        <v>3.2518661479340958</v>
      </c>
      <c r="AA225" s="88">
        <f t="shared" si="14"/>
        <v>3.1714254616698239</v>
      </c>
      <c r="AB225" s="90">
        <f t="shared" si="15"/>
        <v>1.2523281076636679E-2</v>
      </c>
      <c r="AC225" s="19">
        <v>3.27</v>
      </c>
      <c r="AD225" s="13">
        <v>3.17</v>
      </c>
      <c r="AE225" s="94">
        <v>3.12</v>
      </c>
    </row>
    <row r="226" spans="1:31" x14ac:dyDescent="0.2">
      <c r="A226" s="2" t="s">
        <v>265</v>
      </c>
      <c r="B226" s="9">
        <v>41086</v>
      </c>
      <c r="C226" s="18">
        <v>4.08</v>
      </c>
      <c r="D226" s="12">
        <v>5.0999999999999996</v>
      </c>
      <c r="F226" s="12">
        <v>1.1000000000000001</v>
      </c>
      <c r="H226" s="23">
        <f t="shared" si="12"/>
        <v>7.9432823472428065E-6</v>
      </c>
      <c r="I226" s="32">
        <v>0.01</v>
      </c>
      <c r="J226" s="25">
        <v>0.01</v>
      </c>
      <c r="K226" s="29">
        <v>0.2</v>
      </c>
      <c r="L226" s="25">
        <v>20.9</v>
      </c>
      <c r="M226" s="29">
        <v>0.8</v>
      </c>
      <c r="N226" s="25">
        <v>8.9999999999999993E-3</v>
      </c>
      <c r="O226" s="25">
        <v>7.05</v>
      </c>
      <c r="P226" s="25">
        <v>16.899999999999999</v>
      </c>
      <c r="Q226" s="25">
        <v>0.08</v>
      </c>
      <c r="R226" s="25">
        <v>15.7</v>
      </c>
      <c r="S226" s="29">
        <v>66.599999999999994</v>
      </c>
      <c r="T226" s="51">
        <v>0.01</v>
      </c>
      <c r="U226" s="42">
        <v>31.3</v>
      </c>
      <c r="V226" s="42">
        <v>93.84</v>
      </c>
      <c r="W226" s="42">
        <v>3.2799999999999999E-3</v>
      </c>
      <c r="X226" s="42">
        <v>30</v>
      </c>
      <c r="Y226" s="44">
        <v>0.18</v>
      </c>
      <c r="Z226" s="87">
        <f t="shared" si="13"/>
        <v>3.3014110130998331</v>
      </c>
      <c r="AA226" s="88">
        <f t="shared" si="14"/>
        <v>3.1918061243510403</v>
      </c>
      <c r="AB226" s="90">
        <f t="shared" si="15"/>
        <v>1.6879905049936746E-2</v>
      </c>
      <c r="AC226" s="19">
        <v>3.32</v>
      </c>
      <c r="AD226" s="13">
        <v>3.19</v>
      </c>
      <c r="AE226" s="95">
        <v>3.95</v>
      </c>
    </row>
    <row r="227" spans="1:31" x14ac:dyDescent="0.2">
      <c r="A227" s="2" t="s">
        <v>265</v>
      </c>
      <c r="B227" s="9">
        <v>38847</v>
      </c>
      <c r="C227" s="18">
        <v>4.04</v>
      </c>
      <c r="D227" s="12">
        <v>5.13</v>
      </c>
      <c r="F227" s="12">
        <v>1.7</v>
      </c>
      <c r="H227" s="23">
        <f t="shared" si="12"/>
        <v>7.4131024130091704E-6</v>
      </c>
      <c r="I227" s="32">
        <v>0.01</v>
      </c>
      <c r="J227" s="25">
        <v>0.01</v>
      </c>
      <c r="K227" s="29">
        <v>0.2</v>
      </c>
      <c r="L227" s="25">
        <v>23.6</v>
      </c>
      <c r="M227" s="29">
        <v>1.2</v>
      </c>
      <c r="N227" s="25">
        <v>0.01</v>
      </c>
      <c r="O227" s="25">
        <v>4.6900000000000004</v>
      </c>
      <c r="P227" s="25">
        <v>18.100000000000001</v>
      </c>
      <c r="Q227" s="25">
        <v>0.09</v>
      </c>
      <c r="R227" s="25">
        <v>17.899999999999999</v>
      </c>
      <c r="S227" s="29">
        <v>63</v>
      </c>
      <c r="T227" s="51">
        <v>0.03</v>
      </c>
      <c r="U227" s="42">
        <v>31.9</v>
      </c>
      <c r="V227" s="42">
        <v>92.34</v>
      </c>
      <c r="W227" s="42">
        <v>3.2845000000000001E-3</v>
      </c>
      <c r="X227" s="42">
        <v>44</v>
      </c>
      <c r="Y227" s="44">
        <v>0.28000000000000003</v>
      </c>
      <c r="Z227" s="87">
        <f t="shared" si="13"/>
        <v>3.5706013937845236</v>
      </c>
      <c r="AA227" s="88">
        <f t="shared" si="14"/>
        <v>3.6756577702563042</v>
      </c>
      <c r="AB227" s="90">
        <f t="shared" si="15"/>
        <v>-1.4498015333638261E-2</v>
      </c>
      <c r="AC227" s="19">
        <v>3.6</v>
      </c>
      <c r="AD227" s="13">
        <v>3.7</v>
      </c>
      <c r="AE227" s="94">
        <v>-2.8</v>
      </c>
    </row>
    <row r="228" spans="1:31" x14ac:dyDescent="0.2">
      <c r="A228" s="2" t="s">
        <v>265</v>
      </c>
      <c r="B228" s="9">
        <v>37383</v>
      </c>
      <c r="C228" s="18">
        <v>3.41</v>
      </c>
      <c r="D228" s="12">
        <v>5.54</v>
      </c>
      <c r="F228" s="12">
        <v>1.6</v>
      </c>
      <c r="H228" s="23">
        <f t="shared" si="12"/>
        <v>2.8840315031265995E-6</v>
      </c>
      <c r="I228" s="32">
        <v>8.0000000000000002E-3</v>
      </c>
      <c r="J228" s="25">
        <v>0.01</v>
      </c>
      <c r="K228" s="29">
        <v>0.2</v>
      </c>
      <c r="L228" s="25">
        <v>21.4</v>
      </c>
      <c r="M228" s="29">
        <v>1</v>
      </c>
      <c r="N228" s="25">
        <v>0.04</v>
      </c>
      <c r="O228" s="25">
        <v>4.21</v>
      </c>
      <c r="P228" s="25">
        <v>14.5</v>
      </c>
      <c r="Q228" s="25">
        <v>0.08</v>
      </c>
      <c r="R228" s="25">
        <v>15.1</v>
      </c>
      <c r="S228" s="29">
        <v>73</v>
      </c>
      <c r="T228" s="51">
        <v>0.03</v>
      </c>
      <c r="U228" s="42">
        <v>41.2</v>
      </c>
      <c r="V228" s="42">
        <v>50.86</v>
      </c>
      <c r="W228" s="42">
        <v>3.2845000000000001E-3</v>
      </c>
      <c r="X228" s="42">
        <v>44</v>
      </c>
      <c r="Y228" s="44">
        <v>0.36</v>
      </c>
      <c r="Z228" s="87">
        <f t="shared" si="13"/>
        <v>3.0310615991549339</v>
      </c>
      <c r="AA228" s="88">
        <f t="shared" si="14"/>
        <v>3.280234339088842</v>
      </c>
      <c r="AB228" s="90">
        <f t="shared" si="15"/>
        <v>-3.9480439892546793E-2</v>
      </c>
      <c r="AE228" s="96"/>
    </row>
    <row r="229" spans="1:31" x14ac:dyDescent="0.2">
      <c r="A229" s="2" t="s">
        <v>265</v>
      </c>
      <c r="B229" s="9">
        <v>33189</v>
      </c>
      <c r="C229" s="18">
        <v>3.52</v>
      </c>
      <c r="D229" s="12">
        <v>5.38</v>
      </c>
      <c r="F229" s="12">
        <v>2.2000000000000002</v>
      </c>
      <c r="H229" s="23">
        <f t="shared" si="12"/>
        <v>4.168693834703354E-6</v>
      </c>
      <c r="I229" s="28"/>
      <c r="J229" s="25">
        <v>0.12</v>
      </c>
      <c r="K229" s="29">
        <v>0.2</v>
      </c>
      <c r="L229" s="25">
        <v>27</v>
      </c>
      <c r="M229" s="29">
        <v>0.6</v>
      </c>
      <c r="N229" s="25">
        <v>0.1</v>
      </c>
      <c r="O229" s="25">
        <v>3.5</v>
      </c>
      <c r="P229" s="25">
        <v>16</v>
      </c>
      <c r="Q229" s="25">
        <v>7.0000000000000007E-2</v>
      </c>
      <c r="R229" s="25">
        <v>25</v>
      </c>
      <c r="S229" s="29">
        <v>61</v>
      </c>
      <c r="T229" s="51">
        <v>0.06</v>
      </c>
      <c r="U229" s="42">
        <v>41.6</v>
      </c>
      <c r="V229" s="42">
        <v>70.72</v>
      </c>
      <c r="W229" s="42">
        <v>0.01</v>
      </c>
      <c r="X229" s="42">
        <v>62</v>
      </c>
      <c r="Y229" s="44">
        <v>0.33</v>
      </c>
      <c r="Z229" s="87">
        <f t="shared" si="13"/>
        <v>3.8533795912964814</v>
      </c>
      <c r="AA229" s="88">
        <f t="shared" si="14"/>
        <v>4.0877352427163736</v>
      </c>
      <c r="AB229" s="90">
        <f t="shared" si="15"/>
        <v>-2.9511681460154131E-2</v>
      </c>
    </row>
    <row r="230" spans="1:31" x14ac:dyDescent="0.2">
      <c r="A230" s="2" t="s">
        <v>265</v>
      </c>
      <c r="B230" s="9">
        <v>37203</v>
      </c>
      <c r="C230" s="18">
        <v>3.26</v>
      </c>
      <c r="D230" s="12">
        <v>5.45</v>
      </c>
      <c r="F230" s="12">
        <v>1.3</v>
      </c>
      <c r="H230" s="23">
        <f t="shared" si="12"/>
        <v>3.5481338923357504E-6</v>
      </c>
      <c r="I230" s="32">
        <v>0.01</v>
      </c>
      <c r="J230" s="25">
        <v>0.02</v>
      </c>
      <c r="K230" s="30">
        <v>0.2</v>
      </c>
      <c r="L230" s="25">
        <v>21.7</v>
      </c>
      <c r="M230" s="30">
        <v>1.1000000000000001</v>
      </c>
      <c r="N230" s="25">
        <v>0.11</v>
      </c>
      <c r="O230" s="25">
        <v>4.22</v>
      </c>
      <c r="P230" s="25">
        <v>14.8</v>
      </c>
      <c r="Q230" s="25">
        <v>0.08</v>
      </c>
      <c r="R230" s="25">
        <v>16.600000000000001</v>
      </c>
      <c r="S230" s="31">
        <v>49</v>
      </c>
      <c r="T230" s="51">
        <v>0.04</v>
      </c>
      <c r="U230" s="42">
        <v>42.5</v>
      </c>
      <c r="V230" s="42">
        <v>49.62</v>
      </c>
      <c r="W230" s="42">
        <v>3.2799999999999999E-3</v>
      </c>
      <c r="X230" s="42">
        <v>45</v>
      </c>
      <c r="Y230" s="44">
        <v>0.37</v>
      </c>
      <c r="Z230" s="87">
        <f t="shared" si="13"/>
        <v>3.139499694713181</v>
      </c>
      <c r="AA230" s="88">
        <f t="shared" si="14"/>
        <v>3.3258224746605212</v>
      </c>
      <c r="AB230" s="90">
        <f t="shared" si="15"/>
        <v>-2.8818792794263692E-2</v>
      </c>
      <c r="AE230" s="96"/>
    </row>
    <row r="231" spans="1:31" x14ac:dyDescent="0.2">
      <c r="A231" s="2" t="s">
        <v>265</v>
      </c>
      <c r="B231" s="9">
        <v>36844</v>
      </c>
      <c r="C231" s="18">
        <v>4.1900000000000004</v>
      </c>
      <c r="D231" s="12">
        <v>5.66</v>
      </c>
      <c r="F231" s="12">
        <v>1.4</v>
      </c>
      <c r="H231" s="23">
        <f t="shared" si="12"/>
        <v>2.1877616239495505E-6</v>
      </c>
      <c r="I231" s="32">
        <v>0.01</v>
      </c>
      <c r="J231" s="25">
        <v>0.01</v>
      </c>
      <c r="K231" s="33"/>
      <c r="L231" s="25">
        <v>21</v>
      </c>
      <c r="M231" s="33"/>
      <c r="N231" s="25">
        <v>0.05</v>
      </c>
      <c r="O231" s="25">
        <v>4.4000000000000004</v>
      </c>
      <c r="P231" s="25">
        <v>14</v>
      </c>
      <c r="Q231" s="25">
        <v>7.0000000000000007E-2</v>
      </c>
      <c r="R231" s="25">
        <v>20</v>
      </c>
      <c r="S231" s="34"/>
      <c r="T231" s="51">
        <v>0.02</v>
      </c>
      <c r="U231" s="42">
        <v>36.1</v>
      </c>
      <c r="V231" s="42">
        <v>56.13</v>
      </c>
      <c r="W231" s="42">
        <v>3.2845000000000001E-3</v>
      </c>
      <c r="X231" s="42">
        <v>47</v>
      </c>
      <c r="Y231" s="43">
        <v>0.38</v>
      </c>
      <c r="Z231" s="87">
        <f t="shared" si="13"/>
        <v>3.1881774245019212</v>
      </c>
      <c r="AA231" s="88">
        <f t="shared" si="14"/>
        <v>3.3633721015013132</v>
      </c>
      <c r="AB231" s="90">
        <f t="shared" si="15"/>
        <v>-2.6740952854594272E-2</v>
      </c>
    </row>
    <row r="232" spans="1:31" x14ac:dyDescent="0.2">
      <c r="A232" s="2" t="s">
        <v>265</v>
      </c>
      <c r="B232" s="9">
        <v>32279</v>
      </c>
      <c r="C232" s="18">
        <v>3.68</v>
      </c>
      <c r="D232" s="12">
        <v>5.74</v>
      </c>
      <c r="F232" s="12">
        <v>1.4</v>
      </c>
      <c r="G232" s="16"/>
      <c r="H232" s="23">
        <f t="shared" si="12"/>
        <v>1.8197008586099798E-6</v>
      </c>
      <c r="I232" s="28"/>
      <c r="J232" s="25">
        <v>0.06</v>
      </c>
      <c r="K232" s="30">
        <v>0.2</v>
      </c>
      <c r="L232" s="25">
        <v>30</v>
      </c>
      <c r="M232" s="30">
        <v>0.8</v>
      </c>
      <c r="N232" s="25">
        <v>0.1</v>
      </c>
      <c r="O232" s="25">
        <v>4</v>
      </c>
      <c r="P232" s="25">
        <v>15</v>
      </c>
      <c r="Q232" s="25">
        <v>0.1</v>
      </c>
      <c r="R232" s="25">
        <v>32</v>
      </c>
      <c r="S232" s="31">
        <v>33</v>
      </c>
      <c r="T232" s="51">
        <v>1.53</v>
      </c>
      <c r="U232" s="42">
        <v>45.1</v>
      </c>
      <c r="V232" s="42">
        <v>64.09</v>
      </c>
      <c r="W232" s="42">
        <v>0.82</v>
      </c>
      <c r="X232" s="42">
        <v>61.4</v>
      </c>
      <c r="Y232" s="44">
        <v>0.62</v>
      </c>
      <c r="Z232" s="87">
        <f t="shared" si="13"/>
        <v>4.2358338703114411</v>
      </c>
      <c r="AA232" s="88">
        <f t="shared" si="14"/>
        <v>4.3907824612173973</v>
      </c>
      <c r="AB232" s="90">
        <f t="shared" si="15"/>
        <v>-1.7961687984157253E-2</v>
      </c>
      <c r="AD232" s="100"/>
      <c r="AE232" s="96"/>
    </row>
    <row r="233" spans="1:31" x14ac:dyDescent="0.2">
      <c r="A233" s="2" t="s">
        <v>265</v>
      </c>
      <c r="B233" s="9">
        <v>36108</v>
      </c>
      <c r="C233" s="19">
        <v>2.73</v>
      </c>
      <c r="D233" s="12">
        <v>5.72</v>
      </c>
      <c r="F233" s="12">
        <v>2.2000000000000002</v>
      </c>
      <c r="H233" s="23">
        <f t="shared" si="12"/>
        <v>1.9054607179632462E-6</v>
      </c>
      <c r="I233" s="24">
        <v>0.02</v>
      </c>
      <c r="J233" s="25">
        <v>0.01</v>
      </c>
      <c r="K233" s="36"/>
      <c r="L233" s="25">
        <v>26</v>
      </c>
      <c r="M233" s="36"/>
      <c r="N233" s="25">
        <v>0.01</v>
      </c>
      <c r="O233" s="25">
        <v>4</v>
      </c>
      <c r="P233" s="25">
        <v>14</v>
      </c>
      <c r="Q233" s="25">
        <v>0.05</v>
      </c>
      <c r="R233" s="25">
        <v>21</v>
      </c>
      <c r="S233" s="36"/>
      <c r="T233" s="51">
        <v>0.02</v>
      </c>
      <c r="U233" s="42">
        <v>46.6</v>
      </c>
      <c r="V233" s="42">
        <v>53.43</v>
      </c>
      <c r="W233" s="42">
        <v>3.284E-3</v>
      </c>
      <c r="X233" s="42">
        <v>46</v>
      </c>
      <c r="Y233" s="44">
        <v>0.46</v>
      </c>
      <c r="Z233" s="87">
        <f t="shared" si="13"/>
        <v>3.4698965934086337</v>
      </c>
      <c r="AA233" s="88">
        <f t="shared" si="14"/>
        <v>3.5902055698369164</v>
      </c>
      <c r="AB233" s="90">
        <f t="shared" si="15"/>
        <v>-1.7040684914533356E-2</v>
      </c>
      <c r="AD233" s="100"/>
      <c r="AE233" s="96"/>
    </row>
    <row r="234" spans="1:31" x14ac:dyDescent="0.2">
      <c r="A234" s="2" t="s">
        <v>265</v>
      </c>
      <c r="B234" s="9">
        <v>36487</v>
      </c>
      <c r="C234" s="18">
        <v>4.04</v>
      </c>
      <c r="D234" s="12">
        <v>5.58</v>
      </c>
      <c r="F234" s="12">
        <v>1.4</v>
      </c>
      <c r="H234" s="23">
        <f t="shared" si="12"/>
        <v>2.630267991895377E-6</v>
      </c>
      <c r="I234" s="28"/>
      <c r="J234" s="25">
        <v>0.01</v>
      </c>
      <c r="K234" s="33"/>
      <c r="L234" s="27">
        <v>22</v>
      </c>
      <c r="M234" s="33"/>
      <c r="N234" s="25">
        <v>0.01</v>
      </c>
      <c r="O234" s="27">
        <v>4.2</v>
      </c>
      <c r="P234" s="25">
        <v>16</v>
      </c>
      <c r="Q234" s="25">
        <v>0.06</v>
      </c>
      <c r="R234" s="25">
        <v>18</v>
      </c>
      <c r="S234" s="34"/>
      <c r="T234" s="51">
        <v>0.03</v>
      </c>
      <c r="U234" s="42">
        <v>41.2</v>
      </c>
      <c r="V234" s="42">
        <v>52.32</v>
      </c>
      <c r="W234" s="42">
        <v>3.284E-3</v>
      </c>
      <c r="X234" s="42">
        <v>47</v>
      </c>
      <c r="Y234" s="44">
        <v>0.39</v>
      </c>
      <c r="Z234" s="87">
        <f t="shared" si="13"/>
        <v>3.307601596245477</v>
      </c>
      <c r="AA234" s="88">
        <f t="shared" si="14"/>
        <v>3.4184089494486325</v>
      </c>
      <c r="AB234" s="90">
        <f t="shared" si="15"/>
        <v>-1.6474454277222727E-2</v>
      </c>
    </row>
    <row r="235" spans="1:31" x14ac:dyDescent="0.2">
      <c r="A235" s="2" t="s">
        <v>265</v>
      </c>
      <c r="B235" s="9">
        <v>39175</v>
      </c>
      <c r="C235" s="18">
        <v>3.45</v>
      </c>
      <c r="D235" s="12">
        <v>5.5</v>
      </c>
      <c r="F235" s="12">
        <v>1.4</v>
      </c>
      <c r="H235" s="23">
        <f t="shared" si="12"/>
        <v>3.1622776601683767E-6</v>
      </c>
      <c r="I235" s="32">
        <v>4.1999999999999997E-3</v>
      </c>
      <c r="J235" s="25">
        <v>0.02</v>
      </c>
      <c r="K235" s="29">
        <v>0.2</v>
      </c>
      <c r="L235" s="25">
        <v>23.8</v>
      </c>
      <c r="M235" s="36"/>
      <c r="N235" s="25">
        <v>0.01</v>
      </c>
      <c r="O235" s="25">
        <v>5.19</v>
      </c>
      <c r="P235" s="25">
        <v>17.7</v>
      </c>
      <c r="Q235" s="25">
        <v>0.08</v>
      </c>
      <c r="R235" s="25">
        <v>17.8</v>
      </c>
      <c r="S235" s="36"/>
      <c r="T235" s="51">
        <v>0.03</v>
      </c>
      <c r="U235" s="42">
        <v>31.9</v>
      </c>
      <c r="V235" s="42">
        <v>99.16</v>
      </c>
      <c r="W235" s="42">
        <v>3.9399999999999999E-3</v>
      </c>
      <c r="X235" s="42">
        <v>39</v>
      </c>
      <c r="Y235" s="44">
        <v>0.3</v>
      </c>
      <c r="Z235" s="87">
        <f t="shared" si="13"/>
        <v>3.5556535210942415</v>
      </c>
      <c r="AA235" s="88">
        <f t="shared" si="14"/>
        <v>3.6646282967020021</v>
      </c>
      <c r="AB235" s="90">
        <f t="shared" si="15"/>
        <v>-1.509287010642219E-2</v>
      </c>
    </row>
    <row r="236" spans="1:31" x14ac:dyDescent="0.2">
      <c r="A236" s="2" t="s">
        <v>265</v>
      </c>
      <c r="B236" s="9">
        <v>38504</v>
      </c>
      <c r="C236" s="18">
        <v>3.88</v>
      </c>
      <c r="D236" s="12">
        <v>5.28</v>
      </c>
      <c r="F236" s="12">
        <v>1.7</v>
      </c>
      <c r="H236" s="23">
        <f t="shared" si="12"/>
        <v>5.2480746024977206E-6</v>
      </c>
      <c r="I236" s="24">
        <v>0.01</v>
      </c>
      <c r="J236" s="25">
        <v>0.01</v>
      </c>
      <c r="K236" s="29">
        <v>0.2</v>
      </c>
      <c r="L236" s="25">
        <v>25</v>
      </c>
      <c r="M236" s="29">
        <v>0.8</v>
      </c>
      <c r="N236" s="25">
        <v>0.04</v>
      </c>
      <c r="O236" s="25">
        <v>5.07</v>
      </c>
      <c r="P236" s="25">
        <v>18.5</v>
      </c>
      <c r="Q236" s="25">
        <v>0.09</v>
      </c>
      <c r="R236" s="25">
        <v>18.600000000000001</v>
      </c>
      <c r="S236" s="29">
        <v>65</v>
      </c>
      <c r="T236" s="51">
        <v>0.02</v>
      </c>
      <c r="U236" s="42">
        <v>31</v>
      </c>
      <c r="V236" s="42">
        <v>93.75</v>
      </c>
      <c r="W236" s="42">
        <v>3.2845000000000001E-3</v>
      </c>
      <c r="X236" s="42">
        <v>46</v>
      </c>
      <c r="Y236" s="44">
        <v>0.3</v>
      </c>
      <c r="Z236" s="87">
        <f t="shared" si="13"/>
        <v>3.7146087735328464</v>
      </c>
      <c r="AA236" s="88">
        <f t="shared" si="14"/>
        <v>3.7557649678469067</v>
      </c>
      <c r="AB236" s="90">
        <f t="shared" si="15"/>
        <v>-5.5092550572254182E-3</v>
      </c>
    </row>
    <row r="237" spans="1:31" x14ac:dyDescent="0.2">
      <c r="A237" s="2" t="s">
        <v>265</v>
      </c>
      <c r="B237" s="9">
        <v>39932</v>
      </c>
      <c r="C237" s="18">
        <v>3.77</v>
      </c>
      <c r="D237" s="12">
        <v>5.37</v>
      </c>
      <c r="F237" s="12">
        <v>1.4</v>
      </c>
      <c r="H237" s="23">
        <f t="shared" si="12"/>
        <v>4.2657951880159181E-6</v>
      </c>
      <c r="I237" s="24">
        <v>0.01</v>
      </c>
      <c r="J237" s="25">
        <v>0.01</v>
      </c>
      <c r="K237" s="29">
        <v>0.2</v>
      </c>
      <c r="L237" s="25">
        <v>20.7</v>
      </c>
      <c r="M237" s="29">
        <v>1.2</v>
      </c>
      <c r="N237" s="27">
        <v>8.0000000000000002E-3</v>
      </c>
      <c r="O237" s="25">
        <v>6.02</v>
      </c>
      <c r="P237" s="25">
        <v>15.4</v>
      </c>
      <c r="Q237" s="27">
        <v>7.0000000000000007E-2</v>
      </c>
      <c r="R237" s="25">
        <v>17.7</v>
      </c>
      <c r="S237" s="29">
        <v>48</v>
      </c>
      <c r="T237" s="51">
        <v>0.03</v>
      </c>
      <c r="U237" s="42">
        <v>34</v>
      </c>
      <c r="V237" s="42">
        <v>77.91</v>
      </c>
      <c r="W237" s="42">
        <v>3.2799999999999999E-3</v>
      </c>
      <c r="X237" s="42">
        <v>35</v>
      </c>
      <c r="Y237" s="44">
        <v>0.31</v>
      </c>
      <c r="Z237" s="87">
        <f t="shared" si="13"/>
        <v>3.2282730806066864</v>
      </c>
      <c r="AA237" s="88">
        <f t="shared" si="14"/>
        <v>3.2627551567511635</v>
      </c>
      <c r="AB237" s="90">
        <f t="shared" si="15"/>
        <v>-5.3122671606976209E-3</v>
      </c>
      <c r="AE237" s="94">
        <v>1.08</v>
      </c>
    </row>
    <row r="238" spans="1:31" x14ac:dyDescent="0.2">
      <c r="A238" s="2" t="s">
        <v>265</v>
      </c>
      <c r="B238" s="9">
        <v>38272</v>
      </c>
      <c r="C238" s="18">
        <v>3.64</v>
      </c>
      <c r="D238" s="12">
        <v>5.14</v>
      </c>
      <c r="F238" s="12">
        <v>1.2</v>
      </c>
      <c r="H238" s="23">
        <f t="shared" si="12"/>
        <v>7.2443596007498957E-6</v>
      </c>
      <c r="I238" s="28"/>
      <c r="J238" s="25">
        <v>0.01</v>
      </c>
      <c r="K238" s="30">
        <v>0.2</v>
      </c>
      <c r="L238" s="25">
        <v>24.2</v>
      </c>
      <c r="M238" s="30">
        <v>1</v>
      </c>
      <c r="N238" s="25">
        <v>0.03</v>
      </c>
      <c r="O238" s="25">
        <v>5.22</v>
      </c>
      <c r="P238" s="25">
        <v>18.3</v>
      </c>
      <c r="Q238" s="25">
        <v>0.09</v>
      </c>
      <c r="R238" s="25">
        <v>17.899999999999999</v>
      </c>
      <c r="S238" s="31">
        <v>69</v>
      </c>
      <c r="T238" s="51">
        <v>0.03</v>
      </c>
      <c r="U238" s="42">
        <v>31.6</v>
      </c>
      <c r="V238" s="42">
        <v>82.33</v>
      </c>
      <c r="W238" s="42">
        <v>4.2698500000000004E-3</v>
      </c>
      <c r="X238" s="42">
        <v>47</v>
      </c>
      <c r="Y238" s="44">
        <v>0.3</v>
      </c>
      <c r="Z238" s="87">
        <f t="shared" si="13"/>
        <v>3.6301547354673391</v>
      </c>
      <c r="AA238" s="88">
        <f t="shared" si="14"/>
        <v>3.6126083661088959</v>
      </c>
      <c r="AB238" s="90">
        <f t="shared" si="15"/>
        <v>2.4226071062057276E-3</v>
      </c>
    </row>
    <row r="239" spans="1:31" x14ac:dyDescent="0.2">
      <c r="A239" s="2" t="s">
        <v>265</v>
      </c>
      <c r="B239" s="9">
        <v>37055</v>
      </c>
      <c r="C239" s="18">
        <v>4.0599999999999996</v>
      </c>
      <c r="D239" s="12">
        <v>5.72</v>
      </c>
      <c r="F239" s="12">
        <v>1.4</v>
      </c>
      <c r="H239" s="23">
        <f t="shared" si="12"/>
        <v>1.9054607179632462E-6</v>
      </c>
      <c r="I239" s="28"/>
      <c r="J239" s="25">
        <v>0.01</v>
      </c>
      <c r="K239" s="36"/>
      <c r="L239" s="25">
        <v>23.8</v>
      </c>
      <c r="M239" s="36"/>
      <c r="N239" s="25">
        <v>2E-3</v>
      </c>
      <c r="O239" s="25">
        <v>4.55</v>
      </c>
      <c r="P239" s="25">
        <v>16.600000000000001</v>
      </c>
      <c r="Q239" s="25">
        <v>7.0000000000000007E-2</v>
      </c>
      <c r="R239" s="25">
        <v>20.100000000000001</v>
      </c>
      <c r="S239" s="36"/>
      <c r="T239" s="51">
        <v>0.03</v>
      </c>
      <c r="U239" s="42">
        <v>42.3</v>
      </c>
      <c r="V239" s="42">
        <v>56.61</v>
      </c>
      <c r="W239" s="42">
        <v>3.2845000000000001E-3</v>
      </c>
      <c r="X239" s="42">
        <v>48</v>
      </c>
      <c r="Y239" s="43">
        <v>0.38</v>
      </c>
      <c r="Z239" s="87">
        <f t="shared" si="13"/>
        <v>3.5471566541525759</v>
      </c>
      <c r="AA239" s="88">
        <f t="shared" si="14"/>
        <v>3.5287112221889245</v>
      </c>
      <c r="AB239" s="90">
        <f t="shared" si="15"/>
        <v>2.6068084206779091E-3</v>
      </c>
    </row>
    <row r="240" spans="1:31" x14ac:dyDescent="0.2">
      <c r="A240" s="2" t="s">
        <v>265</v>
      </c>
      <c r="B240" s="9">
        <v>37719</v>
      </c>
      <c r="C240" s="19">
        <v>3.77</v>
      </c>
      <c r="D240" s="12">
        <v>5.33</v>
      </c>
      <c r="E240" s="16"/>
      <c r="F240" s="12">
        <v>1.5</v>
      </c>
      <c r="H240" s="23">
        <f t="shared" si="12"/>
        <v>4.6773514128719787E-6</v>
      </c>
      <c r="I240" s="24">
        <v>1.8E-3</v>
      </c>
      <c r="J240" s="25">
        <v>0.01</v>
      </c>
      <c r="K240" s="29">
        <v>0.2</v>
      </c>
      <c r="L240" s="25">
        <v>23.8</v>
      </c>
      <c r="M240" s="29">
        <v>0.9</v>
      </c>
      <c r="N240" s="25">
        <v>0.01</v>
      </c>
      <c r="O240" s="25">
        <v>4.45</v>
      </c>
      <c r="P240" s="25">
        <v>16.5</v>
      </c>
      <c r="Q240" s="25">
        <v>0.08</v>
      </c>
      <c r="R240" s="25">
        <v>16.5</v>
      </c>
      <c r="S240" s="29">
        <v>54</v>
      </c>
      <c r="T240" s="50">
        <v>0.03</v>
      </c>
      <c r="U240" s="42">
        <v>32.5</v>
      </c>
      <c r="V240" s="42">
        <v>62.68</v>
      </c>
      <c r="W240" s="42">
        <v>5.5799999999999999E-3</v>
      </c>
      <c r="X240" s="42">
        <v>47</v>
      </c>
      <c r="Y240" s="44">
        <v>0.33</v>
      </c>
      <c r="Z240" s="87">
        <f t="shared" si="13"/>
        <v>3.3806356559703676</v>
      </c>
      <c r="AA240" s="88">
        <f t="shared" si="14"/>
        <v>3.3444377018464797</v>
      </c>
      <c r="AB240" s="90">
        <f t="shared" si="15"/>
        <v>5.3825366948322528E-3</v>
      </c>
      <c r="AD240" s="100"/>
      <c r="AE240" s="96"/>
    </row>
    <row r="241" spans="1:31" x14ac:dyDescent="0.2">
      <c r="A241" s="2" t="s">
        <v>265</v>
      </c>
      <c r="B241" s="9">
        <v>38685</v>
      </c>
      <c r="C241" s="19">
        <v>3.83</v>
      </c>
      <c r="D241" s="12">
        <v>5.48</v>
      </c>
      <c r="F241" s="12">
        <v>0.9</v>
      </c>
      <c r="H241" s="23">
        <f t="shared" si="12"/>
        <v>3.3113112148259022E-6</v>
      </c>
      <c r="I241" s="24">
        <v>2E-3</v>
      </c>
      <c r="J241" s="25">
        <v>0.01</v>
      </c>
      <c r="K241" s="29">
        <v>0.2</v>
      </c>
      <c r="L241" s="25">
        <v>25.6</v>
      </c>
      <c r="M241" s="29">
        <v>1</v>
      </c>
      <c r="N241" s="25">
        <v>0.05</v>
      </c>
      <c r="O241" s="25">
        <v>4.9000000000000004</v>
      </c>
      <c r="P241" s="25">
        <v>19.399999999999999</v>
      </c>
      <c r="Q241" s="25">
        <v>0.09</v>
      </c>
      <c r="R241" s="25">
        <v>19.8</v>
      </c>
      <c r="S241" s="29">
        <v>67</v>
      </c>
      <c r="T241" s="51">
        <v>0.03</v>
      </c>
      <c r="U241" s="42">
        <v>31.8</v>
      </c>
      <c r="V241" s="42">
        <v>95.93</v>
      </c>
      <c r="W241" s="42">
        <v>5.8999999999999999E-3</v>
      </c>
      <c r="X241" s="42">
        <v>46</v>
      </c>
      <c r="Y241" s="44">
        <v>0.31</v>
      </c>
      <c r="Z241" s="87">
        <f t="shared" si="13"/>
        <v>3.8659078953647721</v>
      </c>
      <c r="AA241" s="88">
        <f t="shared" si="14"/>
        <v>3.8179535288371498</v>
      </c>
      <c r="AB241" s="90">
        <f t="shared" si="15"/>
        <v>6.2409202717503519E-3</v>
      </c>
      <c r="AD241" s="100"/>
      <c r="AE241" s="96"/>
    </row>
    <row r="242" spans="1:31" x14ac:dyDescent="0.2">
      <c r="A242" s="2" t="s">
        <v>265</v>
      </c>
      <c r="B242" s="9">
        <v>37944</v>
      </c>
      <c r="C242" s="18">
        <v>4.16</v>
      </c>
      <c r="D242" s="12">
        <v>5.5</v>
      </c>
      <c r="F242" s="12">
        <v>1.1000000000000001</v>
      </c>
      <c r="H242" s="23">
        <f t="shared" si="12"/>
        <v>3.1622776601683767E-6</v>
      </c>
      <c r="I242" s="32">
        <v>0.02</v>
      </c>
      <c r="J242" s="25">
        <v>0.01</v>
      </c>
      <c r="K242" s="30">
        <v>0.2</v>
      </c>
      <c r="L242" s="25">
        <v>24.6</v>
      </c>
      <c r="M242" s="30">
        <v>0.6</v>
      </c>
      <c r="N242" s="25">
        <v>8.9999999999999993E-3</v>
      </c>
      <c r="O242" s="25">
        <v>5.27</v>
      </c>
      <c r="P242" s="25">
        <v>17.3</v>
      </c>
      <c r="Q242" s="25">
        <v>0.08</v>
      </c>
      <c r="R242" s="25">
        <v>18.7</v>
      </c>
      <c r="S242" s="31">
        <v>60</v>
      </c>
      <c r="T242" s="51">
        <v>0.02</v>
      </c>
      <c r="U242" s="42">
        <v>36.799999999999997</v>
      </c>
      <c r="V242" s="42">
        <v>72.77</v>
      </c>
      <c r="W242" s="42">
        <v>4.9267499999999997E-3</v>
      </c>
      <c r="X242" s="42">
        <v>46</v>
      </c>
      <c r="Y242" s="43">
        <v>0.32</v>
      </c>
      <c r="Z242" s="87">
        <f t="shared" si="13"/>
        <v>3.6050243949631144</v>
      </c>
      <c r="AA242" s="88">
        <f t="shared" si="14"/>
        <v>3.5581588620524562</v>
      </c>
      <c r="AB242" s="90">
        <f t="shared" si="15"/>
        <v>6.5425567417612043E-3</v>
      </c>
    </row>
    <row r="243" spans="1:31" x14ac:dyDescent="0.2">
      <c r="A243" s="2" t="s">
        <v>265</v>
      </c>
      <c r="B243" s="9">
        <v>39553</v>
      </c>
      <c r="C243" s="18">
        <v>3.48</v>
      </c>
      <c r="D243" s="12">
        <v>5.45</v>
      </c>
      <c r="F243" s="12">
        <v>1.8</v>
      </c>
      <c r="H243" s="23">
        <f t="shared" si="12"/>
        <v>3.5481338923357504E-6</v>
      </c>
      <c r="J243" s="25">
        <v>0.01</v>
      </c>
      <c r="K243" s="36"/>
      <c r="L243" s="25">
        <v>23.2</v>
      </c>
      <c r="M243" s="36"/>
      <c r="N243" s="25">
        <v>3.0000000000000001E-3</v>
      </c>
      <c r="O243" s="25">
        <v>5.76</v>
      </c>
      <c r="P243" s="25">
        <v>16.8</v>
      </c>
      <c r="Q243" s="25">
        <v>7.0000000000000007E-2</v>
      </c>
      <c r="R243" s="25">
        <v>18.399999999999999</v>
      </c>
      <c r="S243" s="29">
        <v>49</v>
      </c>
      <c r="T243" s="51">
        <v>0.02</v>
      </c>
      <c r="U243" s="42">
        <v>30.7</v>
      </c>
      <c r="V243" s="42">
        <v>91.19</v>
      </c>
      <c r="W243" s="42">
        <v>3.2799999999999999E-3</v>
      </c>
      <c r="X243" s="42">
        <v>36</v>
      </c>
      <c r="Y243" s="44">
        <v>0.31</v>
      </c>
      <c r="Z243" s="87">
        <f t="shared" si="13"/>
        <v>3.4907092193700566</v>
      </c>
      <c r="AA243" s="88">
        <f t="shared" si="14"/>
        <v>3.436141654302634</v>
      </c>
      <c r="AB243" s="90">
        <f t="shared" si="15"/>
        <v>7.8776872871366369E-3</v>
      </c>
      <c r="AE243" s="94">
        <v>1.62</v>
      </c>
    </row>
    <row r="244" spans="1:31" x14ac:dyDescent="0.2">
      <c r="A244" s="2" t="s">
        <v>265</v>
      </c>
      <c r="B244" s="9">
        <v>38106</v>
      </c>
      <c r="C244" s="18">
        <v>3.78</v>
      </c>
      <c r="D244" s="12">
        <v>5.31</v>
      </c>
      <c r="E244" s="16"/>
      <c r="F244" s="12">
        <v>1.3</v>
      </c>
      <c r="H244" s="23">
        <f t="shared" si="12"/>
        <v>4.8977881936844583E-6</v>
      </c>
      <c r="I244" s="28"/>
      <c r="J244" s="25">
        <v>0.01</v>
      </c>
      <c r="K244" s="29">
        <v>0.2</v>
      </c>
      <c r="L244" s="25">
        <v>26.3</v>
      </c>
      <c r="M244" s="29">
        <v>3.9</v>
      </c>
      <c r="N244" s="25">
        <v>0.05</v>
      </c>
      <c r="O244" s="25">
        <v>4.8899999999999997</v>
      </c>
      <c r="P244" s="25">
        <v>18.399999999999999</v>
      </c>
      <c r="Q244" s="25">
        <v>0.09</v>
      </c>
      <c r="R244" s="25">
        <v>17.5</v>
      </c>
      <c r="S244" s="29">
        <v>58</v>
      </c>
      <c r="T244" s="51">
        <v>0.03</v>
      </c>
      <c r="U244" s="42">
        <v>33.700000000000003</v>
      </c>
      <c r="V244" s="42">
        <v>78.7</v>
      </c>
      <c r="W244" s="42">
        <v>3.2845000000000001E-3</v>
      </c>
      <c r="X244" s="42">
        <v>47</v>
      </c>
      <c r="Y244" s="44">
        <v>0.33</v>
      </c>
      <c r="Z244" s="87">
        <f t="shared" si="13"/>
        <v>3.7180473124546594</v>
      </c>
      <c r="AA244" s="88">
        <f t="shared" si="14"/>
        <v>3.6277566805625088</v>
      </c>
      <c r="AB244" s="90">
        <f t="shared" si="15"/>
        <v>1.2291456725224328E-2</v>
      </c>
      <c r="AD244" s="100"/>
      <c r="AE244" s="96"/>
    </row>
    <row r="245" spans="1:31" x14ac:dyDescent="0.2">
      <c r="A245" s="2" t="s">
        <v>265</v>
      </c>
      <c r="B245" s="9">
        <v>35541</v>
      </c>
      <c r="C245" s="18">
        <v>4.09</v>
      </c>
      <c r="D245" s="12">
        <v>5.45</v>
      </c>
      <c r="F245" s="12">
        <v>1.3</v>
      </c>
      <c r="H245" s="23">
        <f t="shared" si="12"/>
        <v>3.5481338923357504E-6</v>
      </c>
      <c r="I245" s="28"/>
      <c r="J245" s="25">
        <v>0.02</v>
      </c>
      <c r="K245" s="33"/>
      <c r="L245" s="25">
        <v>25</v>
      </c>
      <c r="M245" s="33"/>
      <c r="N245" s="25">
        <v>0.01</v>
      </c>
      <c r="O245" s="25">
        <v>4.5</v>
      </c>
      <c r="P245" s="25">
        <v>17</v>
      </c>
      <c r="Q245" s="25">
        <v>0.06</v>
      </c>
      <c r="R245" s="25">
        <v>21</v>
      </c>
      <c r="S245" s="34"/>
      <c r="T245" s="51">
        <v>0.02</v>
      </c>
      <c r="U245" s="42">
        <v>51.8</v>
      </c>
      <c r="V245" s="42">
        <v>57.1</v>
      </c>
      <c r="W245" s="42">
        <v>3.284E-3</v>
      </c>
      <c r="X245" s="42">
        <v>44</v>
      </c>
      <c r="Y245" s="44">
        <v>0.32</v>
      </c>
      <c r="Z245" s="87">
        <f t="shared" si="13"/>
        <v>3.6782934912977194</v>
      </c>
      <c r="AA245" s="88">
        <f t="shared" si="14"/>
        <v>3.5612360266372045</v>
      </c>
      <c r="AB245" s="90">
        <f t="shared" si="15"/>
        <v>1.6169208837469532E-2</v>
      </c>
      <c r="AD245" s="100"/>
      <c r="AE245" s="96"/>
    </row>
    <row r="246" spans="1:31" x14ac:dyDescent="0.2">
      <c r="A246" s="2" t="s">
        <v>265</v>
      </c>
      <c r="B246" s="9">
        <v>30571</v>
      </c>
      <c r="C246" s="18">
        <v>4.4000000000000004</v>
      </c>
      <c r="D246" s="12">
        <v>6.22</v>
      </c>
      <c r="F246" s="15"/>
      <c r="H246" s="23">
        <f t="shared" si="12"/>
        <v>6.0255958607435721E-7</v>
      </c>
      <c r="I246" s="32">
        <v>0.01</v>
      </c>
      <c r="J246" s="25">
        <v>0.04</v>
      </c>
      <c r="K246" s="36"/>
      <c r="L246" s="25">
        <v>45.03</v>
      </c>
      <c r="M246" s="36"/>
      <c r="N246" s="25">
        <v>0.11</v>
      </c>
      <c r="O246" s="25">
        <v>5.5</v>
      </c>
      <c r="P246" s="25">
        <v>12.58</v>
      </c>
      <c r="Q246" s="25">
        <v>0.18</v>
      </c>
      <c r="R246" s="25">
        <v>14</v>
      </c>
      <c r="S246" s="36"/>
      <c r="T246" s="51">
        <v>0</v>
      </c>
      <c r="U246" s="42">
        <v>26</v>
      </c>
      <c r="V246" s="42">
        <v>3.94</v>
      </c>
      <c r="W246" s="42">
        <v>0.01</v>
      </c>
      <c r="X246" s="42">
        <v>73</v>
      </c>
      <c r="Y246" s="44">
        <v>1.25</v>
      </c>
      <c r="Z246" s="87">
        <f t="shared" si="13"/>
        <v>4.0454228872363922</v>
      </c>
      <c r="AA246" s="88">
        <f t="shared" si="14"/>
        <v>3.9142761314684891</v>
      </c>
      <c r="AB246" s="90">
        <f t="shared" si="15"/>
        <v>1.6476346085412905E-2</v>
      </c>
    </row>
    <row r="247" spans="1:31" x14ac:dyDescent="0.2">
      <c r="A247" s="2" t="s">
        <v>265</v>
      </c>
      <c r="B247" s="9">
        <v>36271</v>
      </c>
      <c r="C247" s="19">
        <v>3.48</v>
      </c>
      <c r="D247" s="12">
        <v>5.96</v>
      </c>
      <c r="F247" s="12">
        <v>1.9</v>
      </c>
      <c r="H247" s="23">
        <f t="shared" si="12"/>
        <v>1.0964781961431832E-6</v>
      </c>
      <c r="J247" s="25">
        <v>0.01</v>
      </c>
      <c r="K247" s="36"/>
      <c r="L247" s="25">
        <v>24</v>
      </c>
      <c r="M247" s="36"/>
      <c r="N247" s="25">
        <v>5.0000000000000001E-3</v>
      </c>
      <c r="O247" s="25">
        <v>3.6</v>
      </c>
      <c r="P247" s="25">
        <v>14</v>
      </c>
      <c r="Q247" s="25">
        <v>0.03</v>
      </c>
      <c r="R247" s="25">
        <v>22</v>
      </c>
      <c r="S247" s="36"/>
      <c r="T247" s="50">
        <v>0.02</v>
      </c>
      <c r="U247" s="42">
        <v>19.3</v>
      </c>
      <c r="V247" s="42">
        <v>44.84</v>
      </c>
      <c r="W247" s="42">
        <v>3.284E-3</v>
      </c>
      <c r="X247" s="42">
        <v>46</v>
      </c>
      <c r="Y247" s="44">
        <v>0.74</v>
      </c>
      <c r="Z247" s="87">
        <f t="shared" si="13"/>
        <v>3.4002313913354643</v>
      </c>
      <c r="AA247" s="88">
        <f t="shared" si="14"/>
        <v>3.1633215941068542</v>
      </c>
      <c r="AB247" s="90">
        <f t="shared" si="15"/>
        <v>3.6094748949854739E-2</v>
      </c>
      <c r="AD247" s="100"/>
      <c r="AE247" s="96"/>
    </row>
    <row r="248" spans="1:31" x14ac:dyDescent="0.2">
      <c r="A248" s="2" t="s">
        <v>265</v>
      </c>
      <c r="B248" s="9">
        <v>37564</v>
      </c>
      <c r="C248" s="18">
        <v>3.31</v>
      </c>
      <c r="D248" s="12">
        <v>5.5</v>
      </c>
      <c r="F248" s="12">
        <v>1.4</v>
      </c>
      <c r="H248" s="23">
        <f t="shared" si="12"/>
        <v>3.1622776601683767E-6</v>
      </c>
      <c r="J248" s="25">
        <v>0.01</v>
      </c>
      <c r="K248" s="30">
        <v>0.2</v>
      </c>
      <c r="L248" s="25">
        <v>26.8</v>
      </c>
      <c r="M248" s="30">
        <v>0.5</v>
      </c>
      <c r="N248" s="25">
        <v>0.01</v>
      </c>
      <c r="O248" s="25">
        <v>4.59</v>
      </c>
      <c r="P248" s="25">
        <v>18</v>
      </c>
      <c r="Q248" s="25">
        <v>0.11</v>
      </c>
      <c r="R248" s="25">
        <v>16.7</v>
      </c>
      <c r="S248" s="31">
        <v>54</v>
      </c>
      <c r="T248" s="51">
        <v>0.02</v>
      </c>
      <c r="U248" s="42">
        <v>39.299999999999997</v>
      </c>
      <c r="V248" s="42">
        <v>56.66</v>
      </c>
      <c r="W248" s="42">
        <v>3.2845000000000001E-3</v>
      </c>
      <c r="X248" s="42">
        <v>45</v>
      </c>
      <c r="Y248" s="44">
        <v>0.34</v>
      </c>
      <c r="Z248" s="87">
        <f t="shared" si="13"/>
        <v>3.6669126948698341</v>
      </c>
      <c r="AA248" s="88">
        <f t="shared" si="14"/>
        <v>3.3421210901516969</v>
      </c>
      <c r="AB248" s="90">
        <f t="shared" si="15"/>
        <v>4.6338998309898925E-2</v>
      </c>
    </row>
    <row r="249" spans="1:31" x14ac:dyDescent="0.2">
      <c r="A249" s="2" t="s">
        <v>338</v>
      </c>
      <c r="B249" s="9">
        <v>41774</v>
      </c>
      <c r="C249" s="18">
        <v>2.4300000000000002</v>
      </c>
      <c r="D249" s="12">
        <v>6.12</v>
      </c>
      <c r="F249" s="12">
        <v>16</v>
      </c>
      <c r="H249" s="23">
        <f t="shared" si="12"/>
        <v>7.585775750291823E-7</v>
      </c>
      <c r="I249" s="28"/>
      <c r="J249" s="25">
        <v>0.02</v>
      </c>
      <c r="K249" s="33"/>
      <c r="L249" s="25">
        <v>30.4</v>
      </c>
      <c r="M249" s="33"/>
      <c r="N249" s="25">
        <v>0.17</v>
      </c>
      <c r="O249" s="25">
        <v>20.100000000000001</v>
      </c>
      <c r="P249" s="25">
        <v>4.88</v>
      </c>
      <c r="Q249" s="25">
        <v>0.03</v>
      </c>
      <c r="R249" s="25">
        <v>14.4</v>
      </c>
      <c r="S249" s="34"/>
      <c r="T249" s="51">
        <v>0.02</v>
      </c>
      <c r="U249" s="42">
        <v>33.1</v>
      </c>
      <c r="V249" s="42">
        <v>34.83</v>
      </c>
      <c r="W249" s="42">
        <v>0.05</v>
      </c>
      <c r="X249" s="42">
        <v>32</v>
      </c>
      <c r="Y249" s="44">
        <v>0.93</v>
      </c>
      <c r="Z249" s="87">
        <f t="shared" si="13"/>
        <v>3.0671644279098356</v>
      </c>
      <c r="AA249" s="88">
        <f t="shared" si="14"/>
        <v>3.0852536378000877</v>
      </c>
      <c r="AB249" s="90">
        <f t="shared" si="15"/>
        <v>-2.9401789177934848E-3</v>
      </c>
      <c r="AC249" s="19">
        <v>3.12</v>
      </c>
      <c r="AD249" s="13">
        <v>3.09</v>
      </c>
      <c r="AE249" s="95">
        <v>1.1200000000000001</v>
      </c>
    </row>
    <row r="250" spans="1:31" x14ac:dyDescent="0.2">
      <c r="A250" s="2" t="s">
        <v>338</v>
      </c>
      <c r="B250" s="9">
        <v>42122</v>
      </c>
      <c r="C250" s="18">
        <v>2.4</v>
      </c>
      <c r="D250" s="12">
        <v>5.84</v>
      </c>
      <c r="F250" s="12">
        <v>16</v>
      </c>
      <c r="H250" s="23">
        <f t="shared" si="12"/>
        <v>1.445439770745926E-6</v>
      </c>
      <c r="I250" s="32">
        <v>0.01</v>
      </c>
      <c r="J250" s="25">
        <v>0.03</v>
      </c>
      <c r="K250" s="30">
        <v>1.7</v>
      </c>
      <c r="L250" s="25">
        <v>32.799999999999997</v>
      </c>
      <c r="M250" s="30">
        <v>1.4</v>
      </c>
      <c r="N250" s="25">
        <v>0.11</v>
      </c>
      <c r="O250" s="25">
        <v>19</v>
      </c>
      <c r="P250" s="25">
        <v>5.3</v>
      </c>
      <c r="Q250" s="25">
        <v>0.03</v>
      </c>
      <c r="R250" s="25">
        <v>14.2</v>
      </c>
      <c r="S250" s="31">
        <v>300</v>
      </c>
      <c r="T250" s="51">
        <v>0.02</v>
      </c>
      <c r="U250" s="42">
        <v>40</v>
      </c>
      <c r="V250" s="42">
        <v>28.99</v>
      </c>
      <c r="W250" s="42">
        <v>0.04</v>
      </c>
      <c r="X250" s="42">
        <v>31</v>
      </c>
      <c r="Y250" s="44">
        <v>0.91</v>
      </c>
      <c r="Z250" s="87">
        <f t="shared" si="13"/>
        <v>3.1841657265298595</v>
      </c>
      <c r="AA250" s="88">
        <f t="shared" si="14"/>
        <v>3.0862792120633387</v>
      </c>
      <c r="AB250" s="90">
        <f t="shared" si="15"/>
        <v>1.5610776495947052E-2</v>
      </c>
      <c r="AC250" s="19">
        <v>3.24</v>
      </c>
      <c r="AD250" s="99">
        <v>3.09</v>
      </c>
      <c r="AE250" s="95">
        <v>4.72</v>
      </c>
    </row>
    <row r="251" spans="1:31" x14ac:dyDescent="0.2">
      <c r="A251" s="2" t="s">
        <v>338</v>
      </c>
      <c r="B251" s="9">
        <v>41493</v>
      </c>
      <c r="C251" s="18">
        <v>2.73</v>
      </c>
      <c r="D251" s="12">
        <v>5.63</v>
      </c>
      <c r="F251" s="12">
        <v>19</v>
      </c>
      <c r="H251" s="23">
        <f t="shared" si="12"/>
        <v>2.3442288153199192E-6</v>
      </c>
      <c r="I251" s="32">
        <v>0.01</v>
      </c>
      <c r="J251" s="25">
        <v>0.03</v>
      </c>
      <c r="K251" s="36"/>
      <c r="L251" s="25">
        <v>35.200000000000003</v>
      </c>
      <c r="M251" s="36"/>
      <c r="N251" s="25">
        <v>0.18</v>
      </c>
      <c r="O251" s="25">
        <v>25.4</v>
      </c>
      <c r="P251" s="25">
        <v>4.8600000000000003</v>
      </c>
      <c r="Q251" s="25">
        <v>0.02</v>
      </c>
      <c r="R251" s="25">
        <v>13.5</v>
      </c>
      <c r="S251" s="36"/>
      <c r="T251" s="51">
        <v>0.03</v>
      </c>
      <c r="U251" s="42">
        <v>36.299999999999997</v>
      </c>
      <c r="V251" s="42">
        <v>37.36</v>
      </c>
      <c r="W251" s="42">
        <v>7.0000000000000007E-2</v>
      </c>
      <c r="X251" s="42">
        <v>27</v>
      </c>
      <c r="Y251" s="44">
        <v>1.1599999999999999</v>
      </c>
      <c r="Z251" s="87">
        <f t="shared" si="13"/>
        <v>3.4031055338322087</v>
      </c>
      <c r="AA251" s="88">
        <f t="shared" si="14"/>
        <v>3.2823851286708923</v>
      </c>
      <c r="AB251" s="90">
        <f t="shared" si="15"/>
        <v>1.8057074828987607E-2</v>
      </c>
      <c r="AC251" s="19">
        <v>3.45</v>
      </c>
      <c r="AD251" s="13">
        <v>3.28</v>
      </c>
      <c r="AE251" s="94">
        <v>5.04</v>
      </c>
    </row>
    <row r="252" spans="1:31" x14ac:dyDescent="0.2">
      <c r="A252" s="2" t="s">
        <v>338</v>
      </c>
      <c r="B252" s="9">
        <v>41092</v>
      </c>
      <c r="C252" s="18">
        <v>2.57</v>
      </c>
      <c r="D252" s="12">
        <v>5.78</v>
      </c>
      <c r="F252" s="12">
        <v>18</v>
      </c>
      <c r="H252" s="23">
        <f t="shared" si="12"/>
        <v>1.6595869074375577E-6</v>
      </c>
      <c r="I252" s="32">
        <v>0.03</v>
      </c>
      <c r="J252" s="25">
        <v>0.02</v>
      </c>
      <c r="K252" s="36"/>
      <c r="L252" s="25">
        <v>38.9</v>
      </c>
      <c r="M252" s="36"/>
      <c r="N252" s="25">
        <v>0.18</v>
      </c>
      <c r="O252" s="25">
        <v>24.5</v>
      </c>
      <c r="P252" s="25">
        <v>5.63</v>
      </c>
      <c r="Q252" s="25">
        <v>0.03</v>
      </c>
      <c r="R252" s="25">
        <v>13.9</v>
      </c>
      <c r="S252" s="36"/>
      <c r="T252" s="51">
        <v>0.02</v>
      </c>
      <c r="U252" s="42">
        <v>34.4</v>
      </c>
      <c r="V252" s="42">
        <v>53.12</v>
      </c>
      <c r="W252" s="42">
        <v>7.0000000000000007E-2</v>
      </c>
      <c r="X252" s="42">
        <v>26</v>
      </c>
      <c r="Y252" s="44">
        <v>1.05</v>
      </c>
      <c r="Z252" s="87">
        <f t="shared" si="13"/>
        <v>3.6474973177315708</v>
      </c>
      <c r="AA252" s="88">
        <f t="shared" si="14"/>
        <v>3.3584995516023488</v>
      </c>
      <c r="AB252" s="90">
        <f t="shared" si="15"/>
        <v>4.1250056418694607E-2</v>
      </c>
      <c r="AC252" s="19">
        <v>3.69</v>
      </c>
      <c r="AD252" s="13">
        <v>3.36</v>
      </c>
      <c r="AE252" s="95">
        <v>9.2799999999999994</v>
      </c>
    </row>
    <row r="253" spans="1:31" x14ac:dyDescent="0.2">
      <c r="A253" s="2" t="s">
        <v>338</v>
      </c>
      <c r="B253" s="9">
        <v>40339</v>
      </c>
      <c r="C253" s="19">
        <v>2.65</v>
      </c>
      <c r="D253" s="12">
        <v>5.81</v>
      </c>
      <c r="F253" s="12">
        <v>17</v>
      </c>
      <c r="H253" s="23">
        <f t="shared" si="12"/>
        <v>1.5488166189124819E-6</v>
      </c>
      <c r="I253" s="24">
        <v>0.02</v>
      </c>
      <c r="J253" s="25">
        <v>0.03</v>
      </c>
      <c r="K253" s="29">
        <v>4.4000000000000004</v>
      </c>
      <c r="L253" s="25">
        <v>41.3</v>
      </c>
      <c r="M253" s="29">
        <v>1.1000000000000001</v>
      </c>
      <c r="N253" s="25">
        <v>0.17</v>
      </c>
      <c r="O253" s="25">
        <v>20.399999999999999</v>
      </c>
      <c r="P253" s="25">
        <v>5.47</v>
      </c>
      <c r="Q253" s="25">
        <v>0.03</v>
      </c>
      <c r="R253" s="25">
        <v>14.1</v>
      </c>
      <c r="S253" s="29">
        <v>190</v>
      </c>
      <c r="T253" s="51">
        <v>0.03</v>
      </c>
      <c r="U253" s="42">
        <v>56.3</v>
      </c>
      <c r="V253" s="42">
        <v>29.48</v>
      </c>
      <c r="W253" s="42">
        <v>0.04</v>
      </c>
      <c r="X253" s="42">
        <v>32</v>
      </c>
      <c r="Y253" s="44">
        <v>1.1499999999999999</v>
      </c>
      <c r="Z253" s="87">
        <f t="shared" si="13"/>
        <v>3.6570199969506114</v>
      </c>
      <c r="AA253" s="88">
        <f t="shared" si="14"/>
        <v>3.7020429727144175</v>
      </c>
      <c r="AB253" s="90">
        <f t="shared" si="15"/>
        <v>-6.1180310522408066E-3</v>
      </c>
      <c r="AC253" s="19">
        <v>3.7</v>
      </c>
      <c r="AD253" s="99">
        <v>3.7</v>
      </c>
      <c r="AE253" s="95">
        <v>0.04</v>
      </c>
    </row>
    <row r="254" spans="1:31" x14ac:dyDescent="0.2">
      <c r="A254" s="2" t="s">
        <v>338</v>
      </c>
      <c r="B254" s="9">
        <v>38847</v>
      </c>
      <c r="C254" s="19">
        <v>2.38</v>
      </c>
      <c r="D254" s="12">
        <v>5.76</v>
      </c>
      <c r="F254" s="12">
        <v>12</v>
      </c>
      <c r="H254" s="23">
        <f t="shared" si="12"/>
        <v>1.7378008287493753E-6</v>
      </c>
      <c r="J254" s="25">
        <v>0.04</v>
      </c>
      <c r="K254" s="36"/>
      <c r="L254" s="25">
        <v>52.9</v>
      </c>
      <c r="M254" s="36"/>
      <c r="N254" s="25">
        <v>0.6</v>
      </c>
      <c r="O254" s="25">
        <v>17.8</v>
      </c>
      <c r="P254" s="25">
        <v>7.03</v>
      </c>
      <c r="Q254" s="25">
        <v>0.03</v>
      </c>
      <c r="R254" s="25">
        <v>18.5</v>
      </c>
      <c r="S254" s="36"/>
      <c r="T254" s="51">
        <v>0.04</v>
      </c>
      <c r="U254" s="42">
        <v>76.5</v>
      </c>
      <c r="V254" s="42">
        <v>60.95</v>
      </c>
      <c r="W254" s="42">
        <v>0.04</v>
      </c>
      <c r="X254" s="42">
        <v>40</v>
      </c>
      <c r="Y254" s="44">
        <v>0.96</v>
      </c>
      <c r="Z254" s="87">
        <f t="shared" si="13"/>
        <v>4.5028262179824381</v>
      </c>
      <c r="AA254" s="88">
        <f t="shared" si="14"/>
        <v>4.6661361640725421</v>
      </c>
      <c r="AB254" s="90">
        <f t="shared" si="15"/>
        <v>-1.7811169823286194E-2</v>
      </c>
      <c r="AC254" s="19">
        <v>4.5</v>
      </c>
      <c r="AD254" s="99">
        <v>4.7</v>
      </c>
      <c r="AE254" s="95">
        <v>-4</v>
      </c>
    </row>
    <row r="255" spans="1:31" x14ac:dyDescent="0.2">
      <c r="A255" s="2" t="s">
        <v>338</v>
      </c>
      <c r="B255" s="9">
        <v>36271</v>
      </c>
      <c r="C255" s="19">
        <v>2.27</v>
      </c>
      <c r="D255" s="12">
        <v>6.01</v>
      </c>
      <c r="F255" s="12">
        <v>11</v>
      </c>
      <c r="H255" s="23">
        <f t="shared" si="12"/>
        <v>9.7723722095580961E-7</v>
      </c>
      <c r="I255" s="24">
        <v>0.02</v>
      </c>
      <c r="J255" s="25">
        <v>0.15</v>
      </c>
      <c r="K255" s="36"/>
      <c r="L255" s="25">
        <v>55</v>
      </c>
      <c r="M255" s="36"/>
      <c r="N255" s="25">
        <v>1.85</v>
      </c>
      <c r="O255" s="25">
        <v>16</v>
      </c>
      <c r="P255" s="25">
        <v>7.4</v>
      </c>
      <c r="Q255" s="25">
        <v>7.0000000000000007E-2</v>
      </c>
      <c r="R255" s="25">
        <v>23</v>
      </c>
      <c r="S255" s="36"/>
      <c r="T255" s="51">
        <v>0.02</v>
      </c>
      <c r="U255" s="42">
        <v>89.4</v>
      </c>
      <c r="V255" s="42">
        <v>40.369999999999997</v>
      </c>
      <c r="W255" s="42">
        <v>0.08</v>
      </c>
      <c r="X255" s="42">
        <v>64</v>
      </c>
      <c r="Y255" s="44">
        <v>1</v>
      </c>
      <c r="Z255" s="87">
        <f t="shared" si="13"/>
        <v>4.8423113681123837</v>
      </c>
      <c r="AA255" s="88">
        <f t="shared" si="14"/>
        <v>5.3200025192675611</v>
      </c>
      <c r="AB255" s="90">
        <f t="shared" si="15"/>
        <v>-4.7006140181164592E-2</v>
      </c>
      <c r="AD255" s="100"/>
      <c r="AE255" s="96"/>
    </row>
    <row r="256" spans="1:31" x14ac:dyDescent="0.2">
      <c r="A256" s="2" t="s">
        <v>338</v>
      </c>
      <c r="B256" s="9">
        <v>37054</v>
      </c>
      <c r="C256" s="18">
        <v>2.62</v>
      </c>
      <c r="D256" s="12">
        <v>6.01</v>
      </c>
      <c r="F256" s="12">
        <v>14</v>
      </c>
      <c r="H256" s="23">
        <f t="shared" si="12"/>
        <v>9.7723722095580961E-7</v>
      </c>
      <c r="I256" s="24">
        <v>1E-3</v>
      </c>
      <c r="J256" s="25">
        <v>7.0000000000000007E-2</v>
      </c>
      <c r="K256" s="36"/>
      <c r="L256" s="25">
        <v>48.2</v>
      </c>
      <c r="M256" s="36"/>
      <c r="N256" s="25">
        <v>0.93</v>
      </c>
      <c r="O256" s="25">
        <v>16</v>
      </c>
      <c r="P256" s="25">
        <v>6.16</v>
      </c>
      <c r="Q256" s="25">
        <v>0.06</v>
      </c>
      <c r="R256" s="25">
        <v>21.7</v>
      </c>
      <c r="S256" s="36"/>
      <c r="T256" s="51">
        <v>0.06</v>
      </c>
      <c r="U256" s="42">
        <v>74.900000000000006</v>
      </c>
      <c r="V256" s="42">
        <v>28.5</v>
      </c>
      <c r="W256" s="42">
        <v>0.03</v>
      </c>
      <c r="X256" s="42">
        <v>44</v>
      </c>
      <c r="Y256" s="44">
        <v>1.4</v>
      </c>
      <c r="Z256" s="87">
        <f t="shared" si="13"/>
        <v>4.3045615114827971</v>
      </c>
      <c r="AA256" s="88">
        <f t="shared" si="14"/>
        <v>4.6626893878061315</v>
      </c>
      <c r="AB256" s="90">
        <f t="shared" si="15"/>
        <v>-3.9937309700092447E-2</v>
      </c>
    </row>
    <row r="257" spans="1:31" x14ac:dyDescent="0.2">
      <c r="A257" s="2" t="s">
        <v>338</v>
      </c>
      <c r="B257" s="9">
        <v>35746</v>
      </c>
      <c r="C257" s="18">
        <v>2.87</v>
      </c>
      <c r="D257" s="12">
        <v>5.89</v>
      </c>
      <c r="F257" s="12">
        <v>18</v>
      </c>
      <c r="H257" s="23">
        <f t="shared" si="12"/>
        <v>1.2882495516931333E-6</v>
      </c>
      <c r="I257" s="32">
        <v>0.01</v>
      </c>
      <c r="J257" s="25">
        <v>0.11</v>
      </c>
      <c r="K257" s="36"/>
      <c r="L257" s="25">
        <v>38</v>
      </c>
      <c r="M257" s="36"/>
      <c r="N257" s="25">
        <v>1.5</v>
      </c>
      <c r="O257" s="25">
        <v>14</v>
      </c>
      <c r="P257" s="25">
        <v>5.2</v>
      </c>
      <c r="Q257" s="25">
        <v>0.06</v>
      </c>
      <c r="R257" s="25">
        <v>17</v>
      </c>
      <c r="S257" s="36"/>
      <c r="T257" s="51">
        <v>0.04</v>
      </c>
      <c r="U257" s="42">
        <v>54.1</v>
      </c>
      <c r="V257" s="42">
        <v>5.62</v>
      </c>
      <c r="W257" s="42">
        <v>0.03</v>
      </c>
      <c r="X257" s="42">
        <v>42</v>
      </c>
      <c r="Y257" s="44">
        <v>1.34</v>
      </c>
      <c r="Z257" s="87">
        <f t="shared" si="13"/>
        <v>3.4846471170068645</v>
      </c>
      <c r="AA257" s="88">
        <f t="shared" si="14"/>
        <v>3.7435902705238915</v>
      </c>
      <c r="AB257" s="90">
        <f t="shared" si="15"/>
        <v>-3.5823830850343005E-2</v>
      </c>
    </row>
    <row r="258" spans="1:31" x14ac:dyDescent="0.2">
      <c r="A258" s="2" t="s">
        <v>338</v>
      </c>
      <c r="B258" s="9">
        <v>36108</v>
      </c>
      <c r="C258" s="18">
        <v>1.67</v>
      </c>
      <c r="D258" s="12">
        <v>5.87</v>
      </c>
      <c r="F258" s="12">
        <v>12</v>
      </c>
      <c r="H258" s="23">
        <f t="shared" si="12"/>
        <v>1.3489628825916527E-6</v>
      </c>
      <c r="I258" s="32">
        <v>0.12</v>
      </c>
      <c r="J258" s="25">
        <v>0.18</v>
      </c>
      <c r="K258" s="36"/>
      <c r="L258" s="25">
        <v>57</v>
      </c>
      <c r="M258" s="36"/>
      <c r="N258" s="25">
        <v>1.5</v>
      </c>
      <c r="O258" s="25">
        <v>17</v>
      </c>
      <c r="P258" s="25">
        <v>7.2</v>
      </c>
      <c r="Q258" s="25">
        <v>0.06</v>
      </c>
      <c r="R258" s="25">
        <v>26</v>
      </c>
      <c r="S258" s="36"/>
      <c r="T258" s="51">
        <v>0.04</v>
      </c>
      <c r="U258" s="42">
        <v>86.9</v>
      </c>
      <c r="V258" s="42">
        <v>50.98</v>
      </c>
      <c r="W258" s="42">
        <v>0.1</v>
      </c>
      <c r="X258" s="42">
        <v>62</v>
      </c>
      <c r="Y258" s="44">
        <v>1.02</v>
      </c>
      <c r="Z258" s="87">
        <f t="shared" si="13"/>
        <v>5.0816133793325919</v>
      </c>
      <c r="AA258" s="88">
        <f t="shared" si="14"/>
        <v>5.4037352395944769</v>
      </c>
      <c r="AB258" s="90">
        <f t="shared" si="15"/>
        <v>-3.0721139751178496E-2</v>
      </c>
    </row>
    <row r="259" spans="1:31" x14ac:dyDescent="0.2">
      <c r="A259" s="2" t="s">
        <v>338</v>
      </c>
      <c r="B259" s="9">
        <v>35878</v>
      </c>
      <c r="C259" s="18">
        <v>2.31</v>
      </c>
      <c r="D259" s="12">
        <v>5.94</v>
      </c>
      <c r="F259" s="12">
        <v>14</v>
      </c>
      <c r="H259" s="23">
        <f t="shared" si="12"/>
        <v>1.1481536214968806E-6</v>
      </c>
      <c r="I259" s="32">
        <v>2E-3</v>
      </c>
      <c r="J259" s="25">
        <v>0.08</v>
      </c>
      <c r="K259" s="33"/>
      <c r="L259" s="25">
        <v>41</v>
      </c>
      <c r="M259" s="33"/>
      <c r="N259" s="25">
        <v>1.4</v>
      </c>
      <c r="O259" s="25">
        <v>13</v>
      </c>
      <c r="P259" s="25">
        <v>5.8</v>
      </c>
      <c r="Q259" s="25">
        <v>0.06</v>
      </c>
      <c r="R259" s="25">
        <v>23</v>
      </c>
      <c r="S259" s="34"/>
      <c r="T259" s="51">
        <v>0.04</v>
      </c>
      <c r="U259" s="42">
        <v>56.3</v>
      </c>
      <c r="V259" s="42">
        <v>24.79</v>
      </c>
      <c r="W259" s="42">
        <v>0.06</v>
      </c>
      <c r="X259" s="42">
        <v>50</v>
      </c>
      <c r="Y259" s="44">
        <v>1.1499999999999999</v>
      </c>
      <c r="Z259" s="87">
        <f t="shared" si="13"/>
        <v>3.9129803314784994</v>
      </c>
      <c r="AA259" s="88">
        <f t="shared" si="14"/>
        <v>4.1349058880564549</v>
      </c>
      <c r="AB259" s="90">
        <f t="shared" si="15"/>
        <v>-2.7575632970464555E-2</v>
      </c>
      <c r="AE259" s="96"/>
    </row>
    <row r="260" spans="1:31" x14ac:dyDescent="0.2">
      <c r="A260" s="2" t="s">
        <v>338</v>
      </c>
      <c r="B260" s="9">
        <v>39174</v>
      </c>
      <c r="C260" s="18">
        <v>8.33</v>
      </c>
      <c r="D260" s="12">
        <v>5.96</v>
      </c>
      <c r="E260" s="16"/>
      <c r="F260" s="12">
        <v>13</v>
      </c>
      <c r="H260" s="23">
        <f t="shared" ref="H260:H323" si="16">10^-(D260)</f>
        <v>1.0964781961431832E-6</v>
      </c>
      <c r="I260" s="32">
        <v>3.0000000000000001E-3</v>
      </c>
      <c r="J260" s="25">
        <v>0.03</v>
      </c>
      <c r="K260" s="36"/>
      <c r="L260" s="25">
        <v>51.5</v>
      </c>
      <c r="M260" s="36"/>
      <c r="N260" s="25">
        <v>0.35</v>
      </c>
      <c r="O260" s="25">
        <v>19.600000000000001</v>
      </c>
      <c r="P260" s="25">
        <v>6.9</v>
      </c>
      <c r="Q260" s="25">
        <v>0.02</v>
      </c>
      <c r="R260" s="25">
        <v>19.399999999999999</v>
      </c>
      <c r="S260" s="36"/>
      <c r="T260" s="51">
        <v>0.05</v>
      </c>
      <c r="U260" s="42">
        <v>74.599999999999994</v>
      </c>
      <c r="V260" s="42">
        <v>71.27</v>
      </c>
      <c r="W260" s="42">
        <v>0.03</v>
      </c>
      <c r="X260" s="42">
        <v>40</v>
      </c>
      <c r="Y260" s="44">
        <v>0.89</v>
      </c>
      <c r="Z260" s="87">
        <f t="shared" ref="Z260:Z323" si="17">(H260/H$3)+(I260/I$3*3)+(J260/J$3)+(L260/L$3*2)+(N260/N$3*2)+(O260/O$3)+(P260/P$3*2)+(Q260/Q$3*2)+(R260/R$3)</f>
        <v>4.4979148110010492</v>
      </c>
      <c r="AA260" s="88">
        <f t="shared" ref="AA260:AA323" si="18">(T260/T$3*3)+(U260/U$3*2)+(V260/V$3)+(W260/W$3)+(X260/X$3)+Y260</f>
        <v>4.7231317833829944</v>
      </c>
      <c r="AB260" s="90">
        <f t="shared" ref="AB260:AB323" si="19">(Z260-AA260)/(Z260+AA260)</f>
        <v>-2.4424231032419974E-2</v>
      </c>
    </row>
    <row r="261" spans="1:31" x14ac:dyDescent="0.2">
      <c r="A261" s="2" t="s">
        <v>338</v>
      </c>
      <c r="B261" s="9">
        <v>37382</v>
      </c>
      <c r="C261" s="18">
        <v>2.2400000000000002</v>
      </c>
      <c r="D261" s="12">
        <v>5.91</v>
      </c>
      <c r="F261" s="12">
        <v>14.2</v>
      </c>
      <c r="H261" s="23">
        <f t="shared" si="16"/>
        <v>1.230268770812379E-6</v>
      </c>
      <c r="I261" s="32">
        <v>0.01</v>
      </c>
      <c r="J261" s="25">
        <v>0.06</v>
      </c>
      <c r="K261" s="30">
        <v>6.7</v>
      </c>
      <c r="L261" s="25">
        <v>50.7</v>
      </c>
      <c r="M261" s="30">
        <v>0.9</v>
      </c>
      <c r="N261" s="25">
        <v>1.26</v>
      </c>
      <c r="O261" s="25">
        <v>16.3</v>
      </c>
      <c r="P261" s="25">
        <v>6.71</v>
      </c>
      <c r="Q261" s="25">
        <v>0.04</v>
      </c>
      <c r="R261" s="25">
        <v>19.399999999999999</v>
      </c>
      <c r="S261" s="31">
        <v>164</v>
      </c>
      <c r="T261" s="51">
        <v>0.03</v>
      </c>
      <c r="U261" s="42">
        <v>66.900000000000006</v>
      </c>
      <c r="V261" s="42">
        <v>46.65</v>
      </c>
      <c r="W261" s="42">
        <v>0.06</v>
      </c>
      <c r="X261" s="42">
        <v>41</v>
      </c>
      <c r="Y261" s="44">
        <v>1.28</v>
      </c>
      <c r="Z261" s="87">
        <f t="shared" si="17"/>
        <v>4.3937247560950317</v>
      </c>
      <c r="AA261" s="88">
        <f t="shared" si="18"/>
        <v>4.5839643679476065</v>
      </c>
      <c r="AB261" s="90">
        <f t="shared" si="19"/>
        <v>-2.1190265025228489E-2</v>
      </c>
    </row>
    <row r="262" spans="1:31" x14ac:dyDescent="0.2">
      <c r="A262" s="2" t="s">
        <v>338</v>
      </c>
      <c r="B262" s="9">
        <v>38259</v>
      </c>
      <c r="C262" s="18">
        <v>2.58</v>
      </c>
      <c r="D262" s="12">
        <v>5.53</v>
      </c>
      <c r="F262" s="12">
        <v>15</v>
      </c>
      <c r="H262" s="23">
        <f t="shared" si="16"/>
        <v>2.951209226666379E-6</v>
      </c>
      <c r="I262" s="28"/>
      <c r="J262" s="25">
        <v>0.16</v>
      </c>
      <c r="K262" s="30">
        <v>7.5</v>
      </c>
      <c r="L262" s="25">
        <v>57.2</v>
      </c>
      <c r="M262" s="30">
        <v>1.5</v>
      </c>
      <c r="N262" s="25">
        <v>1.17</v>
      </c>
      <c r="O262" s="25">
        <v>22.4</v>
      </c>
      <c r="P262" s="25">
        <v>7.64</v>
      </c>
      <c r="Q262" s="25">
        <v>0.05</v>
      </c>
      <c r="R262" s="27">
        <v>20.9</v>
      </c>
      <c r="S262" s="31">
        <v>85</v>
      </c>
      <c r="T262" s="51">
        <v>0.05</v>
      </c>
      <c r="U262" s="42">
        <v>70.7</v>
      </c>
      <c r="V262" s="42">
        <v>42.27</v>
      </c>
      <c r="W262" s="42">
        <v>0.06</v>
      </c>
      <c r="X262" s="42">
        <v>59</v>
      </c>
      <c r="Y262" s="44">
        <v>1.36</v>
      </c>
      <c r="Z262" s="87">
        <f t="shared" si="17"/>
        <v>5.0174302229642773</v>
      </c>
      <c r="AA262" s="88">
        <f t="shared" si="18"/>
        <v>5.1808173729423306</v>
      </c>
      <c r="AB262" s="90">
        <f t="shared" si="19"/>
        <v>-1.6021100531392659E-2</v>
      </c>
    </row>
    <row r="263" spans="1:31" x14ac:dyDescent="0.2">
      <c r="A263" s="2" t="s">
        <v>338</v>
      </c>
      <c r="B263" s="9">
        <v>37203</v>
      </c>
      <c r="C263" s="18">
        <v>2.27</v>
      </c>
      <c r="D263" s="12">
        <v>5.8</v>
      </c>
      <c r="F263" s="12">
        <v>15</v>
      </c>
      <c r="H263" s="23">
        <f t="shared" si="16"/>
        <v>1.5848931924611111E-6</v>
      </c>
      <c r="I263" s="32">
        <v>2E-3</v>
      </c>
      <c r="J263" s="25">
        <v>0.06</v>
      </c>
      <c r="K263" s="30">
        <v>5.4</v>
      </c>
      <c r="L263" s="25">
        <v>45.5</v>
      </c>
      <c r="M263" s="30">
        <v>1.1000000000000001</v>
      </c>
      <c r="N263" s="25">
        <v>1.33</v>
      </c>
      <c r="O263" s="25">
        <v>16.100000000000001</v>
      </c>
      <c r="P263" s="25">
        <v>5.92</v>
      </c>
      <c r="Q263" s="25">
        <v>0.04</v>
      </c>
      <c r="R263" s="25">
        <v>22.9</v>
      </c>
      <c r="S263" s="31">
        <v>49</v>
      </c>
      <c r="T263" s="51">
        <v>0.06</v>
      </c>
      <c r="U263" s="42">
        <v>68.2</v>
      </c>
      <c r="V263" s="42">
        <v>28.11</v>
      </c>
      <c r="W263" s="42">
        <v>7.0000000000000007E-2</v>
      </c>
      <c r="X263" s="42">
        <v>40</v>
      </c>
      <c r="Y263" s="43">
        <v>1.32</v>
      </c>
      <c r="Z263" s="87">
        <f t="shared" si="17"/>
        <v>4.2179924245751499</v>
      </c>
      <c r="AA263" s="88">
        <f t="shared" si="18"/>
        <v>4.3249520236198382</v>
      </c>
      <c r="AB263" s="90">
        <f t="shared" si="19"/>
        <v>-1.252022645041166E-2</v>
      </c>
    </row>
    <row r="264" spans="1:31" x14ac:dyDescent="0.2">
      <c r="A264" s="2" t="s">
        <v>338</v>
      </c>
      <c r="B264" s="9">
        <v>35144</v>
      </c>
      <c r="C264" s="18">
        <v>2.89</v>
      </c>
      <c r="D264" s="12">
        <v>5.91</v>
      </c>
      <c r="E264" s="16"/>
      <c r="F264" s="12">
        <v>15</v>
      </c>
      <c r="H264" s="23">
        <f t="shared" si="16"/>
        <v>1.230268770812379E-6</v>
      </c>
      <c r="J264" s="25">
        <v>0.09</v>
      </c>
      <c r="K264" s="36"/>
      <c r="L264" s="25">
        <v>42</v>
      </c>
      <c r="M264" s="36"/>
      <c r="N264" s="25">
        <v>1.2</v>
      </c>
      <c r="O264" s="25">
        <v>13</v>
      </c>
      <c r="P264" s="25">
        <v>5.6</v>
      </c>
      <c r="Q264" s="25">
        <v>0.09</v>
      </c>
      <c r="R264" s="25">
        <v>17</v>
      </c>
      <c r="S264" s="36"/>
      <c r="T264" s="51">
        <v>0.04</v>
      </c>
      <c r="U264" s="42">
        <v>47.15</v>
      </c>
      <c r="V264" s="42">
        <v>11.55</v>
      </c>
      <c r="W264" s="42">
        <v>0.06</v>
      </c>
      <c r="X264" s="42">
        <v>44</v>
      </c>
      <c r="Y264" s="44">
        <v>1.33</v>
      </c>
      <c r="Z264" s="87">
        <f t="shared" si="17"/>
        <v>3.6797066708843644</v>
      </c>
      <c r="AA264" s="88">
        <f t="shared" si="18"/>
        <v>3.741618928811933</v>
      </c>
      <c r="AB264" s="90">
        <f t="shared" si="19"/>
        <v>-8.3424796683361033E-3</v>
      </c>
    </row>
    <row r="265" spans="1:31" x14ac:dyDescent="0.2">
      <c r="A265" s="2" t="s">
        <v>338</v>
      </c>
      <c r="B265" s="9">
        <v>34785</v>
      </c>
      <c r="C265" s="19">
        <v>2.06</v>
      </c>
      <c r="D265" s="13">
        <v>5.84</v>
      </c>
      <c r="E265" s="15"/>
      <c r="F265" s="12">
        <v>14</v>
      </c>
      <c r="H265" s="23">
        <f t="shared" si="16"/>
        <v>1.445439770745926E-6</v>
      </c>
      <c r="J265" s="25">
        <v>0.11</v>
      </c>
      <c r="K265" s="33"/>
      <c r="L265" s="25">
        <v>49</v>
      </c>
      <c r="M265" s="33"/>
      <c r="N265" s="25">
        <v>1.48</v>
      </c>
      <c r="O265" s="25">
        <v>15</v>
      </c>
      <c r="P265" s="25">
        <v>5.9</v>
      </c>
      <c r="Q265" s="25">
        <v>0.11</v>
      </c>
      <c r="R265" s="25">
        <v>20</v>
      </c>
      <c r="S265" s="34"/>
      <c r="T265" s="51">
        <v>0.03</v>
      </c>
      <c r="U265" s="42">
        <v>64</v>
      </c>
      <c r="V265" s="42">
        <v>39.22</v>
      </c>
      <c r="W265" s="42">
        <v>0.1</v>
      </c>
      <c r="X265" s="42">
        <v>43</v>
      </c>
      <c r="Y265" s="44">
        <v>1.1100000000000001</v>
      </c>
      <c r="Z265" s="87">
        <f t="shared" si="17"/>
        <v>4.2471979333524388</v>
      </c>
      <c r="AA265" s="88">
        <f t="shared" si="18"/>
        <v>4.2910400679629062</v>
      </c>
      <c r="AB265" s="90">
        <f t="shared" si="19"/>
        <v>-5.1347988430064072E-3</v>
      </c>
    </row>
    <row r="266" spans="1:31" x14ac:dyDescent="0.2">
      <c r="A266" s="2" t="s">
        <v>338</v>
      </c>
      <c r="B266" s="9">
        <v>38504</v>
      </c>
      <c r="C266" s="19">
        <v>3.55</v>
      </c>
      <c r="D266" s="13">
        <v>5.77</v>
      </c>
      <c r="F266" s="12">
        <v>13</v>
      </c>
      <c r="H266" s="23">
        <f t="shared" si="16"/>
        <v>1.6982436524617446E-6</v>
      </c>
      <c r="I266" s="24">
        <v>1E-3</v>
      </c>
      <c r="J266" s="25">
        <v>0.05</v>
      </c>
      <c r="K266" s="30">
        <v>6.4</v>
      </c>
      <c r="L266" s="25">
        <v>57.2</v>
      </c>
      <c r="M266" s="30">
        <v>0.9</v>
      </c>
      <c r="N266" s="25">
        <v>0.89</v>
      </c>
      <c r="O266" s="25">
        <v>19.7</v>
      </c>
      <c r="P266" s="25">
        <v>7.68</v>
      </c>
      <c r="Q266" s="25">
        <v>0.04</v>
      </c>
      <c r="R266" s="25">
        <v>20.5</v>
      </c>
      <c r="S266" s="31">
        <v>140</v>
      </c>
      <c r="T266" s="51">
        <v>0.04</v>
      </c>
      <c r="U266" s="42">
        <v>70.8</v>
      </c>
      <c r="V266" s="42">
        <v>66.709999999999994</v>
      </c>
      <c r="W266" s="42">
        <v>0.05</v>
      </c>
      <c r="X266" s="42">
        <v>47</v>
      </c>
      <c r="Y266" s="44">
        <v>1.07</v>
      </c>
      <c r="Z266" s="87">
        <f t="shared" si="17"/>
        <v>4.9178764105255599</v>
      </c>
      <c r="AA266" s="88">
        <f t="shared" si="18"/>
        <v>4.9480545196095562</v>
      </c>
      <c r="AB266" s="90">
        <f t="shared" si="19"/>
        <v>-3.0588202266669451E-3</v>
      </c>
    </row>
    <row r="267" spans="1:31" x14ac:dyDescent="0.2">
      <c r="A267" s="2" t="s">
        <v>338</v>
      </c>
      <c r="B267" s="9">
        <v>35541</v>
      </c>
      <c r="C267" s="19">
        <v>2.5299999999999998</v>
      </c>
      <c r="D267" s="12">
        <v>5.81</v>
      </c>
      <c r="E267" s="15"/>
      <c r="F267" s="13">
        <v>16</v>
      </c>
      <c r="H267" s="23">
        <f t="shared" si="16"/>
        <v>1.5488166189124819E-6</v>
      </c>
      <c r="J267" s="25">
        <v>0.1</v>
      </c>
      <c r="K267" s="33"/>
      <c r="L267" s="25">
        <v>42</v>
      </c>
      <c r="M267" s="33"/>
      <c r="N267" s="25">
        <v>1.2</v>
      </c>
      <c r="O267" s="25">
        <v>14</v>
      </c>
      <c r="P267" s="25">
        <v>5.5</v>
      </c>
      <c r="Q267" s="25">
        <v>0.06</v>
      </c>
      <c r="R267" s="25">
        <v>23</v>
      </c>
      <c r="S267" s="34"/>
      <c r="T267" s="51">
        <v>0.04</v>
      </c>
      <c r="U267" s="42">
        <v>65.900000000000006</v>
      </c>
      <c r="V267" s="42">
        <v>7.64</v>
      </c>
      <c r="W267" s="42">
        <v>0.03</v>
      </c>
      <c r="X267" s="42">
        <v>43</v>
      </c>
      <c r="Y267" s="44">
        <v>1.26</v>
      </c>
      <c r="Z267" s="87">
        <f t="shared" si="17"/>
        <v>3.9575018611369139</v>
      </c>
      <c r="AA267" s="88">
        <f t="shared" si="18"/>
        <v>3.9700338708675735</v>
      </c>
      <c r="AB267" s="90">
        <f t="shared" si="19"/>
        <v>-1.5808203399281134E-3</v>
      </c>
    </row>
    <row r="268" spans="1:31" x14ac:dyDescent="0.2">
      <c r="A268" s="2" t="s">
        <v>338</v>
      </c>
      <c r="B268" s="9">
        <v>37944</v>
      </c>
      <c r="C268" s="18">
        <v>2.95</v>
      </c>
      <c r="D268" s="12">
        <v>5.86</v>
      </c>
      <c r="F268" s="12">
        <v>16</v>
      </c>
      <c r="H268" s="23">
        <f t="shared" si="16"/>
        <v>1.3803842646028812E-6</v>
      </c>
      <c r="I268" s="32">
        <v>0.56000000000000005</v>
      </c>
      <c r="J268" s="25">
        <v>0.06</v>
      </c>
      <c r="K268" s="30">
        <v>8.1</v>
      </c>
      <c r="L268" s="25">
        <v>63.9</v>
      </c>
      <c r="M268" s="30">
        <v>0.9</v>
      </c>
      <c r="N268" s="25">
        <v>1.5</v>
      </c>
      <c r="O268" s="25">
        <v>21.4</v>
      </c>
      <c r="P268" s="25">
        <v>7.9</v>
      </c>
      <c r="Q268" s="25">
        <v>0.05</v>
      </c>
      <c r="R268" s="25">
        <v>20.9</v>
      </c>
      <c r="S268" s="31">
        <v>73</v>
      </c>
      <c r="T268" s="51">
        <v>0.04</v>
      </c>
      <c r="U268" s="42">
        <v>89.9</v>
      </c>
      <c r="V268" s="42">
        <v>21.77</v>
      </c>
      <c r="W268" s="42">
        <v>0.06</v>
      </c>
      <c r="X268" s="42">
        <v>57</v>
      </c>
      <c r="Y268" s="44">
        <v>1.54</v>
      </c>
      <c r="Z268" s="87">
        <f t="shared" si="17"/>
        <v>5.4161050755438396</v>
      </c>
      <c r="AA268" s="88">
        <f t="shared" si="18"/>
        <v>5.3731473788540924</v>
      </c>
      <c r="AB268" s="90">
        <f t="shared" si="19"/>
        <v>3.9815266971750815E-3</v>
      </c>
    </row>
    <row r="269" spans="1:31" x14ac:dyDescent="0.2">
      <c r="A269" s="2" t="s">
        <v>338</v>
      </c>
      <c r="B269" s="9">
        <v>38684</v>
      </c>
      <c r="C269" s="18">
        <v>2.75</v>
      </c>
      <c r="D269" s="12">
        <v>5.55</v>
      </c>
      <c r="F269" s="12">
        <v>13</v>
      </c>
      <c r="H269" s="23">
        <f t="shared" si="16"/>
        <v>2.818382931264453E-6</v>
      </c>
      <c r="I269" s="24">
        <v>0.01</v>
      </c>
      <c r="J269" s="25">
        <v>0.06</v>
      </c>
      <c r="K269" s="29">
        <v>6.7</v>
      </c>
      <c r="L269" s="25">
        <v>60.7</v>
      </c>
      <c r="M269" s="29">
        <v>0.8</v>
      </c>
      <c r="N269" s="27">
        <v>1.07</v>
      </c>
      <c r="O269" s="25">
        <v>19.899999999999999</v>
      </c>
      <c r="P269" s="25">
        <v>7.82</v>
      </c>
      <c r="Q269" s="27">
        <v>0.04</v>
      </c>
      <c r="R269" s="25">
        <v>20.8</v>
      </c>
      <c r="S269" s="29">
        <v>83</v>
      </c>
      <c r="T269" s="51">
        <v>0.05</v>
      </c>
      <c r="U269" s="42">
        <v>77.7</v>
      </c>
      <c r="V269" s="42">
        <v>75.08</v>
      </c>
      <c r="W269" s="42">
        <v>0.06</v>
      </c>
      <c r="X269" s="42">
        <v>40</v>
      </c>
      <c r="Y269" s="44">
        <v>1.1000000000000001</v>
      </c>
      <c r="Z269" s="87">
        <f t="shared" si="17"/>
        <v>5.13021249836663</v>
      </c>
      <c r="AA269" s="88">
        <f t="shared" si="18"/>
        <v>5.0597718458316159</v>
      </c>
      <c r="AB269" s="90">
        <f t="shared" si="19"/>
        <v>6.9127341275180727E-3</v>
      </c>
    </row>
    <row r="270" spans="1:31" x14ac:dyDescent="0.2">
      <c r="A270" s="2" t="s">
        <v>338</v>
      </c>
      <c r="B270" s="9">
        <v>37719</v>
      </c>
      <c r="C270" s="18">
        <v>2.5299999999999998</v>
      </c>
      <c r="D270" s="12">
        <v>5.74</v>
      </c>
      <c r="F270" s="12">
        <v>14</v>
      </c>
      <c r="H270" s="23">
        <f t="shared" si="16"/>
        <v>1.8197008586099798E-6</v>
      </c>
      <c r="I270" s="24">
        <v>0.01</v>
      </c>
      <c r="J270" s="25">
        <v>0.06</v>
      </c>
      <c r="K270" s="29">
        <v>6</v>
      </c>
      <c r="L270" s="25">
        <v>65.900000000000006</v>
      </c>
      <c r="M270" s="29">
        <v>0.9</v>
      </c>
      <c r="N270" s="27">
        <v>1.26</v>
      </c>
      <c r="O270" s="25">
        <v>17.2</v>
      </c>
      <c r="P270" s="25">
        <v>8.09</v>
      </c>
      <c r="Q270" s="25">
        <v>0.05</v>
      </c>
      <c r="R270" s="25">
        <v>19.2</v>
      </c>
      <c r="S270" s="29">
        <v>84</v>
      </c>
      <c r="T270" s="51">
        <v>0.03</v>
      </c>
      <c r="U270" s="42">
        <v>83.9</v>
      </c>
      <c r="V270" s="42">
        <v>30.81</v>
      </c>
      <c r="W270" s="42">
        <v>0.11</v>
      </c>
      <c r="X270" s="42">
        <v>52</v>
      </c>
      <c r="Y270" s="44">
        <v>1.44</v>
      </c>
      <c r="Z270" s="87">
        <f t="shared" si="17"/>
        <v>5.2804244065251114</v>
      </c>
      <c r="AA270" s="88">
        <f t="shared" si="18"/>
        <v>5.1537722536275119</v>
      </c>
      <c r="AB270" s="90">
        <f t="shared" si="19"/>
        <v>1.2138179586098283E-2</v>
      </c>
      <c r="AD270" s="100"/>
      <c r="AE270" s="96"/>
    </row>
    <row r="271" spans="1:31" x14ac:dyDescent="0.2">
      <c r="A271" s="2" t="s">
        <v>338</v>
      </c>
      <c r="B271" s="9">
        <v>40001</v>
      </c>
      <c r="C271" s="18">
        <v>2.87</v>
      </c>
      <c r="D271" s="12">
        <v>5.79</v>
      </c>
      <c r="F271" s="12">
        <v>15</v>
      </c>
      <c r="H271" s="23">
        <f t="shared" si="16"/>
        <v>1.6218100973589276E-6</v>
      </c>
      <c r="I271" s="32">
        <v>2E-3</v>
      </c>
      <c r="J271" s="25">
        <v>0.04</v>
      </c>
      <c r="K271" s="36"/>
      <c r="L271" s="25">
        <v>53.9</v>
      </c>
      <c r="M271" s="36"/>
      <c r="N271" s="25">
        <v>0.41</v>
      </c>
      <c r="O271" s="25">
        <v>28.1</v>
      </c>
      <c r="P271" s="25">
        <v>7.15</v>
      </c>
      <c r="Q271" s="25">
        <v>0.04</v>
      </c>
      <c r="R271" s="25">
        <v>15.4</v>
      </c>
      <c r="S271" s="36"/>
      <c r="T271" s="51">
        <v>0.03</v>
      </c>
      <c r="U271" s="42">
        <v>67.3</v>
      </c>
      <c r="V271" s="42">
        <v>45.59</v>
      </c>
      <c r="W271" s="42">
        <v>0.05</v>
      </c>
      <c r="X271" s="42">
        <v>44</v>
      </c>
      <c r="Y271" s="44">
        <v>1.17</v>
      </c>
      <c r="Z271" s="87">
        <f t="shared" si="17"/>
        <v>4.6849671380296707</v>
      </c>
      <c r="AA271" s="88">
        <f t="shared" si="18"/>
        <v>4.5496036979542076</v>
      </c>
      <c r="AB271" s="90">
        <f t="shared" si="19"/>
        <v>1.4658335777554418E-2</v>
      </c>
      <c r="AE271" s="95">
        <v>2.65</v>
      </c>
    </row>
    <row r="272" spans="1:31" x14ac:dyDescent="0.2">
      <c r="A272" s="2" t="s">
        <v>338</v>
      </c>
      <c r="B272" s="9">
        <v>38110</v>
      </c>
      <c r="C272" s="18">
        <v>2.46</v>
      </c>
      <c r="D272" s="12">
        <v>5.74</v>
      </c>
      <c r="F272" s="12">
        <v>14</v>
      </c>
      <c r="H272" s="23">
        <f t="shared" si="16"/>
        <v>1.8197008586099798E-6</v>
      </c>
      <c r="I272" s="32">
        <v>7.1000000000000004E-3</v>
      </c>
      <c r="J272" s="25">
        <v>7.0000000000000007E-2</v>
      </c>
      <c r="K272" s="30">
        <v>6</v>
      </c>
      <c r="L272" s="25">
        <v>66.099999999999994</v>
      </c>
      <c r="M272" s="30">
        <v>1.3</v>
      </c>
      <c r="N272" s="25">
        <v>1.24</v>
      </c>
      <c r="O272" s="25">
        <v>18.899999999999999</v>
      </c>
      <c r="P272" s="25">
        <v>8.8699999999999992</v>
      </c>
      <c r="Q272" s="25">
        <v>0.05</v>
      </c>
      <c r="R272" s="25">
        <v>21.8</v>
      </c>
      <c r="S272" s="31">
        <v>150</v>
      </c>
      <c r="T272" s="51">
        <v>0.03</v>
      </c>
      <c r="U272" s="42">
        <v>80.5</v>
      </c>
      <c r="V272" s="42">
        <v>45.77</v>
      </c>
      <c r="W272" s="42">
        <v>0.03</v>
      </c>
      <c r="X272" s="42">
        <v>53</v>
      </c>
      <c r="Y272" s="43">
        <v>1.32</v>
      </c>
      <c r="Z272" s="87">
        <f t="shared" si="17"/>
        <v>5.510663369642403</v>
      </c>
      <c r="AA272" s="88">
        <f t="shared" si="18"/>
        <v>5.2307504688229454</v>
      </c>
      <c r="AB272" s="90">
        <f t="shared" si="19"/>
        <v>2.6059223211108443E-2</v>
      </c>
    </row>
    <row r="273" spans="1:31" x14ac:dyDescent="0.2">
      <c r="A273" s="2" t="s">
        <v>338</v>
      </c>
      <c r="B273" s="9">
        <v>35402</v>
      </c>
      <c r="C273" s="18">
        <v>2.56</v>
      </c>
      <c r="D273" s="12">
        <v>5.92</v>
      </c>
      <c r="F273" s="12">
        <v>16</v>
      </c>
      <c r="H273" s="23">
        <f t="shared" si="16"/>
        <v>1.2022644346174125E-6</v>
      </c>
      <c r="I273" s="32">
        <v>0.02</v>
      </c>
      <c r="J273" s="25">
        <v>0.1</v>
      </c>
      <c r="K273" s="36"/>
      <c r="L273" s="25">
        <v>38</v>
      </c>
      <c r="M273" s="36"/>
      <c r="N273" s="25">
        <v>1.76</v>
      </c>
      <c r="O273" s="25">
        <v>13</v>
      </c>
      <c r="P273" s="25">
        <v>4.9000000000000004</v>
      </c>
      <c r="Q273" s="25">
        <v>0.94</v>
      </c>
      <c r="R273" s="25">
        <v>19</v>
      </c>
      <c r="S273" s="36"/>
      <c r="T273" s="51">
        <v>0.04</v>
      </c>
      <c r="U273" s="42">
        <v>65.599999999999994</v>
      </c>
      <c r="V273" s="42">
        <v>6.63</v>
      </c>
      <c r="W273" s="42">
        <v>0.03</v>
      </c>
      <c r="X273" s="42">
        <v>43</v>
      </c>
      <c r="Y273" s="44">
        <v>0.68</v>
      </c>
      <c r="Z273" s="87">
        <f t="shared" si="17"/>
        <v>3.563286707629516</v>
      </c>
      <c r="AA273" s="88">
        <f t="shared" si="18"/>
        <v>3.3674981022579913</v>
      </c>
      <c r="AB273" s="90">
        <f t="shared" si="19"/>
        <v>2.8249124845459252E-2</v>
      </c>
    </row>
    <row r="274" spans="1:31" x14ac:dyDescent="0.2">
      <c r="A274" s="2" t="s">
        <v>338</v>
      </c>
      <c r="B274" s="9">
        <v>39552</v>
      </c>
      <c r="C274" s="18">
        <v>2.3199999999999998</v>
      </c>
      <c r="D274" s="12">
        <v>5.93</v>
      </c>
      <c r="F274" s="12">
        <v>14</v>
      </c>
      <c r="H274" s="23">
        <f t="shared" si="16"/>
        <v>1.1748975549395291E-6</v>
      </c>
      <c r="I274" s="32">
        <v>2E-3</v>
      </c>
      <c r="J274" s="25">
        <v>0.03</v>
      </c>
      <c r="K274" s="36"/>
      <c r="L274" s="25">
        <v>53</v>
      </c>
      <c r="M274" s="36"/>
      <c r="N274" s="25">
        <v>0.39</v>
      </c>
      <c r="O274" s="25">
        <v>21.9</v>
      </c>
      <c r="P274" s="25">
        <v>7.37</v>
      </c>
      <c r="Q274" s="25">
        <v>0.03</v>
      </c>
      <c r="R274" s="25">
        <v>18</v>
      </c>
      <c r="S274" s="36"/>
      <c r="T274" s="51">
        <v>0.04</v>
      </c>
      <c r="U274" s="42">
        <v>60.1</v>
      </c>
      <c r="V274" s="42">
        <v>65.95</v>
      </c>
      <c r="W274" s="42">
        <v>0.05</v>
      </c>
      <c r="X274" s="42">
        <v>37</v>
      </c>
      <c r="Y274" s="44">
        <v>0.91</v>
      </c>
      <c r="Z274" s="87">
        <f t="shared" si="17"/>
        <v>4.6110451398646664</v>
      </c>
      <c r="AA274" s="88">
        <f t="shared" si="18"/>
        <v>4.2709547662860627</v>
      </c>
      <c r="AB274" s="90">
        <f t="shared" si="19"/>
        <v>3.8289842059454786E-2</v>
      </c>
      <c r="AE274" s="94">
        <v>7.41</v>
      </c>
    </row>
    <row r="275" spans="1:31" x14ac:dyDescent="0.2">
      <c r="A275" s="2" t="s">
        <v>188</v>
      </c>
      <c r="B275" s="9">
        <v>38674</v>
      </c>
      <c r="C275" s="18">
        <v>3.74</v>
      </c>
      <c r="D275" s="12">
        <v>6.6</v>
      </c>
      <c r="F275" s="12">
        <v>5</v>
      </c>
      <c r="H275" s="23">
        <f t="shared" si="16"/>
        <v>2.511886431509578E-7</v>
      </c>
      <c r="I275" s="32">
        <v>0.32</v>
      </c>
      <c r="J275" s="25">
        <v>0.56999999999999995</v>
      </c>
      <c r="K275" s="30">
        <v>2</v>
      </c>
      <c r="L275" s="25">
        <v>80</v>
      </c>
      <c r="M275" s="30">
        <v>1</v>
      </c>
      <c r="N275" s="25">
        <v>41.1</v>
      </c>
      <c r="O275" s="25">
        <v>0.8</v>
      </c>
      <c r="P275" s="25">
        <v>6.3</v>
      </c>
      <c r="Q275" s="25">
        <v>3.35</v>
      </c>
      <c r="R275" s="25">
        <v>27</v>
      </c>
      <c r="S275" s="31">
        <v>12</v>
      </c>
      <c r="T275" s="51">
        <v>0.03</v>
      </c>
      <c r="U275" s="42">
        <v>41</v>
      </c>
      <c r="V275" s="42">
        <v>0.44</v>
      </c>
      <c r="W275" s="42">
        <v>0.03</v>
      </c>
      <c r="X275" s="42">
        <v>69</v>
      </c>
      <c r="Y275" s="44">
        <v>4.4000000000000004</v>
      </c>
      <c r="Z275" s="87">
        <f t="shared" si="17"/>
        <v>7.3662047255118708</v>
      </c>
      <c r="AA275" s="88">
        <f t="shared" si="18"/>
        <v>7.2086442914619111</v>
      </c>
      <c r="AB275" s="90">
        <f t="shared" si="19"/>
        <v>1.0810433361365578E-2</v>
      </c>
      <c r="AC275" s="19">
        <v>7.33</v>
      </c>
      <c r="AD275" s="13">
        <v>-7.2</v>
      </c>
      <c r="AE275" s="95">
        <v>1.8</v>
      </c>
    </row>
    <row r="276" spans="1:31" x14ac:dyDescent="0.2">
      <c r="A276" s="2" t="s">
        <v>188</v>
      </c>
      <c r="B276" s="9">
        <v>38148</v>
      </c>
      <c r="C276" s="18">
        <v>3.5</v>
      </c>
      <c r="D276" s="12">
        <v>6.78</v>
      </c>
      <c r="F276" s="12">
        <v>7.3</v>
      </c>
      <c r="H276" s="23">
        <f t="shared" si="16"/>
        <v>1.6595869074375559E-7</v>
      </c>
      <c r="I276" s="32">
        <v>0.02</v>
      </c>
      <c r="J276" s="25">
        <v>0.6</v>
      </c>
      <c r="K276" s="36"/>
      <c r="L276" s="25">
        <v>76.900000000000006</v>
      </c>
      <c r="M276" s="36"/>
      <c r="N276" s="25">
        <v>23.47</v>
      </c>
      <c r="O276" s="25">
        <v>1</v>
      </c>
      <c r="P276" s="25">
        <v>5.72</v>
      </c>
      <c r="Q276" s="25">
        <v>3.05</v>
      </c>
      <c r="R276" s="25">
        <v>24.6</v>
      </c>
      <c r="S276" s="36"/>
      <c r="T276" s="51">
        <v>0.06</v>
      </c>
      <c r="U276" s="42">
        <v>36</v>
      </c>
      <c r="V276" s="42">
        <v>0.48</v>
      </c>
      <c r="W276" s="42">
        <v>0.02</v>
      </c>
      <c r="X276" s="42">
        <v>61</v>
      </c>
      <c r="Y276" s="44">
        <v>3.91</v>
      </c>
      <c r="Z276" s="87">
        <f t="shared" si="17"/>
        <v>6.3905725964683109</v>
      </c>
      <c r="AA276" s="88">
        <f t="shared" si="18"/>
        <v>6.3902590042965812</v>
      </c>
      <c r="AB276" s="90">
        <f t="shared" si="19"/>
        <v>2.4536132039396578E-5</v>
      </c>
      <c r="AC276" s="19">
        <v>6.39</v>
      </c>
      <c r="AD276" s="13">
        <v>6.39</v>
      </c>
      <c r="AE276" s="94">
        <v>0.05</v>
      </c>
    </row>
    <row r="277" spans="1:31" x14ac:dyDescent="0.2">
      <c r="A277" s="2" t="s">
        <v>188</v>
      </c>
      <c r="B277" s="9">
        <v>38848</v>
      </c>
      <c r="C277" s="20"/>
      <c r="D277" s="12">
        <v>6.61</v>
      </c>
      <c r="F277" s="12">
        <v>4.0999999999999996</v>
      </c>
      <c r="H277" s="23">
        <f t="shared" si="16"/>
        <v>2.454708915685024E-7</v>
      </c>
      <c r="I277" s="32">
        <v>0.02</v>
      </c>
      <c r="J277" s="25">
        <v>0.65</v>
      </c>
      <c r="K277" s="29">
        <v>9</v>
      </c>
      <c r="L277" s="25">
        <v>76.790000000000006</v>
      </c>
      <c r="M277" s="29">
        <v>5</v>
      </c>
      <c r="N277" s="25">
        <v>38.409999999999997</v>
      </c>
      <c r="O277" s="25">
        <v>1</v>
      </c>
      <c r="P277" s="25">
        <v>5.8</v>
      </c>
      <c r="Q277" s="25">
        <v>3.17</v>
      </c>
      <c r="R277" s="25">
        <v>26.9</v>
      </c>
      <c r="S277" s="29">
        <v>10</v>
      </c>
      <c r="T277" s="51">
        <v>0.06</v>
      </c>
      <c r="U277" s="42">
        <v>32</v>
      </c>
      <c r="V277" s="42">
        <v>0.48</v>
      </c>
      <c r="W277" s="42">
        <v>0.03</v>
      </c>
      <c r="X277" s="42">
        <v>87</v>
      </c>
      <c r="Y277" s="44">
        <v>3.76</v>
      </c>
      <c r="Z277" s="87">
        <f t="shared" si="17"/>
        <v>7.0338594607840754</v>
      </c>
      <c r="AA277" s="88">
        <f t="shared" si="18"/>
        <v>6.8906311443641348</v>
      </c>
      <c r="AB277" s="90">
        <f t="shared" si="19"/>
        <v>1.0286072250785658E-2</v>
      </c>
      <c r="AC277" s="19">
        <v>7.03</v>
      </c>
      <c r="AD277" s="13">
        <v>6.9</v>
      </c>
      <c r="AE277" s="95">
        <v>1.85</v>
      </c>
    </row>
    <row r="278" spans="1:31" x14ac:dyDescent="0.2">
      <c r="A278" s="2" t="s">
        <v>188</v>
      </c>
      <c r="B278" s="9">
        <v>41226</v>
      </c>
      <c r="C278" s="18">
        <v>3.25</v>
      </c>
      <c r="D278" s="12">
        <v>6.84</v>
      </c>
      <c r="F278" s="12">
        <v>2.2000000000000002</v>
      </c>
      <c r="H278" s="23">
        <f t="shared" si="16"/>
        <v>1.4454397707459271E-7</v>
      </c>
      <c r="I278" s="32">
        <v>2.5000000000000001E-3</v>
      </c>
      <c r="J278" s="25">
        <v>0.55000000000000004</v>
      </c>
      <c r="K278" s="29">
        <v>8</v>
      </c>
      <c r="L278" s="25">
        <v>96.1</v>
      </c>
      <c r="M278" s="36"/>
      <c r="N278" s="25">
        <v>34.6</v>
      </c>
      <c r="O278" s="25">
        <v>0.62</v>
      </c>
      <c r="P278" s="25">
        <v>6.16</v>
      </c>
      <c r="Q278" s="25">
        <v>2.86</v>
      </c>
      <c r="R278" s="25">
        <v>32.700000000000003</v>
      </c>
      <c r="S278" s="36"/>
      <c r="T278" s="51">
        <v>0.01</v>
      </c>
      <c r="U278" s="42">
        <v>82.7</v>
      </c>
      <c r="V278" s="42">
        <v>0.22</v>
      </c>
      <c r="W278" s="42">
        <v>6.5700000000000003E-3</v>
      </c>
      <c r="X278" s="42">
        <v>69</v>
      </c>
      <c r="Y278" s="44">
        <v>4.1500000000000004</v>
      </c>
      <c r="Z278" s="87">
        <f t="shared" si="17"/>
        <v>8.1143912228873756</v>
      </c>
      <c r="AA278" s="88">
        <f t="shared" si="18"/>
        <v>7.8220717761049716</v>
      </c>
      <c r="AB278" s="90">
        <f t="shared" si="19"/>
        <v>1.834280585352516E-2</v>
      </c>
      <c r="AC278" s="19">
        <v>8.74</v>
      </c>
      <c r="AD278" s="13">
        <v>7.82</v>
      </c>
      <c r="AE278" s="94">
        <v>11.08</v>
      </c>
    </row>
    <row r="279" spans="1:31" x14ac:dyDescent="0.2">
      <c r="A279" s="2" t="s">
        <v>188</v>
      </c>
      <c r="B279" s="9">
        <v>40513</v>
      </c>
      <c r="C279" s="18">
        <v>2.2599999999999998</v>
      </c>
      <c r="D279" s="12">
        <v>6.87</v>
      </c>
      <c r="F279" s="13">
        <v>2.2999999999999998</v>
      </c>
      <c r="H279" s="23">
        <f t="shared" si="16"/>
        <v>1.3489628825916511E-7</v>
      </c>
      <c r="I279" s="24">
        <v>4.1999999999999997E-3</v>
      </c>
      <c r="J279" s="25">
        <v>0.7</v>
      </c>
      <c r="K279" s="29">
        <v>8</v>
      </c>
      <c r="L279" s="25">
        <v>108</v>
      </c>
      <c r="M279" s="29">
        <v>0.3</v>
      </c>
      <c r="N279" s="25">
        <v>43.3</v>
      </c>
      <c r="O279" s="25">
        <v>0.72</v>
      </c>
      <c r="P279" s="25">
        <v>6.39</v>
      </c>
      <c r="Q279" s="25">
        <v>3.09</v>
      </c>
      <c r="R279" s="25">
        <v>25.1</v>
      </c>
      <c r="S279" s="29">
        <v>1.2</v>
      </c>
      <c r="T279" s="51">
        <v>0.01</v>
      </c>
      <c r="U279" s="42">
        <v>98.4</v>
      </c>
      <c r="V279" s="42">
        <v>0.22</v>
      </c>
      <c r="W279" s="42">
        <v>0.1</v>
      </c>
      <c r="X279" s="42">
        <v>53</v>
      </c>
      <c r="Y279" s="44">
        <v>4.3499999999999996</v>
      </c>
      <c r="Z279" s="87">
        <f t="shared" si="17"/>
        <v>8.7275487990099521</v>
      </c>
      <c r="AA279" s="88">
        <f t="shared" si="18"/>
        <v>7.8996079565354416</v>
      </c>
      <c r="AB279" s="90">
        <f t="shared" si="19"/>
        <v>4.9794493108292884E-2</v>
      </c>
      <c r="AC279" s="19">
        <v>9.5</v>
      </c>
      <c r="AD279" s="13">
        <v>7.9</v>
      </c>
      <c r="AE279" s="94">
        <v>18.48</v>
      </c>
    </row>
    <row r="280" spans="1:31" x14ac:dyDescent="0.2">
      <c r="A280" s="2" t="s">
        <v>188</v>
      </c>
      <c r="B280" s="9">
        <v>40836</v>
      </c>
      <c r="C280" s="18">
        <v>2.46</v>
      </c>
      <c r="D280" s="12">
        <v>6.92</v>
      </c>
      <c r="F280" s="13">
        <v>1.8</v>
      </c>
      <c r="H280" s="23">
        <f t="shared" si="16"/>
        <v>1.2022644346174111E-7</v>
      </c>
      <c r="J280" s="25">
        <v>0.66</v>
      </c>
      <c r="K280" s="29">
        <v>8.4</v>
      </c>
      <c r="L280" s="25">
        <v>95.2</v>
      </c>
      <c r="M280" s="36"/>
      <c r="N280" s="25">
        <v>31.8</v>
      </c>
      <c r="O280" s="25">
        <v>0.69</v>
      </c>
      <c r="P280" s="25">
        <v>5.96</v>
      </c>
      <c r="Q280" s="25">
        <v>2.41</v>
      </c>
      <c r="R280" s="25">
        <v>31.4</v>
      </c>
      <c r="S280" s="36"/>
      <c r="T280" s="51">
        <v>0.01</v>
      </c>
      <c r="U280" s="42">
        <v>94</v>
      </c>
      <c r="V280" s="42">
        <v>0.22</v>
      </c>
      <c r="W280" s="42">
        <v>3.2799999999999999E-3</v>
      </c>
      <c r="X280" s="42">
        <v>62</v>
      </c>
      <c r="Y280" s="44">
        <v>4.41</v>
      </c>
      <c r="Z280" s="87">
        <f t="shared" si="17"/>
        <v>7.8874538854454652</v>
      </c>
      <c r="AA280" s="88">
        <f t="shared" si="18"/>
        <v>8.119784175146453</v>
      </c>
      <c r="AB280" s="90">
        <f t="shared" si="19"/>
        <v>-1.4514077245653E-2</v>
      </c>
      <c r="AC280" s="19">
        <v>8.4600000000000009</v>
      </c>
      <c r="AD280" s="13">
        <v>8.1199999999999992</v>
      </c>
      <c r="AE280" s="94">
        <v>4.13</v>
      </c>
    </row>
    <row r="281" spans="1:31" x14ac:dyDescent="0.2">
      <c r="A281" s="2" t="s">
        <v>188</v>
      </c>
      <c r="B281" s="9">
        <v>41568</v>
      </c>
      <c r="C281" s="18">
        <v>3.61</v>
      </c>
      <c r="D281" s="12">
        <v>6.83</v>
      </c>
      <c r="F281" s="12">
        <v>2.6</v>
      </c>
      <c r="H281" s="23">
        <f t="shared" si="16"/>
        <v>1.479108388168204E-7</v>
      </c>
      <c r="I281" s="28"/>
      <c r="J281" s="25">
        <v>0.67</v>
      </c>
      <c r="K281" s="30">
        <v>8.6999999999999993</v>
      </c>
      <c r="L281" s="25">
        <v>118</v>
      </c>
      <c r="M281" s="30">
        <v>0.3</v>
      </c>
      <c r="N281" s="25">
        <v>42</v>
      </c>
      <c r="O281" s="25">
        <v>0.72</v>
      </c>
      <c r="P281" s="25">
        <v>6.98</v>
      </c>
      <c r="Q281" s="25">
        <v>3.19</v>
      </c>
      <c r="R281" s="25">
        <v>25.5</v>
      </c>
      <c r="S281" s="31">
        <v>4.3</v>
      </c>
      <c r="T281" s="51">
        <v>0.16</v>
      </c>
      <c r="U281" s="42">
        <v>77.599999999999994</v>
      </c>
      <c r="V281" s="42">
        <v>0.22</v>
      </c>
      <c r="W281" s="42">
        <v>0.12</v>
      </c>
      <c r="X281" s="42">
        <v>59</v>
      </c>
      <c r="Y281" s="43">
        <v>5.1100000000000003</v>
      </c>
      <c r="Z281" s="87">
        <f t="shared" si="17"/>
        <v>9.2474427606654466</v>
      </c>
      <c r="AA281" s="88">
        <f t="shared" si="18"/>
        <v>8.401015954492312</v>
      </c>
      <c r="AB281" s="90">
        <f t="shared" si="19"/>
        <v>4.7960381120769641E-2</v>
      </c>
      <c r="AC281" s="19">
        <v>10</v>
      </c>
      <c r="AD281" s="13">
        <v>8.4</v>
      </c>
      <c r="AE281" s="94">
        <v>17.46</v>
      </c>
    </row>
    <row r="282" spans="1:31" x14ac:dyDescent="0.2">
      <c r="A282" s="2" t="s">
        <v>188</v>
      </c>
      <c r="B282" s="9">
        <v>42318</v>
      </c>
      <c r="C282" s="18">
        <v>3.18</v>
      </c>
      <c r="D282" s="12">
        <v>6.76</v>
      </c>
      <c r="F282" s="12">
        <v>4.7</v>
      </c>
      <c r="H282" s="23">
        <f t="shared" si="16"/>
        <v>1.7378008287493735E-7</v>
      </c>
      <c r="I282" s="32">
        <v>2E-3</v>
      </c>
      <c r="J282" s="25">
        <v>0.8</v>
      </c>
      <c r="K282" s="33"/>
      <c r="L282" s="25">
        <v>114</v>
      </c>
      <c r="M282" s="33"/>
      <c r="N282" s="25">
        <v>36.1</v>
      </c>
      <c r="O282" s="25">
        <v>0.95</v>
      </c>
      <c r="P282" s="25">
        <v>6.86</v>
      </c>
      <c r="Q282" s="25">
        <v>2.4300000000000002</v>
      </c>
      <c r="R282" s="25">
        <v>34.799999999999997</v>
      </c>
      <c r="S282" s="34"/>
      <c r="T282" s="51">
        <v>0.05</v>
      </c>
      <c r="U282" s="42">
        <v>47.6</v>
      </c>
      <c r="V282" s="42">
        <v>0.22</v>
      </c>
      <c r="W282" s="42">
        <v>7.2300000000000003E-3</v>
      </c>
      <c r="X282" s="42">
        <v>66</v>
      </c>
      <c r="Y282" s="43">
        <v>6.09</v>
      </c>
      <c r="Z282" s="87">
        <f t="shared" si="17"/>
        <v>9.2168734155631853</v>
      </c>
      <c r="AA282" s="88">
        <f t="shared" si="18"/>
        <v>8.9480062613255296</v>
      </c>
      <c r="AB282" s="90">
        <f t="shared" si="19"/>
        <v>1.4801482807493462E-2</v>
      </c>
      <c r="AC282" s="19">
        <v>9.86</v>
      </c>
      <c r="AD282" s="13">
        <v>8.9499999999999993</v>
      </c>
      <c r="AE282" s="94">
        <v>9.67</v>
      </c>
    </row>
    <row r="283" spans="1:31" x14ac:dyDescent="0.2">
      <c r="A283" s="2" t="s">
        <v>188</v>
      </c>
      <c r="B283" s="9">
        <v>41939</v>
      </c>
      <c r="C283" s="18">
        <v>3.59</v>
      </c>
      <c r="D283" s="12">
        <v>6.93</v>
      </c>
      <c r="F283" s="12">
        <v>3.7</v>
      </c>
      <c r="H283" s="23">
        <f t="shared" si="16"/>
        <v>1.174897554939528E-7</v>
      </c>
      <c r="I283" s="32">
        <v>8.9999999999999993E-3</v>
      </c>
      <c r="J283" s="25">
        <v>0.6</v>
      </c>
      <c r="K283" s="30">
        <v>8.8000000000000007</v>
      </c>
      <c r="L283" s="25">
        <v>108</v>
      </c>
      <c r="M283" s="33"/>
      <c r="N283" s="25">
        <v>39.5</v>
      </c>
      <c r="O283" s="25">
        <v>0.65</v>
      </c>
      <c r="P283" s="25">
        <v>6.97</v>
      </c>
      <c r="Q283" s="25">
        <v>2.79</v>
      </c>
      <c r="R283" s="25">
        <v>30.8</v>
      </c>
      <c r="S283" s="34"/>
      <c r="T283" s="51">
        <v>0.01</v>
      </c>
      <c r="U283" s="42">
        <v>103</v>
      </c>
      <c r="V283" s="42">
        <v>0.22</v>
      </c>
      <c r="W283" s="42">
        <v>0.01</v>
      </c>
      <c r="X283" s="42">
        <v>63</v>
      </c>
      <c r="Y283" s="44">
        <v>5.54</v>
      </c>
      <c r="Z283" s="87">
        <f t="shared" si="17"/>
        <v>8.8693877594114028</v>
      </c>
      <c r="AA283" s="88">
        <f t="shared" si="18"/>
        <v>9.4655023876819531</v>
      </c>
      <c r="AB283" s="90">
        <f t="shared" si="19"/>
        <v>-3.2512582485532529E-2</v>
      </c>
      <c r="AC283" s="19">
        <v>9.58</v>
      </c>
      <c r="AD283" s="99">
        <v>9.4600000000000009</v>
      </c>
      <c r="AE283" s="95">
        <v>1.21</v>
      </c>
    </row>
    <row r="284" spans="1:31" x14ac:dyDescent="0.2">
      <c r="A284" s="2" t="s">
        <v>188</v>
      </c>
      <c r="B284" s="9">
        <v>33529</v>
      </c>
      <c r="C284" s="18">
        <v>3.34</v>
      </c>
      <c r="D284" s="12">
        <v>6.31</v>
      </c>
      <c r="F284" s="12">
        <v>7.8</v>
      </c>
      <c r="H284" s="23">
        <f t="shared" si="16"/>
        <v>4.8977881936844619E-7</v>
      </c>
      <c r="I284" s="28"/>
      <c r="J284" s="25">
        <v>0.6</v>
      </c>
      <c r="K284" s="36"/>
      <c r="L284" s="25">
        <v>78</v>
      </c>
      <c r="M284" s="36"/>
      <c r="N284" s="25">
        <v>33</v>
      </c>
      <c r="O284" s="25">
        <v>0.74</v>
      </c>
      <c r="P284" s="25">
        <v>5.2</v>
      </c>
      <c r="Q284" s="25">
        <v>3</v>
      </c>
      <c r="R284" s="25">
        <v>25</v>
      </c>
      <c r="S284" s="36"/>
      <c r="T284" s="51">
        <v>0.06</v>
      </c>
      <c r="U284" s="42">
        <v>4</v>
      </c>
      <c r="V284" s="42">
        <v>0.44</v>
      </c>
      <c r="W284" s="42">
        <v>0.05</v>
      </c>
      <c r="X284" s="42">
        <v>49</v>
      </c>
      <c r="Y284" s="44">
        <v>5</v>
      </c>
      <c r="Z284" s="87">
        <f t="shared" si="17"/>
        <v>6.7506588692128053</v>
      </c>
      <c r="AA284" s="88">
        <f t="shared" si="18"/>
        <v>6.4755801706356726</v>
      </c>
      <c r="AB284" s="90">
        <f t="shared" si="19"/>
        <v>2.0797953049870487E-2</v>
      </c>
    </row>
    <row r="285" spans="1:31" x14ac:dyDescent="0.2">
      <c r="A285" s="2" t="s">
        <v>188</v>
      </c>
      <c r="B285" s="9">
        <v>40136</v>
      </c>
      <c r="C285" s="18">
        <v>2.64</v>
      </c>
      <c r="D285" s="15"/>
      <c r="F285" s="12">
        <v>4.2</v>
      </c>
      <c r="H285" s="23">
        <f t="shared" si="16"/>
        <v>1</v>
      </c>
      <c r="I285" s="32">
        <v>0.01</v>
      </c>
      <c r="J285" s="25">
        <v>0.7</v>
      </c>
      <c r="K285" s="29">
        <v>7.3</v>
      </c>
      <c r="L285" s="25">
        <v>101</v>
      </c>
      <c r="M285" s="36"/>
      <c r="N285" s="25">
        <v>39.4</v>
      </c>
      <c r="O285" s="25">
        <v>0.61</v>
      </c>
      <c r="P285" s="25">
        <v>6.49</v>
      </c>
      <c r="Q285" s="25">
        <v>3.17</v>
      </c>
      <c r="R285" s="25">
        <v>33.799999999999997</v>
      </c>
      <c r="S285" s="36"/>
      <c r="T285" s="51">
        <v>0.01</v>
      </c>
      <c r="U285" s="42">
        <v>84.4</v>
      </c>
      <c r="V285" s="42">
        <v>0.22</v>
      </c>
      <c r="W285" s="45"/>
      <c r="X285" s="42">
        <v>72</v>
      </c>
      <c r="Y285" s="44">
        <v>5.38</v>
      </c>
      <c r="Z285" s="87">
        <f t="shared" si="17"/>
        <v>9.6259838241241305</v>
      </c>
      <c r="AA285" s="88">
        <f t="shared" si="18"/>
        <v>9.1719460449812402</v>
      </c>
      <c r="AB285" s="90">
        <f t="shared" si="19"/>
        <v>2.4153605333378059E-2</v>
      </c>
      <c r="AE285" s="96"/>
    </row>
    <row r="286" spans="1:31" x14ac:dyDescent="0.2">
      <c r="A286" s="2" t="s">
        <v>188</v>
      </c>
      <c r="B286" s="9">
        <v>39352</v>
      </c>
      <c r="C286" s="18">
        <v>3.12</v>
      </c>
      <c r="D286" s="12">
        <v>6.65</v>
      </c>
      <c r="F286" s="12">
        <v>5</v>
      </c>
      <c r="H286" s="23">
        <f t="shared" si="16"/>
        <v>2.2387211385683346E-7</v>
      </c>
      <c r="I286" s="24">
        <v>6.0000000000000001E-3</v>
      </c>
      <c r="J286" s="25">
        <v>0.64</v>
      </c>
      <c r="K286" s="29">
        <v>8.8000000000000007</v>
      </c>
      <c r="L286" s="25">
        <v>92</v>
      </c>
      <c r="M286" s="36"/>
      <c r="N286" s="27">
        <v>52.9</v>
      </c>
      <c r="O286" s="25">
        <v>0.37</v>
      </c>
      <c r="P286" s="25">
        <v>6.75</v>
      </c>
      <c r="Q286" s="27">
        <v>3.27</v>
      </c>
      <c r="R286" s="25">
        <v>34</v>
      </c>
      <c r="S286" s="36"/>
      <c r="T286" s="51">
        <v>0.01</v>
      </c>
      <c r="U286" s="42">
        <v>58.1</v>
      </c>
      <c r="V286" s="42">
        <v>0.22</v>
      </c>
      <c r="W286" s="42">
        <v>0.27</v>
      </c>
      <c r="X286" s="42">
        <v>71</v>
      </c>
      <c r="Y286" s="44">
        <v>4.93</v>
      </c>
      <c r="Z286" s="87">
        <f t="shared" si="17"/>
        <v>8.6841339604786008</v>
      </c>
      <c r="AA286" s="88">
        <f t="shared" si="18"/>
        <v>8.1520894302842741</v>
      </c>
      <c r="AB286" s="90">
        <f t="shared" si="19"/>
        <v>3.1601180255557235E-2</v>
      </c>
    </row>
    <row r="287" spans="1:31" x14ac:dyDescent="0.2">
      <c r="A287" s="2" t="s">
        <v>188</v>
      </c>
      <c r="B287" s="9">
        <v>36139</v>
      </c>
      <c r="C287" s="18">
        <v>2.93</v>
      </c>
      <c r="D287" s="12">
        <v>6.6</v>
      </c>
      <c r="F287" s="12">
        <v>6.8</v>
      </c>
      <c r="H287" s="23">
        <f t="shared" si="16"/>
        <v>2.511886431509578E-7</v>
      </c>
      <c r="I287" s="32">
        <v>4.0000000000000001E-3</v>
      </c>
      <c r="J287" s="25">
        <v>0.48</v>
      </c>
      <c r="K287" s="36"/>
      <c r="L287" s="25">
        <v>77.8</v>
      </c>
      <c r="M287" s="36"/>
      <c r="N287" s="25">
        <v>35.4</v>
      </c>
      <c r="O287" s="25">
        <v>0.74</v>
      </c>
      <c r="P287" s="25">
        <v>5.9</v>
      </c>
      <c r="Q287" s="25">
        <v>3.18</v>
      </c>
      <c r="R287" s="25">
        <v>31.9</v>
      </c>
      <c r="S287" s="36"/>
      <c r="T287" s="51">
        <v>0.7</v>
      </c>
      <c r="U287" s="42">
        <v>4</v>
      </c>
      <c r="V287" s="42">
        <v>0.44</v>
      </c>
      <c r="W287" s="42">
        <v>0.03</v>
      </c>
      <c r="X287" s="42">
        <v>60</v>
      </c>
      <c r="Y287" s="44">
        <v>4.7</v>
      </c>
      <c r="Z287" s="87">
        <f t="shared" si="17"/>
        <v>7.184673755834929</v>
      </c>
      <c r="AA287" s="88">
        <f t="shared" si="18"/>
        <v>6.5056584904497896</v>
      </c>
      <c r="AB287" s="90">
        <f t="shared" si="19"/>
        <v>4.959815826014087E-2</v>
      </c>
      <c r="AE287" s="96"/>
    </row>
    <row r="288" spans="1:31" x14ac:dyDescent="0.2">
      <c r="A288" s="2" t="s">
        <v>305</v>
      </c>
      <c r="B288" s="9">
        <v>38674</v>
      </c>
      <c r="C288" s="18">
        <v>1.73</v>
      </c>
      <c r="D288" s="12">
        <v>6.2</v>
      </c>
      <c r="F288" s="12">
        <v>8</v>
      </c>
      <c r="H288" s="23">
        <f t="shared" si="16"/>
        <v>6.3095734448019254E-7</v>
      </c>
      <c r="I288" s="28"/>
      <c r="J288" s="25">
        <v>0.1</v>
      </c>
      <c r="K288" s="30">
        <v>1</v>
      </c>
      <c r="L288" s="25">
        <v>53.4</v>
      </c>
      <c r="M288" s="30">
        <v>1</v>
      </c>
      <c r="N288" s="25">
        <v>0.08</v>
      </c>
      <c r="O288" s="25">
        <v>18.8</v>
      </c>
      <c r="P288" s="25">
        <v>9</v>
      </c>
      <c r="Q288" s="25">
        <v>0.09</v>
      </c>
      <c r="R288" s="25">
        <v>29.7</v>
      </c>
      <c r="S288" s="31">
        <v>52</v>
      </c>
      <c r="T288" s="51">
        <v>0.03</v>
      </c>
      <c r="U288" s="42">
        <v>62</v>
      </c>
      <c r="V288" s="42">
        <v>38.950000000000003</v>
      </c>
      <c r="W288" s="42">
        <v>0.03</v>
      </c>
      <c r="X288" s="42">
        <v>67</v>
      </c>
      <c r="Y288" s="43">
        <v>1.4</v>
      </c>
      <c r="Z288" s="87">
        <f t="shared" si="17"/>
        <v>5.1894884406720259</v>
      </c>
      <c r="AA288" s="88">
        <f t="shared" si="18"/>
        <v>5.2105370563238615</v>
      </c>
      <c r="AB288" s="90">
        <f t="shared" si="19"/>
        <v>-2.0239003892745951E-3</v>
      </c>
      <c r="AC288" s="19">
        <v>5.19</v>
      </c>
      <c r="AD288" s="13">
        <v>-5.21</v>
      </c>
      <c r="AE288" s="94">
        <v>-0.4</v>
      </c>
    </row>
    <row r="289" spans="1:31" x14ac:dyDescent="0.2">
      <c r="A289" s="2" t="s">
        <v>305</v>
      </c>
      <c r="B289" s="9">
        <v>42324</v>
      </c>
      <c r="C289" s="18">
        <v>1.18</v>
      </c>
      <c r="D289" s="12">
        <v>5.83</v>
      </c>
      <c r="F289" s="12">
        <v>9.1</v>
      </c>
      <c r="H289" s="23">
        <f t="shared" si="16"/>
        <v>1.4791083881682056E-6</v>
      </c>
      <c r="I289" s="24">
        <v>2E-3</v>
      </c>
      <c r="J289" s="25">
        <v>0.02</v>
      </c>
      <c r="K289" s="33"/>
      <c r="L289" s="25">
        <v>28</v>
      </c>
      <c r="M289" s="33"/>
      <c r="N289" s="25">
        <v>0.08</v>
      </c>
      <c r="O289" s="25">
        <v>16.8</v>
      </c>
      <c r="P289" s="25">
        <v>4.75</v>
      </c>
      <c r="Q289" s="25">
        <v>0.05</v>
      </c>
      <c r="R289" s="25">
        <v>21.9</v>
      </c>
      <c r="S289" s="34"/>
      <c r="T289" s="51">
        <v>0.04</v>
      </c>
      <c r="U289" s="42">
        <v>39</v>
      </c>
      <c r="V289" s="42">
        <v>18.010000000000002</v>
      </c>
      <c r="W289" s="42">
        <v>0.05</v>
      </c>
      <c r="X289" s="42">
        <v>44</v>
      </c>
      <c r="Y289" s="44">
        <v>0.78</v>
      </c>
      <c r="Z289" s="87">
        <f t="shared" si="17"/>
        <v>3.1762668357828563</v>
      </c>
      <c r="AA289" s="88">
        <f t="shared" si="18"/>
        <v>3.1259271354418869</v>
      </c>
      <c r="AB289" s="90">
        <f t="shared" si="19"/>
        <v>7.9876469322930944E-3</v>
      </c>
      <c r="AC289" s="19">
        <v>3.19</v>
      </c>
      <c r="AD289" s="13">
        <v>3.13</v>
      </c>
      <c r="AE289" s="94">
        <v>2.04</v>
      </c>
    </row>
    <row r="290" spans="1:31" x14ac:dyDescent="0.2">
      <c r="A290" s="2" t="s">
        <v>305</v>
      </c>
      <c r="B290" s="9">
        <v>41787</v>
      </c>
      <c r="C290" s="18">
        <v>1.56</v>
      </c>
      <c r="D290" s="12">
        <v>5.9</v>
      </c>
      <c r="F290" s="12">
        <v>9.6999999999999993</v>
      </c>
      <c r="H290" s="23">
        <f t="shared" si="16"/>
        <v>1.2589254117941642E-6</v>
      </c>
      <c r="I290" s="32">
        <v>0.02</v>
      </c>
      <c r="J290" s="25">
        <v>0.02</v>
      </c>
      <c r="K290" s="30">
        <v>0.7</v>
      </c>
      <c r="L290" s="25">
        <v>28.2</v>
      </c>
      <c r="M290" s="30">
        <v>1</v>
      </c>
      <c r="N290" s="25">
        <v>7.0000000000000007E-2</v>
      </c>
      <c r="O290" s="25">
        <v>16.399999999999999</v>
      </c>
      <c r="P290" s="25">
        <v>4.76</v>
      </c>
      <c r="Q290" s="25">
        <v>0.05</v>
      </c>
      <c r="R290" s="25">
        <v>23.2</v>
      </c>
      <c r="S290" s="31">
        <v>36</v>
      </c>
      <c r="T290" s="51">
        <v>0.03</v>
      </c>
      <c r="U290" s="42">
        <v>53</v>
      </c>
      <c r="V290" s="42">
        <v>18.14</v>
      </c>
      <c r="W290" s="42">
        <v>0.04</v>
      </c>
      <c r="X290" s="42">
        <v>42</v>
      </c>
      <c r="Y290" s="44">
        <v>0.72</v>
      </c>
      <c r="Z290" s="87">
        <f t="shared" si="17"/>
        <v>3.2350288882064762</v>
      </c>
      <c r="AA290" s="88">
        <f t="shared" si="18"/>
        <v>3.3025272876982603</v>
      </c>
      <c r="AB290" s="90">
        <f t="shared" si="19"/>
        <v>-1.0324714262580392E-2</v>
      </c>
      <c r="AC290" s="19">
        <v>3.25</v>
      </c>
      <c r="AD290" s="99">
        <v>3.3</v>
      </c>
      <c r="AE290" s="95">
        <v>1.53</v>
      </c>
    </row>
    <row r="291" spans="1:31" x14ac:dyDescent="0.2">
      <c r="A291" s="2" t="s">
        <v>305</v>
      </c>
      <c r="B291" s="9">
        <v>40856</v>
      </c>
      <c r="D291" s="12">
        <v>6</v>
      </c>
      <c r="F291" s="12">
        <v>13.3</v>
      </c>
      <c r="G291" s="17"/>
      <c r="H291" s="23">
        <f t="shared" si="16"/>
        <v>9.9999999999999995E-7</v>
      </c>
      <c r="I291" s="32">
        <v>0.01</v>
      </c>
      <c r="J291" s="25">
        <v>0.02</v>
      </c>
      <c r="K291" s="33"/>
      <c r="L291" s="25">
        <v>31.5</v>
      </c>
      <c r="M291" s="33"/>
      <c r="N291" s="25">
        <v>0.09</v>
      </c>
      <c r="O291" s="25">
        <v>17.399999999999999</v>
      </c>
      <c r="P291" s="25">
        <v>5.0999999999999996</v>
      </c>
      <c r="Q291" s="25">
        <v>7.0000000000000007E-2</v>
      </c>
      <c r="R291" s="25">
        <v>26</v>
      </c>
      <c r="S291" s="34"/>
      <c r="T291" s="52"/>
      <c r="U291" s="42">
        <v>62.5</v>
      </c>
      <c r="V291" s="42">
        <v>11.64</v>
      </c>
      <c r="W291" s="42">
        <v>0.06</v>
      </c>
      <c r="X291" s="42">
        <v>49.1</v>
      </c>
      <c r="Y291" s="44">
        <v>0.8</v>
      </c>
      <c r="Z291" s="87">
        <f t="shared" si="17"/>
        <v>3.5753711833544743</v>
      </c>
      <c r="AA291" s="88">
        <f t="shared" si="18"/>
        <v>3.6752302379751258</v>
      </c>
      <c r="AB291" s="90">
        <f t="shared" si="19"/>
        <v>-1.3772520211480545E-2</v>
      </c>
      <c r="AC291" s="19">
        <v>3.6</v>
      </c>
      <c r="AD291" s="99">
        <v>3.6</v>
      </c>
      <c r="AE291" s="95">
        <v>-1.9</v>
      </c>
    </row>
    <row r="292" spans="1:31" x14ac:dyDescent="0.2">
      <c r="A292" s="2" t="s">
        <v>305</v>
      </c>
      <c r="B292" s="9">
        <v>41086</v>
      </c>
      <c r="C292" s="18">
        <v>1.68</v>
      </c>
      <c r="D292" s="12">
        <v>5.88</v>
      </c>
      <c r="F292" s="12">
        <v>11</v>
      </c>
      <c r="H292" s="23">
        <f t="shared" si="16"/>
        <v>1.3182567385564063E-6</v>
      </c>
      <c r="I292" s="32">
        <v>0.02</v>
      </c>
      <c r="J292" s="25">
        <v>0.02</v>
      </c>
      <c r="K292" s="36"/>
      <c r="L292" s="25">
        <v>33</v>
      </c>
      <c r="M292" s="36"/>
      <c r="N292" s="25">
        <v>0.11</v>
      </c>
      <c r="O292" s="25">
        <v>19.100000000000001</v>
      </c>
      <c r="P292" s="25">
        <v>5.92</v>
      </c>
      <c r="Q292" s="25">
        <v>0.09</v>
      </c>
      <c r="R292" s="25">
        <v>31.3</v>
      </c>
      <c r="S292" s="36"/>
      <c r="T292" s="51">
        <v>0.04</v>
      </c>
      <c r="U292" s="42">
        <v>62.5</v>
      </c>
      <c r="V292" s="42">
        <v>12.61</v>
      </c>
      <c r="W292" s="42">
        <v>0.03</v>
      </c>
      <c r="X292" s="42">
        <v>49</v>
      </c>
      <c r="Y292" s="44">
        <v>0.81</v>
      </c>
      <c r="Z292" s="87">
        <f t="shared" si="17"/>
        <v>3.9942532327877061</v>
      </c>
      <c r="AA292" s="88">
        <f t="shared" si="18"/>
        <v>3.698665907794028</v>
      </c>
      <c r="AB292" s="90">
        <f t="shared" si="19"/>
        <v>3.8423298047472507E-2</v>
      </c>
      <c r="AC292" s="19">
        <v>4.01</v>
      </c>
      <c r="AD292" s="13">
        <v>3.7</v>
      </c>
      <c r="AE292" s="94">
        <v>8.11</v>
      </c>
    </row>
    <row r="293" spans="1:31" x14ac:dyDescent="0.2">
      <c r="A293" s="2" t="s">
        <v>305</v>
      </c>
      <c r="B293" s="9">
        <v>40723</v>
      </c>
      <c r="C293" s="18">
        <v>1.66</v>
      </c>
      <c r="D293" s="12">
        <v>6.01</v>
      </c>
      <c r="F293" s="12">
        <v>10</v>
      </c>
      <c r="H293" s="23">
        <f t="shared" si="16"/>
        <v>9.7723722095580961E-7</v>
      </c>
      <c r="I293" s="28"/>
      <c r="J293" s="25">
        <v>0.01</v>
      </c>
      <c r="K293" s="30">
        <v>0.8</v>
      </c>
      <c r="L293" s="25">
        <v>32.799999999999997</v>
      </c>
      <c r="M293" s="30">
        <v>1.1000000000000001</v>
      </c>
      <c r="N293" s="25">
        <v>0.08</v>
      </c>
      <c r="O293" s="25">
        <v>16.7</v>
      </c>
      <c r="P293" s="25">
        <v>5.07</v>
      </c>
      <c r="Q293" s="25">
        <v>0.06</v>
      </c>
      <c r="R293" s="25">
        <v>29.8</v>
      </c>
      <c r="S293" s="31">
        <v>34</v>
      </c>
      <c r="T293" s="51">
        <v>0.03</v>
      </c>
      <c r="U293" s="41">
        <v>54.3</v>
      </c>
      <c r="V293" s="42">
        <v>21.95</v>
      </c>
      <c r="W293" s="42">
        <v>0.05</v>
      </c>
      <c r="X293" s="42">
        <v>53</v>
      </c>
      <c r="Y293" s="44">
        <v>0.73</v>
      </c>
      <c r="Z293" s="87">
        <f t="shared" si="17"/>
        <v>3.7827701169844508</v>
      </c>
      <c r="AA293" s="88">
        <f t="shared" si="18"/>
        <v>3.7115560831840257</v>
      </c>
      <c r="AB293" s="90">
        <f t="shared" si="19"/>
        <v>9.5023931302622086E-3</v>
      </c>
      <c r="AC293" s="19">
        <v>3.8</v>
      </c>
      <c r="AD293" s="13">
        <v>3.71</v>
      </c>
      <c r="AE293" s="94">
        <v>2.3199999999999998</v>
      </c>
    </row>
    <row r="294" spans="1:31" x14ac:dyDescent="0.2">
      <c r="A294" s="2" t="s">
        <v>305</v>
      </c>
      <c r="B294" s="9">
        <v>41485</v>
      </c>
      <c r="C294" s="18">
        <v>1.65</v>
      </c>
      <c r="D294" s="12">
        <v>5.72</v>
      </c>
      <c r="F294" s="12">
        <v>9.1999999999999993</v>
      </c>
      <c r="H294" s="23">
        <f t="shared" si="16"/>
        <v>1.9054607179632462E-6</v>
      </c>
      <c r="I294" s="32">
        <v>0.02</v>
      </c>
      <c r="J294" s="25">
        <v>0.02</v>
      </c>
      <c r="K294" s="33"/>
      <c r="L294" s="25">
        <v>36.799999999999997</v>
      </c>
      <c r="M294" s="33"/>
      <c r="N294" s="25">
        <v>0.11</v>
      </c>
      <c r="O294" s="25">
        <v>20.5</v>
      </c>
      <c r="P294" s="25">
        <v>6.47</v>
      </c>
      <c r="Q294" s="25">
        <v>0.09</v>
      </c>
      <c r="R294" s="25">
        <v>29.8</v>
      </c>
      <c r="S294" s="34"/>
      <c r="T294" s="51">
        <v>0.03</v>
      </c>
      <c r="U294" s="42">
        <v>66.7</v>
      </c>
      <c r="V294" s="42">
        <v>22.31</v>
      </c>
      <c r="W294" s="42">
        <v>0.04</v>
      </c>
      <c r="X294" s="42">
        <v>47</v>
      </c>
      <c r="Y294" s="44">
        <v>0.79</v>
      </c>
      <c r="Z294" s="87">
        <f t="shared" si="17"/>
        <v>4.1996833148258021</v>
      </c>
      <c r="AA294" s="88">
        <f t="shared" si="18"/>
        <v>3.8660377777568247</v>
      </c>
      <c r="AB294" s="90">
        <f t="shared" si="19"/>
        <v>4.1365865895834596E-2</v>
      </c>
      <c r="AC294" s="19">
        <v>4.21</v>
      </c>
      <c r="AD294" s="13">
        <v>3.87</v>
      </c>
      <c r="AE294" s="94">
        <v>8.61</v>
      </c>
    </row>
    <row r="295" spans="1:31" x14ac:dyDescent="0.2">
      <c r="A295" s="2" t="s">
        <v>305</v>
      </c>
      <c r="B295" s="9">
        <v>38848</v>
      </c>
      <c r="C295" s="20"/>
      <c r="D295" s="12">
        <v>6.63</v>
      </c>
      <c r="F295" s="12">
        <v>8.3000000000000007</v>
      </c>
      <c r="H295" s="23">
        <f t="shared" si="16"/>
        <v>2.3442288153199206E-7</v>
      </c>
      <c r="I295" s="28"/>
      <c r="J295" s="25">
        <v>0.02</v>
      </c>
      <c r="K295" s="30">
        <v>5</v>
      </c>
      <c r="L295" s="25">
        <v>49.17</v>
      </c>
      <c r="M295" s="30">
        <v>5</v>
      </c>
      <c r="N295" s="25">
        <v>0.08</v>
      </c>
      <c r="O295" s="25">
        <v>23.8</v>
      </c>
      <c r="P295" s="25">
        <v>7.68</v>
      </c>
      <c r="Q295" s="25">
        <v>0.06</v>
      </c>
      <c r="R295" s="25">
        <v>32.9</v>
      </c>
      <c r="S295" s="31">
        <v>40</v>
      </c>
      <c r="T295" s="51">
        <v>0.06</v>
      </c>
      <c r="U295" s="42">
        <v>56</v>
      </c>
      <c r="V295" s="42">
        <v>50.06</v>
      </c>
      <c r="W295" s="42">
        <v>0.03</v>
      </c>
      <c r="X295" s="42">
        <v>73</v>
      </c>
      <c r="Y295" s="44">
        <v>1.21</v>
      </c>
      <c r="Z295" s="87">
        <f t="shared" si="17"/>
        <v>5.1313445602803691</v>
      </c>
      <c r="AA295" s="88">
        <f t="shared" si="18"/>
        <v>5.2450218200819076</v>
      </c>
      <c r="AB295" s="90">
        <f t="shared" si="19"/>
        <v>-1.0955401499380136E-2</v>
      </c>
      <c r="AC295" s="19">
        <v>5.13</v>
      </c>
      <c r="AD295" s="13">
        <v>5.24</v>
      </c>
      <c r="AE295" s="95">
        <v>-2.06</v>
      </c>
    </row>
    <row r="296" spans="1:31" x14ac:dyDescent="0.2">
      <c r="A296" s="2" t="s">
        <v>305</v>
      </c>
      <c r="B296" s="9">
        <v>38142</v>
      </c>
      <c r="C296" s="18">
        <v>1.6</v>
      </c>
      <c r="D296" s="12">
        <v>6.21</v>
      </c>
      <c r="F296" s="12">
        <v>8.9</v>
      </c>
      <c r="H296" s="23">
        <f t="shared" si="16"/>
        <v>6.1659500186148145E-7</v>
      </c>
      <c r="I296" s="32">
        <v>0.11</v>
      </c>
      <c r="J296" s="25">
        <v>0.04</v>
      </c>
      <c r="K296" s="33"/>
      <c r="L296" s="25">
        <v>58.4</v>
      </c>
      <c r="M296" s="33"/>
      <c r="N296" s="25">
        <v>0.04</v>
      </c>
      <c r="O296" s="25">
        <v>25.6</v>
      </c>
      <c r="P296" s="25">
        <v>8.82</v>
      </c>
      <c r="Q296" s="25">
        <v>0.05</v>
      </c>
      <c r="R296" s="25">
        <v>32.5</v>
      </c>
      <c r="S296" s="34"/>
      <c r="T296" s="51">
        <v>0.06</v>
      </c>
      <c r="U296" s="42">
        <v>64</v>
      </c>
      <c r="V296" s="42">
        <v>79.680000000000007</v>
      </c>
      <c r="W296" s="42">
        <v>0.04</v>
      </c>
      <c r="X296" s="42">
        <v>78</v>
      </c>
      <c r="Y296" s="44">
        <v>0.97</v>
      </c>
      <c r="Z296" s="87">
        <f t="shared" si="17"/>
        <v>5.7258952375128596</v>
      </c>
      <c r="AA296" s="88">
        <f t="shared" si="18"/>
        <v>5.7905700978627541</v>
      </c>
      <c r="AB296" s="90">
        <f t="shared" si="19"/>
        <v>-5.615860289287726E-3</v>
      </c>
      <c r="AC296" s="19">
        <v>5.71</v>
      </c>
      <c r="AD296" s="13">
        <v>5.76</v>
      </c>
      <c r="AE296" s="95">
        <v>0.92</v>
      </c>
    </row>
    <row r="297" spans="1:31" x14ac:dyDescent="0.2">
      <c r="A297" s="2" t="s">
        <v>305</v>
      </c>
      <c r="B297" s="9">
        <v>39174</v>
      </c>
      <c r="C297" s="18">
        <v>0.91</v>
      </c>
      <c r="D297" s="12">
        <v>6.17</v>
      </c>
      <c r="E297" s="16"/>
      <c r="F297" s="12">
        <v>10</v>
      </c>
      <c r="H297" s="23">
        <f t="shared" si="16"/>
        <v>6.7608297539198085E-7</v>
      </c>
      <c r="I297" s="28"/>
      <c r="J297" s="25">
        <v>0.03</v>
      </c>
      <c r="K297" s="36"/>
      <c r="L297" s="25">
        <v>39.5</v>
      </c>
      <c r="M297" s="36"/>
      <c r="N297" s="25">
        <v>0.05</v>
      </c>
      <c r="O297" s="25">
        <v>22.4</v>
      </c>
      <c r="P297" s="25">
        <v>6.29</v>
      </c>
      <c r="Q297" s="25">
        <v>0.06</v>
      </c>
      <c r="R297" s="25">
        <v>37.200000000000003</v>
      </c>
      <c r="S297" s="36"/>
      <c r="T297" s="51">
        <v>0.05</v>
      </c>
      <c r="U297" s="42">
        <v>58.8</v>
      </c>
      <c r="V297" s="42">
        <v>39.840000000000003</v>
      </c>
      <c r="W297" s="42">
        <v>0.03</v>
      </c>
      <c r="X297" s="42">
        <v>71</v>
      </c>
      <c r="Y297" s="44">
        <v>1.03</v>
      </c>
      <c r="Z297" s="87">
        <f t="shared" si="17"/>
        <v>4.685167305117516</v>
      </c>
      <c r="AA297" s="88">
        <f t="shared" si="18"/>
        <v>4.9017405613580047</v>
      </c>
      <c r="AB297" s="90">
        <f t="shared" si="19"/>
        <v>-2.2590522330753197E-2</v>
      </c>
    </row>
    <row r="298" spans="1:31" x14ac:dyDescent="0.2">
      <c r="A298" s="2" t="s">
        <v>305</v>
      </c>
      <c r="B298" s="9">
        <v>33203</v>
      </c>
      <c r="C298" s="18">
        <v>0.61</v>
      </c>
      <c r="D298" s="12">
        <v>5.99</v>
      </c>
      <c r="F298" s="12">
        <v>25.9</v>
      </c>
      <c r="H298" s="23">
        <f t="shared" si="16"/>
        <v>1.0232929922807527E-6</v>
      </c>
      <c r="I298" s="32">
        <v>1.2999999999999999E-3</v>
      </c>
      <c r="J298" s="25">
        <v>0.59</v>
      </c>
      <c r="L298" s="25">
        <v>45.5</v>
      </c>
      <c r="N298" s="25">
        <v>0.57999999999999996</v>
      </c>
      <c r="O298" s="25">
        <v>28.1</v>
      </c>
      <c r="P298" s="25">
        <v>6</v>
      </c>
      <c r="Q298" s="25">
        <v>0.06</v>
      </c>
      <c r="R298" s="25">
        <v>37.4</v>
      </c>
      <c r="T298" s="51">
        <v>0.24</v>
      </c>
      <c r="U298" s="42">
        <v>82.8</v>
      </c>
      <c r="V298" s="42">
        <v>33.020000000000003</v>
      </c>
      <c r="W298" s="42">
        <v>0.26</v>
      </c>
      <c r="X298" s="42">
        <v>56.9</v>
      </c>
      <c r="Y298" s="44">
        <v>1.46</v>
      </c>
      <c r="Z298" s="87">
        <f t="shared" si="17"/>
        <v>5.1654249129356025</v>
      </c>
      <c r="AA298" s="88">
        <f t="shared" si="18"/>
        <v>5.3346348385852203</v>
      </c>
      <c r="AB298" s="90">
        <f t="shared" si="19"/>
        <v>-1.6115139309098647E-2</v>
      </c>
      <c r="AE298" s="96"/>
    </row>
    <row r="299" spans="1:31" x14ac:dyDescent="0.2">
      <c r="A299" s="2" t="s">
        <v>305</v>
      </c>
      <c r="B299" s="9">
        <v>39972</v>
      </c>
      <c r="C299" s="18">
        <v>1.55</v>
      </c>
      <c r="D299" s="12">
        <v>6</v>
      </c>
      <c r="F299" s="12">
        <v>10</v>
      </c>
      <c r="H299" s="23">
        <f t="shared" si="16"/>
        <v>9.9999999999999995E-7</v>
      </c>
      <c r="I299" s="28"/>
      <c r="J299" s="25">
        <v>0.01</v>
      </c>
      <c r="K299" s="33"/>
      <c r="L299" s="25">
        <v>36</v>
      </c>
      <c r="M299" s="33"/>
      <c r="N299" s="25">
        <v>0.06</v>
      </c>
      <c r="O299" s="25">
        <v>20.6</v>
      </c>
      <c r="P299" s="25">
        <v>6.15</v>
      </c>
      <c r="Q299" s="25">
        <v>0.08</v>
      </c>
      <c r="R299" s="25">
        <v>35.4</v>
      </c>
      <c r="S299" s="31">
        <v>43</v>
      </c>
      <c r="T299" s="51">
        <v>0.03</v>
      </c>
      <c r="U299" s="42">
        <v>57.8</v>
      </c>
      <c r="V299" s="42">
        <v>28.99</v>
      </c>
      <c r="W299" s="42">
        <v>0.04</v>
      </c>
      <c r="X299" s="42">
        <v>60</v>
      </c>
      <c r="Y299" s="44">
        <v>0.91</v>
      </c>
      <c r="Z299" s="87">
        <f t="shared" si="17"/>
        <v>4.3746433780336549</v>
      </c>
      <c r="AA299" s="88">
        <f t="shared" si="18"/>
        <v>4.275211828956742</v>
      </c>
      <c r="AB299" s="90">
        <f t="shared" si="19"/>
        <v>1.1495169190411081E-2</v>
      </c>
      <c r="AE299" s="94">
        <v>2.23</v>
      </c>
    </row>
    <row r="300" spans="1:31" x14ac:dyDescent="0.2">
      <c r="A300" s="2" t="s">
        <v>305</v>
      </c>
      <c r="B300" s="9">
        <v>39553</v>
      </c>
      <c r="C300" s="18">
        <v>0.93</v>
      </c>
      <c r="D300" s="12">
        <v>6.11</v>
      </c>
      <c r="F300" s="12">
        <v>11</v>
      </c>
      <c r="H300" s="23">
        <f t="shared" si="16"/>
        <v>7.7624711662869019E-7</v>
      </c>
      <c r="I300" s="32">
        <v>6.7999999999999996E-3</v>
      </c>
      <c r="J300" s="25">
        <v>0.02</v>
      </c>
      <c r="K300" s="30">
        <v>0.8</v>
      </c>
      <c r="L300" s="25">
        <v>36.4</v>
      </c>
      <c r="M300" s="30">
        <v>0.6</v>
      </c>
      <c r="N300" s="25">
        <v>0.05</v>
      </c>
      <c r="O300" s="25">
        <v>22.3</v>
      </c>
      <c r="P300" s="25">
        <v>5.82</v>
      </c>
      <c r="Q300" s="25">
        <v>7.0000000000000007E-2</v>
      </c>
      <c r="R300" s="25">
        <v>34.1</v>
      </c>
      <c r="S300" s="31">
        <v>35</v>
      </c>
      <c r="T300" s="51">
        <v>0.04</v>
      </c>
      <c r="U300" s="42">
        <v>50.8</v>
      </c>
      <c r="V300" s="42">
        <v>37.76</v>
      </c>
      <c r="W300" s="42">
        <v>0.05</v>
      </c>
      <c r="X300" s="42">
        <v>57</v>
      </c>
      <c r="Y300" s="44">
        <v>0.97</v>
      </c>
      <c r="Z300" s="87">
        <f t="shared" si="17"/>
        <v>4.3549753848813832</v>
      </c>
      <c r="AA300" s="88">
        <f t="shared" si="18"/>
        <v>4.2468434142513765</v>
      </c>
      <c r="AB300" s="90">
        <f t="shared" si="19"/>
        <v>1.2570826374639363E-2</v>
      </c>
      <c r="AE300" s="94">
        <v>2.48</v>
      </c>
    </row>
    <row r="301" spans="1:31" x14ac:dyDescent="0.2">
      <c r="A301" s="2" t="s">
        <v>305</v>
      </c>
      <c r="B301" s="9">
        <v>36130</v>
      </c>
      <c r="C301" s="18">
        <v>0.78</v>
      </c>
      <c r="D301" s="12">
        <v>6.27</v>
      </c>
      <c r="F301" s="12">
        <v>7.2</v>
      </c>
      <c r="H301" s="23">
        <f t="shared" si="16"/>
        <v>5.3703179637025244E-7</v>
      </c>
      <c r="I301" s="24">
        <v>7.0000000000000001E-3</v>
      </c>
      <c r="J301" s="25">
        <v>0.02</v>
      </c>
      <c r="K301" s="33"/>
      <c r="L301" s="25">
        <v>57.1</v>
      </c>
      <c r="M301" s="33"/>
      <c r="N301" s="25">
        <v>0.08</v>
      </c>
      <c r="O301" s="25">
        <v>25.6</v>
      </c>
      <c r="P301" s="25">
        <v>8.35</v>
      </c>
      <c r="Q301" s="25">
        <v>0.08</v>
      </c>
      <c r="R301" s="25">
        <v>26</v>
      </c>
      <c r="S301" s="34"/>
      <c r="T301" s="51">
        <v>0.06</v>
      </c>
      <c r="U301" s="42">
        <v>68</v>
      </c>
      <c r="V301" s="42">
        <v>57.1</v>
      </c>
      <c r="W301" s="42">
        <v>0.06</v>
      </c>
      <c r="X301" s="42">
        <v>55</v>
      </c>
      <c r="Y301" s="44">
        <v>1.1000000000000001</v>
      </c>
      <c r="Z301" s="87">
        <f t="shared" si="17"/>
        <v>5.3295865303898662</v>
      </c>
      <c r="AA301" s="88">
        <f t="shared" si="18"/>
        <v>4.9912828174537278</v>
      </c>
      <c r="AB301" s="90">
        <f t="shared" si="19"/>
        <v>3.2778606291225101E-2</v>
      </c>
    </row>
    <row r="302" spans="1:31" x14ac:dyDescent="0.2">
      <c r="A302" s="2" t="s">
        <v>355</v>
      </c>
      <c r="B302" s="9">
        <v>38691</v>
      </c>
      <c r="C302" s="18">
        <v>1.1499999999999999</v>
      </c>
      <c r="D302" s="12">
        <v>6.5</v>
      </c>
      <c r="F302" s="12">
        <v>13</v>
      </c>
      <c r="H302" s="23">
        <f t="shared" si="16"/>
        <v>3.1622776601683734E-7</v>
      </c>
      <c r="I302" s="24">
        <v>5.0000000000000001E-3</v>
      </c>
      <c r="J302" s="25">
        <v>2.13</v>
      </c>
      <c r="K302" s="29">
        <v>2</v>
      </c>
      <c r="L302" s="25">
        <v>30.7</v>
      </c>
      <c r="M302" s="29">
        <v>1</v>
      </c>
      <c r="N302" s="27">
        <v>1.69</v>
      </c>
      <c r="O302" s="25">
        <v>5.3</v>
      </c>
      <c r="P302" s="25">
        <v>3.8</v>
      </c>
      <c r="Q302" s="27">
        <v>0.22</v>
      </c>
      <c r="R302" s="25">
        <v>12.9</v>
      </c>
      <c r="S302" s="29">
        <v>5</v>
      </c>
      <c r="T302" s="51">
        <v>0.76</v>
      </c>
      <c r="U302" s="42">
        <v>24</v>
      </c>
      <c r="V302" s="42">
        <v>20.8</v>
      </c>
      <c r="W302" s="42">
        <v>0.19</v>
      </c>
      <c r="X302" s="42">
        <v>23</v>
      </c>
      <c r="Y302" s="44">
        <v>1.2</v>
      </c>
      <c r="Z302" s="87">
        <f t="shared" si="17"/>
        <v>2.7286456771444514</v>
      </c>
      <c r="AA302" s="88">
        <f t="shared" si="18"/>
        <v>2.7120586977565937</v>
      </c>
      <c r="AB302" s="90">
        <f t="shared" si="19"/>
        <v>3.04868234789165E-3</v>
      </c>
      <c r="AC302" s="19">
        <v>2.73</v>
      </c>
      <c r="AD302" s="13">
        <v>-2.7</v>
      </c>
      <c r="AE302" s="94">
        <v>1.1000000000000001</v>
      </c>
    </row>
    <row r="303" spans="1:31" x14ac:dyDescent="0.2">
      <c r="A303" s="2" t="s">
        <v>355</v>
      </c>
      <c r="B303" s="9">
        <v>38848</v>
      </c>
      <c r="C303" s="20"/>
      <c r="D303" s="12">
        <v>6.23</v>
      </c>
      <c r="F303" s="12">
        <v>15.6</v>
      </c>
      <c r="H303" s="23">
        <f t="shared" si="16"/>
        <v>5.8884365535558744E-7</v>
      </c>
      <c r="I303" s="32">
        <v>3.0000000000000001E-3</v>
      </c>
      <c r="J303" s="25">
        <v>0.55000000000000004</v>
      </c>
      <c r="K303" s="30">
        <v>5</v>
      </c>
      <c r="L303" s="25">
        <v>44.6</v>
      </c>
      <c r="M303" s="30">
        <v>5</v>
      </c>
      <c r="N303" s="25">
        <v>0.21</v>
      </c>
      <c r="O303" s="25">
        <v>9.56</v>
      </c>
      <c r="P303" s="25">
        <v>5.83</v>
      </c>
      <c r="Q303" s="25">
        <v>0.14000000000000001</v>
      </c>
      <c r="R303" s="25">
        <v>19.600000000000001</v>
      </c>
      <c r="S303" s="31">
        <v>10</v>
      </c>
      <c r="T303" s="51">
        <v>0.64</v>
      </c>
      <c r="U303" s="42">
        <v>42</v>
      </c>
      <c r="V303" s="42">
        <v>25.32</v>
      </c>
      <c r="W303" s="42">
        <v>0.16</v>
      </c>
      <c r="X303" s="42">
        <v>34</v>
      </c>
      <c r="Y303" s="44">
        <v>1.63</v>
      </c>
      <c r="Z303" s="87">
        <f t="shared" si="17"/>
        <v>3.8457391115648814</v>
      </c>
      <c r="AA303" s="88">
        <f t="shared" si="18"/>
        <v>3.895542032467572</v>
      </c>
      <c r="AB303" s="90">
        <f t="shared" si="19"/>
        <v>-6.4334210289058438E-3</v>
      </c>
      <c r="AC303" s="19">
        <v>3.85</v>
      </c>
      <c r="AD303" s="13">
        <v>3.89</v>
      </c>
      <c r="AE303" s="95">
        <v>-1.19</v>
      </c>
    </row>
    <row r="304" spans="1:31" x14ac:dyDescent="0.2">
      <c r="A304" s="2" t="s">
        <v>355</v>
      </c>
      <c r="B304" s="9">
        <v>39174</v>
      </c>
      <c r="C304" s="18">
        <v>0.92</v>
      </c>
      <c r="D304" s="12">
        <v>6.23</v>
      </c>
      <c r="F304" s="12">
        <v>14</v>
      </c>
      <c r="H304" s="23">
        <f t="shared" si="16"/>
        <v>5.8884365535558744E-7</v>
      </c>
      <c r="I304" s="32">
        <v>1E-3</v>
      </c>
      <c r="J304" s="25">
        <v>0.02</v>
      </c>
      <c r="K304" s="33"/>
      <c r="L304" s="25">
        <v>40.6</v>
      </c>
      <c r="M304" s="33"/>
      <c r="N304" s="25">
        <v>7.0000000000000007E-2</v>
      </c>
      <c r="O304" s="25">
        <v>7.59</v>
      </c>
      <c r="P304" s="25">
        <v>4.75</v>
      </c>
      <c r="Q304" s="25">
        <v>0.09</v>
      </c>
      <c r="R304" s="25">
        <v>12.8</v>
      </c>
      <c r="S304" s="34"/>
      <c r="T304" s="51">
        <v>0.17</v>
      </c>
      <c r="U304" s="42">
        <v>33.6</v>
      </c>
      <c r="V304" s="42">
        <v>32.049999999999997</v>
      </c>
      <c r="W304" s="42">
        <v>0.04</v>
      </c>
      <c r="X304" s="42">
        <v>26</v>
      </c>
      <c r="Y304" s="44">
        <v>1.26</v>
      </c>
      <c r="Z304" s="87">
        <f t="shared" si="17"/>
        <v>3.1746211553716517</v>
      </c>
      <c r="AA304" s="88">
        <f t="shared" si="18"/>
        <v>3.216092483690713</v>
      </c>
      <c r="AB304" s="90">
        <f t="shared" si="19"/>
        <v>-6.4893110005075916E-3</v>
      </c>
    </row>
    <row r="305" spans="1:31" x14ac:dyDescent="0.2">
      <c r="A305" s="2" t="s">
        <v>369</v>
      </c>
      <c r="B305" s="9">
        <v>42122</v>
      </c>
      <c r="C305" s="18">
        <v>1.62</v>
      </c>
      <c r="D305" s="12">
        <v>5.41</v>
      </c>
      <c r="F305" s="12">
        <v>7</v>
      </c>
      <c r="H305" s="23">
        <f t="shared" si="16"/>
        <v>3.8904514499428E-6</v>
      </c>
      <c r="I305" s="32">
        <v>6.0000000000000001E-3</v>
      </c>
      <c r="J305" s="25">
        <v>0.01</v>
      </c>
      <c r="K305" s="33"/>
      <c r="L305" s="25">
        <v>9.89</v>
      </c>
      <c r="M305" s="33"/>
      <c r="N305" s="25">
        <v>0.04</v>
      </c>
      <c r="O305" s="25">
        <v>14.1</v>
      </c>
      <c r="P305" s="25">
        <v>1.94</v>
      </c>
      <c r="Q305" s="25">
        <v>0.05</v>
      </c>
      <c r="R305" s="25">
        <v>16.3</v>
      </c>
      <c r="S305" s="34"/>
      <c r="T305" s="51">
        <v>0.03</v>
      </c>
      <c r="U305" s="42">
        <v>17.899999999999999</v>
      </c>
      <c r="V305" s="42">
        <v>19.12</v>
      </c>
      <c r="W305" s="42">
        <v>0.01</v>
      </c>
      <c r="X305" s="42">
        <v>26</v>
      </c>
      <c r="Y305" s="44">
        <v>0.33</v>
      </c>
      <c r="Z305" s="87">
        <f t="shared" si="17"/>
        <v>1.7272149828793522</v>
      </c>
      <c r="AA305" s="88">
        <f t="shared" si="18"/>
        <v>1.745624464638698</v>
      </c>
      <c r="AB305" s="90">
        <f t="shared" si="19"/>
        <v>-5.3009884382943925E-3</v>
      </c>
      <c r="AC305" s="19">
        <v>1.74</v>
      </c>
      <c r="AD305" s="13">
        <v>1.75</v>
      </c>
      <c r="AE305" s="95">
        <v>0.13</v>
      </c>
    </row>
    <row r="306" spans="1:31" x14ac:dyDescent="0.2">
      <c r="A306" s="2" t="s">
        <v>369</v>
      </c>
      <c r="B306" s="9">
        <v>40744</v>
      </c>
      <c r="C306" s="19">
        <v>1.72</v>
      </c>
      <c r="D306" s="12">
        <v>5.4</v>
      </c>
      <c r="E306" s="16"/>
      <c r="F306" s="12">
        <v>5.5</v>
      </c>
      <c r="H306" s="23">
        <f t="shared" si="16"/>
        <v>3.9810717055349657E-6</v>
      </c>
      <c r="J306" s="25">
        <v>0.01</v>
      </c>
      <c r="K306" s="29">
        <v>0.2</v>
      </c>
      <c r="L306" s="25">
        <v>12.6</v>
      </c>
      <c r="M306" s="29">
        <v>0.4</v>
      </c>
      <c r="N306" s="25">
        <v>0.02</v>
      </c>
      <c r="O306" s="25">
        <v>16.2</v>
      </c>
      <c r="P306" s="25">
        <v>2.36</v>
      </c>
      <c r="Q306" s="25">
        <v>0.05</v>
      </c>
      <c r="R306" s="25">
        <v>9.15</v>
      </c>
      <c r="S306" s="29">
        <v>6.5</v>
      </c>
      <c r="T306" s="51">
        <v>0.03</v>
      </c>
      <c r="U306" s="42">
        <v>18.600000000000001</v>
      </c>
      <c r="V306" s="42">
        <v>27.04</v>
      </c>
      <c r="W306" s="42">
        <v>9.5300000000000003E-3</v>
      </c>
      <c r="X306" s="42">
        <v>26</v>
      </c>
      <c r="Y306" s="44">
        <v>0.24</v>
      </c>
      <c r="Z306" s="87">
        <f t="shared" si="17"/>
        <v>1.6383185862609095</v>
      </c>
      <c r="AA306" s="88">
        <f t="shared" si="18"/>
        <v>1.7979288901321178</v>
      </c>
      <c r="AB306" s="90">
        <f t="shared" si="19"/>
        <v>-4.6449013049184848E-2</v>
      </c>
      <c r="AC306" s="19">
        <v>1.65</v>
      </c>
      <c r="AD306" s="99">
        <v>1.8</v>
      </c>
      <c r="AE306" s="95">
        <v>8.41</v>
      </c>
    </row>
    <row r="307" spans="1:31" x14ac:dyDescent="0.2">
      <c r="A307" s="2" t="s">
        <v>369</v>
      </c>
      <c r="B307" s="9">
        <v>41092</v>
      </c>
      <c r="C307" s="18">
        <v>1.68</v>
      </c>
      <c r="D307" s="12">
        <v>5.23</v>
      </c>
      <c r="E307" s="16"/>
      <c r="F307" s="12">
        <v>4</v>
      </c>
      <c r="H307" s="23">
        <f t="shared" si="16"/>
        <v>5.8884365535558799E-6</v>
      </c>
      <c r="I307" s="28"/>
      <c r="J307" s="25">
        <v>0.01</v>
      </c>
      <c r="K307" s="36"/>
      <c r="L307" s="25">
        <v>17</v>
      </c>
      <c r="M307" s="36"/>
      <c r="N307" s="25">
        <v>0.14000000000000001</v>
      </c>
      <c r="O307" s="25">
        <v>16.8</v>
      </c>
      <c r="P307" s="25">
        <v>3.22</v>
      </c>
      <c r="Q307" s="25">
        <v>0.08</v>
      </c>
      <c r="R307" s="25">
        <v>14.5</v>
      </c>
      <c r="S307" s="36"/>
      <c r="T307" s="51">
        <v>0.02</v>
      </c>
      <c r="U307" s="42">
        <v>15.5</v>
      </c>
      <c r="V307" s="42">
        <v>35.76</v>
      </c>
      <c r="W307" s="42">
        <v>0.01</v>
      </c>
      <c r="X307" s="42">
        <v>30</v>
      </c>
      <c r="Y307" s="44">
        <v>0.27</v>
      </c>
      <c r="Z307" s="87">
        <f t="shared" si="17"/>
        <v>2.1820786160870846</v>
      </c>
      <c r="AA307" s="88">
        <f t="shared" si="18"/>
        <v>2.0165670827966578</v>
      </c>
      <c r="AB307" s="90">
        <f t="shared" si="19"/>
        <v>3.9420219080269145E-2</v>
      </c>
      <c r="AC307" s="19">
        <v>2.2000000000000002</v>
      </c>
      <c r="AD307" s="13">
        <v>2.02</v>
      </c>
      <c r="AE307" s="94">
        <v>8.69</v>
      </c>
    </row>
    <row r="308" spans="1:31" x14ac:dyDescent="0.2">
      <c r="A308" s="2" t="s">
        <v>369</v>
      </c>
      <c r="B308" s="9">
        <v>41493</v>
      </c>
      <c r="C308" s="18">
        <v>1.67</v>
      </c>
      <c r="D308" s="12">
        <v>5.25</v>
      </c>
      <c r="F308" s="12">
        <v>4.4000000000000004</v>
      </c>
      <c r="H308" s="23">
        <f t="shared" si="16"/>
        <v>5.6234132519034836E-6</v>
      </c>
      <c r="I308" s="28"/>
      <c r="J308" s="25">
        <v>0.01</v>
      </c>
      <c r="K308" s="36"/>
      <c r="L308" s="25">
        <v>16</v>
      </c>
      <c r="M308" s="36"/>
      <c r="N308" s="25">
        <v>0.03</v>
      </c>
      <c r="O308" s="25">
        <v>14.4</v>
      </c>
      <c r="P308" s="25">
        <v>3.13</v>
      </c>
      <c r="Q308" s="25">
        <v>0.06</v>
      </c>
      <c r="R308" s="25">
        <v>17.5</v>
      </c>
      <c r="S308" s="36"/>
      <c r="T308" s="51">
        <v>0.02</v>
      </c>
      <c r="U308" s="42">
        <v>23.2</v>
      </c>
      <c r="V308" s="42">
        <v>13.1</v>
      </c>
      <c r="W308" s="42">
        <v>0.01</v>
      </c>
      <c r="X308" s="42">
        <v>33</v>
      </c>
      <c r="Y308" s="44">
        <v>0.53</v>
      </c>
      <c r="Z308" s="87">
        <f t="shared" si="17"/>
        <v>2.1892170453678585</v>
      </c>
      <c r="AA308" s="88">
        <f t="shared" si="18"/>
        <v>2.1560092273708857</v>
      </c>
      <c r="AB308" s="90">
        <f t="shared" si="19"/>
        <v>7.6423679487794133E-3</v>
      </c>
      <c r="AC308" s="19">
        <v>2.2000000000000002</v>
      </c>
      <c r="AD308" s="13">
        <v>2.16</v>
      </c>
      <c r="AE308" s="94">
        <v>2.0699999999999998</v>
      </c>
    </row>
    <row r="309" spans="1:31" x14ac:dyDescent="0.2">
      <c r="A309" s="2" t="s">
        <v>369</v>
      </c>
      <c r="B309" s="9">
        <v>41774</v>
      </c>
      <c r="C309" s="18">
        <v>1.64</v>
      </c>
      <c r="D309" s="12">
        <v>5.71</v>
      </c>
      <c r="F309" s="12">
        <v>4.9000000000000004</v>
      </c>
      <c r="H309" s="23">
        <f t="shared" si="16"/>
        <v>1.9498445997580441E-6</v>
      </c>
      <c r="I309" s="32">
        <v>0.01</v>
      </c>
      <c r="J309" s="25">
        <v>0.03</v>
      </c>
      <c r="K309" s="29">
        <v>0.2</v>
      </c>
      <c r="L309" s="25">
        <v>14.4</v>
      </c>
      <c r="M309" s="29">
        <v>0.2</v>
      </c>
      <c r="N309" s="25">
        <v>0.01</v>
      </c>
      <c r="O309" s="25">
        <v>12</v>
      </c>
      <c r="P309" s="25">
        <v>2.97</v>
      </c>
      <c r="Q309" s="25">
        <v>7.0000000000000007E-2</v>
      </c>
      <c r="R309" s="25">
        <v>18.7</v>
      </c>
      <c r="S309" s="29">
        <v>8.6</v>
      </c>
      <c r="T309" s="51">
        <v>0.03</v>
      </c>
      <c r="U309" s="42">
        <v>19.7</v>
      </c>
      <c r="V309" s="42">
        <v>24.83</v>
      </c>
      <c r="W309" s="42">
        <v>3.2799999999999999E-3</v>
      </c>
      <c r="X309" s="42">
        <v>34</v>
      </c>
      <c r="Y309" s="44">
        <v>0.44</v>
      </c>
      <c r="Z309" s="87">
        <f t="shared" si="17"/>
        <v>2.0888961534592196</v>
      </c>
      <c r="AA309" s="88">
        <f t="shared" si="18"/>
        <v>2.2107177857362306</v>
      </c>
      <c r="AB309" s="90">
        <f t="shared" si="19"/>
        <v>-2.8333155953021764E-2</v>
      </c>
      <c r="AC309" s="19">
        <v>2.1</v>
      </c>
      <c r="AD309" s="13">
        <v>2.21</v>
      </c>
      <c r="AE309" s="95">
        <v>5.32</v>
      </c>
    </row>
    <row r="310" spans="1:31" x14ac:dyDescent="0.2">
      <c r="A310" s="2" t="s">
        <v>369</v>
      </c>
      <c r="B310" s="9">
        <v>40339</v>
      </c>
      <c r="C310" s="19">
        <v>1.73</v>
      </c>
      <c r="D310" s="12">
        <v>5.09</v>
      </c>
      <c r="E310" s="16"/>
      <c r="F310" s="12">
        <v>4.0999999999999996</v>
      </c>
      <c r="H310" s="23">
        <f t="shared" si="16"/>
        <v>8.128305161640983E-6</v>
      </c>
      <c r="I310" s="28"/>
      <c r="J310" s="25">
        <v>0.01</v>
      </c>
      <c r="K310" s="36"/>
      <c r="L310" s="25">
        <v>19.899999999999999</v>
      </c>
      <c r="M310" s="36"/>
      <c r="N310" s="25">
        <v>0.05</v>
      </c>
      <c r="O310" s="25">
        <v>22.5</v>
      </c>
      <c r="P310" s="25">
        <v>3.82</v>
      </c>
      <c r="Q310" s="25">
        <v>7.0000000000000007E-2</v>
      </c>
      <c r="R310" s="25">
        <v>13.3</v>
      </c>
      <c r="S310" s="36"/>
      <c r="T310" s="51">
        <v>0.02</v>
      </c>
      <c r="U310" s="42">
        <v>24.7</v>
      </c>
      <c r="V310" s="42">
        <v>50.46</v>
      </c>
      <c r="W310" s="42">
        <v>7.2300000000000003E-3</v>
      </c>
      <c r="X310" s="42">
        <v>33</v>
      </c>
      <c r="Y310" s="44">
        <v>0.23</v>
      </c>
      <c r="Z310" s="87">
        <f t="shared" si="17"/>
        <v>2.4661503290090883</v>
      </c>
      <c r="AA310" s="88">
        <f t="shared" si="18"/>
        <v>2.4897568852855581</v>
      </c>
      <c r="AB310" s="90">
        <f t="shared" si="19"/>
        <v>-4.7633168370020858E-3</v>
      </c>
      <c r="AC310" s="19">
        <v>2.5</v>
      </c>
      <c r="AD310" s="13">
        <v>2.4900000000000002</v>
      </c>
      <c r="AE310" s="95">
        <v>0.28999999999999998</v>
      </c>
    </row>
    <row r="311" spans="1:31" x14ac:dyDescent="0.2">
      <c r="A311" s="2" t="s">
        <v>369</v>
      </c>
      <c r="B311" s="9">
        <v>39552</v>
      </c>
      <c r="C311" s="18">
        <v>1.55</v>
      </c>
      <c r="D311" s="12">
        <v>5.28</v>
      </c>
      <c r="F311" s="12">
        <v>3</v>
      </c>
      <c r="H311" s="23">
        <f t="shared" si="16"/>
        <v>5.2480746024977206E-6</v>
      </c>
      <c r="I311" s="32">
        <v>0.01</v>
      </c>
      <c r="J311" s="25">
        <v>0.01</v>
      </c>
      <c r="K311" s="29">
        <v>0.2</v>
      </c>
      <c r="L311" s="25">
        <v>8.36</v>
      </c>
      <c r="M311" s="29">
        <v>0.2</v>
      </c>
      <c r="N311" s="25">
        <v>0.17</v>
      </c>
      <c r="O311" s="25">
        <v>10.6</v>
      </c>
      <c r="P311" s="25">
        <v>1.59</v>
      </c>
      <c r="Q311" s="25">
        <v>0.04</v>
      </c>
      <c r="R311" s="25">
        <v>12.3</v>
      </c>
      <c r="S311" s="29">
        <v>5.4</v>
      </c>
      <c r="T311" s="51">
        <v>0.02</v>
      </c>
      <c r="U311" s="42">
        <v>18.3</v>
      </c>
      <c r="V311" s="42">
        <v>2.23</v>
      </c>
      <c r="W311" s="42">
        <v>9.8499999999999994E-3</v>
      </c>
      <c r="X311" s="42">
        <v>26</v>
      </c>
      <c r="Y311" s="44">
        <v>0.28000000000000003</v>
      </c>
      <c r="Z311" s="87">
        <f t="shared" si="17"/>
        <v>1.3633076103885748</v>
      </c>
      <c r="AA311" s="88">
        <f t="shared" si="18"/>
        <v>1.4312132210741619</v>
      </c>
      <c r="AB311" s="90">
        <f t="shared" si="19"/>
        <v>-2.4299554299633989E-2</v>
      </c>
      <c r="AE311" s="94">
        <v>5.25</v>
      </c>
    </row>
    <row r="312" spans="1:31" x14ac:dyDescent="0.2">
      <c r="A312" s="2" t="s">
        <v>369</v>
      </c>
      <c r="B312" s="9">
        <v>40001</v>
      </c>
      <c r="C312" s="18">
        <v>1.72</v>
      </c>
      <c r="D312" s="12">
        <v>5.18</v>
      </c>
      <c r="F312" s="12">
        <v>4.3</v>
      </c>
      <c r="H312" s="23">
        <f t="shared" si="16"/>
        <v>6.6069344800759593E-6</v>
      </c>
      <c r="I312" s="28"/>
      <c r="J312" s="25">
        <v>0.01</v>
      </c>
      <c r="K312" s="36"/>
      <c r="L312" s="25">
        <v>26.5</v>
      </c>
      <c r="M312" s="36"/>
      <c r="N312" s="25">
        <v>0.02</v>
      </c>
      <c r="O312" s="25">
        <v>14</v>
      </c>
      <c r="P312" s="25">
        <v>4.9400000000000004</v>
      </c>
      <c r="Q312" s="25">
        <v>0.08</v>
      </c>
      <c r="R312" s="25">
        <v>16.2</v>
      </c>
      <c r="S312" s="36"/>
      <c r="T312" s="51">
        <v>0.01</v>
      </c>
      <c r="U312" s="42">
        <v>19.5</v>
      </c>
      <c r="V312" s="42">
        <v>69.94</v>
      </c>
      <c r="W312" s="42">
        <v>8.2100000000000003E-3</v>
      </c>
      <c r="X312" s="42">
        <v>41</v>
      </c>
      <c r="Y312" s="44">
        <v>0.2</v>
      </c>
      <c r="Z312" s="87">
        <f t="shared" si="17"/>
        <v>2.7956734997193005</v>
      </c>
      <c r="AA312" s="88">
        <f t="shared" si="18"/>
        <v>2.8910714086442741</v>
      </c>
      <c r="AB312" s="90">
        <f t="shared" si="19"/>
        <v>-1.6775485882032558E-2</v>
      </c>
      <c r="AE312" s="94">
        <v>3.37</v>
      </c>
    </row>
    <row r="313" spans="1:31" x14ac:dyDescent="0.2">
      <c r="A313" s="2" t="s">
        <v>308</v>
      </c>
      <c r="B313" s="9">
        <v>38674</v>
      </c>
      <c r="C313" s="18">
        <v>2.62</v>
      </c>
      <c r="D313" s="12">
        <v>7.5</v>
      </c>
      <c r="F313" s="12">
        <v>8</v>
      </c>
      <c r="H313" s="23">
        <f t="shared" si="16"/>
        <v>3.1622776601683699E-8</v>
      </c>
      <c r="I313" s="28"/>
      <c r="J313" s="25">
        <v>26.4</v>
      </c>
      <c r="K313" s="29">
        <v>1</v>
      </c>
      <c r="L313" s="25">
        <v>265</v>
      </c>
      <c r="M313" s="29">
        <v>1</v>
      </c>
      <c r="N313" s="25">
        <v>4.04</v>
      </c>
      <c r="O313" s="25">
        <v>137</v>
      </c>
      <c r="P313" s="25">
        <v>680</v>
      </c>
      <c r="Q313" s="25">
        <v>0.33</v>
      </c>
      <c r="R313" s="25">
        <v>6600</v>
      </c>
      <c r="S313" s="29">
        <v>5</v>
      </c>
      <c r="T313" s="51">
        <v>0.03</v>
      </c>
      <c r="U313" s="42">
        <v>788</v>
      </c>
      <c r="V313" s="42">
        <v>0.44</v>
      </c>
      <c r="W313" s="42">
        <v>0.03</v>
      </c>
      <c r="X313" s="42">
        <v>12000</v>
      </c>
      <c r="Y313" s="44">
        <v>13.2</v>
      </c>
      <c r="Z313" s="87">
        <f t="shared" si="17"/>
        <v>361.376137903688</v>
      </c>
      <c r="AA313" s="88">
        <f t="shared" si="18"/>
        <v>368.11833804879058</v>
      </c>
      <c r="AB313" s="90">
        <f t="shared" si="19"/>
        <v>-9.2422908841077768E-3</v>
      </c>
      <c r="AC313" s="19">
        <v>361.46</v>
      </c>
      <c r="AD313" s="13">
        <v>-368.08</v>
      </c>
      <c r="AE313" s="94">
        <v>-1.8</v>
      </c>
    </row>
    <row r="314" spans="1:31" x14ac:dyDescent="0.2">
      <c r="A314" s="2" t="s">
        <v>308</v>
      </c>
      <c r="B314" s="9">
        <v>40513</v>
      </c>
      <c r="C314" s="19">
        <v>2.62</v>
      </c>
      <c r="D314" s="12">
        <v>7.43</v>
      </c>
      <c r="F314" s="12">
        <v>7.4</v>
      </c>
      <c r="H314" s="23">
        <f t="shared" si="16"/>
        <v>3.7153522909717246E-8</v>
      </c>
      <c r="I314" s="28"/>
      <c r="J314" s="25">
        <v>30.39</v>
      </c>
      <c r="K314" s="30">
        <v>0.2</v>
      </c>
      <c r="L314" s="25">
        <v>231</v>
      </c>
      <c r="M314" s="30">
        <v>0.6</v>
      </c>
      <c r="N314" s="25">
        <v>8.9499999999999993</v>
      </c>
      <c r="O314" s="25">
        <v>221</v>
      </c>
      <c r="P314" s="25">
        <v>788</v>
      </c>
      <c r="Q314" s="25">
        <v>0.46</v>
      </c>
      <c r="R314" s="25">
        <v>6400</v>
      </c>
      <c r="S314" s="31">
        <v>1.4</v>
      </c>
      <c r="T314" s="51">
        <v>0.02</v>
      </c>
      <c r="U314" s="42">
        <v>726</v>
      </c>
      <c r="V314" s="42">
        <v>0.22</v>
      </c>
      <c r="W314" s="42">
        <v>3.2799999999999999E-3</v>
      </c>
      <c r="X314" s="42">
        <v>11400</v>
      </c>
      <c r="Y314" s="44">
        <v>14.79</v>
      </c>
      <c r="Z314" s="87">
        <f t="shared" si="17"/>
        <v>362.41589380965092</v>
      </c>
      <c r="AA314" s="88">
        <f t="shared" si="18"/>
        <v>351.48792056373719</v>
      </c>
      <c r="AB314" s="90">
        <f t="shared" si="19"/>
        <v>1.5307346768423559E-2</v>
      </c>
      <c r="AC314" s="19">
        <v>362.59</v>
      </c>
      <c r="AD314" s="99">
        <v>351.46</v>
      </c>
      <c r="AE314" s="95">
        <v>3.12</v>
      </c>
    </row>
    <row r="315" spans="1:31" x14ac:dyDescent="0.2">
      <c r="A315" s="2" t="s">
        <v>308</v>
      </c>
      <c r="B315" s="9">
        <v>38848</v>
      </c>
      <c r="C315" s="20"/>
      <c r="D315" s="12">
        <v>7.43</v>
      </c>
      <c r="F315" s="12">
        <v>7.1</v>
      </c>
      <c r="H315" s="23">
        <f t="shared" si="16"/>
        <v>3.7153522909717246E-8</v>
      </c>
      <c r="I315" s="28"/>
      <c r="J315" s="25">
        <v>30.81</v>
      </c>
      <c r="K315" s="29">
        <v>5</v>
      </c>
      <c r="L315" s="25">
        <v>264.01</v>
      </c>
      <c r="M315" s="29">
        <v>5</v>
      </c>
      <c r="N315" s="25">
        <v>7.21</v>
      </c>
      <c r="O315" s="25">
        <v>192.23</v>
      </c>
      <c r="P315" s="25">
        <v>698.15</v>
      </c>
      <c r="Q315" s="25">
        <v>0.37</v>
      </c>
      <c r="R315" s="25">
        <v>6490.3</v>
      </c>
      <c r="S315" s="29">
        <v>10</v>
      </c>
      <c r="T315" s="51">
        <v>0.79</v>
      </c>
      <c r="U315" s="42">
        <v>812</v>
      </c>
      <c r="V315" s="42">
        <v>0.48</v>
      </c>
      <c r="W315" s="42">
        <v>0.03</v>
      </c>
      <c r="X315" s="42">
        <v>11900</v>
      </c>
      <c r="Y315" s="44">
        <v>13.87</v>
      </c>
      <c r="Z315" s="87">
        <f t="shared" si="17"/>
        <v>359.8208159938913</v>
      </c>
      <c r="AA315" s="88">
        <f t="shared" si="18"/>
        <v>366.49175200265137</v>
      </c>
      <c r="AB315" s="90">
        <f t="shared" si="19"/>
        <v>-9.1846627783973862E-3</v>
      </c>
      <c r="AC315" s="19">
        <v>359.82</v>
      </c>
      <c r="AD315" s="13">
        <v>365.67</v>
      </c>
      <c r="AE315" s="95">
        <v>-1.61</v>
      </c>
    </row>
    <row r="316" spans="1:31" x14ac:dyDescent="0.2">
      <c r="A316" s="2" t="s">
        <v>308</v>
      </c>
      <c r="B316" s="9">
        <v>37972</v>
      </c>
      <c r="C316" s="20"/>
      <c r="D316" s="12">
        <v>7.5</v>
      </c>
      <c r="F316" s="12">
        <v>8.8000000000000007</v>
      </c>
      <c r="H316" s="23">
        <f t="shared" si="16"/>
        <v>3.1622776601683699E-8</v>
      </c>
      <c r="I316" s="28"/>
      <c r="J316" s="25">
        <v>31</v>
      </c>
      <c r="K316" s="36"/>
      <c r="L316" s="25">
        <v>217</v>
      </c>
      <c r="M316" s="36"/>
      <c r="N316" s="25">
        <v>5.9</v>
      </c>
      <c r="O316" s="25">
        <v>251</v>
      </c>
      <c r="P316" s="25">
        <v>735</v>
      </c>
      <c r="Q316" s="25">
        <v>0.37</v>
      </c>
      <c r="R316" s="25">
        <v>6470</v>
      </c>
      <c r="S316" s="36"/>
      <c r="T316" s="51">
        <v>0.13</v>
      </c>
      <c r="U316" s="42">
        <v>325</v>
      </c>
      <c r="V316" s="42">
        <v>0.5</v>
      </c>
      <c r="W316" s="42">
        <v>0.02</v>
      </c>
      <c r="X316" s="42">
        <v>12300</v>
      </c>
      <c r="Y316" s="44">
        <v>14.2</v>
      </c>
      <c r="Z316" s="87">
        <f t="shared" si="17"/>
        <v>361.09040244731483</v>
      </c>
      <c r="AA316" s="88">
        <f t="shared" si="18"/>
        <v>367.94606566696854</v>
      </c>
      <c r="AB316" s="90">
        <f t="shared" si="19"/>
        <v>-9.4037315271573163E-3</v>
      </c>
      <c r="AD316" s="100"/>
      <c r="AE316" s="96"/>
    </row>
    <row r="317" spans="1:31" x14ac:dyDescent="0.2">
      <c r="A317" s="2" t="s">
        <v>297</v>
      </c>
      <c r="B317" s="9">
        <v>42312</v>
      </c>
      <c r="C317" s="18">
        <v>8.3800000000000008</v>
      </c>
      <c r="D317" s="12">
        <v>4.8899999999999997</v>
      </c>
      <c r="F317" s="12">
        <v>1.2</v>
      </c>
      <c r="H317" s="23">
        <f t="shared" si="16"/>
        <v>1.2882495516931347E-5</v>
      </c>
      <c r="I317" s="32">
        <v>1E-3</v>
      </c>
      <c r="J317" s="25">
        <v>0.01</v>
      </c>
      <c r="K317" s="30">
        <v>0.2</v>
      </c>
      <c r="L317" s="25">
        <v>7.58</v>
      </c>
      <c r="M317" s="30">
        <v>0.3</v>
      </c>
      <c r="N317" s="25">
        <v>8.9999999999999993E-3</v>
      </c>
      <c r="O317" s="25">
        <v>2.67</v>
      </c>
      <c r="P317" s="25">
        <v>10.7</v>
      </c>
      <c r="Q317" s="25">
        <v>7.0000000000000007E-2</v>
      </c>
      <c r="R317" s="25">
        <v>31.5</v>
      </c>
      <c r="S317" s="31">
        <v>53.8</v>
      </c>
      <c r="T317" s="51">
        <v>0.01</v>
      </c>
      <c r="U317" s="42">
        <v>26.6</v>
      </c>
      <c r="V317" s="42">
        <v>19.07</v>
      </c>
      <c r="W317" s="42">
        <v>3.2799999999999999E-3</v>
      </c>
      <c r="X317" s="42">
        <v>60</v>
      </c>
      <c r="Y317" s="44">
        <v>0.11</v>
      </c>
      <c r="Z317" s="87">
        <f t="shared" si="17"/>
        <v>2.7005372297580594</v>
      </c>
      <c r="AA317" s="88">
        <f t="shared" si="18"/>
        <v>2.6642554026213503</v>
      </c>
      <c r="AB317" s="90">
        <f t="shared" si="19"/>
        <v>6.7629505225847474E-3</v>
      </c>
      <c r="AC317" s="19">
        <v>2.71</v>
      </c>
      <c r="AD317" s="13">
        <v>2.66</v>
      </c>
      <c r="AE317" s="95">
        <v>1.86</v>
      </c>
    </row>
    <row r="318" spans="1:31" x14ac:dyDescent="0.2">
      <c r="A318" s="2" t="s">
        <v>297</v>
      </c>
      <c r="B318" s="9">
        <v>38267</v>
      </c>
      <c r="C318" s="18">
        <v>7.62</v>
      </c>
      <c r="D318" s="12">
        <v>4.8499999999999996</v>
      </c>
      <c r="F318" s="12">
        <v>1.4</v>
      </c>
      <c r="H318" s="23">
        <f t="shared" si="16"/>
        <v>1.4125375446227545E-5</v>
      </c>
      <c r="I318" s="32">
        <v>2E-3</v>
      </c>
      <c r="J318" s="25">
        <v>0.01</v>
      </c>
      <c r="K318" s="30">
        <v>0.2</v>
      </c>
      <c r="L318" s="25">
        <v>12.3</v>
      </c>
      <c r="M318" s="30">
        <v>0.3</v>
      </c>
      <c r="N318" s="25">
        <v>0.01</v>
      </c>
      <c r="O318" s="25">
        <v>9.01</v>
      </c>
      <c r="P318" s="25">
        <v>10.4</v>
      </c>
      <c r="Q318" s="25">
        <v>0.21</v>
      </c>
      <c r="R318" s="25">
        <v>31.5</v>
      </c>
      <c r="S318" s="31">
        <v>101</v>
      </c>
      <c r="T318" s="51">
        <v>0.01</v>
      </c>
      <c r="U318" s="42">
        <v>41.7</v>
      </c>
      <c r="V318" s="42">
        <v>20.93</v>
      </c>
      <c r="W318" s="42">
        <v>3.2845000000000001E-3</v>
      </c>
      <c r="X318" s="42">
        <v>60</v>
      </c>
      <c r="Y318" s="44">
        <v>0.12</v>
      </c>
      <c r="Z318" s="87">
        <f t="shared" si="17"/>
        <v>3.0787780237555706</v>
      </c>
      <c r="AA318" s="88">
        <f t="shared" si="18"/>
        <v>3.0186096172372778</v>
      </c>
      <c r="AB318" s="90">
        <f t="shared" si="19"/>
        <v>9.8678991825580376E-3</v>
      </c>
      <c r="AC318" s="19">
        <v>3.08</v>
      </c>
      <c r="AD318" s="13">
        <v>3.02</v>
      </c>
      <c r="AE318" s="95">
        <v>0.1</v>
      </c>
    </row>
    <row r="319" spans="1:31" x14ac:dyDescent="0.2">
      <c r="A319" s="2" t="s">
        <v>297</v>
      </c>
      <c r="B319" s="9">
        <v>41933</v>
      </c>
      <c r="C319" s="18">
        <v>8.0299999999999994</v>
      </c>
      <c r="D319" s="12">
        <v>5.86</v>
      </c>
      <c r="F319" s="12">
        <v>1.6</v>
      </c>
      <c r="H319" s="23">
        <f t="shared" si="16"/>
        <v>1.3803842646028812E-6</v>
      </c>
      <c r="I319" s="32">
        <v>0.01</v>
      </c>
      <c r="J319" s="25">
        <v>0.01</v>
      </c>
      <c r="K319" s="33"/>
      <c r="L319" s="25">
        <v>9.67</v>
      </c>
      <c r="M319" s="33"/>
      <c r="N319" s="25">
        <v>0.02</v>
      </c>
      <c r="O319" s="25">
        <v>2.89</v>
      </c>
      <c r="P319" s="25">
        <v>13.1</v>
      </c>
      <c r="Q319" s="25">
        <v>0.13</v>
      </c>
      <c r="R319" s="25">
        <v>37.5</v>
      </c>
      <c r="S319" s="34"/>
      <c r="T319" s="51">
        <v>0.01</v>
      </c>
      <c r="U319" s="42">
        <v>30.8</v>
      </c>
      <c r="V319" s="42">
        <v>23.63</v>
      </c>
      <c r="W319" s="42">
        <v>3.2799999999999999E-3</v>
      </c>
      <c r="X319" s="42">
        <v>74</v>
      </c>
      <c r="Y319" s="44">
        <v>0.13</v>
      </c>
      <c r="Z319" s="87">
        <f t="shared" si="17"/>
        <v>3.2724552430962444</v>
      </c>
      <c r="AA319" s="88">
        <f t="shared" si="18"/>
        <v>3.2401624600752905</v>
      </c>
      <c r="AB319" s="90">
        <f t="shared" si="19"/>
        <v>4.9584951079237769E-3</v>
      </c>
      <c r="AC319" s="19">
        <v>3.29</v>
      </c>
      <c r="AD319" s="99">
        <v>3.24</v>
      </c>
      <c r="AE319" s="95">
        <v>1.38</v>
      </c>
    </row>
    <row r="320" spans="1:31" x14ac:dyDescent="0.2">
      <c r="A320" s="2" t="s">
        <v>297</v>
      </c>
      <c r="B320" s="9">
        <v>40855</v>
      </c>
      <c r="C320" s="18">
        <v>7.58</v>
      </c>
      <c r="D320" s="12">
        <v>5.12</v>
      </c>
      <c r="F320" s="12">
        <v>1.5</v>
      </c>
      <c r="H320" s="23">
        <f t="shared" si="16"/>
        <v>7.5857757502918323E-6</v>
      </c>
      <c r="I320" s="32">
        <v>4.0000000000000001E-3</v>
      </c>
      <c r="J320" s="25">
        <v>0.01</v>
      </c>
      <c r="K320" s="36"/>
      <c r="L320" s="25">
        <v>11.4</v>
      </c>
      <c r="M320" s="36"/>
      <c r="N320" s="25">
        <v>0.01</v>
      </c>
      <c r="O320" s="25">
        <v>5.8</v>
      </c>
      <c r="P320" s="25">
        <v>10.5</v>
      </c>
      <c r="Q320" s="25">
        <v>0.16</v>
      </c>
      <c r="R320" s="25">
        <v>35.1</v>
      </c>
      <c r="S320" s="36"/>
      <c r="T320" s="51">
        <v>0.01</v>
      </c>
      <c r="U320" s="42">
        <v>29.5</v>
      </c>
      <c r="V320" s="42">
        <v>20.14</v>
      </c>
      <c r="W320" s="42">
        <v>3.2799999999999999E-3</v>
      </c>
      <c r="X320" s="42">
        <v>78</v>
      </c>
      <c r="Y320" s="44">
        <v>0.11</v>
      </c>
      <c r="Z320" s="87">
        <f t="shared" si="17"/>
        <v>3.1149832260244699</v>
      </c>
      <c r="AA320" s="88">
        <f t="shared" si="18"/>
        <v>3.2496435168793587</v>
      </c>
      <c r="AB320" s="90">
        <f t="shared" si="19"/>
        <v>-2.1157610068025884E-2</v>
      </c>
      <c r="AC320" s="19">
        <v>3.13</v>
      </c>
      <c r="AD320" s="13">
        <v>3.25</v>
      </c>
      <c r="AE320" s="94">
        <v>3.62</v>
      </c>
    </row>
    <row r="321" spans="1:31" x14ac:dyDescent="0.2">
      <c r="A321" s="2" t="s">
        <v>297</v>
      </c>
      <c r="B321" s="9">
        <v>41568</v>
      </c>
      <c r="C321" s="18">
        <v>7.61</v>
      </c>
      <c r="D321" s="12">
        <v>4.99</v>
      </c>
      <c r="F321" s="12">
        <v>1.8</v>
      </c>
      <c r="H321" s="23">
        <f t="shared" si="16"/>
        <v>1.0232929922807521E-5</v>
      </c>
      <c r="I321" s="24">
        <v>0.02</v>
      </c>
      <c r="J321" s="25">
        <v>0.01</v>
      </c>
      <c r="K321" s="36"/>
      <c r="L321" s="25">
        <v>11.7</v>
      </c>
      <c r="M321" s="36"/>
      <c r="N321" s="25">
        <v>0.01</v>
      </c>
      <c r="O321" s="25">
        <v>5.12</v>
      </c>
      <c r="P321" s="25">
        <v>13.1</v>
      </c>
      <c r="Q321" s="25">
        <v>0.13</v>
      </c>
      <c r="R321" s="25">
        <v>38.6</v>
      </c>
      <c r="S321" s="36"/>
      <c r="T321" s="51">
        <v>0.01</v>
      </c>
      <c r="U321" s="42">
        <v>26.3</v>
      </c>
      <c r="V321" s="42">
        <v>22.17</v>
      </c>
      <c r="W321" s="42">
        <v>3.2799999999999999E-3</v>
      </c>
      <c r="X321" s="42">
        <v>84</v>
      </c>
      <c r="Y321" s="44">
        <v>0.11</v>
      </c>
      <c r="Z321" s="87">
        <f t="shared" si="17"/>
        <v>3.4793954715729249</v>
      </c>
      <c r="AA321" s="88">
        <f t="shared" si="18"/>
        <v>3.3850198296530616</v>
      </c>
      <c r="AB321" s="90">
        <f t="shared" si="19"/>
        <v>1.374853323676495E-2</v>
      </c>
      <c r="AC321" s="19">
        <v>3.5</v>
      </c>
      <c r="AD321" s="13">
        <v>3.38</v>
      </c>
      <c r="AE321" s="94">
        <v>3.31</v>
      </c>
    </row>
    <row r="322" spans="1:31" x14ac:dyDescent="0.2">
      <c r="A322" s="2" t="s">
        <v>297</v>
      </c>
      <c r="B322" s="9">
        <v>39021</v>
      </c>
      <c r="C322" s="18">
        <v>7.86</v>
      </c>
      <c r="D322" s="12">
        <v>4.68</v>
      </c>
      <c r="F322" s="12">
        <v>1.3</v>
      </c>
      <c r="H322" s="23">
        <f t="shared" si="16"/>
        <v>2.0892961308540399E-5</v>
      </c>
      <c r="I322" s="32">
        <v>5.0000000000000001E-3</v>
      </c>
      <c r="J322" s="25">
        <v>0.01</v>
      </c>
      <c r="K322" s="33"/>
      <c r="L322" s="25">
        <v>11.6</v>
      </c>
      <c r="M322" s="33"/>
      <c r="N322" s="25">
        <v>0.01</v>
      </c>
      <c r="O322" s="25">
        <v>2.83</v>
      </c>
      <c r="P322" s="25">
        <v>13.9</v>
      </c>
      <c r="Q322" s="25">
        <v>0.15</v>
      </c>
      <c r="R322" s="25">
        <v>36.1</v>
      </c>
      <c r="S322" s="34"/>
      <c r="T322" s="51">
        <v>0.01</v>
      </c>
      <c r="U322" s="42">
        <v>42.9</v>
      </c>
      <c r="V322" s="42">
        <v>15.67</v>
      </c>
      <c r="W322" s="42">
        <v>3.2845000000000001E-3</v>
      </c>
      <c r="X322" s="42">
        <v>81</v>
      </c>
      <c r="Y322" s="44">
        <v>0.1</v>
      </c>
      <c r="Z322" s="87">
        <f t="shared" si="17"/>
        <v>3.3719821062359241</v>
      </c>
      <c r="AA322" s="88">
        <f t="shared" si="18"/>
        <v>3.5311363306036756</v>
      </c>
      <c r="AB322" s="90">
        <f t="shared" si="19"/>
        <v>-2.3055409786742094E-2</v>
      </c>
      <c r="AC322" s="19">
        <v>3.38</v>
      </c>
      <c r="AD322" s="99">
        <v>3.53</v>
      </c>
      <c r="AE322" s="95">
        <v>-4.17</v>
      </c>
    </row>
    <row r="323" spans="1:31" x14ac:dyDescent="0.2">
      <c r="A323" s="2" t="s">
        <v>297</v>
      </c>
      <c r="B323" s="9">
        <v>38629</v>
      </c>
      <c r="C323" s="18">
        <v>7.65</v>
      </c>
      <c r="D323" s="13">
        <v>4.8099999999999996</v>
      </c>
      <c r="E323" s="16"/>
      <c r="F323" s="13">
        <v>1.7</v>
      </c>
      <c r="G323" s="16"/>
      <c r="H323" s="23">
        <f t="shared" si="16"/>
        <v>1.5488166189124811E-5</v>
      </c>
      <c r="I323" s="24">
        <v>3.0000000000000001E-3</v>
      </c>
      <c r="J323" s="25">
        <v>0.01</v>
      </c>
      <c r="K323" s="29">
        <v>0.2</v>
      </c>
      <c r="L323" s="25">
        <v>13.4</v>
      </c>
      <c r="M323" s="29">
        <v>20</v>
      </c>
      <c r="N323" s="25">
        <v>8.9999999999999993E-3</v>
      </c>
      <c r="O323" s="25">
        <v>7.6</v>
      </c>
      <c r="P323" s="25">
        <v>11.7</v>
      </c>
      <c r="Q323" s="25">
        <v>0.24</v>
      </c>
      <c r="R323" s="25">
        <v>37.9</v>
      </c>
      <c r="S323" s="29">
        <v>0.8</v>
      </c>
      <c r="T323" s="51">
        <v>0.03</v>
      </c>
      <c r="U323" s="42">
        <v>43.2</v>
      </c>
      <c r="V323" s="42">
        <v>24.96</v>
      </c>
      <c r="W323" s="42">
        <v>3.2845000000000001E-3</v>
      </c>
      <c r="X323" s="42">
        <v>82</v>
      </c>
      <c r="Y323" s="44">
        <v>0.08</v>
      </c>
      <c r="Z323" s="87">
        <f t="shared" si="17"/>
        <v>3.484109485610924</v>
      </c>
      <c r="AA323" s="88">
        <f t="shared" si="18"/>
        <v>3.6960610094772468</v>
      </c>
      <c r="AB323" s="90">
        <f t="shared" si="19"/>
        <v>-2.9519009891382817E-2</v>
      </c>
      <c r="AC323" s="19">
        <v>3.48</v>
      </c>
      <c r="AD323" s="13">
        <v>3.69</v>
      </c>
      <c r="AE323" s="94">
        <v>-5.71</v>
      </c>
    </row>
    <row r="324" spans="1:31" x14ac:dyDescent="0.2">
      <c r="A324" s="2" t="s">
        <v>297</v>
      </c>
      <c r="B324" s="9">
        <v>41227</v>
      </c>
      <c r="C324" s="18">
        <v>7.46</v>
      </c>
      <c r="D324" s="12">
        <v>4.87</v>
      </c>
      <c r="F324" s="12">
        <v>1.5</v>
      </c>
      <c r="H324" s="23">
        <f t="shared" ref="H324:H387" si="20">10^-(D324)</f>
        <v>1.3489628825916516E-5</v>
      </c>
      <c r="I324" s="24">
        <v>0.01</v>
      </c>
      <c r="J324" s="25">
        <v>0.01</v>
      </c>
      <c r="K324" s="36"/>
      <c r="L324" s="25">
        <v>13.2</v>
      </c>
      <c r="M324" s="36"/>
      <c r="N324" s="25">
        <v>0.02</v>
      </c>
      <c r="O324" s="25">
        <v>4.41</v>
      </c>
      <c r="P324" s="25">
        <v>15.1</v>
      </c>
      <c r="Q324" s="25">
        <v>0.17</v>
      </c>
      <c r="R324" s="25">
        <v>36.299999999999997</v>
      </c>
      <c r="S324" s="36"/>
      <c r="T324" s="51">
        <v>0.01</v>
      </c>
      <c r="U324" s="42">
        <v>27.9</v>
      </c>
      <c r="V324" s="42">
        <v>27.04</v>
      </c>
      <c r="W324" s="42">
        <v>3.2799999999999999E-3</v>
      </c>
      <c r="X324" s="42">
        <v>100</v>
      </c>
      <c r="Y324" s="44">
        <v>0.1</v>
      </c>
      <c r="Z324" s="87">
        <f t="shared" ref="Z324:Z387" si="21">(H324/H$3)+(I324/I$3*3)+(J324/J$3)+(L324/L$3*2)+(N324/N$3*2)+(O324/O$3)+(P324/P$3*2)+(Q324/Q$3*2)+(R324/R$3)</f>
        <v>3.6012906049942521</v>
      </c>
      <c r="AA324" s="88">
        <f t="shared" ref="AA324:AA387" si="22">(T324/T$3*3)+(U324/U$3*2)+(V324/V$3)+(W324/W$3)+(X324/X$3)+Y324</f>
        <v>3.9382171776112669</v>
      </c>
      <c r="AB324" s="90">
        <f t="shared" ref="AB324:AB387" si="23">(Z324-AA324)/(Z324+AA324)</f>
        <v>-4.4688139110929996E-2</v>
      </c>
      <c r="AC324" s="19">
        <v>3.63</v>
      </c>
      <c r="AD324" s="13">
        <v>3.94</v>
      </c>
      <c r="AE324" s="94">
        <v>8.1300000000000008</v>
      </c>
    </row>
    <row r="325" spans="1:31" x14ac:dyDescent="0.2">
      <c r="A325" s="2" t="s">
        <v>297</v>
      </c>
      <c r="B325" s="9">
        <v>35724</v>
      </c>
      <c r="C325" s="19">
        <v>8.99</v>
      </c>
      <c r="D325" s="13">
        <v>5.23</v>
      </c>
      <c r="E325" s="15"/>
      <c r="F325" s="12">
        <v>1</v>
      </c>
      <c r="H325" s="23">
        <f t="shared" si="20"/>
        <v>5.8884365535558799E-6</v>
      </c>
      <c r="I325" s="24">
        <v>0.01</v>
      </c>
      <c r="J325" s="25">
        <v>0.01</v>
      </c>
      <c r="K325" s="30">
        <v>0.2</v>
      </c>
      <c r="L325" s="25">
        <v>11</v>
      </c>
      <c r="M325" s="30">
        <v>0.2</v>
      </c>
      <c r="N325" s="25">
        <v>0.01</v>
      </c>
      <c r="O325" s="25">
        <v>2.4</v>
      </c>
      <c r="P325" s="25">
        <v>11</v>
      </c>
      <c r="Q325" s="25">
        <v>0.05</v>
      </c>
      <c r="R325" s="25">
        <v>22</v>
      </c>
      <c r="S325" s="31">
        <v>29</v>
      </c>
      <c r="T325" s="51">
        <v>0.02</v>
      </c>
      <c r="U325" s="42">
        <v>41.7</v>
      </c>
      <c r="V325" s="42">
        <v>19.52</v>
      </c>
      <c r="W325" s="42">
        <v>3.284E-3</v>
      </c>
      <c r="X325" s="42">
        <v>49</v>
      </c>
      <c r="Y325" s="44">
        <v>0.16</v>
      </c>
      <c r="Z325" s="87">
        <f t="shared" si="21"/>
        <v>2.4760500926593494</v>
      </c>
      <c r="AA325" s="88">
        <f t="shared" si="22"/>
        <v>2.7258873682925553</v>
      </c>
      <c r="AB325" s="90">
        <f t="shared" si="23"/>
        <v>-4.8027735340649032E-2</v>
      </c>
    </row>
    <row r="326" spans="1:31" x14ac:dyDescent="0.2">
      <c r="A326" s="2" t="s">
        <v>297</v>
      </c>
      <c r="B326" s="9">
        <v>36094</v>
      </c>
      <c r="C326" s="19">
        <v>8.64</v>
      </c>
      <c r="D326" s="13">
        <v>5.15</v>
      </c>
      <c r="E326" s="15"/>
      <c r="F326" s="12">
        <v>2.2000000000000002</v>
      </c>
      <c r="H326" s="23">
        <f t="shared" si="20"/>
        <v>7.0794578438413623E-6</v>
      </c>
      <c r="I326" s="24">
        <v>2E-3</v>
      </c>
      <c r="J326" s="25">
        <v>0.14000000000000001</v>
      </c>
      <c r="K326" s="30">
        <v>0.2</v>
      </c>
      <c r="L326" s="25">
        <v>9.1</v>
      </c>
      <c r="M326" s="30">
        <v>0.5</v>
      </c>
      <c r="N326" s="25">
        <v>0.01</v>
      </c>
      <c r="O326" s="25">
        <v>3</v>
      </c>
      <c r="P326" s="25">
        <v>9.3000000000000007</v>
      </c>
      <c r="Q326" s="25">
        <v>0.08</v>
      </c>
      <c r="R326" s="25">
        <v>22</v>
      </c>
      <c r="S326" s="31">
        <v>31</v>
      </c>
      <c r="T326" s="51">
        <v>0.02</v>
      </c>
      <c r="U326" s="42">
        <v>38.700000000000003</v>
      </c>
      <c r="V326" s="42">
        <v>15.22</v>
      </c>
      <c r="W326" s="42">
        <v>3.284E-3</v>
      </c>
      <c r="X326" s="42">
        <v>45</v>
      </c>
      <c r="Y326" s="44">
        <v>0.15</v>
      </c>
      <c r="Z326" s="87">
        <f t="shared" si="21"/>
        <v>2.2641508080034534</v>
      </c>
      <c r="AA326" s="88">
        <f t="shared" si="22"/>
        <v>2.4712430904500637</v>
      </c>
      <c r="AB326" s="90">
        <f t="shared" si="23"/>
        <v>-4.373285240626814E-2</v>
      </c>
    </row>
    <row r="327" spans="1:31" x14ac:dyDescent="0.2">
      <c r="A327" s="2" t="s">
        <v>297</v>
      </c>
      <c r="B327" s="9">
        <v>39770</v>
      </c>
      <c r="C327" s="18">
        <v>7.35</v>
      </c>
      <c r="D327" s="12">
        <v>4.93</v>
      </c>
      <c r="F327" s="12">
        <v>1.9</v>
      </c>
      <c r="H327" s="23">
        <f t="shared" si="20"/>
        <v>1.1748975549395286E-5</v>
      </c>
      <c r="I327" s="32">
        <v>4.0000000000000001E-3</v>
      </c>
      <c r="J327" s="25">
        <v>0.01</v>
      </c>
      <c r="K327" s="33"/>
      <c r="L327" s="25">
        <v>11.3</v>
      </c>
      <c r="M327" s="33"/>
      <c r="N327" s="25">
        <v>0.02</v>
      </c>
      <c r="O327" s="25">
        <v>4.8499999999999996</v>
      </c>
      <c r="P327" s="25">
        <v>10.8</v>
      </c>
      <c r="Q327" s="25">
        <v>0.14000000000000001</v>
      </c>
      <c r="R327" s="25">
        <v>32.799999999999997</v>
      </c>
      <c r="S327" s="34"/>
      <c r="T327" s="51">
        <v>0.01</v>
      </c>
      <c r="U327" s="42">
        <v>46.8</v>
      </c>
      <c r="V327" s="42">
        <v>22.44</v>
      </c>
      <c r="W327" s="42">
        <v>3.2799999999999999E-3</v>
      </c>
      <c r="X327" s="42">
        <v>65</v>
      </c>
      <c r="Y327" s="43">
        <v>0.1</v>
      </c>
      <c r="Z327" s="87">
        <f t="shared" si="21"/>
        <v>3.0099684331284031</v>
      </c>
      <c r="AA327" s="88">
        <f t="shared" si="22"/>
        <v>3.270180664167103</v>
      </c>
      <c r="AB327" s="90">
        <f t="shared" si="23"/>
        <v>-4.1434084924951549E-2</v>
      </c>
      <c r="AE327" s="94">
        <v>8.3000000000000007</v>
      </c>
    </row>
    <row r="328" spans="1:31" x14ac:dyDescent="0.2">
      <c r="A328" s="2" t="s">
        <v>297</v>
      </c>
      <c r="B328" s="9">
        <v>36808</v>
      </c>
      <c r="C328" s="19">
        <v>7.85</v>
      </c>
      <c r="D328" s="12">
        <v>5.08</v>
      </c>
      <c r="F328" s="12">
        <v>1.6</v>
      </c>
      <c r="H328" s="23">
        <f t="shared" si="20"/>
        <v>8.3176377110266992E-6</v>
      </c>
      <c r="I328" s="24">
        <v>1E-3</v>
      </c>
      <c r="J328" s="25">
        <v>0.01</v>
      </c>
      <c r="K328" s="29">
        <v>0.2</v>
      </c>
      <c r="L328" s="25">
        <v>11.1</v>
      </c>
      <c r="M328" s="29">
        <v>0.6</v>
      </c>
      <c r="N328" s="25">
        <v>0.02</v>
      </c>
      <c r="O328" s="25">
        <v>6.49</v>
      </c>
      <c r="P328" s="25">
        <v>10.9</v>
      </c>
      <c r="Q328" s="25">
        <v>0.26</v>
      </c>
      <c r="R328" s="25">
        <v>30.9</v>
      </c>
      <c r="S328" s="29">
        <v>90</v>
      </c>
      <c r="T328" s="51">
        <v>0.01</v>
      </c>
      <c r="U328" s="42">
        <v>41.4</v>
      </c>
      <c r="V328" s="42">
        <v>25.58</v>
      </c>
      <c r="W328" s="42">
        <v>3.2845000000000001E-3</v>
      </c>
      <c r="X328" s="42">
        <v>62</v>
      </c>
      <c r="Y328" s="44">
        <v>0.13</v>
      </c>
      <c r="Z328" s="87">
        <f t="shared" si="21"/>
        <v>2.9715459563001994</v>
      </c>
      <c r="AA328" s="88">
        <f t="shared" si="22"/>
        <v>3.1537816606300613</v>
      </c>
      <c r="AB328" s="90">
        <f t="shared" si="23"/>
        <v>-2.9751176708681958E-2</v>
      </c>
    </row>
    <row r="329" spans="1:31" x14ac:dyDescent="0.2">
      <c r="A329" s="2" t="s">
        <v>297</v>
      </c>
      <c r="B329" s="9">
        <v>37153</v>
      </c>
      <c r="C329" s="18">
        <v>8.35</v>
      </c>
      <c r="D329" s="13">
        <v>5.1100000000000003</v>
      </c>
      <c r="F329" s="13">
        <v>0.95</v>
      </c>
      <c r="H329" s="23">
        <f t="shared" si="20"/>
        <v>7.7624711662868956E-6</v>
      </c>
      <c r="I329" s="24">
        <v>0.01</v>
      </c>
      <c r="J329" s="25">
        <v>0.01</v>
      </c>
      <c r="K329" s="29">
        <v>0.2</v>
      </c>
      <c r="L329" s="25">
        <v>12.1</v>
      </c>
      <c r="M329" s="29">
        <v>0.2</v>
      </c>
      <c r="N329" s="25">
        <v>0.04</v>
      </c>
      <c r="O329" s="25">
        <v>2.5299999999999998</v>
      </c>
      <c r="P329" s="25">
        <v>12.1</v>
      </c>
      <c r="Q329" s="25">
        <v>0.18</v>
      </c>
      <c r="R329" s="25">
        <v>27.3</v>
      </c>
      <c r="S329" s="29">
        <v>45</v>
      </c>
      <c r="T329" s="51">
        <v>0.01</v>
      </c>
      <c r="U329" s="42">
        <v>35.1</v>
      </c>
      <c r="V329" s="42">
        <v>28.42</v>
      </c>
      <c r="W329" s="42">
        <v>3.2845000000000001E-3</v>
      </c>
      <c r="X329" s="42">
        <v>60</v>
      </c>
      <c r="Y329" s="44">
        <v>0.13</v>
      </c>
      <c r="Z329" s="87">
        <f t="shared" si="21"/>
        <v>2.8611064887808704</v>
      </c>
      <c r="AA329" s="88">
        <f t="shared" si="22"/>
        <v>3.0120162562135619</v>
      </c>
      <c r="AB329" s="90">
        <f t="shared" si="23"/>
        <v>-2.5694979312548768E-2</v>
      </c>
    </row>
    <row r="330" spans="1:31" x14ac:dyDescent="0.2">
      <c r="A330" s="2" t="s">
        <v>297</v>
      </c>
      <c r="B330" s="9">
        <v>35331</v>
      </c>
      <c r="C330" s="18">
        <v>8.2799999999999994</v>
      </c>
      <c r="D330" s="12">
        <v>4.6500000000000004</v>
      </c>
      <c r="E330" s="16"/>
      <c r="F330" s="12">
        <v>1.4</v>
      </c>
      <c r="H330" s="23">
        <f t="shared" si="20"/>
        <v>2.2387211385683359E-5</v>
      </c>
      <c r="I330" s="32">
        <v>7.0000000000000001E-3</v>
      </c>
      <c r="J330" s="25">
        <v>0.02</v>
      </c>
      <c r="K330" s="30">
        <v>1</v>
      </c>
      <c r="L330" s="25">
        <v>12</v>
      </c>
      <c r="M330" s="30">
        <v>1</v>
      </c>
      <c r="N330" s="25">
        <v>0.09</v>
      </c>
      <c r="O330" s="25">
        <v>2.8</v>
      </c>
      <c r="P330" s="25">
        <v>13</v>
      </c>
      <c r="Q330" s="27">
        <v>0.08</v>
      </c>
      <c r="R330" s="25">
        <v>26</v>
      </c>
      <c r="S330" s="31">
        <v>43</v>
      </c>
      <c r="T330" s="51">
        <v>0.01</v>
      </c>
      <c r="U330" s="42">
        <v>30.2</v>
      </c>
      <c r="V330" s="42">
        <v>16.29</v>
      </c>
      <c r="W330" s="42">
        <v>3.284E-3</v>
      </c>
      <c r="X330" s="42">
        <v>66</v>
      </c>
      <c r="Y330" s="44">
        <v>0.25</v>
      </c>
      <c r="Z330" s="87">
        <f t="shared" si="21"/>
        <v>2.87890589388169</v>
      </c>
      <c r="AA330" s="88">
        <f t="shared" si="22"/>
        <v>3.0036146005128614</v>
      </c>
      <c r="AB330" s="90">
        <f t="shared" si="23"/>
        <v>-2.1199876269025534E-2</v>
      </c>
    </row>
    <row r="331" spans="1:31" x14ac:dyDescent="0.2">
      <c r="A331" s="2" t="s">
        <v>297</v>
      </c>
      <c r="B331" s="9">
        <v>34668</v>
      </c>
      <c r="C331" s="18">
        <v>7.27</v>
      </c>
      <c r="D331" s="12">
        <v>5.17</v>
      </c>
      <c r="F331" s="12">
        <v>0.9</v>
      </c>
      <c r="H331" s="23">
        <f t="shared" si="20"/>
        <v>6.7608297539198155E-6</v>
      </c>
      <c r="I331" s="32">
        <v>0.02</v>
      </c>
      <c r="J331" s="25">
        <v>0.21</v>
      </c>
      <c r="K331" s="30">
        <v>1</v>
      </c>
      <c r="L331" s="25">
        <v>7.6</v>
      </c>
      <c r="M331" s="30">
        <v>1</v>
      </c>
      <c r="N331" s="39"/>
      <c r="O331" s="25">
        <v>2.5</v>
      </c>
      <c r="P331" s="25">
        <v>8.4</v>
      </c>
      <c r="Q331" s="25">
        <v>0.14000000000000001</v>
      </c>
      <c r="R331" s="25">
        <v>25</v>
      </c>
      <c r="S331" s="31">
        <v>30</v>
      </c>
      <c r="T331" s="51">
        <v>0.01</v>
      </c>
      <c r="U331" s="42">
        <v>39</v>
      </c>
      <c r="V331" s="42">
        <v>18.21</v>
      </c>
      <c r="W331" s="42">
        <v>3.2799999999999999E-3</v>
      </c>
      <c r="X331" s="42">
        <v>35</v>
      </c>
      <c r="Y331" s="44">
        <v>0.2</v>
      </c>
      <c r="Z331" s="87">
        <f t="shared" si="21"/>
        <v>2.2406768511409352</v>
      </c>
      <c r="AA331" s="88">
        <f t="shared" si="22"/>
        <v>2.2933109196373116</v>
      </c>
      <c r="AB331" s="90">
        <f t="shared" si="23"/>
        <v>-1.1608780428479614E-2</v>
      </c>
    </row>
    <row r="332" spans="1:31" x14ac:dyDescent="0.2">
      <c r="A332" s="2" t="s">
        <v>297</v>
      </c>
      <c r="B332" s="9">
        <v>40133</v>
      </c>
      <c r="C332" s="19">
        <v>7.73</v>
      </c>
      <c r="D332" s="12">
        <v>5.25</v>
      </c>
      <c r="F332" s="12">
        <v>1.7</v>
      </c>
      <c r="H332" s="23">
        <f t="shared" si="20"/>
        <v>5.6234132519034836E-6</v>
      </c>
      <c r="I332" s="24">
        <v>5.0000000000000001E-3</v>
      </c>
      <c r="J332" s="25">
        <v>0.01</v>
      </c>
      <c r="K332" s="36"/>
      <c r="L332" s="25">
        <v>9.85</v>
      </c>
      <c r="M332" s="36"/>
      <c r="N332" s="25">
        <v>2E-3</v>
      </c>
      <c r="O332" s="25">
        <v>3.66</v>
      </c>
      <c r="P332" s="25">
        <v>9.51</v>
      </c>
      <c r="Q332" s="25">
        <v>0.14000000000000001</v>
      </c>
      <c r="R332" s="25">
        <v>35.5</v>
      </c>
      <c r="S332" s="36"/>
      <c r="T332" s="51">
        <v>0.01</v>
      </c>
      <c r="U332" s="42">
        <v>45.4</v>
      </c>
      <c r="V332" s="42">
        <v>13.19</v>
      </c>
      <c r="W332" s="42">
        <v>3.2799999999999999E-3</v>
      </c>
      <c r="X332" s="42">
        <v>61</v>
      </c>
      <c r="Y332" s="44">
        <v>0.1</v>
      </c>
      <c r="Z332" s="87">
        <f t="shared" si="21"/>
        <v>2.9179520466000453</v>
      </c>
      <c r="AA332" s="88">
        <f t="shared" si="22"/>
        <v>2.9790067221348577</v>
      </c>
      <c r="AB332" s="90">
        <f t="shared" si="23"/>
        <v>-1.0353586980888925E-2</v>
      </c>
      <c r="AD332" s="100"/>
      <c r="AE332" s="95">
        <v>0.05</v>
      </c>
    </row>
    <row r="333" spans="1:31" x14ac:dyDescent="0.2">
      <c r="A333" s="2" t="s">
        <v>297</v>
      </c>
      <c r="B333" s="9">
        <v>38040</v>
      </c>
      <c r="C333" s="18">
        <v>7.96</v>
      </c>
      <c r="D333" s="12">
        <v>4.8099999999999996</v>
      </c>
      <c r="F333" s="12">
        <v>1.8</v>
      </c>
      <c r="H333" s="23">
        <f t="shared" si="20"/>
        <v>1.5488166189124811E-5</v>
      </c>
      <c r="I333" s="24">
        <v>2E-3</v>
      </c>
      <c r="J333" s="25">
        <v>0.01</v>
      </c>
      <c r="K333" s="36"/>
      <c r="L333" s="25">
        <v>10.9</v>
      </c>
      <c r="M333" s="36"/>
      <c r="N333" s="25">
        <v>0.01</v>
      </c>
      <c r="O333" s="25">
        <v>3.35</v>
      </c>
      <c r="P333" s="25">
        <v>11.1</v>
      </c>
      <c r="Q333" s="25">
        <v>0.25</v>
      </c>
      <c r="R333" s="25">
        <v>36.5</v>
      </c>
      <c r="S333" s="36"/>
      <c r="T333" s="51">
        <v>0.01</v>
      </c>
      <c r="U333" s="42">
        <v>35.299999999999997</v>
      </c>
      <c r="V333" s="42">
        <v>18.5</v>
      </c>
      <c r="W333" s="42">
        <v>3.2845000000000001E-3</v>
      </c>
      <c r="X333" s="42">
        <v>70</v>
      </c>
      <c r="Y333" s="44">
        <v>7.0000000000000007E-2</v>
      </c>
      <c r="Z333" s="87">
        <f t="shared" si="21"/>
        <v>3.1406935405944916</v>
      </c>
      <c r="AA333" s="88">
        <f t="shared" si="22"/>
        <v>3.0782673340081237</v>
      </c>
      <c r="AB333" s="90">
        <f t="shared" si="23"/>
        <v>1.0038044593801509E-2</v>
      </c>
    </row>
    <row r="334" spans="1:31" x14ac:dyDescent="0.2">
      <c r="A334" s="2" t="s">
        <v>297</v>
      </c>
      <c r="B334" s="9">
        <v>39352</v>
      </c>
      <c r="C334" s="18">
        <v>7.53</v>
      </c>
      <c r="D334" s="12">
        <v>4.58</v>
      </c>
      <c r="F334" s="12">
        <v>1.7</v>
      </c>
      <c r="H334" s="23">
        <f t="shared" si="20"/>
        <v>2.6302679918953804E-5</v>
      </c>
      <c r="I334" s="32">
        <v>0.01</v>
      </c>
      <c r="J334" s="25">
        <v>0.02</v>
      </c>
      <c r="K334" s="33"/>
      <c r="L334" s="25">
        <v>14.1</v>
      </c>
      <c r="M334" s="33"/>
      <c r="N334" s="25">
        <v>8.0000000000000002E-3</v>
      </c>
      <c r="O334" s="25">
        <v>13.4</v>
      </c>
      <c r="P334" s="25">
        <v>8.99</v>
      </c>
      <c r="Q334" s="25">
        <v>0.21</v>
      </c>
      <c r="R334" s="25">
        <v>31</v>
      </c>
      <c r="S334" s="34"/>
      <c r="T334" s="51">
        <v>0.01</v>
      </c>
      <c r="U334" s="42">
        <v>32.5</v>
      </c>
      <c r="V334" s="42">
        <v>48.25</v>
      </c>
      <c r="W334" s="42">
        <v>3.2799999999999999E-3</v>
      </c>
      <c r="X334" s="42">
        <v>53</v>
      </c>
      <c r="Y334" s="44">
        <v>0.11</v>
      </c>
      <c r="Z334" s="87">
        <f t="shared" si="21"/>
        <v>3.1445100263768748</v>
      </c>
      <c r="AA334" s="88">
        <f t="shared" si="22"/>
        <v>3.0602664561714157</v>
      </c>
      <c r="AB334" s="90">
        <f t="shared" si="23"/>
        <v>1.3577212723521101E-2</v>
      </c>
      <c r="AD334" s="100"/>
      <c r="AE334" s="96"/>
    </row>
    <row r="335" spans="1:31" x14ac:dyDescent="0.2">
      <c r="A335" s="2" t="s">
        <v>297</v>
      </c>
      <c r="B335" s="9">
        <v>37515</v>
      </c>
      <c r="C335" s="18">
        <v>7.02</v>
      </c>
      <c r="D335" s="12">
        <v>4.8600000000000003</v>
      </c>
      <c r="F335" s="12">
        <v>2.2999999999999998</v>
      </c>
      <c r="H335" s="23">
        <f t="shared" si="20"/>
        <v>1.3803842646028827E-5</v>
      </c>
      <c r="I335" s="32">
        <v>3.0000000000000001E-3</v>
      </c>
      <c r="J335" s="25">
        <v>0.02</v>
      </c>
      <c r="K335" s="30">
        <v>0.2</v>
      </c>
      <c r="L335" s="25">
        <v>10.7</v>
      </c>
      <c r="M335" s="30">
        <v>0.3</v>
      </c>
      <c r="N335" s="25">
        <v>0.01</v>
      </c>
      <c r="O335" s="25">
        <v>10.199999999999999</v>
      </c>
      <c r="P335" s="25">
        <v>11.5</v>
      </c>
      <c r="Q335" s="25">
        <v>0.22</v>
      </c>
      <c r="R335" s="25">
        <v>32.299999999999997</v>
      </c>
      <c r="S335" s="31">
        <v>71</v>
      </c>
      <c r="T335" s="51">
        <v>0.01</v>
      </c>
      <c r="U335" s="42">
        <v>34.299999999999997</v>
      </c>
      <c r="V335" s="42">
        <v>34.61</v>
      </c>
      <c r="W335" s="42">
        <v>3.2845000000000001E-3</v>
      </c>
      <c r="X335" s="42">
        <v>58</v>
      </c>
      <c r="Y335" s="44">
        <v>0.14000000000000001</v>
      </c>
      <c r="Z335" s="87">
        <f t="shared" si="21"/>
        <v>3.1556984236970558</v>
      </c>
      <c r="AA335" s="88">
        <f t="shared" si="22"/>
        <v>3.0487829537254281</v>
      </c>
      <c r="AB335" s="90">
        <f t="shared" si="23"/>
        <v>1.7231975320400335E-2</v>
      </c>
      <c r="AE335" s="96"/>
    </row>
    <row r="336" spans="1:31" x14ac:dyDescent="0.2">
      <c r="A336" s="2" t="s">
        <v>253</v>
      </c>
      <c r="B336" s="9">
        <v>41092</v>
      </c>
      <c r="C336" s="18">
        <v>5.66</v>
      </c>
      <c r="D336" s="12">
        <v>6.89</v>
      </c>
      <c r="F336" s="12">
        <v>1.5</v>
      </c>
      <c r="H336" s="23">
        <f t="shared" si="20"/>
        <v>1.288249551693134E-7</v>
      </c>
      <c r="I336" s="32">
        <v>0.04</v>
      </c>
      <c r="J336" s="25">
        <v>0.01</v>
      </c>
      <c r="K336" s="33"/>
      <c r="L336" s="25">
        <v>151</v>
      </c>
      <c r="M336" s="33"/>
      <c r="N336" s="25">
        <v>5.0000000000000001E-3</v>
      </c>
      <c r="O336" s="25">
        <v>1.27</v>
      </c>
      <c r="P336" s="25">
        <v>13.2</v>
      </c>
      <c r="Q336" s="25">
        <v>0.03</v>
      </c>
      <c r="R336" s="25">
        <v>21.3</v>
      </c>
      <c r="S336" s="34"/>
      <c r="T336" s="51">
        <v>0.06</v>
      </c>
      <c r="U336" s="42">
        <v>20.9</v>
      </c>
      <c r="V336" s="42">
        <v>89.42</v>
      </c>
      <c r="W336" s="42">
        <v>0.02</v>
      </c>
      <c r="X336" s="42">
        <v>30</v>
      </c>
      <c r="Y336" s="44">
        <v>6.48</v>
      </c>
      <c r="Z336" s="87">
        <f t="shared" si="21"/>
        <v>9.5861481619273068</v>
      </c>
      <c r="AA336" s="88">
        <f t="shared" si="22"/>
        <v>9.205949930502328</v>
      </c>
      <c r="AB336" s="90">
        <f t="shared" si="23"/>
        <v>2.0231813901511138E-2</v>
      </c>
      <c r="AC336" s="19">
        <v>9.58</v>
      </c>
      <c r="AD336" s="13">
        <v>9.2100000000000009</v>
      </c>
      <c r="AE336" s="95">
        <v>4.01</v>
      </c>
    </row>
    <row r="337" spans="1:31" x14ac:dyDescent="0.2">
      <c r="A337" s="2" t="s">
        <v>253</v>
      </c>
      <c r="B337" s="9">
        <v>41774</v>
      </c>
      <c r="C337" s="18">
        <v>5.91</v>
      </c>
      <c r="D337" s="12">
        <v>7.16</v>
      </c>
      <c r="F337" s="12">
        <v>1.6</v>
      </c>
      <c r="H337" s="23">
        <f t="shared" si="20"/>
        <v>6.9183097091893466E-8</v>
      </c>
      <c r="I337" s="32">
        <v>5.0000000000000001E-3</v>
      </c>
      <c r="J337" s="25">
        <v>0.01</v>
      </c>
      <c r="K337" s="29">
        <v>0.2</v>
      </c>
      <c r="L337" s="25">
        <v>147</v>
      </c>
      <c r="M337" s="29">
        <v>0.2</v>
      </c>
      <c r="N337" s="25">
        <v>2E-3</v>
      </c>
      <c r="O337" s="25">
        <v>1.1299999999999999</v>
      </c>
      <c r="P337" s="25">
        <v>12</v>
      </c>
      <c r="Q337" s="25">
        <v>0.06</v>
      </c>
      <c r="R337" s="25">
        <v>18.5</v>
      </c>
      <c r="S337" s="29">
        <v>1.4</v>
      </c>
      <c r="T337" s="51">
        <v>0.06</v>
      </c>
      <c r="U337" s="42">
        <v>22</v>
      </c>
      <c r="V337" s="42">
        <v>81.010000000000005</v>
      </c>
      <c r="W337" s="42">
        <v>0.03</v>
      </c>
      <c r="X337" s="42">
        <v>28</v>
      </c>
      <c r="Y337" s="44">
        <v>6.7</v>
      </c>
      <c r="Z337" s="87">
        <f t="shared" si="21"/>
        <v>9.1595427512734684</v>
      </c>
      <c r="AA337" s="88">
        <f t="shared" si="22"/>
        <v>9.2570046398674002</v>
      </c>
      <c r="AB337" s="90">
        <f t="shared" si="23"/>
        <v>-5.2920825236121649E-3</v>
      </c>
      <c r="AC337" s="19">
        <v>9.16</v>
      </c>
      <c r="AD337" s="13">
        <v>9.26</v>
      </c>
      <c r="AE337" s="95">
        <v>1.05</v>
      </c>
    </row>
    <row r="338" spans="1:31" x14ac:dyDescent="0.2">
      <c r="A338" s="2" t="s">
        <v>253</v>
      </c>
      <c r="B338" s="9">
        <v>38324</v>
      </c>
      <c r="C338" s="20"/>
      <c r="D338" s="12">
        <v>6.8</v>
      </c>
      <c r="F338" s="12">
        <v>5.68</v>
      </c>
      <c r="H338" s="23">
        <f t="shared" si="20"/>
        <v>1.5848931924611122E-7</v>
      </c>
      <c r="I338" s="32">
        <v>0.02</v>
      </c>
      <c r="J338" s="25">
        <v>0.01</v>
      </c>
      <c r="K338" s="33"/>
      <c r="L338" s="25">
        <v>141</v>
      </c>
      <c r="M338" s="33"/>
      <c r="N338" s="25">
        <v>0.01</v>
      </c>
      <c r="O338" s="25">
        <v>1.9</v>
      </c>
      <c r="P338" s="25">
        <v>15.4</v>
      </c>
      <c r="Q338" s="25">
        <v>0.01</v>
      </c>
      <c r="R338" s="25">
        <v>22.9</v>
      </c>
      <c r="S338" s="34"/>
      <c r="T338" s="51">
        <v>0.1</v>
      </c>
      <c r="U338" s="42">
        <v>28.6</v>
      </c>
      <c r="V338" s="42">
        <v>95.5</v>
      </c>
      <c r="W338" s="42">
        <v>0.06</v>
      </c>
      <c r="X338" s="42">
        <v>44.4</v>
      </c>
      <c r="Y338" s="44">
        <v>5.9</v>
      </c>
      <c r="Z338" s="87">
        <f t="shared" si="21"/>
        <v>9.3510767934745527</v>
      </c>
      <c r="AA338" s="88">
        <f t="shared" si="22"/>
        <v>9.2926532740072378</v>
      </c>
      <c r="AB338" s="90">
        <f t="shared" si="23"/>
        <v>3.1336819003412067E-3</v>
      </c>
      <c r="AC338" s="19">
        <v>9.3800000000000008</v>
      </c>
      <c r="AD338" s="13">
        <v>9.31</v>
      </c>
      <c r="AE338" s="94">
        <v>0.76</v>
      </c>
    </row>
    <row r="339" spans="1:31" x14ac:dyDescent="0.2">
      <c r="A339" s="2" t="s">
        <v>253</v>
      </c>
      <c r="B339" s="9">
        <v>41493</v>
      </c>
      <c r="C339" s="18">
        <v>5.8</v>
      </c>
      <c r="D339" s="12">
        <v>6.83</v>
      </c>
      <c r="F339" s="12">
        <v>1.6</v>
      </c>
      <c r="H339" s="23">
        <f t="shared" si="20"/>
        <v>1.479108388168204E-7</v>
      </c>
      <c r="I339" s="24">
        <v>6.0000000000000001E-3</v>
      </c>
      <c r="J339" s="25">
        <v>0.01</v>
      </c>
      <c r="K339" s="36"/>
      <c r="L339" s="25">
        <v>150</v>
      </c>
      <c r="M339" s="36"/>
      <c r="N339" s="27">
        <v>2E-3</v>
      </c>
      <c r="O339" s="25">
        <v>1.25</v>
      </c>
      <c r="P339" s="25">
        <v>12.4</v>
      </c>
      <c r="Q339" s="27">
        <v>0.04</v>
      </c>
      <c r="R339" s="25">
        <v>20.2</v>
      </c>
      <c r="S339" s="36"/>
      <c r="T339" s="51">
        <v>0.06</v>
      </c>
      <c r="U339" s="42">
        <v>22.8</v>
      </c>
      <c r="V339" s="42">
        <v>86.32</v>
      </c>
      <c r="W339" s="42">
        <v>0.02</v>
      </c>
      <c r="X339" s="42">
        <v>30</v>
      </c>
      <c r="Y339" s="44">
        <v>6.69</v>
      </c>
      <c r="Z339" s="87">
        <f t="shared" si="21"/>
        <v>9.418549070771336</v>
      </c>
      <c r="AA339" s="88">
        <f t="shared" si="22"/>
        <v>9.4055044220189288</v>
      </c>
      <c r="AB339" s="90">
        <f t="shared" si="23"/>
        <v>6.9297767122279859E-4</v>
      </c>
      <c r="AC339" s="19">
        <v>9.42</v>
      </c>
      <c r="AD339" s="13">
        <v>9.41</v>
      </c>
      <c r="AE339" s="94">
        <v>0.1</v>
      </c>
    </row>
    <row r="340" spans="1:31" x14ac:dyDescent="0.2">
      <c r="A340" s="2" t="s">
        <v>253</v>
      </c>
      <c r="B340" s="9">
        <v>40744</v>
      </c>
      <c r="C340" s="19">
        <v>6.12</v>
      </c>
      <c r="D340" s="12">
        <v>6.9</v>
      </c>
      <c r="F340" s="12">
        <v>1.4</v>
      </c>
      <c r="H340" s="23">
        <f t="shared" si="20"/>
        <v>1.2589254117941651E-7</v>
      </c>
      <c r="I340" s="24">
        <v>8.9999999999999993E-3</v>
      </c>
      <c r="J340" s="25">
        <v>0.01</v>
      </c>
      <c r="K340" s="29">
        <v>0.2</v>
      </c>
      <c r="L340" s="25">
        <v>137</v>
      </c>
      <c r="M340" s="29">
        <v>0.2</v>
      </c>
      <c r="N340" s="25">
        <v>2E-3</v>
      </c>
      <c r="O340" s="25">
        <v>1.18</v>
      </c>
      <c r="P340" s="25">
        <v>12.1</v>
      </c>
      <c r="Q340" s="25">
        <v>0.02</v>
      </c>
      <c r="R340" s="25">
        <v>21.1</v>
      </c>
      <c r="S340" s="29">
        <v>0.5</v>
      </c>
      <c r="T340" s="51">
        <v>7.0000000000000007E-2</v>
      </c>
      <c r="U340" s="42">
        <v>22.9</v>
      </c>
      <c r="V340" s="42">
        <v>105.8</v>
      </c>
      <c r="W340" s="42">
        <v>0.02</v>
      </c>
      <c r="X340" s="42">
        <v>35</v>
      </c>
      <c r="Y340" s="44">
        <v>6.26</v>
      </c>
      <c r="Z340" s="87">
        <f t="shared" si="21"/>
        <v>8.7821279403241324</v>
      </c>
      <c r="AA340" s="88">
        <f t="shared" si="22"/>
        <v>9.433139398531484</v>
      </c>
      <c r="AB340" s="90">
        <f t="shared" si="23"/>
        <v>-3.573987941525604E-2</v>
      </c>
      <c r="AC340" s="19">
        <v>8.7799999999999994</v>
      </c>
      <c r="AD340" s="99">
        <v>9.43</v>
      </c>
      <c r="AE340" s="95">
        <v>7.13</v>
      </c>
    </row>
    <row r="341" spans="1:31" x14ac:dyDescent="0.2">
      <c r="A341" s="2" t="s">
        <v>253</v>
      </c>
      <c r="B341" s="9">
        <v>42152</v>
      </c>
      <c r="C341" s="18">
        <v>5.42</v>
      </c>
      <c r="D341" s="12">
        <v>6.91</v>
      </c>
      <c r="F341" s="12">
        <v>1.3</v>
      </c>
      <c r="H341" s="23">
        <f t="shared" si="20"/>
        <v>1.2302687708123796E-7</v>
      </c>
      <c r="I341" s="32">
        <v>0.02</v>
      </c>
      <c r="J341" s="25">
        <v>0.01</v>
      </c>
      <c r="K341" s="33"/>
      <c r="L341" s="25">
        <v>147</v>
      </c>
      <c r="M341" s="33"/>
      <c r="N341" s="25">
        <v>2E-3</v>
      </c>
      <c r="O341" s="25">
        <v>1.1100000000000001</v>
      </c>
      <c r="P341" s="25">
        <v>12.2</v>
      </c>
      <c r="Q341" s="25">
        <v>0.08</v>
      </c>
      <c r="R341" s="25">
        <v>18.600000000000001</v>
      </c>
      <c r="S341" s="34"/>
      <c r="T341" s="51">
        <v>7.0000000000000007E-2</v>
      </c>
      <c r="U341" s="42">
        <v>22.6</v>
      </c>
      <c r="V341" s="42">
        <v>80.56</v>
      </c>
      <c r="W341" s="42">
        <v>0.04</v>
      </c>
      <c r="X341" s="42">
        <v>28</v>
      </c>
      <c r="Y341" s="44">
        <v>6.89</v>
      </c>
      <c r="Z341" s="87">
        <f t="shared" si="21"/>
        <v>9.1822311166673156</v>
      </c>
      <c r="AA341" s="88">
        <f t="shared" si="22"/>
        <v>9.4527707479416705</v>
      </c>
      <c r="AB341" s="90">
        <f t="shared" si="23"/>
        <v>-1.4517821529610645E-2</v>
      </c>
      <c r="AC341" s="19">
        <v>9.18</v>
      </c>
      <c r="AD341" s="13">
        <v>9.4499999999999993</v>
      </c>
      <c r="AE341" s="94">
        <v>2.93</v>
      </c>
    </row>
    <row r="342" spans="1:31" x14ac:dyDescent="0.2">
      <c r="A342" s="2" t="s">
        <v>253</v>
      </c>
      <c r="B342" s="9">
        <v>38995</v>
      </c>
      <c r="C342" s="18">
        <v>6.56</v>
      </c>
      <c r="D342" s="12">
        <v>7.07</v>
      </c>
      <c r="F342" s="12">
        <v>1.3</v>
      </c>
      <c r="H342" s="23">
        <f t="shared" si="20"/>
        <v>8.5113803820237355E-8</v>
      </c>
      <c r="I342" s="32">
        <v>0.01</v>
      </c>
      <c r="J342" s="25">
        <v>0.02</v>
      </c>
      <c r="K342" s="29">
        <v>9</v>
      </c>
      <c r="L342" s="25">
        <v>133</v>
      </c>
      <c r="M342" s="29">
        <v>1</v>
      </c>
      <c r="N342" s="35"/>
      <c r="O342" s="25">
        <v>1.5</v>
      </c>
      <c r="P342" s="25">
        <v>12.1</v>
      </c>
      <c r="Q342" s="25">
        <v>0.01</v>
      </c>
      <c r="R342" s="25">
        <v>22.3</v>
      </c>
      <c r="S342" s="29">
        <v>5</v>
      </c>
      <c r="T342" s="51">
        <v>0.03</v>
      </c>
      <c r="U342" s="42">
        <v>32</v>
      </c>
      <c r="V342" s="42">
        <v>90.74</v>
      </c>
      <c r="W342" s="42">
        <v>0.01</v>
      </c>
      <c r="X342" s="41">
        <v>46</v>
      </c>
      <c r="Y342" s="44">
        <v>5.5</v>
      </c>
      <c r="Z342" s="87">
        <f t="shared" si="21"/>
        <v>8.6431389467145436</v>
      </c>
      <c r="AA342" s="88">
        <f t="shared" si="22"/>
        <v>8.9284966125385345</v>
      </c>
      <c r="AB342" s="90">
        <f t="shared" si="23"/>
        <v>-1.6239675860664202E-2</v>
      </c>
    </row>
    <row r="343" spans="1:31" x14ac:dyDescent="0.2">
      <c r="A343" s="2" t="s">
        <v>253</v>
      </c>
      <c r="B343" s="9">
        <v>39174</v>
      </c>
      <c r="C343" s="18">
        <v>5.4</v>
      </c>
      <c r="D343" s="12">
        <v>7.02</v>
      </c>
      <c r="F343" s="12">
        <v>1.6</v>
      </c>
      <c r="H343" s="23">
        <f t="shared" si="20"/>
        <v>9.5499258602143556E-8</v>
      </c>
      <c r="I343" s="32">
        <v>0.01</v>
      </c>
      <c r="J343" s="25">
        <v>0.01</v>
      </c>
      <c r="K343" s="33"/>
      <c r="L343" s="25">
        <v>144</v>
      </c>
      <c r="M343" s="33"/>
      <c r="N343" s="25">
        <v>3.0000000000000001E-3</v>
      </c>
      <c r="O343" s="25">
        <v>1.38</v>
      </c>
      <c r="P343" s="25">
        <v>12.6</v>
      </c>
      <c r="Q343" s="25">
        <v>6.0000000000000001E-3</v>
      </c>
      <c r="R343" s="25">
        <v>23.5</v>
      </c>
      <c r="S343" s="34"/>
      <c r="T343" s="51">
        <v>0.1</v>
      </c>
      <c r="U343" s="42">
        <v>29.6</v>
      </c>
      <c r="V343" s="42">
        <v>86.76</v>
      </c>
      <c r="W343" s="42">
        <v>0.01</v>
      </c>
      <c r="X343" s="42">
        <v>37</v>
      </c>
      <c r="Y343" s="43">
        <v>6.5</v>
      </c>
      <c r="Z343" s="87">
        <f t="shared" si="21"/>
        <v>9.281710303139592</v>
      </c>
      <c r="AA343" s="88">
        <f t="shared" si="22"/>
        <v>9.5626720181194393</v>
      </c>
      <c r="AB343" s="90">
        <f t="shared" si="23"/>
        <v>-1.4909574120818182E-2</v>
      </c>
    </row>
    <row r="344" spans="1:31" x14ac:dyDescent="0.2">
      <c r="A344" s="2" t="s">
        <v>253</v>
      </c>
      <c r="B344" s="9">
        <v>40001</v>
      </c>
      <c r="C344" s="18">
        <v>5.87</v>
      </c>
      <c r="D344" s="12">
        <v>6.9</v>
      </c>
      <c r="F344" s="12">
        <v>7.5</v>
      </c>
      <c r="G344" s="16"/>
      <c r="H344" s="23">
        <f t="shared" si="20"/>
        <v>1.2589254117941651E-7</v>
      </c>
      <c r="I344" s="32">
        <v>2E-3</v>
      </c>
      <c r="J344" s="25">
        <v>0.01</v>
      </c>
      <c r="K344" s="36"/>
      <c r="L344" s="25">
        <v>148</v>
      </c>
      <c r="M344" s="36"/>
      <c r="N344" s="25">
        <v>2E-3</v>
      </c>
      <c r="O344" s="25">
        <v>1.22</v>
      </c>
      <c r="P344" s="25">
        <v>13.3</v>
      </c>
      <c r="Q344" s="25">
        <v>0.01</v>
      </c>
      <c r="R344" s="25">
        <v>22.7</v>
      </c>
      <c r="S344" s="36"/>
      <c r="T344" s="51">
        <v>7.0000000000000007E-2</v>
      </c>
      <c r="U344" s="42">
        <v>24.8</v>
      </c>
      <c r="V344" s="42">
        <v>96.94</v>
      </c>
      <c r="W344" s="42">
        <v>0.01</v>
      </c>
      <c r="X344" s="42">
        <v>41</v>
      </c>
      <c r="Y344" s="44">
        <v>6.52</v>
      </c>
      <c r="Z344" s="87">
        <f t="shared" si="21"/>
        <v>9.4992310469092978</v>
      </c>
      <c r="AA344" s="88">
        <f t="shared" si="22"/>
        <v>9.7588257412024486</v>
      </c>
      <c r="AB344" s="90">
        <f t="shared" si="23"/>
        <v>-1.3479796905230964E-2</v>
      </c>
      <c r="AE344" s="94">
        <v>2.68</v>
      </c>
    </row>
    <row r="345" spans="1:31" x14ac:dyDescent="0.2">
      <c r="A345" s="2" t="s">
        <v>253</v>
      </c>
      <c r="B345" s="9">
        <v>34585</v>
      </c>
      <c r="C345" s="18">
        <v>5.9</v>
      </c>
      <c r="D345" s="12">
        <v>6.78</v>
      </c>
      <c r="F345" s="12">
        <v>1.9</v>
      </c>
      <c r="H345" s="23">
        <f t="shared" si="20"/>
        <v>1.6595869074375559E-7</v>
      </c>
      <c r="I345" s="32">
        <v>0.02</v>
      </c>
      <c r="J345" s="25">
        <v>0.1</v>
      </c>
      <c r="K345" s="33"/>
      <c r="L345" s="25">
        <v>171</v>
      </c>
      <c r="M345" s="33"/>
      <c r="N345" s="25">
        <v>0.01</v>
      </c>
      <c r="O345" s="25">
        <v>1.59</v>
      </c>
      <c r="P345" s="25">
        <v>14.9</v>
      </c>
      <c r="Q345" s="25">
        <v>0.01</v>
      </c>
      <c r="R345" s="25">
        <v>23.8</v>
      </c>
      <c r="S345" s="34"/>
      <c r="T345" s="51">
        <v>0.06</v>
      </c>
      <c r="U345" s="42">
        <v>44</v>
      </c>
      <c r="V345" s="42">
        <v>70.819999999999993</v>
      </c>
      <c r="W345" s="42">
        <v>0.03</v>
      </c>
      <c r="X345" s="42">
        <v>52</v>
      </c>
      <c r="Y345" s="44">
        <v>7</v>
      </c>
      <c r="Z345" s="87">
        <f t="shared" si="21"/>
        <v>10.843166520383487</v>
      </c>
      <c r="AA345" s="88">
        <f t="shared" si="22"/>
        <v>10.527659049673769</v>
      </c>
      <c r="AB345" s="90">
        <f t="shared" si="23"/>
        <v>1.4763466655765382E-2</v>
      </c>
      <c r="AD345" s="100"/>
      <c r="AE345" s="96"/>
    </row>
    <row r="346" spans="1:31" x14ac:dyDescent="0.2">
      <c r="A346" s="2" t="s">
        <v>253</v>
      </c>
      <c r="B346" s="9">
        <v>39552</v>
      </c>
      <c r="C346" s="18">
        <v>5.43</v>
      </c>
      <c r="D346" s="12">
        <v>6.94</v>
      </c>
      <c r="F346" s="12">
        <v>2.1</v>
      </c>
      <c r="H346" s="23">
        <f t="shared" si="20"/>
        <v>1.1481536214968794E-7</v>
      </c>
      <c r="I346" s="32">
        <v>2E-3</v>
      </c>
      <c r="J346" s="25">
        <v>0.01</v>
      </c>
      <c r="K346" s="29">
        <v>0.2</v>
      </c>
      <c r="L346" s="25">
        <v>159</v>
      </c>
      <c r="M346" s="29">
        <v>0.2</v>
      </c>
      <c r="N346" s="25">
        <v>3.0000000000000001E-3</v>
      </c>
      <c r="O346" s="25">
        <v>1.3</v>
      </c>
      <c r="P346" s="25">
        <v>14.1</v>
      </c>
      <c r="Q346" s="25">
        <v>0.01</v>
      </c>
      <c r="R346" s="25">
        <v>24.1</v>
      </c>
      <c r="S346" s="29">
        <v>0.5</v>
      </c>
      <c r="T346" s="51">
        <v>0.08</v>
      </c>
      <c r="U346" s="42">
        <v>24.4</v>
      </c>
      <c r="V346" s="42">
        <v>83.22</v>
      </c>
      <c r="W346" s="42">
        <v>0.01</v>
      </c>
      <c r="X346" s="42">
        <v>38</v>
      </c>
      <c r="Y346" s="44">
        <v>6.81</v>
      </c>
      <c r="Z346" s="87">
        <f t="shared" si="21"/>
        <v>10.176927655614495</v>
      </c>
      <c r="AA346" s="88">
        <f t="shared" si="22"/>
        <v>9.7348978123454835</v>
      </c>
      <c r="AB346" s="90">
        <f t="shared" si="23"/>
        <v>2.219936308603547E-2</v>
      </c>
      <c r="AE346" s="94">
        <v>4.46</v>
      </c>
    </row>
    <row r="347" spans="1:31" x14ac:dyDescent="0.2">
      <c r="A347" s="2" t="s">
        <v>253</v>
      </c>
      <c r="B347" s="9">
        <v>36125</v>
      </c>
      <c r="C347" s="18">
        <v>5.21</v>
      </c>
      <c r="D347" s="12">
        <v>7.01</v>
      </c>
      <c r="F347" s="12">
        <v>0.9</v>
      </c>
      <c r="H347" s="23">
        <f t="shared" si="20"/>
        <v>9.7723722095581017E-8</v>
      </c>
      <c r="I347" s="32">
        <v>2E-3</v>
      </c>
      <c r="J347" s="25">
        <v>0.01</v>
      </c>
      <c r="K347" s="36"/>
      <c r="L347" s="25">
        <v>168</v>
      </c>
      <c r="M347" s="36"/>
      <c r="N347" s="25">
        <v>0.01</v>
      </c>
      <c r="O347" s="25">
        <v>1.54</v>
      </c>
      <c r="P347" s="25">
        <v>15.4</v>
      </c>
      <c r="Q347" s="25">
        <v>0.01</v>
      </c>
      <c r="R347" s="25">
        <v>25.8</v>
      </c>
      <c r="S347" s="36"/>
      <c r="T347" s="51">
        <v>0.12</v>
      </c>
      <c r="U347" s="42">
        <v>28</v>
      </c>
      <c r="V347" s="42">
        <v>96.94</v>
      </c>
      <c r="W347" s="42">
        <v>0.03</v>
      </c>
      <c r="X347" s="42">
        <v>55</v>
      </c>
      <c r="Y347" s="44">
        <v>6.3</v>
      </c>
      <c r="Z347" s="87">
        <f t="shared" si="21"/>
        <v>10.813315279008457</v>
      </c>
      <c r="AA347" s="88">
        <f t="shared" si="22"/>
        <v>10.002380486879407</v>
      </c>
      <c r="AB347" s="90">
        <f t="shared" si="23"/>
        <v>3.8957851865705377E-2</v>
      </c>
    </row>
    <row r="348" spans="1:31" x14ac:dyDescent="0.2">
      <c r="A348" s="2" t="s">
        <v>264</v>
      </c>
      <c r="B348" s="9">
        <v>38677</v>
      </c>
      <c r="C348" s="18">
        <v>5.4</v>
      </c>
      <c r="D348" s="12">
        <v>7.1</v>
      </c>
      <c r="E348" s="16"/>
      <c r="F348" s="12">
        <v>1</v>
      </c>
      <c r="H348" s="23">
        <f t="shared" si="20"/>
        <v>7.943282347242818E-8</v>
      </c>
      <c r="I348" s="28"/>
      <c r="J348" s="25">
        <v>0.1</v>
      </c>
      <c r="K348" s="29">
        <v>1</v>
      </c>
      <c r="L348" s="25">
        <v>138</v>
      </c>
      <c r="M348" s="29">
        <v>1</v>
      </c>
      <c r="N348" s="25">
        <v>1.18</v>
      </c>
      <c r="O348" s="25">
        <v>1</v>
      </c>
      <c r="P348" s="25">
        <v>5.8</v>
      </c>
      <c r="Q348" s="25">
        <v>0.18</v>
      </c>
      <c r="R348" s="25">
        <v>19.2</v>
      </c>
      <c r="S348" s="29">
        <v>5</v>
      </c>
      <c r="T348" s="51">
        <v>0.03</v>
      </c>
      <c r="U348" s="42">
        <v>105</v>
      </c>
      <c r="V348" s="42">
        <v>0.44</v>
      </c>
      <c r="W348" s="42">
        <v>0.03</v>
      </c>
      <c r="X348" s="42">
        <v>61</v>
      </c>
      <c r="Y348" s="44">
        <v>4.3</v>
      </c>
      <c r="Z348" s="87">
        <f t="shared" si="21"/>
        <v>8.2784828777436861</v>
      </c>
      <c r="AA348" s="88">
        <f t="shared" si="22"/>
        <v>8.2153361532816369</v>
      </c>
      <c r="AB348" s="90">
        <f t="shared" si="23"/>
        <v>3.828508385066457E-3</v>
      </c>
      <c r="AC348" s="19">
        <v>8.2799999999999994</v>
      </c>
      <c r="AD348" s="13">
        <v>-8.2100000000000009</v>
      </c>
      <c r="AE348" s="95">
        <v>0.9</v>
      </c>
    </row>
    <row r="349" spans="1:31" x14ac:dyDescent="0.2">
      <c r="A349" s="2" t="s">
        <v>264</v>
      </c>
      <c r="B349" s="9">
        <v>38321</v>
      </c>
      <c r="C349" s="20"/>
      <c r="D349" s="12">
        <v>7.2</v>
      </c>
      <c r="F349" s="12">
        <v>1.41</v>
      </c>
      <c r="H349" s="23">
        <f t="shared" si="20"/>
        <v>6.3095734448019177E-8</v>
      </c>
      <c r="I349" s="32">
        <v>2E-3</v>
      </c>
      <c r="J349" s="25">
        <v>0.01</v>
      </c>
      <c r="K349" s="36"/>
      <c r="L349" s="25">
        <v>127</v>
      </c>
      <c r="M349" s="36"/>
      <c r="N349" s="25">
        <v>1.31</v>
      </c>
      <c r="O349" s="25">
        <v>1.4</v>
      </c>
      <c r="P349" s="25">
        <v>6.5</v>
      </c>
      <c r="Q349" s="25">
        <v>0.2</v>
      </c>
      <c r="R349" s="25">
        <v>20.100000000000001</v>
      </c>
      <c r="S349" s="36"/>
      <c r="T349" s="51">
        <v>0.11</v>
      </c>
      <c r="U349" s="42">
        <v>107</v>
      </c>
      <c r="V349" s="42">
        <v>0.39</v>
      </c>
      <c r="W349" s="42">
        <v>0.06</v>
      </c>
      <c r="X349" s="42">
        <v>63</v>
      </c>
      <c r="Y349" s="44">
        <v>3.8</v>
      </c>
      <c r="Z349" s="87">
        <f t="shared" si="21"/>
        <v>7.837153550299111</v>
      </c>
      <c r="AA349" s="88">
        <f t="shared" si="22"/>
        <v>7.8157627856884995</v>
      </c>
      <c r="AB349" s="90">
        <f t="shared" si="23"/>
        <v>1.3665673636440525E-3</v>
      </c>
      <c r="AC349" s="19">
        <v>7.86</v>
      </c>
      <c r="AD349" s="13">
        <v>7.84</v>
      </c>
      <c r="AE349" s="95">
        <v>0.22</v>
      </c>
    </row>
    <row r="350" spans="1:31" x14ac:dyDescent="0.2">
      <c r="A350" s="2" t="s">
        <v>264</v>
      </c>
      <c r="B350" s="9">
        <v>41599</v>
      </c>
      <c r="C350" s="18">
        <v>5.0999999999999996</v>
      </c>
      <c r="D350" s="12">
        <v>7.36</v>
      </c>
      <c r="F350" s="12">
        <v>1.2</v>
      </c>
      <c r="H350" s="23">
        <f t="shared" si="20"/>
        <v>4.3651583224016566E-8</v>
      </c>
      <c r="I350" s="32">
        <v>6.0000000000000001E-3</v>
      </c>
      <c r="J350" s="25">
        <v>0.03</v>
      </c>
      <c r="K350" s="30">
        <v>0.4</v>
      </c>
      <c r="L350" s="25">
        <v>132</v>
      </c>
      <c r="M350" s="30">
        <v>0.2</v>
      </c>
      <c r="N350" s="25">
        <v>1.29</v>
      </c>
      <c r="O350" s="25">
        <v>1.1100000000000001</v>
      </c>
      <c r="P350" s="25">
        <v>6.53</v>
      </c>
      <c r="Q350" s="25">
        <v>0.19</v>
      </c>
      <c r="R350" s="25">
        <v>25.2</v>
      </c>
      <c r="S350" s="31">
        <v>3.2</v>
      </c>
      <c r="T350" s="51">
        <v>0.01</v>
      </c>
      <c r="U350" s="42">
        <v>100</v>
      </c>
      <c r="V350" s="42">
        <v>0.22</v>
      </c>
      <c r="W350" s="42">
        <v>3.2799999999999999E-3</v>
      </c>
      <c r="X350" s="42">
        <v>54</v>
      </c>
      <c r="Y350" s="44">
        <v>4.2699999999999996</v>
      </c>
      <c r="Z350" s="87">
        <f t="shared" si="21"/>
        <v>8.3040169972744415</v>
      </c>
      <c r="AA350" s="88">
        <f t="shared" si="22"/>
        <v>7.8790231380383151</v>
      </c>
      <c r="AB350" s="90">
        <f t="shared" si="23"/>
        <v>2.6261682334257703E-2</v>
      </c>
      <c r="AC350" s="19">
        <v>8.33</v>
      </c>
      <c r="AD350" s="99">
        <v>7.88</v>
      </c>
      <c r="AE350" s="95">
        <v>5.58</v>
      </c>
    </row>
    <row r="351" spans="1:31" x14ac:dyDescent="0.2">
      <c r="A351" s="2" t="s">
        <v>264</v>
      </c>
      <c r="B351" s="9">
        <v>40513</v>
      </c>
      <c r="C351" s="18">
        <v>5.17</v>
      </c>
      <c r="D351" s="12">
        <v>7.62</v>
      </c>
      <c r="F351" s="12">
        <v>1.1000000000000001</v>
      </c>
      <c r="H351" s="23">
        <f t="shared" si="20"/>
        <v>2.3988329190194864E-8</v>
      </c>
      <c r="I351" s="32">
        <v>3.0000000000000001E-3</v>
      </c>
      <c r="J351" s="25">
        <v>0.03</v>
      </c>
      <c r="K351" s="30">
        <v>0.3</v>
      </c>
      <c r="L351" s="25">
        <v>131</v>
      </c>
      <c r="M351" s="30">
        <v>0.2</v>
      </c>
      <c r="N351" s="25">
        <v>1.39</v>
      </c>
      <c r="O351" s="25">
        <v>1.0900000000000001</v>
      </c>
      <c r="P351" s="25">
        <v>6.42</v>
      </c>
      <c r="Q351" s="25">
        <v>0.19</v>
      </c>
      <c r="R351" s="25">
        <v>23.6</v>
      </c>
      <c r="S351" s="31">
        <v>0.5</v>
      </c>
      <c r="T351" s="51">
        <v>0.01</v>
      </c>
      <c r="U351" s="42">
        <v>106</v>
      </c>
      <c r="V351" s="42">
        <v>0.22</v>
      </c>
      <c r="W351" s="42">
        <v>3.2799999999999999E-3</v>
      </c>
      <c r="X351" s="42">
        <v>57</v>
      </c>
      <c r="Y351" s="44">
        <v>4.1100000000000003</v>
      </c>
      <c r="Z351" s="87">
        <f t="shared" si="21"/>
        <v>8.1782074591702063</v>
      </c>
      <c r="AA351" s="88">
        <f t="shared" si="22"/>
        <v>7.9285582927496412</v>
      </c>
      <c r="AB351" s="90">
        <f t="shared" si="23"/>
        <v>1.5499645941694293E-2</v>
      </c>
      <c r="AC351" s="19">
        <v>8.1999999999999993</v>
      </c>
      <c r="AD351" s="99">
        <v>7.92</v>
      </c>
      <c r="AE351" s="95">
        <v>3.46</v>
      </c>
    </row>
    <row r="352" spans="1:31" x14ac:dyDescent="0.2">
      <c r="A352" s="2" t="s">
        <v>264</v>
      </c>
      <c r="B352" s="9">
        <v>38848</v>
      </c>
      <c r="C352" s="20"/>
      <c r="D352" s="12">
        <v>7.1</v>
      </c>
      <c r="F352" s="12">
        <v>1.4</v>
      </c>
      <c r="H352" s="23">
        <f t="shared" si="20"/>
        <v>7.943282347242818E-8</v>
      </c>
      <c r="I352" s="28"/>
      <c r="J352" s="25">
        <v>0.02</v>
      </c>
      <c r="K352" s="30">
        <v>5</v>
      </c>
      <c r="L352" s="25">
        <v>126.18</v>
      </c>
      <c r="M352" s="30">
        <v>5</v>
      </c>
      <c r="N352" s="27">
        <v>1.2</v>
      </c>
      <c r="O352" s="25">
        <v>1.03</v>
      </c>
      <c r="P352" s="25">
        <v>6.01</v>
      </c>
      <c r="Q352" s="25">
        <v>0.18</v>
      </c>
      <c r="R352" s="25">
        <v>21.9</v>
      </c>
      <c r="S352" s="31">
        <v>10</v>
      </c>
      <c r="T352" s="51">
        <v>0.06</v>
      </c>
      <c r="U352" s="42">
        <v>108</v>
      </c>
      <c r="V352" s="42">
        <v>0.48</v>
      </c>
      <c r="W352" s="42">
        <v>0.02</v>
      </c>
      <c r="X352" s="42">
        <v>66</v>
      </c>
      <c r="Y352" s="44">
        <v>3.85</v>
      </c>
      <c r="Z352" s="87">
        <f t="shared" si="21"/>
        <v>7.8204207486155335</v>
      </c>
      <c r="AA352" s="88">
        <f t="shared" si="22"/>
        <v>7.9702097747958192</v>
      </c>
      <c r="AB352" s="90">
        <f t="shared" si="23"/>
        <v>-9.4859433230488743E-3</v>
      </c>
      <c r="AC352" s="19">
        <v>7.82</v>
      </c>
      <c r="AD352" s="13">
        <v>7.98</v>
      </c>
      <c r="AE352" s="94">
        <v>-2.06</v>
      </c>
    </row>
    <row r="353" spans="1:31" x14ac:dyDescent="0.2">
      <c r="A353" s="2" t="s">
        <v>264</v>
      </c>
      <c r="B353" s="9">
        <v>42318</v>
      </c>
      <c r="C353" s="18">
        <v>5.09</v>
      </c>
      <c r="D353" s="12">
        <v>7.29</v>
      </c>
      <c r="F353" s="12">
        <v>1.2</v>
      </c>
      <c r="H353" s="23">
        <f t="shared" si="20"/>
        <v>5.1286138399136415E-8</v>
      </c>
      <c r="I353" s="28"/>
      <c r="J353" s="25">
        <v>0.03</v>
      </c>
      <c r="K353" s="36"/>
      <c r="L353" s="25">
        <v>128</v>
      </c>
      <c r="M353" s="36"/>
      <c r="N353" s="25">
        <v>1.36</v>
      </c>
      <c r="O353" s="25">
        <v>1.0900000000000001</v>
      </c>
      <c r="P353" s="25">
        <v>6.3</v>
      </c>
      <c r="Q353" s="25">
        <v>0.18</v>
      </c>
      <c r="R353" s="25">
        <v>25</v>
      </c>
      <c r="S353" s="36"/>
      <c r="T353" s="51">
        <v>0.05</v>
      </c>
      <c r="U353" s="42">
        <v>102</v>
      </c>
      <c r="V353" s="42">
        <v>0.22</v>
      </c>
      <c r="W353" s="42">
        <v>3.9399999999999999E-3</v>
      </c>
      <c r="X353" s="42">
        <v>54</v>
      </c>
      <c r="Y353" s="44">
        <v>4.33</v>
      </c>
      <c r="Z353" s="87">
        <f t="shared" si="21"/>
        <v>8.0777585288638996</v>
      </c>
      <c r="AA353" s="88">
        <f t="shared" si="22"/>
        <v>7.9819373496366932</v>
      </c>
      <c r="AB353" s="90">
        <f t="shared" si="23"/>
        <v>5.9665625023126315E-3</v>
      </c>
      <c r="AC353" s="19">
        <v>8.1</v>
      </c>
      <c r="AD353" s="13">
        <v>7.98</v>
      </c>
      <c r="AE353" s="94">
        <v>1.54</v>
      </c>
    </row>
    <row r="354" spans="1:31" x14ac:dyDescent="0.2">
      <c r="A354" s="2" t="s">
        <v>264</v>
      </c>
      <c r="B354" s="9">
        <v>41226</v>
      </c>
      <c r="C354" s="19">
        <v>5.08</v>
      </c>
      <c r="D354" s="12">
        <v>7.33</v>
      </c>
      <c r="F354" s="12">
        <v>1.3</v>
      </c>
      <c r="G354" s="13">
        <v>25</v>
      </c>
      <c r="H354" s="23">
        <f t="shared" si="20"/>
        <v>4.6773514128719769E-8</v>
      </c>
      <c r="I354" s="24">
        <v>0.02</v>
      </c>
      <c r="J354" s="25">
        <v>0.02</v>
      </c>
      <c r="K354" s="36"/>
      <c r="L354" s="25">
        <v>123</v>
      </c>
      <c r="M354" s="36"/>
      <c r="N354" s="25">
        <v>1.24</v>
      </c>
      <c r="O354" s="25">
        <v>1.0900000000000001</v>
      </c>
      <c r="P354" s="25">
        <v>6.4</v>
      </c>
      <c r="Q354" s="25">
        <v>0.19</v>
      </c>
      <c r="R354" s="25">
        <v>22.7</v>
      </c>
      <c r="S354" s="36"/>
      <c r="T354" s="51">
        <v>0.01</v>
      </c>
      <c r="U354" s="42">
        <v>109</v>
      </c>
      <c r="V354" s="42">
        <v>0.22</v>
      </c>
      <c r="W354" s="42">
        <v>3.2799999999999999E-3</v>
      </c>
      <c r="X354" s="42">
        <v>55</v>
      </c>
      <c r="Y354" s="44">
        <v>4.25</v>
      </c>
      <c r="Z354" s="87">
        <f t="shared" si="21"/>
        <v>7.7341762189846683</v>
      </c>
      <c r="AA354" s="88">
        <f t="shared" si="22"/>
        <v>8.074595263617292</v>
      </c>
      <c r="AB354" s="90">
        <f t="shared" si="23"/>
        <v>-2.1533554647637565E-2</v>
      </c>
      <c r="AC354" s="19">
        <v>7.76</v>
      </c>
      <c r="AD354" s="99">
        <v>8.07</v>
      </c>
      <c r="AE354" s="95">
        <v>3.99</v>
      </c>
    </row>
    <row r="355" spans="1:31" x14ac:dyDescent="0.2">
      <c r="A355" s="2" t="s">
        <v>264</v>
      </c>
      <c r="B355" s="9">
        <v>40836</v>
      </c>
      <c r="C355" s="18">
        <v>5.0199999999999996</v>
      </c>
      <c r="D355" s="12">
        <v>7.35</v>
      </c>
      <c r="F355" s="12">
        <v>1.1000000000000001</v>
      </c>
      <c r="H355" s="23">
        <f t="shared" si="20"/>
        <v>4.466835921509628E-8</v>
      </c>
      <c r="I355" s="32">
        <v>1E-3</v>
      </c>
      <c r="J355" s="25">
        <v>0.02</v>
      </c>
      <c r="K355" s="36"/>
      <c r="L355" s="25">
        <v>125</v>
      </c>
      <c r="M355" s="36"/>
      <c r="N355" s="25">
        <v>1.26</v>
      </c>
      <c r="O355" s="25">
        <v>1.1599999999999999</v>
      </c>
      <c r="P355" s="25">
        <v>6.56</v>
      </c>
      <c r="Q355" s="25">
        <v>0.19</v>
      </c>
      <c r="R355" s="25">
        <v>22.8</v>
      </c>
      <c r="S355" s="36"/>
      <c r="T355" s="51">
        <v>0.01</v>
      </c>
      <c r="U355" s="42">
        <v>111</v>
      </c>
      <c r="V355" s="42">
        <v>0.22</v>
      </c>
      <c r="W355" s="42">
        <v>3.2799999999999999E-3</v>
      </c>
      <c r="X355" s="42">
        <v>58</v>
      </c>
      <c r="Y355" s="44">
        <v>4.12</v>
      </c>
      <c r="Z355" s="87">
        <f t="shared" si="21"/>
        <v>7.8518834500221999</v>
      </c>
      <c r="AA355" s="88">
        <f t="shared" si="22"/>
        <v>8.0708578046094566</v>
      </c>
      <c r="AB355" s="90">
        <f t="shared" si="23"/>
        <v>-1.3752302514088818E-2</v>
      </c>
      <c r="AC355" s="19">
        <v>7.81</v>
      </c>
      <c r="AD355" s="13">
        <v>8.07</v>
      </c>
      <c r="AE355" s="94">
        <v>3.19</v>
      </c>
    </row>
    <row r="356" spans="1:31" x14ac:dyDescent="0.2">
      <c r="A356" s="2" t="s">
        <v>264</v>
      </c>
      <c r="B356" s="9">
        <v>39776</v>
      </c>
      <c r="C356" s="18">
        <v>4.9400000000000004</v>
      </c>
      <c r="D356" s="12">
        <v>7.39</v>
      </c>
      <c r="F356" s="12">
        <v>1.3</v>
      </c>
      <c r="H356" s="23">
        <f t="shared" si="20"/>
        <v>4.0738027780411254E-8</v>
      </c>
      <c r="I356" s="32">
        <v>2E-3</v>
      </c>
      <c r="J356" s="27">
        <v>0.02</v>
      </c>
      <c r="K356" s="33"/>
      <c r="L356" s="25">
        <v>119</v>
      </c>
      <c r="M356" s="33"/>
      <c r="N356" s="25">
        <v>1.3</v>
      </c>
      <c r="O356" s="25">
        <v>1.02</v>
      </c>
      <c r="P356" s="25">
        <v>6.17</v>
      </c>
      <c r="Q356" s="25">
        <v>0.19</v>
      </c>
      <c r="R356" s="25">
        <v>22.3</v>
      </c>
      <c r="S356" s="34"/>
      <c r="T356" s="50">
        <v>0.01</v>
      </c>
      <c r="U356" s="42">
        <v>110</v>
      </c>
      <c r="V356" s="41">
        <v>0.22</v>
      </c>
      <c r="W356" s="41">
        <v>3.2799999999999999E-3</v>
      </c>
      <c r="X356" s="42">
        <v>57</v>
      </c>
      <c r="Y356" s="44">
        <v>4.0999999999999996</v>
      </c>
      <c r="Z356" s="87">
        <f t="shared" si="21"/>
        <v>7.4966111397010167</v>
      </c>
      <c r="AA356" s="88">
        <f t="shared" si="22"/>
        <v>8.001830906468804</v>
      </c>
      <c r="AB356" s="90">
        <f t="shared" si="23"/>
        <v>-3.2598100200183923E-2</v>
      </c>
      <c r="AD356" s="100"/>
      <c r="AE356" s="95">
        <v>7.2</v>
      </c>
    </row>
    <row r="357" spans="1:31" x14ac:dyDescent="0.2">
      <c r="A357" s="2" t="s">
        <v>264</v>
      </c>
      <c r="B357" s="9">
        <v>33899</v>
      </c>
      <c r="C357" s="18">
        <v>5.12</v>
      </c>
      <c r="D357" s="12">
        <v>7.26</v>
      </c>
      <c r="F357" s="12">
        <v>10.5</v>
      </c>
      <c r="H357" s="23">
        <f t="shared" si="20"/>
        <v>5.4954087385762357E-8</v>
      </c>
      <c r="I357" s="28"/>
      <c r="J357" s="25">
        <v>0.36</v>
      </c>
      <c r="K357" s="33"/>
      <c r="L357" s="25">
        <v>101</v>
      </c>
      <c r="M357" s="33"/>
      <c r="N357" s="25">
        <v>1.4</v>
      </c>
      <c r="O357" s="25">
        <v>1.1000000000000001</v>
      </c>
      <c r="P357" s="25">
        <v>5.6</v>
      </c>
      <c r="Q357" s="25">
        <v>0.17</v>
      </c>
      <c r="R357" s="25">
        <v>21.3</v>
      </c>
      <c r="S357" s="34"/>
      <c r="T357" s="51">
        <v>0.09</v>
      </c>
      <c r="U357" s="42">
        <v>87.6</v>
      </c>
      <c r="V357" s="42">
        <v>1.06</v>
      </c>
      <c r="W357" s="42">
        <v>0.03</v>
      </c>
      <c r="X357" s="42">
        <v>64.7</v>
      </c>
      <c r="Y357" s="44">
        <v>3.27</v>
      </c>
      <c r="Z357" s="87">
        <f t="shared" si="21"/>
        <v>6.5315815975804492</v>
      </c>
      <c r="AA357" s="88">
        <f t="shared" si="22"/>
        <v>6.9393679744025256</v>
      </c>
      <c r="AB357" s="90">
        <f t="shared" si="23"/>
        <v>-3.0271539110367906E-2</v>
      </c>
      <c r="AD357" s="100"/>
      <c r="AE357" s="96"/>
    </row>
    <row r="358" spans="1:31" x14ac:dyDescent="0.2">
      <c r="A358" s="2" t="s">
        <v>264</v>
      </c>
      <c r="B358" s="9">
        <v>40134</v>
      </c>
      <c r="C358" s="18">
        <v>5.24</v>
      </c>
      <c r="D358" s="12">
        <v>7.29</v>
      </c>
      <c r="F358" s="12">
        <v>1.4</v>
      </c>
      <c r="H358" s="23">
        <f t="shared" si="20"/>
        <v>5.1286138399136415E-8</v>
      </c>
      <c r="I358" s="28"/>
      <c r="J358" s="25">
        <v>0.02</v>
      </c>
      <c r="K358" s="33"/>
      <c r="L358" s="25">
        <v>123</v>
      </c>
      <c r="M358" s="33"/>
      <c r="N358" s="25">
        <v>1.26</v>
      </c>
      <c r="O358" s="25">
        <v>1.03</v>
      </c>
      <c r="P358" s="25">
        <v>5.95</v>
      </c>
      <c r="Q358" s="25">
        <v>0.18</v>
      </c>
      <c r="R358" s="25">
        <v>21.6</v>
      </c>
      <c r="S358" s="34"/>
      <c r="T358" s="51">
        <v>0.01</v>
      </c>
      <c r="U358" s="42">
        <v>101</v>
      </c>
      <c r="V358" s="42">
        <v>0.22</v>
      </c>
      <c r="W358" s="42">
        <v>3.2799999999999999E-3</v>
      </c>
      <c r="X358" s="42">
        <v>57</v>
      </c>
      <c r="Y358" s="44">
        <v>4.09</v>
      </c>
      <c r="Z358" s="87">
        <f t="shared" si="21"/>
        <v>7.6459013060573398</v>
      </c>
      <c r="AA358" s="88">
        <f t="shared" si="22"/>
        <v>7.8044675256006872</v>
      </c>
      <c r="AB358" s="90">
        <f t="shared" si="23"/>
        <v>-1.0262940727890135E-2</v>
      </c>
      <c r="AE358" s="95">
        <v>0.13</v>
      </c>
    </row>
    <row r="359" spans="1:31" x14ac:dyDescent="0.2">
      <c r="A359" s="2" t="s">
        <v>264</v>
      </c>
      <c r="B359" s="9">
        <v>39351</v>
      </c>
      <c r="C359" s="18">
        <v>5.16</v>
      </c>
      <c r="D359" s="12">
        <v>7.23</v>
      </c>
      <c r="F359" s="12">
        <v>1</v>
      </c>
      <c r="H359" s="23">
        <f t="shared" si="20"/>
        <v>5.8884365535558776E-8</v>
      </c>
      <c r="I359" s="32">
        <v>2E-3</v>
      </c>
      <c r="J359" s="25">
        <v>0.02</v>
      </c>
      <c r="K359" s="33"/>
      <c r="L359" s="25">
        <v>127</v>
      </c>
      <c r="M359" s="33"/>
      <c r="N359" s="25">
        <v>1.27</v>
      </c>
      <c r="O359" s="25">
        <v>1.04</v>
      </c>
      <c r="P359" s="25">
        <v>6.49</v>
      </c>
      <c r="Q359" s="25">
        <v>0.19</v>
      </c>
      <c r="R359" s="25">
        <v>23.8</v>
      </c>
      <c r="S359" s="34"/>
      <c r="T359" s="51">
        <v>0.01</v>
      </c>
      <c r="U359" s="42">
        <v>105</v>
      </c>
      <c r="V359" s="42">
        <v>0.22</v>
      </c>
      <c r="W359" s="42">
        <v>3.2799999999999999E-3</v>
      </c>
      <c r="X359" s="42">
        <v>59</v>
      </c>
      <c r="Y359" s="44">
        <v>3.99</v>
      </c>
      <c r="Z359" s="87">
        <f t="shared" si="21"/>
        <v>7.9868223310154587</v>
      </c>
      <c r="AA359" s="88">
        <f t="shared" si="22"/>
        <v>7.8441576287415709</v>
      </c>
      <c r="AB359" s="90">
        <f t="shared" si="23"/>
        <v>9.0117417011800326E-3</v>
      </c>
      <c r="AD359" s="100"/>
      <c r="AE359" s="96"/>
    </row>
    <row r="360" spans="1:31" x14ac:dyDescent="0.2">
      <c r="A360" s="2" t="s">
        <v>264</v>
      </c>
      <c r="B360" s="9">
        <v>36126</v>
      </c>
      <c r="C360" s="18">
        <v>5.0999999999999996</v>
      </c>
      <c r="D360" s="12">
        <v>7.51</v>
      </c>
      <c r="F360" s="12">
        <v>1.2</v>
      </c>
      <c r="H360" s="23">
        <f t="shared" si="20"/>
        <v>3.0902954325135814E-8</v>
      </c>
      <c r="I360" s="32">
        <v>7.0000000000000001E-3</v>
      </c>
      <c r="J360" s="25">
        <v>0.02</v>
      </c>
      <c r="K360" s="33"/>
      <c r="L360" s="25">
        <v>121</v>
      </c>
      <c r="M360" s="33"/>
      <c r="N360" s="25">
        <v>1.25</v>
      </c>
      <c r="O360" s="25">
        <v>1.02</v>
      </c>
      <c r="P360" s="25">
        <v>5.94</v>
      </c>
      <c r="Q360" s="25">
        <v>0.19</v>
      </c>
      <c r="R360" s="25">
        <v>20</v>
      </c>
      <c r="S360" s="34"/>
      <c r="T360" s="51">
        <v>0.15</v>
      </c>
      <c r="U360" s="42">
        <v>95</v>
      </c>
      <c r="V360" s="42">
        <v>0.44</v>
      </c>
      <c r="W360" s="42">
        <v>0.03</v>
      </c>
      <c r="X360" s="42">
        <v>53</v>
      </c>
      <c r="Y360" s="44">
        <v>3.5</v>
      </c>
      <c r="Z360" s="87">
        <f t="shared" si="21"/>
        <v>7.4762112347662955</v>
      </c>
      <c r="AA360" s="88">
        <f t="shared" si="22"/>
        <v>6.9852753320349752</v>
      </c>
      <c r="AB360" s="90">
        <f t="shared" si="23"/>
        <v>3.3947817222217298E-2</v>
      </c>
      <c r="AD360" s="100"/>
      <c r="AE360" s="96"/>
    </row>
    <row r="361" spans="1:31" x14ac:dyDescent="0.2">
      <c r="A361" s="2" t="s">
        <v>161</v>
      </c>
      <c r="B361" s="9">
        <v>38673</v>
      </c>
      <c r="C361" s="18">
        <v>1.35</v>
      </c>
      <c r="D361" s="12">
        <v>7.2</v>
      </c>
      <c r="F361" s="12">
        <v>3</v>
      </c>
      <c r="H361" s="23">
        <f t="shared" si="20"/>
        <v>6.3095734448019177E-8</v>
      </c>
      <c r="I361" s="32">
        <v>3.0000000000000001E-3</v>
      </c>
      <c r="J361" s="25">
        <v>10.4</v>
      </c>
      <c r="K361" s="29">
        <v>1</v>
      </c>
      <c r="L361" s="25">
        <v>54.1</v>
      </c>
      <c r="M361" s="29">
        <v>1</v>
      </c>
      <c r="N361" s="25">
        <v>4</v>
      </c>
      <c r="O361" s="25">
        <v>12.3</v>
      </c>
      <c r="P361" s="25">
        <v>25.6</v>
      </c>
      <c r="Q361" s="25">
        <v>0.51</v>
      </c>
      <c r="R361" s="25">
        <v>134</v>
      </c>
      <c r="S361" s="29">
        <v>5</v>
      </c>
      <c r="T361" s="51">
        <v>1.74</v>
      </c>
      <c r="U361" s="42">
        <v>1</v>
      </c>
      <c r="V361" s="42">
        <v>0.44</v>
      </c>
      <c r="W361" s="42">
        <v>0.03</v>
      </c>
      <c r="X361" s="42">
        <v>267</v>
      </c>
      <c r="Y361" s="44">
        <v>4.0999999999999996</v>
      </c>
      <c r="Z361" s="87">
        <f t="shared" si="21"/>
        <v>11.68884706108024</v>
      </c>
      <c r="AA361" s="88">
        <f t="shared" si="22"/>
        <v>11.715266665038953</v>
      </c>
      <c r="AB361" s="90">
        <f t="shared" si="23"/>
        <v>-1.1288444530684581E-3</v>
      </c>
      <c r="AC361" s="19">
        <v>11.72</v>
      </c>
      <c r="AD361" s="13">
        <v>-11.67</v>
      </c>
      <c r="AE361" s="95">
        <v>0.5</v>
      </c>
    </row>
    <row r="362" spans="1:31" x14ac:dyDescent="0.2">
      <c r="A362" s="2" t="s">
        <v>161</v>
      </c>
      <c r="B362" s="9">
        <v>38847</v>
      </c>
      <c r="C362" s="20"/>
      <c r="D362" s="12">
        <v>7.31</v>
      </c>
      <c r="F362" s="12">
        <v>2.2000000000000002</v>
      </c>
      <c r="H362" s="23">
        <f t="shared" si="20"/>
        <v>4.8977881936844561E-8</v>
      </c>
      <c r="I362" s="32">
        <v>6.0000000000000001E-3</v>
      </c>
      <c r="J362" s="25">
        <v>9.8699999999999992</v>
      </c>
      <c r="K362" s="29">
        <v>5</v>
      </c>
      <c r="L362" s="25">
        <v>51.26</v>
      </c>
      <c r="M362" s="29">
        <v>5</v>
      </c>
      <c r="N362" s="25">
        <v>4</v>
      </c>
      <c r="O362" s="25">
        <v>13.47</v>
      </c>
      <c r="P362" s="25">
        <v>24.22</v>
      </c>
      <c r="Q362" s="25">
        <v>0.51</v>
      </c>
      <c r="R362" s="25">
        <v>178.9</v>
      </c>
      <c r="S362" s="29">
        <v>10</v>
      </c>
      <c r="T362" s="51">
        <v>0.21</v>
      </c>
      <c r="U362" s="42">
        <v>1</v>
      </c>
      <c r="V362" s="42">
        <v>0.48</v>
      </c>
      <c r="W362" s="42">
        <v>0.02</v>
      </c>
      <c r="X362" s="42">
        <v>291</v>
      </c>
      <c r="Y362" s="44">
        <v>4.92</v>
      </c>
      <c r="Z362" s="87">
        <f t="shared" si="21"/>
        <v>13.387432417942204</v>
      </c>
      <c r="AA362" s="88">
        <f t="shared" si="22"/>
        <v>13.164373256174446</v>
      </c>
      <c r="AB362" s="90">
        <f t="shared" si="23"/>
        <v>8.4009036713160734E-3</v>
      </c>
      <c r="AC362" s="19">
        <v>13.39</v>
      </c>
      <c r="AD362" s="13">
        <v>13.15</v>
      </c>
      <c r="AE362" s="94">
        <v>1.76</v>
      </c>
    </row>
    <row r="363" spans="1:31" x14ac:dyDescent="0.2">
      <c r="A363" s="2" t="s">
        <v>161</v>
      </c>
      <c r="B363" s="9">
        <v>41928</v>
      </c>
      <c r="C363" s="18">
        <v>1.37</v>
      </c>
      <c r="D363" s="12">
        <v>7.53</v>
      </c>
      <c r="E363" s="16"/>
      <c r="F363" s="12">
        <v>2.1</v>
      </c>
      <c r="H363" s="23">
        <f t="shared" si="20"/>
        <v>2.9512092266663779E-8</v>
      </c>
      <c r="I363" s="28"/>
      <c r="J363" s="25">
        <v>11.04</v>
      </c>
      <c r="K363" s="29">
        <v>0.6</v>
      </c>
      <c r="L363" s="25">
        <v>50.6</v>
      </c>
      <c r="M363" s="29">
        <v>0.2</v>
      </c>
      <c r="N363" s="25">
        <v>3.83</v>
      </c>
      <c r="O363" s="25">
        <v>13.5</v>
      </c>
      <c r="P363" s="25">
        <v>24.4</v>
      </c>
      <c r="Q363" s="25">
        <v>0.46</v>
      </c>
      <c r="R363" s="25">
        <v>170</v>
      </c>
      <c r="S363" s="29">
        <v>1.2</v>
      </c>
      <c r="T363" s="51">
        <v>0.03</v>
      </c>
      <c r="U363" s="42">
        <v>0.86</v>
      </c>
      <c r="V363" s="42">
        <v>0.22</v>
      </c>
      <c r="W363" s="42">
        <v>3.2799999999999999E-3</v>
      </c>
      <c r="X363" s="42">
        <v>296</v>
      </c>
      <c r="Y363" s="44">
        <v>5.0999999999999996</v>
      </c>
      <c r="Z363" s="87">
        <f t="shared" si="21"/>
        <v>13.03937435065269</v>
      </c>
      <c r="AA363" s="88">
        <f t="shared" si="22"/>
        <v>13.472259405493419</v>
      </c>
      <c r="AB363" s="90">
        <f t="shared" si="23"/>
        <v>-1.6328116887190158E-2</v>
      </c>
      <c r="AC363" s="19">
        <v>12.37</v>
      </c>
      <c r="AD363" s="13">
        <v>13.47</v>
      </c>
      <c r="AE363" s="94">
        <v>8.51</v>
      </c>
    </row>
    <row r="364" spans="1:31" x14ac:dyDescent="0.2">
      <c r="A364" s="2" t="s">
        <v>161</v>
      </c>
      <c r="B364" s="9">
        <v>40889</v>
      </c>
      <c r="C364" s="18">
        <v>1.1499999999999999</v>
      </c>
      <c r="D364" s="12">
        <v>7.33</v>
      </c>
      <c r="E364" s="16"/>
      <c r="F364" s="12">
        <v>2.4</v>
      </c>
      <c r="H364" s="23">
        <f t="shared" si="20"/>
        <v>4.6773514128719769E-8</v>
      </c>
      <c r="I364" s="28"/>
      <c r="J364" s="25">
        <v>10.34</v>
      </c>
      <c r="K364" s="29">
        <v>0.4</v>
      </c>
      <c r="L364" s="25">
        <v>53.1</v>
      </c>
      <c r="M364" s="29">
        <v>0.2</v>
      </c>
      <c r="N364" s="25">
        <v>5.98</v>
      </c>
      <c r="O364" s="25">
        <v>14.2</v>
      </c>
      <c r="P364" s="25">
        <v>25.8</v>
      </c>
      <c r="Q364" s="25">
        <v>0.8</v>
      </c>
      <c r="R364" s="25">
        <v>178</v>
      </c>
      <c r="S364" s="29">
        <v>1.2</v>
      </c>
      <c r="T364" s="51">
        <v>0.03</v>
      </c>
      <c r="U364" s="42">
        <v>2.38</v>
      </c>
      <c r="V364" s="42">
        <v>0.22</v>
      </c>
      <c r="W364" s="42">
        <v>3.6099999999999999E-3</v>
      </c>
      <c r="X364" s="42">
        <v>295</v>
      </c>
      <c r="Y364" s="44">
        <v>5.12</v>
      </c>
      <c r="Z364" s="87">
        <f t="shared" si="21"/>
        <v>13.695664192905436</v>
      </c>
      <c r="AA364" s="88">
        <f t="shared" si="22"/>
        <v>13.495701427908884</v>
      </c>
      <c r="AB364" s="90">
        <f t="shared" si="23"/>
        <v>7.3539066696777433E-3</v>
      </c>
      <c r="AC364" s="19">
        <v>13.8</v>
      </c>
      <c r="AD364" s="13">
        <v>13.49</v>
      </c>
      <c r="AE364" s="94">
        <v>2.2799999999999998</v>
      </c>
    </row>
    <row r="365" spans="1:31" x14ac:dyDescent="0.2">
      <c r="A365" s="2" t="s">
        <v>161</v>
      </c>
      <c r="B365" s="9">
        <v>39706</v>
      </c>
      <c r="C365" s="19">
        <v>1.35</v>
      </c>
      <c r="D365" s="12">
        <v>7</v>
      </c>
      <c r="E365" s="16"/>
      <c r="F365" s="12">
        <v>2.7</v>
      </c>
      <c r="H365" s="23">
        <f t="shared" si="20"/>
        <v>9.9999999999999995E-8</v>
      </c>
      <c r="J365" s="25">
        <v>9.4700000000000006</v>
      </c>
      <c r="K365" s="29">
        <v>0.4</v>
      </c>
      <c r="L365" s="25">
        <v>59.2</v>
      </c>
      <c r="M365" s="29">
        <v>0.3</v>
      </c>
      <c r="N365" s="25">
        <v>4.45</v>
      </c>
      <c r="O365" s="25">
        <v>14.5</v>
      </c>
      <c r="P365" s="25">
        <v>27.8</v>
      </c>
      <c r="Q365" s="25">
        <v>0.56999999999999995</v>
      </c>
      <c r="R365" s="25">
        <v>179</v>
      </c>
      <c r="S365" s="29">
        <v>0.5</v>
      </c>
      <c r="T365" s="51">
        <v>0.22</v>
      </c>
      <c r="U365" s="42">
        <v>7.98</v>
      </c>
      <c r="V365" s="42">
        <v>0.22</v>
      </c>
      <c r="W365" s="42">
        <v>8.5400000000000007E-3</v>
      </c>
      <c r="X365" s="42">
        <v>293</v>
      </c>
      <c r="Y365" s="44">
        <v>5.05</v>
      </c>
      <c r="Z365" s="87">
        <f t="shared" si="21"/>
        <v>14.10427089299511</v>
      </c>
      <c r="AA365" s="88">
        <f t="shared" si="22"/>
        <v>13.491974666942404</v>
      </c>
      <c r="AB365" s="90">
        <f t="shared" si="23"/>
        <v>2.218766406911522E-2</v>
      </c>
      <c r="AD365" s="100"/>
      <c r="AE365" s="95">
        <v>3.24</v>
      </c>
    </row>
    <row r="366" spans="1:31" x14ac:dyDescent="0.2">
      <c r="A366" s="2" t="s">
        <v>347</v>
      </c>
      <c r="B366" s="9">
        <v>38674</v>
      </c>
      <c r="C366" s="18">
        <v>4.7300000000000004</v>
      </c>
      <c r="D366" s="12">
        <v>5.8</v>
      </c>
      <c r="F366" s="12">
        <v>1</v>
      </c>
      <c r="H366" s="23">
        <f t="shared" si="20"/>
        <v>1.5848931924611111E-6</v>
      </c>
      <c r="I366" s="28"/>
      <c r="J366" s="25">
        <v>0.06</v>
      </c>
      <c r="K366" s="29">
        <v>1</v>
      </c>
      <c r="L366" s="25">
        <v>34.200000000000003</v>
      </c>
      <c r="M366" s="29">
        <v>1</v>
      </c>
      <c r="N366" s="25">
        <v>0.01</v>
      </c>
      <c r="O366" s="25">
        <v>3.1</v>
      </c>
      <c r="P366" s="25">
        <v>4.0999999999999996</v>
      </c>
      <c r="Q366" s="25">
        <v>0.01</v>
      </c>
      <c r="R366" s="25">
        <v>10</v>
      </c>
      <c r="S366" s="29">
        <v>5</v>
      </c>
      <c r="T366" s="51">
        <v>0.03</v>
      </c>
      <c r="U366" s="42">
        <v>28</v>
      </c>
      <c r="V366" s="42">
        <v>38.950000000000003</v>
      </c>
      <c r="W366" s="42">
        <v>0.03</v>
      </c>
      <c r="X366" s="42">
        <v>22</v>
      </c>
      <c r="Y366" s="44">
        <v>0.7</v>
      </c>
      <c r="Z366" s="87">
        <f t="shared" si="21"/>
        <v>2.562209243504241</v>
      </c>
      <c r="AA366" s="88">
        <f t="shared" si="22"/>
        <v>2.533326327722258</v>
      </c>
      <c r="AB366" s="90">
        <f t="shared" si="23"/>
        <v>5.6682787075571037E-3</v>
      </c>
      <c r="AC366" s="19">
        <v>2.56</v>
      </c>
      <c r="AD366" s="13">
        <v>-2.5299999999999998</v>
      </c>
      <c r="AE366" s="94">
        <v>1.2</v>
      </c>
    </row>
    <row r="367" spans="1:31" x14ac:dyDescent="0.2">
      <c r="A367" s="2" t="s">
        <v>347</v>
      </c>
      <c r="B367" s="9">
        <v>38848</v>
      </c>
      <c r="C367" s="20"/>
      <c r="D367" s="12">
        <v>5.95</v>
      </c>
      <c r="F367" s="12">
        <v>1.3</v>
      </c>
      <c r="H367" s="23">
        <f t="shared" si="20"/>
        <v>1.1220184543019616E-6</v>
      </c>
      <c r="I367" s="32">
        <v>3.0000000000000001E-3</v>
      </c>
      <c r="J367" s="25">
        <v>0.02</v>
      </c>
      <c r="K367" s="29">
        <v>5</v>
      </c>
      <c r="L367" s="25">
        <v>31.86</v>
      </c>
      <c r="M367" s="29">
        <v>5</v>
      </c>
      <c r="N367" s="25">
        <v>0.02</v>
      </c>
      <c r="O367" s="25">
        <v>3.89</v>
      </c>
      <c r="P367" s="25">
        <v>3.87</v>
      </c>
      <c r="Q367" s="25">
        <v>0.01</v>
      </c>
      <c r="R367" s="25">
        <v>11.4</v>
      </c>
      <c r="S367" s="29">
        <v>10</v>
      </c>
      <c r="T367" s="51">
        <v>0.06</v>
      </c>
      <c r="U367" s="42">
        <v>28</v>
      </c>
      <c r="V367" s="42">
        <v>40.19</v>
      </c>
      <c r="W367" s="42">
        <v>0.02</v>
      </c>
      <c r="X367" s="42">
        <v>24</v>
      </c>
      <c r="Y367" s="44">
        <v>0.66</v>
      </c>
      <c r="Z367" s="87">
        <f t="shared" si="21"/>
        <v>2.5060901649519232</v>
      </c>
      <c r="AA367" s="88">
        <f t="shared" si="22"/>
        <v>2.5704740935241635</v>
      </c>
      <c r="AB367" s="90">
        <f t="shared" si="23"/>
        <v>-1.2682579259140009E-2</v>
      </c>
      <c r="AC367" s="19">
        <v>2.5099999999999998</v>
      </c>
      <c r="AD367" s="13">
        <v>2.57</v>
      </c>
      <c r="AE367" s="94">
        <v>-2.33</v>
      </c>
    </row>
    <row r="368" spans="1:31" x14ac:dyDescent="0.2">
      <c r="A368" s="2" t="s">
        <v>347</v>
      </c>
      <c r="B368" s="9">
        <v>40339</v>
      </c>
      <c r="C368" s="18">
        <v>4.72</v>
      </c>
      <c r="D368" s="12">
        <v>5.95</v>
      </c>
      <c r="F368" s="12">
        <v>1.3</v>
      </c>
      <c r="H368" s="23">
        <f t="shared" si="20"/>
        <v>1.1220184543019616E-6</v>
      </c>
      <c r="I368" s="32">
        <v>0.03</v>
      </c>
      <c r="J368" s="25">
        <v>0.01</v>
      </c>
      <c r="K368" s="29">
        <v>0.2</v>
      </c>
      <c r="L368" s="25">
        <v>32.5</v>
      </c>
      <c r="M368" s="29">
        <v>0.2</v>
      </c>
      <c r="N368" s="25">
        <v>2E-3</v>
      </c>
      <c r="O368" s="25">
        <v>4.07</v>
      </c>
      <c r="P368" s="25">
        <v>4.1500000000000004</v>
      </c>
      <c r="Q368" s="25">
        <v>6.0000000000000001E-3</v>
      </c>
      <c r="R368" s="25">
        <v>10.6</v>
      </c>
      <c r="S368" s="29">
        <v>1.7</v>
      </c>
      <c r="T368" s="51">
        <v>0.08</v>
      </c>
      <c r="U368" s="42">
        <v>29.1</v>
      </c>
      <c r="V368" s="42">
        <v>41.03</v>
      </c>
      <c r="W368" s="42">
        <v>3.2799999999999999E-3</v>
      </c>
      <c r="X368" s="42">
        <v>26</v>
      </c>
      <c r="Y368" s="44">
        <v>0.6</v>
      </c>
      <c r="Z368" s="87">
        <f t="shared" si="21"/>
        <v>2.5325243940649327</v>
      </c>
      <c r="AA368" s="88">
        <f t="shared" si="22"/>
        <v>2.6036082390109132</v>
      </c>
      <c r="AB368" s="90">
        <f t="shared" si="23"/>
        <v>-1.383995508375549E-2</v>
      </c>
      <c r="AC368" s="19">
        <v>2.54</v>
      </c>
      <c r="AD368" s="13">
        <v>2.6</v>
      </c>
      <c r="AE368" s="95">
        <v>2.5499999999999998</v>
      </c>
    </row>
    <row r="369" spans="1:31" x14ac:dyDescent="0.2">
      <c r="A369" s="2" t="s">
        <v>347</v>
      </c>
      <c r="B369" s="9">
        <v>42152</v>
      </c>
      <c r="C369" s="18">
        <v>4.6100000000000003</v>
      </c>
      <c r="D369" s="13">
        <v>6.03</v>
      </c>
      <c r="F369" s="12">
        <v>1.1000000000000001</v>
      </c>
      <c r="H369" s="23">
        <f t="shared" si="20"/>
        <v>9.3325430079699009E-7</v>
      </c>
      <c r="I369" s="32">
        <v>6.0000000000000001E-3</v>
      </c>
      <c r="J369" s="25">
        <v>0.01</v>
      </c>
      <c r="K369" s="33"/>
      <c r="L369" s="25">
        <v>32.299999999999997</v>
      </c>
      <c r="M369" s="33"/>
      <c r="N369" s="25">
        <v>2E-3</v>
      </c>
      <c r="O369" s="25">
        <v>4.12</v>
      </c>
      <c r="P369" s="25">
        <v>4.26</v>
      </c>
      <c r="Q369" s="25">
        <v>6.0000000000000001E-3</v>
      </c>
      <c r="R369" s="25">
        <v>12.3</v>
      </c>
      <c r="S369" s="34"/>
      <c r="T369" s="51">
        <v>0.04</v>
      </c>
      <c r="U369" s="42">
        <v>31.1</v>
      </c>
      <c r="V369" s="42">
        <v>45.15</v>
      </c>
      <c r="W369" s="42">
        <v>3.2799999999999999E-3</v>
      </c>
      <c r="X369" s="42">
        <v>26</v>
      </c>
      <c r="Y369" s="44">
        <v>0.6</v>
      </c>
      <c r="Z369" s="87">
        <f t="shared" si="21"/>
        <v>2.6041492616376258</v>
      </c>
      <c r="AA369" s="88">
        <f t="shared" si="22"/>
        <v>2.7104326018610112</v>
      </c>
      <c r="AB369" s="90">
        <f t="shared" si="23"/>
        <v>-1.9998438814792872E-2</v>
      </c>
      <c r="AC369" s="19">
        <v>2.61</v>
      </c>
      <c r="AD369" s="13">
        <v>2.71</v>
      </c>
      <c r="AE369" s="94">
        <v>3.76</v>
      </c>
    </row>
    <row r="370" spans="1:31" x14ac:dyDescent="0.2">
      <c r="A370" s="2" t="s">
        <v>347</v>
      </c>
      <c r="B370" s="9">
        <v>41774</v>
      </c>
      <c r="C370" s="19">
        <v>4.62</v>
      </c>
      <c r="D370" s="12">
        <v>6.35</v>
      </c>
      <c r="F370" s="12">
        <v>1.2</v>
      </c>
      <c r="H370" s="23">
        <f t="shared" si="20"/>
        <v>4.4668359215096327E-7</v>
      </c>
      <c r="I370" s="32">
        <v>0.02</v>
      </c>
      <c r="J370" s="25">
        <v>0.01</v>
      </c>
      <c r="K370" s="29">
        <v>0.3</v>
      </c>
      <c r="L370" s="25">
        <v>33.9</v>
      </c>
      <c r="M370" s="29">
        <v>0.2</v>
      </c>
      <c r="N370" s="25">
        <v>5.0000000000000001E-3</v>
      </c>
      <c r="O370" s="25">
        <v>4.17</v>
      </c>
      <c r="P370" s="25">
        <v>4.5</v>
      </c>
      <c r="Q370" s="25">
        <v>7.0000000000000001E-3</v>
      </c>
      <c r="R370" s="25">
        <v>11.5</v>
      </c>
      <c r="S370" s="29">
        <v>9</v>
      </c>
      <c r="T370" s="50">
        <v>0.05</v>
      </c>
      <c r="U370" s="42">
        <v>28.7</v>
      </c>
      <c r="V370" s="42">
        <v>41.92</v>
      </c>
      <c r="W370" s="42">
        <v>3.2799999999999999E-3</v>
      </c>
      <c r="X370" s="42">
        <v>28</v>
      </c>
      <c r="Y370" s="44">
        <v>0.65</v>
      </c>
      <c r="Z370" s="87">
        <f t="shared" si="21"/>
        <v>2.6719156322210473</v>
      </c>
      <c r="AA370" s="88">
        <f t="shared" si="22"/>
        <v>2.7151056380858622</v>
      </c>
      <c r="AB370" s="90">
        <f t="shared" si="23"/>
        <v>-8.0174188475692233E-3</v>
      </c>
      <c r="AC370" s="19">
        <v>2.68</v>
      </c>
      <c r="AD370" s="13">
        <v>2.72</v>
      </c>
      <c r="AE370" s="94">
        <v>1.46</v>
      </c>
    </row>
    <row r="371" spans="1:31" x14ac:dyDescent="0.2">
      <c r="A371" s="2" t="s">
        <v>347</v>
      </c>
      <c r="B371" s="9">
        <v>41086</v>
      </c>
      <c r="C371" s="18">
        <v>4.5199999999999996</v>
      </c>
      <c r="D371" s="12">
        <v>5.88</v>
      </c>
      <c r="E371" s="16"/>
      <c r="F371" s="12">
        <v>1.2</v>
      </c>
      <c r="H371" s="23">
        <f t="shared" si="20"/>
        <v>1.3182567385564063E-6</v>
      </c>
      <c r="I371" s="24">
        <v>0.01</v>
      </c>
      <c r="J371" s="25">
        <v>0.01</v>
      </c>
      <c r="K371" s="36"/>
      <c r="L371" s="25">
        <v>39.1</v>
      </c>
      <c r="M371" s="36"/>
      <c r="N371" s="25">
        <v>3.0000000000000001E-3</v>
      </c>
      <c r="O371" s="25">
        <v>4.55</v>
      </c>
      <c r="P371" s="25">
        <v>5.0599999999999996</v>
      </c>
      <c r="Q371" s="25">
        <v>6.0000000000000001E-3</v>
      </c>
      <c r="R371" s="25">
        <v>11</v>
      </c>
      <c r="S371" s="36"/>
      <c r="T371" s="51">
        <v>0.03</v>
      </c>
      <c r="U371" s="42">
        <v>24.9</v>
      </c>
      <c r="V371" s="42">
        <v>56.22</v>
      </c>
      <c r="W371" s="42">
        <v>3.2799999999999999E-3</v>
      </c>
      <c r="X371" s="42">
        <v>31</v>
      </c>
      <c r="Y371" s="44">
        <v>0.51</v>
      </c>
      <c r="Z371" s="87">
        <f t="shared" si="21"/>
        <v>2.9642192424091052</v>
      </c>
      <c r="AA371" s="88">
        <f t="shared" si="22"/>
        <v>2.8106362720192068</v>
      </c>
      <c r="AB371" s="90">
        <f t="shared" si="23"/>
        <v>2.6595119134353345E-2</v>
      </c>
      <c r="AC371" s="19">
        <v>2.97</v>
      </c>
      <c r="AD371" s="13">
        <v>2.81</v>
      </c>
      <c r="AE371" s="94">
        <v>5.51</v>
      </c>
    </row>
    <row r="372" spans="1:31" x14ac:dyDescent="0.2">
      <c r="A372" s="2" t="s">
        <v>347</v>
      </c>
      <c r="B372" s="9">
        <v>41485</v>
      </c>
      <c r="C372" s="19">
        <v>4.62</v>
      </c>
      <c r="D372" s="13">
        <v>5.77</v>
      </c>
      <c r="E372" s="15"/>
      <c r="F372" s="13">
        <v>1.1000000000000001</v>
      </c>
      <c r="H372" s="23">
        <f t="shared" si="20"/>
        <v>1.6982436524617446E-6</v>
      </c>
      <c r="I372" s="24">
        <v>2E-3</v>
      </c>
      <c r="J372" s="25">
        <v>0.01</v>
      </c>
      <c r="K372" s="30">
        <v>0.3</v>
      </c>
      <c r="L372" s="25">
        <v>39.4</v>
      </c>
      <c r="M372" s="30">
        <v>0.3</v>
      </c>
      <c r="N372" s="35"/>
      <c r="O372" s="25">
        <v>4.6100000000000003</v>
      </c>
      <c r="P372" s="25">
        <v>5.07</v>
      </c>
      <c r="Q372" s="25">
        <v>7.0000000000000001E-3</v>
      </c>
      <c r="R372" s="25">
        <v>12.1</v>
      </c>
      <c r="S372" s="34"/>
      <c r="T372" s="51">
        <v>0.04</v>
      </c>
      <c r="U372" s="42">
        <v>27.8</v>
      </c>
      <c r="V372" s="42">
        <v>52.23</v>
      </c>
      <c r="W372" s="42">
        <v>3.2799999999999999E-3</v>
      </c>
      <c r="X372" s="42">
        <v>32</v>
      </c>
      <c r="Y372" s="44">
        <v>0.56000000000000005</v>
      </c>
      <c r="Z372" s="87">
        <f t="shared" si="21"/>
        <v>3.0284332307058777</v>
      </c>
      <c r="AA372" s="88">
        <f t="shared" si="22"/>
        <v>2.8851787121949601</v>
      </c>
      <c r="AB372" s="90">
        <f t="shared" si="23"/>
        <v>2.4224538216933808E-2</v>
      </c>
      <c r="AC372" s="19">
        <v>3.04</v>
      </c>
      <c r="AD372" s="13">
        <v>2.89</v>
      </c>
      <c r="AE372" s="94">
        <v>5.0999999999999996</v>
      </c>
    </row>
    <row r="373" spans="1:31" x14ac:dyDescent="0.2">
      <c r="A373" s="2" t="s">
        <v>347</v>
      </c>
      <c r="B373" s="9">
        <v>39175</v>
      </c>
      <c r="C373" s="18">
        <v>4.5</v>
      </c>
      <c r="D373" s="12">
        <v>6.04</v>
      </c>
      <c r="F373" s="12">
        <v>1</v>
      </c>
      <c r="H373" s="23">
        <f t="shared" si="20"/>
        <v>9.12010839355909E-7</v>
      </c>
      <c r="I373" s="24">
        <v>0.01</v>
      </c>
      <c r="J373" s="25">
        <v>0.02</v>
      </c>
      <c r="K373" s="36"/>
      <c r="L373" s="27">
        <v>31.8</v>
      </c>
      <c r="M373" s="36"/>
      <c r="N373" s="25">
        <v>6.0000000000000001E-3</v>
      </c>
      <c r="O373" s="25">
        <v>4.03</v>
      </c>
      <c r="P373" s="25">
        <v>3.9</v>
      </c>
      <c r="Q373" s="25">
        <v>8.9999999999999993E-3</v>
      </c>
      <c r="R373" s="25">
        <v>11</v>
      </c>
      <c r="S373" s="36"/>
      <c r="T373" s="51">
        <v>0.06</v>
      </c>
      <c r="U373" s="42">
        <v>23.8</v>
      </c>
      <c r="V373" s="42">
        <v>49.13</v>
      </c>
      <c r="W373" s="42">
        <v>3.2799999999999999E-3</v>
      </c>
      <c r="X373" s="42">
        <v>23</v>
      </c>
      <c r="Y373" s="44">
        <v>0.56999999999999995</v>
      </c>
      <c r="Z373" s="87">
        <f t="shared" si="21"/>
        <v>2.4919863647744922</v>
      </c>
      <c r="AA373" s="88">
        <f t="shared" si="22"/>
        <v>2.5086591745344085</v>
      </c>
      <c r="AB373" s="90">
        <f t="shared" si="23"/>
        <v>-3.3341314893957611E-3</v>
      </c>
    </row>
    <row r="374" spans="1:31" x14ac:dyDescent="0.2">
      <c r="A374" s="2" t="s">
        <v>347</v>
      </c>
      <c r="B374" s="9">
        <v>39972</v>
      </c>
      <c r="C374" s="19">
        <v>4.5999999999999996</v>
      </c>
      <c r="D374" s="13">
        <v>5.91</v>
      </c>
      <c r="E374" s="15"/>
      <c r="F374" s="12">
        <v>1.1000000000000001</v>
      </c>
      <c r="H374" s="23">
        <f t="shared" si="20"/>
        <v>1.230268770812379E-6</v>
      </c>
      <c r="I374" s="24">
        <v>7.0000000000000001E-3</v>
      </c>
      <c r="J374" s="25">
        <v>0.01</v>
      </c>
      <c r="K374" s="33"/>
      <c r="L374" s="25">
        <v>35.9</v>
      </c>
      <c r="M374" s="33"/>
      <c r="N374" s="25">
        <v>4.0000000000000001E-3</v>
      </c>
      <c r="O374" s="25">
        <v>4.71</v>
      </c>
      <c r="P374" s="25">
        <v>4.7699999999999996</v>
      </c>
      <c r="Q374" s="25">
        <v>8.0000000000000002E-3</v>
      </c>
      <c r="R374" s="25">
        <v>10.8</v>
      </c>
      <c r="S374" s="34"/>
      <c r="T374" s="51">
        <v>0.04</v>
      </c>
      <c r="U374" s="42">
        <v>26.7</v>
      </c>
      <c r="V374" s="42">
        <v>57.1</v>
      </c>
      <c r="W374" s="42">
        <v>3.2799999999999999E-3</v>
      </c>
      <c r="X374" s="42">
        <v>27</v>
      </c>
      <c r="Y374" s="44">
        <v>0.51</v>
      </c>
      <c r="Z374" s="87">
        <f t="shared" si="21"/>
        <v>2.7758476948005271</v>
      </c>
      <c r="AA374" s="88">
        <f t="shared" si="22"/>
        <v>2.7497834069646627</v>
      </c>
      <c r="AB374" s="90">
        <f t="shared" si="23"/>
        <v>4.7169793559939206E-3</v>
      </c>
      <c r="AE374" s="94">
        <v>0.96</v>
      </c>
    </row>
    <row r="375" spans="1:31" x14ac:dyDescent="0.2">
      <c r="A375" s="2" t="s">
        <v>347</v>
      </c>
      <c r="B375" s="9">
        <v>39553</v>
      </c>
      <c r="C375" s="18">
        <v>4.4000000000000004</v>
      </c>
      <c r="D375" s="12">
        <v>5.96</v>
      </c>
      <c r="F375" s="12">
        <v>1.7</v>
      </c>
      <c r="H375" s="23">
        <f t="shared" si="20"/>
        <v>1.0964781961431832E-6</v>
      </c>
      <c r="I375" s="24">
        <v>1E-3</v>
      </c>
      <c r="J375" s="25">
        <v>0.01</v>
      </c>
      <c r="K375" s="36"/>
      <c r="L375" s="25">
        <v>34.299999999999997</v>
      </c>
      <c r="M375" s="36"/>
      <c r="N375" s="25">
        <v>3.0000000000000001E-3</v>
      </c>
      <c r="O375" s="25">
        <v>4.47</v>
      </c>
      <c r="P375" s="25">
        <v>4.34</v>
      </c>
      <c r="Q375" s="25">
        <v>8.0000000000000002E-3</v>
      </c>
      <c r="R375" s="25">
        <v>10.7</v>
      </c>
      <c r="S375" s="36"/>
      <c r="T375" s="51">
        <v>0.05</v>
      </c>
      <c r="U375" s="42">
        <v>22.7</v>
      </c>
      <c r="V375" s="42">
        <v>54.44</v>
      </c>
      <c r="W375" s="42">
        <v>3.2799999999999999E-3</v>
      </c>
      <c r="X375" s="42">
        <v>23</v>
      </c>
      <c r="Y375" s="44">
        <v>0.55000000000000004</v>
      </c>
      <c r="Z375" s="87">
        <f t="shared" si="21"/>
        <v>2.6494400575800481</v>
      </c>
      <c r="AA375" s="88">
        <f t="shared" si="22"/>
        <v>2.5510884778237841</v>
      </c>
      <c r="AB375" s="90">
        <f t="shared" si="23"/>
        <v>1.8911843111082315E-2</v>
      </c>
      <c r="AD375" s="100"/>
      <c r="AE375" s="95">
        <v>3.86</v>
      </c>
    </row>
    <row r="376" spans="1:31" x14ac:dyDescent="0.2">
      <c r="A376" s="2" t="s">
        <v>108</v>
      </c>
      <c r="B376" s="9">
        <v>39015</v>
      </c>
      <c r="C376" s="18">
        <v>13.47</v>
      </c>
      <c r="D376" s="12">
        <v>7.45</v>
      </c>
      <c r="F376" s="13">
        <v>1.5</v>
      </c>
      <c r="H376" s="23">
        <f t="shared" si="20"/>
        <v>3.5481338923357426E-8</v>
      </c>
      <c r="J376" s="25">
        <v>0.51</v>
      </c>
      <c r="K376" s="36"/>
      <c r="L376" s="25">
        <v>56.5</v>
      </c>
      <c r="M376" s="36"/>
      <c r="N376" s="25">
        <v>0.6</v>
      </c>
      <c r="O376" s="25">
        <v>2.44</v>
      </c>
      <c r="P376" s="25">
        <v>5.7</v>
      </c>
      <c r="Q376" s="25">
        <v>0.15</v>
      </c>
      <c r="R376" s="25">
        <v>21.5</v>
      </c>
      <c r="S376" s="36"/>
      <c r="T376" s="51">
        <v>0.14000000000000001</v>
      </c>
      <c r="U376" s="42">
        <v>4.28</v>
      </c>
      <c r="V376" s="42">
        <v>0.22</v>
      </c>
      <c r="W376" s="42">
        <v>3.2845000000000001E-3</v>
      </c>
      <c r="X376" s="42">
        <v>19</v>
      </c>
      <c r="Y376" s="44">
        <v>3.64</v>
      </c>
      <c r="Z376" s="87">
        <f t="shared" si="21"/>
        <v>4.3411773988279938</v>
      </c>
      <c r="AA376" s="88">
        <f t="shared" si="22"/>
        <v>4.2731100846510213</v>
      </c>
      <c r="AB376" s="90">
        <f t="shared" si="23"/>
        <v>7.9016766398284279E-3</v>
      </c>
      <c r="AC376" s="19">
        <v>4.3099999999999996</v>
      </c>
      <c r="AD376" s="13">
        <v>4.26</v>
      </c>
      <c r="AE376" s="94">
        <v>1.1499999999999999</v>
      </c>
    </row>
    <row r="377" spans="1:31" x14ac:dyDescent="0.2">
      <c r="A377" s="2" t="s">
        <v>108</v>
      </c>
      <c r="B377" s="9">
        <v>40836</v>
      </c>
      <c r="C377" s="19">
        <v>13.04</v>
      </c>
      <c r="D377" s="12">
        <v>7.63</v>
      </c>
      <c r="F377" s="13">
        <v>1.5</v>
      </c>
      <c r="H377" s="23">
        <f t="shared" si="20"/>
        <v>2.3442288153199181E-8</v>
      </c>
      <c r="I377" s="24">
        <v>4.0000000000000001E-3</v>
      </c>
      <c r="J377" s="25">
        <v>0.47</v>
      </c>
      <c r="K377" s="36"/>
      <c r="L377" s="25">
        <v>54.1</v>
      </c>
      <c r="M377" s="36"/>
      <c r="N377" s="25">
        <v>0.8</v>
      </c>
      <c r="O377" s="25">
        <v>2.46</v>
      </c>
      <c r="P377" s="25">
        <v>5.99</v>
      </c>
      <c r="Q377" s="25">
        <v>0.15</v>
      </c>
      <c r="R377" s="25">
        <v>21</v>
      </c>
      <c r="S377" s="36"/>
      <c r="T377" s="51">
        <v>0.19</v>
      </c>
      <c r="U377" s="42">
        <v>4.82</v>
      </c>
      <c r="V377" s="42">
        <v>0.22</v>
      </c>
      <c r="W377" s="42">
        <v>3.2799999999999999E-3</v>
      </c>
      <c r="X377" s="42">
        <v>19</v>
      </c>
      <c r="Y377" s="44">
        <v>3.63</v>
      </c>
      <c r="Z377" s="87">
        <f t="shared" si="21"/>
        <v>4.2294229176693889</v>
      </c>
      <c r="AA377" s="88">
        <f t="shared" si="22"/>
        <v>4.2759312358179073</v>
      </c>
      <c r="AB377" s="90">
        <f t="shared" si="23"/>
        <v>-5.4681224684159039E-3</v>
      </c>
      <c r="AC377" s="19">
        <v>4.24</v>
      </c>
      <c r="AD377" s="13">
        <v>4.2699999999999996</v>
      </c>
      <c r="AE377" s="94">
        <v>0.66</v>
      </c>
    </row>
    <row r="378" spans="1:31" x14ac:dyDescent="0.2">
      <c r="A378" s="2" t="s">
        <v>108</v>
      </c>
      <c r="B378" s="9">
        <v>41939</v>
      </c>
      <c r="C378" s="19">
        <v>13.42</v>
      </c>
      <c r="D378" s="13">
        <v>7.74</v>
      </c>
      <c r="E378" s="15"/>
      <c r="F378" s="12">
        <v>1.6</v>
      </c>
      <c r="H378" s="23">
        <f t="shared" si="20"/>
        <v>1.8197008586099822E-8</v>
      </c>
      <c r="I378" s="24">
        <v>5.0000000000000001E-3</v>
      </c>
      <c r="J378" s="25">
        <v>0.5</v>
      </c>
      <c r="K378" s="33"/>
      <c r="L378" s="25">
        <v>48.2</v>
      </c>
      <c r="M378" s="33"/>
      <c r="N378" s="25">
        <v>0.81</v>
      </c>
      <c r="O378" s="25">
        <v>2.35</v>
      </c>
      <c r="P378" s="25">
        <v>6.03</v>
      </c>
      <c r="Q378" s="25">
        <v>0.15</v>
      </c>
      <c r="R378" s="25">
        <v>21.8</v>
      </c>
      <c r="S378" s="34"/>
      <c r="T378" s="51">
        <v>0.16</v>
      </c>
      <c r="U378" s="42">
        <v>4.75</v>
      </c>
      <c r="V378" s="42">
        <v>0.22</v>
      </c>
      <c r="W378" s="42">
        <v>3.2799999999999999E-3</v>
      </c>
      <c r="X378" s="42">
        <v>19</v>
      </c>
      <c r="Y378" s="44">
        <v>3.65</v>
      </c>
      <c r="Z378" s="87">
        <f t="shared" si="21"/>
        <v>3.9724229627163234</v>
      </c>
      <c r="AA378" s="88">
        <f t="shared" si="22"/>
        <v>4.2935262973932904</v>
      </c>
      <c r="AB378" s="90">
        <f t="shared" si="23"/>
        <v>-3.8846516543062933E-2</v>
      </c>
      <c r="AC378" s="19">
        <v>3.99</v>
      </c>
      <c r="AD378" s="13">
        <v>4.29</v>
      </c>
      <c r="AE378" s="94">
        <v>7.31</v>
      </c>
    </row>
    <row r="379" spans="1:31" x14ac:dyDescent="0.2">
      <c r="A379" s="2" t="s">
        <v>108</v>
      </c>
      <c r="B379" s="9">
        <v>38267</v>
      </c>
      <c r="C379" s="19">
        <v>13.25</v>
      </c>
      <c r="D379" s="13">
        <v>7.48</v>
      </c>
      <c r="E379" s="15"/>
      <c r="F379" s="12">
        <v>1.1000000000000001</v>
      </c>
      <c r="H379" s="23">
        <f t="shared" si="20"/>
        <v>3.3113112148259005E-8</v>
      </c>
      <c r="I379" s="24">
        <v>0.01</v>
      </c>
      <c r="J379" s="25">
        <v>0.54</v>
      </c>
      <c r="K379" s="30">
        <v>0.2</v>
      </c>
      <c r="L379" s="25">
        <v>57.8</v>
      </c>
      <c r="M379" s="30">
        <v>0.2</v>
      </c>
      <c r="N379" s="25">
        <v>0.9</v>
      </c>
      <c r="O379" s="25">
        <v>2.79</v>
      </c>
      <c r="P379" s="25">
        <v>5.89</v>
      </c>
      <c r="Q379" s="25">
        <v>0.17</v>
      </c>
      <c r="R379" s="25">
        <v>22.1</v>
      </c>
      <c r="S379" s="31">
        <v>0.5</v>
      </c>
      <c r="T379" s="51">
        <v>0.15</v>
      </c>
      <c r="U379" s="42">
        <v>5.29</v>
      </c>
      <c r="V379" s="42">
        <v>0.22</v>
      </c>
      <c r="W379" s="42">
        <v>3.2845000000000001E-3</v>
      </c>
      <c r="X379" s="42">
        <v>19</v>
      </c>
      <c r="Y379" s="44">
        <v>3.64</v>
      </c>
      <c r="Z379" s="87">
        <f t="shared" si="21"/>
        <v>4.4709785237847477</v>
      </c>
      <c r="AA379" s="88">
        <f t="shared" si="22"/>
        <v>4.2944523088432875</v>
      </c>
      <c r="AB379" s="90">
        <f t="shared" si="23"/>
        <v>2.0138909120629545E-2</v>
      </c>
      <c r="AC379" s="19">
        <v>4.43</v>
      </c>
      <c r="AD379" s="13">
        <v>4.29</v>
      </c>
      <c r="AE379" s="94">
        <v>0.1</v>
      </c>
    </row>
    <row r="380" spans="1:31" x14ac:dyDescent="0.2">
      <c r="A380" s="2" t="s">
        <v>108</v>
      </c>
      <c r="B380" s="9">
        <v>38629</v>
      </c>
      <c r="C380" s="19">
        <v>13.9</v>
      </c>
      <c r="D380" s="12">
        <v>7.57</v>
      </c>
      <c r="F380" s="12">
        <v>1.4</v>
      </c>
      <c r="H380" s="23">
        <f t="shared" si="20"/>
        <v>2.6915348039269097E-8</v>
      </c>
      <c r="I380" s="24">
        <v>2E-3</v>
      </c>
      <c r="J380" s="25">
        <v>0.48</v>
      </c>
      <c r="K380" s="36"/>
      <c r="L380" s="25">
        <v>51.8</v>
      </c>
      <c r="M380" s="36"/>
      <c r="N380" s="25">
        <v>0.81</v>
      </c>
      <c r="O380" s="25">
        <v>2.33</v>
      </c>
      <c r="P380" s="25">
        <v>5.49</v>
      </c>
      <c r="Q380" s="25">
        <v>0.15</v>
      </c>
      <c r="R380" s="25">
        <v>22.6</v>
      </c>
      <c r="S380" s="36"/>
      <c r="T380" s="51">
        <v>0.17</v>
      </c>
      <c r="U380" s="42">
        <v>5.1100000000000003</v>
      </c>
      <c r="V380" s="42">
        <v>0.22</v>
      </c>
      <c r="W380" s="42">
        <v>3.2845000000000001E-3</v>
      </c>
      <c r="X380" s="42">
        <v>19</v>
      </c>
      <c r="Y380" s="44">
        <v>3.66</v>
      </c>
      <c r="Z380" s="87">
        <f t="shared" si="21"/>
        <v>4.1404790655788704</v>
      </c>
      <c r="AA380" s="88">
        <f t="shared" si="22"/>
        <v>4.3113368196822801</v>
      </c>
      <c r="AB380" s="90">
        <f t="shared" si="23"/>
        <v>-2.0215508291107367E-2</v>
      </c>
      <c r="AC380" s="19">
        <v>4.0999999999999996</v>
      </c>
      <c r="AD380" s="13">
        <v>4.3</v>
      </c>
      <c r="AE380" s="94">
        <v>-4.67</v>
      </c>
    </row>
    <row r="381" spans="1:31" x14ac:dyDescent="0.2">
      <c r="A381" s="2" t="s">
        <v>108</v>
      </c>
      <c r="B381" s="9">
        <v>40513</v>
      </c>
      <c r="C381" s="18">
        <v>13.12</v>
      </c>
      <c r="D381" s="12">
        <v>7.56</v>
      </c>
      <c r="F381" s="12">
        <v>1.5</v>
      </c>
      <c r="H381" s="23">
        <f t="shared" si="20"/>
        <v>2.75422870333816E-8</v>
      </c>
      <c r="I381" s="32">
        <v>5.0000000000000001E-3</v>
      </c>
      <c r="J381" s="25">
        <v>0.49</v>
      </c>
      <c r="K381" s="29">
        <v>0.2</v>
      </c>
      <c r="L381" s="27">
        <v>54</v>
      </c>
      <c r="M381" s="30">
        <v>0.2</v>
      </c>
      <c r="N381" s="27">
        <v>0.81</v>
      </c>
      <c r="O381" s="25">
        <v>2.46</v>
      </c>
      <c r="P381" s="25">
        <v>6.03</v>
      </c>
      <c r="Q381" s="25">
        <v>0.15</v>
      </c>
      <c r="R381" s="25">
        <v>23</v>
      </c>
      <c r="S381" s="31">
        <v>0.9</v>
      </c>
      <c r="T381" s="51">
        <v>0.18</v>
      </c>
      <c r="U381" s="42">
        <v>4.96</v>
      </c>
      <c r="V381" s="42">
        <v>0.22</v>
      </c>
      <c r="W381" s="42">
        <v>3.2799999999999999E-3</v>
      </c>
      <c r="X381" s="42">
        <v>19</v>
      </c>
      <c r="Y381" s="44">
        <v>3.66</v>
      </c>
      <c r="Z381" s="87">
        <f t="shared" si="21"/>
        <v>4.3162984806439439</v>
      </c>
      <c r="AA381" s="88">
        <f t="shared" si="22"/>
        <v>4.3085298880699012</v>
      </c>
      <c r="AB381" s="90">
        <f t="shared" si="23"/>
        <v>9.007243091610867E-4</v>
      </c>
      <c r="AC381" s="19">
        <v>4.33</v>
      </c>
      <c r="AD381" s="13">
        <v>4.3099999999999996</v>
      </c>
      <c r="AE381" s="94">
        <v>0.62</v>
      </c>
    </row>
    <row r="382" spans="1:31" x14ac:dyDescent="0.2">
      <c r="A382" s="2" t="s">
        <v>108</v>
      </c>
      <c r="B382" s="9">
        <v>42318</v>
      </c>
      <c r="C382" s="18">
        <v>13.22</v>
      </c>
      <c r="D382" s="12">
        <v>7.49</v>
      </c>
      <c r="F382" s="12">
        <v>1.7</v>
      </c>
      <c r="H382" s="23">
        <f t="shared" si="20"/>
        <v>3.2359365692962729E-8</v>
      </c>
      <c r="I382" s="32">
        <v>0.03</v>
      </c>
      <c r="J382" s="25">
        <v>0.49</v>
      </c>
      <c r="K382" s="30">
        <v>0.2</v>
      </c>
      <c r="L382" s="25">
        <v>55.1</v>
      </c>
      <c r="M382" s="30">
        <v>0.2</v>
      </c>
      <c r="N382" s="25">
        <v>0.8</v>
      </c>
      <c r="O382" s="25">
        <v>2.34</v>
      </c>
      <c r="P382" s="25">
        <v>5.91</v>
      </c>
      <c r="Q382" s="25">
        <v>0.13</v>
      </c>
      <c r="R382" s="25">
        <v>22</v>
      </c>
      <c r="S382" s="31">
        <v>3.07</v>
      </c>
      <c r="T382" s="51">
        <v>0.15</v>
      </c>
      <c r="U382" s="42">
        <v>4.97</v>
      </c>
      <c r="V382" s="42">
        <v>0.22</v>
      </c>
      <c r="W382" s="42">
        <v>3.2799999999999999E-3</v>
      </c>
      <c r="X382" s="42">
        <v>19</v>
      </c>
      <c r="Y382" s="44">
        <v>3.69</v>
      </c>
      <c r="Z382" s="87">
        <f t="shared" si="21"/>
        <v>4.3164436660439547</v>
      </c>
      <c r="AA382" s="88">
        <f t="shared" si="22"/>
        <v>4.3377904019196674</v>
      </c>
      <c r="AB382" s="90">
        <f t="shared" si="23"/>
        <v>-2.4666233554664712E-3</v>
      </c>
      <c r="AC382" s="19">
        <v>4.33</v>
      </c>
      <c r="AD382" s="13">
        <v>4.33</v>
      </c>
      <c r="AE382" s="94">
        <v>0.14000000000000001</v>
      </c>
    </row>
    <row r="383" spans="1:31" x14ac:dyDescent="0.2">
      <c r="A383" s="2" t="s">
        <v>108</v>
      </c>
      <c r="B383" s="9">
        <v>41599</v>
      </c>
      <c r="C383" s="18">
        <v>13.18</v>
      </c>
      <c r="D383" s="12">
        <v>7.64</v>
      </c>
      <c r="F383" s="12">
        <v>1.6</v>
      </c>
      <c r="H383" s="23">
        <f t="shared" si="20"/>
        <v>2.2908676527677693E-8</v>
      </c>
      <c r="I383" s="28"/>
      <c r="J383" s="25">
        <v>0.55000000000000004</v>
      </c>
      <c r="K383" s="33"/>
      <c r="L383" s="25">
        <v>56.3</v>
      </c>
      <c r="M383" s="33"/>
      <c r="N383" s="25">
        <v>0.79</v>
      </c>
      <c r="O383" s="25">
        <v>2.2999999999999998</v>
      </c>
      <c r="P383" s="25">
        <v>5.88</v>
      </c>
      <c r="Q383" s="25">
        <v>0.15</v>
      </c>
      <c r="R383" s="25">
        <v>21</v>
      </c>
      <c r="S383" s="34"/>
      <c r="T383" s="51">
        <v>0.15</v>
      </c>
      <c r="U383" s="42">
        <v>4.95</v>
      </c>
      <c r="V383" s="42">
        <v>0.22</v>
      </c>
      <c r="W383" s="42">
        <v>3.2799999999999999E-3</v>
      </c>
      <c r="X383" s="42">
        <v>24</v>
      </c>
      <c r="Y383" s="44">
        <v>3.66</v>
      </c>
      <c r="Z383" s="87">
        <f t="shared" si="21"/>
        <v>4.3297030793693843</v>
      </c>
      <c r="AA383" s="88">
        <f t="shared" si="22"/>
        <v>4.4484177624053736</v>
      </c>
      <c r="AB383" s="90">
        <f t="shared" si="23"/>
        <v>-1.3523929002096946E-2</v>
      </c>
      <c r="AC383" s="19">
        <v>4.3499999999999996</v>
      </c>
      <c r="AD383" s="13">
        <v>4.4400000000000004</v>
      </c>
      <c r="AE383" s="95">
        <v>2.27</v>
      </c>
    </row>
    <row r="384" spans="1:31" x14ac:dyDescent="0.2">
      <c r="A384" s="2" t="s">
        <v>108</v>
      </c>
      <c r="B384" s="9">
        <v>41226</v>
      </c>
      <c r="C384" s="18">
        <v>13.13</v>
      </c>
      <c r="D384" s="12">
        <v>7.62</v>
      </c>
      <c r="F384" s="12">
        <v>2.2000000000000002</v>
      </c>
      <c r="H384" s="23">
        <f t="shared" si="20"/>
        <v>2.3988329190194864E-8</v>
      </c>
      <c r="I384" s="28"/>
      <c r="J384" s="25">
        <v>0.46</v>
      </c>
      <c r="K384" s="36"/>
      <c r="L384" s="25">
        <v>56.9</v>
      </c>
      <c r="M384" s="36"/>
      <c r="N384" s="27">
        <v>0.77</v>
      </c>
      <c r="O384" s="25">
        <v>2.36</v>
      </c>
      <c r="P384" s="25">
        <v>5.98</v>
      </c>
      <c r="Q384" s="25">
        <v>0.15</v>
      </c>
      <c r="R384" s="25">
        <v>20.9</v>
      </c>
      <c r="S384" s="36"/>
      <c r="T384" s="51">
        <v>0.19</v>
      </c>
      <c r="U384" s="42">
        <v>5.13</v>
      </c>
      <c r="V384" s="42">
        <v>0.22</v>
      </c>
      <c r="W384" s="42">
        <v>3.2799999999999999E-3</v>
      </c>
      <c r="X384" s="42">
        <v>26</v>
      </c>
      <c r="Y384" s="44">
        <v>3.61</v>
      </c>
      <c r="Z384" s="87">
        <f t="shared" si="21"/>
        <v>4.3593388727277809</v>
      </c>
      <c r="AA384" s="88">
        <f t="shared" si="22"/>
        <v>4.4598460763571657</v>
      </c>
      <c r="AB384" s="90">
        <f t="shared" si="23"/>
        <v>-1.139642769820959E-2</v>
      </c>
      <c r="AC384" s="19">
        <v>4.37</v>
      </c>
      <c r="AD384" s="13">
        <v>4.46</v>
      </c>
      <c r="AE384" s="94">
        <v>1.86</v>
      </c>
    </row>
    <row r="385" spans="1:31" x14ac:dyDescent="0.2">
      <c r="A385" s="2" t="s">
        <v>108</v>
      </c>
      <c r="B385" s="9">
        <v>36808</v>
      </c>
      <c r="C385" s="18">
        <v>13.45</v>
      </c>
      <c r="D385" s="12">
        <v>7.54</v>
      </c>
      <c r="F385" s="13">
        <v>1.6</v>
      </c>
      <c r="H385" s="23">
        <f t="shared" si="20"/>
        <v>2.8840315031265985E-8</v>
      </c>
      <c r="I385" s="32">
        <v>5.0000000000000001E-3</v>
      </c>
      <c r="J385" s="25">
        <v>0.56999999999999995</v>
      </c>
      <c r="K385" s="33"/>
      <c r="L385" s="25">
        <v>55</v>
      </c>
      <c r="M385" s="33"/>
      <c r="N385" s="35"/>
      <c r="O385" s="25">
        <v>2.61</v>
      </c>
      <c r="P385" s="25">
        <v>5.91</v>
      </c>
      <c r="Q385" s="35"/>
      <c r="R385" s="25">
        <v>21.9</v>
      </c>
      <c r="S385" s="34"/>
      <c r="T385" s="50">
        <v>0.15</v>
      </c>
      <c r="U385" s="42">
        <v>5.34</v>
      </c>
      <c r="V385" s="42">
        <v>0.22</v>
      </c>
      <c r="W385" s="42">
        <v>3.2845000000000001E-3</v>
      </c>
      <c r="X385" s="42">
        <v>19</v>
      </c>
      <c r="Y385" s="44">
        <v>3.68</v>
      </c>
      <c r="Z385" s="87">
        <f t="shared" si="21"/>
        <v>4.282293303557644</v>
      </c>
      <c r="AA385" s="88">
        <f t="shared" si="22"/>
        <v>4.3354932165147773</v>
      </c>
      <c r="AB385" s="90">
        <f t="shared" si="23"/>
        <v>-6.1732688357063348E-3</v>
      </c>
    </row>
    <row r="386" spans="1:31" x14ac:dyDescent="0.2">
      <c r="A386" s="2" t="s">
        <v>108</v>
      </c>
      <c r="B386" s="9">
        <v>40134</v>
      </c>
      <c r="C386" s="18">
        <v>13.23</v>
      </c>
      <c r="D386" s="12">
        <v>7.5</v>
      </c>
      <c r="F386" s="12">
        <v>1.5</v>
      </c>
      <c r="H386" s="23">
        <f t="shared" si="20"/>
        <v>3.1622776601683699E-8</v>
      </c>
      <c r="I386" s="24">
        <v>0.01</v>
      </c>
      <c r="J386" s="25">
        <v>0.49</v>
      </c>
      <c r="K386" s="36"/>
      <c r="L386" s="25">
        <v>54</v>
      </c>
      <c r="M386" s="36"/>
      <c r="N386" s="25">
        <v>0.81</v>
      </c>
      <c r="O386" s="25">
        <v>2.4</v>
      </c>
      <c r="P386" s="25">
        <v>5.58</v>
      </c>
      <c r="Q386" s="25">
        <v>0.14000000000000001</v>
      </c>
      <c r="R386" s="25">
        <v>21.6</v>
      </c>
      <c r="S386" s="36"/>
      <c r="T386" s="51">
        <v>0.19</v>
      </c>
      <c r="U386" s="42">
        <v>4.84</v>
      </c>
      <c r="V386" s="42">
        <v>0.22</v>
      </c>
      <c r="W386" s="42">
        <v>3.2799999999999999E-3</v>
      </c>
      <c r="X386" s="42">
        <v>19</v>
      </c>
      <c r="Y386" s="44">
        <v>3.62</v>
      </c>
      <c r="Z386" s="87">
        <f t="shared" si="21"/>
        <v>4.2170380482774101</v>
      </c>
      <c r="AA386" s="88">
        <f t="shared" si="22"/>
        <v>4.2663475988865036</v>
      </c>
      <c r="AB386" s="90">
        <f t="shared" si="23"/>
        <v>-5.8124848568658653E-3</v>
      </c>
      <c r="AE386" s="94">
        <v>0.03</v>
      </c>
    </row>
    <row r="387" spans="1:31" x14ac:dyDescent="0.2">
      <c r="A387" s="2" t="s">
        <v>108</v>
      </c>
      <c r="B387" s="9">
        <v>39776</v>
      </c>
      <c r="C387" s="18">
        <v>12.55</v>
      </c>
      <c r="D387" s="12">
        <v>7.67</v>
      </c>
      <c r="F387" s="12">
        <v>1.7</v>
      </c>
      <c r="H387" s="23">
        <f t="shared" si="20"/>
        <v>2.1379620895022292E-8</v>
      </c>
      <c r="I387" s="32">
        <v>1</v>
      </c>
      <c r="J387" s="25">
        <v>0.46</v>
      </c>
      <c r="K387" s="36"/>
      <c r="L387" s="25">
        <v>53.6</v>
      </c>
      <c r="M387" s="36"/>
      <c r="N387" s="25">
        <v>0.81</v>
      </c>
      <c r="O387" s="25">
        <v>2.2599999999999998</v>
      </c>
      <c r="P387" s="25">
        <v>5.63</v>
      </c>
      <c r="Q387" s="25">
        <v>0.14000000000000001</v>
      </c>
      <c r="R387" s="25">
        <v>21.2</v>
      </c>
      <c r="S387" s="36"/>
      <c r="T387" s="51">
        <v>0.18</v>
      </c>
      <c r="U387" s="42">
        <v>4.6399999999999997</v>
      </c>
      <c r="V387" s="42">
        <v>0.22</v>
      </c>
      <c r="W387" s="42">
        <v>3.2799999999999999E-3</v>
      </c>
      <c r="X387" s="42">
        <v>21</v>
      </c>
      <c r="Y387" s="44">
        <v>3.63</v>
      </c>
      <c r="Z387" s="87">
        <f t="shared" si="21"/>
        <v>4.2886269352020854</v>
      </c>
      <c r="AA387" s="88">
        <f t="shared" si="22"/>
        <v>4.3282855683940884</v>
      </c>
      <c r="AB387" s="90">
        <f t="shared" si="23"/>
        <v>-4.6024179977981593E-3</v>
      </c>
      <c r="AE387" s="94">
        <v>4.1399999999999997</v>
      </c>
    </row>
    <row r="388" spans="1:31" x14ac:dyDescent="0.2">
      <c r="A388" s="2" t="s">
        <v>108</v>
      </c>
      <c r="B388" s="9">
        <v>37902</v>
      </c>
      <c r="C388" s="18">
        <v>13.53</v>
      </c>
      <c r="D388" s="12">
        <v>7.5</v>
      </c>
      <c r="F388" s="12">
        <v>1.6</v>
      </c>
      <c r="H388" s="23">
        <f t="shared" ref="H388:H451" si="24">10^-(D388)</f>
        <v>3.1622776601683699E-8</v>
      </c>
      <c r="I388" s="32">
        <v>2E-3</v>
      </c>
      <c r="J388" s="25">
        <v>0.47</v>
      </c>
      <c r="K388" s="36"/>
      <c r="L388" s="25">
        <v>53.4</v>
      </c>
      <c r="M388" s="36"/>
      <c r="N388" s="25">
        <v>0.8</v>
      </c>
      <c r="O388" s="25">
        <v>2.66</v>
      </c>
      <c r="P388" s="25">
        <v>5.95</v>
      </c>
      <c r="Q388" s="25">
        <v>0.15</v>
      </c>
      <c r="R388" s="25">
        <v>22.5</v>
      </c>
      <c r="S388" s="36"/>
      <c r="T388" s="51">
        <v>0.15</v>
      </c>
      <c r="U388" s="42">
        <v>4.8499999999999996</v>
      </c>
      <c r="V388" s="42">
        <v>0.22</v>
      </c>
      <c r="W388" s="42">
        <v>3.2845000000000001E-3</v>
      </c>
      <c r="X388" s="42">
        <v>19</v>
      </c>
      <c r="Y388" s="44">
        <v>3.63</v>
      </c>
      <c r="Z388" s="87">
        <f t="shared" ref="Z388:Z451" si="25">(H388/H$3)+(I388/I$3*3)+(J388/J$3)+(L388/L$3*2)+(N388/N$3*2)+(O388/O$3)+(P388/P$3*2)+(Q388/Q$3*2)+(R388/R$3)</f>
        <v>4.2613404208955101</v>
      </c>
      <c r="AA388" s="88">
        <f t="shared" ref="AA388:AA451" si="26">(T388/T$3*3)+(U388/U$3*2)+(V388/V$3)+(W388/W$3)+(X388/X$3)+Y388</f>
        <v>4.2752923213341791</v>
      </c>
      <c r="AB388" s="90">
        <f t="shared" ref="AB388:AB451" si="27">(Z388-AA388)/(Z388+AA388)</f>
        <v>-1.6343564096005494E-3</v>
      </c>
    </row>
    <row r="389" spans="1:31" x14ac:dyDescent="0.2">
      <c r="A389" s="2" t="s">
        <v>108</v>
      </c>
      <c r="B389" s="9">
        <v>37153</v>
      </c>
      <c r="C389" s="20"/>
      <c r="D389" s="12">
        <v>7.46</v>
      </c>
      <c r="F389" s="12">
        <v>1.3</v>
      </c>
      <c r="H389" s="23">
        <f t="shared" si="24"/>
        <v>3.4673685045253171E-8</v>
      </c>
      <c r="I389" s="28"/>
      <c r="J389" s="25">
        <v>0.53</v>
      </c>
      <c r="K389" s="36"/>
      <c r="L389" s="25">
        <v>57.7</v>
      </c>
      <c r="M389" s="29">
        <v>0.2</v>
      </c>
      <c r="N389" s="25">
        <v>0.77</v>
      </c>
      <c r="O389" s="25">
        <v>2.2999999999999998</v>
      </c>
      <c r="P389" s="25">
        <v>5.61</v>
      </c>
      <c r="Q389" s="25">
        <v>0.14000000000000001</v>
      </c>
      <c r="R389" s="25">
        <v>20.5</v>
      </c>
      <c r="S389" s="29">
        <v>1</v>
      </c>
      <c r="T389" s="51">
        <v>0.18</v>
      </c>
      <c r="U389" s="42">
        <v>5.26</v>
      </c>
      <c r="V389" s="42">
        <v>0.22</v>
      </c>
      <c r="W389" s="42">
        <v>3.2845000000000001E-3</v>
      </c>
      <c r="X389" s="42">
        <v>19</v>
      </c>
      <c r="Y389" s="44">
        <v>3.58</v>
      </c>
      <c r="Z389" s="87">
        <f t="shared" si="25"/>
        <v>4.3534103544766456</v>
      </c>
      <c r="AA389" s="88">
        <f t="shared" si="26"/>
        <v>4.2347754319249251</v>
      </c>
      <c r="AB389" s="90">
        <f t="shared" si="27"/>
        <v>1.3813734996227676E-2</v>
      </c>
      <c r="AE389" s="96"/>
    </row>
    <row r="390" spans="1:31" x14ac:dyDescent="0.2">
      <c r="A390" s="2" t="s">
        <v>108</v>
      </c>
      <c r="B390" s="9">
        <v>39352</v>
      </c>
      <c r="C390" s="18">
        <v>13.17</v>
      </c>
      <c r="D390" s="12">
        <v>7.47</v>
      </c>
      <c r="F390" s="12">
        <v>1.4</v>
      </c>
      <c r="H390" s="23">
        <f t="shared" si="24"/>
        <v>3.3884415613920266E-8</v>
      </c>
      <c r="I390" s="28"/>
      <c r="J390" s="25">
        <v>0.48</v>
      </c>
      <c r="K390" s="33"/>
      <c r="L390" s="25">
        <v>55.5</v>
      </c>
      <c r="M390" s="33"/>
      <c r="N390" s="25">
        <v>0.83</v>
      </c>
      <c r="O390" s="25">
        <v>2.5499999999999998</v>
      </c>
      <c r="P390" s="25">
        <v>6.01</v>
      </c>
      <c r="Q390" s="25">
        <v>0.14000000000000001</v>
      </c>
      <c r="R390" s="25">
        <v>23.8</v>
      </c>
      <c r="S390" s="34"/>
      <c r="T390" s="51">
        <v>0.01</v>
      </c>
      <c r="U390" s="42">
        <v>5.16</v>
      </c>
      <c r="V390" s="42">
        <v>0.22</v>
      </c>
      <c r="W390" s="42">
        <v>3.2799999999999999E-3</v>
      </c>
      <c r="X390" s="42">
        <v>19</v>
      </c>
      <c r="Y390" s="44">
        <v>3.65</v>
      </c>
      <c r="Z390" s="87">
        <f t="shared" si="25"/>
        <v>4.4258435490937913</v>
      </c>
      <c r="AA390" s="88">
        <f t="shared" si="26"/>
        <v>4.2973234018768451</v>
      </c>
      <c r="AB390" s="90">
        <f t="shared" si="27"/>
        <v>1.4733198153756025E-2</v>
      </c>
      <c r="AD390" s="100"/>
      <c r="AE390" s="96"/>
    </row>
    <row r="391" spans="1:31" x14ac:dyDescent="0.2">
      <c r="A391" s="2" t="s">
        <v>108</v>
      </c>
      <c r="B391" s="9">
        <v>37530</v>
      </c>
      <c r="C391" s="18">
        <v>13.21</v>
      </c>
      <c r="D391" s="12">
        <v>7.57</v>
      </c>
      <c r="F391" s="12">
        <v>1.6</v>
      </c>
      <c r="H391" s="23">
        <f t="shared" si="24"/>
        <v>2.6915348039269097E-8</v>
      </c>
      <c r="I391" s="32">
        <v>2E-3</v>
      </c>
      <c r="J391" s="25">
        <v>0.42</v>
      </c>
      <c r="K391" s="29">
        <v>0.2</v>
      </c>
      <c r="L391" s="25">
        <v>59.4</v>
      </c>
      <c r="M391" s="29">
        <v>0.2</v>
      </c>
      <c r="N391" s="25">
        <v>0.8</v>
      </c>
      <c r="O391" s="25">
        <v>2.5</v>
      </c>
      <c r="P391" s="25">
        <v>6</v>
      </c>
      <c r="Q391" s="25">
        <v>0.15</v>
      </c>
      <c r="R391" s="25">
        <v>22.6</v>
      </c>
      <c r="S391" s="29">
        <v>0.7</v>
      </c>
      <c r="T391" s="51">
        <v>0.13</v>
      </c>
      <c r="U391" s="42">
        <v>5.83</v>
      </c>
      <c r="V391" s="42">
        <v>0.22</v>
      </c>
      <c r="W391" s="42">
        <v>3.2845000000000001E-3</v>
      </c>
      <c r="X391" s="42">
        <v>19</v>
      </c>
      <c r="Y391" s="44">
        <v>3.6</v>
      </c>
      <c r="Z391" s="87">
        <f t="shared" si="25"/>
        <v>4.5623350151975171</v>
      </c>
      <c r="AA391" s="88">
        <f t="shared" si="26"/>
        <v>4.2650623332390198</v>
      </c>
      <c r="AB391" s="90">
        <f t="shared" si="27"/>
        <v>3.3676141474604467E-2</v>
      </c>
    </row>
    <row r="392" spans="1:31" x14ac:dyDescent="0.2">
      <c r="A392" s="2" t="s">
        <v>108</v>
      </c>
      <c r="B392" s="9">
        <v>36126</v>
      </c>
      <c r="C392" s="18">
        <v>12.95</v>
      </c>
      <c r="D392" s="12">
        <v>7.69</v>
      </c>
      <c r="F392" s="12">
        <v>3.5</v>
      </c>
      <c r="H392" s="23">
        <f t="shared" si="24"/>
        <v>2.0417379446695271E-8</v>
      </c>
      <c r="I392" s="32">
        <v>2E-3</v>
      </c>
      <c r="J392" s="25">
        <v>0.46</v>
      </c>
      <c r="K392" s="33"/>
      <c r="L392" s="25">
        <v>57</v>
      </c>
      <c r="M392" s="33"/>
      <c r="N392" s="25">
        <v>0.88</v>
      </c>
      <c r="O392" s="25">
        <v>2.41</v>
      </c>
      <c r="P392" s="25">
        <v>6.13</v>
      </c>
      <c r="Q392" s="25">
        <v>0.16</v>
      </c>
      <c r="R392" s="25">
        <v>22.6</v>
      </c>
      <c r="S392" s="34"/>
      <c r="T392" s="51">
        <v>0.57999999999999996</v>
      </c>
      <c r="U392" s="42">
        <v>4</v>
      </c>
      <c r="V392" s="42">
        <v>0.44</v>
      </c>
      <c r="W392" s="42">
        <v>0.03</v>
      </c>
      <c r="X392" s="42">
        <v>16</v>
      </c>
      <c r="Y392" s="44">
        <v>3.6</v>
      </c>
      <c r="Z392" s="87">
        <f t="shared" si="25"/>
        <v>4.4564189987280756</v>
      </c>
      <c r="AA392" s="88">
        <f t="shared" si="26"/>
        <v>4.1606830524338054</v>
      </c>
      <c r="AB392" s="90">
        <f t="shared" si="27"/>
        <v>3.4319652307517323E-2</v>
      </c>
      <c r="AE392" s="96"/>
    </row>
    <row r="393" spans="1:31" x14ac:dyDescent="0.2">
      <c r="A393" s="2" t="s">
        <v>276</v>
      </c>
      <c r="B393" s="9">
        <v>38674</v>
      </c>
      <c r="C393" s="18">
        <v>3.24</v>
      </c>
      <c r="D393" s="12">
        <v>5.7</v>
      </c>
      <c r="F393" s="12">
        <v>2</v>
      </c>
      <c r="H393" s="23">
        <f t="shared" si="24"/>
        <v>1.9952623149688749E-6</v>
      </c>
      <c r="I393" s="32">
        <v>2E-3</v>
      </c>
      <c r="J393" s="25">
        <v>0.05</v>
      </c>
      <c r="K393" s="29">
        <v>1</v>
      </c>
      <c r="L393" s="25">
        <v>23.6</v>
      </c>
      <c r="M393" s="29">
        <v>1</v>
      </c>
      <c r="N393" s="25">
        <v>0.67</v>
      </c>
      <c r="O393" s="25">
        <v>3.4</v>
      </c>
      <c r="P393" s="25">
        <v>2.7</v>
      </c>
      <c r="Q393" s="25">
        <v>0.03</v>
      </c>
      <c r="R393" s="25">
        <v>14.4</v>
      </c>
      <c r="S393" s="29">
        <v>9</v>
      </c>
      <c r="T393" s="51">
        <v>0.03</v>
      </c>
      <c r="U393" s="42">
        <v>38</v>
      </c>
      <c r="V393" s="42">
        <v>0.44</v>
      </c>
      <c r="W393" s="42">
        <v>0.03</v>
      </c>
      <c r="X393" s="42">
        <v>32</v>
      </c>
      <c r="Y393" s="44">
        <v>0.4</v>
      </c>
      <c r="Z393" s="87">
        <f t="shared" si="25"/>
        <v>2.1411784277558992</v>
      </c>
      <c r="AA393" s="88">
        <f t="shared" si="26"/>
        <v>2.1024662768707052</v>
      </c>
      <c r="AB393" s="90">
        <f t="shared" si="27"/>
        <v>9.1223826638899153E-3</v>
      </c>
      <c r="AC393" s="19">
        <v>2.14</v>
      </c>
      <c r="AD393" s="13">
        <v>-2.1</v>
      </c>
      <c r="AE393" s="95">
        <v>1.9</v>
      </c>
    </row>
    <row r="394" spans="1:31" x14ac:dyDescent="0.2">
      <c r="A394" s="2" t="s">
        <v>276</v>
      </c>
      <c r="B394" s="9">
        <v>38847</v>
      </c>
      <c r="C394" s="20"/>
      <c r="D394" s="12">
        <v>6.28</v>
      </c>
      <c r="F394" s="12">
        <v>1.9</v>
      </c>
      <c r="G394" s="16"/>
      <c r="H394" s="23">
        <f t="shared" si="24"/>
        <v>5.2480746024977148E-7</v>
      </c>
      <c r="I394" s="32">
        <v>0.01</v>
      </c>
      <c r="J394" s="25">
        <v>7.0000000000000007E-2</v>
      </c>
      <c r="K394" s="29">
        <v>5</v>
      </c>
      <c r="L394" s="25">
        <v>24.47</v>
      </c>
      <c r="M394" s="29">
        <v>5</v>
      </c>
      <c r="N394" s="25">
        <v>0.6</v>
      </c>
      <c r="O394" s="25">
        <v>4.13</v>
      </c>
      <c r="P394" s="25">
        <v>2.72</v>
      </c>
      <c r="Q394" s="25">
        <v>0.03</v>
      </c>
      <c r="R394" s="25">
        <v>17.100000000000001</v>
      </c>
      <c r="S394" s="29">
        <v>10</v>
      </c>
      <c r="T394" s="51">
        <v>0.09</v>
      </c>
      <c r="U394" s="42">
        <v>39</v>
      </c>
      <c r="V394" s="42">
        <v>1.19</v>
      </c>
      <c r="W394" s="42">
        <v>0.02</v>
      </c>
      <c r="X394" s="42">
        <v>36</v>
      </c>
      <c r="Y394" s="44">
        <v>0.54</v>
      </c>
      <c r="Z394" s="87">
        <f t="shared" si="25"/>
        <v>2.3218419318470929</v>
      </c>
      <c r="AA394" s="88">
        <f t="shared" si="26"/>
        <v>2.3898941274022016</v>
      </c>
      <c r="AB394" s="90">
        <f t="shared" si="27"/>
        <v>-1.4443125569718629E-2</v>
      </c>
      <c r="AC394" s="19">
        <v>2.3199999999999998</v>
      </c>
      <c r="AD394" s="13">
        <v>2.39</v>
      </c>
      <c r="AE394" s="94">
        <v>-3.06</v>
      </c>
    </row>
    <row r="395" spans="1:31" x14ac:dyDescent="0.2">
      <c r="A395" s="2" t="s">
        <v>276</v>
      </c>
      <c r="B395" s="9">
        <v>41568</v>
      </c>
      <c r="C395" s="18">
        <v>3.22</v>
      </c>
      <c r="D395" s="12">
        <v>5.74</v>
      </c>
      <c r="F395" s="12">
        <v>2</v>
      </c>
      <c r="G395" s="16"/>
      <c r="H395" s="23">
        <f t="shared" si="24"/>
        <v>1.8197008586099798E-6</v>
      </c>
      <c r="I395" s="32">
        <v>2E-3</v>
      </c>
      <c r="J395" s="25">
        <v>0.08</v>
      </c>
      <c r="K395" s="29">
        <v>1.6</v>
      </c>
      <c r="L395" s="25">
        <v>34.4</v>
      </c>
      <c r="M395" s="29">
        <v>0.5</v>
      </c>
      <c r="N395" s="25">
        <v>1.17</v>
      </c>
      <c r="O395" s="25">
        <v>3.86</v>
      </c>
      <c r="P395" s="25">
        <v>3.86</v>
      </c>
      <c r="Q395" s="25">
        <v>0.04</v>
      </c>
      <c r="R395" s="25">
        <v>58.5</v>
      </c>
      <c r="S395" s="29">
        <v>16</v>
      </c>
      <c r="T395" s="51">
        <v>0.04</v>
      </c>
      <c r="U395" s="42">
        <v>36.4</v>
      </c>
      <c r="V395" s="42">
        <v>0.67</v>
      </c>
      <c r="W395" s="42">
        <v>4.5999999999999999E-3</v>
      </c>
      <c r="X395" s="42">
        <v>115</v>
      </c>
      <c r="Y395" s="44">
        <v>0.37</v>
      </c>
      <c r="Z395" s="87">
        <f t="shared" si="25"/>
        <v>4.7254602100189285</v>
      </c>
      <c r="AA395" s="88">
        <f t="shared" si="26"/>
        <v>4.3839564351189386</v>
      </c>
      <c r="AB395" s="90">
        <f t="shared" si="27"/>
        <v>3.748909378102349E-2</v>
      </c>
      <c r="AC395" s="19">
        <v>4.76</v>
      </c>
      <c r="AD395" s="13">
        <v>4.38</v>
      </c>
      <c r="AE395" s="95">
        <v>8.18</v>
      </c>
    </row>
    <row r="396" spans="1:31" x14ac:dyDescent="0.2">
      <c r="A396" s="2" t="s">
        <v>276</v>
      </c>
      <c r="B396" s="9">
        <v>40855</v>
      </c>
      <c r="C396" s="18">
        <v>2.86</v>
      </c>
      <c r="D396" s="12">
        <v>5.85</v>
      </c>
      <c r="F396" s="12">
        <v>1.5</v>
      </c>
      <c r="H396" s="23">
        <f t="shared" si="24"/>
        <v>1.4125375446227531E-6</v>
      </c>
      <c r="I396" s="28"/>
      <c r="J396" s="25">
        <v>7.0000000000000007E-2</v>
      </c>
      <c r="K396" s="33"/>
      <c r="L396" s="25">
        <v>38.4</v>
      </c>
      <c r="M396" s="33"/>
      <c r="N396" s="25">
        <v>0.93</v>
      </c>
      <c r="O396" s="25">
        <v>4.1900000000000004</v>
      </c>
      <c r="P396" s="25">
        <v>4.3099999999999996</v>
      </c>
      <c r="Q396" s="25">
        <v>0.04</v>
      </c>
      <c r="R396" s="25">
        <v>67.099999999999994</v>
      </c>
      <c r="S396" s="34"/>
      <c r="T396" s="51">
        <v>0.01</v>
      </c>
      <c r="U396" s="42">
        <v>53.3</v>
      </c>
      <c r="V396" s="42">
        <v>9.4700000000000006</v>
      </c>
      <c r="W396" s="42">
        <v>3.2799999999999999E-3</v>
      </c>
      <c r="X396" s="42">
        <v>135</v>
      </c>
      <c r="Y396" s="44">
        <v>0.33</v>
      </c>
      <c r="Z396" s="87">
        <f t="shared" si="25"/>
        <v>5.3352255938382331</v>
      </c>
      <c r="AA396" s="88">
        <f t="shared" si="26"/>
        <v>5.4009172428338719</v>
      </c>
      <c r="AB396" s="90">
        <f t="shared" si="27"/>
        <v>-6.1187383583656985E-3</v>
      </c>
      <c r="AC396" s="19">
        <v>5.37</v>
      </c>
      <c r="AD396" s="99">
        <v>5.4</v>
      </c>
      <c r="AE396" s="95">
        <v>0.54</v>
      </c>
    </row>
    <row r="397" spans="1:31" x14ac:dyDescent="0.2">
      <c r="A397" s="2" t="s">
        <v>276</v>
      </c>
      <c r="B397" s="9">
        <v>41226</v>
      </c>
      <c r="C397" s="18">
        <v>1.94</v>
      </c>
      <c r="D397" s="12">
        <v>5.67</v>
      </c>
      <c r="F397" s="12">
        <v>1.7</v>
      </c>
      <c r="H397" s="23">
        <f t="shared" si="24"/>
        <v>2.1379620895022301E-6</v>
      </c>
      <c r="I397" s="32">
        <v>3.0000000000000001E-3</v>
      </c>
      <c r="J397" s="25">
        <v>7.0000000000000007E-2</v>
      </c>
      <c r="K397" s="33"/>
      <c r="L397" s="25">
        <v>37</v>
      </c>
      <c r="M397" s="33"/>
      <c r="N397" s="25">
        <v>0.94</v>
      </c>
      <c r="O397" s="25">
        <v>4.38</v>
      </c>
      <c r="P397" s="25">
        <v>4.42</v>
      </c>
      <c r="Q397" s="25">
        <v>0.05</v>
      </c>
      <c r="R397" s="25">
        <v>63.4</v>
      </c>
      <c r="S397" s="34"/>
      <c r="T397" s="51">
        <v>0.02</v>
      </c>
      <c r="U397" s="42">
        <v>47.8</v>
      </c>
      <c r="V397" s="42">
        <v>4.8600000000000003</v>
      </c>
      <c r="W397" s="42">
        <v>3.2799999999999999E-3</v>
      </c>
      <c r="X397" s="42">
        <v>143</v>
      </c>
      <c r="Y397" s="43">
        <v>0.35</v>
      </c>
      <c r="Z397" s="87">
        <f t="shared" si="25"/>
        <v>5.119391325665827</v>
      </c>
      <c r="AA397" s="88">
        <f t="shared" si="26"/>
        <v>5.4580484071754052</v>
      </c>
      <c r="AB397" s="90">
        <f t="shared" si="27"/>
        <v>-3.2016923760681236E-2</v>
      </c>
      <c r="AC397" s="19">
        <v>5.16</v>
      </c>
      <c r="AD397" s="13">
        <v>5.46</v>
      </c>
      <c r="AE397" s="94">
        <v>5.67</v>
      </c>
    </row>
    <row r="398" spans="1:31" x14ac:dyDescent="0.2">
      <c r="A398" s="2" t="s">
        <v>276</v>
      </c>
      <c r="B398" s="9">
        <v>40133</v>
      </c>
      <c r="C398" s="18">
        <v>2.9</v>
      </c>
      <c r="D398" s="12">
        <v>5.87</v>
      </c>
      <c r="F398" s="12">
        <v>1.8</v>
      </c>
      <c r="H398" s="23">
        <f t="shared" si="24"/>
        <v>1.3489628825916527E-6</v>
      </c>
      <c r="I398" s="32">
        <v>0.02</v>
      </c>
      <c r="J398" s="25">
        <v>0.06</v>
      </c>
      <c r="L398" s="25">
        <v>41.7</v>
      </c>
      <c r="N398" s="25">
        <v>1.0900000000000001</v>
      </c>
      <c r="O398" s="25">
        <v>3.87</v>
      </c>
      <c r="P398" s="25">
        <v>4.5199999999999996</v>
      </c>
      <c r="Q398" s="25">
        <v>0.04</v>
      </c>
      <c r="R398" s="25">
        <v>32.1</v>
      </c>
      <c r="T398" s="51">
        <v>0.03</v>
      </c>
      <c r="U398" s="42">
        <v>40.4</v>
      </c>
      <c r="V398" s="42">
        <v>0.22</v>
      </c>
      <c r="W398" s="42">
        <v>0.42</v>
      </c>
      <c r="X398" s="42">
        <v>100</v>
      </c>
      <c r="Y398" s="44">
        <v>0.39</v>
      </c>
      <c r="Z398" s="87">
        <f t="shared" si="25"/>
        <v>3.9939857895206288</v>
      </c>
      <c r="AA398" s="88">
        <f t="shared" si="26"/>
        <v>4.0655543592134986</v>
      </c>
      <c r="AB398" s="90">
        <f t="shared" si="27"/>
        <v>-8.8799817821009017E-3</v>
      </c>
      <c r="AE398" s="94">
        <v>0.03</v>
      </c>
    </row>
    <row r="399" spans="1:31" x14ac:dyDescent="0.2">
      <c r="A399" s="2" t="s">
        <v>276</v>
      </c>
      <c r="B399" s="9">
        <v>36138</v>
      </c>
      <c r="C399" s="18">
        <v>2.71</v>
      </c>
      <c r="D399" s="12">
        <v>5.92</v>
      </c>
      <c r="F399" s="12">
        <v>2</v>
      </c>
      <c r="H399" s="23">
        <f t="shared" si="24"/>
        <v>1.2022644346174125E-6</v>
      </c>
      <c r="I399" s="32">
        <v>4.0000000000000001E-3</v>
      </c>
      <c r="J399" s="25">
        <v>0.02</v>
      </c>
      <c r="K399" s="36"/>
      <c r="L399" s="25">
        <v>34.6</v>
      </c>
      <c r="M399" s="36"/>
      <c r="N399" s="25">
        <v>0.46</v>
      </c>
      <c r="O399" s="25">
        <v>1.84</v>
      </c>
      <c r="P399" s="25">
        <v>4.03</v>
      </c>
      <c r="Q399" s="25">
        <v>0.04</v>
      </c>
      <c r="R399" s="25">
        <v>15</v>
      </c>
      <c r="S399" s="36"/>
      <c r="T399" s="51">
        <v>0.06</v>
      </c>
      <c r="U399" s="42">
        <v>47</v>
      </c>
      <c r="V399" s="42">
        <v>34.08</v>
      </c>
      <c r="W399" s="42">
        <v>0.03</v>
      </c>
      <c r="X399" s="42">
        <v>27</v>
      </c>
      <c r="Y399" s="44">
        <v>0.48</v>
      </c>
      <c r="Z399" s="87">
        <f t="shared" si="25"/>
        <v>2.7771000380771702</v>
      </c>
      <c r="AA399" s="88">
        <f t="shared" si="26"/>
        <v>2.7723142470303426</v>
      </c>
      <c r="AB399" s="90">
        <f t="shared" si="27"/>
        <v>8.6239570537576427E-4</v>
      </c>
    </row>
    <row r="400" spans="1:31" x14ac:dyDescent="0.2">
      <c r="A400" s="2" t="s">
        <v>276</v>
      </c>
      <c r="B400" s="9">
        <v>39352</v>
      </c>
      <c r="C400" s="18">
        <v>2.82</v>
      </c>
      <c r="D400" s="12">
        <v>5.69</v>
      </c>
      <c r="F400" s="12">
        <v>1.7</v>
      </c>
      <c r="H400" s="23">
        <f t="shared" si="24"/>
        <v>2.0417379446695244E-6</v>
      </c>
      <c r="I400" s="32">
        <v>4.0000000000000001E-3</v>
      </c>
      <c r="J400" s="25">
        <v>0.04</v>
      </c>
      <c r="K400" s="36"/>
      <c r="L400" s="25">
        <v>33.700000000000003</v>
      </c>
      <c r="M400" s="36"/>
      <c r="N400" s="25">
        <v>0.54</v>
      </c>
      <c r="O400" s="25">
        <v>6.26</v>
      </c>
      <c r="P400" s="25">
        <v>4.1900000000000004</v>
      </c>
      <c r="Q400" s="25">
        <v>0.03</v>
      </c>
      <c r="R400" s="25">
        <v>38.799999999999997</v>
      </c>
      <c r="S400" s="36"/>
      <c r="T400" s="51">
        <v>0.02</v>
      </c>
      <c r="U400" s="42">
        <v>40.5</v>
      </c>
      <c r="V400" s="42">
        <v>9.11</v>
      </c>
      <c r="W400" s="42">
        <v>4.5999999999999999E-3</v>
      </c>
      <c r="X400" s="42">
        <v>84</v>
      </c>
      <c r="Y400" s="44">
        <v>0.45</v>
      </c>
      <c r="Z400" s="87">
        <f t="shared" si="25"/>
        <v>3.897242087418368</v>
      </c>
      <c r="AA400" s="88">
        <f t="shared" si="26"/>
        <v>3.8103370319461201</v>
      </c>
      <c r="AB400" s="90">
        <f t="shared" si="27"/>
        <v>1.1275272576042461E-2</v>
      </c>
    </row>
    <row r="401" spans="1:31" x14ac:dyDescent="0.2">
      <c r="A401" s="2" t="s">
        <v>394</v>
      </c>
      <c r="B401" s="9">
        <v>42158</v>
      </c>
      <c r="C401" s="18">
        <v>3.13</v>
      </c>
      <c r="D401" s="12">
        <v>5.15</v>
      </c>
      <c r="F401" s="12">
        <v>8.4</v>
      </c>
      <c r="H401" s="23">
        <f t="shared" si="24"/>
        <v>7.0794578438413623E-6</v>
      </c>
      <c r="I401" s="32">
        <v>2.0999999999999999E-3</v>
      </c>
      <c r="J401" s="25">
        <v>0.01</v>
      </c>
      <c r="K401" s="33"/>
      <c r="L401" s="25">
        <v>31.4</v>
      </c>
      <c r="M401" s="33"/>
      <c r="N401" s="25">
        <v>0.11</v>
      </c>
      <c r="O401" s="25">
        <v>14.5</v>
      </c>
      <c r="P401" s="25">
        <v>5.17</v>
      </c>
      <c r="Q401" s="25">
        <v>7.0000000000000001E-3</v>
      </c>
      <c r="R401" s="25">
        <v>9.25</v>
      </c>
      <c r="S401" s="34"/>
      <c r="T401" s="51">
        <v>0.01</v>
      </c>
      <c r="U401" s="42">
        <v>35</v>
      </c>
      <c r="V401" s="42">
        <v>54</v>
      </c>
      <c r="W401" s="42">
        <v>3.2799999999999999E-3</v>
      </c>
      <c r="X401" s="42">
        <v>40</v>
      </c>
      <c r="Y401" s="44">
        <v>0.13</v>
      </c>
      <c r="Z401" s="87">
        <f t="shared" si="25"/>
        <v>2.7703885584837273</v>
      </c>
      <c r="AA401" s="88">
        <f t="shared" si="26"/>
        <v>2.8583400939885788</v>
      </c>
      <c r="AB401" s="90">
        <f t="shared" si="27"/>
        <v>-1.56254708541014E-2</v>
      </c>
      <c r="AC401" s="19">
        <v>2.84</v>
      </c>
      <c r="AD401" s="13">
        <v>2.86</v>
      </c>
      <c r="AE401" s="95">
        <v>0.82</v>
      </c>
    </row>
    <row r="402" spans="1:31" x14ac:dyDescent="0.2">
      <c r="A402" s="2" t="s">
        <v>394</v>
      </c>
      <c r="B402" s="9">
        <v>41975</v>
      </c>
      <c r="C402" s="18">
        <v>3.53</v>
      </c>
      <c r="D402" s="12">
        <v>5.17</v>
      </c>
      <c r="F402" s="12">
        <v>8.4</v>
      </c>
      <c r="H402" s="23">
        <f t="shared" si="24"/>
        <v>6.7608297539198155E-6</v>
      </c>
      <c r="I402" s="28"/>
      <c r="J402" s="25">
        <v>0.01</v>
      </c>
      <c r="K402" s="30">
        <v>0.2</v>
      </c>
      <c r="L402" s="25">
        <v>36.200000000000003</v>
      </c>
      <c r="M402" s="30">
        <v>1.4</v>
      </c>
      <c r="N402" s="25">
        <v>0.08</v>
      </c>
      <c r="O402" s="25">
        <v>16.399999999999999</v>
      </c>
      <c r="P402" s="25">
        <v>5.8</v>
      </c>
      <c r="Q402" s="25">
        <v>0.01</v>
      </c>
      <c r="R402" s="25">
        <v>9.85</v>
      </c>
      <c r="S402" s="31">
        <v>1.2</v>
      </c>
      <c r="T402" s="51">
        <v>0.01</v>
      </c>
      <c r="U402" s="42">
        <v>38.4</v>
      </c>
      <c r="V402" s="42">
        <v>51.35</v>
      </c>
      <c r="W402" s="42">
        <v>3.2799999999999999E-3</v>
      </c>
      <c r="X402" s="42">
        <v>44</v>
      </c>
      <c r="Y402" s="44">
        <v>0.18</v>
      </c>
      <c r="Z402" s="87">
        <f t="shared" si="25"/>
        <v>3.1352327719212245</v>
      </c>
      <c r="AA402" s="88">
        <f t="shared" si="26"/>
        <v>3.0492148590094383</v>
      </c>
      <c r="AB402" s="90">
        <f t="shared" si="27"/>
        <v>1.3908746268879283E-2</v>
      </c>
      <c r="AC402" s="19">
        <v>3.18</v>
      </c>
      <c r="AD402" s="99">
        <v>3.05</v>
      </c>
      <c r="AE402" s="95">
        <v>4.33</v>
      </c>
    </row>
    <row r="403" spans="1:31" x14ac:dyDescent="0.2">
      <c r="A403" s="2" t="s">
        <v>270</v>
      </c>
      <c r="B403" s="9">
        <v>38679</v>
      </c>
      <c r="C403" s="18">
        <v>19.32</v>
      </c>
      <c r="D403" s="12">
        <v>7.2</v>
      </c>
      <c r="F403" s="12">
        <v>1.1000000000000001</v>
      </c>
      <c r="G403" s="16"/>
      <c r="H403" s="23">
        <f t="shared" si="24"/>
        <v>6.3095734448019177E-8</v>
      </c>
      <c r="I403" s="28"/>
      <c r="J403" s="25">
        <v>0.01</v>
      </c>
      <c r="K403" s="29">
        <v>1</v>
      </c>
      <c r="L403" s="25">
        <v>101</v>
      </c>
      <c r="M403" s="29">
        <v>1</v>
      </c>
      <c r="N403" s="25">
        <v>0.04</v>
      </c>
      <c r="O403" s="25">
        <v>0.5</v>
      </c>
      <c r="P403" s="25">
        <v>5</v>
      </c>
      <c r="Q403" s="25">
        <v>0.01</v>
      </c>
      <c r="R403" s="25">
        <v>8.6</v>
      </c>
      <c r="S403" s="29">
        <v>5</v>
      </c>
      <c r="T403" s="51">
        <v>0.03</v>
      </c>
      <c r="U403" s="42">
        <v>62</v>
      </c>
      <c r="V403" s="42">
        <v>50.02</v>
      </c>
      <c r="W403" s="42">
        <v>0.03</v>
      </c>
      <c r="X403" s="42">
        <v>33</v>
      </c>
      <c r="Y403" s="44">
        <v>2.9</v>
      </c>
      <c r="Z403" s="87">
        <f t="shared" si="25"/>
        <v>5.8404889814548167</v>
      </c>
      <c r="AA403" s="88">
        <f t="shared" si="26"/>
        <v>5.9299881232513831</v>
      </c>
      <c r="AB403" s="90">
        <f t="shared" si="27"/>
        <v>-7.6036970294757191E-3</v>
      </c>
      <c r="AC403" s="19">
        <v>5.84</v>
      </c>
      <c r="AD403" s="13">
        <v>-5.92</v>
      </c>
      <c r="AE403" s="95">
        <v>-1.49</v>
      </c>
    </row>
    <row r="404" spans="1:31" x14ac:dyDescent="0.2">
      <c r="A404" s="2" t="s">
        <v>270</v>
      </c>
      <c r="B404" s="9">
        <v>38842</v>
      </c>
      <c r="C404" s="20"/>
      <c r="D404" s="12">
        <v>7.21</v>
      </c>
      <c r="F404" s="12">
        <v>1.3</v>
      </c>
      <c r="H404" s="23">
        <f t="shared" si="24"/>
        <v>6.1659500186148087E-8</v>
      </c>
      <c r="I404" s="32">
        <v>5.0000000000000001E-3</v>
      </c>
      <c r="J404" s="25">
        <v>0.02</v>
      </c>
      <c r="K404" s="29">
        <v>5</v>
      </c>
      <c r="L404" s="25">
        <v>110.29</v>
      </c>
      <c r="M404" s="29">
        <v>5</v>
      </c>
      <c r="N404" s="25">
        <v>0.51</v>
      </c>
      <c r="O404" s="25">
        <v>1</v>
      </c>
      <c r="P404" s="25">
        <v>6.05</v>
      </c>
      <c r="Q404" s="25">
        <v>0.02</v>
      </c>
      <c r="R404" s="25">
        <v>11.7</v>
      </c>
      <c r="S404" s="29">
        <v>10</v>
      </c>
      <c r="T404" s="51">
        <v>0.15</v>
      </c>
      <c r="U404" s="42">
        <v>71</v>
      </c>
      <c r="V404" s="42">
        <v>50.42</v>
      </c>
      <c r="W404" s="42">
        <v>0.02</v>
      </c>
      <c r="X404" s="42">
        <v>34</v>
      </c>
      <c r="Y404" s="44">
        <v>3.36</v>
      </c>
      <c r="Z404" s="87">
        <f t="shared" si="25"/>
        <v>6.5563813506530977</v>
      </c>
      <c r="AA404" s="88">
        <f t="shared" si="26"/>
        <v>6.6155851411673652</v>
      </c>
      <c r="AB404" s="90">
        <f t="shared" si="27"/>
        <v>-4.4946812270614195E-3</v>
      </c>
      <c r="AC404" s="19">
        <v>6.56</v>
      </c>
      <c r="AD404" s="13">
        <v>6.6</v>
      </c>
      <c r="AE404" s="94">
        <v>-0.74</v>
      </c>
    </row>
    <row r="405" spans="1:31" x14ac:dyDescent="0.2">
      <c r="A405" s="2" t="s">
        <v>270</v>
      </c>
      <c r="B405" s="9">
        <v>41941</v>
      </c>
      <c r="C405" s="20"/>
      <c r="D405" s="12">
        <v>7.31</v>
      </c>
      <c r="F405" s="12">
        <v>0.7</v>
      </c>
      <c r="G405" s="16"/>
      <c r="H405" s="23">
        <f t="shared" si="24"/>
        <v>4.8977881936844561E-8</v>
      </c>
      <c r="I405" s="28"/>
      <c r="J405" s="25">
        <v>0.05</v>
      </c>
      <c r="K405" s="33"/>
      <c r="L405" s="25">
        <v>120</v>
      </c>
      <c r="M405" s="33"/>
      <c r="N405" s="25">
        <v>0.01</v>
      </c>
      <c r="O405" s="25">
        <v>0.8</v>
      </c>
      <c r="P405" s="25">
        <v>7.4</v>
      </c>
      <c r="Q405" s="25">
        <v>0.01</v>
      </c>
      <c r="R405" s="25">
        <v>10</v>
      </c>
      <c r="S405" s="34"/>
      <c r="T405" s="51">
        <v>0.09</v>
      </c>
      <c r="U405" s="42">
        <v>62</v>
      </c>
      <c r="V405" s="42">
        <v>58</v>
      </c>
      <c r="W405" s="42">
        <v>0.01</v>
      </c>
      <c r="X405" s="42">
        <v>31</v>
      </c>
      <c r="Y405" s="44">
        <v>4.21</v>
      </c>
      <c r="Z405" s="87">
        <f t="shared" si="25"/>
        <v>7.0557589610397962</v>
      </c>
      <c r="AA405" s="88">
        <f t="shared" si="26"/>
        <v>7.3137408640093851</v>
      </c>
      <c r="AB405" s="90">
        <f t="shared" si="27"/>
        <v>-1.7953436522534345E-2</v>
      </c>
      <c r="AC405" s="19">
        <v>7.05</v>
      </c>
      <c r="AD405" s="99">
        <v>7.32</v>
      </c>
      <c r="AE405" s="95">
        <v>3.7</v>
      </c>
    </row>
    <row r="406" spans="1:31" x14ac:dyDescent="0.2">
      <c r="A406" s="2" t="s">
        <v>270</v>
      </c>
      <c r="B406" s="9">
        <v>39925</v>
      </c>
      <c r="C406" s="18">
        <v>19.36</v>
      </c>
      <c r="D406" s="12">
        <v>7.19</v>
      </c>
      <c r="E406" s="16"/>
      <c r="F406" s="12">
        <v>1.5</v>
      </c>
      <c r="H406" s="23">
        <f t="shared" si="24"/>
        <v>6.4565422903465397E-8</v>
      </c>
      <c r="I406" s="28"/>
      <c r="J406" s="25">
        <v>0.01</v>
      </c>
      <c r="K406" s="36"/>
      <c r="L406" s="25">
        <v>120</v>
      </c>
      <c r="M406" s="36"/>
      <c r="N406" s="25">
        <v>0.06</v>
      </c>
      <c r="O406" s="25">
        <v>0.76</v>
      </c>
      <c r="P406" s="25">
        <v>7.76</v>
      </c>
      <c r="Q406" s="25">
        <v>4.0000000000000001E-3</v>
      </c>
      <c r="R406" s="25">
        <v>11</v>
      </c>
      <c r="S406" s="36"/>
      <c r="T406" s="51">
        <v>7.0000000000000007E-2</v>
      </c>
      <c r="U406" s="42">
        <v>58.8</v>
      </c>
      <c r="V406" s="42">
        <v>62.41</v>
      </c>
      <c r="W406" s="42">
        <v>7.8799999999999999E-3</v>
      </c>
      <c r="X406" s="42">
        <v>34</v>
      </c>
      <c r="Y406" s="44">
        <v>4.16</v>
      </c>
      <c r="Z406" s="87">
        <f t="shared" si="25"/>
        <v>7.1272004407690099</v>
      </c>
      <c r="AA406" s="88">
        <f t="shared" si="26"/>
        <v>7.3522001740118235</v>
      </c>
      <c r="AB406" s="90">
        <f t="shared" si="27"/>
        <v>-1.5539298844534335E-2</v>
      </c>
      <c r="AE406" s="94">
        <v>3.11</v>
      </c>
    </row>
    <row r="407" spans="1:31" x14ac:dyDescent="0.2">
      <c r="A407" s="2" t="s">
        <v>270</v>
      </c>
      <c r="B407" s="9">
        <v>39589</v>
      </c>
      <c r="C407" s="18">
        <v>27.18</v>
      </c>
      <c r="D407" s="12">
        <v>7.33</v>
      </c>
      <c r="F407" s="12">
        <v>1</v>
      </c>
      <c r="H407" s="23">
        <f t="shared" si="24"/>
        <v>4.6773514128719769E-8</v>
      </c>
      <c r="I407" s="24">
        <v>0.02</v>
      </c>
      <c r="J407" s="25">
        <v>0.01</v>
      </c>
      <c r="K407" s="29">
        <v>0.4</v>
      </c>
      <c r="L407" s="25">
        <v>117</v>
      </c>
      <c r="M407" s="29">
        <v>0.9</v>
      </c>
      <c r="N407" s="25">
        <v>0.11</v>
      </c>
      <c r="O407" s="25">
        <v>0.73</v>
      </c>
      <c r="P407" s="25">
        <v>7.36</v>
      </c>
      <c r="Q407" s="25">
        <v>6.0000000000000001E-3</v>
      </c>
      <c r="R407" s="25">
        <v>10.8</v>
      </c>
      <c r="S407" s="29">
        <v>0.8</v>
      </c>
      <c r="T407" s="51">
        <v>7.0000000000000007E-2</v>
      </c>
      <c r="U407" s="42">
        <v>63.3</v>
      </c>
      <c r="V407" s="42">
        <v>56.66</v>
      </c>
      <c r="W407" s="42">
        <v>8.5400000000000007E-3</v>
      </c>
      <c r="X407" s="42">
        <v>34</v>
      </c>
      <c r="Y407" s="44">
        <v>3.77</v>
      </c>
      <c r="Z407" s="87">
        <f t="shared" si="25"/>
        <v>6.9392120445350933</v>
      </c>
      <c r="AA407" s="88">
        <f t="shared" si="26"/>
        <v>6.9631542767880985</v>
      </c>
      <c r="AB407" s="90">
        <f t="shared" si="27"/>
        <v>-1.7221695716852913E-3</v>
      </c>
      <c r="AE407" s="94">
        <v>0.41</v>
      </c>
    </row>
    <row r="408" spans="1:31" x14ac:dyDescent="0.2">
      <c r="A408" s="2" t="s">
        <v>270</v>
      </c>
      <c r="B408" s="9">
        <v>39238</v>
      </c>
      <c r="C408" s="18">
        <v>19.57</v>
      </c>
      <c r="D408" s="12">
        <v>7.27</v>
      </c>
      <c r="F408" s="12">
        <v>0.89</v>
      </c>
      <c r="H408" s="23">
        <f t="shared" si="24"/>
        <v>5.3703179637025192E-8</v>
      </c>
      <c r="I408" s="32">
        <v>3.0000000000000001E-3</v>
      </c>
      <c r="J408" s="25">
        <v>0.01</v>
      </c>
      <c r="K408" s="33"/>
      <c r="L408" s="25">
        <v>116</v>
      </c>
      <c r="M408" s="33"/>
      <c r="N408" s="25">
        <v>0.12</v>
      </c>
      <c r="O408" s="25">
        <v>0.64</v>
      </c>
      <c r="P408" s="25">
        <v>6.02</v>
      </c>
      <c r="Q408" s="25">
        <v>8.9999999999999993E-3</v>
      </c>
      <c r="R408" s="25">
        <v>9.61</v>
      </c>
      <c r="S408" s="34"/>
      <c r="T408" s="51">
        <v>7.0000000000000007E-2</v>
      </c>
      <c r="U408" s="42">
        <v>57.7</v>
      </c>
      <c r="V408" s="42">
        <v>59.76</v>
      </c>
      <c r="W408" s="42">
        <v>9.5300000000000003E-3</v>
      </c>
      <c r="X408" s="42">
        <v>32</v>
      </c>
      <c r="Y408" s="44">
        <v>3.67</v>
      </c>
      <c r="Z408" s="87">
        <f t="shared" si="25"/>
        <v>6.723582750614316</v>
      </c>
      <c r="AA408" s="88">
        <f t="shared" si="26"/>
        <v>6.7401766498986806</v>
      </c>
      <c r="AB408" s="90">
        <f t="shared" si="27"/>
        <v>-1.2324863205541499E-3</v>
      </c>
    </row>
    <row r="409" spans="1:31" x14ac:dyDescent="0.2">
      <c r="A409" s="2" t="s">
        <v>270</v>
      </c>
      <c r="B409" s="9">
        <v>37172</v>
      </c>
      <c r="C409" s="18">
        <v>19.78</v>
      </c>
      <c r="D409" s="12">
        <v>7.4</v>
      </c>
      <c r="F409" s="12">
        <v>4.5</v>
      </c>
      <c r="H409" s="23">
        <f t="shared" si="24"/>
        <v>3.981071705534957E-8</v>
      </c>
      <c r="I409" s="32">
        <v>0.02</v>
      </c>
      <c r="J409" s="25">
        <v>0.01</v>
      </c>
      <c r="K409" s="33"/>
      <c r="L409" s="25">
        <v>103</v>
      </c>
      <c r="M409" s="33"/>
      <c r="N409" s="25">
        <v>0.02</v>
      </c>
      <c r="O409" s="25">
        <v>0.86</v>
      </c>
      <c r="P409" s="25">
        <v>5.96</v>
      </c>
      <c r="Q409" s="25">
        <v>0.04</v>
      </c>
      <c r="R409" s="25">
        <v>10.9</v>
      </c>
      <c r="S409" s="34"/>
      <c r="T409" s="51">
        <v>0.09</v>
      </c>
      <c r="U409" s="42">
        <v>57</v>
      </c>
      <c r="V409" s="42">
        <v>44.26</v>
      </c>
      <c r="W409" s="42">
        <v>0.42</v>
      </c>
      <c r="X409" s="42">
        <v>32</v>
      </c>
      <c r="Y409" s="44">
        <v>3.3</v>
      </c>
      <c r="Z409" s="87">
        <f t="shared" si="25"/>
        <v>6.1311196252431834</v>
      </c>
      <c r="AA409" s="88">
        <f t="shared" si="26"/>
        <v>6.115158981823746</v>
      </c>
      <c r="AB409" s="90">
        <f t="shared" si="27"/>
        <v>1.30330559442173E-3</v>
      </c>
    </row>
    <row r="410" spans="1:31" x14ac:dyDescent="0.2">
      <c r="A410" s="2" t="s">
        <v>270</v>
      </c>
      <c r="B410" s="9">
        <v>37796</v>
      </c>
      <c r="C410" s="18">
        <v>18.5</v>
      </c>
      <c r="D410" s="12">
        <v>7.3</v>
      </c>
      <c r="F410" s="12">
        <v>1.7</v>
      </c>
      <c r="H410" s="23">
        <f t="shared" si="24"/>
        <v>5.0118723362727164E-8</v>
      </c>
      <c r="I410" s="32">
        <v>0.01</v>
      </c>
      <c r="J410" s="25">
        <v>0.03</v>
      </c>
      <c r="K410" s="36"/>
      <c r="L410" s="25">
        <v>121</v>
      </c>
      <c r="M410" s="36"/>
      <c r="N410" s="25">
        <v>0.25</v>
      </c>
      <c r="O410" s="25">
        <v>0.7</v>
      </c>
      <c r="P410" s="25">
        <v>6.8</v>
      </c>
      <c r="Q410" s="25">
        <v>0.03</v>
      </c>
      <c r="R410" s="25">
        <v>9.4</v>
      </c>
      <c r="S410" s="36"/>
      <c r="T410" s="51">
        <v>0.03</v>
      </c>
      <c r="U410" s="42">
        <v>64</v>
      </c>
      <c r="V410" s="42">
        <v>69.94</v>
      </c>
      <c r="W410" s="42">
        <v>0.04</v>
      </c>
      <c r="X410" s="42">
        <v>30</v>
      </c>
      <c r="Y410" s="44">
        <v>3.6</v>
      </c>
      <c r="Z410" s="87">
        <f t="shared" si="25"/>
        <v>7.0369642511661876</v>
      </c>
      <c r="AA410" s="88">
        <f t="shared" si="26"/>
        <v>6.9085059098633756</v>
      </c>
      <c r="AB410" s="90">
        <f t="shared" si="27"/>
        <v>9.2114743941575494E-3</v>
      </c>
      <c r="AD410" s="100"/>
      <c r="AE410" s="96"/>
    </row>
    <row r="411" spans="1:31" x14ac:dyDescent="0.2">
      <c r="A411" s="2" t="s">
        <v>393</v>
      </c>
      <c r="B411" s="9">
        <v>42117</v>
      </c>
      <c r="C411" s="18">
        <v>10.95</v>
      </c>
      <c r="D411" s="12">
        <v>6.61</v>
      </c>
      <c r="F411" s="12">
        <v>1.7</v>
      </c>
      <c r="H411" s="23">
        <f t="shared" si="24"/>
        <v>2.454708915685024E-7</v>
      </c>
      <c r="I411" s="32">
        <v>0.02</v>
      </c>
      <c r="J411" s="25">
        <v>0.01</v>
      </c>
      <c r="K411" s="33"/>
      <c r="L411" s="25">
        <v>35.6</v>
      </c>
      <c r="M411" s="33"/>
      <c r="N411" s="25">
        <v>0.04</v>
      </c>
      <c r="O411" s="25">
        <v>0.8</v>
      </c>
      <c r="P411" s="25">
        <v>4.3899999999999997</v>
      </c>
      <c r="Q411" s="25">
        <v>2E-3</v>
      </c>
      <c r="R411" s="25">
        <v>12.1</v>
      </c>
      <c r="S411" s="34"/>
      <c r="T411" s="51">
        <v>0.28000000000000003</v>
      </c>
      <c r="U411" s="42">
        <v>51.5</v>
      </c>
      <c r="V411" s="42">
        <v>17.7</v>
      </c>
      <c r="W411" s="42">
        <v>3.2799999999999999E-3</v>
      </c>
      <c r="X411" s="42">
        <v>14</v>
      </c>
      <c r="Y411" s="44">
        <v>0.89</v>
      </c>
      <c r="Z411" s="87">
        <f t="shared" si="25"/>
        <v>2.688676382333556</v>
      </c>
      <c r="AA411" s="88">
        <f t="shared" si="26"/>
        <v>2.651457401290803</v>
      </c>
      <c r="AB411" s="90">
        <f t="shared" si="27"/>
        <v>6.9696720252376172E-3</v>
      </c>
      <c r="AC411" s="19">
        <v>2.69</v>
      </c>
      <c r="AD411" s="13">
        <v>2.65</v>
      </c>
      <c r="AE411" s="95">
        <v>1.38</v>
      </c>
    </row>
    <row r="412" spans="1:31" x14ac:dyDescent="0.2">
      <c r="A412" s="2" t="s">
        <v>393</v>
      </c>
      <c r="B412" s="9">
        <v>41771</v>
      </c>
      <c r="C412" s="18">
        <v>10.75</v>
      </c>
      <c r="D412" s="12">
        <v>6.98</v>
      </c>
      <c r="F412" s="12">
        <v>1.8</v>
      </c>
      <c r="H412" s="23">
        <f t="shared" si="24"/>
        <v>1.0471285480508987E-7</v>
      </c>
      <c r="I412" s="24">
        <v>0.02</v>
      </c>
      <c r="J412" s="25">
        <v>0.01</v>
      </c>
      <c r="K412" s="29">
        <v>0.3</v>
      </c>
      <c r="L412" s="25">
        <v>35.5</v>
      </c>
      <c r="M412" s="29">
        <v>0.6</v>
      </c>
      <c r="N412" s="25">
        <v>0.06</v>
      </c>
      <c r="O412" s="25">
        <v>0.74</v>
      </c>
      <c r="P412" s="25">
        <v>4.84</v>
      </c>
      <c r="Q412" s="25">
        <v>3.0000000000000001E-3</v>
      </c>
      <c r="R412" s="25">
        <v>11.8</v>
      </c>
      <c r="S412" s="29">
        <v>2.4</v>
      </c>
      <c r="T412" s="51">
        <v>0.25</v>
      </c>
      <c r="U412" s="42">
        <v>54.3</v>
      </c>
      <c r="V412" s="42">
        <v>20.58</v>
      </c>
      <c r="W412" s="42">
        <v>3.2799999999999999E-3</v>
      </c>
      <c r="X412" s="42">
        <v>15</v>
      </c>
      <c r="Y412" s="44">
        <v>0.85</v>
      </c>
      <c r="Z412" s="87">
        <f t="shared" si="25"/>
        <v>2.706876952151053</v>
      </c>
      <c r="AA412" s="88">
        <f t="shared" si="26"/>
        <v>2.7434609208237717</v>
      </c>
      <c r="AB412" s="90">
        <f t="shared" si="27"/>
        <v>-6.7122386768200494E-3</v>
      </c>
      <c r="AC412" s="19">
        <v>2.71</v>
      </c>
      <c r="AD412" s="13">
        <v>2.74</v>
      </c>
      <c r="AE412" s="94">
        <v>1.37</v>
      </c>
    </row>
    <row r="413" spans="1:31" x14ac:dyDescent="0.2">
      <c r="A413" s="2" t="s">
        <v>393</v>
      </c>
      <c r="B413" s="9">
        <v>41037</v>
      </c>
      <c r="C413" s="18">
        <v>10.31</v>
      </c>
      <c r="D413" s="12">
        <v>6.56</v>
      </c>
      <c r="F413" s="12">
        <v>1.5</v>
      </c>
      <c r="H413" s="23">
        <f t="shared" si="24"/>
        <v>2.7542287033381632E-7</v>
      </c>
      <c r="I413" s="32">
        <v>0.02</v>
      </c>
      <c r="J413" s="25">
        <v>0.01</v>
      </c>
      <c r="K413" s="33"/>
      <c r="L413" s="25">
        <v>37.299999999999997</v>
      </c>
      <c r="M413" s="33"/>
      <c r="N413" s="25">
        <v>0.22</v>
      </c>
      <c r="O413" s="25">
        <v>0.83</v>
      </c>
      <c r="P413" s="25">
        <v>5.18</v>
      </c>
      <c r="Q413" s="25">
        <v>7.0000000000000001E-3</v>
      </c>
      <c r="R413" s="25">
        <v>11.4</v>
      </c>
      <c r="S413" s="34"/>
      <c r="T413" s="51">
        <v>0.26</v>
      </c>
      <c r="U413" s="42">
        <v>49.8</v>
      </c>
      <c r="V413" s="42">
        <v>26.02</v>
      </c>
      <c r="W413" s="42">
        <v>3.2799999999999999E-3</v>
      </c>
      <c r="X413" s="42">
        <v>13</v>
      </c>
      <c r="Y413" s="44">
        <v>0.93</v>
      </c>
      <c r="Z413" s="87">
        <f t="shared" si="25"/>
        <v>2.8154476776641748</v>
      </c>
      <c r="AA413" s="88">
        <f t="shared" si="26"/>
        <v>2.7614195656800407</v>
      </c>
      <c r="AB413" s="90">
        <f t="shared" si="27"/>
        <v>9.6878963810039954E-3</v>
      </c>
      <c r="AC413" s="19">
        <v>2.82</v>
      </c>
      <c r="AD413" s="13">
        <v>2.76</v>
      </c>
      <c r="AE413" s="94">
        <v>2.11</v>
      </c>
    </row>
    <row r="414" spans="1:31" x14ac:dyDescent="0.2">
      <c r="A414" s="2" t="s">
        <v>393</v>
      </c>
      <c r="B414" s="9">
        <v>41528</v>
      </c>
      <c r="C414" s="18">
        <v>10.54</v>
      </c>
      <c r="D414" s="12">
        <v>6.66</v>
      </c>
      <c r="F414" s="12">
        <v>1.5</v>
      </c>
      <c r="H414" s="23">
        <f t="shared" si="24"/>
        <v>2.1877616239495479E-7</v>
      </c>
      <c r="I414" s="32">
        <v>0.02</v>
      </c>
      <c r="J414" s="25">
        <v>0.01</v>
      </c>
      <c r="K414" s="36"/>
      <c r="L414" s="25">
        <v>38.1</v>
      </c>
      <c r="M414" s="36"/>
      <c r="N414" s="25">
        <v>0.2</v>
      </c>
      <c r="O414" s="25">
        <v>0.8</v>
      </c>
      <c r="P414" s="25">
        <v>4.95</v>
      </c>
      <c r="Q414" s="25">
        <v>7.0000000000000001E-3</v>
      </c>
      <c r="R414" s="25">
        <v>11.4</v>
      </c>
      <c r="S414" s="36"/>
      <c r="T414" s="51">
        <v>0.26</v>
      </c>
      <c r="U414" s="42">
        <v>52.7</v>
      </c>
      <c r="V414" s="42">
        <v>24.56</v>
      </c>
      <c r="W414" s="42">
        <v>3.2799999999999999E-3</v>
      </c>
      <c r="X414" s="42">
        <v>15</v>
      </c>
      <c r="Y414" s="44">
        <v>0.87</v>
      </c>
      <c r="Z414" s="87">
        <f t="shared" si="25"/>
        <v>2.8349620589364504</v>
      </c>
      <c r="AA414" s="88">
        <f t="shared" si="26"/>
        <v>2.7946613129513804</v>
      </c>
      <c r="AB414" s="90">
        <f t="shared" si="27"/>
        <v>7.1586930994915806E-3</v>
      </c>
      <c r="AC414" s="19">
        <v>2.84</v>
      </c>
      <c r="AD414" s="13">
        <v>2.79</v>
      </c>
      <c r="AE414" s="95">
        <v>1.5</v>
      </c>
    </row>
    <row r="415" spans="1:31" x14ac:dyDescent="0.2">
      <c r="A415" s="2" t="s">
        <v>393</v>
      </c>
      <c r="B415" s="9">
        <v>40749</v>
      </c>
      <c r="C415" s="18">
        <v>10.42</v>
      </c>
      <c r="D415" s="12">
        <v>6.8</v>
      </c>
      <c r="F415" s="12">
        <v>1.4</v>
      </c>
      <c r="H415" s="23">
        <f t="shared" si="24"/>
        <v>1.5848931924611122E-7</v>
      </c>
      <c r="I415" s="28"/>
      <c r="J415" s="25">
        <v>0.01</v>
      </c>
      <c r="K415" s="30">
        <v>0.4</v>
      </c>
      <c r="L415" s="25">
        <v>39.6</v>
      </c>
      <c r="M415" s="30">
        <v>0.3</v>
      </c>
      <c r="N415" s="25">
        <v>0.19</v>
      </c>
      <c r="O415" s="25">
        <v>0.79</v>
      </c>
      <c r="P415" s="25">
        <v>5.26</v>
      </c>
      <c r="Q415" s="25">
        <v>6.0000000000000001E-3</v>
      </c>
      <c r="R415" s="25">
        <v>12.2</v>
      </c>
      <c r="S415" s="31">
        <v>2.8</v>
      </c>
      <c r="T415" s="51">
        <v>0.27</v>
      </c>
      <c r="U415" s="42">
        <v>57.5</v>
      </c>
      <c r="V415" s="42">
        <v>28.99</v>
      </c>
      <c r="W415" s="42">
        <v>3.2799999999999999E-3</v>
      </c>
      <c r="X415" s="42">
        <v>14</v>
      </c>
      <c r="Y415" s="44">
        <v>0.89</v>
      </c>
      <c r="Z415" s="87">
        <f t="shared" si="25"/>
        <v>2.9672398146377894</v>
      </c>
      <c r="AA415" s="88">
        <f t="shared" si="26"/>
        <v>2.9581472068349188</v>
      </c>
      <c r="AB415" s="90">
        <f t="shared" si="27"/>
        <v>1.5345171159150178E-3</v>
      </c>
      <c r="AC415" s="19">
        <v>2.97</v>
      </c>
      <c r="AD415" s="13">
        <v>2.96</v>
      </c>
      <c r="AE415" s="95">
        <v>0.44</v>
      </c>
    </row>
    <row r="416" spans="1:31" x14ac:dyDescent="0.2">
      <c r="A416" s="2" t="s">
        <v>393</v>
      </c>
      <c r="B416" s="9">
        <v>40301</v>
      </c>
      <c r="C416" s="18">
        <v>10.98</v>
      </c>
      <c r="D416" s="12">
        <v>6.49</v>
      </c>
      <c r="F416" s="12">
        <v>1.6</v>
      </c>
      <c r="H416" s="23">
        <f t="shared" si="24"/>
        <v>3.2359365692962763E-7</v>
      </c>
      <c r="I416" s="32">
        <v>3.7000000000000002E-3</v>
      </c>
      <c r="J416" s="25">
        <v>0.01</v>
      </c>
      <c r="K416" s="36"/>
      <c r="L416" s="25">
        <v>44.2</v>
      </c>
      <c r="M416" s="36"/>
      <c r="N416" s="25">
        <v>0.04</v>
      </c>
      <c r="O416" s="25">
        <v>0.82</v>
      </c>
      <c r="P416" s="25">
        <v>5.52</v>
      </c>
      <c r="Q416" s="25">
        <v>3.0000000000000001E-3</v>
      </c>
      <c r="R416" s="25">
        <v>13.7</v>
      </c>
      <c r="S416" s="36"/>
      <c r="T416" s="51">
        <v>0.26</v>
      </c>
      <c r="U416" s="42">
        <v>61.1</v>
      </c>
      <c r="V416" s="42">
        <v>28.95</v>
      </c>
      <c r="W416" s="42">
        <v>3.2799999999999999E-3</v>
      </c>
      <c r="X416" s="42">
        <v>14</v>
      </c>
      <c r="Y416" s="44">
        <v>0.88</v>
      </c>
      <c r="Z416" s="87">
        <f t="shared" si="25"/>
        <v>3.2791149696200992</v>
      </c>
      <c r="AA416" s="88">
        <f t="shared" si="26"/>
        <v>3.0221315086636658</v>
      </c>
      <c r="AB416" s="90">
        <f t="shared" si="27"/>
        <v>4.0782956489971579E-2</v>
      </c>
      <c r="AC416" s="19">
        <v>3.28</v>
      </c>
      <c r="AD416" s="99">
        <v>3.02</v>
      </c>
      <c r="AE416" s="95">
        <v>8.31</v>
      </c>
    </row>
    <row r="417" spans="1:31" x14ac:dyDescent="0.2">
      <c r="A417" s="2" t="s">
        <v>196</v>
      </c>
      <c r="B417" s="9">
        <v>42320</v>
      </c>
      <c r="C417" s="18">
        <v>1.17</v>
      </c>
      <c r="D417" s="12">
        <v>6.95</v>
      </c>
      <c r="F417" s="12">
        <v>1.7</v>
      </c>
      <c r="H417" s="23">
        <f t="shared" si="24"/>
        <v>1.1220184543019621E-7</v>
      </c>
      <c r="I417" s="32">
        <v>0.03</v>
      </c>
      <c r="J417" s="25">
        <v>7.0000000000000007E-2</v>
      </c>
      <c r="K417" s="29">
        <v>1.1000000000000001</v>
      </c>
      <c r="L417" s="25">
        <v>143</v>
      </c>
      <c r="M417" s="29">
        <v>0.2</v>
      </c>
      <c r="N417" s="25">
        <v>1.53</v>
      </c>
      <c r="O417" s="25">
        <v>1.92</v>
      </c>
      <c r="P417" s="25">
        <v>8.52</v>
      </c>
      <c r="Q417" s="25">
        <v>0.16</v>
      </c>
      <c r="R417" s="25">
        <v>18.8</v>
      </c>
      <c r="S417" s="29">
        <v>1.5</v>
      </c>
      <c r="T417" s="51">
        <v>0.04</v>
      </c>
      <c r="U417" s="42">
        <v>80.900000000000006</v>
      </c>
      <c r="V417" s="42">
        <v>0.22</v>
      </c>
      <c r="W417" s="42">
        <v>8.5400000000000007E-3</v>
      </c>
      <c r="X417" s="42">
        <v>44</v>
      </c>
      <c r="Y417" s="44">
        <v>5.92</v>
      </c>
      <c r="Z417" s="87">
        <f t="shared" si="25"/>
        <v>8.771365317702811</v>
      </c>
      <c r="AA417" s="88">
        <f t="shared" si="26"/>
        <v>8.8503709759313267</v>
      </c>
      <c r="AB417" s="90">
        <f t="shared" si="27"/>
        <v>-4.4834207544608715E-3</v>
      </c>
      <c r="AC417" s="19">
        <v>8.8000000000000007</v>
      </c>
      <c r="AD417" s="13">
        <v>8.85</v>
      </c>
      <c r="AE417" s="95">
        <v>0.57999999999999996</v>
      </c>
    </row>
    <row r="418" spans="1:31" x14ac:dyDescent="0.2">
      <c r="A418" s="2" t="s">
        <v>196</v>
      </c>
      <c r="B418" s="9">
        <v>40878</v>
      </c>
      <c r="C418" s="18">
        <v>1.38</v>
      </c>
      <c r="D418" s="12">
        <v>7</v>
      </c>
      <c r="F418" s="12">
        <v>1.7</v>
      </c>
      <c r="H418" s="23">
        <f t="shared" si="24"/>
        <v>9.9999999999999995E-8</v>
      </c>
      <c r="I418" s="32">
        <v>0.02</v>
      </c>
      <c r="J418" s="25">
        <v>7.0000000000000007E-2</v>
      </c>
      <c r="K418" s="33"/>
      <c r="L418" s="25">
        <v>154</v>
      </c>
      <c r="M418" s="33"/>
      <c r="N418" s="25">
        <v>2.25</v>
      </c>
      <c r="O418" s="25">
        <v>2.2000000000000002</v>
      </c>
      <c r="P418" s="25">
        <v>9.68</v>
      </c>
      <c r="Q418" s="25">
        <v>0.17</v>
      </c>
      <c r="R418" s="25">
        <v>19.8</v>
      </c>
      <c r="S418" s="34"/>
      <c r="T418" s="51">
        <v>0.02</v>
      </c>
      <c r="U418" s="42">
        <v>76.900000000000006</v>
      </c>
      <c r="V418" s="42">
        <v>0.22</v>
      </c>
      <c r="W418" s="42">
        <v>5.9100000000000003E-3</v>
      </c>
      <c r="X418" s="42">
        <v>48</v>
      </c>
      <c r="Y418" s="44">
        <v>6.11</v>
      </c>
      <c r="Z418" s="87">
        <f t="shared" si="25"/>
        <v>9.4913952238789747</v>
      </c>
      <c r="AA418" s="88">
        <f t="shared" si="26"/>
        <v>9.069244388686208</v>
      </c>
      <c r="AB418" s="90">
        <f t="shared" si="27"/>
        <v>2.2744412046391927E-2</v>
      </c>
      <c r="AC418" s="19">
        <v>9.5299999999999994</v>
      </c>
      <c r="AD418" s="13">
        <v>9.07</v>
      </c>
      <c r="AE418" s="94">
        <v>5</v>
      </c>
    </row>
    <row r="419" spans="1:31" x14ac:dyDescent="0.2">
      <c r="A419" s="2" t="s">
        <v>196</v>
      </c>
      <c r="B419" s="9">
        <v>41039</v>
      </c>
      <c r="C419" s="18">
        <v>1.47</v>
      </c>
      <c r="D419" s="12">
        <v>6.98</v>
      </c>
      <c r="F419" s="12">
        <v>1.8</v>
      </c>
      <c r="H419" s="23">
        <f t="shared" si="24"/>
        <v>1.0471285480508987E-7</v>
      </c>
      <c r="I419" s="24">
        <v>2E-3</v>
      </c>
      <c r="J419" s="25">
        <v>7.0000000000000007E-2</v>
      </c>
      <c r="K419" s="29">
        <v>0.9</v>
      </c>
      <c r="L419" s="25">
        <v>155</v>
      </c>
      <c r="M419" s="29">
        <v>0.2</v>
      </c>
      <c r="N419" s="25">
        <v>2.5</v>
      </c>
      <c r="O419" s="25">
        <v>2.06</v>
      </c>
      <c r="P419" s="25">
        <v>9.3699999999999992</v>
      </c>
      <c r="Q419" s="25">
        <v>0.18</v>
      </c>
      <c r="R419" s="25">
        <v>18.2</v>
      </c>
      <c r="S419" s="29">
        <v>0.5</v>
      </c>
      <c r="T419" s="51">
        <v>0.04</v>
      </c>
      <c r="U419" s="42">
        <v>82.8</v>
      </c>
      <c r="V419" s="42">
        <v>0.22</v>
      </c>
      <c r="W419" s="42">
        <v>8.5400000000000007E-3</v>
      </c>
      <c r="X419" s="42">
        <v>47</v>
      </c>
      <c r="Y419" s="44">
        <v>6.14</v>
      </c>
      <c r="Z419" s="87">
        <f t="shared" si="25"/>
        <v>9.4499305837704544</v>
      </c>
      <c r="AA419" s="88">
        <f t="shared" si="26"/>
        <v>9.1945517015805098</v>
      </c>
      <c r="AB419" s="90">
        <f t="shared" si="27"/>
        <v>1.369729007657116E-2</v>
      </c>
      <c r="AC419" s="19">
        <v>9.5</v>
      </c>
      <c r="AD419" s="13">
        <v>9.19</v>
      </c>
      <c r="AE419" s="94">
        <v>3.26</v>
      </c>
    </row>
    <row r="420" spans="1:31" x14ac:dyDescent="0.2">
      <c r="A420" s="2" t="s">
        <v>196</v>
      </c>
      <c r="B420" s="9">
        <v>41883</v>
      </c>
      <c r="C420" s="18">
        <v>1.83</v>
      </c>
      <c r="D420" s="12">
        <v>7.12</v>
      </c>
      <c r="F420" s="12">
        <v>1.7</v>
      </c>
      <c r="G420" s="16"/>
      <c r="H420" s="23">
        <f t="shared" si="24"/>
        <v>7.5857757502918145E-8</v>
      </c>
      <c r="I420" s="24">
        <v>2E-3</v>
      </c>
      <c r="J420" s="25">
        <v>0.08</v>
      </c>
      <c r="K420" s="36"/>
      <c r="L420" s="25">
        <v>160</v>
      </c>
      <c r="M420" s="36"/>
      <c r="N420" s="25">
        <v>2.5099999999999998</v>
      </c>
      <c r="O420" s="25">
        <v>1.92</v>
      </c>
      <c r="P420" s="25">
        <v>9.15</v>
      </c>
      <c r="Q420" s="25">
        <v>0.17</v>
      </c>
      <c r="R420" s="25">
        <v>19</v>
      </c>
      <c r="S420" s="36"/>
      <c r="T420" s="51">
        <v>0.01</v>
      </c>
      <c r="U420" s="42">
        <v>91</v>
      </c>
      <c r="V420" s="42">
        <v>0.22</v>
      </c>
      <c r="W420" s="42">
        <v>3.2799999999999999E-3</v>
      </c>
      <c r="X420" s="42">
        <v>50</v>
      </c>
      <c r="Y420" s="44">
        <v>5.95</v>
      </c>
      <c r="Z420" s="87">
        <f t="shared" si="25"/>
        <v>9.7130988050187721</v>
      </c>
      <c r="AA420" s="88">
        <f t="shared" si="26"/>
        <v>9.2588247783267565</v>
      </c>
      <c r="AB420" s="90">
        <f t="shared" si="27"/>
        <v>2.3944542296744187E-2</v>
      </c>
      <c r="AC420" s="19">
        <v>9.76</v>
      </c>
      <c r="AD420" s="13">
        <v>9.26</v>
      </c>
      <c r="AE420" s="94">
        <v>5.29</v>
      </c>
    </row>
    <row r="421" spans="1:31" x14ac:dyDescent="0.2">
      <c r="A421" s="2" t="s">
        <v>196</v>
      </c>
      <c r="B421" s="9">
        <v>40063</v>
      </c>
      <c r="C421" s="18">
        <v>1.86</v>
      </c>
      <c r="D421" s="12">
        <v>7.11</v>
      </c>
      <c r="F421" s="13">
        <v>1.7</v>
      </c>
      <c r="H421" s="23">
        <f t="shared" si="24"/>
        <v>7.7624711662868932E-8</v>
      </c>
      <c r="I421" s="24">
        <v>4.0000000000000001E-3</v>
      </c>
      <c r="J421" s="25">
        <v>7.0000000000000007E-2</v>
      </c>
      <c r="K421" s="29">
        <v>1.1000000000000001</v>
      </c>
      <c r="L421" s="25">
        <v>133</v>
      </c>
      <c r="M421" s="29">
        <v>0.5</v>
      </c>
      <c r="N421" s="25">
        <v>2.21</v>
      </c>
      <c r="O421" s="25">
        <v>2.0699999999999998</v>
      </c>
      <c r="P421" s="25">
        <v>7.89</v>
      </c>
      <c r="Q421" s="25">
        <v>0.16</v>
      </c>
      <c r="R421" s="25">
        <v>17.2</v>
      </c>
      <c r="S421" s="29">
        <v>0.6</v>
      </c>
      <c r="T421" s="51">
        <v>0.02</v>
      </c>
      <c r="U421" s="42">
        <v>86.9</v>
      </c>
      <c r="V421" s="42">
        <v>0.22</v>
      </c>
      <c r="W421" s="42">
        <v>6.2399999999999999E-3</v>
      </c>
      <c r="X421" s="42">
        <v>38</v>
      </c>
      <c r="Y421" s="44">
        <v>5.73</v>
      </c>
      <c r="Z421" s="87">
        <f t="shared" si="25"/>
        <v>8.1762335151654639</v>
      </c>
      <c r="AA421" s="88">
        <f t="shared" si="26"/>
        <v>8.615345649788555</v>
      </c>
      <c r="AB421" s="90">
        <f t="shared" si="27"/>
        <v>-2.6150734859980842E-2</v>
      </c>
      <c r="AE421" s="94">
        <v>4.75</v>
      </c>
    </row>
    <row r="422" spans="1:31" x14ac:dyDescent="0.2">
      <c r="A422" s="2" t="s">
        <v>196</v>
      </c>
      <c r="B422" s="9">
        <v>39030</v>
      </c>
      <c r="C422" s="19">
        <v>1.41</v>
      </c>
      <c r="D422" s="13">
        <v>6.87</v>
      </c>
      <c r="E422" s="15"/>
      <c r="F422" s="12">
        <v>1.6</v>
      </c>
      <c r="H422" s="23">
        <f t="shared" si="24"/>
        <v>1.3489628825916511E-7</v>
      </c>
      <c r="I422" s="24">
        <v>0.02</v>
      </c>
      <c r="J422" s="25">
        <v>0.08</v>
      </c>
      <c r="K422" s="30">
        <v>6</v>
      </c>
      <c r="L422" s="25">
        <v>124</v>
      </c>
      <c r="M422" s="30">
        <v>1</v>
      </c>
      <c r="N422" s="35"/>
      <c r="O422" s="25">
        <v>1.8</v>
      </c>
      <c r="P422" s="25">
        <v>8</v>
      </c>
      <c r="Q422" s="25">
        <v>0.16</v>
      </c>
      <c r="R422" s="25">
        <v>19.8</v>
      </c>
      <c r="S422" s="31">
        <v>5</v>
      </c>
      <c r="T422" s="51">
        <v>0.03</v>
      </c>
      <c r="U422" s="42">
        <v>95</v>
      </c>
      <c r="V422" s="42">
        <v>0.22</v>
      </c>
      <c r="W422" s="42">
        <v>0.01</v>
      </c>
      <c r="X422" s="42">
        <v>38</v>
      </c>
      <c r="Y422" s="44">
        <v>5.0999999999999996</v>
      </c>
      <c r="Z422" s="87">
        <f t="shared" si="25"/>
        <v>7.7655629240430919</v>
      </c>
      <c r="AA422" s="88">
        <f t="shared" si="26"/>
        <v>8.1543703209284715</v>
      </c>
      <c r="AB422" s="90">
        <f t="shared" si="27"/>
        <v>-2.4422677589316367E-2</v>
      </c>
    </row>
    <row r="423" spans="1:31" x14ac:dyDescent="0.2">
      <c r="A423" s="2" t="s">
        <v>196</v>
      </c>
      <c r="B423" s="9">
        <v>39210</v>
      </c>
      <c r="C423" s="18">
        <v>1.56</v>
      </c>
      <c r="D423" s="13">
        <v>7.07</v>
      </c>
      <c r="F423" s="12">
        <v>1.4</v>
      </c>
      <c r="H423" s="23">
        <f t="shared" si="24"/>
        <v>8.5113803820237355E-8</v>
      </c>
      <c r="I423" s="32">
        <v>2E-3</v>
      </c>
      <c r="J423" s="25">
        <v>7.0000000000000007E-2</v>
      </c>
      <c r="K423" s="36"/>
      <c r="L423" s="25">
        <v>142</v>
      </c>
      <c r="M423" s="36"/>
      <c r="N423" s="25">
        <v>2.41</v>
      </c>
      <c r="O423" s="25">
        <v>2.04</v>
      </c>
      <c r="P423" s="25">
        <v>8.0399999999999991</v>
      </c>
      <c r="Q423" s="25">
        <v>0.17</v>
      </c>
      <c r="R423" s="25">
        <v>16.899999999999999</v>
      </c>
      <c r="S423" s="36"/>
      <c r="T423" s="51">
        <v>0.01</v>
      </c>
      <c r="U423" s="42">
        <v>85.1</v>
      </c>
      <c r="V423" s="42">
        <v>0.22</v>
      </c>
      <c r="W423" s="42">
        <v>3.6099999999999999E-3</v>
      </c>
      <c r="X423" s="42">
        <v>38</v>
      </c>
      <c r="Y423" s="44">
        <v>5.75</v>
      </c>
      <c r="Z423" s="87">
        <f t="shared" si="25"/>
        <v>8.6311631921249141</v>
      </c>
      <c r="AA423" s="88">
        <f t="shared" si="26"/>
        <v>8.5974999104737098</v>
      </c>
      <c r="AB423" s="90">
        <f t="shared" si="27"/>
        <v>1.9539114236975749E-3</v>
      </c>
      <c r="AE423" s="96"/>
    </row>
    <row r="424" spans="1:31" x14ac:dyDescent="0.2">
      <c r="A424" s="2" t="s">
        <v>196</v>
      </c>
      <c r="B424" s="9">
        <v>39372</v>
      </c>
      <c r="C424" s="18">
        <v>1.46</v>
      </c>
      <c r="D424" s="12">
        <v>7.09</v>
      </c>
      <c r="F424" s="12">
        <v>1.4</v>
      </c>
      <c r="H424" s="23">
        <f t="shared" si="24"/>
        <v>8.128305161640995E-8</v>
      </c>
      <c r="I424" s="32">
        <v>0.01</v>
      </c>
      <c r="J424" s="25">
        <v>0.06</v>
      </c>
      <c r="K424" s="33"/>
      <c r="L424" s="25">
        <v>145</v>
      </c>
      <c r="M424" s="33"/>
      <c r="N424" s="25">
        <v>2.41</v>
      </c>
      <c r="O424" s="25">
        <v>2.13</v>
      </c>
      <c r="P424" s="25">
        <v>8.1999999999999993</v>
      </c>
      <c r="Q424" s="25">
        <v>0.17</v>
      </c>
      <c r="R424" s="25">
        <v>19.5</v>
      </c>
      <c r="S424" s="34"/>
      <c r="T424" s="51">
        <v>0.03</v>
      </c>
      <c r="U424" s="42">
        <v>90.1</v>
      </c>
      <c r="V424" s="42">
        <v>0.22</v>
      </c>
      <c r="W424" s="42">
        <v>7.2300000000000003E-3</v>
      </c>
      <c r="X424" s="42">
        <v>39</v>
      </c>
      <c r="Y424" s="44">
        <v>5.72</v>
      </c>
      <c r="Z424" s="87">
        <f t="shared" si="25"/>
        <v>8.9097555258942975</v>
      </c>
      <c r="AA424" s="88">
        <f t="shared" si="26"/>
        <v>8.7005098964420533</v>
      </c>
      <c r="AB424" s="90">
        <f t="shared" si="27"/>
        <v>1.1882025877182017E-2</v>
      </c>
      <c r="AD424" s="100"/>
      <c r="AE424" s="96"/>
    </row>
    <row r="425" spans="1:31" x14ac:dyDescent="0.2">
      <c r="A425" s="2" t="s">
        <v>196</v>
      </c>
      <c r="B425" s="9">
        <v>39749</v>
      </c>
      <c r="C425" s="18">
        <v>1.32</v>
      </c>
      <c r="D425" s="12">
        <v>7.11</v>
      </c>
      <c r="F425" s="12">
        <v>1.5</v>
      </c>
      <c r="H425" s="23">
        <f t="shared" si="24"/>
        <v>7.7624711662868932E-8</v>
      </c>
      <c r="I425" s="32">
        <v>0.02</v>
      </c>
      <c r="J425" s="25">
        <v>7.0000000000000007E-2</v>
      </c>
      <c r="K425" s="33"/>
      <c r="L425" s="25">
        <v>143</v>
      </c>
      <c r="M425" s="33"/>
      <c r="N425" s="25">
        <v>2.4</v>
      </c>
      <c r="O425" s="25">
        <v>2.0099999999999998</v>
      </c>
      <c r="P425" s="25">
        <v>8.61</v>
      </c>
      <c r="Q425" s="25">
        <v>0.17</v>
      </c>
      <c r="R425" s="25">
        <v>18.7</v>
      </c>
      <c r="S425" s="34"/>
      <c r="T425" s="51">
        <v>0.03</v>
      </c>
      <c r="U425" s="42">
        <v>88.7</v>
      </c>
      <c r="V425" s="42">
        <v>0.22</v>
      </c>
      <c r="W425" s="42">
        <v>4.5999999999999999E-3</v>
      </c>
      <c r="X425" s="42">
        <v>37</v>
      </c>
      <c r="Y425" s="44">
        <v>5.64</v>
      </c>
      <c r="Z425" s="87">
        <f t="shared" si="25"/>
        <v>8.8071286943493075</v>
      </c>
      <c r="AA425" s="88">
        <f t="shared" si="26"/>
        <v>8.5348898183055812</v>
      </c>
      <c r="AB425" s="90">
        <f t="shared" si="27"/>
        <v>1.5698223124664925E-2</v>
      </c>
      <c r="AE425" s="95">
        <v>2.12</v>
      </c>
    </row>
    <row r="426" spans="1:31" x14ac:dyDescent="0.2">
      <c r="A426" s="2" t="s">
        <v>169</v>
      </c>
      <c r="B426" s="9">
        <v>41942</v>
      </c>
      <c r="C426" s="20"/>
      <c r="D426" s="12">
        <v>7.31</v>
      </c>
      <c r="F426" s="12">
        <v>1.6</v>
      </c>
      <c r="H426" s="23">
        <f t="shared" si="24"/>
        <v>4.8977881936844561E-8</v>
      </c>
      <c r="I426" s="32">
        <v>0.04</v>
      </c>
      <c r="J426" s="25">
        <v>0.28000000000000003</v>
      </c>
      <c r="K426" s="36"/>
      <c r="L426" s="25">
        <v>85</v>
      </c>
      <c r="M426" s="36"/>
      <c r="N426" s="25">
        <v>1.91</v>
      </c>
      <c r="O426" s="25">
        <v>2.2999999999999998</v>
      </c>
      <c r="P426" s="25">
        <v>9.1</v>
      </c>
      <c r="Q426" s="25">
        <v>0.11</v>
      </c>
      <c r="R426" s="25">
        <v>10</v>
      </c>
      <c r="S426" s="36"/>
      <c r="T426" s="51">
        <v>0.25</v>
      </c>
      <c r="U426" s="42">
        <v>34</v>
      </c>
      <c r="V426" s="42">
        <v>1</v>
      </c>
      <c r="W426" s="42">
        <v>0.01</v>
      </c>
      <c r="X426" s="42">
        <v>19</v>
      </c>
      <c r="Y426" s="44">
        <v>4.47</v>
      </c>
      <c r="Z426" s="87">
        <f t="shared" si="25"/>
        <v>5.5763805292085546</v>
      </c>
      <c r="AA426" s="88">
        <f t="shared" si="26"/>
        <v>5.7380270203860784</v>
      </c>
      <c r="AB426" s="90">
        <f t="shared" si="27"/>
        <v>-1.4286783507574384E-2</v>
      </c>
      <c r="AC426" s="19">
        <v>5.57</v>
      </c>
      <c r="AD426" s="13">
        <v>5.71</v>
      </c>
      <c r="AE426" s="94">
        <v>2.4</v>
      </c>
    </row>
    <row r="427" spans="1:31" x14ac:dyDescent="0.2">
      <c r="A427" s="2" t="s">
        <v>169</v>
      </c>
      <c r="B427" s="9">
        <v>32083</v>
      </c>
      <c r="C427" s="18">
        <v>11.86</v>
      </c>
      <c r="D427" s="13">
        <v>7.3</v>
      </c>
      <c r="F427" s="12">
        <v>3</v>
      </c>
      <c r="H427" s="23">
        <f t="shared" si="24"/>
        <v>5.0118723362727164E-8</v>
      </c>
      <c r="I427" s="32">
        <v>0.02</v>
      </c>
      <c r="J427" s="25">
        <v>0.28000000000000003</v>
      </c>
      <c r="K427" s="36"/>
      <c r="L427" s="25">
        <v>71</v>
      </c>
      <c r="M427" s="36"/>
      <c r="N427" s="25">
        <v>1.7</v>
      </c>
      <c r="O427" s="25">
        <v>2.2000000000000002</v>
      </c>
      <c r="P427" s="25">
        <v>8.5</v>
      </c>
      <c r="Q427" s="25">
        <v>0.12</v>
      </c>
      <c r="R427" s="25">
        <v>9.5</v>
      </c>
      <c r="S427" s="36"/>
      <c r="T427" s="51">
        <v>0.01</v>
      </c>
      <c r="U427" s="42">
        <v>21.4</v>
      </c>
      <c r="V427" s="42">
        <v>0.44</v>
      </c>
      <c r="W427" s="42">
        <v>0.01</v>
      </c>
      <c r="X427" s="42">
        <v>14.6</v>
      </c>
      <c r="Y427" s="44">
        <v>4.24</v>
      </c>
      <c r="Z427" s="87">
        <f t="shared" si="25"/>
        <v>4.7947292232529888</v>
      </c>
      <c r="AA427" s="88">
        <f t="shared" si="26"/>
        <v>5.1049862109021582</v>
      </c>
      <c r="AB427" s="90">
        <f t="shared" si="27"/>
        <v>-3.1339990498994288E-2</v>
      </c>
      <c r="AE427" s="96"/>
    </row>
    <row r="428" spans="1:31" x14ac:dyDescent="0.2">
      <c r="A428" s="2" t="s">
        <v>169</v>
      </c>
      <c r="B428" s="9">
        <v>37222</v>
      </c>
      <c r="C428" s="18">
        <v>12.98</v>
      </c>
      <c r="D428" s="12">
        <v>7</v>
      </c>
      <c r="F428" s="12">
        <v>3.4</v>
      </c>
      <c r="H428" s="23">
        <f t="shared" si="24"/>
        <v>9.9999999999999995E-8</v>
      </c>
      <c r="I428" s="24">
        <v>3.0000000000000001E-3</v>
      </c>
      <c r="J428" s="25">
        <v>0.21</v>
      </c>
      <c r="K428" s="36"/>
      <c r="L428" s="25">
        <v>86</v>
      </c>
      <c r="M428" s="36"/>
      <c r="N428" s="25">
        <v>2.2000000000000002</v>
      </c>
      <c r="O428" s="25">
        <v>1.7</v>
      </c>
      <c r="P428" s="25">
        <v>8.4</v>
      </c>
      <c r="Q428" s="25">
        <v>0.09</v>
      </c>
      <c r="R428" s="25">
        <v>9.1999999999999993</v>
      </c>
      <c r="S428" s="36"/>
      <c r="T428" s="51">
        <v>0.03</v>
      </c>
      <c r="U428" s="42">
        <v>26</v>
      </c>
      <c r="V428" s="42">
        <v>0.44</v>
      </c>
      <c r="W428" s="42">
        <v>0.01</v>
      </c>
      <c r="X428" s="42">
        <v>15</v>
      </c>
      <c r="Y428" s="44">
        <v>4.5</v>
      </c>
      <c r="Z428" s="87">
        <f t="shared" si="25"/>
        <v>5.5202021489945166</v>
      </c>
      <c r="AA428" s="88">
        <f t="shared" si="26"/>
        <v>5.4726649930198938</v>
      </c>
      <c r="AB428" s="90">
        <f t="shared" si="27"/>
        <v>4.3243637315452596E-3</v>
      </c>
    </row>
    <row r="429" spans="1:31" x14ac:dyDescent="0.2">
      <c r="A429" s="2" t="s">
        <v>169</v>
      </c>
      <c r="B429" s="9">
        <v>39373</v>
      </c>
      <c r="C429" s="18">
        <v>12.95</v>
      </c>
      <c r="D429" s="12">
        <v>7.28</v>
      </c>
      <c r="F429" s="12">
        <v>1.7</v>
      </c>
      <c r="H429" s="23">
        <f t="shared" si="24"/>
        <v>5.2480746024977185E-8</v>
      </c>
      <c r="I429" s="32">
        <v>3.0000000000000001E-3</v>
      </c>
      <c r="J429" s="25">
        <v>0.27</v>
      </c>
      <c r="K429" s="36"/>
      <c r="L429" s="25">
        <v>88.4</v>
      </c>
      <c r="M429" s="36"/>
      <c r="N429" s="25">
        <v>1.88</v>
      </c>
      <c r="O429" s="25">
        <v>2.17</v>
      </c>
      <c r="P429" s="25">
        <v>9.2100000000000009</v>
      </c>
      <c r="Q429" s="25">
        <v>0.1</v>
      </c>
      <c r="R429" s="25">
        <v>11</v>
      </c>
      <c r="S429" s="36"/>
      <c r="T429" s="51">
        <v>0.04</v>
      </c>
      <c r="U429" s="42">
        <v>31.1</v>
      </c>
      <c r="V429" s="42">
        <v>0.22</v>
      </c>
      <c r="W429" s="42">
        <v>5.2599999999999999E-3</v>
      </c>
      <c r="X429" s="42">
        <v>17</v>
      </c>
      <c r="Y429" s="44">
        <v>4.37</v>
      </c>
      <c r="Z429" s="87">
        <f t="shared" si="25"/>
        <v>5.7891552957494996</v>
      </c>
      <c r="AA429" s="88">
        <f t="shared" si="26"/>
        <v>5.5019195235866896</v>
      </c>
      <c r="AB429" s="90">
        <f t="shared" si="27"/>
        <v>2.5439187744191821E-2</v>
      </c>
    </row>
    <row r="430" spans="1:31" x14ac:dyDescent="0.2">
      <c r="A430" s="2" t="s">
        <v>172</v>
      </c>
      <c r="B430" s="9">
        <v>32083</v>
      </c>
      <c r="C430" s="18">
        <v>11.51</v>
      </c>
      <c r="D430" s="12">
        <v>7</v>
      </c>
      <c r="F430" s="12">
        <v>4</v>
      </c>
      <c r="H430" s="23">
        <f t="shared" si="24"/>
        <v>9.9999999999999995E-8</v>
      </c>
      <c r="J430" s="25">
        <v>0.41</v>
      </c>
      <c r="K430" s="36"/>
      <c r="L430" s="25">
        <v>67</v>
      </c>
      <c r="M430" s="36"/>
      <c r="N430" s="25">
        <v>3.3</v>
      </c>
      <c r="O430" s="25">
        <v>2.2999999999999998</v>
      </c>
      <c r="P430" s="25">
        <v>14</v>
      </c>
      <c r="Q430" s="25">
        <v>0.26</v>
      </c>
      <c r="R430" s="25">
        <v>8.9</v>
      </c>
      <c r="S430" s="36"/>
      <c r="T430" s="51">
        <v>0.01</v>
      </c>
      <c r="U430" s="42">
        <v>6.29</v>
      </c>
      <c r="V430" s="42">
        <v>0.44</v>
      </c>
      <c r="W430" s="42">
        <v>0.01</v>
      </c>
      <c r="X430" s="42">
        <v>14.2</v>
      </c>
      <c r="Y430" s="44">
        <v>4.83</v>
      </c>
      <c r="Z430" s="87">
        <f t="shared" si="25"/>
        <v>5.0914675546789097</v>
      </c>
      <c r="AA430" s="88">
        <f t="shared" si="26"/>
        <v>5.3691404146936748</v>
      </c>
      <c r="AB430" s="90">
        <f t="shared" si="27"/>
        <v>-2.6544619665296528E-2</v>
      </c>
    </row>
    <row r="431" spans="1:31" x14ac:dyDescent="0.2">
      <c r="A431" s="2" t="s">
        <v>172</v>
      </c>
      <c r="B431" s="9">
        <v>37222</v>
      </c>
      <c r="C431" s="19">
        <v>12.5</v>
      </c>
      <c r="D431" s="12">
        <v>6.8</v>
      </c>
      <c r="F431" s="12">
        <v>4.5999999999999996</v>
      </c>
      <c r="H431" s="23">
        <f t="shared" si="24"/>
        <v>1.5848931924611122E-7</v>
      </c>
      <c r="I431" s="24">
        <v>8.0000000000000002E-3</v>
      </c>
      <c r="J431" s="25">
        <v>0.43</v>
      </c>
      <c r="K431" s="36"/>
      <c r="L431" s="25">
        <v>77</v>
      </c>
      <c r="M431" s="36"/>
      <c r="N431" s="25">
        <v>4</v>
      </c>
      <c r="O431" s="25">
        <v>1.7</v>
      </c>
      <c r="P431" s="25">
        <v>14</v>
      </c>
      <c r="Q431" s="25">
        <v>0.17</v>
      </c>
      <c r="R431" s="25">
        <v>7.5</v>
      </c>
      <c r="S431" s="36"/>
      <c r="T431" s="51">
        <v>0.03</v>
      </c>
      <c r="U431" s="42">
        <v>6</v>
      </c>
      <c r="V431" s="42">
        <v>0.44</v>
      </c>
      <c r="W431" s="42">
        <v>0.03</v>
      </c>
      <c r="X431" s="42">
        <v>11</v>
      </c>
      <c r="Y431" s="44">
        <v>5.0999999999999996</v>
      </c>
      <c r="Z431" s="87">
        <f t="shared" si="25"/>
        <v>5.5380198005173824</v>
      </c>
      <c r="AA431" s="88">
        <f t="shared" si="26"/>
        <v>5.5439017281893319</v>
      </c>
      <c r="AB431" s="90">
        <f t="shared" si="27"/>
        <v>-5.3076785074798662E-4</v>
      </c>
      <c r="AD431" s="100"/>
      <c r="AE431" s="96"/>
    </row>
    <row r="432" spans="1:31" x14ac:dyDescent="0.2">
      <c r="A432" s="2" t="s">
        <v>172</v>
      </c>
      <c r="B432" s="9">
        <v>33105</v>
      </c>
      <c r="C432" s="20"/>
      <c r="D432" s="12">
        <v>7.31</v>
      </c>
      <c r="E432" s="13">
        <v>20</v>
      </c>
      <c r="F432" s="12">
        <v>1.5</v>
      </c>
      <c r="H432" s="23">
        <f t="shared" si="24"/>
        <v>4.8977881936844561E-8</v>
      </c>
      <c r="I432" s="28"/>
      <c r="J432" s="25">
        <v>0.27</v>
      </c>
      <c r="K432" s="29">
        <v>1</v>
      </c>
      <c r="L432" s="25">
        <v>73</v>
      </c>
      <c r="M432" s="29">
        <v>2</v>
      </c>
      <c r="N432" s="25">
        <v>3.1</v>
      </c>
      <c r="O432" s="25">
        <v>2.5</v>
      </c>
      <c r="P432" s="25">
        <v>14</v>
      </c>
      <c r="Q432" s="25">
        <v>0.17</v>
      </c>
      <c r="R432" s="25">
        <v>9</v>
      </c>
      <c r="S432" s="29">
        <v>10</v>
      </c>
      <c r="T432" s="51">
        <v>0.56999999999999995</v>
      </c>
      <c r="U432" s="42">
        <v>7</v>
      </c>
      <c r="V432" s="42">
        <v>0.13</v>
      </c>
      <c r="W432" s="42">
        <v>0.01</v>
      </c>
      <c r="X432" s="42">
        <v>11</v>
      </c>
      <c r="Y432" s="44">
        <v>4.7300000000000004</v>
      </c>
      <c r="Z432" s="87">
        <f t="shared" si="25"/>
        <v>5.3821173876647812</v>
      </c>
      <c r="AA432" s="88">
        <f t="shared" si="26"/>
        <v>5.2063431173320032</v>
      </c>
      <c r="AB432" s="90">
        <f t="shared" si="27"/>
        <v>1.6600550216892121E-2</v>
      </c>
    </row>
    <row r="433" spans="1:31" x14ac:dyDescent="0.2">
      <c r="A433" s="2" t="s">
        <v>172</v>
      </c>
      <c r="B433" s="9">
        <v>39373</v>
      </c>
      <c r="C433" s="18">
        <v>12.55</v>
      </c>
      <c r="D433" s="12">
        <v>6.99</v>
      </c>
      <c r="F433" s="12">
        <v>2.5</v>
      </c>
      <c r="H433" s="23">
        <f t="shared" si="24"/>
        <v>1.0232929922807534E-7</v>
      </c>
      <c r="J433" s="25">
        <v>0.38</v>
      </c>
      <c r="K433" s="36"/>
      <c r="L433" s="25">
        <v>78.8</v>
      </c>
      <c r="M433" s="36"/>
      <c r="N433" s="25">
        <v>3.4</v>
      </c>
      <c r="O433" s="25">
        <v>2.27</v>
      </c>
      <c r="P433" s="25">
        <v>14</v>
      </c>
      <c r="Q433" s="25">
        <v>0.19</v>
      </c>
      <c r="R433" s="25">
        <v>9.2899999999999991</v>
      </c>
      <c r="S433" s="36"/>
      <c r="T433" s="51">
        <v>0.03</v>
      </c>
      <c r="U433" s="42">
        <v>11.4</v>
      </c>
      <c r="V433" s="42">
        <v>0.22</v>
      </c>
      <c r="W433" s="42">
        <v>8.8699999999999994E-3</v>
      </c>
      <c r="X433" s="42">
        <v>12</v>
      </c>
      <c r="Y433" s="44">
        <v>4.9000000000000004</v>
      </c>
      <c r="Z433" s="87">
        <f t="shared" si="25"/>
        <v>5.6958526657038266</v>
      </c>
      <c r="AA433" s="88">
        <f t="shared" si="26"/>
        <v>5.4805207664982021</v>
      </c>
      <c r="AB433" s="90">
        <f t="shared" si="27"/>
        <v>1.9266705833682826E-2</v>
      </c>
    </row>
    <row r="434" spans="1:31" x14ac:dyDescent="0.2">
      <c r="A434" s="2" t="s">
        <v>296</v>
      </c>
      <c r="B434" s="9">
        <v>41039</v>
      </c>
      <c r="C434" s="18">
        <v>2.06</v>
      </c>
      <c r="D434" s="12">
        <v>6.5</v>
      </c>
      <c r="F434" s="12">
        <v>7.4</v>
      </c>
      <c r="H434" s="23">
        <f t="shared" si="24"/>
        <v>3.1622776601683734E-7</v>
      </c>
      <c r="I434" s="32">
        <v>0.02</v>
      </c>
      <c r="J434" s="25">
        <v>0.01</v>
      </c>
      <c r="K434" s="36"/>
      <c r="L434" s="25">
        <v>68.3</v>
      </c>
      <c r="M434" s="36"/>
      <c r="N434" s="25">
        <v>7.0000000000000007E-2</v>
      </c>
      <c r="O434" s="25">
        <v>22.4</v>
      </c>
      <c r="P434" s="25">
        <v>7.99</v>
      </c>
      <c r="Q434" s="25">
        <v>0.01</v>
      </c>
      <c r="R434" s="25">
        <v>19.8</v>
      </c>
      <c r="S434" s="36"/>
      <c r="T434" s="51">
        <v>0.06</v>
      </c>
      <c r="U434" s="42">
        <v>31.8</v>
      </c>
      <c r="V434" s="42">
        <v>109.78</v>
      </c>
      <c r="W434" s="42">
        <v>0.01</v>
      </c>
      <c r="X434" s="42">
        <v>32</v>
      </c>
      <c r="Y434" s="44">
        <v>1.85</v>
      </c>
      <c r="Z434" s="87">
        <f t="shared" si="25"/>
        <v>5.5053108240123905</v>
      </c>
      <c r="AA434" s="88">
        <f t="shared" si="26"/>
        <v>5.1874549977786124</v>
      </c>
      <c r="AB434" s="90">
        <f t="shared" si="27"/>
        <v>2.9726249646841913E-2</v>
      </c>
      <c r="AC434" s="19">
        <v>5.52</v>
      </c>
      <c r="AD434" s="13">
        <v>5.19</v>
      </c>
      <c r="AE434" s="94">
        <v>6.1</v>
      </c>
    </row>
    <row r="435" spans="1:31" x14ac:dyDescent="0.2">
      <c r="A435" s="2" t="s">
        <v>296</v>
      </c>
      <c r="B435" s="9">
        <v>40358</v>
      </c>
      <c r="C435" s="18">
        <v>2.13</v>
      </c>
      <c r="D435" s="12">
        <v>6.55</v>
      </c>
      <c r="F435" s="12">
        <v>8.3000000000000007</v>
      </c>
      <c r="H435" s="23">
        <f t="shared" si="24"/>
        <v>2.8183829312644502E-7</v>
      </c>
      <c r="I435" s="32">
        <v>0.13</v>
      </c>
      <c r="J435" s="25">
        <v>0.01</v>
      </c>
      <c r="K435" s="33"/>
      <c r="L435" s="25">
        <v>67.599999999999994</v>
      </c>
      <c r="M435" s="33"/>
      <c r="N435" s="25">
        <v>0.04</v>
      </c>
      <c r="O435" s="25">
        <v>23.9</v>
      </c>
      <c r="P435" s="25">
        <v>7.01</v>
      </c>
      <c r="Q435" s="25">
        <v>5.0000000000000001E-3</v>
      </c>
      <c r="R435" s="25">
        <v>21.9</v>
      </c>
      <c r="S435" s="34"/>
      <c r="T435" s="51">
        <v>0.06</v>
      </c>
      <c r="U435" s="42">
        <v>36.6</v>
      </c>
      <c r="V435" s="42">
        <v>108.45</v>
      </c>
      <c r="W435" s="42">
        <v>7.5500000000000003E-3</v>
      </c>
      <c r="X435" s="42">
        <v>40</v>
      </c>
      <c r="Y435" s="44">
        <v>1.55</v>
      </c>
      <c r="Z435" s="87">
        <f t="shared" si="25"/>
        <v>5.5304375863065696</v>
      </c>
      <c r="AA435" s="88">
        <f t="shared" si="26"/>
        <v>5.1915472181557005</v>
      </c>
      <c r="AB435" s="90">
        <f t="shared" si="27"/>
        <v>3.1607055440876004E-2</v>
      </c>
      <c r="AC435" s="19">
        <v>5.54</v>
      </c>
      <c r="AD435" s="13">
        <v>5.19</v>
      </c>
      <c r="AE435" s="95">
        <v>6.48</v>
      </c>
    </row>
    <row r="436" spans="1:31" x14ac:dyDescent="0.2">
      <c r="A436" s="2" t="s">
        <v>296</v>
      </c>
      <c r="B436" s="9">
        <v>41528</v>
      </c>
      <c r="C436" s="18">
        <v>2.4700000000000002</v>
      </c>
      <c r="D436" s="12">
        <v>6.75</v>
      </c>
      <c r="F436" s="12">
        <v>6.9</v>
      </c>
      <c r="H436" s="23">
        <f t="shared" si="24"/>
        <v>1.7782794100389206E-7</v>
      </c>
      <c r="I436" s="32">
        <v>2E-3</v>
      </c>
      <c r="J436" s="25">
        <v>0.01</v>
      </c>
      <c r="K436" s="33"/>
      <c r="L436" s="25">
        <v>64.099999999999994</v>
      </c>
      <c r="M436" s="36"/>
      <c r="N436" s="25">
        <v>0.03</v>
      </c>
      <c r="O436" s="25">
        <v>21.8</v>
      </c>
      <c r="P436" s="25">
        <v>9.7200000000000006</v>
      </c>
      <c r="Q436" s="25">
        <v>0.01</v>
      </c>
      <c r="R436" s="25">
        <v>22</v>
      </c>
      <c r="S436" s="36"/>
      <c r="T436" s="51">
        <v>7.0000000000000007E-2</v>
      </c>
      <c r="U436" s="42">
        <v>28.3</v>
      </c>
      <c r="V436" s="42">
        <v>115.98</v>
      </c>
      <c r="W436" s="42">
        <v>0.05</v>
      </c>
      <c r="X436" s="42">
        <v>37</v>
      </c>
      <c r="Y436" s="44">
        <v>1.74</v>
      </c>
      <c r="Z436" s="87">
        <f t="shared" si="25"/>
        <v>5.5149727278106013</v>
      </c>
      <c r="AA436" s="88">
        <f t="shared" si="26"/>
        <v>5.2468206387742153</v>
      </c>
      <c r="AB436" s="90">
        <f t="shared" si="27"/>
        <v>2.4917044948009653E-2</v>
      </c>
      <c r="AC436" s="19">
        <v>5.52</v>
      </c>
      <c r="AD436" s="13">
        <v>5.25</v>
      </c>
      <c r="AE436" s="95">
        <v>5.18</v>
      </c>
    </row>
    <row r="437" spans="1:31" x14ac:dyDescent="0.2">
      <c r="A437" s="2" t="s">
        <v>296</v>
      </c>
      <c r="B437" s="9">
        <v>42164</v>
      </c>
      <c r="C437" s="18">
        <v>2.31</v>
      </c>
      <c r="D437" s="12">
        <v>6.39</v>
      </c>
      <c r="F437" s="12">
        <v>7.9</v>
      </c>
      <c r="H437" s="23">
        <f t="shared" si="24"/>
        <v>4.0738027780411229E-7</v>
      </c>
      <c r="I437" s="32">
        <v>4.0000000000000001E-3</v>
      </c>
      <c r="J437" s="25">
        <v>0.01</v>
      </c>
      <c r="K437" s="33"/>
      <c r="L437" s="25">
        <v>68</v>
      </c>
      <c r="M437" s="33"/>
      <c r="N437" s="25">
        <v>0.04</v>
      </c>
      <c r="O437" s="25">
        <v>21.7</v>
      </c>
      <c r="P437" s="25">
        <v>8.39</v>
      </c>
      <c r="Q437" s="27">
        <v>0.01</v>
      </c>
      <c r="R437" s="25">
        <v>19.600000000000001</v>
      </c>
      <c r="S437" s="34"/>
      <c r="T437" s="51">
        <v>0.06</v>
      </c>
      <c r="U437" s="42">
        <v>32.9</v>
      </c>
      <c r="V437" s="42">
        <v>127.49</v>
      </c>
      <c r="W437" s="42">
        <v>0.01</v>
      </c>
      <c r="X437" s="42">
        <v>43</v>
      </c>
      <c r="Y437" s="44">
        <v>1.56</v>
      </c>
      <c r="Z437" s="87">
        <f t="shared" si="25"/>
        <v>5.4937934738474095</v>
      </c>
      <c r="AA437" s="88">
        <f t="shared" si="26"/>
        <v>5.5162963196611692</v>
      </c>
      <c r="AB437" s="90">
        <f t="shared" si="27"/>
        <v>-2.043838536814399E-3</v>
      </c>
      <c r="AC437" s="19">
        <v>5.51</v>
      </c>
      <c r="AD437" s="13">
        <v>5.52</v>
      </c>
      <c r="AE437" s="94">
        <v>0.19</v>
      </c>
    </row>
    <row r="438" spans="1:31" x14ac:dyDescent="0.2">
      <c r="A438" s="2" t="s">
        <v>296</v>
      </c>
      <c r="B438" s="9">
        <v>41949</v>
      </c>
      <c r="C438" s="20"/>
      <c r="D438" s="12">
        <v>6.38</v>
      </c>
      <c r="F438" s="12">
        <v>5.6</v>
      </c>
      <c r="H438" s="23">
        <f t="shared" si="24"/>
        <v>4.1686938347033493E-7</v>
      </c>
      <c r="I438" s="32">
        <v>0.02</v>
      </c>
      <c r="J438" s="25">
        <v>0.05</v>
      </c>
      <c r="K438" s="36"/>
      <c r="L438" s="25">
        <v>64</v>
      </c>
      <c r="M438" s="36"/>
      <c r="N438" s="25">
        <v>0.04</v>
      </c>
      <c r="O438" s="25">
        <v>24</v>
      </c>
      <c r="P438" s="25">
        <v>7.6</v>
      </c>
      <c r="Q438" s="25">
        <v>0.02</v>
      </c>
      <c r="R438" s="25">
        <v>21</v>
      </c>
      <c r="S438" s="36"/>
      <c r="T438" s="51">
        <v>0.03</v>
      </c>
      <c r="U438" s="42">
        <v>30</v>
      </c>
      <c r="V438" s="42">
        <v>111.9</v>
      </c>
      <c r="W438" s="42">
        <v>0.05</v>
      </c>
      <c r="X438" s="42">
        <v>44</v>
      </c>
      <c r="Y438" s="44">
        <v>1.93</v>
      </c>
      <c r="Z438" s="87">
        <f t="shared" si="25"/>
        <v>5.3532837777423534</v>
      </c>
      <c r="AA438" s="88">
        <f t="shared" si="26"/>
        <v>5.6026027040552693</v>
      </c>
      <c r="AB438" s="90">
        <f t="shared" si="27"/>
        <v>-2.2756618255139863E-2</v>
      </c>
      <c r="AC438" s="19">
        <v>5.35</v>
      </c>
      <c r="AD438" s="99">
        <v>5.61</v>
      </c>
      <c r="AE438" s="95">
        <v>4.8</v>
      </c>
    </row>
    <row r="439" spans="1:31" x14ac:dyDescent="0.2">
      <c r="A439" s="2" t="s">
        <v>296</v>
      </c>
      <c r="B439" s="9">
        <v>41765</v>
      </c>
      <c r="C439" s="18">
        <v>2.2000000000000002</v>
      </c>
      <c r="D439" s="12">
        <v>6.63</v>
      </c>
      <c r="F439" s="12">
        <v>7.2</v>
      </c>
      <c r="H439" s="23">
        <f t="shared" si="24"/>
        <v>2.3442288153199206E-7</v>
      </c>
      <c r="I439" s="24">
        <v>0.01</v>
      </c>
      <c r="J439" s="25">
        <v>0.01</v>
      </c>
      <c r="K439" s="36"/>
      <c r="L439" s="25">
        <v>73</v>
      </c>
      <c r="M439" s="36"/>
      <c r="N439" s="25">
        <v>0.39</v>
      </c>
      <c r="O439" s="25">
        <v>22.3</v>
      </c>
      <c r="P439" s="25">
        <v>8.4</v>
      </c>
      <c r="Q439" s="25">
        <v>0.02</v>
      </c>
      <c r="R439" s="25">
        <v>19</v>
      </c>
      <c r="S439" s="36"/>
      <c r="T439" s="51">
        <v>0.06</v>
      </c>
      <c r="U439" s="42">
        <v>28.7</v>
      </c>
      <c r="V439" s="42">
        <v>111.55</v>
      </c>
      <c r="W439" s="42">
        <v>0.01</v>
      </c>
      <c r="X439" s="42">
        <v>40</v>
      </c>
      <c r="Y439" s="44">
        <v>2.16</v>
      </c>
      <c r="Z439" s="87">
        <f t="shared" si="25"/>
        <v>5.7469287369500162</v>
      </c>
      <c r="AA439" s="88">
        <f t="shared" si="26"/>
        <v>5.6871370669299184</v>
      </c>
      <c r="AB439" s="90">
        <f t="shared" si="27"/>
        <v>5.2292571204031902E-3</v>
      </c>
      <c r="AC439" s="19">
        <v>5.8</v>
      </c>
      <c r="AD439" s="13">
        <v>5.69</v>
      </c>
      <c r="AE439" s="94">
        <v>1.89</v>
      </c>
    </row>
    <row r="440" spans="1:31" x14ac:dyDescent="0.2">
      <c r="A440" s="2" t="s">
        <v>296</v>
      </c>
      <c r="B440" s="9">
        <v>38889</v>
      </c>
      <c r="C440" s="18">
        <v>2.19</v>
      </c>
      <c r="D440" s="12">
        <v>6.67</v>
      </c>
      <c r="F440" s="12">
        <v>5.2</v>
      </c>
      <c r="H440" s="23">
        <f t="shared" si="24"/>
        <v>2.1379620895022279E-7</v>
      </c>
      <c r="I440" s="32">
        <v>2E-3</v>
      </c>
      <c r="J440" s="25">
        <v>0.01</v>
      </c>
      <c r="K440" s="30">
        <v>0.4</v>
      </c>
      <c r="L440" s="25">
        <v>75.8</v>
      </c>
      <c r="M440" s="30">
        <v>0.3</v>
      </c>
      <c r="N440" s="25">
        <v>0.01</v>
      </c>
      <c r="O440" s="25">
        <v>21.3</v>
      </c>
      <c r="P440" s="25">
        <v>7.32</v>
      </c>
      <c r="Q440" s="25">
        <v>4.0000000000000001E-3</v>
      </c>
      <c r="R440" s="25">
        <v>17.7</v>
      </c>
      <c r="S440" s="31">
        <v>5</v>
      </c>
      <c r="T440" s="51">
        <v>7.0000000000000007E-2</v>
      </c>
      <c r="U440" s="42">
        <v>41.5</v>
      </c>
      <c r="V440" s="42">
        <v>133.82</v>
      </c>
      <c r="W440" s="42">
        <v>5.2551999999999998E-3</v>
      </c>
      <c r="X440" s="42">
        <v>35</v>
      </c>
      <c r="Y440" s="44">
        <v>1.66</v>
      </c>
      <c r="Z440" s="87">
        <f t="shared" si="25"/>
        <v>5.7005952993556717</v>
      </c>
      <c r="AA440" s="88">
        <f t="shared" si="26"/>
        <v>5.6719719970661258</v>
      </c>
      <c r="AB440" s="90">
        <f t="shared" si="27"/>
        <v>2.5168725357687517E-3</v>
      </c>
      <c r="AC440" s="19">
        <v>5.7</v>
      </c>
      <c r="AD440" s="99">
        <v>5.7</v>
      </c>
      <c r="AE440" s="95">
        <v>0.5</v>
      </c>
    </row>
    <row r="441" spans="1:31" x14ac:dyDescent="0.2">
      <c r="A441" s="2" t="s">
        <v>296</v>
      </c>
      <c r="B441" s="9">
        <v>35879</v>
      </c>
      <c r="C441" s="18">
        <v>1.94</v>
      </c>
      <c r="D441" s="12">
        <v>7.06</v>
      </c>
      <c r="F441" s="12">
        <v>3.8</v>
      </c>
      <c r="H441" s="23">
        <f t="shared" si="24"/>
        <v>8.7096358995608061E-8</v>
      </c>
      <c r="I441" s="24">
        <v>0.05</v>
      </c>
      <c r="J441" s="25">
        <v>0.01</v>
      </c>
      <c r="K441" s="33"/>
      <c r="L441" s="25">
        <v>75</v>
      </c>
      <c r="M441" s="33"/>
      <c r="N441" s="25">
        <v>0.01</v>
      </c>
      <c r="O441" s="25">
        <v>17</v>
      </c>
      <c r="P441" s="25">
        <v>7</v>
      </c>
      <c r="Q441" s="25">
        <v>0.16</v>
      </c>
      <c r="R441" s="25">
        <v>18</v>
      </c>
      <c r="S441" s="34"/>
      <c r="T441" s="51">
        <v>0.08</v>
      </c>
      <c r="U441" s="42">
        <v>47.6</v>
      </c>
      <c r="V441" s="42">
        <v>95.71</v>
      </c>
      <c r="W441" s="42">
        <v>0.06</v>
      </c>
      <c r="X441" s="42">
        <v>51</v>
      </c>
      <c r="Y441" s="44">
        <v>1.96</v>
      </c>
      <c r="Z441" s="87">
        <f t="shared" si="25"/>
        <v>5.5484393350060142</v>
      </c>
      <c r="AA441" s="88">
        <f t="shared" si="26"/>
        <v>5.9371312225827797</v>
      </c>
      <c r="AB441" s="90">
        <f t="shared" si="27"/>
        <v>-3.3841756979146972E-2</v>
      </c>
    </row>
    <row r="442" spans="1:31" x14ac:dyDescent="0.2">
      <c r="A442" s="2" t="s">
        <v>296</v>
      </c>
      <c r="B442" s="9">
        <v>36472</v>
      </c>
      <c r="C442" s="18">
        <v>2.37</v>
      </c>
      <c r="D442" s="12">
        <v>6.77</v>
      </c>
      <c r="F442" s="12">
        <v>4.4000000000000004</v>
      </c>
      <c r="H442" s="23">
        <f t="shared" si="24"/>
        <v>1.6982436524617427E-7</v>
      </c>
      <c r="I442" s="32">
        <v>6.0000000000000001E-3</v>
      </c>
      <c r="J442" s="25">
        <v>0.01</v>
      </c>
      <c r="K442" s="36"/>
      <c r="L442" s="25">
        <v>69</v>
      </c>
      <c r="M442" s="36"/>
      <c r="N442" s="27">
        <v>0.52</v>
      </c>
      <c r="O442" s="25">
        <v>19</v>
      </c>
      <c r="P442" s="25">
        <v>6.4</v>
      </c>
      <c r="Q442" s="27">
        <v>8.9999999999999993E-3</v>
      </c>
      <c r="R442" s="25">
        <v>19</v>
      </c>
      <c r="S442" s="36"/>
      <c r="T442" s="51">
        <v>0.12</v>
      </c>
      <c r="U442" s="42">
        <v>37.200000000000003</v>
      </c>
      <c r="V442" s="42">
        <v>96.24</v>
      </c>
      <c r="W442" s="42">
        <v>0.03</v>
      </c>
      <c r="X442" s="42">
        <v>49</v>
      </c>
      <c r="Y442" s="44">
        <v>1.89</v>
      </c>
      <c r="Z442" s="87">
        <f t="shared" si="25"/>
        <v>5.3021976719756223</v>
      </c>
      <c r="AA442" s="88">
        <f t="shared" si="26"/>
        <v>5.6033647075876747</v>
      </c>
      <c r="AB442" s="90">
        <f t="shared" si="27"/>
        <v>-2.7615910590400233E-2</v>
      </c>
    </row>
    <row r="443" spans="1:31" x14ac:dyDescent="0.2">
      <c r="A443" s="2" t="s">
        <v>296</v>
      </c>
      <c r="B443" s="9">
        <v>37210</v>
      </c>
      <c r="C443" s="18">
        <v>1.91</v>
      </c>
      <c r="D443" s="12">
        <v>6.55</v>
      </c>
      <c r="F443" s="12">
        <v>5.0999999999999996</v>
      </c>
      <c r="H443" s="23">
        <f t="shared" si="24"/>
        <v>2.8183829312644502E-7</v>
      </c>
      <c r="I443" s="32">
        <v>4.0000000000000001E-3</v>
      </c>
      <c r="J443" s="25">
        <v>0.01</v>
      </c>
      <c r="K443" s="30">
        <v>0.4</v>
      </c>
      <c r="L443" s="27">
        <v>72.099999999999994</v>
      </c>
      <c r="M443" s="30">
        <v>0.6</v>
      </c>
      <c r="N443" s="25">
        <v>0.02</v>
      </c>
      <c r="O443" s="25">
        <v>24.4</v>
      </c>
      <c r="P443" s="25">
        <v>6.27</v>
      </c>
      <c r="Q443" s="25">
        <v>0.01</v>
      </c>
      <c r="R443" s="27">
        <v>18.5</v>
      </c>
      <c r="S443" s="31">
        <v>5</v>
      </c>
      <c r="T443" s="51">
        <v>0.08</v>
      </c>
      <c r="U443" s="42">
        <v>44.4</v>
      </c>
      <c r="V443" s="42">
        <v>128.11000000000001</v>
      </c>
      <c r="W443" s="42">
        <v>0.03</v>
      </c>
      <c r="X443" s="42">
        <v>47</v>
      </c>
      <c r="Y443" s="43">
        <v>1.49</v>
      </c>
      <c r="Z443" s="87">
        <f t="shared" si="25"/>
        <v>5.5444609595656242</v>
      </c>
      <c r="AA443" s="88">
        <f t="shared" si="26"/>
        <v>5.8096066240122557</v>
      </c>
      <c r="AB443" s="90">
        <f t="shared" si="27"/>
        <v>-2.3352482490955815E-2</v>
      </c>
    </row>
    <row r="444" spans="1:31" x14ac:dyDescent="0.2">
      <c r="A444" s="2" t="s">
        <v>296</v>
      </c>
      <c r="B444" s="9">
        <v>36101</v>
      </c>
      <c r="C444" s="18">
        <v>1.47</v>
      </c>
      <c r="D444" s="12">
        <v>6.86</v>
      </c>
      <c r="F444" s="12">
        <v>5.8</v>
      </c>
      <c r="H444" s="23">
        <f t="shared" si="24"/>
        <v>1.3803842646028823E-7</v>
      </c>
      <c r="I444" s="32">
        <v>5.0000000000000001E-3</v>
      </c>
      <c r="J444" s="25">
        <v>0.01</v>
      </c>
      <c r="K444" s="33"/>
      <c r="L444" s="25">
        <v>75</v>
      </c>
      <c r="M444" s="36"/>
      <c r="N444" s="25">
        <v>0.03</v>
      </c>
      <c r="O444" s="25">
        <v>23</v>
      </c>
      <c r="P444" s="25">
        <v>5.5</v>
      </c>
      <c r="Q444" s="25">
        <v>0.11</v>
      </c>
      <c r="R444" s="25">
        <v>19</v>
      </c>
      <c r="S444" s="36"/>
      <c r="T444" s="51">
        <v>0.1</v>
      </c>
      <c r="U444" s="42">
        <v>43.5</v>
      </c>
      <c r="V444" s="42">
        <v>106.26</v>
      </c>
      <c r="W444" s="42">
        <v>0.11</v>
      </c>
      <c r="X444" s="42">
        <v>45</v>
      </c>
      <c r="Y444" s="44">
        <v>1.99</v>
      </c>
      <c r="Z444" s="87">
        <f t="shared" si="25"/>
        <v>5.6158755685084509</v>
      </c>
      <c r="AA444" s="88">
        <f t="shared" si="26"/>
        <v>5.8844043505561503</v>
      </c>
      <c r="AB444" s="90">
        <f t="shared" si="27"/>
        <v>-2.3349760522136987E-2</v>
      </c>
    </row>
    <row r="445" spans="1:31" x14ac:dyDescent="0.2">
      <c r="A445" s="2" t="s">
        <v>296</v>
      </c>
      <c r="B445" s="9">
        <v>39211</v>
      </c>
      <c r="C445" s="18">
        <v>2.1</v>
      </c>
      <c r="D445" s="12">
        <v>6.67</v>
      </c>
      <c r="F445" s="12">
        <v>6.2</v>
      </c>
      <c r="H445" s="23">
        <f t="shared" si="24"/>
        <v>2.1379620895022279E-7</v>
      </c>
      <c r="I445" s="32">
        <v>0.02</v>
      </c>
      <c r="J445" s="25">
        <v>0.02</v>
      </c>
      <c r="K445" s="33"/>
      <c r="L445" s="25">
        <v>90.9</v>
      </c>
      <c r="M445" s="33"/>
      <c r="N445" s="25">
        <v>0.01</v>
      </c>
      <c r="O445" s="25">
        <v>22.9</v>
      </c>
      <c r="P445" s="25">
        <v>8.99</v>
      </c>
      <c r="Q445" s="25">
        <v>0.01</v>
      </c>
      <c r="R445" s="25">
        <v>21.5</v>
      </c>
      <c r="S445" s="34"/>
      <c r="T445" s="51">
        <v>7.0000000000000007E-2</v>
      </c>
      <c r="U445" s="42">
        <v>69.3</v>
      </c>
      <c r="V445" s="42">
        <v>164.67</v>
      </c>
      <c r="W445" s="42">
        <v>3.9399999999999999E-3</v>
      </c>
      <c r="X445" s="42">
        <v>46</v>
      </c>
      <c r="Y445" s="44">
        <v>1.62</v>
      </c>
      <c r="Z445" s="87">
        <f t="shared" si="25"/>
        <v>6.8004657636134613</v>
      </c>
      <c r="AA445" s="88">
        <f t="shared" si="26"/>
        <v>7.018564908090716</v>
      </c>
      <c r="AB445" s="90">
        <f t="shared" si="27"/>
        <v>-1.5782521195486895E-2</v>
      </c>
      <c r="AE445" s="96"/>
    </row>
    <row r="446" spans="1:31" x14ac:dyDescent="0.2">
      <c r="A446" s="2" t="s">
        <v>296</v>
      </c>
      <c r="B446" s="9">
        <v>37754</v>
      </c>
      <c r="C446" s="18">
        <v>2.06</v>
      </c>
      <c r="D446" s="12">
        <v>6.77</v>
      </c>
      <c r="F446" s="12">
        <v>6.1</v>
      </c>
      <c r="H446" s="23">
        <f t="shared" si="24"/>
        <v>1.6982436524617427E-7</v>
      </c>
      <c r="I446" s="32">
        <v>1E-3</v>
      </c>
      <c r="J446" s="25">
        <v>0.01</v>
      </c>
      <c r="K446" s="29">
        <v>0.3</v>
      </c>
      <c r="L446" s="25">
        <v>64.7</v>
      </c>
      <c r="M446" s="29">
        <v>0.6</v>
      </c>
      <c r="N446" s="25">
        <v>0.03</v>
      </c>
      <c r="O446" s="25">
        <v>19.899999999999999</v>
      </c>
      <c r="P446" s="25">
        <v>5.4</v>
      </c>
      <c r="Q446" s="25">
        <v>4.0000000000000001E-3</v>
      </c>
      <c r="R446" s="25">
        <v>18.899999999999999</v>
      </c>
      <c r="S446" s="29">
        <v>24</v>
      </c>
      <c r="T446" s="51">
        <v>7.0000000000000007E-2</v>
      </c>
      <c r="U446" s="42">
        <v>41.4</v>
      </c>
      <c r="V446" s="42">
        <v>95.26</v>
      </c>
      <c r="W446" s="42">
        <v>6.2399999999999999E-3</v>
      </c>
      <c r="X446" s="42">
        <v>34</v>
      </c>
      <c r="Y446" s="44">
        <v>1.75</v>
      </c>
      <c r="Z446" s="87">
        <f t="shared" si="25"/>
        <v>5.0057393437071029</v>
      </c>
      <c r="AA446" s="88">
        <f t="shared" si="26"/>
        <v>5.1097673618369708</v>
      </c>
      <c r="AB446" s="90">
        <f t="shared" si="27"/>
        <v>-1.028401454895507E-2</v>
      </c>
    </row>
    <row r="447" spans="1:31" x14ac:dyDescent="0.2">
      <c r="A447" s="2" t="s">
        <v>296</v>
      </c>
      <c r="B447" s="9">
        <v>35403</v>
      </c>
      <c r="C447" s="18">
        <v>1.87</v>
      </c>
      <c r="D447" s="12">
        <v>6.86</v>
      </c>
      <c r="F447" s="12">
        <v>4.7</v>
      </c>
      <c r="H447" s="23">
        <f t="shared" si="24"/>
        <v>1.3803842646028823E-7</v>
      </c>
      <c r="I447" s="32">
        <v>2E-3</v>
      </c>
      <c r="J447" s="25">
        <v>0.01</v>
      </c>
      <c r="K447" s="33"/>
      <c r="L447" s="25">
        <v>73</v>
      </c>
      <c r="M447" s="33"/>
      <c r="N447" s="25">
        <v>0.02</v>
      </c>
      <c r="O447" s="25">
        <v>18</v>
      </c>
      <c r="P447" s="25">
        <v>6</v>
      </c>
      <c r="Q447" s="25">
        <v>0.16</v>
      </c>
      <c r="R447" s="25">
        <v>17</v>
      </c>
      <c r="S447" s="34"/>
      <c r="T447" s="51">
        <v>0.1</v>
      </c>
      <c r="U447" s="42">
        <v>49.4</v>
      </c>
      <c r="V447" s="42">
        <v>61.79</v>
      </c>
      <c r="W447" s="42">
        <v>0.25</v>
      </c>
      <c r="X447" s="42">
        <v>41</v>
      </c>
      <c r="Y447" s="44">
        <v>2.25</v>
      </c>
      <c r="Z447" s="87">
        <f t="shared" si="25"/>
        <v>5.3434674063069938</v>
      </c>
      <c r="AA447" s="88">
        <f t="shared" si="26"/>
        <v>5.4401818906932142</v>
      </c>
      <c r="AB447" s="90">
        <f t="shared" si="27"/>
        <v>-8.9686229329735741E-3</v>
      </c>
      <c r="AD447" s="100"/>
      <c r="AE447" s="96"/>
    </row>
    <row r="448" spans="1:31" x14ac:dyDescent="0.2">
      <c r="A448" s="2" t="s">
        <v>296</v>
      </c>
      <c r="B448" s="9">
        <v>38104</v>
      </c>
      <c r="C448" s="18">
        <v>2.0299999999999998</v>
      </c>
      <c r="D448" s="12">
        <v>6.65</v>
      </c>
      <c r="E448" s="16"/>
      <c r="F448" s="12">
        <v>5.7</v>
      </c>
      <c r="H448" s="23">
        <f t="shared" si="24"/>
        <v>2.2387211385683346E-7</v>
      </c>
      <c r="I448" s="32">
        <v>2E-3</v>
      </c>
      <c r="J448" s="25">
        <v>0.01</v>
      </c>
      <c r="K448" s="30">
        <v>0.2</v>
      </c>
      <c r="L448" s="25">
        <v>74.2</v>
      </c>
      <c r="M448" s="30">
        <v>0.4</v>
      </c>
      <c r="N448" s="25">
        <v>0.03</v>
      </c>
      <c r="O448" s="25">
        <v>22.1</v>
      </c>
      <c r="P448" s="25">
        <v>8.49</v>
      </c>
      <c r="Q448" s="25">
        <v>8.0000000000000002E-3</v>
      </c>
      <c r="R448" s="25">
        <v>20.3</v>
      </c>
      <c r="S448" s="31">
        <v>14</v>
      </c>
      <c r="T448" s="51">
        <v>0.04</v>
      </c>
      <c r="U448" s="42">
        <v>33.6</v>
      </c>
      <c r="V448" s="42">
        <v>157.59</v>
      </c>
      <c r="W448" s="42">
        <v>0.03</v>
      </c>
      <c r="X448" s="42">
        <v>42</v>
      </c>
      <c r="Y448" s="44">
        <v>1.48</v>
      </c>
      <c r="Z448" s="87">
        <f t="shared" si="25"/>
        <v>5.8514264991109677</v>
      </c>
      <c r="AA448" s="88">
        <f t="shared" si="26"/>
        <v>5.9079471574712468</v>
      </c>
      <c r="AB448" s="90">
        <f t="shared" si="27"/>
        <v>-4.8064344250717895E-3</v>
      </c>
      <c r="AD448" s="100"/>
      <c r="AE448" s="96"/>
    </row>
    <row r="449" spans="1:31" x14ac:dyDescent="0.2">
      <c r="A449" s="2" t="s">
        <v>296</v>
      </c>
      <c r="B449" s="9">
        <v>35527</v>
      </c>
      <c r="C449" s="19">
        <v>1.99</v>
      </c>
      <c r="D449" s="12">
        <v>6.97</v>
      </c>
      <c r="F449" s="12">
        <v>4.5</v>
      </c>
      <c r="H449" s="23">
        <f t="shared" si="24"/>
        <v>1.0715193052376054E-7</v>
      </c>
      <c r="I449" s="24">
        <v>0.01</v>
      </c>
      <c r="J449" s="25">
        <v>0.01</v>
      </c>
      <c r="K449" s="36"/>
      <c r="L449" s="25">
        <v>89</v>
      </c>
      <c r="M449" s="36"/>
      <c r="N449" s="25">
        <v>0.01</v>
      </c>
      <c r="O449" s="25">
        <v>19</v>
      </c>
      <c r="P449" s="25">
        <v>8</v>
      </c>
      <c r="Q449" s="25">
        <v>0.25</v>
      </c>
      <c r="R449" s="25">
        <v>20</v>
      </c>
      <c r="S449" s="36"/>
      <c r="T449" s="51">
        <v>0.08</v>
      </c>
      <c r="U449" s="42">
        <v>67.8</v>
      </c>
      <c r="V449" s="42">
        <v>87.35</v>
      </c>
      <c r="W449" s="42">
        <v>0.11</v>
      </c>
      <c r="X449" s="42">
        <v>53</v>
      </c>
      <c r="Y449" s="44">
        <v>2.2000000000000002</v>
      </c>
      <c r="Z449" s="87">
        <f t="shared" si="25"/>
        <v>6.4662866228406992</v>
      </c>
      <c r="AA449" s="88">
        <f t="shared" si="26"/>
        <v>6.5203236581305939</v>
      </c>
      <c r="AB449" s="90">
        <f t="shared" si="27"/>
        <v>-4.1609807425323879E-3</v>
      </c>
      <c r="AD449" s="100"/>
      <c r="AE449" s="96"/>
    </row>
    <row r="450" spans="1:31" x14ac:dyDescent="0.2">
      <c r="A450" s="2" t="s">
        <v>296</v>
      </c>
      <c r="B450" s="9">
        <v>35137</v>
      </c>
      <c r="C450" s="18">
        <v>2.0499999999999998</v>
      </c>
      <c r="D450" s="13">
        <v>6.84</v>
      </c>
      <c r="F450" s="12">
        <v>4.4000000000000004</v>
      </c>
      <c r="H450" s="23">
        <f t="shared" si="24"/>
        <v>1.4454397707459271E-7</v>
      </c>
      <c r="I450" s="24">
        <v>3.0000000000000001E-3</v>
      </c>
      <c r="J450" s="25">
        <v>0.01</v>
      </c>
      <c r="K450" s="36"/>
      <c r="L450" s="25">
        <v>72</v>
      </c>
      <c r="M450" s="36"/>
      <c r="N450" s="25">
        <v>0.03</v>
      </c>
      <c r="O450" s="25">
        <v>18</v>
      </c>
      <c r="P450" s="25">
        <v>5.8</v>
      </c>
      <c r="Q450" s="25">
        <v>0.17</v>
      </c>
      <c r="R450" s="25">
        <v>17</v>
      </c>
      <c r="S450" s="36"/>
      <c r="T450" s="51">
        <v>7.0000000000000007E-2</v>
      </c>
      <c r="U450" s="42">
        <v>45.15</v>
      </c>
      <c r="V450" s="42">
        <v>68.98</v>
      </c>
      <c r="W450" s="42">
        <v>0.22</v>
      </c>
      <c r="X450" s="42">
        <v>40</v>
      </c>
      <c r="Y450" s="44">
        <v>2.1</v>
      </c>
      <c r="Z450" s="87">
        <f t="shared" si="25"/>
        <v>5.277946408137371</v>
      </c>
      <c r="AA450" s="88">
        <f t="shared" si="26"/>
        <v>5.2878638942436513</v>
      </c>
      <c r="AB450" s="90">
        <f t="shared" si="27"/>
        <v>-9.3863942494267307E-4</v>
      </c>
    </row>
    <row r="451" spans="1:31" x14ac:dyDescent="0.2">
      <c r="A451" s="2" t="s">
        <v>296</v>
      </c>
      <c r="B451" s="9">
        <v>39609</v>
      </c>
      <c r="C451" s="18">
        <v>2.2400000000000002</v>
      </c>
      <c r="D451" s="12">
        <v>6.49</v>
      </c>
      <c r="F451" s="12">
        <v>7.5</v>
      </c>
      <c r="H451" s="23">
        <f t="shared" si="24"/>
        <v>3.2359365692962763E-7</v>
      </c>
      <c r="I451" s="32">
        <v>6.8999999999999999E-3</v>
      </c>
      <c r="J451" s="25">
        <v>0.01</v>
      </c>
      <c r="K451" s="29">
        <v>0.4</v>
      </c>
      <c r="L451" s="25">
        <v>77.2</v>
      </c>
      <c r="M451" s="29">
        <v>1.1000000000000001</v>
      </c>
      <c r="N451" s="25">
        <v>0.06</v>
      </c>
      <c r="O451" s="25">
        <v>23.8</v>
      </c>
      <c r="P451" s="25">
        <v>7.76</v>
      </c>
      <c r="Q451" s="25">
        <v>7.0000000000000001E-3</v>
      </c>
      <c r="R451" s="25">
        <v>21.7</v>
      </c>
      <c r="S451" s="29">
        <v>9.6999999999999993</v>
      </c>
      <c r="T451" s="51">
        <v>7.0000000000000007E-2</v>
      </c>
      <c r="U451" s="42">
        <v>37.799999999999997</v>
      </c>
      <c r="V451" s="42">
        <v>149.62</v>
      </c>
      <c r="W451" s="42">
        <v>3.6099999999999999E-3</v>
      </c>
      <c r="X451" s="42">
        <v>48</v>
      </c>
      <c r="Y451" s="44">
        <v>1.5</v>
      </c>
      <c r="Z451" s="87">
        <f t="shared" si="25"/>
        <v>6.047026661656135</v>
      </c>
      <c r="AA451" s="88">
        <f t="shared" si="26"/>
        <v>6.0564614550771125</v>
      </c>
      <c r="AB451" s="90">
        <f t="shared" si="27"/>
        <v>-7.7951028083662834E-4</v>
      </c>
      <c r="AE451" s="94">
        <v>0.16</v>
      </c>
    </row>
    <row r="452" spans="1:31" x14ac:dyDescent="0.2">
      <c r="A452" s="2" t="s">
        <v>296</v>
      </c>
      <c r="B452" s="9">
        <v>37952</v>
      </c>
      <c r="C452" s="18">
        <v>2.36</v>
      </c>
      <c r="D452" s="12">
        <v>6.86</v>
      </c>
      <c r="F452" s="12">
        <v>4.4000000000000004</v>
      </c>
      <c r="H452" s="23">
        <f t="shared" ref="H452:H515" si="28">10^-(D452)</f>
        <v>1.3803842646028823E-7</v>
      </c>
      <c r="I452" s="28"/>
      <c r="J452" s="25">
        <v>0.01</v>
      </c>
      <c r="K452" s="30">
        <v>0.4</v>
      </c>
      <c r="L452" s="25">
        <v>67.599999999999994</v>
      </c>
      <c r="M452" s="30">
        <v>0.2</v>
      </c>
      <c r="N452" s="25">
        <v>0.01</v>
      </c>
      <c r="O452" s="25">
        <v>21.2</v>
      </c>
      <c r="P452" s="25">
        <v>5.8</v>
      </c>
      <c r="Q452" s="25">
        <v>3.5000000000000001E-3</v>
      </c>
      <c r="R452" s="25">
        <v>25.7</v>
      </c>
      <c r="S452" s="31">
        <v>2.4</v>
      </c>
      <c r="T452" s="51">
        <v>0.1</v>
      </c>
      <c r="U452" s="42">
        <v>35.4</v>
      </c>
      <c r="V452" s="42">
        <v>95.48</v>
      </c>
      <c r="W452" s="42">
        <v>0.04</v>
      </c>
      <c r="X452" s="42">
        <v>42</v>
      </c>
      <c r="Y452" s="44">
        <v>1.99</v>
      </c>
      <c r="Z452" s="87">
        <f t="shared" ref="Z452:Z515" si="29">(H452/H$3)+(I452/I$3*3)+(J452/J$3)+(L452/L$3*2)+(N452/N$3*2)+(O452/O$3)+(P452/P$3*2)+(Q452/Q$3*2)+(R452/R$3)</f>
        <v>5.5115414157875948</v>
      </c>
      <c r="AA452" s="88">
        <f t="shared" ref="AA452:AA515" si="30">(T452/T$3*3)+(U452/U$3*2)+(V452/V$3)+(W452/W$3)+(X452/X$3)+Y452</f>
        <v>5.455758366769893</v>
      </c>
      <c r="AB452" s="90">
        <f t="shared" ref="AB452:AB515" si="31">(Z452-AA452)/(Z452+AA452)</f>
        <v>5.0863065771594735E-3</v>
      </c>
      <c r="AD452" s="100"/>
      <c r="AE452" s="96"/>
    </row>
    <row r="453" spans="1:31" x14ac:dyDescent="0.2">
      <c r="A453" s="2" t="s">
        <v>296</v>
      </c>
      <c r="B453" s="9">
        <v>38483</v>
      </c>
      <c r="C453" s="18">
        <v>2.02</v>
      </c>
      <c r="D453" s="12">
        <v>6.7</v>
      </c>
      <c r="F453" s="12">
        <v>6.1</v>
      </c>
      <c r="H453" s="23">
        <f t="shared" si="28"/>
        <v>1.9952623149688761E-7</v>
      </c>
      <c r="I453" s="32">
        <v>0.03</v>
      </c>
      <c r="J453" s="25">
        <v>0.01</v>
      </c>
      <c r="K453" s="29">
        <v>0.2</v>
      </c>
      <c r="L453" s="25">
        <v>80.099999999999994</v>
      </c>
      <c r="M453" s="29">
        <v>0.2</v>
      </c>
      <c r="N453" s="25">
        <v>0.02</v>
      </c>
      <c r="O453" s="25">
        <v>22.5</v>
      </c>
      <c r="P453" s="25">
        <v>8.4499999999999993</v>
      </c>
      <c r="Q453" s="25">
        <v>6.0000000000000001E-3</v>
      </c>
      <c r="R453" s="25">
        <v>20.9</v>
      </c>
      <c r="S453" s="29">
        <v>6</v>
      </c>
      <c r="T453" s="51">
        <v>0.05</v>
      </c>
      <c r="U453" s="42">
        <v>34.9</v>
      </c>
      <c r="V453" s="42">
        <v>182.25</v>
      </c>
      <c r="W453" s="42">
        <v>3.9414000000000003E-3</v>
      </c>
      <c r="X453" s="42">
        <v>35</v>
      </c>
      <c r="Y453" s="44">
        <v>1.44</v>
      </c>
      <c r="Z453" s="87">
        <f t="shared" si="29"/>
        <v>6.1815578168168335</v>
      </c>
      <c r="AA453" s="88">
        <f t="shared" si="30"/>
        <v>6.0950408773616509</v>
      </c>
      <c r="AB453" s="90">
        <f t="shared" si="31"/>
        <v>7.047305333537421E-3</v>
      </c>
    </row>
    <row r="454" spans="1:31" x14ac:dyDescent="0.2">
      <c r="A454" s="2" t="s">
        <v>296</v>
      </c>
      <c r="B454" s="9">
        <v>38271</v>
      </c>
      <c r="C454" s="18">
        <v>2.31</v>
      </c>
      <c r="D454" s="12">
        <v>6.5</v>
      </c>
      <c r="F454" s="12">
        <v>4.5999999999999996</v>
      </c>
      <c r="H454" s="23">
        <f t="shared" si="28"/>
        <v>3.1622776601683734E-7</v>
      </c>
      <c r="J454" s="25">
        <v>0.01</v>
      </c>
      <c r="K454" s="29">
        <v>0.5</v>
      </c>
      <c r="L454" s="25">
        <v>73</v>
      </c>
      <c r="M454" s="29">
        <v>0.3</v>
      </c>
      <c r="N454" s="25">
        <v>0.01</v>
      </c>
      <c r="O454" s="25">
        <v>26.1</v>
      </c>
      <c r="P454" s="25">
        <v>7.1</v>
      </c>
      <c r="Q454" s="25">
        <v>4.1999999999999997E-3</v>
      </c>
      <c r="R454" s="25">
        <v>23.2</v>
      </c>
      <c r="S454" s="29">
        <v>3.3</v>
      </c>
      <c r="T454" s="51">
        <v>0.11</v>
      </c>
      <c r="U454" s="42">
        <v>31.7</v>
      </c>
      <c r="V454" s="42">
        <v>140.32</v>
      </c>
      <c r="W454" s="42">
        <v>0.02</v>
      </c>
      <c r="X454" s="42">
        <v>40</v>
      </c>
      <c r="Y454" s="44">
        <v>1.74</v>
      </c>
      <c r="Z454" s="87">
        <f t="shared" si="29"/>
        <v>5.9045567872085654</v>
      </c>
      <c r="AA454" s="88">
        <f t="shared" si="30"/>
        <v>5.7954206227290417</v>
      </c>
      <c r="AB454" s="90">
        <f t="shared" si="31"/>
        <v>9.3278953160052022E-3</v>
      </c>
    </row>
    <row r="455" spans="1:31" x14ac:dyDescent="0.2">
      <c r="A455" s="2" t="s">
        <v>296</v>
      </c>
      <c r="B455" s="9">
        <v>38691</v>
      </c>
      <c r="C455" s="18">
        <v>2.2000000000000002</v>
      </c>
      <c r="D455" s="12">
        <v>6.63</v>
      </c>
      <c r="F455" s="12">
        <v>4.2</v>
      </c>
      <c r="H455" s="23">
        <f t="shared" si="28"/>
        <v>2.3442288153199206E-7</v>
      </c>
      <c r="I455" s="32">
        <v>0.03</v>
      </c>
      <c r="J455" s="25">
        <v>0.01</v>
      </c>
      <c r="K455" s="30">
        <v>0.3</v>
      </c>
      <c r="L455" s="25">
        <v>71.3</v>
      </c>
      <c r="M455" s="30">
        <v>0.2</v>
      </c>
      <c r="N455" s="25">
        <v>0.01</v>
      </c>
      <c r="O455" s="25">
        <v>21.4</v>
      </c>
      <c r="P455" s="25">
        <v>6.82</v>
      </c>
      <c r="Q455" s="25">
        <v>5.0000000000000001E-3</v>
      </c>
      <c r="R455" s="25">
        <v>21.3</v>
      </c>
      <c r="S455" s="31">
        <v>3</v>
      </c>
      <c r="T455" s="51">
        <v>0.09</v>
      </c>
      <c r="U455" s="42">
        <v>38.299999999999997</v>
      </c>
      <c r="V455" s="42">
        <v>127.98</v>
      </c>
      <c r="W455" s="42">
        <v>0.02</v>
      </c>
      <c r="X455" s="42">
        <v>34</v>
      </c>
      <c r="Y455" s="44">
        <v>1.66</v>
      </c>
      <c r="Z455" s="87">
        <f t="shared" si="29"/>
        <v>5.597206273639685</v>
      </c>
      <c r="AA455" s="88">
        <f t="shared" si="30"/>
        <v>5.4839039305796273</v>
      </c>
      <c r="AB455" s="90">
        <f t="shared" si="31"/>
        <v>1.0224818720502933E-2</v>
      </c>
    </row>
    <row r="456" spans="1:31" x14ac:dyDescent="0.2">
      <c r="A456" s="2" t="s">
        <v>296</v>
      </c>
      <c r="B456" s="9">
        <v>39902</v>
      </c>
      <c r="C456" s="18">
        <v>1.73</v>
      </c>
      <c r="D456" s="12">
        <v>6.53</v>
      </c>
      <c r="F456" s="12">
        <v>6.07</v>
      </c>
      <c r="H456" s="23">
        <f t="shared" si="28"/>
        <v>2.9512092266663814E-7</v>
      </c>
      <c r="I456" s="32">
        <v>0.01</v>
      </c>
      <c r="J456" s="25">
        <v>0.01</v>
      </c>
      <c r="K456" s="36"/>
      <c r="L456" s="25">
        <v>72.400000000000006</v>
      </c>
      <c r="M456" s="36"/>
      <c r="N456" s="25">
        <v>0.03</v>
      </c>
      <c r="O456" s="25">
        <v>22.4</v>
      </c>
      <c r="P456" s="25">
        <v>8.41</v>
      </c>
      <c r="Q456" s="25">
        <v>0.01</v>
      </c>
      <c r="R456" s="25">
        <v>23.1</v>
      </c>
      <c r="S456" s="36"/>
      <c r="T456" s="51">
        <v>0.05</v>
      </c>
      <c r="U456" s="42">
        <v>44.7</v>
      </c>
      <c r="V456" s="42">
        <v>130.13999999999999</v>
      </c>
      <c r="W456" s="42">
        <v>3.9399999999999999E-3</v>
      </c>
      <c r="X456" s="42">
        <v>42</v>
      </c>
      <c r="Y456" s="44">
        <v>1.54</v>
      </c>
      <c r="Z456" s="87">
        <f t="shared" si="29"/>
        <v>5.885451629734944</v>
      </c>
      <c r="AA456" s="88">
        <f t="shared" si="30"/>
        <v>5.7560360925470979</v>
      </c>
      <c r="AB456" s="90">
        <f t="shared" si="31"/>
        <v>1.111675245253595E-2</v>
      </c>
      <c r="AE456" s="94">
        <v>2.2000000000000002</v>
      </c>
    </row>
    <row r="457" spans="1:31" x14ac:dyDescent="0.2">
      <c r="A457" s="2" t="s">
        <v>296</v>
      </c>
      <c r="B457" s="9">
        <v>37406</v>
      </c>
      <c r="C457" s="18">
        <v>1.93</v>
      </c>
      <c r="D457" s="12">
        <v>6.75</v>
      </c>
      <c r="F457" s="12">
        <v>5.7</v>
      </c>
      <c r="H457" s="23">
        <f t="shared" si="28"/>
        <v>1.7782794100389206E-7</v>
      </c>
      <c r="I457" s="32">
        <v>0.02</v>
      </c>
      <c r="J457" s="25">
        <v>0.01</v>
      </c>
      <c r="K457" s="29">
        <v>0.4</v>
      </c>
      <c r="L457" s="25">
        <v>78.400000000000006</v>
      </c>
      <c r="M457" s="29">
        <v>0.4</v>
      </c>
      <c r="N457" s="25">
        <v>0.03</v>
      </c>
      <c r="O457" s="25">
        <v>24.4</v>
      </c>
      <c r="P457" s="25">
        <v>6.18</v>
      </c>
      <c r="Q457" s="25">
        <v>3.0000000000000001E-3</v>
      </c>
      <c r="R457" s="25">
        <v>18.600000000000001</v>
      </c>
      <c r="S457" s="29">
        <v>20</v>
      </c>
      <c r="T457" s="51">
        <v>0.08</v>
      </c>
      <c r="U457" s="42">
        <v>45.8</v>
      </c>
      <c r="V457" s="42">
        <v>125.45</v>
      </c>
      <c r="W457" s="42">
        <v>6.8974500000000003E-3</v>
      </c>
      <c r="X457" s="42">
        <v>38</v>
      </c>
      <c r="Y457" s="44">
        <v>1.62</v>
      </c>
      <c r="Z457" s="87">
        <f t="shared" si="29"/>
        <v>5.8576598442048633</v>
      </c>
      <c r="AA457" s="88">
        <f t="shared" si="30"/>
        <v>5.6714678812619415</v>
      </c>
      <c r="AB457" s="90">
        <f t="shared" si="31"/>
        <v>1.6149700773254561E-2</v>
      </c>
    </row>
    <row r="458" spans="1:31" x14ac:dyDescent="0.2">
      <c r="A458" s="2" t="s">
        <v>296</v>
      </c>
      <c r="B458" s="9">
        <v>34837</v>
      </c>
      <c r="C458" s="19">
        <v>1.91</v>
      </c>
      <c r="D458" s="12">
        <v>6.84</v>
      </c>
      <c r="F458" s="12">
        <v>8</v>
      </c>
      <c r="H458" s="23">
        <f t="shared" si="28"/>
        <v>1.4454397707459271E-7</v>
      </c>
      <c r="I458" s="32">
        <v>0.13</v>
      </c>
      <c r="J458" s="25">
        <v>0.02</v>
      </c>
      <c r="K458" s="33"/>
      <c r="L458" s="25">
        <v>74</v>
      </c>
      <c r="M458" s="33"/>
      <c r="N458" s="25">
        <v>3.51</v>
      </c>
      <c r="O458" s="25">
        <v>16</v>
      </c>
      <c r="P458" s="25">
        <v>5.6</v>
      </c>
      <c r="Q458" s="25">
        <v>1.01</v>
      </c>
      <c r="R458" s="25">
        <v>14</v>
      </c>
      <c r="S458" s="34"/>
      <c r="T458" s="51">
        <v>7.0000000000000007E-2</v>
      </c>
      <c r="U458" s="42">
        <v>45.7</v>
      </c>
      <c r="V458" s="42">
        <v>59.32</v>
      </c>
      <c r="W458" s="42">
        <v>0.01</v>
      </c>
      <c r="X458" s="42">
        <v>43</v>
      </c>
      <c r="Y458" s="44">
        <v>1.98</v>
      </c>
      <c r="Z458" s="87">
        <f t="shared" si="29"/>
        <v>5.3495257169488468</v>
      </c>
      <c r="AA458" s="88">
        <f t="shared" si="30"/>
        <v>5.1035684437584106</v>
      </c>
      <c r="AB458" s="90">
        <f t="shared" si="31"/>
        <v>2.3529614237569899E-2</v>
      </c>
      <c r="AD458" s="100"/>
      <c r="AE458" s="96"/>
    </row>
    <row r="459" spans="1:31" x14ac:dyDescent="0.2">
      <c r="A459" s="2" t="s">
        <v>296</v>
      </c>
      <c r="B459" s="9">
        <v>37056</v>
      </c>
      <c r="C459" s="18">
        <v>2.14</v>
      </c>
      <c r="D459" s="13">
        <v>6.81</v>
      </c>
      <c r="F459" s="12">
        <v>4.7</v>
      </c>
      <c r="H459" s="23">
        <f t="shared" si="28"/>
        <v>1.5488166189124805E-7</v>
      </c>
      <c r="I459" s="32">
        <v>5.0000000000000001E-3</v>
      </c>
      <c r="J459" s="25">
        <v>0.02</v>
      </c>
      <c r="K459" s="33"/>
      <c r="L459" s="25">
        <v>83.3</v>
      </c>
      <c r="M459" s="33"/>
      <c r="N459" s="25">
        <v>0.01</v>
      </c>
      <c r="O459" s="25">
        <v>25.5</v>
      </c>
      <c r="P459" s="25">
        <v>7.23</v>
      </c>
      <c r="Q459" s="25">
        <v>8.0000000000000002E-3</v>
      </c>
      <c r="R459" s="25">
        <v>19.5</v>
      </c>
      <c r="S459" s="34"/>
      <c r="T459" s="51">
        <v>0.08</v>
      </c>
      <c r="U459" s="42">
        <v>46.9</v>
      </c>
      <c r="V459" s="42">
        <v>119.7</v>
      </c>
      <c r="W459" s="42">
        <v>3.2845000000000001E-3</v>
      </c>
      <c r="X459" s="42">
        <v>56</v>
      </c>
      <c r="Y459" s="44">
        <v>1.45</v>
      </c>
      <c r="Z459" s="87">
        <f t="shared" si="29"/>
        <v>6.2541889171097047</v>
      </c>
      <c r="AA459" s="88">
        <f t="shared" si="30"/>
        <v>5.939304776955022</v>
      </c>
      <c r="AB459" s="90">
        <f t="shared" si="31"/>
        <v>2.5823947430911851E-2</v>
      </c>
      <c r="AE459" s="96"/>
    </row>
    <row r="460" spans="1:31" x14ac:dyDescent="0.2">
      <c r="A460" s="2" t="s">
        <v>296</v>
      </c>
      <c r="B460" s="9">
        <v>35751</v>
      </c>
      <c r="C460" s="18">
        <v>2.39</v>
      </c>
      <c r="D460" s="12">
        <v>6.96</v>
      </c>
      <c r="F460" s="12">
        <v>4</v>
      </c>
      <c r="H460" s="23">
        <f t="shared" si="28"/>
        <v>1.0964781961431838E-7</v>
      </c>
      <c r="I460" s="32">
        <v>0.01</v>
      </c>
      <c r="J460" s="25">
        <v>0.01</v>
      </c>
      <c r="K460" s="36"/>
      <c r="L460" s="27">
        <v>88</v>
      </c>
      <c r="M460" s="36"/>
      <c r="N460" s="25">
        <v>0.01</v>
      </c>
      <c r="O460" s="25">
        <v>20</v>
      </c>
      <c r="P460" s="25">
        <v>8</v>
      </c>
      <c r="Q460" s="25">
        <v>0.13</v>
      </c>
      <c r="R460" s="25">
        <v>21</v>
      </c>
      <c r="S460" s="36"/>
      <c r="T460" s="51">
        <v>0.12</v>
      </c>
      <c r="U460" s="42">
        <v>49.8</v>
      </c>
      <c r="V460" s="42">
        <v>89.08</v>
      </c>
      <c r="W460" s="42">
        <v>0.08</v>
      </c>
      <c r="X460" s="42">
        <v>52</v>
      </c>
      <c r="Y460" s="44">
        <v>2.1</v>
      </c>
      <c r="Z460" s="87">
        <f t="shared" si="29"/>
        <v>6.4810906440969243</v>
      </c>
      <c r="AA460" s="88">
        <f t="shared" si="30"/>
        <v>6.0459027604896178</v>
      </c>
      <c r="AB460" s="90">
        <f t="shared" si="31"/>
        <v>3.4740010595676531E-2</v>
      </c>
    </row>
    <row r="461" spans="1:31" x14ac:dyDescent="0.2">
      <c r="A461" s="2" t="s">
        <v>392</v>
      </c>
      <c r="B461" s="9">
        <v>41765</v>
      </c>
      <c r="C461" s="18">
        <v>5.1100000000000003</v>
      </c>
      <c r="D461" s="12">
        <v>8.09</v>
      </c>
      <c r="F461" s="12">
        <v>1.5</v>
      </c>
      <c r="H461" s="23">
        <f t="shared" si="28"/>
        <v>8.1283051616409861E-9</v>
      </c>
      <c r="I461" s="32">
        <v>6.0000000000000001E-3</v>
      </c>
      <c r="J461" s="25">
        <v>0.01</v>
      </c>
      <c r="K461" s="33"/>
      <c r="L461" s="25">
        <v>54</v>
      </c>
      <c r="M461" s="33"/>
      <c r="N461" s="25">
        <v>7.0000000000000007E-2</v>
      </c>
      <c r="O461" s="25">
        <v>15.2</v>
      </c>
      <c r="P461" s="25">
        <v>4.59</v>
      </c>
      <c r="Q461" s="25">
        <v>2E-3</v>
      </c>
      <c r="R461" s="25">
        <v>7.42</v>
      </c>
      <c r="S461" s="34"/>
      <c r="T461" s="51">
        <v>0.13</v>
      </c>
      <c r="U461" s="42">
        <v>33.200000000000003</v>
      </c>
      <c r="V461" s="42">
        <v>73.92</v>
      </c>
      <c r="W461" s="42">
        <v>3.2799999999999999E-3</v>
      </c>
      <c r="X461" s="42">
        <v>26</v>
      </c>
      <c r="Y461" s="44">
        <v>1.1100000000000001</v>
      </c>
      <c r="Z461" s="87">
        <f t="shared" si="29"/>
        <v>3.7875312261037406</v>
      </c>
      <c r="AA461" s="88">
        <f t="shared" si="30"/>
        <v>3.7310259851816836</v>
      </c>
      <c r="AB461" s="90">
        <f t="shared" si="31"/>
        <v>7.5154367166671426E-3</v>
      </c>
      <c r="AC461" s="19">
        <v>3.79</v>
      </c>
      <c r="AD461" s="99">
        <v>3.73</v>
      </c>
      <c r="AE461" s="95">
        <v>1.5</v>
      </c>
    </row>
    <row r="462" spans="1:31" x14ac:dyDescent="0.2">
      <c r="A462" s="2" t="s">
        <v>392</v>
      </c>
      <c r="B462" s="9">
        <v>41612</v>
      </c>
      <c r="C462" s="18">
        <v>5.16</v>
      </c>
      <c r="D462" s="12">
        <v>8.0399999999999991</v>
      </c>
      <c r="F462" s="12">
        <v>1.5</v>
      </c>
      <c r="H462" s="23">
        <f t="shared" si="28"/>
        <v>9.1201083935590851E-9</v>
      </c>
      <c r="I462" s="24">
        <v>7.0000000000000001E-3</v>
      </c>
      <c r="J462" s="25">
        <v>0.01</v>
      </c>
      <c r="K462" s="29">
        <v>0.4</v>
      </c>
      <c r="L462" s="25">
        <v>56.3</v>
      </c>
      <c r="M462" s="29">
        <v>0.5</v>
      </c>
      <c r="N462" s="25">
        <v>7.0000000000000007E-2</v>
      </c>
      <c r="O462" s="25">
        <v>15.4</v>
      </c>
      <c r="P462" s="25">
        <v>4.6399999999999997</v>
      </c>
      <c r="Q462" s="25">
        <v>8.9999999999999993E-3</v>
      </c>
      <c r="R462" s="25">
        <v>7.83</v>
      </c>
      <c r="S462" s="29">
        <v>0.5</v>
      </c>
      <c r="T462" s="51">
        <v>0.13</v>
      </c>
      <c r="U462" s="42">
        <v>37.799999999999997</v>
      </c>
      <c r="V462" s="42">
        <v>81.45</v>
      </c>
      <c r="W462" s="42">
        <v>0.01</v>
      </c>
      <c r="X462" s="42">
        <v>26</v>
      </c>
      <c r="Y462" s="44">
        <v>1.06</v>
      </c>
      <c r="Z462" s="87">
        <f t="shared" si="29"/>
        <v>3.9297301669374995</v>
      </c>
      <c r="AA462" s="88">
        <f t="shared" si="30"/>
        <v>3.8983871908184686</v>
      </c>
      <c r="AB462" s="90">
        <f t="shared" si="31"/>
        <v>4.0038970657455489E-3</v>
      </c>
      <c r="AC462" s="19">
        <v>3.93</v>
      </c>
      <c r="AD462" s="13">
        <v>3.9</v>
      </c>
      <c r="AE462" s="94">
        <v>0.8</v>
      </c>
    </row>
    <row r="463" spans="1:31" x14ac:dyDescent="0.2">
      <c r="A463" s="2" t="s">
        <v>392</v>
      </c>
      <c r="B463" s="9">
        <v>42164</v>
      </c>
      <c r="C463" s="18">
        <v>5.07</v>
      </c>
      <c r="D463" s="12">
        <v>7.68</v>
      </c>
      <c r="F463" s="12">
        <v>1.3</v>
      </c>
      <c r="H463" s="23">
        <f t="shared" si="28"/>
        <v>2.0892961308540368E-8</v>
      </c>
      <c r="I463" s="32">
        <v>0.02</v>
      </c>
      <c r="J463" s="25">
        <v>0.01</v>
      </c>
      <c r="K463" s="36"/>
      <c r="L463" s="25">
        <v>66.5</v>
      </c>
      <c r="M463" s="36"/>
      <c r="N463" s="25">
        <v>0.02</v>
      </c>
      <c r="O463" s="25">
        <v>15.8</v>
      </c>
      <c r="P463" s="25">
        <v>5.73</v>
      </c>
      <c r="Q463" s="25">
        <v>1E-3</v>
      </c>
      <c r="R463" s="25">
        <v>8.26</v>
      </c>
      <c r="S463" s="36"/>
      <c r="T463" s="51">
        <v>0.14000000000000001</v>
      </c>
      <c r="U463" s="42">
        <v>38.200000000000003</v>
      </c>
      <c r="V463" s="42">
        <v>71.27</v>
      </c>
      <c r="W463" s="42">
        <v>3.2799999999999999E-3</v>
      </c>
      <c r="X463" s="42">
        <v>49</v>
      </c>
      <c r="Y463" s="44">
        <v>1.25</v>
      </c>
      <c r="Z463" s="87">
        <f t="shared" si="29"/>
        <v>4.5566849868802972</v>
      </c>
      <c r="AA463" s="88">
        <f t="shared" si="30"/>
        <v>4.5814918344247317</v>
      </c>
      <c r="AB463" s="90">
        <f t="shared" si="31"/>
        <v>-2.7146386012797501E-3</v>
      </c>
      <c r="AC463" s="19">
        <v>4.5599999999999996</v>
      </c>
      <c r="AD463" s="13">
        <v>4.58</v>
      </c>
      <c r="AE463" s="95">
        <v>0.56999999999999995</v>
      </c>
    </row>
    <row r="464" spans="1:31" x14ac:dyDescent="0.2">
      <c r="A464" s="2" t="s">
        <v>255</v>
      </c>
      <c r="B464" s="9">
        <v>38671</v>
      </c>
      <c r="C464" s="18">
        <v>5.92</v>
      </c>
      <c r="D464" s="12">
        <v>7.4</v>
      </c>
      <c r="F464" s="12">
        <v>2.8</v>
      </c>
      <c r="H464" s="23">
        <f t="shared" si="28"/>
        <v>3.981071705534957E-8</v>
      </c>
      <c r="I464" s="24">
        <v>1E-3</v>
      </c>
      <c r="J464" s="25">
        <v>0.09</v>
      </c>
      <c r="K464" s="29">
        <v>1</v>
      </c>
      <c r="L464" s="25">
        <v>103</v>
      </c>
      <c r="M464" s="29">
        <v>1</v>
      </c>
      <c r="N464" s="25">
        <v>0.01</v>
      </c>
      <c r="O464" s="25">
        <v>6</v>
      </c>
      <c r="P464" s="25">
        <v>15.5</v>
      </c>
      <c r="Q464" s="25">
        <v>0.01</v>
      </c>
      <c r="R464" s="25">
        <v>24.6</v>
      </c>
      <c r="S464" s="29">
        <v>5</v>
      </c>
      <c r="T464" s="51">
        <v>0.06</v>
      </c>
      <c r="U464" s="42">
        <v>116</v>
      </c>
      <c r="V464" s="42">
        <v>33.200000000000003</v>
      </c>
      <c r="W464" s="42">
        <v>0.03</v>
      </c>
      <c r="X464" s="42">
        <v>38</v>
      </c>
      <c r="Y464" s="44">
        <v>3.5</v>
      </c>
      <c r="Z464" s="87">
        <f t="shared" si="29"/>
        <v>7.6442324540050972</v>
      </c>
      <c r="AA464" s="88">
        <f t="shared" si="30"/>
        <v>7.5248694771182736</v>
      </c>
      <c r="AB464" s="90">
        <f t="shared" si="31"/>
        <v>7.8688229157402728E-3</v>
      </c>
      <c r="AC464" s="19">
        <v>7.64</v>
      </c>
      <c r="AD464" s="13">
        <v>-7.52</v>
      </c>
      <c r="AE464" s="94">
        <v>1.58</v>
      </c>
    </row>
    <row r="465" spans="1:31" x14ac:dyDescent="0.2">
      <c r="A465" s="2" t="s">
        <v>255</v>
      </c>
      <c r="B465" s="9">
        <v>41101</v>
      </c>
      <c r="C465" s="18">
        <v>5.88</v>
      </c>
      <c r="D465" s="12">
        <v>7.51</v>
      </c>
      <c r="F465" s="12">
        <v>1</v>
      </c>
      <c r="H465" s="23">
        <f t="shared" si="28"/>
        <v>3.0902954325135814E-8</v>
      </c>
      <c r="I465" s="28"/>
      <c r="J465" s="25">
        <v>0.01</v>
      </c>
      <c r="K465" s="30">
        <v>0.3</v>
      </c>
      <c r="L465" s="25">
        <v>83</v>
      </c>
      <c r="M465" s="30">
        <v>0.6</v>
      </c>
      <c r="N465" s="25">
        <v>2E-3</v>
      </c>
      <c r="O465" s="25">
        <v>9.8000000000000007</v>
      </c>
      <c r="P465" s="25">
        <v>14.2</v>
      </c>
      <c r="Q465" s="25">
        <v>1E-3</v>
      </c>
      <c r="R465" s="25">
        <v>20.3</v>
      </c>
      <c r="S465" s="31">
        <v>0.5</v>
      </c>
      <c r="T465" s="51">
        <v>0.11</v>
      </c>
      <c r="U465" s="42">
        <v>89</v>
      </c>
      <c r="V465" s="42">
        <v>16.989999999999998</v>
      </c>
      <c r="W465" s="42">
        <v>3.2799999999999999E-3</v>
      </c>
      <c r="X465" s="42">
        <v>34</v>
      </c>
      <c r="Y465" s="44">
        <v>3.65</v>
      </c>
      <c r="Z465" s="87">
        <f t="shared" si="29"/>
        <v>6.4442556899403023</v>
      </c>
      <c r="AA465" s="88">
        <f t="shared" si="30"/>
        <v>6.7394913193429247</v>
      </c>
      <c r="AB465" s="90">
        <f t="shared" si="31"/>
        <v>-2.2393908893635066E-2</v>
      </c>
      <c r="AC465" s="19">
        <v>6.44</v>
      </c>
      <c r="AD465" s="13">
        <v>6.74</v>
      </c>
      <c r="AE465" s="95">
        <v>4.47</v>
      </c>
    </row>
    <row r="466" spans="1:31" x14ac:dyDescent="0.2">
      <c r="A466" s="2" t="s">
        <v>255</v>
      </c>
      <c r="B466" s="9">
        <v>40353</v>
      </c>
      <c r="C466" s="18">
        <v>5.86</v>
      </c>
      <c r="D466" s="12">
        <v>7.39</v>
      </c>
      <c r="F466" s="12">
        <v>1.4</v>
      </c>
      <c r="H466" s="23">
        <f t="shared" si="28"/>
        <v>4.0738027780411254E-8</v>
      </c>
      <c r="I466" s="24">
        <v>1E-3</v>
      </c>
      <c r="J466" s="25">
        <v>0.01</v>
      </c>
      <c r="K466" s="36"/>
      <c r="L466" s="25">
        <v>77.7</v>
      </c>
      <c r="M466" s="36"/>
      <c r="N466" s="25">
        <v>2E-3</v>
      </c>
      <c r="O466" s="25">
        <v>7.53</v>
      </c>
      <c r="P466" s="25">
        <v>13.6</v>
      </c>
      <c r="Q466" s="35"/>
      <c r="R466" s="25">
        <v>22.9</v>
      </c>
      <c r="S466" s="36"/>
      <c r="T466" s="51">
        <v>0.11</v>
      </c>
      <c r="U466" s="42">
        <v>93.5</v>
      </c>
      <c r="V466" s="42">
        <v>16.2</v>
      </c>
      <c r="W466" s="42">
        <v>3.2799999999999999E-3</v>
      </c>
      <c r="X466" s="42">
        <v>35</v>
      </c>
      <c r="Y466" s="44">
        <v>3.59</v>
      </c>
      <c r="Z466" s="87">
        <f t="shared" si="29"/>
        <v>6.1855334127082697</v>
      </c>
      <c r="AA466" s="88">
        <f t="shared" si="30"/>
        <v>6.7886398190039721</v>
      </c>
      <c r="AB466" s="90">
        <f t="shared" si="31"/>
        <v>-4.6485151348338243E-2</v>
      </c>
      <c r="AC466" s="19">
        <v>6.19</v>
      </c>
      <c r="AD466" s="13">
        <v>6.79</v>
      </c>
      <c r="AE466" s="94">
        <v>9.27</v>
      </c>
    </row>
    <row r="467" spans="1:31" x14ac:dyDescent="0.2">
      <c r="A467" s="2" t="s">
        <v>255</v>
      </c>
      <c r="B467" s="9">
        <v>41765</v>
      </c>
      <c r="C467" s="18">
        <v>5.92</v>
      </c>
      <c r="D467" s="12">
        <v>7.64</v>
      </c>
      <c r="F467" s="12">
        <v>1.1000000000000001</v>
      </c>
      <c r="H467" s="23">
        <f t="shared" si="28"/>
        <v>2.2908676527677693E-8</v>
      </c>
      <c r="I467" s="28"/>
      <c r="J467" s="25">
        <v>0.01</v>
      </c>
      <c r="K467" s="36"/>
      <c r="L467" s="25">
        <v>92.3</v>
      </c>
      <c r="M467" s="36"/>
      <c r="N467" s="25">
        <v>2E-3</v>
      </c>
      <c r="O467" s="25">
        <v>6.31</v>
      </c>
      <c r="P467" s="25">
        <v>13.8</v>
      </c>
      <c r="Q467" s="25">
        <v>1E-3</v>
      </c>
      <c r="R467" s="25">
        <v>22.5</v>
      </c>
      <c r="S467" s="36"/>
      <c r="T467" s="51">
        <v>0.1</v>
      </c>
      <c r="U467" s="42">
        <v>89.2</v>
      </c>
      <c r="V467" s="42">
        <v>22.04</v>
      </c>
      <c r="W467" s="42">
        <v>3.2799999999999999E-3</v>
      </c>
      <c r="X467" s="42">
        <v>39</v>
      </c>
      <c r="Y467" s="44">
        <v>3.48</v>
      </c>
      <c r="Z467" s="87">
        <f t="shared" si="29"/>
        <v>6.8818547379149111</v>
      </c>
      <c r="AA467" s="88">
        <f t="shared" si="30"/>
        <v>6.7958343972582327</v>
      </c>
      <c r="AB467" s="90">
        <f t="shared" si="31"/>
        <v>6.2890989703422214E-3</v>
      </c>
      <c r="AC467" s="19">
        <v>6.88</v>
      </c>
      <c r="AD467" s="13">
        <v>6.8</v>
      </c>
      <c r="AE467" s="94">
        <v>1.28</v>
      </c>
    </row>
    <row r="468" spans="1:31" x14ac:dyDescent="0.2">
      <c r="A468" s="2" t="s">
        <v>255</v>
      </c>
      <c r="B468" s="9">
        <v>40640</v>
      </c>
      <c r="C468" s="18">
        <v>5.6</v>
      </c>
      <c r="D468" s="12">
        <v>7.42</v>
      </c>
      <c r="F468" s="12">
        <v>1.1000000000000001</v>
      </c>
      <c r="H468" s="23">
        <f t="shared" si="28"/>
        <v>3.8018939632056113E-8</v>
      </c>
      <c r="I468" s="32">
        <v>0.03</v>
      </c>
      <c r="J468" s="25">
        <v>0.12</v>
      </c>
      <c r="K468" s="33"/>
      <c r="L468" s="25">
        <v>92.6</v>
      </c>
      <c r="M468" s="33"/>
      <c r="N468" s="25">
        <v>4.0000000000000001E-3</v>
      </c>
      <c r="O468" s="25">
        <v>7.42</v>
      </c>
      <c r="P468" s="25">
        <v>14.6</v>
      </c>
      <c r="Q468" s="35"/>
      <c r="R468" s="25">
        <v>21.9</v>
      </c>
      <c r="S468" s="34"/>
      <c r="T468" s="52"/>
      <c r="U468" s="42">
        <v>89</v>
      </c>
      <c r="V468" s="42">
        <v>15.05</v>
      </c>
      <c r="W468" s="42">
        <v>3.2799999999999999E-3</v>
      </c>
      <c r="X468" s="42">
        <v>33</v>
      </c>
      <c r="Y468" s="44">
        <v>3.81</v>
      </c>
      <c r="Z468" s="87">
        <f t="shared" si="29"/>
        <v>6.9744139249762886</v>
      </c>
      <c r="AA468" s="88">
        <f t="shared" si="30"/>
        <v>6.8365174705414686</v>
      </c>
      <c r="AB468" s="90">
        <f t="shared" si="31"/>
        <v>9.9845876056971327E-3</v>
      </c>
      <c r="AC468" s="19">
        <v>6.96</v>
      </c>
      <c r="AD468" s="13">
        <v>6.84</v>
      </c>
      <c r="AE468" s="94">
        <v>1.86</v>
      </c>
    </row>
    <row r="469" spans="1:31" x14ac:dyDescent="0.2">
      <c r="A469" s="2" t="s">
        <v>255</v>
      </c>
      <c r="B469" s="9">
        <v>41527</v>
      </c>
      <c r="C469" s="18">
        <v>5.8</v>
      </c>
      <c r="D469" s="12">
        <v>7.69</v>
      </c>
      <c r="F469" s="12">
        <v>1</v>
      </c>
      <c r="H469" s="23">
        <f t="shared" si="28"/>
        <v>2.0417379446695271E-8</v>
      </c>
      <c r="I469" s="32">
        <v>3.0000000000000001E-3</v>
      </c>
      <c r="J469" s="25">
        <v>0.01</v>
      </c>
      <c r="K469" s="33"/>
      <c r="L469" s="25">
        <v>94.2</v>
      </c>
      <c r="M469" s="33"/>
      <c r="N469" s="25">
        <v>2E-3</v>
      </c>
      <c r="O469" s="25">
        <v>6.59</v>
      </c>
      <c r="P469" s="25">
        <v>14.6</v>
      </c>
      <c r="Q469" s="35"/>
      <c r="R469" s="25">
        <v>22.8</v>
      </c>
      <c r="S469" s="34"/>
      <c r="T469" s="51">
        <v>0.11</v>
      </c>
      <c r="U469" s="42">
        <v>90</v>
      </c>
      <c r="V469" s="42">
        <v>24.92</v>
      </c>
      <c r="W469" s="42">
        <v>3.2799999999999999E-3</v>
      </c>
      <c r="X469" s="42">
        <v>40</v>
      </c>
      <c r="Y469" s="44">
        <v>3.55</v>
      </c>
      <c r="Z469" s="87">
        <f t="shared" si="29"/>
        <v>7.0629891052755678</v>
      </c>
      <c r="AA469" s="88">
        <f t="shared" si="30"/>
        <v>6.9574651668443286</v>
      </c>
      <c r="AB469" s="90">
        <f t="shared" si="31"/>
        <v>7.5264279161822017E-3</v>
      </c>
      <c r="AC469" s="19">
        <v>7.06</v>
      </c>
      <c r="AD469" s="13">
        <v>6.96</v>
      </c>
      <c r="AE469" s="94">
        <v>1.5</v>
      </c>
    </row>
    <row r="470" spans="1:31" x14ac:dyDescent="0.2">
      <c r="A470" s="2" t="s">
        <v>255</v>
      </c>
      <c r="B470" s="9">
        <v>38847</v>
      </c>
      <c r="C470" s="20"/>
      <c r="D470" s="12">
        <v>7.37</v>
      </c>
      <c r="E470" s="16"/>
      <c r="F470" s="12">
        <v>1.5</v>
      </c>
      <c r="H470" s="23">
        <f t="shared" si="28"/>
        <v>4.2657951880159239E-8</v>
      </c>
      <c r="I470" s="28"/>
      <c r="J470" s="25">
        <v>0.02</v>
      </c>
      <c r="K470" s="29">
        <v>5</v>
      </c>
      <c r="L470" s="25">
        <v>90.67</v>
      </c>
      <c r="M470" s="29">
        <v>5</v>
      </c>
      <c r="N470" s="25">
        <v>0.02</v>
      </c>
      <c r="O470" s="25">
        <v>7.64</v>
      </c>
      <c r="P470" s="25">
        <v>13.41</v>
      </c>
      <c r="Q470" s="25">
        <v>0.01</v>
      </c>
      <c r="R470" s="25">
        <v>24.3</v>
      </c>
      <c r="S470" s="29">
        <v>10</v>
      </c>
      <c r="T470" s="51">
        <v>0.12</v>
      </c>
      <c r="U470" s="42">
        <v>110</v>
      </c>
      <c r="V470" s="42">
        <v>32.22</v>
      </c>
      <c r="W470" s="42">
        <v>0.02</v>
      </c>
      <c r="X470" s="42">
        <v>37</v>
      </c>
      <c r="Y470" s="44">
        <v>3.17</v>
      </c>
      <c r="Z470" s="87">
        <f t="shared" si="29"/>
        <v>6.882269896320782</v>
      </c>
      <c r="AA470" s="88">
        <f t="shared" si="30"/>
        <v>7.027623304280481</v>
      </c>
      <c r="AB470" s="90">
        <f t="shared" si="31"/>
        <v>-1.0449642269964804E-2</v>
      </c>
      <c r="AC470" s="19">
        <v>6.88</v>
      </c>
      <c r="AD470" s="13">
        <v>7.02</v>
      </c>
      <c r="AE470" s="94">
        <v>-2</v>
      </c>
    </row>
    <row r="471" spans="1:31" x14ac:dyDescent="0.2">
      <c r="A471" s="2" t="s">
        <v>255</v>
      </c>
      <c r="B471" s="9">
        <v>42164</v>
      </c>
      <c r="C471" s="18">
        <v>6</v>
      </c>
      <c r="D471" s="12">
        <v>7.43</v>
      </c>
      <c r="E471" s="15"/>
      <c r="F471" s="12">
        <v>0.98</v>
      </c>
      <c r="H471" s="23">
        <f t="shared" si="28"/>
        <v>3.7153522909717246E-8</v>
      </c>
      <c r="I471" s="24">
        <v>2E-3</v>
      </c>
      <c r="J471" s="25">
        <v>0.01</v>
      </c>
      <c r="K471" s="29">
        <v>0.2</v>
      </c>
      <c r="L471" s="25">
        <v>102</v>
      </c>
      <c r="M471" s="30">
        <v>0.8</v>
      </c>
      <c r="N471" s="25">
        <v>2E-3</v>
      </c>
      <c r="O471" s="25">
        <v>6.55</v>
      </c>
      <c r="P471" s="25">
        <v>15</v>
      </c>
      <c r="Q471" s="25">
        <v>1E-3</v>
      </c>
      <c r="R471" s="25">
        <v>23.1</v>
      </c>
      <c r="S471" s="29">
        <v>0.5</v>
      </c>
      <c r="T471" s="51">
        <v>0.1</v>
      </c>
      <c r="U471" s="42">
        <v>102</v>
      </c>
      <c r="V471" s="42">
        <v>32.270000000000003</v>
      </c>
      <c r="W471" s="42">
        <v>3.2799999999999999E-3</v>
      </c>
      <c r="X471" s="42">
        <v>62</v>
      </c>
      <c r="Y471" s="44">
        <v>3.12</v>
      </c>
      <c r="Z471" s="87">
        <f t="shared" si="29"/>
        <v>7.4970702908751026</v>
      </c>
      <c r="AA471" s="88">
        <f t="shared" si="30"/>
        <v>7.5161078895093434</v>
      </c>
      <c r="AB471" s="90">
        <f t="shared" si="31"/>
        <v>-1.268059194762272E-3</v>
      </c>
      <c r="AC471" s="19">
        <v>7.5</v>
      </c>
      <c r="AD471" s="99">
        <v>7.52</v>
      </c>
      <c r="AE471" s="95">
        <v>0.25</v>
      </c>
    </row>
    <row r="472" spans="1:31" x14ac:dyDescent="0.2">
      <c r="A472" s="2" t="s">
        <v>255</v>
      </c>
      <c r="B472" s="9">
        <v>39924</v>
      </c>
      <c r="C472" s="18">
        <v>5.78</v>
      </c>
      <c r="D472" s="12">
        <v>7.42</v>
      </c>
      <c r="F472" s="12">
        <v>1.7</v>
      </c>
      <c r="H472" s="23">
        <f t="shared" si="28"/>
        <v>3.8018939632056113E-8</v>
      </c>
      <c r="I472" s="32">
        <v>2.2000000000000001E-3</v>
      </c>
      <c r="J472" s="25">
        <v>0.01</v>
      </c>
      <c r="K472" s="30">
        <v>0.3</v>
      </c>
      <c r="L472" s="25">
        <v>81.900000000000006</v>
      </c>
      <c r="M472" s="30">
        <v>0.9</v>
      </c>
      <c r="N472" s="25">
        <v>6.0000000000000001E-3</v>
      </c>
      <c r="O472" s="25">
        <v>7.62</v>
      </c>
      <c r="P472" s="25">
        <v>13.7</v>
      </c>
      <c r="Q472" s="25">
        <v>1E-3</v>
      </c>
      <c r="R472" s="25">
        <v>24.8</v>
      </c>
      <c r="S472" s="31">
        <v>0.5</v>
      </c>
      <c r="T472" s="51">
        <v>0.11</v>
      </c>
      <c r="U472" s="42">
        <v>84.4</v>
      </c>
      <c r="V472" s="42">
        <v>19.47</v>
      </c>
      <c r="W472" s="42">
        <v>3.2799999999999999E-3</v>
      </c>
      <c r="X472" s="42">
        <v>34</v>
      </c>
      <c r="Y472" s="44">
        <v>3.64</v>
      </c>
      <c r="Z472" s="87">
        <f t="shared" si="29"/>
        <v>6.4886008100883581</v>
      </c>
      <c r="AA472" s="88">
        <f t="shared" si="30"/>
        <v>6.6737278135658871</v>
      </c>
      <c r="AB472" s="90">
        <f t="shared" si="31"/>
        <v>-1.4064912734729483E-2</v>
      </c>
      <c r="AD472" s="100"/>
      <c r="AE472" s="95">
        <v>2.78</v>
      </c>
    </row>
    <row r="473" spans="1:31" x14ac:dyDescent="0.2">
      <c r="A473" s="2" t="s">
        <v>255</v>
      </c>
      <c r="B473" s="9">
        <v>39210</v>
      </c>
      <c r="C473" s="18">
        <v>6</v>
      </c>
      <c r="D473" s="12">
        <v>7.53</v>
      </c>
      <c r="F473" s="12">
        <v>1.1000000000000001</v>
      </c>
      <c r="H473" s="23">
        <f t="shared" si="28"/>
        <v>2.9512092266663779E-8</v>
      </c>
      <c r="I473" s="32">
        <v>0.02</v>
      </c>
      <c r="J473" s="25">
        <v>0.01</v>
      </c>
      <c r="L473" s="25">
        <v>89.8</v>
      </c>
      <c r="N473" s="25">
        <v>1E-3</v>
      </c>
      <c r="O473" s="25">
        <v>7.22</v>
      </c>
      <c r="P473" s="25">
        <v>13.2</v>
      </c>
      <c r="Q473" s="25">
        <v>1E-3</v>
      </c>
      <c r="R473" s="25">
        <v>20.7</v>
      </c>
      <c r="S473" s="36"/>
      <c r="T473" s="51">
        <v>0.08</v>
      </c>
      <c r="U473" s="42">
        <v>91</v>
      </c>
      <c r="V473" s="42">
        <v>16.149999999999999</v>
      </c>
      <c r="W473" s="42">
        <v>3.2799999999999999E-3</v>
      </c>
      <c r="X473" s="42">
        <v>33</v>
      </c>
      <c r="Y473" s="44">
        <v>3.62</v>
      </c>
      <c r="Z473" s="87">
        <f t="shared" si="29"/>
        <v>6.6549086489980356</v>
      </c>
      <c r="AA473" s="88">
        <f t="shared" si="30"/>
        <v>6.7084228267103398</v>
      </c>
      <c r="AB473" s="90">
        <f t="shared" si="31"/>
        <v>-4.0045536406532597E-3</v>
      </c>
      <c r="AD473" s="100"/>
      <c r="AE473" s="96"/>
    </row>
    <row r="474" spans="1:31" x14ac:dyDescent="0.2">
      <c r="A474" s="2" t="s">
        <v>255</v>
      </c>
      <c r="B474" s="9">
        <v>34674</v>
      </c>
      <c r="C474" s="18">
        <v>5.93</v>
      </c>
      <c r="D474" s="12">
        <v>7.75</v>
      </c>
      <c r="F474" s="12">
        <v>1.1000000000000001</v>
      </c>
      <c r="H474" s="23">
        <f t="shared" si="28"/>
        <v>1.7782794100389218E-8</v>
      </c>
      <c r="I474" s="28"/>
      <c r="J474" s="25">
        <v>0.15</v>
      </c>
      <c r="K474" s="29">
        <v>1</v>
      </c>
      <c r="L474" s="25">
        <v>101</v>
      </c>
      <c r="M474" s="29">
        <v>1.4</v>
      </c>
      <c r="N474" s="25">
        <v>0.01</v>
      </c>
      <c r="O474" s="25">
        <v>2.9</v>
      </c>
      <c r="P474" s="25">
        <v>7.3</v>
      </c>
      <c r="Q474" s="25">
        <v>0.01</v>
      </c>
      <c r="R474" s="25">
        <v>48</v>
      </c>
      <c r="S474" s="29">
        <v>18</v>
      </c>
      <c r="T474" s="51">
        <v>0.06</v>
      </c>
      <c r="U474" s="42">
        <v>107</v>
      </c>
      <c r="V474" s="42">
        <v>60.2</v>
      </c>
      <c r="W474" s="42">
        <v>0.03</v>
      </c>
      <c r="X474" s="42">
        <v>50</v>
      </c>
      <c r="Y474" s="44">
        <v>3.2</v>
      </c>
      <c r="Z474" s="87">
        <f t="shared" si="29"/>
        <v>7.8115846278156678</v>
      </c>
      <c r="AA474" s="88">
        <f t="shared" si="30"/>
        <v>7.8114949037482235</v>
      </c>
      <c r="AB474" s="90">
        <f t="shared" si="31"/>
        <v>5.7430461941230743E-6</v>
      </c>
      <c r="AE474" s="96"/>
    </row>
    <row r="475" spans="1:31" x14ac:dyDescent="0.2">
      <c r="A475" s="2" t="s">
        <v>255</v>
      </c>
      <c r="B475" s="9">
        <v>39608</v>
      </c>
      <c r="C475" s="18">
        <v>5.81</v>
      </c>
      <c r="D475" s="12">
        <v>7.37</v>
      </c>
      <c r="F475" s="12">
        <v>1.3</v>
      </c>
      <c r="H475" s="23">
        <f t="shared" si="28"/>
        <v>4.2657951880159239E-8</v>
      </c>
      <c r="I475" s="32">
        <v>8.0000000000000002E-3</v>
      </c>
      <c r="J475" s="25">
        <v>0.01</v>
      </c>
      <c r="K475" s="33"/>
      <c r="L475" s="25">
        <v>95.6</v>
      </c>
      <c r="M475" s="33"/>
      <c r="N475" s="25">
        <v>8.0000000000000002E-3</v>
      </c>
      <c r="O475" s="25">
        <v>8.58</v>
      </c>
      <c r="P475" s="25">
        <v>15.4</v>
      </c>
      <c r="Q475" s="25">
        <v>1E-3</v>
      </c>
      <c r="R475" s="25">
        <v>22.6</v>
      </c>
      <c r="S475" s="34"/>
      <c r="T475" s="51">
        <v>0.11</v>
      </c>
      <c r="U475" s="42">
        <v>86.9</v>
      </c>
      <c r="V475" s="42">
        <v>24.12</v>
      </c>
      <c r="W475" s="42">
        <v>3.2799999999999999E-3</v>
      </c>
      <c r="X475" s="42">
        <v>25</v>
      </c>
      <c r="Y475" s="44">
        <v>3.65</v>
      </c>
      <c r="Z475" s="87">
        <f t="shared" si="29"/>
        <v>7.2416688814580432</v>
      </c>
      <c r="AA475" s="88">
        <f t="shared" si="30"/>
        <v>6.55689449474262</v>
      </c>
      <c r="AB475" s="90">
        <f t="shared" si="31"/>
        <v>4.9626498646699768E-2</v>
      </c>
      <c r="AD475" s="100"/>
      <c r="AE475" s="95">
        <v>9.9600000000000009</v>
      </c>
    </row>
    <row r="476" spans="1:31" x14ac:dyDescent="0.2">
      <c r="A476" s="2" t="s">
        <v>309</v>
      </c>
      <c r="B476" s="9">
        <v>38684</v>
      </c>
      <c r="C476" s="18">
        <v>2.2400000000000002</v>
      </c>
      <c r="D476" s="12">
        <v>7.4</v>
      </c>
      <c r="F476" s="12">
        <v>1.7</v>
      </c>
      <c r="H476" s="23">
        <f t="shared" si="28"/>
        <v>3.981071705534957E-8</v>
      </c>
      <c r="I476" s="32">
        <v>2E-3</v>
      </c>
      <c r="J476" s="25">
        <v>0.1</v>
      </c>
      <c r="K476" s="29">
        <v>1</v>
      </c>
      <c r="L476" s="25">
        <v>99.8</v>
      </c>
      <c r="M476" s="29">
        <v>1</v>
      </c>
      <c r="N476" s="25">
        <v>0.28000000000000003</v>
      </c>
      <c r="O476" s="25">
        <v>2</v>
      </c>
      <c r="P476" s="25">
        <v>7.3</v>
      </c>
      <c r="Q476" s="25">
        <v>0.38</v>
      </c>
      <c r="R476" s="25">
        <v>10.9</v>
      </c>
      <c r="S476" s="29">
        <v>5</v>
      </c>
      <c r="T476" s="51">
        <v>0.03</v>
      </c>
      <c r="U476" s="42">
        <v>109</v>
      </c>
      <c r="V476" s="42">
        <v>21.24</v>
      </c>
      <c r="W476" s="42">
        <v>0.09</v>
      </c>
      <c r="X476" s="42">
        <v>28</v>
      </c>
      <c r="Y476" s="44">
        <v>2.7</v>
      </c>
      <c r="Z476" s="87">
        <f t="shared" si="29"/>
        <v>6.1355240048821296</v>
      </c>
      <c r="AA476" s="88">
        <f t="shared" si="30"/>
        <v>6.1045084103362379</v>
      </c>
      <c r="AB476" s="90">
        <f t="shared" si="31"/>
        <v>2.5339470921113827E-3</v>
      </c>
      <c r="AC476" s="19">
        <v>6.13</v>
      </c>
      <c r="AD476" s="13">
        <v>-6.1</v>
      </c>
      <c r="AE476" s="94">
        <v>0.5</v>
      </c>
    </row>
    <row r="477" spans="1:31" x14ac:dyDescent="0.2">
      <c r="A477" s="2" t="s">
        <v>309</v>
      </c>
      <c r="B477" s="9">
        <v>40724</v>
      </c>
      <c r="C477" s="18">
        <v>2.0699999999999998</v>
      </c>
      <c r="D477" s="12">
        <v>7.43</v>
      </c>
      <c r="F477" s="12">
        <v>1.5</v>
      </c>
      <c r="H477" s="23">
        <f t="shared" si="28"/>
        <v>3.7153522909717246E-8</v>
      </c>
      <c r="I477" s="32">
        <v>2E-3</v>
      </c>
      <c r="J477" s="25">
        <v>0.1</v>
      </c>
      <c r="K477" s="29">
        <v>1.5</v>
      </c>
      <c r="L477" s="25">
        <v>105</v>
      </c>
      <c r="M477" s="29">
        <v>0.2</v>
      </c>
      <c r="N477" s="25">
        <v>1.5</v>
      </c>
      <c r="O477" s="25">
        <v>2.1800000000000002</v>
      </c>
      <c r="P477" s="25">
        <v>7.98</v>
      </c>
      <c r="Q477" s="25">
        <v>0.41</v>
      </c>
      <c r="R477" s="25">
        <v>13.3</v>
      </c>
      <c r="S477" s="29">
        <v>0.8</v>
      </c>
      <c r="T477" s="51">
        <v>7.0000000000000007E-2</v>
      </c>
      <c r="U477" s="42">
        <v>99.8</v>
      </c>
      <c r="V477" s="42">
        <v>20.85</v>
      </c>
      <c r="W477" s="42">
        <v>0.03</v>
      </c>
      <c r="X477" s="42">
        <v>27</v>
      </c>
      <c r="Y477" s="44">
        <v>3.03</v>
      </c>
      <c r="Z477" s="87">
        <f t="shared" si="29"/>
        <v>6.604726442778702</v>
      </c>
      <c r="AA477" s="88">
        <f t="shared" si="30"/>
        <v>6.2084415405772795</v>
      </c>
      <c r="AB477" s="90">
        <f t="shared" si="31"/>
        <v>3.0927940905495641E-2</v>
      </c>
      <c r="AC477" s="19">
        <v>6.63</v>
      </c>
      <c r="AD477" s="13">
        <v>6.21</v>
      </c>
      <c r="AE477" s="94">
        <v>6.6</v>
      </c>
    </row>
    <row r="478" spans="1:31" x14ac:dyDescent="0.2">
      <c r="A478" s="2" t="s">
        <v>309</v>
      </c>
      <c r="B478" s="9">
        <v>41037</v>
      </c>
      <c r="C478" s="18">
        <v>1.84</v>
      </c>
      <c r="D478" s="12">
        <v>7.4</v>
      </c>
      <c r="F478" s="12">
        <v>1.8</v>
      </c>
      <c r="H478" s="23">
        <f t="shared" si="28"/>
        <v>3.981071705534957E-8</v>
      </c>
      <c r="I478" s="32">
        <v>3.0000000000000001E-3</v>
      </c>
      <c r="J478" s="25">
        <v>0.09</v>
      </c>
      <c r="K478" s="33"/>
      <c r="L478" s="25">
        <v>106</v>
      </c>
      <c r="M478" s="33"/>
      <c r="N478" s="25">
        <v>2.77</v>
      </c>
      <c r="O478" s="25">
        <v>2.17</v>
      </c>
      <c r="P478" s="25">
        <v>8.15</v>
      </c>
      <c r="Q478" s="25">
        <v>0.5</v>
      </c>
      <c r="R478" s="25">
        <v>12.2</v>
      </c>
      <c r="S478" s="34"/>
      <c r="T478" s="51">
        <v>0.05</v>
      </c>
      <c r="U478" s="42">
        <v>100</v>
      </c>
      <c r="V478" s="42">
        <v>20.49</v>
      </c>
      <c r="W478" s="42">
        <v>0.03</v>
      </c>
      <c r="X478" s="42">
        <v>26</v>
      </c>
      <c r="Y478" s="44">
        <v>3.06</v>
      </c>
      <c r="Z478" s="87">
        <f t="shared" si="29"/>
        <v>6.6688209154397047</v>
      </c>
      <c r="AA478" s="88">
        <f t="shared" si="30"/>
        <v>6.2079581964831192</v>
      </c>
      <c r="AB478" s="90">
        <f t="shared" si="31"/>
        <v>3.5790217021729062E-2</v>
      </c>
      <c r="AC478" s="19">
        <v>6.72</v>
      </c>
      <c r="AD478" s="99">
        <v>6.21</v>
      </c>
      <c r="AE478" s="95">
        <v>7.9</v>
      </c>
    </row>
    <row r="479" spans="1:31" x14ac:dyDescent="0.2">
      <c r="A479" s="2" t="s">
        <v>309</v>
      </c>
      <c r="B479" s="9">
        <v>38841</v>
      </c>
      <c r="D479" s="12">
        <v>7.53</v>
      </c>
      <c r="E479" s="15"/>
      <c r="F479" s="13">
        <v>1.7</v>
      </c>
      <c r="H479" s="23">
        <f t="shared" si="28"/>
        <v>2.9512092266663779E-8</v>
      </c>
      <c r="I479" s="24">
        <v>2.3E-3</v>
      </c>
      <c r="J479" s="25">
        <v>7.0000000000000007E-2</v>
      </c>
      <c r="K479" s="30">
        <v>5</v>
      </c>
      <c r="L479" s="25">
        <v>99.11</v>
      </c>
      <c r="M479" s="30">
        <v>5</v>
      </c>
      <c r="N479" s="25">
        <v>2.68</v>
      </c>
      <c r="O479" s="25">
        <v>2.36</v>
      </c>
      <c r="P479" s="25">
        <v>7.47</v>
      </c>
      <c r="Q479" s="25">
        <v>0.5</v>
      </c>
      <c r="R479" s="25">
        <v>12.5</v>
      </c>
      <c r="S479" s="31">
        <v>10</v>
      </c>
      <c r="T479" s="51">
        <v>0.09</v>
      </c>
      <c r="U479" s="42">
        <v>110</v>
      </c>
      <c r="V479" s="42">
        <v>20.23</v>
      </c>
      <c r="W479" s="42">
        <v>0.06</v>
      </c>
      <c r="X479" s="42">
        <v>26</v>
      </c>
      <c r="Y479" s="44">
        <v>2.95</v>
      </c>
      <c r="Z479" s="87">
        <f t="shared" si="29"/>
        <v>6.2825610957144722</v>
      </c>
      <c r="AA479" s="88">
        <f t="shared" si="30"/>
        <v>6.3038619132196834</v>
      </c>
      <c r="AB479" s="90">
        <f t="shared" si="31"/>
        <v>-1.6923646607214242E-3</v>
      </c>
      <c r="AC479" s="19">
        <v>6.28</v>
      </c>
      <c r="AD479" s="13">
        <v>6.28</v>
      </c>
      <c r="AE479" s="94">
        <v>0</v>
      </c>
    </row>
    <row r="480" spans="1:31" x14ac:dyDescent="0.2">
      <c r="A480" s="2" t="s">
        <v>309</v>
      </c>
      <c r="B480" s="9">
        <v>41466</v>
      </c>
      <c r="C480" s="19">
        <v>3.68</v>
      </c>
      <c r="D480" s="12">
        <v>7.34</v>
      </c>
      <c r="F480" s="12">
        <v>1.9</v>
      </c>
      <c r="H480" s="23">
        <f t="shared" si="28"/>
        <v>4.5708818961487464E-8</v>
      </c>
      <c r="I480" s="24">
        <v>4.0000000000000001E-3</v>
      </c>
      <c r="J480" s="25">
        <v>0.02</v>
      </c>
      <c r="K480" s="36"/>
      <c r="L480" s="25">
        <v>106</v>
      </c>
      <c r="M480" s="36"/>
      <c r="N480" s="25">
        <v>2.0499999999999998</v>
      </c>
      <c r="O480" s="25">
        <v>2.98</v>
      </c>
      <c r="P480" s="25">
        <v>8.35</v>
      </c>
      <c r="Q480" s="25">
        <v>0.6</v>
      </c>
      <c r="R480" s="25">
        <v>12.8</v>
      </c>
      <c r="S480" s="36"/>
      <c r="T480" s="50">
        <v>0.04</v>
      </c>
      <c r="U480" s="42">
        <v>102</v>
      </c>
      <c r="V480" s="42">
        <v>22.22</v>
      </c>
      <c r="W480" s="42">
        <v>0.13</v>
      </c>
      <c r="X480" s="42">
        <v>25</v>
      </c>
      <c r="Y480" s="44">
        <v>3.3</v>
      </c>
      <c r="Z480" s="87">
        <f t="shared" si="29"/>
        <v>6.7061687628255537</v>
      </c>
      <c r="AA480" s="88">
        <f t="shared" si="30"/>
        <v>6.4911470082535931</v>
      </c>
      <c r="AB480" s="90">
        <f t="shared" si="31"/>
        <v>1.6292840021541612E-2</v>
      </c>
      <c r="AC480" s="19">
        <v>6.74</v>
      </c>
      <c r="AD480" s="99">
        <v>6.49</v>
      </c>
      <c r="AE480" s="95">
        <v>3.8</v>
      </c>
    </row>
    <row r="481" spans="1:31" x14ac:dyDescent="0.2">
      <c r="A481" s="2" t="s">
        <v>309</v>
      </c>
      <c r="B481" s="9">
        <v>40343</v>
      </c>
      <c r="C481" s="19">
        <v>1.51</v>
      </c>
      <c r="D481" s="13">
        <v>7.44</v>
      </c>
      <c r="E481" s="15"/>
      <c r="F481" s="13">
        <v>2</v>
      </c>
      <c r="H481" s="23">
        <f t="shared" si="28"/>
        <v>3.630780547701001E-8</v>
      </c>
      <c r="I481" s="24">
        <v>0.01</v>
      </c>
      <c r="J481" s="25">
        <v>7.0000000000000007E-2</v>
      </c>
      <c r="K481" s="33"/>
      <c r="L481" s="25">
        <v>110</v>
      </c>
      <c r="M481" s="33"/>
      <c r="N481" s="25">
        <v>5.19</v>
      </c>
      <c r="O481" s="25">
        <v>2.5299999999999998</v>
      </c>
      <c r="P481" s="25">
        <v>8.52</v>
      </c>
      <c r="Q481" s="25">
        <v>0.57999999999999996</v>
      </c>
      <c r="R481" s="25">
        <v>12.4</v>
      </c>
      <c r="S481" s="34"/>
      <c r="T481" s="51">
        <v>0.03</v>
      </c>
      <c r="U481" s="42">
        <v>114</v>
      </c>
      <c r="V481" s="42">
        <v>33.369999999999997</v>
      </c>
      <c r="W481" s="42">
        <v>0.05</v>
      </c>
      <c r="X481" s="42">
        <v>30</v>
      </c>
      <c r="Y481" s="44">
        <v>3.15</v>
      </c>
      <c r="Z481" s="87">
        <f t="shared" si="29"/>
        <v>7.0060086635423664</v>
      </c>
      <c r="AA481" s="88">
        <f t="shared" si="30"/>
        <v>6.9097922629798436</v>
      </c>
      <c r="AB481" s="90">
        <f t="shared" si="31"/>
        <v>6.9141834573921909E-3</v>
      </c>
      <c r="AC481" s="19">
        <v>7.1</v>
      </c>
      <c r="AD481" s="13">
        <v>6.91</v>
      </c>
      <c r="AE481" s="94">
        <v>2.69</v>
      </c>
    </row>
    <row r="482" spans="1:31" x14ac:dyDescent="0.2">
      <c r="A482" s="2" t="s">
        <v>309</v>
      </c>
      <c r="B482" s="9">
        <v>39238</v>
      </c>
      <c r="C482" s="18">
        <v>1.93</v>
      </c>
      <c r="D482" s="12">
        <v>7.44</v>
      </c>
      <c r="F482" s="12">
        <v>1.4</v>
      </c>
      <c r="H482" s="23">
        <f t="shared" si="28"/>
        <v>3.630780547701001E-8</v>
      </c>
      <c r="I482" s="32">
        <v>0.02</v>
      </c>
      <c r="J482" s="25">
        <v>0.09</v>
      </c>
      <c r="K482" s="36"/>
      <c r="L482" s="25">
        <v>103</v>
      </c>
      <c r="M482" s="36"/>
      <c r="N482" s="25">
        <v>1.1000000000000001</v>
      </c>
      <c r="O482" s="25">
        <v>2.02</v>
      </c>
      <c r="P482" s="25">
        <v>7.43</v>
      </c>
      <c r="Q482" s="25">
        <v>0.44</v>
      </c>
      <c r="R482" s="25">
        <v>11.2</v>
      </c>
      <c r="S482" s="36"/>
      <c r="T482" s="51">
        <v>0.06</v>
      </c>
      <c r="U482" s="42">
        <v>95.7</v>
      </c>
      <c r="V482" s="42">
        <v>25.09</v>
      </c>
      <c r="W482" s="42">
        <v>0.06</v>
      </c>
      <c r="X482" s="42">
        <v>29</v>
      </c>
      <c r="Y482" s="44">
        <v>3.06</v>
      </c>
      <c r="Z482" s="87">
        <f t="shared" si="29"/>
        <v>6.3524549848398282</v>
      </c>
      <c r="AA482" s="88">
        <f t="shared" si="30"/>
        <v>6.2782279823959177</v>
      </c>
      <c r="AB482" s="90">
        <f t="shared" si="31"/>
        <v>5.8767212063240634E-3</v>
      </c>
      <c r="AE482" s="96"/>
    </row>
    <row r="483" spans="1:31" x14ac:dyDescent="0.2">
      <c r="A483" s="2" t="s">
        <v>309</v>
      </c>
      <c r="B483" s="9">
        <v>40002</v>
      </c>
      <c r="C483" s="18">
        <v>2.0499999999999998</v>
      </c>
      <c r="D483" s="12">
        <v>7.44</v>
      </c>
      <c r="F483" s="12">
        <v>1.8</v>
      </c>
      <c r="H483" s="23">
        <f t="shared" si="28"/>
        <v>3.630780547701001E-8</v>
      </c>
      <c r="I483" s="32">
        <v>0.01</v>
      </c>
      <c r="J483" s="25">
        <v>0.1</v>
      </c>
      <c r="K483" s="36"/>
      <c r="L483" s="25">
        <v>111</v>
      </c>
      <c r="M483" s="36"/>
      <c r="N483" s="25">
        <v>2.2200000000000002</v>
      </c>
      <c r="O483" s="25">
        <v>2.36</v>
      </c>
      <c r="P483" s="25">
        <v>8.4499999999999993</v>
      </c>
      <c r="Q483" s="25">
        <v>0.45</v>
      </c>
      <c r="R483" s="25">
        <v>13.2</v>
      </c>
      <c r="S483" s="36"/>
      <c r="T483" s="51">
        <v>0.04</v>
      </c>
      <c r="U483" s="42">
        <v>107</v>
      </c>
      <c r="V483" s="42">
        <v>31.65</v>
      </c>
      <c r="W483" s="42">
        <v>0.02</v>
      </c>
      <c r="X483" s="42">
        <v>36</v>
      </c>
      <c r="Y483" s="44">
        <v>3.13</v>
      </c>
      <c r="Z483" s="87">
        <f t="shared" si="29"/>
        <v>6.9711777480016321</v>
      </c>
      <c r="AA483" s="88">
        <f t="shared" si="30"/>
        <v>6.8852394370677334</v>
      </c>
      <c r="AB483" s="90">
        <f t="shared" si="31"/>
        <v>6.2020585686824855E-3</v>
      </c>
      <c r="AE483" s="94">
        <v>0.22</v>
      </c>
    </row>
    <row r="484" spans="1:31" x14ac:dyDescent="0.2">
      <c r="A484" s="2" t="s">
        <v>309</v>
      </c>
      <c r="B484" s="9">
        <v>39610</v>
      </c>
      <c r="C484" s="18">
        <v>1.98</v>
      </c>
      <c r="D484" s="12">
        <v>7.38</v>
      </c>
      <c r="F484" s="12">
        <v>1.8</v>
      </c>
      <c r="H484" s="23">
        <f t="shared" si="28"/>
        <v>4.1686938347033516E-8</v>
      </c>
      <c r="I484" s="32">
        <v>0.03</v>
      </c>
      <c r="J484" s="25">
        <v>7.0000000000000007E-2</v>
      </c>
      <c r="K484" s="30">
        <v>0.9</v>
      </c>
      <c r="L484" s="27">
        <v>108</v>
      </c>
      <c r="M484" s="30">
        <v>1.8</v>
      </c>
      <c r="N484" s="25">
        <v>0.92</v>
      </c>
      <c r="O484" s="25">
        <v>2.27</v>
      </c>
      <c r="P484" s="25">
        <v>8.23</v>
      </c>
      <c r="Q484" s="25">
        <v>0.47</v>
      </c>
      <c r="R484" s="25">
        <v>12.5</v>
      </c>
      <c r="S484" s="31">
        <v>0.5</v>
      </c>
      <c r="T484" s="51">
        <v>0.04</v>
      </c>
      <c r="U484" s="42">
        <v>103</v>
      </c>
      <c r="V484" s="42">
        <v>27.66</v>
      </c>
      <c r="W484" s="42">
        <v>0.04</v>
      </c>
      <c r="X484" s="42">
        <v>29</v>
      </c>
      <c r="Y484" s="43">
        <v>3.13</v>
      </c>
      <c r="Z484" s="87">
        <f t="shared" si="29"/>
        <v>6.7253597980742779</v>
      </c>
      <c r="AA484" s="88">
        <f t="shared" si="30"/>
        <v>6.5405855542715656</v>
      </c>
      <c r="AB484" s="90">
        <f t="shared" si="31"/>
        <v>1.3928464115830104E-2</v>
      </c>
      <c r="AE484" s="94">
        <v>2.02</v>
      </c>
    </row>
    <row r="485" spans="1:31" x14ac:dyDescent="0.2">
      <c r="A485" s="2" t="s">
        <v>309</v>
      </c>
      <c r="B485" s="9">
        <v>37594</v>
      </c>
      <c r="C485" s="18">
        <v>0.05</v>
      </c>
      <c r="D485" s="12">
        <v>7.12</v>
      </c>
      <c r="F485" s="12">
        <v>2.6</v>
      </c>
      <c r="H485" s="23">
        <f t="shared" si="28"/>
        <v>7.5857757502918145E-8</v>
      </c>
      <c r="I485" s="32">
        <v>5.0000000000000001E-3</v>
      </c>
      <c r="J485" s="25">
        <v>1.41</v>
      </c>
      <c r="K485" s="30">
        <v>7.9</v>
      </c>
      <c r="L485" s="25">
        <v>110</v>
      </c>
      <c r="M485" s="30">
        <v>2</v>
      </c>
      <c r="N485" s="25">
        <v>4.3</v>
      </c>
      <c r="O485" s="25">
        <v>4.4000000000000004</v>
      </c>
      <c r="P485" s="25">
        <v>21</v>
      </c>
      <c r="Q485" s="25">
        <v>0.16</v>
      </c>
      <c r="R485" s="25">
        <v>28</v>
      </c>
      <c r="S485" s="31">
        <v>110</v>
      </c>
      <c r="T485" s="51">
        <v>0.15</v>
      </c>
      <c r="U485" s="42">
        <v>3</v>
      </c>
      <c r="V485" s="42">
        <v>0.44</v>
      </c>
      <c r="W485" s="42">
        <v>6.5690000000000002E-3</v>
      </c>
      <c r="X485" s="42">
        <v>14</v>
      </c>
      <c r="Y485" s="44">
        <v>8</v>
      </c>
      <c r="Z485" s="87">
        <f t="shared" si="29"/>
        <v>8.7858566390072372</v>
      </c>
      <c r="AA485" s="88">
        <f t="shared" si="30"/>
        <v>8.4693548032054515</v>
      </c>
      <c r="AB485" s="90">
        <f t="shared" si="31"/>
        <v>1.834239104294625E-2</v>
      </c>
      <c r="AD485" s="100"/>
      <c r="AE485" s="96"/>
    </row>
    <row r="486" spans="1:31" x14ac:dyDescent="0.2">
      <c r="A486" s="2" t="s">
        <v>395</v>
      </c>
      <c r="B486" s="9">
        <v>41970</v>
      </c>
      <c r="C486" s="18">
        <v>2.29</v>
      </c>
      <c r="D486" s="12">
        <v>6.95</v>
      </c>
      <c r="F486" s="12">
        <v>8</v>
      </c>
      <c r="H486" s="23">
        <f t="shared" si="28"/>
        <v>1.1220184543019621E-7</v>
      </c>
      <c r="I486" s="32">
        <v>6.0000000000000001E-3</v>
      </c>
      <c r="J486" s="25">
        <v>0.01</v>
      </c>
      <c r="K486" s="30">
        <v>0.5</v>
      </c>
      <c r="L486" s="25">
        <v>126</v>
      </c>
      <c r="M486" s="29">
        <v>0.3</v>
      </c>
      <c r="N486" s="25">
        <v>0.01</v>
      </c>
      <c r="O486" s="25">
        <v>3.98</v>
      </c>
      <c r="P486" s="25">
        <v>8.41</v>
      </c>
      <c r="Q486" s="25">
        <v>0.1</v>
      </c>
      <c r="R486" s="25">
        <v>23</v>
      </c>
      <c r="S486" s="29">
        <v>1</v>
      </c>
      <c r="T486" s="51">
        <v>0.05</v>
      </c>
      <c r="U486" s="42">
        <v>54.8</v>
      </c>
      <c r="V486" s="42">
        <v>31.82</v>
      </c>
      <c r="W486" s="42">
        <v>0.76</v>
      </c>
      <c r="X486" s="42">
        <v>31</v>
      </c>
      <c r="Y486" s="44">
        <v>5.26</v>
      </c>
      <c r="Z486" s="87">
        <f t="shared" si="29"/>
        <v>8.0867680072997175</v>
      </c>
      <c r="AA486" s="88">
        <f t="shared" si="30"/>
        <v>7.8066328857121405</v>
      </c>
      <c r="AB486" s="90">
        <f t="shared" si="31"/>
        <v>1.7625876517765877E-2</v>
      </c>
      <c r="AC486" s="19">
        <v>8.09</v>
      </c>
      <c r="AD486" s="13">
        <v>7.81</v>
      </c>
      <c r="AE486" s="95">
        <v>3.52</v>
      </c>
    </row>
    <row r="487" spans="1:31" x14ac:dyDescent="0.2">
      <c r="A487" s="2" t="s">
        <v>395</v>
      </c>
      <c r="B487" s="9">
        <v>42130</v>
      </c>
      <c r="C487" s="18">
        <v>2.0099999999999998</v>
      </c>
      <c r="D487" s="12">
        <v>7.06</v>
      </c>
      <c r="F487" s="12">
        <v>8.5</v>
      </c>
      <c r="H487" s="23">
        <f t="shared" si="28"/>
        <v>8.7096358995608061E-8</v>
      </c>
      <c r="I487" s="28"/>
      <c r="J487" s="25">
        <v>0.01</v>
      </c>
      <c r="K487" s="36"/>
      <c r="L487" s="25">
        <v>128</v>
      </c>
      <c r="M487" s="36"/>
      <c r="N487" s="25">
        <v>0.04</v>
      </c>
      <c r="O487" s="25">
        <v>3.62</v>
      </c>
      <c r="P487" s="25">
        <v>8.24</v>
      </c>
      <c r="Q487" s="25">
        <v>0.1</v>
      </c>
      <c r="R487" s="25">
        <v>18.600000000000001</v>
      </c>
      <c r="S487" s="36"/>
      <c r="T487" s="51">
        <v>0.05</v>
      </c>
      <c r="U487" s="42">
        <v>73.400000000000006</v>
      </c>
      <c r="V487" s="42">
        <v>28.81</v>
      </c>
      <c r="W487" s="42">
        <v>0.44</v>
      </c>
      <c r="X487" s="42">
        <v>26</v>
      </c>
      <c r="Y487" s="44">
        <v>5.12</v>
      </c>
      <c r="Z487" s="87">
        <f t="shared" si="29"/>
        <v>7.9723947917932465</v>
      </c>
      <c r="AA487" s="88">
        <f t="shared" si="30"/>
        <v>7.8573019071160424</v>
      </c>
      <c r="AB487" s="90">
        <f t="shared" si="31"/>
        <v>7.2706942442639705E-3</v>
      </c>
      <c r="AC487" s="19">
        <v>7.97</v>
      </c>
      <c r="AD487" s="13">
        <v>7.86</v>
      </c>
      <c r="AE487" s="95">
        <v>1.47</v>
      </c>
    </row>
    <row r="488" spans="1:31" x14ac:dyDescent="0.2">
      <c r="A488" s="2" t="s">
        <v>269</v>
      </c>
      <c r="B488" s="9">
        <v>38678</v>
      </c>
      <c r="C488" s="18">
        <v>4.91</v>
      </c>
      <c r="D488" s="12">
        <v>7.2</v>
      </c>
      <c r="F488" s="12">
        <v>2.4</v>
      </c>
      <c r="H488" s="23">
        <f t="shared" si="28"/>
        <v>6.3095734448019177E-8</v>
      </c>
      <c r="I488" s="32">
        <v>0.01</v>
      </c>
      <c r="J488" s="25">
        <v>0.06</v>
      </c>
      <c r="K488" s="29">
        <v>1</v>
      </c>
      <c r="L488" s="27">
        <v>104</v>
      </c>
      <c r="M488" s="29">
        <v>1</v>
      </c>
      <c r="N488" s="25">
        <v>0.03</v>
      </c>
      <c r="O488" s="25">
        <v>0.9</v>
      </c>
      <c r="P488" s="25">
        <v>9.3000000000000007</v>
      </c>
      <c r="Q488" s="25">
        <v>0.02</v>
      </c>
      <c r="R488" s="25">
        <v>10</v>
      </c>
      <c r="S488" s="29">
        <v>5</v>
      </c>
      <c r="T488" s="51">
        <v>0.03</v>
      </c>
      <c r="U488" s="42">
        <v>46</v>
      </c>
      <c r="V488" s="42">
        <v>55.33</v>
      </c>
      <c r="W488" s="42">
        <v>0.03</v>
      </c>
      <c r="X488" s="42">
        <v>35</v>
      </c>
      <c r="Y488" s="44">
        <v>3.5</v>
      </c>
      <c r="Z488" s="87">
        <f t="shared" si="29"/>
        <v>6.4189753281945441</v>
      </c>
      <c r="AA488" s="88">
        <f t="shared" si="30"/>
        <v>6.3389603190867732</v>
      </c>
      <c r="AB488" s="90">
        <f t="shared" si="31"/>
        <v>6.2717834075939954E-3</v>
      </c>
      <c r="AC488" s="19">
        <v>6.41</v>
      </c>
      <c r="AD488" s="13">
        <v>-6.33</v>
      </c>
      <c r="AE488" s="94">
        <v>1.24</v>
      </c>
    </row>
    <row r="489" spans="1:31" x14ac:dyDescent="0.2">
      <c r="A489" s="2" t="s">
        <v>269</v>
      </c>
      <c r="B489" s="9">
        <v>41771</v>
      </c>
      <c r="C489" s="18">
        <v>4.63</v>
      </c>
      <c r="D489" s="12">
        <v>7.56</v>
      </c>
      <c r="F489" s="12">
        <v>1.7</v>
      </c>
      <c r="H489" s="23">
        <f t="shared" si="28"/>
        <v>2.75422870333816E-8</v>
      </c>
      <c r="I489" s="32">
        <v>0.01</v>
      </c>
      <c r="J489" s="25">
        <v>0.01</v>
      </c>
      <c r="K489" s="30">
        <v>0.4</v>
      </c>
      <c r="L489" s="25">
        <v>112</v>
      </c>
      <c r="M489" s="30">
        <v>0.6</v>
      </c>
      <c r="N489" s="25">
        <v>6.0000000000000001E-3</v>
      </c>
      <c r="O489" s="25">
        <v>0.83</v>
      </c>
      <c r="P489" s="25">
        <v>9.82</v>
      </c>
      <c r="Q489" s="25">
        <v>1E-3</v>
      </c>
      <c r="R489" s="25">
        <v>7.84</v>
      </c>
      <c r="S489" s="31">
        <v>1.4</v>
      </c>
      <c r="T489" s="51">
        <v>0.1</v>
      </c>
      <c r="U489" s="42">
        <v>29.6</v>
      </c>
      <c r="V489" s="42">
        <v>120.85</v>
      </c>
      <c r="W489" s="42">
        <v>3.2799999999999999E-3</v>
      </c>
      <c r="X489" s="42">
        <v>12</v>
      </c>
      <c r="Y489" s="44">
        <v>3.97</v>
      </c>
      <c r="Z489" s="87">
        <f t="shared" si="29"/>
        <v>6.7608845774310682</v>
      </c>
      <c r="AA489" s="88">
        <f t="shared" si="30"/>
        <v>6.8771460230688275</v>
      </c>
      <c r="AB489" s="90">
        <f t="shared" si="31"/>
        <v>-8.5247972411425597E-3</v>
      </c>
      <c r="AC489" s="19">
        <v>6.76</v>
      </c>
      <c r="AD489" s="13">
        <v>6.88</v>
      </c>
      <c r="AE489" s="94">
        <v>1.68</v>
      </c>
    </row>
    <row r="490" spans="1:31" x14ac:dyDescent="0.2">
      <c r="A490" s="2" t="s">
        <v>269</v>
      </c>
      <c r="B490" s="9">
        <v>41528</v>
      </c>
      <c r="C490" s="18">
        <v>4.6900000000000004</v>
      </c>
      <c r="D490" s="13">
        <v>7.37</v>
      </c>
      <c r="F490" s="12">
        <v>1.7</v>
      </c>
      <c r="H490" s="23">
        <f t="shared" si="28"/>
        <v>4.2657951880159239E-8</v>
      </c>
      <c r="I490" s="32">
        <v>1E-3</v>
      </c>
      <c r="J490" s="25">
        <v>0.01</v>
      </c>
      <c r="K490" s="33"/>
      <c r="L490" s="25">
        <v>116</v>
      </c>
      <c r="M490" s="33"/>
      <c r="N490" s="25">
        <v>0.15</v>
      </c>
      <c r="O490" s="25">
        <v>0.88</v>
      </c>
      <c r="P490" s="25">
        <v>9.98</v>
      </c>
      <c r="Q490" s="25">
        <v>2E-3</v>
      </c>
      <c r="R490" s="25">
        <v>8.26</v>
      </c>
      <c r="S490" s="34"/>
      <c r="T490" s="51">
        <v>0.11</v>
      </c>
      <c r="U490" s="42">
        <v>26.5</v>
      </c>
      <c r="V490" s="42">
        <v>118.63</v>
      </c>
      <c r="W490" s="42">
        <v>3.2799999999999999E-3</v>
      </c>
      <c r="X490" s="42">
        <v>11</v>
      </c>
      <c r="Y490" s="44">
        <v>4.1500000000000004</v>
      </c>
      <c r="Z490" s="87">
        <f t="shared" si="29"/>
        <v>6.9973886148466953</v>
      </c>
      <c r="AA490" s="88">
        <f t="shared" si="30"/>
        <v>6.9289104403408901</v>
      </c>
      <c r="AB490" s="90">
        <f t="shared" si="31"/>
        <v>4.9171839721693228E-3</v>
      </c>
      <c r="AC490" s="19">
        <v>7</v>
      </c>
      <c r="AD490" s="13">
        <v>6.93</v>
      </c>
      <c r="AE490" s="95">
        <v>1.07</v>
      </c>
    </row>
    <row r="491" spans="1:31" x14ac:dyDescent="0.2">
      <c r="A491" s="2" t="s">
        <v>269</v>
      </c>
      <c r="B491" s="9">
        <v>42117</v>
      </c>
      <c r="C491" s="18">
        <v>4.62</v>
      </c>
      <c r="D491" s="12">
        <v>7.3</v>
      </c>
      <c r="F491" s="12">
        <v>1.6</v>
      </c>
      <c r="H491" s="23">
        <f t="shared" si="28"/>
        <v>5.0118723362727164E-8</v>
      </c>
      <c r="I491" s="28"/>
      <c r="J491" s="25">
        <v>0.01</v>
      </c>
      <c r="K491" s="33"/>
      <c r="L491" s="25">
        <v>118</v>
      </c>
      <c r="M491" s="33"/>
      <c r="N491" s="25">
        <v>0.01</v>
      </c>
      <c r="O491" s="25">
        <v>0.92</v>
      </c>
      <c r="P491" s="25">
        <v>10.1</v>
      </c>
      <c r="Q491" s="25">
        <v>1E-3</v>
      </c>
      <c r="R491" s="25">
        <v>8.14</v>
      </c>
      <c r="S491" s="34"/>
      <c r="T491" s="51">
        <v>0.12</v>
      </c>
      <c r="U491" s="42">
        <v>27.1</v>
      </c>
      <c r="V491" s="42">
        <v>93.84</v>
      </c>
      <c r="W491" s="42">
        <v>3.2799999999999999E-3</v>
      </c>
      <c r="X491" s="42">
        <v>7.45</v>
      </c>
      <c r="Y491" s="44">
        <v>4.6399999999999997</v>
      </c>
      <c r="Z491" s="87">
        <f t="shared" si="29"/>
        <v>7.0977038334975679</v>
      </c>
      <c r="AA491" s="88">
        <f t="shared" si="30"/>
        <v>6.9317374682259683</v>
      </c>
      <c r="AB491" s="90">
        <f t="shared" si="31"/>
        <v>1.1829862765184419E-2</v>
      </c>
      <c r="AC491" s="19">
        <v>7.1</v>
      </c>
      <c r="AD491" s="13">
        <v>6.93</v>
      </c>
      <c r="AE491" s="95">
        <v>2.33</v>
      </c>
    </row>
    <row r="492" spans="1:31" x14ac:dyDescent="0.2">
      <c r="A492" s="2" t="s">
        <v>269</v>
      </c>
      <c r="B492" s="9">
        <v>40630</v>
      </c>
      <c r="C492" s="18">
        <v>4.2</v>
      </c>
      <c r="D492" s="12">
        <v>7.29</v>
      </c>
      <c r="F492" s="12">
        <v>1.7</v>
      </c>
      <c r="H492" s="23">
        <f t="shared" si="28"/>
        <v>5.1286138399136415E-8</v>
      </c>
      <c r="I492" s="32">
        <v>5.0000000000000001E-3</v>
      </c>
      <c r="J492" s="25">
        <v>0.01</v>
      </c>
      <c r="K492" s="29">
        <v>0.6</v>
      </c>
      <c r="L492" s="25">
        <v>122</v>
      </c>
      <c r="M492" s="29">
        <v>2.1</v>
      </c>
      <c r="N492" s="25">
        <v>0.08</v>
      </c>
      <c r="O492" s="25">
        <v>0.79</v>
      </c>
      <c r="P492" s="25">
        <v>10.7</v>
      </c>
      <c r="Q492" s="25">
        <v>1E-3</v>
      </c>
      <c r="R492" s="25">
        <v>8.6999999999999993</v>
      </c>
      <c r="S492" s="29">
        <v>1.5</v>
      </c>
      <c r="T492" s="51">
        <v>0.11</v>
      </c>
      <c r="U492" s="42">
        <v>34</v>
      </c>
      <c r="V492" s="42">
        <v>95.61</v>
      </c>
      <c r="W492" s="42">
        <v>3.2799999999999999E-3</v>
      </c>
      <c r="X492" s="42">
        <v>14</v>
      </c>
      <c r="Y492" s="44">
        <v>4.5999999999999996</v>
      </c>
      <c r="Z492" s="87">
        <f t="shared" si="29"/>
        <v>7.3707633256873821</v>
      </c>
      <c r="AA492" s="88">
        <f t="shared" si="30"/>
        <v>7.2483825026162556</v>
      </c>
      <c r="AB492" s="90">
        <f t="shared" si="31"/>
        <v>8.3712704222560757E-3</v>
      </c>
      <c r="AC492" s="19">
        <v>7.37</v>
      </c>
      <c r="AD492" s="13">
        <v>7.25</v>
      </c>
      <c r="AE492" s="95">
        <v>1.71</v>
      </c>
    </row>
    <row r="493" spans="1:31" x14ac:dyDescent="0.2">
      <c r="A493" s="2" t="s">
        <v>269</v>
      </c>
      <c r="B493" s="9">
        <v>41038</v>
      </c>
      <c r="C493" s="18">
        <v>4.41</v>
      </c>
      <c r="D493" s="12">
        <v>7.27</v>
      </c>
      <c r="F493" s="12">
        <v>1.7</v>
      </c>
      <c r="H493" s="23">
        <f t="shared" si="28"/>
        <v>5.3703179637025192E-8</v>
      </c>
      <c r="I493" s="32">
        <v>5.0000000000000001E-3</v>
      </c>
      <c r="J493" s="25">
        <v>0.01</v>
      </c>
      <c r="K493" s="33"/>
      <c r="L493" s="25">
        <v>118</v>
      </c>
      <c r="M493" s="33"/>
      <c r="N493" s="25">
        <v>0.18</v>
      </c>
      <c r="O493" s="25">
        <v>0.81</v>
      </c>
      <c r="P493" s="25">
        <v>11.3</v>
      </c>
      <c r="Q493" s="25">
        <v>3.0000000000000001E-3</v>
      </c>
      <c r="R493" s="25">
        <v>8.9600000000000009</v>
      </c>
      <c r="S493" s="34"/>
      <c r="T493" s="51">
        <v>0.11</v>
      </c>
      <c r="U493" s="42">
        <v>38</v>
      </c>
      <c r="V493" s="42">
        <v>98.71</v>
      </c>
      <c r="W493" s="42">
        <v>3.2799999999999999E-3</v>
      </c>
      <c r="X493" s="42">
        <v>19</v>
      </c>
      <c r="Y493" s="44">
        <v>4.34</v>
      </c>
      <c r="Z493" s="87">
        <f t="shared" si="29"/>
        <v>7.2359995331430813</v>
      </c>
      <c r="AA493" s="88">
        <f t="shared" si="30"/>
        <v>7.2626988398897216</v>
      </c>
      <c r="AB493" s="90">
        <f t="shared" si="31"/>
        <v>-1.8414968061064259E-3</v>
      </c>
      <c r="AC493" s="19">
        <v>7.24</v>
      </c>
      <c r="AD493" s="13">
        <v>7.26</v>
      </c>
      <c r="AE493" s="95">
        <v>0.3</v>
      </c>
    </row>
    <row r="494" spans="1:31" x14ac:dyDescent="0.2">
      <c r="A494" s="2" t="s">
        <v>269</v>
      </c>
      <c r="B494" s="9">
        <v>38842</v>
      </c>
      <c r="C494" s="20"/>
      <c r="D494" s="12">
        <v>7.27</v>
      </c>
      <c r="E494" s="16"/>
      <c r="F494" s="12">
        <v>1.8</v>
      </c>
      <c r="G494" s="16"/>
      <c r="H494" s="23">
        <f t="shared" si="28"/>
        <v>5.3703179637025192E-8</v>
      </c>
      <c r="I494" s="32">
        <v>1E-3</v>
      </c>
      <c r="J494" s="25">
        <v>0.03</v>
      </c>
      <c r="K494" s="30">
        <v>5</v>
      </c>
      <c r="L494" s="25">
        <v>113.91</v>
      </c>
      <c r="M494" s="30">
        <v>5</v>
      </c>
      <c r="N494" s="25">
        <v>0.05</v>
      </c>
      <c r="O494" s="25">
        <v>1</v>
      </c>
      <c r="P494" s="25">
        <v>9.69</v>
      </c>
      <c r="Q494" s="25">
        <v>0.01</v>
      </c>
      <c r="R494" s="25">
        <v>10.8</v>
      </c>
      <c r="S494" s="31">
        <v>10</v>
      </c>
      <c r="T494" s="51">
        <v>0.18</v>
      </c>
      <c r="U494" s="42">
        <v>46</v>
      </c>
      <c r="V494" s="42">
        <v>74.63</v>
      </c>
      <c r="W494" s="42">
        <v>0.02</v>
      </c>
      <c r="X494" s="42">
        <v>35</v>
      </c>
      <c r="Y494" s="44">
        <v>4.12</v>
      </c>
      <c r="Z494" s="87">
        <f t="shared" si="29"/>
        <v>6.9806119039178638</v>
      </c>
      <c r="AA494" s="88">
        <f t="shared" si="30"/>
        <v>7.2747715887857307</v>
      </c>
      <c r="AB494" s="90">
        <f t="shared" si="31"/>
        <v>-2.0634989231852526E-2</v>
      </c>
      <c r="AC494" s="19">
        <v>6.98</v>
      </c>
      <c r="AD494" s="99">
        <v>7.29</v>
      </c>
      <c r="AE494" s="95">
        <v>-4.29</v>
      </c>
    </row>
    <row r="495" spans="1:31" x14ac:dyDescent="0.2">
      <c r="A495" s="2" t="s">
        <v>269</v>
      </c>
      <c r="B495" s="9">
        <v>40358</v>
      </c>
      <c r="C495" s="18">
        <v>4.54</v>
      </c>
      <c r="D495" s="12">
        <v>7.22</v>
      </c>
      <c r="F495" s="12">
        <v>2.1</v>
      </c>
      <c r="H495" s="23">
        <f t="shared" si="28"/>
        <v>6.0255958607435649E-8</v>
      </c>
      <c r="I495" s="32">
        <v>0.03</v>
      </c>
      <c r="J495" s="25">
        <v>0.01</v>
      </c>
      <c r="K495" s="36"/>
      <c r="L495" s="25">
        <v>131</v>
      </c>
      <c r="M495" s="36"/>
      <c r="N495" s="25">
        <v>0.04</v>
      </c>
      <c r="O495" s="25">
        <v>0.88</v>
      </c>
      <c r="P495" s="25">
        <v>11.5</v>
      </c>
      <c r="Q495" s="25">
        <v>1E-3</v>
      </c>
      <c r="R495" s="25">
        <v>10.199999999999999</v>
      </c>
      <c r="S495" s="36"/>
      <c r="T495" s="51">
        <v>0.1</v>
      </c>
      <c r="U495" s="42">
        <v>38.299999999999997</v>
      </c>
      <c r="V495" s="42">
        <v>101.37</v>
      </c>
      <c r="W495" s="42">
        <v>3.2799999999999999E-3</v>
      </c>
      <c r="X495" s="42">
        <v>17</v>
      </c>
      <c r="Y495" s="44">
        <v>4.53</v>
      </c>
      <c r="Z495" s="87">
        <f t="shared" si="29"/>
        <v>7.9545766454560383</v>
      </c>
      <c r="AA495" s="88">
        <f t="shared" si="30"/>
        <v>7.4451141330752133</v>
      </c>
      <c r="AB495" s="90">
        <f t="shared" si="31"/>
        <v>3.3082645600330363E-2</v>
      </c>
      <c r="AC495" s="19">
        <v>7.96</v>
      </c>
      <c r="AD495" s="13">
        <v>7.45</v>
      </c>
      <c r="AE495" s="94">
        <v>6.65</v>
      </c>
    </row>
    <row r="496" spans="1:31" x14ac:dyDescent="0.2">
      <c r="A496" s="2" t="s">
        <v>269</v>
      </c>
      <c r="B496" s="9">
        <v>39925</v>
      </c>
      <c r="C496" s="20"/>
      <c r="D496" s="12">
        <v>7.14</v>
      </c>
      <c r="E496" s="15"/>
      <c r="F496" s="12">
        <v>2.4</v>
      </c>
      <c r="H496" s="23">
        <f t="shared" si="28"/>
        <v>7.2443596007499061E-8</v>
      </c>
      <c r="J496" s="25">
        <v>0.01</v>
      </c>
      <c r="K496" s="36"/>
      <c r="L496" s="25">
        <v>138</v>
      </c>
      <c r="M496" s="33"/>
      <c r="N496" s="25">
        <v>0.02</v>
      </c>
      <c r="O496" s="25">
        <v>0.96</v>
      </c>
      <c r="P496" s="25">
        <v>12.1</v>
      </c>
      <c r="Q496" s="25">
        <v>1E-3</v>
      </c>
      <c r="R496" s="25">
        <v>12.7</v>
      </c>
      <c r="S496" s="36"/>
      <c r="T496" s="51">
        <v>0.11</v>
      </c>
      <c r="U496" s="42">
        <v>54.1</v>
      </c>
      <c r="V496" s="42">
        <v>111.11</v>
      </c>
      <c r="W496" s="42">
        <v>3.2799999999999999E-3</v>
      </c>
      <c r="X496" s="42">
        <v>27</v>
      </c>
      <c r="Y496" s="44">
        <v>4.79</v>
      </c>
      <c r="Z496" s="87">
        <f t="shared" si="29"/>
        <v>8.4599774162502541</v>
      </c>
      <c r="AA496" s="88">
        <f t="shared" si="30"/>
        <v>8.4735410677962371</v>
      </c>
      <c r="AB496" s="90">
        <f t="shared" si="31"/>
        <v>-8.0099428590470461E-4</v>
      </c>
      <c r="AD496" s="100"/>
      <c r="AE496" s="96"/>
    </row>
    <row r="497" spans="1:31" x14ac:dyDescent="0.2">
      <c r="A497" s="2" t="s">
        <v>269</v>
      </c>
      <c r="B497" s="9">
        <v>39611</v>
      </c>
      <c r="C497" s="18">
        <v>4.28</v>
      </c>
      <c r="D497" s="12">
        <v>7.16</v>
      </c>
      <c r="F497" s="12">
        <v>2.2999999999999998</v>
      </c>
      <c r="H497" s="23">
        <f t="shared" si="28"/>
        <v>6.9183097091893466E-8</v>
      </c>
      <c r="I497" s="28"/>
      <c r="J497" s="25">
        <v>0.01</v>
      </c>
      <c r="K497" s="29">
        <v>0.5</v>
      </c>
      <c r="L497" s="25">
        <v>134</v>
      </c>
      <c r="M497" s="29">
        <v>1.2</v>
      </c>
      <c r="N497" s="25">
        <v>0.02</v>
      </c>
      <c r="O497" s="25">
        <v>0.93</v>
      </c>
      <c r="P497" s="25">
        <v>11.6</v>
      </c>
      <c r="Q497" s="25">
        <v>1E-3</v>
      </c>
      <c r="R497" s="25">
        <v>11.7</v>
      </c>
      <c r="S497" s="29">
        <v>0.5</v>
      </c>
      <c r="T497" s="51">
        <v>0.1</v>
      </c>
      <c r="U497" s="42">
        <v>55.5</v>
      </c>
      <c r="V497" s="42">
        <v>98.71</v>
      </c>
      <c r="W497" s="42">
        <v>3.2799999999999999E-3</v>
      </c>
      <c r="X497" s="42">
        <v>24</v>
      </c>
      <c r="Y497" s="44">
        <v>4.6399999999999997</v>
      </c>
      <c r="Z497" s="87">
        <f t="shared" si="29"/>
        <v>8.1749768432226944</v>
      </c>
      <c r="AA497" s="88">
        <f t="shared" si="30"/>
        <v>8.0677443592371851</v>
      </c>
      <c r="AB497" s="90">
        <f t="shared" si="31"/>
        <v>6.601879244794856E-3</v>
      </c>
      <c r="AE497" s="95">
        <v>1.35</v>
      </c>
    </row>
    <row r="498" spans="1:31" x14ac:dyDescent="0.2">
      <c r="A498" s="2" t="s">
        <v>269</v>
      </c>
      <c r="B498" s="9">
        <v>39237</v>
      </c>
      <c r="C498" s="18">
        <v>4.4400000000000004</v>
      </c>
      <c r="D498" s="12">
        <v>7.33</v>
      </c>
      <c r="F498" s="12">
        <v>1.4</v>
      </c>
      <c r="H498" s="23">
        <f t="shared" si="28"/>
        <v>4.6773514128719769E-8</v>
      </c>
      <c r="I498" s="32">
        <v>5.0000000000000001E-3</v>
      </c>
      <c r="J498" s="25">
        <v>0.01</v>
      </c>
      <c r="K498" s="36"/>
      <c r="L498" s="25">
        <v>107</v>
      </c>
      <c r="M498" s="36"/>
      <c r="N498" s="25">
        <v>7.0000000000000007E-2</v>
      </c>
      <c r="O498" s="25">
        <v>0.64</v>
      </c>
      <c r="P498" s="25">
        <v>8.69</v>
      </c>
      <c r="Q498" s="25">
        <v>2E-3</v>
      </c>
      <c r="R498" s="25">
        <v>8.61</v>
      </c>
      <c r="S498" s="36"/>
      <c r="T498" s="51">
        <v>0.11</v>
      </c>
      <c r="U498" s="42">
        <v>44.4</v>
      </c>
      <c r="V498" s="42">
        <v>77.02</v>
      </c>
      <c r="W498" s="42">
        <v>3.2799999999999999E-3</v>
      </c>
      <c r="X498" s="42">
        <v>25</v>
      </c>
      <c r="Y498" s="44">
        <v>3.43</v>
      </c>
      <c r="Z498" s="87">
        <f t="shared" si="29"/>
        <v>6.4488235180587221</v>
      </c>
      <c r="AA498" s="88">
        <f t="shared" si="30"/>
        <v>6.3053487804281261</v>
      </c>
      <c r="AB498" s="90">
        <f t="shared" si="31"/>
        <v>1.1249239407532377E-2</v>
      </c>
    </row>
    <row r="499" spans="1:31" x14ac:dyDescent="0.2">
      <c r="A499" s="2" t="s">
        <v>329</v>
      </c>
      <c r="B499" s="9">
        <v>40640</v>
      </c>
      <c r="C499" s="18">
        <v>2.04</v>
      </c>
      <c r="D499" s="12">
        <v>6.24</v>
      </c>
      <c r="E499" s="16"/>
      <c r="F499" s="12">
        <v>7</v>
      </c>
      <c r="H499" s="23">
        <f t="shared" si="28"/>
        <v>5.7543993733715549E-7</v>
      </c>
      <c r="I499" s="28"/>
      <c r="J499" s="25">
        <v>0.12</v>
      </c>
      <c r="K499" s="33"/>
      <c r="L499" s="25">
        <v>54.6</v>
      </c>
      <c r="M499" s="33"/>
      <c r="N499" s="25">
        <v>0.03</v>
      </c>
      <c r="O499" s="25">
        <v>7.96</v>
      </c>
      <c r="P499" s="25">
        <v>6.52</v>
      </c>
      <c r="Q499" s="25">
        <v>0.01</v>
      </c>
      <c r="R499" s="25">
        <v>8.64</v>
      </c>
      <c r="S499" s="34"/>
      <c r="T499" s="52"/>
      <c r="U499" s="42">
        <v>46.7</v>
      </c>
      <c r="V499" s="42">
        <v>19.87</v>
      </c>
      <c r="W499" s="42">
        <v>3.2799999999999999E-3</v>
      </c>
      <c r="X499" s="42">
        <v>21</v>
      </c>
      <c r="Y499" s="44">
        <v>2.0099999999999998</v>
      </c>
      <c r="Z499" s="87">
        <f t="shared" si="29"/>
        <v>3.8484573863250953</v>
      </c>
      <c r="AA499" s="88">
        <f t="shared" si="30"/>
        <v>3.895146579414865</v>
      </c>
      <c r="AB499" s="90">
        <f t="shared" si="31"/>
        <v>-6.0293880338324101E-3</v>
      </c>
      <c r="AC499" s="19">
        <v>3.85</v>
      </c>
      <c r="AD499" s="99">
        <v>3.89</v>
      </c>
      <c r="AE499" s="95">
        <v>1.2</v>
      </c>
    </row>
    <row r="500" spans="1:31" x14ac:dyDescent="0.2">
      <c r="A500" s="2" t="s">
        <v>329</v>
      </c>
      <c r="B500" s="9">
        <v>41765</v>
      </c>
      <c r="C500" s="18">
        <v>2.44</v>
      </c>
      <c r="D500" s="12">
        <v>6.42</v>
      </c>
      <c r="E500" s="16"/>
      <c r="F500" s="12">
        <v>5.5</v>
      </c>
      <c r="H500" s="23">
        <f t="shared" si="28"/>
        <v>3.8018939632056089E-7</v>
      </c>
      <c r="I500" s="28"/>
      <c r="J500" s="25">
        <v>0.01</v>
      </c>
      <c r="K500" s="33"/>
      <c r="L500" s="25">
        <v>55.4</v>
      </c>
      <c r="M500" s="33"/>
      <c r="N500" s="27">
        <v>0.02</v>
      </c>
      <c r="O500" s="25">
        <v>7.4</v>
      </c>
      <c r="P500" s="25">
        <v>8.19</v>
      </c>
      <c r="Q500" s="25">
        <v>7.0000000000000001E-3</v>
      </c>
      <c r="R500" s="25">
        <v>10.9</v>
      </c>
      <c r="S500" s="34"/>
      <c r="T500" s="51">
        <v>0.01</v>
      </c>
      <c r="U500" s="42">
        <v>52.4</v>
      </c>
      <c r="V500" s="42">
        <v>17.53</v>
      </c>
      <c r="W500" s="42">
        <v>9.5300000000000003E-3</v>
      </c>
      <c r="X500" s="42">
        <v>29</v>
      </c>
      <c r="Y500" s="44">
        <v>1.84</v>
      </c>
      <c r="Z500" s="87">
        <f t="shared" si="29"/>
        <v>4.1031723069085784</v>
      </c>
      <c r="AA500" s="88">
        <f t="shared" si="30"/>
        <v>4.0321898349610787</v>
      </c>
      <c r="AB500" s="90">
        <f t="shared" si="31"/>
        <v>8.7251766681878222E-3</v>
      </c>
      <c r="AC500" s="19">
        <v>4.1100000000000003</v>
      </c>
      <c r="AD500" s="13">
        <v>4.03</v>
      </c>
      <c r="AE500" s="94">
        <v>1.89</v>
      </c>
    </row>
    <row r="501" spans="1:31" x14ac:dyDescent="0.2">
      <c r="A501" s="2" t="s">
        <v>329</v>
      </c>
      <c r="B501" s="9">
        <v>40353</v>
      </c>
      <c r="C501" s="18">
        <v>2.25</v>
      </c>
      <c r="D501" s="12">
        <v>6.41</v>
      </c>
      <c r="F501" s="12">
        <v>5.9</v>
      </c>
      <c r="H501" s="23">
        <f t="shared" si="28"/>
        <v>3.8904514499428027E-7</v>
      </c>
      <c r="I501" s="28"/>
      <c r="J501" s="25">
        <v>0.01</v>
      </c>
      <c r="K501" s="36"/>
      <c r="L501" s="25">
        <v>66.2</v>
      </c>
      <c r="M501" s="36"/>
      <c r="N501" s="25">
        <v>0.03</v>
      </c>
      <c r="O501" s="25">
        <v>9.81</v>
      </c>
      <c r="P501" s="25">
        <v>8.6300000000000008</v>
      </c>
      <c r="Q501" s="25">
        <v>0.02</v>
      </c>
      <c r="R501" s="25">
        <v>11.6</v>
      </c>
      <c r="S501" s="36"/>
      <c r="T501" s="51">
        <v>0.01</v>
      </c>
      <c r="U501" s="42">
        <v>68.2</v>
      </c>
      <c r="V501" s="42">
        <v>27.53</v>
      </c>
      <c r="W501" s="42">
        <v>0.02</v>
      </c>
      <c r="X501" s="42">
        <v>24</v>
      </c>
      <c r="Y501" s="44">
        <v>2.67</v>
      </c>
      <c r="Z501" s="87">
        <f t="shared" si="29"/>
        <v>4.7712097615962117</v>
      </c>
      <c r="AA501" s="88">
        <f t="shared" si="30"/>
        <v>5.2115908668737685</v>
      </c>
      <c r="AB501" s="90">
        <f t="shared" si="31"/>
        <v>-4.4113983807473077E-2</v>
      </c>
      <c r="AC501" s="19">
        <v>4.78</v>
      </c>
      <c r="AD501" s="13">
        <v>5.21</v>
      </c>
      <c r="AE501" s="95">
        <v>8.59</v>
      </c>
    </row>
    <row r="502" spans="1:31" x14ac:dyDescent="0.2">
      <c r="A502" s="2" t="s">
        <v>329</v>
      </c>
      <c r="B502" s="9">
        <v>38890</v>
      </c>
      <c r="C502" s="18">
        <v>2.33</v>
      </c>
      <c r="D502" s="12">
        <v>6.58</v>
      </c>
      <c r="F502" s="12">
        <v>3.9</v>
      </c>
      <c r="H502" s="23">
        <f t="shared" si="28"/>
        <v>2.6302679918953789E-7</v>
      </c>
      <c r="I502" s="32">
        <v>2E-3</v>
      </c>
      <c r="J502" s="25">
        <v>0.01</v>
      </c>
      <c r="K502" s="30">
        <v>0.3</v>
      </c>
      <c r="L502" s="25">
        <v>89.5</v>
      </c>
      <c r="M502" s="30">
        <v>0.2</v>
      </c>
      <c r="N502" s="25">
        <v>0.02</v>
      </c>
      <c r="O502" s="25">
        <v>8.2200000000000006</v>
      </c>
      <c r="P502" s="25">
        <v>8.5299999999999994</v>
      </c>
      <c r="Q502" s="25">
        <v>0.01</v>
      </c>
      <c r="R502" s="25">
        <v>11.4</v>
      </c>
      <c r="S502" s="31">
        <v>12</v>
      </c>
      <c r="T502" s="51">
        <v>0.01</v>
      </c>
      <c r="U502" s="42">
        <v>65.099999999999994</v>
      </c>
      <c r="V502" s="42">
        <v>31.87</v>
      </c>
      <c r="W502" s="42">
        <v>0.01</v>
      </c>
      <c r="X502" s="42">
        <v>25</v>
      </c>
      <c r="Y502" s="44">
        <v>3.22</v>
      </c>
      <c r="Z502" s="87">
        <f t="shared" si="29"/>
        <v>5.8757930744554185</v>
      </c>
      <c r="AA502" s="88">
        <f t="shared" si="30"/>
        <v>5.7950459446479297</v>
      </c>
      <c r="AB502" s="90">
        <f t="shared" si="31"/>
        <v>6.9187082158633497E-3</v>
      </c>
      <c r="AC502" s="19">
        <v>5.9</v>
      </c>
      <c r="AD502" s="99">
        <v>5.8</v>
      </c>
      <c r="AE502" s="95">
        <v>1.4</v>
      </c>
    </row>
    <row r="503" spans="1:31" x14ac:dyDescent="0.2">
      <c r="A503" s="2" t="s">
        <v>329</v>
      </c>
      <c r="B503" s="9">
        <v>42164</v>
      </c>
      <c r="C503" s="18">
        <v>2.54</v>
      </c>
      <c r="D503" s="12">
        <v>6.73</v>
      </c>
      <c r="F503" s="12">
        <v>4</v>
      </c>
      <c r="H503" s="23">
        <f t="shared" si="28"/>
        <v>1.8620871366628614E-7</v>
      </c>
      <c r="I503" s="28"/>
      <c r="J503" s="25">
        <v>0.01</v>
      </c>
      <c r="K503" s="29">
        <v>0.2</v>
      </c>
      <c r="L503" s="25">
        <v>87.6</v>
      </c>
      <c r="M503" s="29">
        <v>0.4</v>
      </c>
      <c r="N503" s="25">
        <v>0.01</v>
      </c>
      <c r="O503" s="25">
        <v>7.36</v>
      </c>
      <c r="P503" s="25">
        <v>11</v>
      </c>
      <c r="Q503" s="25">
        <v>0.01</v>
      </c>
      <c r="R503" s="25">
        <v>13</v>
      </c>
      <c r="S503" s="29">
        <v>6.1</v>
      </c>
      <c r="T503" s="51">
        <v>0.01</v>
      </c>
      <c r="U503" s="42">
        <v>67.5</v>
      </c>
      <c r="V503" s="42">
        <v>21.91</v>
      </c>
      <c r="W503" s="42">
        <v>0.05</v>
      </c>
      <c r="X503" s="42">
        <v>25</v>
      </c>
      <c r="Y503" s="44">
        <v>3.47</v>
      </c>
      <c r="Z503" s="87">
        <f t="shared" si="29"/>
        <v>6.0312112769167179</v>
      </c>
      <c r="AA503" s="88">
        <f t="shared" si="30"/>
        <v>5.9352339168064967</v>
      </c>
      <c r="AB503" s="90">
        <f t="shared" si="31"/>
        <v>8.0205406498301095E-3</v>
      </c>
      <c r="AC503" s="19">
        <v>6.03</v>
      </c>
      <c r="AD503" s="13">
        <v>5.94</v>
      </c>
      <c r="AE503" s="94">
        <v>1.67</v>
      </c>
    </row>
    <row r="504" spans="1:31" x14ac:dyDescent="0.2">
      <c r="A504" s="2" t="s">
        <v>329</v>
      </c>
      <c r="B504" s="9">
        <v>41527</v>
      </c>
      <c r="C504" s="19">
        <v>2.48</v>
      </c>
      <c r="D504" s="12">
        <v>7.11</v>
      </c>
      <c r="F504" s="12">
        <v>3.6</v>
      </c>
      <c r="H504" s="23">
        <f t="shared" si="28"/>
        <v>7.7624711662868932E-8</v>
      </c>
      <c r="J504" s="25">
        <v>0.01</v>
      </c>
      <c r="K504" s="36"/>
      <c r="L504" s="25">
        <v>107</v>
      </c>
      <c r="M504" s="36"/>
      <c r="N504" s="25">
        <v>0.03</v>
      </c>
      <c r="O504" s="25">
        <v>6.06</v>
      </c>
      <c r="P504" s="25">
        <v>9.9600000000000009</v>
      </c>
      <c r="Q504" s="25">
        <v>0.08</v>
      </c>
      <c r="R504" s="25">
        <v>12.2</v>
      </c>
      <c r="S504" s="36"/>
      <c r="T504" s="51">
        <v>0.01</v>
      </c>
      <c r="U504" s="42">
        <v>67.2</v>
      </c>
      <c r="V504" s="42">
        <v>44.26</v>
      </c>
      <c r="W504" s="45"/>
      <c r="X504" s="42">
        <v>24</v>
      </c>
      <c r="Y504" s="44">
        <v>3.84</v>
      </c>
      <c r="Z504" s="87">
        <f t="shared" si="29"/>
        <v>6.8489321618292909</v>
      </c>
      <c r="AA504" s="88">
        <f t="shared" si="30"/>
        <v>6.6301766405127021</v>
      </c>
      <c r="AB504" s="90">
        <f t="shared" si="31"/>
        <v>1.6229227356528205E-2</v>
      </c>
      <c r="AC504" s="19">
        <v>6.85</v>
      </c>
      <c r="AD504" s="13">
        <v>6.64</v>
      </c>
      <c r="AE504" s="94">
        <v>3.23</v>
      </c>
    </row>
    <row r="505" spans="1:31" x14ac:dyDescent="0.2">
      <c r="A505" s="2" t="s">
        <v>329</v>
      </c>
      <c r="B505" s="9">
        <v>41101</v>
      </c>
      <c r="C505" s="18">
        <v>2.37</v>
      </c>
      <c r="D505" s="12">
        <v>6.9</v>
      </c>
      <c r="E505" s="16"/>
      <c r="F505" s="12">
        <v>3.2</v>
      </c>
      <c r="H505" s="23">
        <f t="shared" si="28"/>
        <v>1.2589254117941651E-7</v>
      </c>
      <c r="I505" s="28"/>
      <c r="J505" s="25">
        <v>0.01</v>
      </c>
      <c r="K505" s="29">
        <v>0.2</v>
      </c>
      <c r="L505" s="25">
        <v>97.9</v>
      </c>
      <c r="M505" s="29">
        <v>0.2</v>
      </c>
      <c r="N505" s="25">
        <v>0.02</v>
      </c>
      <c r="O505" s="25">
        <v>5.16</v>
      </c>
      <c r="P505" s="25">
        <v>8.84</v>
      </c>
      <c r="Q505" s="25">
        <v>0.05</v>
      </c>
      <c r="R505" s="25">
        <v>12.1</v>
      </c>
      <c r="S505" s="29">
        <v>8</v>
      </c>
      <c r="T505" s="51">
        <v>0.01</v>
      </c>
      <c r="U505" s="42">
        <v>82.5</v>
      </c>
      <c r="V505" s="42">
        <v>27.49</v>
      </c>
      <c r="W505" s="42">
        <v>0.06</v>
      </c>
      <c r="X505" s="42">
        <v>27</v>
      </c>
      <c r="Y505" s="44">
        <v>3.82</v>
      </c>
      <c r="Z505" s="87">
        <f t="shared" si="29"/>
        <v>6.273879420149167</v>
      </c>
      <c r="AA505" s="88">
        <f t="shared" si="30"/>
        <v>6.7441410989794264</v>
      </c>
      <c r="AB505" s="90">
        <f t="shared" si="31"/>
        <v>-3.6123900568389787E-2</v>
      </c>
      <c r="AC505" s="19">
        <v>6.28</v>
      </c>
      <c r="AD505" s="13">
        <v>6.74</v>
      </c>
      <c r="AE505" s="94">
        <v>7.18</v>
      </c>
    </row>
    <row r="506" spans="1:31" x14ac:dyDescent="0.2">
      <c r="A506" s="2" t="s">
        <v>329</v>
      </c>
      <c r="B506" s="9">
        <v>36101</v>
      </c>
      <c r="C506" s="18">
        <v>2.31</v>
      </c>
      <c r="D506" s="12">
        <v>6.69</v>
      </c>
      <c r="F506" s="12">
        <v>3.8</v>
      </c>
      <c r="H506" s="23">
        <f t="shared" si="28"/>
        <v>2.0417379446695257E-7</v>
      </c>
      <c r="I506" s="24">
        <v>0.02</v>
      </c>
      <c r="J506" s="25">
        <v>0.01</v>
      </c>
      <c r="K506" s="36"/>
      <c r="L506" s="25">
        <v>90</v>
      </c>
      <c r="M506" s="36"/>
      <c r="N506" s="25">
        <v>0.01</v>
      </c>
      <c r="O506" s="25">
        <v>3.4</v>
      </c>
      <c r="P506" s="25">
        <v>7.7</v>
      </c>
      <c r="Q506" s="25">
        <v>5.0000000000000001E-3</v>
      </c>
      <c r="R506" s="25">
        <v>14</v>
      </c>
      <c r="S506" s="36"/>
      <c r="T506" s="51">
        <v>0.03</v>
      </c>
      <c r="U506" s="42">
        <v>74.099999999999994</v>
      </c>
      <c r="V506" s="42">
        <v>29.12</v>
      </c>
      <c r="W506" s="42">
        <v>3.284E-3</v>
      </c>
      <c r="X506" s="42">
        <v>34</v>
      </c>
      <c r="Y506" s="44">
        <v>3.35</v>
      </c>
      <c r="Z506" s="87">
        <f t="shared" si="29"/>
        <v>5.8237388143467381</v>
      </c>
      <c r="AA506" s="88">
        <f t="shared" si="30"/>
        <v>6.3224189676604672</v>
      </c>
      <c r="AB506" s="90">
        <f t="shared" si="31"/>
        <v>-4.1056617431106682E-2</v>
      </c>
    </row>
    <row r="507" spans="1:31" x14ac:dyDescent="0.2">
      <c r="A507" s="2" t="s">
        <v>329</v>
      </c>
      <c r="B507" s="9">
        <v>35879</v>
      </c>
      <c r="C507" s="18">
        <v>2.48</v>
      </c>
      <c r="D507" s="12">
        <v>6.68</v>
      </c>
      <c r="F507" s="12">
        <v>4</v>
      </c>
      <c r="H507" s="23">
        <f t="shared" si="28"/>
        <v>2.089296130854039E-7</v>
      </c>
      <c r="I507" s="32">
        <v>1.4E-3</v>
      </c>
      <c r="J507" s="25">
        <v>0.01</v>
      </c>
      <c r="K507" s="33"/>
      <c r="L507" s="25">
        <v>83</v>
      </c>
      <c r="M507" s="33"/>
      <c r="N507" s="25">
        <v>2E-3</v>
      </c>
      <c r="O507" s="25">
        <v>2.7</v>
      </c>
      <c r="P507" s="25">
        <v>9.4</v>
      </c>
      <c r="Q507" s="25">
        <v>5.0000000000000001E-3</v>
      </c>
      <c r="R507" s="25">
        <v>13</v>
      </c>
      <c r="S507" s="34"/>
      <c r="T507" s="51">
        <v>0.02</v>
      </c>
      <c r="U507" s="42">
        <v>65.599999999999994</v>
      </c>
      <c r="V507" s="42">
        <v>37.9</v>
      </c>
      <c r="W507" s="42">
        <v>3.284E-3</v>
      </c>
      <c r="X507" s="42">
        <v>41</v>
      </c>
      <c r="Y507" s="44">
        <v>2.8</v>
      </c>
      <c r="Z507" s="87">
        <f t="shared" si="29"/>
        <v>5.5505428954611506</v>
      </c>
      <c r="AA507" s="88">
        <f t="shared" si="30"/>
        <v>5.9342228904808971</v>
      </c>
      <c r="AB507" s="90">
        <f t="shared" si="31"/>
        <v>-3.3407733529001588E-2</v>
      </c>
    </row>
    <row r="508" spans="1:31" x14ac:dyDescent="0.2">
      <c r="A508" s="2" t="s">
        <v>329</v>
      </c>
      <c r="B508" s="9">
        <v>37210</v>
      </c>
      <c r="C508" s="18">
        <v>2.25</v>
      </c>
      <c r="D508" s="12">
        <v>6.33</v>
      </c>
      <c r="F508" s="12">
        <v>5.6</v>
      </c>
      <c r="H508" s="23">
        <f t="shared" si="28"/>
        <v>4.6773514128719735E-7</v>
      </c>
      <c r="I508" s="32">
        <v>7.0000000000000007E-2</v>
      </c>
      <c r="J508" s="25">
        <v>0.01</v>
      </c>
      <c r="K508" s="36"/>
      <c r="L508" s="25">
        <v>79</v>
      </c>
      <c r="M508" s="36"/>
      <c r="N508" s="25">
        <v>0.02</v>
      </c>
      <c r="O508" s="25">
        <v>6.15</v>
      </c>
      <c r="P508" s="25">
        <v>8</v>
      </c>
      <c r="Q508" s="25">
        <v>6.0000000000000001E-3</v>
      </c>
      <c r="R508" s="25">
        <v>12.7</v>
      </c>
      <c r="S508" s="36"/>
      <c r="T508" s="51">
        <v>0.01</v>
      </c>
      <c r="U508" s="42">
        <v>59.3</v>
      </c>
      <c r="V508" s="42">
        <v>13.32</v>
      </c>
      <c r="W508" s="42">
        <v>3.2799999999999999E-3</v>
      </c>
      <c r="X508" s="42">
        <v>40</v>
      </c>
      <c r="Y508" s="44">
        <v>3</v>
      </c>
      <c r="Z508" s="87">
        <f t="shared" si="29"/>
        <v>5.31925841902126</v>
      </c>
      <c r="AA508" s="88">
        <f t="shared" si="30"/>
        <v>5.5780921900744307</v>
      </c>
      <c r="AB508" s="90">
        <f t="shared" si="31"/>
        <v>-2.3751990767107187E-2</v>
      </c>
    </row>
    <row r="509" spans="1:31" x14ac:dyDescent="0.2">
      <c r="A509" s="2" t="s">
        <v>329</v>
      </c>
      <c r="B509" s="9">
        <v>35137</v>
      </c>
      <c r="C509" s="19">
        <v>2.46</v>
      </c>
      <c r="D509" s="13">
        <v>6.69</v>
      </c>
      <c r="E509" s="15"/>
      <c r="F509" s="13">
        <v>1.7</v>
      </c>
      <c r="H509" s="23">
        <f t="shared" si="28"/>
        <v>2.0417379446695257E-7</v>
      </c>
      <c r="I509" s="24">
        <v>3.0000000000000001E-3</v>
      </c>
      <c r="J509" s="27">
        <v>0.01</v>
      </c>
      <c r="K509" s="36"/>
      <c r="L509" s="25">
        <v>95</v>
      </c>
      <c r="M509" s="36"/>
      <c r="N509" s="25">
        <v>0.02</v>
      </c>
      <c r="O509" s="25">
        <v>1.7</v>
      </c>
      <c r="P509" s="25">
        <v>8.4</v>
      </c>
      <c r="Q509" s="25">
        <v>0.03</v>
      </c>
      <c r="R509" s="25">
        <v>14</v>
      </c>
      <c r="S509" s="36"/>
      <c r="T509" s="50">
        <v>0.03</v>
      </c>
      <c r="U509" s="42">
        <v>97.8</v>
      </c>
      <c r="V509" s="42">
        <v>18.39</v>
      </c>
      <c r="W509" s="41">
        <v>6.2395999999999997E-3</v>
      </c>
      <c r="X509" s="42">
        <v>36</v>
      </c>
      <c r="Y509" s="44">
        <v>3.02</v>
      </c>
      <c r="Z509" s="87">
        <f t="shared" si="29"/>
        <v>6.08672891751909</v>
      </c>
      <c r="AA509" s="88">
        <f t="shared" si="30"/>
        <v>6.3692264294131107</v>
      </c>
      <c r="AB509" s="90">
        <f t="shared" si="31"/>
        <v>-2.2679714564294545E-2</v>
      </c>
      <c r="AD509" s="100"/>
    </row>
    <row r="510" spans="1:31" x14ac:dyDescent="0.2">
      <c r="A510" s="2" t="s">
        <v>329</v>
      </c>
      <c r="B510" s="9">
        <v>35527</v>
      </c>
      <c r="C510" s="18">
        <v>2.54</v>
      </c>
      <c r="D510" s="12">
        <v>6.79</v>
      </c>
      <c r="F510" s="12">
        <v>2.9</v>
      </c>
      <c r="H510" s="23">
        <f t="shared" si="28"/>
        <v>1.6218100973589288E-7</v>
      </c>
      <c r="I510" s="32">
        <v>0.01</v>
      </c>
      <c r="J510" s="25">
        <v>0.01</v>
      </c>
      <c r="K510" s="36"/>
      <c r="L510" s="25">
        <v>100</v>
      </c>
      <c r="M510" s="36"/>
      <c r="N510" s="25">
        <v>0.01</v>
      </c>
      <c r="O510" s="25">
        <v>2.1</v>
      </c>
      <c r="P510" s="25">
        <v>9.5</v>
      </c>
      <c r="Q510" s="25">
        <v>7.0000000000000001E-3</v>
      </c>
      <c r="R510" s="25">
        <v>15</v>
      </c>
      <c r="S510" s="36"/>
      <c r="T510" s="51">
        <v>0.03</v>
      </c>
      <c r="U510" s="42">
        <v>81.3</v>
      </c>
      <c r="V510" s="42">
        <v>42.8</v>
      </c>
      <c r="W510" s="42">
        <v>3.284E-3</v>
      </c>
      <c r="X510" s="42">
        <v>36</v>
      </c>
      <c r="Y510" s="44">
        <v>3.3</v>
      </c>
      <c r="Z510" s="87">
        <f t="shared" si="29"/>
        <v>6.4800379380467383</v>
      </c>
      <c r="AA510" s="88">
        <f t="shared" si="30"/>
        <v>6.6993723230670046</v>
      </c>
      <c r="AB510" s="90">
        <f t="shared" si="31"/>
        <v>-1.6642200271086417E-2</v>
      </c>
      <c r="AE510" s="96"/>
    </row>
    <row r="511" spans="1:31" x14ac:dyDescent="0.2">
      <c r="A511" s="2" t="s">
        <v>329</v>
      </c>
      <c r="B511" s="9">
        <v>38271</v>
      </c>
      <c r="C511" s="18">
        <v>2.4700000000000002</v>
      </c>
      <c r="D511" s="12">
        <v>6.7</v>
      </c>
      <c r="F511" s="12">
        <v>2.2000000000000002</v>
      </c>
      <c r="H511" s="23">
        <f t="shared" si="28"/>
        <v>1.9952623149688761E-7</v>
      </c>
      <c r="I511" s="32">
        <v>5.0000000000000001E-3</v>
      </c>
      <c r="J511" s="25">
        <v>0.01</v>
      </c>
      <c r="K511" s="29">
        <v>0.5</v>
      </c>
      <c r="L511" s="25">
        <v>109</v>
      </c>
      <c r="M511" s="29">
        <v>0.2</v>
      </c>
      <c r="N511" s="27">
        <v>0.01</v>
      </c>
      <c r="O511" s="25">
        <v>3.72</v>
      </c>
      <c r="P511" s="25">
        <v>7.53</v>
      </c>
      <c r="Q511" s="25">
        <v>7.0000000000000007E-2</v>
      </c>
      <c r="R511" s="25">
        <v>17.399999999999999</v>
      </c>
      <c r="S511" s="29">
        <v>5.6</v>
      </c>
      <c r="T511" s="51">
        <v>0.03</v>
      </c>
      <c r="U511" s="42">
        <v>90.1</v>
      </c>
      <c r="V511" s="42">
        <v>35.5</v>
      </c>
      <c r="W511" s="42">
        <v>0.03</v>
      </c>
      <c r="X511" s="42">
        <v>38</v>
      </c>
      <c r="Y511" s="44">
        <v>3.57</v>
      </c>
      <c r="Z511" s="87">
        <f t="shared" si="29"/>
        <v>6.9146294340179599</v>
      </c>
      <c r="AA511" s="88">
        <f t="shared" si="30"/>
        <v>7.0918284097957081</v>
      </c>
      <c r="AB511" s="90">
        <f t="shared" si="31"/>
        <v>-1.2651234006034786E-2</v>
      </c>
    </row>
    <row r="512" spans="1:31" x14ac:dyDescent="0.2">
      <c r="A512" s="2" t="s">
        <v>329</v>
      </c>
      <c r="B512" s="9">
        <v>37952</v>
      </c>
      <c r="C512" s="18">
        <v>2.4700000000000002</v>
      </c>
      <c r="D512" s="12">
        <v>6.92</v>
      </c>
      <c r="E512" s="16"/>
      <c r="F512" s="13">
        <v>2.2999999999999998</v>
      </c>
      <c r="H512" s="23">
        <f t="shared" si="28"/>
        <v>1.2022644346174111E-7</v>
      </c>
      <c r="J512" s="25">
        <v>0.01</v>
      </c>
      <c r="K512" s="29">
        <v>0.2</v>
      </c>
      <c r="L512" s="25">
        <v>115</v>
      </c>
      <c r="M512" s="29">
        <v>0.5</v>
      </c>
      <c r="N512" s="25">
        <v>0.01</v>
      </c>
      <c r="O512" s="25">
        <v>3.58</v>
      </c>
      <c r="P512" s="25">
        <v>7.98</v>
      </c>
      <c r="Q512" s="25">
        <v>0.06</v>
      </c>
      <c r="R512" s="25">
        <v>17.3</v>
      </c>
      <c r="S512" s="29">
        <v>5.6</v>
      </c>
      <c r="T512" s="51">
        <v>0.03</v>
      </c>
      <c r="U512" s="42">
        <v>111</v>
      </c>
      <c r="V512" s="42">
        <v>25.01</v>
      </c>
      <c r="W512" s="42">
        <v>0.03</v>
      </c>
      <c r="X512" s="42">
        <v>38</v>
      </c>
      <c r="Y512" s="44">
        <v>3.64</v>
      </c>
      <c r="Z512" s="87">
        <f t="shared" si="29"/>
        <v>7.2422020732480945</v>
      </c>
      <c r="AA512" s="88">
        <f t="shared" si="30"/>
        <v>7.427734268091239</v>
      </c>
      <c r="AB512" s="90">
        <f t="shared" si="31"/>
        <v>-1.2647102927115078E-2</v>
      </c>
    </row>
    <row r="513" spans="1:31" x14ac:dyDescent="0.2">
      <c r="A513" s="2" t="s">
        <v>329</v>
      </c>
      <c r="B513" s="9">
        <v>37754</v>
      </c>
      <c r="C513" s="18">
        <v>2.1800000000000002</v>
      </c>
      <c r="D513" s="12">
        <v>6.7</v>
      </c>
      <c r="E513" s="16"/>
      <c r="F513" s="12">
        <v>4.0999999999999996</v>
      </c>
      <c r="H513" s="23">
        <f t="shared" si="28"/>
        <v>1.9952623149688761E-7</v>
      </c>
      <c r="I513" s="28"/>
      <c r="J513" s="25">
        <v>0.01</v>
      </c>
      <c r="K513" s="29">
        <v>0.2</v>
      </c>
      <c r="L513" s="25">
        <v>91.2</v>
      </c>
      <c r="M513" s="29">
        <v>0.3</v>
      </c>
      <c r="N513" s="25">
        <v>0.03</v>
      </c>
      <c r="O513" s="25">
        <v>7.9</v>
      </c>
      <c r="P513" s="25">
        <v>8.3800000000000008</v>
      </c>
      <c r="Q513" s="25">
        <v>8.0000000000000002E-3</v>
      </c>
      <c r="R513" s="25">
        <v>11.1</v>
      </c>
      <c r="S513" s="29">
        <v>17</v>
      </c>
      <c r="T513" s="51">
        <v>0.01</v>
      </c>
      <c r="U513" s="42">
        <v>62.3</v>
      </c>
      <c r="V513" s="42">
        <v>42.58</v>
      </c>
      <c r="W513" s="42">
        <v>7.5500000000000003E-3</v>
      </c>
      <c r="X513" s="42">
        <v>26</v>
      </c>
      <c r="Y513" s="44">
        <v>3.36</v>
      </c>
      <c r="Z513" s="87">
        <f t="shared" si="29"/>
        <v>5.927112363080246</v>
      </c>
      <c r="AA513" s="88">
        <f t="shared" si="30"/>
        <v>6.0776525343696814</v>
      </c>
      <c r="AB513" s="90">
        <f t="shared" si="31"/>
        <v>-1.2540034942409694E-2</v>
      </c>
      <c r="AE513" s="96"/>
    </row>
    <row r="514" spans="1:31" x14ac:dyDescent="0.2">
      <c r="A514" s="2" t="s">
        <v>329</v>
      </c>
      <c r="B514" s="9">
        <v>38483</v>
      </c>
      <c r="C514" s="18">
        <v>2.19</v>
      </c>
      <c r="D514" s="12">
        <v>6.51</v>
      </c>
      <c r="F514" s="12">
        <v>5.9</v>
      </c>
      <c r="H514" s="23">
        <f t="shared" si="28"/>
        <v>3.090295432513585E-7</v>
      </c>
      <c r="I514" s="32">
        <v>0.02</v>
      </c>
      <c r="J514" s="25">
        <v>0.01</v>
      </c>
      <c r="K514" s="30">
        <v>0.2</v>
      </c>
      <c r="L514" s="25">
        <v>72.099999999999994</v>
      </c>
      <c r="M514" s="30">
        <v>0.2</v>
      </c>
      <c r="N514" s="25">
        <v>0.02</v>
      </c>
      <c r="O514" s="25">
        <v>8.82</v>
      </c>
      <c r="P514" s="25">
        <v>7.72</v>
      </c>
      <c r="Q514" s="25">
        <v>0.01</v>
      </c>
      <c r="R514" s="25">
        <v>11.2</v>
      </c>
      <c r="S514" s="31">
        <v>15</v>
      </c>
      <c r="T514" s="51">
        <v>0.01</v>
      </c>
      <c r="U514" s="42">
        <v>56.8</v>
      </c>
      <c r="V514" s="42">
        <v>21.16</v>
      </c>
      <c r="W514" s="42">
        <v>4.2698500000000004E-3</v>
      </c>
      <c r="X514" s="42">
        <v>22</v>
      </c>
      <c r="Y514" s="44">
        <v>2.92</v>
      </c>
      <c r="Z514" s="87">
        <f t="shared" si="29"/>
        <v>4.9495377208795714</v>
      </c>
      <c r="AA514" s="88">
        <f t="shared" si="30"/>
        <v>5.064762533085954</v>
      </c>
      <c r="AB514" s="90">
        <f t="shared" si="31"/>
        <v>-1.1506027309372427E-2</v>
      </c>
      <c r="AE514" s="96"/>
    </row>
    <row r="515" spans="1:31" x14ac:dyDescent="0.2">
      <c r="A515" s="2" t="s">
        <v>329</v>
      </c>
      <c r="B515" s="9">
        <v>35403</v>
      </c>
      <c r="C515" s="18">
        <v>2.5299999999999998</v>
      </c>
      <c r="D515" s="12">
        <v>6.82</v>
      </c>
      <c r="F515" s="12">
        <v>1.8</v>
      </c>
      <c r="H515" s="23">
        <f t="shared" si="28"/>
        <v>1.5135612484362046E-7</v>
      </c>
      <c r="I515" s="24">
        <v>1E-3</v>
      </c>
      <c r="J515" s="25">
        <v>0.01</v>
      </c>
      <c r="K515" s="36"/>
      <c r="L515" s="25">
        <v>110</v>
      </c>
      <c r="M515" s="36"/>
      <c r="N515" s="25">
        <v>0.01</v>
      </c>
      <c r="O515" s="25">
        <v>2</v>
      </c>
      <c r="P515" s="25">
        <v>7.5</v>
      </c>
      <c r="Q515" s="25">
        <v>0.01</v>
      </c>
      <c r="R515" s="25">
        <v>16</v>
      </c>
      <c r="S515" s="36"/>
      <c r="T515" s="51">
        <v>0.03</v>
      </c>
      <c r="U515" s="42">
        <v>86.8</v>
      </c>
      <c r="V515" s="42">
        <v>64.569999999999993</v>
      </c>
      <c r="W515" s="42">
        <v>4.2691999999999999E-3</v>
      </c>
      <c r="X515" s="42">
        <v>37</v>
      </c>
      <c r="Y515" s="44">
        <v>2.99</v>
      </c>
      <c r="Z515" s="87">
        <f t="shared" si="29"/>
        <v>6.854546678902131</v>
      </c>
      <c r="AA515" s="88">
        <f t="shared" si="30"/>
        <v>6.8832313612910827</v>
      </c>
      <c r="AB515" s="90">
        <f t="shared" si="31"/>
        <v>-2.0880146924071494E-3</v>
      </c>
    </row>
    <row r="516" spans="1:31" x14ac:dyDescent="0.2">
      <c r="A516" s="2" t="s">
        <v>329</v>
      </c>
      <c r="B516" s="9">
        <v>39924</v>
      </c>
      <c r="C516" s="18">
        <v>2.1800000000000002</v>
      </c>
      <c r="D516" s="12">
        <v>6.11</v>
      </c>
      <c r="F516" s="12">
        <v>8.5</v>
      </c>
      <c r="H516" s="23">
        <f t="shared" ref="H516:H579" si="32">10^-(D516)</f>
        <v>7.7624711662869019E-7</v>
      </c>
      <c r="I516" s="32">
        <v>0.02</v>
      </c>
      <c r="J516" s="25">
        <v>0.01</v>
      </c>
      <c r="K516" s="30">
        <v>0.3</v>
      </c>
      <c r="L516" s="25">
        <v>53.6</v>
      </c>
      <c r="M516" s="30">
        <v>0.6</v>
      </c>
      <c r="N516" s="25">
        <v>0.15</v>
      </c>
      <c r="O516" s="25">
        <v>8</v>
      </c>
      <c r="P516" s="25">
        <v>6.24</v>
      </c>
      <c r="Q516" s="25">
        <v>0.01</v>
      </c>
      <c r="R516" s="25">
        <v>8.64</v>
      </c>
      <c r="S516" s="31">
        <v>17</v>
      </c>
      <c r="T516" s="51">
        <v>0.01</v>
      </c>
      <c r="U516" s="42">
        <v>41.3</v>
      </c>
      <c r="V516" s="42">
        <v>11.15</v>
      </c>
      <c r="W516" s="42">
        <v>8.5400000000000007E-3</v>
      </c>
      <c r="X516" s="42">
        <v>36</v>
      </c>
      <c r="Y516" s="43">
        <v>1.71</v>
      </c>
      <c r="Z516" s="87">
        <f t="shared" ref="Z516:Z579" si="33">(H516/H$3)+(I516/I$3*3)+(J516/J$3)+(L516/L$3*2)+(N516/N$3*2)+(O516/O$3)+(P516/P$3*2)+(Q516/Q$3*2)+(R516/R$3)</f>
        <v>3.7769546008235384</v>
      </c>
      <c r="AA516" s="88">
        <f t="shared" ref="AA516:AA579" si="34">(T516/T$3*3)+(U516/U$3*2)+(V516/V$3)+(W516/W$3)+(X516/X$3)+Y516</f>
        <v>3.7656447973208418</v>
      </c>
      <c r="AB516" s="90">
        <f t="shared" ref="AB516:AB579" si="35">(Z516-AA516)/(Z516+AA516)</f>
        <v>1.4994570048992705E-3</v>
      </c>
      <c r="AE516" s="94">
        <v>0.1</v>
      </c>
    </row>
    <row r="517" spans="1:31" x14ac:dyDescent="0.2">
      <c r="A517" s="2" t="s">
        <v>329</v>
      </c>
      <c r="B517" s="9">
        <v>35751</v>
      </c>
      <c r="C517" s="18">
        <v>2.7</v>
      </c>
      <c r="D517" s="12">
        <v>7.14</v>
      </c>
      <c r="F517" s="12">
        <v>1.6</v>
      </c>
      <c r="H517" s="23">
        <f t="shared" si="32"/>
        <v>7.2443596007499061E-8</v>
      </c>
      <c r="I517" s="32">
        <v>0.01</v>
      </c>
      <c r="J517" s="25">
        <v>0.01</v>
      </c>
      <c r="K517" s="33"/>
      <c r="L517" s="25">
        <v>120</v>
      </c>
      <c r="M517" s="33"/>
      <c r="N517" s="25">
        <v>0.01</v>
      </c>
      <c r="O517" s="25">
        <v>1.7</v>
      </c>
      <c r="P517" s="25">
        <v>9.8000000000000007</v>
      </c>
      <c r="Q517" s="25">
        <v>0.02</v>
      </c>
      <c r="R517" s="25">
        <v>18</v>
      </c>
      <c r="S517" s="34"/>
      <c r="T517" s="51">
        <v>7.0000000000000007E-2</v>
      </c>
      <c r="U517" s="42">
        <v>99.2</v>
      </c>
      <c r="V517" s="42">
        <v>46.61</v>
      </c>
      <c r="W517" s="42">
        <v>3.9408000000000004E-3</v>
      </c>
      <c r="X517" s="42">
        <v>42</v>
      </c>
      <c r="Y517" s="44">
        <v>3.5</v>
      </c>
      <c r="Z517" s="87">
        <f t="shared" si="33"/>
        <v>7.6234576240386822</v>
      </c>
      <c r="AA517" s="88">
        <f t="shared" si="34"/>
        <v>7.5039991858022255</v>
      </c>
      <c r="AB517" s="90">
        <f t="shared" si="35"/>
        <v>7.8967958552520947E-3</v>
      </c>
      <c r="AE517" s="96"/>
    </row>
    <row r="518" spans="1:31" x14ac:dyDescent="0.2">
      <c r="A518" s="2" t="s">
        <v>329</v>
      </c>
      <c r="B518" s="9">
        <v>38104</v>
      </c>
      <c r="C518" s="18">
        <v>2.31</v>
      </c>
      <c r="D518" s="12">
        <v>6.43</v>
      </c>
      <c r="F518" s="12">
        <v>6.8</v>
      </c>
      <c r="H518" s="23">
        <f t="shared" si="32"/>
        <v>3.7153522909717226E-7</v>
      </c>
      <c r="I518" s="28"/>
      <c r="J518" s="25">
        <v>0.01</v>
      </c>
      <c r="K518" s="29">
        <v>0.2</v>
      </c>
      <c r="L518" s="25">
        <v>62.5</v>
      </c>
      <c r="M518" s="29">
        <v>0.6</v>
      </c>
      <c r="N518" s="25">
        <v>0.03</v>
      </c>
      <c r="O518" s="25">
        <v>9.0500000000000007</v>
      </c>
      <c r="P518" s="25">
        <v>7.32</v>
      </c>
      <c r="Q518" s="25">
        <v>0.02</v>
      </c>
      <c r="R518" s="25">
        <v>10.7</v>
      </c>
      <c r="S518" s="29">
        <v>33</v>
      </c>
      <c r="T518" s="51">
        <v>0.01</v>
      </c>
      <c r="U518" s="42">
        <v>55.3</v>
      </c>
      <c r="V518" s="42">
        <v>13.67</v>
      </c>
      <c r="W518" s="42">
        <v>3.2845000000000001E-3</v>
      </c>
      <c r="X518" s="42">
        <v>26</v>
      </c>
      <c r="Y518" s="44">
        <v>2.2000000000000002</v>
      </c>
      <c r="Z518" s="87">
        <f t="shared" si="33"/>
        <v>4.4202196316316762</v>
      </c>
      <c r="AA518" s="88">
        <f t="shared" si="34"/>
        <v>4.3055424095196315</v>
      </c>
      <c r="AB518" s="90">
        <f t="shared" si="35"/>
        <v>1.3142373304614407E-2</v>
      </c>
    </row>
    <row r="519" spans="1:31" x14ac:dyDescent="0.2">
      <c r="A519" s="2" t="s">
        <v>329</v>
      </c>
      <c r="B519" s="9">
        <v>38691</v>
      </c>
      <c r="C519" s="18">
        <v>2.46</v>
      </c>
      <c r="D519" s="12">
        <v>6.78</v>
      </c>
      <c r="F519" s="12">
        <v>1.7</v>
      </c>
      <c r="H519" s="23">
        <f t="shared" si="32"/>
        <v>1.6595869074375559E-7</v>
      </c>
      <c r="I519" s="28"/>
      <c r="J519" s="25">
        <v>0.01</v>
      </c>
      <c r="K519" s="30">
        <v>0.2</v>
      </c>
      <c r="L519" s="25">
        <v>116</v>
      </c>
      <c r="M519" s="30">
        <v>0.2</v>
      </c>
      <c r="N519" s="25">
        <v>7.0000000000000001E-3</v>
      </c>
      <c r="O519" s="25">
        <v>2.78</v>
      </c>
      <c r="P519" s="25">
        <v>7.39</v>
      </c>
      <c r="Q519" s="25">
        <v>0.13</v>
      </c>
      <c r="R519" s="25">
        <v>17.100000000000001</v>
      </c>
      <c r="S519" s="31">
        <v>7.2</v>
      </c>
      <c r="T519" s="51">
        <v>0.03</v>
      </c>
      <c r="U519" s="42">
        <v>80.7</v>
      </c>
      <c r="V519" s="42">
        <v>45.91</v>
      </c>
      <c r="W519" s="42">
        <v>0.03</v>
      </c>
      <c r="X519" s="42">
        <v>36</v>
      </c>
      <c r="Y519" s="44">
        <v>3.58</v>
      </c>
      <c r="Z519" s="87">
        <f t="shared" si="33"/>
        <v>7.2168436342094413</v>
      </c>
      <c r="AA519" s="88">
        <f t="shared" si="34"/>
        <v>7.0176235039404071</v>
      </c>
      <c r="AB519" s="90">
        <f t="shared" si="35"/>
        <v>1.3995615595269004E-2</v>
      </c>
    </row>
    <row r="520" spans="1:31" x14ac:dyDescent="0.2">
      <c r="A520" s="2" t="s">
        <v>329</v>
      </c>
      <c r="B520" s="9">
        <v>37406</v>
      </c>
      <c r="C520" s="18">
        <v>1.96</v>
      </c>
      <c r="D520" s="12">
        <v>6.5</v>
      </c>
      <c r="F520" s="12">
        <v>7.2</v>
      </c>
      <c r="H520" s="23">
        <f t="shared" si="32"/>
        <v>3.1622776601683734E-7</v>
      </c>
      <c r="I520" s="28"/>
      <c r="J520" s="25">
        <v>0.01</v>
      </c>
      <c r="K520" s="30">
        <v>0.2</v>
      </c>
      <c r="L520" s="25">
        <v>88.5</v>
      </c>
      <c r="M520" s="30">
        <v>0.3</v>
      </c>
      <c r="N520" s="25">
        <v>0.04</v>
      </c>
      <c r="O520" s="25">
        <v>11</v>
      </c>
      <c r="P520" s="25">
        <v>7.36</v>
      </c>
      <c r="Q520" s="25">
        <v>7.0000000000000007E-2</v>
      </c>
      <c r="R520" s="25">
        <v>10.4</v>
      </c>
      <c r="S520" s="31">
        <v>13</v>
      </c>
      <c r="T520" s="51">
        <v>0.01</v>
      </c>
      <c r="U520" s="42">
        <v>49.6</v>
      </c>
      <c r="V520" s="42">
        <v>41.96</v>
      </c>
      <c r="W520" s="42">
        <v>0.02</v>
      </c>
      <c r="X520" s="42">
        <v>30</v>
      </c>
      <c r="Y520" s="44">
        <v>3.04</v>
      </c>
      <c r="Z520" s="87">
        <f t="shared" si="33"/>
        <v>5.7599168332367174</v>
      </c>
      <c r="AA520" s="88">
        <f t="shared" si="34"/>
        <v>5.5963676168286938</v>
      </c>
      <c r="AB520" s="90">
        <f t="shared" si="35"/>
        <v>1.4401648455281661E-2</v>
      </c>
      <c r="AD520" s="100"/>
      <c r="AE520" s="96"/>
    </row>
    <row r="521" spans="1:31" x14ac:dyDescent="0.2">
      <c r="A521" s="2" t="s">
        <v>329</v>
      </c>
      <c r="B521" s="9">
        <v>39608</v>
      </c>
      <c r="C521" s="18">
        <v>2.16</v>
      </c>
      <c r="D521" s="12">
        <v>6.68</v>
      </c>
      <c r="F521" s="12">
        <v>5.6</v>
      </c>
      <c r="H521" s="23">
        <f t="shared" si="32"/>
        <v>2.089296130854039E-7</v>
      </c>
      <c r="I521" s="24">
        <v>0.03</v>
      </c>
      <c r="J521" s="25">
        <v>0.01</v>
      </c>
      <c r="K521" s="36"/>
      <c r="L521" s="25">
        <v>100</v>
      </c>
      <c r="M521" s="36"/>
      <c r="N521" s="25">
        <v>0.02</v>
      </c>
      <c r="O521" s="25">
        <v>6.69</v>
      </c>
      <c r="P521" s="25">
        <v>7.91</v>
      </c>
      <c r="Q521" s="25">
        <v>0.14000000000000001</v>
      </c>
      <c r="R521" s="25">
        <v>9.94</v>
      </c>
      <c r="S521" s="36"/>
      <c r="T521" s="51">
        <v>0.01</v>
      </c>
      <c r="U521" s="42">
        <v>66.2</v>
      </c>
      <c r="V521" s="42">
        <v>38.42</v>
      </c>
      <c r="W521" s="42">
        <v>0.05</v>
      </c>
      <c r="X521" s="42">
        <v>11</v>
      </c>
      <c r="Y521" s="44">
        <v>3.44</v>
      </c>
      <c r="Z521" s="87">
        <f t="shared" si="33"/>
        <v>6.2539468462822345</v>
      </c>
      <c r="AA521" s="88">
        <f t="shared" si="34"/>
        <v>5.7495382139763684</v>
      </c>
      <c r="AB521" s="90">
        <f t="shared" si="35"/>
        <v>4.2021848635932661E-2</v>
      </c>
      <c r="AE521" s="94">
        <v>8.27</v>
      </c>
    </row>
    <row r="522" spans="1:31" x14ac:dyDescent="0.2">
      <c r="A522" s="2" t="s">
        <v>329</v>
      </c>
      <c r="B522" s="9">
        <v>37056</v>
      </c>
      <c r="C522" s="18">
        <v>2.4500000000000002</v>
      </c>
      <c r="D522" s="12">
        <v>6.8</v>
      </c>
      <c r="F522" s="12">
        <v>3</v>
      </c>
      <c r="H522" s="23">
        <f t="shared" si="32"/>
        <v>1.5848931924611122E-7</v>
      </c>
      <c r="I522" s="32">
        <v>2.2000000000000001E-3</v>
      </c>
      <c r="J522" s="25">
        <v>0.02</v>
      </c>
      <c r="K522" s="36"/>
      <c r="L522" s="25">
        <v>103</v>
      </c>
      <c r="M522" s="36"/>
      <c r="N522" s="25">
        <v>4.0000000000000001E-3</v>
      </c>
      <c r="O522" s="25">
        <v>4.29</v>
      </c>
      <c r="P522" s="25">
        <v>9.23</v>
      </c>
      <c r="Q522" s="25">
        <v>0.01</v>
      </c>
      <c r="R522" s="25">
        <v>15.5</v>
      </c>
      <c r="S522" s="36"/>
      <c r="T522" s="51">
        <v>0.03</v>
      </c>
      <c r="U522" s="42">
        <v>77.099999999999994</v>
      </c>
      <c r="V522" s="42">
        <v>14.6</v>
      </c>
      <c r="W522" s="42">
        <v>0.01</v>
      </c>
      <c r="X522" s="42">
        <v>32</v>
      </c>
      <c r="Y522" s="44">
        <v>3.36</v>
      </c>
      <c r="Z522" s="87">
        <f t="shared" si="33"/>
        <v>6.6848668638913127</v>
      </c>
      <c r="AA522" s="88">
        <f t="shared" si="34"/>
        <v>6.104408390141022</v>
      </c>
      <c r="AB522" s="90">
        <f t="shared" si="35"/>
        <v>4.538634615493773E-2</v>
      </c>
    </row>
    <row r="523" spans="1:31" x14ac:dyDescent="0.2">
      <c r="A523" s="2" t="s">
        <v>396</v>
      </c>
      <c r="B523" s="9">
        <v>38678</v>
      </c>
      <c r="C523" s="18">
        <v>8.4499999999999993</v>
      </c>
      <c r="D523" s="12">
        <v>6.9</v>
      </c>
      <c r="F523" s="12">
        <v>2.5</v>
      </c>
      <c r="H523" s="23">
        <f t="shared" si="32"/>
        <v>1.2589254117941651E-7</v>
      </c>
      <c r="I523" s="32">
        <v>0.02</v>
      </c>
      <c r="J523" s="25">
        <v>0.12</v>
      </c>
      <c r="K523" s="29">
        <v>1</v>
      </c>
      <c r="L523" s="25">
        <v>129</v>
      </c>
      <c r="M523" s="29">
        <v>1</v>
      </c>
      <c r="N523" s="25">
        <v>0.57999999999999996</v>
      </c>
      <c r="O523" s="25">
        <v>2.2999999999999998</v>
      </c>
      <c r="P523" s="25">
        <v>9.8000000000000007</v>
      </c>
      <c r="Q523" s="25">
        <v>0.12</v>
      </c>
      <c r="R523" s="25">
        <v>12.4</v>
      </c>
      <c r="S523" s="29">
        <v>5</v>
      </c>
      <c r="T523" s="51">
        <v>0.06</v>
      </c>
      <c r="U523" s="42">
        <v>67</v>
      </c>
      <c r="V523" s="42">
        <v>48.69</v>
      </c>
      <c r="W523" s="42">
        <v>0.06</v>
      </c>
      <c r="X523" s="42">
        <v>37</v>
      </c>
      <c r="Y523" s="44">
        <v>4.5</v>
      </c>
      <c r="Z523" s="87">
        <f t="shared" si="33"/>
        <v>7.8755957735642355</v>
      </c>
      <c r="AA523" s="88">
        <f t="shared" si="34"/>
        <v>7.7270620979381279</v>
      </c>
      <c r="AB523" s="90">
        <f t="shared" si="35"/>
        <v>9.5197675196992178E-3</v>
      </c>
      <c r="AC523" s="19">
        <v>7.87</v>
      </c>
      <c r="AD523" s="13">
        <v>-7.72</v>
      </c>
      <c r="AE523" s="94">
        <v>1.88</v>
      </c>
    </row>
    <row r="524" spans="1:31" x14ac:dyDescent="0.2">
      <c r="A524" s="2" t="s">
        <v>396</v>
      </c>
      <c r="B524" s="9">
        <v>40358</v>
      </c>
      <c r="C524" s="18">
        <v>8.3000000000000007</v>
      </c>
      <c r="D524" s="12">
        <v>7.02</v>
      </c>
      <c r="F524" s="12">
        <v>2.7</v>
      </c>
      <c r="H524" s="23">
        <f t="shared" si="32"/>
        <v>9.5499258602143556E-8</v>
      </c>
      <c r="I524" s="28"/>
      <c r="J524" s="25">
        <v>0.05</v>
      </c>
      <c r="K524" s="30">
        <v>1</v>
      </c>
      <c r="L524" s="25">
        <v>134</v>
      </c>
      <c r="M524" s="30">
        <v>0.6</v>
      </c>
      <c r="N524" s="25">
        <v>0.54</v>
      </c>
      <c r="O524" s="25">
        <v>2.2599999999999998</v>
      </c>
      <c r="P524" s="25">
        <v>10.6</v>
      </c>
      <c r="Q524" s="27">
        <v>0.05</v>
      </c>
      <c r="R524" s="25">
        <v>14.2</v>
      </c>
      <c r="S524" s="31">
        <v>1.5</v>
      </c>
      <c r="T524" s="51">
        <v>0.09</v>
      </c>
      <c r="U524" s="42">
        <v>67</v>
      </c>
      <c r="V524" s="42">
        <v>33.020000000000003</v>
      </c>
      <c r="W524" s="42">
        <v>0.02</v>
      </c>
      <c r="X524" s="42">
        <v>35</v>
      </c>
      <c r="Y524" s="44">
        <v>5.12</v>
      </c>
      <c r="Z524" s="87">
        <f t="shared" si="33"/>
        <v>8.2580917694119069</v>
      </c>
      <c r="AA524" s="88">
        <f t="shared" si="34"/>
        <v>8.0379807754996762</v>
      </c>
      <c r="AB524" s="90">
        <f t="shared" si="35"/>
        <v>1.3506996443812471E-2</v>
      </c>
      <c r="AC524" s="19">
        <v>8.31</v>
      </c>
      <c r="AD524" s="13">
        <v>8.0399999999999991</v>
      </c>
      <c r="AE524" s="94">
        <v>3.32</v>
      </c>
    </row>
    <row r="525" spans="1:31" x14ac:dyDescent="0.2">
      <c r="A525" s="2" t="s">
        <v>396</v>
      </c>
      <c r="B525" s="9">
        <v>41578</v>
      </c>
      <c r="C525" s="18">
        <v>8.34</v>
      </c>
      <c r="D525" s="12">
        <v>7.06</v>
      </c>
      <c r="F525" s="12">
        <v>2.1</v>
      </c>
      <c r="H525" s="23">
        <f t="shared" si="32"/>
        <v>8.7096358995608061E-8</v>
      </c>
      <c r="I525" s="32">
        <v>0.01</v>
      </c>
      <c r="J525" s="25">
        <v>0.04</v>
      </c>
      <c r="K525" s="30">
        <v>0.8</v>
      </c>
      <c r="L525" s="25">
        <v>134</v>
      </c>
      <c r="M525" s="30">
        <v>2.1</v>
      </c>
      <c r="N525" s="25">
        <v>0.35</v>
      </c>
      <c r="O525" s="25">
        <v>2.23</v>
      </c>
      <c r="P525" s="25">
        <v>10.5</v>
      </c>
      <c r="Q525" s="25">
        <v>0.04</v>
      </c>
      <c r="R525" s="25">
        <v>13.8</v>
      </c>
      <c r="S525" s="31">
        <v>2</v>
      </c>
      <c r="T525" s="51">
        <v>0.11</v>
      </c>
      <c r="U525" s="42">
        <v>62.6</v>
      </c>
      <c r="V525" s="42">
        <v>34.83</v>
      </c>
      <c r="W525" s="42">
        <v>0.05</v>
      </c>
      <c r="X525" s="42">
        <v>31</v>
      </c>
      <c r="Y525" s="44">
        <v>5.32</v>
      </c>
      <c r="Z525" s="87">
        <f t="shared" si="33"/>
        <v>8.2250869680549989</v>
      </c>
      <c r="AA525" s="88">
        <f t="shared" si="34"/>
        <v>8.0640234223216503</v>
      </c>
      <c r="AB525" s="90">
        <f t="shared" si="35"/>
        <v>9.8878049122008843E-3</v>
      </c>
      <c r="AC525" s="19">
        <v>8.23</v>
      </c>
      <c r="AD525" s="13">
        <v>8.06</v>
      </c>
      <c r="AE525" s="94">
        <v>2.0499999999999998</v>
      </c>
    </row>
    <row r="526" spans="1:31" x14ac:dyDescent="0.2">
      <c r="A526" s="2" t="s">
        <v>396</v>
      </c>
      <c r="B526" s="9">
        <v>41771</v>
      </c>
      <c r="C526" s="18">
        <v>8.2100000000000009</v>
      </c>
      <c r="D526" s="12">
        <v>7.29</v>
      </c>
      <c r="F526" s="12">
        <v>2.1</v>
      </c>
      <c r="H526" s="23">
        <f t="shared" si="32"/>
        <v>5.1286138399136415E-8</v>
      </c>
      <c r="I526" s="32">
        <v>7.0000000000000001E-3</v>
      </c>
      <c r="J526" s="25">
        <v>0.02</v>
      </c>
      <c r="K526" s="36"/>
      <c r="L526" s="25">
        <v>130</v>
      </c>
      <c r="M526" s="29">
        <v>0.2</v>
      </c>
      <c r="N526" s="25">
        <v>0.11</v>
      </c>
      <c r="O526" s="25">
        <v>2.21</v>
      </c>
      <c r="P526" s="25">
        <v>10.7</v>
      </c>
      <c r="Q526" s="25">
        <v>0.02</v>
      </c>
      <c r="R526" s="25">
        <v>13.9</v>
      </c>
      <c r="S526" s="36"/>
      <c r="T526" s="51">
        <v>0.12</v>
      </c>
      <c r="U526" s="42">
        <v>65</v>
      </c>
      <c r="V526" s="42">
        <v>33.200000000000003</v>
      </c>
      <c r="W526" s="42">
        <v>0.06</v>
      </c>
      <c r="X526" s="42">
        <v>32</v>
      </c>
      <c r="Y526" s="44">
        <v>5.39</v>
      </c>
      <c r="Z526" s="87">
        <f t="shared" si="33"/>
        <v>8.035011268318442</v>
      </c>
      <c r="AA526" s="88">
        <f t="shared" si="34"/>
        <v>8.186438693215889</v>
      </c>
      <c r="AB526" s="90">
        <f t="shared" si="35"/>
        <v>-9.335011682465158E-3</v>
      </c>
      <c r="AC526" s="19">
        <v>8.0399999999999991</v>
      </c>
      <c r="AD526" s="13">
        <v>8.19</v>
      </c>
      <c r="AE526" s="94">
        <v>1.84</v>
      </c>
    </row>
    <row r="527" spans="1:31" x14ac:dyDescent="0.2">
      <c r="A527" s="2" t="s">
        <v>396</v>
      </c>
      <c r="B527" s="9">
        <v>42117</v>
      </c>
      <c r="C527" s="19">
        <v>8.31</v>
      </c>
      <c r="D527" s="12">
        <v>7.06</v>
      </c>
      <c r="F527" s="13">
        <v>2.2999999999999998</v>
      </c>
      <c r="H527" s="23">
        <f t="shared" si="32"/>
        <v>8.7096358995608061E-8</v>
      </c>
      <c r="I527" s="24">
        <v>0.01</v>
      </c>
      <c r="J527" s="25">
        <v>0.05</v>
      </c>
      <c r="K527" s="36"/>
      <c r="L527" s="25">
        <v>136</v>
      </c>
      <c r="M527" s="36"/>
      <c r="N527" s="25">
        <v>0.37</v>
      </c>
      <c r="O527" s="25">
        <v>2.31</v>
      </c>
      <c r="P527" s="25">
        <v>10.8</v>
      </c>
      <c r="Q527" s="27">
        <v>0.04</v>
      </c>
      <c r="R527" s="25">
        <v>14.7</v>
      </c>
      <c r="S527" s="36"/>
      <c r="T527" s="50">
        <v>0.13</v>
      </c>
      <c r="U527" s="42">
        <v>66.400000000000006</v>
      </c>
      <c r="V527" s="42">
        <v>29.88</v>
      </c>
      <c r="W527" s="42">
        <v>0.05</v>
      </c>
      <c r="X527" s="42">
        <v>33</v>
      </c>
      <c r="Y527" s="44">
        <v>5.49</v>
      </c>
      <c r="Z527" s="87">
        <f t="shared" si="33"/>
        <v>8.3920338193031387</v>
      </c>
      <c r="AA527" s="88">
        <f t="shared" si="34"/>
        <v>8.2903429635555117</v>
      </c>
      <c r="AB527" s="90">
        <f t="shared" si="35"/>
        <v>6.0957054903660766E-3</v>
      </c>
      <c r="AC527" s="19">
        <v>8.4</v>
      </c>
      <c r="AD527" s="13">
        <v>8.2899999999999991</v>
      </c>
      <c r="AE527" s="94">
        <v>1.3</v>
      </c>
    </row>
    <row r="528" spans="1:31" x14ac:dyDescent="0.2">
      <c r="A528" s="2" t="s">
        <v>396</v>
      </c>
      <c r="B528" s="9">
        <v>38842</v>
      </c>
      <c r="D528" s="13">
        <v>7.06</v>
      </c>
      <c r="E528" s="15"/>
      <c r="F528" s="13">
        <v>2.2999999999999998</v>
      </c>
      <c r="H528" s="23">
        <f t="shared" si="32"/>
        <v>8.7096358995608061E-8</v>
      </c>
      <c r="I528" s="24">
        <v>4.88</v>
      </c>
      <c r="J528" s="27">
        <v>0.06</v>
      </c>
      <c r="K528" s="29">
        <v>5</v>
      </c>
      <c r="L528" s="25">
        <v>131.96</v>
      </c>
      <c r="M528" s="29">
        <v>5</v>
      </c>
      <c r="N528" s="25">
        <v>0.59</v>
      </c>
      <c r="O528" s="25">
        <v>2.13</v>
      </c>
      <c r="P528" s="25">
        <v>9.51</v>
      </c>
      <c r="Q528" s="25">
        <v>0.06</v>
      </c>
      <c r="R528" s="25">
        <v>14.4</v>
      </c>
      <c r="S528" s="29">
        <v>10</v>
      </c>
      <c r="T528" s="50">
        <v>0.18</v>
      </c>
      <c r="U528" s="42">
        <v>72</v>
      </c>
      <c r="V528" s="42">
        <v>36.07</v>
      </c>
      <c r="W528" s="41">
        <v>0.06</v>
      </c>
      <c r="X528" s="42">
        <v>40</v>
      </c>
      <c r="Y528" s="44">
        <v>5.1100000000000003</v>
      </c>
      <c r="Z528" s="87">
        <f t="shared" si="33"/>
        <v>8.6173292147154843</v>
      </c>
      <c r="AA528" s="88">
        <f t="shared" si="34"/>
        <v>8.3260213828610166</v>
      </c>
      <c r="AB528" s="90">
        <f t="shared" si="35"/>
        <v>1.7193047513054182E-2</v>
      </c>
      <c r="AC528" s="19">
        <v>8.08</v>
      </c>
      <c r="AD528" s="99">
        <v>8.32</v>
      </c>
      <c r="AE528" s="94">
        <v>-2.96</v>
      </c>
    </row>
    <row r="529" spans="1:31" x14ac:dyDescent="0.2">
      <c r="A529" s="2" t="s">
        <v>212</v>
      </c>
      <c r="B529" s="9">
        <v>41528</v>
      </c>
      <c r="C529" s="18">
        <v>7.14</v>
      </c>
      <c r="D529" s="12">
        <v>7.19</v>
      </c>
      <c r="F529" s="12">
        <v>1.8</v>
      </c>
      <c r="H529" s="23">
        <f t="shared" si="32"/>
        <v>6.4565422903465397E-8</v>
      </c>
      <c r="I529" s="32">
        <v>0.03</v>
      </c>
      <c r="J529" s="25">
        <v>0.1</v>
      </c>
      <c r="K529" s="36"/>
      <c r="L529" s="25">
        <v>150</v>
      </c>
      <c r="M529" s="36"/>
      <c r="N529" s="25">
        <v>0.01</v>
      </c>
      <c r="O529" s="25">
        <v>1.49</v>
      </c>
      <c r="P529" s="25">
        <v>13.7</v>
      </c>
      <c r="Q529" s="25">
        <v>0.02</v>
      </c>
      <c r="R529" s="25">
        <v>11.3</v>
      </c>
      <c r="S529" s="36"/>
      <c r="T529" s="51">
        <v>0.04</v>
      </c>
      <c r="U529" s="42">
        <v>88</v>
      </c>
      <c r="V529" s="42">
        <v>7.52</v>
      </c>
      <c r="W529" s="42">
        <v>7.5500000000000003E-3</v>
      </c>
      <c r="X529" s="42">
        <v>36</v>
      </c>
      <c r="Y529" s="44">
        <v>6.11</v>
      </c>
      <c r="Z529" s="87">
        <f t="shared" si="33"/>
        <v>9.1517411877196437</v>
      </c>
      <c r="AA529" s="88">
        <f t="shared" si="34"/>
        <v>9.0802303213407001</v>
      </c>
      <c r="AB529" s="90">
        <f t="shared" si="35"/>
        <v>3.9222783089259694E-3</v>
      </c>
      <c r="AC529" s="19">
        <v>9.15</v>
      </c>
      <c r="AD529" s="13">
        <v>9.08</v>
      </c>
      <c r="AE529" s="94">
        <v>0.77</v>
      </c>
    </row>
    <row r="530" spans="1:31" x14ac:dyDescent="0.2">
      <c r="A530" s="2" t="s">
        <v>212</v>
      </c>
      <c r="B530" s="9">
        <v>41038</v>
      </c>
      <c r="C530" s="18">
        <v>6.89</v>
      </c>
      <c r="D530" s="12">
        <v>7.13</v>
      </c>
      <c r="F530" s="12">
        <v>2</v>
      </c>
      <c r="H530" s="23">
        <f t="shared" si="32"/>
        <v>7.413102413009154E-8</v>
      </c>
      <c r="I530" s="32">
        <v>0.26</v>
      </c>
      <c r="J530" s="25">
        <v>0.06</v>
      </c>
      <c r="K530" s="30">
        <v>0.2</v>
      </c>
      <c r="L530" s="25">
        <v>157</v>
      </c>
      <c r="M530" s="30">
        <v>0.2</v>
      </c>
      <c r="N530" s="25">
        <v>8.9999999999999993E-3</v>
      </c>
      <c r="O530" s="25">
        <v>1.38</v>
      </c>
      <c r="P530" s="25">
        <v>14.8</v>
      </c>
      <c r="Q530" s="25">
        <v>0.01</v>
      </c>
      <c r="R530" s="25">
        <v>10.9</v>
      </c>
      <c r="S530" s="31">
        <v>0.5</v>
      </c>
      <c r="T530" s="51">
        <v>0.05</v>
      </c>
      <c r="U530" s="42">
        <v>101</v>
      </c>
      <c r="V530" s="42">
        <v>5.88</v>
      </c>
      <c r="W530" s="42">
        <v>6.2399999999999999E-3</v>
      </c>
      <c r="X530" s="42">
        <v>35</v>
      </c>
      <c r="Y530" s="44">
        <v>6.17</v>
      </c>
      <c r="Z530" s="87">
        <f t="shared" si="33"/>
        <v>9.5942805974512897</v>
      </c>
      <c r="AA530" s="88">
        <f t="shared" si="34"/>
        <v>9.3564933692811998</v>
      </c>
      <c r="AB530" s="90">
        <f t="shared" si="35"/>
        <v>1.2547626212392072E-2</v>
      </c>
      <c r="AC530" s="19">
        <v>9.57</v>
      </c>
      <c r="AD530" s="13">
        <v>9.36</v>
      </c>
      <c r="AE530" s="95">
        <v>2.2400000000000002</v>
      </c>
    </row>
    <row r="531" spans="1:31" x14ac:dyDescent="0.2">
      <c r="A531" s="2" t="s">
        <v>212</v>
      </c>
      <c r="B531" s="9">
        <v>42117</v>
      </c>
      <c r="C531" s="18">
        <v>6.96</v>
      </c>
      <c r="D531" s="12">
        <v>7.16</v>
      </c>
      <c r="F531" s="12">
        <v>1.8</v>
      </c>
      <c r="H531" s="23">
        <f t="shared" si="32"/>
        <v>6.9183097091893466E-8</v>
      </c>
      <c r="I531" s="32">
        <v>8.9999999999999993E-3</v>
      </c>
      <c r="J531" s="25">
        <v>0.04</v>
      </c>
      <c r="K531" s="29">
        <v>0.2</v>
      </c>
      <c r="L531" s="25">
        <v>155</v>
      </c>
      <c r="M531" s="29">
        <v>0.2</v>
      </c>
      <c r="N531" s="25">
        <v>2E-3</v>
      </c>
      <c r="O531" s="25">
        <v>1.37</v>
      </c>
      <c r="P531" s="25">
        <v>14.6</v>
      </c>
      <c r="Q531" s="25">
        <v>0.01</v>
      </c>
      <c r="R531" s="25">
        <v>13.1</v>
      </c>
      <c r="S531" s="29">
        <v>0.5</v>
      </c>
      <c r="T531" s="51">
        <v>0.05</v>
      </c>
      <c r="U531" s="42">
        <v>101</v>
      </c>
      <c r="V531" s="42">
        <v>8.1</v>
      </c>
      <c r="W531" s="42">
        <v>9.1999999999999998E-3</v>
      </c>
      <c r="X531" s="42">
        <v>32</v>
      </c>
      <c r="Y531" s="44">
        <v>6.24</v>
      </c>
      <c r="Z531" s="87">
        <f t="shared" si="33"/>
        <v>9.5441927394377135</v>
      </c>
      <c r="AA531" s="88">
        <f t="shared" si="34"/>
        <v>9.3777379345876106</v>
      </c>
      <c r="AB531" s="90">
        <f t="shared" si="35"/>
        <v>8.796924992363498E-3</v>
      </c>
      <c r="AC531" s="19">
        <v>9.5399999999999991</v>
      </c>
      <c r="AD531" s="13">
        <v>9.3800000000000008</v>
      </c>
      <c r="AE531" s="94">
        <v>1.76</v>
      </c>
    </row>
    <row r="532" spans="1:31" x14ac:dyDescent="0.2">
      <c r="A532" s="2" t="s">
        <v>212</v>
      </c>
      <c r="B532" s="9">
        <v>40630</v>
      </c>
      <c r="C532" s="18">
        <v>6.63</v>
      </c>
      <c r="D532" s="12">
        <v>7.08</v>
      </c>
      <c r="F532" s="12">
        <v>2</v>
      </c>
      <c r="H532" s="23">
        <f t="shared" si="32"/>
        <v>8.3176377110266823E-8</v>
      </c>
      <c r="I532" s="28"/>
      <c r="J532" s="25">
        <v>0.12</v>
      </c>
      <c r="L532" s="25">
        <v>160</v>
      </c>
      <c r="N532" s="25">
        <v>0.01</v>
      </c>
      <c r="O532" s="25">
        <v>1.42</v>
      </c>
      <c r="P532" s="25">
        <v>15.1</v>
      </c>
      <c r="Q532" s="25">
        <v>0.01</v>
      </c>
      <c r="R532" s="25">
        <v>11.6</v>
      </c>
      <c r="T532" s="51">
        <v>0.04</v>
      </c>
      <c r="U532" s="42">
        <v>97.8</v>
      </c>
      <c r="V532" s="42">
        <v>7.48</v>
      </c>
      <c r="W532" s="42">
        <v>0.01</v>
      </c>
      <c r="X532" s="42">
        <v>37</v>
      </c>
      <c r="Y532" s="44">
        <v>6.2</v>
      </c>
      <c r="Z532" s="87">
        <f t="shared" si="33"/>
        <v>9.77459228484269</v>
      </c>
      <c r="AA532" s="88">
        <f t="shared" si="34"/>
        <v>9.401865069242751</v>
      </c>
      <c r="AB532" s="90">
        <f t="shared" si="35"/>
        <v>1.9436708705767882E-2</v>
      </c>
      <c r="AC532" s="19">
        <v>9.77</v>
      </c>
      <c r="AD532" s="13">
        <v>9.4</v>
      </c>
      <c r="AE532" s="95">
        <v>3.85</v>
      </c>
    </row>
    <row r="533" spans="1:31" x14ac:dyDescent="0.2">
      <c r="A533" s="2" t="s">
        <v>212</v>
      </c>
      <c r="B533" s="9">
        <v>41954</v>
      </c>
      <c r="C533" s="20"/>
      <c r="D533" s="12">
        <v>7.12</v>
      </c>
      <c r="F533" s="12">
        <v>1</v>
      </c>
      <c r="H533" s="23">
        <f t="shared" si="32"/>
        <v>7.5857757502918145E-8</v>
      </c>
      <c r="I533" s="32">
        <v>0.01</v>
      </c>
      <c r="J533" s="25">
        <v>0.05</v>
      </c>
      <c r="K533" s="36"/>
      <c r="L533" s="25">
        <v>156</v>
      </c>
      <c r="M533" s="36"/>
      <c r="N533" s="25">
        <v>0.01</v>
      </c>
      <c r="O533" s="25">
        <v>1.3</v>
      </c>
      <c r="P533" s="25">
        <v>14</v>
      </c>
      <c r="Q533" s="25">
        <v>0.01</v>
      </c>
      <c r="R533" s="25">
        <v>11</v>
      </c>
      <c r="S533" s="36"/>
      <c r="T533" s="51">
        <v>0.03</v>
      </c>
      <c r="U533" s="42">
        <v>104</v>
      </c>
      <c r="V533" s="42">
        <v>12</v>
      </c>
      <c r="W533" s="42">
        <v>0.02</v>
      </c>
      <c r="X533" s="42">
        <v>30</v>
      </c>
      <c r="Y533" s="44">
        <v>6.42</v>
      </c>
      <c r="Z533" s="87">
        <f t="shared" si="33"/>
        <v>9.4525494301232165</v>
      </c>
      <c r="AA533" s="88">
        <f t="shared" si="34"/>
        <v>9.6262811354140538</v>
      </c>
      <c r="AB533" s="90">
        <f t="shared" si="35"/>
        <v>-9.1059934042631921E-3</v>
      </c>
      <c r="AC533" s="19">
        <v>9.4499999999999993</v>
      </c>
      <c r="AD533" s="13">
        <v>9.64</v>
      </c>
      <c r="AE533" s="94">
        <v>2</v>
      </c>
    </row>
    <row r="534" spans="1:31" x14ac:dyDescent="0.2">
      <c r="A534" s="2" t="s">
        <v>212</v>
      </c>
      <c r="B534" s="9">
        <v>38889</v>
      </c>
      <c r="C534" s="18">
        <v>6.95</v>
      </c>
      <c r="D534" s="12">
        <v>7.08</v>
      </c>
      <c r="F534" s="12">
        <v>1.8</v>
      </c>
      <c r="H534" s="23">
        <f t="shared" si="32"/>
        <v>8.3176377110266823E-8</v>
      </c>
      <c r="I534" s="32">
        <v>0.02</v>
      </c>
      <c r="J534" s="25">
        <v>0.04</v>
      </c>
      <c r="K534" s="29">
        <v>0.2</v>
      </c>
      <c r="L534" s="25">
        <v>161</v>
      </c>
      <c r="M534" s="29">
        <v>0.2</v>
      </c>
      <c r="N534" s="25">
        <v>0.01</v>
      </c>
      <c r="O534" s="25">
        <v>1.22</v>
      </c>
      <c r="P534" s="25">
        <v>14.5</v>
      </c>
      <c r="Q534" s="25">
        <v>0.01</v>
      </c>
      <c r="R534" s="25">
        <v>10.3</v>
      </c>
      <c r="S534" s="29">
        <v>0.9</v>
      </c>
      <c r="T534" s="51">
        <v>0.05</v>
      </c>
      <c r="U534" s="42">
        <v>109</v>
      </c>
      <c r="V534" s="42">
        <v>6.33</v>
      </c>
      <c r="W534" s="42">
        <v>0.01</v>
      </c>
      <c r="X534" s="42">
        <v>37</v>
      </c>
      <c r="Y534" s="44">
        <v>6.24</v>
      </c>
      <c r="Z534" s="87">
        <f t="shared" si="33"/>
        <v>9.7112480932254783</v>
      </c>
      <c r="AA534" s="88">
        <f t="shared" si="34"/>
        <v>9.6567958897878121</v>
      </c>
      <c r="AB534" s="90">
        <f t="shared" si="35"/>
        <v>2.8114456723365264E-3</v>
      </c>
      <c r="AC534" s="19">
        <v>9.6999999999999993</v>
      </c>
      <c r="AD534" s="13">
        <v>9.6999999999999993</v>
      </c>
      <c r="AE534" s="95">
        <v>0.6</v>
      </c>
    </row>
    <row r="535" spans="1:31" x14ac:dyDescent="0.2">
      <c r="A535" s="2" t="s">
        <v>212</v>
      </c>
      <c r="B535" s="9">
        <v>41771</v>
      </c>
      <c r="C535" s="18">
        <v>6.95</v>
      </c>
      <c r="D535" s="12">
        <v>7.38</v>
      </c>
      <c r="F535" s="12">
        <v>1.3</v>
      </c>
      <c r="H535" s="23">
        <f t="shared" si="32"/>
        <v>4.1686938347033516E-8</v>
      </c>
      <c r="I535" s="32">
        <v>4.0000000000000001E-3</v>
      </c>
      <c r="J535" s="25">
        <v>0.01</v>
      </c>
      <c r="K535" s="33"/>
      <c r="L535" s="25">
        <v>158</v>
      </c>
      <c r="M535" s="33"/>
      <c r="N535" s="35"/>
      <c r="O535" s="25">
        <v>1.1000000000000001</v>
      </c>
      <c r="P535" s="25">
        <v>15.1</v>
      </c>
      <c r="Q535" s="25">
        <v>2E-3</v>
      </c>
      <c r="R535" s="25">
        <v>11.8</v>
      </c>
      <c r="S535" s="34"/>
      <c r="T535" s="51">
        <v>0.04</v>
      </c>
      <c r="U535" s="42">
        <v>106</v>
      </c>
      <c r="V535" s="42">
        <v>12.79</v>
      </c>
      <c r="W535" s="42">
        <v>6.2399999999999999E-3</v>
      </c>
      <c r="X535" s="42">
        <v>27</v>
      </c>
      <c r="Y535" s="44">
        <v>6.65</v>
      </c>
      <c r="Z535" s="87">
        <f t="shared" si="33"/>
        <v>9.6689914694094394</v>
      </c>
      <c r="AA535" s="88">
        <f t="shared" si="34"/>
        <v>9.826049902418319</v>
      </c>
      <c r="AB535" s="90">
        <f t="shared" si="35"/>
        <v>-8.0563272482121716E-3</v>
      </c>
      <c r="AC535" s="19">
        <v>9.67</v>
      </c>
      <c r="AD535" s="13">
        <v>9.83</v>
      </c>
      <c r="AE535" s="94">
        <v>1.62</v>
      </c>
    </row>
    <row r="536" spans="1:31" x14ac:dyDescent="0.2">
      <c r="A536" s="2" t="s">
        <v>212</v>
      </c>
      <c r="B536" s="9">
        <v>40358</v>
      </c>
      <c r="C536" s="19">
        <v>7.02</v>
      </c>
      <c r="D536" s="12">
        <v>7.1</v>
      </c>
      <c r="F536" s="12">
        <v>1.4</v>
      </c>
      <c r="H536" s="23">
        <f t="shared" si="32"/>
        <v>7.943282347242818E-8</v>
      </c>
      <c r="I536" s="24">
        <v>1E-3</v>
      </c>
      <c r="J536" s="25">
        <v>0.01</v>
      </c>
      <c r="K536" s="36"/>
      <c r="L536" s="25">
        <v>164</v>
      </c>
      <c r="M536" s="36"/>
      <c r="N536" s="25">
        <v>0.05</v>
      </c>
      <c r="O536" s="25">
        <v>1.21</v>
      </c>
      <c r="P536" s="25">
        <v>15.7</v>
      </c>
      <c r="Q536" s="25">
        <v>4.0000000000000001E-3</v>
      </c>
      <c r="R536" s="25">
        <v>11.4</v>
      </c>
      <c r="S536" s="36"/>
      <c r="T536" s="51">
        <v>0.04</v>
      </c>
      <c r="U536" s="42">
        <v>111</v>
      </c>
      <c r="V536" s="42">
        <v>20.23</v>
      </c>
      <c r="W536" s="42">
        <v>6.2399999999999999E-3</v>
      </c>
      <c r="X536" s="42">
        <v>29</v>
      </c>
      <c r="Y536" s="44">
        <v>6.55</v>
      </c>
      <c r="Z536" s="87">
        <f t="shared" si="33"/>
        <v>10.00469927378662</v>
      </c>
      <c r="AA536" s="88">
        <f t="shared" si="34"/>
        <v>10.006558158988994</v>
      </c>
      <c r="AB536" s="90">
        <f t="shared" si="35"/>
        <v>-9.2891973861142365E-5</v>
      </c>
      <c r="AC536" s="19">
        <v>10.02</v>
      </c>
      <c r="AD536" s="99">
        <v>10.01</v>
      </c>
      <c r="AE536" s="95">
        <v>0.09</v>
      </c>
    </row>
    <row r="537" spans="1:31" x14ac:dyDescent="0.2">
      <c r="A537" s="2" t="s">
        <v>212</v>
      </c>
      <c r="B537" s="9">
        <v>35137</v>
      </c>
      <c r="C537" s="18">
        <v>6.77</v>
      </c>
      <c r="D537" s="12">
        <v>7.12</v>
      </c>
      <c r="F537" s="12">
        <v>1.7</v>
      </c>
      <c r="H537" s="23">
        <f t="shared" si="32"/>
        <v>7.5857757502918145E-8</v>
      </c>
      <c r="I537" s="24">
        <v>0.02</v>
      </c>
      <c r="J537" s="25">
        <v>0.1</v>
      </c>
      <c r="K537" s="33"/>
      <c r="L537" s="25">
        <v>140</v>
      </c>
      <c r="M537" s="33"/>
      <c r="N537" s="25">
        <v>0.04</v>
      </c>
      <c r="O537" s="25">
        <v>1.5</v>
      </c>
      <c r="P537" s="25">
        <v>14</v>
      </c>
      <c r="Q537" s="25">
        <v>0.03</v>
      </c>
      <c r="R537" s="25">
        <v>10</v>
      </c>
      <c r="S537" s="34"/>
      <c r="T537" s="51">
        <v>0.05</v>
      </c>
      <c r="U537" s="42">
        <v>109</v>
      </c>
      <c r="V537" s="42">
        <v>9.98</v>
      </c>
      <c r="W537" s="42">
        <v>0.06</v>
      </c>
      <c r="X537" s="42">
        <v>57</v>
      </c>
      <c r="Y537" s="44">
        <v>5.46</v>
      </c>
      <c r="Z537" s="87">
        <f t="shared" si="33"/>
        <v>8.6214562390444272</v>
      </c>
      <c r="AA537" s="88">
        <f t="shared" si="34"/>
        <v>9.5009287082686917</v>
      </c>
      <c r="AB537" s="90">
        <f t="shared" si="35"/>
        <v>-4.8529620785627219E-2</v>
      </c>
    </row>
    <row r="538" spans="1:31" x14ac:dyDescent="0.2">
      <c r="A538" s="2" t="s">
        <v>212</v>
      </c>
      <c r="B538" s="9">
        <v>37210</v>
      </c>
      <c r="C538" s="18">
        <v>6.92</v>
      </c>
      <c r="D538" s="12">
        <v>7.03</v>
      </c>
      <c r="F538" s="12">
        <v>1.4</v>
      </c>
      <c r="H538" s="23">
        <f t="shared" si="32"/>
        <v>9.3325430079699072E-8</v>
      </c>
      <c r="I538" s="32">
        <v>0.1</v>
      </c>
      <c r="J538" s="25">
        <v>0.02</v>
      </c>
      <c r="K538" s="30">
        <v>0.2</v>
      </c>
      <c r="L538" s="25">
        <v>147</v>
      </c>
      <c r="M538" s="30">
        <v>0.2</v>
      </c>
      <c r="N538" s="25">
        <v>0.01</v>
      </c>
      <c r="O538" s="25">
        <v>1.27</v>
      </c>
      <c r="P538" s="25">
        <v>13.2</v>
      </c>
      <c r="Q538" s="25">
        <v>8.0000000000000002E-3</v>
      </c>
      <c r="R538" s="25">
        <v>10.3</v>
      </c>
      <c r="S538" s="31">
        <v>1</v>
      </c>
      <c r="T538" s="51">
        <v>0.04</v>
      </c>
      <c r="U538" s="42">
        <v>120</v>
      </c>
      <c r="V538" s="42">
        <v>4.47</v>
      </c>
      <c r="W538" s="42">
        <v>9.8499999999999994E-3</v>
      </c>
      <c r="X538" s="42">
        <v>45</v>
      </c>
      <c r="Y538" s="44">
        <v>5.89</v>
      </c>
      <c r="Z538" s="87">
        <f t="shared" si="33"/>
        <v>8.9146837700067376</v>
      </c>
      <c r="AA538" s="88">
        <f t="shared" si="34"/>
        <v>9.7311463851046494</v>
      </c>
      <c r="AB538" s="90">
        <f t="shared" si="35"/>
        <v>-4.3787946597491377E-2</v>
      </c>
      <c r="AE538" s="96"/>
    </row>
    <row r="539" spans="1:31" x14ac:dyDescent="0.2">
      <c r="A539" s="2" t="s">
        <v>212</v>
      </c>
      <c r="B539" s="9">
        <v>36472</v>
      </c>
      <c r="C539" s="18">
        <v>7.22</v>
      </c>
      <c r="D539" s="12">
        <v>6.94</v>
      </c>
      <c r="F539" s="12">
        <v>2.2000000000000002</v>
      </c>
      <c r="H539" s="23">
        <f t="shared" si="32"/>
        <v>1.1481536214968794E-7</v>
      </c>
      <c r="I539" s="32">
        <v>2E-3</v>
      </c>
      <c r="J539" s="25">
        <v>0.17</v>
      </c>
      <c r="K539" s="33"/>
      <c r="L539" s="25">
        <v>130</v>
      </c>
      <c r="M539" s="33"/>
      <c r="N539" s="25">
        <v>0.04</v>
      </c>
      <c r="O539" s="25">
        <v>1.8</v>
      </c>
      <c r="P539" s="25">
        <v>15</v>
      </c>
      <c r="Q539" s="25">
        <v>0.04</v>
      </c>
      <c r="R539" s="25">
        <v>9</v>
      </c>
      <c r="S539" s="34"/>
      <c r="T539" s="51">
        <v>0.05</v>
      </c>
      <c r="U539" s="42">
        <v>91.7</v>
      </c>
      <c r="V539" s="42">
        <v>0.88</v>
      </c>
      <c r="W539" s="42">
        <v>3.284E-3</v>
      </c>
      <c r="X539" s="42">
        <v>52</v>
      </c>
      <c r="Y539" s="44">
        <v>5.48</v>
      </c>
      <c r="Z539" s="87">
        <f t="shared" si="33"/>
        <v>8.1711518538876184</v>
      </c>
      <c r="AA539" s="88">
        <f t="shared" si="34"/>
        <v>8.8717237803088853</v>
      </c>
      <c r="AB539" s="90">
        <f t="shared" si="35"/>
        <v>-4.1106438928391303E-2</v>
      </c>
      <c r="AD539" s="100"/>
      <c r="AE539" s="96"/>
    </row>
    <row r="540" spans="1:31" x14ac:dyDescent="0.2">
      <c r="A540" s="2" t="s">
        <v>212</v>
      </c>
      <c r="B540" s="9">
        <v>37952</v>
      </c>
      <c r="C540" s="18">
        <v>7.09</v>
      </c>
      <c r="D540" s="12">
        <v>7.06</v>
      </c>
      <c r="F540" s="12">
        <v>1.7</v>
      </c>
      <c r="H540" s="23">
        <f t="shared" si="32"/>
        <v>8.7096358995608061E-8</v>
      </c>
      <c r="I540" s="32">
        <v>5.0000000000000001E-3</v>
      </c>
      <c r="J540" s="25">
        <v>0.1</v>
      </c>
      <c r="K540" s="29">
        <v>0.2</v>
      </c>
      <c r="L540" s="25">
        <v>150</v>
      </c>
      <c r="M540" s="29">
        <v>0.2</v>
      </c>
      <c r="N540" s="25">
        <v>0.02</v>
      </c>
      <c r="O540" s="25">
        <v>2.11</v>
      </c>
      <c r="P540" s="25">
        <v>13.5</v>
      </c>
      <c r="Q540" s="25">
        <v>0.03</v>
      </c>
      <c r="R540" s="25">
        <v>11.5</v>
      </c>
      <c r="S540" s="29">
        <v>1.2</v>
      </c>
      <c r="T540" s="51">
        <v>0.04</v>
      </c>
      <c r="U540" s="42">
        <v>122</v>
      </c>
      <c r="V540" s="42">
        <v>6.5</v>
      </c>
      <c r="W540" s="42">
        <v>0.01</v>
      </c>
      <c r="X540" s="42">
        <v>41</v>
      </c>
      <c r="Y540" s="44">
        <v>5.86</v>
      </c>
      <c r="Z540" s="87">
        <f t="shared" si="33"/>
        <v>9.1577855868136844</v>
      </c>
      <c r="AA540" s="88">
        <f t="shared" si="34"/>
        <v>9.6626929094742273</v>
      </c>
      <c r="AB540" s="90">
        <f t="shared" si="35"/>
        <v>-2.6827549722507279E-2</v>
      </c>
      <c r="AE540" s="96"/>
    </row>
    <row r="541" spans="1:31" x14ac:dyDescent="0.2">
      <c r="A541" s="2" t="s">
        <v>212</v>
      </c>
      <c r="B541" s="9">
        <v>36857</v>
      </c>
      <c r="C541" s="18">
        <v>7.13</v>
      </c>
      <c r="D541" s="12">
        <v>7.13</v>
      </c>
      <c r="F541" s="13">
        <v>2.4</v>
      </c>
      <c r="H541" s="23">
        <f t="shared" si="32"/>
        <v>7.413102413009154E-8</v>
      </c>
      <c r="I541" s="24">
        <v>0.02</v>
      </c>
      <c r="J541" s="25">
        <v>0.37</v>
      </c>
      <c r="K541" s="36"/>
      <c r="L541" s="25">
        <v>140</v>
      </c>
      <c r="M541" s="36"/>
      <c r="N541" s="25">
        <v>0.04</v>
      </c>
      <c r="O541" s="25">
        <v>1.7</v>
      </c>
      <c r="P541" s="25">
        <v>19</v>
      </c>
      <c r="Q541" s="25">
        <v>0.06</v>
      </c>
      <c r="R541" s="25">
        <v>11</v>
      </c>
      <c r="S541" s="36"/>
      <c r="T541" s="50">
        <v>0.05</v>
      </c>
      <c r="U541" s="42">
        <v>111</v>
      </c>
      <c r="V541" s="42">
        <v>1.72</v>
      </c>
      <c r="W541" s="42">
        <v>2.91</v>
      </c>
      <c r="X541" s="42">
        <v>50</v>
      </c>
      <c r="Y541" s="44">
        <v>5.61</v>
      </c>
      <c r="Z541" s="87">
        <f t="shared" si="33"/>
        <v>9.0975139525186037</v>
      </c>
      <c r="AA541" s="88">
        <f t="shared" si="34"/>
        <v>9.4238345174397686</v>
      </c>
      <c r="AB541" s="90">
        <f t="shared" si="35"/>
        <v>-1.7618618074729107E-2</v>
      </c>
    </row>
    <row r="542" spans="1:31" x14ac:dyDescent="0.2">
      <c r="A542" s="2" t="s">
        <v>212</v>
      </c>
      <c r="B542" s="9">
        <v>38491</v>
      </c>
      <c r="C542" s="18">
        <v>6.8</v>
      </c>
      <c r="D542" s="12">
        <v>7.11</v>
      </c>
      <c r="F542" s="12">
        <v>1.7</v>
      </c>
      <c r="H542" s="23">
        <f t="shared" si="32"/>
        <v>7.7624711662868932E-8</v>
      </c>
      <c r="I542" s="24">
        <v>0.01</v>
      </c>
      <c r="J542" s="25">
        <v>0.04</v>
      </c>
      <c r="K542" s="29">
        <v>0.2</v>
      </c>
      <c r="L542" s="25">
        <v>152</v>
      </c>
      <c r="M542" s="29">
        <v>0.2</v>
      </c>
      <c r="N542" s="25">
        <v>0.01</v>
      </c>
      <c r="O542" s="25">
        <v>1.33</v>
      </c>
      <c r="P542" s="25">
        <v>14.6</v>
      </c>
      <c r="Q542" s="25">
        <v>0.01</v>
      </c>
      <c r="R542" s="25">
        <v>11.7</v>
      </c>
      <c r="S542" s="29">
        <v>0.8</v>
      </c>
      <c r="T542" s="51">
        <v>0.05</v>
      </c>
      <c r="U542" s="42">
        <v>106</v>
      </c>
      <c r="V542" s="42">
        <v>17.920000000000002</v>
      </c>
      <c r="W542" s="42">
        <v>0.02</v>
      </c>
      <c r="X542" s="42">
        <v>35</v>
      </c>
      <c r="Y542" s="44">
        <v>6.18</v>
      </c>
      <c r="Z542" s="87">
        <f t="shared" si="33"/>
        <v>9.3329707645407538</v>
      </c>
      <c r="AA542" s="88">
        <f t="shared" si="34"/>
        <v>9.6650768152520321</v>
      </c>
      <c r="AB542" s="90">
        <f t="shared" si="35"/>
        <v>-1.7481062162646749E-2</v>
      </c>
      <c r="AD542" s="100"/>
      <c r="AE542" s="96"/>
    </row>
    <row r="543" spans="1:31" x14ac:dyDescent="0.2">
      <c r="A543" s="2" t="s">
        <v>212</v>
      </c>
      <c r="B543" s="9">
        <v>37754</v>
      </c>
      <c r="C543" s="18">
        <v>6.38</v>
      </c>
      <c r="D543" s="12">
        <v>7.11</v>
      </c>
      <c r="F543" s="12">
        <v>1.7</v>
      </c>
      <c r="H543" s="23">
        <f t="shared" si="32"/>
        <v>7.7624711662868932E-8</v>
      </c>
      <c r="I543" s="32">
        <v>0.02</v>
      </c>
      <c r="J543" s="25">
        <v>7.0000000000000007E-2</v>
      </c>
      <c r="K543" s="29">
        <v>0.2</v>
      </c>
      <c r="L543" s="25">
        <v>155</v>
      </c>
      <c r="M543" s="29">
        <v>0.3</v>
      </c>
      <c r="N543" s="25">
        <v>0.01</v>
      </c>
      <c r="O543" s="25">
        <v>1.54</v>
      </c>
      <c r="P543" s="25">
        <v>14.1</v>
      </c>
      <c r="Q543" s="25">
        <v>0.01</v>
      </c>
      <c r="R543" s="25">
        <v>10.7</v>
      </c>
      <c r="S543" s="29">
        <v>1.1000000000000001</v>
      </c>
      <c r="T543" s="51">
        <v>0.04</v>
      </c>
      <c r="U543" s="42">
        <v>124</v>
      </c>
      <c r="V543" s="42">
        <v>3.34</v>
      </c>
      <c r="W543" s="42">
        <v>0.01</v>
      </c>
      <c r="X543" s="42">
        <v>45</v>
      </c>
      <c r="Y543" s="44">
        <v>5.81</v>
      </c>
      <c r="Z543" s="87">
        <f t="shared" si="33"/>
        <v>9.4061883008293208</v>
      </c>
      <c r="AA543" s="88">
        <f t="shared" si="34"/>
        <v>9.7161964532417642</v>
      </c>
      <c r="AB543" s="90">
        <f t="shared" si="35"/>
        <v>-1.6211793476566452E-2</v>
      </c>
    </row>
    <row r="544" spans="1:31" x14ac:dyDescent="0.2">
      <c r="A544" s="2" t="s">
        <v>212</v>
      </c>
      <c r="B544" s="9">
        <v>38104</v>
      </c>
      <c r="C544" s="18">
        <v>6.7</v>
      </c>
      <c r="D544" s="12">
        <v>7.15</v>
      </c>
      <c r="F544" s="12">
        <v>1.2</v>
      </c>
      <c r="H544" s="23">
        <f t="shared" si="32"/>
        <v>7.0794578438413597E-8</v>
      </c>
      <c r="I544" s="38"/>
      <c r="J544" s="25">
        <v>0.01</v>
      </c>
      <c r="K544" s="29">
        <v>0.2</v>
      </c>
      <c r="L544" s="25">
        <v>160</v>
      </c>
      <c r="M544" s="29">
        <v>0.4</v>
      </c>
      <c r="N544" s="25">
        <v>0.01</v>
      </c>
      <c r="O544" s="25">
        <v>1.1200000000000001</v>
      </c>
      <c r="P544" s="25">
        <v>15.3</v>
      </c>
      <c r="Q544" s="25">
        <v>3.0000000000000001E-3</v>
      </c>
      <c r="R544" s="25">
        <v>11.3</v>
      </c>
      <c r="S544" s="29">
        <v>5.5</v>
      </c>
      <c r="T544" s="51">
        <v>0.04</v>
      </c>
      <c r="U544" s="42">
        <v>117</v>
      </c>
      <c r="V544" s="42">
        <v>20.05</v>
      </c>
      <c r="W544" s="42">
        <v>0.01</v>
      </c>
      <c r="X544" s="42">
        <v>31</v>
      </c>
      <c r="Y544" s="44">
        <v>6.31</v>
      </c>
      <c r="Z544" s="87">
        <f t="shared" si="33"/>
        <v>9.7639586859309837</v>
      </c>
      <c r="AA544" s="88">
        <f t="shared" si="34"/>
        <v>9.9450630823134425</v>
      </c>
      <c r="AB544" s="90">
        <f t="shared" si="35"/>
        <v>-9.1889084355398012E-3</v>
      </c>
    </row>
    <row r="545" spans="1:31" x14ac:dyDescent="0.2">
      <c r="A545" s="2" t="s">
        <v>212</v>
      </c>
      <c r="B545" s="9">
        <v>39925</v>
      </c>
      <c r="C545" s="18">
        <v>6.96</v>
      </c>
      <c r="D545" s="12">
        <v>7.06</v>
      </c>
      <c r="F545" s="12">
        <v>2</v>
      </c>
      <c r="H545" s="23">
        <f t="shared" si="32"/>
        <v>8.7096358995608061E-8</v>
      </c>
      <c r="I545" s="32">
        <v>0.16</v>
      </c>
      <c r="J545" s="25">
        <v>0.03</v>
      </c>
      <c r="K545" s="29">
        <v>0.2</v>
      </c>
      <c r="L545" s="25">
        <v>158</v>
      </c>
      <c r="M545" s="29">
        <v>0.4</v>
      </c>
      <c r="N545" s="25">
        <v>0.05</v>
      </c>
      <c r="O545" s="25">
        <v>1.32</v>
      </c>
      <c r="P545" s="25">
        <v>15</v>
      </c>
      <c r="Q545" s="25">
        <v>8.0000000000000002E-3</v>
      </c>
      <c r="R545" s="25">
        <v>11.4</v>
      </c>
      <c r="S545" s="29">
        <v>0.5</v>
      </c>
      <c r="T545" s="51">
        <v>0.04</v>
      </c>
      <c r="U545" s="42">
        <v>113</v>
      </c>
      <c r="V545" s="42">
        <v>4.55</v>
      </c>
      <c r="W545" s="42">
        <v>0.01</v>
      </c>
      <c r="X545" s="42">
        <v>34</v>
      </c>
      <c r="Y545" s="44">
        <v>6.38</v>
      </c>
      <c r="Z545" s="87">
        <f t="shared" si="33"/>
        <v>9.6694584010187192</v>
      </c>
      <c r="AA545" s="88">
        <f t="shared" si="34"/>
        <v>9.7664167027268611</v>
      </c>
      <c r="AB545" s="90">
        <f t="shared" si="35"/>
        <v>-4.9886254768871513E-3</v>
      </c>
      <c r="AE545" s="94">
        <v>1.18</v>
      </c>
    </row>
    <row r="546" spans="1:31" x14ac:dyDescent="0.2">
      <c r="A546" s="2" t="s">
        <v>212</v>
      </c>
      <c r="B546" s="9">
        <v>38691</v>
      </c>
      <c r="C546" s="18">
        <v>7.25</v>
      </c>
      <c r="D546" s="12">
        <v>7.03</v>
      </c>
      <c r="F546" s="12">
        <v>1.7</v>
      </c>
      <c r="H546" s="23">
        <f t="shared" si="32"/>
        <v>9.3325430079699072E-8</v>
      </c>
      <c r="I546" s="32">
        <v>0.22</v>
      </c>
      <c r="J546" s="25">
        <v>0.05</v>
      </c>
      <c r="K546" s="30">
        <v>0.2</v>
      </c>
      <c r="L546" s="25">
        <v>154</v>
      </c>
      <c r="M546" s="30">
        <v>0.2</v>
      </c>
      <c r="N546" s="25">
        <v>0.01</v>
      </c>
      <c r="O546" s="25">
        <v>1.38</v>
      </c>
      <c r="P546" s="25">
        <v>14.2</v>
      </c>
      <c r="Q546" s="25">
        <v>0.02</v>
      </c>
      <c r="R546" s="25">
        <v>11.9</v>
      </c>
      <c r="S546" s="31">
        <v>0.5</v>
      </c>
      <c r="T546" s="51">
        <v>0.05</v>
      </c>
      <c r="U546" s="42">
        <v>103</v>
      </c>
      <c r="V546" s="42">
        <v>10.62</v>
      </c>
      <c r="W546" s="42">
        <v>0.01</v>
      </c>
      <c r="X546" s="42">
        <v>37</v>
      </c>
      <c r="Y546" s="44">
        <v>6.1</v>
      </c>
      <c r="Z546" s="87">
        <f t="shared" si="33"/>
        <v>9.43411133729896</v>
      </c>
      <c r="AA546" s="88">
        <f t="shared" si="34"/>
        <v>9.4610805175961623</v>
      </c>
      <c r="AB546" s="90">
        <f t="shared" si="35"/>
        <v>-1.4273038614432206E-3</v>
      </c>
      <c r="AE546" s="96"/>
    </row>
    <row r="547" spans="1:31" x14ac:dyDescent="0.2">
      <c r="A547" s="2" t="s">
        <v>212</v>
      </c>
      <c r="B547" s="9">
        <v>38272</v>
      </c>
      <c r="C547" s="18">
        <v>7.1</v>
      </c>
      <c r="D547" s="12">
        <v>6.8</v>
      </c>
      <c r="F547" s="12">
        <v>1.7</v>
      </c>
      <c r="H547" s="23">
        <f t="shared" si="32"/>
        <v>1.5848931924611122E-7</v>
      </c>
      <c r="I547" s="32">
        <v>0.02</v>
      </c>
      <c r="J547" s="25">
        <v>0.03</v>
      </c>
      <c r="K547" s="29">
        <v>0.3</v>
      </c>
      <c r="L547" s="25">
        <v>155</v>
      </c>
      <c r="M547" s="29">
        <v>0.3</v>
      </c>
      <c r="N547" s="25">
        <v>0.01</v>
      </c>
      <c r="O547" s="25">
        <v>1.34</v>
      </c>
      <c r="P547" s="25">
        <v>14.8</v>
      </c>
      <c r="Q547" s="25">
        <v>0.01</v>
      </c>
      <c r="R547" s="25">
        <v>11.1</v>
      </c>
      <c r="S547" s="29">
        <v>1.1000000000000001</v>
      </c>
      <c r="T547" s="51">
        <v>0.05</v>
      </c>
      <c r="U547" s="42">
        <v>102</v>
      </c>
      <c r="V547" s="42">
        <v>17.88</v>
      </c>
      <c r="W547" s="42">
        <v>0.01</v>
      </c>
      <c r="X547" s="42">
        <v>35</v>
      </c>
      <c r="Y547" s="44">
        <v>6.04</v>
      </c>
      <c r="Z547" s="87">
        <f t="shared" si="33"/>
        <v>9.4738394083853237</v>
      </c>
      <c r="AA547" s="88">
        <f t="shared" si="34"/>
        <v>9.4409416489381996</v>
      </c>
      <c r="AB547" s="90">
        <f t="shared" si="35"/>
        <v>1.7392619744010468E-3</v>
      </c>
    </row>
    <row r="548" spans="1:31" x14ac:dyDescent="0.2">
      <c r="A548" s="2" t="s">
        <v>212</v>
      </c>
      <c r="B548" s="9">
        <v>35390</v>
      </c>
      <c r="C548" s="18">
        <v>7.32</v>
      </c>
      <c r="D548" s="12">
        <v>6.47</v>
      </c>
      <c r="F548" s="12">
        <v>1.3</v>
      </c>
      <c r="H548" s="23">
        <f t="shared" si="32"/>
        <v>3.3884415613920242E-7</v>
      </c>
      <c r="I548" s="32">
        <v>0.02</v>
      </c>
      <c r="J548" s="25">
        <v>0.03</v>
      </c>
      <c r="K548" s="36"/>
      <c r="L548" s="25">
        <v>160</v>
      </c>
      <c r="M548" s="36"/>
      <c r="N548" s="25">
        <v>0.06</v>
      </c>
      <c r="O548" s="25">
        <v>1.2</v>
      </c>
      <c r="P548" s="25">
        <v>12</v>
      </c>
      <c r="Q548" s="25">
        <v>0.01</v>
      </c>
      <c r="R548" s="25">
        <v>9</v>
      </c>
      <c r="S548" s="36"/>
      <c r="T548" s="51">
        <v>0.03</v>
      </c>
      <c r="U548" s="42">
        <v>89.7</v>
      </c>
      <c r="V548" s="42">
        <v>20.05</v>
      </c>
      <c r="W548" s="42">
        <v>7.0000000000000007E-2</v>
      </c>
      <c r="X548" s="42">
        <v>50</v>
      </c>
      <c r="Y548" s="44">
        <v>5.76</v>
      </c>
      <c r="Z548" s="87">
        <f t="shared" si="33"/>
        <v>9.3998485943271124</v>
      </c>
      <c r="AA548" s="88">
        <f t="shared" si="34"/>
        <v>9.363682101784411</v>
      </c>
      <c r="AB548" s="90">
        <f t="shared" si="35"/>
        <v>1.9274886549041875E-3</v>
      </c>
      <c r="AE548" s="96"/>
    </row>
    <row r="549" spans="1:31" x14ac:dyDescent="0.2">
      <c r="A549" s="2" t="s">
        <v>212</v>
      </c>
      <c r="B549" s="9">
        <v>39237</v>
      </c>
      <c r="C549" s="18">
        <v>6.55</v>
      </c>
      <c r="D549" s="12">
        <v>7.11</v>
      </c>
      <c r="F549" s="12">
        <v>1.7</v>
      </c>
      <c r="H549" s="23">
        <f t="shared" si="32"/>
        <v>7.7624711662868932E-8</v>
      </c>
      <c r="I549" s="32">
        <v>0.71</v>
      </c>
      <c r="J549" s="25">
        <v>0.06</v>
      </c>
      <c r="K549" s="33"/>
      <c r="L549" s="25">
        <v>158</v>
      </c>
      <c r="M549" s="33"/>
      <c r="N549" s="25">
        <v>7.0000000000000001E-3</v>
      </c>
      <c r="O549" s="25">
        <v>1.28</v>
      </c>
      <c r="P549" s="25">
        <v>13.9</v>
      </c>
      <c r="Q549" s="25">
        <v>0.01</v>
      </c>
      <c r="R549" s="25">
        <v>10.4</v>
      </c>
      <c r="S549" s="34"/>
      <c r="T549" s="51">
        <v>0.04</v>
      </c>
      <c r="U549" s="42">
        <v>105</v>
      </c>
      <c r="V549" s="42">
        <v>3.61</v>
      </c>
      <c r="W549" s="42">
        <v>5.5799999999999999E-3</v>
      </c>
      <c r="X549" s="42">
        <v>40</v>
      </c>
      <c r="Y549" s="44">
        <v>6.04</v>
      </c>
      <c r="Z549" s="87">
        <f t="shared" si="33"/>
        <v>9.5957965100718869</v>
      </c>
      <c r="AA549" s="88">
        <f t="shared" si="34"/>
        <v>9.4138665662745939</v>
      </c>
      <c r="AB549" s="90">
        <f t="shared" si="35"/>
        <v>9.5703928610742436E-3</v>
      </c>
      <c r="AD549" s="100"/>
      <c r="AE549" s="96"/>
    </row>
    <row r="550" spans="1:31" x14ac:dyDescent="0.2">
      <c r="A550" s="2" t="s">
        <v>212</v>
      </c>
      <c r="B550" s="9">
        <v>37056</v>
      </c>
      <c r="C550" s="18">
        <v>6.87</v>
      </c>
      <c r="D550" s="12">
        <v>7.21</v>
      </c>
      <c r="F550" s="12">
        <v>1.3</v>
      </c>
      <c r="H550" s="23">
        <f t="shared" si="32"/>
        <v>6.1659500186148087E-8</v>
      </c>
      <c r="I550" s="32">
        <v>6.1000000000000004E-3</v>
      </c>
      <c r="J550" s="25">
        <v>0.03</v>
      </c>
      <c r="K550" s="36"/>
      <c r="L550" s="25">
        <v>169</v>
      </c>
      <c r="M550" s="36"/>
      <c r="N550" s="25">
        <v>2E-3</v>
      </c>
      <c r="O550" s="25">
        <v>1.2</v>
      </c>
      <c r="P550" s="25">
        <v>15.2</v>
      </c>
      <c r="Q550" s="25">
        <v>0.02</v>
      </c>
      <c r="R550" s="25">
        <v>11.1</v>
      </c>
      <c r="S550" s="36"/>
      <c r="T550" s="51">
        <v>7.0000000000000007E-2</v>
      </c>
      <c r="U550" s="42">
        <v>139</v>
      </c>
      <c r="V550" s="42">
        <v>3.07</v>
      </c>
      <c r="W550" s="42">
        <v>7.5543499999999996E-3</v>
      </c>
      <c r="X550" s="42">
        <v>44</v>
      </c>
      <c r="Y550" s="44">
        <v>5.81</v>
      </c>
      <c r="Z550" s="87">
        <f t="shared" si="33"/>
        <v>10.200301774027608</v>
      </c>
      <c r="AA550" s="88">
        <f t="shared" si="34"/>
        <v>9.9967996726482724</v>
      </c>
      <c r="AB550" s="90">
        <f t="shared" si="35"/>
        <v>1.0075807259602026E-2</v>
      </c>
      <c r="AE550" s="96"/>
    </row>
    <row r="551" spans="1:31" x14ac:dyDescent="0.2">
      <c r="A551" s="2" t="s">
        <v>212</v>
      </c>
      <c r="B551" s="9">
        <v>37405</v>
      </c>
      <c r="C551" s="18">
        <v>6.33</v>
      </c>
      <c r="D551" s="12">
        <v>7.19</v>
      </c>
      <c r="F551" s="12">
        <v>1.7</v>
      </c>
      <c r="H551" s="23">
        <f t="shared" si="32"/>
        <v>6.4565422903465397E-8</v>
      </c>
      <c r="I551" s="32">
        <v>0.06</v>
      </c>
      <c r="J551" s="25">
        <v>7.0000000000000007E-2</v>
      </c>
      <c r="K551" s="30">
        <v>0.2</v>
      </c>
      <c r="L551" s="25">
        <v>161</v>
      </c>
      <c r="M551" s="30">
        <v>0.3</v>
      </c>
      <c r="N551" s="25">
        <v>0.01</v>
      </c>
      <c r="O551" s="25">
        <v>1.52</v>
      </c>
      <c r="P551" s="25">
        <v>14</v>
      </c>
      <c r="Q551" s="25">
        <v>0.01</v>
      </c>
      <c r="R551" s="25">
        <v>11.1</v>
      </c>
      <c r="S551" s="31">
        <v>0.9</v>
      </c>
      <c r="T551" s="51">
        <v>0.06</v>
      </c>
      <c r="U551" s="42">
        <v>109</v>
      </c>
      <c r="V551" s="42">
        <v>2.39</v>
      </c>
      <c r="W551" s="42">
        <v>0.01</v>
      </c>
      <c r="X551" s="42">
        <v>46</v>
      </c>
      <c r="Y551" s="44">
        <v>5.74</v>
      </c>
      <c r="Z551" s="87">
        <f t="shared" si="33"/>
        <v>9.718697517512302</v>
      </c>
      <c r="AA551" s="88">
        <f t="shared" si="34"/>
        <v>9.3474420943169569</v>
      </c>
      <c r="AB551" s="90">
        <f t="shared" si="35"/>
        <v>1.947197653818742E-2</v>
      </c>
      <c r="AE551" s="96"/>
    </row>
    <row r="552" spans="1:31" x14ac:dyDescent="0.2">
      <c r="A552" s="2" t="s">
        <v>212</v>
      </c>
      <c r="B552" s="9">
        <v>35544</v>
      </c>
      <c r="C552" s="18">
        <v>7.11</v>
      </c>
      <c r="D552" s="12">
        <v>7.12</v>
      </c>
      <c r="F552" s="12">
        <v>1.8</v>
      </c>
      <c r="H552" s="23">
        <f t="shared" si="32"/>
        <v>7.5857757502918145E-8</v>
      </c>
      <c r="I552" s="32">
        <v>0.02</v>
      </c>
      <c r="J552" s="25">
        <v>0.02</v>
      </c>
      <c r="K552" s="33"/>
      <c r="L552" s="25">
        <v>130</v>
      </c>
      <c r="M552" s="33"/>
      <c r="N552" s="25">
        <v>0.03</v>
      </c>
      <c r="O552" s="25">
        <v>1.4</v>
      </c>
      <c r="P552" s="25">
        <v>14</v>
      </c>
      <c r="Q552" s="25">
        <v>0.03</v>
      </c>
      <c r="R552" s="25">
        <v>11</v>
      </c>
      <c r="S552" s="34"/>
      <c r="T552" s="51">
        <v>0.01</v>
      </c>
      <c r="U552" s="42">
        <v>66.900000000000006</v>
      </c>
      <c r="V552" s="42">
        <v>0.22</v>
      </c>
      <c r="W552" s="42">
        <v>0.01</v>
      </c>
      <c r="X552" s="42">
        <v>23</v>
      </c>
      <c r="Y552" s="44">
        <v>5.7</v>
      </c>
      <c r="Z552" s="87">
        <f t="shared" si="33"/>
        <v>8.1585913244596551</v>
      </c>
      <c r="AA552" s="88">
        <f t="shared" si="34"/>
        <v>7.7456172604320912</v>
      </c>
      <c r="AB552" s="90">
        <f t="shared" si="35"/>
        <v>2.5966338521230783E-2</v>
      </c>
    </row>
    <row r="553" spans="1:31" x14ac:dyDescent="0.2">
      <c r="A553" s="2" t="s">
        <v>212</v>
      </c>
      <c r="B553" s="9">
        <v>39610</v>
      </c>
      <c r="C553" s="18">
        <v>6.62</v>
      </c>
      <c r="D553" s="12">
        <v>7.01</v>
      </c>
      <c r="F553" s="12">
        <v>1.7</v>
      </c>
      <c r="G553" s="16"/>
      <c r="H553" s="23">
        <f t="shared" si="32"/>
        <v>9.7723722095581017E-8</v>
      </c>
      <c r="I553" s="32">
        <v>0.02</v>
      </c>
      <c r="J553" s="25">
        <v>0.02</v>
      </c>
      <c r="K553" s="36"/>
      <c r="L553" s="25">
        <v>170</v>
      </c>
      <c r="M553" s="36"/>
      <c r="N553" s="25">
        <v>4.0000000000000001E-3</v>
      </c>
      <c r="O553" s="25">
        <v>1.54</v>
      </c>
      <c r="P553" s="25">
        <v>16</v>
      </c>
      <c r="Q553" s="25">
        <v>3.0000000000000001E-3</v>
      </c>
      <c r="R553" s="25">
        <v>12</v>
      </c>
      <c r="S553" s="36"/>
      <c r="T553" s="51">
        <v>0.05</v>
      </c>
      <c r="U553" s="42">
        <v>110</v>
      </c>
      <c r="V553" s="42">
        <v>3.67</v>
      </c>
      <c r="W553" s="42">
        <v>3.2799999999999999E-3</v>
      </c>
      <c r="X553" s="42">
        <v>32</v>
      </c>
      <c r="Y553" s="44">
        <v>6.5</v>
      </c>
      <c r="Z553" s="87">
        <f t="shared" si="33"/>
        <v>10.364304450933561</v>
      </c>
      <c r="AA553" s="88">
        <f t="shared" si="34"/>
        <v>9.7535210069003266</v>
      </c>
      <c r="AB553" s="90">
        <f t="shared" si="35"/>
        <v>3.0360311322583596E-2</v>
      </c>
      <c r="AE553" s="94">
        <v>6.07</v>
      </c>
    </row>
    <row r="554" spans="1:31" x14ac:dyDescent="0.2">
      <c r="A554" s="2" t="s">
        <v>212</v>
      </c>
      <c r="B554" s="9">
        <v>35905</v>
      </c>
      <c r="C554" s="18">
        <v>7.04</v>
      </c>
      <c r="D554" s="12">
        <v>7.17</v>
      </c>
      <c r="F554" s="12">
        <v>2.4</v>
      </c>
      <c r="H554" s="23">
        <f t="shared" si="32"/>
        <v>6.7608297539197998E-8</v>
      </c>
      <c r="I554" s="32">
        <v>2E-3</v>
      </c>
      <c r="J554" s="25">
        <v>0.1</v>
      </c>
      <c r="K554" s="36"/>
      <c r="L554" s="25">
        <v>150</v>
      </c>
      <c r="M554" s="36"/>
      <c r="N554" s="25">
        <v>0.35</v>
      </c>
      <c r="O554" s="25">
        <v>2.6</v>
      </c>
      <c r="P554" s="25">
        <v>20</v>
      </c>
      <c r="Q554" s="25">
        <v>0.05</v>
      </c>
      <c r="R554" s="25">
        <v>10</v>
      </c>
      <c r="S554" s="36"/>
      <c r="T554" s="51">
        <v>0.04</v>
      </c>
      <c r="U554" s="42">
        <v>80.599999999999994</v>
      </c>
      <c r="V554" s="42">
        <v>5.3</v>
      </c>
      <c r="W554" s="42">
        <v>0.03</v>
      </c>
      <c r="X554" s="42">
        <v>52</v>
      </c>
      <c r="Y554" s="44">
        <v>5.69</v>
      </c>
      <c r="Z554" s="87">
        <f t="shared" si="33"/>
        <v>9.65204299040027</v>
      </c>
      <c r="AA554" s="88">
        <f t="shared" si="34"/>
        <v>8.9221974931993699</v>
      </c>
      <c r="AB554" s="90">
        <f t="shared" si="35"/>
        <v>3.9293423483201181E-2</v>
      </c>
      <c r="AE554" s="96"/>
    </row>
    <row r="555" spans="1:31" x14ac:dyDescent="0.2">
      <c r="A555" s="2" t="s">
        <v>287</v>
      </c>
      <c r="B555" s="9">
        <v>41037</v>
      </c>
      <c r="C555" s="18">
        <v>3.36</v>
      </c>
      <c r="D555" s="12">
        <v>7.26</v>
      </c>
      <c r="F555" s="12">
        <v>2.6</v>
      </c>
      <c r="G555" s="16"/>
      <c r="H555" s="23">
        <f t="shared" si="32"/>
        <v>5.4954087385762357E-8</v>
      </c>
      <c r="I555" s="32">
        <v>0.01</v>
      </c>
      <c r="J555" s="25">
        <v>0.01</v>
      </c>
      <c r="K555" s="36"/>
      <c r="L555" s="25">
        <v>90.3</v>
      </c>
      <c r="M555" s="36"/>
      <c r="N555" s="25">
        <v>0.01</v>
      </c>
      <c r="O555" s="25">
        <v>2.04</v>
      </c>
      <c r="P555" s="25">
        <v>5.74</v>
      </c>
      <c r="Q555" s="25">
        <v>6.0000000000000001E-3</v>
      </c>
      <c r="R555" s="25">
        <v>4</v>
      </c>
      <c r="S555" s="36"/>
      <c r="T555" s="51">
        <v>0.38</v>
      </c>
      <c r="U555" s="42">
        <v>15.8</v>
      </c>
      <c r="V555" s="42">
        <v>40.01</v>
      </c>
      <c r="W555" s="42">
        <v>0.01</v>
      </c>
      <c r="X555" s="42">
        <v>7.6</v>
      </c>
      <c r="Y555" s="44">
        <v>4.01</v>
      </c>
      <c r="Z555" s="87">
        <f t="shared" si="33"/>
        <v>5.2066283438647858</v>
      </c>
      <c r="AA555" s="88">
        <f t="shared" si="34"/>
        <v>5.21085704661348</v>
      </c>
      <c r="AB555" s="90">
        <f t="shared" si="35"/>
        <v>-4.0592355930341335E-4</v>
      </c>
      <c r="AC555" s="19">
        <v>5.21</v>
      </c>
      <c r="AD555" s="13">
        <v>5</v>
      </c>
      <c r="AE555" s="94">
        <v>4.1399999999999997</v>
      </c>
    </row>
    <row r="556" spans="1:31" x14ac:dyDescent="0.2">
      <c r="A556" s="2" t="s">
        <v>287</v>
      </c>
      <c r="B556" s="9">
        <v>40630</v>
      </c>
      <c r="C556" s="18">
        <v>2.93</v>
      </c>
      <c r="D556" s="13">
        <v>7.23</v>
      </c>
      <c r="F556" s="12">
        <v>2.9</v>
      </c>
      <c r="H556" s="23">
        <f t="shared" si="32"/>
        <v>5.8884365535558776E-8</v>
      </c>
      <c r="I556" s="32">
        <v>5.0000000000000001E-3</v>
      </c>
      <c r="J556" s="25">
        <v>0.01</v>
      </c>
      <c r="K556" s="33"/>
      <c r="L556" s="25">
        <v>99.8</v>
      </c>
      <c r="M556" s="33"/>
      <c r="N556" s="25">
        <v>8.9999999999999993E-3</v>
      </c>
      <c r="O556" s="25">
        <v>2.67</v>
      </c>
      <c r="P556" s="25">
        <v>6.8</v>
      </c>
      <c r="Q556" s="25">
        <v>2E-3</v>
      </c>
      <c r="R556" s="25">
        <v>3.35</v>
      </c>
      <c r="S556" s="34"/>
      <c r="T556" s="51">
        <v>0.38</v>
      </c>
      <c r="U556" s="42">
        <v>18.5</v>
      </c>
      <c r="V556" s="42">
        <v>57.99</v>
      </c>
      <c r="W556" s="42">
        <v>7.0000000000000007E-2</v>
      </c>
      <c r="X556" s="42">
        <v>6.58</v>
      </c>
      <c r="Y556" s="44">
        <v>3.98</v>
      </c>
      <c r="Z556" s="87">
        <f t="shared" si="33"/>
        <v>5.7549891334782375</v>
      </c>
      <c r="AA556" s="88">
        <f t="shared" si="34"/>
        <v>5.4995974890949251</v>
      </c>
      <c r="AB556" s="90">
        <f t="shared" si="35"/>
        <v>2.2692227884325584E-2</v>
      </c>
      <c r="AC556" s="19">
        <v>5.75</v>
      </c>
      <c r="AD556" s="13">
        <v>5.31</v>
      </c>
      <c r="AE556" s="95">
        <v>7.96</v>
      </c>
    </row>
    <row r="557" spans="1:31" x14ac:dyDescent="0.2">
      <c r="A557" s="2" t="s">
        <v>287</v>
      </c>
      <c r="B557" s="9">
        <v>42117</v>
      </c>
      <c r="C557" s="19">
        <v>3.08</v>
      </c>
      <c r="D557" s="12">
        <v>7.28</v>
      </c>
      <c r="F557" s="12">
        <v>3.8</v>
      </c>
      <c r="H557" s="23">
        <f t="shared" si="32"/>
        <v>5.2480746024977185E-8</v>
      </c>
      <c r="J557" s="25">
        <v>0.01</v>
      </c>
      <c r="K557" s="29">
        <v>0.7</v>
      </c>
      <c r="L557" s="25">
        <v>98</v>
      </c>
      <c r="M557" s="29">
        <v>0.6</v>
      </c>
      <c r="N557" s="25">
        <v>0.08</v>
      </c>
      <c r="O557" s="25">
        <v>3.03</v>
      </c>
      <c r="P557" s="25">
        <v>6.72</v>
      </c>
      <c r="Q557" s="25">
        <v>0.01</v>
      </c>
      <c r="R557" s="25">
        <v>4.18</v>
      </c>
      <c r="S557" s="29">
        <v>0.6</v>
      </c>
      <c r="T557" s="51">
        <v>0.3</v>
      </c>
      <c r="U557" s="42">
        <v>25.2</v>
      </c>
      <c r="V557" s="42">
        <v>37.090000000000003</v>
      </c>
      <c r="W557" s="42">
        <v>0.2</v>
      </c>
      <c r="X557" s="42">
        <v>19</v>
      </c>
      <c r="Y557" s="44">
        <v>3.95</v>
      </c>
      <c r="Z557" s="87">
        <f t="shared" si="33"/>
        <v>5.7061747126346924</v>
      </c>
      <c r="AA557" s="88">
        <f t="shared" si="34"/>
        <v>5.6226339253209634</v>
      </c>
      <c r="AB557" s="90">
        <f t="shared" si="35"/>
        <v>7.3741899950394455E-3</v>
      </c>
      <c r="AC557" s="19">
        <v>5.71</v>
      </c>
      <c r="AD557" s="99">
        <v>5.62</v>
      </c>
      <c r="AE557" s="95">
        <v>1.51</v>
      </c>
    </row>
    <row r="558" spans="1:31" x14ac:dyDescent="0.2">
      <c r="A558" s="2" t="s">
        <v>287</v>
      </c>
      <c r="B558" s="9">
        <v>41771</v>
      </c>
      <c r="C558" s="18">
        <v>3.55</v>
      </c>
      <c r="D558" s="12">
        <v>7.37</v>
      </c>
      <c r="F558" s="12">
        <v>3.4</v>
      </c>
      <c r="H558" s="23">
        <f t="shared" si="32"/>
        <v>4.2657951880159239E-8</v>
      </c>
      <c r="I558" s="32">
        <v>2.7000000000000001E-3</v>
      </c>
      <c r="J558" s="25">
        <v>0.01</v>
      </c>
      <c r="K558" s="33"/>
      <c r="L558" s="25">
        <v>121</v>
      </c>
      <c r="M558" s="33"/>
      <c r="N558" s="25">
        <v>6.0000000000000001E-3</v>
      </c>
      <c r="O558" s="25">
        <v>2.37</v>
      </c>
      <c r="P558" s="25">
        <v>7.91</v>
      </c>
      <c r="Q558" s="25">
        <v>7.0000000000000001E-3</v>
      </c>
      <c r="R558" s="25">
        <v>4.58</v>
      </c>
      <c r="S558" s="34"/>
      <c r="T558" s="51">
        <v>0.35</v>
      </c>
      <c r="U558" s="42">
        <v>16.100000000000001</v>
      </c>
      <c r="V558" s="42">
        <v>125.27</v>
      </c>
      <c r="W558" s="42">
        <v>0.34</v>
      </c>
      <c r="X558" s="42">
        <v>5.75</v>
      </c>
      <c r="Y558" s="44">
        <v>4.46</v>
      </c>
      <c r="Z558" s="87">
        <f t="shared" si="33"/>
        <v>6.9498415223118366</v>
      </c>
      <c r="AA558" s="88">
        <f t="shared" si="34"/>
        <v>6.9963038506088528</v>
      </c>
      <c r="AB558" s="90">
        <f t="shared" si="35"/>
        <v>-3.3315534188559665E-3</v>
      </c>
      <c r="AC558" s="19">
        <v>6.95</v>
      </c>
      <c r="AD558" s="13">
        <v>6.99</v>
      </c>
      <c r="AE558" s="95">
        <v>0.64</v>
      </c>
    </row>
    <row r="559" spans="1:31" x14ac:dyDescent="0.2">
      <c r="A559" s="2" t="s">
        <v>287</v>
      </c>
      <c r="B559" s="9">
        <v>38883</v>
      </c>
      <c r="C559" s="18">
        <v>3.44</v>
      </c>
      <c r="D559" s="12">
        <v>7.88</v>
      </c>
      <c r="F559" s="12">
        <v>3.4</v>
      </c>
      <c r="H559" s="23">
        <f t="shared" si="32"/>
        <v>1.3182567385564031E-8</v>
      </c>
      <c r="I559" s="32">
        <v>0.14000000000000001</v>
      </c>
      <c r="J559" s="25">
        <v>0.02</v>
      </c>
      <c r="K559" s="36"/>
      <c r="L559" s="25">
        <v>139</v>
      </c>
      <c r="M559" s="36"/>
      <c r="N559" s="25">
        <v>0.24</v>
      </c>
      <c r="O559" s="25">
        <v>2.64</v>
      </c>
      <c r="P559" s="25">
        <v>7.21</v>
      </c>
      <c r="Q559" s="25">
        <v>0.04</v>
      </c>
      <c r="R559" s="25">
        <v>4.1399999999999997</v>
      </c>
      <c r="S559" s="36"/>
      <c r="T559" s="51">
        <v>0.38</v>
      </c>
      <c r="U559" s="42">
        <v>44.4</v>
      </c>
      <c r="V559" s="42">
        <v>57.94</v>
      </c>
      <c r="W559" s="42">
        <v>0.19</v>
      </c>
      <c r="X559" s="42">
        <v>23</v>
      </c>
      <c r="Y559" s="44">
        <v>5.0599999999999996</v>
      </c>
      <c r="Z559" s="87">
        <f t="shared" si="33"/>
        <v>7.8036255497624918</v>
      </c>
      <c r="AA559" s="88">
        <f t="shared" si="34"/>
        <v>7.5837774951181034</v>
      </c>
      <c r="AB559" s="90">
        <f t="shared" si="35"/>
        <v>1.4287534680358689E-2</v>
      </c>
      <c r="AC559" s="19">
        <v>7.8</v>
      </c>
      <c r="AD559" s="13">
        <v>7.6</v>
      </c>
      <c r="AE559" s="94">
        <v>2.7</v>
      </c>
    </row>
    <row r="560" spans="1:31" x14ac:dyDescent="0.2">
      <c r="A560" s="2" t="s">
        <v>287</v>
      </c>
      <c r="B560" s="9">
        <v>41466</v>
      </c>
      <c r="C560" s="18">
        <v>3.46</v>
      </c>
      <c r="D560" s="12">
        <v>7.13</v>
      </c>
      <c r="F560" s="12">
        <v>2.2999999999999998</v>
      </c>
      <c r="H560" s="23">
        <f t="shared" si="32"/>
        <v>7.413102413009154E-8</v>
      </c>
      <c r="I560" s="32">
        <v>6.0000000000000001E-3</v>
      </c>
      <c r="J560" s="25">
        <v>0.01</v>
      </c>
      <c r="K560" s="36"/>
      <c r="L560" s="25">
        <v>140</v>
      </c>
      <c r="M560" s="36"/>
      <c r="N560" s="25">
        <v>0.01</v>
      </c>
      <c r="O560" s="25">
        <v>2.2400000000000002</v>
      </c>
      <c r="P560" s="25">
        <v>8.15</v>
      </c>
      <c r="Q560" s="25">
        <v>3.0000000000000001E-3</v>
      </c>
      <c r="R560" s="25">
        <v>4.88</v>
      </c>
      <c r="S560" s="36"/>
      <c r="T560" s="51">
        <v>0.34</v>
      </c>
      <c r="U560" s="42">
        <v>16</v>
      </c>
      <c r="V560" s="42">
        <v>247.45</v>
      </c>
      <c r="W560" s="42">
        <v>0.17</v>
      </c>
      <c r="X560" s="42">
        <v>13</v>
      </c>
      <c r="Y560" s="44">
        <v>3.07</v>
      </c>
      <c r="Z560" s="87">
        <f t="shared" si="33"/>
        <v>7.9277792166426444</v>
      </c>
      <c r="AA560" s="88">
        <f t="shared" si="34"/>
        <v>7.7753690543078431</v>
      </c>
      <c r="AB560" s="90">
        <f t="shared" si="35"/>
        <v>9.7057073973342897E-3</v>
      </c>
      <c r="AC560" s="19">
        <v>7.93</v>
      </c>
      <c r="AD560" s="13">
        <v>7.78</v>
      </c>
      <c r="AE560" s="94">
        <v>1.91</v>
      </c>
    </row>
    <row r="561" spans="1:31" x14ac:dyDescent="0.2">
      <c r="A561" s="2" t="s">
        <v>287</v>
      </c>
      <c r="B561" s="9">
        <v>36472</v>
      </c>
      <c r="C561" s="19">
        <v>4.41</v>
      </c>
      <c r="D561" s="13">
        <v>7.04</v>
      </c>
      <c r="E561" s="15"/>
      <c r="F561" s="12">
        <v>3.6</v>
      </c>
      <c r="H561" s="23">
        <f t="shared" si="32"/>
        <v>9.120108393559095E-8</v>
      </c>
      <c r="I561" s="24">
        <v>5.0000000000000001E-3</v>
      </c>
      <c r="J561" s="25">
        <v>0.01</v>
      </c>
      <c r="K561" s="33"/>
      <c r="L561" s="25">
        <v>86</v>
      </c>
      <c r="M561" s="33"/>
      <c r="N561" s="25">
        <v>0.05</v>
      </c>
      <c r="O561" s="25">
        <v>4.7</v>
      </c>
      <c r="P561" s="25">
        <v>6</v>
      </c>
      <c r="Q561" s="25">
        <v>3.0000000000000001E-3</v>
      </c>
      <c r="R561" s="25">
        <v>4.5999999999999996</v>
      </c>
      <c r="S561" s="34"/>
      <c r="T561" s="51">
        <v>0.74</v>
      </c>
      <c r="U561" s="42">
        <v>23.4</v>
      </c>
      <c r="V561" s="42">
        <v>77.78</v>
      </c>
      <c r="W561" s="42">
        <v>3.284E-3</v>
      </c>
      <c r="X561" s="42">
        <v>8.76</v>
      </c>
      <c r="Y561" s="44">
        <v>3.55</v>
      </c>
      <c r="Z561" s="87">
        <f t="shared" si="33"/>
        <v>5.108344121113026</v>
      </c>
      <c r="AA561" s="88">
        <f t="shared" si="34"/>
        <v>5.5622167171459687</v>
      </c>
      <c r="AB561" s="90">
        <f t="shared" si="35"/>
        <v>-4.2535027250451093E-2</v>
      </c>
    </row>
    <row r="562" spans="1:31" x14ac:dyDescent="0.2">
      <c r="A562" s="2" t="s">
        <v>287</v>
      </c>
      <c r="B562" s="9">
        <v>37210</v>
      </c>
      <c r="C562" s="18">
        <v>3.64</v>
      </c>
      <c r="D562" s="12">
        <v>6.9</v>
      </c>
      <c r="F562" s="12">
        <v>5.3</v>
      </c>
      <c r="H562" s="23">
        <f t="shared" si="32"/>
        <v>1.2589254117941651E-7</v>
      </c>
      <c r="I562" s="28"/>
      <c r="J562" s="25">
        <v>0.01</v>
      </c>
      <c r="K562" s="29">
        <v>1.9</v>
      </c>
      <c r="L562" s="25">
        <v>128</v>
      </c>
      <c r="M562" s="29">
        <v>0.4</v>
      </c>
      <c r="N562" s="25">
        <v>0.26</v>
      </c>
      <c r="O562" s="25">
        <v>5.96</v>
      </c>
      <c r="P562" s="25">
        <v>8.1999999999999993</v>
      </c>
      <c r="Q562" s="25">
        <v>0.16</v>
      </c>
      <c r="R562" s="25">
        <v>5.73</v>
      </c>
      <c r="S562" s="29">
        <v>1.4</v>
      </c>
      <c r="T562" s="51">
        <v>0.33</v>
      </c>
      <c r="U562" s="42">
        <v>19.100000000000001</v>
      </c>
      <c r="V562" s="42">
        <v>121.25</v>
      </c>
      <c r="W562" s="42">
        <v>0.12</v>
      </c>
      <c r="X562" s="42">
        <v>7.65</v>
      </c>
      <c r="Y562" s="44">
        <v>5.47</v>
      </c>
      <c r="Z562" s="87">
        <f t="shared" si="33"/>
        <v>7.4792043848899743</v>
      </c>
      <c r="AA562" s="88">
        <f t="shared" si="34"/>
        <v>8.0521018290194331</v>
      </c>
      <c r="AB562" s="90">
        <f t="shared" si="35"/>
        <v>-3.6886623458391908E-2</v>
      </c>
    </row>
    <row r="563" spans="1:31" x14ac:dyDescent="0.2">
      <c r="A563" s="2" t="s">
        <v>287</v>
      </c>
      <c r="B563" s="9">
        <v>35149</v>
      </c>
      <c r="C563" s="18">
        <v>3.74</v>
      </c>
      <c r="D563" s="12">
        <v>7.21</v>
      </c>
      <c r="E563" s="16"/>
      <c r="F563" s="12">
        <v>2.4</v>
      </c>
      <c r="H563" s="23">
        <f t="shared" si="32"/>
        <v>6.1659500186148087E-8</v>
      </c>
      <c r="I563" s="32">
        <v>0.02</v>
      </c>
      <c r="J563" s="25">
        <v>0.02</v>
      </c>
      <c r="K563" s="36"/>
      <c r="L563" s="25">
        <v>96</v>
      </c>
      <c r="M563" s="36"/>
      <c r="N563" s="25">
        <v>0.09</v>
      </c>
      <c r="O563" s="25">
        <v>6.5</v>
      </c>
      <c r="P563" s="25">
        <v>7.7</v>
      </c>
      <c r="Q563" s="25">
        <v>8.0000000000000002E-3</v>
      </c>
      <c r="R563" s="25">
        <v>5.4</v>
      </c>
      <c r="S563" s="36"/>
      <c r="T563" s="51">
        <v>0.59</v>
      </c>
      <c r="U563" s="42">
        <v>17.899999999999999</v>
      </c>
      <c r="V563" s="42">
        <v>84.99</v>
      </c>
      <c r="W563" s="42">
        <v>3.284E-3</v>
      </c>
      <c r="X563" s="42">
        <v>9.1999999999999993</v>
      </c>
      <c r="Y563" s="44">
        <v>4.0199999999999996</v>
      </c>
      <c r="Z563" s="87">
        <f t="shared" si="33"/>
        <v>5.8318776539003689</v>
      </c>
      <c r="AA563" s="88">
        <f t="shared" si="34"/>
        <v>6.0416807051128822</v>
      </c>
      <c r="AB563" s="90">
        <f t="shared" si="35"/>
        <v>-1.7669770499190853E-2</v>
      </c>
    </row>
    <row r="564" spans="1:31" x14ac:dyDescent="0.2">
      <c r="A564" s="2" t="s">
        <v>287</v>
      </c>
      <c r="B564" s="9">
        <v>38491</v>
      </c>
      <c r="C564" s="18">
        <v>3.25</v>
      </c>
      <c r="D564" s="12">
        <v>7.05</v>
      </c>
      <c r="F564" s="12">
        <v>4.3</v>
      </c>
      <c r="H564" s="23">
        <f t="shared" si="32"/>
        <v>8.9125093813374537E-8</v>
      </c>
      <c r="I564" s="24">
        <v>0.01</v>
      </c>
      <c r="J564" s="25">
        <v>0.02</v>
      </c>
      <c r="K564" s="29">
        <v>1.3</v>
      </c>
      <c r="L564" s="25">
        <v>143</v>
      </c>
      <c r="M564" s="29">
        <v>0.5</v>
      </c>
      <c r="N564" s="25">
        <v>0.36</v>
      </c>
      <c r="O564" s="25">
        <v>3.67</v>
      </c>
      <c r="P564" s="25">
        <v>8.8000000000000007</v>
      </c>
      <c r="Q564" s="25">
        <v>0.08</v>
      </c>
      <c r="R564" s="25">
        <v>5.07</v>
      </c>
      <c r="S564" s="29">
        <v>7.4</v>
      </c>
      <c r="T564" s="51">
        <v>0.23</v>
      </c>
      <c r="U564" s="42">
        <v>55.4</v>
      </c>
      <c r="V564" s="42">
        <v>118.59</v>
      </c>
      <c r="W564" s="42">
        <v>0.33</v>
      </c>
      <c r="X564" s="42">
        <v>25</v>
      </c>
      <c r="Y564" s="44">
        <v>4.66</v>
      </c>
      <c r="Z564" s="87">
        <f t="shared" si="33"/>
        <v>8.192130078514996</v>
      </c>
      <c r="AA564" s="88">
        <f t="shared" si="34"/>
        <v>8.445725618557347</v>
      </c>
      <c r="AB564" s="90">
        <f t="shared" si="35"/>
        <v>-1.5242080750043688E-2</v>
      </c>
    </row>
    <row r="565" spans="1:31" x14ac:dyDescent="0.2">
      <c r="A565" s="2" t="s">
        <v>287</v>
      </c>
      <c r="B565" s="9">
        <v>35403</v>
      </c>
      <c r="C565" s="18">
        <v>4.29</v>
      </c>
      <c r="D565" s="12">
        <v>7.19</v>
      </c>
      <c r="F565" s="12">
        <v>2.2000000000000002</v>
      </c>
      <c r="H565" s="23">
        <f t="shared" si="32"/>
        <v>6.4565422903465397E-8</v>
      </c>
      <c r="I565" s="32">
        <v>0.09</v>
      </c>
      <c r="J565" s="25">
        <v>0.01</v>
      </c>
      <c r="K565" s="33"/>
      <c r="L565" s="25">
        <v>100</v>
      </c>
      <c r="M565" s="33"/>
      <c r="N565" s="25">
        <v>0.08</v>
      </c>
      <c r="O565" s="25">
        <v>8.5</v>
      </c>
      <c r="P565" s="25">
        <v>9</v>
      </c>
      <c r="Q565" s="25">
        <v>2.8E-3</v>
      </c>
      <c r="R565" s="25">
        <v>6.1</v>
      </c>
      <c r="S565" s="34"/>
      <c r="T565" s="51">
        <v>0.55000000000000004</v>
      </c>
      <c r="U565" s="42">
        <v>28.8</v>
      </c>
      <c r="V565" s="42">
        <v>64.959999999999994</v>
      </c>
      <c r="W565" s="42">
        <v>6.8963999999999996E-3</v>
      </c>
      <c r="X565" s="42">
        <v>13</v>
      </c>
      <c r="Y565" s="44">
        <v>4.33</v>
      </c>
      <c r="Z565" s="87">
        <f t="shared" si="33"/>
        <v>6.2267098312219993</v>
      </c>
      <c r="AA565" s="88">
        <f t="shared" si="34"/>
        <v>6.3615422647919129</v>
      </c>
      <c r="AB565" s="90">
        <f t="shared" si="35"/>
        <v>-1.0710973417239433E-2</v>
      </c>
      <c r="AE565" s="96"/>
    </row>
    <row r="566" spans="1:31" x14ac:dyDescent="0.2">
      <c r="A566" s="2" t="s">
        <v>287</v>
      </c>
      <c r="B566" s="9">
        <v>37952</v>
      </c>
      <c r="C566" s="18">
        <v>4.3</v>
      </c>
      <c r="D566" s="12">
        <v>7.2</v>
      </c>
      <c r="F566" s="12">
        <v>2.6</v>
      </c>
      <c r="H566" s="23">
        <f t="shared" si="32"/>
        <v>6.3095734448019177E-8</v>
      </c>
      <c r="I566" s="32">
        <v>4.0000000000000001E-3</v>
      </c>
      <c r="J566" s="25">
        <v>0.01</v>
      </c>
      <c r="K566" s="29">
        <v>0.7</v>
      </c>
      <c r="L566" s="25">
        <v>116</v>
      </c>
      <c r="M566" s="29">
        <v>0.6</v>
      </c>
      <c r="N566" s="25">
        <v>0.04</v>
      </c>
      <c r="O566" s="25">
        <v>3.58</v>
      </c>
      <c r="P566" s="25">
        <v>5.85</v>
      </c>
      <c r="Q566" s="25">
        <v>2.5000000000000001E-3</v>
      </c>
      <c r="R566" s="25">
        <v>4.7699999999999996</v>
      </c>
      <c r="S566" s="29">
        <v>1.5</v>
      </c>
      <c r="T566" s="51">
        <v>0.52</v>
      </c>
      <c r="U566" s="42">
        <v>31.6</v>
      </c>
      <c r="V566" s="42">
        <v>129.43</v>
      </c>
      <c r="W566" s="42">
        <v>7.0000000000000007E-2</v>
      </c>
      <c r="X566" s="42">
        <v>14</v>
      </c>
      <c r="Y566" s="44">
        <v>3.46</v>
      </c>
      <c r="Z566" s="87">
        <f t="shared" si="33"/>
        <v>6.5712720013229138</v>
      </c>
      <c r="AA566" s="88">
        <f t="shared" si="34"/>
        <v>6.6183046984903795</v>
      </c>
      <c r="AB566" s="90">
        <f t="shared" si="35"/>
        <v>-3.5658989092600293E-3</v>
      </c>
      <c r="AE566" s="96"/>
    </row>
    <row r="567" spans="1:31" x14ac:dyDescent="0.2">
      <c r="A567" s="2" t="s">
        <v>287</v>
      </c>
      <c r="B567" s="9">
        <v>39902</v>
      </c>
      <c r="C567" s="18">
        <v>3.59</v>
      </c>
      <c r="D567" s="12">
        <v>7.03</v>
      </c>
      <c r="F567" s="12">
        <v>3.8</v>
      </c>
      <c r="H567" s="23">
        <f t="shared" si="32"/>
        <v>9.3325430079699072E-8</v>
      </c>
      <c r="I567" s="32">
        <v>0.02</v>
      </c>
      <c r="J567" s="25">
        <v>0.01</v>
      </c>
      <c r="K567" s="36"/>
      <c r="L567" s="25">
        <v>107</v>
      </c>
      <c r="M567" s="36"/>
      <c r="N567" s="25">
        <v>0.01</v>
      </c>
      <c r="O567" s="25">
        <v>2.75</v>
      </c>
      <c r="P567" s="25">
        <v>6.81</v>
      </c>
      <c r="Q567" s="25">
        <v>5.0000000000000001E-3</v>
      </c>
      <c r="R567" s="25">
        <v>3.63</v>
      </c>
      <c r="S567" s="36"/>
      <c r="T567" s="51">
        <v>0.45</v>
      </c>
      <c r="U567" s="42">
        <v>27.9</v>
      </c>
      <c r="V567" s="42">
        <v>75.69</v>
      </c>
      <c r="W567" s="42">
        <v>0.01</v>
      </c>
      <c r="X567" s="42">
        <v>12</v>
      </c>
      <c r="Y567" s="44">
        <v>3.99</v>
      </c>
      <c r="Z567" s="87">
        <f t="shared" si="33"/>
        <v>6.1311314783101691</v>
      </c>
      <c r="AA567" s="88">
        <f t="shared" si="34"/>
        <v>6.1445702754067177</v>
      </c>
      <c r="AB567" s="90">
        <f t="shared" si="35"/>
        <v>-1.094747768084179E-3</v>
      </c>
      <c r="AE567" s="95">
        <v>0.04</v>
      </c>
    </row>
    <row r="568" spans="1:31" x14ac:dyDescent="0.2">
      <c r="A568" s="2" t="s">
        <v>287</v>
      </c>
      <c r="B568" s="9">
        <v>38104</v>
      </c>
      <c r="C568" s="18">
        <v>5.1100000000000003</v>
      </c>
      <c r="D568" s="12">
        <v>7.25</v>
      </c>
      <c r="F568" s="12">
        <v>4</v>
      </c>
      <c r="H568" s="23">
        <f t="shared" si="32"/>
        <v>5.6234132519034806E-8</v>
      </c>
      <c r="I568" s="32">
        <v>4.0000000000000001E-3</v>
      </c>
      <c r="J568" s="25">
        <v>0.02</v>
      </c>
      <c r="K568" s="29">
        <v>0.6</v>
      </c>
      <c r="L568" s="25">
        <v>156</v>
      </c>
      <c r="M568" s="29">
        <v>0.6</v>
      </c>
      <c r="N568" s="25">
        <v>0.03</v>
      </c>
      <c r="O568" s="25">
        <v>3.42</v>
      </c>
      <c r="P568" s="25">
        <v>9.26</v>
      </c>
      <c r="Q568" s="25">
        <v>0.02</v>
      </c>
      <c r="R568" s="25">
        <v>5.63</v>
      </c>
      <c r="S568" s="29">
        <v>5.6</v>
      </c>
      <c r="T568" s="51">
        <v>0.42</v>
      </c>
      <c r="U568" s="42">
        <v>56.4</v>
      </c>
      <c r="V568" s="42">
        <v>196.28</v>
      </c>
      <c r="W568" s="42">
        <v>0.96</v>
      </c>
      <c r="X568" s="42">
        <v>34</v>
      </c>
      <c r="Y568" s="44">
        <v>3.56</v>
      </c>
      <c r="Z568" s="87">
        <f t="shared" si="33"/>
        <v>8.8819729739212416</v>
      </c>
      <c r="AA568" s="88">
        <f t="shared" si="34"/>
        <v>8.8931845380231955</v>
      </c>
      <c r="AB568" s="90">
        <f t="shared" si="35"/>
        <v>-6.3074344598184424E-4</v>
      </c>
      <c r="AE568" s="96"/>
    </row>
    <row r="569" spans="1:31" x14ac:dyDescent="0.2">
      <c r="A569" s="2" t="s">
        <v>287</v>
      </c>
      <c r="B569" s="9">
        <v>38272</v>
      </c>
      <c r="C569" s="18">
        <v>4.07</v>
      </c>
      <c r="D569" s="12">
        <v>6.8</v>
      </c>
      <c r="F569" s="12">
        <v>3.7</v>
      </c>
      <c r="H569" s="23">
        <f t="shared" si="32"/>
        <v>1.5848931924611122E-7</v>
      </c>
      <c r="I569" s="32">
        <v>2E-3</v>
      </c>
      <c r="J569" s="25">
        <v>0.01</v>
      </c>
      <c r="K569" s="30">
        <v>0.9</v>
      </c>
      <c r="L569" s="25">
        <v>152</v>
      </c>
      <c r="M569" s="30">
        <v>0.5</v>
      </c>
      <c r="N569" s="25">
        <v>0.02</v>
      </c>
      <c r="O569" s="25">
        <v>3.73</v>
      </c>
      <c r="P569" s="25">
        <v>8.6999999999999993</v>
      </c>
      <c r="Q569" s="25">
        <v>3.0000000000000001E-3</v>
      </c>
      <c r="R569" s="25">
        <v>4.45</v>
      </c>
      <c r="S569" s="31">
        <v>3</v>
      </c>
      <c r="T569" s="51">
        <v>0.56000000000000005</v>
      </c>
      <c r="U569" s="42">
        <v>76</v>
      </c>
      <c r="V569" s="42">
        <v>180.61</v>
      </c>
      <c r="W569" s="42">
        <v>0.01</v>
      </c>
      <c r="X569" s="42">
        <v>34</v>
      </c>
      <c r="Y569" s="44">
        <v>3.09</v>
      </c>
      <c r="Z569" s="87">
        <f t="shared" si="33"/>
        <v>8.5911475257670613</v>
      </c>
      <c r="AA569" s="88">
        <f t="shared" si="34"/>
        <v>8.5622486850446613</v>
      </c>
      <c r="AB569" s="90">
        <f t="shared" si="35"/>
        <v>1.684729972259673E-3</v>
      </c>
      <c r="AD569" s="100"/>
      <c r="AE569" s="96"/>
    </row>
    <row r="570" spans="1:31" x14ac:dyDescent="0.2">
      <c r="A570" s="2" t="s">
        <v>287</v>
      </c>
      <c r="B570" s="9">
        <v>38692</v>
      </c>
      <c r="C570" s="18">
        <v>4.28</v>
      </c>
      <c r="D570" s="12">
        <v>7</v>
      </c>
      <c r="F570" s="12">
        <v>3.2</v>
      </c>
      <c r="H570" s="23">
        <f t="shared" si="32"/>
        <v>9.9999999999999995E-8</v>
      </c>
      <c r="I570" s="32">
        <v>2E-3</v>
      </c>
      <c r="J570" s="25">
        <v>0.01</v>
      </c>
      <c r="K570" s="30">
        <v>0.7</v>
      </c>
      <c r="L570" s="25">
        <v>131</v>
      </c>
      <c r="M570" s="30">
        <v>0.3</v>
      </c>
      <c r="N570" s="25">
        <v>0.02</v>
      </c>
      <c r="O570" s="25">
        <v>3.37</v>
      </c>
      <c r="P570" s="25">
        <v>7.85</v>
      </c>
      <c r="Q570" s="25">
        <v>3.0000000000000001E-3</v>
      </c>
      <c r="R570" s="25">
        <v>4.1900000000000004</v>
      </c>
      <c r="S570" s="31">
        <v>1.5</v>
      </c>
      <c r="T570" s="51">
        <v>0.56000000000000005</v>
      </c>
      <c r="U570" s="42">
        <v>44.6</v>
      </c>
      <c r="V570" s="42">
        <v>98.23</v>
      </c>
      <c r="W570" s="42">
        <v>4.5999999999999999E-3</v>
      </c>
      <c r="X570" s="42">
        <v>19</v>
      </c>
      <c r="Y570" s="44">
        <v>4.28</v>
      </c>
      <c r="Z570" s="87">
        <f t="shared" si="33"/>
        <v>7.4527967797078061</v>
      </c>
      <c r="AA570" s="88">
        <f t="shared" si="34"/>
        <v>7.346600427962624</v>
      </c>
      <c r="AB570" s="90">
        <f t="shared" si="35"/>
        <v>7.1757214334473825E-3</v>
      </c>
      <c r="AE570" s="96"/>
    </row>
    <row r="571" spans="1:31" x14ac:dyDescent="0.2">
      <c r="A571" s="2" t="s">
        <v>287</v>
      </c>
      <c r="B571" s="9">
        <v>39238</v>
      </c>
      <c r="C571" s="18">
        <v>3.5</v>
      </c>
      <c r="D571" s="12">
        <v>7.09</v>
      </c>
      <c r="F571" s="12">
        <v>4.2</v>
      </c>
      <c r="H571" s="23">
        <f t="shared" si="32"/>
        <v>8.128305161640995E-8</v>
      </c>
      <c r="I571" s="28"/>
      <c r="J571" s="25">
        <v>0.01</v>
      </c>
      <c r="K571" s="33"/>
      <c r="L571" s="25">
        <v>122</v>
      </c>
      <c r="M571" s="33"/>
      <c r="N571" s="25">
        <v>0.03</v>
      </c>
      <c r="O571" s="25">
        <v>3.07</v>
      </c>
      <c r="P571" s="25">
        <v>7.38</v>
      </c>
      <c r="Q571" s="25">
        <v>0.01</v>
      </c>
      <c r="R571" s="25">
        <v>3.47</v>
      </c>
      <c r="S571" s="34"/>
      <c r="T571" s="51">
        <v>0.5</v>
      </c>
      <c r="U571" s="42">
        <v>44.2</v>
      </c>
      <c r="V571" s="42">
        <v>84.1</v>
      </c>
      <c r="W571" s="42">
        <v>0.17</v>
      </c>
      <c r="X571" s="42">
        <v>10</v>
      </c>
      <c r="Y571" s="44">
        <v>4.2300000000000004</v>
      </c>
      <c r="Z571" s="87">
        <f t="shared" si="33"/>
        <v>6.9264276893919954</v>
      </c>
      <c r="AA571" s="88">
        <f t="shared" si="34"/>
        <v>6.8081915551913612</v>
      </c>
      <c r="AB571" s="90">
        <f t="shared" si="35"/>
        <v>8.608621185277051E-3</v>
      </c>
      <c r="AD571" s="100"/>
      <c r="AE571" s="96"/>
    </row>
    <row r="572" spans="1:31" x14ac:dyDescent="0.2">
      <c r="A572" s="2" t="s">
        <v>287</v>
      </c>
      <c r="B572" s="9">
        <v>34837</v>
      </c>
      <c r="C572" s="18">
        <v>3.2</v>
      </c>
      <c r="D572" s="12">
        <v>7.43</v>
      </c>
      <c r="F572" s="12">
        <v>1.5</v>
      </c>
      <c r="H572" s="23">
        <f t="shared" si="32"/>
        <v>3.7153522909717246E-8</v>
      </c>
      <c r="I572" s="32">
        <v>0.13</v>
      </c>
      <c r="J572" s="25">
        <v>7.0000000000000007E-2</v>
      </c>
      <c r="K572" s="36"/>
      <c r="L572" s="25">
        <v>130</v>
      </c>
      <c r="M572" s="36"/>
      <c r="N572" s="25">
        <v>0.21</v>
      </c>
      <c r="O572" s="25">
        <v>1.2</v>
      </c>
      <c r="P572" s="25">
        <v>6.2</v>
      </c>
      <c r="Q572" s="25">
        <v>0.01</v>
      </c>
      <c r="R572" s="25">
        <v>13</v>
      </c>
      <c r="S572" s="36"/>
      <c r="T572" s="51">
        <v>0.06</v>
      </c>
      <c r="U572" s="42">
        <v>29.8</v>
      </c>
      <c r="V572" s="42">
        <v>14.69</v>
      </c>
      <c r="W572" s="42">
        <v>0.06</v>
      </c>
      <c r="X572" s="42">
        <v>13</v>
      </c>
      <c r="Y572" s="44">
        <v>5.91</v>
      </c>
      <c r="Z572" s="87">
        <f t="shared" si="33"/>
        <v>7.6194861419529909</v>
      </c>
      <c r="AA572" s="88">
        <f t="shared" si="34"/>
        <v>7.1372298205150688</v>
      </c>
      <c r="AB572" s="90">
        <f t="shared" si="35"/>
        <v>3.2680463774222075E-2</v>
      </c>
    </row>
    <row r="573" spans="1:31" x14ac:dyDescent="0.2">
      <c r="A573" s="2" t="s">
        <v>287</v>
      </c>
      <c r="B573" s="9">
        <v>37405</v>
      </c>
      <c r="C573" s="18">
        <v>3.14</v>
      </c>
      <c r="D573" s="12">
        <v>7.25</v>
      </c>
      <c r="F573" s="12">
        <v>3.4</v>
      </c>
      <c r="H573" s="23">
        <f t="shared" si="32"/>
        <v>5.6234132519034806E-8</v>
      </c>
      <c r="I573" s="32">
        <v>0.03</v>
      </c>
      <c r="J573" s="25">
        <v>0.01</v>
      </c>
      <c r="K573" s="29">
        <v>0.9</v>
      </c>
      <c r="L573" s="25">
        <v>112</v>
      </c>
      <c r="M573" s="29">
        <v>0.4</v>
      </c>
      <c r="N573" s="25">
        <v>0.02</v>
      </c>
      <c r="O573" s="25">
        <v>3.27</v>
      </c>
      <c r="P573" s="25">
        <v>6.57</v>
      </c>
      <c r="Q573" s="25">
        <v>0.02</v>
      </c>
      <c r="R573" s="25">
        <v>4.7699999999999996</v>
      </c>
      <c r="S573" s="29">
        <v>0.8</v>
      </c>
      <c r="T573" s="51">
        <v>0.53</v>
      </c>
      <c r="U573" s="42">
        <v>23.5</v>
      </c>
      <c r="V573" s="42">
        <v>59.36</v>
      </c>
      <c r="W573" s="42">
        <v>0.23</v>
      </c>
      <c r="X573" s="42">
        <v>11</v>
      </c>
      <c r="Y573" s="44">
        <v>4.1900000000000004</v>
      </c>
      <c r="Z573" s="87">
        <f t="shared" si="33"/>
        <v>6.4257895749597109</v>
      </c>
      <c r="AA573" s="88">
        <f t="shared" si="34"/>
        <v>5.9686842813516554</v>
      </c>
      <c r="AB573" s="90">
        <f t="shared" si="35"/>
        <v>3.6879765846235889E-2</v>
      </c>
    </row>
    <row r="574" spans="1:31" x14ac:dyDescent="0.2">
      <c r="A574" s="2" t="s">
        <v>287</v>
      </c>
      <c r="B574" s="9">
        <v>39610</v>
      </c>
      <c r="C574" s="18">
        <v>3.47</v>
      </c>
      <c r="D574" s="12">
        <v>7.14</v>
      </c>
      <c r="F574" s="12">
        <v>3.4</v>
      </c>
      <c r="H574" s="23">
        <f t="shared" si="32"/>
        <v>7.2443596007499061E-8</v>
      </c>
      <c r="I574" s="32">
        <v>3.0999999999999999E-3</v>
      </c>
      <c r="J574" s="25">
        <v>0.01</v>
      </c>
      <c r="K574" s="33"/>
      <c r="L574" s="25">
        <v>107</v>
      </c>
      <c r="M574" s="33"/>
      <c r="N574" s="25">
        <v>6.0000000000000001E-3</v>
      </c>
      <c r="O574" s="25">
        <v>2.52</v>
      </c>
      <c r="P574" s="25">
        <v>5.95</v>
      </c>
      <c r="Q574" s="25">
        <v>4.0000000000000001E-3</v>
      </c>
      <c r="R574" s="25">
        <v>3.83</v>
      </c>
      <c r="S574" s="34"/>
      <c r="T574" s="51">
        <v>0.47</v>
      </c>
      <c r="U574" s="42">
        <v>28.6</v>
      </c>
      <c r="V574" s="42">
        <v>62.86</v>
      </c>
      <c r="W574" s="42">
        <v>0.13</v>
      </c>
      <c r="X574" s="42">
        <v>11</v>
      </c>
      <c r="Y574" s="44">
        <v>3.69</v>
      </c>
      <c r="Z574" s="87">
        <f t="shared" si="33"/>
        <v>6.0611369484606659</v>
      </c>
      <c r="AA574" s="88">
        <f t="shared" si="34"/>
        <v>5.6272392283342718</v>
      </c>
      <c r="AB574" s="90">
        <f t="shared" si="35"/>
        <v>3.7122155683850765E-2</v>
      </c>
      <c r="AD574" s="100"/>
      <c r="AE574" s="95">
        <v>7.73</v>
      </c>
    </row>
    <row r="575" spans="1:31" x14ac:dyDescent="0.2">
      <c r="A575" s="2" t="s">
        <v>287</v>
      </c>
      <c r="B575" s="9">
        <v>35905</v>
      </c>
      <c r="C575" s="18">
        <v>3.16</v>
      </c>
      <c r="D575" s="12">
        <v>7.27</v>
      </c>
      <c r="E575" s="16"/>
      <c r="F575" s="12">
        <v>4.4000000000000004</v>
      </c>
      <c r="H575" s="23">
        <f t="shared" si="32"/>
        <v>5.3703179637025192E-8</v>
      </c>
      <c r="J575" s="25">
        <v>0.02</v>
      </c>
      <c r="K575" s="36"/>
      <c r="L575" s="25">
        <v>140</v>
      </c>
      <c r="M575" s="36"/>
      <c r="N575" s="25">
        <v>0.24</v>
      </c>
      <c r="O575" s="25">
        <v>8.3000000000000007</v>
      </c>
      <c r="P575" s="25">
        <v>17</v>
      </c>
      <c r="Q575" s="25">
        <v>2E-3</v>
      </c>
      <c r="R575" s="25">
        <v>6</v>
      </c>
      <c r="S575" s="36"/>
      <c r="T575" s="51">
        <v>0.56999999999999995</v>
      </c>
      <c r="U575" s="42">
        <v>45.4</v>
      </c>
      <c r="V575" s="42">
        <v>149.56</v>
      </c>
      <c r="W575" s="42">
        <v>0.03</v>
      </c>
      <c r="X575" s="42">
        <v>25</v>
      </c>
      <c r="Y575" s="44">
        <v>4.12</v>
      </c>
      <c r="Z575" s="87">
        <f t="shared" si="33"/>
        <v>8.8676670145801815</v>
      </c>
      <c r="AA575" s="88">
        <f t="shared" si="34"/>
        <v>8.2012787079192897</v>
      </c>
      <c r="AB575" s="90">
        <f t="shared" si="35"/>
        <v>3.9040976372810794E-2</v>
      </c>
    </row>
    <row r="576" spans="1:31" x14ac:dyDescent="0.2">
      <c r="A576" s="2" t="s">
        <v>287</v>
      </c>
      <c r="B576" s="9">
        <v>37056</v>
      </c>
      <c r="C576" s="18">
        <v>3.52</v>
      </c>
      <c r="D576" s="12">
        <v>7.21</v>
      </c>
      <c r="F576" s="12">
        <v>4.0999999999999996</v>
      </c>
      <c r="H576" s="23">
        <f t="shared" si="32"/>
        <v>6.1659500186148087E-8</v>
      </c>
      <c r="I576" s="32">
        <v>0.03</v>
      </c>
      <c r="J576" s="25">
        <v>0.02</v>
      </c>
      <c r="K576" s="36"/>
      <c r="L576" s="25">
        <v>132</v>
      </c>
      <c r="M576" s="36"/>
      <c r="N576" s="25">
        <v>2E-3</v>
      </c>
      <c r="O576" s="25">
        <v>5.18</v>
      </c>
      <c r="P576" s="25">
        <v>8.11</v>
      </c>
      <c r="Q576" s="25">
        <v>0.01</v>
      </c>
      <c r="R576" s="25">
        <v>5.71</v>
      </c>
      <c r="S576" s="36"/>
      <c r="T576" s="51">
        <v>0.61</v>
      </c>
      <c r="U576" s="42">
        <v>20.2</v>
      </c>
      <c r="V576" s="42">
        <v>115.8</v>
      </c>
      <c r="W576" s="42">
        <v>0.44</v>
      </c>
      <c r="X576" s="42">
        <v>6</v>
      </c>
      <c r="Y576" s="44">
        <v>4.57</v>
      </c>
      <c r="Z576" s="87">
        <f t="shared" si="33"/>
        <v>7.639773790520433</v>
      </c>
      <c r="AA576" s="88">
        <f t="shared" si="34"/>
        <v>7.0563555633409276</v>
      </c>
      <c r="AB576" s="90">
        <f t="shared" si="35"/>
        <v>3.9698767827340477E-2</v>
      </c>
    </row>
    <row r="577" spans="1:31" x14ac:dyDescent="0.2">
      <c r="A577" s="2" t="s">
        <v>117</v>
      </c>
      <c r="B577" s="9">
        <v>40896</v>
      </c>
      <c r="C577" s="18">
        <v>28.8</v>
      </c>
      <c r="D577" s="12">
        <v>7.05</v>
      </c>
      <c r="F577" s="12">
        <v>2.2000000000000002</v>
      </c>
      <c r="H577" s="23">
        <f t="shared" si="32"/>
        <v>8.9125093813374537E-8</v>
      </c>
      <c r="I577" s="32">
        <v>6.0000000000000001E-3</v>
      </c>
      <c r="J577" s="25">
        <v>0.1</v>
      </c>
      <c r="K577" s="29">
        <v>12</v>
      </c>
      <c r="L577" s="25">
        <v>120</v>
      </c>
      <c r="M577" s="29">
        <v>0.2</v>
      </c>
      <c r="N577" s="25">
        <v>5.3</v>
      </c>
      <c r="O577" s="25">
        <v>2.5099999999999998</v>
      </c>
      <c r="P577" s="25">
        <v>7.93</v>
      </c>
      <c r="Q577" s="25">
        <v>0.14000000000000001</v>
      </c>
      <c r="R577" s="25">
        <v>11.1</v>
      </c>
      <c r="S577" s="29">
        <v>0.7</v>
      </c>
      <c r="T577" s="51">
        <v>0.01</v>
      </c>
      <c r="U577" s="42">
        <v>54</v>
      </c>
      <c r="V577" s="42">
        <v>0.22</v>
      </c>
      <c r="W577" s="42">
        <v>6.5700000000000003E-3</v>
      </c>
      <c r="X577" s="42">
        <v>40</v>
      </c>
      <c r="Y577" s="44">
        <v>5.35</v>
      </c>
      <c r="Z577" s="87">
        <f t="shared" si="33"/>
        <v>7.3885567251312585</v>
      </c>
      <c r="AA577" s="88">
        <f t="shared" si="34"/>
        <v>7.6065371760550242</v>
      </c>
      <c r="AB577" s="90">
        <f t="shared" si="35"/>
        <v>-1.4536784655047806E-2</v>
      </c>
      <c r="AC577" s="19">
        <v>7.48</v>
      </c>
      <c r="AD577" s="13">
        <v>7.6</v>
      </c>
      <c r="AE577" s="94">
        <v>1.58</v>
      </c>
    </row>
    <row r="578" spans="1:31" x14ac:dyDescent="0.2">
      <c r="A578" s="2" t="s">
        <v>117</v>
      </c>
      <c r="B578" s="9">
        <v>41884</v>
      </c>
      <c r="C578" s="18">
        <v>28.57</v>
      </c>
      <c r="D578" s="12">
        <v>7.11</v>
      </c>
      <c r="F578" s="12">
        <v>2.1</v>
      </c>
      <c r="H578" s="23">
        <f t="shared" si="32"/>
        <v>7.7624711662868932E-8</v>
      </c>
      <c r="I578" s="28"/>
      <c r="J578" s="25">
        <v>0.11</v>
      </c>
      <c r="K578" s="30">
        <v>12</v>
      </c>
      <c r="L578" s="25">
        <v>133</v>
      </c>
      <c r="M578" s="30">
        <v>0.2</v>
      </c>
      <c r="N578" s="25">
        <v>4.4400000000000004</v>
      </c>
      <c r="O578" s="25">
        <v>2.4500000000000002</v>
      </c>
      <c r="P578" s="25">
        <v>7.85</v>
      </c>
      <c r="Q578" s="25">
        <v>0.14000000000000001</v>
      </c>
      <c r="R578" s="25">
        <v>11.2</v>
      </c>
      <c r="S578" s="31">
        <v>1.7</v>
      </c>
      <c r="T578" s="51">
        <v>0.01</v>
      </c>
      <c r="U578" s="42">
        <v>61.1</v>
      </c>
      <c r="V578" s="42">
        <v>0.22</v>
      </c>
      <c r="W578" s="42">
        <v>3.2799999999999999E-3</v>
      </c>
      <c r="X578" s="42">
        <v>40</v>
      </c>
      <c r="Y578" s="44">
        <v>5.43</v>
      </c>
      <c r="Z578" s="87">
        <f t="shared" si="33"/>
        <v>8.0025844628291285</v>
      </c>
      <c r="AA578" s="88">
        <f t="shared" si="34"/>
        <v>7.8342745436674086</v>
      </c>
      <c r="AB578" s="90">
        <f t="shared" si="35"/>
        <v>1.0627733636617995E-2</v>
      </c>
      <c r="AC578" s="19">
        <v>8.08</v>
      </c>
      <c r="AD578" s="13">
        <v>7.83</v>
      </c>
      <c r="AE578" s="95">
        <v>3.17</v>
      </c>
    </row>
    <row r="579" spans="1:31" x14ac:dyDescent="0.2">
      <c r="A579" s="2" t="s">
        <v>117</v>
      </c>
      <c r="B579" s="9">
        <v>38638</v>
      </c>
      <c r="C579" s="18">
        <v>28.47</v>
      </c>
      <c r="D579" s="12">
        <v>6.91</v>
      </c>
      <c r="F579" s="12">
        <v>1.7</v>
      </c>
      <c r="H579" s="23">
        <f t="shared" si="32"/>
        <v>1.2302687708123796E-7</v>
      </c>
      <c r="I579" s="28"/>
      <c r="J579" s="25">
        <v>0.11</v>
      </c>
      <c r="K579" s="29">
        <v>13</v>
      </c>
      <c r="L579" s="25">
        <v>126</v>
      </c>
      <c r="M579" s="29">
        <v>1.4</v>
      </c>
      <c r="N579" s="25">
        <v>4.5999999999999996</v>
      </c>
      <c r="O579" s="25">
        <v>2.4700000000000002</v>
      </c>
      <c r="P579" s="25">
        <v>7.87</v>
      </c>
      <c r="Q579" s="25">
        <v>0.14000000000000001</v>
      </c>
      <c r="R579" s="25">
        <v>11.8</v>
      </c>
      <c r="S579" s="29">
        <v>0.2</v>
      </c>
      <c r="T579" s="51">
        <v>0.06</v>
      </c>
      <c r="U579" s="42">
        <v>60.6</v>
      </c>
      <c r="V579" s="42">
        <v>0.22</v>
      </c>
      <c r="W579" s="42">
        <v>7.5543499999999996E-3</v>
      </c>
      <c r="X579" s="42">
        <v>41</v>
      </c>
      <c r="Y579" s="44">
        <v>5.53</v>
      </c>
      <c r="Z579" s="87">
        <f t="shared" si="33"/>
        <v>7.6872679699428845</v>
      </c>
      <c r="AA579" s="88">
        <f t="shared" si="34"/>
        <v>7.9537465784564345</v>
      </c>
      <c r="AB579" s="90">
        <f t="shared" si="35"/>
        <v>-1.703716902052374E-2</v>
      </c>
      <c r="AC579" s="19">
        <v>7.51</v>
      </c>
      <c r="AD579" s="13">
        <v>7.94</v>
      </c>
      <c r="AE579" s="94">
        <v>-5.56</v>
      </c>
    </row>
    <row r="580" spans="1:31" x14ac:dyDescent="0.2">
      <c r="A580" s="2" t="s">
        <v>117</v>
      </c>
      <c r="B580" s="9">
        <v>41947</v>
      </c>
      <c r="C580" s="20"/>
      <c r="D580" s="12">
        <v>6.97</v>
      </c>
      <c r="F580" s="12">
        <v>1.8</v>
      </c>
      <c r="H580" s="23">
        <f t="shared" ref="H580:H643" si="36">10^-(D580)</f>
        <v>1.0715193052376054E-7</v>
      </c>
      <c r="I580" s="32">
        <v>0.02</v>
      </c>
      <c r="J580" s="25">
        <v>0.09</v>
      </c>
      <c r="K580" s="33"/>
      <c r="L580" s="25">
        <v>130</v>
      </c>
      <c r="M580" s="33"/>
      <c r="N580" s="25">
        <v>2.38</v>
      </c>
      <c r="O580" s="25">
        <v>2.7</v>
      </c>
      <c r="P580" s="25">
        <v>8.1</v>
      </c>
      <c r="Q580" s="25">
        <v>7.0000000000000007E-2</v>
      </c>
      <c r="R580" s="25">
        <v>11</v>
      </c>
      <c r="S580" s="34"/>
      <c r="T580" s="51">
        <v>0.15</v>
      </c>
      <c r="U580" s="42">
        <v>61</v>
      </c>
      <c r="V580" s="42">
        <v>1</v>
      </c>
      <c r="W580" s="42">
        <v>0.01</v>
      </c>
      <c r="X580" s="42">
        <v>42</v>
      </c>
      <c r="Y580" s="44">
        <v>5.53</v>
      </c>
      <c r="Z580" s="87">
        <f t="shared" ref="Z580:Z643" si="37">(H580/H$3)+(I580/I$3*3)+(J580/J$3)+(L580/L$3*2)+(N580/N$3*2)+(O580/O$3)+(P580/P$3*2)+(Q580/Q$3*2)+(R580/R$3)</f>
        <v>7.7959414883486895</v>
      </c>
      <c r="AA580" s="88">
        <f t="shared" ref="AA580:AA643" si="38">(T580/T$3*3)+(U580/U$3*2)+(V580/V$3)+(W580/W$3)+(X580/X$3)+Y580</f>
        <v>8.0057593990584444</v>
      </c>
      <c r="AB580" s="90">
        <f t="shared" ref="AB580:AB643" si="39">(Z580-AA580)/(Z580+AA580)</f>
        <v>-1.3278185190618644E-2</v>
      </c>
      <c r="AC580" s="19">
        <v>7.79</v>
      </c>
      <c r="AD580" s="13">
        <v>8</v>
      </c>
      <c r="AE580" s="95">
        <v>2.6</v>
      </c>
    </row>
    <row r="581" spans="1:31" x14ac:dyDescent="0.2">
      <c r="A581" s="2" t="s">
        <v>117</v>
      </c>
      <c r="B581" s="9">
        <v>38287</v>
      </c>
      <c r="C581" s="18">
        <v>28.46</v>
      </c>
      <c r="D581" s="12">
        <v>7.01</v>
      </c>
      <c r="F581" s="12">
        <v>1.6</v>
      </c>
      <c r="H581" s="23">
        <f t="shared" si="36"/>
        <v>9.7723722095581017E-8</v>
      </c>
      <c r="I581" s="32">
        <v>6.0000000000000001E-3</v>
      </c>
      <c r="J581" s="25">
        <v>0.11</v>
      </c>
      <c r="K581" s="29">
        <v>10</v>
      </c>
      <c r="L581" s="25">
        <v>137</v>
      </c>
      <c r="M581" s="29">
        <v>0.2</v>
      </c>
      <c r="N581" s="25">
        <v>4.8600000000000003</v>
      </c>
      <c r="O581" s="25">
        <v>2.2000000000000002</v>
      </c>
      <c r="P581" s="25">
        <v>7.52</v>
      </c>
      <c r="Q581" s="25">
        <v>0.15</v>
      </c>
      <c r="R581" s="25">
        <v>10.4</v>
      </c>
      <c r="S581" s="29">
        <v>1.7</v>
      </c>
      <c r="T581" s="51">
        <v>0.01</v>
      </c>
      <c r="U581" s="42">
        <v>65.599999999999994</v>
      </c>
      <c r="V581" s="42">
        <v>0.22</v>
      </c>
      <c r="W581" s="42">
        <v>8.2112499999999998E-3</v>
      </c>
      <c r="X581" s="42">
        <v>41</v>
      </c>
      <c r="Y581" s="44">
        <v>5.53</v>
      </c>
      <c r="Z581" s="87">
        <f t="shared" si="37"/>
        <v>8.1499158408573837</v>
      </c>
      <c r="AA581" s="88">
        <f t="shared" si="38"/>
        <v>8.0562721798992847</v>
      </c>
      <c r="AB581" s="90">
        <f t="shared" si="39"/>
        <v>5.7782657364064578E-3</v>
      </c>
      <c r="AC581" s="19">
        <v>7.97</v>
      </c>
      <c r="AD581" s="13">
        <v>8.0500000000000007</v>
      </c>
      <c r="AE581" s="94">
        <v>0.1</v>
      </c>
    </row>
    <row r="582" spans="1:31" x14ac:dyDescent="0.2">
      <c r="A582" s="2" t="s">
        <v>117</v>
      </c>
      <c r="B582" s="9">
        <v>38883</v>
      </c>
      <c r="C582" s="18">
        <v>28.89</v>
      </c>
      <c r="D582" s="12">
        <v>6.92</v>
      </c>
      <c r="F582" s="12">
        <v>2</v>
      </c>
      <c r="H582" s="23">
        <f t="shared" si="36"/>
        <v>1.2022644346174111E-7</v>
      </c>
      <c r="I582" s="32">
        <v>0.05</v>
      </c>
      <c r="J582" s="25">
        <v>0.1</v>
      </c>
      <c r="K582" s="30">
        <v>14</v>
      </c>
      <c r="L582" s="25">
        <v>126</v>
      </c>
      <c r="M582" s="29">
        <v>0.2</v>
      </c>
      <c r="N582" s="25">
        <v>4.7</v>
      </c>
      <c r="O582" s="25">
        <v>2.4</v>
      </c>
      <c r="P582" s="25">
        <v>7.9</v>
      </c>
      <c r="Q582" s="25">
        <v>0.14000000000000001</v>
      </c>
      <c r="R582" s="25">
        <v>11.9</v>
      </c>
      <c r="S582" s="29">
        <v>2.6</v>
      </c>
      <c r="T582" s="51">
        <v>0.01</v>
      </c>
      <c r="U582" s="42">
        <v>62.5</v>
      </c>
      <c r="V582" s="42">
        <v>0.22</v>
      </c>
      <c r="W582" s="42">
        <v>7.8828000000000006E-3</v>
      </c>
      <c r="X582" s="42">
        <v>41</v>
      </c>
      <c r="Y582" s="44">
        <v>5.6</v>
      </c>
      <c r="Z582" s="87">
        <f t="shared" si="37"/>
        <v>7.7008806620638666</v>
      </c>
      <c r="AA582" s="88">
        <f t="shared" si="38"/>
        <v>8.0617287640495405</v>
      </c>
      <c r="AB582" s="90">
        <f t="shared" si="39"/>
        <v>-2.2892662771169636E-2</v>
      </c>
      <c r="AC582" s="19">
        <v>7.5</v>
      </c>
      <c r="AD582" s="13">
        <v>8.1</v>
      </c>
      <c r="AE582" s="94">
        <v>-6.9</v>
      </c>
    </row>
    <row r="583" spans="1:31" x14ac:dyDescent="0.2">
      <c r="A583" s="2" t="s">
        <v>117</v>
      </c>
      <c r="B583" s="9">
        <v>34962</v>
      </c>
      <c r="C583" s="18">
        <v>27.71</v>
      </c>
      <c r="D583" s="12">
        <v>6.92</v>
      </c>
      <c r="F583" s="12">
        <v>1.7</v>
      </c>
      <c r="H583" s="23">
        <f t="shared" si="36"/>
        <v>1.2022644346174111E-7</v>
      </c>
      <c r="I583" s="32">
        <v>2E-3</v>
      </c>
      <c r="J583" s="25">
        <v>0.18</v>
      </c>
      <c r="K583" s="29">
        <v>8.6999999999999993</v>
      </c>
      <c r="L583" s="25">
        <v>116</v>
      </c>
      <c r="M583" s="29">
        <v>2.9</v>
      </c>
      <c r="N583" s="25">
        <v>4.7</v>
      </c>
      <c r="O583" s="25">
        <v>2.2999999999999998</v>
      </c>
      <c r="P583" s="25">
        <v>9</v>
      </c>
      <c r="Q583" s="25">
        <v>0.09</v>
      </c>
      <c r="R583" s="35"/>
      <c r="S583" s="29">
        <v>5</v>
      </c>
      <c r="T583" s="51">
        <v>0.01</v>
      </c>
      <c r="U583" s="42">
        <v>50</v>
      </c>
      <c r="V583" s="42">
        <v>0.22</v>
      </c>
      <c r="W583" s="42">
        <v>3.284E-3</v>
      </c>
      <c r="X583" s="42">
        <v>34</v>
      </c>
      <c r="Y583" s="44">
        <v>5.0999999999999996</v>
      </c>
      <c r="Z583" s="87">
        <f t="shared" si="37"/>
        <v>6.769489494028349</v>
      </c>
      <c r="AA583" s="88">
        <f t="shared" si="38"/>
        <v>7.1039406592880905</v>
      </c>
      <c r="AB583" s="90">
        <f t="shared" si="39"/>
        <v>-2.4107316039630691E-2</v>
      </c>
    </row>
    <row r="584" spans="1:31" x14ac:dyDescent="0.2">
      <c r="A584" s="2" t="s">
        <v>117</v>
      </c>
      <c r="B584" s="9">
        <v>37181</v>
      </c>
      <c r="C584" s="18">
        <v>29.19</v>
      </c>
      <c r="D584" s="12">
        <v>6.96</v>
      </c>
      <c r="F584" s="12">
        <v>1.8</v>
      </c>
      <c r="H584" s="23">
        <f t="shared" si="36"/>
        <v>1.0964781961431838E-7</v>
      </c>
      <c r="I584" s="28"/>
      <c r="J584" s="25">
        <v>0.15</v>
      </c>
      <c r="K584" s="30">
        <v>10</v>
      </c>
      <c r="L584" s="25">
        <v>125</v>
      </c>
      <c r="M584" s="30">
        <v>0.2</v>
      </c>
      <c r="N584" s="25">
        <v>4.5199999999999996</v>
      </c>
      <c r="O584" s="25">
        <v>2.4500000000000002</v>
      </c>
      <c r="P584" s="25">
        <v>7.36</v>
      </c>
      <c r="Q584" s="25">
        <v>0.11</v>
      </c>
      <c r="R584" s="25">
        <v>11.1</v>
      </c>
      <c r="S584" s="31">
        <v>1.5</v>
      </c>
      <c r="T584" s="51">
        <v>0.02</v>
      </c>
      <c r="U584" s="42">
        <v>67.2</v>
      </c>
      <c r="V584" s="42">
        <v>0.22</v>
      </c>
      <c r="W584" s="42">
        <v>0.01</v>
      </c>
      <c r="X584" s="42">
        <v>37</v>
      </c>
      <c r="Y584" s="44">
        <v>5.4</v>
      </c>
      <c r="Z584" s="87">
        <f t="shared" si="37"/>
        <v>7.5627154904512208</v>
      </c>
      <c r="AA584" s="88">
        <f t="shared" si="38"/>
        <v>7.8471010216412509</v>
      </c>
      <c r="AB584" s="90">
        <f t="shared" si="39"/>
        <v>-1.8454829164699368E-2</v>
      </c>
      <c r="AE584" s="96"/>
    </row>
    <row r="585" spans="1:31" x14ac:dyDescent="0.2">
      <c r="A585" s="2" t="s">
        <v>117</v>
      </c>
      <c r="B585" s="9">
        <v>36829</v>
      </c>
      <c r="C585" s="18">
        <v>28.61</v>
      </c>
      <c r="D585" s="12">
        <v>7.01</v>
      </c>
      <c r="F585" s="12">
        <v>2.1</v>
      </c>
      <c r="H585" s="23">
        <f t="shared" si="36"/>
        <v>9.7723722095581017E-8</v>
      </c>
      <c r="I585" s="32">
        <v>0.01</v>
      </c>
      <c r="J585" s="25">
        <v>0.12</v>
      </c>
      <c r="K585" s="36"/>
      <c r="L585" s="25">
        <v>119</v>
      </c>
      <c r="M585" s="36"/>
      <c r="N585" s="35"/>
      <c r="O585" s="25">
        <v>2.65</v>
      </c>
      <c r="P585" s="25">
        <v>7.72</v>
      </c>
      <c r="Q585" s="35"/>
      <c r="R585" s="25">
        <v>11.6</v>
      </c>
      <c r="S585" s="36"/>
      <c r="T585" s="51">
        <v>0.01</v>
      </c>
      <c r="U585" s="42">
        <v>54.2</v>
      </c>
      <c r="V585" s="42">
        <v>0.22</v>
      </c>
      <c r="W585" s="42">
        <v>0.01</v>
      </c>
      <c r="X585" s="42">
        <v>36</v>
      </c>
      <c r="Y585" s="44">
        <v>5.15</v>
      </c>
      <c r="Z585" s="87">
        <f t="shared" si="37"/>
        <v>7.1533741671511182</v>
      </c>
      <c r="AA585" s="88">
        <f t="shared" si="38"/>
        <v>7.2979403931149331</v>
      </c>
      <c r="AB585" s="90">
        <f t="shared" si="39"/>
        <v>-1.0003673047246538E-2</v>
      </c>
    </row>
    <row r="586" spans="1:31" x14ac:dyDescent="0.2">
      <c r="A586" s="2" t="s">
        <v>117</v>
      </c>
      <c r="B586" s="9">
        <v>35718</v>
      </c>
      <c r="C586" s="18">
        <v>28.25</v>
      </c>
      <c r="D586" s="12">
        <v>6.99</v>
      </c>
      <c r="F586" s="12">
        <v>1.7</v>
      </c>
      <c r="H586" s="23">
        <f t="shared" si="36"/>
        <v>1.0232929922807534E-7</v>
      </c>
      <c r="I586" s="32">
        <v>0.02</v>
      </c>
      <c r="J586" s="25">
        <v>0.13</v>
      </c>
      <c r="K586" s="29">
        <v>6.1</v>
      </c>
      <c r="L586" s="25">
        <v>120</v>
      </c>
      <c r="M586" s="29">
        <v>0.2</v>
      </c>
      <c r="N586" s="25">
        <v>4.1399999999999997</v>
      </c>
      <c r="O586" s="25">
        <v>1.5</v>
      </c>
      <c r="P586" s="25">
        <v>8</v>
      </c>
      <c r="Q586" s="25">
        <v>0.12</v>
      </c>
      <c r="R586" s="25">
        <v>10</v>
      </c>
      <c r="S586" s="29">
        <v>1</v>
      </c>
      <c r="T586" s="51">
        <v>0.15</v>
      </c>
      <c r="U586" s="42">
        <v>65.599999999999994</v>
      </c>
      <c r="V586" s="42">
        <v>0.22</v>
      </c>
      <c r="W586" s="42">
        <v>8.5383999999999998E-3</v>
      </c>
      <c r="X586" s="42">
        <v>35</v>
      </c>
      <c r="Y586" s="44">
        <v>4.93</v>
      </c>
      <c r="Z586" s="87">
        <f t="shared" si="37"/>
        <v>7.2815930627762144</v>
      </c>
      <c r="AA586" s="88">
        <f t="shared" si="38"/>
        <v>7.2914492727851261</v>
      </c>
      <c r="AB586" s="90">
        <f t="shared" si="39"/>
        <v>-6.7633166650867547E-4</v>
      </c>
    </row>
    <row r="587" spans="1:31" x14ac:dyDescent="0.2">
      <c r="A587" s="2" t="s">
        <v>117</v>
      </c>
      <c r="B587" s="9">
        <v>32846</v>
      </c>
      <c r="C587" s="20"/>
      <c r="D587" s="12">
        <v>7.2</v>
      </c>
      <c r="E587" s="13">
        <v>25</v>
      </c>
      <c r="F587" s="12">
        <v>6.4</v>
      </c>
      <c r="H587" s="23">
        <f t="shared" si="36"/>
        <v>6.3095734448019177E-8</v>
      </c>
      <c r="I587" s="32">
        <v>1E-3</v>
      </c>
      <c r="J587" s="25">
        <v>0.17</v>
      </c>
      <c r="K587" s="29">
        <v>9</v>
      </c>
      <c r="L587" s="25">
        <v>110</v>
      </c>
      <c r="M587" s="29">
        <v>2</v>
      </c>
      <c r="N587" s="25">
        <v>3.9</v>
      </c>
      <c r="O587" s="25">
        <v>2.6</v>
      </c>
      <c r="P587" s="25">
        <v>8</v>
      </c>
      <c r="Q587" s="25">
        <v>0.12</v>
      </c>
      <c r="R587" s="25">
        <v>11</v>
      </c>
      <c r="S587" s="29">
        <v>10</v>
      </c>
      <c r="T587" s="51">
        <v>0.39</v>
      </c>
      <c r="U587" s="42">
        <v>49</v>
      </c>
      <c r="V587" s="42">
        <v>0.04</v>
      </c>
      <c r="W587" s="42">
        <v>0.02</v>
      </c>
      <c r="X587" s="42">
        <v>30</v>
      </c>
      <c r="Y587" s="44">
        <v>4.83</v>
      </c>
      <c r="Z587" s="87">
        <f t="shared" si="37"/>
        <v>6.8457362892936073</v>
      </c>
      <c r="AA587" s="88">
        <f t="shared" si="38"/>
        <v>6.709751483183493</v>
      </c>
      <c r="AB587" s="90">
        <f t="shared" si="39"/>
        <v>1.0031716187020303E-2</v>
      </c>
    </row>
    <row r="588" spans="1:31" x14ac:dyDescent="0.2">
      <c r="A588" s="2" t="s">
        <v>117</v>
      </c>
      <c r="B588" s="9">
        <v>34690</v>
      </c>
      <c r="C588" s="18">
        <v>27.97</v>
      </c>
      <c r="D588" s="12">
        <v>6.97</v>
      </c>
      <c r="F588" s="12">
        <v>2</v>
      </c>
      <c r="H588" s="23">
        <f t="shared" si="36"/>
        <v>1.0715193052376054E-7</v>
      </c>
      <c r="I588" s="32">
        <v>5.0000000000000001E-3</v>
      </c>
      <c r="J588" s="25">
        <v>0.16</v>
      </c>
      <c r="K588" s="29">
        <v>6.6</v>
      </c>
      <c r="L588" s="25">
        <v>120</v>
      </c>
      <c r="M588" s="29">
        <v>1</v>
      </c>
      <c r="N588" s="25">
        <v>4.3</v>
      </c>
      <c r="O588" s="25">
        <v>2.7</v>
      </c>
      <c r="P588" s="25">
        <v>8.9</v>
      </c>
      <c r="Q588" s="25">
        <v>0.1</v>
      </c>
      <c r="R588" s="25">
        <v>11</v>
      </c>
      <c r="S588" s="29">
        <v>5</v>
      </c>
      <c r="T588" s="51">
        <v>0.01</v>
      </c>
      <c r="U588" s="42">
        <v>54.5</v>
      </c>
      <c r="V588" s="42">
        <v>0.22</v>
      </c>
      <c r="W588" s="42">
        <v>3.2799999999999999E-3</v>
      </c>
      <c r="X588" s="42">
        <v>34</v>
      </c>
      <c r="Y588" s="44">
        <v>5.15</v>
      </c>
      <c r="Z588" s="87">
        <f t="shared" si="37"/>
        <v>7.434824711302543</v>
      </c>
      <c r="AA588" s="88">
        <f t="shared" si="38"/>
        <v>7.2476222627656277</v>
      </c>
      <c r="AB588" s="90">
        <f t="shared" si="39"/>
        <v>1.2750085109624321E-2</v>
      </c>
    </row>
    <row r="589" spans="1:31" x14ac:dyDescent="0.2">
      <c r="A589" s="2" t="s">
        <v>117</v>
      </c>
      <c r="B589" s="9">
        <v>37546</v>
      </c>
      <c r="C589" s="18">
        <v>28.42</v>
      </c>
      <c r="D589" s="12">
        <v>7</v>
      </c>
      <c r="F589" s="12">
        <v>1.9</v>
      </c>
      <c r="H589" s="23">
        <f t="shared" si="36"/>
        <v>9.9999999999999995E-8</v>
      </c>
      <c r="I589" s="32">
        <v>1E-3</v>
      </c>
      <c r="J589" s="25">
        <v>0.13</v>
      </c>
      <c r="K589" s="36"/>
      <c r="L589" s="25">
        <v>125</v>
      </c>
      <c r="M589" s="36"/>
      <c r="N589" s="25">
        <v>4.01</v>
      </c>
      <c r="O589" s="25">
        <v>2.2999999999999998</v>
      </c>
      <c r="P589" s="25">
        <v>8.0500000000000007</v>
      </c>
      <c r="Q589" s="25">
        <v>0.15</v>
      </c>
      <c r="R589" s="25">
        <v>10.8</v>
      </c>
      <c r="S589" s="36"/>
      <c r="T589" s="51">
        <v>0.02</v>
      </c>
      <c r="U589" s="42">
        <v>54.6</v>
      </c>
      <c r="V589" s="42">
        <v>0.22</v>
      </c>
      <c r="W589" s="42">
        <v>0.01</v>
      </c>
      <c r="X589" s="42">
        <v>38</v>
      </c>
      <c r="Y589" s="44">
        <v>5.14</v>
      </c>
      <c r="Z589" s="87">
        <f t="shared" si="37"/>
        <v>7.584789785828268</v>
      </c>
      <c r="AA589" s="88">
        <f t="shared" si="38"/>
        <v>7.3530010331367466</v>
      </c>
      <c r="AB589" s="90">
        <f t="shared" si="39"/>
        <v>1.5516936573863554E-2</v>
      </c>
      <c r="AE589" s="96"/>
    </row>
    <row r="590" spans="1:31" x14ac:dyDescent="0.2">
      <c r="A590" s="2" t="s">
        <v>117</v>
      </c>
      <c r="B590" s="9">
        <v>37909</v>
      </c>
      <c r="C590" s="18">
        <v>28.71</v>
      </c>
      <c r="D590" s="12">
        <v>7.01</v>
      </c>
      <c r="F590" s="12">
        <v>2.4</v>
      </c>
      <c r="H590" s="23">
        <f t="shared" si="36"/>
        <v>9.7723722095581017E-8</v>
      </c>
      <c r="I590" s="32">
        <v>0.02</v>
      </c>
      <c r="J590" s="25">
        <v>0.11</v>
      </c>
      <c r="K590" s="36"/>
      <c r="L590" s="25">
        <v>140</v>
      </c>
      <c r="M590" s="36"/>
      <c r="N590" s="25">
        <v>5.12</v>
      </c>
      <c r="O590" s="25">
        <v>3.05</v>
      </c>
      <c r="P590" s="25">
        <v>8.61</v>
      </c>
      <c r="Q590" s="25">
        <v>0.15</v>
      </c>
      <c r="R590" s="25">
        <v>13.7</v>
      </c>
      <c r="S590" s="36"/>
      <c r="T590" s="51">
        <v>0.02</v>
      </c>
      <c r="U590" s="42">
        <v>74.8</v>
      </c>
      <c r="V590" s="42">
        <v>0.22</v>
      </c>
      <c r="W590" s="42">
        <v>6.8974500000000003E-3</v>
      </c>
      <c r="X590" s="42">
        <v>41</v>
      </c>
      <c r="Y590" s="44">
        <v>5.46</v>
      </c>
      <c r="Z590" s="87">
        <f t="shared" si="37"/>
        <v>8.5654386330118708</v>
      </c>
      <c r="AA590" s="88">
        <f t="shared" si="38"/>
        <v>8.1780865198119717</v>
      </c>
      <c r="AB590" s="90">
        <f t="shared" si="39"/>
        <v>2.3134442100119588E-2</v>
      </c>
      <c r="AE590" s="96"/>
    </row>
    <row r="591" spans="1:31" x14ac:dyDescent="0.2">
      <c r="A591" s="2" t="s">
        <v>117</v>
      </c>
      <c r="B591" s="9">
        <v>36081</v>
      </c>
      <c r="C591" s="18">
        <v>28.54</v>
      </c>
      <c r="D591" s="12">
        <v>6.8</v>
      </c>
      <c r="F591" s="12">
        <v>1.5</v>
      </c>
      <c r="H591" s="23">
        <f t="shared" si="36"/>
        <v>1.5848931924611122E-7</v>
      </c>
      <c r="I591" s="28"/>
      <c r="J591" s="25">
        <v>0.12</v>
      </c>
      <c r="K591" s="33"/>
      <c r="L591" s="25">
        <v>120</v>
      </c>
      <c r="M591" s="33"/>
      <c r="N591" s="25">
        <v>3.6</v>
      </c>
      <c r="O591" s="25">
        <v>1.4</v>
      </c>
      <c r="P591" s="25">
        <v>8.1</v>
      </c>
      <c r="Q591" s="25">
        <v>0.11</v>
      </c>
      <c r="R591" s="25">
        <v>11</v>
      </c>
      <c r="S591" s="34"/>
      <c r="T591" s="51">
        <v>0.01</v>
      </c>
      <c r="U591" s="42">
        <v>34.1</v>
      </c>
      <c r="V591" s="42">
        <v>0.22</v>
      </c>
      <c r="W591" s="42">
        <v>6.5680000000000001E-3</v>
      </c>
      <c r="X591" s="42">
        <v>35</v>
      </c>
      <c r="Y591" s="44">
        <v>5.24</v>
      </c>
      <c r="Z591" s="87">
        <f t="shared" si="37"/>
        <v>7.3082788441432607</v>
      </c>
      <c r="AA591" s="88">
        <f t="shared" si="38"/>
        <v>6.9412121557696258</v>
      </c>
      <c r="AB591" s="90">
        <f t="shared" si="39"/>
        <v>2.5759985979560879E-2</v>
      </c>
    </row>
    <row r="592" spans="1:31" x14ac:dyDescent="0.2">
      <c r="A592" s="2" t="s">
        <v>117</v>
      </c>
      <c r="B592" s="9">
        <v>34303</v>
      </c>
      <c r="C592" s="18">
        <v>27.82</v>
      </c>
      <c r="D592" s="12">
        <v>6.81</v>
      </c>
      <c r="F592" s="12">
        <v>2.2999999999999998</v>
      </c>
      <c r="H592" s="23">
        <f t="shared" si="36"/>
        <v>1.5488166189124805E-7</v>
      </c>
      <c r="I592" s="32">
        <v>2E-3</v>
      </c>
      <c r="J592" s="25">
        <v>0.17</v>
      </c>
      <c r="K592" s="29">
        <v>9.5</v>
      </c>
      <c r="L592" s="25">
        <v>120</v>
      </c>
      <c r="M592" s="29">
        <v>1</v>
      </c>
      <c r="N592" s="25">
        <v>4.5</v>
      </c>
      <c r="O592" s="25">
        <v>2.4</v>
      </c>
      <c r="P592" s="25">
        <v>8</v>
      </c>
      <c r="Q592" s="25">
        <v>0.12</v>
      </c>
      <c r="R592" s="25">
        <v>11</v>
      </c>
      <c r="S592" s="29">
        <v>5</v>
      </c>
      <c r="T592" s="51">
        <v>0.03</v>
      </c>
      <c r="U592" s="42">
        <v>49.1</v>
      </c>
      <c r="V592" s="42">
        <v>0.22</v>
      </c>
      <c r="W592" s="42">
        <v>6.5599999999999999E-3</v>
      </c>
      <c r="X592" s="42">
        <v>33</v>
      </c>
      <c r="Y592" s="44">
        <v>5.03</v>
      </c>
      <c r="Z592" s="87">
        <f t="shared" si="37"/>
        <v>7.3612206045953119</v>
      </c>
      <c r="AA592" s="88">
        <f t="shared" si="38"/>
        <v>6.9876985723380782</v>
      </c>
      <c r="AB592" s="90">
        <f t="shared" si="39"/>
        <v>2.6031370561881009E-2</v>
      </c>
    </row>
    <row r="593" spans="1:31" x14ac:dyDescent="0.2">
      <c r="A593" s="2" t="s">
        <v>266</v>
      </c>
      <c r="B593" s="9">
        <v>41765</v>
      </c>
      <c r="C593" s="18">
        <v>4.3899999999999997</v>
      </c>
      <c r="D593" s="12">
        <v>7.22</v>
      </c>
      <c r="F593" s="12">
        <v>1.6</v>
      </c>
      <c r="H593" s="23">
        <f t="shared" si="36"/>
        <v>6.0255958607435649E-8</v>
      </c>
      <c r="I593" s="32">
        <v>6.0000000000000001E-3</v>
      </c>
      <c r="J593" s="25">
        <v>0.01</v>
      </c>
      <c r="K593" s="33"/>
      <c r="L593" s="25">
        <v>22.3</v>
      </c>
      <c r="M593" s="33"/>
      <c r="N593" s="35"/>
      <c r="O593" s="25">
        <v>0.62</v>
      </c>
      <c r="P593" s="25">
        <v>3.33</v>
      </c>
      <c r="Q593" s="25">
        <v>0.02</v>
      </c>
      <c r="R593" s="25">
        <v>7.85</v>
      </c>
      <c r="S593" s="34"/>
      <c r="T593" s="51">
        <v>0.01</v>
      </c>
      <c r="U593" s="42">
        <v>26.9</v>
      </c>
      <c r="V593" s="42">
        <v>8.58</v>
      </c>
      <c r="W593" s="42">
        <v>3.2799999999999999E-3</v>
      </c>
      <c r="X593" s="42">
        <v>11</v>
      </c>
      <c r="Y593" s="44">
        <v>0.72</v>
      </c>
      <c r="Z593" s="87">
        <f t="shared" si="37"/>
        <v>1.7459962105974833</v>
      </c>
      <c r="AA593" s="88">
        <f t="shared" si="38"/>
        <v>1.729078809431033</v>
      </c>
      <c r="AB593" s="90">
        <f t="shared" si="39"/>
        <v>4.8682117850542203E-3</v>
      </c>
      <c r="AC593" s="19">
        <v>1.76</v>
      </c>
      <c r="AD593" s="13">
        <v>1.73</v>
      </c>
      <c r="AE593" s="94">
        <v>1.85</v>
      </c>
    </row>
    <row r="594" spans="1:31" x14ac:dyDescent="0.2">
      <c r="A594" s="2" t="s">
        <v>266</v>
      </c>
      <c r="B594" s="9">
        <v>41039</v>
      </c>
      <c r="C594" s="18">
        <v>3.98</v>
      </c>
      <c r="D594" s="12">
        <v>6.84</v>
      </c>
      <c r="F594" s="12">
        <v>1.6</v>
      </c>
      <c r="H594" s="23">
        <f t="shared" si="36"/>
        <v>1.4454397707459271E-7</v>
      </c>
      <c r="I594" s="32">
        <v>7.0000000000000001E-3</v>
      </c>
      <c r="J594" s="25">
        <v>0.01</v>
      </c>
      <c r="K594" s="36"/>
      <c r="L594" s="25">
        <v>24.5</v>
      </c>
      <c r="M594" s="36"/>
      <c r="N594" s="25">
        <v>0.04</v>
      </c>
      <c r="O594" s="25">
        <v>0.57999999999999996</v>
      </c>
      <c r="P594" s="25">
        <v>3.44</v>
      </c>
      <c r="Q594" s="25">
        <v>0.05</v>
      </c>
      <c r="R594" s="25">
        <v>7.36</v>
      </c>
      <c r="S594" s="36"/>
      <c r="T594" s="51">
        <v>0.01</v>
      </c>
      <c r="U594" s="42">
        <v>27.9</v>
      </c>
      <c r="V594" s="42">
        <v>10.75</v>
      </c>
      <c r="W594" s="42">
        <v>3.2799999999999999E-3</v>
      </c>
      <c r="X594" s="42">
        <v>11</v>
      </c>
      <c r="Y594" s="44">
        <v>0.7</v>
      </c>
      <c r="Z594" s="87">
        <f t="shared" si="37"/>
        <v>1.8451255774312916</v>
      </c>
      <c r="AA594" s="88">
        <f t="shared" si="38"/>
        <v>1.7648969628608235</v>
      </c>
      <c r="AB594" s="90">
        <f t="shared" si="39"/>
        <v>2.2223854193435623E-2</v>
      </c>
      <c r="AC594" s="19">
        <v>1.86</v>
      </c>
      <c r="AD594" s="13">
        <v>1.76</v>
      </c>
      <c r="AE594" s="95">
        <v>5.35</v>
      </c>
    </row>
    <row r="595" spans="1:31" x14ac:dyDescent="0.2">
      <c r="A595" s="2" t="s">
        <v>266</v>
      </c>
      <c r="B595" s="9">
        <v>41528</v>
      </c>
      <c r="C595" s="18">
        <v>4.3099999999999996</v>
      </c>
      <c r="D595" s="12">
        <v>7.32</v>
      </c>
      <c r="F595" s="12">
        <v>1.5</v>
      </c>
      <c r="H595" s="23">
        <f t="shared" si="36"/>
        <v>4.7863009232263782E-8</v>
      </c>
      <c r="I595" s="32">
        <v>0.03</v>
      </c>
      <c r="J595" s="25">
        <v>0.01</v>
      </c>
      <c r="K595" s="29">
        <v>0.2</v>
      </c>
      <c r="L595" s="25">
        <v>25.1</v>
      </c>
      <c r="M595" s="29">
        <v>0.6</v>
      </c>
      <c r="N595" s="25">
        <v>0.04</v>
      </c>
      <c r="O595" s="25">
        <v>0.67</v>
      </c>
      <c r="P595" s="25">
        <v>3.38</v>
      </c>
      <c r="Q595" s="25">
        <v>0.02</v>
      </c>
      <c r="R595" s="25">
        <v>7.83</v>
      </c>
      <c r="S595" s="29">
        <v>13</v>
      </c>
      <c r="T595" s="51">
        <v>0.03</v>
      </c>
      <c r="U595" s="42">
        <v>27</v>
      </c>
      <c r="V595" s="42">
        <v>8.98</v>
      </c>
      <c r="W595" s="42">
        <v>3.2799999999999999E-3</v>
      </c>
      <c r="X595" s="42">
        <v>12</v>
      </c>
      <c r="Y595" s="44">
        <v>0.75</v>
      </c>
      <c r="Z595" s="87">
        <f t="shared" si="37"/>
        <v>1.8943401712128414</v>
      </c>
      <c r="AA595" s="88">
        <f t="shared" si="38"/>
        <v>1.7964527608444529</v>
      </c>
      <c r="AB595" s="90">
        <f t="shared" si="39"/>
        <v>2.6522054249687954E-2</v>
      </c>
      <c r="AC595" s="19">
        <v>1.9</v>
      </c>
      <c r="AD595" s="13">
        <v>1.8</v>
      </c>
      <c r="AE595" s="94">
        <v>5.73</v>
      </c>
    </row>
    <row r="596" spans="1:31" x14ac:dyDescent="0.2">
      <c r="A596" s="2" t="s">
        <v>266</v>
      </c>
      <c r="B596" s="9">
        <v>42164</v>
      </c>
      <c r="C596" s="18">
        <v>4.43</v>
      </c>
      <c r="D596" s="12">
        <v>7.26</v>
      </c>
      <c r="F596" s="12">
        <v>1.5</v>
      </c>
      <c r="H596" s="23">
        <f t="shared" si="36"/>
        <v>5.4954087385762357E-8</v>
      </c>
      <c r="I596" s="28"/>
      <c r="J596" s="25">
        <v>0.01</v>
      </c>
      <c r="K596" s="36"/>
      <c r="L596" s="25">
        <v>23.9</v>
      </c>
      <c r="M596" s="36"/>
      <c r="N596" s="25">
        <v>8.0000000000000002E-3</v>
      </c>
      <c r="O596" s="25">
        <v>0.62</v>
      </c>
      <c r="P596" s="25">
        <v>3.41</v>
      </c>
      <c r="Q596" s="25">
        <v>0.02</v>
      </c>
      <c r="R596" s="25">
        <v>7.73</v>
      </c>
      <c r="S596" s="36"/>
      <c r="T596" s="51">
        <v>0.06</v>
      </c>
      <c r="U596" s="42">
        <v>28.5</v>
      </c>
      <c r="V596" s="42">
        <v>7.96</v>
      </c>
      <c r="W596" s="42">
        <v>3.2799999999999999E-3</v>
      </c>
      <c r="X596" s="42">
        <v>11</v>
      </c>
      <c r="Y596" s="44">
        <v>0.84</v>
      </c>
      <c r="Z596" s="87">
        <f t="shared" si="37"/>
        <v>1.826817838362687</v>
      </c>
      <c r="AA596" s="88">
        <f t="shared" si="38"/>
        <v>1.8739673010595848</v>
      </c>
      <c r="AB596" s="90">
        <f t="shared" si="39"/>
        <v>-1.274039451646152E-2</v>
      </c>
      <c r="AC596" s="19">
        <v>1.84</v>
      </c>
      <c r="AD596" s="13">
        <v>1.87</v>
      </c>
      <c r="AE596" s="94">
        <v>1.89</v>
      </c>
    </row>
    <row r="597" spans="1:31" x14ac:dyDescent="0.2">
      <c r="A597" s="2" t="s">
        <v>266</v>
      </c>
      <c r="B597" s="9">
        <v>40640</v>
      </c>
      <c r="C597" s="18">
        <v>3.59</v>
      </c>
      <c r="D597" s="12">
        <v>6.78</v>
      </c>
      <c r="F597" s="12">
        <v>1.7</v>
      </c>
      <c r="H597" s="23">
        <f t="shared" si="36"/>
        <v>1.6595869074375559E-7</v>
      </c>
      <c r="I597" s="28"/>
      <c r="J597" s="25">
        <v>0.12</v>
      </c>
      <c r="K597" s="36"/>
      <c r="L597" s="25">
        <v>25.3</v>
      </c>
      <c r="N597" s="25">
        <v>0.04</v>
      </c>
      <c r="O597" s="25">
        <v>0.63</v>
      </c>
      <c r="P597" s="25">
        <v>3.43</v>
      </c>
      <c r="Q597" s="25">
        <v>0.09</v>
      </c>
      <c r="R597" s="25">
        <v>8.61</v>
      </c>
      <c r="T597" s="52"/>
      <c r="U597" s="42">
        <v>26.4</v>
      </c>
      <c r="V597" s="42">
        <v>17.79</v>
      </c>
      <c r="W597" s="42">
        <v>3.2799999999999999E-3</v>
      </c>
      <c r="X597" s="42">
        <v>13</v>
      </c>
      <c r="Y597" s="44">
        <v>0.69</v>
      </c>
      <c r="Z597" s="87">
        <f t="shared" si="37"/>
        <v>1.9466621807937106</v>
      </c>
      <c r="AA597" s="88">
        <f t="shared" si="38"/>
        <v>1.8933197200064551</v>
      </c>
      <c r="AB597" s="90">
        <f t="shared" si="39"/>
        <v>1.3891331304488726E-2</v>
      </c>
      <c r="AC597" s="19">
        <v>1.96</v>
      </c>
      <c r="AD597" s="13">
        <v>1.89</v>
      </c>
      <c r="AE597" s="95">
        <v>3.31</v>
      </c>
    </row>
    <row r="598" spans="1:31" x14ac:dyDescent="0.2">
      <c r="A598" s="2" t="s">
        <v>266</v>
      </c>
      <c r="B598" s="9">
        <v>41954</v>
      </c>
      <c r="C598" s="20"/>
      <c r="D598" s="12">
        <v>7.36</v>
      </c>
      <c r="F598" s="12">
        <v>1.3</v>
      </c>
      <c r="H598" s="23">
        <f t="shared" si="36"/>
        <v>4.3651583224016566E-8</v>
      </c>
      <c r="I598" s="32">
        <v>0.16</v>
      </c>
      <c r="J598" s="25">
        <v>0.05</v>
      </c>
      <c r="K598" s="36"/>
      <c r="L598" s="25">
        <v>23</v>
      </c>
      <c r="M598" s="36"/>
      <c r="N598" s="25">
        <v>0.01</v>
      </c>
      <c r="O598" s="25">
        <v>0.7</v>
      </c>
      <c r="P598" s="25">
        <v>3.4</v>
      </c>
      <c r="Q598" s="25">
        <v>0.01</v>
      </c>
      <c r="R598" s="25">
        <v>8.1999999999999993</v>
      </c>
      <c r="S598" s="34"/>
      <c r="T598" s="51">
        <v>0.06</v>
      </c>
      <c r="U598" s="42">
        <v>28.4</v>
      </c>
      <c r="V598" s="42">
        <v>8.6999999999999993</v>
      </c>
      <c r="W598" s="42">
        <v>0.01</v>
      </c>
      <c r="X598" s="42">
        <v>11</v>
      </c>
      <c r="Y598" s="44">
        <v>0.91</v>
      </c>
      <c r="Z598" s="87">
        <f t="shared" si="37"/>
        <v>1.8232954130882637</v>
      </c>
      <c r="AA598" s="88">
        <f t="shared" si="38"/>
        <v>1.9539670565440952</v>
      </c>
      <c r="AB598" s="90">
        <f t="shared" si="39"/>
        <v>-3.4594271514457334E-2</v>
      </c>
      <c r="AC598" s="19">
        <v>1.82</v>
      </c>
      <c r="AD598" s="13">
        <v>1.9</v>
      </c>
      <c r="AE598" s="95">
        <v>4.4000000000000004</v>
      </c>
    </row>
    <row r="599" spans="1:31" x14ac:dyDescent="0.2">
      <c r="A599" s="2" t="s">
        <v>266</v>
      </c>
      <c r="B599" s="9">
        <v>38889</v>
      </c>
      <c r="C599" s="18">
        <v>4.1900000000000004</v>
      </c>
      <c r="D599" s="12">
        <v>7.12</v>
      </c>
      <c r="F599" s="12">
        <v>1.6</v>
      </c>
      <c r="H599" s="23">
        <f t="shared" si="36"/>
        <v>7.5857757502918145E-8</v>
      </c>
      <c r="I599" s="32">
        <v>0.15</v>
      </c>
      <c r="J599" s="25">
        <v>0.01</v>
      </c>
      <c r="K599" s="30">
        <v>0.2</v>
      </c>
      <c r="L599" s="25">
        <v>30.8</v>
      </c>
      <c r="M599" s="29">
        <v>0.3</v>
      </c>
      <c r="N599" s="25">
        <v>0.01</v>
      </c>
      <c r="O599" s="25">
        <v>0.75</v>
      </c>
      <c r="P599" s="25">
        <v>4.6500000000000004</v>
      </c>
      <c r="Q599" s="25">
        <v>0.03</v>
      </c>
      <c r="R599" s="25">
        <v>8.73</v>
      </c>
      <c r="S599" s="31">
        <v>11.5</v>
      </c>
      <c r="T599" s="51">
        <v>0.03</v>
      </c>
      <c r="U599" s="42">
        <v>40.6</v>
      </c>
      <c r="V599" s="42">
        <v>13.5</v>
      </c>
      <c r="W599" s="42">
        <v>3.2845000000000001E-3</v>
      </c>
      <c r="X599" s="42">
        <v>12</v>
      </c>
      <c r="Y599" s="44">
        <v>0.87</v>
      </c>
      <c r="Z599" s="87">
        <f t="shared" si="37"/>
        <v>2.3370815242074854</v>
      </c>
      <c r="AA599" s="88">
        <f t="shared" si="38"/>
        <v>2.2724829711221459</v>
      </c>
      <c r="AB599" s="90">
        <f t="shared" si="39"/>
        <v>1.401402521882276E-2</v>
      </c>
      <c r="AC599" s="19">
        <v>2.2999999999999998</v>
      </c>
      <c r="AD599" s="13">
        <v>2.2999999999999998</v>
      </c>
      <c r="AE599" s="95">
        <v>2.1</v>
      </c>
    </row>
    <row r="600" spans="1:31" x14ac:dyDescent="0.2">
      <c r="A600" s="2" t="s">
        <v>266</v>
      </c>
      <c r="B600" s="9">
        <v>38643</v>
      </c>
      <c r="C600" s="18">
        <v>4.5199999999999996</v>
      </c>
      <c r="D600" s="12">
        <v>7.18</v>
      </c>
      <c r="F600" s="12">
        <v>1.4</v>
      </c>
      <c r="H600" s="23">
        <f t="shared" si="36"/>
        <v>6.606934480075943E-8</v>
      </c>
      <c r="I600" s="28"/>
      <c r="J600" s="25">
        <v>0.01</v>
      </c>
      <c r="K600" s="29">
        <v>0.2</v>
      </c>
      <c r="L600" s="25">
        <v>30.7</v>
      </c>
      <c r="M600" s="29">
        <v>3.2</v>
      </c>
      <c r="N600" s="25">
        <v>0.01</v>
      </c>
      <c r="O600" s="25">
        <v>0.71</v>
      </c>
      <c r="P600" s="25">
        <v>4.62</v>
      </c>
      <c r="Q600" s="25">
        <v>0.01</v>
      </c>
      <c r="R600" s="25">
        <v>9.93</v>
      </c>
      <c r="S600" s="29">
        <v>0.3</v>
      </c>
      <c r="T600" s="51">
        <v>0.09</v>
      </c>
      <c r="U600" s="42">
        <v>41.2</v>
      </c>
      <c r="V600" s="42">
        <v>12.35</v>
      </c>
      <c r="W600" s="42">
        <v>3.2845000000000001E-3</v>
      </c>
      <c r="X600" s="42">
        <v>13</v>
      </c>
      <c r="Y600" s="44">
        <v>0.94</v>
      </c>
      <c r="Z600" s="87">
        <f t="shared" si="37"/>
        <v>2.3633898751819631</v>
      </c>
      <c r="AA600" s="88">
        <f t="shared" si="38"/>
        <v>2.3665295561631705</v>
      </c>
      <c r="AB600" s="90">
        <f t="shared" si="39"/>
        <v>-6.6379164101629067E-4</v>
      </c>
      <c r="AC600" s="19">
        <v>2.36</v>
      </c>
      <c r="AD600" s="13">
        <v>2.36</v>
      </c>
      <c r="AE600" s="94">
        <v>-0.05</v>
      </c>
    </row>
    <row r="601" spans="1:31" x14ac:dyDescent="0.2">
      <c r="A601" s="2" t="s">
        <v>266</v>
      </c>
      <c r="B601" s="9">
        <v>36822</v>
      </c>
      <c r="C601" s="18">
        <v>4.1900000000000004</v>
      </c>
      <c r="D601" s="12">
        <v>7.31</v>
      </c>
      <c r="F601" s="12">
        <v>1.7</v>
      </c>
      <c r="H601" s="23">
        <f t="shared" si="36"/>
        <v>4.8977881936844561E-8</v>
      </c>
      <c r="I601" s="32">
        <v>5.0000000000000001E-3</v>
      </c>
      <c r="J601" s="25">
        <v>0.01</v>
      </c>
      <c r="K601" s="30">
        <v>0.2</v>
      </c>
      <c r="L601" s="25">
        <v>38</v>
      </c>
      <c r="M601" s="30">
        <v>0.2</v>
      </c>
      <c r="N601" s="25">
        <v>0.02</v>
      </c>
      <c r="O601" s="25">
        <v>0.95</v>
      </c>
      <c r="P601" s="25">
        <v>5.25</v>
      </c>
      <c r="Q601" s="25">
        <v>0.02</v>
      </c>
      <c r="R601" s="25">
        <v>11.7</v>
      </c>
      <c r="S601" s="31">
        <v>2.2999999999999998</v>
      </c>
      <c r="T601" s="51">
        <v>0.05</v>
      </c>
      <c r="U601" s="42">
        <v>64.2</v>
      </c>
      <c r="V601" s="42">
        <v>7.92</v>
      </c>
      <c r="W601" s="42">
        <v>3.2845000000000001E-3</v>
      </c>
      <c r="X601" s="42">
        <v>16</v>
      </c>
      <c r="Y601" s="44">
        <v>1.1399999999999999</v>
      </c>
      <c r="Z601" s="87">
        <f t="shared" si="37"/>
        <v>2.8638980435956642</v>
      </c>
      <c r="AA601" s="88">
        <f t="shared" si="38"/>
        <v>3.0572581493650044</v>
      </c>
      <c r="AB601" s="90">
        <f t="shared" si="39"/>
        <v>-3.2655802256865839E-2</v>
      </c>
      <c r="AD601" s="100"/>
      <c r="AE601" s="96"/>
    </row>
    <row r="602" spans="1:31" x14ac:dyDescent="0.2">
      <c r="A602" s="2" t="s">
        <v>266</v>
      </c>
      <c r="B602" s="9">
        <v>36460</v>
      </c>
      <c r="C602" s="18">
        <v>4.21</v>
      </c>
      <c r="D602" s="12">
        <v>7.14</v>
      </c>
      <c r="F602" s="12">
        <v>1.3</v>
      </c>
      <c r="H602" s="23">
        <f t="shared" si="36"/>
        <v>7.2443596007499061E-8</v>
      </c>
      <c r="I602" s="32">
        <v>0.03</v>
      </c>
      <c r="J602" s="25">
        <v>0.01</v>
      </c>
      <c r="K602" s="33"/>
      <c r="L602" s="25">
        <v>37</v>
      </c>
      <c r="N602" s="25">
        <v>0.01</v>
      </c>
      <c r="O602" s="25">
        <v>1.1000000000000001</v>
      </c>
      <c r="P602" s="25">
        <v>5.6</v>
      </c>
      <c r="Q602" s="25">
        <v>0.03</v>
      </c>
      <c r="R602" s="25">
        <v>11</v>
      </c>
      <c r="T602" s="51">
        <v>0.02</v>
      </c>
      <c r="U602" s="42">
        <v>60.7</v>
      </c>
      <c r="V602" s="42">
        <v>8.67</v>
      </c>
      <c r="W602" s="42">
        <v>3.3E-3</v>
      </c>
      <c r="X602" s="42">
        <v>16</v>
      </c>
      <c r="Y602" s="44">
        <v>1.1000000000000001</v>
      </c>
      <c r="Z602" s="87">
        <f t="shared" si="37"/>
        <v>2.8189666667428028</v>
      </c>
      <c r="AA602" s="88">
        <f t="shared" si="38"/>
        <v>2.9555440558262749</v>
      </c>
      <c r="AB602" s="90">
        <f t="shared" si="39"/>
        <v>-2.3651768200840542E-2</v>
      </c>
    </row>
    <row r="603" spans="1:31" x14ac:dyDescent="0.2">
      <c r="A603" s="2" t="s">
        <v>266</v>
      </c>
      <c r="B603" s="9">
        <v>37182</v>
      </c>
      <c r="C603" s="18">
        <v>4.41</v>
      </c>
      <c r="D603" s="12">
        <v>7.38</v>
      </c>
      <c r="F603" s="12">
        <v>1.3</v>
      </c>
      <c r="H603" s="23">
        <f t="shared" si="36"/>
        <v>4.1686938347033516E-8</v>
      </c>
      <c r="I603" s="28"/>
      <c r="J603" s="25">
        <v>0.01</v>
      </c>
      <c r="K603" s="29">
        <v>0.2</v>
      </c>
      <c r="L603" s="25">
        <v>39.1</v>
      </c>
      <c r="M603" s="29">
        <v>0.4</v>
      </c>
      <c r="N603" s="25">
        <v>0.01</v>
      </c>
      <c r="O603" s="25">
        <v>0.8</v>
      </c>
      <c r="P603" s="25">
        <v>5.45</v>
      </c>
      <c r="Q603" s="25">
        <v>3.0000000000000001E-3</v>
      </c>
      <c r="R603" s="25">
        <v>10.5</v>
      </c>
      <c r="S603" s="29">
        <v>2</v>
      </c>
      <c r="T603" s="51">
        <v>0.09</v>
      </c>
      <c r="U603" s="42">
        <v>60.4</v>
      </c>
      <c r="V603" s="42">
        <v>9.25</v>
      </c>
      <c r="W603" s="42">
        <v>3.2845000000000001E-3</v>
      </c>
      <c r="X603" s="42">
        <v>16</v>
      </c>
      <c r="Y603" s="44">
        <v>1.1499999999999999</v>
      </c>
      <c r="Z603" s="87">
        <f t="shared" si="37"/>
        <v>2.8776765392335397</v>
      </c>
      <c r="AA603" s="88">
        <f t="shared" si="38"/>
        <v>3.0108643361477343</v>
      </c>
      <c r="AB603" s="90">
        <f t="shared" si="39"/>
        <v>-2.2618132357885835E-2</v>
      </c>
    </row>
    <row r="604" spans="1:31" x14ac:dyDescent="0.2">
      <c r="A604" s="2" t="s">
        <v>266</v>
      </c>
      <c r="B604" s="9">
        <v>39902</v>
      </c>
      <c r="C604" s="18">
        <v>4.0999999999999996</v>
      </c>
      <c r="D604" s="12">
        <v>6.15</v>
      </c>
      <c r="F604" s="12">
        <v>1.9</v>
      </c>
      <c r="H604" s="23">
        <f t="shared" si="36"/>
        <v>7.0794578438413674E-7</v>
      </c>
      <c r="I604" s="28"/>
      <c r="J604" s="25">
        <v>0.01</v>
      </c>
      <c r="K604" s="36"/>
      <c r="L604" s="25">
        <v>27.5</v>
      </c>
      <c r="M604" s="36"/>
      <c r="N604" s="25">
        <v>8.9999999999999993E-3</v>
      </c>
      <c r="O604" s="25">
        <v>0.7</v>
      </c>
      <c r="P604" s="25">
        <v>4.04</v>
      </c>
      <c r="Q604" s="25">
        <v>0.04</v>
      </c>
      <c r="R604" s="25">
        <v>8.52</v>
      </c>
      <c r="S604" s="36"/>
      <c r="T604" s="51">
        <v>0.01</v>
      </c>
      <c r="U604" s="42">
        <v>34.700000000000003</v>
      </c>
      <c r="V604" s="42">
        <v>18.899999999999999</v>
      </c>
      <c r="W604" s="42">
        <v>3.2799999999999999E-3</v>
      </c>
      <c r="X604" s="42">
        <v>12</v>
      </c>
      <c r="Y604" s="44">
        <v>0.78</v>
      </c>
      <c r="Z604" s="87">
        <f t="shared" si="37"/>
        <v>2.0954624117498963</v>
      </c>
      <c r="AA604" s="88">
        <f t="shared" si="38"/>
        <v>2.1461207637974873</v>
      </c>
      <c r="AB604" s="90">
        <f t="shared" si="39"/>
        <v>-1.194326503830811E-2</v>
      </c>
      <c r="AE604" s="95">
        <v>2.4700000000000002</v>
      </c>
    </row>
    <row r="605" spans="1:31" x14ac:dyDescent="0.2">
      <c r="A605" s="2" t="s">
        <v>266</v>
      </c>
      <c r="B605" s="9">
        <v>34296</v>
      </c>
      <c r="C605" s="18">
        <v>4.5999999999999996</v>
      </c>
      <c r="D605" s="12">
        <v>7.81</v>
      </c>
      <c r="F605" s="12">
        <v>1.8</v>
      </c>
      <c r="H605" s="23">
        <f t="shared" si="36"/>
        <v>1.5488166189124814E-8</v>
      </c>
      <c r="I605" s="32">
        <v>4.0000000000000001E-3</v>
      </c>
      <c r="J605" s="25">
        <v>0.03</v>
      </c>
      <c r="K605" s="30">
        <v>1</v>
      </c>
      <c r="L605" s="25">
        <v>46</v>
      </c>
      <c r="M605" s="30">
        <v>1</v>
      </c>
      <c r="N605" s="25">
        <v>7.0000000000000007E-2</v>
      </c>
      <c r="O605" s="25">
        <v>0.9</v>
      </c>
      <c r="P605" s="25">
        <v>6</v>
      </c>
      <c r="Q605" s="35"/>
      <c r="R605" s="25">
        <v>12</v>
      </c>
      <c r="S605" s="31">
        <v>5</v>
      </c>
      <c r="T605" s="51">
        <v>0.08</v>
      </c>
      <c r="U605" s="42">
        <v>68</v>
      </c>
      <c r="V605" s="42">
        <v>18.47</v>
      </c>
      <c r="W605" s="42">
        <v>3.284E-3</v>
      </c>
      <c r="X605" s="42">
        <v>17</v>
      </c>
      <c r="Y605" s="44">
        <v>1.18</v>
      </c>
      <c r="Z605" s="87">
        <f t="shared" si="37"/>
        <v>3.3386353501661583</v>
      </c>
      <c r="AA605" s="88">
        <f t="shared" si="38"/>
        <v>3.3756848242466173</v>
      </c>
      <c r="AB605" s="90">
        <f t="shared" si="39"/>
        <v>-5.5179784576923742E-3</v>
      </c>
      <c r="AD605" s="100"/>
      <c r="AE605" s="96"/>
    </row>
    <row r="606" spans="1:31" x14ac:dyDescent="0.2">
      <c r="A606" s="2" t="s">
        <v>266</v>
      </c>
      <c r="B606" s="9">
        <v>33996</v>
      </c>
      <c r="C606" s="18">
        <v>4.6500000000000004</v>
      </c>
      <c r="D606" s="12">
        <v>6.46</v>
      </c>
      <c r="F606" s="12">
        <v>1.4</v>
      </c>
      <c r="H606" s="23">
        <f t="shared" si="36"/>
        <v>3.4673685045253148E-7</v>
      </c>
      <c r="I606" s="28"/>
      <c r="J606" s="25">
        <v>0.01</v>
      </c>
      <c r="K606" s="29">
        <v>1</v>
      </c>
      <c r="L606" s="25">
        <v>52</v>
      </c>
      <c r="M606" s="29">
        <v>1</v>
      </c>
      <c r="N606" s="25">
        <v>0.02</v>
      </c>
      <c r="O606" s="25">
        <v>1.3</v>
      </c>
      <c r="P606" s="25">
        <v>6</v>
      </c>
      <c r="Q606" s="25">
        <v>0.01</v>
      </c>
      <c r="R606" s="25">
        <v>14</v>
      </c>
      <c r="S606" s="29">
        <v>5</v>
      </c>
      <c r="T606" s="51">
        <v>7.0000000000000007E-2</v>
      </c>
      <c r="U606" s="42">
        <v>83.5</v>
      </c>
      <c r="V606" s="42">
        <v>19.399999999999999</v>
      </c>
      <c r="W606" s="42">
        <v>9.8519999999999996E-3</v>
      </c>
      <c r="X606" s="42">
        <v>19</v>
      </c>
      <c r="Y606" s="44">
        <v>1.1200000000000001</v>
      </c>
      <c r="Z606" s="87">
        <f t="shared" si="37"/>
        <v>3.7322790415932561</v>
      </c>
      <c r="AA606" s="88">
        <f t="shared" si="38"/>
        <v>3.7096105852106138</v>
      </c>
      <c r="AB606" s="90">
        <f t="shared" si="39"/>
        <v>3.046061890114039E-3</v>
      </c>
      <c r="AE606" s="96"/>
    </row>
    <row r="607" spans="1:31" x14ac:dyDescent="0.2">
      <c r="A607" s="2" t="s">
        <v>266</v>
      </c>
      <c r="B607" s="9">
        <v>35723</v>
      </c>
      <c r="C607" s="18">
        <v>4.6900000000000004</v>
      </c>
      <c r="D607" s="12">
        <v>7.56</v>
      </c>
      <c r="F607" s="12">
        <v>1.4</v>
      </c>
      <c r="H607" s="23">
        <f t="shared" si="36"/>
        <v>2.75422870333816E-8</v>
      </c>
      <c r="I607" s="32">
        <v>0.02</v>
      </c>
      <c r="J607" s="25">
        <v>0.01</v>
      </c>
      <c r="K607" s="30">
        <v>0.2</v>
      </c>
      <c r="L607" s="25">
        <v>45</v>
      </c>
      <c r="M607" s="30">
        <v>0.2</v>
      </c>
      <c r="N607" s="25">
        <v>0.03</v>
      </c>
      <c r="O607" s="25">
        <v>1</v>
      </c>
      <c r="P607" s="25">
        <v>6.2</v>
      </c>
      <c r="Q607" s="25">
        <v>3.0000000000000001E-3</v>
      </c>
      <c r="R607" s="25">
        <v>12</v>
      </c>
      <c r="S607" s="31">
        <v>1</v>
      </c>
      <c r="T607" s="51">
        <v>0.08</v>
      </c>
      <c r="U607" s="42">
        <v>72.3</v>
      </c>
      <c r="V607" s="42">
        <v>10</v>
      </c>
      <c r="W607" s="42">
        <v>3.284E-3</v>
      </c>
      <c r="X607" s="42">
        <v>23</v>
      </c>
      <c r="Y607" s="44">
        <v>0.92</v>
      </c>
      <c r="Z607" s="87">
        <f t="shared" si="37"/>
        <v>3.3070916278039633</v>
      </c>
      <c r="AA607" s="88">
        <f t="shared" si="38"/>
        <v>3.2378424490340731</v>
      </c>
      <c r="AB607" s="90">
        <f t="shared" si="39"/>
        <v>1.0580576970967067E-2</v>
      </c>
      <c r="AD607" s="100"/>
      <c r="AE607" s="96"/>
    </row>
    <row r="608" spans="1:31" x14ac:dyDescent="0.2">
      <c r="A608" s="2" t="s">
        <v>266</v>
      </c>
      <c r="B608" s="9">
        <v>35397</v>
      </c>
      <c r="C608" s="18">
        <v>4.5999999999999996</v>
      </c>
      <c r="D608" s="12">
        <v>7.42</v>
      </c>
      <c r="F608" s="12">
        <v>1.3</v>
      </c>
      <c r="H608" s="23">
        <f t="shared" si="36"/>
        <v>3.8018939632056113E-8</v>
      </c>
      <c r="I608" s="32">
        <v>8.9999999999999993E-3</v>
      </c>
      <c r="J608" s="25">
        <v>0.01</v>
      </c>
      <c r="K608" s="29">
        <v>1</v>
      </c>
      <c r="L608" s="25">
        <v>42</v>
      </c>
      <c r="M608" s="29">
        <v>1</v>
      </c>
      <c r="N608" s="25">
        <v>0.03</v>
      </c>
      <c r="O608" s="25">
        <v>1.1000000000000001</v>
      </c>
      <c r="P608" s="25">
        <v>5.5</v>
      </c>
      <c r="Q608" s="25">
        <v>0.01</v>
      </c>
      <c r="R608" s="25">
        <v>11</v>
      </c>
      <c r="S608" s="29">
        <v>5.2</v>
      </c>
      <c r="T608" s="51">
        <v>0.08</v>
      </c>
      <c r="U608" s="42">
        <v>72.400000000000006</v>
      </c>
      <c r="V608" s="42">
        <v>11.55</v>
      </c>
      <c r="W608" s="42">
        <v>3.284E-3</v>
      </c>
      <c r="X608" s="42">
        <v>22</v>
      </c>
      <c r="Y608" s="44">
        <v>0.66</v>
      </c>
      <c r="Z608" s="87">
        <f t="shared" si="37"/>
        <v>3.0578936373979175</v>
      </c>
      <c r="AA608" s="88">
        <f t="shared" si="38"/>
        <v>2.9767155196661923</v>
      </c>
      <c r="AB608" s="90">
        <f t="shared" si="39"/>
        <v>1.3452092027649905E-2</v>
      </c>
    </row>
    <row r="609" spans="1:31" x14ac:dyDescent="0.2">
      <c r="A609" s="2" t="s">
        <v>266</v>
      </c>
      <c r="B609" s="9">
        <v>39611</v>
      </c>
      <c r="C609" s="18">
        <v>3.68</v>
      </c>
      <c r="D609" s="12">
        <v>6.62</v>
      </c>
      <c r="F609" s="12">
        <v>1.9</v>
      </c>
      <c r="H609" s="23">
        <f t="shared" si="36"/>
        <v>2.3988329190194845E-7</v>
      </c>
      <c r="I609" s="28"/>
      <c r="J609" s="25">
        <v>0.01</v>
      </c>
      <c r="K609" s="36"/>
      <c r="L609" s="25">
        <v>27.6</v>
      </c>
      <c r="M609" s="36"/>
      <c r="N609" s="25">
        <v>3.0000000000000001E-3</v>
      </c>
      <c r="O609" s="25">
        <v>0.87</v>
      </c>
      <c r="P609" s="25">
        <v>3.86</v>
      </c>
      <c r="Q609" s="25">
        <v>0.09</v>
      </c>
      <c r="R609" s="25">
        <v>8.84</v>
      </c>
      <c r="S609" s="36"/>
      <c r="T609" s="51">
        <v>0.01</v>
      </c>
      <c r="U609" s="42">
        <v>32.299999999999997</v>
      </c>
      <c r="V609" s="42">
        <v>17.04</v>
      </c>
      <c r="W609" s="42">
        <v>3.2799999999999999E-3</v>
      </c>
      <c r="X609" s="42">
        <v>12</v>
      </c>
      <c r="Y609" s="44">
        <v>0.73</v>
      </c>
      <c r="Z609" s="87">
        <f t="shared" si="37"/>
        <v>2.1055154705221288</v>
      </c>
      <c r="AA609" s="88">
        <f t="shared" si="38"/>
        <v>2.0161571955659889</v>
      </c>
      <c r="AB609" s="90">
        <f t="shared" si="39"/>
        <v>2.1680099851536704E-2</v>
      </c>
      <c r="AE609" s="95">
        <v>4.18</v>
      </c>
    </row>
    <row r="610" spans="1:31" x14ac:dyDescent="0.2">
      <c r="A610" s="2" t="s">
        <v>266</v>
      </c>
      <c r="B610" s="9">
        <v>37545</v>
      </c>
      <c r="C610" s="18">
        <v>3.84</v>
      </c>
      <c r="D610" s="12">
        <v>7</v>
      </c>
      <c r="F610" s="12">
        <v>1.9</v>
      </c>
      <c r="H610" s="23">
        <f t="shared" si="36"/>
        <v>9.9999999999999995E-8</v>
      </c>
      <c r="I610" s="32">
        <v>0.22</v>
      </c>
      <c r="J610" s="25">
        <v>0.01</v>
      </c>
      <c r="K610" s="29">
        <v>0.2</v>
      </c>
      <c r="L610" s="25">
        <v>35.700000000000003</v>
      </c>
      <c r="M610" s="29">
        <v>0.4</v>
      </c>
      <c r="N610" s="25">
        <v>0.32</v>
      </c>
      <c r="O610" s="25">
        <v>0.74</v>
      </c>
      <c r="P610" s="25">
        <v>4.84</v>
      </c>
      <c r="Q610" s="35"/>
      <c r="R610" s="25">
        <v>8.93</v>
      </c>
      <c r="S610" s="29">
        <v>6</v>
      </c>
      <c r="T610" s="52"/>
      <c r="U610" s="42">
        <v>48.4</v>
      </c>
      <c r="V610" s="42">
        <v>7.92</v>
      </c>
      <c r="W610" s="42">
        <v>3.2845000000000001E-3</v>
      </c>
      <c r="X610" s="42">
        <v>14</v>
      </c>
      <c r="Y610" s="44">
        <v>0.94</v>
      </c>
      <c r="Z610" s="87">
        <f t="shared" si="37"/>
        <v>2.6234602405747296</v>
      </c>
      <c r="AA610" s="88">
        <f t="shared" si="38"/>
        <v>2.4703343896117027</v>
      </c>
      <c r="AB610" s="90">
        <f t="shared" si="39"/>
        <v>3.0061253364158994E-2</v>
      </c>
    </row>
    <row r="611" spans="1:31" x14ac:dyDescent="0.2">
      <c r="A611" s="2" t="s">
        <v>266</v>
      </c>
      <c r="B611" s="9">
        <v>36076</v>
      </c>
      <c r="C611" s="18">
        <v>4.4800000000000004</v>
      </c>
      <c r="D611" s="12">
        <v>7.3</v>
      </c>
      <c r="F611" s="12">
        <v>1.8</v>
      </c>
      <c r="H611" s="23">
        <f t="shared" si="36"/>
        <v>5.0118723362727164E-8</v>
      </c>
      <c r="I611" s="32">
        <v>0.02</v>
      </c>
      <c r="J611" s="25">
        <v>0.01</v>
      </c>
      <c r="K611" s="29">
        <v>1.4</v>
      </c>
      <c r="L611" s="25">
        <v>48</v>
      </c>
      <c r="M611" s="29">
        <v>0.5</v>
      </c>
      <c r="N611" s="25">
        <v>0.01</v>
      </c>
      <c r="O611" s="25">
        <v>1.1000000000000001</v>
      </c>
      <c r="P611" s="25">
        <v>6.9</v>
      </c>
      <c r="Q611" s="25">
        <v>3.0000000000000001E-3</v>
      </c>
      <c r="R611" s="25">
        <v>14</v>
      </c>
      <c r="S611" s="29">
        <v>1</v>
      </c>
      <c r="T611" s="51">
        <v>7.0000000000000007E-2</v>
      </c>
      <c r="U611" s="42">
        <v>75.5</v>
      </c>
      <c r="V611" s="42">
        <v>11.02</v>
      </c>
      <c r="W611" s="42">
        <v>3.284E-3</v>
      </c>
      <c r="X611" s="42">
        <v>22</v>
      </c>
      <c r="Y611" s="44">
        <v>1.02</v>
      </c>
      <c r="Z611" s="87">
        <f t="shared" si="37"/>
        <v>3.6032174045433809</v>
      </c>
      <c r="AA611" s="88">
        <f t="shared" si="38"/>
        <v>3.3923875189735919</v>
      </c>
      <c r="AB611" s="90">
        <f t="shared" si="39"/>
        <v>3.0137477441164056E-2</v>
      </c>
    </row>
    <row r="612" spans="1:31" x14ac:dyDescent="0.2">
      <c r="A612" s="2" t="s">
        <v>266</v>
      </c>
      <c r="B612" s="9">
        <v>37916</v>
      </c>
      <c r="C612" s="18">
        <v>4.2699999999999996</v>
      </c>
      <c r="D612" s="12">
        <v>7.1</v>
      </c>
      <c r="F612" s="12">
        <v>1.5</v>
      </c>
      <c r="H612" s="23">
        <f t="shared" si="36"/>
        <v>7.943282347242818E-8</v>
      </c>
      <c r="I612" s="32">
        <v>2E-3</v>
      </c>
      <c r="J612" s="25">
        <v>0.01</v>
      </c>
      <c r="K612" s="33"/>
      <c r="L612" s="25">
        <v>38.5</v>
      </c>
      <c r="N612" s="25">
        <v>0.01</v>
      </c>
      <c r="O612" s="25">
        <v>0.87</v>
      </c>
      <c r="P612" s="25">
        <v>5.01</v>
      </c>
      <c r="Q612" s="25">
        <v>0.01</v>
      </c>
      <c r="R612" s="25">
        <v>11.1</v>
      </c>
      <c r="T612" s="51">
        <v>0.03</v>
      </c>
      <c r="U612" s="42">
        <v>49.6</v>
      </c>
      <c r="V612" s="42">
        <v>11.37</v>
      </c>
      <c r="W612" s="42">
        <v>3.2845000000000001E-3</v>
      </c>
      <c r="X612" s="42">
        <v>15</v>
      </c>
      <c r="Y612" s="44">
        <v>0.93</v>
      </c>
      <c r="Z612" s="87">
        <f t="shared" si="37"/>
        <v>2.8399031575335654</v>
      </c>
      <c r="AA612" s="88">
        <f t="shared" si="38"/>
        <v>2.5701177474131667</v>
      </c>
      <c r="AB612" s="90">
        <f t="shared" si="39"/>
        <v>4.9867720450713311E-2</v>
      </c>
    </row>
    <row r="613" spans="1:31" x14ac:dyDescent="0.2">
      <c r="A613" s="2" t="s">
        <v>281</v>
      </c>
      <c r="B613" s="9">
        <v>38677</v>
      </c>
      <c r="C613" s="18">
        <v>22.56</v>
      </c>
      <c r="D613" s="12">
        <v>7.4</v>
      </c>
      <c r="F613" s="12">
        <v>1.4</v>
      </c>
      <c r="H613" s="23">
        <f t="shared" si="36"/>
        <v>3.981071705534957E-8</v>
      </c>
      <c r="I613" s="28"/>
      <c r="J613" s="25">
        <v>0.04</v>
      </c>
      <c r="K613" s="30">
        <v>1</v>
      </c>
      <c r="L613" s="25">
        <v>49</v>
      </c>
      <c r="M613" s="29">
        <v>1</v>
      </c>
      <c r="N613" s="25">
        <v>0.72</v>
      </c>
      <c r="O613" s="25">
        <v>1.6</v>
      </c>
      <c r="P613" s="25">
        <v>3.5</v>
      </c>
      <c r="Q613" s="25">
        <v>0.09</v>
      </c>
      <c r="R613" s="25">
        <v>7.2</v>
      </c>
      <c r="S613" s="29">
        <v>5</v>
      </c>
      <c r="T613" s="51">
        <v>0.09</v>
      </c>
      <c r="U613" s="41">
        <v>18</v>
      </c>
      <c r="V613" s="42">
        <v>1.77</v>
      </c>
      <c r="W613" s="42">
        <v>0.03</v>
      </c>
      <c r="X613" s="42">
        <v>13</v>
      </c>
      <c r="Y613" s="44">
        <v>2.2999999999999998</v>
      </c>
      <c r="Z613" s="87">
        <f t="shared" si="37"/>
        <v>3.1184393983526357</v>
      </c>
      <c r="AA613" s="88">
        <f t="shared" si="38"/>
        <v>3.073484007040832</v>
      </c>
      <c r="AB613" s="90">
        <f t="shared" si="39"/>
        <v>7.2603274246973671E-3</v>
      </c>
      <c r="AC613" s="19">
        <v>3.11</v>
      </c>
      <c r="AD613" s="13">
        <v>-3.07</v>
      </c>
      <c r="AE613" s="94">
        <v>1.5</v>
      </c>
    </row>
    <row r="614" spans="1:31" x14ac:dyDescent="0.2">
      <c r="A614" s="2" t="s">
        <v>281</v>
      </c>
      <c r="B614" s="9">
        <v>41884</v>
      </c>
      <c r="C614" s="18">
        <v>22.74</v>
      </c>
      <c r="D614" s="12">
        <v>7.48</v>
      </c>
      <c r="F614" s="12">
        <v>1</v>
      </c>
      <c r="H614" s="23">
        <f t="shared" si="36"/>
        <v>3.3113112148259005E-8</v>
      </c>
      <c r="I614" s="28"/>
      <c r="J614" s="25">
        <v>0.02</v>
      </c>
      <c r="K614" s="30">
        <v>1</v>
      </c>
      <c r="L614" s="25">
        <v>58.1</v>
      </c>
      <c r="M614" s="30">
        <v>0.2</v>
      </c>
      <c r="N614" s="25">
        <v>0.11</v>
      </c>
      <c r="O614" s="25">
        <v>1.54</v>
      </c>
      <c r="P614" s="25">
        <v>3.83</v>
      </c>
      <c r="Q614" s="25">
        <v>7.0000000000000007E-2</v>
      </c>
      <c r="R614" s="25">
        <v>8.25</v>
      </c>
      <c r="S614" s="31">
        <v>2</v>
      </c>
      <c r="T614" s="51">
        <v>0.13</v>
      </c>
      <c r="U614" s="42">
        <v>31.9</v>
      </c>
      <c r="V614" s="42">
        <v>2.5499999999999998</v>
      </c>
      <c r="W614" s="42">
        <v>0.03</v>
      </c>
      <c r="X614" s="42">
        <v>18</v>
      </c>
      <c r="Y614" s="44">
        <v>2.34</v>
      </c>
      <c r="Z614" s="87">
        <f t="shared" si="37"/>
        <v>3.6201346300554396</v>
      </c>
      <c r="AA614" s="88">
        <f t="shared" si="38"/>
        <v>3.5577442653432252</v>
      </c>
      <c r="AB614" s="90">
        <f t="shared" si="39"/>
        <v>8.6920336246142753E-3</v>
      </c>
      <c r="AC614" s="19">
        <v>3.62</v>
      </c>
      <c r="AD614" s="99">
        <v>3.56</v>
      </c>
      <c r="AE614" s="95">
        <v>1.8</v>
      </c>
    </row>
    <row r="615" spans="1:31" x14ac:dyDescent="0.2">
      <c r="A615" s="2" t="s">
        <v>281</v>
      </c>
      <c r="B615" s="9">
        <v>41948</v>
      </c>
      <c r="C615" s="20"/>
      <c r="D615" s="12">
        <v>7.44</v>
      </c>
      <c r="F615" s="12">
        <v>0.6</v>
      </c>
      <c r="H615" s="23">
        <f t="shared" si="36"/>
        <v>3.630780547701001E-8</v>
      </c>
      <c r="I615" s="32">
        <v>0.05</v>
      </c>
      <c r="J615" s="25">
        <v>7.0000000000000007E-2</v>
      </c>
      <c r="K615" s="36"/>
      <c r="L615" s="25">
        <v>54</v>
      </c>
      <c r="M615" s="36"/>
      <c r="N615" s="25">
        <v>0.08</v>
      </c>
      <c r="O615" s="25">
        <v>1.7</v>
      </c>
      <c r="P615" s="25">
        <v>3.9</v>
      </c>
      <c r="Q615" s="25">
        <v>0.05</v>
      </c>
      <c r="R615" s="25">
        <v>8.6</v>
      </c>
      <c r="S615" s="36"/>
      <c r="T615" s="51">
        <v>0.12</v>
      </c>
      <c r="U615" s="42">
        <v>34</v>
      </c>
      <c r="V615" s="42">
        <v>1</v>
      </c>
      <c r="W615" s="42">
        <v>0.02</v>
      </c>
      <c r="X615" s="42">
        <v>18</v>
      </c>
      <c r="Y615" s="44">
        <v>2.39</v>
      </c>
      <c r="Z615" s="87">
        <f t="shared" si="37"/>
        <v>3.4471539223236745</v>
      </c>
      <c r="AA615" s="88">
        <f t="shared" si="38"/>
        <v>3.6259291070132611</v>
      </c>
      <c r="AB615" s="90">
        <f t="shared" si="39"/>
        <v>-2.5275425715785199E-2</v>
      </c>
      <c r="AC615" s="19">
        <v>3.44</v>
      </c>
      <c r="AD615" s="13">
        <v>3.61</v>
      </c>
      <c r="AE615" s="94">
        <v>4.8</v>
      </c>
    </row>
    <row r="616" spans="1:31" x14ac:dyDescent="0.2">
      <c r="A616" s="2" t="s">
        <v>281</v>
      </c>
      <c r="B616" s="9">
        <v>30974</v>
      </c>
      <c r="C616" s="18">
        <v>20.309999999999999</v>
      </c>
      <c r="D616" s="12">
        <v>7.4</v>
      </c>
      <c r="F616" s="15"/>
      <c r="H616" s="23">
        <f t="shared" si="36"/>
        <v>3.981071705534957E-8</v>
      </c>
      <c r="I616" s="28"/>
      <c r="J616" s="25">
        <v>0.15</v>
      </c>
      <c r="K616" s="36"/>
      <c r="L616" s="25">
        <v>42.7</v>
      </c>
      <c r="M616" s="36"/>
      <c r="N616" s="25">
        <v>0.69</v>
      </c>
      <c r="O616" s="25">
        <v>3</v>
      </c>
      <c r="P616" s="25">
        <v>8.6</v>
      </c>
      <c r="Q616" s="25">
        <v>0.3</v>
      </c>
      <c r="R616" s="25">
        <v>18.5</v>
      </c>
      <c r="S616" s="34"/>
      <c r="T616" s="51">
        <v>0.3</v>
      </c>
      <c r="U616" s="42">
        <v>8</v>
      </c>
      <c r="V616" s="42">
        <v>0.1</v>
      </c>
      <c r="W616" s="42">
        <v>6.5690000000000002E-3</v>
      </c>
      <c r="X616" s="42">
        <v>13</v>
      </c>
      <c r="Y616" s="44">
        <v>3.28</v>
      </c>
      <c r="Z616" s="87">
        <f t="shared" si="37"/>
        <v>3.7636537466197106</v>
      </c>
      <c r="AA616" s="88">
        <f t="shared" si="38"/>
        <v>3.8244912930984629</v>
      </c>
      <c r="AB616" s="90">
        <f t="shared" si="39"/>
        <v>-8.0174464457800892E-3</v>
      </c>
      <c r="AE616" s="96"/>
    </row>
    <row r="617" spans="1:31" x14ac:dyDescent="0.2">
      <c r="A617" s="2" t="s">
        <v>245</v>
      </c>
      <c r="B617" s="9">
        <v>38673</v>
      </c>
      <c r="C617" s="18">
        <v>6.93</v>
      </c>
      <c r="D617" s="12">
        <v>6.5</v>
      </c>
      <c r="F617" s="12">
        <v>3.7</v>
      </c>
      <c r="H617" s="23">
        <f t="shared" si="36"/>
        <v>3.1622776601683734E-7</v>
      </c>
      <c r="I617" s="32">
        <v>0.13</v>
      </c>
      <c r="J617" s="25">
        <v>0.04</v>
      </c>
      <c r="K617" s="29">
        <v>1</v>
      </c>
      <c r="L617" s="25">
        <v>164</v>
      </c>
      <c r="M617" s="29">
        <v>1</v>
      </c>
      <c r="N617" s="25">
        <v>0.01</v>
      </c>
      <c r="O617" s="25">
        <v>1.1000000000000001</v>
      </c>
      <c r="P617" s="25">
        <v>9.1</v>
      </c>
      <c r="Q617" s="25">
        <v>0.01</v>
      </c>
      <c r="R617" s="25">
        <v>15.1</v>
      </c>
      <c r="S617" s="29">
        <v>5</v>
      </c>
      <c r="T617" s="51">
        <v>0.03</v>
      </c>
      <c r="U617" s="42">
        <v>81</v>
      </c>
      <c r="V617" s="42">
        <v>14.6</v>
      </c>
      <c r="W617" s="42">
        <v>0.03</v>
      </c>
      <c r="X617" s="42">
        <v>31</v>
      </c>
      <c r="Y617" s="44">
        <v>6.7</v>
      </c>
      <c r="Z617" s="87">
        <f t="shared" si="37"/>
        <v>9.6346359619521671</v>
      </c>
      <c r="AA617" s="88">
        <f t="shared" si="38"/>
        <v>9.497825226415042</v>
      </c>
      <c r="AB617" s="90">
        <f t="shared" si="39"/>
        <v>7.1507128220548973E-3</v>
      </c>
      <c r="AC617" s="19">
        <v>9.61</v>
      </c>
      <c r="AD617" s="13">
        <v>-9.49</v>
      </c>
      <c r="AE617" s="94">
        <v>1.29</v>
      </c>
    </row>
    <row r="618" spans="1:31" x14ac:dyDescent="0.2">
      <c r="A618" s="2" t="s">
        <v>245</v>
      </c>
      <c r="B618" s="9">
        <v>41950</v>
      </c>
      <c r="C618" s="20"/>
      <c r="D618" s="12">
        <v>6.9</v>
      </c>
      <c r="F618" s="12">
        <v>2.2000000000000002</v>
      </c>
      <c r="H618" s="23">
        <f t="shared" si="36"/>
        <v>1.2589254117941651E-7</v>
      </c>
      <c r="I618" s="32">
        <v>6.0000000000000001E-3</v>
      </c>
      <c r="J618" s="25">
        <v>0.05</v>
      </c>
      <c r="K618" s="33"/>
      <c r="L618" s="25">
        <v>144</v>
      </c>
      <c r="M618" s="33"/>
      <c r="N618" s="25">
        <v>0.01</v>
      </c>
      <c r="O618" s="25">
        <v>1.5</v>
      </c>
      <c r="P618" s="25">
        <v>9.3000000000000007</v>
      </c>
      <c r="Q618" s="25">
        <v>0.01</v>
      </c>
      <c r="R618" s="25">
        <v>16</v>
      </c>
      <c r="S618" s="34"/>
      <c r="T618" s="52"/>
      <c r="U618" s="42">
        <v>76</v>
      </c>
      <c r="V618" s="42">
        <v>9.4</v>
      </c>
      <c r="W618" s="42">
        <v>0.01</v>
      </c>
      <c r="X618" s="42">
        <v>33</v>
      </c>
      <c r="Y618" s="44">
        <v>6.29</v>
      </c>
      <c r="Z618" s="87">
        <f t="shared" si="37"/>
        <v>8.6892311125967332</v>
      </c>
      <c r="AA618" s="88">
        <f t="shared" si="38"/>
        <v>8.9548985306526454</v>
      </c>
      <c r="AB618" s="90">
        <f t="shared" si="39"/>
        <v>-1.5056986285382245E-2</v>
      </c>
      <c r="AC618" s="19">
        <v>8.69</v>
      </c>
      <c r="AD618" s="13">
        <v>8.9600000000000009</v>
      </c>
      <c r="AE618" s="95">
        <v>3.2</v>
      </c>
    </row>
    <row r="619" spans="1:31" x14ac:dyDescent="0.2">
      <c r="A619" s="2" t="s">
        <v>245</v>
      </c>
      <c r="B619" s="9">
        <v>42164</v>
      </c>
      <c r="C619" s="18">
        <v>6.95</v>
      </c>
      <c r="D619" s="12">
        <v>6.9</v>
      </c>
      <c r="F619" s="12">
        <v>2.4</v>
      </c>
      <c r="H619" s="23">
        <f t="shared" si="36"/>
        <v>1.2589254117941651E-7</v>
      </c>
      <c r="I619" s="32">
        <v>0.02</v>
      </c>
      <c r="J619" s="25">
        <v>0.01</v>
      </c>
      <c r="K619" s="29">
        <v>0.3</v>
      </c>
      <c r="L619" s="25">
        <v>153</v>
      </c>
      <c r="M619" s="29">
        <v>0.4</v>
      </c>
      <c r="N619" s="25">
        <v>2E-3</v>
      </c>
      <c r="O619" s="25">
        <v>1.1200000000000001</v>
      </c>
      <c r="P619" s="25">
        <v>9.43</v>
      </c>
      <c r="Q619" s="25">
        <v>0.01</v>
      </c>
      <c r="R619" s="25">
        <v>15</v>
      </c>
      <c r="S619" s="29">
        <v>1.8</v>
      </c>
      <c r="T619" s="51">
        <v>0.02</v>
      </c>
      <c r="U619" s="42">
        <v>70.099999999999994</v>
      </c>
      <c r="V619" s="42">
        <v>15.09</v>
      </c>
      <c r="W619" s="42">
        <v>3.2799999999999999E-3</v>
      </c>
      <c r="X619" s="42">
        <v>30</v>
      </c>
      <c r="Y619" s="44">
        <v>6.65</v>
      </c>
      <c r="Z619" s="87">
        <f t="shared" si="37"/>
        <v>9.0948602582127904</v>
      </c>
      <c r="AA619" s="88">
        <f t="shared" si="38"/>
        <v>9.1997050763325188</v>
      </c>
      <c r="AB619" s="90">
        <f t="shared" si="39"/>
        <v>-5.7309269830943558E-3</v>
      </c>
      <c r="AC619" s="19">
        <v>9.09</v>
      </c>
      <c r="AD619" s="13">
        <v>9.1999999999999993</v>
      </c>
      <c r="AE619" s="94">
        <v>1.1599999999999999</v>
      </c>
    </row>
    <row r="620" spans="1:31" x14ac:dyDescent="0.2">
      <c r="A620" s="2" t="s">
        <v>245</v>
      </c>
      <c r="B620" s="9">
        <v>41765</v>
      </c>
      <c r="C620" s="18">
        <v>6.42</v>
      </c>
      <c r="D620" s="12">
        <v>6.97</v>
      </c>
      <c r="F620" s="12">
        <v>2.6</v>
      </c>
      <c r="H620" s="23">
        <f t="shared" si="36"/>
        <v>1.0715193052376054E-7</v>
      </c>
      <c r="I620" s="32">
        <v>0.01</v>
      </c>
      <c r="J620" s="25">
        <v>0.01</v>
      </c>
      <c r="L620" s="25">
        <v>172</v>
      </c>
      <c r="N620" s="35"/>
      <c r="O620" s="25">
        <v>1.06</v>
      </c>
      <c r="P620" s="25">
        <v>9.24</v>
      </c>
      <c r="Q620" s="25">
        <v>3.0000000000000001E-3</v>
      </c>
      <c r="R620" s="25">
        <v>15.1</v>
      </c>
      <c r="T620" s="51">
        <v>0.01</v>
      </c>
      <c r="U620" s="42">
        <v>66</v>
      </c>
      <c r="V620" s="42">
        <v>16.68</v>
      </c>
      <c r="W620" s="42">
        <v>3.2799999999999999E-3</v>
      </c>
      <c r="X620" s="42">
        <v>31</v>
      </c>
      <c r="Y620" s="44">
        <v>7.49</v>
      </c>
      <c r="Z620" s="87">
        <f t="shared" si="37"/>
        <v>10.028709416283306</v>
      </c>
      <c r="AA620" s="88">
        <f t="shared" si="38"/>
        <v>10.007888664043382</v>
      </c>
      <c r="AB620" s="90">
        <f t="shared" si="39"/>
        <v>1.039136092686684E-3</v>
      </c>
      <c r="AC620" s="19">
        <v>10.029999999999999</v>
      </c>
      <c r="AD620" s="13">
        <v>10.01</v>
      </c>
      <c r="AE620" s="94">
        <v>0.2</v>
      </c>
    </row>
    <row r="621" spans="1:31" x14ac:dyDescent="0.2">
      <c r="A621" s="2" t="s">
        <v>245</v>
      </c>
      <c r="B621" s="9">
        <v>41527</v>
      </c>
      <c r="C621" s="18">
        <v>6.41</v>
      </c>
      <c r="D621" s="12">
        <v>6.95</v>
      </c>
      <c r="F621" s="12">
        <v>2.7</v>
      </c>
      <c r="H621" s="23">
        <f t="shared" si="36"/>
        <v>1.1220184543019621E-7</v>
      </c>
      <c r="I621" s="28"/>
      <c r="J621" s="25">
        <v>0.01</v>
      </c>
      <c r="K621" s="36"/>
      <c r="L621" s="25">
        <v>180</v>
      </c>
      <c r="M621" s="36"/>
      <c r="N621" s="35"/>
      <c r="O621" s="25">
        <v>1.1599999999999999</v>
      </c>
      <c r="P621" s="25">
        <v>9.3000000000000007</v>
      </c>
      <c r="Q621" s="35"/>
      <c r="R621" s="25">
        <v>15.5</v>
      </c>
      <c r="S621" s="36"/>
      <c r="T621" s="51">
        <v>0.01</v>
      </c>
      <c r="U621" s="42">
        <v>66.5</v>
      </c>
      <c r="V621" s="42">
        <v>19.690000000000001</v>
      </c>
      <c r="W621" s="42">
        <v>3.2799999999999999E-3</v>
      </c>
      <c r="X621" s="42">
        <v>27</v>
      </c>
      <c r="Y621" s="44">
        <v>8.0299999999999994</v>
      </c>
      <c r="Z621" s="87">
        <f t="shared" si="37"/>
        <v>10.451582527386693</v>
      </c>
      <c r="AA621" s="88">
        <f t="shared" si="38"/>
        <v>10.494011149011609</v>
      </c>
      <c r="AB621" s="90">
        <f t="shared" si="39"/>
        <v>-2.0256585838731847E-3</v>
      </c>
      <c r="AC621" s="19">
        <v>10.45</v>
      </c>
      <c r="AD621" s="13">
        <v>10.49</v>
      </c>
      <c r="AE621" s="94">
        <v>0.41</v>
      </c>
    </row>
    <row r="622" spans="1:31" x14ac:dyDescent="0.2">
      <c r="A622" s="2" t="s">
        <v>245</v>
      </c>
      <c r="B622" s="9">
        <v>41101</v>
      </c>
      <c r="C622" s="19">
        <v>6.2</v>
      </c>
      <c r="D622" s="12">
        <v>6.75</v>
      </c>
      <c r="F622" s="12">
        <v>2.9</v>
      </c>
      <c r="H622" s="23">
        <f t="shared" si="36"/>
        <v>1.7782794100389206E-7</v>
      </c>
      <c r="J622" s="25">
        <v>0.01</v>
      </c>
      <c r="K622" s="30">
        <v>0.2</v>
      </c>
      <c r="L622" s="25">
        <v>165</v>
      </c>
      <c r="M622" s="29">
        <v>0.2</v>
      </c>
      <c r="N622" s="25">
        <v>2E-3</v>
      </c>
      <c r="O622" s="25">
        <v>1.23</v>
      </c>
      <c r="P622" s="25">
        <v>8.94</v>
      </c>
      <c r="Q622" s="25">
        <v>2E-3</v>
      </c>
      <c r="R622" s="25">
        <v>14.5</v>
      </c>
      <c r="S622" s="29">
        <v>0.7</v>
      </c>
      <c r="T622" s="51">
        <v>0.01</v>
      </c>
      <c r="U622" s="42">
        <v>76</v>
      </c>
      <c r="V622" s="42">
        <v>18.68</v>
      </c>
      <c r="W622" s="42">
        <v>3.2799999999999999E-3</v>
      </c>
      <c r="X622" s="42">
        <v>28</v>
      </c>
      <c r="Y622" s="44">
        <v>7.88</v>
      </c>
      <c r="Z622" s="87">
        <f t="shared" si="37"/>
        <v>9.631899693374848</v>
      </c>
      <c r="AA622" s="88">
        <f t="shared" si="38"/>
        <v>10.553702028724839</v>
      </c>
      <c r="AB622" s="90">
        <f t="shared" si="39"/>
        <v>-4.5666329299501603E-2</v>
      </c>
      <c r="AC622" s="19">
        <v>9.6300000000000008</v>
      </c>
      <c r="AD622" s="13">
        <v>10.55</v>
      </c>
      <c r="AE622" s="94">
        <v>9.14</v>
      </c>
    </row>
    <row r="623" spans="1:31" x14ac:dyDescent="0.2">
      <c r="A623" s="2" t="s">
        <v>245</v>
      </c>
      <c r="B623" s="9">
        <v>40353</v>
      </c>
      <c r="C623" s="18">
        <v>5.71</v>
      </c>
      <c r="D623" s="12">
        <v>6.67</v>
      </c>
      <c r="F623" s="12">
        <v>3.4</v>
      </c>
      <c r="H623" s="23">
        <f t="shared" si="36"/>
        <v>2.1379620895022279E-7</v>
      </c>
      <c r="I623" s="32">
        <v>6.09</v>
      </c>
      <c r="J623" s="25">
        <v>0.01</v>
      </c>
      <c r="K623" s="33"/>
      <c r="L623" s="25">
        <v>158</v>
      </c>
      <c r="M623" s="33"/>
      <c r="N623" s="25">
        <v>2E-3</v>
      </c>
      <c r="O623" s="25">
        <v>1.38</v>
      </c>
      <c r="P623" s="25">
        <v>8.73</v>
      </c>
      <c r="Q623" s="25">
        <v>1E-3</v>
      </c>
      <c r="R623" s="25">
        <v>16.100000000000001</v>
      </c>
      <c r="S623" s="34"/>
      <c r="T623" s="51">
        <v>0.02</v>
      </c>
      <c r="U623" s="42">
        <v>80.599999999999994</v>
      </c>
      <c r="V623" s="42">
        <v>21.38</v>
      </c>
      <c r="W623" s="42">
        <v>3.2799999999999999E-3</v>
      </c>
      <c r="X623" s="42">
        <v>30</v>
      </c>
      <c r="Y623" s="44">
        <v>8.1300000000000008</v>
      </c>
      <c r="Z623" s="87">
        <f t="shared" si="37"/>
        <v>10.015885154206416</v>
      </c>
      <c r="AA623" s="88">
        <f t="shared" si="38"/>
        <v>10.999747300248549</v>
      </c>
      <c r="AB623" s="90">
        <f t="shared" si="39"/>
        <v>-4.6815728633166631E-2</v>
      </c>
      <c r="AC623" s="19">
        <v>9.34</v>
      </c>
      <c r="AD623" s="99">
        <v>11</v>
      </c>
      <c r="AE623" s="95">
        <v>16.34</v>
      </c>
    </row>
    <row r="624" spans="1:31" x14ac:dyDescent="0.2">
      <c r="A624" s="2" t="s">
        <v>245</v>
      </c>
      <c r="B624" s="9">
        <v>38847</v>
      </c>
      <c r="C624" s="20"/>
      <c r="D624" s="13">
        <v>6.75</v>
      </c>
      <c r="F624" s="12">
        <v>3.2</v>
      </c>
      <c r="H624" s="23">
        <f t="shared" si="36"/>
        <v>1.7782794100389206E-7</v>
      </c>
      <c r="I624" s="28"/>
      <c r="J624" s="25">
        <v>0.02</v>
      </c>
      <c r="K624" s="29">
        <v>5</v>
      </c>
      <c r="L624" s="25">
        <v>189.93</v>
      </c>
      <c r="M624" s="29">
        <v>5</v>
      </c>
      <c r="N624" s="25">
        <v>0.02</v>
      </c>
      <c r="O624" s="25">
        <v>1.05</v>
      </c>
      <c r="P624" s="25">
        <v>9.42</v>
      </c>
      <c r="Q624" s="25">
        <v>0.01</v>
      </c>
      <c r="R624" s="25">
        <v>18.5</v>
      </c>
      <c r="S624" s="29">
        <v>10</v>
      </c>
      <c r="T624" s="51">
        <v>0.09</v>
      </c>
      <c r="U624" s="42">
        <v>77</v>
      </c>
      <c r="V624" s="42">
        <v>21.64</v>
      </c>
      <c r="W624" s="42">
        <v>0.02</v>
      </c>
      <c r="X624" s="42">
        <v>27</v>
      </c>
      <c r="Y624" s="44">
        <v>8.39</v>
      </c>
      <c r="Z624" s="87">
        <f t="shared" si="37"/>
        <v>11.086278067492833</v>
      </c>
      <c r="AA624" s="88">
        <f t="shared" si="38"/>
        <v>11.106943965013929</v>
      </c>
      <c r="AB624" s="90">
        <f t="shared" si="39"/>
        <v>-9.311805870651429E-4</v>
      </c>
      <c r="AC624" s="19">
        <v>11.09</v>
      </c>
      <c r="AD624" s="13">
        <v>11.1</v>
      </c>
      <c r="AE624" s="94">
        <v>-0.12</v>
      </c>
    </row>
    <row r="625" spans="1:31" x14ac:dyDescent="0.2">
      <c r="A625" s="2" t="s">
        <v>245</v>
      </c>
      <c r="B625" s="9">
        <v>40640</v>
      </c>
      <c r="C625" s="18">
        <v>5.16</v>
      </c>
      <c r="D625" s="12">
        <v>6.6</v>
      </c>
      <c r="F625" s="12">
        <v>3.7</v>
      </c>
      <c r="H625" s="23">
        <f t="shared" si="36"/>
        <v>2.511886431509578E-7</v>
      </c>
      <c r="I625" s="32">
        <v>9.2200000000000006</v>
      </c>
      <c r="J625" s="25">
        <v>0.01</v>
      </c>
      <c r="K625" s="36"/>
      <c r="L625" s="25">
        <v>209</v>
      </c>
      <c r="M625" s="36"/>
      <c r="N625" s="25">
        <v>0.01</v>
      </c>
      <c r="O625" s="25">
        <v>2.59</v>
      </c>
      <c r="P625" s="25">
        <v>10.199999999999999</v>
      </c>
      <c r="Q625" s="25">
        <v>1E-3</v>
      </c>
      <c r="R625" s="25">
        <v>13.4</v>
      </c>
      <c r="S625" s="36"/>
      <c r="T625" s="52"/>
      <c r="U625" s="42">
        <v>66</v>
      </c>
      <c r="V625" s="42">
        <v>40.81</v>
      </c>
      <c r="W625" s="42">
        <v>3.2799999999999999E-3</v>
      </c>
      <c r="X625" s="42">
        <v>20</v>
      </c>
      <c r="Y625" s="44">
        <v>9.33</v>
      </c>
      <c r="Z625" s="87">
        <f t="shared" si="37"/>
        <v>12.943559245757044</v>
      </c>
      <c r="AA625" s="88">
        <f t="shared" si="38"/>
        <v>11.926470131382839</v>
      </c>
      <c r="AB625" s="90">
        <f t="shared" si="39"/>
        <v>4.0896176636972377E-2</v>
      </c>
      <c r="AC625" s="19">
        <v>11.92</v>
      </c>
      <c r="AD625" s="13">
        <v>11.93</v>
      </c>
      <c r="AE625" s="94">
        <v>7.0000000000000007E-2</v>
      </c>
    </row>
    <row r="626" spans="1:31" x14ac:dyDescent="0.2">
      <c r="A626" s="2" t="s">
        <v>245</v>
      </c>
      <c r="B626" s="9">
        <v>39924</v>
      </c>
      <c r="C626" s="18">
        <v>5.52</v>
      </c>
      <c r="D626" s="12">
        <v>6.64</v>
      </c>
      <c r="F626" s="12">
        <v>3.4</v>
      </c>
      <c r="H626" s="23">
        <f t="shared" si="36"/>
        <v>2.2908676527677716E-7</v>
      </c>
      <c r="I626" s="32">
        <v>1E-3</v>
      </c>
      <c r="J626" s="25">
        <v>0.01</v>
      </c>
      <c r="K626" s="29">
        <v>0.2</v>
      </c>
      <c r="L626" s="25">
        <v>194</v>
      </c>
      <c r="M626" s="29">
        <v>0.4</v>
      </c>
      <c r="N626" s="25">
        <v>3.0000000000000001E-3</v>
      </c>
      <c r="O626" s="25">
        <v>1.73</v>
      </c>
      <c r="P626" s="25">
        <v>9.92</v>
      </c>
      <c r="Q626" s="25">
        <v>1E-3</v>
      </c>
      <c r="R626" s="25">
        <v>15.1</v>
      </c>
      <c r="S626" s="29">
        <v>0.9</v>
      </c>
      <c r="T626" s="51">
        <v>0.02</v>
      </c>
      <c r="U626" s="42">
        <v>82.8</v>
      </c>
      <c r="V626" s="42">
        <v>29.21</v>
      </c>
      <c r="W626" s="42">
        <v>3.2799999999999999E-3</v>
      </c>
      <c r="X626" s="42">
        <v>29</v>
      </c>
      <c r="Y626" s="44">
        <v>8.6300000000000008</v>
      </c>
      <c r="Z626" s="87">
        <f t="shared" si="37"/>
        <v>11.19862741788155</v>
      </c>
      <c r="AA626" s="88">
        <f t="shared" si="38"/>
        <v>11.643628815663874</v>
      </c>
      <c r="AB626" s="90">
        <f t="shared" si="39"/>
        <v>-1.948149925438665E-2</v>
      </c>
      <c r="AD626" s="100"/>
      <c r="AE626" s="95">
        <v>3.9</v>
      </c>
    </row>
    <row r="627" spans="1:31" x14ac:dyDescent="0.2">
      <c r="A627" s="2" t="s">
        <v>245</v>
      </c>
      <c r="B627" s="9">
        <v>39211</v>
      </c>
      <c r="C627" s="18">
        <v>6.11</v>
      </c>
      <c r="D627" s="12">
        <v>6.74</v>
      </c>
      <c r="F627" s="12">
        <v>2.6</v>
      </c>
      <c r="H627" s="23">
        <f t="shared" si="36"/>
        <v>1.8197008586099811E-7</v>
      </c>
      <c r="I627" s="32">
        <v>0.22</v>
      </c>
      <c r="J627" s="25">
        <v>0.01</v>
      </c>
      <c r="K627" s="36"/>
      <c r="L627" s="25">
        <v>176</v>
      </c>
      <c r="M627" s="36"/>
      <c r="N627" s="25">
        <v>4.0000000000000001E-3</v>
      </c>
      <c r="O627" s="25">
        <v>1.02</v>
      </c>
      <c r="P627" s="25">
        <v>9.32</v>
      </c>
      <c r="Q627" s="25">
        <v>5.0000000000000001E-3</v>
      </c>
      <c r="R627" s="25">
        <v>16.100000000000001</v>
      </c>
      <c r="S627" s="36"/>
      <c r="T627" s="51">
        <v>0.02</v>
      </c>
      <c r="U627" s="42">
        <v>77.7</v>
      </c>
      <c r="V627" s="42">
        <v>21.42</v>
      </c>
      <c r="W627" s="42">
        <v>3.2799999999999999E-3</v>
      </c>
      <c r="X627" s="42">
        <v>32</v>
      </c>
      <c r="Y627" s="44">
        <v>7.63</v>
      </c>
      <c r="Z627" s="87">
        <f t="shared" si="37"/>
        <v>10.300932775544315</v>
      </c>
      <c r="AA627" s="88">
        <f t="shared" si="38"/>
        <v>10.496437306014197</v>
      </c>
      <c r="AB627" s="90">
        <f t="shared" si="39"/>
        <v>-9.4004448496707287E-3</v>
      </c>
      <c r="AE627" s="96"/>
    </row>
    <row r="628" spans="1:31" x14ac:dyDescent="0.2">
      <c r="A628" s="2" t="s">
        <v>245</v>
      </c>
      <c r="B628" s="9">
        <v>32441</v>
      </c>
      <c r="C628" s="18">
        <v>6.1</v>
      </c>
      <c r="D628" s="12">
        <v>6.3</v>
      </c>
      <c r="F628" s="12">
        <v>6</v>
      </c>
      <c r="H628" s="23">
        <f t="shared" si="36"/>
        <v>5.0118723362727218E-7</v>
      </c>
      <c r="I628" s="32">
        <v>1E-3</v>
      </c>
      <c r="J628" s="25">
        <v>0.06</v>
      </c>
      <c r="K628" s="29">
        <v>0.2</v>
      </c>
      <c r="L628" s="25">
        <v>205</v>
      </c>
      <c r="M628" s="29">
        <v>0.1</v>
      </c>
      <c r="N628" s="25">
        <v>0.1</v>
      </c>
      <c r="O628" s="25">
        <v>2.6</v>
      </c>
      <c r="P628" s="25">
        <v>9.1</v>
      </c>
      <c r="Q628" s="25">
        <v>0.19</v>
      </c>
      <c r="R628" s="25">
        <v>19</v>
      </c>
      <c r="S628" s="29">
        <v>4.2</v>
      </c>
      <c r="T628" s="51">
        <v>1.53</v>
      </c>
      <c r="U628" s="42">
        <v>109</v>
      </c>
      <c r="V628" s="42">
        <v>15.02</v>
      </c>
      <c r="W628" s="45"/>
      <c r="X628" s="42">
        <v>41.8</v>
      </c>
      <c r="Y628" s="44">
        <v>8.31</v>
      </c>
      <c r="Z628" s="87">
        <f t="shared" si="37"/>
        <v>11.885089149361177</v>
      </c>
      <c r="AA628" s="88">
        <f t="shared" si="38"/>
        <v>12.048893369188416</v>
      </c>
      <c r="AB628" s="90">
        <f t="shared" si="39"/>
        <v>-6.8440018162579655E-3</v>
      </c>
      <c r="AD628" s="100"/>
      <c r="AE628" s="96"/>
    </row>
    <row r="629" spans="1:31" x14ac:dyDescent="0.2">
      <c r="A629" s="2" t="s">
        <v>245</v>
      </c>
      <c r="B629" s="9">
        <v>32015</v>
      </c>
      <c r="C629" s="18">
        <v>6.15</v>
      </c>
      <c r="D629" s="12">
        <v>6.62</v>
      </c>
      <c r="F629" s="12">
        <v>4</v>
      </c>
      <c r="H629" s="23">
        <f t="shared" si="36"/>
        <v>2.3988329190194845E-7</v>
      </c>
      <c r="I629" s="32">
        <v>0.25</v>
      </c>
      <c r="J629" s="25">
        <v>0.06</v>
      </c>
      <c r="K629" s="33"/>
      <c r="L629" s="25">
        <v>200</v>
      </c>
      <c r="M629" s="33"/>
      <c r="N629" s="25">
        <v>3.0000000000000001E-3</v>
      </c>
      <c r="O629" s="25">
        <v>3.6</v>
      </c>
      <c r="P629" s="25">
        <v>10</v>
      </c>
      <c r="Q629" s="25">
        <v>0.09</v>
      </c>
      <c r="R629" s="25">
        <v>20</v>
      </c>
      <c r="S629" s="31">
        <v>7.4</v>
      </c>
      <c r="T629" s="51">
        <v>0.01</v>
      </c>
      <c r="U629" s="42">
        <v>98.5</v>
      </c>
      <c r="V629" s="42">
        <v>18.02</v>
      </c>
      <c r="W629" s="42">
        <v>0.01</v>
      </c>
      <c r="X629" s="42">
        <v>42</v>
      </c>
      <c r="Y629" s="44">
        <v>8.3000000000000007</v>
      </c>
      <c r="Z629" s="87">
        <f t="shared" si="37"/>
        <v>11.79927736456446</v>
      </c>
      <c r="AA629" s="88">
        <f t="shared" si="38"/>
        <v>11.826533832513375</v>
      </c>
      <c r="AB629" s="90">
        <f t="shared" si="39"/>
        <v>-1.1536733160843128E-3</v>
      </c>
    </row>
    <row r="630" spans="1:31" x14ac:dyDescent="0.2">
      <c r="A630" s="2" t="s">
        <v>245</v>
      </c>
      <c r="B630" s="9">
        <v>32191</v>
      </c>
      <c r="C630" s="18">
        <v>4.72</v>
      </c>
      <c r="D630" s="12">
        <v>6.68</v>
      </c>
      <c r="F630" s="12">
        <v>5</v>
      </c>
      <c r="H630" s="23">
        <f t="shared" si="36"/>
        <v>2.089296130854039E-7</v>
      </c>
      <c r="I630" s="32">
        <v>4.7999999999999996E-3</v>
      </c>
      <c r="J630" s="25">
        <v>0.06</v>
      </c>
      <c r="K630" s="29">
        <v>0.2</v>
      </c>
      <c r="L630" s="25">
        <v>238</v>
      </c>
      <c r="M630" s="29">
        <v>0.1</v>
      </c>
      <c r="N630" s="25">
        <v>1E-3</v>
      </c>
      <c r="O630" s="25">
        <v>7.2</v>
      </c>
      <c r="P630" s="25">
        <v>9.6</v>
      </c>
      <c r="Q630" s="25">
        <v>0.17</v>
      </c>
      <c r="R630" s="25">
        <v>22</v>
      </c>
      <c r="S630" s="29">
        <v>1.9</v>
      </c>
      <c r="T630" s="51">
        <v>1.53</v>
      </c>
      <c r="U630" s="42">
        <v>96.3</v>
      </c>
      <c r="V630" s="42">
        <v>42.21</v>
      </c>
      <c r="W630" s="42">
        <v>0.82</v>
      </c>
      <c r="X630" s="42">
        <v>50.5</v>
      </c>
      <c r="Y630" s="44">
        <v>9.6300000000000008</v>
      </c>
      <c r="Z630" s="87">
        <f t="shared" si="37"/>
        <v>13.81721861390189</v>
      </c>
      <c r="AA630" s="88">
        <f t="shared" si="38"/>
        <v>13.806293373667856</v>
      </c>
      <c r="AB630" s="90">
        <f t="shared" si="39"/>
        <v>3.9550511314238683E-4</v>
      </c>
      <c r="AE630" s="96"/>
    </row>
    <row r="631" spans="1:31" x14ac:dyDescent="0.2">
      <c r="A631" s="2" t="s">
        <v>245</v>
      </c>
      <c r="B631" s="9">
        <v>32300</v>
      </c>
      <c r="C631" s="18">
        <v>4.7699999999999996</v>
      </c>
      <c r="D631" s="12">
        <v>6.33</v>
      </c>
      <c r="F631" s="12">
        <v>6</v>
      </c>
      <c r="G631" s="16"/>
      <c r="H631" s="23">
        <f t="shared" si="36"/>
        <v>4.6773514128719735E-7</v>
      </c>
      <c r="I631" s="32">
        <v>0.53</v>
      </c>
      <c r="J631" s="25">
        <v>0.06</v>
      </c>
      <c r="K631" s="29">
        <v>0.2</v>
      </c>
      <c r="L631" s="25">
        <v>244</v>
      </c>
      <c r="M631" s="29">
        <v>0.1</v>
      </c>
      <c r="N631" s="25">
        <v>0.1</v>
      </c>
      <c r="O631" s="25">
        <v>3.4</v>
      </c>
      <c r="P631" s="25">
        <v>9.8000000000000007</v>
      </c>
      <c r="Q631" s="25">
        <v>0.23</v>
      </c>
      <c r="R631" s="25">
        <v>22</v>
      </c>
      <c r="S631" s="29">
        <v>7</v>
      </c>
      <c r="T631" s="51">
        <v>1.53</v>
      </c>
      <c r="U631" s="42">
        <v>47</v>
      </c>
      <c r="V631" s="42">
        <v>24.97</v>
      </c>
      <c r="W631" s="42">
        <v>0.82</v>
      </c>
      <c r="X631" s="42">
        <v>40</v>
      </c>
      <c r="Y631" s="44">
        <v>10.6</v>
      </c>
      <c r="Z631" s="87">
        <f t="shared" si="37"/>
        <v>14.100015728913833</v>
      </c>
      <c r="AA631" s="88">
        <f t="shared" si="38"/>
        <v>13.175702073986104</v>
      </c>
      <c r="AB631" s="90">
        <f t="shared" si="39"/>
        <v>3.388778479111032E-2</v>
      </c>
    </row>
    <row r="632" spans="1:31" x14ac:dyDescent="0.2">
      <c r="A632" s="2" t="s">
        <v>99</v>
      </c>
      <c r="B632" s="9">
        <v>38643</v>
      </c>
      <c r="C632" s="18">
        <v>10.24</v>
      </c>
      <c r="D632" s="12">
        <v>7.24</v>
      </c>
      <c r="F632" s="12">
        <v>1.2</v>
      </c>
      <c r="G632" s="16"/>
      <c r="H632" s="23">
        <f t="shared" si="36"/>
        <v>5.7543993733715586E-8</v>
      </c>
      <c r="I632" s="32">
        <v>0.09</v>
      </c>
      <c r="J632" s="25">
        <v>0.25</v>
      </c>
      <c r="K632" s="33"/>
      <c r="L632" s="25">
        <v>69.3</v>
      </c>
      <c r="M632" s="33"/>
      <c r="N632" s="25">
        <v>1.5</v>
      </c>
      <c r="O632" s="25">
        <v>2.23</v>
      </c>
      <c r="P632" s="25">
        <v>8.64</v>
      </c>
      <c r="Q632" s="25">
        <v>0.08</v>
      </c>
      <c r="R632" s="25">
        <v>7.96</v>
      </c>
      <c r="S632" s="34"/>
      <c r="T632" s="51">
        <v>0.12</v>
      </c>
      <c r="U632" s="42">
        <v>10.3</v>
      </c>
      <c r="V632" s="42">
        <v>0.22</v>
      </c>
      <c r="W632" s="42">
        <v>3.2845000000000001E-3</v>
      </c>
      <c r="X632" s="42">
        <v>9.1999999999999993</v>
      </c>
      <c r="Y632" s="44">
        <v>4.26</v>
      </c>
      <c r="Z632" s="87">
        <f t="shared" si="37"/>
        <v>4.6526971042745595</v>
      </c>
      <c r="AA632" s="88">
        <f t="shared" si="38"/>
        <v>4.741357891675575</v>
      </c>
      <c r="AB632" s="90">
        <f t="shared" si="39"/>
        <v>-9.4379676762844106E-3</v>
      </c>
      <c r="AC632" s="19">
        <v>4.58</v>
      </c>
      <c r="AD632" s="13">
        <v>4.7300000000000004</v>
      </c>
      <c r="AE632" s="95">
        <v>-3.16</v>
      </c>
    </row>
    <row r="633" spans="1:31" x14ac:dyDescent="0.2">
      <c r="A633" s="2" t="s">
        <v>99</v>
      </c>
      <c r="B633" s="9">
        <v>41212</v>
      </c>
      <c r="C633" s="18">
        <v>9.98</v>
      </c>
      <c r="D633" s="12">
        <v>7.22</v>
      </c>
      <c r="F633" s="12">
        <v>1.5</v>
      </c>
      <c r="H633" s="23">
        <f t="shared" si="36"/>
        <v>6.0255958607435649E-8</v>
      </c>
      <c r="I633" s="32">
        <v>0.01</v>
      </c>
      <c r="J633" s="25">
        <v>0.32</v>
      </c>
      <c r="K633" s="36"/>
      <c r="L633" s="25">
        <v>72.900000000000006</v>
      </c>
      <c r="M633" s="36"/>
      <c r="N633" s="25">
        <v>1.69</v>
      </c>
      <c r="O633" s="25">
        <v>2.2999999999999998</v>
      </c>
      <c r="P633" s="25">
        <v>8.77</v>
      </c>
      <c r="Q633" s="25">
        <v>0.08</v>
      </c>
      <c r="R633" s="25">
        <v>7.6</v>
      </c>
      <c r="S633" s="36"/>
      <c r="T633" s="51">
        <v>7.0000000000000007E-2</v>
      </c>
      <c r="U633" s="42">
        <v>14.1</v>
      </c>
      <c r="V633" s="42">
        <v>0.22</v>
      </c>
      <c r="W633" s="42">
        <v>3.9399999999999999E-3</v>
      </c>
      <c r="X633" s="42">
        <v>10</v>
      </c>
      <c r="Y633" s="44">
        <v>4.26</v>
      </c>
      <c r="Z633" s="87">
        <f t="shared" si="37"/>
        <v>4.8309616617585274</v>
      </c>
      <c r="AA633" s="88">
        <f t="shared" si="38"/>
        <v>4.841468674336582</v>
      </c>
      <c r="AB633" s="90">
        <f t="shared" si="39"/>
        <v>-1.086284647493927E-3</v>
      </c>
      <c r="AC633" s="19">
        <v>4.8600000000000003</v>
      </c>
      <c r="AD633" s="13">
        <v>4.84</v>
      </c>
      <c r="AE633" s="94">
        <v>0.47</v>
      </c>
    </row>
    <row r="634" spans="1:31" x14ac:dyDescent="0.2">
      <c r="A634" s="2" t="s">
        <v>99</v>
      </c>
      <c r="B634" s="9">
        <v>41950</v>
      </c>
      <c r="C634" s="20"/>
      <c r="D634" s="12">
        <v>7.29</v>
      </c>
      <c r="F634" s="12">
        <v>1</v>
      </c>
      <c r="H634" s="23">
        <f t="shared" si="36"/>
        <v>5.1286138399136415E-8</v>
      </c>
      <c r="I634" s="32">
        <v>0.02</v>
      </c>
      <c r="J634" s="25">
        <v>0.38</v>
      </c>
      <c r="K634" s="36"/>
      <c r="L634" s="25">
        <v>69</v>
      </c>
      <c r="M634" s="36"/>
      <c r="N634" s="25">
        <v>1.41</v>
      </c>
      <c r="O634" s="25">
        <v>2.2999999999999998</v>
      </c>
      <c r="P634" s="25">
        <v>8.8000000000000007</v>
      </c>
      <c r="Q634" s="25">
        <v>7.0000000000000007E-2</v>
      </c>
      <c r="R634" s="25">
        <v>7.9</v>
      </c>
      <c r="S634" s="36"/>
      <c r="T634" s="51">
        <v>0.37</v>
      </c>
      <c r="U634" s="42">
        <v>12</v>
      </c>
      <c r="V634" s="42">
        <v>1</v>
      </c>
      <c r="W634" s="42">
        <v>0.01</v>
      </c>
      <c r="X634" s="42">
        <v>9.6</v>
      </c>
      <c r="Y634" s="44">
        <v>4.32</v>
      </c>
      <c r="Z634" s="87">
        <f t="shared" si="37"/>
        <v>4.6459225232202197</v>
      </c>
      <c r="AA634" s="88">
        <f t="shared" si="38"/>
        <v>4.868656115386722</v>
      </c>
      <c r="AB634" s="90">
        <f t="shared" si="39"/>
        <v>-2.3409716880443319E-2</v>
      </c>
      <c r="AC634" s="19">
        <v>4.6399999999999997</v>
      </c>
      <c r="AD634" s="13">
        <v>4.8600000000000003</v>
      </c>
      <c r="AE634" s="95">
        <v>4.5</v>
      </c>
    </row>
    <row r="635" spans="1:31" x14ac:dyDescent="0.2">
      <c r="A635" s="2" t="s">
        <v>99</v>
      </c>
      <c r="B635" s="9">
        <v>31628</v>
      </c>
      <c r="C635" s="18">
        <v>9.2100000000000009</v>
      </c>
      <c r="D635" s="12">
        <v>6.9</v>
      </c>
      <c r="F635" s="15"/>
      <c r="H635" s="23">
        <f t="shared" si="36"/>
        <v>1.2589254117941651E-7</v>
      </c>
      <c r="I635" s="32">
        <v>0.1</v>
      </c>
      <c r="J635" s="25">
        <v>0.28999999999999998</v>
      </c>
      <c r="K635" s="33"/>
      <c r="L635" s="25">
        <v>44</v>
      </c>
      <c r="M635" s="33"/>
      <c r="N635" s="25">
        <v>2.09</v>
      </c>
      <c r="O635" s="25">
        <v>1.89</v>
      </c>
      <c r="P635" s="25">
        <v>27</v>
      </c>
      <c r="Q635" s="25">
        <v>7.0000000000000007E-2</v>
      </c>
      <c r="R635" s="25">
        <v>9.1999999999999993</v>
      </c>
      <c r="S635" s="34"/>
      <c r="T635" s="51">
        <v>0.01</v>
      </c>
      <c r="U635" s="42">
        <v>20</v>
      </c>
      <c r="V635" s="42">
        <v>0.44</v>
      </c>
      <c r="W635" s="42">
        <v>0.01</v>
      </c>
      <c r="X635" s="42">
        <v>11</v>
      </c>
      <c r="Y635" s="44">
        <v>4.75</v>
      </c>
      <c r="Z635" s="87">
        <f t="shared" si="37"/>
        <v>4.970050620150146</v>
      </c>
      <c r="AA635" s="88">
        <f t="shared" si="38"/>
        <v>5.4842893151413534</v>
      </c>
      <c r="AB635" s="90">
        <f t="shared" si="39"/>
        <v>-4.9189016061669588E-2</v>
      </c>
    </row>
    <row r="636" spans="1:31" x14ac:dyDescent="0.2">
      <c r="A636" s="2" t="s">
        <v>99</v>
      </c>
      <c r="B636" s="9">
        <v>36460</v>
      </c>
      <c r="C636" s="18">
        <v>10.18</v>
      </c>
      <c r="D636" s="12">
        <v>7.14</v>
      </c>
      <c r="F636" s="12">
        <v>1.1000000000000001</v>
      </c>
      <c r="H636" s="23">
        <f t="shared" si="36"/>
        <v>7.2443596007499061E-8</v>
      </c>
      <c r="I636" s="32">
        <v>0.02</v>
      </c>
      <c r="J636" s="25">
        <v>0.36</v>
      </c>
      <c r="K636" s="36"/>
      <c r="L636" s="25">
        <v>65</v>
      </c>
      <c r="M636" s="36"/>
      <c r="N636" s="25">
        <v>1.6</v>
      </c>
      <c r="O636" s="25">
        <v>2.6</v>
      </c>
      <c r="P636" s="25">
        <v>9</v>
      </c>
      <c r="Q636" s="25">
        <v>0.08</v>
      </c>
      <c r="R636" s="25">
        <v>7.7</v>
      </c>
      <c r="S636" s="36"/>
      <c r="T636" s="51">
        <v>0.01</v>
      </c>
      <c r="U636" s="42">
        <v>11.6</v>
      </c>
      <c r="V636" s="42">
        <v>0.22</v>
      </c>
      <c r="W636" s="42">
        <v>3.3E-3</v>
      </c>
      <c r="X636" s="42">
        <v>10</v>
      </c>
      <c r="Y636" s="44">
        <v>4.25</v>
      </c>
      <c r="Z636" s="87">
        <f t="shared" si="37"/>
        <v>4.4678059413126414</v>
      </c>
      <c r="AA636" s="88">
        <f t="shared" si="38"/>
        <v>4.777514042349563</v>
      </c>
      <c r="AB636" s="90">
        <f t="shared" si="39"/>
        <v>-3.3498905563487238E-2</v>
      </c>
    </row>
    <row r="637" spans="1:31" x14ac:dyDescent="0.2">
      <c r="A637" s="2" t="s">
        <v>99</v>
      </c>
      <c r="B637" s="9">
        <v>32191</v>
      </c>
      <c r="C637" s="18">
        <v>9.94</v>
      </c>
      <c r="D637" s="12">
        <v>7.27</v>
      </c>
      <c r="F637" s="12">
        <v>2</v>
      </c>
      <c r="H637" s="23">
        <f t="shared" si="36"/>
        <v>5.3703179637025192E-8</v>
      </c>
      <c r="I637" s="32">
        <v>1E-3</v>
      </c>
      <c r="J637" s="25">
        <v>0.34</v>
      </c>
      <c r="K637" s="30">
        <v>0.1</v>
      </c>
      <c r="L637" s="25">
        <v>70</v>
      </c>
      <c r="M637" s="30">
        <v>0.1</v>
      </c>
      <c r="N637" s="25">
        <v>1.73</v>
      </c>
      <c r="O637" s="25">
        <v>2.2999999999999998</v>
      </c>
      <c r="P637" s="25">
        <v>8.3000000000000007</v>
      </c>
      <c r="Q637" s="25">
        <v>7.0000000000000007E-2</v>
      </c>
      <c r="R637" s="25">
        <v>7.3</v>
      </c>
      <c r="S637" s="31">
        <v>1</v>
      </c>
      <c r="T637" s="51">
        <v>1.53</v>
      </c>
      <c r="U637" s="42">
        <v>10.199999999999999</v>
      </c>
      <c r="V637" s="42">
        <v>1.1000000000000001</v>
      </c>
      <c r="W637" s="42">
        <v>0.82</v>
      </c>
      <c r="X637" s="42">
        <v>9.86</v>
      </c>
      <c r="Y637" s="44">
        <v>4.3</v>
      </c>
      <c r="Z637" s="87">
        <f t="shared" si="37"/>
        <v>4.6357134539870302</v>
      </c>
      <c r="AA637" s="88">
        <f t="shared" si="38"/>
        <v>4.8743824621844718</v>
      </c>
      <c r="AB637" s="90">
        <f t="shared" si="39"/>
        <v>-2.5096382865244866E-2</v>
      </c>
    </row>
    <row r="638" spans="1:31" x14ac:dyDescent="0.2">
      <c r="A638" s="2" t="s">
        <v>99</v>
      </c>
      <c r="B638" s="9">
        <v>32015</v>
      </c>
      <c r="C638" s="18">
        <v>9.86</v>
      </c>
      <c r="D638" s="12">
        <v>7.12</v>
      </c>
      <c r="F638" s="12">
        <v>2</v>
      </c>
      <c r="H638" s="23">
        <f t="shared" si="36"/>
        <v>7.5857757502918145E-8</v>
      </c>
      <c r="I638" s="32">
        <v>4.0000000000000001E-3</v>
      </c>
      <c r="J638" s="25">
        <v>0.33</v>
      </c>
      <c r="K638" s="33"/>
      <c r="L638" s="25">
        <v>71</v>
      </c>
      <c r="M638" s="33"/>
      <c r="N638" s="25">
        <v>1.8</v>
      </c>
      <c r="O638" s="25">
        <v>2.2999999999999998</v>
      </c>
      <c r="P638" s="25">
        <v>9.1999999999999993</v>
      </c>
      <c r="Q638" s="25">
        <v>0.06</v>
      </c>
      <c r="R638" s="25">
        <v>8.1</v>
      </c>
      <c r="S638" s="31">
        <v>2.9</v>
      </c>
      <c r="T638" s="51">
        <v>0.01</v>
      </c>
      <c r="U638" s="42">
        <v>17.399999999999999</v>
      </c>
      <c r="V638" s="42">
        <v>0.44</v>
      </c>
      <c r="W638" s="42">
        <v>9.8519999999999996E-3</v>
      </c>
      <c r="X638" s="42">
        <v>10</v>
      </c>
      <c r="Y638" s="44">
        <v>4.38</v>
      </c>
      <c r="Z638" s="87">
        <f t="shared" si="37"/>
        <v>4.7963757231417139</v>
      </c>
      <c r="AA638" s="88">
        <f t="shared" si="38"/>
        <v>5.0319501541217324</v>
      </c>
      <c r="AB638" s="90">
        <f t="shared" si="39"/>
        <v>-2.396892755916746E-2</v>
      </c>
      <c r="AE638" s="96"/>
    </row>
    <row r="639" spans="1:31" x14ac:dyDescent="0.2">
      <c r="A639" s="2" t="s">
        <v>99</v>
      </c>
      <c r="B639" s="9">
        <v>33185</v>
      </c>
      <c r="C639" s="18">
        <v>10.44</v>
      </c>
      <c r="D639" s="12">
        <v>7.07</v>
      </c>
      <c r="F639" s="12">
        <v>2.1</v>
      </c>
      <c r="H639" s="23">
        <f t="shared" si="36"/>
        <v>8.5113803820237355E-8</v>
      </c>
      <c r="I639" s="32">
        <v>0.02</v>
      </c>
      <c r="J639" s="25">
        <v>0.37</v>
      </c>
      <c r="K639" s="33"/>
      <c r="L639" s="25">
        <v>71</v>
      </c>
      <c r="M639" s="33"/>
      <c r="N639" s="25">
        <v>1.4</v>
      </c>
      <c r="O639" s="25">
        <v>1.8</v>
      </c>
      <c r="P639" s="25">
        <v>8.5</v>
      </c>
      <c r="Q639" s="25">
        <v>0.06</v>
      </c>
      <c r="R639" s="25">
        <v>6.4</v>
      </c>
      <c r="S639" s="34"/>
      <c r="T639" s="51">
        <v>0.1</v>
      </c>
      <c r="U639" s="42">
        <v>11.6</v>
      </c>
      <c r="V639" s="42">
        <v>2.21</v>
      </c>
      <c r="W639" s="42">
        <v>0.01</v>
      </c>
      <c r="X639" s="42">
        <v>9</v>
      </c>
      <c r="Y639" s="44">
        <v>4.25</v>
      </c>
      <c r="Z639" s="87">
        <f t="shared" si="37"/>
        <v>4.6417305811811396</v>
      </c>
      <c r="AA639" s="88">
        <f t="shared" si="38"/>
        <v>4.7843907270597601</v>
      </c>
      <c r="AB639" s="90">
        <f t="shared" si="39"/>
        <v>-1.513455441676718E-2</v>
      </c>
    </row>
    <row r="640" spans="1:31" x14ac:dyDescent="0.2">
      <c r="A640" s="2" t="s">
        <v>99</v>
      </c>
      <c r="B640" s="9">
        <v>36822</v>
      </c>
      <c r="C640" s="18">
        <v>10.119999999999999</v>
      </c>
      <c r="D640" s="12">
        <v>7.23</v>
      </c>
      <c r="F640" s="12">
        <v>1.4</v>
      </c>
      <c r="H640" s="23">
        <f t="shared" si="36"/>
        <v>5.8884365535558776E-8</v>
      </c>
      <c r="I640" s="28"/>
      <c r="J640" s="25">
        <v>0.42</v>
      </c>
      <c r="K640" s="36"/>
      <c r="L640" s="25">
        <v>71.5</v>
      </c>
      <c r="M640" s="36"/>
      <c r="N640" s="35"/>
      <c r="O640" s="25">
        <v>2.42</v>
      </c>
      <c r="P640" s="25">
        <v>8.8699999999999992</v>
      </c>
      <c r="Q640" s="35"/>
      <c r="R640" s="25">
        <v>7.53</v>
      </c>
      <c r="S640" s="36"/>
      <c r="T640" s="51">
        <v>0.05</v>
      </c>
      <c r="U640" s="42">
        <v>11.9</v>
      </c>
      <c r="V640" s="42">
        <v>0.22</v>
      </c>
      <c r="W640" s="42">
        <v>3.2845000000000001E-3</v>
      </c>
      <c r="X640" s="42">
        <v>9</v>
      </c>
      <c r="Y640" s="44">
        <v>4.32</v>
      </c>
      <c r="Z640" s="87">
        <f t="shared" si="37"/>
        <v>4.7103648044917259</v>
      </c>
      <c r="AA640" s="88">
        <f t="shared" si="38"/>
        <v>4.8268139636238274</v>
      </c>
      <c r="AB640" s="90">
        <f t="shared" si="39"/>
        <v>-1.2210021638832159E-2</v>
      </c>
    </row>
    <row r="641" spans="1:31" x14ac:dyDescent="0.2">
      <c r="A641" s="2" t="s">
        <v>99</v>
      </c>
      <c r="B641" s="9">
        <v>33567</v>
      </c>
      <c r="C641" s="18">
        <v>10.54</v>
      </c>
      <c r="D641" s="12">
        <v>6.94</v>
      </c>
      <c r="F641" s="12">
        <v>1.9</v>
      </c>
      <c r="H641" s="23">
        <f t="shared" si="36"/>
        <v>1.1481536214968794E-7</v>
      </c>
      <c r="I641" s="32">
        <v>8.9999999999999993E-3</v>
      </c>
      <c r="J641" s="25">
        <v>0.33</v>
      </c>
      <c r="K641" s="33"/>
      <c r="L641" s="25">
        <v>73</v>
      </c>
      <c r="M641" s="33"/>
      <c r="N641" s="25">
        <v>1.7</v>
      </c>
      <c r="O641" s="25">
        <v>2.2999999999999998</v>
      </c>
      <c r="P641" s="25">
        <v>8.9</v>
      </c>
      <c r="Q641" s="25">
        <v>0.08</v>
      </c>
      <c r="R641" s="25">
        <v>7.8</v>
      </c>
      <c r="S641" s="34"/>
      <c r="T641" s="51">
        <v>0.06</v>
      </c>
      <c r="U641" s="42">
        <v>11.6</v>
      </c>
      <c r="V641" s="42">
        <v>2.21</v>
      </c>
      <c r="W641" s="42">
        <v>0.01</v>
      </c>
      <c r="X641" s="42">
        <v>9</v>
      </c>
      <c r="Y641" s="44">
        <v>4.24</v>
      </c>
      <c r="Z641" s="87">
        <f t="shared" si="37"/>
        <v>4.8561488221185343</v>
      </c>
      <c r="AA641" s="88">
        <f t="shared" si="38"/>
        <v>4.7731271701470508</v>
      </c>
      <c r="AB641" s="90">
        <f t="shared" si="39"/>
        <v>8.6217958689903604E-3</v>
      </c>
      <c r="AE641" s="96"/>
    </row>
    <row r="642" spans="1:31" x14ac:dyDescent="0.2">
      <c r="A642" s="2" t="s">
        <v>99</v>
      </c>
      <c r="B642" s="9">
        <v>37182</v>
      </c>
      <c r="C642" s="18">
        <v>10.42</v>
      </c>
      <c r="D642" s="12">
        <v>7.18</v>
      </c>
      <c r="F642" s="12">
        <v>0.9</v>
      </c>
      <c r="H642" s="23">
        <f t="shared" si="36"/>
        <v>6.606934480075943E-8</v>
      </c>
      <c r="I642" s="32">
        <v>0.02</v>
      </c>
      <c r="J642" s="25">
        <v>0.36</v>
      </c>
      <c r="K642" s="30">
        <v>0.2</v>
      </c>
      <c r="L642" s="25">
        <v>70.5</v>
      </c>
      <c r="M642" s="30">
        <v>0.2</v>
      </c>
      <c r="N642" s="25">
        <v>1.68</v>
      </c>
      <c r="O642" s="25">
        <v>2.2200000000000002</v>
      </c>
      <c r="P642" s="25">
        <v>8.2899999999999991</v>
      </c>
      <c r="Q642" s="25">
        <v>7.0000000000000007E-2</v>
      </c>
      <c r="R642" s="25">
        <v>7.26</v>
      </c>
      <c r="S642" s="31">
        <v>1.1000000000000001</v>
      </c>
      <c r="T642" s="51">
        <v>0.06</v>
      </c>
      <c r="U642" s="45"/>
      <c r="V642" s="42">
        <v>0.22</v>
      </c>
      <c r="W642" s="42">
        <v>3.2845000000000001E-3</v>
      </c>
      <c r="X642" s="42">
        <v>10.1</v>
      </c>
      <c r="Y642" s="44">
        <v>4.2699999999999996</v>
      </c>
      <c r="Z642" s="87">
        <f t="shared" si="37"/>
        <v>4.6574882136075724</v>
      </c>
      <c r="AA642" s="88">
        <f t="shared" si="38"/>
        <v>4.5604234462194402</v>
      </c>
      <c r="AB642" s="90">
        <f t="shared" si="39"/>
        <v>1.0530017098249534E-2</v>
      </c>
    </row>
    <row r="643" spans="1:31" x14ac:dyDescent="0.2">
      <c r="A643" s="2" t="s">
        <v>99</v>
      </c>
      <c r="B643" s="9">
        <v>37544</v>
      </c>
      <c r="C643" s="18">
        <v>9.81</v>
      </c>
      <c r="D643" s="12">
        <v>7.23</v>
      </c>
      <c r="F643" s="12">
        <v>1.3</v>
      </c>
      <c r="H643" s="23">
        <f t="shared" si="36"/>
        <v>5.8884365535558776E-8</v>
      </c>
      <c r="I643" s="32">
        <v>3.0000000000000001E-3</v>
      </c>
      <c r="J643" s="25">
        <v>0.39</v>
      </c>
      <c r="K643" s="36"/>
      <c r="L643" s="25">
        <v>73.3</v>
      </c>
      <c r="M643" s="36"/>
      <c r="N643" s="25">
        <v>1.5</v>
      </c>
      <c r="O643" s="25">
        <v>2.15</v>
      </c>
      <c r="P643" s="25">
        <v>9.4600000000000009</v>
      </c>
      <c r="Q643" s="25">
        <v>0.09</v>
      </c>
      <c r="R643" s="25">
        <v>6.91</v>
      </c>
      <c r="S643" s="36"/>
      <c r="T643" s="51">
        <v>0.11</v>
      </c>
      <c r="U643" s="42">
        <v>14.6</v>
      </c>
      <c r="V643" s="42">
        <v>0.22</v>
      </c>
      <c r="W643" s="42">
        <v>5.9121E-3</v>
      </c>
      <c r="X643" s="42">
        <v>9.8000000000000007</v>
      </c>
      <c r="Y643" s="44">
        <v>4.18</v>
      </c>
      <c r="Z643" s="87">
        <f t="shared" si="37"/>
        <v>4.8705097655097891</v>
      </c>
      <c r="AA643" s="88">
        <f t="shared" si="38"/>
        <v>4.7675424307611447</v>
      </c>
      <c r="AB643" s="90">
        <f t="shared" si="39"/>
        <v>1.0683417422089036E-2</v>
      </c>
      <c r="AE643" s="96"/>
    </row>
    <row r="644" spans="1:31" x14ac:dyDescent="0.2">
      <c r="A644" s="2" t="s">
        <v>99</v>
      </c>
      <c r="B644" s="9">
        <v>32300</v>
      </c>
      <c r="C644" s="18">
        <v>9.4700000000000006</v>
      </c>
      <c r="D644" s="12">
        <v>6.96</v>
      </c>
      <c r="F644" s="12">
        <v>1</v>
      </c>
      <c r="H644" s="23">
        <f t="shared" ref="H644:H707" si="40">10^-(D644)</f>
        <v>1.0964781961431838E-7</v>
      </c>
      <c r="I644" s="32">
        <v>2E-3</v>
      </c>
      <c r="J644" s="25">
        <v>0.32</v>
      </c>
      <c r="K644" s="30">
        <v>0.2</v>
      </c>
      <c r="L644" s="25">
        <v>72</v>
      </c>
      <c r="M644" s="29">
        <v>0.1</v>
      </c>
      <c r="N644" s="25">
        <v>1.47</v>
      </c>
      <c r="O644" s="25">
        <v>2.7</v>
      </c>
      <c r="P644" s="25">
        <v>8.4</v>
      </c>
      <c r="Q644" s="25">
        <v>0.1</v>
      </c>
      <c r="R644" s="25">
        <v>14</v>
      </c>
      <c r="S644" s="29">
        <v>2.1</v>
      </c>
      <c r="T644" s="51">
        <v>1.53</v>
      </c>
      <c r="U644" s="42">
        <v>13.9</v>
      </c>
      <c r="V644" s="42">
        <v>1.1000000000000001</v>
      </c>
      <c r="W644" s="42">
        <v>0.82</v>
      </c>
      <c r="X644" s="42">
        <v>10.3</v>
      </c>
      <c r="Y644" s="44">
        <v>4.25</v>
      </c>
      <c r="Z644" s="87">
        <f t="shared" ref="Z644:Z707" si="41">(H644/H$3)+(I644/I$3*3)+(J644/J$3)+(L644/L$3*2)+(N644/N$3*2)+(O644/O$3)+(P644/P$3*2)+(Q644/Q$3*2)+(R644/R$3)</f>
        <v>5.036183741495817</v>
      </c>
      <c r="AA644" s="88">
        <f t="shared" ref="AA644:AA707" si="42">(T644/T$3*3)+(U644/U$3*2)+(V644/V$3)+(W644/W$3)+(X644/X$3)+Y644</f>
        <v>4.9138214775474758</v>
      </c>
      <c r="AB644" s="90">
        <f t="shared" ref="AB644:AB707" si="43">(Z644-AA644)/(Z644+AA644)</f>
        <v>1.2297708519202824E-2</v>
      </c>
    </row>
    <row r="645" spans="1:31" x14ac:dyDescent="0.2">
      <c r="A645" s="2" t="s">
        <v>99</v>
      </c>
      <c r="B645" s="9">
        <v>31750</v>
      </c>
      <c r="C645" s="18">
        <v>10.130000000000001</v>
      </c>
      <c r="D645" s="12">
        <v>7.48</v>
      </c>
      <c r="F645" s="12">
        <v>1</v>
      </c>
      <c r="H645" s="23">
        <f t="shared" si="40"/>
        <v>3.3113112148259005E-8</v>
      </c>
      <c r="I645" s="32">
        <v>0.18</v>
      </c>
      <c r="J645" s="25">
        <v>0.32</v>
      </c>
      <c r="K645" s="30">
        <v>0.1</v>
      </c>
      <c r="L645" s="25">
        <v>78</v>
      </c>
      <c r="M645" s="30">
        <v>0.1</v>
      </c>
      <c r="N645" s="25">
        <v>1.9</v>
      </c>
      <c r="O645" s="25">
        <v>2.2999999999999998</v>
      </c>
      <c r="P645" s="25">
        <v>8.4</v>
      </c>
      <c r="Q645" s="25">
        <v>0.1</v>
      </c>
      <c r="R645" s="25">
        <v>7.5</v>
      </c>
      <c r="S645" s="31">
        <v>2.1</v>
      </c>
      <c r="T645" s="51">
        <v>0.05</v>
      </c>
      <c r="U645" s="42">
        <v>11.4</v>
      </c>
      <c r="V645" s="42">
        <v>0.04</v>
      </c>
      <c r="W645" s="42">
        <v>0.01</v>
      </c>
      <c r="X645" s="42">
        <v>13</v>
      </c>
      <c r="Y645" s="44">
        <v>4.3</v>
      </c>
      <c r="Z645" s="87">
        <f t="shared" si="41"/>
        <v>5.0778138884775474</v>
      </c>
      <c r="AA645" s="88">
        <f t="shared" si="42"/>
        <v>4.9064826290763568</v>
      </c>
      <c r="AB645" s="90">
        <f t="shared" si="43"/>
        <v>1.7160073230994728E-2</v>
      </c>
      <c r="AE645" s="96"/>
    </row>
    <row r="646" spans="1:31" x14ac:dyDescent="0.2">
      <c r="A646" s="2" t="s">
        <v>99</v>
      </c>
      <c r="B646" s="9">
        <v>32441</v>
      </c>
      <c r="C646" s="18">
        <v>9.68</v>
      </c>
      <c r="D646" s="12">
        <v>6.72</v>
      </c>
      <c r="F646" s="12">
        <v>1</v>
      </c>
      <c r="H646" s="23">
        <f t="shared" si="40"/>
        <v>1.9054607179632443E-7</v>
      </c>
      <c r="I646" s="32">
        <v>0.02</v>
      </c>
      <c r="J646" s="25">
        <v>0.28999999999999998</v>
      </c>
      <c r="K646" s="30">
        <v>0.2</v>
      </c>
      <c r="L646" s="25">
        <v>77</v>
      </c>
      <c r="M646" s="30">
        <v>0.1</v>
      </c>
      <c r="N646" s="25">
        <v>1.6</v>
      </c>
      <c r="O646" s="25">
        <v>2.7</v>
      </c>
      <c r="P646" s="25">
        <v>8.6999999999999993</v>
      </c>
      <c r="Q646" s="25">
        <v>0.1</v>
      </c>
      <c r="R646" s="25">
        <v>8.8000000000000007</v>
      </c>
      <c r="S646" s="31">
        <v>1.2</v>
      </c>
      <c r="T646" s="51">
        <v>1.53</v>
      </c>
      <c r="U646" s="42">
        <v>16</v>
      </c>
      <c r="V646" s="42">
        <v>0.44</v>
      </c>
      <c r="W646" s="45"/>
      <c r="X646" s="42">
        <v>8</v>
      </c>
      <c r="Y646" s="44">
        <v>4.22</v>
      </c>
      <c r="Z646" s="87">
        <f t="shared" si="41"/>
        <v>5.089170866275369</v>
      </c>
      <c r="AA646" s="88">
        <f t="shared" si="42"/>
        <v>4.8341882386682133</v>
      </c>
      <c r="AB646" s="90">
        <f t="shared" si="43"/>
        <v>2.56951930198847E-2</v>
      </c>
      <c r="AE646" s="96"/>
    </row>
    <row r="647" spans="1:31" x14ac:dyDescent="0.2">
      <c r="A647" s="2" t="s">
        <v>99</v>
      </c>
      <c r="B647" s="9">
        <v>36076</v>
      </c>
      <c r="C647" s="18">
        <v>10.81</v>
      </c>
      <c r="D647" s="12">
        <v>7.14</v>
      </c>
      <c r="F647" s="12">
        <v>1</v>
      </c>
      <c r="H647" s="23">
        <f t="shared" si="40"/>
        <v>7.2443596007499061E-8</v>
      </c>
      <c r="I647" s="28"/>
      <c r="J647" s="25">
        <v>0.41</v>
      </c>
      <c r="K647" s="36"/>
      <c r="L647" s="25">
        <v>77</v>
      </c>
      <c r="M647" s="36"/>
      <c r="N647" s="25">
        <v>1.5</v>
      </c>
      <c r="O647" s="25">
        <v>2</v>
      </c>
      <c r="P647" s="25">
        <v>9.6999999999999993</v>
      </c>
      <c r="Q647" s="25">
        <v>7.0000000000000007E-2</v>
      </c>
      <c r="R647" s="25">
        <v>7.6</v>
      </c>
      <c r="S647" s="36"/>
      <c r="T647" s="51">
        <v>0.03</v>
      </c>
      <c r="U647" s="42">
        <v>14.4</v>
      </c>
      <c r="V647" s="42">
        <v>0.22</v>
      </c>
      <c r="W647" s="42">
        <v>3.284E-3</v>
      </c>
      <c r="X647" s="42">
        <v>9.4</v>
      </c>
      <c r="Y647" s="44">
        <v>4.2300000000000004</v>
      </c>
      <c r="Z647" s="87">
        <f t="shared" si="41"/>
        <v>5.1011116742286609</v>
      </c>
      <c r="AA647" s="88">
        <f t="shared" si="42"/>
        <v>4.7995110557567289</v>
      </c>
      <c r="AB647" s="90">
        <f t="shared" si="43"/>
        <v>3.0462792765397803E-2</v>
      </c>
    </row>
    <row r="648" spans="1:31" x14ac:dyDescent="0.2">
      <c r="A648" s="2" t="s">
        <v>99</v>
      </c>
      <c r="B648" s="9">
        <v>37915</v>
      </c>
      <c r="C648" s="18">
        <v>9.81</v>
      </c>
      <c r="D648" s="12">
        <v>7.25</v>
      </c>
      <c r="F648" s="12">
        <v>1.1000000000000001</v>
      </c>
      <c r="H648" s="23">
        <f t="shared" si="40"/>
        <v>5.6234132519034806E-8</v>
      </c>
      <c r="I648" s="32">
        <v>0.02</v>
      </c>
      <c r="J648" s="25">
        <v>0.37</v>
      </c>
      <c r="K648" s="33"/>
      <c r="L648" s="25">
        <v>80.7</v>
      </c>
      <c r="M648" s="33"/>
      <c r="N648" s="25">
        <v>1.83</v>
      </c>
      <c r="O648" s="25">
        <v>2.76</v>
      </c>
      <c r="P648" s="25">
        <v>8.99</v>
      </c>
      <c r="Q648" s="25">
        <v>0.08</v>
      </c>
      <c r="R648" s="25">
        <v>8.84</v>
      </c>
      <c r="S648" s="34"/>
      <c r="T648" s="51">
        <v>0.1</v>
      </c>
      <c r="U648" s="42">
        <v>17.100000000000001</v>
      </c>
      <c r="V648" s="42">
        <v>0.22</v>
      </c>
      <c r="W648" s="42">
        <v>4.2698500000000004E-3</v>
      </c>
      <c r="X648" s="42">
        <v>10</v>
      </c>
      <c r="Y648" s="44">
        <v>4.2300000000000004</v>
      </c>
      <c r="Z648" s="87">
        <f t="shared" si="41"/>
        <v>5.3128871035159646</v>
      </c>
      <c r="AA648" s="88">
        <f t="shared" si="42"/>
        <v>4.8748779729626612</v>
      </c>
      <c r="AB648" s="90">
        <f t="shared" si="43"/>
        <v>4.2993642596311228E-2</v>
      </c>
      <c r="AD648" s="100"/>
      <c r="AE648" s="96"/>
    </row>
    <row r="649" spans="1:31" x14ac:dyDescent="0.2">
      <c r="A649" s="2" t="s">
        <v>127</v>
      </c>
      <c r="B649" s="9">
        <v>38643</v>
      </c>
      <c r="C649" s="18">
        <v>10.1</v>
      </c>
      <c r="D649" s="12">
        <v>6.75</v>
      </c>
      <c r="F649" s="12">
        <v>1.4</v>
      </c>
      <c r="H649" s="23">
        <f t="shared" si="40"/>
        <v>1.7782794100389206E-7</v>
      </c>
      <c r="I649" s="32">
        <v>1E-3</v>
      </c>
      <c r="J649" s="25">
        <v>0.8</v>
      </c>
      <c r="K649" s="36"/>
      <c r="L649" s="25">
        <v>85.8</v>
      </c>
      <c r="M649" s="36"/>
      <c r="N649" s="25">
        <v>1.3</v>
      </c>
      <c r="O649" s="25">
        <v>5.77</v>
      </c>
      <c r="P649" s="25">
        <v>14.4</v>
      </c>
      <c r="Q649" s="25">
        <v>0.01</v>
      </c>
      <c r="R649" s="25">
        <v>31</v>
      </c>
      <c r="S649" s="36"/>
      <c r="T649" s="51">
        <v>7.0000000000000007E-2</v>
      </c>
      <c r="U649" s="42">
        <v>9.09</v>
      </c>
      <c r="V649" s="42">
        <v>0.22</v>
      </c>
      <c r="W649" s="42">
        <v>3.2845000000000001E-3</v>
      </c>
      <c r="X649" s="42">
        <v>34</v>
      </c>
      <c r="Y649" s="44">
        <v>6.08</v>
      </c>
      <c r="Z649" s="87">
        <f t="shared" si="41"/>
        <v>7.0535905836336594</v>
      </c>
      <c r="AA649" s="88">
        <f t="shared" si="42"/>
        <v>7.2341653487139794</v>
      </c>
      <c r="AB649" s="90">
        <f t="shared" si="43"/>
        <v>-1.2638427331439552E-2</v>
      </c>
      <c r="AC649" s="19">
        <v>7</v>
      </c>
      <c r="AD649" s="13">
        <v>7.22</v>
      </c>
      <c r="AE649" s="95">
        <v>-3.1</v>
      </c>
    </row>
    <row r="650" spans="1:31" x14ac:dyDescent="0.2">
      <c r="A650" s="2" t="s">
        <v>127</v>
      </c>
      <c r="B650" s="9">
        <v>41950</v>
      </c>
      <c r="C650" s="20"/>
      <c r="D650" s="12">
        <v>7.28</v>
      </c>
      <c r="F650" s="12">
        <v>1.5</v>
      </c>
      <c r="H650" s="23">
        <f t="shared" si="40"/>
        <v>5.2480746024977185E-8</v>
      </c>
      <c r="I650" s="28"/>
      <c r="J650" s="25">
        <v>1</v>
      </c>
      <c r="K650" s="36"/>
      <c r="L650" s="25">
        <v>86</v>
      </c>
      <c r="M650" s="36"/>
      <c r="N650" s="25">
        <v>1.2</v>
      </c>
      <c r="O650" s="25">
        <v>5.9</v>
      </c>
      <c r="P650" s="25">
        <v>15</v>
      </c>
      <c r="Q650" s="25">
        <v>0.01</v>
      </c>
      <c r="R650" s="25">
        <v>32</v>
      </c>
      <c r="S650" s="36"/>
      <c r="T650" s="51">
        <v>0.03</v>
      </c>
      <c r="U650" s="42">
        <v>9.6999999999999993</v>
      </c>
      <c r="V650" s="42">
        <v>1</v>
      </c>
      <c r="W650" s="42">
        <v>0.01</v>
      </c>
      <c r="X650" s="42">
        <v>35</v>
      </c>
      <c r="Y650" s="44">
        <v>6.09</v>
      </c>
      <c r="Z650" s="87">
        <f t="shared" si="41"/>
        <v>7.1671737784217155</v>
      </c>
      <c r="AA650" s="88">
        <f t="shared" si="42"/>
        <v>7.2965362443960275</v>
      </c>
      <c r="AB650" s="90">
        <f t="shared" si="43"/>
        <v>-8.9439338710629295E-3</v>
      </c>
      <c r="AC650" s="19">
        <v>7.17</v>
      </c>
      <c r="AD650" s="13">
        <v>7.3</v>
      </c>
      <c r="AE650" s="94">
        <v>1.8</v>
      </c>
    </row>
    <row r="651" spans="1:31" x14ac:dyDescent="0.2">
      <c r="A651" s="2" t="s">
        <v>127</v>
      </c>
      <c r="B651" s="9">
        <v>41212</v>
      </c>
      <c r="C651" s="18">
        <v>8.84</v>
      </c>
      <c r="D651" s="12">
        <v>7.17</v>
      </c>
      <c r="F651" s="12">
        <v>1.9</v>
      </c>
      <c r="H651" s="23">
        <f t="shared" si="40"/>
        <v>6.7608297539197998E-8</v>
      </c>
      <c r="I651" s="32">
        <v>2E-3</v>
      </c>
      <c r="J651" s="25">
        <v>0.91</v>
      </c>
      <c r="K651" s="33"/>
      <c r="L651" s="25">
        <v>89.4</v>
      </c>
      <c r="M651" s="33"/>
      <c r="N651" s="25">
        <v>1.39</v>
      </c>
      <c r="O651" s="25">
        <v>5.82</v>
      </c>
      <c r="P651" s="25">
        <v>14.5</v>
      </c>
      <c r="Q651" s="25">
        <v>0.01</v>
      </c>
      <c r="R651" s="25">
        <v>31.9</v>
      </c>
      <c r="S651" s="34"/>
      <c r="T651" s="51">
        <v>0.01</v>
      </c>
      <c r="U651" s="42">
        <v>12.2</v>
      </c>
      <c r="V651" s="42">
        <v>0.22</v>
      </c>
      <c r="W651" s="42">
        <v>3.6099999999999999E-3</v>
      </c>
      <c r="X651" s="42">
        <v>35</v>
      </c>
      <c r="Y651" s="44">
        <v>6.06</v>
      </c>
      <c r="Z651" s="87">
        <f t="shared" si="41"/>
        <v>7.2913297099409435</v>
      </c>
      <c r="AA651" s="88">
        <f t="shared" si="42"/>
        <v>7.305230291309381</v>
      </c>
      <c r="AB651" s="90">
        <f t="shared" si="43"/>
        <v>-9.5231899620504463E-4</v>
      </c>
      <c r="AC651" s="19">
        <v>7.32</v>
      </c>
      <c r="AD651" s="13">
        <v>7.3</v>
      </c>
      <c r="AE651" s="95">
        <v>0.21</v>
      </c>
    </row>
    <row r="652" spans="1:31" x14ac:dyDescent="0.2">
      <c r="A652" s="2" t="s">
        <v>127</v>
      </c>
      <c r="B652" s="9">
        <v>35723</v>
      </c>
      <c r="C652" s="18">
        <v>10.62</v>
      </c>
      <c r="D652" s="12">
        <v>7.17</v>
      </c>
      <c r="F652" s="12">
        <v>1.2</v>
      </c>
      <c r="H652" s="23">
        <f t="shared" si="40"/>
        <v>6.7608297539197998E-8</v>
      </c>
      <c r="I652" s="32">
        <v>0.16</v>
      </c>
      <c r="J652" s="25">
        <v>0.99</v>
      </c>
      <c r="K652" s="29">
        <v>0.2</v>
      </c>
      <c r="L652" s="25">
        <v>83</v>
      </c>
      <c r="M652" s="29">
        <v>0.2</v>
      </c>
      <c r="N652" s="25">
        <v>1.41</v>
      </c>
      <c r="O652" s="25">
        <v>4.5</v>
      </c>
      <c r="P652" s="25">
        <v>13</v>
      </c>
      <c r="Q652" s="25">
        <v>0.02</v>
      </c>
      <c r="R652" s="25">
        <v>27</v>
      </c>
      <c r="S652" s="29">
        <v>1</v>
      </c>
      <c r="T652" s="51">
        <v>0.01</v>
      </c>
      <c r="U652" s="42">
        <v>9.7799999999999994</v>
      </c>
      <c r="V652" s="42">
        <v>0.22</v>
      </c>
      <c r="W652" s="42">
        <v>3.284E-3</v>
      </c>
      <c r="X652" s="42">
        <v>33</v>
      </c>
      <c r="Y652" s="44">
        <v>6.06</v>
      </c>
      <c r="Z652" s="87">
        <f t="shared" si="41"/>
        <v>6.6247599411578477</v>
      </c>
      <c r="AA652" s="88">
        <f t="shared" si="42"/>
        <v>7.1984257836310448</v>
      </c>
      <c r="AB652" s="90">
        <f t="shared" si="43"/>
        <v>-4.15002629563496E-2</v>
      </c>
      <c r="AE652" s="96"/>
    </row>
    <row r="653" spans="1:31" x14ac:dyDescent="0.2">
      <c r="A653" s="2" t="s">
        <v>127</v>
      </c>
      <c r="B653" s="9">
        <v>33185</v>
      </c>
      <c r="C653" s="19">
        <v>10.3</v>
      </c>
      <c r="D653" s="12">
        <v>6.97</v>
      </c>
      <c r="E653" s="16"/>
      <c r="F653" s="12">
        <v>2.6</v>
      </c>
      <c r="H653" s="23">
        <f t="shared" si="40"/>
        <v>1.0715193052376054E-7</v>
      </c>
      <c r="J653" s="25">
        <v>0.88</v>
      </c>
      <c r="K653" s="33"/>
      <c r="L653" s="25">
        <v>84</v>
      </c>
      <c r="M653" s="33"/>
      <c r="N653" s="25">
        <v>1.2</v>
      </c>
      <c r="O653" s="25">
        <v>4.5999999999999996</v>
      </c>
      <c r="P653" s="25">
        <v>13</v>
      </c>
      <c r="Q653" s="25">
        <v>0.01</v>
      </c>
      <c r="R653" s="25">
        <v>27</v>
      </c>
      <c r="S653" s="34"/>
      <c r="T653" s="51">
        <v>0.06</v>
      </c>
      <c r="U653" s="42">
        <v>9.3699999999999992</v>
      </c>
      <c r="V653" s="42">
        <v>2.21</v>
      </c>
      <c r="W653" s="42">
        <v>0.01</v>
      </c>
      <c r="X653" s="42">
        <v>33</v>
      </c>
      <c r="Y653" s="44">
        <v>6</v>
      </c>
      <c r="Z653" s="87">
        <f t="shared" si="41"/>
        <v>6.6454314809523964</v>
      </c>
      <c r="AA653" s="88">
        <f t="shared" si="42"/>
        <v>7.163712561059266</v>
      </c>
      <c r="AB653" s="90">
        <f t="shared" si="43"/>
        <v>-3.7531731042134045E-2</v>
      </c>
    </row>
    <row r="654" spans="1:31" x14ac:dyDescent="0.2">
      <c r="A654" s="2" t="s">
        <v>127</v>
      </c>
      <c r="B654" s="9">
        <v>34963</v>
      </c>
      <c r="C654" s="18">
        <v>9.36</v>
      </c>
      <c r="D654" s="12">
        <v>7.04</v>
      </c>
      <c r="F654" s="12">
        <v>1.5</v>
      </c>
      <c r="H654" s="23">
        <f t="shared" si="40"/>
        <v>9.120108393559095E-8</v>
      </c>
      <c r="I654" s="28"/>
      <c r="J654" s="25">
        <v>0.78</v>
      </c>
      <c r="K654" s="30">
        <v>1</v>
      </c>
      <c r="L654" s="25">
        <v>78</v>
      </c>
      <c r="M654" s="30">
        <v>1</v>
      </c>
      <c r="N654" s="25">
        <v>2</v>
      </c>
      <c r="O654" s="25">
        <v>4.7</v>
      </c>
      <c r="P654" s="25">
        <v>14.3</v>
      </c>
      <c r="Q654" s="25">
        <v>0.02</v>
      </c>
      <c r="R654" s="25">
        <v>23</v>
      </c>
      <c r="S654" s="31">
        <v>5</v>
      </c>
      <c r="T654" s="51">
        <v>0.01</v>
      </c>
      <c r="U654" s="42">
        <v>9.3000000000000007</v>
      </c>
      <c r="V654" s="42">
        <v>0.22</v>
      </c>
      <c r="W654" s="42">
        <v>3.284E-3</v>
      </c>
      <c r="X654" s="42">
        <v>28</v>
      </c>
      <c r="Y654" s="44">
        <v>5.79</v>
      </c>
      <c r="Z654" s="87">
        <f t="shared" si="41"/>
        <v>6.3050076357389182</v>
      </c>
      <c r="AA654" s="88">
        <f t="shared" si="42"/>
        <v>6.7773893464304438</v>
      </c>
      <c r="AB654" s="90">
        <f t="shared" si="43"/>
        <v>-3.6108192660363213E-2</v>
      </c>
    </row>
    <row r="655" spans="1:31" x14ac:dyDescent="0.2">
      <c r="A655" s="2" t="s">
        <v>127</v>
      </c>
      <c r="B655" s="9">
        <v>36460</v>
      </c>
      <c r="C655" s="18">
        <v>10.08</v>
      </c>
      <c r="D655" s="12">
        <v>7.12</v>
      </c>
      <c r="F655" s="12">
        <v>1.4</v>
      </c>
      <c r="H655" s="23">
        <f t="shared" si="40"/>
        <v>7.5857757502918145E-8</v>
      </c>
      <c r="I655" s="32">
        <v>2.2000000000000001E-3</v>
      </c>
      <c r="J655" s="25">
        <v>0.92</v>
      </c>
      <c r="K655" s="30">
        <v>0.2</v>
      </c>
      <c r="L655" s="25">
        <v>78</v>
      </c>
      <c r="M655" s="30">
        <v>0.4</v>
      </c>
      <c r="N655" s="25">
        <v>1.4</v>
      </c>
      <c r="O655" s="25">
        <v>6</v>
      </c>
      <c r="P655" s="25">
        <v>15</v>
      </c>
      <c r="Q655" s="25">
        <v>0.01</v>
      </c>
      <c r="R655" s="25">
        <v>30</v>
      </c>
      <c r="S655" s="31">
        <v>2.2999999999999998</v>
      </c>
      <c r="T655" s="51">
        <v>0.01</v>
      </c>
      <c r="U655" s="42">
        <v>9.1300000000000008</v>
      </c>
      <c r="V655" s="42">
        <v>0.22</v>
      </c>
      <c r="W655" s="42">
        <v>3.3E-3</v>
      </c>
      <c r="X655" s="42">
        <v>33</v>
      </c>
      <c r="Y655" s="44">
        <v>6.04</v>
      </c>
      <c r="Z655" s="87">
        <f t="shared" si="41"/>
        <v>6.6864976267677436</v>
      </c>
      <c r="AA655" s="88">
        <f t="shared" si="42"/>
        <v>7.1648943317277682</v>
      </c>
      <c r="AB655" s="90">
        <f t="shared" si="43"/>
        <v>-3.4537807203312031E-2</v>
      </c>
      <c r="AD655" s="100"/>
      <c r="AE655" s="96"/>
    </row>
    <row r="656" spans="1:31" x14ac:dyDescent="0.2">
      <c r="A656" s="2" t="s">
        <v>127</v>
      </c>
      <c r="B656" s="9">
        <v>37182</v>
      </c>
      <c r="C656" s="18">
        <v>10.28</v>
      </c>
      <c r="D656" s="12">
        <v>7.13</v>
      </c>
      <c r="F656" s="12">
        <v>1.1000000000000001</v>
      </c>
      <c r="H656" s="23">
        <f t="shared" si="40"/>
        <v>7.413102413009154E-8</v>
      </c>
      <c r="I656" s="28"/>
      <c r="J656" s="25">
        <v>0.91</v>
      </c>
      <c r="K656" s="29">
        <v>0.2</v>
      </c>
      <c r="L656" s="25">
        <v>87.7</v>
      </c>
      <c r="M656" s="29">
        <v>0.2</v>
      </c>
      <c r="N656" s="25">
        <v>1.42</v>
      </c>
      <c r="O656" s="25">
        <v>5.57</v>
      </c>
      <c r="P656" s="25">
        <v>13.7</v>
      </c>
      <c r="Q656" s="25">
        <v>0.01</v>
      </c>
      <c r="R656" s="25">
        <v>29.2</v>
      </c>
      <c r="S656" s="29">
        <v>5.2</v>
      </c>
      <c r="T656" s="51">
        <v>0.15</v>
      </c>
      <c r="U656" s="42">
        <v>11.5</v>
      </c>
      <c r="V656" s="42">
        <v>0.22</v>
      </c>
      <c r="W656" s="42">
        <v>3.2845000000000001E-3</v>
      </c>
      <c r="X656" s="42">
        <v>34</v>
      </c>
      <c r="Y656" s="44">
        <v>6.07</v>
      </c>
      <c r="Z656" s="87">
        <f t="shared" si="41"/>
        <v>7.0176985318227256</v>
      </c>
      <c r="AA656" s="88">
        <f t="shared" si="42"/>
        <v>7.2768642123051936</v>
      </c>
      <c r="AB656" s="90">
        <f t="shared" si="43"/>
        <v>-1.8130367827370656E-2</v>
      </c>
    </row>
    <row r="657" spans="1:31" x14ac:dyDescent="0.2">
      <c r="A657" s="2" t="s">
        <v>127</v>
      </c>
      <c r="B657" s="9">
        <v>32015</v>
      </c>
      <c r="C657" s="18">
        <v>9.7200000000000006</v>
      </c>
      <c r="D657" s="12">
        <v>7.12</v>
      </c>
      <c r="F657" s="12">
        <v>6</v>
      </c>
      <c r="H657" s="23">
        <f t="shared" si="40"/>
        <v>7.5857757502918145E-8</v>
      </c>
      <c r="I657" s="28"/>
      <c r="J657" s="25">
        <v>0.82</v>
      </c>
      <c r="K657" s="33"/>
      <c r="L657" s="25">
        <v>74</v>
      </c>
      <c r="M657" s="33"/>
      <c r="N657" s="25">
        <v>1.8</v>
      </c>
      <c r="O657" s="25">
        <v>6.1</v>
      </c>
      <c r="P657" s="25">
        <v>15</v>
      </c>
      <c r="Q657" s="25">
        <v>0.02</v>
      </c>
      <c r="R657" s="25">
        <v>33</v>
      </c>
      <c r="S657" s="31">
        <v>3.4</v>
      </c>
      <c r="T657" s="51">
        <v>0.01</v>
      </c>
      <c r="U657" s="42">
        <v>10.1</v>
      </c>
      <c r="V657" s="42">
        <v>0.44</v>
      </c>
      <c r="W657" s="42">
        <v>9.8519999999999996E-3</v>
      </c>
      <c r="X657" s="42">
        <v>17</v>
      </c>
      <c r="Y657" s="44">
        <v>6.12</v>
      </c>
      <c r="Z657" s="87">
        <f t="shared" si="41"/>
        <v>6.6288338258232793</v>
      </c>
      <c r="AA657" s="88">
        <f t="shared" si="42"/>
        <v>6.8174388470602825</v>
      </c>
      <c r="AB657" s="90">
        <f t="shared" si="43"/>
        <v>-1.4026565266473709E-2</v>
      </c>
      <c r="AD657" s="100"/>
      <c r="AE657" s="96"/>
    </row>
    <row r="658" spans="1:31" x14ac:dyDescent="0.2">
      <c r="A658" s="2" t="s">
        <v>127</v>
      </c>
      <c r="B658" s="9">
        <v>32191</v>
      </c>
      <c r="C658" s="18">
        <v>9.57</v>
      </c>
      <c r="D658" s="12">
        <v>7.27</v>
      </c>
      <c r="F658" s="12">
        <v>3</v>
      </c>
      <c r="H658" s="23">
        <f t="shared" si="40"/>
        <v>5.3703179637025192E-8</v>
      </c>
      <c r="I658" s="28"/>
      <c r="J658" s="25">
        <v>0.99</v>
      </c>
      <c r="K658" s="29">
        <v>0.1</v>
      </c>
      <c r="L658" s="25">
        <v>84</v>
      </c>
      <c r="M658" s="29">
        <v>0.1</v>
      </c>
      <c r="N658" s="25">
        <v>1.62</v>
      </c>
      <c r="O658" s="25">
        <v>5.5</v>
      </c>
      <c r="P658" s="25">
        <v>14</v>
      </c>
      <c r="Q658" s="25">
        <v>0.02</v>
      </c>
      <c r="R658" s="25">
        <v>32</v>
      </c>
      <c r="S658" s="29">
        <v>1.8</v>
      </c>
      <c r="T658" s="51">
        <v>1.53</v>
      </c>
      <c r="U658" s="42">
        <v>8.34</v>
      </c>
      <c r="V658" s="42">
        <v>1.1000000000000001</v>
      </c>
      <c r="W658" s="42">
        <v>0.82</v>
      </c>
      <c r="X658" s="42">
        <v>31.8</v>
      </c>
      <c r="Y658" s="44">
        <v>6.03</v>
      </c>
      <c r="Z658" s="87">
        <f t="shared" si="41"/>
        <v>6.9897212953256282</v>
      </c>
      <c r="AA658" s="88">
        <f t="shared" si="42"/>
        <v>7.1845605557613377</v>
      </c>
      <c r="AB658" s="90">
        <f t="shared" si="43"/>
        <v>-1.3745970517777451E-2</v>
      </c>
    </row>
    <row r="659" spans="1:31" x14ac:dyDescent="0.2">
      <c r="A659" s="2" t="s">
        <v>127</v>
      </c>
      <c r="B659" s="9">
        <v>32300</v>
      </c>
      <c r="C659" s="18">
        <v>9.32</v>
      </c>
      <c r="D659" s="12">
        <v>6.83</v>
      </c>
      <c r="F659" s="12">
        <v>2</v>
      </c>
      <c r="H659" s="23">
        <f t="shared" si="40"/>
        <v>1.479108388168204E-7</v>
      </c>
      <c r="I659" s="32">
        <v>0.03</v>
      </c>
      <c r="J659" s="25">
        <v>0.89</v>
      </c>
      <c r="K659" s="30">
        <v>0.2</v>
      </c>
      <c r="L659" s="25">
        <v>84</v>
      </c>
      <c r="M659" s="30">
        <v>0.1</v>
      </c>
      <c r="N659" s="25">
        <v>1.34</v>
      </c>
      <c r="O659" s="25">
        <v>5.3</v>
      </c>
      <c r="P659" s="25">
        <v>13</v>
      </c>
      <c r="Q659" s="25">
        <v>0.1</v>
      </c>
      <c r="R659" s="25">
        <v>33</v>
      </c>
      <c r="S659" s="31">
        <v>3</v>
      </c>
      <c r="T659" s="51">
        <v>1.53</v>
      </c>
      <c r="U659" s="42">
        <v>8.1999999999999993</v>
      </c>
      <c r="V659" s="42">
        <v>1.1000000000000001</v>
      </c>
      <c r="W659" s="42">
        <v>0.82</v>
      </c>
      <c r="X659" s="42">
        <v>32</v>
      </c>
      <c r="Y659" s="44">
        <v>5.96</v>
      </c>
      <c r="Z659" s="87">
        <f t="shared" si="41"/>
        <v>6.9364984612151748</v>
      </c>
      <c r="AA659" s="88">
        <f t="shared" si="42"/>
        <v>7.117287763223338</v>
      </c>
      <c r="AB659" s="90">
        <f t="shared" si="43"/>
        <v>-1.2864099333870881E-2</v>
      </c>
      <c r="AD659" s="100"/>
      <c r="AE659" s="96"/>
    </row>
    <row r="660" spans="1:31" x14ac:dyDescent="0.2">
      <c r="A660" s="2" t="s">
        <v>127</v>
      </c>
      <c r="B660" s="9">
        <v>37544</v>
      </c>
      <c r="C660" s="18">
        <v>10.68</v>
      </c>
      <c r="D660" s="12">
        <v>7.18</v>
      </c>
      <c r="F660" s="12">
        <v>1.4</v>
      </c>
      <c r="H660" s="23">
        <f t="shared" si="40"/>
        <v>6.606934480075943E-8</v>
      </c>
      <c r="I660" s="32">
        <v>0.03</v>
      </c>
      <c r="J660" s="25">
        <v>0.89</v>
      </c>
      <c r="K660" s="36"/>
      <c r="L660" s="25">
        <v>88.6</v>
      </c>
      <c r="M660" s="36"/>
      <c r="N660" s="25">
        <v>1.21</v>
      </c>
      <c r="O660" s="25">
        <v>5.45</v>
      </c>
      <c r="P660" s="25">
        <v>14.6</v>
      </c>
      <c r="Q660" s="25">
        <v>0.02</v>
      </c>
      <c r="R660" s="25">
        <v>27.3</v>
      </c>
      <c r="S660" s="36"/>
      <c r="T660" s="51">
        <v>0.02</v>
      </c>
      <c r="U660" s="42">
        <v>13.3</v>
      </c>
      <c r="V660" s="42">
        <v>0.22</v>
      </c>
      <c r="W660" s="42">
        <v>3.2845000000000001E-3</v>
      </c>
      <c r="X660" s="42">
        <v>34</v>
      </c>
      <c r="Y660" s="44">
        <v>5.98</v>
      </c>
      <c r="Z660" s="87">
        <f t="shared" si="41"/>
        <v>7.0460072084881471</v>
      </c>
      <c r="AA660" s="88">
        <f t="shared" si="42"/>
        <v>7.2202303285125122</v>
      </c>
      <c r="AB660" s="90">
        <f t="shared" si="43"/>
        <v>-1.2212268271329645E-2</v>
      </c>
    </row>
    <row r="661" spans="1:31" x14ac:dyDescent="0.2">
      <c r="A661" s="2" t="s">
        <v>127</v>
      </c>
      <c r="B661" s="9">
        <v>33567</v>
      </c>
      <c r="C661" s="18">
        <v>10.48</v>
      </c>
      <c r="D661" s="12">
        <v>7.17</v>
      </c>
      <c r="F661" s="12">
        <v>2.2999999999999998</v>
      </c>
      <c r="H661" s="23">
        <f t="shared" si="40"/>
        <v>6.7608297539197998E-8</v>
      </c>
      <c r="I661" s="28"/>
      <c r="J661" s="25">
        <v>0.87</v>
      </c>
      <c r="K661" s="33"/>
      <c r="L661" s="25">
        <v>86</v>
      </c>
      <c r="M661" s="33"/>
      <c r="N661" s="25">
        <v>1.5</v>
      </c>
      <c r="O661" s="25">
        <v>5.7</v>
      </c>
      <c r="P661" s="25">
        <v>14</v>
      </c>
      <c r="Q661" s="25">
        <v>0.02</v>
      </c>
      <c r="R661" s="25">
        <v>31</v>
      </c>
      <c r="S661" s="34"/>
      <c r="T661" s="51">
        <v>0.06</v>
      </c>
      <c r="U661" s="42">
        <v>9.6999999999999993</v>
      </c>
      <c r="V661" s="42">
        <v>2.21</v>
      </c>
      <c r="W661" s="42">
        <v>0.01</v>
      </c>
      <c r="X661" s="42">
        <v>33</v>
      </c>
      <c r="Y661" s="44">
        <v>6.02</v>
      </c>
      <c r="Z661" s="87">
        <f t="shared" si="41"/>
        <v>7.0401757338869242</v>
      </c>
      <c r="AA661" s="88">
        <f t="shared" si="42"/>
        <v>7.1905825516910964</v>
      </c>
      <c r="AB661" s="90">
        <f t="shared" si="43"/>
        <v>-1.0569135866540581E-2</v>
      </c>
      <c r="AE661" s="96"/>
    </row>
    <row r="662" spans="1:31" x14ac:dyDescent="0.2">
      <c r="A662" s="2" t="s">
        <v>127</v>
      </c>
      <c r="B662" s="9">
        <v>36822</v>
      </c>
      <c r="C662" s="18">
        <v>10</v>
      </c>
      <c r="D662" s="12">
        <v>7.18</v>
      </c>
      <c r="F662" s="12">
        <v>1.5</v>
      </c>
      <c r="H662" s="23">
        <f t="shared" si="40"/>
        <v>6.606934480075943E-8</v>
      </c>
      <c r="I662" s="28"/>
      <c r="J662" s="25">
        <v>0.95</v>
      </c>
      <c r="K662" s="36"/>
      <c r="L662" s="25">
        <v>87.6</v>
      </c>
      <c r="M662" s="36"/>
      <c r="N662" s="35"/>
      <c r="O662" s="25">
        <v>5.85</v>
      </c>
      <c r="P662" s="25">
        <v>14.7</v>
      </c>
      <c r="Q662" s="35"/>
      <c r="R662" s="25">
        <v>30.5</v>
      </c>
      <c r="S662" s="36"/>
      <c r="T662" s="51">
        <v>0.01</v>
      </c>
      <c r="U662" s="42">
        <v>8.99</v>
      </c>
      <c r="V662" s="42">
        <v>0.22</v>
      </c>
      <c r="W662" s="42">
        <v>4.5982999999999996E-3</v>
      </c>
      <c r="X662" s="42">
        <v>35</v>
      </c>
      <c r="Y662" s="44">
        <v>6.04</v>
      </c>
      <c r="Z662" s="87">
        <f t="shared" si="41"/>
        <v>7.1096943204563416</v>
      </c>
      <c r="AA662" s="88">
        <f t="shared" si="42"/>
        <v>7.2184255035823615</v>
      </c>
      <c r="AB662" s="90">
        <f t="shared" si="43"/>
        <v>-7.5886567436153308E-3</v>
      </c>
    </row>
    <row r="663" spans="1:31" x14ac:dyDescent="0.2">
      <c r="A663" s="2" t="s">
        <v>127</v>
      </c>
      <c r="B663" s="9">
        <v>34296</v>
      </c>
      <c r="C663" s="18">
        <v>10.35</v>
      </c>
      <c r="D663" s="12">
        <v>6.68</v>
      </c>
      <c r="E663" s="16"/>
      <c r="F663" s="12">
        <v>2.2999999999999998</v>
      </c>
      <c r="H663" s="23">
        <f t="shared" si="40"/>
        <v>2.089296130854039E-7</v>
      </c>
      <c r="I663" s="28"/>
      <c r="J663" s="25">
        <v>0.89</v>
      </c>
      <c r="K663" s="29">
        <v>1</v>
      </c>
      <c r="L663" s="25">
        <v>86</v>
      </c>
      <c r="M663" s="29">
        <v>1</v>
      </c>
      <c r="N663" s="25">
        <v>1.5</v>
      </c>
      <c r="O663" s="25">
        <v>6</v>
      </c>
      <c r="P663" s="25">
        <v>14</v>
      </c>
      <c r="Q663" s="25">
        <v>0.02</v>
      </c>
      <c r="R663" s="25">
        <v>31</v>
      </c>
      <c r="S663" s="29">
        <v>5</v>
      </c>
      <c r="T663" s="51">
        <v>0.01</v>
      </c>
      <c r="U663" s="42">
        <v>8.6999999999999993</v>
      </c>
      <c r="V663" s="42">
        <v>0.22</v>
      </c>
      <c r="W663" s="42">
        <v>3.284E-3</v>
      </c>
      <c r="X663" s="42">
        <v>33</v>
      </c>
      <c r="Y663" s="44">
        <v>6.04</v>
      </c>
      <c r="Z663" s="87">
        <f t="shared" si="41"/>
        <v>7.048959620590451</v>
      </c>
      <c r="AA663" s="88">
        <f t="shared" si="42"/>
        <v>7.155942177926871</v>
      </c>
      <c r="AB663" s="90">
        <f t="shared" si="43"/>
        <v>-7.5313830995710684E-3</v>
      </c>
    </row>
    <row r="664" spans="1:31" x14ac:dyDescent="0.2">
      <c r="A664" s="2" t="s">
        <v>127</v>
      </c>
      <c r="B664" s="9">
        <v>31628</v>
      </c>
      <c r="C664" s="18">
        <v>9.0399999999999991</v>
      </c>
      <c r="D664" s="12">
        <v>7.1</v>
      </c>
      <c r="F664" s="15"/>
      <c r="H664" s="23">
        <f t="shared" si="40"/>
        <v>7.943282347242818E-8</v>
      </c>
      <c r="I664" s="32">
        <v>0.06</v>
      </c>
      <c r="J664" s="25">
        <v>0.8</v>
      </c>
      <c r="K664" s="36"/>
      <c r="L664" s="25">
        <v>57</v>
      </c>
      <c r="M664" s="36"/>
      <c r="N664" s="25">
        <v>1.65</v>
      </c>
      <c r="O664" s="25">
        <v>4.75</v>
      </c>
      <c r="P664" s="25">
        <v>33.5</v>
      </c>
      <c r="Q664" s="25">
        <v>0.02</v>
      </c>
      <c r="R664" s="25">
        <v>34.799999999999997</v>
      </c>
      <c r="S664" s="36"/>
      <c r="T664" s="51">
        <v>0.01</v>
      </c>
      <c r="U664" s="42">
        <v>20</v>
      </c>
      <c r="V664" s="42">
        <v>0.44</v>
      </c>
      <c r="W664" s="42">
        <v>9.8519999999999996E-3</v>
      </c>
      <c r="X664" s="42">
        <v>33</v>
      </c>
      <c r="Y664" s="44">
        <v>6.02</v>
      </c>
      <c r="Z664" s="87">
        <f t="shared" si="41"/>
        <v>7.3464948637575143</v>
      </c>
      <c r="AA664" s="88">
        <f t="shared" si="42"/>
        <v>7.3748784813889765</v>
      </c>
      <c r="AB664" s="90">
        <f t="shared" si="43"/>
        <v>-1.9280550099505544E-3</v>
      </c>
    </row>
    <row r="665" spans="1:31" x14ac:dyDescent="0.2">
      <c r="A665" s="2" t="s">
        <v>127</v>
      </c>
      <c r="B665" s="9">
        <v>32441</v>
      </c>
      <c r="C665" s="18">
        <v>9.5299999999999994</v>
      </c>
      <c r="D665" s="12">
        <v>6.57</v>
      </c>
      <c r="F665" s="12">
        <v>1</v>
      </c>
      <c r="H665" s="23">
        <f t="shared" si="40"/>
        <v>2.691534803926908E-7</v>
      </c>
      <c r="I665" s="24">
        <v>0.17</v>
      </c>
      <c r="J665" s="25">
        <v>0.85</v>
      </c>
      <c r="K665" s="29">
        <v>0.2</v>
      </c>
      <c r="L665" s="25">
        <v>87</v>
      </c>
      <c r="M665" s="29">
        <v>0.1</v>
      </c>
      <c r="N665" s="25">
        <v>1.5</v>
      </c>
      <c r="O665" s="25">
        <v>6.2</v>
      </c>
      <c r="P665" s="25">
        <v>14</v>
      </c>
      <c r="Q665" s="25">
        <v>0.1</v>
      </c>
      <c r="R665" s="25">
        <v>31</v>
      </c>
      <c r="S665" s="29">
        <v>2.5</v>
      </c>
      <c r="T665" s="51">
        <v>1.53</v>
      </c>
      <c r="U665" s="42">
        <v>13</v>
      </c>
      <c r="V665" s="42">
        <v>0.44</v>
      </c>
      <c r="W665" s="45"/>
      <c r="X665" s="42">
        <v>27.7</v>
      </c>
      <c r="Y665" s="44">
        <v>5.9</v>
      </c>
      <c r="Z665" s="87">
        <f t="shared" si="41"/>
        <v>7.1235679066660031</v>
      </c>
      <c r="AA665" s="88">
        <f t="shared" si="42"/>
        <v>7.007446049182791</v>
      </c>
      <c r="AB665" s="90">
        <f t="shared" si="43"/>
        <v>8.2175177128849669E-3</v>
      </c>
    </row>
    <row r="666" spans="1:31" x14ac:dyDescent="0.2">
      <c r="A666" s="2" t="s">
        <v>127</v>
      </c>
      <c r="B666" s="9">
        <v>36076</v>
      </c>
      <c r="C666" s="18">
        <v>10.65</v>
      </c>
      <c r="D666" s="12">
        <v>6.98</v>
      </c>
      <c r="F666" s="12">
        <v>1.8</v>
      </c>
      <c r="H666" s="23">
        <f t="shared" si="40"/>
        <v>1.0471285480508987E-7</v>
      </c>
      <c r="I666" s="32">
        <v>0.06</v>
      </c>
      <c r="J666" s="25">
        <v>0.94</v>
      </c>
      <c r="K666" s="36"/>
      <c r="L666" s="25">
        <v>91</v>
      </c>
      <c r="M666" s="36"/>
      <c r="N666" s="25">
        <v>1.2</v>
      </c>
      <c r="O666" s="25">
        <v>4.4000000000000004</v>
      </c>
      <c r="P666" s="25">
        <v>15</v>
      </c>
      <c r="Q666" s="25">
        <v>0.01</v>
      </c>
      <c r="R666" s="25">
        <v>33</v>
      </c>
      <c r="S666" s="36"/>
      <c r="T666" s="51">
        <v>0.01</v>
      </c>
      <c r="U666" s="42">
        <v>10.6</v>
      </c>
      <c r="V666" s="42">
        <v>0.22</v>
      </c>
      <c r="W666" s="42">
        <v>3.284E-3</v>
      </c>
      <c r="X666" s="42">
        <v>33</v>
      </c>
      <c r="Y666" s="44">
        <v>6</v>
      </c>
      <c r="Z666" s="87">
        <f t="shared" si="41"/>
        <v>7.4251471052517211</v>
      </c>
      <c r="AA666" s="88">
        <f t="shared" si="42"/>
        <v>7.1554966694434734</v>
      </c>
      <c r="AB666" s="90">
        <f t="shared" si="43"/>
        <v>1.8493726338491844E-2</v>
      </c>
    </row>
    <row r="667" spans="1:31" x14ac:dyDescent="0.2">
      <c r="A667" s="2" t="s">
        <v>127</v>
      </c>
      <c r="B667" s="9">
        <v>37915</v>
      </c>
      <c r="C667" s="18">
        <v>9.69</v>
      </c>
      <c r="D667" s="12">
        <v>7.2</v>
      </c>
      <c r="F667" s="12">
        <v>1.4</v>
      </c>
      <c r="H667" s="23">
        <f t="shared" si="40"/>
        <v>6.3095734448019177E-8</v>
      </c>
      <c r="I667" s="32">
        <v>6.0000000000000001E-3</v>
      </c>
      <c r="J667" s="25">
        <v>0.8</v>
      </c>
      <c r="K667" s="36"/>
      <c r="L667" s="25">
        <v>98.2</v>
      </c>
      <c r="M667" s="36"/>
      <c r="N667" s="25">
        <v>1.51</v>
      </c>
      <c r="O667" s="25">
        <v>6.86</v>
      </c>
      <c r="P667" s="25">
        <v>14.6</v>
      </c>
      <c r="Q667" s="25">
        <v>0.01</v>
      </c>
      <c r="R667" s="25">
        <v>34.299999999999997</v>
      </c>
      <c r="S667" s="36"/>
      <c r="T667" s="51">
        <v>0.01</v>
      </c>
      <c r="U667" s="42">
        <v>11.8</v>
      </c>
      <c r="V667" s="42">
        <v>0.22</v>
      </c>
      <c r="W667" s="42">
        <v>3.6129500000000002E-3</v>
      </c>
      <c r="X667" s="42">
        <v>34</v>
      </c>
      <c r="Y667" s="44">
        <v>6.05</v>
      </c>
      <c r="Z667" s="87">
        <f t="shared" si="41"/>
        <v>7.8683010963847391</v>
      </c>
      <c r="AA667" s="88">
        <f t="shared" si="42"/>
        <v>7.2586943493570395</v>
      </c>
      <c r="AB667" s="90">
        <f t="shared" si="43"/>
        <v>4.0299261622327172E-2</v>
      </c>
    </row>
    <row r="668" spans="1:31" x14ac:dyDescent="0.2">
      <c r="A668" s="2" t="s">
        <v>127</v>
      </c>
      <c r="B668" s="9">
        <v>31750</v>
      </c>
      <c r="C668" s="18">
        <v>9.99</v>
      </c>
      <c r="D668" s="12">
        <v>7.21</v>
      </c>
      <c r="F668" s="12">
        <v>2</v>
      </c>
      <c r="H668" s="23">
        <f t="shared" si="40"/>
        <v>6.1659500186148087E-8</v>
      </c>
      <c r="I668" s="32">
        <v>4.13</v>
      </c>
      <c r="J668" s="25">
        <v>0.88</v>
      </c>
      <c r="K668" s="30">
        <v>0.1</v>
      </c>
      <c r="L668" s="25">
        <v>95</v>
      </c>
      <c r="M668" s="30">
        <v>0.1</v>
      </c>
      <c r="N668" s="25">
        <v>1.9</v>
      </c>
      <c r="O668" s="25">
        <v>5.8</v>
      </c>
      <c r="P668" s="25">
        <v>14</v>
      </c>
      <c r="Q668" s="25">
        <v>7.0000000000000007E-2</v>
      </c>
      <c r="R668" s="25">
        <v>32</v>
      </c>
      <c r="S668" s="31">
        <v>3</v>
      </c>
      <c r="T668" s="51">
        <v>0.02</v>
      </c>
      <c r="U668" s="42">
        <v>9.82</v>
      </c>
      <c r="V668" s="42">
        <v>0.04</v>
      </c>
      <c r="W668" s="42">
        <v>6.5680000000000001E-3</v>
      </c>
      <c r="X668" s="42">
        <v>34</v>
      </c>
      <c r="Y668" s="43">
        <v>6.1</v>
      </c>
      <c r="Z668" s="87">
        <f t="shared" si="41"/>
        <v>8.0112611057224523</v>
      </c>
      <c r="AA668" s="88">
        <f t="shared" si="42"/>
        <v>7.2649513092051698</v>
      </c>
      <c r="AB668" s="90">
        <f t="shared" si="43"/>
        <v>4.88543741240468E-2</v>
      </c>
      <c r="AD668" s="100"/>
      <c r="AE668" s="96"/>
    </row>
    <row r="669" spans="1:31" x14ac:dyDescent="0.2">
      <c r="A669" s="2" t="s">
        <v>247</v>
      </c>
      <c r="B669" s="9">
        <v>41955</v>
      </c>
      <c r="C669" s="20"/>
      <c r="D669" s="12">
        <v>7.23</v>
      </c>
      <c r="F669" s="12">
        <v>1</v>
      </c>
      <c r="H669" s="23">
        <f t="shared" si="40"/>
        <v>5.8884365535558776E-8</v>
      </c>
      <c r="I669" s="32">
        <v>0.06</v>
      </c>
      <c r="J669" s="25">
        <v>0.32</v>
      </c>
      <c r="K669" s="33"/>
      <c r="L669" s="25">
        <v>65</v>
      </c>
      <c r="M669" s="33"/>
      <c r="N669" s="25">
        <v>0.39</v>
      </c>
      <c r="O669" s="25">
        <v>1</v>
      </c>
      <c r="P669" s="25">
        <v>4.9000000000000004</v>
      </c>
      <c r="Q669" s="25">
        <v>0.21</v>
      </c>
      <c r="R669" s="25">
        <v>7.6</v>
      </c>
      <c r="S669" s="34"/>
      <c r="T669" s="52"/>
      <c r="U669" s="42">
        <v>9.5</v>
      </c>
      <c r="V669" s="42">
        <v>1</v>
      </c>
      <c r="W669" s="42">
        <v>0.01</v>
      </c>
      <c r="X669" s="42">
        <v>9</v>
      </c>
      <c r="Y669" s="44">
        <v>3.73</v>
      </c>
      <c r="Z669" s="87">
        <f t="shared" si="41"/>
        <v>4.0488533483763476</v>
      </c>
      <c r="AA669" s="88">
        <f t="shared" si="42"/>
        <v>4.1979975835431684</v>
      </c>
      <c r="AB669" s="90">
        <f t="shared" si="43"/>
        <v>-1.8084992247108123E-2</v>
      </c>
      <c r="AC669" s="19">
        <v>4.04</v>
      </c>
      <c r="AD669" s="13">
        <v>4.18</v>
      </c>
      <c r="AE669" s="94">
        <v>3.4</v>
      </c>
    </row>
    <row r="670" spans="1:31" x14ac:dyDescent="0.2">
      <c r="A670" s="2" t="s">
        <v>247</v>
      </c>
      <c r="B670" s="9">
        <v>39372</v>
      </c>
      <c r="C670" s="18">
        <v>18.2</v>
      </c>
      <c r="D670" s="12">
        <v>6.9</v>
      </c>
      <c r="F670" s="12">
        <v>1.8</v>
      </c>
      <c r="H670" s="23">
        <f t="shared" si="40"/>
        <v>1.2589254117941651E-7</v>
      </c>
      <c r="I670" s="32">
        <v>0.16</v>
      </c>
      <c r="J670" s="25">
        <v>0.01</v>
      </c>
      <c r="K670" s="33"/>
      <c r="L670" s="25">
        <v>113</v>
      </c>
      <c r="M670" s="33"/>
      <c r="N670" s="25">
        <v>7.0000000000000007E-2</v>
      </c>
      <c r="O670" s="25">
        <v>1.01</v>
      </c>
      <c r="P670" s="25">
        <v>6.83</v>
      </c>
      <c r="Q670" s="25">
        <v>1E-3</v>
      </c>
      <c r="R670" s="25">
        <v>12.6</v>
      </c>
      <c r="S670" s="34"/>
      <c r="T670" s="51">
        <v>0.1</v>
      </c>
      <c r="U670" s="42">
        <v>55.5</v>
      </c>
      <c r="V670" s="42">
        <v>51.35</v>
      </c>
      <c r="W670" s="42">
        <v>0.13</v>
      </c>
      <c r="X670" s="42">
        <v>27</v>
      </c>
      <c r="Y670" s="44">
        <v>3.93</v>
      </c>
      <c r="Z670" s="87">
        <f t="shared" si="41"/>
        <v>6.7954165677822784</v>
      </c>
      <c r="AA670" s="88">
        <f t="shared" si="42"/>
        <v>6.6812544082365264</v>
      </c>
      <c r="AB670" s="90">
        <f t="shared" si="43"/>
        <v>8.4710949572709034E-3</v>
      </c>
      <c r="AE670" s="96"/>
    </row>
    <row r="671" spans="1:31" x14ac:dyDescent="0.2">
      <c r="A671" s="2" t="s">
        <v>247</v>
      </c>
      <c r="B671" s="9">
        <v>37237</v>
      </c>
      <c r="C671" s="18">
        <v>18.22</v>
      </c>
      <c r="D671" s="12">
        <v>5.9</v>
      </c>
      <c r="F671" s="12">
        <v>6</v>
      </c>
      <c r="H671" s="23">
        <f t="shared" si="40"/>
        <v>1.2589254117941642E-6</v>
      </c>
      <c r="I671" s="32">
        <v>0.01</v>
      </c>
      <c r="J671" s="25">
        <v>0.03</v>
      </c>
      <c r="K671" s="33"/>
      <c r="L671" s="25">
        <v>80</v>
      </c>
      <c r="M671" s="33"/>
      <c r="N671" s="25">
        <v>0.03</v>
      </c>
      <c r="O671" s="25">
        <v>0.6</v>
      </c>
      <c r="P671" s="25">
        <v>6.6</v>
      </c>
      <c r="Q671" s="25">
        <v>0.01</v>
      </c>
      <c r="R671" s="25">
        <v>8.5</v>
      </c>
      <c r="S671" s="34"/>
      <c r="T671" s="51">
        <v>0.09</v>
      </c>
      <c r="U671" s="42">
        <v>68</v>
      </c>
      <c r="V671" s="42">
        <v>15.93</v>
      </c>
      <c r="W671" s="42">
        <v>0.24</v>
      </c>
      <c r="X671" s="42">
        <v>18</v>
      </c>
      <c r="Y671" s="43">
        <v>2.6</v>
      </c>
      <c r="Z671" s="87">
        <f t="shared" si="41"/>
        <v>4.9242918297844449</v>
      </c>
      <c r="AA671" s="88">
        <f t="shared" si="42"/>
        <v>4.7883877162501705</v>
      </c>
      <c r="AB671" s="90">
        <f t="shared" si="43"/>
        <v>1.399244285679742E-2</v>
      </c>
    </row>
    <row r="672" spans="1:31" x14ac:dyDescent="0.2">
      <c r="A672" s="2" t="s">
        <v>177</v>
      </c>
      <c r="B672" s="9">
        <v>41955</v>
      </c>
      <c r="C672" s="20"/>
      <c r="D672" s="12">
        <v>7.45</v>
      </c>
      <c r="F672" s="12">
        <v>1.6</v>
      </c>
      <c r="H672" s="23">
        <f t="shared" si="40"/>
        <v>3.5481338923357426E-8</v>
      </c>
      <c r="I672" s="32">
        <v>0.08</v>
      </c>
      <c r="J672" s="25">
        <v>0.27</v>
      </c>
      <c r="K672" s="33"/>
      <c r="L672" s="25">
        <v>57</v>
      </c>
      <c r="M672" s="33"/>
      <c r="N672" s="25">
        <v>2.41</v>
      </c>
      <c r="O672" s="25">
        <v>2.1</v>
      </c>
      <c r="P672" s="25">
        <v>6.1</v>
      </c>
      <c r="Q672" s="25">
        <v>0.08</v>
      </c>
      <c r="R672" s="25">
        <v>6.9</v>
      </c>
      <c r="S672" s="34"/>
      <c r="T672" s="51">
        <v>0.18</v>
      </c>
      <c r="U672" s="42">
        <v>3.6</v>
      </c>
      <c r="V672" s="42">
        <v>1</v>
      </c>
      <c r="W672" s="42">
        <v>0.01</v>
      </c>
      <c r="X672" s="42">
        <v>7.6</v>
      </c>
      <c r="Y672" s="44">
        <v>3.63</v>
      </c>
      <c r="Z672" s="87">
        <f t="shared" si="41"/>
        <v>3.8131117765295093</v>
      </c>
      <c r="AA672" s="88">
        <f t="shared" si="42"/>
        <v>3.9413642418193895</v>
      </c>
      <c r="AB672" s="90">
        <f t="shared" si="43"/>
        <v>-1.6539152998397953E-2</v>
      </c>
      <c r="AC672" s="19">
        <v>3.81</v>
      </c>
      <c r="AD672" s="99">
        <v>3.93</v>
      </c>
      <c r="AE672" s="95">
        <v>3.3</v>
      </c>
    </row>
    <row r="673" spans="1:31" x14ac:dyDescent="0.2">
      <c r="A673" s="2" t="s">
        <v>177</v>
      </c>
      <c r="B673" s="9">
        <v>37237</v>
      </c>
      <c r="C673" s="18">
        <v>19.54</v>
      </c>
      <c r="D673" s="12">
        <v>6.8</v>
      </c>
      <c r="F673" s="12">
        <v>4</v>
      </c>
      <c r="H673" s="23">
        <f t="shared" si="40"/>
        <v>1.5848931924611122E-7</v>
      </c>
      <c r="I673" s="32">
        <v>0.06</v>
      </c>
      <c r="J673" s="25">
        <v>0.02</v>
      </c>
      <c r="K673" s="36"/>
      <c r="L673" s="25">
        <v>82</v>
      </c>
      <c r="M673" s="36"/>
      <c r="N673" s="25">
        <v>3.9</v>
      </c>
      <c r="O673" s="25">
        <v>2.4</v>
      </c>
      <c r="P673" s="25">
        <v>7.3</v>
      </c>
      <c r="Q673" s="25">
        <v>0.05</v>
      </c>
      <c r="R673" s="25">
        <v>8.6</v>
      </c>
      <c r="S673" s="36"/>
      <c r="T673" s="51">
        <v>0.15</v>
      </c>
      <c r="U673" s="42">
        <v>43</v>
      </c>
      <c r="V673" s="42">
        <v>3.09</v>
      </c>
      <c r="W673" s="42">
        <v>0.01</v>
      </c>
      <c r="X673" s="42">
        <v>22</v>
      </c>
      <c r="Y673" s="44">
        <v>3.6</v>
      </c>
      <c r="Z673" s="87">
        <f t="shared" si="41"/>
        <v>5.2771118699069453</v>
      </c>
      <c r="AA673" s="88">
        <f t="shared" si="42"/>
        <v>5.1705674205243586</v>
      </c>
      <c r="AB673" s="90">
        <f t="shared" si="43"/>
        <v>1.0197905814372321E-2</v>
      </c>
      <c r="AD673" s="100"/>
      <c r="AE673" s="96"/>
    </row>
    <row r="674" spans="1:31" x14ac:dyDescent="0.2">
      <c r="A674" s="2" t="s">
        <v>263</v>
      </c>
      <c r="B674" s="9">
        <v>38673</v>
      </c>
      <c r="C674" s="18">
        <v>2.12</v>
      </c>
      <c r="D674" s="12">
        <v>7.4</v>
      </c>
      <c r="F674" s="12">
        <v>2.4</v>
      </c>
      <c r="H674" s="23">
        <f t="shared" si="40"/>
        <v>3.981071705534957E-8</v>
      </c>
      <c r="I674" s="32">
        <v>5.0000000000000001E-3</v>
      </c>
      <c r="J674" s="25">
        <v>0.14000000000000001</v>
      </c>
      <c r="K674" s="29">
        <v>1</v>
      </c>
      <c r="L674" s="25">
        <v>104</v>
      </c>
      <c r="M674" s="30">
        <v>1</v>
      </c>
      <c r="N674" s="25">
        <v>1.49</v>
      </c>
      <c r="O674" s="25">
        <v>0.8</v>
      </c>
      <c r="P674" s="25">
        <v>4.8</v>
      </c>
      <c r="Q674" s="25">
        <v>0.23</v>
      </c>
      <c r="R674" s="25">
        <v>8.6</v>
      </c>
      <c r="S674" s="29">
        <v>5</v>
      </c>
      <c r="T674" s="51">
        <v>0.15</v>
      </c>
      <c r="U674" s="42">
        <v>127</v>
      </c>
      <c r="V674" s="42">
        <v>0.44</v>
      </c>
      <c r="W674" s="42">
        <v>0.03</v>
      </c>
      <c r="X674" s="42">
        <v>31</v>
      </c>
      <c r="Y674" s="44">
        <v>2.5</v>
      </c>
      <c r="Z674" s="87">
        <f t="shared" si="41"/>
        <v>6.0491197821189493</v>
      </c>
      <c r="AA674" s="88">
        <f t="shared" si="42"/>
        <v>6.0308638581493526</v>
      </c>
      <c r="AB674" s="90">
        <f t="shared" si="43"/>
        <v>1.5112540309029153E-3</v>
      </c>
      <c r="AC674" s="19">
        <v>6.04</v>
      </c>
      <c r="AD674" s="13">
        <v>-6.02</v>
      </c>
      <c r="AE674" s="95">
        <v>0.45</v>
      </c>
    </row>
    <row r="675" spans="1:31" x14ac:dyDescent="0.2">
      <c r="A675" s="2" t="s">
        <v>263</v>
      </c>
      <c r="B675" s="9">
        <v>40358</v>
      </c>
      <c r="C675" s="18">
        <v>1.7</v>
      </c>
      <c r="D675" s="12">
        <v>7.56</v>
      </c>
      <c r="F675" s="12">
        <v>2.1</v>
      </c>
      <c r="H675" s="23">
        <f t="shared" si="40"/>
        <v>2.75422870333816E-8</v>
      </c>
      <c r="I675" s="32">
        <v>6.0000000000000001E-3</v>
      </c>
      <c r="J675" s="25">
        <v>0.13</v>
      </c>
      <c r="K675" s="30">
        <v>3.6</v>
      </c>
      <c r="L675" s="25">
        <v>107</v>
      </c>
      <c r="M675" s="30">
        <v>2.9</v>
      </c>
      <c r="N675" s="25">
        <v>3.54</v>
      </c>
      <c r="O675" s="25">
        <v>0.99</v>
      </c>
      <c r="P675" s="25">
        <v>6.12</v>
      </c>
      <c r="Q675" s="25">
        <v>0.32</v>
      </c>
      <c r="R675" s="25">
        <v>11.1</v>
      </c>
      <c r="S675" s="34"/>
      <c r="T675" s="51">
        <v>0.01</v>
      </c>
      <c r="U675" s="42">
        <v>130</v>
      </c>
      <c r="V675" s="42">
        <v>0.22</v>
      </c>
      <c r="W675" s="42">
        <v>3.2799999999999999E-3</v>
      </c>
      <c r="X675" s="42">
        <v>35</v>
      </c>
      <c r="Y675" s="44">
        <v>2.2400000000000002</v>
      </c>
      <c r="Z675" s="87">
        <f t="shared" si="41"/>
        <v>6.497262781922216</v>
      </c>
      <c r="AA675" s="88">
        <f t="shared" si="42"/>
        <v>5.9376015914256914</v>
      </c>
      <c r="AB675" s="90">
        <f t="shared" si="43"/>
        <v>4.5007422171492804E-2</v>
      </c>
      <c r="AC675" s="19">
        <v>6.73</v>
      </c>
      <c r="AD675" s="99">
        <v>5.93</v>
      </c>
      <c r="AE675" s="95">
        <v>12.5</v>
      </c>
    </row>
    <row r="676" spans="1:31" x14ac:dyDescent="0.2">
      <c r="A676" s="2" t="s">
        <v>263</v>
      </c>
      <c r="B676" s="9">
        <v>38842</v>
      </c>
      <c r="C676" s="20"/>
      <c r="D676" s="12">
        <v>7.57</v>
      </c>
      <c r="F676" s="12">
        <v>1.9</v>
      </c>
      <c r="H676" s="23">
        <f t="shared" si="40"/>
        <v>2.6915348039269097E-8</v>
      </c>
      <c r="I676" s="32">
        <v>7.0000000000000007E-2</v>
      </c>
      <c r="J676" s="25">
        <v>0.14000000000000001</v>
      </c>
      <c r="K676" s="29">
        <v>5</v>
      </c>
      <c r="L676" s="25">
        <v>100.93</v>
      </c>
      <c r="M676" s="29">
        <v>5</v>
      </c>
      <c r="N676" s="25">
        <v>2.14</v>
      </c>
      <c r="O676" s="25">
        <v>1</v>
      </c>
      <c r="P676" s="25">
        <v>5.14</v>
      </c>
      <c r="Q676" s="25">
        <v>0.27</v>
      </c>
      <c r="R676" s="25">
        <v>10.6</v>
      </c>
      <c r="S676" s="29">
        <v>10</v>
      </c>
      <c r="T676" s="51">
        <v>0.21</v>
      </c>
      <c r="U676" s="42">
        <v>135</v>
      </c>
      <c r="V676" s="42">
        <v>0.48</v>
      </c>
      <c r="W676" s="42">
        <v>0.02</v>
      </c>
      <c r="X676" s="42">
        <v>34</v>
      </c>
      <c r="Y676" s="44">
        <v>2.23</v>
      </c>
      <c r="Z676" s="87">
        <f t="shared" si="41"/>
        <v>6.0479679630899525</v>
      </c>
      <c r="AA676" s="88">
        <f t="shared" si="42"/>
        <v>6.0143584250752973</v>
      </c>
      <c r="AB676" s="90">
        <f t="shared" si="43"/>
        <v>2.7863230469066655E-3</v>
      </c>
      <c r="AC676" s="19">
        <v>6.04</v>
      </c>
      <c r="AD676" s="13">
        <v>6</v>
      </c>
      <c r="AE676" s="95">
        <v>0.7</v>
      </c>
    </row>
    <row r="677" spans="1:31" x14ac:dyDescent="0.2">
      <c r="A677" s="2" t="s">
        <v>263</v>
      </c>
      <c r="B677" s="9">
        <v>41949</v>
      </c>
      <c r="C677" s="20"/>
      <c r="D677" s="12">
        <v>7.57</v>
      </c>
      <c r="F677" s="12">
        <v>2.2000000000000002</v>
      </c>
      <c r="H677" s="23">
        <f t="shared" si="40"/>
        <v>2.6915348039269097E-8</v>
      </c>
      <c r="I677" s="32">
        <v>0.14000000000000001</v>
      </c>
      <c r="J677" s="25">
        <v>0.16</v>
      </c>
      <c r="K677" s="36"/>
      <c r="L677" s="25">
        <v>103</v>
      </c>
      <c r="M677" s="36"/>
      <c r="N677" s="25">
        <v>22.5</v>
      </c>
      <c r="O677" s="25">
        <v>1.7</v>
      </c>
      <c r="P677" s="25">
        <v>4.9000000000000004</v>
      </c>
      <c r="Q677" s="25">
        <v>1.22</v>
      </c>
      <c r="R677" s="25">
        <v>12</v>
      </c>
      <c r="S677" s="36"/>
      <c r="T677" s="51">
        <v>2.91</v>
      </c>
      <c r="U677" s="42">
        <v>128</v>
      </c>
      <c r="V677" s="42">
        <v>1.6</v>
      </c>
      <c r="W677" s="42">
        <v>0.01</v>
      </c>
      <c r="X677" s="42">
        <v>32</v>
      </c>
      <c r="Y677" s="44">
        <v>3.09</v>
      </c>
      <c r="Z677" s="87">
        <f t="shared" si="41"/>
        <v>6.9828888988287767</v>
      </c>
      <c r="AA677" s="88">
        <f t="shared" si="42"/>
        <v>6.7753510780776018</v>
      </c>
      <c r="AB677" s="90">
        <f t="shared" si="43"/>
        <v>1.5084619915013359E-2</v>
      </c>
      <c r="AC677" s="19">
        <v>6.7</v>
      </c>
      <c r="AD677" s="13">
        <v>6.73</v>
      </c>
      <c r="AE677" s="94">
        <v>-3.5</v>
      </c>
    </row>
    <row r="678" spans="1:31" x14ac:dyDescent="0.2">
      <c r="A678" s="2" t="s">
        <v>263</v>
      </c>
      <c r="B678" s="9">
        <v>37230</v>
      </c>
      <c r="C678" s="18">
        <v>1.87</v>
      </c>
      <c r="D678" s="12">
        <v>7.3</v>
      </c>
      <c r="F678" s="12">
        <v>4.3</v>
      </c>
      <c r="H678" s="23">
        <f t="shared" si="40"/>
        <v>5.0118723362727164E-8</v>
      </c>
      <c r="I678" s="32">
        <v>6.0000000000000001E-3</v>
      </c>
      <c r="J678" s="25">
        <v>0.14000000000000001</v>
      </c>
      <c r="L678" s="25">
        <v>126</v>
      </c>
      <c r="N678" s="25">
        <v>2.5</v>
      </c>
      <c r="O678" s="25">
        <v>0.7</v>
      </c>
      <c r="P678" s="25">
        <v>5.0999999999999996</v>
      </c>
      <c r="Q678" s="25">
        <v>0.25</v>
      </c>
      <c r="R678" s="25">
        <v>9.3000000000000007</v>
      </c>
      <c r="T678" s="51">
        <v>0.06</v>
      </c>
      <c r="U678" s="42">
        <v>126</v>
      </c>
      <c r="V678" s="42">
        <v>0.44</v>
      </c>
      <c r="W678" s="42">
        <v>0.03</v>
      </c>
      <c r="X678" s="42">
        <v>33</v>
      </c>
      <c r="Y678" s="44">
        <v>3.5</v>
      </c>
      <c r="Z678" s="87">
        <f t="shared" si="41"/>
        <v>7.2365034293445012</v>
      </c>
      <c r="AA678" s="88">
        <f t="shared" si="42"/>
        <v>7.0636201910876864</v>
      </c>
      <c r="AB678" s="90">
        <f t="shared" si="43"/>
        <v>1.2089632428757272E-2</v>
      </c>
      <c r="AE678" s="96"/>
    </row>
    <row r="679" spans="1:31" x14ac:dyDescent="0.2">
      <c r="A679" s="2" t="s">
        <v>186</v>
      </c>
      <c r="B679" s="9">
        <v>41949</v>
      </c>
      <c r="C679" s="20"/>
      <c r="D679" s="12">
        <v>7.12</v>
      </c>
      <c r="F679" s="12">
        <v>1.4</v>
      </c>
      <c r="H679" s="23">
        <f t="shared" si="40"/>
        <v>7.5857757502918145E-8</v>
      </c>
      <c r="I679" s="28"/>
      <c r="J679" s="25">
        <v>0.67</v>
      </c>
      <c r="K679" s="33"/>
      <c r="L679" s="25">
        <v>54</v>
      </c>
      <c r="M679" s="33"/>
      <c r="N679" s="25">
        <v>0.19</v>
      </c>
      <c r="O679" s="25">
        <v>3.9</v>
      </c>
      <c r="P679" s="25">
        <v>16</v>
      </c>
      <c r="Q679" s="25">
        <v>0.13</v>
      </c>
      <c r="R679" s="25">
        <v>6.5</v>
      </c>
      <c r="S679" s="34"/>
      <c r="T679" s="51">
        <v>0.25</v>
      </c>
      <c r="U679" s="42">
        <v>3</v>
      </c>
      <c r="V679" s="42">
        <v>1</v>
      </c>
      <c r="W679" s="42">
        <v>0.01</v>
      </c>
      <c r="X679" s="42">
        <v>8.5</v>
      </c>
      <c r="Y679" s="44">
        <v>4.34</v>
      </c>
      <c r="Z679" s="87">
        <f t="shared" si="41"/>
        <v>4.4421760470940708</v>
      </c>
      <c r="AA679" s="88">
        <f t="shared" si="42"/>
        <v>4.6664724445985311</v>
      </c>
      <c r="AB679" s="90">
        <f t="shared" si="43"/>
        <v>-2.4624552995872687E-2</v>
      </c>
      <c r="AC679" s="19">
        <v>4.4400000000000004</v>
      </c>
      <c r="AD679" s="99">
        <v>4.6500000000000004</v>
      </c>
      <c r="AE679" s="95">
        <v>4.5</v>
      </c>
    </row>
    <row r="680" spans="1:31" x14ac:dyDescent="0.2">
      <c r="A680" s="2" t="s">
        <v>186</v>
      </c>
      <c r="B680" s="9">
        <v>41211</v>
      </c>
      <c r="C680" s="18">
        <v>2.1</v>
      </c>
      <c r="D680" s="12">
        <v>7.11</v>
      </c>
      <c r="E680" s="16"/>
      <c r="F680" s="12">
        <v>1.5</v>
      </c>
      <c r="H680" s="23">
        <f t="shared" si="40"/>
        <v>7.7624711662868932E-8</v>
      </c>
      <c r="I680" s="28"/>
      <c r="J680" s="25">
        <v>0.61</v>
      </c>
      <c r="K680" s="33"/>
      <c r="L680" s="25">
        <v>56.2</v>
      </c>
      <c r="M680" s="33"/>
      <c r="N680" s="25">
        <v>0.2</v>
      </c>
      <c r="O680" s="25">
        <v>3.88</v>
      </c>
      <c r="P680" s="25">
        <v>16.7</v>
      </c>
      <c r="Q680" s="25">
        <v>0.14000000000000001</v>
      </c>
      <c r="R680" s="25">
        <v>6.65</v>
      </c>
      <c r="S680" s="34"/>
      <c r="T680" s="51">
        <v>0.32</v>
      </c>
      <c r="U680" s="42">
        <v>2.59</v>
      </c>
      <c r="V680" s="42">
        <v>0.22</v>
      </c>
      <c r="W680" s="42">
        <v>3.2799999999999999E-3</v>
      </c>
      <c r="X680" s="42">
        <v>9.85</v>
      </c>
      <c r="Y680" s="44">
        <v>4.3099999999999996</v>
      </c>
      <c r="Z680" s="87">
        <f t="shared" si="41"/>
        <v>4.6129478265049508</v>
      </c>
      <c r="AA680" s="88">
        <f t="shared" si="42"/>
        <v>4.6555032995314072</v>
      </c>
      <c r="AB680" s="90">
        <f t="shared" si="43"/>
        <v>-4.5914330720169799E-3</v>
      </c>
      <c r="AC680" s="19">
        <v>4.62</v>
      </c>
      <c r="AD680" s="99">
        <v>4.6500000000000004</v>
      </c>
      <c r="AE680" s="95">
        <v>0.74</v>
      </c>
    </row>
    <row r="681" spans="1:31" x14ac:dyDescent="0.2">
      <c r="A681" s="2" t="s">
        <v>186</v>
      </c>
      <c r="B681" s="9">
        <v>39372</v>
      </c>
      <c r="C681" s="18">
        <v>1.92</v>
      </c>
      <c r="D681" s="12">
        <v>7.08</v>
      </c>
      <c r="F681" s="12">
        <v>2</v>
      </c>
      <c r="H681" s="23">
        <f t="shared" si="40"/>
        <v>8.3176377110266823E-8</v>
      </c>
      <c r="I681" s="28"/>
      <c r="J681" s="25">
        <v>0.64</v>
      </c>
      <c r="K681" s="33"/>
      <c r="L681" s="25">
        <v>57.7</v>
      </c>
      <c r="M681" s="33"/>
      <c r="N681" s="25">
        <v>0.14000000000000001</v>
      </c>
      <c r="O681" s="25">
        <v>3.8</v>
      </c>
      <c r="P681" s="25">
        <v>15.9</v>
      </c>
      <c r="Q681" s="25">
        <v>0.13</v>
      </c>
      <c r="R681" s="25">
        <v>6.54</v>
      </c>
      <c r="S681" s="34"/>
      <c r="T681" s="51">
        <v>0.36</v>
      </c>
      <c r="U681" s="42">
        <v>3.31</v>
      </c>
      <c r="V681" s="42">
        <v>0.22</v>
      </c>
      <c r="W681" s="42">
        <v>3.2799999999999999E-3</v>
      </c>
      <c r="X681" s="42">
        <v>8.48</v>
      </c>
      <c r="Y681" s="44">
        <v>4.2699999999999996</v>
      </c>
      <c r="Z681" s="87">
        <f t="shared" si="41"/>
        <v>4.6143048910732656</v>
      </c>
      <c r="AA681" s="88">
        <f t="shared" si="42"/>
        <v>4.5931099466596867</v>
      </c>
      <c r="AB681" s="90">
        <f t="shared" si="43"/>
        <v>2.3019430303845684E-3</v>
      </c>
    </row>
    <row r="682" spans="1:31" x14ac:dyDescent="0.2">
      <c r="A682" s="2" t="s">
        <v>186</v>
      </c>
      <c r="B682" s="9">
        <v>37230</v>
      </c>
      <c r="C682" s="18">
        <v>2.0099999999999998</v>
      </c>
      <c r="D682" s="12">
        <v>6.9</v>
      </c>
      <c r="F682" s="12">
        <v>6</v>
      </c>
      <c r="H682" s="23">
        <f t="shared" si="40"/>
        <v>1.2589254117941651E-7</v>
      </c>
      <c r="I682" s="28"/>
      <c r="J682" s="25">
        <v>0.54</v>
      </c>
      <c r="K682" s="33"/>
      <c r="L682" s="25">
        <v>59</v>
      </c>
      <c r="M682" s="33"/>
      <c r="N682" s="25">
        <v>0.14000000000000001</v>
      </c>
      <c r="O682" s="25">
        <v>2.6</v>
      </c>
      <c r="P682" s="25">
        <v>15</v>
      </c>
      <c r="Q682" s="25">
        <v>0.12</v>
      </c>
      <c r="R682" s="25">
        <v>5.3</v>
      </c>
      <c r="S682" s="34"/>
      <c r="T682" s="51">
        <v>0.06</v>
      </c>
      <c r="U682" s="42">
        <v>3</v>
      </c>
      <c r="V682" s="42">
        <v>0.44</v>
      </c>
      <c r="W682" s="42">
        <v>0.01</v>
      </c>
      <c r="X682" s="42">
        <v>9</v>
      </c>
      <c r="Y682" s="44">
        <v>4.0999999999999996</v>
      </c>
      <c r="Z682" s="87">
        <f t="shared" si="41"/>
        <v>4.5145849695561813</v>
      </c>
      <c r="AA682" s="88">
        <f t="shared" si="42"/>
        <v>4.4255426635540758</v>
      </c>
      <c r="AB682" s="90">
        <f t="shared" si="43"/>
        <v>9.9598472925970741E-3</v>
      </c>
    </row>
    <row r="683" spans="1:31" x14ac:dyDescent="0.2">
      <c r="A683" s="2" t="s">
        <v>189</v>
      </c>
      <c r="B683" s="9">
        <v>41211</v>
      </c>
      <c r="C683" s="18">
        <v>2.1</v>
      </c>
      <c r="D683" s="12">
        <v>7.06</v>
      </c>
      <c r="F683" s="12">
        <v>2.2000000000000002</v>
      </c>
      <c r="H683" s="23">
        <f t="shared" si="40"/>
        <v>8.7096358995608061E-8</v>
      </c>
      <c r="I683" s="32">
        <v>6.4999999999999997E-3</v>
      </c>
      <c r="J683" s="25">
        <v>0.57999999999999996</v>
      </c>
      <c r="K683" s="33"/>
      <c r="L683" s="25">
        <v>42.2</v>
      </c>
      <c r="M683" s="33"/>
      <c r="N683" s="25">
        <v>1.29</v>
      </c>
      <c r="O683" s="25">
        <v>2.4300000000000002</v>
      </c>
      <c r="P683" s="25">
        <v>8.16</v>
      </c>
      <c r="Q683" s="25">
        <v>0.15</v>
      </c>
      <c r="R683" s="25">
        <v>5.38</v>
      </c>
      <c r="S683" s="34"/>
      <c r="T683" s="51">
        <v>0.13</v>
      </c>
      <c r="U683" s="42">
        <v>0.87</v>
      </c>
      <c r="V683" s="42">
        <v>0.22</v>
      </c>
      <c r="W683" s="42">
        <v>3.2799999999999999E-3</v>
      </c>
      <c r="X683" s="42">
        <v>7.12</v>
      </c>
      <c r="Y683" s="44">
        <v>2.88</v>
      </c>
      <c r="Z683" s="87">
        <f t="shared" si="41"/>
        <v>3.1578809560222063</v>
      </c>
      <c r="AA683" s="88">
        <f t="shared" si="42"/>
        <v>3.106684307236149</v>
      </c>
      <c r="AB683" s="90">
        <f t="shared" si="43"/>
        <v>8.1724184575624817E-3</v>
      </c>
      <c r="AC683" s="19">
        <v>3.18</v>
      </c>
      <c r="AD683" s="99">
        <v>3.1</v>
      </c>
      <c r="AE683" s="95">
        <v>2.4700000000000002</v>
      </c>
    </row>
    <row r="684" spans="1:31" x14ac:dyDescent="0.2">
      <c r="A684" s="2" t="s">
        <v>189</v>
      </c>
      <c r="B684" s="9">
        <v>41949</v>
      </c>
      <c r="C684" s="20"/>
      <c r="D684" s="12">
        <v>7.11</v>
      </c>
      <c r="F684" s="12">
        <v>1.3</v>
      </c>
      <c r="H684" s="23">
        <f t="shared" si="40"/>
        <v>7.7624711662868932E-8</v>
      </c>
      <c r="I684" s="32">
        <v>2.3999999999999998E-3</v>
      </c>
      <c r="J684" s="25">
        <v>0.64</v>
      </c>
      <c r="K684" s="36"/>
      <c r="L684" s="25">
        <v>39</v>
      </c>
      <c r="M684" s="36"/>
      <c r="N684" s="25">
        <v>1.19</v>
      </c>
      <c r="O684" s="25">
        <v>2.4</v>
      </c>
      <c r="P684" s="25">
        <v>8</v>
      </c>
      <c r="Q684" s="25">
        <v>0.14000000000000001</v>
      </c>
      <c r="R684" s="25">
        <v>5.5</v>
      </c>
      <c r="S684" s="36"/>
      <c r="T684" s="51">
        <v>0.43</v>
      </c>
      <c r="U684" s="42">
        <v>1</v>
      </c>
      <c r="V684" s="42">
        <v>1</v>
      </c>
      <c r="W684" s="42">
        <v>0.01</v>
      </c>
      <c r="X684" s="42">
        <v>6.8</v>
      </c>
      <c r="Y684" s="44">
        <v>2.93</v>
      </c>
      <c r="Z684" s="87">
        <f t="shared" si="41"/>
        <v>2.9884217838391143</v>
      </c>
      <c r="AA684" s="88">
        <f t="shared" si="42"/>
        <v>3.1725672778376786</v>
      </c>
      <c r="AB684" s="90">
        <f t="shared" si="43"/>
        <v>-2.9888949997331552E-2</v>
      </c>
      <c r="AC684" s="19">
        <v>3</v>
      </c>
      <c r="AD684" s="13">
        <v>3.14</v>
      </c>
      <c r="AE684" s="94">
        <v>5</v>
      </c>
    </row>
    <row r="685" spans="1:31" x14ac:dyDescent="0.2">
      <c r="A685" s="2" t="s">
        <v>189</v>
      </c>
      <c r="B685" s="9">
        <v>31212</v>
      </c>
      <c r="C685" s="18">
        <v>1.1200000000000001</v>
      </c>
      <c r="D685" s="12">
        <v>7.1</v>
      </c>
      <c r="F685" s="15"/>
      <c r="H685" s="23">
        <f t="shared" si="40"/>
        <v>7.943282347242818E-8</v>
      </c>
      <c r="I685" s="28"/>
      <c r="J685" s="25">
        <v>0.48</v>
      </c>
      <c r="K685" s="33"/>
      <c r="L685" s="25">
        <v>63.1</v>
      </c>
      <c r="M685" s="33"/>
      <c r="N685" s="25">
        <v>1.39</v>
      </c>
      <c r="O685" s="25">
        <v>2.4</v>
      </c>
      <c r="P685" s="25">
        <v>17.600000000000001</v>
      </c>
      <c r="Q685" s="25">
        <v>0.16</v>
      </c>
      <c r="R685" s="25">
        <v>7.3</v>
      </c>
      <c r="S685" s="34"/>
      <c r="T685" s="51">
        <v>0.06</v>
      </c>
      <c r="U685" s="42">
        <v>5</v>
      </c>
      <c r="V685" s="42">
        <v>0.02</v>
      </c>
      <c r="W685" s="42">
        <v>3.2845000000000001E-3</v>
      </c>
      <c r="X685" s="42">
        <v>11</v>
      </c>
      <c r="Y685" s="43">
        <v>4.8</v>
      </c>
      <c r="Z685" s="87">
        <f t="shared" si="41"/>
        <v>5.0578442986455761</v>
      </c>
      <c r="AA685" s="88">
        <f t="shared" si="42"/>
        <v>5.216676277156556</v>
      </c>
      <c r="AB685" s="90">
        <f t="shared" si="43"/>
        <v>-1.5458821396012431E-2</v>
      </c>
      <c r="AD685" s="100"/>
      <c r="AE685" s="96"/>
    </row>
    <row r="686" spans="1:31" x14ac:dyDescent="0.2">
      <c r="A686" s="2" t="s">
        <v>189</v>
      </c>
      <c r="B686" s="9">
        <v>39372</v>
      </c>
      <c r="C686" s="18">
        <v>2</v>
      </c>
      <c r="D686" s="12">
        <v>6.94</v>
      </c>
      <c r="F686" s="12">
        <v>1.9</v>
      </c>
      <c r="H686" s="23">
        <f t="shared" si="40"/>
        <v>1.1481536214968794E-7</v>
      </c>
      <c r="I686" s="32">
        <v>5.0000000000000001E-3</v>
      </c>
      <c r="J686" s="25">
        <v>0.59</v>
      </c>
      <c r="K686" s="33"/>
      <c r="L686" s="25">
        <v>42.5</v>
      </c>
      <c r="M686" s="33"/>
      <c r="N686" s="25">
        <v>1.44</v>
      </c>
      <c r="O686" s="25">
        <v>2.48</v>
      </c>
      <c r="P686" s="25">
        <v>8.11</v>
      </c>
      <c r="Q686" s="25">
        <v>0.15</v>
      </c>
      <c r="R686" s="25">
        <v>5.97</v>
      </c>
      <c r="S686" s="34"/>
      <c r="T686" s="51">
        <v>0.27</v>
      </c>
      <c r="U686" s="42">
        <v>1.99</v>
      </c>
      <c r="V686" s="42">
        <v>0.22</v>
      </c>
      <c r="W686" s="42">
        <v>3.2799999999999999E-3</v>
      </c>
      <c r="X686" s="42">
        <v>6.65</v>
      </c>
      <c r="Y686" s="44">
        <v>2.91</v>
      </c>
      <c r="Z686" s="87">
        <f t="shared" si="41"/>
        <v>3.2014399105849791</v>
      </c>
      <c r="AA686" s="88">
        <f t="shared" si="42"/>
        <v>3.151164978257893</v>
      </c>
      <c r="AB686" s="90">
        <f t="shared" si="43"/>
        <v>7.9140656796370841E-3</v>
      </c>
      <c r="AD686" s="100"/>
      <c r="AE686" s="96"/>
    </row>
    <row r="687" spans="1:31" x14ac:dyDescent="0.2">
      <c r="A687" s="2" t="s">
        <v>189</v>
      </c>
      <c r="B687" s="9">
        <v>37230</v>
      </c>
      <c r="C687" s="18">
        <v>2.41</v>
      </c>
      <c r="D687" s="12">
        <v>6.8</v>
      </c>
      <c r="F687" s="12">
        <v>4.4000000000000004</v>
      </c>
      <c r="H687" s="23">
        <f t="shared" si="40"/>
        <v>1.5848931924611122E-7</v>
      </c>
      <c r="I687" s="32">
        <v>0.04</v>
      </c>
      <c r="J687" s="25">
        <v>0.54</v>
      </c>
      <c r="K687" s="36"/>
      <c r="L687" s="25">
        <v>42</v>
      </c>
      <c r="M687" s="36"/>
      <c r="N687" s="25">
        <v>1.2</v>
      </c>
      <c r="O687" s="25">
        <v>1.6</v>
      </c>
      <c r="P687" s="25">
        <v>8</v>
      </c>
      <c r="Q687" s="25">
        <v>0.13</v>
      </c>
      <c r="R687" s="25">
        <v>4.8</v>
      </c>
      <c r="S687" s="36"/>
      <c r="T687" s="51">
        <v>0.03</v>
      </c>
      <c r="U687" s="42">
        <v>1</v>
      </c>
      <c r="V687" s="42">
        <v>0.44</v>
      </c>
      <c r="W687" s="42">
        <v>0.01</v>
      </c>
      <c r="X687" s="42">
        <v>7</v>
      </c>
      <c r="Y687" s="44">
        <v>2.8</v>
      </c>
      <c r="Z687" s="87">
        <f t="shared" si="41"/>
        <v>3.0858334723056751</v>
      </c>
      <c r="AA687" s="88">
        <f t="shared" si="42"/>
        <v>3.0265411995882414</v>
      </c>
      <c r="AB687" s="90">
        <f t="shared" si="43"/>
        <v>9.700366207927821E-3</v>
      </c>
    </row>
    <row r="688" spans="1:31" x14ac:dyDescent="0.2">
      <c r="A688" s="2" t="s">
        <v>243</v>
      </c>
      <c r="B688" s="9">
        <v>38638</v>
      </c>
      <c r="C688" s="18">
        <v>19.16</v>
      </c>
      <c r="D688" s="12">
        <v>7.22</v>
      </c>
      <c r="F688" s="12">
        <v>0.75</v>
      </c>
      <c r="H688" s="23">
        <f t="shared" si="40"/>
        <v>6.0255958607435649E-8</v>
      </c>
      <c r="I688" s="32">
        <v>8.0000000000000002E-3</v>
      </c>
      <c r="J688" s="25">
        <v>0.01</v>
      </c>
      <c r="K688" s="29">
        <v>1.7</v>
      </c>
      <c r="L688" s="25">
        <v>78.8</v>
      </c>
      <c r="M688" s="29">
        <v>0.9</v>
      </c>
      <c r="N688" s="25">
        <v>0.11</v>
      </c>
      <c r="O688" s="25">
        <v>0.86</v>
      </c>
      <c r="P688" s="25">
        <v>4.74</v>
      </c>
      <c r="Q688" s="25">
        <v>0.03</v>
      </c>
      <c r="R688" s="25">
        <v>12.8</v>
      </c>
      <c r="S688" s="29">
        <v>0.2</v>
      </c>
      <c r="T688" s="51">
        <v>0.1</v>
      </c>
      <c r="U688" s="42">
        <v>41.9</v>
      </c>
      <c r="V688" s="42">
        <v>0.22</v>
      </c>
      <c r="W688" s="42">
        <v>3.9414000000000003E-3</v>
      </c>
      <c r="X688" s="42">
        <v>15</v>
      </c>
      <c r="Y688" s="44">
        <v>3.72</v>
      </c>
      <c r="Z688" s="87">
        <f t="shared" si="41"/>
        <v>4.9073337887519077</v>
      </c>
      <c r="AA688" s="88">
        <f t="shared" si="42"/>
        <v>5.0222047613583829</v>
      </c>
      <c r="AB688" s="90">
        <f t="shared" si="43"/>
        <v>-1.1568611373707719E-2</v>
      </c>
      <c r="AC688" s="19">
        <v>4.9000000000000004</v>
      </c>
      <c r="AD688" s="13">
        <v>5.01</v>
      </c>
      <c r="AE688" s="94">
        <v>-2.2999999999999998</v>
      </c>
    </row>
    <row r="689" spans="1:31" x14ac:dyDescent="0.2">
      <c r="A689" s="2" t="s">
        <v>243</v>
      </c>
      <c r="B689" s="9">
        <v>38286</v>
      </c>
      <c r="C689" s="18">
        <v>18.95</v>
      </c>
      <c r="D689" s="12">
        <v>7.37</v>
      </c>
      <c r="F689" s="12">
        <v>0.61</v>
      </c>
      <c r="H689" s="23">
        <f t="shared" si="40"/>
        <v>4.2657951880159239E-8</v>
      </c>
      <c r="I689" s="32">
        <v>1E-3</v>
      </c>
      <c r="J689" s="25">
        <v>0.01</v>
      </c>
      <c r="K689" s="29">
        <v>2.2000000000000002</v>
      </c>
      <c r="L689" s="25">
        <v>72.2</v>
      </c>
      <c r="M689" s="29">
        <v>0.5</v>
      </c>
      <c r="N689" s="25">
        <v>0.12</v>
      </c>
      <c r="O689" s="25">
        <v>0.96</v>
      </c>
      <c r="P689" s="25">
        <v>4.53</v>
      </c>
      <c r="Q689" s="25">
        <v>0.02</v>
      </c>
      <c r="R689" s="25">
        <v>13.8</v>
      </c>
      <c r="S689" s="31">
        <v>0.5</v>
      </c>
      <c r="T689" s="51">
        <v>0.06</v>
      </c>
      <c r="U689" s="42">
        <v>44</v>
      </c>
      <c r="V689" s="42">
        <v>0.22</v>
      </c>
      <c r="W689" s="42">
        <v>3.2845000000000001E-3</v>
      </c>
      <c r="X689" s="42">
        <v>15</v>
      </c>
      <c r="Y689" s="44">
        <v>3.71</v>
      </c>
      <c r="Z689" s="87">
        <f t="shared" si="41"/>
        <v>4.6059860446546486</v>
      </c>
      <c r="AA689" s="88">
        <f t="shared" si="42"/>
        <v>5.0546450462134507</v>
      </c>
      <c r="AB689" s="90">
        <f t="shared" si="43"/>
        <v>-4.6441997146843321E-2</v>
      </c>
      <c r="AC689" s="19">
        <v>4.5999999999999996</v>
      </c>
      <c r="AD689" s="13">
        <v>5.05</v>
      </c>
      <c r="AE689" s="95">
        <v>0.4</v>
      </c>
    </row>
    <row r="690" spans="1:31" x14ac:dyDescent="0.2">
      <c r="A690" s="2" t="s">
        <v>243</v>
      </c>
      <c r="B690" s="9">
        <v>38890</v>
      </c>
      <c r="C690" s="18">
        <v>19.23</v>
      </c>
      <c r="D690" s="12">
        <v>7.24</v>
      </c>
      <c r="F690" s="12">
        <v>0.8</v>
      </c>
      <c r="H690" s="23">
        <f t="shared" si="40"/>
        <v>5.7543993733715586E-8</v>
      </c>
      <c r="I690" s="32">
        <v>7.0000000000000001E-3</v>
      </c>
      <c r="J690" s="25">
        <v>0.01</v>
      </c>
      <c r="K690" s="30">
        <v>1.8</v>
      </c>
      <c r="L690" s="25">
        <v>83.9</v>
      </c>
      <c r="M690" s="30">
        <v>0.2</v>
      </c>
      <c r="N690" s="25">
        <v>0.12</v>
      </c>
      <c r="O690" s="25">
        <v>0.79</v>
      </c>
      <c r="P690" s="25">
        <v>4.78</v>
      </c>
      <c r="Q690" s="25">
        <v>0.03</v>
      </c>
      <c r="R690" s="25">
        <v>11.6</v>
      </c>
      <c r="S690" s="31">
        <v>1.1000000000000001</v>
      </c>
      <c r="T690" s="51">
        <v>7.0000000000000007E-2</v>
      </c>
      <c r="U690" s="42">
        <v>45.7</v>
      </c>
      <c r="V690" s="42">
        <v>0.23</v>
      </c>
      <c r="W690" s="42">
        <v>4.9267499999999997E-3</v>
      </c>
      <c r="X690" s="42">
        <v>14</v>
      </c>
      <c r="Y690" s="44">
        <v>3.75</v>
      </c>
      <c r="Z690" s="87">
        <f t="shared" si="41"/>
        <v>5.1113756508562371</v>
      </c>
      <c r="AA690" s="88">
        <f t="shared" si="42"/>
        <v>5.1023400429709493</v>
      </c>
      <c r="AB690" s="90">
        <f t="shared" si="43"/>
        <v>8.8465433698615623E-4</v>
      </c>
      <c r="AC690" s="19">
        <v>5.0999999999999996</v>
      </c>
      <c r="AD690" s="13">
        <v>5.0999999999999996</v>
      </c>
      <c r="AE690" s="95">
        <v>0.1</v>
      </c>
    </row>
    <row r="691" spans="1:31" x14ac:dyDescent="0.2">
      <c r="A691" s="2" t="s">
        <v>243</v>
      </c>
      <c r="B691" s="9">
        <v>41883</v>
      </c>
      <c r="C691" s="18">
        <v>19.29</v>
      </c>
      <c r="D691" s="12">
        <v>7.47</v>
      </c>
      <c r="F691" s="12">
        <v>0.92</v>
      </c>
      <c r="H691" s="23">
        <f t="shared" si="40"/>
        <v>3.3884415613920266E-8</v>
      </c>
      <c r="I691" s="32">
        <v>0.78</v>
      </c>
      <c r="J691" s="25">
        <v>0.01</v>
      </c>
      <c r="K691" s="29">
        <v>1.5</v>
      </c>
      <c r="L691" s="25">
        <v>87.4</v>
      </c>
      <c r="M691" s="29">
        <v>0.2</v>
      </c>
      <c r="N691" s="25">
        <v>0.15</v>
      </c>
      <c r="O691" s="25">
        <v>0.89</v>
      </c>
      <c r="P691" s="25">
        <v>4.7699999999999996</v>
      </c>
      <c r="Q691" s="25">
        <v>0.03</v>
      </c>
      <c r="R691" s="25">
        <v>12.7</v>
      </c>
      <c r="S691" s="29">
        <v>0.9</v>
      </c>
      <c r="T691" s="51">
        <v>7.0000000000000007E-2</v>
      </c>
      <c r="U691" s="42">
        <v>50.5</v>
      </c>
      <c r="V691" s="42">
        <v>1.58</v>
      </c>
      <c r="W691" s="42">
        <v>0.01</v>
      </c>
      <c r="X691" s="42">
        <v>19</v>
      </c>
      <c r="Y691" s="44">
        <v>3.63</v>
      </c>
      <c r="Z691" s="87">
        <f t="shared" si="41"/>
        <v>5.4226349174308028</v>
      </c>
      <c r="AA691" s="88">
        <f t="shared" si="42"/>
        <v>5.2451953845801125</v>
      </c>
      <c r="AB691" s="90">
        <f t="shared" si="43"/>
        <v>1.6633141681794705E-2</v>
      </c>
      <c r="AC691" s="19">
        <v>5.34</v>
      </c>
      <c r="AD691" s="13">
        <v>5.25</v>
      </c>
      <c r="AE691" s="94">
        <v>1.77</v>
      </c>
    </row>
    <row r="692" spans="1:31" x14ac:dyDescent="0.2">
      <c r="A692" s="2" t="s">
        <v>243</v>
      </c>
      <c r="B692" s="9">
        <v>41948</v>
      </c>
      <c r="C692" s="20"/>
      <c r="D692" s="12">
        <v>7.31</v>
      </c>
      <c r="F692" s="12">
        <v>0.7</v>
      </c>
      <c r="H692" s="23">
        <f t="shared" si="40"/>
        <v>4.8977881936844561E-8</v>
      </c>
      <c r="I692" s="32">
        <v>0.02</v>
      </c>
      <c r="J692" s="25">
        <v>0.05</v>
      </c>
      <c r="K692" s="36"/>
      <c r="L692" s="25">
        <v>85</v>
      </c>
      <c r="M692" s="36"/>
      <c r="N692" s="25">
        <v>0.04</v>
      </c>
      <c r="O692" s="25">
        <v>1.1000000000000001</v>
      </c>
      <c r="P692" s="25">
        <v>5</v>
      </c>
      <c r="Q692" s="25">
        <v>0.02</v>
      </c>
      <c r="R692" s="25">
        <v>13</v>
      </c>
      <c r="S692" s="36"/>
      <c r="T692" s="51">
        <v>0.03</v>
      </c>
      <c r="U692" s="42">
        <v>56</v>
      </c>
      <c r="V692" s="42">
        <v>1</v>
      </c>
      <c r="W692" s="42">
        <v>0.02</v>
      </c>
      <c r="X692" s="42">
        <v>19</v>
      </c>
      <c r="Y692" s="44">
        <v>3.75</v>
      </c>
      <c r="Z692" s="87">
        <f t="shared" si="41"/>
        <v>5.2536287273212929</v>
      </c>
      <c r="AA692" s="88">
        <f t="shared" si="42"/>
        <v>5.4692942241259228</v>
      </c>
      <c r="AB692" s="90">
        <f t="shared" si="43"/>
        <v>-2.0112566114775882E-2</v>
      </c>
      <c r="AC692" s="19">
        <v>5.25</v>
      </c>
      <c r="AD692" s="13">
        <v>5.46</v>
      </c>
      <c r="AE692" s="94">
        <v>4</v>
      </c>
    </row>
    <row r="693" spans="1:31" x14ac:dyDescent="0.2">
      <c r="A693" s="2" t="s">
        <v>243</v>
      </c>
      <c r="B693" s="9">
        <v>33933</v>
      </c>
      <c r="C693" s="18">
        <v>19.13</v>
      </c>
      <c r="D693" s="12">
        <v>7.07</v>
      </c>
      <c r="F693" s="12">
        <v>2</v>
      </c>
      <c r="H693" s="23">
        <f t="shared" si="40"/>
        <v>8.5113803820237355E-8</v>
      </c>
      <c r="I693" s="32">
        <v>6.0000000000000001E-3</v>
      </c>
      <c r="J693" s="25">
        <v>0.12</v>
      </c>
      <c r="K693" s="30">
        <v>1</v>
      </c>
      <c r="L693" s="25">
        <v>73</v>
      </c>
      <c r="M693" s="30">
        <v>1</v>
      </c>
      <c r="N693" s="25">
        <v>0.22</v>
      </c>
      <c r="O693" s="25">
        <v>1.5</v>
      </c>
      <c r="P693" s="25">
        <v>4.7</v>
      </c>
      <c r="Q693" s="25">
        <v>0.03</v>
      </c>
      <c r="R693" s="25">
        <v>12</v>
      </c>
      <c r="S693" s="31">
        <v>5</v>
      </c>
      <c r="T693" s="51">
        <v>0.06</v>
      </c>
      <c r="U693" s="42">
        <v>47.7</v>
      </c>
      <c r="V693" s="42">
        <v>2.21</v>
      </c>
      <c r="W693" s="42">
        <v>0.01</v>
      </c>
      <c r="X693" s="42">
        <v>12</v>
      </c>
      <c r="Y693" s="44">
        <v>3.61</v>
      </c>
      <c r="Z693" s="87">
        <f t="shared" si="41"/>
        <v>4.6060202242106438</v>
      </c>
      <c r="AA693" s="88">
        <f t="shared" si="42"/>
        <v>4.9792887430950792</v>
      </c>
      <c r="AB693" s="90">
        <f t="shared" si="43"/>
        <v>-3.8941730533424333E-2</v>
      </c>
      <c r="AD693" s="100"/>
      <c r="AE693" s="96"/>
    </row>
    <row r="694" spans="1:31" x14ac:dyDescent="0.2">
      <c r="A694" s="2" t="s">
        <v>243</v>
      </c>
      <c r="B694" s="9">
        <v>36461</v>
      </c>
      <c r="C694" s="18">
        <v>18.920000000000002</v>
      </c>
      <c r="D694" s="12">
        <v>7.29</v>
      </c>
      <c r="F694" s="12">
        <v>0.71</v>
      </c>
      <c r="H694" s="23">
        <f t="shared" si="40"/>
        <v>5.1286138399136415E-8</v>
      </c>
      <c r="I694" s="32">
        <v>0.01</v>
      </c>
      <c r="J694" s="25">
        <v>0.02</v>
      </c>
      <c r="K694" s="33"/>
      <c r="L694" s="25">
        <v>73</v>
      </c>
      <c r="M694" s="33"/>
      <c r="N694" s="25">
        <v>0.15</v>
      </c>
      <c r="O694" s="25">
        <v>1.1000000000000001</v>
      </c>
      <c r="P694" s="25">
        <v>5.0999999999999996</v>
      </c>
      <c r="Q694" s="25">
        <v>0.02</v>
      </c>
      <c r="R694" s="25">
        <v>12</v>
      </c>
      <c r="S694" s="34"/>
      <c r="T694" s="51">
        <v>0.03</v>
      </c>
      <c r="U694" s="42">
        <v>43.4</v>
      </c>
      <c r="V694" s="42">
        <v>0.22</v>
      </c>
      <c r="W694" s="42">
        <v>3.3E-3</v>
      </c>
      <c r="X694" s="42">
        <v>16</v>
      </c>
      <c r="Y694" s="44">
        <v>3.57</v>
      </c>
      <c r="Z694" s="87">
        <f t="shared" si="41"/>
        <v>4.6207167500035835</v>
      </c>
      <c r="AA694" s="88">
        <f t="shared" si="42"/>
        <v>4.9294155681384257</v>
      </c>
      <c r="AB694" s="90">
        <f t="shared" si="43"/>
        <v>-3.2324035715025574E-2</v>
      </c>
      <c r="AD694" s="100"/>
      <c r="AE694" s="96"/>
    </row>
    <row r="695" spans="1:31" x14ac:dyDescent="0.2">
      <c r="A695" s="2" t="s">
        <v>243</v>
      </c>
      <c r="B695" s="9">
        <v>39709</v>
      </c>
      <c r="C695" s="18">
        <v>18.649999999999999</v>
      </c>
      <c r="D695" s="12">
        <v>7.43</v>
      </c>
      <c r="F695" s="12">
        <v>1</v>
      </c>
      <c r="H695" s="23">
        <f t="shared" si="40"/>
        <v>3.7153522909717246E-8</v>
      </c>
      <c r="I695" s="32">
        <v>4.0000000000000001E-3</v>
      </c>
      <c r="J695" s="25">
        <v>0.01</v>
      </c>
      <c r="K695" s="30">
        <v>1.2</v>
      </c>
      <c r="L695" s="25">
        <v>82</v>
      </c>
      <c r="M695" s="30">
        <v>0.5</v>
      </c>
      <c r="N695" s="25">
        <v>0.09</v>
      </c>
      <c r="O695" s="25">
        <v>1.21</v>
      </c>
      <c r="P695" s="25">
        <v>4.71</v>
      </c>
      <c r="Q695" s="25">
        <v>0.04</v>
      </c>
      <c r="R695" s="25">
        <v>13</v>
      </c>
      <c r="S695" s="31">
        <v>0.9</v>
      </c>
      <c r="T695" s="51">
        <v>0.06</v>
      </c>
      <c r="U695" s="42">
        <v>47.1</v>
      </c>
      <c r="V695" s="42">
        <v>0.56999999999999995</v>
      </c>
      <c r="W695" s="42">
        <v>6.5700000000000003E-3</v>
      </c>
      <c r="X695" s="42">
        <v>21</v>
      </c>
      <c r="Y695" s="44">
        <v>3.82</v>
      </c>
      <c r="Z695" s="87">
        <f t="shared" si="41"/>
        <v>5.0814001809095304</v>
      </c>
      <c r="AA695" s="88">
        <f t="shared" si="42"/>
        <v>5.4041503753143303</v>
      </c>
      <c r="AB695" s="90">
        <f t="shared" si="43"/>
        <v>-3.0780471914584072E-2</v>
      </c>
      <c r="AD695" s="100"/>
      <c r="AE695" s="95">
        <v>6.23</v>
      </c>
    </row>
    <row r="696" spans="1:31" x14ac:dyDescent="0.2">
      <c r="A696" s="2" t="s">
        <v>243</v>
      </c>
      <c r="B696" s="9">
        <v>35723</v>
      </c>
      <c r="C696" s="18">
        <v>19.36</v>
      </c>
      <c r="D696" s="12">
        <v>7.38</v>
      </c>
      <c r="F696" s="12">
        <v>1</v>
      </c>
      <c r="H696" s="23">
        <f t="shared" si="40"/>
        <v>4.1686938347033516E-8</v>
      </c>
      <c r="I696" s="32">
        <v>0.01</v>
      </c>
      <c r="J696" s="25">
        <v>0.01</v>
      </c>
      <c r="K696" s="29">
        <v>1.1000000000000001</v>
      </c>
      <c r="L696" s="25">
        <v>79</v>
      </c>
      <c r="M696" s="29">
        <v>0.2</v>
      </c>
      <c r="N696" s="25">
        <v>0.19</v>
      </c>
      <c r="O696" s="25">
        <v>0.85</v>
      </c>
      <c r="P696" s="25">
        <v>4.8</v>
      </c>
      <c r="Q696" s="25">
        <v>0.03</v>
      </c>
      <c r="R696" s="25">
        <v>11</v>
      </c>
      <c r="S696" s="29">
        <v>1</v>
      </c>
      <c r="T696" s="51">
        <v>7.0000000000000007E-2</v>
      </c>
      <c r="U696" s="42">
        <v>44.6</v>
      </c>
      <c r="V696" s="42">
        <v>0.22</v>
      </c>
      <c r="W696" s="42">
        <v>3.284E-3</v>
      </c>
      <c r="X696" s="42">
        <v>15</v>
      </c>
      <c r="Y696" s="44">
        <v>3.63</v>
      </c>
      <c r="Z696" s="87">
        <f t="shared" si="41"/>
        <v>4.8467865884528996</v>
      </c>
      <c r="AA696" s="88">
        <f t="shared" si="42"/>
        <v>4.9874518166299371</v>
      </c>
      <c r="AB696" s="90">
        <f t="shared" si="43"/>
        <v>-1.4303621936227879E-2</v>
      </c>
    </row>
    <row r="697" spans="1:31" x14ac:dyDescent="0.2">
      <c r="A697" s="2" t="s">
        <v>243</v>
      </c>
      <c r="B697" s="9">
        <v>37182</v>
      </c>
      <c r="C697" s="18">
        <v>19.09</v>
      </c>
      <c r="D697" s="12">
        <v>7.32</v>
      </c>
      <c r="F697" s="12">
        <v>0.4</v>
      </c>
      <c r="H697" s="23">
        <f t="shared" si="40"/>
        <v>4.7863009232263782E-8</v>
      </c>
      <c r="I697" s="32">
        <v>4.1000000000000003E-3</v>
      </c>
      <c r="J697" s="25">
        <v>0.01</v>
      </c>
      <c r="K697" s="29">
        <v>1.2</v>
      </c>
      <c r="L697" s="25">
        <v>79.099999999999994</v>
      </c>
      <c r="M697" s="29">
        <v>0.2</v>
      </c>
      <c r="N697" s="25">
        <v>0.18</v>
      </c>
      <c r="O697" s="25">
        <v>0.87</v>
      </c>
      <c r="P697" s="25">
        <v>4.4000000000000004</v>
      </c>
      <c r="Q697" s="25">
        <v>0.03</v>
      </c>
      <c r="R697" s="25">
        <v>11.7</v>
      </c>
      <c r="S697" s="29">
        <v>1</v>
      </c>
      <c r="T697" s="51">
        <v>7.0000000000000007E-2</v>
      </c>
      <c r="U697" s="42">
        <v>48.8</v>
      </c>
      <c r="V697" s="42">
        <v>0.22</v>
      </c>
      <c r="W697" s="42">
        <v>3.2845000000000001E-3</v>
      </c>
      <c r="X697" s="42">
        <v>16</v>
      </c>
      <c r="Y697" s="44">
        <v>3.5</v>
      </c>
      <c r="Z697" s="87">
        <f t="shared" si="41"/>
        <v>4.8488137326453957</v>
      </c>
      <c r="AA697" s="88">
        <f t="shared" si="42"/>
        <v>4.9730968166154845</v>
      </c>
      <c r="AB697" s="90">
        <f t="shared" si="43"/>
        <v>-1.2653656673694851E-2</v>
      </c>
    </row>
    <row r="698" spans="1:31" x14ac:dyDescent="0.2">
      <c r="A698" s="2" t="s">
        <v>243</v>
      </c>
      <c r="B698" s="9">
        <v>34962</v>
      </c>
      <c r="C698" s="18">
        <v>17.600000000000001</v>
      </c>
      <c r="D698" s="12">
        <v>7.23</v>
      </c>
      <c r="F698" s="12">
        <v>0.4</v>
      </c>
      <c r="H698" s="23">
        <f t="shared" si="40"/>
        <v>5.8884365535558776E-8</v>
      </c>
      <c r="I698" s="32">
        <v>5.0000000000000001E-3</v>
      </c>
      <c r="J698" s="25">
        <v>0.02</v>
      </c>
      <c r="K698" s="30">
        <v>1.3</v>
      </c>
      <c r="L698" s="25">
        <v>82</v>
      </c>
      <c r="M698" s="30">
        <v>1</v>
      </c>
      <c r="N698" s="25">
        <v>0.11</v>
      </c>
      <c r="O698" s="25">
        <v>1</v>
      </c>
      <c r="P698" s="25">
        <v>5.4</v>
      </c>
      <c r="Q698" s="25">
        <v>0.02</v>
      </c>
      <c r="R698" s="25">
        <v>12</v>
      </c>
      <c r="S698" s="31">
        <v>5</v>
      </c>
      <c r="T698" s="51">
        <v>0.05</v>
      </c>
      <c r="U698" s="42">
        <v>44.9</v>
      </c>
      <c r="V698" s="42">
        <v>0.22</v>
      </c>
      <c r="W698" s="42">
        <v>6.5680000000000001E-3</v>
      </c>
      <c r="X698" s="42">
        <v>13</v>
      </c>
      <c r="Y698" s="44">
        <v>3.89</v>
      </c>
      <c r="Z698" s="87">
        <f t="shared" si="41"/>
        <v>5.0899538347841586</v>
      </c>
      <c r="AA698" s="88">
        <f t="shared" si="42"/>
        <v>5.1967193860851477</v>
      </c>
      <c r="AB698" s="90">
        <f t="shared" si="43"/>
        <v>-1.0379016520558483E-2</v>
      </c>
      <c r="AD698" s="100"/>
      <c r="AE698" s="96"/>
    </row>
    <row r="699" spans="1:31" x14ac:dyDescent="0.2">
      <c r="A699" s="2" t="s">
        <v>243</v>
      </c>
      <c r="B699" s="9">
        <v>34311</v>
      </c>
      <c r="C699" s="18">
        <v>18.989999999999998</v>
      </c>
      <c r="D699" s="12">
        <v>7.01</v>
      </c>
      <c r="F699" s="12">
        <v>1.3</v>
      </c>
      <c r="H699" s="23">
        <f t="shared" si="40"/>
        <v>9.7723722095581017E-8</v>
      </c>
      <c r="I699" s="32">
        <v>2E-3</v>
      </c>
      <c r="J699" s="25">
        <v>0.01</v>
      </c>
      <c r="K699" s="30">
        <v>1</v>
      </c>
      <c r="L699" s="25">
        <v>81</v>
      </c>
      <c r="M699" s="30">
        <v>1</v>
      </c>
      <c r="N699" s="25">
        <v>0.23</v>
      </c>
      <c r="O699" s="25">
        <v>0.6</v>
      </c>
      <c r="P699" s="25">
        <v>4.8</v>
      </c>
      <c r="Q699" s="25">
        <v>0.03</v>
      </c>
      <c r="R699" s="25">
        <v>12</v>
      </c>
      <c r="S699" s="31">
        <v>5</v>
      </c>
      <c r="T699" s="51">
        <v>0.04</v>
      </c>
      <c r="U699" s="42">
        <v>46.6</v>
      </c>
      <c r="V699" s="42">
        <v>4.4270000000000004E-3</v>
      </c>
      <c r="W699" s="42">
        <v>0.16</v>
      </c>
      <c r="X699" s="42">
        <v>12</v>
      </c>
      <c r="Y699" s="43">
        <v>3.73</v>
      </c>
      <c r="Z699" s="87">
        <f t="shared" si="41"/>
        <v>4.9842332149056254</v>
      </c>
      <c r="AA699" s="88">
        <f t="shared" si="42"/>
        <v>5.0434441073666552</v>
      </c>
      <c r="AB699" s="90">
        <f t="shared" si="43"/>
        <v>-5.9047464889518892E-3</v>
      </c>
    </row>
    <row r="700" spans="1:31" x14ac:dyDescent="0.2">
      <c r="A700" s="2" t="s">
        <v>243</v>
      </c>
      <c r="B700" s="9">
        <v>33567</v>
      </c>
      <c r="C700" s="18">
        <v>19.149999999999999</v>
      </c>
      <c r="D700" s="12">
        <v>7.04</v>
      </c>
      <c r="F700" s="12">
        <v>1.5</v>
      </c>
      <c r="H700" s="23">
        <f t="shared" si="40"/>
        <v>9.120108393559095E-8</v>
      </c>
      <c r="I700" s="32">
        <v>0.08</v>
      </c>
      <c r="J700" s="25">
        <v>0.12</v>
      </c>
      <c r="K700" s="29">
        <v>4.5</v>
      </c>
      <c r="L700" s="25">
        <v>79</v>
      </c>
      <c r="M700" s="29">
        <v>0.2</v>
      </c>
      <c r="N700" s="25">
        <v>0.2</v>
      </c>
      <c r="O700" s="25">
        <v>1</v>
      </c>
      <c r="P700" s="25">
        <v>4.8</v>
      </c>
      <c r="Q700" s="35"/>
      <c r="R700" s="25">
        <v>13</v>
      </c>
      <c r="S700" s="29">
        <v>1</v>
      </c>
      <c r="T700" s="51">
        <v>0.06</v>
      </c>
      <c r="U700" s="42">
        <v>48.4</v>
      </c>
      <c r="V700" s="42">
        <v>2.21</v>
      </c>
      <c r="W700" s="42">
        <v>0.01</v>
      </c>
      <c r="X700" s="42">
        <v>12</v>
      </c>
      <c r="Y700" s="44">
        <v>3.59</v>
      </c>
      <c r="Z700" s="87">
        <f t="shared" si="41"/>
        <v>4.9507779565325567</v>
      </c>
      <c r="AA700" s="88">
        <f t="shared" si="42"/>
        <v>4.9738614504959315</v>
      </c>
      <c r="AB700" s="90">
        <f t="shared" si="43"/>
        <v>-2.3258773459343455E-3</v>
      </c>
    </row>
    <row r="701" spans="1:31" x14ac:dyDescent="0.2">
      <c r="A701" s="2" t="s">
        <v>243</v>
      </c>
      <c r="B701" s="9">
        <v>37544</v>
      </c>
      <c r="C701" s="18">
        <v>18.25</v>
      </c>
      <c r="D701" s="12">
        <v>7.37</v>
      </c>
      <c r="F701" s="12">
        <v>0.9</v>
      </c>
      <c r="H701" s="23">
        <f t="shared" si="40"/>
        <v>4.2657951880159239E-8</v>
      </c>
      <c r="I701" s="32">
        <v>2E-3</v>
      </c>
      <c r="J701" s="25">
        <v>0.01</v>
      </c>
      <c r="K701" s="36"/>
      <c r="L701" s="25">
        <v>79.3</v>
      </c>
      <c r="M701" s="36"/>
      <c r="N701" s="25">
        <v>0.09</v>
      </c>
      <c r="O701" s="25">
        <v>0.85</v>
      </c>
      <c r="P701" s="25">
        <v>4.8899999999999997</v>
      </c>
      <c r="Q701" s="25">
        <v>0.03</v>
      </c>
      <c r="R701" s="25">
        <v>10.8</v>
      </c>
      <c r="S701" s="36"/>
      <c r="T701" s="51">
        <v>7.0000000000000007E-2</v>
      </c>
      <c r="U701" s="42">
        <v>44</v>
      </c>
      <c r="V701" s="42">
        <v>0.22</v>
      </c>
      <c r="W701" s="42">
        <v>4.2698500000000004E-3</v>
      </c>
      <c r="X701" s="42">
        <v>16</v>
      </c>
      <c r="Y701" s="44">
        <v>3.47</v>
      </c>
      <c r="Z701" s="87">
        <f t="shared" si="41"/>
        <v>4.8559910067088703</v>
      </c>
      <c r="AA701" s="88">
        <f t="shared" si="42"/>
        <v>4.8431911008046624</v>
      </c>
      <c r="AB701" s="90">
        <f t="shared" si="43"/>
        <v>1.3196892028960203E-3</v>
      </c>
      <c r="AD701" s="100"/>
      <c r="AE701" s="96"/>
    </row>
    <row r="702" spans="1:31" x14ac:dyDescent="0.2">
      <c r="A702" s="2" t="s">
        <v>243</v>
      </c>
      <c r="B702" s="9">
        <v>36822</v>
      </c>
      <c r="C702" s="18">
        <v>18.850000000000001</v>
      </c>
      <c r="D702" s="12">
        <v>7.36</v>
      </c>
      <c r="F702" s="12">
        <v>0.85</v>
      </c>
      <c r="H702" s="23">
        <f t="shared" si="40"/>
        <v>4.3651583224016566E-8</v>
      </c>
      <c r="I702" s="32">
        <v>2E-3</v>
      </c>
      <c r="J702" s="25">
        <v>0.01</v>
      </c>
      <c r="K702" s="36"/>
      <c r="L702" s="25">
        <v>81.599999999999994</v>
      </c>
      <c r="M702" s="36"/>
      <c r="N702" s="35"/>
      <c r="O702" s="25">
        <v>1.05</v>
      </c>
      <c r="P702" s="25">
        <v>4.8899999999999997</v>
      </c>
      <c r="Q702" s="35"/>
      <c r="R702" s="25">
        <v>12.2</v>
      </c>
      <c r="S702" s="36"/>
      <c r="T702" s="51">
        <v>0.08</v>
      </c>
      <c r="U702" s="42">
        <v>44.5</v>
      </c>
      <c r="V702" s="42">
        <v>0.22</v>
      </c>
      <c r="W702" s="42">
        <v>6.5690000000000002E-3</v>
      </c>
      <c r="X702" s="42">
        <v>16</v>
      </c>
      <c r="Y702" s="44">
        <v>3.55</v>
      </c>
      <c r="Z702" s="87">
        <f t="shared" si="41"/>
        <v>5.0324575790506652</v>
      </c>
      <c r="AA702" s="88">
        <f t="shared" si="42"/>
        <v>4.9339660482694736</v>
      </c>
      <c r="AB702" s="90">
        <f t="shared" si="43"/>
        <v>9.8823343723022962E-3</v>
      </c>
      <c r="AD702" s="100"/>
      <c r="AE702" s="96"/>
    </row>
    <row r="703" spans="1:31" x14ac:dyDescent="0.2">
      <c r="A703" s="2" t="s">
        <v>243</v>
      </c>
      <c r="B703" s="9">
        <v>32016</v>
      </c>
      <c r="C703" s="18">
        <v>17.649999999999999</v>
      </c>
      <c r="D703" s="12">
        <v>7.73</v>
      </c>
      <c r="F703" s="12">
        <v>8</v>
      </c>
      <c r="H703" s="23">
        <f t="shared" si="40"/>
        <v>1.8620871366628593E-8</v>
      </c>
      <c r="I703" s="28"/>
      <c r="J703" s="25">
        <v>0.06</v>
      </c>
      <c r="K703" s="36"/>
      <c r="L703" s="25">
        <v>72</v>
      </c>
      <c r="M703" s="36"/>
      <c r="N703" s="25">
        <v>1</v>
      </c>
      <c r="O703" s="25">
        <v>1.2</v>
      </c>
      <c r="P703" s="25">
        <v>5.2</v>
      </c>
      <c r="Q703" s="25">
        <v>0.05</v>
      </c>
      <c r="R703" s="25">
        <v>20</v>
      </c>
      <c r="S703" s="36"/>
      <c r="T703" s="51">
        <v>0.08</v>
      </c>
      <c r="U703" s="42">
        <v>42.6</v>
      </c>
      <c r="V703" s="42">
        <v>0.44</v>
      </c>
      <c r="W703" s="42">
        <v>6.5690000000000002E-3</v>
      </c>
      <c r="X703" s="42">
        <v>19</v>
      </c>
      <c r="Y703" s="44">
        <v>3.27</v>
      </c>
      <c r="Z703" s="87">
        <f t="shared" si="41"/>
        <v>4.9622195739667063</v>
      </c>
      <c r="AA703" s="88">
        <f t="shared" si="42"/>
        <v>4.7025861779822273</v>
      </c>
      <c r="AB703" s="90">
        <f t="shared" si="43"/>
        <v>2.6863798678222091E-2</v>
      </c>
    </row>
    <row r="704" spans="1:31" x14ac:dyDescent="0.2">
      <c r="A704" s="2" t="s">
        <v>181</v>
      </c>
      <c r="B704" s="9">
        <v>40863</v>
      </c>
      <c r="C704" s="19">
        <v>18.920000000000002</v>
      </c>
      <c r="D704" s="12">
        <v>7.51</v>
      </c>
      <c r="F704" s="12">
        <v>1.3</v>
      </c>
      <c r="H704" s="23">
        <f t="shared" si="40"/>
        <v>3.0902954325135814E-8</v>
      </c>
      <c r="I704" s="24">
        <v>0.03</v>
      </c>
      <c r="J704" s="25">
        <v>0.13</v>
      </c>
      <c r="K704" s="33"/>
      <c r="L704" s="25">
        <v>56.7</v>
      </c>
      <c r="M704" s="33"/>
      <c r="N704" s="25">
        <v>1.06</v>
      </c>
      <c r="O704" s="25">
        <v>0.99</v>
      </c>
      <c r="P704" s="25">
        <v>3.2</v>
      </c>
      <c r="Q704" s="25">
        <v>0.09</v>
      </c>
      <c r="R704" s="25">
        <v>6.14</v>
      </c>
      <c r="S704" s="34"/>
      <c r="T704" s="51">
        <v>0.04</v>
      </c>
      <c r="U704" s="42">
        <v>21.9</v>
      </c>
      <c r="V704" s="42">
        <v>0.22</v>
      </c>
      <c r="W704" s="42">
        <v>3.2799999999999999E-3</v>
      </c>
      <c r="X704" s="42">
        <v>9.17</v>
      </c>
      <c r="Y704" s="44">
        <v>2.46</v>
      </c>
      <c r="Z704" s="87">
        <f t="shared" si="41"/>
        <v>3.4367929734649607</v>
      </c>
      <c r="AA704" s="88">
        <f t="shared" si="42"/>
        <v>3.1794749974683172</v>
      </c>
      <c r="AB704" s="90">
        <f t="shared" si="43"/>
        <v>3.8891710119224022E-2</v>
      </c>
      <c r="AC704" s="19">
        <v>3.45</v>
      </c>
      <c r="AD704" s="99">
        <v>2.92</v>
      </c>
      <c r="AE704" s="95">
        <v>16.82</v>
      </c>
    </row>
    <row r="705" spans="1:31" x14ac:dyDescent="0.2">
      <c r="A705" s="2" t="s">
        <v>181</v>
      </c>
      <c r="B705" s="9">
        <v>38286</v>
      </c>
      <c r="C705" s="18">
        <v>19</v>
      </c>
      <c r="D705" s="12">
        <v>7.51</v>
      </c>
      <c r="F705" s="12">
        <v>0.8</v>
      </c>
      <c r="H705" s="23">
        <f t="shared" si="40"/>
        <v>3.0902954325135814E-8</v>
      </c>
      <c r="I705" s="28"/>
      <c r="J705" s="25">
        <v>0.13</v>
      </c>
      <c r="K705" s="29">
        <v>0.2</v>
      </c>
      <c r="L705" s="25">
        <v>46.4</v>
      </c>
      <c r="M705" s="30">
        <v>0.8</v>
      </c>
      <c r="N705" s="25">
        <v>0.84</v>
      </c>
      <c r="O705" s="25">
        <v>0.97</v>
      </c>
      <c r="P705" s="25">
        <v>2.52</v>
      </c>
      <c r="Q705" s="25">
        <v>7.0000000000000007E-2</v>
      </c>
      <c r="R705" s="25">
        <v>6.19</v>
      </c>
      <c r="S705" s="29">
        <v>0.5</v>
      </c>
      <c r="T705" s="51">
        <v>0.03</v>
      </c>
      <c r="U705" s="42">
        <v>21.7</v>
      </c>
      <c r="V705" s="42">
        <v>0.22</v>
      </c>
      <c r="W705" s="42">
        <v>3.2845000000000001E-3</v>
      </c>
      <c r="X705" s="42">
        <v>9.89</v>
      </c>
      <c r="Y705" s="44">
        <v>2.4</v>
      </c>
      <c r="Z705" s="87">
        <f t="shared" si="41"/>
        <v>2.8565980947339096</v>
      </c>
      <c r="AA705" s="88">
        <f t="shared" si="42"/>
        <v>3.1353058715720881</v>
      </c>
      <c r="AB705" s="90">
        <f t="shared" si="43"/>
        <v>-4.6514059371682744E-2</v>
      </c>
      <c r="AC705" s="19">
        <v>2.82</v>
      </c>
      <c r="AD705" s="99">
        <v>3.13</v>
      </c>
      <c r="AE705" s="95">
        <v>0.3</v>
      </c>
    </row>
    <row r="706" spans="1:31" x14ac:dyDescent="0.2">
      <c r="A706" s="2" t="s">
        <v>181</v>
      </c>
      <c r="B706" s="9">
        <v>38638</v>
      </c>
      <c r="C706" s="18">
        <v>19.2</v>
      </c>
      <c r="D706" s="12">
        <v>7.41</v>
      </c>
      <c r="F706" s="12">
        <v>0.9</v>
      </c>
      <c r="H706" s="23">
        <f t="shared" si="40"/>
        <v>3.890451449942805E-8</v>
      </c>
      <c r="I706" s="28"/>
      <c r="J706" s="25">
        <v>0.12</v>
      </c>
      <c r="K706" s="36"/>
      <c r="L706" s="25">
        <v>52.6</v>
      </c>
      <c r="M706" s="36"/>
      <c r="N706" s="25">
        <v>0.9</v>
      </c>
      <c r="O706" s="25">
        <v>0.86</v>
      </c>
      <c r="P706" s="25">
        <v>2.82</v>
      </c>
      <c r="Q706" s="25">
        <v>0.08</v>
      </c>
      <c r="R706" s="25">
        <v>6.08</v>
      </c>
      <c r="S706" s="36"/>
      <c r="T706" s="51">
        <v>0.08</v>
      </c>
      <c r="U706" s="42">
        <v>18.8</v>
      </c>
      <c r="V706" s="42">
        <v>0.22</v>
      </c>
      <c r="W706" s="42">
        <v>3.2845000000000001E-3</v>
      </c>
      <c r="X706" s="42">
        <v>9.5</v>
      </c>
      <c r="Y706" s="44">
        <v>2.5099999999999998</v>
      </c>
      <c r="Z706" s="87">
        <f t="shared" si="41"/>
        <v>3.1850196434743037</v>
      </c>
      <c r="AA706" s="88">
        <f t="shared" si="42"/>
        <v>3.1755112623293456</v>
      </c>
      <c r="AB706" s="90">
        <f t="shared" si="43"/>
        <v>1.4949036936967343E-3</v>
      </c>
      <c r="AC706" s="19">
        <v>3.15</v>
      </c>
      <c r="AD706" s="99">
        <v>3.16</v>
      </c>
      <c r="AE706" s="95">
        <v>-0.6</v>
      </c>
    </row>
    <row r="707" spans="1:31" x14ac:dyDescent="0.2">
      <c r="A707" s="2" t="s">
        <v>181</v>
      </c>
      <c r="B707" s="9">
        <v>39008</v>
      </c>
      <c r="C707" s="18">
        <v>19.38</v>
      </c>
      <c r="D707" s="12">
        <v>7.26</v>
      </c>
      <c r="F707" s="12">
        <v>0.91</v>
      </c>
      <c r="H707" s="23">
        <f t="shared" si="40"/>
        <v>5.4954087385762357E-8</v>
      </c>
      <c r="I707" s="32">
        <v>1.45</v>
      </c>
      <c r="J707" s="25">
        <v>0.12</v>
      </c>
      <c r="K707" s="33"/>
      <c r="L707" s="25">
        <v>53.5</v>
      </c>
      <c r="M707" s="33"/>
      <c r="N707" s="25">
        <v>0.92</v>
      </c>
      <c r="O707" s="25">
        <v>0.95</v>
      </c>
      <c r="P707" s="25">
        <v>2.83</v>
      </c>
      <c r="Q707" s="25">
        <v>0.08</v>
      </c>
      <c r="R707" s="25">
        <v>6.22</v>
      </c>
      <c r="S707" s="34"/>
      <c r="T707" s="51">
        <v>0.03</v>
      </c>
      <c r="U707" s="42">
        <v>21.2</v>
      </c>
      <c r="V707" s="42">
        <v>0.22</v>
      </c>
      <c r="W707" s="42">
        <v>3.2845000000000001E-3</v>
      </c>
      <c r="X707" s="42">
        <v>9.11</v>
      </c>
      <c r="Y707" s="44">
        <v>2.48</v>
      </c>
      <c r="Z707" s="87">
        <f t="shared" si="41"/>
        <v>3.4010906855864738</v>
      </c>
      <c r="AA707" s="88">
        <f t="shared" si="42"/>
        <v>3.1828939739827216</v>
      </c>
      <c r="AB707" s="90">
        <f t="shared" si="43"/>
        <v>3.3140525515445128E-2</v>
      </c>
      <c r="AC707" s="19">
        <v>3.2</v>
      </c>
      <c r="AD707" s="99">
        <v>3.17</v>
      </c>
      <c r="AE707" s="95">
        <v>0.81</v>
      </c>
    </row>
    <row r="708" spans="1:31" x14ac:dyDescent="0.2">
      <c r="A708" s="2" t="s">
        <v>181</v>
      </c>
      <c r="B708" s="9">
        <v>40456</v>
      </c>
      <c r="C708" s="18">
        <v>19.149999999999999</v>
      </c>
      <c r="D708" s="12">
        <v>7.35</v>
      </c>
      <c r="F708" s="12">
        <v>1</v>
      </c>
      <c r="H708" s="23">
        <f t="shared" ref="H708:H771" si="44">10^-(D708)</f>
        <v>4.466835921509628E-8</v>
      </c>
      <c r="I708" s="28"/>
      <c r="J708" s="25">
        <v>0.15</v>
      </c>
      <c r="K708" s="29">
        <v>0.2</v>
      </c>
      <c r="L708" s="25">
        <v>58.2</v>
      </c>
      <c r="M708" s="29">
        <v>0.2</v>
      </c>
      <c r="N708" s="25">
        <v>1.1100000000000001</v>
      </c>
      <c r="O708" s="25">
        <v>1.02</v>
      </c>
      <c r="P708" s="25">
        <v>3.32</v>
      </c>
      <c r="Q708" s="25">
        <v>0.09</v>
      </c>
      <c r="R708" s="25">
        <v>6.3</v>
      </c>
      <c r="S708" s="29">
        <v>2.9</v>
      </c>
      <c r="T708" s="51">
        <v>0.03</v>
      </c>
      <c r="U708" s="42">
        <v>26.7</v>
      </c>
      <c r="V708" s="42">
        <v>0.22</v>
      </c>
      <c r="W708" s="42">
        <v>3.2799999999999999E-3</v>
      </c>
      <c r="X708" s="42">
        <v>10</v>
      </c>
      <c r="Y708" s="44">
        <v>2.38</v>
      </c>
      <c r="Z708" s="87">
        <f t="shared" ref="Z708:Z771" si="45">(H708/H$3)+(I708/I$3*3)+(J708/J$3)+(L708/L$3*2)+(N708/N$3*2)+(O708/O$3)+(P708/P$3*2)+(Q708/Q$3*2)+(R708/R$3)</f>
        <v>3.5288083952558567</v>
      </c>
      <c r="AA708" s="88">
        <f t="shared" ref="AA708:AA771" si="46">(T708/T$3*3)+(U708/U$3*2)+(V708/V$3)+(W708/W$3)+(X708/X$3)+Y708</f>
        <v>3.2224995028131493</v>
      </c>
      <c r="AB708" s="90">
        <f t="shared" ref="AB708:AB771" si="47">(Z708-AA708)/(Z708+AA708)</f>
        <v>4.5370304105122668E-2</v>
      </c>
      <c r="AC708" s="19">
        <v>3.55</v>
      </c>
      <c r="AD708" s="99">
        <v>3.22</v>
      </c>
      <c r="AE708" s="95">
        <v>9.76</v>
      </c>
    </row>
    <row r="709" spans="1:31" x14ac:dyDescent="0.2">
      <c r="A709" s="2" t="s">
        <v>181</v>
      </c>
      <c r="B709" s="9">
        <v>41883</v>
      </c>
      <c r="C709" s="18">
        <v>19.309999999999999</v>
      </c>
      <c r="D709" s="12">
        <v>7.59</v>
      </c>
      <c r="F709" s="12">
        <v>1.3</v>
      </c>
      <c r="H709" s="23">
        <f t="shared" si="44"/>
        <v>2.5703957827688587E-8</v>
      </c>
      <c r="I709" s="24">
        <v>0.13</v>
      </c>
      <c r="J709" s="25">
        <v>0.14000000000000001</v>
      </c>
      <c r="K709" s="33"/>
      <c r="L709" s="25">
        <v>57.3</v>
      </c>
      <c r="M709" s="33"/>
      <c r="N709" s="25">
        <v>1.01</v>
      </c>
      <c r="O709" s="25">
        <v>0.88</v>
      </c>
      <c r="P709" s="25">
        <v>3.18</v>
      </c>
      <c r="Q709" s="25">
        <v>0.09</v>
      </c>
      <c r="R709" s="25">
        <v>5.79</v>
      </c>
      <c r="S709" s="34"/>
      <c r="T709" s="51">
        <v>0.03</v>
      </c>
      <c r="U709" s="42">
        <v>22.9</v>
      </c>
      <c r="V709" s="42">
        <v>0.22</v>
      </c>
      <c r="W709" s="42">
        <v>3.2799999999999999E-3</v>
      </c>
      <c r="X709" s="42">
        <v>10</v>
      </c>
      <c r="Y709" s="44">
        <v>2.48</v>
      </c>
      <c r="Z709" s="87">
        <f t="shared" si="45"/>
        <v>3.4569347578693241</v>
      </c>
      <c r="AA709" s="88">
        <f t="shared" si="46"/>
        <v>3.2433905197799446</v>
      </c>
      <c r="AB709" s="90">
        <f t="shared" si="47"/>
        <v>3.1870727052866157E-2</v>
      </c>
      <c r="AC709" s="19">
        <v>3.46</v>
      </c>
      <c r="AD709" s="99">
        <v>3.24</v>
      </c>
      <c r="AE709" s="95">
        <v>6.61</v>
      </c>
    </row>
    <row r="710" spans="1:31" x14ac:dyDescent="0.2">
      <c r="A710" s="2" t="s">
        <v>181</v>
      </c>
      <c r="B710" s="9">
        <v>42320</v>
      </c>
      <c r="C710" s="18">
        <v>19.600000000000001</v>
      </c>
      <c r="D710" s="12">
        <v>7.4</v>
      </c>
      <c r="F710" s="12">
        <v>1.1000000000000001</v>
      </c>
      <c r="H710" s="23">
        <f t="shared" si="44"/>
        <v>3.981071705534957E-8</v>
      </c>
      <c r="I710" s="28"/>
      <c r="J710" s="25">
        <v>0.14000000000000001</v>
      </c>
      <c r="K710" s="29">
        <v>0.2</v>
      </c>
      <c r="L710" s="25">
        <v>53.4</v>
      </c>
      <c r="M710" s="29">
        <v>0.4</v>
      </c>
      <c r="N710" s="25">
        <v>0.97</v>
      </c>
      <c r="O710" s="25">
        <v>0.83</v>
      </c>
      <c r="P710" s="25">
        <v>3.11</v>
      </c>
      <c r="Q710" s="25">
        <v>0.08</v>
      </c>
      <c r="R710" s="25">
        <v>5.51</v>
      </c>
      <c r="S710" s="29">
        <v>0.97</v>
      </c>
      <c r="T710" s="51">
        <v>0.04</v>
      </c>
      <c r="U710" s="42">
        <v>20.5</v>
      </c>
      <c r="V710" s="42">
        <v>0.22</v>
      </c>
      <c r="W710" s="42">
        <v>3.2799999999999999E-3</v>
      </c>
      <c r="X710" s="42">
        <v>9.57</v>
      </c>
      <c r="Y710" s="44">
        <v>2.5499999999999998</v>
      </c>
      <c r="Z710" s="87">
        <f t="shared" si="45"/>
        <v>3.2268554721757319</v>
      </c>
      <c r="AA710" s="88">
        <f t="shared" si="46"/>
        <v>3.2516130805509542</v>
      </c>
      <c r="AB710" s="90">
        <f t="shared" si="47"/>
        <v>-3.821521733682299E-3</v>
      </c>
      <c r="AC710" s="19">
        <v>3.25</v>
      </c>
      <c r="AD710" s="99">
        <v>3.25</v>
      </c>
      <c r="AE710" s="95">
        <v>0.09</v>
      </c>
    </row>
    <row r="711" spans="1:31" x14ac:dyDescent="0.2">
      <c r="A711" s="2" t="s">
        <v>181</v>
      </c>
      <c r="B711" s="9">
        <v>41212</v>
      </c>
      <c r="C711" s="18">
        <v>18.91</v>
      </c>
      <c r="D711" s="12">
        <v>7.51</v>
      </c>
      <c r="F711" s="12">
        <v>1.2</v>
      </c>
      <c r="H711" s="23">
        <f t="shared" si="44"/>
        <v>3.0902954325135814E-8</v>
      </c>
      <c r="I711" s="28"/>
      <c r="J711" s="25">
        <v>0.14000000000000001</v>
      </c>
      <c r="K711" s="33"/>
      <c r="L711" s="25">
        <v>54.8</v>
      </c>
      <c r="M711" s="33"/>
      <c r="N711" s="25">
        <v>1.04</v>
      </c>
      <c r="O711" s="25">
        <v>1.02</v>
      </c>
      <c r="P711" s="25">
        <v>3.08</v>
      </c>
      <c r="Q711" s="25">
        <v>0.09</v>
      </c>
      <c r="R711" s="25">
        <v>5.79</v>
      </c>
      <c r="S711" s="34"/>
      <c r="T711" s="51">
        <v>7.0000000000000007E-2</v>
      </c>
      <c r="U711" s="42">
        <v>26.3</v>
      </c>
      <c r="V711" s="42">
        <v>0.22</v>
      </c>
      <c r="W711" s="42">
        <v>3.2799999999999999E-3</v>
      </c>
      <c r="X711" s="42">
        <v>10</v>
      </c>
      <c r="Y711" s="44">
        <v>2.46</v>
      </c>
      <c r="Z711" s="87">
        <f t="shared" si="45"/>
        <v>3.3141569138884166</v>
      </c>
      <c r="AA711" s="88">
        <f t="shared" si="46"/>
        <v>3.2954357983539424</v>
      </c>
      <c r="AB711" s="90">
        <f t="shared" si="47"/>
        <v>2.8324159066259479E-3</v>
      </c>
      <c r="AC711" s="19">
        <v>3.33</v>
      </c>
      <c r="AD711" s="99">
        <v>3.29</v>
      </c>
      <c r="AE711" s="95">
        <v>1.24</v>
      </c>
    </row>
    <row r="712" spans="1:31" x14ac:dyDescent="0.2">
      <c r="A712" s="2" t="s">
        <v>181</v>
      </c>
      <c r="B712" s="9">
        <v>41948</v>
      </c>
      <c r="C712" s="20"/>
      <c r="D712" s="12">
        <v>7.5</v>
      </c>
      <c r="F712" s="12">
        <v>0.9</v>
      </c>
      <c r="H712" s="23">
        <f t="shared" si="44"/>
        <v>3.1622776601683699E-8</v>
      </c>
      <c r="I712" s="24">
        <v>0.01</v>
      </c>
      <c r="J712" s="25">
        <v>0.14000000000000001</v>
      </c>
      <c r="K712" s="33"/>
      <c r="L712" s="25">
        <v>52</v>
      </c>
      <c r="M712" s="33"/>
      <c r="N712" s="25">
        <v>0.85</v>
      </c>
      <c r="O712" s="25">
        <v>1</v>
      </c>
      <c r="P712" s="25">
        <v>3.2</v>
      </c>
      <c r="Q712" s="25">
        <v>0.08</v>
      </c>
      <c r="R712" s="25">
        <v>6.1</v>
      </c>
      <c r="S712" s="34"/>
      <c r="T712" s="51">
        <v>0.25</v>
      </c>
      <c r="U712" s="42">
        <v>24</v>
      </c>
      <c r="V712" s="42">
        <v>1</v>
      </c>
      <c r="W712" s="42">
        <v>0.01</v>
      </c>
      <c r="X712" s="42">
        <v>10</v>
      </c>
      <c r="Y712" s="44">
        <v>2.54</v>
      </c>
      <c r="Z712" s="87">
        <f t="shared" si="45"/>
        <v>3.1912254129200459</v>
      </c>
      <c r="AA712" s="88">
        <f t="shared" si="46"/>
        <v>3.3459667836904279</v>
      </c>
      <c r="AB712" s="90">
        <f t="shared" si="47"/>
        <v>-2.3670922640245329E-2</v>
      </c>
      <c r="AC712" s="19">
        <v>3.19</v>
      </c>
      <c r="AD712" s="99">
        <v>3.33</v>
      </c>
      <c r="AE712" s="95">
        <v>4.2</v>
      </c>
    </row>
    <row r="713" spans="1:31" x14ac:dyDescent="0.2">
      <c r="A713" s="2" t="s">
        <v>181</v>
      </c>
      <c r="B713" s="9">
        <v>33933</v>
      </c>
      <c r="C713" s="18">
        <v>19.21</v>
      </c>
      <c r="D713" s="12">
        <v>7.31</v>
      </c>
      <c r="E713" s="16"/>
      <c r="F713" s="12">
        <v>1.4</v>
      </c>
      <c r="H713" s="23">
        <f t="shared" si="44"/>
        <v>4.8977881936844561E-8</v>
      </c>
      <c r="I713" s="28"/>
      <c r="J713" s="25">
        <v>0.12</v>
      </c>
      <c r="K713" s="30">
        <v>1</v>
      </c>
      <c r="L713" s="25">
        <v>47</v>
      </c>
      <c r="M713" s="30">
        <v>1</v>
      </c>
      <c r="N713" s="25">
        <v>0.85</v>
      </c>
      <c r="O713" s="25">
        <v>1.4</v>
      </c>
      <c r="P713" s="25">
        <v>2.6</v>
      </c>
      <c r="Q713" s="25">
        <v>0.08</v>
      </c>
      <c r="R713" s="25">
        <v>6</v>
      </c>
      <c r="S713" s="31">
        <v>5</v>
      </c>
      <c r="T713" s="51">
        <v>0.06</v>
      </c>
      <c r="U713" s="42">
        <v>28.8</v>
      </c>
      <c r="V713" s="42">
        <v>2.21</v>
      </c>
      <c r="W713" s="42">
        <v>0.01</v>
      </c>
      <c r="X713" s="42">
        <v>10</v>
      </c>
      <c r="Y713" s="44">
        <v>2.2000000000000002</v>
      </c>
      <c r="Z713" s="87">
        <f t="shared" si="45"/>
        <v>2.8960194458497308</v>
      </c>
      <c r="AA713" s="88">
        <f t="shared" si="46"/>
        <v>3.1194081538503129</v>
      </c>
      <c r="AB713" s="90">
        <f t="shared" si="47"/>
        <v>-3.713596486669065E-2</v>
      </c>
      <c r="AD713" s="100"/>
      <c r="AE713" s="96"/>
    </row>
    <row r="714" spans="1:31" x14ac:dyDescent="0.2">
      <c r="A714" s="2" t="s">
        <v>181</v>
      </c>
      <c r="B714" s="9">
        <v>36461</v>
      </c>
      <c r="C714" s="18">
        <v>19</v>
      </c>
      <c r="D714" s="12">
        <v>7.44</v>
      </c>
      <c r="F714" s="12">
        <v>0.7</v>
      </c>
      <c r="H714" s="23">
        <f t="shared" si="44"/>
        <v>3.630780547701001E-8</v>
      </c>
      <c r="I714" s="32">
        <v>0.02</v>
      </c>
      <c r="J714" s="25">
        <v>0.09</v>
      </c>
      <c r="K714" s="36"/>
      <c r="L714" s="25">
        <v>49</v>
      </c>
      <c r="M714" s="36"/>
      <c r="N714" s="25">
        <v>0.83</v>
      </c>
      <c r="O714" s="25">
        <v>1.2</v>
      </c>
      <c r="P714" s="25">
        <v>2.8</v>
      </c>
      <c r="Q714" s="25">
        <v>0.08</v>
      </c>
      <c r="R714" s="25">
        <v>6.1</v>
      </c>
      <c r="S714" s="36"/>
      <c r="T714" s="51">
        <v>0.02</v>
      </c>
      <c r="U714" s="42">
        <v>20.3</v>
      </c>
      <c r="V714" s="42">
        <v>0.22</v>
      </c>
      <c r="W714" s="42">
        <v>3.3E-3</v>
      </c>
      <c r="X714" s="42">
        <v>9.4</v>
      </c>
      <c r="Y714" s="44">
        <v>2.5</v>
      </c>
      <c r="Z714" s="87">
        <f t="shared" si="45"/>
        <v>3.0113495929849021</v>
      </c>
      <c r="AA714" s="88">
        <f t="shared" si="46"/>
        <v>3.192022619590404</v>
      </c>
      <c r="AB714" s="90">
        <f t="shared" si="47"/>
        <v>-2.9124969518876598E-2</v>
      </c>
      <c r="AD714" s="100"/>
      <c r="AE714" s="96"/>
    </row>
    <row r="715" spans="1:31" x14ac:dyDescent="0.2">
      <c r="A715" s="2" t="s">
        <v>181</v>
      </c>
      <c r="B715" s="9">
        <v>33567</v>
      </c>
      <c r="C715" s="18">
        <v>19.239999999999998</v>
      </c>
      <c r="D715" s="12">
        <v>7.07</v>
      </c>
      <c r="F715" s="12">
        <v>1.3</v>
      </c>
      <c r="H715" s="23">
        <f t="shared" si="44"/>
        <v>8.5113803820237355E-8</v>
      </c>
      <c r="I715" s="32">
        <v>0.02</v>
      </c>
      <c r="J715" s="25">
        <v>0.12</v>
      </c>
      <c r="K715" s="29">
        <v>1.1000000000000001</v>
      </c>
      <c r="L715" s="25">
        <v>49</v>
      </c>
      <c r="M715" s="30">
        <v>0.2</v>
      </c>
      <c r="N715" s="25">
        <v>0.82</v>
      </c>
      <c r="O715" s="25">
        <v>1</v>
      </c>
      <c r="P715" s="25">
        <v>2.6</v>
      </c>
      <c r="Q715" s="25">
        <v>0.08</v>
      </c>
      <c r="R715" s="25">
        <v>5.9</v>
      </c>
      <c r="S715" s="29">
        <v>1.2</v>
      </c>
      <c r="T715" s="51">
        <v>0.06</v>
      </c>
      <c r="U715" s="42">
        <v>27.4</v>
      </c>
      <c r="V715" s="42">
        <v>2.21</v>
      </c>
      <c r="W715" s="42">
        <v>0.01</v>
      </c>
      <c r="X715" s="42">
        <v>9</v>
      </c>
      <c r="Y715" s="44">
        <v>2.2000000000000002</v>
      </c>
      <c r="Z715" s="87">
        <f t="shared" si="45"/>
        <v>2.9823895482464664</v>
      </c>
      <c r="AA715" s="88">
        <f t="shared" si="46"/>
        <v>3.0620539943377452</v>
      </c>
      <c r="AB715" s="90">
        <f t="shared" si="47"/>
        <v>-1.3179781650705834E-2</v>
      </c>
      <c r="AD715" s="100"/>
      <c r="AE715" s="96"/>
    </row>
    <row r="716" spans="1:31" x14ac:dyDescent="0.2">
      <c r="A716" s="2" t="s">
        <v>181</v>
      </c>
      <c r="B716" s="9">
        <v>37544</v>
      </c>
      <c r="C716" s="18">
        <v>18.350000000000001</v>
      </c>
      <c r="D716" s="12">
        <v>7.56</v>
      </c>
      <c r="F716" s="12">
        <v>1.1000000000000001</v>
      </c>
      <c r="G716" s="17"/>
      <c r="H716" s="23">
        <f t="shared" si="44"/>
        <v>2.75422870333816E-8</v>
      </c>
      <c r="I716" s="32">
        <v>4.0000000000000001E-3</v>
      </c>
      <c r="J716" s="25">
        <v>0.1</v>
      </c>
      <c r="K716" s="30">
        <v>0.2</v>
      </c>
      <c r="L716" s="25">
        <v>51.7</v>
      </c>
      <c r="M716" s="30">
        <v>0.2</v>
      </c>
      <c r="N716" s="25">
        <v>0.84</v>
      </c>
      <c r="O716" s="25">
        <v>1</v>
      </c>
      <c r="P716" s="25">
        <v>2.69</v>
      </c>
      <c r="Q716" s="25">
        <v>7.0000000000000007E-2</v>
      </c>
      <c r="R716" s="25">
        <v>5.56</v>
      </c>
      <c r="S716" s="31">
        <v>1.3</v>
      </c>
      <c r="T716" s="51">
        <v>0.03</v>
      </c>
      <c r="U716" s="42">
        <v>18.8</v>
      </c>
      <c r="V716" s="42">
        <v>0.22</v>
      </c>
      <c r="W716" s="42">
        <v>3.2845000000000001E-3</v>
      </c>
      <c r="X716" s="42">
        <v>9.1</v>
      </c>
      <c r="Y716" s="44">
        <v>2.5299999999999998</v>
      </c>
      <c r="Z716" s="87">
        <f t="shared" si="45"/>
        <v>3.1071973151197501</v>
      </c>
      <c r="AA716" s="88">
        <f t="shared" si="46"/>
        <v>3.182648318304115</v>
      </c>
      <c r="AB716" s="90">
        <f t="shared" si="47"/>
        <v>-1.1995684406533412E-2</v>
      </c>
      <c r="AD716" s="100"/>
      <c r="AE716" s="96"/>
    </row>
    <row r="717" spans="1:31" x14ac:dyDescent="0.2">
      <c r="A717" s="2" t="s">
        <v>181</v>
      </c>
      <c r="B717" s="9">
        <v>37182</v>
      </c>
      <c r="C717" s="18">
        <v>19.14</v>
      </c>
      <c r="D717" s="12">
        <v>7.46</v>
      </c>
      <c r="F717" s="12">
        <v>0.68</v>
      </c>
      <c r="H717" s="23">
        <f t="shared" si="44"/>
        <v>3.4673685045253171E-8</v>
      </c>
      <c r="I717" s="32">
        <v>3.0000000000000001E-3</v>
      </c>
      <c r="J717" s="25">
        <v>0.11</v>
      </c>
      <c r="K717" s="29">
        <v>0.2</v>
      </c>
      <c r="L717" s="25">
        <v>53</v>
      </c>
      <c r="M717" s="29">
        <v>0.2</v>
      </c>
      <c r="N717" s="25">
        <v>0.96</v>
      </c>
      <c r="O717" s="25">
        <v>0.97</v>
      </c>
      <c r="P717" s="25">
        <v>2.61</v>
      </c>
      <c r="Q717" s="25">
        <v>7.0000000000000007E-2</v>
      </c>
      <c r="R717" s="25">
        <v>5.61</v>
      </c>
      <c r="S717" s="29">
        <v>4.3</v>
      </c>
      <c r="T717" s="51">
        <v>0.03</v>
      </c>
      <c r="U717" s="42">
        <v>19.600000000000001</v>
      </c>
      <c r="V717" s="42">
        <v>0.22</v>
      </c>
      <c r="W717" s="42">
        <v>3.2845000000000001E-3</v>
      </c>
      <c r="X717" s="42">
        <v>9.57</v>
      </c>
      <c r="Y717" s="44">
        <v>2.56</v>
      </c>
      <c r="Z717" s="87">
        <f t="shared" si="45"/>
        <v>3.1716351100867359</v>
      </c>
      <c r="AA717" s="88">
        <f t="shared" si="46"/>
        <v>3.2425609510620523</v>
      </c>
      <c r="AB717" s="90">
        <f t="shared" si="47"/>
        <v>-1.1057635329378056E-2</v>
      </c>
    </row>
    <row r="718" spans="1:31" x14ac:dyDescent="0.2">
      <c r="A718" s="2" t="s">
        <v>181</v>
      </c>
      <c r="B718" s="9">
        <v>34311</v>
      </c>
      <c r="C718" s="18">
        <v>19.04</v>
      </c>
      <c r="D718" s="12">
        <v>7.14</v>
      </c>
      <c r="F718" s="12">
        <v>1.2</v>
      </c>
      <c r="H718" s="23">
        <f t="shared" si="44"/>
        <v>7.2443596007499061E-8</v>
      </c>
      <c r="I718" s="32">
        <v>0.08</v>
      </c>
      <c r="J718" s="25">
        <v>0.78</v>
      </c>
      <c r="K718" s="29">
        <v>1</v>
      </c>
      <c r="L718" s="25">
        <v>52</v>
      </c>
      <c r="M718" s="29">
        <v>1</v>
      </c>
      <c r="N718" s="25">
        <v>0.85</v>
      </c>
      <c r="O718" s="25">
        <v>0.6</v>
      </c>
      <c r="P718" s="25">
        <v>2.7</v>
      </c>
      <c r="Q718" s="25">
        <v>0.08</v>
      </c>
      <c r="R718" s="25">
        <v>6.4</v>
      </c>
      <c r="S718" s="29">
        <v>5</v>
      </c>
      <c r="T718" s="51">
        <v>0.01</v>
      </c>
      <c r="U718" s="42">
        <v>29.1</v>
      </c>
      <c r="V718" s="42">
        <v>0.22</v>
      </c>
      <c r="W718" s="42">
        <v>3.2799999999999999E-3</v>
      </c>
      <c r="X718" s="42">
        <v>9</v>
      </c>
      <c r="Y718" s="44">
        <v>2.4</v>
      </c>
      <c r="Z718" s="87">
        <f t="shared" si="45"/>
        <v>3.1962481901858943</v>
      </c>
      <c r="AA718" s="88">
        <f t="shared" si="46"/>
        <v>3.2636225478774326</v>
      </c>
      <c r="AB718" s="90">
        <f t="shared" si="47"/>
        <v>-1.0429675828426419E-2</v>
      </c>
      <c r="AD718" s="100"/>
      <c r="AE718" s="96"/>
    </row>
    <row r="719" spans="1:31" x14ac:dyDescent="0.2">
      <c r="A719" s="2" t="s">
        <v>181</v>
      </c>
      <c r="B719" s="9">
        <v>36822</v>
      </c>
      <c r="C719" s="18">
        <v>18.920000000000002</v>
      </c>
      <c r="D719" s="12">
        <v>7.49</v>
      </c>
      <c r="F719" s="12">
        <v>1</v>
      </c>
      <c r="H719" s="23">
        <f t="shared" si="44"/>
        <v>3.2359365692962729E-8</v>
      </c>
      <c r="I719" s="28"/>
      <c r="J719" s="25">
        <v>0.09</v>
      </c>
      <c r="K719" s="33"/>
      <c r="L719" s="25">
        <v>53.1</v>
      </c>
      <c r="M719" s="33"/>
      <c r="N719" s="35"/>
      <c r="O719" s="25">
        <v>1.02</v>
      </c>
      <c r="P719" s="25">
        <v>2.76</v>
      </c>
      <c r="Q719" s="35"/>
      <c r="R719" s="25">
        <v>5.9</v>
      </c>
      <c r="S719" s="34"/>
      <c r="T719" s="51">
        <v>0.04</v>
      </c>
      <c r="U719" s="42">
        <v>20</v>
      </c>
      <c r="V719" s="42">
        <v>0.22</v>
      </c>
      <c r="W719" s="42">
        <v>3.2845000000000001E-3</v>
      </c>
      <c r="X719" s="42">
        <v>9</v>
      </c>
      <c r="Y719" s="44">
        <v>2.52</v>
      </c>
      <c r="Z719" s="87">
        <f t="shared" si="45"/>
        <v>3.1644879571142384</v>
      </c>
      <c r="AA719" s="88">
        <f t="shared" si="46"/>
        <v>3.1951251171769552</v>
      </c>
      <c r="AB719" s="90">
        <f t="shared" si="47"/>
        <v>-4.8174566132911361E-3</v>
      </c>
      <c r="AD719" s="100"/>
      <c r="AE719" s="96"/>
    </row>
    <row r="720" spans="1:31" x14ac:dyDescent="0.2">
      <c r="A720" s="2" t="s">
        <v>181</v>
      </c>
      <c r="B720" s="9">
        <v>35723</v>
      </c>
      <c r="C720" s="19">
        <v>19.399999999999999</v>
      </c>
      <c r="D720" s="12">
        <v>7.54</v>
      </c>
      <c r="F720" s="12">
        <v>1</v>
      </c>
      <c r="H720" s="23">
        <f t="shared" si="44"/>
        <v>2.8840315031265985E-8</v>
      </c>
      <c r="I720" s="24">
        <v>0.01</v>
      </c>
      <c r="J720" s="25">
        <v>0.08</v>
      </c>
      <c r="K720" s="29">
        <v>0.2</v>
      </c>
      <c r="L720" s="25">
        <v>55</v>
      </c>
      <c r="M720" s="29">
        <v>0.2</v>
      </c>
      <c r="N720" s="25">
        <v>0.89</v>
      </c>
      <c r="O720" s="25">
        <v>1</v>
      </c>
      <c r="P720" s="25">
        <v>2.9</v>
      </c>
      <c r="Q720" s="25">
        <v>0.08</v>
      </c>
      <c r="R720" s="25">
        <v>5.4</v>
      </c>
      <c r="S720" s="29">
        <v>1</v>
      </c>
      <c r="T720" s="51">
        <v>0.03</v>
      </c>
      <c r="U720" s="42">
        <v>24.7</v>
      </c>
      <c r="V720" s="42">
        <v>0.22</v>
      </c>
      <c r="W720" s="42">
        <v>3.284E-3</v>
      </c>
      <c r="X720" s="42">
        <v>8.9</v>
      </c>
      <c r="Y720" s="44">
        <v>2.5</v>
      </c>
      <c r="Z720" s="87">
        <f t="shared" si="45"/>
        <v>3.2838958618125615</v>
      </c>
      <c r="AA720" s="88">
        <f t="shared" si="46"/>
        <v>3.2698336637281438</v>
      </c>
      <c r="AB720" s="90">
        <f t="shared" si="47"/>
        <v>2.1456787359953795E-3</v>
      </c>
      <c r="AD720" s="100"/>
      <c r="AE720" s="96"/>
    </row>
    <row r="721" spans="1:31" x14ac:dyDescent="0.2">
      <c r="A721" s="2" t="s">
        <v>181</v>
      </c>
      <c r="B721" s="9">
        <v>39750</v>
      </c>
      <c r="C721" s="18">
        <v>18.670000000000002</v>
      </c>
      <c r="D721" s="12">
        <v>7.61</v>
      </c>
      <c r="F721" s="12">
        <v>1.3</v>
      </c>
      <c r="H721" s="23">
        <f t="shared" si="44"/>
        <v>2.4547089156850259E-8</v>
      </c>
      <c r="I721" s="32">
        <v>4.0000000000000001E-3</v>
      </c>
      <c r="J721" s="25">
        <v>0.13</v>
      </c>
      <c r="K721" s="36"/>
      <c r="L721" s="25">
        <v>56.2</v>
      </c>
      <c r="M721" s="36"/>
      <c r="N721" s="25">
        <v>1.08</v>
      </c>
      <c r="O721" s="25">
        <v>1.24</v>
      </c>
      <c r="P721" s="25">
        <v>3.04</v>
      </c>
      <c r="Q721" s="25">
        <v>0.09</v>
      </c>
      <c r="R721" s="25">
        <v>5.94</v>
      </c>
      <c r="S721" s="36"/>
      <c r="T721" s="51">
        <v>0.03</v>
      </c>
      <c r="U721" s="42">
        <v>22.4</v>
      </c>
      <c r="V721" s="42">
        <v>0.22</v>
      </c>
      <c r="W721" s="42">
        <v>3.2799999999999999E-3</v>
      </c>
      <c r="X721" s="42">
        <v>8.92</v>
      </c>
      <c r="Y721" s="44">
        <v>2.5099999999999998</v>
      </c>
      <c r="Z721" s="87">
        <f t="shared" si="45"/>
        <v>3.39419916110886</v>
      </c>
      <c r="AA721" s="88">
        <f t="shared" si="46"/>
        <v>3.2325159987773198</v>
      </c>
      <c r="AB721" s="90">
        <f t="shared" si="47"/>
        <v>2.4398689008132544E-2</v>
      </c>
      <c r="AD721" s="100"/>
      <c r="AE721" s="95">
        <v>11.87</v>
      </c>
    </row>
    <row r="722" spans="1:31" x14ac:dyDescent="0.2">
      <c r="A722" s="2" t="s">
        <v>181</v>
      </c>
      <c r="B722" s="9">
        <v>40077</v>
      </c>
      <c r="C722" s="18">
        <v>18.98</v>
      </c>
      <c r="D722" s="12">
        <v>7.69</v>
      </c>
      <c r="F722" s="12">
        <v>1.2</v>
      </c>
      <c r="H722" s="23">
        <f t="shared" si="44"/>
        <v>2.0417379446695271E-8</v>
      </c>
      <c r="I722" s="32">
        <v>7.0000000000000001E-3</v>
      </c>
      <c r="J722" s="25">
        <v>0.14000000000000001</v>
      </c>
      <c r="K722" s="33"/>
      <c r="L722" s="25">
        <v>56.2</v>
      </c>
      <c r="M722" s="33"/>
      <c r="N722" s="25">
        <v>1.07</v>
      </c>
      <c r="O722" s="25">
        <v>1.06</v>
      </c>
      <c r="P722" s="25">
        <v>3.14</v>
      </c>
      <c r="Q722" s="25">
        <v>0.09</v>
      </c>
      <c r="R722" s="25">
        <v>6.44</v>
      </c>
      <c r="S722" s="34"/>
      <c r="T722" s="51">
        <v>0.02</v>
      </c>
      <c r="U722" s="42">
        <v>25.7</v>
      </c>
      <c r="V722" s="42">
        <v>0.5</v>
      </c>
      <c r="W722" s="42">
        <v>3.2799999999999999E-3</v>
      </c>
      <c r="X722" s="42">
        <v>11</v>
      </c>
      <c r="Y722" s="44">
        <v>2.37</v>
      </c>
      <c r="Z722" s="87">
        <f t="shared" si="45"/>
        <v>3.4201022637353917</v>
      </c>
      <c r="AA722" s="88">
        <f t="shared" si="46"/>
        <v>3.2240903338983</v>
      </c>
      <c r="AB722" s="90">
        <f t="shared" si="47"/>
        <v>2.9501241415984949E-2</v>
      </c>
      <c r="AD722" s="100"/>
      <c r="AE722" s="95">
        <v>0.22</v>
      </c>
    </row>
    <row r="723" spans="1:31" x14ac:dyDescent="0.2">
      <c r="A723" s="2" t="s">
        <v>181</v>
      </c>
      <c r="B723" s="9">
        <v>32016</v>
      </c>
      <c r="C723" s="18">
        <v>17.91</v>
      </c>
      <c r="D723" s="12">
        <v>7.59</v>
      </c>
      <c r="F723" s="12">
        <v>2</v>
      </c>
      <c r="H723" s="23">
        <f t="shared" si="44"/>
        <v>2.5703957827688587E-8</v>
      </c>
      <c r="I723" s="32">
        <v>0.03</v>
      </c>
      <c r="J723" s="25">
        <v>0.08</v>
      </c>
      <c r="K723" s="36"/>
      <c r="L723" s="25">
        <v>55</v>
      </c>
      <c r="M723" s="36"/>
      <c r="N723" s="25">
        <v>0.96</v>
      </c>
      <c r="O723" s="25">
        <v>1</v>
      </c>
      <c r="P723" s="25">
        <v>2.9</v>
      </c>
      <c r="Q723" s="25">
        <v>7.0000000000000007E-2</v>
      </c>
      <c r="R723" s="25">
        <v>7.1</v>
      </c>
      <c r="S723" s="36"/>
      <c r="T723" s="51">
        <v>0.04</v>
      </c>
      <c r="U723" s="42">
        <v>23.2</v>
      </c>
      <c r="V723" s="42">
        <v>0.44</v>
      </c>
      <c r="W723" s="42">
        <v>6.5690000000000002E-3</v>
      </c>
      <c r="X723" s="42">
        <v>11</v>
      </c>
      <c r="Y723" s="44">
        <v>2.36</v>
      </c>
      <c r="Z723" s="87">
        <f t="shared" si="45"/>
        <v>3.3622076026941374</v>
      </c>
      <c r="AA723" s="88">
        <f t="shared" si="46"/>
        <v>3.1617804868446937</v>
      </c>
      <c r="AB723" s="90">
        <f t="shared" si="47"/>
        <v>3.0721563727381294E-2</v>
      </c>
      <c r="AD723" s="100"/>
      <c r="AE723" s="96"/>
    </row>
    <row r="724" spans="1:31" x14ac:dyDescent="0.2">
      <c r="A724" s="2" t="s">
        <v>181</v>
      </c>
      <c r="B724" s="9">
        <v>39385</v>
      </c>
      <c r="C724" s="18">
        <v>19.11</v>
      </c>
      <c r="D724" s="12">
        <v>7.44</v>
      </c>
      <c r="F724" s="12">
        <v>1.8</v>
      </c>
      <c r="H724" s="23">
        <f t="shared" si="44"/>
        <v>3.630780547701001E-8</v>
      </c>
      <c r="I724" s="32">
        <v>3.0000000000000001E-3</v>
      </c>
      <c r="J724" s="25">
        <v>0.14000000000000001</v>
      </c>
      <c r="K724" s="36"/>
      <c r="L724" s="25">
        <v>58.9</v>
      </c>
      <c r="M724" s="36"/>
      <c r="N724" s="25">
        <v>1.0900000000000001</v>
      </c>
      <c r="O724" s="25">
        <v>1.1000000000000001</v>
      </c>
      <c r="P724" s="25">
        <v>3.02</v>
      </c>
      <c r="Q724" s="25">
        <v>0.09</v>
      </c>
      <c r="R724" s="25">
        <v>6.65</v>
      </c>
      <c r="S724" s="36"/>
      <c r="T724" s="51">
        <v>0.02</v>
      </c>
      <c r="U724" s="42">
        <v>23.7</v>
      </c>
      <c r="V724" s="42">
        <v>0.22</v>
      </c>
      <c r="W724" s="42">
        <v>3.2799999999999999E-3</v>
      </c>
      <c r="X724" s="42">
        <v>9.48</v>
      </c>
      <c r="Y724" s="44">
        <v>2.5099999999999998</v>
      </c>
      <c r="Z724" s="87">
        <f t="shared" si="45"/>
        <v>3.5553891924652401</v>
      </c>
      <c r="AA724" s="88">
        <f t="shared" si="46"/>
        <v>3.2750606060459524</v>
      </c>
      <c r="AB724" s="90">
        <f t="shared" si="47"/>
        <v>4.1041014089641628E-2</v>
      </c>
      <c r="AE724" s="96"/>
    </row>
    <row r="725" spans="1:31" x14ac:dyDescent="0.2">
      <c r="A725" s="2" t="s">
        <v>332</v>
      </c>
      <c r="B725" s="9">
        <v>38678</v>
      </c>
      <c r="C725" s="18">
        <v>24.84</v>
      </c>
      <c r="D725" s="12">
        <v>7.2</v>
      </c>
      <c r="F725" s="12">
        <v>2</v>
      </c>
      <c r="H725" s="23">
        <f t="shared" si="44"/>
        <v>6.3095734448019177E-8</v>
      </c>
      <c r="I725" s="32">
        <v>0.02</v>
      </c>
      <c r="J725" s="25">
        <v>0.06</v>
      </c>
      <c r="K725" s="29">
        <v>1</v>
      </c>
      <c r="L725" s="25">
        <v>107</v>
      </c>
      <c r="M725" s="29">
        <v>1</v>
      </c>
      <c r="N725" s="25">
        <v>0.01</v>
      </c>
      <c r="O725" s="25">
        <v>1.1000000000000001</v>
      </c>
      <c r="P725" s="25">
        <v>6.2</v>
      </c>
      <c r="Q725" s="25">
        <v>0.01</v>
      </c>
      <c r="R725" s="25">
        <v>12.7</v>
      </c>
      <c r="S725" s="29">
        <v>5</v>
      </c>
      <c r="T725" s="51">
        <v>0.03</v>
      </c>
      <c r="U725" s="42">
        <v>52</v>
      </c>
      <c r="V725" s="42">
        <v>38.950000000000003</v>
      </c>
      <c r="W725" s="42">
        <v>0.03</v>
      </c>
      <c r="X725" s="42">
        <v>15</v>
      </c>
      <c r="Y725" s="44">
        <v>4.4000000000000004</v>
      </c>
      <c r="Z725" s="87">
        <f t="shared" si="45"/>
        <v>6.4362260013459487</v>
      </c>
      <c r="AA725" s="88">
        <f t="shared" si="46"/>
        <v>6.5355007970612142</v>
      </c>
      <c r="AB725" s="90">
        <f t="shared" si="47"/>
        <v>-7.6531673275338939E-3</v>
      </c>
      <c r="AC725" s="19">
        <v>6.43</v>
      </c>
      <c r="AD725" s="99">
        <v>-6.53</v>
      </c>
      <c r="AE725" s="95">
        <v>-1.55</v>
      </c>
    </row>
    <row r="726" spans="1:31" x14ac:dyDescent="0.2">
      <c r="A726" s="2" t="s">
        <v>332</v>
      </c>
      <c r="B726" s="9">
        <v>41037</v>
      </c>
      <c r="C726" s="18">
        <v>24.46</v>
      </c>
      <c r="D726" s="12">
        <v>7.24</v>
      </c>
      <c r="F726" s="12">
        <v>1.3</v>
      </c>
      <c r="H726" s="23">
        <f t="shared" si="44"/>
        <v>5.7543993733715586E-8</v>
      </c>
      <c r="I726" s="28"/>
      <c r="J726" s="25">
        <v>0.01</v>
      </c>
      <c r="K726" s="33"/>
      <c r="L726" s="25">
        <v>118</v>
      </c>
      <c r="M726" s="33"/>
      <c r="N726" s="25">
        <v>2E-3</v>
      </c>
      <c r="O726" s="25">
        <v>0.97</v>
      </c>
      <c r="P726" s="25">
        <v>6.48</v>
      </c>
      <c r="Q726" s="25">
        <v>5.0000000000000001E-3</v>
      </c>
      <c r="R726" s="25">
        <v>11.9</v>
      </c>
      <c r="S726" s="34"/>
      <c r="T726" s="51">
        <v>0.02</v>
      </c>
      <c r="U726" s="42">
        <v>29.6</v>
      </c>
      <c r="V726" s="42">
        <v>51.35</v>
      </c>
      <c r="W726" s="42">
        <v>3.2799999999999999E-3</v>
      </c>
      <c r="X726" s="42">
        <v>8.1</v>
      </c>
      <c r="Y726" s="44">
        <v>4.93</v>
      </c>
      <c r="Z726" s="87">
        <f t="shared" si="45"/>
        <v>6.9645712871099219</v>
      </c>
      <c r="AA726" s="88">
        <f t="shared" si="46"/>
        <v>6.6036370629355687</v>
      </c>
      <c r="AB726" s="90">
        <f t="shared" si="47"/>
        <v>2.6601465341821864E-2</v>
      </c>
      <c r="AC726" s="19">
        <v>6.97</v>
      </c>
      <c r="AD726" s="13">
        <v>6.37</v>
      </c>
      <c r="AE726" s="94">
        <v>8.91</v>
      </c>
    </row>
    <row r="727" spans="1:31" x14ac:dyDescent="0.2">
      <c r="A727" s="2" t="s">
        <v>332</v>
      </c>
      <c r="B727" s="9">
        <v>41578</v>
      </c>
      <c r="C727" s="18">
        <v>24.82</v>
      </c>
      <c r="D727" s="12">
        <v>7.3</v>
      </c>
      <c r="F727" s="12">
        <v>1.2</v>
      </c>
      <c r="H727" s="23">
        <f t="shared" si="44"/>
        <v>5.0118723362727164E-8</v>
      </c>
      <c r="I727" s="32">
        <v>3.0000000000000001E-3</v>
      </c>
      <c r="J727" s="25">
        <v>0.01</v>
      </c>
      <c r="K727" s="29">
        <v>0.2</v>
      </c>
      <c r="L727" s="25">
        <v>114</v>
      </c>
      <c r="M727" s="29">
        <v>1.3</v>
      </c>
      <c r="N727" s="25">
        <v>0.02</v>
      </c>
      <c r="O727" s="25">
        <v>0.91</v>
      </c>
      <c r="P727" s="25">
        <v>6.12</v>
      </c>
      <c r="Q727" s="35"/>
      <c r="R727" s="25">
        <v>11.3</v>
      </c>
      <c r="S727" s="29">
        <v>7.4</v>
      </c>
      <c r="T727" s="51">
        <v>0.02</v>
      </c>
      <c r="U727" s="42">
        <v>30.4</v>
      </c>
      <c r="V727" s="42">
        <v>49.58</v>
      </c>
      <c r="W727" s="42">
        <v>3.2799999999999999E-3</v>
      </c>
      <c r="X727" s="42">
        <v>7.91</v>
      </c>
      <c r="Y727" s="44">
        <v>4.9800000000000004</v>
      </c>
      <c r="Z727" s="87">
        <f t="shared" si="45"/>
        <v>6.708516356825589</v>
      </c>
      <c r="AA727" s="88">
        <f t="shared" si="46"/>
        <v>6.636383537087565</v>
      </c>
      <c r="AB727" s="90">
        <f t="shared" si="47"/>
        <v>5.4052724495089726E-3</v>
      </c>
      <c r="AC727" s="19">
        <v>6.71</v>
      </c>
      <c r="AD727" s="99">
        <v>6.64</v>
      </c>
      <c r="AE727" s="95">
        <v>1.0900000000000001</v>
      </c>
    </row>
    <row r="728" spans="1:31" x14ac:dyDescent="0.2">
      <c r="A728" s="2" t="s">
        <v>332</v>
      </c>
      <c r="B728" s="9">
        <v>41953</v>
      </c>
      <c r="C728" s="20"/>
      <c r="D728" s="12">
        <v>7.27</v>
      </c>
      <c r="F728" s="12">
        <v>0.8</v>
      </c>
      <c r="H728" s="23">
        <f t="shared" si="44"/>
        <v>5.3703179637025192E-8</v>
      </c>
      <c r="I728" s="32">
        <v>4.0000000000000001E-3</v>
      </c>
      <c r="J728" s="25">
        <v>0.05</v>
      </c>
      <c r="K728" s="36"/>
      <c r="L728" s="25">
        <v>107</v>
      </c>
      <c r="M728" s="36"/>
      <c r="N728" s="25">
        <v>0.01</v>
      </c>
      <c r="O728" s="25">
        <v>0.8</v>
      </c>
      <c r="P728" s="25">
        <v>6.2</v>
      </c>
      <c r="Q728" s="25">
        <v>0.01</v>
      </c>
      <c r="R728" s="25">
        <v>11</v>
      </c>
      <c r="S728" s="36"/>
      <c r="T728" s="52"/>
      <c r="U728" s="42">
        <v>31</v>
      </c>
      <c r="V728" s="42">
        <v>51.3</v>
      </c>
      <c r="W728" s="42">
        <v>0.01</v>
      </c>
      <c r="X728" s="42">
        <v>7.9</v>
      </c>
      <c r="Y728" s="44">
        <v>5.01</v>
      </c>
      <c r="Z728" s="87">
        <f t="shared" si="45"/>
        <v>6.3522735129379315</v>
      </c>
      <c r="AA728" s="88">
        <f t="shared" si="46"/>
        <v>6.705848585682368</v>
      </c>
      <c r="AB728" s="90">
        <f t="shared" si="47"/>
        <v>-2.7077023026289105E-2</v>
      </c>
      <c r="AC728" s="19">
        <v>6.37</v>
      </c>
      <c r="AD728" s="99">
        <v>6.66</v>
      </c>
      <c r="AE728" s="95">
        <v>4.5</v>
      </c>
    </row>
    <row r="729" spans="1:31" x14ac:dyDescent="0.2">
      <c r="A729" s="2" t="s">
        <v>332</v>
      </c>
      <c r="B729" s="9">
        <v>41771</v>
      </c>
      <c r="C729" s="18">
        <v>24.85</v>
      </c>
      <c r="D729" s="12">
        <v>7.52</v>
      </c>
      <c r="F729" s="12">
        <v>1.2</v>
      </c>
      <c r="H729" s="23">
        <f t="shared" si="44"/>
        <v>3.0199517204020188E-8</v>
      </c>
      <c r="I729" s="28"/>
      <c r="J729" s="25">
        <v>0.01</v>
      </c>
      <c r="K729" s="36"/>
      <c r="L729" s="25">
        <v>110</v>
      </c>
      <c r="M729" s="33"/>
      <c r="N729" s="25">
        <v>0.01</v>
      </c>
      <c r="O729" s="25">
        <v>0.82</v>
      </c>
      <c r="P729" s="25">
        <v>6.15</v>
      </c>
      <c r="Q729" s="25">
        <v>1E-3</v>
      </c>
      <c r="R729" s="25">
        <v>11</v>
      </c>
      <c r="S729" s="36"/>
      <c r="T729" s="51">
        <v>0.02</v>
      </c>
      <c r="U729" s="42">
        <v>31.8</v>
      </c>
      <c r="V729" s="42">
        <v>53.56</v>
      </c>
      <c r="W729" s="42">
        <v>3.2799999999999999E-3</v>
      </c>
      <c r="X729" s="42">
        <v>7.76</v>
      </c>
      <c r="Y729" s="44">
        <v>4.95</v>
      </c>
      <c r="Z729" s="87">
        <f t="shared" si="45"/>
        <v>6.4953774373919799</v>
      </c>
      <c r="AA729" s="88">
        <f t="shared" si="46"/>
        <v>6.6954911885697399</v>
      </c>
      <c r="AB729" s="90">
        <f t="shared" si="47"/>
        <v>-1.5170627261339288E-2</v>
      </c>
      <c r="AC729" s="19">
        <v>6.5</v>
      </c>
      <c r="AD729" s="99">
        <v>6.69</v>
      </c>
      <c r="AE729" s="95">
        <v>2.97</v>
      </c>
    </row>
    <row r="730" spans="1:31" x14ac:dyDescent="0.2">
      <c r="A730" s="2" t="s">
        <v>332</v>
      </c>
      <c r="B730" s="9">
        <v>38841</v>
      </c>
      <c r="C730" s="20"/>
      <c r="D730" s="12">
        <v>7.24</v>
      </c>
      <c r="F730" s="12">
        <v>1.4</v>
      </c>
      <c r="H730" s="23">
        <f t="shared" si="44"/>
        <v>5.7543993733715586E-8</v>
      </c>
      <c r="I730" s="32">
        <v>0.01</v>
      </c>
      <c r="J730" s="25">
        <v>0.02</v>
      </c>
      <c r="K730" s="30">
        <v>5</v>
      </c>
      <c r="L730" s="25">
        <v>112.71</v>
      </c>
      <c r="M730" s="30">
        <v>5</v>
      </c>
      <c r="N730" s="25">
        <v>0.02</v>
      </c>
      <c r="O730" s="25">
        <v>1</v>
      </c>
      <c r="P730" s="25">
        <v>6.19</v>
      </c>
      <c r="Q730" s="25">
        <v>0.01</v>
      </c>
      <c r="R730" s="25">
        <v>13.8</v>
      </c>
      <c r="S730" s="31">
        <v>10</v>
      </c>
      <c r="T730" s="51">
        <v>0.06</v>
      </c>
      <c r="U730" s="42">
        <v>44</v>
      </c>
      <c r="V730" s="42">
        <v>45.33</v>
      </c>
      <c r="W730" s="42">
        <v>0.02</v>
      </c>
      <c r="X730" s="42">
        <v>15</v>
      </c>
      <c r="Y730" s="44">
        <v>4.74</v>
      </c>
      <c r="Z730" s="87">
        <f t="shared" si="45"/>
        <v>6.7626467190751978</v>
      </c>
      <c r="AA730" s="88">
        <f t="shared" si="46"/>
        <v>6.8125890718095246</v>
      </c>
      <c r="AB730" s="90">
        <f t="shared" si="47"/>
        <v>-3.6789307753948013E-3</v>
      </c>
      <c r="AC730" s="19">
        <v>6.76</v>
      </c>
      <c r="AD730" s="99">
        <v>6.8</v>
      </c>
      <c r="AE730" s="95">
        <v>-0.56000000000000005</v>
      </c>
    </row>
    <row r="731" spans="1:31" x14ac:dyDescent="0.2">
      <c r="A731" s="2" t="s">
        <v>332</v>
      </c>
      <c r="B731" s="9">
        <v>42193</v>
      </c>
      <c r="C731" s="19">
        <v>25.02</v>
      </c>
      <c r="D731" s="12">
        <v>7.19</v>
      </c>
      <c r="F731" s="12">
        <v>1.3</v>
      </c>
      <c r="H731" s="23">
        <f t="shared" si="44"/>
        <v>6.4565422903465397E-8</v>
      </c>
      <c r="I731" s="32">
        <v>1E-3</v>
      </c>
      <c r="J731" s="25">
        <v>0.01</v>
      </c>
      <c r="K731" s="36"/>
      <c r="L731" s="25">
        <v>120</v>
      </c>
      <c r="M731" s="33"/>
      <c r="N731" s="25">
        <v>2E-3</v>
      </c>
      <c r="O731" s="25">
        <v>0.98</v>
      </c>
      <c r="P731" s="25">
        <v>6.85</v>
      </c>
      <c r="Q731" s="25">
        <v>1E-3</v>
      </c>
      <c r="R731" s="25">
        <v>12.1</v>
      </c>
      <c r="S731" s="36"/>
      <c r="T731" s="51">
        <v>0.02</v>
      </c>
      <c r="U731" s="42">
        <v>31.4</v>
      </c>
      <c r="V731" s="42">
        <v>53.56</v>
      </c>
      <c r="W731" s="42">
        <v>3.2799999999999999E-3</v>
      </c>
      <c r="X731" s="42">
        <v>8.0399999999999991</v>
      </c>
      <c r="Y731" s="44">
        <v>5.07</v>
      </c>
      <c r="Z731" s="87">
        <f t="shared" si="45"/>
        <v>7.1037326105128304</v>
      </c>
      <c r="AA731" s="88">
        <f t="shared" si="46"/>
        <v>6.815062375716864</v>
      </c>
      <c r="AB731" s="90">
        <f t="shared" si="47"/>
        <v>2.0739599590449968E-2</v>
      </c>
      <c r="AC731" s="19">
        <v>7.1</v>
      </c>
      <c r="AD731" s="99">
        <v>6.83</v>
      </c>
      <c r="AE731" s="95">
        <v>3.99</v>
      </c>
    </row>
    <row r="732" spans="1:31" x14ac:dyDescent="0.2">
      <c r="A732" s="2" t="s">
        <v>332</v>
      </c>
      <c r="B732" s="9">
        <v>42334</v>
      </c>
      <c r="C732" s="18">
        <v>25.12</v>
      </c>
      <c r="D732" s="12">
        <v>7.3</v>
      </c>
      <c r="F732" s="12">
        <v>1.2</v>
      </c>
      <c r="H732" s="23">
        <f t="shared" si="44"/>
        <v>5.0118723362727164E-8</v>
      </c>
      <c r="I732" s="32">
        <v>5.0000000000000001E-3</v>
      </c>
      <c r="J732" s="25">
        <v>0.01</v>
      </c>
      <c r="K732" s="36"/>
      <c r="L732" s="25">
        <v>116</v>
      </c>
      <c r="M732" s="33"/>
      <c r="N732" s="25">
        <v>2E-3</v>
      </c>
      <c r="O732" s="25">
        <v>0.84</v>
      </c>
      <c r="P732" s="25">
        <v>6.57</v>
      </c>
      <c r="Q732" s="25">
        <v>1E-3</v>
      </c>
      <c r="R732" s="25">
        <v>11.3</v>
      </c>
      <c r="S732" s="36"/>
      <c r="T732" s="51">
        <v>0.01</v>
      </c>
      <c r="U732" s="42">
        <v>28</v>
      </c>
      <c r="V732" s="42">
        <v>58.87</v>
      </c>
      <c r="W732" s="42">
        <v>3.2799999999999999E-3</v>
      </c>
      <c r="X732" s="42">
        <v>8.0500000000000007</v>
      </c>
      <c r="Y732" s="44">
        <v>5.12</v>
      </c>
      <c r="Z732" s="87">
        <f t="shared" si="45"/>
        <v>6.8431624830209969</v>
      </c>
      <c r="AA732" s="88">
        <f t="shared" si="46"/>
        <v>6.8798920135648292</v>
      </c>
      <c r="AB732" s="90">
        <f t="shared" si="47"/>
        <v>-2.6764836176210037E-3</v>
      </c>
      <c r="AC732" s="19">
        <v>6.84</v>
      </c>
      <c r="AD732" s="13">
        <v>6.88</v>
      </c>
      <c r="AE732" s="95">
        <v>0.51</v>
      </c>
    </row>
    <row r="733" spans="1:31" x14ac:dyDescent="0.2">
      <c r="A733" s="2" t="s">
        <v>332</v>
      </c>
      <c r="B733" s="9">
        <v>37179</v>
      </c>
      <c r="C733" s="18">
        <v>24.6</v>
      </c>
      <c r="D733" s="12">
        <v>7.3</v>
      </c>
      <c r="F733" s="12">
        <v>1.8</v>
      </c>
      <c r="H733" s="23">
        <f t="shared" si="44"/>
        <v>5.0118723362727164E-8</v>
      </c>
      <c r="I733" s="32">
        <v>0.02</v>
      </c>
      <c r="J733" s="25">
        <v>0.06</v>
      </c>
      <c r="K733" s="33"/>
      <c r="L733" s="25">
        <v>124</v>
      </c>
      <c r="M733" s="33"/>
      <c r="N733" s="25">
        <v>7.0000000000000007E-2</v>
      </c>
      <c r="O733" s="25">
        <v>0.76</v>
      </c>
      <c r="P733" s="25">
        <v>6.28</v>
      </c>
      <c r="Q733" s="35"/>
      <c r="R733" s="25">
        <v>13.4</v>
      </c>
      <c r="S733" s="34"/>
      <c r="T733" s="51">
        <v>0.06</v>
      </c>
      <c r="U733" s="42">
        <v>61</v>
      </c>
      <c r="V733" s="42">
        <v>52.01</v>
      </c>
      <c r="W733" s="42">
        <v>0.01</v>
      </c>
      <c r="X733" s="42">
        <v>30</v>
      </c>
      <c r="Y733" s="44">
        <v>4.5</v>
      </c>
      <c r="Z733" s="87">
        <f t="shared" si="45"/>
        <v>7.3146479827911577</v>
      </c>
      <c r="AA733" s="88">
        <f t="shared" si="46"/>
        <v>7.4571533949583957</v>
      </c>
      <c r="AB733" s="90">
        <f t="shared" si="47"/>
        <v>-9.6471248511295869E-3</v>
      </c>
      <c r="AD733" s="100"/>
      <c r="AE733" s="96"/>
    </row>
    <row r="734" spans="1:31" x14ac:dyDescent="0.2">
      <c r="A734" s="2" t="s">
        <v>332</v>
      </c>
      <c r="B734" s="9">
        <v>37802</v>
      </c>
      <c r="C734" s="18">
        <v>23.84</v>
      </c>
      <c r="D734" s="12">
        <v>7.3</v>
      </c>
      <c r="F734" s="12">
        <v>1.3</v>
      </c>
      <c r="H734" s="23">
        <f t="shared" si="44"/>
        <v>5.0118723362727164E-8</v>
      </c>
      <c r="I734" s="32">
        <v>2E-3</v>
      </c>
      <c r="J734" s="25">
        <v>0.04</v>
      </c>
      <c r="K734" s="36"/>
      <c r="L734" s="25">
        <v>130</v>
      </c>
      <c r="M734" s="36"/>
      <c r="N734" s="25">
        <v>0.03</v>
      </c>
      <c r="O734" s="25">
        <v>1</v>
      </c>
      <c r="P734" s="25">
        <v>7</v>
      </c>
      <c r="Q734" s="25">
        <v>0</v>
      </c>
      <c r="R734" s="25">
        <v>14.7</v>
      </c>
      <c r="S734" s="36"/>
      <c r="T734" s="51">
        <v>0</v>
      </c>
      <c r="U734" s="42">
        <v>60</v>
      </c>
      <c r="V734" s="42">
        <v>50.9</v>
      </c>
      <c r="W734" s="42">
        <v>0</v>
      </c>
      <c r="X734" s="42">
        <v>22</v>
      </c>
      <c r="Y734" s="44">
        <v>4.8</v>
      </c>
      <c r="Z734" s="87">
        <f t="shared" si="45"/>
        <v>7.7314234931388839</v>
      </c>
      <c r="AA734" s="88">
        <f t="shared" si="46"/>
        <v>7.4906493313618583</v>
      </c>
      <c r="AB734" s="90">
        <f t="shared" si="47"/>
        <v>1.5817435940096585E-2</v>
      </c>
      <c r="AD734" s="100"/>
      <c r="AE734" s="96"/>
    </row>
    <row r="735" spans="1:31" x14ac:dyDescent="0.2">
      <c r="A735" s="2" t="s">
        <v>262</v>
      </c>
      <c r="B735" s="9">
        <v>38693</v>
      </c>
      <c r="C735" s="19">
        <v>8.39</v>
      </c>
      <c r="D735" s="12">
        <v>7.1</v>
      </c>
      <c r="F735" s="12">
        <v>1.1000000000000001</v>
      </c>
      <c r="H735" s="23">
        <f t="shared" si="44"/>
        <v>7.943282347242818E-8</v>
      </c>
      <c r="I735" s="24">
        <v>0.01</v>
      </c>
      <c r="J735" s="25">
        <v>0.01</v>
      </c>
      <c r="K735" s="30">
        <v>1</v>
      </c>
      <c r="L735" s="25">
        <v>88</v>
      </c>
      <c r="M735" s="30">
        <v>1</v>
      </c>
      <c r="N735" s="25">
        <v>0.04</v>
      </c>
      <c r="O735" s="25">
        <v>1.3</v>
      </c>
      <c r="P735" s="25">
        <v>5.9</v>
      </c>
      <c r="Q735" s="25">
        <v>0.01</v>
      </c>
      <c r="R735" s="25">
        <v>11.9</v>
      </c>
      <c r="S735" s="31">
        <v>5</v>
      </c>
      <c r="T735" s="51">
        <v>0.09</v>
      </c>
      <c r="U735" s="42">
        <v>91</v>
      </c>
      <c r="V735" s="42">
        <v>5.75</v>
      </c>
      <c r="W735" s="42">
        <v>0.16</v>
      </c>
      <c r="X735" s="42">
        <v>38</v>
      </c>
      <c r="Y735" s="44">
        <v>2.4</v>
      </c>
      <c r="Z735" s="87">
        <f t="shared" si="45"/>
        <v>5.4309429691161135</v>
      </c>
      <c r="AA735" s="88">
        <f t="shared" si="46"/>
        <v>5.4654474605306866</v>
      </c>
      <c r="AB735" s="90">
        <f t="shared" si="47"/>
        <v>-3.1665983003595043E-3</v>
      </c>
      <c r="AC735" s="19">
        <v>5.42</v>
      </c>
      <c r="AD735" s="99">
        <v>-5.46</v>
      </c>
      <c r="AE735" s="95">
        <v>-0.64</v>
      </c>
    </row>
    <row r="736" spans="1:31" x14ac:dyDescent="0.2">
      <c r="A736" s="2" t="s">
        <v>262</v>
      </c>
      <c r="B736" s="9">
        <v>40456</v>
      </c>
      <c r="C736" s="18">
        <v>8.2100000000000009</v>
      </c>
      <c r="D736" s="12">
        <v>7.01</v>
      </c>
      <c r="F736" s="12">
        <v>1</v>
      </c>
      <c r="H736" s="23">
        <f t="shared" si="44"/>
        <v>9.7723722095581017E-8</v>
      </c>
      <c r="I736" s="24">
        <v>0.01</v>
      </c>
      <c r="J736" s="25">
        <v>0.03</v>
      </c>
      <c r="K736" s="33"/>
      <c r="L736" s="25">
        <v>93.8</v>
      </c>
      <c r="M736" s="30">
        <v>0.2</v>
      </c>
      <c r="N736" s="25">
        <v>0.85</v>
      </c>
      <c r="O736" s="25">
        <v>1.32</v>
      </c>
      <c r="P736" s="25">
        <v>7.16</v>
      </c>
      <c r="Q736" s="25">
        <v>0.22</v>
      </c>
      <c r="R736" s="25">
        <v>11.8</v>
      </c>
      <c r="S736" s="34"/>
      <c r="T736" s="51">
        <v>0.13</v>
      </c>
      <c r="U736" s="42">
        <v>99.2</v>
      </c>
      <c r="V736" s="42">
        <v>1.53</v>
      </c>
      <c r="W736" s="42">
        <v>0.03</v>
      </c>
      <c r="X736" s="42">
        <v>38</v>
      </c>
      <c r="Y736" s="44">
        <v>3.13</v>
      </c>
      <c r="Z736" s="87">
        <f t="shared" si="45"/>
        <v>5.8579490628220379</v>
      </c>
      <c r="AA736" s="88">
        <f t="shared" si="46"/>
        <v>6.2965292724821262</v>
      </c>
      <c r="AB736" s="90">
        <f t="shared" si="47"/>
        <v>-3.6083836554809491E-2</v>
      </c>
      <c r="AC736" s="19">
        <v>5.87</v>
      </c>
      <c r="AD736" s="99">
        <v>6.3</v>
      </c>
      <c r="AE736" s="95">
        <v>6.96</v>
      </c>
    </row>
    <row r="737" spans="1:31" x14ac:dyDescent="0.2">
      <c r="A737" s="2" t="s">
        <v>262</v>
      </c>
      <c r="B737" s="9">
        <v>41578</v>
      </c>
      <c r="C737" s="19">
        <v>8.32</v>
      </c>
      <c r="D737" s="12">
        <v>7.22</v>
      </c>
      <c r="F737" s="12">
        <v>0.93</v>
      </c>
      <c r="H737" s="23">
        <f t="shared" si="44"/>
        <v>6.0255958607435649E-8</v>
      </c>
      <c r="I737" s="24">
        <v>1.96</v>
      </c>
      <c r="J737" s="25">
        <v>0.03</v>
      </c>
      <c r="K737" s="36"/>
      <c r="L737" s="25">
        <v>109</v>
      </c>
      <c r="M737" s="36"/>
      <c r="N737" s="25">
        <v>0.26</v>
      </c>
      <c r="O737" s="25">
        <v>1.43</v>
      </c>
      <c r="P737" s="25">
        <v>7.79</v>
      </c>
      <c r="Q737" s="25">
        <v>0.01</v>
      </c>
      <c r="R737" s="25">
        <v>11.8</v>
      </c>
      <c r="S737" s="36"/>
      <c r="T737" s="51">
        <v>0.12</v>
      </c>
      <c r="U737" s="42">
        <v>101</v>
      </c>
      <c r="V737" s="42">
        <v>2.66</v>
      </c>
      <c r="W737" s="42">
        <v>0.04</v>
      </c>
      <c r="X737" s="42">
        <v>37</v>
      </c>
      <c r="Y737" s="44">
        <v>3.14</v>
      </c>
      <c r="Z737" s="87">
        <f t="shared" si="45"/>
        <v>6.8591304356053477</v>
      </c>
      <c r="AA737" s="88">
        <f t="shared" si="46"/>
        <v>6.3339205124726732</v>
      </c>
      <c r="AB737" s="90">
        <f t="shared" si="47"/>
        <v>3.9809588032341206E-2</v>
      </c>
      <c r="AC737" s="19">
        <v>6.65</v>
      </c>
      <c r="AD737" s="99">
        <v>6.33</v>
      </c>
      <c r="AE737" s="95">
        <v>4.82</v>
      </c>
    </row>
    <row r="738" spans="1:31" x14ac:dyDescent="0.2">
      <c r="A738" s="2" t="s">
        <v>262</v>
      </c>
      <c r="B738" s="9">
        <v>41101</v>
      </c>
      <c r="C738" s="18">
        <v>8.35</v>
      </c>
      <c r="D738" s="12">
        <v>7.17</v>
      </c>
      <c r="F738" s="12">
        <v>1.4</v>
      </c>
      <c r="H738" s="23">
        <f t="shared" si="44"/>
        <v>6.7608297539197998E-8</v>
      </c>
      <c r="I738" s="28"/>
      <c r="J738" s="25">
        <v>0.03</v>
      </c>
      <c r="K738" s="30">
        <v>1.1000000000000001</v>
      </c>
      <c r="L738" s="25">
        <v>107</v>
      </c>
      <c r="M738" s="29">
        <v>0.2</v>
      </c>
      <c r="N738" s="25">
        <v>0.24</v>
      </c>
      <c r="O738" s="25">
        <v>1.4</v>
      </c>
      <c r="P738" s="25">
        <v>7.75</v>
      </c>
      <c r="Q738" s="25">
        <v>0.01</v>
      </c>
      <c r="R738" s="25">
        <v>11.7</v>
      </c>
      <c r="S738" s="29">
        <v>0.5</v>
      </c>
      <c r="T738" s="51">
        <v>0.13</v>
      </c>
      <c r="U738" s="42">
        <v>105</v>
      </c>
      <c r="V738" s="42">
        <v>2.5099999999999998</v>
      </c>
      <c r="W738" s="42">
        <v>0.04</v>
      </c>
      <c r="X738" s="42">
        <v>37</v>
      </c>
      <c r="Y738" s="44">
        <v>3.13</v>
      </c>
      <c r="Z738" s="87">
        <f t="shared" si="45"/>
        <v>6.5322668178894254</v>
      </c>
      <c r="AA738" s="88">
        <f t="shared" si="46"/>
        <v>6.4050896605813037</v>
      </c>
      <c r="AB738" s="90">
        <f t="shared" si="47"/>
        <v>9.8302274904273814E-3</v>
      </c>
      <c r="AC738" s="19">
        <v>6.54</v>
      </c>
      <c r="AD738" s="99">
        <v>6.41</v>
      </c>
      <c r="AE738" s="95">
        <v>2.0499999999999998</v>
      </c>
    </row>
    <row r="739" spans="1:31" x14ac:dyDescent="0.2">
      <c r="A739" s="2" t="s">
        <v>262</v>
      </c>
      <c r="B739" s="9">
        <v>42320</v>
      </c>
      <c r="C739" s="18">
        <v>8.4499999999999993</v>
      </c>
      <c r="D739" s="12">
        <v>7.19</v>
      </c>
      <c r="F739" s="12">
        <v>1</v>
      </c>
      <c r="H739" s="23">
        <f t="shared" si="44"/>
        <v>6.4565422903465397E-8</v>
      </c>
      <c r="I739" s="32">
        <v>0.02</v>
      </c>
      <c r="J739" s="25">
        <v>0.04</v>
      </c>
      <c r="K739" s="30">
        <v>1</v>
      </c>
      <c r="L739" s="25">
        <v>107</v>
      </c>
      <c r="M739" s="30">
        <v>0.2</v>
      </c>
      <c r="N739" s="25">
        <v>0.15</v>
      </c>
      <c r="O739" s="25">
        <v>1.1599999999999999</v>
      </c>
      <c r="P739" s="25">
        <v>7.83</v>
      </c>
      <c r="Q739" s="25">
        <v>0.01</v>
      </c>
      <c r="R739" s="25">
        <v>10.9</v>
      </c>
      <c r="S739" s="31">
        <v>0.8</v>
      </c>
      <c r="T739" s="51">
        <v>0.13</v>
      </c>
      <c r="U739" s="42">
        <v>98.4</v>
      </c>
      <c r="V739" s="42">
        <v>3.79</v>
      </c>
      <c r="W739" s="42">
        <v>0.05</v>
      </c>
      <c r="X739" s="42">
        <v>37</v>
      </c>
      <c r="Y739" s="44">
        <v>3.27</v>
      </c>
      <c r="Z739" s="87">
        <f t="shared" si="45"/>
        <v>6.4974691294798879</v>
      </c>
      <c r="AA739" s="88">
        <f t="shared" si="46"/>
        <v>6.4285524005393544</v>
      </c>
      <c r="AB739" s="90">
        <f t="shared" si="47"/>
        <v>5.3316272745238787E-3</v>
      </c>
      <c r="AC739" s="19">
        <v>6.5</v>
      </c>
      <c r="AD739" s="99">
        <v>6.43</v>
      </c>
      <c r="AE739" s="95">
        <v>1.07</v>
      </c>
    </row>
    <row r="740" spans="1:31" x14ac:dyDescent="0.2">
      <c r="A740" s="2" t="s">
        <v>262</v>
      </c>
      <c r="B740" s="9">
        <v>38847</v>
      </c>
      <c r="C740" s="20"/>
      <c r="D740" s="12">
        <v>7.07</v>
      </c>
      <c r="F740" s="12">
        <v>1.2</v>
      </c>
      <c r="G740" s="17"/>
      <c r="H740" s="23">
        <f t="shared" si="44"/>
        <v>8.5113803820237355E-8</v>
      </c>
      <c r="I740" s="32">
        <v>4.0000000000000001E-3</v>
      </c>
      <c r="J740" s="25">
        <v>0.02</v>
      </c>
      <c r="K740" s="30">
        <v>5</v>
      </c>
      <c r="L740" s="25">
        <v>105.98</v>
      </c>
      <c r="M740" s="29">
        <v>5</v>
      </c>
      <c r="N740" s="25">
        <v>0.19</v>
      </c>
      <c r="O740" s="25">
        <v>1.44</v>
      </c>
      <c r="P740" s="25">
        <v>7.34</v>
      </c>
      <c r="Q740" s="25">
        <v>0.01</v>
      </c>
      <c r="R740" s="25">
        <v>12.3</v>
      </c>
      <c r="S740" s="29">
        <v>10</v>
      </c>
      <c r="T740" s="51">
        <v>0.18</v>
      </c>
      <c r="U740" s="42">
        <v>109</v>
      </c>
      <c r="V740" s="42">
        <v>4.07</v>
      </c>
      <c r="W740" s="42">
        <v>0.05</v>
      </c>
      <c r="X740" s="42">
        <v>38</v>
      </c>
      <c r="Y740" s="44">
        <v>3.12</v>
      </c>
      <c r="Z740" s="87">
        <f t="shared" si="45"/>
        <v>6.4728576864633567</v>
      </c>
      <c r="AA740" s="88">
        <f t="shared" si="46"/>
        <v>6.5335291467791423</v>
      </c>
      <c r="AB740" s="90">
        <f t="shared" si="47"/>
        <v>-4.6647436443084944E-3</v>
      </c>
      <c r="AC740" s="19">
        <v>6.47</v>
      </c>
      <c r="AD740" s="99">
        <v>6.53</v>
      </c>
      <c r="AE740" s="95">
        <v>-0.92</v>
      </c>
    </row>
    <row r="741" spans="1:31" x14ac:dyDescent="0.2">
      <c r="A741" s="2" t="s">
        <v>262</v>
      </c>
      <c r="B741" s="9">
        <v>41883</v>
      </c>
      <c r="C741" s="19">
        <v>8.41</v>
      </c>
      <c r="D741" s="12">
        <v>7.26</v>
      </c>
      <c r="F741" s="12">
        <v>1</v>
      </c>
      <c r="H741" s="23">
        <f t="shared" si="44"/>
        <v>5.4954087385762357E-8</v>
      </c>
      <c r="I741" s="24">
        <v>0.03</v>
      </c>
      <c r="J741" s="25">
        <v>0.04</v>
      </c>
      <c r="K741" s="36"/>
      <c r="L741" s="25">
        <v>114</v>
      </c>
      <c r="M741" s="36"/>
      <c r="N741" s="25">
        <v>0.25</v>
      </c>
      <c r="O741" s="25">
        <v>1.2</v>
      </c>
      <c r="P741" s="25">
        <v>8.01</v>
      </c>
      <c r="Q741" s="25">
        <v>0.01</v>
      </c>
      <c r="R741" s="25">
        <v>11.4</v>
      </c>
      <c r="S741" s="36"/>
      <c r="T741" s="51">
        <v>0.13</v>
      </c>
      <c r="U741" s="42">
        <v>105</v>
      </c>
      <c r="V741" s="42">
        <v>2.2200000000000002</v>
      </c>
      <c r="W741" s="42">
        <v>0.03</v>
      </c>
      <c r="X741" s="42">
        <v>39</v>
      </c>
      <c r="Y741" s="44">
        <v>3.32</v>
      </c>
      <c r="Z741" s="87">
        <f t="shared" si="45"/>
        <v>6.8890437973672789</v>
      </c>
      <c r="AA741" s="88">
        <f t="shared" si="46"/>
        <v>6.6466123393438377</v>
      </c>
      <c r="AB741" s="90">
        <f t="shared" si="47"/>
        <v>1.7910580438426169E-2</v>
      </c>
      <c r="AC741" s="19">
        <v>6.89</v>
      </c>
      <c r="AD741" s="99">
        <v>6.65</v>
      </c>
      <c r="AE741" s="95">
        <v>3.62</v>
      </c>
    </row>
    <row r="742" spans="1:31" x14ac:dyDescent="0.2">
      <c r="A742" s="2" t="s">
        <v>262</v>
      </c>
      <c r="B742" s="9">
        <v>41943</v>
      </c>
      <c r="C742" s="20"/>
      <c r="D742" s="12">
        <v>7.19</v>
      </c>
      <c r="F742" s="12">
        <v>0.6</v>
      </c>
      <c r="H742" s="23">
        <f t="shared" si="44"/>
        <v>6.4565422903465397E-8</v>
      </c>
      <c r="I742" s="32">
        <v>0.1</v>
      </c>
      <c r="J742" s="25">
        <v>0.05</v>
      </c>
      <c r="K742" s="33"/>
      <c r="L742" s="25">
        <v>110</v>
      </c>
      <c r="M742" s="36"/>
      <c r="N742" s="25">
        <v>0.15</v>
      </c>
      <c r="O742" s="25">
        <v>1.4</v>
      </c>
      <c r="P742" s="25">
        <v>8</v>
      </c>
      <c r="Q742" s="25">
        <v>0.01</v>
      </c>
      <c r="R742" s="25">
        <v>12</v>
      </c>
      <c r="S742" s="36"/>
      <c r="T742" s="51">
        <v>0.12</v>
      </c>
      <c r="U742" s="42">
        <v>105</v>
      </c>
      <c r="V742" s="42">
        <v>4.0999999999999996</v>
      </c>
      <c r="W742" s="42">
        <v>0.06</v>
      </c>
      <c r="X742" s="42">
        <v>40</v>
      </c>
      <c r="Y742" s="44">
        <v>3.32</v>
      </c>
      <c r="Z742" s="87">
        <f t="shared" si="45"/>
        <v>6.7245917733248337</v>
      </c>
      <c r="AA742" s="88">
        <f t="shared" si="46"/>
        <v>6.7054799493847241</v>
      </c>
      <c r="AB742" s="90">
        <f t="shared" si="47"/>
        <v>1.4230619414930203E-3</v>
      </c>
      <c r="AC742" s="19">
        <v>6.71</v>
      </c>
      <c r="AD742" s="99">
        <v>6.71</v>
      </c>
      <c r="AE742" s="95">
        <v>0</v>
      </c>
    </row>
    <row r="743" spans="1:31" x14ac:dyDescent="0.2">
      <c r="A743" s="2" t="s">
        <v>262</v>
      </c>
      <c r="B743" s="9">
        <v>40063</v>
      </c>
      <c r="C743" s="18">
        <v>8.3800000000000008</v>
      </c>
      <c r="D743" s="12">
        <v>7.29</v>
      </c>
      <c r="F743" s="12">
        <v>1</v>
      </c>
      <c r="H743" s="23">
        <f t="shared" si="44"/>
        <v>5.1286138399136415E-8</v>
      </c>
      <c r="I743" s="32">
        <v>6.0000000000000001E-3</v>
      </c>
      <c r="J743" s="25">
        <v>0.02</v>
      </c>
      <c r="K743" s="29">
        <v>1.1000000000000001</v>
      </c>
      <c r="L743" s="25">
        <v>105</v>
      </c>
      <c r="M743" s="29">
        <v>3.5</v>
      </c>
      <c r="N743" s="25">
        <v>0.21</v>
      </c>
      <c r="O743" s="25">
        <v>1.38</v>
      </c>
      <c r="P743" s="25">
        <v>7.2</v>
      </c>
      <c r="Q743" s="25">
        <v>0.01</v>
      </c>
      <c r="R743" s="25">
        <v>11</v>
      </c>
      <c r="S743" s="29">
        <v>0.5</v>
      </c>
      <c r="T743" s="51">
        <v>0.13</v>
      </c>
      <c r="U743" s="42">
        <v>108</v>
      </c>
      <c r="V743" s="42">
        <v>2.35</v>
      </c>
      <c r="W743" s="42">
        <v>0.04</v>
      </c>
      <c r="X743" s="42">
        <v>38</v>
      </c>
      <c r="Y743" s="44">
        <v>3.16</v>
      </c>
      <c r="Z743" s="87">
        <f t="shared" si="45"/>
        <v>6.3552953028844188</v>
      </c>
      <c r="AA743" s="88">
        <f t="shared" si="46"/>
        <v>6.5231722204202462</v>
      </c>
      <c r="AB743" s="90">
        <f t="shared" si="47"/>
        <v>-1.3035473143993269E-2</v>
      </c>
      <c r="AE743" s="95">
        <v>2.5099999999999998</v>
      </c>
    </row>
    <row r="744" spans="1:31" x14ac:dyDescent="0.2">
      <c r="A744" s="2" t="s">
        <v>262</v>
      </c>
      <c r="B744" s="9">
        <v>37236</v>
      </c>
      <c r="C744" s="18">
        <v>8.44</v>
      </c>
      <c r="D744" s="12">
        <v>6.8</v>
      </c>
      <c r="F744" s="12">
        <v>5.3</v>
      </c>
      <c r="H744" s="23">
        <f t="shared" si="44"/>
        <v>1.5848931924611122E-7</v>
      </c>
      <c r="I744" s="32">
        <v>0.04</v>
      </c>
      <c r="J744" s="25">
        <v>0.03</v>
      </c>
      <c r="K744" s="33"/>
      <c r="L744" s="25">
        <v>107</v>
      </c>
      <c r="M744" s="33"/>
      <c r="N744" s="25">
        <v>0.14000000000000001</v>
      </c>
      <c r="O744" s="25">
        <v>1</v>
      </c>
      <c r="P744" s="25">
        <v>6.4</v>
      </c>
      <c r="Q744" s="25">
        <v>0.01</v>
      </c>
      <c r="R744" s="25">
        <v>9.8000000000000007</v>
      </c>
      <c r="S744" s="36"/>
      <c r="T744" s="51">
        <v>0.09</v>
      </c>
      <c r="U744" s="42">
        <v>93</v>
      </c>
      <c r="V744" s="42">
        <v>4.42</v>
      </c>
      <c r="W744" s="42">
        <v>0.04</v>
      </c>
      <c r="X744" s="42">
        <v>38</v>
      </c>
      <c r="Y744" s="44">
        <v>3.2</v>
      </c>
      <c r="Z744" s="87">
        <f t="shared" si="45"/>
        <v>6.3291934149351938</v>
      </c>
      <c r="AA744" s="88">
        <f t="shared" si="46"/>
        <v>6.2830234588348688</v>
      </c>
      <c r="AB744" s="90">
        <f t="shared" si="47"/>
        <v>3.6607328087059645E-3</v>
      </c>
      <c r="AD744" s="100"/>
      <c r="AE744" s="96"/>
    </row>
    <row r="745" spans="1:31" x14ac:dyDescent="0.2">
      <c r="A745" s="2" t="s">
        <v>262</v>
      </c>
      <c r="B745" s="9">
        <v>39371</v>
      </c>
      <c r="C745" s="19">
        <v>8.42</v>
      </c>
      <c r="D745" s="12">
        <v>7.17</v>
      </c>
      <c r="F745" s="12">
        <v>1.4</v>
      </c>
      <c r="H745" s="23">
        <f t="shared" si="44"/>
        <v>6.7608297539197998E-8</v>
      </c>
      <c r="J745" s="25">
        <v>0.03</v>
      </c>
      <c r="K745" s="33"/>
      <c r="L745" s="25">
        <v>113</v>
      </c>
      <c r="M745" s="33"/>
      <c r="N745" s="25">
        <v>0.21</v>
      </c>
      <c r="O745" s="25">
        <v>1.39</v>
      </c>
      <c r="P745" s="25">
        <v>7.58</v>
      </c>
      <c r="Q745" s="25">
        <v>0.01</v>
      </c>
      <c r="R745" s="25">
        <v>12.7</v>
      </c>
      <c r="S745" s="34"/>
      <c r="T745" s="51">
        <v>0.15</v>
      </c>
      <c r="U745" s="42">
        <v>105</v>
      </c>
      <c r="V745" s="42">
        <v>4.16</v>
      </c>
      <c r="W745" s="42">
        <v>0.04</v>
      </c>
      <c r="X745" s="42">
        <v>38</v>
      </c>
      <c r="Y745" s="44">
        <v>3.29</v>
      </c>
      <c r="Z745" s="87">
        <f t="shared" si="45"/>
        <v>6.8598491135390125</v>
      </c>
      <c r="AA745" s="88">
        <f t="shared" si="46"/>
        <v>6.6205430869743251</v>
      </c>
      <c r="AB745" s="90">
        <f t="shared" si="47"/>
        <v>1.7752156094952082E-2</v>
      </c>
      <c r="AD745" s="100"/>
      <c r="AE745" s="96"/>
    </row>
    <row r="746" spans="1:31" x14ac:dyDescent="0.2">
      <c r="A746" s="2" t="s">
        <v>262</v>
      </c>
      <c r="B746" s="9">
        <v>39749</v>
      </c>
      <c r="C746" s="18">
        <v>8.3800000000000008</v>
      </c>
      <c r="D746" s="12">
        <v>7.2</v>
      </c>
      <c r="F746" s="12">
        <v>0.88</v>
      </c>
      <c r="H746" s="23">
        <f t="shared" si="44"/>
        <v>6.3095734448019177E-8</v>
      </c>
      <c r="I746" s="32">
        <v>0.02</v>
      </c>
      <c r="J746" s="25">
        <v>0.03</v>
      </c>
      <c r="K746" s="36"/>
      <c r="L746" s="25">
        <v>113</v>
      </c>
      <c r="M746" s="36"/>
      <c r="N746" s="25">
        <v>0.2</v>
      </c>
      <c r="O746" s="25">
        <v>1.49</v>
      </c>
      <c r="P746" s="25">
        <v>8.0500000000000007</v>
      </c>
      <c r="Q746" s="25">
        <v>0.01</v>
      </c>
      <c r="R746" s="25">
        <v>12.2</v>
      </c>
      <c r="S746" s="34"/>
      <c r="T746" s="51">
        <v>0.13</v>
      </c>
      <c r="U746" s="42">
        <v>104</v>
      </c>
      <c r="V746" s="42">
        <v>2.16</v>
      </c>
      <c r="W746" s="42">
        <v>0.05</v>
      </c>
      <c r="X746" s="42">
        <v>39</v>
      </c>
      <c r="Y746" s="44">
        <v>3.21</v>
      </c>
      <c r="Z746" s="87">
        <f t="shared" si="45"/>
        <v>6.8811910500532987</v>
      </c>
      <c r="AA746" s="88">
        <f t="shared" si="46"/>
        <v>6.515261226587258</v>
      </c>
      <c r="AB746" s="90">
        <f t="shared" si="47"/>
        <v>2.7315427690069397E-2</v>
      </c>
      <c r="AD746" s="100"/>
      <c r="AE746" s="95">
        <v>5.4</v>
      </c>
    </row>
    <row r="747" spans="1:31" x14ac:dyDescent="0.2">
      <c r="A747" s="2" t="s">
        <v>376</v>
      </c>
      <c r="B747" s="9">
        <v>41612</v>
      </c>
      <c r="C747" s="18">
        <v>12.81</v>
      </c>
      <c r="D747" s="12">
        <v>4.9400000000000004</v>
      </c>
      <c r="F747" s="12">
        <v>3.4</v>
      </c>
      <c r="H747" s="23">
        <f t="shared" si="44"/>
        <v>1.1481536214968799E-5</v>
      </c>
      <c r="I747" s="32">
        <v>0.04</v>
      </c>
      <c r="J747" s="25">
        <v>0.01</v>
      </c>
      <c r="K747" s="30">
        <v>0.2</v>
      </c>
      <c r="L747" s="25">
        <v>29.6</v>
      </c>
      <c r="M747" s="30">
        <v>0.4</v>
      </c>
      <c r="N747" s="25">
        <v>0.03</v>
      </c>
      <c r="O747" s="25">
        <v>18.8</v>
      </c>
      <c r="P747" s="25">
        <v>7</v>
      </c>
      <c r="Q747" s="25">
        <v>0.09</v>
      </c>
      <c r="R747" s="25">
        <v>9.74</v>
      </c>
      <c r="S747" s="29">
        <v>7</v>
      </c>
      <c r="T747" s="51">
        <v>0.01</v>
      </c>
      <c r="U747" s="42">
        <v>42.6</v>
      </c>
      <c r="V747" s="42">
        <v>80.56</v>
      </c>
      <c r="W747" s="42">
        <v>3.2799999999999999E-3</v>
      </c>
      <c r="X747" s="42">
        <v>25</v>
      </c>
      <c r="Y747" s="44">
        <v>0.11</v>
      </c>
      <c r="Z747" s="87">
        <f t="shared" si="45"/>
        <v>2.9667868617423463</v>
      </c>
      <c r="AA747" s="88">
        <f t="shared" si="46"/>
        <v>3.0018139861662769</v>
      </c>
      <c r="AB747" s="90">
        <f t="shared" si="47"/>
        <v>-5.8685654002485375E-3</v>
      </c>
      <c r="AC747" s="19">
        <v>3.02</v>
      </c>
      <c r="AD747" s="13">
        <v>3</v>
      </c>
      <c r="AE747" s="95">
        <v>0.68</v>
      </c>
    </row>
    <row r="748" spans="1:31" x14ac:dyDescent="0.2">
      <c r="A748" s="2" t="s">
        <v>376</v>
      </c>
      <c r="B748" s="9">
        <v>41765</v>
      </c>
      <c r="C748" s="18">
        <v>10.130000000000001</v>
      </c>
      <c r="D748" s="12">
        <v>5.13</v>
      </c>
      <c r="F748" s="12">
        <v>3.4</v>
      </c>
      <c r="H748" s="23">
        <f t="shared" si="44"/>
        <v>7.4131024130091704E-6</v>
      </c>
      <c r="I748" s="24">
        <v>7.0000000000000007E-2</v>
      </c>
      <c r="J748" s="25">
        <v>0.01</v>
      </c>
      <c r="K748" s="33"/>
      <c r="L748" s="25">
        <v>29.3</v>
      </c>
      <c r="M748" s="33"/>
      <c r="N748" s="25">
        <v>0.01</v>
      </c>
      <c r="O748" s="25">
        <v>19.8</v>
      </c>
      <c r="P748" s="25">
        <v>6.95</v>
      </c>
      <c r="Q748" s="25">
        <v>0.08</v>
      </c>
      <c r="R748" s="25">
        <v>9.99</v>
      </c>
      <c r="S748" s="34"/>
      <c r="T748" s="51">
        <v>0.01</v>
      </c>
      <c r="U748" s="42">
        <v>35.1</v>
      </c>
      <c r="V748" s="42">
        <v>88.53</v>
      </c>
      <c r="W748" s="42">
        <v>3.2799999999999999E-3</v>
      </c>
      <c r="X748" s="42">
        <v>29</v>
      </c>
      <c r="Y748" s="44">
        <v>0.08</v>
      </c>
      <c r="Z748" s="87">
        <f t="shared" si="45"/>
        <v>2.9864045073345094</v>
      </c>
      <c r="AA748" s="88">
        <f t="shared" si="46"/>
        <v>3.0570612013830623</v>
      </c>
      <c r="AB748" s="90">
        <f t="shared" si="47"/>
        <v>-1.1691419700889858E-2</v>
      </c>
      <c r="AC748" s="19">
        <v>3.06</v>
      </c>
      <c r="AD748" s="99">
        <v>3.06</v>
      </c>
      <c r="AE748" s="95">
        <v>0.03</v>
      </c>
    </row>
    <row r="749" spans="1:31" x14ac:dyDescent="0.2">
      <c r="A749" s="2" t="s">
        <v>376</v>
      </c>
      <c r="B749" s="9">
        <v>42164</v>
      </c>
      <c r="C749" s="18">
        <v>10.42</v>
      </c>
      <c r="D749" s="12">
        <v>4.71</v>
      </c>
      <c r="F749" s="12">
        <v>3.9</v>
      </c>
      <c r="H749" s="23">
        <f t="shared" si="44"/>
        <v>1.9498445997580432E-5</v>
      </c>
      <c r="I749" s="28"/>
      <c r="J749" s="25">
        <v>0.01</v>
      </c>
      <c r="K749" s="33"/>
      <c r="L749" s="25">
        <v>34.5</v>
      </c>
      <c r="M749" s="33"/>
      <c r="N749" s="25">
        <v>0.02</v>
      </c>
      <c r="O749" s="25">
        <v>19.7</v>
      </c>
      <c r="P749" s="25">
        <v>8.49</v>
      </c>
      <c r="Q749" s="25">
        <v>0.08</v>
      </c>
      <c r="R749" s="25">
        <v>10.3</v>
      </c>
      <c r="S749" s="34"/>
      <c r="T749" s="51">
        <v>0.01</v>
      </c>
      <c r="U749" s="42">
        <v>55.5</v>
      </c>
      <c r="V749" s="42">
        <v>94.29</v>
      </c>
      <c r="W749" s="42">
        <v>3.2799999999999999E-3</v>
      </c>
      <c r="X749" s="42">
        <v>28</v>
      </c>
      <c r="Y749" s="44">
        <v>7.0000000000000007E-2</v>
      </c>
      <c r="Z749" s="87">
        <f t="shared" si="45"/>
        <v>3.3760956006499989</v>
      </c>
      <c r="AA749" s="88">
        <f t="shared" si="46"/>
        <v>3.5364460124463855</v>
      </c>
      <c r="AB749" s="90">
        <f t="shared" si="47"/>
        <v>-2.3197026617906989E-2</v>
      </c>
      <c r="AC749" s="19">
        <v>3.5</v>
      </c>
      <c r="AD749" s="99">
        <v>3.53</v>
      </c>
      <c r="AE749" s="95">
        <v>0.96</v>
      </c>
    </row>
    <row r="750" spans="1:31" x14ac:dyDescent="0.2">
      <c r="A750" s="2" t="s">
        <v>225</v>
      </c>
      <c r="B750" s="9">
        <v>38883</v>
      </c>
      <c r="C750" s="18">
        <v>0.93</v>
      </c>
      <c r="D750" s="12">
        <v>7.08</v>
      </c>
      <c r="F750" s="12">
        <v>1.2</v>
      </c>
      <c r="H750" s="23">
        <f t="shared" si="44"/>
        <v>8.3176377110266823E-8</v>
      </c>
      <c r="I750" s="32">
        <v>6.0000000000000001E-3</v>
      </c>
      <c r="J750" s="25">
        <v>0.02</v>
      </c>
      <c r="K750" s="36"/>
      <c r="L750" s="25">
        <v>128</v>
      </c>
      <c r="M750" s="36"/>
      <c r="N750" s="25">
        <v>0.41</v>
      </c>
      <c r="O750" s="25">
        <v>1.69</v>
      </c>
      <c r="P750" s="25">
        <v>9.7200000000000006</v>
      </c>
      <c r="Q750" s="25">
        <v>0.14000000000000001</v>
      </c>
      <c r="R750" s="25">
        <v>10.9</v>
      </c>
      <c r="S750" s="36"/>
      <c r="T750" s="51">
        <v>0.02</v>
      </c>
      <c r="U750" s="42">
        <v>57.1</v>
      </c>
      <c r="V750" s="42">
        <v>3.4</v>
      </c>
      <c r="W750" s="42">
        <v>0.03</v>
      </c>
      <c r="X750" s="42">
        <v>21</v>
      </c>
      <c r="Y750" s="44">
        <v>6.23</v>
      </c>
      <c r="Z750" s="87">
        <f t="shared" si="45"/>
        <v>7.7257951633122692</v>
      </c>
      <c r="AA750" s="88">
        <f t="shared" si="46"/>
        <v>8.0672228618159387</v>
      </c>
      <c r="AB750" s="90">
        <f t="shared" si="47"/>
        <v>-2.1618901337314072E-2</v>
      </c>
      <c r="AC750" s="19">
        <v>7.7</v>
      </c>
      <c r="AD750" s="13">
        <v>8.1</v>
      </c>
      <c r="AE750" s="95">
        <v>-4.5999999999999996</v>
      </c>
    </row>
    <row r="751" spans="1:31" x14ac:dyDescent="0.2">
      <c r="A751" s="2" t="s">
        <v>225</v>
      </c>
      <c r="B751" s="9">
        <v>40338</v>
      </c>
      <c r="C751" s="19">
        <v>0.44</v>
      </c>
      <c r="D751" s="12">
        <v>7.1</v>
      </c>
      <c r="F751" s="12">
        <v>1.5</v>
      </c>
      <c r="H751" s="23">
        <f t="shared" si="44"/>
        <v>7.943282347242818E-8</v>
      </c>
      <c r="I751" s="32">
        <v>2E-3</v>
      </c>
      <c r="J751" s="25">
        <v>0.02</v>
      </c>
      <c r="K751" s="30">
        <v>1.1000000000000001</v>
      </c>
      <c r="L751" s="25">
        <v>135</v>
      </c>
      <c r="M751" s="30">
        <v>0.2</v>
      </c>
      <c r="N751" s="25">
        <v>0.46</v>
      </c>
      <c r="O751" s="25">
        <v>1.87</v>
      </c>
      <c r="P751" s="25">
        <v>10.3</v>
      </c>
      <c r="Q751" s="25">
        <v>0.14000000000000001</v>
      </c>
      <c r="R751" s="25">
        <v>10.8</v>
      </c>
      <c r="S751" s="31">
        <v>1.6</v>
      </c>
      <c r="T751" s="51">
        <v>0.02</v>
      </c>
      <c r="U751" s="42">
        <v>64.8</v>
      </c>
      <c r="V751" s="42">
        <v>3.92</v>
      </c>
      <c r="W751" s="42">
        <v>0.03</v>
      </c>
      <c r="X751" s="42">
        <v>20</v>
      </c>
      <c r="Y751" s="44">
        <v>6.31</v>
      </c>
      <c r="Z751" s="87">
        <f t="shared" si="45"/>
        <v>8.1244131453508821</v>
      </c>
      <c r="AA751" s="88">
        <f t="shared" si="46"/>
        <v>8.2877009952886596</v>
      </c>
      <c r="AB751" s="90">
        <f t="shared" si="47"/>
        <v>-9.9492270489056258E-3</v>
      </c>
      <c r="AC751" s="19">
        <v>8.1300000000000008</v>
      </c>
      <c r="AD751" s="99">
        <v>8.2899999999999991</v>
      </c>
      <c r="AE751" s="95">
        <v>1.88</v>
      </c>
    </row>
    <row r="752" spans="1:31" x14ac:dyDescent="0.2">
      <c r="A752" s="2" t="s">
        <v>225</v>
      </c>
      <c r="B752" s="9">
        <v>41484</v>
      </c>
      <c r="C752" s="19">
        <v>1.01</v>
      </c>
      <c r="D752" s="12">
        <v>7.07</v>
      </c>
      <c r="E752" s="16"/>
      <c r="F752" s="12">
        <v>1.5</v>
      </c>
      <c r="H752" s="23">
        <f t="shared" si="44"/>
        <v>8.5113803820237355E-8</v>
      </c>
      <c r="J752" s="25">
        <v>0.02</v>
      </c>
      <c r="K752" s="33"/>
      <c r="L752" s="25">
        <v>141</v>
      </c>
      <c r="M752" s="33"/>
      <c r="N752" s="25">
        <v>0.43</v>
      </c>
      <c r="O752" s="25">
        <v>4.8600000000000003</v>
      </c>
      <c r="P752" s="25">
        <v>10.4</v>
      </c>
      <c r="Q752" s="25">
        <v>0.15</v>
      </c>
      <c r="R752" s="25">
        <v>11.6</v>
      </c>
      <c r="S752" s="34"/>
      <c r="T752" s="51">
        <v>0.02</v>
      </c>
      <c r="U752" s="42">
        <v>66.3</v>
      </c>
      <c r="V752" s="42">
        <v>7.03</v>
      </c>
      <c r="W752" s="42">
        <v>0.03</v>
      </c>
      <c r="X752" s="42">
        <v>21</v>
      </c>
      <c r="Y752" s="44">
        <v>6.28</v>
      </c>
      <c r="Z752" s="87">
        <f t="shared" si="45"/>
        <v>8.542377082430086</v>
      </c>
      <c r="AA752" s="88">
        <f t="shared" si="46"/>
        <v>8.3672982604667876</v>
      </c>
      <c r="AB752" s="90">
        <f t="shared" si="47"/>
        <v>1.0353766019336526E-2</v>
      </c>
      <c r="AC752" s="19">
        <v>8.5500000000000007</v>
      </c>
      <c r="AD752" s="99">
        <v>8.3699999999999992</v>
      </c>
      <c r="AE752" s="95">
        <v>2.1800000000000002</v>
      </c>
    </row>
    <row r="753" spans="1:31" x14ac:dyDescent="0.2">
      <c r="A753" s="2" t="s">
        <v>225</v>
      </c>
      <c r="B753" s="9">
        <v>41771</v>
      </c>
      <c r="C753" s="18">
        <v>0.36</v>
      </c>
      <c r="D753" s="12">
        <v>7.4</v>
      </c>
      <c r="F753" s="12">
        <v>1.9</v>
      </c>
      <c r="H753" s="23">
        <f t="shared" si="44"/>
        <v>3.981071705534957E-8</v>
      </c>
      <c r="J753" s="25">
        <v>0.02</v>
      </c>
      <c r="K753" s="33"/>
      <c r="L753" s="25">
        <v>137</v>
      </c>
      <c r="M753" s="33"/>
      <c r="N753" s="25">
        <v>0.36</v>
      </c>
      <c r="O753" s="25">
        <v>1.84</v>
      </c>
      <c r="P753" s="25">
        <v>10.4</v>
      </c>
      <c r="Q753" s="25">
        <v>0.14000000000000001</v>
      </c>
      <c r="R753" s="25">
        <v>11.1</v>
      </c>
      <c r="S753" s="34"/>
      <c r="T753" s="51">
        <v>0.01</v>
      </c>
      <c r="U753" s="42">
        <v>77.7</v>
      </c>
      <c r="V753" s="42">
        <v>6.77</v>
      </c>
      <c r="W753" s="42">
        <v>0.03</v>
      </c>
      <c r="X753" s="42">
        <v>21</v>
      </c>
      <c r="Y753" s="44">
        <v>6.1</v>
      </c>
      <c r="Z753" s="87">
        <f t="shared" si="45"/>
        <v>8.2409190528148244</v>
      </c>
      <c r="AA753" s="88">
        <f t="shared" si="46"/>
        <v>8.4201157719511279</v>
      </c>
      <c r="AB753" s="90">
        <f t="shared" si="47"/>
        <v>-1.0755437523600567E-2</v>
      </c>
      <c r="AC753" s="19">
        <v>8.25</v>
      </c>
      <c r="AD753" s="99">
        <v>8.42</v>
      </c>
      <c r="AE753" s="95">
        <v>2.06</v>
      </c>
    </row>
    <row r="754" spans="1:31" x14ac:dyDescent="0.2">
      <c r="A754" s="2" t="s">
        <v>225</v>
      </c>
      <c r="B754" s="9">
        <v>40749</v>
      </c>
      <c r="C754" s="18">
        <v>0.56000000000000005</v>
      </c>
      <c r="D754" s="12">
        <v>7.15</v>
      </c>
      <c r="F754" s="12">
        <v>1.6</v>
      </c>
      <c r="G754" s="16"/>
      <c r="H754" s="23">
        <f t="shared" si="44"/>
        <v>7.0794578438413597E-8</v>
      </c>
      <c r="I754" s="24">
        <v>6.0000000000000001E-3</v>
      </c>
      <c r="J754" s="25">
        <v>0.02</v>
      </c>
      <c r="K754" s="36"/>
      <c r="L754" s="25">
        <v>140</v>
      </c>
      <c r="M754" s="36"/>
      <c r="N754" s="25">
        <v>0.5</v>
      </c>
      <c r="O754" s="25">
        <v>2.0099999999999998</v>
      </c>
      <c r="P754" s="25">
        <v>10.6</v>
      </c>
      <c r="Q754" s="25">
        <v>0.16</v>
      </c>
      <c r="R754" s="25">
        <v>11</v>
      </c>
      <c r="S754" s="36"/>
      <c r="T754" s="51">
        <v>0.02</v>
      </c>
      <c r="U754" s="42">
        <v>62.7</v>
      </c>
      <c r="V754" s="42">
        <v>5.84</v>
      </c>
      <c r="W754" s="42">
        <v>0.03</v>
      </c>
      <c r="X754" s="42">
        <v>21</v>
      </c>
      <c r="Y754" s="44">
        <v>6.43</v>
      </c>
      <c r="Z754" s="87">
        <f t="shared" si="45"/>
        <v>8.4134805821901271</v>
      </c>
      <c r="AA754" s="88">
        <f t="shared" si="46"/>
        <v>8.4231593597324448</v>
      </c>
      <c r="AB754" s="90">
        <f t="shared" si="47"/>
        <v>-5.7486396191308597E-4</v>
      </c>
      <c r="AC754" s="19">
        <v>8.42</v>
      </c>
      <c r="AD754" s="13">
        <v>8.42</v>
      </c>
    </row>
    <row r="755" spans="1:31" x14ac:dyDescent="0.2">
      <c r="A755" s="2" t="s">
        <v>225</v>
      </c>
      <c r="B755" s="9">
        <v>41038</v>
      </c>
      <c r="C755" s="18">
        <v>0.83</v>
      </c>
      <c r="D755" s="12">
        <v>7.1</v>
      </c>
      <c r="F755" s="12">
        <v>1.8</v>
      </c>
      <c r="H755" s="23">
        <f t="shared" si="44"/>
        <v>7.943282347242818E-8</v>
      </c>
      <c r="I755" s="24">
        <v>0.97</v>
      </c>
      <c r="J755" s="25">
        <v>0.03</v>
      </c>
      <c r="K755" s="33"/>
      <c r="L755" s="25">
        <v>140</v>
      </c>
      <c r="M755" s="33"/>
      <c r="N755" s="25">
        <v>1.27</v>
      </c>
      <c r="O755" s="25">
        <v>2.02</v>
      </c>
      <c r="P755" s="25">
        <v>11.7</v>
      </c>
      <c r="Q755" s="25">
        <v>0.2</v>
      </c>
      <c r="R755" s="25">
        <v>11.2</v>
      </c>
      <c r="S755" s="34"/>
      <c r="T755" s="51">
        <v>0.02</v>
      </c>
      <c r="U755" s="42">
        <v>63.7</v>
      </c>
      <c r="V755" s="42">
        <v>4.8600000000000003</v>
      </c>
      <c r="W755" s="42">
        <v>0.03</v>
      </c>
      <c r="X755" s="42">
        <v>21</v>
      </c>
      <c r="Y755" s="44">
        <v>6.47</v>
      </c>
      <c r="Z755" s="87">
        <f t="shared" si="45"/>
        <v>8.6497095769569512</v>
      </c>
      <c r="AA755" s="88">
        <f t="shared" si="46"/>
        <v>8.4681710615493309</v>
      </c>
      <c r="AB755" s="90">
        <f t="shared" si="47"/>
        <v>1.0605198110755229E-2</v>
      </c>
      <c r="AC755" s="19">
        <v>8.57</v>
      </c>
      <c r="AD755" s="13">
        <v>8.4700000000000006</v>
      </c>
      <c r="AE755" s="94">
        <v>1.1599999999999999</v>
      </c>
    </row>
    <row r="756" spans="1:31" x14ac:dyDescent="0.2">
      <c r="A756" s="2" t="s">
        <v>225</v>
      </c>
      <c r="B756" s="9">
        <v>42130</v>
      </c>
      <c r="C756" s="19">
        <v>0.66</v>
      </c>
      <c r="D756" s="12">
        <v>7.18</v>
      </c>
      <c r="E756" s="16"/>
      <c r="F756" s="12">
        <v>1.8</v>
      </c>
      <c r="H756" s="23">
        <f t="shared" si="44"/>
        <v>6.606934480075943E-8</v>
      </c>
      <c r="J756" s="25">
        <v>0.03</v>
      </c>
      <c r="K756" s="29">
        <v>1.2</v>
      </c>
      <c r="L756" s="25">
        <v>140</v>
      </c>
      <c r="M756" s="29">
        <v>0.2</v>
      </c>
      <c r="N756" s="25">
        <v>0.67</v>
      </c>
      <c r="O756" s="25">
        <v>1.86</v>
      </c>
      <c r="P756" s="25">
        <v>10.6</v>
      </c>
      <c r="Q756" s="25">
        <v>0.15</v>
      </c>
      <c r="R756" s="25">
        <v>11.2</v>
      </c>
      <c r="S756" s="29">
        <v>1.8</v>
      </c>
      <c r="T756" s="51">
        <v>0.02</v>
      </c>
      <c r="U756" s="42">
        <v>77.599999999999994</v>
      </c>
      <c r="V756" s="42">
        <v>6.37</v>
      </c>
      <c r="W756" s="42">
        <v>0.03</v>
      </c>
      <c r="X756" s="42">
        <v>21</v>
      </c>
      <c r="Y756" s="44">
        <v>6.2</v>
      </c>
      <c r="Z756" s="87">
        <f t="shared" si="45"/>
        <v>8.4239557910751532</v>
      </c>
      <c r="AA756" s="88">
        <f t="shared" si="46"/>
        <v>8.5118982329331008</v>
      </c>
      <c r="AB756" s="90">
        <f t="shared" si="47"/>
        <v>-5.1926783103633505E-3</v>
      </c>
      <c r="AC756" s="19">
        <v>8.44</v>
      </c>
      <c r="AD756" s="99">
        <v>8.51</v>
      </c>
      <c r="AE756" s="95">
        <v>0.89</v>
      </c>
    </row>
    <row r="757" spans="1:31" x14ac:dyDescent="0.2">
      <c r="A757" s="2" t="s">
        <v>225</v>
      </c>
      <c r="B757" s="9">
        <v>35149</v>
      </c>
      <c r="C757" s="18">
        <v>1.04</v>
      </c>
      <c r="D757" s="12">
        <v>7.1</v>
      </c>
      <c r="F757" s="12">
        <v>1.1000000000000001</v>
      </c>
      <c r="H757" s="23">
        <f t="shared" si="44"/>
        <v>7.943282347242818E-8</v>
      </c>
      <c r="I757" s="32">
        <v>0.02</v>
      </c>
      <c r="J757" s="25">
        <v>0.03</v>
      </c>
      <c r="K757" s="33"/>
      <c r="L757" s="25">
        <v>120</v>
      </c>
      <c r="M757" s="33"/>
      <c r="N757" s="25">
        <v>0.25</v>
      </c>
      <c r="O757" s="25">
        <v>1.8</v>
      </c>
      <c r="P757" s="25">
        <v>9.6</v>
      </c>
      <c r="Q757" s="25">
        <v>0.11</v>
      </c>
      <c r="R757" s="25">
        <v>10</v>
      </c>
      <c r="S757" s="34"/>
      <c r="T757" s="51">
        <v>0.01</v>
      </c>
      <c r="U757" s="42">
        <v>68.5</v>
      </c>
      <c r="V757" s="42">
        <v>2.89</v>
      </c>
      <c r="W757" s="42">
        <v>0.03</v>
      </c>
      <c r="X757" s="42">
        <v>26</v>
      </c>
      <c r="Y757" s="44">
        <v>5.75</v>
      </c>
      <c r="Z757" s="87">
        <f t="shared" si="45"/>
        <v>7.2756774569289648</v>
      </c>
      <c r="AA757" s="88">
        <f t="shared" si="46"/>
        <v>7.9570518387900648</v>
      </c>
      <c r="AB757" s="90">
        <f t="shared" si="47"/>
        <v>-4.4730945363323164E-2</v>
      </c>
      <c r="AD757" s="100"/>
      <c r="AE757" s="96"/>
    </row>
    <row r="758" spans="1:31" x14ac:dyDescent="0.2">
      <c r="A758" s="2" t="s">
        <v>225</v>
      </c>
      <c r="B758" s="9">
        <v>37756</v>
      </c>
      <c r="C758" s="18">
        <v>0.82</v>
      </c>
      <c r="D758" s="12">
        <v>7.1</v>
      </c>
      <c r="F758" s="12">
        <v>2.7</v>
      </c>
      <c r="H758" s="23">
        <f t="shared" si="44"/>
        <v>7.943282347242818E-8</v>
      </c>
      <c r="I758" s="32">
        <v>0.53</v>
      </c>
      <c r="J758" s="25">
        <v>0.01</v>
      </c>
      <c r="K758" s="29">
        <v>0.9</v>
      </c>
      <c r="L758" s="25">
        <v>135</v>
      </c>
      <c r="M758" s="30">
        <v>0.2</v>
      </c>
      <c r="N758" s="25">
        <v>0.45</v>
      </c>
      <c r="O758" s="25">
        <v>1.87</v>
      </c>
      <c r="P758" s="25">
        <v>9.8699999999999992</v>
      </c>
      <c r="Q758" s="25">
        <v>0.14000000000000001</v>
      </c>
      <c r="R758" s="25">
        <v>10.8</v>
      </c>
      <c r="S758" s="29">
        <v>1</v>
      </c>
      <c r="T758" s="51">
        <v>0.41</v>
      </c>
      <c r="U758" s="42">
        <v>32.799999999999997</v>
      </c>
      <c r="V758" s="42">
        <v>111.11</v>
      </c>
      <c r="W758" s="42">
        <v>0.21</v>
      </c>
      <c r="X758" s="42">
        <v>13</v>
      </c>
      <c r="Y758" s="44">
        <v>5.93</v>
      </c>
      <c r="Z758" s="87">
        <f t="shared" si="45"/>
        <v>8.1468332550895433</v>
      </c>
      <c r="AA758" s="88">
        <f t="shared" si="46"/>
        <v>8.7891625636784454</v>
      </c>
      <c r="AB758" s="90">
        <f t="shared" si="47"/>
        <v>-3.7926869814002381E-2</v>
      </c>
      <c r="AD758" s="100"/>
      <c r="AE758" s="96"/>
    </row>
    <row r="759" spans="1:31" x14ac:dyDescent="0.2">
      <c r="A759" s="2" t="s">
        <v>225</v>
      </c>
      <c r="B759" s="9">
        <v>36857</v>
      </c>
      <c r="C759" s="19">
        <v>1.06</v>
      </c>
      <c r="D759" s="12">
        <v>7.15</v>
      </c>
      <c r="F759" s="12">
        <v>1.7</v>
      </c>
      <c r="H759" s="23">
        <f t="shared" si="44"/>
        <v>7.0794578438413597E-8</v>
      </c>
      <c r="I759" s="24">
        <v>0.01</v>
      </c>
      <c r="J759" s="25">
        <v>0.02</v>
      </c>
      <c r="K759" s="36"/>
      <c r="L759" s="25">
        <v>120</v>
      </c>
      <c r="M759" s="36"/>
      <c r="N759" s="25">
        <v>0.43</v>
      </c>
      <c r="O759" s="25">
        <v>2.1</v>
      </c>
      <c r="P759" s="25">
        <v>13</v>
      </c>
      <c r="Q759" s="25">
        <v>0.17</v>
      </c>
      <c r="R759" s="25">
        <v>12</v>
      </c>
      <c r="S759" s="36"/>
      <c r="T759" s="51">
        <v>0.02</v>
      </c>
      <c r="U759" s="42">
        <v>62.6</v>
      </c>
      <c r="V759" s="42">
        <v>4.47</v>
      </c>
      <c r="W759" s="42">
        <v>0.03</v>
      </c>
      <c r="X759" s="42">
        <v>28</v>
      </c>
      <c r="Y759" s="44">
        <v>6.05</v>
      </c>
      <c r="Z759" s="87">
        <f t="shared" si="45"/>
        <v>7.6570272553376499</v>
      </c>
      <c r="AA759" s="88">
        <f t="shared" si="46"/>
        <v>8.21644198317194</v>
      </c>
      <c r="AB759" s="90">
        <f t="shared" si="47"/>
        <v>-3.5242121267172674E-2</v>
      </c>
      <c r="AD759" s="100"/>
      <c r="AE759" s="96"/>
    </row>
    <row r="760" spans="1:31" x14ac:dyDescent="0.2">
      <c r="A760" s="2" t="s">
        <v>225</v>
      </c>
      <c r="B760" s="9">
        <v>37210</v>
      </c>
      <c r="C760" s="18">
        <v>0.59</v>
      </c>
      <c r="D760" s="12">
        <v>6.85</v>
      </c>
      <c r="F760" s="12">
        <v>1.2</v>
      </c>
      <c r="H760" s="23">
        <f t="shared" si="44"/>
        <v>1.4125375446227539E-7</v>
      </c>
      <c r="I760" s="32">
        <v>0.02</v>
      </c>
      <c r="J760" s="25">
        <v>0.01</v>
      </c>
      <c r="K760" s="29">
        <v>0.9</v>
      </c>
      <c r="L760" s="25">
        <v>128</v>
      </c>
      <c r="M760" s="29">
        <v>0.2</v>
      </c>
      <c r="N760" s="25">
        <v>0.32</v>
      </c>
      <c r="O760" s="25">
        <v>1.7</v>
      </c>
      <c r="P760" s="25">
        <v>9.36</v>
      </c>
      <c r="Q760" s="25">
        <v>0.13</v>
      </c>
      <c r="R760" s="25">
        <v>10.5</v>
      </c>
      <c r="S760" s="31">
        <v>1</v>
      </c>
      <c r="T760" s="51">
        <v>0.01</v>
      </c>
      <c r="U760" s="42">
        <v>62.3</v>
      </c>
      <c r="V760" s="42">
        <v>2.4500000000000002</v>
      </c>
      <c r="W760" s="42">
        <v>0.02</v>
      </c>
      <c r="X760" s="42">
        <v>28</v>
      </c>
      <c r="Y760" s="44">
        <v>6.1</v>
      </c>
      <c r="Z760" s="87">
        <f t="shared" si="45"/>
        <v>7.6764488665043658</v>
      </c>
      <c r="AA760" s="88">
        <f t="shared" si="46"/>
        <v>8.2270826114491875</v>
      </c>
      <c r="AB760" s="90">
        <f t="shared" si="47"/>
        <v>-3.4623363100714073E-2</v>
      </c>
      <c r="AD760" s="100"/>
      <c r="AE760" s="96"/>
    </row>
    <row r="761" spans="1:31" x14ac:dyDescent="0.2">
      <c r="A761" s="2" t="s">
        <v>225</v>
      </c>
      <c r="B761" s="9">
        <v>39902</v>
      </c>
      <c r="C761" s="18">
        <v>0.64</v>
      </c>
      <c r="D761" s="12">
        <v>7.08</v>
      </c>
      <c r="F761" s="12">
        <v>1.8</v>
      </c>
      <c r="H761" s="23">
        <f t="shared" si="44"/>
        <v>8.3176377110266823E-8</v>
      </c>
      <c r="I761" s="32">
        <v>7.0000000000000007E-2</v>
      </c>
      <c r="J761" s="25">
        <v>0.02</v>
      </c>
      <c r="K761" s="33"/>
      <c r="L761" s="25">
        <v>133</v>
      </c>
      <c r="M761" s="33"/>
      <c r="N761" s="25">
        <v>0.41</v>
      </c>
      <c r="O761" s="25">
        <v>1.82</v>
      </c>
      <c r="P761" s="25">
        <v>10.199999999999999</v>
      </c>
      <c r="Q761" s="25">
        <v>0.13</v>
      </c>
      <c r="R761" s="25">
        <v>11.3</v>
      </c>
      <c r="S761" s="34"/>
      <c r="T761" s="51">
        <v>0.03</v>
      </c>
      <c r="U761" s="42">
        <v>62.8</v>
      </c>
      <c r="V761" s="42">
        <v>6.99</v>
      </c>
      <c r="W761" s="42">
        <v>0.03</v>
      </c>
      <c r="X761" s="42">
        <v>19</v>
      </c>
      <c r="Y761" s="44">
        <v>6.25</v>
      </c>
      <c r="Z761" s="87">
        <f t="shared" si="45"/>
        <v>8.0422621094312561</v>
      </c>
      <c r="AA761" s="88">
        <f t="shared" si="46"/>
        <v>8.2076879619786531</v>
      </c>
      <c r="AB761" s="90">
        <f t="shared" si="47"/>
        <v>-1.0180083743053868E-2</v>
      </c>
      <c r="AD761" s="100"/>
      <c r="AE761" s="95">
        <v>2.35</v>
      </c>
    </row>
    <row r="762" spans="1:31" x14ac:dyDescent="0.2">
      <c r="A762" s="2" t="s">
        <v>225</v>
      </c>
      <c r="B762" s="9">
        <v>38491</v>
      </c>
      <c r="C762" s="18">
        <v>0.73</v>
      </c>
      <c r="D762" s="12">
        <v>7.1</v>
      </c>
      <c r="F762" s="12">
        <v>1.5</v>
      </c>
      <c r="H762" s="23">
        <f t="shared" si="44"/>
        <v>7.943282347242818E-8</v>
      </c>
      <c r="I762" s="32">
        <v>0.01</v>
      </c>
      <c r="J762" s="25">
        <v>0.02</v>
      </c>
      <c r="K762" s="29">
        <v>1</v>
      </c>
      <c r="L762" s="25">
        <v>133</v>
      </c>
      <c r="M762" s="29">
        <v>0.3</v>
      </c>
      <c r="N762" s="25">
        <v>0.35</v>
      </c>
      <c r="O762" s="25">
        <v>1.79</v>
      </c>
      <c r="P762" s="25">
        <v>10.1</v>
      </c>
      <c r="Q762" s="25">
        <v>0.14000000000000001</v>
      </c>
      <c r="R762" s="25">
        <v>11.7</v>
      </c>
      <c r="S762" s="31">
        <v>1.1000000000000001</v>
      </c>
      <c r="T762" s="51">
        <v>0.02</v>
      </c>
      <c r="U762" s="42">
        <v>59.3</v>
      </c>
      <c r="V762" s="42">
        <v>2.2200000000000002</v>
      </c>
      <c r="W762" s="42">
        <v>0.02</v>
      </c>
      <c r="X762" s="42">
        <v>23</v>
      </c>
      <c r="Y762" s="44">
        <v>6.19</v>
      </c>
      <c r="Z762" s="87">
        <f t="shared" si="45"/>
        <v>8.0422104568211044</v>
      </c>
      <c r="AA762" s="88">
        <f t="shared" si="46"/>
        <v>8.1101906394143359</v>
      </c>
      <c r="AB762" s="90">
        <f t="shared" si="47"/>
        <v>-4.2086735085519501E-3</v>
      </c>
      <c r="AD762" s="100"/>
      <c r="AE762" s="96"/>
    </row>
    <row r="763" spans="1:31" x14ac:dyDescent="0.2">
      <c r="A763" s="2" t="s">
        <v>225</v>
      </c>
      <c r="B763" s="9">
        <v>39238</v>
      </c>
      <c r="C763" s="18">
        <v>0.75</v>
      </c>
      <c r="D763" s="12">
        <v>7.05</v>
      </c>
      <c r="F763" s="12">
        <v>1.5</v>
      </c>
      <c r="H763" s="23">
        <f t="shared" si="44"/>
        <v>8.9125093813374537E-8</v>
      </c>
      <c r="I763" s="28"/>
      <c r="J763" s="25">
        <v>0.02</v>
      </c>
      <c r="L763" s="25">
        <v>135</v>
      </c>
      <c r="N763" s="25">
        <v>0.36</v>
      </c>
      <c r="O763" s="25">
        <v>1.65</v>
      </c>
      <c r="P763" s="25">
        <v>9.67</v>
      </c>
      <c r="Q763" s="25">
        <v>0.14000000000000001</v>
      </c>
      <c r="R763" s="25">
        <v>10.3</v>
      </c>
      <c r="S763" s="34"/>
      <c r="T763" s="51">
        <v>0.02</v>
      </c>
      <c r="U763" s="42">
        <v>52.7</v>
      </c>
      <c r="V763" s="42">
        <v>3.32</v>
      </c>
      <c r="W763" s="42">
        <v>0.03</v>
      </c>
      <c r="X763" s="42">
        <v>20</v>
      </c>
      <c r="Y763" s="44">
        <v>6.39</v>
      </c>
      <c r="Z763" s="87">
        <f t="shared" si="45"/>
        <v>8.0414040402728677</v>
      </c>
      <c r="AA763" s="88">
        <f t="shared" si="46"/>
        <v>8.1061239194333528</v>
      </c>
      <c r="AB763" s="90">
        <f t="shared" si="47"/>
        <v>-4.0080363583815419E-3</v>
      </c>
      <c r="AE763" s="96"/>
    </row>
    <row r="764" spans="1:31" x14ac:dyDescent="0.2">
      <c r="A764" s="2" t="s">
        <v>225</v>
      </c>
      <c r="B764" s="9">
        <v>37952</v>
      </c>
      <c r="C764" s="18">
        <v>1.1399999999999999</v>
      </c>
      <c r="D764" s="12">
        <v>7.09</v>
      </c>
      <c r="F764" s="12">
        <v>1.4</v>
      </c>
      <c r="H764" s="23">
        <f t="shared" si="44"/>
        <v>8.128305161640995E-8</v>
      </c>
      <c r="I764" s="24">
        <v>5.0000000000000001E-3</v>
      </c>
      <c r="J764" s="25">
        <v>0.02</v>
      </c>
      <c r="K764" s="30">
        <v>1</v>
      </c>
      <c r="L764" s="25">
        <v>128</v>
      </c>
      <c r="M764" s="30">
        <v>0.2</v>
      </c>
      <c r="N764" s="25">
        <v>0.36</v>
      </c>
      <c r="O764" s="25">
        <v>2.37</v>
      </c>
      <c r="P764" s="25">
        <v>9.4</v>
      </c>
      <c r="Q764" s="25">
        <v>0.13</v>
      </c>
      <c r="R764" s="25">
        <v>11.6</v>
      </c>
      <c r="S764" s="31">
        <v>1.1000000000000001</v>
      </c>
      <c r="T764" s="51">
        <v>0.02</v>
      </c>
      <c r="U764" s="42">
        <v>58.2</v>
      </c>
      <c r="V764" s="42">
        <v>6.72</v>
      </c>
      <c r="W764" s="42">
        <v>0.03</v>
      </c>
      <c r="X764" s="42">
        <v>27</v>
      </c>
      <c r="Y764" s="44">
        <v>5.69</v>
      </c>
      <c r="Z764" s="87">
        <f t="shared" si="45"/>
        <v>7.7450421348203395</v>
      </c>
      <c r="AA764" s="88">
        <f t="shared" si="46"/>
        <v>7.7729236859506452</v>
      </c>
      <c r="AB764" s="90">
        <f t="shared" si="47"/>
        <v>-1.796727190427618E-3</v>
      </c>
      <c r="AD764" s="100"/>
      <c r="AE764" s="96"/>
    </row>
    <row r="765" spans="1:31" x14ac:dyDescent="0.2">
      <c r="A765" s="2" t="s">
        <v>225</v>
      </c>
      <c r="B765" s="9">
        <v>38692</v>
      </c>
      <c r="C765" s="18">
        <v>0.75</v>
      </c>
      <c r="D765" s="12">
        <v>6.9</v>
      </c>
      <c r="F765" s="12">
        <v>1.1000000000000001</v>
      </c>
      <c r="H765" s="23">
        <f t="shared" si="44"/>
        <v>1.2589254117941651E-7</v>
      </c>
      <c r="I765" s="32">
        <v>0.71</v>
      </c>
      <c r="J765" s="25">
        <v>0.03</v>
      </c>
      <c r="K765" s="30">
        <v>0.9</v>
      </c>
      <c r="L765" s="25">
        <v>131</v>
      </c>
      <c r="M765" s="30">
        <v>0.2</v>
      </c>
      <c r="N765" s="25">
        <v>0.32</v>
      </c>
      <c r="O765" s="25">
        <v>1.75</v>
      </c>
      <c r="P765" s="25">
        <v>9.74</v>
      </c>
      <c r="Q765" s="25">
        <v>0.13</v>
      </c>
      <c r="R765" s="25">
        <v>11.8</v>
      </c>
      <c r="S765" s="31">
        <v>0.7</v>
      </c>
      <c r="T765" s="51">
        <v>0.03</v>
      </c>
      <c r="U765" s="42">
        <v>52.8</v>
      </c>
      <c r="V765" s="42">
        <v>4.5999999999999996</v>
      </c>
      <c r="W765" s="42">
        <v>0.03</v>
      </c>
      <c r="X765" s="42">
        <v>22</v>
      </c>
      <c r="Y765" s="44">
        <v>6.12</v>
      </c>
      <c r="Z765" s="87">
        <f t="shared" si="45"/>
        <v>7.9930720116044158</v>
      </c>
      <c r="AA765" s="88">
        <f t="shared" si="46"/>
        <v>7.9155842747165535</v>
      </c>
      <c r="AB765" s="90">
        <f t="shared" si="47"/>
        <v>4.8707908130801759E-3</v>
      </c>
      <c r="AD765" s="100"/>
      <c r="AE765" s="96"/>
    </row>
    <row r="766" spans="1:31" x14ac:dyDescent="0.2">
      <c r="A766" s="2" t="s">
        <v>225</v>
      </c>
      <c r="B766" s="9">
        <v>38271</v>
      </c>
      <c r="C766" s="18">
        <v>0.77</v>
      </c>
      <c r="D766" s="12">
        <v>6.9</v>
      </c>
      <c r="F766" s="12">
        <v>1.4</v>
      </c>
      <c r="H766" s="23">
        <f t="shared" si="44"/>
        <v>1.2589254117941651E-7</v>
      </c>
      <c r="I766" s="32">
        <v>8.0000000000000002E-3</v>
      </c>
      <c r="J766" s="25">
        <v>0.02</v>
      </c>
      <c r="K766" s="30">
        <v>1.4</v>
      </c>
      <c r="L766" s="25">
        <v>133</v>
      </c>
      <c r="M766" s="30">
        <v>0.2</v>
      </c>
      <c r="N766" s="25">
        <v>0.46</v>
      </c>
      <c r="O766" s="25">
        <v>2.1</v>
      </c>
      <c r="P766" s="25">
        <v>10.4</v>
      </c>
      <c r="Q766" s="25">
        <v>0.17</v>
      </c>
      <c r="R766" s="25">
        <v>11.9</v>
      </c>
      <c r="S766" s="31">
        <v>0.6</v>
      </c>
      <c r="T766" s="51">
        <v>0.03</v>
      </c>
      <c r="U766" s="42">
        <v>64.5</v>
      </c>
      <c r="V766" s="42">
        <v>0.72</v>
      </c>
      <c r="W766" s="42">
        <v>8.86815E-3</v>
      </c>
      <c r="X766" s="42">
        <v>26</v>
      </c>
      <c r="Y766" s="44">
        <v>5.92</v>
      </c>
      <c r="Z766" s="87">
        <f t="shared" si="45"/>
        <v>8.0883283638860686</v>
      </c>
      <c r="AA766" s="88">
        <f t="shared" si="46"/>
        <v>8.0089516154837774</v>
      </c>
      <c r="AB766" s="90">
        <f t="shared" si="47"/>
        <v>4.9310659008242261E-3</v>
      </c>
    </row>
    <row r="767" spans="1:31" x14ac:dyDescent="0.2">
      <c r="A767" s="2" t="s">
        <v>225</v>
      </c>
      <c r="B767" s="9">
        <v>37405</v>
      </c>
      <c r="C767" s="18">
        <v>0.69</v>
      </c>
      <c r="D767" s="12">
        <v>7.15</v>
      </c>
      <c r="F767" s="12">
        <v>1.2</v>
      </c>
      <c r="H767" s="23">
        <f t="shared" si="44"/>
        <v>7.0794578438413597E-8</v>
      </c>
      <c r="I767" s="32">
        <v>1.03</v>
      </c>
      <c r="J767" s="25">
        <v>0.02</v>
      </c>
      <c r="K767" s="30">
        <v>0.9</v>
      </c>
      <c r="L767" s="25">
        <v>138</v>
      </c>
      <c r="M767" s="30">
        <v>0.2</v>
      </c>
      <c r="N767" s="25">
        <v>0.38</v>
      </c>
      <c r="O767" s="25">
        <v>1.87</v>
      </c>
      <c r="P767" s="25">
        <v>10</v>
      </c>
      <c r="Q767" s="25">
        <v>0.15</v>
      </c>
      <c r="R767" s="25">
        <v>11.2</v>
      </c>
      <c r="S767" s="31">
        <v>0.8</v>
      </c>
      <c r="T767" s="51">
        <v>0.03</v>
      </c>
      <c r="U767" s="42">
        <v>60.5</v>
      </c>
      <c r="V767" s="42">
        <v>2.2000000000000002</v>
      </c>
      <c r="W767" s="42">
        <v>0.03</v>
      </c>
      <c r="X767" s="42">
        <v>29</v>
      </c>
      <c r="Y767" s="44">
        <v>6.07</v>
      </c>
      <c r="Z767" s="87">
        <f t="shared" si="45"/>
        <v>8.3786375144506913</v>
      </c>
      <c r="AA767" s="88">
        <f t="shared" si="46"/>
        <v>8.1846355916826106</v>
      </c>
      <c r="AB767" s="90">
        <f t="shared" si="47"/>
        <v>1.1712776908583527E-2</v>
      </c>
    </row>
    <row r="768" spans="1:31" x14ac:dyDescent="0.2">
      <c r="A768" s="2" t="s">
        <v>225</v>
      </c>
      <c r="B768" s="9">
        <v>38104</v>
      </c>
      <c r="C768" s="18">
        <v>0.91</v>
      </c>
      <c r="D768" s="12">
        <v>7.21</v>
      </c>
      <c r="F768" s="12">
        <v>1.6</v>
      </c>
      <c r="H768" s="23">
        <f t="shared" si="44"/>
        <v>6.1659500186148087E-8</v>
      </c>
      <c r="I768" s="32">
        <v>3.2</v>
      </c>
      <c r="J768" s="25">
        <v>0.02</v>
      </c>
      <c r="K768" s="30">
        <v>0.7</v>
      </c>
      <c r="L768" s="25">
        <v>133</v>
      </c>
      <c r="M768" s="30">
        <v>0.5</v>
      </c>
      <c r="N768" s="25">
        <v>0.34</v>
      </c>
      <c r="O768" s="25">
        <v>1.8</v>
      </c>
      <c r="P768" s="25">
        <v>10.1</v>
      </c>
      <c r="Q768" s="25">
        <v>0.13</v>
      </c>
      <c r="R768" s="25">
        <v>11.1</v>
      </c>
      <c r="S768" s="31">
        <v>4.8</v>
      </c>
      <c r="T768" s="51">
        <v>0.02</v>
      </c>
      <c r="U768" s="42">
        <v>65.2</v>
      </c>
      <c r="V768" s="42">
        <v>3.65</v>
      </c>
      <c r="W768" s="42">
        <v>0.02</v>
      </c>
      <c r="X768" s="42">
        <v>27</v>
      </c>
      <c r="Y768" s="44">
        <v>5.94</v>
      </c>
      <c r="Z768" s="87">
        <f t="shared" si="45"/>
        <v>8.37035294487454</v>
      </c>
      <c r="AA768" s="88">
        <f t="shared" si="46"/>
        <v>8.1189172396225757</v>
      </c>
      <c r="AB768" s="90">
        <f t="shared" si="47"/>
        <v>1.5248443529560155E-2</v>
      </c>
    </row>
    <row r="769" spans="1:31" x14ac:dyDescent="0.2">
      <c r="A769" s="2" t="s">
        <v>225</v>
      </c>
      <c r="B769" s="9">
        <v>39609</v>
      </c>
      <c r="C769" s="18">
        <v>1.0900000000000001</v>
      </c>
      <c r="D769" s="12">
        <v>7</v>
      </c>
      <c r="F769" s="12">
        <v>1.7</v>
      </c>
      <c r="H769" s="23">
        <f t="shared" si="44"/>
        <v>9.9999999999999995E-8</v>
      </c>
      <c r="I769" s="28"/>
      <c r="J769" s="25">
        <v>0.02</v>
      </c>
      <c r="K769" s="36"/>
      <c r="L769" s="25">
        <v>144</v>
      </c>
      <c r="M769" s="36"/>
      <c r="N769" s="25">
        <v>0.5</v>
      </c>
      <c r="O769" s="25">
        <v>2.16</v>
      </c>
      <c r="P769" s="25">
        <v>10.8</v>
      </c>
      <c r="Q769" s="25">
        <v>0.16</v>
      </c>
      <c r="R769" s="25">
        <v>12.1</v>
      </c>
      <c r="S769" s="34"/>
      <c r="T769" s="51">
        <v>0.01</v>
      </c>
      <c r="U769" s="42">
        <v>55.1</v>
      </c>
      <c r="V769" s="42">
        <v>6.9</v>
      </c>
      <c r="W769" s="42">
        <v>0.03</v>
      </c>
      <c r="X769" s="42">
        <v>21</v>
      </c>
      <c r="Y769" s="44">
        <v>6.44</v>
      </c>
      <c r="Z769" s="87">
        <f t="shared" si="45"/>
        <v>8.6805515901277435</v>
      </c>
      <c r="AA769" s="88">
        <f t="shared" si="46"/>
        <v>8.291722278631406</v>
      </c>
      <c r="AB769" s="90">
        <f t="shared" si="47"/>
        <v>2.2909676953307669E-2</v>
      </c>
      <c r="AD769" s="100"/>
      <c r="AE769" s="95">
        <v>4.33</v>
      </c>
    </row>
    <row r="770" spans="1:31" x14ac:dyDescent="0.2">
      <c r="A770" s="2" t="s">
        <v>225</v>
      </c>
      <c r="B770" s="9">
        <v>35905</v>
      </c>
      <c r="C770" s="18">
        <v>0.75</v>
      </c>
      <c r="D770" s="12">
        <v>7.15</v>
      </c>
      <c r="F770" s="12">
        <v>1.7</v>
      </c>
      <c r="H770" s="23">
        <f t="shared" si="44"/>
        <v>7.0794578438413597E-8</v>
      </c>
      <c r="I770" s="24">
        <v>2E-3</v>
      </c>
      <c r="J770" s="25">
        <v>0.02</v>
      </c>
      <c r="K770" s="36"/>
      <c r="L770" s="25">
        <v>140</v>
      </c>
      <c r="M770" s="36"/>
      <c r="N770" s="25">
        <v>0.49</v>
      </c>
      <c r="O770" s="25">
        <v>2.7</v>
      </c>
      <c r="P770" s="25">
        <v>15</v>
      </c>
      <c r="Q770" s="25">
        <v>0.19</v>
      </c>
      <c r="R770" s="25">
        <v>10</v>
      </c>
      <c r="S770" s="36"/>
      <c r="T770" s="51">
        <v>0.02</v>
      </c>
      <c r="U770" s="42">
        <v>52.5</v>
      </c>
      <c r="V770" s="42">
        <v>2.1800000000000002</v>
      </c>
      <c r="W770" s="42">
        <v>0.03</v>
      </c>
      <c r="X770" s="42">
        <v>23</v>
      </c>
      <c r="Y770" s="44">
        <v>6.41</v>
      </c>
      <c r="Z770" s="87">
        <f t="shared" si="45"/>
        <v>8.7499106430636857</v>
      </c>
      <c r="AA770" s="88">
        <f t="shared" si="46"/>
        <v>8.1881994261057827</v>
      </c>
      <c r="AB770" s="90">
        <f t="shared" si="47"/>
        <v>3.3162567409472835E-2</v>
      </c>
    </row>
    <row r="771" spans="1:31" x14ac:dyDescent="0.2">
      <c r="A771" s="2" t="s">
        <v>225</v>
      </c>
      <c r="B771" s="9">
        <v>34815</v>
      </c>
      <c r="C771" s="18">
        <v>0.64</v>
      </c>
      <c r="D771" s="12">
        <v>7.07</v>
      </c>
      <c r="F771" s="12">
        <v>1.8</v>
      </c>
      <c r="H771" s="23">
        <f t="shared" si="44"/>
        <v>8.5113803820237355E-8</v>
      </c>
      <c r="I771" s="24">
        <v>0.02</v>
      </c>
      <c r="J771" s="25">
        <v>0.03</v>
      </c>
      <c r="K771" s="36"/>
      <c r="L771" s="25">
        <v>150</v>
      </c>
      <c r="M771" s="36"/>
      <c r="N771" s="25">
        <v>0.51</v>
      </c>
      <c r="O771" s="25">
        <v>2.6</v>
      </c>
      <c r="P771" s="25">
        <v>11</v>
      </c>
      <c r="Q771" s="25">
        <v>0.14000000000000001</v>
      </c>
      <c r="R771" s="25">
        <v>11</v>
      </c>
      <c r="S771" s="36"/>
      <c r="T771" s="51">
        <v>0.01</v>
      </c>
      <c r="U771" s="42">
        <v>77.5</v>
      </c>
      <c r="V771" s="42">
        <v>3.27</v>
      </c>
      <c r="W771" s="42">
        <v>0.02</v>
      </c>
      <c r="X771" s="42">
        <v>31</v>
      </c>
      <c r="Y771" s="44">
        <v>5.77</v>
      </c>
      <c r="Z771" s="87">
        <f t="shared" si="45"/>
        <v>8.9622226740917892</v>
      </c>
      <c r="AA771" s="88">
        <f t="shared" si="46"/>
        <v>8.3113705841662</v>
      </c>
      <c r="AB771" s="90">
        <f t="shared" si="47"/>
        <v>3.7679021393793456E-2</v>
      </c>
    </row>
    <row r="772" spans="1:31" x14ac:dyDescent="0.2">
      <c r="A772" s="2" t="s">
        <v>225</v>
      </c>
      <c r="B772" s="9">
        <v>37056</v>
      </c>
      <c r="C772" s="18">
        <v>0.87</v>
      </c>
      <c r="D772" s="12">
        <v>7.21</v>
      </c>
      <c r="F772" s="12">
        <v>1.4</v>
      </c>
      <c r="H772" s="23">
        <f t="shared" ref="H772:H835" si="48">10^-(D772)</f>
        <v>6.1659500186148087E-8</v>
      </c>
      <c r="I772" s="32">
        <v>0.02</v>
      </c>
      <c r="J772" s="25">
        <v>0.03</v>
      </c>
      <c r="K772" s="36"/>
      <c r="L772" s="25">
        <v>149</v>
      </c>
      <c r="M772" s="36"/>
      <c r="N772" s="25">
        <v>0.01</v>
      </c>
      <c r="O772" s="25">
        <v>1.78</v>
      </c>
      <c r="P772" s="25">
        <v>10.9</v>
      </c>
      <c r="Q772" s="25">
        <v>0.08</v>
      </c>
      <c r="R772" s="25">
        <v>11.5</v>
      </c>
      <c r="S772" s="36"/>
      <c r="T772" s="51">
        <v>0.03</v>
      </c>
      <c r="U772" s="42">
        <v>63.6</v>
      </c>
      <c r="V772" s="42">
        <v>2.4</v>
      </c>
      <c r="W772" s="42">
        <v>0.02</v>
      </c>
      <c r="X772" s="42">
        <v>28</v>
      </c>
      <c r="Y772" s="44">
        <v>5.98</v>
      </c>
      <c r="Z772" s="87">
        <f t="shared" ref="Z772:Z835" si="49">(H772/H$3)+(I772/I$3*3)+(J772/J$3)+(L772/L$3*2)+(N772/N$3*2)+(O772/O$3)+(P772/P$3*2)+(Q772/Q$3*2)+(R772/R$3)</f>
        <v>8.8847827994194795</v>
      </c>
      <c r="AA772" s="88">
        <f t="shared" ref="AA772:AA835" si="50">(T772/T$3*3)+(U772/U$3*2)+(V772/V$3)+(W772/W$3)+(X772/X$3)+Y772</f>
        <v>8.1339715377513677</v>
      </c>
      <c r="AB772" s="90">
        <f t="shared" ref="AB772:AB835" si="51">(Z772-AA772)/(Z772+AA772)</f>
        <v>4.4116698954180016E-2</v>
      </c>
      <c r="AD772" s="100"/>
      <c r="AE772" s="96"/>
    </row>
    <row r="773" spans="1:31" x14ac:dyDescent="0.2">
      <c r="A773" s="2" t="s">
        <v>233</v>
      </c>
      <c r="B773" s="9">
        <v>38677</v>
      </c>
      <c r="C773" s="18">
        <v>5.15</v>
      </c>
      <c r="D773" s="12">
        <v>7.2</v>
      </c>
      <c r="F773" s="12">
        <v>1.7</v>
      </c>
      <c r="H773" s="23">
        <f t="shared" si="48"/>
        <v>6.3095734448019177E-8</v>
      </c>
      <c r="I773" s="24">
        <v>1E-3</v>
      </c>
      <c r="J773" s="25">
        <v>0.04</v>
      </c>
      <c r="K773" s="29">
        <v>1</v>
      </c>
      <c r="L773" s="25">
        <v>98</v>
      </c>
      <c r="M773" s="29">
        <v>1</v>
      </c>
      <c r="N773" s="25">
        <v>0.08</v>
      </c>
      <c r="O773" s="25">
        <v>1.3</v>
      </c>
      <c r="P773" s="25">
        <v>7.4</v>
      </c>
      <c r="Q773" s="25">
        <v>0.22</v>
      </c>
      <c r="R773" s="25">
        <v>7.7</v>
      </c>
      <c r="S773" s="29">
        <v>5</v>
      </c>
      <c r="T773" s="51">
        <v>0.03</v>
      </c>
      <c r="U773" s="42">
        <v>54</v>
      </c>
      <c r="V773" s="42">
        <v>9.73</v>
      </c>
      <c r="W773" s="42">
        <v>0.13</v>
      </c>
      <c r="X773" s="42">
        <v>20</v>
      </c>
      <c r="Y773" s="44">
        <v>4</v>
      </c>
      <c r="Z773" s="87">
        <f t="shared" si="49"/>
        <v>5.8804058661999719</v>
      </c>
      <c r="AA773" s="88">
        <f t="shared" si="50"/>
        <v>5.8490644179379307</v>
      </c>
      <c r="AB773" s="90">
        <f t="shared" si="51"/>
        <v>2.6720258888779519E-3</v>
      </c>
      <c r="AC773" s="19">
        <v>5.88</v>
      </c>
      <c r="AD773" s="13">
        <v>-5.84</v>
      </c>
      <c r="AE773" s="94">
        <v>0.54</v>
      </c>
    </row>
    <row r="774" spans="1:31" x14ac:dyDescent="0.2">
      <c r="A774" s="2" t="s">
        <v>233</v>
      </c>
      <c r="B774" s="9">
        <v>38842</v>
      </c>
      <c r="C774" s="20"/>
      <c r="D774" s="12">
        <v>7.29</v>
      </c>
      <c r="F774" s="12">
        <v>1.3</v>
      </c>
      <c r="H774" s="23">
        <f t="shared" si="48"/>
        <v>5.1286138399136415E-8</v>
      </c>
      <c r="I774" s="24">
        <v>0.1</v>
      </c>
      <c r="J774" s="25">
        <v>0.03</v>
      </c>
      <c r="K774" s="29">
        <v>5</v>
      </c>
      <c r="L774" s="25">
        <v>107.6</v>
      </c>
      <c r="M774" s="29">
        <v>5</v>
      </c>
      <c r="N774" s="25">
        <v>0.21</v>
      </c>
      <c r="O774" s="25">
        <v>1.29</v>
      </c>
      <c r="P774" s="25">
        <v>7.39</v>
      </c>
      <c r="Q774" s="25">
        <v>0.26</v>
      </c>
      <c r="R774" s="25">
        <v>9.4</v>
      </c>
      <c r="S774" s="29">
        <v>10</v>
      </c>
      <c r="T774" s="51">
        <v>0.09</v>
      </c>
      <c r="U774" s="42">
        <v>62</v>
      </c>
      <c r="V774" s="42">
        <v>2.0299999999999998</v>
      </c>
      <c r="W774" s="42">
        <v>0.09</v>
      </c>
      <c r="X774" s="42">
        <v>21</v>
      </c>
      <c r="Y774" s="44">
        <v>4.5</v>
      </c>
      <c r="Z774" s="87">
        <f t="shared" si="49"/>
        <v>6.4488785623048823</v>
      </c>
      <c r="AA774" s="88">
        <f t="shared" si="50"/>
        <v>6.4206506118516931</v>
      </c>
      <c r="AB774" s="90">
        <f t="shared" si="51"/>
        <v>2.1933941849150225E-3</v>
      </c>
      <c r="AC774" s="19">
        <v>6.44</v>
      </c>
      <c r="AD774" s="13">
        <v>6.41</v>
      </c>
      <c r="AE774" s="94">
        <v>0.4</v>
      </c>
    </row>
    <row r="775" spans="1:31" x14ac:dyDescent="0.2">
      <c r="A775" s="2" t="s">
        <v>233</v>
      </c>
      <c r="B775" s="9">
        <v>41211</v>
      </c>
      <c r="C775" s="18">
        <v>4.92</v>
      </c>
      <c r="D775" s="12">
        <v>7.27</v>
      </c>
      <c r="F775" s="12">
        <v>1.52</v>
      </c>
      <c r="H775" s="23">
        <f t="shared" si="48"/>
        <v>5.3703179637025192E-8</v>
      </c>
      <c r="I775" s="32">
        <v>0.47</v>
      </c>
      <c r="J775" s="25">
        <v>0.01</v>
      </c>
      <c r="K775" s="30">
        <v>0.8</v>
      </c>
      <c r="L775" s="25">
        <v>119</v>
      </c>
      <c r="M775" s="30">
        <v>0.2</v>
      </c>
      <c r="N775" s="25">
        <v>0.64</v>
      </c>
      <c r="O775" s="25">
        <v>1.42</v>
      </c>
      <c r="P775" s="25">
        <v>8.31</v>
      </c>
      <c r="Q775" s="25">
        <v>0.24</v>
      </c>
      <c r="R775" s="25">
        <v>8.5500000000000007</v>
      </c>
      <c r="S775" s="31">
        <v>0.5</v>
      </c>
      <c r="T775" s="51">
        <v>0.01</v>
      </c>
      <c r="U775" s="42">
        <v>80.599999999999994</v>
      </c>
      <c r="V775" s="42">
        <v>11.86</v>
      </c>
      <c r="W775" s="42">
        <v>0.12</v>
      </c>
      <c r="X775" s="42">
        <v>20</v>
      </c>
      <c r="Y775" s="44">
        <v>4.62</v>
      </c>
      <c r="Z775" s="87">
        <f t="shared" si="49"/>
        <v>7.1144828652471741</v>
      </c>
      <c r="AA775" s="88">
        <f t="shared" si="50"/>
        <v>7.0563329681193405</v>
      </c>
      <c r="AB775" s="90">
        <f t="shared" si="51"/>
        <v>4.1034967789867257E-3</v>
      </c>
      <c r="AC775" s="19">
        <v>7.07</v>
      </c>
      <c r="AD775" s="13">
        <v>7.06</v>
      </c>
      <c r="AE775" s="94">
        <v>0.24</v>
      </c>
    </row>
    <row r="776" spans="1:31" x14ac:dyDescent="0.2">
      <c r="A776" s="2" t="s">
        <v>233</v>
      </c>
      <c r="B776" s="9">
        <v>40878</v>
      </c>
      <c r="C776" s="18">
        <v>4.71</v>
      </c>
      <c r="D776" s="12">
        <v>7.36</v>
      </c>
      <c r="F776" s="12">
        <v>1.4</v>
      </c>
      <c r="H776" s="23">
        <f t="shared" si="48"/>
        <v>4.3651583224016566E-8</v>
      </c>
      <c r="I776" s="32">
        <v>0.02</v>
      </c>
      <c r="J776" s="25">
        <v>0.01</v>
      </c>
      <c r="K776" s="33"/>
      <c r="L776" s="25">
        <v>129</v>
      </c>
      <c r="M776" s="33"/>
      <c r="N776" s="25">
        <v>0.79</v>
      </c>
      <c r="O776" s="25">
        <v>1.44</v>
      </c>
      <c r="P776" s="25">
        <v>9.3699999999999992</v>
      </c>
      <c r="Q776" s="25">
        <v>0.27</v>
      </c>
      <c r="R776" s="25">
        <v>9.82</v>
      </c>
      <c r="S776" s="34"/>
      <c r="T776" s="51">
        <v>0.01</v>
      </c>
      <c r="U776" s="42">
        <v>77.7</v>
      </c>
      <c r="V776" s="42">
        <v>10.53</v>
      </c>
      <c r="W776" s="42">
        <v>0.13</v>
      </c>
      <c r="X776" s="42">
        <v>24</v>
      </c>
      <c r="Y776" s="43">
        <v>4.63</v>
      </c>
      <c r="Z776" s="87">
        <f t="shared" si="49"/>
        <v>7.7128712470670164</v>
      </c>
      <c r="AA776" s="88">
        <f t="shared" si="50"/>
        <v>7.0975610804175107</v>
      </c>
      <c r="AB776" s="90">
        <f t="shared" si="51"/>
        <v>4.1545726218109189E-2</v>
      </c>
      <c r="AC776" s="19">
        <v>7.72</v>
      </c>
      <c r="AD776" s="13">
        <v>7.1</v>
      </c>
      <c r="AE776" s="94">
        <v>8.4499999999999993</v>
      </c>
    </row>
    <row r="777" spans="1:31" x14ac:dyDescent="0.2">
      <c r="A777" s="2" t="s">
        <v>233</v>
      </c>
      <c r="B777" s="9">
        <v>41578</v>
      </c>
      <c r="C777" s="18">
        <v>4.9000000000000004</v>
      </c>
      <c r="D777" s="12">
        <v>7.31</v>
      </c>
      <c r="F777" s="12">
        <v>1.1000000000000001</v>
      </c>
      <c r="H777" s="23">
        <f t="shared" si="48"/>
        <v>4.8977881936844561E-8</v>
      </c>
      <c r="I777" s="32">
        <v>0.03</v>
      </c>
      <c r="J777" s="25">
        <v>0.01</v>
      </c>
      <c r="K777" s="33"/>
      <c r="L777" s="25">
        <v>123</v>
      </c>
      <c r="M777" s="33"/>
      <c r="N777" s="25">
        <v>0.35</v>
      </c>
      <c r="O777" s="25">
        <v>1.49</v>
      </c>
      <c r="P777" s="25">
        <v>8.5</v>
      </c>
      <c r="Q777" s="25">
        <v>0.28999999999999998</v>
      </c>
      <c r="R777" s="25">
        <v>8.7100000000000009</v>
      </c>
      <c r="S777" s="34"/>
      <c r="T777" s="51">
        <v>0.01</v>
      </c>
      <c r="U777" s="42">
        <v>84.8</v>
      </c>
      <c r="V777" s="42">
        <v>13.9</v>
      </c>
      <c r="W777" s="42">
        <v>0.15</v>
      </c>
      <c r="X777" s="42">
        <v>19</v>
      </c>
      <c r="Y777" s="44">
        <v>4.58</v>
      </c>
      <c r="Z777" s="87">
        <f t="shared" si="49"/>
        <v>7.280974993296697</v>
      </c>
      <c r="AA777" s="88">
        <f t="shared" si="50"/>
        <v>7.109115867533097</v>
      </c>
      <c r="AB777" s="90">
        <f t="shared" si="51"/>
        <v>1.1942879820961035E-2</v>
      </c>
      <c r="AC777" s="19">
        <v>7.28</v>
      </c>
      <c r="AD777" s="99">
        <v>7.11</v>
      </c>
      <c r="AE777" s="95">
        <v>2.4300000000000002</v>
      </c>
    </row>
    <row r="778" spans="1:31" x14ac:dyDescent="0.2">
      <c r="A778" s="2" t="s">
        <v>233</v>
      </c>
      <c r="B778" s="9">
        <v>41883</v>
      </c>
      <c r="C778" s="19">
        <v>5.05</v>
      </c>
      <c r="D778" s="12">
        <v>7.42</v>
      </c>
      <c r="F778" s="12">
        <v>1.5</v>
      </c>
      <c r="H778" s="23">
        <f t="shared" si="48"/>
        <v>3.8018939632056113E-8</v>
      </c>
      <c r="I778" s="38"/>
      <c r="J778" s="25">
        <v>0.01</v>
      </c>
      <c r="K778" s="33"/>
      <c r="L778" s="25">
        <v>128</v>
      </c>
      <c r="M778" s="33"/>
      <c r="N778" s="25">
        <v>0.23</v>
      </c>
      <c r="O778" s="25">
        <v>1.25</v>
      </c>
      <c r="P778" s="25">
        <v>8.6999999999999993</v>
      </c>
      <c r="Q778" s="25">
        <v>0.28999999999999998</v>
      </c>
      <c r="R778" s="25">
        <v>8.33</v>
      </c>
      <c r="S778" s="34"/>
      <c r="T778" s="51">
        <v>0.01</v>
      </c>
      <c r="U778" s="42">
        <v>92</v>
      </c>
      <c r="V778" s="42">
        <v>13.05</v>
      </c>
      <c r="W778" s="42">
        <v>0.14000000000000001</v>
      </c>
      <c r="X778" s="42">
        <v>20</v>
      </c>
      <c r="Y778" s="44">
        <v>4.6100000000000003</v>
      </c>
      <c r="Z778" s="87">
        <f t="shared" si="49"/>
        <v>7.5166300523977005</v>
      </c>
      <c r="AA778" s="88">
        <f t="shared" si="50"/>
        <v>7.3032882482147485</v>
      </c>
      <c r="AB778" s="90">
        <f t="shared" si="51"/>
        <v>1.439561270551238E-2</v>
      </c>
      <c r="AC778" s="19">
        <v>7.52</v>
      </c>
      <c r="AD778" s="99">
        <v>7.3</v>
      </c>
      <c r="AE778" s="95">
        <v>2.95</v>
      </c>
    </row>
    <row r="779" spans="1:31" x14ac:dyDescent="0.2">
      <c r="A779" s="2" t="s">
        <v>233</v>
      </c>
      <c r="B779" s="9">
        <v>42334</v>
      </c>
      <c r="C779" s="18">
        <v>5</v>
      </c>
      <c r="D779" s="12">
        <v>7.24</v>
      </c>
      <c r="F779" s="12">
        <v>1.2</v>
      </c>
      <c r="G779" s="16"/>
      <c r="H779" s="23">
        <f t="shared" si="48"/>
        <v>5.7543993733715586E-8</v>
      </c>
      <c r="I779" s="32">
        <v>0.26</v>
      </c>
      <c r="J779" s="25">
        <v>0.01</v>
      </c>
      <c r="K779" s="30">
        <v>0.4</v>
      </c>
      <c r="L779" s="25">
        <v>128</v>
      </c>
      <c r="M779" s="30">
        <v>0.6</v>
      </c>
      <c r="N779" s="25">
        <v>0.1</v>
      </c>
      <c r="O779" s="25">
        <v>1.37</v>
      </c>
      <c r="P779" s="25">
        <v>8.9499999999999993</v>
      </c>
      <c r="Q779" s="25">
        <v>0.23</v>
      </c>
      <c r="R779" s="25">
        <v>8.84</v>
      </c>
      <c r="S779" s="31">
        <v>1.97</v>
      </c>
      <c r="T779" s="51">
        <v>0.01</v>
      </c>
      <c r="U779" s="42">
        <v>101</v>
      </c>
      <c r="V779" s="42">
        <v>6.46</v>
      </c>
      <c r="W779" s="42">
        <v>0.11</v>
      </c>
      <c r="X779" s="42">
        <v>20</v>
      </c>
      <c r="Y779" s="44">
        <v>4.71</v>
      </c>
      <c r="Z779" s="87">
        <f t="shared" si="49"/>
        <v>7.5845211275406319</v>
      </c>
      <c r="AA779" s="88">
        <f t="shared" si="50"/>
        <v>7.4837091325891762</v>
      </c>
      <c r="AB779" s="90">
        <f t="shared" si="51"/>
        <v>6.6903672966958753E-3</v>
      </c>
      <c r="AC779" s="19">
        <v>7.56</v>
      </c>
      <c r="AD779" s="13">
        <v>7.48</v>
      </c>
      <c r="AE779" s="94">
        <v>0.99</v>
      </c>
    </row>
    <row r="780" spans="1:31" x14ac:dyDescent="0.2">
      <c r="A780" s="2" t="s">
        <v>233</v>
      </c>
      <c r="B780" s="9">
        <v>42081</v>
      </c>
      <c r="C780" s="20"/>
      <c r="D780" s="12">
        <v>7.31</v>
      </c>
      <c r="F780" s="12">
        <v>1</v>
      </c>
      <c r="H780" s="23">
        <f t="shared" si="48"/>
        <v>4.8977881936844561E-8</v>
      </c>
      <c r="I780" s="32">
        <v>0.01</v>
      </c>
      <c r="J780" s="25">
        <v>0.05</v>
      </c>
      <c r="K780" s="36"/>
      <c r="L780" s="25">
        <v>129</v>
      </c>
      <c r="M780" s="33"/>
      <c r="N780" s="25">
        <v>0.05</v>
      </c>
      <c r="O780" s="25">
        <v>1.5</v>
      </c>
      <c r="P780" s="25">
        <v>8.9</v>
      </c>
      <c r="Q780" s="25">
        <v>0.25</v>
      </c>
      <c r="R780" s="25">
        <v>9.1</v>
      </c>
      <c r="S780" s="36"/>
      <c r="T780" s="51">
        <v>0.02</v>
      </c>
      <c r="U780" s="42">
        <v>108</v>
      </c>
      <c r="V780" s="42">
        <v>3.3</v>
      </c>
      <c r="W780" s="42">
        <v>0.12</v>
      </c>
      <c r="X780" s="42">
        <v>24</v>
      </c>
      <c r="Y780" s="44">
        <v>4.76</v>
      </c>
      <c r="Z780" s="87">
        <f t="shared" si="49"/>
        <v>7.6183032678785532</v>
      </c>
      <c r="AA780" s="88">
        <f t="shared" si="50"/>
        <v>7.741836724038194</v>
      </c>
      <c r="AB780" s="90">
        <f t="shared" si="51"/>
        <v>-8.0424694192012675E-3</v>
      </c>
      <c r="AC780" s="19">
        <v>7.62</v>
      </c>
      <c r="AD780" s="99">
        <v>7.75</v>
      </c>
      <c r="AE780" s="95">
        <v>1.8</v>
      </c>
    </row>
    <row r="781" spans="1:31" x14ac:dyDescent="0.2">
      <c r="A781" s="2" t="s">
        <v>233</v>
      </c>
      <c r="B781" s="9">
        <v>40070</v>
      </c>
      <c r="C781" s="19">
        <v>5.19</v>
      </c>
      <c r="D781" s="12">
        <v>7.35</v>
      </c>
      <c r="F781" s="12">
        <v>1.1000000000000001</v>
      </c>
      <c r="H781" s="23">
        <f t="shared" si="48"/>
        <v>4.466835921509628E-8</v>
      </c>
      <c r="I781" s="28"/>
      <c r="J781" s="25">
        <v>0.01</v>
      </c>
      <c r="K781" s="30">
        <v>0.9</v>
      </c>
      <c r="L781" s="25">
        <v>111</v>
      </c>
      <c r="M781" s="30">
        <v>0.2</v>
      </c>
      <c r="N781" s="25">
        <v>0.71</v>
      </c>
      <c r="O781" s="25">
        <v>1.31</v>
      </c>
      <c r="P781" s="25">
        <v>7.67</v>
      </c>
      <c r="Q781" s="25">
        <v>0.27</v>
      </c>
      <c r="R781" s="25">
        <v>8.44</v>
      </c>
      <c r="S781" s="31">
        <v>0.5</v>
      </c>
      <c r="T781" s="51">
        <v>0.02</v>
      </c>
      <c r="U781" s="42">
        <v>74.599999999999994</v>
      </c>
      <c r="V781" s="42">
        <v>9.51</v>
      </c>
      <c r="W781" s="42">
        <v>0.1</v>
      </c>
      <c r="X781" s="42">
        <v>25</v>
      </c>
      <c r="Y781" s="44">
        <v>4.47</v>
      </c>
      <c r="Z781" s="87">
        <f t="shared" si="49"/>
        <v>6.6063679229158447</v>
      </c>
      <c r="AA781" s="88">
        <f t="shared" si="50"/>
        <v>6.8844456519079271</v>
      </c>
      <c r="AB781" s="90">
        <f t="shared" si="51"/>
        <v>-2.0612376521978205E-2</v>
      </c>
      <c r="AD781" s="100"/>
      <c r="AE781" s="95">
        <v>3.92</v>
      </c>
    </row>
    <row r="782" spans="1:31" x14ac:dyDescent="0.2">
      <c r="A782" s="2" t="s">
        <v>233</v>
      </c>
      <c r="B782" s="9">
        <v>39749</v>
      </c>
      <c r="C782" s="18">
        <v>4.62</v>
      </c>
      <c r="D782" s="12">
        <v>7.37</v>
      </c>
      <c r="E782" s="16"/>
      <c r="F782" s="12">
        <v>1.2</v>
      </c>
      <c r="H782" s="23">
        <f t="shared" si="48"/>
        <v>4.2657951880159239E-8</v>
      </c>
      <c r="I782" s="32">
        <v>0.01</v>
      </c>
      <c r="J782" s="25">
        <v>0.01</v>
      </c>
      <c r="K782" s="33"/>
      <c r="L782" s="25">
        <v>116</v>
      </c>
      <c r="M782" s="33"/>
      <c r="N782" s="25">
        <v>0.25</v>
      </c>
      <c r="O782" s="25">
        <v>1.41</v>
      </c>
      <c r="P782" s="25">
        <v>8.44</v>
      </c>
      <c r="Q782" s="25">
        <v>0.28999999999999998</v>
      </c>
      <c r="R782" s="25">
        <v>9.8699999999999992</v>
      </c>
      <c r="S782" s="34"/>
      <c r="T782" s="51">
        <v>0.01</v>
      </c>
      <c r="U782" s="42">
        <v>71.099999999999994</v>
      </c>
      <c r="V782" s="42">
        <v>12.57</v>
      </c>
      <c r="W782" s="42">
        <v>0.14000000000000001</v>
      </c>
      <c r="X782" s="42">
        <v>31</v>
      </c>
      <c r="Y782" s="44">
        <v>4.28</v>
      </c>
      <c r="Z782" s="87">
        <f t="shared" si="49"/>
        <v>6.9693431439245161</v>
      </c>
      <c r="AA782" s="88">
        <f t="shared" si="50"/>
        <v>6.8407430978677137</v>
      </c>
      <c r="AB782" s="90">
        <f t="shared" si="51"/>
        <v>9.3120378689331845E-3</v>
      </c>
      <c r="AE782" s="94">
        <v>1.61</v>
      </c>
    </row>
    <row r="783" spans="1:31" x14ac:dyDescent="0.2">
      <c r="A783" s="2" t="s">
        <v>233</v>
      </c>
      <c r="B783" s="9">
        <v>37218</v>
      </c>
      <c r="C783" s="18">
        <v>4.5199999999999996</v>
      </c>
      <c r="D783" s="12">
        <v>6.9</v>
      </c>
      <c r="F783" s="12">
        <v>2.8</v>
      </c>
      <c r="H783" s="23">
        <f t="shared" si="48"/>
        <v>1.2589254117941651E-7</v>
      </c>
      <c r="I783" s="24">
        <v>2E-3</v>
      </c>
      <c r="J783" s="25">
        <v>0.03</v>
      </c>
      <c r="K783" s="33"/>
      <c r="L783" s="25">
        <v>109</v>
      </c>
      <c r="M783" s="33"/>
      <c r="N783" s="25">
        <v>0.72</v>
      </c>
      <c r="O783" s="25">
        <v>0.9</v>
      </c>
      <c r="P783" s="25">
        <v>6.8</v>
      </c>
      <c r="Q783" s="25">
        <v>0.23</v>
      </c>
      <c r="R783" s="25">
        <v>8.4</v>
      </c>
      <c r="S783" s="36"/>
      <c r="T783" s="51">
        <v>0.03</v>
      </c>
      <c r="U783" s="42">
        <v>59</v>
      </c>
      <c r="V783" s="42">
        <v>0.44</v>
      </c>
      <c r="W783" s="42">
        <v>0.01</v>
      </c>
      <c r="X783" s="42">
        <v>12</v>
      </c>
      <c r="Y783" s="44">
        <v>4.7</v>
      </c>
      <c r="Z783" s="87">
        <f t="shared" si="49"/>
        <v>6.4230017673462259</v>
      </c>
      <c r="AA783" s="88">
        <f t="shared" si="50"/>
        <v>6.2750378220704084</v>
      </c>
      <c r="AB783" s="90">
        <f t="shared" si="51"/>
        <v>1.1652503068201186E-2</v>
      </c>
    </row>
    <row r="784" spans="1:31" x14ac:dyDescent="0.2">
      <c r="A784" s="2" t="s">
        <v>182</v>
      </c>
      <c r="B784" s="9">
        <v>38677</v>
      </c>
      <c r="C784" s="18">
        <v>3.56</v>
      </c>
      <c r="D784" s="12">
        <v>7.5</v>
      </c>
      <c r="F784" s="12">
        <v>1.9</v>
      </c>
      <c r="H784" s="23">
        <f t="shared" si="48"/>
        <v>3.1622776601683699E-8</v>
      </c>
      <c r="J784" s="25">
        <v>0.1</v>
      </c>
      <c r="K784" s="30">
        <v>1</v>
      </c>
      <c r="L784" s="25">
        <v>65.3</v>
      </c>
      <c r="M784" s="30">
        <v>1</v>
      </c>
      <c r="N784" s="25">
        <v>0.17</v>
      </c>
      <c r="O784" s="25">
        <v>1.4</v>
      </c>
      <c r="P784" s="25">
        <v>5.3</v>
      </c>
      <c r="Q784" s="25">
        <v>0.12</v>
      </c>
      <c r="R784" s="25">
        <v>10.3</v>
      </c>
      <c r="S784" s="29">
        <v>5</v>
      </c>
      <c r="T784" s="51">
        <v>0.18</v>
      </c>
      <c r="U784" s="42">
        <v>63</v>
      </c>
      <c r="V784" s="42">
        <v>0.44</v>
      </c>
      <c r="W784" s="42">
        <v>0.03</v>
      </c>
      <c r="X784" s="42">
        <v>25</v>
      </c>
      <c r="Y784" s="44">
        <v>2.2000000000000002</v>
      </c>
      <c r="Z784" s="87">
        <f t="shared" si="49"/>
        <v>4.1943558169308846</v>
      </c>
      <c r="AA784" s="88">
        <f t="shared" si="50"/>
        <v>4.2301972380621118</v>
      </c>
      <c r="AB784" s="90">
        <f t="shared" si="51"/>
        <v>-4.2544003102912425E-3</v>
      </c>
      <c r="AC784" s="19">
        <v>4.1900000000000004</v>
      </c>
      <c r="AD784" s="13">
        <v>-4.22</v>
      </c>
      <c r="AE784" s="94">
        <v>-0.8</v>
      </c>
    </row>
    <row r="785" spans="1:31" x14ac:dyDescent="0.2">
      <c r="A785" s="2" t="s">
        <v>182</v>
      </c>
      <c r="B785" s="9">
        <v>40878</v>
      </c>
      <c r="C785" s="18">
        <v>3.26</v>
      </c>
      <c r="D785" s="12">
        <v>7.66</v>
      </c>
      <c r="F785" s="12">
        <v>1.3</v>
      </c>
      <c r="H785" s="23">
        <f t="shared" si="48"/>
        <v>2.1877616239495494E-8</v>
      </c>
      <c r="I785" s="24">
        <v>1.1999999999999999E-3</v>
      </c>
      <c r="J785" s="25">
        <v>0.08</v>
      </c>
      <c r="K785" s="33"/>
      <c r="L785" s="27">
        <v>73.3</v>
      </c>
      <c r="M785" s="33"/>
      <c r="N785" s="25">
        <v>0.47</v>
      </c>
      <c r="O785" s="25">
        <v>1.45</v>
      </c>
      <c r="P785" s="25">
        <v>5.92</v>
      </c>
      <c r="Q785" s="25">
        <v>0.16</v>
      </c>
      <c r="R785" s="25">
        <v>11.7</v>
      </c>
      <c r="S785" s="36"/>
      <c r="T785" s="51">
        <v>0.26</v>
      </c>
      <c r="U785" s="42">
        <v>64.7</v>
      </c>
      <c r="V785" s="42">
        <v>0.38</v>
      </c>
      <c r="W785" s="42">
        <v>0.01</v>
      </c>
      <c r="X785" s="42">
        <v>28</v>
      </c>
      <c r="Y785" s="44">
        <v>2.31</v>
      </c>
      <c r="Z785" s="87">
        <f t="shared" si="49"/>
        <v>4.7179615506394095</v>
      </c>
      <c r="AA785" s="88">
        <f t="shared" si="50"/>
        <v>4.4613389223065756</v>
      </c>
      <c r="AB785" s="90">
        <f t="shared" si="51"/>
        <v>2.795666500831669E-2</v>
      </c>
      <c r="AC785" s="19">
        <v>4.7300000000000004</v>
      </c>
      <c r="AD785" s="13">
        <v>4.46</v>
      </c>
      <c r="AE785" s="94">
        <v>5.77</v>
      </c>
    </row>
    <row r="786" spans="1:31" x14ac:dyDescent="0.2">
      <c r="A786" s="2" t="s">
        <v>182</v>
      </c>
      <c r="B786" s="9">
        <v>41211</v>
      </c>
      <c r="C786" s="18">
        <v>3.38</v>
      </c>
      <c r="D786" s="12">
        <v>7.61</v>
      </c>
      <c r="F786" s="12">
        <v>1.5</v>
      </c>
      <c r="H786" s="23">
        <f t="shared" si="48"/>
        <v>2.4547089156850259E-8</v>
      </c>
      <c r="I786" s="24">
        <v>0.15</v>
      </c>
      <c r="J786" s="25">
        <v>0.08</v>
      </c>
      <c r="K786" s="29">
        <v>0.9</v>
      </c>
      <c r="L786" s="25">
        <v>70.8</v>
      </c>
      <c r="M786" s="29">
        <v>0.2</v>
      </c>
      <c r="N786" s="25">
        <v>0.73</v>
      </c>
      <c r="O786" s="25">
        <v>1.42</v>
      </c>
      <c r="P786" s="25">
        <v>5.45</v>
      </c>
      <c r="Q786" s="25">
        <v>0.22</v>
      </c>
      <c r="R786" s="25">
        <v>11</v>
      </c>
      <c r="S786" s="29">
        <v>16</v>
      </c>
      <c r="T786" s="51">
        <v>0.22</v>
      </c>
      <c r="U786" s="41">
        <v>66.7</v>
      </c>
      <c r="V786" s="42">
        <v>0.34</v>
      </c>
      <c r="W786" s="42">
        <v>9.8499999999999994E-3</v>
      </c>
      <c r="X786" s="42">
        <v>28</v>
      </c>
      <c r="Y786" s="44">
        <v>2.31</v>
      </c>
      <c r="Z786" s="87">
        <f t="shared" si="49"/>
        <v>4.5513689986715029</v>
      </c>
      <c r="AA786" s="88">
        <f t="shared" si="50"/>
        <v>4.5010632500935603</v>
      </c>
      <c r="AB786" s="90">
        <f t="shared" si="51"/>
        <v>5.5571527292905508E-3</v>
      </c>
      <c r="AC786" s="19">
        <v>4.55</v>
      </c>
      <c r="AD786" s="13">
        <v>4.5</v>
      </c>
      <c r="AE786" s="94">
        <v>1.04</v>
      </c>
    </row>
    <row r="787" spans="1:31" x14ac:dyDescent="0.2">
      <c r="A787" s="2" t="s">
        <v>182</v>
      </c>
      <c r="B787" s="9">
        <v>41883</v>
      </c>
      <c r="C787" s="18">
        <v>3.51</v>
      </c>
      <c r="D787" s="12">
        <v>7.72</v>
      </c>
      <c r="F787" s="12">
        <v>1.2</v>
      </c>
      <c r="H787" s="23">
        <f t="shared" si="48"/>
        <v>1.9054607179632456E-8</v>
      </c>
      <c r="J787" s="25">
        <v>7.0000000000000007E-2</v>
      </c>
      <c r="K787" s="33"/>
      <c r="L787" s="25">
        <v>78.099999999999994</v>
      </c>
      <c r="M787" s="33"/>
      <c r="N787" s="25">
        <v>0.59</v>
      </c>
      <c r="O787" s="25">
        <v>1.33</v>
      </c>
      <c r="P787" s="25">
        <v>5.89</v>
      </c>
      <c r="Q787" s="25">
        <v>0.17</v>
      </c>
      <c r="R787" s="25">
        <v>11.2</v>
      </c>
      <c r="T787" s="51">
        <v>0.26</v>
      </c>
      <c r="U787" s="42">
        <v>70.400000000000006</v>
      </c>
      <c r="V787" s="42">
        <v>2.4700000000000002</v>
      </c>
      <c r="W787" s="42">
        <v>0.02</v>
      </c>
      <c r="X787" s="42">
        <v>29</v>
      </c>
      <c r="Y787" s="44">
        <v>2.33</v>
      </c>
      <c r="Z787" s="87">
        <f t="shared" si="49"/>
        <v>4.9341690162073153</v>
      </c>
      <c r="AA787" s="88">
        <f t="shared" si="50"/>
        <v>4.662138210290947</v>
      </c>
      <c r="AB787" s="90">
        <f t="shared" si="51"/>
        <v>2.8347446522471714E-2</v>
      </c>
      <c r="AC787" s="19">
        <v>4.95</v>
      </c>
      <c r="AD787" s="13">
        <v>4.66</v>
      </c>
      <c r="AE787" s="94">
        <v>5.89</v>
      </c>
    </row>
    <row r="788" spans="1:31" x14ac:dyDescent="0.2">
      <c r="A788" s="2" t="s">
        <v>182</v>
      </c>
      <c r="B788" s="9">
        <v>38842</v>
      </c>
      <c r="C788" s="20"/>
      <c r="D788" s="12">
        <v>7.61</v>
      </c>
      <c r="F788" s="12">
        <v>1.3</v>
      </c>
      <c r="G788" s="17"/>
      <c r="H788" s="23">
        <f t="shared" si="48"/>
        <v>2.4547089156850259E-8</v>
      </c>
      <c r="I788" s="24">
        <v>2.9</v>
      </c>
      <c r="J788" s="25">
        <v>7.0000000000000007E-2</v>
      </c>
      <c r="K788" s="30">
        <v>5</v>
      </c>
      <c r="L788" s="25">
        <v>75.19</v>
      </c>
      <c r="M788" s="30">
        <v>5</v>
      </c>
      <c r="N788" s="25">
        <v>0.24</v>
      </c>
      <c r="O788" s="25">
        <v>1.45</v>
      </c>
      <c r="P788" s="25">
        <v>5.71</v>
      </c>
      <c r="Q788" s="25">
        <v>0.18</v>
      </c>
      <c r="R788" s="25">
        <v>11.7</v>
      </c>
      <c r="S788" s="31">
        <v>10</v>
      </c>
      <c r="T788" s="51">
        <v>0.33</v>
      </c>
      <c r="U788" s="42">
        <v>65</v>
      </c>
      <c r="V788" s="42">
        <v>2.87</v>
      </c>
      <c r="W788" s="42">
        <v>0.04</v>
      </c>
      <c r="X788" s="42">
        <v>28</v>
      </c>
      <c r="Y788" s="44">
        <v>2.5</v>
      </c>
      <c r="Z788" s="87">
        <f t="shared" si="49"/>
        <v>5.109259903926942</v>
      </c>
      <c r="AA788" s="88">
        <f t="shared" si="50"/>
        <v>4.7006090571683785</v>
      </c>
      <c r="AB788" s="90">
        <f t="shared" si="51"/>
        <v>4.1657115745298963E-2</v>
      </c>
      <c r="AC788" s="19">
        <v>4.79</v>
      </c>
      <c r="AD788" s="99">
        <v>4.6900000000000004</v>
      </c>
      <c r="AE788" s="95">
        <v>2.0699999999999998</v>
      </c>
    </row>
    <row r="789" spans="1:31" x14ac:dyDescent="0.2">
      <c r="A789" s="2" t="s">
        <v>182</v>
      </c>
      <c r="B789" s="9">
        <v>40070</v>
      </c>
      <c r="C789" s="18">
        <v>3.55</v>
      </c>
      <c r="D789" s="12">
        <v>7.71</v>
      </c>
      <c r="F789" s="12">
        <v>1.3</v>
      </c>
      <c r="H789" s="23">
        <f t="shared" si="48"/>
        <v>1.9498445997580434E-8</v>
      </c>
      <c r="I789" s="32">
        <v>0.2</v>
      </c>
      <c r="J789" s="25">
        <v>7.0000000000000007E-2</v>
      </c>
      <c r="K789" s="29">
        <v>0.7</v>
      </c>
      <c r="L789" s="25">
        <v>68.2</v>
      </c>
      <c r="M789" s="29">
        <v>0.3</v>
      </c>
      <c r="N789" s="25">
        <v>0.28999999999999998</v>
      </c>
      <c r="O789" s="25">
        <v>1.3</v>
      </c>
      <c r="P789" s="25">
        <v>5.09</v>
      </c>
      <c r="Q789" s="25">
        <v>0.15</v>
      </c>
      <c r="R789" s="25">
        <v>10.4</v>
      </c>
      <c r="S789" s="29">
        <v>7.4</v>
      </c>
      <c r="T789" s="51">
        <v>0.25</v>
      </c>
      <c r="U789" s="42">
        <v>65</v>
      </c>
      <c r="V789" s="42">
        <v>0.3</v>
      </c>
      <c r="W789" s="42">
        <v>9.8499999999999994E-3</v>
      </c>
      <c r="X789" s="42">
        <v>28</v>
      </c>
      <c r="Y789" s="44">
        <v>2.33</v>
      </c>
      <c r="Z789" s="87">
        <f t="shared" si="49"/>
        <v>4.3495430691994539</v>
      </c>
      <c r="AA789" s="88">
        <f t="shared" si="50"/>
        <v>4.4859748956571259</v>
      </c>
      <c r="AB789" s="90">
        <f t="shared" si="51"/>
        <v>-1.5441293538231931E-2</v>
      </c>
      <c r="AD789" s="100"/>
      <c r="AE789" s="95">
        <v>3.45</v>
      </c>
    </row>
    <row r="790" spans="1:31" x14ac:dyDescent="0.2">
      <c r="A790" s="2" t="s">
        <v>182</v>
      </c>
      <c r="B790" s="9">
        <v>33686</v>
      </c>
      <c r="C790" s="20"/>
      <c r="D790" s="12">
        <v>7.35</v>
      </c>
      <c r="E790" s="13">
        <v>3.4</v>
      </c>
      <c r="F790" s="15"/>
      <c r="G790" s="17"/>
      <c r="H790" s="23">
        <f t="shared" si="48"/>
        <v>4.466835921509628E-8</v>
      </c>
      <c r="J790" s="25">
        <v>0.08</v>
      </c>
      <c r="K790" s="30">
        <v>1</v>
      </c>
      <c r="L790" s="25">
        <v>68</v>
      </c>
      <c r="M790" s="30">
        <v>2</v>
      </c>
      <c r="N790" s="25">
        <v>0.26</v>
      </c>
      <c r="O790" s="25">
        <v>1.6</v>
      </c>
      <c r="P790" s="25">
        <v>6</v>
      </c>
      <c r="Q790" s="25">
        <v>0.14000000000000001</v>
      </c>
      <c r="R790" s="25">
        <v>11</v>
      </c>
      <c r="S790" s="31">
        <v>30</v>
      </c>
      <c r="T790" s="51">
        <v>0.32</v>
      </c>
      <c r="U790" s="42">
        <v>54</v>
      </c>
      <c r="V790" s="42">
        <v>3.4</v>
      </c>
      <c r="W790" s="42">
        <v>0.04</v>
      </c>
      <c r="X790" s="42">
        <v>22</v>
      </c>
      <c r="Y790" s="44">
        <v>2.52</v>
      </c>
      <c r="Z790" s="87">
        <f t="shared" si="49"/>
        <v>4.4250788230483398</v>
      </c>
      <c r="AA790" s="88">
        <f t="shared" si="50"/>
        <v>4.3305893990441149</v>
      </c>
      <c r="AB790" s="90">
        <f t="shared" si="51"/>
        <v>1.0791800420875648E-2</v>
      </c>
      <c r="AD790" s="100"/>
      <c r="AE790" s="96"/>
    </row>
    <row r="791" spans="1:31" x14ac:dyDescent="0.2">
      <c r="A791" s="2" t="s">
        <v>182</v>
      </c>
      <c r="B791" s="9">
        <v>37218</v>
      </c>
      <c r="C791" s="18">
        <v>3.25</v>
      </c>
      <c r="D791" s="12">
        <v>7.5</v>
      </c>
      <c r="F791" s="12">
        <v>1.9</v>
      </c>
      <c r="H791" s="23">
        <f t="shared" si="48"/>
        <v>3.1622776601683699E-8</v>
      </c>
      <c r="I791" s="32">
        <v>2E-3</v>
      </c>
      <c r="J791" s="25">
        <v>0.06</v>
      </c>
      <c r="L791" s="25">
        <v>77</v>
      </c>
      <c r="N791" s="25">
        <v>0.32</v>
      </c>
      <c r="O791" s="25">
        <v>1.1000000000000001</v>
      </c>
      <c r="P791" s="25">
        <v>5.5</v>
      </c>
      <c r="Q791" s="25">
        <v>0.15</v>
      </c>
      <c r="R791" s="25">
        <v>10</v>
      </c>
      <c r="S791" s="34"/>
      <c r="T791" s="51">
        <v>0.55000000000000004</v>
      </c>
      <c r="U791" s="42">
        <v>64</v>
      </c>
      <c r="V791" s="42">
        <v>3.98</v>
      </c>
      <c r="W791" s="42">
        <v>0.06</v>
      </c>
      <c r="X791" s="42">
        <v>29</v>
      </c>
      <c r="Y791" s="44">
        <v>2.4</v>
      </c>
      <c r="Z791" s="87">
        <f t="shared" si="49"/>
        <v>4.7783842963758083</v>
      </c>
      <c r="AA791" s="88">
        <f t="shared" si="50"/>
        <v>4.6332872198844965</v>
      </c>
      <c r="AB791" s="90">
        <f t="shared" si="51"/>
        <v>1.5416717024242849E-2</v>
      </c>
      <c r="AD791" s="100"/>
      <c r="AE791" s="96"/>
    </row>
    <row r="792" spans="1:31" x14ac:dyDescent="0.2">
      <c r="A792" s="2" t="s">
        <v>182</v>
      </c>
      <c r="B792" s="9">
        <v>39749</v>
      </c>
      <c r="C792" s="18">
        <v>3.18</v>
      </c>
      <c r="D792" s="12">
        <v>7.71</v>
      </c>
      <c r="F792" s="12">
        <v>1.1000000000000001</v>
      </c>
      <c r="H792" s="23">
        <f t="shared" si="48"/>
        <v>1.9498445997580434E-8</v>
      </c>
      <c r="I792" s="32">
        <v>6.0000000000000001E-3</v>
      </c>
      <c r="J792" s="25">
        <v>0.08</v>
      </c>
      <c r="K792" s="33"/>
      <c r="L792" s="25">
        <v>72.8</v>
      </c>
      <c r="M792" s="33"/>
      <c r="N792" s="27">
        <v>0.45</v>
      </c>
      <c r="O792" s="25">
        <v>1.48</v>
      </c>
      <c r="P792" s="25">
        <v>5.49</v>
      </c>
      <c r="Q792" s="25">
        <v>0.17</v>
      </c>
      <c r="R792" s="25">
        <v>11.2</v>
      </c>
      <c r="S792" s="34"/>
      <c r="T792" s="51">
        <v>0.21</v>
      </c>
      <c r="U792" s="42">
        <v>64.7</v>
      </c>
      <c r="V792" s="42">
        <v>0.22</v>
      </c>
      <c r="W792" s="42">
        <v>0.03</v>
      </c>
      <c r="X792" s="42">
        <v>28</v>
      </c>
      <c r="Y792" s="44">
        <v>2.34</v>
      </c>
      <c r="Z792" s="87">
        <f t="shared" si="49"/>
        <v>4.6368352952883223</v>
      </c>
      <c r="AA792" s="88">
        <f t="shared" si="50"/>
        <v>4.4876136136130951</v>
      </c>
      <c r="AB792" s="90">
        <f t="shared" si="51"/>
        <v>1.635404868448033E-2</v>
      </c>
      <c r="AD792" s="100"/>
      <c r="AE792" s="95">
        <v>3.02</v>
      </c>
    </row>
    <row r="793" spans="1:31" x14ac:dyDescent="0.2">
      <c r="A793" s="2" t="s">
        <v>229</v>
      </c>
      <c r="B793" s="9">
        <v>38679</v>
      </c>
      <c r="C793" s="19">
        <v>3.09</v>
      </c>
      <c r="D793" s="12">
        <v>6.8</v>
      </c>
      <c r="F793" s="12">
        <v>2.4</v>
      </c>
      <c r="H793" s="23">
        <f t="shared" si="48"/>
        <v>1.5848931924611122E-7</v>
      </c>
      <c r="I793" s="24">
        <v>0.22</v>
      </c>
      <c r="J793" s="25">
        <v>0.01</v>
      </c>
      <c r="K793" s="30">
        <v>1</v>
      </c>
      <c r="L793" s="25">
        <v>147</v>
      </c>
      <c r="M793" s="30">
        <v>1</v>
      </c>
      <c r="N793" s="25">
        <v>0.01</v>
      </c>
      <c r="O793" s="25">
        <v>0.8</v>
      </c>
      <c r="P793" s="25">
        <v>7</v>
      </c>
      <c r="Q793" s="25">
        <v>0.01</v>
      </c>
      <c r="R793" s="25">
        <v>14.3</v>
      </c>
      <c r="S793" s="31">
        <v>5</v>
      </c>
      <c r="T793" s="51">
        <v>0.03</v>
      </c>
      <c r="U793" s="42">
        <v>36</v>
      </c>
      <c r="V793" s="42">
        <v>61.08</v>
      </c>
      <c r="W793" s="42">
        <v>0.03</v>
      </c>
      <c r="X793" s="42">
        <v>38</v>
      </c>
      <c r="Y793" s="44">
        <v>5.6</v>
      </c>
      <c r="Z793" s="87">
        <f t="shared" si="49"/>
        <v>8.5794343767512782</v>
      </c>
      <c r="AA793" s="88">
        <f t="shared" si="50"/>
        <v>8.4081469544053178</v>
      </c>
      <c r="AB793" s="90">
        <f t="shared" si="51"/>
        <v>1.0083096528391915E-2</v>
      </c>
      <c r="AC793" s="19">
        <v>8.5500000000000007</v>
      </c>
      <c r="AD793" s="99">
        <v>-8.4</v>
      </c>
      <c r="AE793" s="95">
        <v>1.73</v>
      </c>
    </row>
    <row r="794" spans="1:31" x14ac:dyDescent="0.2">
      <c r="A794" s="2" t="s">
        <v>229</v>
      </c>
      <c r="B794" s="9">
        <v>41037</v>
      </c>
      <c r="C794" s="18">
        <v>2.4900000000000002</v>
      </c>
      <c r="D794" s="12">
        <v>7</v>
      </c>
      <c r="F794" s="12">
        <v>2.8</v>
      </c>
      <c r="H794" s="23">
        <f t="shared" si="48"/>
        <v>9.9999999999999995E-8</v>
      </c>
      <c r="I794" s="32">
        <v>0.05</v>
      </c>
      <c r="J794" s="25">
        <v>0.01</v>
      </c>
      <c r="K794" s="33"/>
      <c r="L794" s="25">
        <v>149</v>
      </c>
      <c r="M794" s="33"/>
      <c r="N794" s="25">
        <v>2E-3</v>
      </c>
      <c r="O794" s="25">
        <v>1.26</v>
      </c>
      <c r="P794" s="25">
        <v>9.24</v>
      </c>
      <c r="Q794" s="25">
        <v>8.9999999999999998E-4</v>
      </c>
      <c r="R794" s="25">
        <v>14.1</v>
      </c>
      <c r="S794" s="34"/>
      <c r="T794" s="51">
        <v>7.0000000000000007E-2</v>
      </c>
      <c r="U794" s="42">
        <v>46.9</v>
      </c>
      <c r="V794" s="42">
        <v>46.92</v>
      </c>
      <c r="W794" s="42">
        <v>9.5300000000000003E-3</v>
      </c>
      <c r="X794" s="42">
        <v>29</v>
      </c>
      <c r="Y794" s="44">
        <v>5.86</v>
      </c>
      <c r="Z794" s="87">
        <f t="shared" si="49"/>
        <v>8.8470656475879679</v>
      </c>
      <c r="AA794" s="88">
        <f t="shared" si="50"/>
        <v>8.4136175845308099</v>
      </c>
      <c r="AB794" s="90">
        <f t="shared" si="51"/>
        <v>2.5111871716097269E-2</v>
      </c>
      <c r="AC794" s="19">
        <v>8.84</v>
      </c>
      <c r="AD794" s="13">
        <v>8.41</v>
      </c>
      <c r="AE794" s="94">
        <v>5.01</v>
      </c>
    </row>
    <row r="795" spans="1:31" x14ac:dyDescent="0.2">
      <c r="A795" s="2" t="s">
        <v>229</v>
      </c>
      <c r="B795" s="9">
        <v>41771</v>
      </c>
      <c r="C795" s="19">
        <v>2.66</v>
      </c>
      <c r="D795" s="12">
        <v>7.16</v>
      </c>
      <c r="F795" s="12">
        <v>2.2000000000000002</v>
      </c>
      <c r="H795" s="23">
        <f t="shared" si="48"/>
        <v>6.9183097091893466E-8</v>
      </c>
      <c r="I795" s="24">
        <v>0.01</v>
      </c>
      <c r="J795" s="25">
        <v>0.01</v>
      </c>
      <c r="K795" s="30">
        <v>0.2</v>
      </c>
      <c r="L795" s="25">
        <v>140</v>
      </c>
      <c r="M795" s="30">
        <v>0.2</v>
      </c>
      <c r="N795" s="25">
        <v>2E-3</v>
      </c>
      <c r="O795" s="25">
        <v>1.06</v>
      </c>
      <c r="P795" s="25">
        <v>8.74</v>
      </c>
      <c r="Q795" s="25">
        <v>1E-3</v>
      </c>
      <c r="R795" s="25">
        <v>12.5</v>
      </c>
      <c r="S795" s="31">
        <v>2.9</v>
      </c>
      <c r="T795" s="51">
        <v>7.0000000000000007E-2</v>
      </c>
      <c r="U795" s="42">
        <v>42.2</v>
      </c>
      <c r="V795" s="42">
        <v>58.87</v>
      </c>
      <c r="W795" s="42">
        <v>3.2799999999999999E-3</v>
      </c>
      <c r="X795" s="42">
        <v>31</v>
      </c>
      <c r="Y795" s="44">
        <v>5.82</v>
      </c>
      <c r="Z795" s="87">
        <f t="shared" si="49"/>
        <v>8.277673820571728</v>
      </c>
      <c r="AA795" s="88">
        <f t="shared" si="50"/>
        <v>8.5247958187511674</v>
      </c>
      <c r="AB795" s="90">
        <f t="shared" si="51"/>
        <v>-1.4707480714686059E-2</v>
      </c>
      <c r="AC795" s="19">
        <v>8.2799999999999994</v>
      </c>
      <c r="AD795" s="99">
        <v>8.52</v>
      </c>
      <c r="AE795" s="95">
        <v>2.96</v>
      </c>
    </row>
    <row r="796" spans="1:31" x14ac:dyDescent="0.2">
      <c r="A796" s="2" t="s">
        <v>229</v>
      </c>
      <c r="B796" s="9">
        <v>38841</v>
      </c>
      <c r="C796" s="20"/>
      <c r="D796" s="12">
        <v>7.06</v>
      </c>
      <c r="F796" s="12">
        <v>2.2999999999999998</v>
      </c>
      <c r="H796" s="23">
        <f t="shared" si="48"/>
        <v>8.7096358995608061E-8</v>
      </c>
      <c r="I796" s="32">
        <v>3.26</v>
      </c>
      <c r="J796" s="25">
        <v>0.02</v>
      </c>
      <c r="K796" s="30">
        <v>5</v>
      </c>
      <c r="L796" s="25">
        <v>146.56</v>
      </c>
      <c r="M796" s="30">
        <v>5</v>
      </c>
      <c r="N796" s="25">
        <v>0.02</v>
      </c>
      <c r="O796" s="25">
        <v>1</v>
      </c>
      <c r="P796" s="25">
        <v>8.4</v>
      </c>
      <c r="Q796" s="25">
        <v>0.01</v>
      </c>
      <c r="R796" s="25">
        <v>15.8</v>
      </c>
      <c r="S796" s="31">
        <v>10</v>
      </c>
      <c r="T796" s="51">
        <v>0.09</v>
      </c>
      <c r="U796" s="42">
        <v>42</v>
      </c>
      <c r="V796" s="42">
        <v>55.29</v>
      </c>
      <c r="W796" s="42">
        <v>0.02</v>
      </c>
      <c r="X796" s="42">
        <v>31</v>
      </c>
      <c r="Y796" s="44">
        <v>6.15</v>
      </c>
      <c r="Z796" s="87">
        <f t="shared" si="49"/>
        <v>9.0819598314107743</v>
      </c>
      <c r="AA796" s="88">
        <f t="shared" si="50"/>
        <v>8.7938855092985619</v>
      </c>
      <c r="AB796" s="90">
        <f t="shared" si="51"/>
        <v>1.6115283871704231E-2</v>
      </c>
      <c r="AC796" s="19">
        <v>8.7200000000000006</v>
      </c>
      <c r="AD796" s="13">
        <v>8.7799999999999994</v>
      </c>
      <c r="AE796" s="95">
        <v>-0.7</v>
      </c>
    </row>
    <row r="797" spans="1:31" x14ac:dyDescent="0.2">
      <c r="A797" s="2" t="s">
        <v>229</v>
      </c>
      <c r="B797" s="9">
        <v>41466</v>
      </c>
      <c r="C797" s="19">
        <v>2.63</v>
      </c>
      <c r="D797" s="12">
        <v>6.84</v>
      </c>
      <c r="F797" s="12">
        <v>3.3</v>
      </c>
      <c r="H797" s="23">
        <f t="shared" si="48"/>
        <v>1.4454397707459271E-7</v>
      </c>
      <c r="I797" s="24">
        <v>0.02</v>
      </c>
      <c r="J797" s="25">
        <v>0.01</v>
      </c>
      <c r="K797" s="33"/>
      <c r="L797" s="25">
        <v>153</v>
      </c>
      <c r="M797" s="33"/>
      <c r="N797" s="25">
        <v>2E-3</v>
      </c>
      <c r="O797" s="25">
        <v>1.38</v>
      </c>
      <c r="P797" s="25">
        <v>9.5</v>
      </c>
      <c r="Q797" s="25">
        <v>7.0000000000000001E-3</v>
      </c>
      <c r="R797" s="25">
        <v>16.7</v>
      </c>
      <c r="S797" s="34"/>
      <c r="T797" s="51">
        <v>7.0000000000000007E-2</v>
      </c>
      <c r="U797" s="42">
        <v>44.8</v>
      </c>
      <c r="V797" s="42">
        <v>27.53</v>
      </c>
      <c r="W797" s="42">
        <v>0.02</v>
      </c>
      <c r="X797" s="42">
        <v>36</v>
      </c>
      <c r="Y797" s="44">
        <v>6.6</v>
      </c>
      <c r="Z797" s="87">
        <f t="shared" si="49"/>
        <v>9.181104823683027</v>
      </c>
      <c r="AA797" s="88">
        <f t="shared" si="50"/>
        <v>8.9948463485160524</v>
      </c>
      <c r="AB797" s="90">
        <f t="shared" si="51"/>
        <v>1.0247522861519637E-2</v>
      </c>
      <c r="AC797" s="19">
        <v>9.18</v>
      </c>
      <c r="AD797" s="99">
        <v>9</v>
      </c>
      <c r="AE797" s="95">
        <v>2.02</v>
      </c>
    </row>
    <row r="798" spans="1:31" x14ac:dyDescent="0.2">
      <c r="A798" s="2" t="s">
        <v>229</v>
      </c>
      <c r="B798" s="9">
        <v>42130</v>
      </c>
      <c r="C798" s="18">
        <v>2.4900000000000002</v>
      </c>
      <c r="D798" s="12">
        <v>6.98</v>
      </c>
      <c r="F798" s="12">
        <v>3.5</v>
      </c>
      <c r="H798" s="23">
        <f t="shared" si="48"/>
        <v>1.0471285480508987E-7</v>
      </c>
      <c r="I798" s="24">
        <v>0.55000000000000004</v>
      </c>
      <c r="J798" s="25">
        <v>0.01</v>
      </c>
      <c r="K798" s="33"/>
      <c r="L798" s="25">
        <v>152</v>
      </c>
      <c r="M798" s="33"/>
      <c r="N798" s="25">
        <v>2E-3</v>
      </c>
      <c r="O798" s="25">
        <v>1.1200000000000001</v>
      </c>
      <c r="P798" s="25">
        <v>9.36</v>
      </c>
      <c r="Q798" s="25">
        <v>3.0000000000000001E-3</v>
      </c>
      <c r="R798" s="25">
        <v>14.5</v>
      </c>
      <c r="S798" s="34"/>
      <c r="T798" s="51">
        <v>7.0000000000000007E-2</v>
      </c>
      <c r="U798" s="42">
        <v>43.8</v>
      </c>
      <c r="V798" s="42">
        <v>32.090000000000003</v>
      </c>
      <c r="W798" s="42">
        <v>0.01</v>
      </c>
      <c r="X798" s="42">
        <v>43</v>
      </c>
      <c r="Y798" s="44">
        <v>6.46</v>
      </c>
      <c r="Z798" s="87">
        <f t="shared" si="49"/>
        <v>9.0761302233354098</v>
      </c>
      <c r="AA798" s="88">
        <f t="shared" si="50"/>
        <v>9.1048204038547116</v>
      </c>
      <c r="AB798" s="90">
        <f t="shared" si="51"/>
        <v>-1.5780352253085637E-3</v>
      </c>
      <c r="AC798" s="19">
        <v>9.02</v>
      </c>
      <c r="AD798" s="99">
        <v>9.11</v>
      </c>
      <c r="AE798" s="95">
        <v>0.99</v>
      </c>
    </row>
    <row r="799" spans="1:31" x14ac:dyDescent="0.2">
      <c r="A799" s="2" t="s">
        <v>229</v>
      </c>
      <c r="B799" s="9">
        <v>40630</v>
      </c>
      <c r="C799" s="18">
        <v>2.4</v>
      </c>
      <c r="D799" s="12">
        <v>6.89</v>
      </c>
      <c r="F799" s="12">
        <v>2.7</v>
      </c>
      <c r="H799" s="23">
        <f t="shared" si="48"/>
        <v>1.288249551693134E-7</v>
      </c>
      <c r="I799" s="32">
        <v>7.0000000000000007E-2</v>
      </c>
      <c r="J799" s="25">
        <v>0.01</v>
      </c>
      <c r="K799" s="29">
        <v>0.2</v>
      </c>
      <c r="L799" s="25">
        <v>154</v>
      </c>
      <c r="M799" s="29">
        <v>0.2</v>
      </c>
      <c r="N799" s="35"/>
      <c r="O799" s="25">
        <v>1.1000000000000001</v>
      </c>
      <c r="P799" s="25">
        <v>9.4</v>
      </c>
      <c r="Q799" s="35"/>
      <c r="R799" s="25">
        <v>16</v>
      </c>
      <c r="S799" s="29">
        <v>1.3</v>
      </c>
      <c r="T799" s="51">
        <v>7.0000000000000007E-2</v>
      </c>
      <c r="U799" s="42">
        <v>44</v>
      </c>
      <c r="V799" s="42">
        <v>37.49</v>
      </c>
      <c r="W799" s="42">
        <v>4.5999999999999999E-3</v>
      </c>
      <c r="X799" s="42">
        <v>49</v>
      </c>
      <c r="Y799" s="44">
        <v>6.31</v>
      </c>
      <c r="Z799" s="87">
        <f t="shared" si="49"/>
        <v>9.1904020242927622</v>
      </c>
      <c r="AA799" s="88">
        <f t="shared" si="50"/>
        <v>9.2152158856950308</v>
      </c>
      <c r="AB799" s="90">
        <f t="shared" si="51"/>
        <v>-1.3481677998326467E-3</v>
      </c>
      <c r="AC799" s="19">
        <v>9.18</v>
      </c>
      <c r="AD799" s="99">
        <v>9.2200000000000006</v>
      </c>
      <c r="AE799" s="95">
        <v>0.35</v>
      </c>
    </row>
    <row r="800" spans="1:31" x14ac:dyDescent="0.2">
      <c r="A800" s="2" t="s">
        <v>229</v>
      </c>
      <c r="B800" s="9">
        <v>39925</v>
      </c>
      <c r="C800" s="18">
        <v>2.65</v>
      </c>
      <c r="D800" s="12">
        <v>6.87</v>
      </c>
      <c r="F800" s="12">
        <v>2.2000000000000002</v>
      </c>
      <c r="H800" s="23">
        <f t="shared" si="48"/>
        <v>1.3489628825916511E-7</v>
      </c>
      <c r="I800" s="32">
        <v>0.13</v>
      </c>
      <c r="J800" s="25">
        <v>0.01</v>
      </c>
      <c r="K800" s="33"/>
      <c r="L800" s="25">
        <v>145</v>
      </c>
      <c r="M800" s="36"/>
      <c r="N800" s="25">
        <v>2E-3</v>
      </c>
      <c r="O800" s="25">
        <v>1.1499999999999999</v>
      </c>
      <c r="P800" s="25">
        <v>9.11</v>
      </c>
      <c r="Q800" s="25">
        <v>1E-3</v>
      </c>
      <c r="R800" s="25">
        <v>15.1</v>
      </c>
      <c r="S800" s="34"/>
      <c r="T800" s="51">
        <v>7.0000000000000007E-2</v>
      </c>
      <c r="U800" s="42">
        <v>37.1</v>
      </c>
      <c r="V800" s="42">
        <v>54.44</v>
      </c>
      <c r="W800" s="42">
        <v>4.2700000000000004E-3</v>
      </c>
      <c r="X800" s="42">
        <v>27</v>
      </c>
      <c r="Y800" s="44">
        <v>6.44</v>
      </c>
      <c r="Z800" s="87">
        <f t="shared" si="49"/>
        <v>8.6863526888331872</v>
      </c>
      <c r="AA800" s="88">
        <f t="shared" si="50"/>
        <v>8.8543581662516981</v>
      </c>
      <c r="AB800" s="90">
        <f t="shared" si="51"/>
        <v>-9.5780312899809133E-3</v>
      </c>
      <c r="AD800" s="100"/>
      <c r="AE800" s="95">
        <v>2.06</v>
      </c>
    </row>
    <row r="801" spans="1:31" x14ac:dyDescent="0.2">
      <c r="A801" s="2" t="s">
        <v>229</v>
      </c>
      <c r="B801" s="9">
        <v>37182</v>
      </c>
      <c r="C801" s="18">
        <v>2.54</v>
      </c>
      <c r="D801" s="12">
        <v>7</v>
      </c>
      <c r="E801" s="16"/>
      <c r="F801" s="12">
        <v>3</v>
      </c>
      <c r="H801" s="23">
        <f t="shared" si="48"/>
        <v>9.9999999999999995E-8</v>
      </c>
      <c r="I801" s="28"/>
      <c r="J801" s="25">
        <v>0.01</v>
      </c>
      <c r="K801" s="33"/>
      <c r="L801" s="25">
        <v>149</v>
      </c>
      <c r="M801" s="33"/>
      <c r="N801" s="25">
        <v>0.02</v>
      </c>
      <c r="O801" s="25">
        <v>0.78</v>
      </c>
      <c r="P801" s="25">
        <v>8.27</v>
      </c>
      <c r="Q801" s="35"/>
      <c r="R801" s="25">
        <v>16.2</v>
      </c>
      <c r="S801" s="34"/>
      <c r="T801" s="51">
        <v>0.06</v>
      </c>
      <c r="U801" s="42">
        <v>43</v>
      </c>
      <c r="V801" s="42">
        <v>53.12</v>
      </c>
      <c r="W801" s="42">
        <v>0.01</v>
      </c>
      <c r="X801" s="42">
        <v>32</v>
      </c>
      <c r="Y801" s="44">
        <v>6.2</v>
      </c>
      <c r="Z801" s="87">
        <f t="shared" si="49"/>
        <v>8.8413830918590417</v>
      </c>
      <c r="AA801" s="88">
        <f t="shared" si="50"/>
        <v>8.8567473484503338</v>
      </c>
      <c r="AB801" s="90">
        <f t="shared" si="51"/>
        <v>-8.6812879151904184E-4</v>
      </c>
      <c r="AD801" s="100"/>
      <c r="AE801" s="96"/>
    </row>
    <row r="802" spans="1:31" x14ac:dyDescent="0.2">
      <c r="A802" s="2" t="s">
        <v>229</v>
      </c>
      <c r="B802" s="9">
        <v>39610</v>
      </c>
      <c r="C802" s="18">
        <v>2.54</v>
      </c>
      <c r="D802" s="12">
        <v>6.85</v>
      </c>
      <c r="F802" s="12">
        <v>2.6</v>
      </c>
      <c r="G802" s="17"/>
      <c r="H802" s="23">
        <f t="shared" si="48"/>
        <v>1.4125375446227539E-7</v>
      </c>
      <c r="I802" s="32">
        <v>6.0000000000000001E-3</v>
      </c>
      <c r="J802" s="25">
        <v>0.01</v>
      </c>
      <c r="K802" s="30">
        <v>0.2</v>
      </c>
      <c r="L802" s="25">
        <v>146</v>
      </c>
      <c r="M802" s="29">
        <v>1.8</v>
      </c>
      <c r="N802" s="25">
        <v>0.02</v>
      </c>
      <c r="O802" s="25">
        <v>1.28</v>
      </c>
      <c r="P802" s="25">
        <v>8.7899999999999991</v>
      </c>
      <c r="Q802" s="25">
        <v>1E-3</v>
      </c>
      <c r="R802" s="25">
        <v>14.4</v>
      </c>
      <c r="S802" s="29">
        <v>0.7</v>
      </c>
      <c r="T802" s="51">
        <v>7.0000000000000007E-2</v>
      </c>
      <c r="U802" s="42">
        <v>40.299999999999997</v>
      </c>
      <c r="V802" s="42">
        <v>46.48</v>
      </c>
      <c r="W802" s="42">
        <v>3.2799999999999999E-3</v>
      </c>
      <c r="X802" s="42">
        <v>34</v>
      </c>
      <c r="Y802" s="44">
        <v>6</v>
      </c>
      <c r="Z802" s="87">
        <f t="shared" si="49"/>
        <v>8.6696596601368778</v>
      </c>
      <c r="AA802" s="88">
        <f t="shared" si="50"/>
        <v>8.550028851689726</v>
      </c>
      <c r="AB802" s="90">
        <f t="shared" si="51"/>
        <v>6.9473270881170992E-3</v>
      </c>
      <c r="AD802" s="100"/>
      <c r="AE802" s="95">
        <v>1.4</v>
      </c>
    </row>
    <row r="803" spans="1:31" x14ac:dyDescent="0.2">
      <c r="A803" s="2" t="s">
        <v>229</v>
      </c>
      <c r="B803" s="9">
        <v>39238</v>
      </c>
      <c r="C803" s="19">
        <v>2.61</v>
      </c>
      <c r="D803" s="12">
        <v>6.9</v>
      </c>
      <c r="F803" s="12">
        <v>2.5</v>
      </c>
      <c r="H803" s="23">
        <f t="shared" si="48"/>
        <v>1.2589254117941651E-7</v>
      </c>
      <c r="I803" s="24">
        <v>2.77</v>
      </c>
      <c r="J803" s="25">
        <v>0.01</v>
      </c>
      <c r="K803" s="36"/>
      <c r="L803" s="25">
        <v>151</v>
      </c>
      <c r="M803" s="36"/>
      <c r="N803" s="25">
        <v>1E-3</v>
      </c>
      <c r="O803" s="25">
        <v>0.94</v>
      </c>
      <c r="P803" s="25">
        <v>8.3699999999999992</v>
      </c>
      <c r="Q803" s="25">
        <v>2E-3</v>
      </c>
      <c r="R803" s="25">
        <v>14.7</v>
      </c>
      <c r="S803" s="36"/>
      <c r="T803" s="51">
        <v>0.08</v>
      </c>
      <c r="U803" s="42">
        <v>35.299999999999997</v>
      </c>
      <c r="V803" s="42">
        <v>38.33</v>
      </c>
      <c r="W803" s="42">
        <v>0.01</v>
      </c>
      <c r="X803" s="42">
        <v>37</v>
      </c>
      <c r="Y803" s="44">
        <v>6.57</v>
      </c>
      <c r="Z803" s="87">
        <f t="shared" si="49"/>
        <v>9.1956552396940729</v>
      </c>
      <c r="AA803" s="88">
        <f t="shared" si="50"/>
        <v>8.9695746819548283</v>
      </c>
      <c r="AB803" s="90">
        <f t="shared" si="51"/>
        <v>1.2445785641821524E-2</v>
      </c>
      <c r="AD803" s="100"/>
      <c r="AE803" s="96"/>
    </row>
    <row r="804" spans="1:31" x14ac:dyDescent="0.2">
      <c r="A804" s="2" t="s">
        <v>229</v>
      </c>
      <c r="B804" s="9">
        <v>37803</v>
      </c>
      <c r="C804" s="18">
        <v>2.69</v>
      </c>
      <c r="D804" s="12">
        <v>7</v>
      </c>
      <c r="F804" s="12">
        <v>2.7</v>
      </c>
      <c r="H804" s="23">
        <f t="shared" si="48"/>
        <v>9.9999999999999995E-8</v>
      </c>
      <c r="I804" s="28"/>
      <c r="J804" s="25">
        <v>0.01</v>
      </c>
      <c r="K804" s="33"/>
      <c r="L804" s="25">
        <v>160</v>
      </c>
      <c r="M804" s="33"/>
      <c r="N804" s="25">
        <v>0.02</v>
      </c>
      <c r="O804" s="25">
        <v>1.2</v>
      </c>
      <c r="P804" s="25">
        <v>9.5</v>
      </c>
      <c r="Q804" s="25">
        <v>0.02</v>
      </c>
      <c r="R804" s="25">
        <v>16.899999999999999</v>
      </c>
      <c r="S804" s="34"/>
      <c r="T804" s="51">
        <v>0</v>
      </c>
      <c r="U804" s="42">
        <v>67</v>
      </c>
      <c r="V804" s="42">
        <v>40.94</v>
      </c>
      <c r="W804" s="42">
        <v>0.04</v>
      </c>
      <c r="X804" s="42">
        <v>34</v>
      </c>
      <c r="Y804" s="44">
        <v>6.2</v>
      </c>
      <c r="Z804" s="87">
        <f t="shared" si="49"/>
        <v>9.5333959880305077</v>
      </c>
      <c r="AA804" s="88">
        <f t="shared" si="50"/>
        <v>9.2151057458277883</v>
      </c>
      <c r="AB804" s="90">
        <f t="shared" si="51"/>
        <v>1.697683616114842E-2</v>
      </c>
    </row>
    <row r="805" spans="1:31" x14ac:dyDescent="0.2">
      <c r="A805" s="2" t="s">
        <v>156</v>
      </c>
      <c r="B805" s="9">
        <v>38265</v>
      </c>
      <c r="C805" s="18">
        <v>2.83</v>
      </c>
      <c r="D805" s="12">
        <v>7.18</v>
      </c>
      <c r="E805" s="16"/>
      <c r="F805" s="12">
        <v>4.7</v>
      </c>
      <c r="H805" s="23">
        <f t="shared" si="48"/>
        <v>6.606934480075943E-8</v>
      </c>
      <c r="I805" s="32">
        <v>0.36</v>
      </c>
      <c r="J805" s="25">
        <v>0.4</v>
      </c>
      <c r="K805" s="30">
        <v>0.2</v>
      </c>
      <c r="L805" s="25">
        <v>96</v>
      </c>
      <c r="M805" s="30">
        <v>0.3</v>
      </c>
      <c r="N805" s="25">
        <v>5.62</v>
      </c>
      <c r="O805" s="25">
        <v>1.18</v>
      </c>
      <c r="P805" s="25">
        <v>3.94</v>
      </c>
      <c r="Q805" s="25">
        <v>0.4</v>
      </c>
      <c r="R805" s="25">
        <v>21.3</v>
      </c>
      <c r="S805" s="31">
        <v>1.5</v>
      </c>
      <c r="T805" s="51">
        <v>0.02</v>
      </c>
      <c r="U805" s="42">
        <v>59.9</v>
      </c>
      <c r="V805" s="42">
        <v>0.22</v>
      </c>
      <c r="W805" s="42">
        <v>0.01</v>
      </c>
      <c r="X805" s="42">
        <v>62</v>
      </c>
      <c r="Y805" s="44">
        <v>3.67</v>
      </c>
      <c r="Z805" s="87">
        <f t="shared" si="49"/>
        <v>6.3493010465029505</v>
      </c>
      <c r="AA805" s="88">
        <f t="shared" si="50"/>
        <v>6.670347119375287</v>
      </c>
      <c r="AB805" s="90">
        <f t="shared" si="51"/>
        <v>-2.4658582842025704E-2</v>
      </c>
      <c r="AC805" s="19">
        <v>6.09</v>
      </c>
      <c r="AD805" s="99">
        <v>6.67</v>
      </c>
      <c r="AE805" s="95">
        <v>0.6</v>
      </c>
    </row>
    <row r="806" spans="1:31" x14ac:dyDescent="0.2">
      <c r="A806" s="2" t="s">
        <v>156</v>
      </c>
      <c r="B806" s="9">
        <v>42254</v>
      </c>
      <c r="C806" s="18">
        <v>3.32</v>
      </c>
      <c r="D806" s="12">
        <v>7.04</v>
      </c>
      <c r="F806" s="12">
        <v>4.7</v>
      </c>
      <c r="H806" s="23">
        <f t="shared" si="48"/>
        <v>9.120108393559095E-8</v>
      </c>
      <c r="I806" s="32">
        <v>0.19</v>
      </c>
      <c r="J806" s="25">
        <v>0.37</v>
      </c>
      <c r="K806" s="36"/>
      <c r="L806" s="25">
        <v>107</v>
      </c>
      <c r="M806" s="36"/>
      <c r="N806" s="25">
        <v>6.22</v>
      </c>
      <c r="O806" s="25">
        <v>1.2</v>
      </c>
      <c r="P806" s="25">
        <v>4.3600000000000003</v>
      </c>
      <c r="Q806" s="25">
        <v>0.35</v>
      </c>
      <c r="R806" s="25">
        <v>28</v>
      </c>
      <c r="S806" s="36"/>
      <c r="T806" s="51">
        <v>0.01</v>
      </c>
      <c r="U806" s="42">
        <v>56.6</v>
      </c>
      <c r="V806" s="42">
        <v>0.22</v>
      </c>
      <c r="W806" s="42">
        <v>0.01</v>
      </c>
      <c r="X806" s="42">
        <v>65</v>
      </c>
      <c r="Y806" s="44">
        <v>4.01</v>
      </c>
      <c r="Z806" s="87">
        <f t="shared" si="49"/>
        <v>7.2237959131814256</v>
      </c>
      <c r="AA806" s="88">
        <f t="shared" si="50"/>
        <v>7.0259575579613811</v>
      </c>
      <c r="AB806" s="90">
        <f t="shared" si="51"/>
        <v>1.3883633539393305E-2</v>
      </c>
      <c r="AC806" s="19">
        <v>7.32</v>
      </c>
      <c r="AD806" s="99">
        <v>7.02</v>
      </c>
      <c r="AE806" s="95">
        <v>4.08</v>
      </c>
    </row>
    <row r="807" spans="1:31" x14ac:dyDescent="0.2">
      <c r="A807" s="2" t="s">
        <v>156</v>
      </c>
      <c r="B807" s="9">
        <v>41925</v>
      </c>
      <c r="C807" s="18">
        <v>2.95</v>
      </c>
      <c r="D807" s="12">
        <v>7.28</v>
      </c>
      <c r="F807" s="12">
        <v>4.8</v>
      </c>
      <c r="H807" s="23">
        <f t="shared" si="48"/>
        <v>5.2480746024977185E-8</v>
      </c>
      <c r="I807" s="32">
        <v>6.82</v>
      </c>
      <c r="J807" s="25">
        <v>0.4</v>
      </c>
      <c r="K807" s="36"/>
      <c r="L807" s="25">
        <v>106</v>
      </c>
      <c r="M807" s="36"/>
      <c r="N807" s="25">
        <v>5.95</v>
      </c>
      <c r="O807" s="25">
        <v>1.1000000000000001</v>
      </c>
      <c r="P807" s="25">
        <v>4.2</v>
      </c>
      <c r="Q807" s="25">
        <v>0.41</v>
      </c>
      <c r="R807" s="25">
        <v>26.2</v>
      </c>
      <c r="S807" s="36"/>
      <c r="T807" s="51">
        <v>0.01</v>
      </c>
      <c r="U807" s="42">
        <v>62.5</v>
      </c>
      <c r="V807" s="42">
        <v>0.22</v>
      </c>
      <c r="W807" s="42">
        <v>4.9300000000000004E-3</v>
      </c>
      <c r="X807" s="42">
        <v>69</v>
      </c>
      <c r="Y807" s="44">
        <v>3.85</v>
      </c>
      <c r="Z807" s="87">
        <f t="shared" si="49"/>
        <v>7.8112747741946364</v>
      </c>
      <c r="AA807" s="88">
        <f t="shared" si="50"/>
        <v>7.1015094246492847</v>
      </c>
      <c r="AB807" s="90">
        <f t="shared" si="51"/>
        <v>4.7594422348066615E-2</v>
      </c>
      <c r="AC807" s="19">
        <v>7.16</v>
      </c>
      <c r="AD807" s="99">
        <v>7.1</v>
      </c>
      <c r="AE807" s="95">
        <v>0.88</v>
      </c>
    </row>
    <row r="808" spans="1:31" x14ac:dyDescent="0.2">
      <c r="A808" s="2" t="s">
        <v>156</v>
      </c>
      <c r="B808" s="9">
        <v>38827</v>
      </c>
      <c r="C808" s="19">
        <v>2.94</v>
      </c>
      <c r="D808" s="12">
        <v>7.18</v>
      </c>
      <c r="F808" s="12">
        <v>5</v>
      </c>
      <c r="H808" s="23">
        <f t="shared" si="48"/>
        <v>6.606934480075943E-8</v>
      </c>
      <c r="J808" s="25">
        <v>0.39</v>
      </c>
      <c r="K808" s="30">
        <v>0.2</v>
      </c>
      <c r="L808" s="25">
        <v>104</v>
      </c>
      <c r="M808" s="30">
        <v>0.4</v>
      </c>
      <c r="N808" s="25">
        <v>5.8</v>
      </c>
      <c r="O808" s="25">
        <v>1.1100000000000001</v>
      </c>
      <c r="P808" s="25">
        <v>4.47</v>
      </c>
      <c r="Q808" s="25">
        <v>0.42</v>
      </c>
      <c r="R808" s="25">
        <v>24.2</v>
      </c>
      <c r="S808" s="31">
        <v>0.6</v>
      </c>
      <c r="T808" s="51">
        <v>0.01</v>
      </c>
      <c r="U808" s="42">
        <v>68.400000000000006</v>
      </c>
      <c r="V808" s="42">
        <v>0.22</v>
      </c>
      <c r="W808" s="42">
        <v>9.1965999999999992E-3</v>
      </c>
      <c r="X808" s="42">
        <v>69</v>
      </c>
      <c r="Y808" s="44">
        <v>3.79</v>
      </c>
      <c r="Z808" s="87">
        <f t="shared" si="49"/>
        <v>6.8830463150269212</v>
      </c>
      <c r="AA808" s="88">
        <f t="shared" si="50"/>
        <v>7.164429282058963</v>
      </c>
      <c r="AB808" s="90">
        <f t="shared" si="51"/>
        <v>-2.0030856440171642E-2</v>
      </c>
      <c r="AC808" s="19">
        <v>6.7</v>
      </c>
      <c r="AD808" s="99">
        <v>7.2</v>
      </c>
      <c r="AE808" s="95">
        <v>-7.2</v>
      </c>
    </row>
    <row r="809" spans="1:31" x14ac:dyDescent="0.2">
      <c r="A809" s="2" t="s">
        <v>156</v>
      </c>
      <c r="B809" s="9">
        <v>40547</v>
      </c>
      <c r="C809" s="18">
        <v>3.02</v>
      </c>
      <c r="D809" s="12">
        <v>7.13</v>
      </c>
      <c r="F809" s="12">
        <v>5.4</v>
      </c>
      <c r="H809" s="23">
        <f t="shared" si="48"/>
        <v>7.413102413009154E-8</v>
      </c>
      <c r="I809" s="24">
        <v>0.02</v>
      </c>
      <c r="J809" s="25">
        <v>0.37</v>
      </c>
      <c r="K809" s="30">
        <v>0.2</v>
      </c>
      <c r="L809" s="25">
        <v>108</v>
      </c>
      <c r="M809" s="30">
        <v>0.2</v>
      </c>
      <c r="N809" s="25">
        <v>8.23</v>
      </c>
      <c r="O809" s="25">
        <v>1.23</v>
      </c>
      <c r="P809" s="25">
        <v>4.59</v>
      </c>
      <c r="Q809" s="25">
        <v>0.56000000000000005</v>
      </c>
      <c r="R809" s="25">
        <v>26.7</v>
      </c>
      <c r="S809" s="31">
        <v>0.7</v>
      </c>
      <c r="T809" s="51">
        <v>0.01</v>
      </c>
      <c r="U809" s="42">
        <v>63.2</v>
      </c>
      <c r="V809" s="42">
        <v>0.22</v>
      </c>
      <c r="W809" s="42">
        <v>7.2300000000000003E-3</v>
      </c>
      <c r="X809" s="42">
        <v>65</v>
      </c>
      <c r="Y809" s="44">
        <v>4.1500000000000004</v>
      </c>
      <c r="Z809" s="87">
        <f t="shared" si="49"/>
        <v>7.297559615025504</v>
      </c>
      <c r="AA809" s="88">
        <f t="shared" si="50"/>
        <v>7.3032971532066959</v>
      </c>
      <c r="AB809" s="90">
        <f t="shared" si="51"/>
        <v>-3.9295900728752986E-4</v>
      </c>
      <c r="AC809" s="19">
        <v>7.44</v>
      </c>
      <c r="AD809" s="99">
        <v>7.3</v>
      </c>
      <c r="AE809" s="95">
        <v>1.95</v>
      </c>
    </row>
    <row r="810" spans="1:31" x14ac:dyDescent="0.2">
      <c r="A810" s="2" t="s">
        <v>156</v>
      </c>
      <c r="B810" s="9">
        <v>41563</v>
      </c>
      <c r="C810" s="18">
        <v>3.11</v>
      </c>
      <c r="D810" s="12">
        <v>7.15</v>
      </c>
      <c r="F810" s="12">
        <v>4.9000000000000004</v>
      </c>
      <c r="H810" s="23">
        <f t="shared" si="48"/>
        <v>7.0794578438413597E-8</v>
      </c>
      <c r="I810" s="32">
        <v>0.17</v>
      </c>
      <c r="J810" s="25">
        <v>0.43</v>
      </c>
      <c r="K810" s="29">
        <v>0.2</v>
      </c>
      <c r="L810" s="25">
        <v>115</v>
      </c>
      <c r="M810" s="29">
        <v>0.2</v>
      </c>
      <c r="N810" s="25">
        <v>6.3</v>
      </c>
      <c r="O810" s="25">
        <v>1.2</v>
      </c>
      <c r="P810" s="25">
        <v>4.41</v>
      </c>
      <c r="Q810" s="25">
        <v>0.44</v>
      </c>
      <c r="R810" s="25">
        <v>27.8</v>
      </c>
      <c r="S810" s="29">
        <v>6.4</v>
      </c>
      <c r="T810" s="51">
        <v>0.01</v>
      </c>
      <c r="U810" s="42">
        <v>73.3</v>
      </c>
      <c r="V810" s="42">
        <v>0.22</v>
      </c>
      <c r="W810" s="42">
        <v>9.1999999999999998E-3</v>
      </c>
      <c r="X810" s="42">
        <v>73</v>
      </c>
      <c r="Y810" s="44">
        <v>3.73</v>
      </c>
      <c r="Z810" s="87">
        <f t="shared" si="49"/>
        <v>7.6256621702626219</v>
      </c>
      <c r="AA810" s="88">
        <f t="shared" si="50"/>
        <v>7.3192732866214225</v>
      </c>
      <c r="AB810" s="90">
        <f t="shared" si="51"/>
        <v>2.0501184801040299E-2</v>
      </c>
      <c r="AC810" s="19">
        <v>7.72</v>
      </c>
      <c r="AD810" s="99">
        <v>7.32</v>
      </c>
      <c r="AE810" s="95">
        <v>5.37</v>
      </c>
    </row>
    <row r="811" spans="1:31" x14ac:dyDescent="0.2">
      <c r="A811" s="2" t="s">
        <v>156</v>
      </c>
      <c r="B811" s="9">
        <v>38622</v>
      </c>
      <c r="C811" s="18">
        <v>3.56</v>
      </c>
      <c r="D811" s="12">
        <v>7.05</v>
      </c>
      <c r="F811" s="12">
        <v>5.5</v>
      </c>
      <c r="H811" s="23">
        <f t="shared" si="48"/>
        <v>8.9125093813374537E-8</v>
      </c>
      <c r="I811" s="28"/>
      <c r="J811" s="25">
        <v>0.41</v>
      </c>
      <c r="K811" s="30">
        <v>0.2</v>
      </c>
      <c r="L811" s="25">
        <v>110</v>
      </c>
      <c r="M811" s="30">
        <v>0.2</v>
      </c>
      <c r="N811" s="25">
        <v>6.62</v>
      </c>
      <c r="O811" s="25">
        <v>1.1399999999999999</v>
      </c>
      <c r="P811" s="25">
        <v>3.98</v>
      </c>
      <c r="Q811" s="25">
        <v>0.45</v>
      </c>
      <c r="R811" s="25">
        <v>26.1</v>
      </c>
      <c r="S811" s="31">
        <v>0.5</v>
      </c>
      <c r="T811" s="51">
        <v>0.01</v>
      </c>
      <c r="U811" s="42">
        <v>73.3</v>
      </c>
      <c r="V811" s="42">
        <v>0.22</v>
      </c>
      <c r="W811" s="42">
        <v>8.2112499999999998E-3</v>
      </c>
      <c r="X811" s="42">
        <v>68</v>
      </c>
      <c r="Y811" s="44">
        <v>3.91</v>
      </c>
      <c r="Z811" s="87">
        <f t="shared" si="49"/>
        <v>7.2571143790952961</v>
      </c>
      <c r="AA811" s="88">
        <f t="shared" si="50"/>
        <v>7.3582080685019031</v>
      </c>
      <c r="AB811" s="90">
        <f t="shared" si="51"/>
        <v>-6.9169660655162011E-3</v>
      </c>
      <c r="AC811" s="19">
        <v>7</v>
      </c>
      <c r="AD811" s="99">
        <v>7.35</v>
      </c>
      <c r="AE811" s="95">
        <v>-4.87</v>
      </c>
    </row>
    <row r="812" spans="1:31" x14ac:dyDescent="0.2">
      <c r="A812" s="2" t="s">
        <v>156</v>
      </c>
      <c r="B812" s="9">
        <v>37886</v>
      </c>
      <c r="C812" s="18">
        <v>3.88</v>
      </c>
      <c r="D812" s="12">
        <v>7.22</v>
      </c>
      <c r="F812" s="12">
        <v>4.8</v>
      </c>
      <c r="H812" s="23">
        <f t="shared" si="48"/>
        <v>6.0255958607435649E-8</v>
      </c>
      <c r="I812" s="32">
        <v>0.01</v>
      </c>
      <c r="J812" s="25">
        <v>0.38</v>
      </c>
      <c r="K812" s="36"/>
      <c r="L812" s="25">
        <v>95.3</v>
      </c>
      <c r="M812" s="33"/>
      <c r="N812" s="25">
        <v>5.58</v>
      </c>
      <c r="O812" s="25">
        <v>1.36</v>
      </c>
      <c r="P812" s="25">
        <v>4.0599999999999996</v>
      </c>
      <c r="Q812" s="25">
        <v>0.42</v>
      </c>
      <c r="R812" s="25">
        <v>23.1</v>
      </c>
      <c r="S812" s="36"/>
      <c r="T812" s="51">
        <v>0.09</v>
      </c>
      <c r="U812" s="42">
        <v>68.400000000000006</v>
      </c>
      <c r="V812" s="42">
        <v>0.22</v>
      </c>
      <c r="W812" s="42">
        <v>0.01</v>
      </c>
      <c r="X812" s="42">
        <v>58</v>
      </c>
      <c r="Y812" s="44">
        <v>3.72</v>
      </c>
      <c r="Z812" s="87">
        <f t="shared" si="49"/>
        <v>6.3664087036306016</v>
      </c>
      <c r="AA812" s="88">
        <f t="shared" si="50"/>
        <v>6.7866776692823088</v>
      </c>
      <c r="AB812" s="90">
        <f t="shared" si="51"/>
        <v>-3.1952117832754222E-2</v>
      </c>
      <c r="AD812" s="100"/>
      <c r="AE812" s="96"/>
    </row>
    <row r="813" spans="1:31" x14ac:dyDescent="0.2">
      <c r="A813" s="2" t="s">
        <v>156</v>
      </c>
      <c r="B813" s="9">
        <v>37151</v>
      </c>
      <c r="C813" s="19">
        <v>3.38</v>
      </c>
      <c r="D813" s="12">
        <v>7.1</v>
      </c>
      <c r="F813" s="12">
        <v>4.8</v>
      </c>
      <c r="H813" s="23">
        <f t="shared" si="48"/>
        <v>7.943282347242818E-8</v>
      </c>
      <c r="I813" s="24">
        <v>0.03</v>
      </c>
      <c r="J813" s="25">
        <v>0.41</v>
      </c>
      <c r="K813" s="29">
        <v>0.2</v>
      </c>
      <c r="L813" s="25">
        <v>94.2</v>
      </c>
      <c r="M813" s="29">
        <v>0.2</v>
      </c>
      <c r="N813" s="35"/>
      <c r="O813" s="25">
        <v>0.98</v>
      </c>
      <c r="P813" s="25">
        <v>3.58</v>
      </c>
      <c r="Q813" s="25">
        <v>0.28999999999999998</v>
      </c>
      <c r="R813" s="25">
        <v>18.8</v>
      </c>
      <c r="S813" s="29">
        <v>1</v>
      </c>
      <c r="T813" s="51">
        <v>0.01</v>
      </c>
      <c r="U813" s="42">
        <v>39.700000000000003</v>
      </c>
      <c r="V813" s="42">
        <v>0.22</v>
      </c>
      <c r="W813" s="42">
        <v>3.9414000000000003E-3</v>
      </c>
      <c r="X813" s="42">
        <v>52</v>
      </c>
      <c r="Y813" s="44">
        <v>3.81</v>
      </c>
      <c r="Z813" s="87">
        <f t="shared" si="49"/>
        <v>5.8746092206319069</v>
      </c>
      <c r="AA813" s="88">
        <f t="shared" si="50"/>
        <v>6.10728537506108</v>
      </c>
      <c r="AB813" s="90">
        <f t="shared" si="51"/>
        <v>-1.9418978573956986E-2</v>
      </c>
      <c r="AD813" s="100"/>
      <c r="AE813" s="96"/>
    </row>
    <row r="814" spans="1:31" x14ac:dyDescent="0.2">
      <c r="A814" s="2" t="s">
        <v>156</v>
      </c>
      <c r="B814" s="9">
        <v>36782</v>
      </c>
      <c r="C814" s="18">
        <v>4.03</v>
      </c>
      <c r="D814" s="12">
        <v>7.2</v>
      </c>
      <c r="F814" s="12">
        <v>4.7</v>
      </c>
      <c r="H814" s="23">
        <f t="shared" si="48"/>
        <v>6.3095734448019177E-8</v>
      </c>
      <c r="I814" s="32">
        <v>0.03</v>
      </c>
      <c r="J814" s="25">
        <v>0.48</v>
      </c>
      <c r="K814" s="36"/>
      <c r="L814" s="25">
        <v>96.2</v>
      </c>
      <c r="M814" s="33"/>
      <c r="N814" s="35"/>
      <c r="O814" s="25">
        <v>1.1000000000000001</v>
      </c>
      <c r="P814" s="25">
        <v>3.98</v>
      </c>
      <c r="Q814" s="35"/>
      <c r="R814" s="25">
        <v>18.600000000000001</v>
      </c>
      <c r="S814" s="36"/>
      <c r="T814" s="51">
        <v>0.03</v>
      </c>
      <c r="U814" s="42">
        <v>45.3</v>
      </c>
      <c r="V814" s="42">
        <v>0.22</v>
      </c>
      <c r="W814" s="42">
        <v>7.5543499999999996E-3</v>
      </c>
      <c r="X814" s="42">
        <v>52</v>
      </c>
      <c r="Y814" s="44">
        <v>3.78</v>
      </c>
      <c r="Z814" s="87">
        <f t="shared" si="49"/>
        <v>5.9950194085180186</v>
      </c>
      <c r="AA814" s="88">
        <f t="shared" si="50"/>
        <v>6.1945773551155678</v>
      </c>
      <c r="AB814" s="90">
        <f t="shared" si="51"/>
        <v>-1.6371168830859928E-2</v>
      </c>
      <c r="AD814" s="100"/>
      <c r="AE814" s="96"/>
    </row>
    <row r="815" spans="1:31" x14ac:dyDescent="0.2">
      <c r="A815" s="2" t="s">
        <v>156</v>
      </c>
      <c r="B815" s="9">
        <v>37523</v>
      </c>
      <c r="C815" s="18">
        <v>3.55</v>
      </c>
      <c r="D815" s="12">
        <v>7.23</v>
      </c>
      <c r="F815" s="12">
        <v>4.5999999999999996</v>
      </c>
      <c r="H815" s="23">
        <f t="shared" si="48"/>
        <v>5.8884365535558776E-8</v>
      </c>
      <c r="I815" s="32">
        <v>0.03</v>
      </c>
      <c r="J815" s="25">
        <v>0.55000000000000004</v>
      </c>
      <c r="K815" s="33"/>
      <c r="L815" s="25">
        <v>101</v>
      </c>
      <c r="M815" s="33"/>
      <c r="N815" s="25">
        <v>4.53</v>
      </c>
      <c r="O815" s="25">
        <v>1.18</v>
      </c>
      <c r="P815" s="25">
        <v>4.46</v>
      </c>
      <c r="Q815" s="25">
        <v>0.4</v>
      </c>
      <c r="R815" s="25">
        <v>22</v>
      </c>
      <c r="S815" s="34"/>
      <c r="T815" s="51">
        <v>0.01</v>
      </c>
      <c r="U815" s="42">
        <v>61.7</v>
      </c>
      <c r="V815" s="42">
        <v>0.22</v>
      </c>
      <c r="W815" s="42">
        <v>6.2405500000000001E-3</v>
      </c>
      <c r="X815" s="42">
        <v>62</v>
      </c>
      <c r="Y815" s="44">
        <v>3.78</v>
      </c>
      <c r="Z815" s="87">
        <f t="shared" si="49"/>
        <v>6.6046371684622827</v>
      </c>
      <c r="AA815" s="88">
        <f t="shared" si="50"/>
        <v>6.8174221791468206</v>
      </c>
      <c r="AB815" s="90">
        <f t="shared" si="51"/>
        <v>-1.5853380258107837E-2</v>
      </c>
      <c r="AD815" s="100"/>
      <c r="AE815" s="96"/>
    </row>
    <row r="816" spans="1:31" x14ac:dyDescent="0.2">
      <c r="A816" s="2" t="s">
        <v>156</v>
      </c>
      <c r="B816" s="9">
        <v>39785</v>
      </c>
      <c r="C816" s="18">
        <v>2.83</v>
      </c>
      <c r="D816" s="12">
        <v>7.22</v>
      </c>
      <c r="F816" s="12">
        <v>5</v>
      </c>
      <c r="H816" s="23">
        <f t="shared" si="48"/>
        <v>6.0255958607435649E-8</v>
      </c>
      <c r="I816" s="32">
        <v>0.03</v>
      </c>
      <c r="J816" s="25">
        <v>0.41</v>
      </c>
      <c r="K816" s="36"/>
      <c r="L816" s="25">
        <v>110</v>
      </c>
      <c r="M816" s="33"/>
      <c r="N816" s="25">
        <v>6.62</v>
      </c>
      <c r="O816" s="25">
        <v>1.17</v>
      </c>
      <c r="P816" s="25">
        <v>4.6500000000000004</v>
      </c>
      <c r="Q816" s="25">
        <v>0.44</v>
      </c>
      <c r="R816" s="25">
        <v>26.2</v>
      </c>
      <c r="S816" s="36"/>
      <c r="T816" s="51">
        <v>0.01</v>
      </c>
      <c r="U816" s="42">
        <v>72.7</v>
      </c>
      <c r="V816" s="42">
        <v>0.22</v>
      </c>
      <c r="W816" s="42">
        <v>5.2599999999999999E-3</v>
      </c>
      <c r="X816" s="42">
        <v>69</v>
      </c>
      <c r="Y816" s="44">
        <v>3.98</v>
      </c>
      <c r="Z816" s="87">
        <f t="shared" si="49"/>
        <v>7.3203244509690446</v>
      </c>
      <c r="AA816" s="88">
        <f t="shared" si="50"/>
        <v>7.4438617635461934</v>
      </c>
      <c r="AB816" s="90">
        <f t="shared" si="51"/>
        <v>-8.3673634822957303E-3</v>
      </c>
      <c r="AD816" s="100"/>
      <c r="AE816" s="95">
        <v>5.18</v>
      </c>
    </row>
    <row r="817" spans="1:31" x14ac:dyDescent="0.2">
      <c r="A817" s="2" t="s">
        <v>156</v>
      </c>
      <c r="B817" s="9">
        <v>33269</v>
      </c>
      <c r="C817" s="19">
        <v>2.76</v>
      </c>
      <c r="D817" s="12">
        <v>7.78</v>
      </c>
      <c r="F817" s="13">
        <v>5.7</v>
      </c>
      <c r="H817" s="23">
        <f t="shared" si="48"/>
        <v>1.6595869074375541E-8</v>
      </c>
      <c r="J817" s="25">
        <v>0.35</v>
      </c>
      <c r="K817" s="29">
        <v>0.2</v>
      </c>
      <c r="L817" s="25">
        <v>88</v>
      </c>
      <c r="M817" s="29">
        <v>0.2</v>
      </c>
      <c r="N817" s="25">
        <v>4.7</v>
      </c>
      <c r="O817" s="25">
        <v>0.88</v>
      </c>
      <c r="P817" s="25">
        <v>3.6</v>
      </c>
      <c r="Q817" s="25">
        <v>0.62</v>
      </c>
      <c r="R817" s="25">
        <v>19</v>
      </c>
      <c r="S817" s="29">
        <v>4.0999999999999996</v>
      </c>
      <c r="T817" s="51">
        <v>0.06</v>
      </c>
      <c r="U817" s="42">
        <v>42.2</v>
      </c>
      <c r="V817" s="42">
        <v>2.21</v>
      </c>
      <c r="W817" s="42">
        <v>0.01</v>
      </c>
      <c r="X817" s="42">
        <v>46</v>
      </c>
      <c r="Y817" s="44">
        <v>3.62</v>
      </c>
      <c r="Z817" s="87">
        <f t="shared" si="49"/>
        <v>5.7466671588035219</v>
      </c>
      <c r="AA817" s="88">
        <f t="shared" si="50"/>
        <v>5.8338862194004824</v>
      </c>
      <c r="AB817" s="90">
        <f t="shared" si="51"/>
        <v>-7.5315106064894324E-3</v>
      </c>
    </row>
    <row r="818" spans="1:31" x14ac:dyDescent="0.2">
      <c r="A818" s="2" t="s">
        <v>156</v>
      </c>
      <c r="B818" s="9">
        <v>40161</v>
      </c>
      <c r="C818" s="18">
        <v>2.5499999999999998</v>
      </c>
      <c r="D818" s="12">
        <v>7.04</v>
      </c>
      <c r="F818" s="12">
        <v>5.2</v>
      </c>
      <c r="H818" s="23">
        <f t="shared" si="48"/>
        <v>9.120108393559095E-8</v>
      </c>
      <c r="I818" s="32">
        <v>5.0000000000000001E-3</v>
      </c>
      <c r="J818" s="25">
        <v>0.4</v>
      </c>
      <c r="K818" s="36"/>
      <c r="L818" s="25">
        <v>110</v>
      </c>
      <c r="M818" s="36"/>
      <c r="N818" s="25">
        <v>6.62</v>
      </c>
      <c r="O818" s="25">
        <v>1.2</v>
      </c>
      <c r="P818" s="25">
        <v>4.49</v>
      </c>
      <c r="Q818" s="25">
        <v>0.43</v>
      </c>
      <c r="R818" s="25">
        <v>25.7</v>
      </c>
      <c r="S818" s="36"/>
      <c r="T818" s="51">
        <v>0.01</v>
      </c>
      <c r="U818" s="42">
        <v>69</v>
      </c>
      <c r="V818" s="42">
        <v>0.22</v>
      </c>
      <c r="W818" s="42">
        <v>0.02</v>
      </c>
      <c r="X818" s="42">
        <v>69</v>
      </c>
      <c r="Y818" s="44">
        <v>3.92</v>
      </c>
      <c r="Z818" s="87">
        <f t="shared" si="49"/>
        <v>7.2824804257555673</v>
      </c>
      <c r="AA818" s="88">
        <f t="shared" si="50"/>
        <v>7.307155030638576</v>
      </c>
      <c r="AB818" s="90">
        <f t="shared" si="51"/>
        <v>-1.6912420434874273E-3</v>
      </c>
      <c r="AE818" s="94">
        <v>1.33</v>
      </c>
    </row>
    <row r="819" spans="1:31" x14ac:dyDescent="0.2">
      <c r="A819" s="2" t="s">
        <v>156</v>
      </c>
      <c r="B819" s="9">
        <v>32272</v>
      </c>
      <c r="C819" s="18">
        <v>3.15</v>
      </c>
      <c r="D819" s="12">
        <v>6.86</v>
      </c>
      <c r="F819" s="12">
        <v>6</v>
      </c>
      <c r="H819" s="23">
        <f t="shared" si="48"/>
        <v>1.3803842646028823E-7</v>
      </c>
      <c r="I819" s="32">
        <v>0.02</v>
      </c>
      <c r="J819" s="25">
        <v>0.47</v>
      </c>
      <c r="K819" s="29">
        <v>2.6</v>
      </c>
      <c r="L819" s="25">
        <v>99</v>
      </c>
      <c r="M819" s="30">
        <v>0.1</v>
      </c>
      <c r="N819" s="25">
        <v>4.5999999999999996</v>
      </c>
      <c r="O819" s="25">
        <v>0.94</v>
      </c>
      <c r="P819" s="25">
        <v>3.3</v>
      </c>
      <c r="Q819" s="25">
        <v>0.3</v>
      </c>
      <c r="R819" s="25">
        <v>22</v>
      </c>
      <c r="S819" s="29">
        <v>2.6</v>
      </c>
      <c r="T819" s="51">
        <v>1.53</v>
      </c>
      <c r="U819" s="42">
        <v>44</v>
      </c>
      <c r="V819" s="42">
        <v>4.5</v>
      </c>
      <c r="W819" s="42">
        <v>0.82</v>
      </c>
      <c r="X819" s="42">
        <v>51</v>
      </c>
      <c r="Y819" s="44">
        <v>3.91</v>
      </c>
      <c r="Z819" s="87">
        <f t="shared" si="49"/>
        <v>6.396574763502807</v>
      </c>
      <c r="AA819" s="88">
        <f t="shared" si="50"/>
        <v>6.4033825151936146</v>
      </c>
      <c r="AB819" s="90">
        <f t="shared" si="51"/>
        <v>-5.3185737597250199E-4</v>
      </c>
      <c r="AE819" s="96"/>
    </row>
    <row r="820" spans="1:31" x14ac:dyDescent="0.2">
      <c r="A820" s="2" t="s">
        <v>156</v>
      </c>
      <c r="B820" s="9">
        <v>34606</v>
      </c>
      <c r="C820" s="18">
        <v>3.14</v>
      </c>
      <c r="D820" s="12">
        <v>7.06</v>
      </c>
      <c r="F820" s="12">
        <v>4.8</v>
      </c>
      <c r="H820" s="23">
        <f t="shared" si="48"/>
        <v>8.7096358995608061E-8</v>
      </c>
      <c r="I820" s="28"/>
      <c r="J820" s="25">
        <v>0.37</v>
      </c>
      <c r="K820" s="30">
        <v>1</v>
      </c>
      <c r="L820" s="25">
        <v>94</v>
      </c>
      <c r="M820" s="30">
        <v>1</v>
      </c>
      <c r="N820" s="25">
        <v>5.2</v>
      </c>
      <c r="O820" s="25">
        <v>1.3</v>
      </c>
      <c r="P820" s="25">
        <v>4.0999999999999996</v>
      </c>
      <c r="Q820" s="25">
        <v>0.37</v>
      </c>
      <c r="R820" s="25">
        <v>19</v>
      </c>
      <c r="S820" s="31">
        <v>5</v>
      </c>
      <c r="T820" s="51">
        <v>0.01</v>
      </c>
      <c r="U820" s="42">
        <v>44.5</v>
      </c>
      <c r="V820" s="42">
        <v>0.22</v>
      </c>
      <c r="W820" s="42">
        <v>6.5599999999999999E-3</v>
      </c>
      <c r="X820" s="42">
        <v>47</v>
      </c>
      <c r="Y820" s="44">
        <v>3.84</v>
      </c>
      <c r="Z820" s="87">
        <f t="shared" si="49"/>
        <v>6.1078608269297474</v>
      </c>
      <c r="AA820" s="88">
        <f t="shared" si="50"/>
        <v>6.0962257140567306</v>
      </c>
      <c r="AB820" s="90">
        <f t="shared" si="51"/>
        <v>9.5337843057250946E-4</v>
      </c>
    </row>
    <row r="821" spans="1:31" x14ac:dyDescent="0.2">
      <c r="A821" s="2" t="s">
        <v>156</v>
      </c>
      <c r="B821" s="9">
        <v>34946</v>
      </c>
      <c r="C821" s="18">
        <v>4.09</v>
      </c>
      <c r="D821" s="12">
        <v>6.9</v>
      </c>
      <c r="F821" s="12">
        <v>4.9000000000000004</v>
      </c>
      <c r="H821" s="23">
        <f t="shared" si="48"/>
        <v>1.2589254117941651E-7</v>
      </c>
      <c r="I821" s="32">
        <v>0.01</v>
      </c>
      <c r="J821" s="25">
        <v>0.36</v>
      </c>
      <c r="K821" s="30">
        <v>1</v>
      </c>
      <c r="L821" s="25">
        <v>96</v>
      </c>
      <c r="M821" s="30">
        <v>1</v>
      </c>
      <c r="N821" s="25">
        <v>5.9</v>
      </c>
      <c r="O821" s="25">
        <v>1</v>
      </c>
      <c r="P821" s="25">
        <v>4.7</v>
      </c>
      <c r="Q821" s="25">
        <v>0.36</v>
      </c>
      <c r="R821" s="25">
        <v>21</v>
      </c>
      <c r="S821" s="31">
        <v>4.9000000000000004</v>
      </c>
      <c r="T821" s="51">
        <v>0.03</v>
      </c>
      <c r="U821" s="42">
        <v>46.6</v>
      </c>
      <c r="V821" s="42">
        <v>0.22</v>
      </c>
      <c r="W821" s="42">
        <v>6.5599999999999999E-3</v>
      </c>
      <c r="X821" s="42">
        <v>50</v>
      </c>
      <c r="Y821" s="44">
        <v>3.92</v>
      </c>
      <c r="Z821" s="87">
        <f t="shared" si="49"/>
        <v>6.3616048681834929</v>
      </c>
      <c r="AA821" s="88">
        <f t="shared" si="50"/>
        <v>6.3052018488482267</v>
      </c>
      <c r="AB821" s="90">
        <f t="shared" si="51"/>
        <v>4.4528207144289228E-3</v>
      </c>
    </row>
    <row r="822" spans="1:31" x14ac:dyDescent="0.2">
      <c r="A822" s="2" t="s">
        <v>156</v>
      </c>
      <c r="B822" s="9">
        <v>33884</v>
      </c>
      <c r="C822" s="18">
        <v>3.71</v>
      </c>
      <c r="D822" s="12">
        <v>6.82</v>
      </c>
      <c r="F822" s="12">
        <v>5.3</v>
      </c>
      <c r="H822" s="23">
        <f t="shared" si="48"/>
        <v>1.5135612484362046E-7</v>
      </c>
      <c r="I822" s="32">
        <v>7.0000000000000007E-2</v>
      </c>
      <c r="J822" s="25">
        <v>0.37</v>
      </c>
      <c r="K822" s="36"/>
      <c r="L822" s="25">
        <v>95</v>
      </c>
      <c r="M822" s="29">
        <v>1</v>
      </c>
      <c r="N822" s="25">
        <v>5.4</v>
      </c>
      <c r="O822" s="25">
        <v>1.2</v>
      </c>
      <c r="P822" s="25">
        <v>4.0999999999999996</v>
      </c>
      <c r="Q822" s="25">
        <v>0.37</v>
      </c>
      <c r="R822" s="25">
        <v>20</v>
      </c>
      <c r="S822" s="29">
        <v>5</v>
      </c>
      <c r="T822" s="51">
        <v>0.06</v>
      </c>
      <c r="U822" s="42">
        <v>41.2</v>
      </c>
      <c r="V822" s="42">
        <v>2.21</v>
      </c>
      <c r="W822" s="42">
        <v>0.01</v>
      </c>
      <c r="X822" s="42">
        <v>45</v>
      </c>
      <c r="Y822" s="44">
        <v>3.96</v>
      </c>
      <c r="Z822" s="87">
        <f t="shared" si="49"/>
        <v>6.2136463032642473</v>
      </c>
      <c r="AA822" s="88">
        <f t="shared" si="50"/>
        <v>6.124859321259831</v>
      </c>
      <c r="AB822" s="90">
        <f t="shared" si="51"/>
        <v>7.1959266953643712E-3</v>
      </c>
    </row>
    <row r="823" spans="1:31" x14ac:dyDescent="0.2">
      <c r="A823" s="2" t="s">
        <v>156</v>
      </c>
      <c r="B823" s="9">
        <v>32155</v>
      </c>
      <c r="C823" s="18">
        <v>2.36</v>
      </c>
      <c r="D823" s="12">
        <v>6.98</v>
      </c>
      <c r="F823" s="12">
        <v>5</v>
      </c>
      <c r="H823" s="23">
        <f t="shared" si="48"/>
        <v>1.0471285480508987E-7</v>
      </c>
      <c r="I823" s="32">
        <v>0.02</v>
      </c>
      <c r="J823" s="25">
        <v>0.37</v>
      </c>
      <c r="K823" s="29">
        <v>0.1</v>
      </c>
      <c r="L823" s="25">
        <v>91</v>
      </c>
      <c r="M823" s="29">
        <v>0.1</v>
      </c>
      <c r="N823" s="25">
        <v>4.8</v>
      </c>
      <c r="O823" s="25">
        <v>0.83</v>
      </c>
      <c r="P823" s="25">
        <v>3.5</v>
      </c>
      <c r="Q823" s="25">
        <v>0.28999999999999998</v>
      </c>
      <c r="R823" s="25">
        <v>21</v>
      </c>
      <c r="S823" s="29">
        <v>2.7</v>
      </c>
      <c r="T823" s="51">
        <v>1.53</v>
      </c>
      <c r="U823" s="42">
        <v>40</v>
      </c>
      <c r="V823" s="42">
        <v>1.1000000000000001</v>
      </c>
      <c r="W823" s="42">
        <v>0.82</v>
      </c>
      <c r="X823" s="42">
        <v>44</v>
      </c>
      <c r="Y823" s="44">
        <v>3.69</v>
      </c>
      <c r="Z823" s="87">
        <f t="shared" si="49"/>
        <v>5.9687592476906284</v>
      </c>
      <c r="AA823" s="88">
        <f t="shared" si="50"/>
        <v>5.8478099788210098</v>
      </c>
      <c r="AB823" s="90">
        <f t="shared" si="51"/>
        <v>1.0235565547930521E-2</v>
      </c>
    </row>
    <row r="824" spans="1:31" x14ac:dyDescent="0.2">
      <c r="A824" s="2" t="s">
        <v>156</v>
      </c>
      <c r="B824" s="9">
        <v>31713</v>
      </c>
      <c r="C824" s="18">
        <v>3.28</v>
      </c>
      <c r="D824" s="12">
        <v>7.42</v>
      </c>
      <c r="F824" s="12">
        <v>6</v>
      </c>
      <c r="G824" s="16"/>
      <c r="H824" s="23">
        <f t="shared" si="48"/>
        <v>3.8018939632056113E-8</v>
      </c>
      <c r="I824" s="32">
        <v>0.02</v>
      </c>
      <c r="J824" s="25">
        <v>0.56000000000000005</v>
      </c>
      <c r="K824" s="29">
        <v>0.2</v>
      </c>
      <c r="L824" s="25">
        <v>100</v>
      </c>
      <c r="M824" s="29">
        <v>0.2</v>
      </c>
      <c r="N824" s="25">
        <v>5.28</v>
      </c>
      <c r="O824" s="25">
        <v>0.92</v>
      </c>
      <c r="P824" s="25">
        <v>1</v>
      </c>
      <c r="Q824" s="25">
        <v>0.4</v>
      </c>
      <c r="R824" s="25">
        <v>18.8</v>
      </c>
      <c r="S824" s="29">
        <v>2.69</v>
      </c>
      <c r="T824" s="51">
        <v>6.1320000000000003E-3</v>
      </c>
      <c r="U824" s="42">
        <v>29.4</v>
      </c>
      <c r="V824" s="42">
        <v>8.8540000000000008E-3</v>
      </c>
      <c r="W824" s="42">
        <v>0.03</v>
      </c>
      <c r="X824" s="42">
        <v>50</v>
      </c>
      <c r="Y824" s="44">
        <v>4</v>
      </c>
      <c r="Z824" s="87">
        <f t="shared" si="49"/>
        <v>6.1505411343096288</v>
      </c>
      <c r="AA824" s="88">
        <f t="shared" si="50"/>
        <v>6.023479630018242</v>
      </c>
      <c r="AB824" s="90">
        <f t="shared" si="51"/>
        <v>1.0437102642678286E-2</v>
      </c>
    </row>
    <row r="825" spans="1:31" x14ac:dyDescent="0.2">
      <c r="A825" s="2" t="s">
        <v>156</v>
      </c>
      <c r="B825" s="9">
        <v>39343</v>
      </c>
      <c r="C825" s="18">
        <v>3.19</v>
      </c>
      <c r="D825" s="12">
        <v>7.09</v>
      </c>
      <c r="F825" s="12">
        <v>4.9000000000000004</v>
      </c>
      <c r="H825" s="23">
        <f t="shared" si="48"/>
        <v>8.128305161640995E-8</v>
      </c>
      <c r="I825" s="32">
        <v>0.18</v>
      </c>
      <c r="J825" s="25">
        <v>0.42</v>
      </c>
      <c r="K825" s="36"/>
      <c r="L825" s="25">
        <v>109</v>
      </c>
      <c r="M825" s="36"/>
      <c r="N825" s="25">
        <v>6.4</v>
      </c>
      <c r="O825" s="25">
        <v>1.23</v>
      </c>
      <c r="P825" s="25">
        <v>4.6500000000000004</v>
      </c>
      <c r="Q825" s="25">
        <v>0.42</v>
      </c>
      <c r="R825" s="25">
        <v>26.7</v>
      </c>
      <c r="S825" s="36"/>
      <c r="T825" s="51">
        <v>0.01</v>
      </c>
      <c r="U825" s="42">
        <v>65.900000000000006</v>
      </c>
      <c r="V825" s="42">
        <v>0.22</v>
      </c>
      <c r="W825" s="42">
        <v>7.8799999999999999E-3</v>
      </c>
      <c r="X825" s="42">
        <v>62</v>
      </c>
      <c r="Y825" s="44">
        <v>4.0199999999999996</v>
      </c>
      <c r="Z825" s="87">
        <f t="shared" si="49"/>
        <v>7.3023356503623376</v>
      </c>
      <c r="AA825" s="88">
        <f t="shared" si="50"/>
        <v>7.1448940637693328</v>
      </c>
      <c r="AB825" s="90">
        <f t="shared" si="51"/>
        <v>1.0897700784739518E-2</v>
      </c>
    </row>
    <row r="826" spans="1:31" x14ac:dyDescent="0.2">
      <c r="A826" s="2" t="s">
        <v>156</v>
      </c>
      <c r="B826" s="9">
        <v>35318</v>
      </c>
      <c r="C826" s="18">
        <v>4.1100000000000003</v>
      </c>
      <c r="D826" s="12">
        <v>6.92</v>
      </c>
      <c r="F826" s="12">
        <v>4.5999999999999996</v>
      </c>
      <c r="H826" s="23">
        <f t="shared" si="48"/>
        <v>1.2022644346174111E-7</v>
      </c>
      <c r="I826" s="32">
        <v>7.0000000000000007E-2</v>
      </c>
      <c r="J826" s="25">
        <v>0.3</v>
      </c>
      <c r="K826" s="29">
        <v>1</v>
      </c>
      <c r="L826" s="25">
        <v>86</v>
      </c>
      <c r="M826" s="29">
        <v>1</v>
      </c>
      <c r="N826" s="25">
        <v>4.6500000000000004</v>
      </c>
      <c r="O826" s="25">
        <v>1</v>
      </c>
      <c r="P826" s="25">
        <v>3.3</v>
      </c>
      <c r="Q826" s="25">
        <v>0.32</v>
      </c>
      <c r="R826" s="25">
        <v>17</v>
      </c>
      <c r="S826" s="29">
        <v>5</v>
      </c>
      <c r="T826" s="51">
        <v>0.01</v>
      </c>
      <c r="U826" s="42">
        <v>23</v>
      </c>
      <c r="V826" s="42">
        <v>0.22</v>
      </c>
      <c r="W826" s="42">
        <v>7.8816000000000008E-3</v>
      </c>
      <c r="X826" s="42">
        <v>39</v>
      </c>
      <c r="Y826" s="44">
        <v>3.8</v>
      </c>
      <c r="Z826" s="87">
        <f t="shared" si="49"/>
        <v>5.530554620981408</v>
      </c>
      <c r="AA826" s="88">
        <f t="shared" si="50"/>
        <v>5.3829941880641279</v>
      </c>
      <c r="AB826" s="90">
        <f t="shared" si="51"/>
        <v>1.3520847846942035E-2</v>
      </c>
    </row>
    <row r="827" spans="1:31" x14ac:dyDescent="0.2">
      <c r="A827" s="2" t="s">
        <v>156</v>
      </c>
      <c r="B827" s="9">
        <v>31915</v>
      </c>
      <c r="C827" s="18">
        <v>3.33</v>
      </c>
      <c r="D827" s="12">
        <v>7.1</v>
      </c>
      <c r="F827" s="12">
        <v>5</v>
      </c>
      <c r="H827" s="23">
        <f t="shared" si="48"/>
        <v>7.943282347242818E-8</v>
      </c>
      <c r="I827" s="32">
        <v>0.02</v>
      </c>
      <c r="J827" s="25">
        <v>0.32</v>
      </c>
      <c r="K827" s="36"/>
      <c r="L827" s="25">
        <v>99</v>
      </c>
      <c r="M827" s="36"/>
      <c r="N827" s="25">
        <v>4.9800000000000004</v>
      </c>
      <c r="O827" s="25">
        <v>0.95</v>
      </c>
      <c r="P827" s="25">
        <v>3.5</v>
      </c>
      <c r="Q827" s="25">
        <v>0.31</v>
      </c>
      <c r="R827" s="25">
        <v>20</v>
      </c>
      <c r="S827" s="36"/>
      <c r="T827" s="51">
        <v>7.0000000000000007E-2</v>
      </c>
      <c r="U827" s="42">
        <v>31.7</v>
      </c>
      <c r="V827" s="42">
        <v>0.44</v>
      </c>
      <c r="W827" s="42">
        <v>6.5680000000000001E-3</v>
      </c>
      <c r="X827" s="42">
        <v>53</v>
      </c>
      <c r="Y827" s="44">
        <v>3.94</v>
      </c>
      <c r="Z827" s="87">
        <f t="shared" si="49"/>
        <v>6.3319288265095972</v>
      </c>
      <c r="AA827" s="88">
        <f t="shared" si="50"/>
        <v>6.1044497147994523</v>
      </c>
      <c r="AB827" s="90">
        <f t="shared" si="51"/>
        <v>1.8291427118798564E-2</v>
      </c>
    </row>
    <row r="828" spans="1:31" x14ac:dyDescent="0.2">
      <c r="A828" s="2" t="s">
        <v>156</v>
      </c>
      <c r="B828" s="9">
        <v>34213</v>
      </c>
      <c r="C828" s="18">
        <v>3.93</v>
      </c>
      <c r="D828" s="12">
        <v>6.61</v>
      </c>
      <c r="F828" s="12">
        <v>5.6</v>
      </c>
      <c r="H828" s="23">
        <f t="shared" si="48"/>
        <v>2.454708915685024E-7</v>
      </c>
      <c r="I828" s="28"/>
      <c r="J828" s="25">
        <v>0.37</v>
      </c>
      <c r="K828" s="29">
        <v>1</v>
      </c>
      <c r="L828" s="25">
        <v>95</v>
      </c>
      <c r="M828" s="29">
        <v>1</v>
      </c>
      <c r="N828" s="25">
        <v>5.3</v>
      </c>
      <c r="O828" s="25">
        <v>1</v>
      </c>
      <c r="P828" s="25">
        <v>4.0999999999999996</v>
      </c>
      <c r="Q828" s="25">
        <v>0.37</v>
      </c>
      <c r="R828" s="25">
        <v>19</v>
      </c>
      <c r="S828" s="29">
        <v>5</v>
      </c>
      <c r="T828" s="51">
        <v>0.01</v>
      </c>
      <c r="U828" s="42">
        <v>39.6</v>
      </c>
      <c r="V828" s="42">
        <v>0.22</v>
      </c>
      <c r="W828" s="42">
        <v>6.5599999999999999E-3</v>
      </c>
      <c r="X828" s="42">
        <v>45</v>
      </c>
      <c r="Y828" s="44">
        <v>3.76</v>
      </c>
      <c r="Z828" s="87">
        <f t="shared" si="49"/>
        <v>6.1536695712248468</v>
      </c>
      <c r="AA828" s="88">
        <f t="shared" si="50"/>
        <v>5.857799272829034</v>
      </c>
      <c r="AB828" s="90">
        <f t="shared" si="51"/>
        <v>2.4632316183568134E-2</v>
      </c>
    </row>
    <row r="829" spans="1:31" x14ac:dyDescent="0.2">
      <c r="A829" s="2" t="s">
        <v>377</v>
      </c>
      <c r="B829" s="9">
        <v>41431</v>
      </c>
      <c r="C829" s="18">
        <v>3.46</v>
      </c>
      <c r="D829" s="12">
        <v>5.03</v>
      </c>
      <c r="F829" s="12">
        <v>4.5999999999999996</v>
      </c>
      <c r="H829" s="23">
        <f t="shared" si="48"/>
        <v>9.3325430079698941E-6</v>
      </c>
      <c r="I829" s="32">
        <v>0.05</v>
      </c>
      <c r="J829" s="25">
        <v>0.14000000000000001</v>
      </c>
      <c r="K829" s="36"/>
      <c r="L829" s="25">
        <v>28.5</v>
      </c>
      <c r="M829" s="36"/>
      <c r="N829" s="25">
        <v>5.81</v>
      </c>
      <c r="O829" s="25">
        <v>20.3</v>
      </c>
      <c r="P829" s="25">
        <v>4.41</v>
      </c>
      <c r="Q829" s="25">
        <v>0.21</v>
      </c>
      <c r="R829" s="25">
        <v>13.9</v>
      </c>
      <c r="S829" s="36"/>
      <c r="T829" s="51">
        <v>0.01</v>
      </c>
      <c r="U829" s="42">
        <v>70.2</v>
      </c>
      <c r="V829" s="42">
        <v>39.97</v>
      </c>
      <c r="W829" s="42">
        <v>3.9399999999999999E-3</v>
      </c>
      <c r="X829" s="42">
        <v>30</v>
      </c>
      <c r="Y829" s="44">
        <v>0.03</v>
      </c>
      <c r="Z829" s="87">
        <f t="shared" si="49"/>
        <v>3.1378104153317015</v>
      </c>
      <c r="AA829" s="88">
        <f t="shared" si="50"/>
        <v>2.9827756728540527</v>
      </c>
      <c r="AB829" s="90">
        <f t="shared" si="51"/>
        <v>2.5330048502528905E-2</v>
      </c>
      <c r="AC829" s="19">
        <v>3.34</v>
      </c>
      <c r="AD829" s="13">
        <v>2.98</v>
      </c>
      <c r="AE829" s="95">
        <v>11.17</v>
      </c>
    </row>
    <row r="830" spans="1:31" x14ac:dyDescent="0.2">
      <c r="A830" s="2" t="s">
        <v>377</v>
      </c>
      <c r="B830" s="9">
        <v>41764</v>
      </c>
      <c r="C830" s="18">
        <v>3.1</v>
      </c>
      <c r="D830" s="12">
        <v>5.01</v>
      </c>
      <c r="E830" s="16"/>
      <c r="F830" s="12">
        <v>4.5</v>
      </c>
      <c r="H830" s="23">
        <f t="shared" si="48"/>
        <v>9.7723722095581059E-6</v>
      </c>
      <c r="I830" s="32">
        <v>0.02</v>
      </c>
      <c r="J830" s="25">
        <v>0.17</v>
      </c>
      <c r="K830" s="36"/>
      <c r="L830" s="25">
        <v>31.7</v>
      </c>
      <c r="M830" s="36"/>
      <c r="N830" s="25">
        <v>7.96</v>
      </c>
      <c r="O830" s="25">
        <v>17.2</v>
      </c>
      <c r="P830" s="25">
        <v>4.84</v>
      </c>
      <c r="Q830" s="25">
        <v>0.24</v>
      </c>
      <c r="R830" s="25">
        <v>15.2</v>
      </c>
      <c r="S830" s="36"/>
      <c r="T830" s="51">
        <v>0.01</v>
      </c>
      <c r="U830" s="42">
        <v>85.7</v>
      </c>
      <c r="V830" s="42">
        <v>31.82</v>
      </c>
      <c r="W830" s="42">
        <v>3.2799999999999999E-3</v>
      </c>
      <c r="X830" s="42">
        <v>32</v>
      </c>
      <c r="Y830" s="44">
        <v>0.02</v>
      </c>
      <c r="Z830" s="87">
        <f t="shared" si="49"/>
        <v>3.3865452247659991</v>
      </c>
      <c r="AA830" s="88">
        <f t="shared" si="50"/>
        <v>3.2204085797082183</v>
      </c>
      <c r="AB830" s="90">
        <f t="shared" si="51"/>
        <v>2.51457252425881E-2</v>
      </c>
      <c r="AC830" s="19">
        <v>3.6</v>
      </c>
      <c r="AD830" s="13">
        <v>3.22</v>
      </c>
      <c r="AE830" s="94">
        <v>11.18</v>
      </c>
    </row>
    <row r="831" spans="1:31" x14ac:dyDescent="0.2">
      <c r="A831" s="2" t="s">
        <v>377</v>
      </c>
      <c r="B831" s="9">
        <v>42156</v>
      </c>
      <c r="C831" s="18">
        <v>3.1</v>
      </c>
      <c r="D831" s="12">
        <v>4.8499999999999996</v>
      </c>
      <c r="F831" s="12">
        <v>4.3</v>
      </c>
      <c r="H831" s="23">
        <f t="shared" si="48"/>
        <v>1.4125375446227545E-5</v>
      </c>
      <c r="I831" s="32">
        <v>1.42</v>
      </c>
      <c r="J831" s="25">
        <v>0.19</v>
      </c>
      <c r="K831" s="30">
        <v>0.7</v>
      </c>
      <c r="L831" s="25">
        <v>29.9</v>
      </c>
      <c r="M831" s="30">
        <v>0.8</v>
      </c>
      <c r="N831" s="25">
        <v>9.93</v>
      </c>
      <c r="O831" s="25">
        <v>15.5</v>
      </c>
      <c r="P831" s="25">
        <v>4.4400000000000004</v>
      </c>
      <c r="Q831" s="25">
        <v>0.24</v>
      </c>
      <c r="R831" s="25">
        <v>14.6</v>
      </c>
      <c r="S831" s="31">
        <v>4.4000000000000004</v>
      </c>
      <c r="T831" s="51">
        <v>0.01</v>
      </c>
      <c r="U831" s="42">
        <v>98.9</v>
      </c>
      <c r="V831" s="42">
        <v>25.05</v>
      </c>
      <c r="W831" s="42">
        <v>3.9399999999999999E-3</v>
      </c>
      <c r="X831" s="42">
        <v>31</v>
      </c>
      <c r="Y831" s="44">
        <v>0</v>
      </c>
      <c r="Z831" s="87">
        <f t="shared" si="49"/>
        <v>3.4215724698659189</v>
      </c>
      <c r="AA831" s="88">
        <f t="shared" si="50"/>
        <v>3.3378202597095861</v>
      </c>
      <c r="AB831" s="90">
        <f t="shared" si="51"/>
        <v>1.2390493274621807E-2</v>
      </c>
      <c r="AC831" s="19">
        <v>3.5</v>
      </c>
      <c r="AD831" s="99">
        <v>3.34</v>
      </c>
      <c r="AE831" s="95">
        <v>4.74</v>
      </c>
    </row>
    <row r="832" spans="1:31" x14ac:dyDescent="0.2">
      <c r="A832" s="2" t="s">
        <v>377</v>
      </c>
      <c r="B832" s="9">
        <v>41232</v>
      </c>
      <c r="C832" s="18">
        <v>2.62</v>
      </c>
      <c r="D832" s="12">
        <v>5.67</v>
      </c>
      <c r="F832" s="12">
        <v>5.2</v>
      </c>
      <c r="H832" s="23">
        <f t="shared" si="48"/>
        <v>2.1379620895022301E-6</v>
      </c>
      <c r="I832" s="32">
        <v>0.13</v>
      </c>
      <c r="J832" s="25">
        <v>0.22</v>
      </c>
      <c r="K832" s="29">
        <v>0.2</v>
      </c>
      <c r="L832" s="25">
        <v>32.4</v>
      </c>
      <c r="M832" s="29">
        <v>1</v>
      </c>
      <c r="N832" s="25">
        <v>4.55</v>
      </c>
      <c r="O832" s="25">
        <v>22.1</v>
      </c>
      <c r="P832" s="25">
        <v>5.13</v>
      </c>
      <c r="Q832" s="25">
        <v>0.2</v>
      </c>
      <c r="R832" s="25">
        <v>13.5</v>
      </c>
      <c r="S832" s="29">
        <v>16</v>
      </c>
      <c r="T832" s="51">
        <v>0.01</v>
      </c>
      <c r="U832" s="42">
        <v>82.9</v>
      </c>
      <c r="V832" s="42">
        <v>33.46</v>
      </c>
      <c r="W832" s="42">
        <v>0.01</v>
      </c>
      <c r="X832" s="42">
        <v>32</v>
      </c>
      <c r="Y832" s="44">
        <v>0.42</v>
      </c>
      <c r="Z832" s="87">
        <f t="shared" si="49"/>
        <v>3.3881408481516502</v>
      </c>
      <c r="AA832" s="88">
        <f t="shared" si="50"/>
        <v>3.5887154499645511</v>
      </c>
      <c r="AB832" s="90">
        <f t="shared" si="51"/>
        <v>-2.8748564287766308E-2</v>
      </c>
      <c r="AC832" s="19">
        <v>3.51</v>
      </c>
      <c r="AD832" s="13">
        <v>3.59</v>
      </c>
      <c r="AE832" s="94">
        <v>2.29</v>
      </c>
    </row>
    <row r="833" spans="1:31" x14ac:dyDescent="0.2">
      <c r="A833" s="2" t="s">
        <v>293</v>
      </c>
      <c r="B833" s="9">
        <v>38692</v>
      </c>
      <c r="C833" s="18">
        <v>5.43</v>
      </c>
      <c r="D833" s="12">
        <v>5.6</v>
      </c>
      <c r="F833" s="12">
        <v>7</v>
      </c>
      <c r="H833" s="23">
        <f t="shared" si="48"/>
        <v>2.5118864315095806E-6</v>
      </c>
      <c r="I833" s="32">
        <v>7.0000000000000001E-3</v>
      </c>
      <c r="J833" s="25">
        <v>0.05</v>
      </c>
      <c r="K833" s="29">
        <v>1</v>
      </c>
      <c r="L833" s="25">
        <v>13</v>
      </c>
      <c r="M833" s="29">
        <v>1</v>
      </c>
      <c r="N833" s="25">
        <v>0.03</v>
      </c>
      <c r="O833" s="25">
        <v>7.7</v>
      </c>
      <c r="P833" s="25">
        <v>3</v>
      </c>
      <c r="Q833" s="25">
        <v>0.06</v>
      </c>
      <c r="R833" s="25">
        <v>20</v>
      </c>
      <c r="S833" s="29">
        <v>5</v>
      </c>
      <c r="T833" s="51">
        <v>0.03</v>
      </c>
      <c r="U833" s="42">
        <v>15</v>
      </c>
      <c r="V833" s="42">
        <v>34.520000000000003</v>
      </c>
      <c r="W833" s="42">
        <v>0.03</v>
      </c>
      <c r="X833" s="42">
        <v>29</v>
      </c>
      <c r="Y833" s="44">
        <v>0.3</v>
      </c>
      <c r="Z833" s="87">
        <f t="shared" si="49"/>
        <v>1.9692061574198472</v>
      </c>
      <c r="AA833" s="88">
        <f t="shared" si="50"/>
        <v>1.9886999332077751</v>
      </c>
      <c r="AB833" s="90">
        <f t="shared" si="51"/>
        <v>-4.9252749665004477E-3</v>
      </c>
      <c r="AC833" s="19">
        <v>1.97</v>
      </c>
      <c r="AD833" s="13">
        <v>-1.99</v>
      </c>
      <c r="AE833" s="94">
        <v>-1</v>
      </c>
    </row>
    <row r="834" spans="1:31" x14ac:dyDescent="0.2">
      <c r="A834" s="2" t="s">
        <v>293</v>
      </c>
      <c r="B834" s="9">
        <v>41043</v>
      </c>
      <c r="C834" s="18">
        <v>4.7</v>
      </c>
      <c r="D834" s="12">
        <v>5.49</v>
      </c>
      <c r="F834" s="12">
        <v>5.9</v>
      </c>
      <c r="H834" s="23">
        <f t="shared" si="48"/>
        <v>3.2359365692962801E-6</v>
      </c>
      <c r="I834" s="24">
        <v>0.03</v>
      </c>
      <c r="J834" s="25">
        <v>0.01</v>
      </c>
      <c r="K834" s="36"/>
      <c r="L834" s="27">
        <v>6.97</v>
      </c>
      <c r="M834" s="36"/>
      <c r="N834" s="27">
        <v>0.03</v>
      </c>
      <c r="O834" s="27">
        <v>9.25</v>
      </c>
      <c r="P834" s="27">
        <v>1.87</v>
      </c>
      <c r="Q834" s="27">
        <v>0.08</v>
      </c>
      <c r="R834" s="27">
        <v>14.8</v>
      </c>
      <c r="S834" s="36"/>
      <c r="T834" s="51">
        <v>0.01</v>
      </c>
      <c r="U834" s="42">
        <v>10.8</v>
      </c>
      <c r="V834" s="42">
        <v>14.21</v>
      </c>
      <c r="W834" s="42">
        <v>0.03</v>
      </c>
      <c r="X834" s="42">
        <v>24</v>
      </c>
      <c r="Y834" s="44">
        <v>0.26</v>
      </c>
      <c r="Z834" s="87">
        <f t="shared" si="49"/>
        <v>1.3898627607066882</v>
      </c>
      <c r="AA834" s="88">
        <f t="shared" si="50"/>
        <v>1.3920075416307067</v>
      </c>
      <c r="AB834" s="90">
        <f t="shared" si="51"/>
        <v>-7.7098523328581815E-4</v>
      </c>
      <c r="AC834" s="19">
        <v>1.41</v>
      </c>
      <c r="AD834" s="13">
        <v>1.39</v>
      </c>
      <c r="AE834" s="94">
        <v>0.97</v>
      </c>
    </row>
    <row r="835" spans="1:31" x14ac:dyDescent="0.2">
      <c r="A835" s="2" t="s">
        <v>293</v>
      </c>
      <c r="B835" s="9">
        <v>40688</v>
      </c>
      <c r="C835" s="18">
        <v>4.79</v>
      </c>
      <c r="D835" s="12">
        <v>5.4</v>
      </c>
      <c r="F835" s="12">
        <v>6.4</v>
      </c>
      <c r="H835" s="23">
        <f t="shared" si="48"/>
        <v>3.9810717055349657E-6</v>
      </c>
      <c r="I835" s="32">
        <v>0.01</v>
      </c>
      <c r="J835" s="25">
        <v>0.01</v>
      </c>
      <c r="K835" s="29">
        <v>0.2</v>
      </c>
      <c r="L835" s="25">
        <v>7.86</v>
      </c>
      <c r="M835" s="29">
        <v>0.4</v>
      </c>
      <c r="N835" s="25">
        <v>0.06</v>
      </c>
      <c r="O835" s="25">
        <v>7.84</v>
      </c>
      <c r="P835" s="25">
        <v>2.6</v>
      </c>
      <c r="Q835" s="25">
        <v>0.06</v>
      </c>
      <c r="R835" s="25">
        <v>15.2</v>
      </c>
      <c r="S835" s="29">
        <v>1.1000000000000001</v>
      </c>
      <c r="T835" s="51">
        <v>0.01</v>
      </c>
      <c r="U835" s="42">
        <v>12.2</v>
      </c>
      <c r="V835" s="42">
        <v>4.34</v>
      </c>
      <c r="W835" s="42">
        <v>0.04</v>
      </c>
      <c r="X835" s="42">
        <v>33</v>
      </c>
      <c r="Y835" s="44">
        <v>0.24</v>
      </c>
      <c r="Z835" s="87">
        <f t="shared" si="49"/>
        <v>1.4737921306173414</v>
      </c>
      <c r="AA835" s="88">
        <f t="shared" si="50"/>
        <v>1.496055501747408</v>
      </c>
      <c r="AB835" s="90">
        <f t="shared" si="51"/>
        <v>-7.4964691411927176E-3</v>
      </c>
      <c r="AC835" s="19">
        <v>1.49</v>
      </c>
      <c r="AD835" s="13">
        <v>1.5</v>
      </c>
      <c r="AE835" s="94">
        <v>0.33</v>
      </c>
    </row>
    <row r="836" spans="1:31" x14ac:dyDescent="0.2">
      <c r="A836" s="2" t="s">
        <v>293</v>
      </c>
      <c r="B836" s="9">
        <v>40308</v>
      </c>
      <c r="C836" s="19">
        <v>4.74</v>
      </c>
      <c r="D836" s="12">
        <v>5.14</v>
      </c>
      <c r="F836" s="12">
        <v>6.5</v>
      </c>
      <c r="H836" s="23">
        <f t="shared" ref="H836:H899" si="52">10^-(D836)</f>
        <v>7.2443596007498957E-6</v>
      </c>
      <c r="I836" s="32">
        <v>0.05</v>
      </c>
      <c r="J836" s="25">
        <v>0.01</v>
      </c>
      <c r="K836" s="36"/>
      <c r="L836" s="25">
        <v>13.3</v>
      </c>
      <c r="M836" s="36"/>
      <c r="N836" s="25">
        <v>0.01</v>
      </c>
      <c r="O836" s="25">
        <v>10.7</v>
      </c>
      <c r="P836" s="25">
        <v>4.43</v>
      </c>
      <c r="Q836" s="25">
        <v>0.03</v>
      </c>
      <c r="R836" s="25">
        <v>22.9</v>
      </c>
      <c r="S836" s="36"/>
      <c r="T836" s="51">
        <v>0.01</v>
      </c>
      <c r="U836" s="42">
        <v>17.3</v>
      </c>
      <c r="V836" s="42">
        <v>41.47</v>
      </c>
      <c r="W836" s="42">
        <v>0.18</v>
      </c>
      <c r="X836" s="42">
        <v>36</v>
      </c>
      <c r="Y836" s="44">
        <v>0.19</v>
      </c>
      <c r="Z836" s="87">
        <f t="shared" ref="Z836:Z899" si="53">(H836/H$3)+(I836/I$3*3)+(J836/J$3)+(L836/L$3*2)+(N836/N$3*2)+(O836/O$3)+(P836/P$3*2)+(Q836/Q$3*2)+(R836/R$3)</f>
        <v>2.3054469447730153</v>
      </c>
      <c r="AA836" s="88">
        <f t="shared" ref="AA836:AA899" si="54">(T836/T$3*3)+(U836/U$3*2)+(V836/V$3)+(W836/W$3)+(X836/X$3)+Y836</f>
        <v>2.2387687643747269</v>
      </c>
      <c r="AB836" s="90">
        <f t="shared" ref="AB836:AB899" si="55">(Z836-AA836)/(Z836+AA836)</f>
        <v>1.4673198779728188E-2</v>
      </c>
      <c r="AC836" s="19">
        <v>2.3199999999999998</v>
      </c>
      <c r="AD836" s="99">
        <v>2.2400000000000002</v>
      </c>
      <c r="AE836" s="95">
        <v>3.59</v>
      </c>
    </row>
    <row r="837" spans="1:31" x14ac:dyDescent="0.2">
      <c r="A837" s="2" t="s">
        <v>293</v>
      </c>
      <c r="B837" s="9">
        <v>38859</v>
      </c>
      <c r="C837" s="20"/>
      <c r="D837" s="12">
        <v>5.63</v>
      </c>
      <c r="F837" s="12">
        <v>7.4</v>
      </c>
      <c r="G837" s="16"/>
      <c r="H837" s="23">
        <f t="shared" si="52"/>
        <v>2.3442288153199192E-6</v>
      </c>
      <c r="I837" s="32">
        <v>0.16</v>
      </c>
      <c r="J837" s="25">
        <v>0.02</v>
      </c>
      <c r="K837" s="29">
        <v>5</v>
      </c>
      <c r="L837" s="25">
        <v>15.38</v>
      </c>
      <c r="M837" s="29">
        <v>5</v>
      </c>
      <c r="N837" s="25">
        <v>0.02</v>
      </c>
      <c r="O837" s="25">
        <v>14.61</v>
      </c>
      <c r="P837" s="25">
        <v>3.75</v>
      </c>
      <c r="Q837" s="25">
        <v>0.04</v>
      </c>
      <c r="R837" s="25">
        <v>40.700000000000003</v>
      </c>
      <c r="S837" s="29">
        <v>10</v>
      </c>
      <c r="T837" s="51">
        <v>0.06</v>
      </c>
      <c r="U837" s="42">
        <v>23</v>
      </c>
      <c r="V837" s="42">
        <v>31.78</v>
      </c>
      <c r="W837" s="42">
        <v>0.02</v>
      </c>
      <c r="X837" s="42">
        <v>72</v>
      </c>
      <c r="Y837" s="44">
        <v>0.24</v>
      </c>
      <c r="Z837" s="87">
        <f t="shared" si="53"/>
        <v>3.2410490511761934</v>
      </c>
      <c r="AA837" s="88">
        <f t="shared" si="54"/>
        <v>3.2647579112061846</v>
      </c>
      <c r="AB837" s="90">
        <f t="shared" si="55"/>
        <v>-3.6442612218714338E-3</v>
      </c>
      <c r="AC837" s="19">
        <v>3.22</v>
      </c>
      <c r="AD837" s="99">
        <v>3.27</v>
      </c>
      <c r="AE837" s="95">
        <v>-1.29</v>
      </c>
    </row>
    <row r="838" spans="1:31" x14ac:dyDescent="0.2">
      <c r="A838" s="2" t="s">
        <v>293</v>
      </c>
      <c r="B838" s="9">
        <v>39198</v>
      </c>
      <c r="C838" s="18">
        <v>4.55</v>
      </c>
      <c r="D838" s="12">
        <v>5.38</v>
      </c>
      <c r="F838" s="12">
        <v>7.8</v>
      </c>
      <c r="H838" s="23">
        <f t="shared" si="52"/>
        <v>4.168693834703354E-6</v>
      </c>
      <c r="I838" s="28"/>
      <c r="J838" s="25">
        <v>0.01</v>
      </c>
      <c r="K838" s="33"/>
      <c r="L838" s="25">
        <v>18.399999999999999</v>
      </c>
      <c r="M838" s="33"/>
      <c r="N838" s="25">
        <v>0.01</v>
      </c>
      <c r="O838" s="25">
        <v>12.9</v>
      </c>
      <c r="P838" s="25">
        <v>4.8600000000000003</v>
      </c>
      <c r="Q838" s="25">
        <v>0.03</v>
      </c>
      <c r="R838" s="25">
        <v>36.6</v>
      </c>
      <c r="S838" s="34"/>
      <c r="T838" s="51">
        <v>0.01</v>
      </c>
      <c r="U838" s="42">
        <v>29.3</v>
      </c>
      <c r="V838" s="42">
        <v>29.79</v>
      </c>
      <c r="W838" s="42">
        <v>3.2799999999999999E-3</v>
      </c>
      <c r="X838" s="42">
        <v>81</v>
      </c>
      <c r="Y838" s="44">
        <v>0.2</v>
      </c>
      <c r="Z838" s="87">
        <f t="shared" si="53"/>
        <v>3.2419288519788738</v>
      </c>
      <c r="AA838" s="88">
        <f t="shared" si="54"/>
        <v>3.5757512816163048</v>
      </c>
      <c r="AB838" s="90">
        <f t="shared" si="55"/>
        <v>-4.8964225821107259E-2</v>
      </c>
      <c r="AD838" s="100"/>
      <c r="AE838" s="96"/>
    </row>
    <row r="839" spans="1:31" x14ac:dyDescent="0.2">
      <c r="A839" s="2" t="s">
        <v>293</v>
      </c>
      <c r="B839" s="9">
        <v>37425</v>
      </c>
      <c r="C839" s="19">
        <v>5.83</v>
      </c>
      <c r="D839" s="12">
        <v>5.65</v>
      </c>
      <c r="F839" s="12">
        <v>7.9</v>
      </c>
      <c r="H839" s="23">
        <f t="shared" si="52"/>
        <v>2.2387211385683329E-6</v>
      </c>
      <c r="I839" s="24">
        <v>0.04</v>
      </c>
      <c r="J839" s="25">
        <v>0.01</v>
      </c>
      <c r="K839" s="29">
        <v>0.3</v>
      </c>
      <c r="L839" s="25">
        <v>12.5</v>
      </c>
      <c r="M839" s="29">
        <v>1</v>
      </c>
      <c r="N839" s="25">
        <v>0.01</v>
      </c>
      <c r="O839" s="25">
        <v>12</v>
      </c>
      <c r="P839" s="25">
        <v>3.2</v>
      </c>
      <c r="Q839" s="25">
        <v>0.09</v>
      </c>
      <c r="R839" s="25">
        <v>25.2</v>
      </c>
      <c r="S839" s="29">
        <v>10</v>
      </c>
      <c r="T839" s="51">
        <v>0.03</v>
      </c>
      <c r="U839" s="42">
        <v>22</v>
      </c>
      <c r="V839" s="42">
        <v>22.13</v>
      </c>
      <c r="W839" s="42">
        <v>0.01</v>
      </c>
      <c r="X839" s="42">
        <v>45</v>
      </c>
      <c r="Y839" s="44">
        <v>0.4</v>
      </c>
      <c r="Z839" s="87">
        <f t="shared" si="53"/>
        <v>2.2986926999256871</v>
      </c>
      <c r="AA839" s="88">
        <f t="shared" si="54"/>
        <v>2.4854934303039609</v>
      </c>
      <c r="AB839" s="90">
        <f t="shared" si="55"/>
        <v>-3.9045456278956905E-2</v>
      </c>
      <c r="AD839" s="100"/>
      <c r="AE839" s="96"/>
    </row>
    <row r="840" spans="1:31" x14ac:dyDescent="0.2">
      <c r="A840" s="2" t="s">
        <v>293</v>
      </c>
      <c r="B840" s="9">
        <v>35941</v>
      </c>
      <c r="C840" s="18">
        <v>5.09</v>
      </c>
      <c r="D840" s="12">
        <v>5.84</v>
      </c>
      <c r="F840" s="12">
        <v>7.1</v>
      </c>
      <c r="H840" s="23">
        <f t="shared" si="52"/>
        <v>1.445439770745926E-6</v>
      </c>
      <c r="I840" s="32">
        <v>0.01</v>
      </c>
      <c r="J840" s="25">
        <v>0.01</v>
      </c>
      <c r="K840" s="36"/>
      <c r="L840" s="25">
        <v>24.6</v>
      </c>
      <c r="M840" s="36"/>
      <c r="N840" s="25">
        <v>0.15</v>
      </c>
      <c r="O840" s="25">
        <v>21.9</v>
      </c>
      <c r="P840" s="25">
        <v>4.99</v>
      </c>
      <c r="Q840" s="25">
        <v>0.18</v>
      </c>
      <c r="R840" s="25">
        <v>80</v>
      </c>
      <c r="S840" s="36"/>
      <c r="T840" s="51">
        <v>0.03</v>
      </c>
      <c r="U840" s="42">
        <v>46</v>
      </c>
      <c r="V840" s="42">
        <v>33.200000000000003</v>
      </c>
      <c r="W840" s="42">
        <v>0.03</v>
      </c>
      <c r="X840" s="42">
        <v>153</v>
      </c>
      <c r="Y840" s="44">
        <v>0.18</v>
      </c>
      <c r="Z840" s="87">
        <f t="shared" si="53"/>
        <v>5.6915447419843144</v>
      </c>
      <c r="AA840" s="88">
        <f t="shared" si="54"/>
        <v>5.9906567110973281</v>
      </c>
      <c r="AB840" s="90">
        <f t="shared" si="55"/>
        <v>-2.5604075594340237E-2</v>
      </c>
      <c r="AD840" s="100"/>
      <c r="AE840" s="96"/>
    </row>
    <row r="841" spans="1:31" x14ac:dyDescent="0.2">
      <c r="A841" s="2" t="s">
        <v>293</v>
      </c>
      <c r="B841" s="9">
        <v>38250</v>
      </c>
      <c r="C841" s="20"/>
      <c r="D841" s="12">
        <v>7.59</v>
      </c>
      <c r="F841" s="15"/>
      <c r="H841" s="23">
        <f t="shared" si="52"/>
        <v>2.5703957827688587E-8</v>
      </c>
      <c r="I841" s="32">
        <v>0.02</v>
      </c>
      <c r="J841" s="25">
        <v>0.02</v>
      </c>
      <c r="K841" s="33"/>
      <c r="L841" s="25">
        <v>102</v>
      </c>
      <c r="M841" s="33"/>
      <c r="N841" s="25">
        <v>0.02</v>
      </c>
      <c r="O841" s="25">
        <v>9.74</v>
      </c>
      <c r="P841" s="25">
        <v>6.34</v>
      </c>
      <c r="Q841" s="25">
        <v>0.01</v>
      </c>
      <c r="R841" s="25">
        <v>31.8</v>
      </c>
      <c r="S841" s="34"/>
      <c r="T841" s="51">
        <v>0.12</v>
      </c>
      <c r="U841" s="42">
        <v>63</v>
      </c>
      <c r="V841" s="42">
        <v>177.07</v>
      </c>
      <c r="W841" s="42">
        <v>0.02</v>
      </c>
      <c r="X841" s="42">
        <v>70</v>
      </c>
      <c r="Y841" s="44">
        <v>1.21</v>
      </c>
      <c r="Z841" s="87">
        <f t="shared" si="53"/>
        <v>7.2481466049256653</v>
      </c>
      <c r="AA841" s="88">
        <f t="shared" si="54"/>
        <v>7.3563489911193516</v>
      </c>
      <c r="AB841" s="90">
        <f t="shared" si="55"/>
        <v>-7.408841029948896E-3</v>
      </c>
    </row>
    <row r="842" spans="1:31" x14ac:dyDescent="0.2">
      <c r="A842" s="2" t="s">
        <v>293</v>
      </c>
      <c r="B842" s="9">
        <v>38986</v>
      </c>
      <c r="C842" s="20"/>
      <c r="D842" s="12">
        <v>6.81</v>
      </c>
      <c r="F842" s="15"/>
      <c r="H842" s="23">
        <f t="shared" si="52"/>
        <v>1.5488166189124805E-7</v>
      </c>
      <c r="I842" s="32">
        <v>0.08</v>
      </c>
      <c r="J842" s="25">
        <v>0.02</v>
      </c>
      <c r="K842" s="36"/>
      <c r="L842" s="25">
        <v>12.9</v>
      </c>
      <c r="M842" s="36"/>
      <c r="N842" s="25">
        <v>0.02</v>
      </c>
      <c r="O842" s="25">
        <v>12.5</v>
      </c>
      <c r="P842" s="25">
        <v>3.41</v>
      </c>
      <c r="Q842" s="25">
        <v>0.06</v>
      </c>
      <c r="R842" s="25">
        <v>19.899999999999999</v>
      </c>
      <c r="S842" s="36"/>
      <c r="T842" s="51">
        <v>0.06</v>
      </c>
      <c r="U842" s="42">
        <v>19</v>
      </c>
      <c r="V842" s="42">
        <v>28.33</v>
      </c>
      <c r="W842" s="42">
        <v>0.04</v>
      </c>
      <c r="X842" s="42">
        <v>38</v>
      </c>
      <c r="Y842" s="44">
        <v>0.22</v>
      </c>
      <c r="Z842" s="87">
        <f t="shared" si="53"/>
        <v>2.1224495415013118</v>
      </c>
      <c r="AA842" s="88">
        <f t="shared" si="54"/>
        <v>2.1471775986361417</v>
      </c>
      <c r="AB842" s="90">
        <f t="shared" si="55"/>
        <v>-5.7916198120367395E-3</v>
      </c>
    </row>
    <row r="843" spans="1:31" x14ac:dyDescent="0.2">
      <c r="A843" s="2" t="s">
        <v>293</v>
      </c>
      <c r="B843" s="9">
        <v>39602</v>
      </c>
      <c r="C843" s="18">
        <v>4.8</v>
      </c>
      <c r="D843" s="12">
        <v>5.3</v>
      </c>
      <c r="F843" s="12">
        <v>7.4</v>
      </c>
      <c r="H843" s="23">
        <f t="shared" si="52"/>
        <v>5.011872336272719E-6</v>
      </c>
      <c r="I843" s="32">
        <v>1E-3</v>
      </c>
      <c r="J843" s="25">
        <v>0.01</v>
      </c>
      <c r="K843" s="29">
        <v>0.2</v>
      </c>
      <c r="L843" s="25">
        <v>14.2</v>
      </c>
      <c r="M843" s="29">
        <v>0.6</v>
      </c>
      <c r="N843" s="25">
        <v>0.01</v>
      </c>
      <c r="O843" s="25">
        <v>15.1</v>
      </c>
      <c r="P843" s="25">
        <v>3.65</v>
      </c>
      <c r="Q843" s="25">
        <v>0.04</v>
      </c>
      <c r="R843" s="25">
        <v>27.1</v>
      </c>
      <c r="S843" s="29">
        <v>0.8</v>
      </c>
      <c r="T843" s="51">
        <v>0.01</v>
      </c>
      <c r="U843" s="42">
        <v>18.100000000000001</v>
      </c>
      <c r="V843" s="42">
        <v>29.96</v>
      </c>
      <c r="W843" s="42">
        <v>3.2799999999999999E-3</v>
      </c>
      <c r="X843" s="42">
        <v>53</v>
      </c>
      <c r="Y843" s="44">
        <v>0.23</v>
      </c>
      <c r="Z843" s="87">
        <f t="shared" si="53"/>
        <v>2.5763194166483991</v>
      </c>
      <c r="AA843" s="88">
        <f t="shared" si="54"/>
        <v>2.5854850467824289</v>
      </c>
      <c r="AB843" s="90">
        <f t="shared" si="55"/>
        <v>-1.7756639560766536E-3</v>
      </c>
      <c r="AD843" s="100"/>
      <c r="AE843" s="95">
        <v>0.31</v>
      </c>
    </row>
    <row r="844" spans="1:31" x14ac:dyDescent="0.2">
      <c r="A844" s="2" t="s">
        <v>293</v>
      </c>
      <c r="B844" s="9">
        <v>36769</v>
      </c>
      <c r="C844" s="18">
        <v>4.99</v>
      </c>
      <c r="D844" s="12">
        <v>5.3</v>
      </c>
      <c r="F844" s="12">
        <v>7.2</v>
      </c>
      <c r="H844" s="23">
        <f t="shared" si="52"/>
        <v>5.011872336272719E-6</v>
      </c>
      <c r="I844" s="24">
        <v>0.03</v>
      </c>
      <c r="J844" s="25">
        <v>0.01</v>
      </c>
      <c r="K844" s="30">
        <v>1</v>
      </c>
      <c r="L844" s="25">
        <v>11.2</v>
      </c>
      <c r="M844" s="30">
        <v>1</v>
      </c>
      <c r="N844" s="25">
        <v>7.0000000000000007E-2</v>
      </c>
      <c r="O844" s="25">
        <v>16.399999999999999</v>
      </c>
      <c r="P844" s="25">
        <v>3.5</v>
      </c>
      <c r="Q844" s="25">
        <v>0.04</v>
      </c>
      <c r="R844" s="25">
        <v>17.3</v>
      </c>
      <c r="S844" s="31">
        <v>10</v>
      </c>
      <c r="T844" s="51">
        <v>0.3</v>
      </c>
      <c r="U844" s="42">
        <v>25.4</v>
      </c>
      <c r="V844" s="42">
        <v>22.62</v>
      </c>
      <c r="W844" s="42">
        <v>0.13</v>
      </c>
      <c r="X844" s="42">
        <v>26.4</v>
      </c>
      <c r="Y844" s="44">
        <v>0.35</v>
      </c>
      <c r="Z844" s="87">
        <f t="shared" si="53"/>
        <v>2.0266272299878936</v>
      </c>
      <c r="AA844" s="88">
        <f t="shared" si="54"/>
        <v>2.0006334309626603</v>
      </c>
      <c r="AB844" s="90">
        <f t="shared" si="55"/>
        <v>6.4544615344311806E-3</v>
      </c>
      <c r="AD844" s="100"/>
      <c r="AE844" s="96"/>
    </row>
    <row r="845" spans="1:31" x14ac:dyDescent="0.2">
      <c r="A845" s="2" t="s">
        <v>293</v>
      </c>
      <c r="B845" s="9">
        <v>35046</v>
      </c>
      <c r="C845" s="18">
        <v>5.1100000000000003</v>
      </c>
      <c r="D845" s="12">
        <v>5.63</v>
      </c>
      <c r="F845" s="12">
        <v>4.5999999999999996</v>
      </c>
      <c r="H845" s="23">
        <f t="shared" si="52"/>
        <v>2.3442288153199192E-6</v>
      </c>
      <c r="I845" s="32">
        <v>0.04</v>
      </c>
      <c r="J845" s="25">
        <v>0.01</v>
      </c>
      <c r="K845" s="36"/>
      <c r="L845" s="25">
        <v>28</v>
      </c>
      <c r="M845" s="36"/>
      <c r="N845" s="25">
        <v>0.04</v>
      </c>
      <c r="O845" s="25">
        <v>24</v>
      </c>
      <c r="P845" s="25">
        <v>5.3</v>
      </c>
      <c r="Q845" s="25">
        <v>0.22</v>
      </c>
      <c r="R845" s="25">
        <v>24</v>
      </c>
      <c r="S845" s="36"/>
      <c r="T845" s="51">
        <v>0.01</v>
      </c>
      <c r="U845" s="42">
        <v>15.2</v>
      </c>
      <c r="V845" s="42">
        <v>95.17</v>
      </c>
      <c r="W845" s="42">
        <v>0.05</v>
      </c>
      <c r="X845" s="42">
        <v>42</v>
      </c>
      <c r="Y845" s="44">
        <v>0.3</v>
      </c>
      <c r="Z845" s="87">
        <f t="shared" si="53"/>
        <v>3.5054298124930394</v>
      </c>
      <c r="AA845" s="88">
        <f t="shared" si="54"/>
        <v>3.3376060557388714</v>
      </c>
      <c r="AB845" s="90">
        <f t="shared" si="55"/>
        <v>2.4524751877053948E-2</v>
      </c>
    </row>
    <row r="846" spans="1:31" x14ac:dyDescent="0.2">
      <c r="A846" s="2" t="s">
        <v>293</v>
      </c>
      <c r="B846" s="9">
        <v>39947</v>
      </c>
      <c r="C846" s="18">
        <v>4.84</v>
      </c>
      <c r="D846" s="12">
        <v>5.28</v>
      </c>
      <c r="F846" s="12">
        <v>6.7</v>
      </c>
      <c r="H846" s="23">
        <f t="shared" si="52"/>
        <v>5.2480746024977206E-6</v>
      </c>
      <c r="I846" s="32">
        <v>0.09</v>
      </c>
      <c r="J846" s="25">
        <v>0.01</v>
      </c>
      <c r="L846" s="25">
        <v>17.7</v>
      </c>
      <c r="N846" s="25">
        <v>0.01</v>
      </c>
      <c r="O846" s="25">
        <v>15.7</v>
      </c>
      <c r="P846" s="25">
        <v>5.48</v>
      </c>
      <c r="Q846" s="25">
        <v>0.05</v>
      </c>
      <c r="R846" s="25">
        <v>29.8</v>
      </c>
      <c r="T846" s="51">
        <v>0.01</v>
      </c>
      <c r="U846" s="42">
        <v>12.9</v>
      </c>
      <c r="V846" s="42">
        <v>61.08</v>
      </c>
      <c r="W846" s="42">
        <v>3.2799999999999999E-3</v>
      </c>
      <c r="X846" s="42">
        <v>51</v>
      </c>
      <c r="Y846" s="44">
        <v>0.19</v>
      </c>
      <c r="Z846" s="87">
        <f t="shared" si="53"/>
        <v>3.0445735661806435</v>
      </c>
      <c r="AA846" s="88">
        <f t="shared" si="54"/>
        <v>2.8827486433967633</v>
      </c>
      <c r="AB846" s="90">
        <f t="shared" si="55"/>
        <v>2.7301522856713001E-2</v>
      </c>
      <c r="AE846" s="94">
        <v>5.17</v>
      </c>
    </row>
    <row r="847" spans="1:31" x14ac:dyDescent="0.2">
      <c r="A847" s="2" t="s">
        <v>293</v>
      </c>
      <c r="B847" s="9">
        <v>37872</v>
      </c>
      <c r="C847" s="18">
        <v>5.53</v>
      </c>
      <c r="D847" s="12">
        <v>5.85</v>
      </c>
      <c r="F847" s="12">
        <v>6.3</v>
      </c>
      <c r="H847" s="23">
        <f t="shared" si="52"/>
        <v>1.4125375446227531E-6</v>
      </c>
      <c r="I847" s="32">
        <v>0.11</v>
      </c>
      <c r="J847" s="25">
        <v>0.01</v>
      </c>
      <c r="K847" s="36"/>
      <c r="L847" s="25">
        <v>15</v>
      </c>
      <c r="M847" s="36"/>
      <c r="N847" s="25">
        <v>0.02</v>
      </c>
      <c r="O847" s="25">
        <v>13</v>
      </c>
      <c r="P847" s="25">
        <v>3.7</v>
      </c>
      <c r="Q847" s="25">
        <v>0.1</v>
      </c>
      <c r="R847" s="25">
        <v>19</v>
      </c>
      <c r="S847" s="36"/>
      <c r="T847" s="51">
        <v>0.06</v>
      </c>
      <c r="U847" s="42">
        <v>19</v>
      </c>
      <c r="V847" s="42">
        <v>38</v>
      </c>
      <c r="W847" s="42">
        <v>0.05</v>
      </c>
      <c r="X847" s="42">
        <v>30</v>
      </c>
      <c r="Y847" s="44">
        <v>0.23</v>
      </c>
      <c r="Z847" s="87">
        <f t="shared" si="53"/>
        <v>2.2289763638436195</v>
      </c>
      <c r="AA847" s="88">
        <f t="shared" si="54"/>
        <v>2.0876927741890903</v>
      </c>
      <c r="AB847" s="90">
        <f t="shared" si="55"/>
        <v>3.2729770370799882E-2</v>
      </c>
    </row>
    <row r="848" spans="1:31" x14ac:dyDescent="0.2">
      <c r="A848" s="2" t="s">
        <v>201</v>
      </c>
      <c r="B848" s="9">
        <v>38686</v>
      </c>
      <c r="C848" s="18">
        <v>3.23</v>
      </c>
      <c r="D848" s="12">
        <v>6.3</v>
      </c>
      <c r="F848" s="12">
        <v>8</v>
      </c>
      <c r="H848" s="23">
        <f t="shared" si="52"/>
        <v>5.0118723362727218E-7</v>
      </c>
      <c r="I848" s="32">
        <v>0.02</v>
      </c>
      <c r="J848" s="25">
        <v>0.85</v>
      </c>
      <c r="K848" s="29">
        <v>1</v>
      </c>
      <c r="L848" s="25">
        <v>20</v>
      </c>
      <c r="M848" s="29">
        <v>1</v>
      </c>
      <c r="N848" s="25">
        <v>3.08</v>
      </c>
      <c r="O848" s="25">
        <v>7.1</v>
      </c>
      <c r="P848" s="25">
        <v>4.7</v>
      </c>
      <c r="Q848" s="25">
        <v>0.28999999999999998</v>
      </c>
      <c r="R848" s="25">
        <v>8.6999999999999993</v>
      </c>
      <c r="S848" s="29">
        <v>5</v>
      </c>
      <c r="T848" s="51">
        <v>1.25</v>
      </c>
      <c r="U848" s="42">
        <v>19</v>
      </c>
      <c r="V848" s="42">
        <v>0.44</v>
      </c>
      <c r="W848" s="42">
        <v>0.03</v>
      </c>
      <c r="X848" s="42">
        <v>21</v>
      </c>
      <c r="Y848" s="44">
        <v>1.1000000000000001</v>
      </c>
      <c r="Z848" s="87">
        <f t="shared" si="53"/>
        <v>2.1149862218747537</v>
      </c>
      <c r="AA848" s="88">
        <f t="shared" si="54"/>
        <v>2.1351636557228493</v>
      </c>
      <c r="AB848" s="90">
        <f t="shared" si="55"/>
        <v>-4.7474640728436745E-3</v>
      </c>
      <c r="AC848" s="19">
        <v>2.12</v>
      </c>
      <c r="AD848" s="13">
        <v>-2.11</v>
      </c>
      <c r="AE848" s="94">
        <v>0.1</v>
      </c>
    </row>
    <row r="849" spans="1:31" x14ac:dyDescent="0.2">
      <c r="A849" s="2" t="s">
        <v>201</v>
      </c>
      <c r="B849" s="9">
        <v>38852</v>
      </c>
      <c r="C849" s="20"/>
      <c r="D849" s="12">
        <v>5.98</v>
      </c>
      <c r="F849" s="12">
        <v>6</v>
      </c>
      <c r="H849" s="23">
        <f t="shared" si="52"/>
        <v>1.0471285480508979E-6</v>
      </c>
      <c r="I849" s="32">
        <v>7.0000000000000007E-2</v>
      </c>
      <c r="J849" s="25">
        <v>0.55000000000000004</v>
      </c>
      <c r="K849" s="29">
        <v>5</v>
      </c>
      <c r="L849" s="25">
        <v>18.12</v>
      </c>
      <c r="M849" s="29">
        <v>5</v>
      </c>
      <c r="N849" s="25">
        <v>1.54</v>
      </c>
      <c r="O849" s="25">
        <v>9.82</v>
      </c>
      <c r="P849" s="25">
        <v>3.92</v>
      </c>
      <c r="Q849" s="25">
        <v>0.26</v>
      </c>
      <c r="R849" s="25">
        <v>10.7</v>
      </c>
      <c r="S849" s="29">
        <v>10</v>
      </c>
      <c r="T849" s="51">
        <v>0.21</v>
      </c>
      <c r="U849" s="42">
        <v>20</v>
      </c>
      <c r="V849" s="42">
        <v>0.48</v>
      </c>
      <c r="W849" s="42">
        <v>0.02</v>
      </c>
      <c r="X849" s="42">
        <v>21</v>
      </c>
      <c r="Y849" s="44">
        <v>1</v>
      </c>
      <c r="Z849" s="87">
        <f t="shared" si="53"/>
        <v>2.0462160219239554</v>
      </c>
      <c r="AA849" s="88">
        <f t="shared" si="54"/>
        <v>2.0235570994081735</v>
      </c>
      <c r="AB849" s="90">
        <f t="shared" si="55"/>
        <v>5.5676131912643463E-3</v>
      </c>
      <c r="AC849" s="19">
        <v>2.04</v>
      </c>
      <c r="AD849" s="13">
        <v>2.02</v>
      </c>
      <c r="AE849" s="94">
        <v>0.64</v>
      </c>
    </row>
    <row r="850" spans="1:31" x14ac:dyDescent="0.2">
      <c r="A850" s="2" t="s">
        <v>201</v>
      </c>
      <c r="B850" s="9">
        <v>37951</v>
      </c>
      <c r="C850" s="20"/>
      <c r="D850" s="12">
        <v>6.6</v>
      </c>
      <c r="F850" s="12">
        <v>10</v>
      </c>
      <c r="G850" s="16"/>
      <c r="H850" s="23">
        <f t="shared" si="52"/>
        <v>2.511886431509578E-7</v>
      </c>
      <c r="I850" s="32">
        <v>0.23</v>
      </c>
      <c r="J850" s="25">
        <v>0.99</v>
      </c>
      <c r="K850" s="36"/>
      <c r="L850" s="25">
        <v>19</v>
      </c>
      <c r="M850" s="36"/>
      <c r="N850" s="25">
        <v>3.8</v>
      </c>
      <c r="O850" s="25">
        <v>13</v>
      </c>
      <c r="P850" s="25">
        <v>5.0999999999999996</v>
      </c>
      <c r="Q850" s="25">
        <v>0.3</v>
      </c>
      <c r="R850" s="25">
        <v>11</v>
      </c>
      <c r="S850" s="36"/>
      <c r="T850" s="51">
        <v>2.2000000000000002</v>
      </c>
      <c r="U850" s="42">
        <v>22</v>
      </c>
      <c r="V850" s="42">
        <v>0.5</v>
      </c>
      <c r="W850" s="42">
        <v>0.01</v>
      </c>
      <c r="X850" s="42">
        <v>17</v>
      </c>
      <c r="Y850" s="44">
        <v>1.29</v>
      </c>
      <c r="Z850" s="87">
        <f t="shared" si="53"/>
        <v>2.4062084679348752</v>
      </c>
      <c r="AA850" s="88">
        <f t="shared" si="54"/>
        <v>2.3053255731724138</v>
      </c>
      <c r="AB850" s="90">
        <f t="shared" si="55"/>
        <v>2.1411899793629046E-2</v>
      </c>
    </row>
    <row r="851" spans="1:31" x14ac:dyDescent="0.2">
      <c r="A851" s="2" t="s">
        <v>328</v>
      </c>
      <c r="B851" s="9">
        <v>41779</v>
      </c>
      <c r="C851" s="18">
        <v>6.85</v>
      </c>
      <c r="D851" s="12">
        <v>5.21</v>
      </c>
      <c r="F851" s="12">
        <v>1.1000000000000001</v>
      </c>
      <c r="H851" s="23">
        <f t="shared" si="52"/>
        <v>6.1659500186148109E-6</v>
      </c>
      <c r="I851" s="32">
        <v>0.22</v>
      </c>
      <c r="J851" s="25">
        <v>0.01</v>
      </c>
      <c r="K851" s="36"/>
      <c r="L851" s="25">
        <v>8.1999999999999993</v>
      </c>
      <c r="M851" s="36"/>
      <c r="N851" s="25">
        <v>3.0000000000000001E-3</v>
      </c>
      <c r="O851" s="25">
        <v>2.57</v>
      </c>
      <c r="P851" s="25">
        <v>5.07</v>
      </c>
      <c r="Q851" s="25">
        <v>0.06</v>
      </c>
      <c r="R851" s="25">
        <v>28.1</v>
      </c>
      <c r="S851" s="36"/>
      <c r="T851" s="51">
        <v>0.02</v>
      </c>
      <c r="U851" s="42">
        <v>23.3</v>
      </c>
      <c r="V851" s="42">
        <v>13.1</v>
      </c>
      <c r="W851" s="42">
        <v>3.2799999999999999E-3</v>
      </c>
      <c r="X851" s="42">
        <v>49</v>
      </c>
      <c r="Y851" s="44">
        <v>0.1</v>
      </c>
      <c r="Z851" s="87">
        <f t="shared" si="53"/>
        <v>2.1416093067942841</v>
      </c>
      <c r="AA851" s="88">
        <f t="shared" si="54"/>
        <v>2.179284871131109</v>
      </c>
      <c r="AB851" s="90">
        <f t="shared" si="55"/>
        <v>-8.7193906597625263E-3</v>
      </c>
      <c r="AC851" s="19">
        <v>2.13</v>
      </c>
      <c r="AD851" s="13">
        <v>2.1800000000000002</v>
      </c>
      <c r="AE851" s="94">
        <v>2.13</v>
      </c>
    </row>
    <row r="852" spans="1:31" x14ac:dyDescent="0.2">
      <c r="A852" s="2" t="s">
        <v>328</v>
      </c>
      <c r="B852" s="9">
        <v>41477</v>
      </c>
      <c r="C852" s="18">
        <v>7.06</v>
      </c>
      <c r="D852" s="12">
        <v>4.71</v>
      </c>
      <c r="F852" s="12">
        <v>1</v>
      </c>
      <c r="H852" s="23">
        <f t="shared" si="52"/>
        <v>1.9498445997580432E-5</v>
      </c>
      <c r="I852" s="32">
        <v>0.06</v>
      </c>
      <c r="J852" s="25">
        <v>0.01</v>
      </c>
      <c r="L852" s="25">
        <v>9.69</v>
      </c>
      <c r="N852" s="25">
        <v>0.04</v>
      </c>
      <c r="O852" s="25">
        <v>2.77</v>
      </c>
      <c r="P852" s="25">
        <v>5.54</v>
      </c>
      <c r="Q852" s="25">
        <v>7.0000000000000007E-2</v>
      </c>
      <c r="R852" s="25">
        <v>31</v>
      </c>
      <c r="S852" s="36"/>
      <c r="T852" s="51">
        <v>0.02</v>
      </c>
      <c r="U852" s="42">
        <v>21.8</v>
      </c>
      <c r="V852" s="42">
        <v>14.78</v>
      </c>
      <c r="W852" s="42">
        <v>3.2799999999999999E-3</v>
      </c>
      <c r="X852" s="42">
        <v>53</v>
      </c>
      <c r="Y852" s="44">
        <v>0.09</v>
      </c>
      <c r="Z852" s="87">
        <f t="shared" si="53"/>
        <v>2.3697960969760747</v>
      </c>
      <c r="AA852" s="88">
        <f t="shared" si="54"/>
        <v>2.2779893940234124</v>
      </c>
      <c r="AB852" s="90">
        <f t="shared" si="55"/>
        <v>1.9752784015193373E-2</v>
      </c>
      <c r="AC852" s="19">
        <v>2.39</v>
      </c>
      <c r="AD852" s="13">
        <v>2.2799999999999998</v>
      </c>
      <c r="AE852" s="94">
        <v>4.9000000000000004</v>
      </c>
    </row>
    <row r="853" spans="1:31" x14ac:dyDescent="0.2">
      <c r="A853" s="2" t="s">
        <v>328</v>
      </c>
      <c r="B853" s="9">
        <v>38624</v>
      </c>
      <c r="C853" s="18">
        <v>7.33</v>
      </c>
      <c r="D853" s="12">
        <v>4.75</v>
      </c>
      <c r="F853" s="12">
        <v>1.3</v>
      </c>
      <c r="H853" s="23">
        <f t="shared" si="52"/>
        <v>1.7782794100389215E-5</v>
      </c>
      <c r="I853" s="24">
        <v>0.88</v>
      </c>
      <c r="J853" s="25">
        <v>0.01</v>
      </c>
      <c r="K853" s="29">
        <v>0.2</v>
      </c>
      <c r="L853" s="27">
        <v>8.1300000000000008</v>
      </c>
      <c r="M853" s="29">
        <v>0.4</v>
      </c>
      <c r="N853" s="27">
        <v>0.01</v>
      </c>
      <c r="O853" s="27">
        <v>3.09</v>
      </c>
      <c r="P853" s="27">
        <v>4.72</v>
      </c>
      <c r="Q853" s="27">
        <v>0.02</v>
      </c>
      <c r="R853" s="27">
        <v>30.9</v>
      </c>
      <c r="S853" s="29">
        <v>2.2999999999999998</v>
      </c>
      <c r="T853" s="51">
        <v>0.02</v>
      </c>
      <c r="U853" s="42">
        <v>21.7</v>
      </c>
      <c r="V853" s="42">
        <v>13.45</v>
      </c>
      <c r="W853" s="42">
        <v>3.2845000000000001E-3</v>
      </c>
      <c r="X853" s="42">
        <v>55</v>
      </c>
      <c r="Y853" s="44">
        <v>0.09</v>
      </c>
      <c r="Z853" s="87">
        <f t="shared" si="53"/>
        <v>2.3166067233059868</v>
      </c>
      <c r="AA853" s="88">
        <f t="shared" si="54"/>
        <v>2.3108735530250151</v>
      </c>
      <c r="AB853" s="90">
        <f t="shared" si="55"/>
        <v>1.2389399713481704E-3</v>
      </c>
      <c r="AC853" s="19">
        <v>2.23</v>
      </c>
      <c r="AD853" s="13">
        <v>2.31</v>
      </c>
      <c r="AE853" s="94">
        <v>-3.3</v>
      </c>
    </row>
    <row r="854" spans="1:31" x14ac:dyDescent="0.2">
      <c r="A854" s="2" t="s">
        <v>328</v>
      </c>
      <c r="B854" s="9">
        <v>38831</v>
      </c>
      <c r="C854" s="18">
        <v>9.6</v>
      </c>
      <c r="D854" s="12">
        <v>4.91</v>
      </c>
      <c r="F854" s="12">
        <v>1.3</v>
      </c>
      <c r="H854" s="23">
        <f t="shared" si="52"/>
        <v>1.2302687708123802E-5</v>
      </c>
      <c r="I854" s="32">
        <v>1.46</v>
      </c>
      <c r="J854" s="25">
        <v>0.01</v>
      </c>
      <c r="K854" s="29">
        <v>0.2</v>
      </c>
      <c r="L854" s="25">
        <v>9.2200000000000006</v>
      </c>
      <c r="M854" s="29">
        <v>0.2</v>
      </c>
      <c r="N854" s="25">
        <v>0.04</v>
      </c>
      <c r="O854" s="25">
        <v>2.97</v>
      </c>
      <c r="P854" s="25">
        <v>5.59</v>
      </c>
      <c r="Q854" s="25">
        <v>0.01</v>
      </c>
      <c r="R854" s="25">
        <v>30.1</v>
      </c>
      <c r="S854" s="29">
        <v>2.7</v>
      </c>
      <c r="T854" s="51">
        <v>0.02</v>
      </c>
      <c r="U854" s="42">
        <v>21.9</v>
      </c>
      <c r="V854" s="42">
        <v>17.53</v>
      </c>
      <c r="W854" s="42">
        <v>3.2845000000000001E-3</v>
      </c>
      <c r="X854" s="42">
        <v>56</v>
      </c>
      <c r="Y854" s="44">
        <v>0.09</v>
      </c>
      <c r="Z854" s="87">
        <f t="shared" si="53"/>
        <v>2.4699036413920075</v>
      </c>
      <c r="AA854" s="88">
        <f t="shared" si="54"/>
        <v>2.409052380034737</v>
      </c>
      <c r="AB854" s="90">
        <f t="shared" si="55"/>
        <v>1.2472188945756444E-2</v>
      </c>
      <c r="AC854" s="19">
        <v>2.2999999999999998</v>
      </c>
      <c r="AD854" s="13">
        <v>2.4</v>
      </c>
      <c r="AE854" s="94">
        <v>-3.8</v>
      </c>
    </row>
    <row r="855" spans="1:31" x14ac:dyDescent="0.2">
      <c r="A855" s="2" t="s">
        <v>328</v>
      </c>
      <c r="B855" s="9">
        <v>38265</v>
      </c>
      <c r="C855" s="18">
        <v>7.42</v>
      </c>
      <c r="D855" s="12">
        <v>5.01</v>
      </c>
      <c r="F855" s="12">
        <v>0.56000000000000005</v>
      </c>
      <c r="H855" s="23">
        <f t="shared" si="52"/>
        <v>9.7723722095581059E-6</v>
      </c>
      <c r="I855" s="32">
        <v>0.48</v>
      </c>
      <c r="J855" s="25">
        <v>0.01</v>
      </c>
      <c r="K855" s="29">
        <v>0.2</v>
      </c>
      <c r="L855" s="25">
        <v>10.5</v>
      </c>
      <c r="M855" s="29">
        <v>0.5</v>
      </c>
      <c r="N855" s="25">
        <v>0.03</v>
      </c>
      <c r="O855" s="25">
        <v>3.16</v>
      </c>
      <c r="P855" s="25">
        <v>5.92</v>
      </c>
      <c r="Q855" s="25">
        <v>0.01</v>
      </c>
      <c r="R855" s="25">
        <v>32</v>
      </c>
      <c r="S855" s="29">
        <v>2.8</v>
      </c>
      <c r="T855" s="51">
        <v>0.02</v>
      </c>
      <c r="U855" s="42">
        <v>23.3</v>
      </c>
      <c r="V855" s="42">
        <v>16.29</v>
      </c>
      <c r="W855" s="42">
        <v>3.2845000000000001E-3</v>
      </c>
      <c r="X855" s="42">
        <v>58</v>
      </c>
      <c r="Y855" s="44">
        <v>0.08</v>
      </c>
      <c r="Z855" s="87">
        <f t="shared" si="53"/>
        <v>2.5390989417945669</v>
      </c>
      <c r="AA855" s="88">
        <f t="shared" si="54"/>
        <v>2.4646152842581648</v>
      </c>
      <c r="AB855" s="90">
        <f t="shared" si="55"/>
        <v>1.4885673755825144E-2</v>
      </c>
      <c r="AC855" s="19">
        <v>2.4900000000000002</v>
      </c>
      <c r="AD855" s="99">
        <v>2.46</v>
      </c>
      <c r="AE855" s="95">
        <v>0</v>
      </c>
    </row>
    <row r="856" spans="1:31" x14ac:dyDescent="0.2">
      <c r="A856" s="2" t="s">
        <v>328</v>
      </c>
      <c r="B856" s="9">
        <v>41235</v>
      </c>
      <c r="C856" s="20"/>
      <c r="D856" s="12">
        <v>5.0999999999999996</v>
      </c>
      <c r="F856" s="12">
        <v>0.86</v>
      </c>
      <c r="H856" s="23">
        <f t="shared" si="52"/>
        <v>7.9432823472428065E-6</v>
      </c>
      <c r="I856" s="32">
        <v>0.02</v>
      </c>
      <c r="J856" s="25">
        <v>0.02</v>
      </c>
      <c r="K856" s="36"/>
      <c r="L856" s="25">
        <v>9.6999999999999993</v>
      </c>
      <c r="M856" s="36"/>
      <c r="N856" s="25">
        <v>0.01</v>
      </c>
      <c r="O856" s="25">
        <v>3.04</v>
      </c>
      <c r="P856" s="25">
        <v>5.44</v>
      </c>
      <c r="Q856" s="25">
        <v>0.05</v>
      </c>
      <c r="R856" s="25">
        <v>35.700000000000003</v>
      </c>
      <c r="S856" s="36"/>
      <c r="T856" s="51">
        <v>0.1</v>
      </c>
      <c r="U856" s="42">
        <v>18.600000000000001</v>
      </c>
      <c r="V856" s="42">
        <v>15</v>
      </c>
      <c r="W856" s="42">
        <v>7.0000000000000007E-2</v>
      </c>
      <c r="X856" s="42">
        <v>65</v>
      </c>
      <c r="Y856" s="44">
        <v>0.03</v>
      </c>
      <c r="Z856" s="87">
        <f t="shared" si="53"/>
        <v>2.5677040025457289</v>
      </c>
      <c r="AA856" s="88">
        <f t="shared" si="54"/>
        <v>2.4974021752832076</v>
      </c>
      <c r="AB856" s="90">
        <f t="shared" si="55"/>
        <v>1.387963544974587E-2</v>
      </c>
      <c r="AC856" s="19">
        <v>2.6</v>
      </c>
      <c r="AD856" s="13">
        <v>2.5</v>
      </c>
      <c r="AE856" s="94">
        <v>2</v>
      </c>
    </row>
    <row r="857" spans="1:31" x14ac:dyDescent="0.2">
      <c r="A857" s="2" t="s">
        <v>328</v>
      </c>
      <c r="B857" s="9">
        <v>40337</v>
      </c>
      <c r="C857" s="18">
        <v>7.15</v>
      </c>
      <c r="D857" s="12">
        <v>4.93</v>
      </c>
      <c r="F857" s="12">
        <v>0.91</v>
      </c>
      <c r="H857" s="23">
        <f t="shared" si="52"/>
        <v>1.1748975549395286E-5</v>
      </c>
      <c r="I857" s="32">
        <v>0.09</v>
      </c>
      <c r="J857" s="25">
        <v>0.01</v>
      </c>
      <c r="K857" s="33"/>
      <c r="L857" s="25">
        <v>9.5299999999999994</v>
      </c>
      <c r="M857" s="33"/>
      <c r="N857" s="25">
        <v>0.15</v>
      </c>
      <c r="O857" s="25">
        <v>2.91</v>
      </c>
      <c r="P857" s="25">
        <v>5.92</v>
      </c>
      <c r="Q857" s="25">
        <v>0.04</v>
      </c>
      <c r="R857" s="25">
        <v>31.6</v>
      </c>
      <c r="S857" s="34"/>
      <c r="T857" s="51">
        <v>0.02</v>
      </c>
      <c r="U857" s="42">
        <v>24.1</v>
      </c>
      <c r="V857" s="42">
        <v>20.18</v>
      </c>
      <c r="W857" s="42">
        <v>3.2799999999999999E-3</v>
      </c>
      <c r="X857" s="42">
        <v>57</v>
      </c>
      <c r="Y857" s="44">
        <v>0.09</v>
      </c>
      <c r="Z857" s="87">
        <f t="shared" si="53"/>
        <v>2.4289288631080703</v>
      </c>
      <c r="AA857" s="88">
        <f t="shared" si="54"/>
        <v>2.5258028999489213</v>
      </c>
      <c r="AB857" s="90">
        <f t="shared" si="55"/>
        <v>-1.9551822676487574E-2</v>
      </c>
      <c r="AC857" s="19">
        <v>2.44</v>
      </c>
      <c r="AD857" s="99">
        <v>2.5299999999999998</v>
      </c>
      <c r="AE857" s="95">
        <v>3.63</v>
      </c>
    </row>
    <row r="858" spans="1:31" x14ac:dyDescent="0.2">
      <c r="A858" s="2" t="s">
        <v>328</v>
      </c>
      <c r="B858" s="9">
        <v>41169</v>
      </c>
      <c r="C858" s="18">
        <v>7.16</v>
      </c>
      <c r="D858" s="12">
        <v>4.95</v>
      </c>
      <c r="F858" s="12">
        <v>1</v>
      </c>
      <c r="H858" s="23">
        <f t="shared" si="52"/>
        <v>1.1220184543019627E-5</v>
      </c>
      <c r="I858" s="32">
        <v>1.18</v>
      </c>
      <c r="J858" s="25">
        <v>0.01</v>
      </c>
      <c r="K858" s="33"/>
      <c r="L858" s="25">
        <v>9.31</v>
      </c>
      <c r="M858" s="33"/>
      <c r="N858" s="25">
        <v>0.08</v>
      </c>
      <c r="O858" s="25">
        <v>2.87</v>
      </c>
      <c r="P858" s="25">
        <v>5.73</v>
      </c>
      <c r="Q858" s="25">
        <v>0.06</v>
      </c>
      <c r="R858" s="25">
        <v>30.8</v>
      </c>
      <c r="S858" s="34"/>
      <c r="T858" s="51">
        <v>0.02</v>
      </c>
      <c r="U858" s="42">
        <v>24.4</v>
      </c>
      <c r="V858" s="42">
        <v>17.440000000000001</v>
      </c>
      <c r="W858" s="42">
        <v>3.2799999999999999E-3</v>
      </c>
      <c r="X858" s="42">
        <v>61</v>
      </c>
      <c r="Y858" s="44">
        <v>0.09</v>
      </c>
      <c r="Z858" s="87">
        <f t="shared" si="53"/>
        <v>2.4859203490752888</v>
      </c>
      <c r="AA858" s="88">
        <f t="shared" si="54"/>
        <v>2.6006897764342027</v>
      </c>
      <c r="AB858" s="90">
        <f t="shared" si="55"/>
        <v>-2.256304779156202E-2</v>
      </c>
      <c r="AC858" s="19">
        <v>2.38</v>
      </c>
      <c r="AD858" s="99">
        <v>2.6</v>
      </c>
      <c r="AE858" s="95">
        <v>8.9600000000000009</v>
      </c>
    </row>
    <row r="859" spans="1:31" x14ac:dyDescent="0.2">
      <c r="A859" s="2" t="s">
        <v>328</v>
      </c>
      <c r="B859" s="9">
        <v>34248</v>
      </c>
      <c r="C859" s="18">
        <v>7.46</v>
      </c>
      <c r="D859" s="12">
        <v>6.52</v>
      </c>
      <c r="F859" s="12">
        <v>1.3</v>
      </c>
      <c r="H859" s="23">
        <f t="shared" si="52"/>
        <v>3.0199517204020165E-7</v>
      </c>
      <c r="I859" s="32">
        <v>0.02</v>
      </c>
      <c r="J859" s="25">
        <v>0.01</v>
      </c>
      <c r="K859" s="30">
        <v>1</v>
      </c>
      <c r="L859" s="25">
        <v>11</v>
      </c>
      <c r="M859" s="29">
        <v>1</v>
      </c>
      <c r="N859" s="25">
        <v>0.03</v>
      </c>
      <c r="O859" s="25">
        <v>3.5</v>
      </c>
      <c r="P859" s="25">
        <v>6.1</v>
      </c>
      <c r="Q859" s="25">
        <v>0.03</v>
      </c>
      <c r="R859" s="25">
        <v>25</v>
      </c>
      <c r="S859" s="29">
        <v>5</v>
      </c>
      <c r="T859" s="51">
        <v>0.01</v>
      </c>
      <c r="U859" s="42">
        <v>23.4</v>
      </c>
      <c r="V859" s="42">
        <v>27.66</v>
      </c>
      <c r="W859" s="42">
        <v>3.284E-3</v>
      </c>
      <c r="X859" s="42">
        <v>49</v>
      </c>
      <c r="Y859" s="44">
        <v>0.06</v>
      </c>
      <c r="Z859" s="87">
        <f t="shared" si="53"/>
        <v>2.2326428030199383</v>
      </c>
      <c r="AA859" s="88">
        <f t="shared" si="54"/>
        <v>2.3758895938798519</v>
      </c>
      <c r="AB859" s="90">
        <f t="shared" si="55"/>
        <v>-3.1082951908133972E-2</v>
      </c>
      <c r="AD859" s="100"/>
      <c r="AE859" s="96"/>
    </row>
    <row r="860" spans="1:31" x14ac:dyDescent="0.2">
      <c r="A860" s="2" t="s">
        <v>328</v>
      </c>
      <c r="B860" s="9">
        <v>35327</v>
      </c>
      <c r="C860" s="18">
        <v>8.15</v>
      </c>
      <c r="D860" s="12">
        <v>4.97</v>
      </c>
      <c r="F860" s="12">
        <v>1</v>
      </c>
      <c r="H860" s="23">
        <f t="shared" si="52"/>
        <v>1.071519305237606E-5</v>
      </c>
      <c r="I860" s="32">
        <v>0.02</v>
      </c>
      <c r="J860" s="25">
        <v>0.01</v>
      </c>
      <c r="K860" s="29">
        <v>1</v>
      </c>
      <c r="L860" s="25">
        <v>12</v>
      </c>
      <c r="M860" s="29">
        <v>1</v>
      </c>
      <c r="N860" s="25">
        <v>0.04</v>
      </c>
      <c r="O860" s="25">
        <v>3.9</v>
      </c>
      <c r="P860" s="25">
        <v>6.6</v>
      </c>
      <c r="Q860" s="25">
        <v>0.02</v>
      </c>
      <c r="R860" s="25">
        <v>30</v>
      </c>
      <c r="S860" s="29">
        <v>5</v>
      </c>
      <c r="T860" s="51">
        <v>0.02</v>
      </c>
      <c r="U860" s="42">
        <v>21</v>
      </c>
      <c r="V860" s="42">
        <v>28.59</v>
      </c>
      <c r="W860" s="42">
        <v>3.284E-3</v>
      </c>
      <c r="X860" s="42">
        <v>59</v>
      </c>
      <c r="Y860" s="44">
        <v>0.13</v>
      </c>
      <c r="Z860" s="87">
        <f t="shared" si="53"/>
        <v>2.5513988620866161</v>
      </c>
      <c r="AA860" s="88">
        <f t="shared" si="54"/>
        <v>2.6933293619851346</v>
      </c>
      <c r="AB860" s="90">
        <f t="shared" si="55"/>
        <v>-2.7061554733589333E-2</v>
      </c>
      <c r="AD860" s="100"/>
      <c r="AE860" s="96"/>
    </row>
    <row r="861" spans="1:31" x14ac:dyDescent="0.2">
      <c r="A861" s="2" t="s">
        <v>328</v>
      </c>
      <c r="B861" s="9">
        <v>39905</v>
      </c>
      <c r="C861" s="18">
        <v>6.99</v>
      </c>
      <c r="D861" s="12">
        <v>4.99</v>
      </c>
      <c r="F861" s="12">
        <v>1.5</v>
      </c>
      <c r="H861" s="23">
        <f t="shared" si="52"/>
        <v>1.0232929922807521E-5</v>
      </c>
      <c r="I861" s="28"/>
      <c r="J861" s="25">
        <v>0.01</v>
      </c>
      <c r="K861" s="36"/>
      <c r="L861" s="25">
        <v>9.81</v>
      </c>
      <c r="M861" s="36"/>
      <c r="N861" s="25">
        <v>0.09</v>
      </c>
      <c r="O861" s="25">
        <v>2.92</v>
      </c>
      <c r="P861" s="25">
        <v>5.56</v>
      </c>
      <c r="Q861" s="25">
        <v>0.05</v>
      </c>
      <c r="R861" s="25">
        <v>31.1</v>
      </c>
      <c r="S861" s="36"/>
      <c r="T861" s="51">
        <v>0.02</v>
      </c>
      <c r="U861" s="42">
        <v>25.6</v>
      </c>
      <c r="V861" s="42">
        <v>18.989999999999998</v>
      </c>
      <c r="W861" s="42">
        <v>3.2799999999999999E-3</v>
      </c>
      <c r="X861" s="42">
        <v>54</v>
      </c>
      <c r="Y861" s="44">
        <v>0.1</v>
      </c>
      <c r="Z861" s="87">
        <f t="shared" si="53"/>
        <v>2.3799971379404523</v>
      </c>
      <c r="AA861" s="88">
        <f t="shared" si="54"/>
        <v>2.4632103475739298</v>
      </c>
      <c r="AB861" s="90">
        <f t="shared" si="55"/>
        <v>-1.7181425714748132E-2</v>
      </c>
      <c r="AD861" s="100"/>
      <c r="AE861" s="95">
        <v>3.56</v>
      </c>
    </row>
    <row r="862" spans="1:31" x14ac:dyDescent="0.2">
      <c r="A862" s="2" t="s">
        <v>328</v>
      </c>
      <c r="B862" s="9">
        <v>34652</v>
      </c>
      <c r="C862" s="18">
        <v>7.27</v>
      </c>
      <c r="D862" s="12">
        <v>5.2</v>
      </c>
      <c r="F862" s="12">
        <v>0.6</v>
      </c>
      <c r="H862" s="23">
        <f t="shared" si="52"/>
        <v>6.3095734448019212E-6</v>
      </c>
      <c r="I862" s="32">
        <v>0.11</v>
      </c>
      <c r="J862" s="25">
        <v>0.01</v>
      </c>
      <c r="K862" s="30">
        <v>1</v>
      </c>
      <c r="L862" s="25">
        <v>12</v>
      </c>
      <c r="M862" s="30">
        <v>1</v>
      </c>
      <c r="N862" s="25">
        <v>0.13</v>
      </c>
      <c r="O862" s="25">
        <v>3.6</v>
      </c>
      <c r="P862" s="25">
        <v>6.5</v>
      </c>
      <c r="Q862" s="25">
        <v>7.0000000000000007E-2</v>
      </c>
      <c r="R862" s="25">
        <v>32</v>
      </c>
      <c r="S862" s="31">
        <v>5</v>
      </c>
      <c r="T862" s="51">
        <v>0.01</v>
      </c>
      <c r="U862" s="42">
        <v>21.4</v>
      </c>
      <c r="V862" s="42">
        <v>20.64</v>
      </c>
      <c r="W862" s="42">
        <v>3.284E-3</v>
      </c>
      <c r="X862" s="42">
        <v>66</v>
      </c>
      <c r="Y862" s="44">
        <v>7.0000000000000007E-2</v>
      </c>
      <c r="Z862" s="87">
        <f t="shared" si="53"/>
        <v>2.6375395993984938</v>
      </c>
      <c r="AA862" s="88">
        <f t="shared" si="54"/>
        <v>2.7105761406532833</v>
      </c>
      <c r="AB862" s="90">
        <f t="shared" si="55"/>
        <v>-1.365649974771908E-2</v>
      </c>
      <c r="AD862" s="100"/>
      <c r="AE862" s="96"/>
    </row>
    <row r="863" spans="1:31" x14ac:dyDescent="0.2">
      <c r="A863" s="2" t="s">
        <v>328</v>
      </c>
      <c r="B863" s="9">
        <v>36789</v>
      </c>
      <c r="C863" s="18">
        <v>7.29</v>
      </c>
      <c r="D863" s="12">
        <v>5.0999999999999996</v>
      </c>
      <c r="F863" s="12">
        <v>1</v>
      </c>
      <c r="H863" s="23">
        <f t="shared" si="52"/>
        <v>7.9432823472428065E-6</v>
      </c>
      <c r="I863" s="32">
        <v>0.11</v>
      </c>
      <c r="J863" s="25">
        <v>0.01</v>
      </c>
      <c r="K863" s="29">
        <v>0.2</v>
      </c>
      <c r="L863" s="25">
        <v>9.4499999999999993</v>
      </c>
      <c r="M863" s="30">
        <v>0.5</v>
      </c>
      <c r="N863" s="25">
        <v>0.02</v>
      </c>
      <c r="O863" s="25">
        <v>3.16</v>
      </c>
      <c r="P863" s="25">
        <v>5.35</v>
      </c>
      <c r="Q863" s="25">
        <v>0.02</v>
      </c>
      <c r="R863" s="25">
        <v>30.3</v>
      </c>
      <c r="S863" s="29">
        <v>3.6</v>
      </c>
      <c r="T863" s="51">
        <v>0.03</v>
      </c>
      <c r="U863" s="42">
        <v>22.5</v>
      </c>
      <c r="V863" s="42">
        <v>13.14</v>
      </c>
      <c r="W863" s="42">
        <v>3.2845000000000001E-3</v>
      </c>
      <c r="X863" s="42">
        <v>57</v>
      </c>
      <c r="Y863" s="44">
        <v>0.09</v>
      </c>
      <c r="Z863" s="87">
        <f t="shared" si="53"/>
        <v>2.3247267724447749</v>
      </c>
      <c r="AA863" s="88">
        <f t="shared" si="54"/>
        <v>2.3792614544187458</v>
      </c>
      <c r="AB863" s="90">
        <f t="shared" si="55"/>
        <v>-1.1593286237948992E-2</v>
      </c>
      <c r="AD863" s="100"/>
      <c r="AE863" s="96"/>
    </row>
    <row r="864" spans="1:31" x14ac:dyDescent="0.2">
      <c r="A864" s="2" t="s">
        <v>328</v>
      </c>
      <c r="B864" s="9">
        <v>39162</v>
      </c>
      <c r="C864" s="18">
        <v>7.13</v>
      </c>
      <c r="D864" s="12">
        <v>5.12</v>
      </c>
      <c r="F864" s="12">
        <v>0.79</v>
      </c>
      <c r="H864" s="23">
        <f t="shared" si="52"/>
        <v>7.5857757502918323E-6</v>
      </c>
      <c r="I864" s="32">
        <v>0.2</v>
      </c>
      <c r="J864" s="25">
        <v>0.01</v>
      </c>
      <c r="K864" s="36"/>
      <c r="L864" s="25">
        <v>8.68</v>
      </c>
      <c r="M864" s="33"/>
      <c r="N864" s="25">
        <v>0.06</v>
      </c>
      <c r="O864" s="25">
        <v>2.84</v>
      </c>
      <c r="P864" s="25">
        <v>5.19</v>
      </c>
      <c r="Q864" s="25">
        <v>0.01</v>
      </c>
      <c r="R864" s="25">
        <v>29.7</v>
      </c>
      <c r="S864" s="36"/>
      <c r="T864" s="51">
        <v>0.03</v>
      </c>
      <c r="U864" s="42">
        <v>23.8</v>
      </c>
      <c r="V864" s="42">
        <v>16.510000000000002</v>
      </c>
      <c r="W864" s="42">
        <v>3.2799999999999999E-3</v>
      </c>
      <c r="X864" s="42">
        <v>51</v>
      </c>
      <c r="Y864" s="44">
        <v>0.1</v>
      </c>
      <c r="Z864" s="87">
        <f t="shared" si="53"/>
        <v>2.249933294775547</v>
      </c>
      <c r="AA864" s="88">
        <f t="shared" si="54"/>
        <v>2.3014273264959026</v>
      </c>
      <c r="AB864" s="90">
        <f t="shared" si="55"/>
        <v>-1.1313986301083399E-2</v>
      </c>
      <c r="AD864" s="100"/>
      <c r="AE864" s="96"/>
    </row>
    <row r="865" spans="1:31" x14ac:dyDescent="0.2">
      <c r="A865" s="2" t="s">
        <v>328</v>
      </c>
      <c r="B865" s="9">
        <v>37152</v>
      </c>
      <c r="C865" s="20"/>
      <c r="D865" s="12">
        <v>4.8899999999999997</v>
      </c>
      <c r="F865" s="12">
        <v>0.93</v>
      </c>
      <c r="H865" s="23">
        <f t="shared" si="52"/>
        <v>1.2882495516931347E-5</v>
      </c>
      <c r="I865" s="32">
        <v>0.73</v>
      </c>
      <c r="J865" s="25">
        <v>0.01</v>
      </c>
      <c r="K865" s="30">
        <v>0.2</v>
      </c>
      <c r="L865" s="25">
        <v>10.5</v>
      </c>
      <c r="M865" s="30">
        <v>0.2</v>
      </c>
      <c r="N865" s="25">
        <v>0.02</v>
      </c>
      <c r="O865" s="25">
        <v>3.27</v>
      </c>
      <c r="P865" s="25">
        <v>5.88</v>
      </c>
      <c r="Q865" s="25">
        <v>0.01</v>
      </c>
      <c r="R865" s="25">
        <v>30.7</v>
      </c>
      <c r="S865" s="31">
        <v>2.7</v>
      </c>
      <c r="T865" s="51">
        <v>0.02</v>
      </c>
      <c r="U865" s="42">
        <v>23.8</v>
      </c>
      <c r="V865" s="42">
        <v>19.649999999999999</v>
      </c>
      <c r="W865" s="42">
        <v>3.2845000000000001E-3</v>
      </c>
      <c r="X865" s="42">
        <v>58</v>
      </c>
      <c r="Y865" s="44">
        <v>0.1</v>
      </c>
      <c r="Z865" s="87">
        <f t="shared" si="53"/>
        <v>2.5095184669447193</v>
      </c>
      <c r="AA865" s="88">
        <f t="shared" si="54"/>
        <v>2.549217909360157</v>
      </c>
      <c r="AB865" s="90">
        <f t="shared" si="55"/>
        <v>-7.8476993980927667E-3</v>
      </c>
      <c r="AE865" s="96"/>
    </row>
    <row r="866" spans="1:31" x14ac:dyDescent="0.2">
      <c r="A866" s="2" t="s">
        <v>328</v>
      </c>
      <c r="B866" s="9">
        <v>37525</v>
      </c>
      <c r="C866" s="18">
        <v>7.11</v>
      </c>
      <c r="D866" s="12">
        <v>5.09</v>
      </c>
      <c r="F866" s="12">
        <v>0.8</v>
      </c>
      <c r="H866" s="23">
        <f t="shared" si="52"/>
        <v>8.128305161640983E-6</v>
      </c>
      <c r="I866" s="32">
        <v>0.02</v>
      </c>
      <c r="J866" s="25">
        <v>0.01</v>
      </c>
      <c r="K866" s="30">
        <v>0.2</v>
      </c>
      <c r="L866" s="25">
        <v>9.83</v>
      </c>
      <c r="M866" s="30">
        <v>0.3</v>
      </c>
      <c r="N866" s="25">
        <v>0.04</v>
      </c>
      <c r="O866" s="25">
        <v>3.33</v>
      </c>
      <c r="P866" s="25">
        <v>5.55</v>
      </c>
      <c r="Q866" s="25">
        <v>0.03</v>
      </c>
      <c r="R866" s="25">
        <v>31.5</v>
      </c>
      <c r="S866" s="31">
        <v>2.7</v>
      </c>
      <c r="T866" s="51">
        <v>0.01</v>
      </c>
      <c r="U866" s="42">
        <v>19.100000000000001</v>
      </c>
      <c r="V866" s="42">
        <v>16.420000000000002</v>
      </c>
      <c r="W866" s="42">
        <v>3.2845000000000001E-3</v>
      </c>
      <c r="X866" s="42">
        <v>60</v>
      </c>
      <c r="Y866" s="44">
        <v>0.09</v>
      </c>
      <c r="Z866" s="87">
        <f t="shared" si="53"/>
        <v>2.4077604254353844</v>
      </c>
      <c r="AA866" s="88">
        <f t="shared" si="54"/>
        <v>2.4453774142401352</v>
      </c>
      <c r="AB866" s="90">
        <f t="shared" si="55"/>
        <v>-7.7510654029282443E-3</v>
      </c>
      <c r="AD866" s="100"/>
      <c r="AE866" s="96"/>
    </row>
    <row r="867" spans="1:31" x14ac:dyDescent="0.2">
      <c r="A867" s="2" t="s">
        <v>328</v>
      </c>
      <c r="B867" s="9">
        <v>37887</v>
      </c>
      <c r="C867" s="18">
        <v>7.63</v>
      </c>
      <c r="D867" s="12">
        <v>5.0599999999999996</v>
      </c>
      <c r="F867" s="12">
        <v>0.78</v>
      </c>
      <c r="H867" s="23">
        <f t="shared" si="52"/>
        <v>8.7096358995608107E-6</v>
      </c>
      <c r="I867" s="32">
        <v>0.28000000000000003</v>
      </c>
      <c r="J867" s="25">
        <v>0.01</v>
      </c>
      <c r="L867" s="25">
        <v>10</v>
      </c>
      <c r="N867" s="25">
        <v>8.9999999999999993E-3</v>
      </c>
      <c r="O867" s="25">
        <v>3.88</v>
      </c>
      <c r="P867" s="25">
        <v>5.92</v>
      </c>
      <c r="Q867" s="25">
        <v>0.01</v>
      </c>
      <c r="R867" s="25">
        <v>33.4</v>
      </c>
      <c r="T867" s="51">
        <v>0.03</v>
      </c>
      <c r="U867" s="42">
        <v>27.1</v>
      </c>
      <c r="V867" s="42">
        <v>16.989999999999998</v>
      </c>
      <c r="W867" s="42">
        <v>3.2845000000000001E-3</v>
      </c>
      <c r="X867" s="42">
        <v>59</v>
      </c>
      <c r="Y867" s="44">
        <v>0.09</v>
      </c>
      <c r="Z867" s="87">
        <f t="shared" si="53"/>
        <v>2.5704674336118263</v>
      </c>
      <c r="AA867" s="88">
        <f t="shared" si="54"/>
        <v>2.5935392238110522</v>
      </c>
      <c r="AB867" s="90">
        <f t="shared" si="55"/>
        <v>-4.4678079889889175E-3</v>
      </c>
    </row>
    <row r="868" spans="1:31" x14ac:dyDescent="0.2">
      <c r="A868" s="2" t="s">
        <v>328</v>
      </c>
      <c r="B868" s="9">
        <v>39595</v>
      </c>
      <c r="C868" s="18">
        <v>6.94</v>
      </c>
      <c r="D868" s="12">
        <v>5.18</v>
      </c>
      <c r="F868" s="12">
        <v>1.7</v>
      </c>
      <c r="H868" s="23">
        <f t="shared" si="52"/>
        <v>6.6069344800759593E-6</v>
      </c>
      <c r="I868" s="32">
        <v>0.02</v>
      </c>
      <c r="J868" s="25">
        <v>0.01</v>
      </c>
      <c r="K868" s="30">
        <v>0.2</v>
      </c>
      <c r="L868" s="25">
        <v>9.1199999999999992</v>
      </c>
      <c r="M868" s="30">
        <v>0.4</v>
      </c>
      <c r="N868" s="25">
        <v>0.11</v>
      </c>
      <c r="O868" s="25">
        <v>2.77</v>
      </c>
      <c r="P868" s="25">
        <v>5.6</v>
      </c>
      <c r="Q868" s="25">
        <v>0.08</v>
      </c>
      <c r="R868" s="25">
        <v>27.9</v>
      </c>
      <c r="S868" s="31">
        <v>1.9</v>
      </c>
      <c r="T868" s="51">
        <v>0.02</v>
      </c>
      <c r="U868" s="42">
        <v>22.7</v>
      </c>
      <c r="V868" s="42">
        <v>18.63</v>
      </c>
      <c r="W868" s="42">
        <v>3.2799999999999999E-3</v>
      </c>
      <c r="X868" s="42">
        <v>46</v>
      </c>
      <c r="Y868" s="44">
        <v>0.09</v>
      </c>
      <c r="Z868" s="87">
        <f t="shared" si="53"/>
        <v>2.2098581054414699</v>
      </c>
      <c r="AA868" s="88">
        <f t="shared" si="54"/>
        <v>2.16136129332775</v>
      </c>
      <c r="AB868" s="90">
        <f t="shared" si="55"/>
        <v>1.1094572861608113E-2</v>
      </c>
      <c r="AD868" s="100"/>
      <c r="AE868" s="95">
        <v>2.0299999999999998</v>
      </c>
    </row>
    <row r="869" spans="1:31" x14ac:dyDescent="0.2">
      <c r="A869" s="2" t="s">
        <v>328</v>
      </c>
      <c r="B869" s="9">
        <v>34953</v>
      </c>
      <c r="C869" s="19">
        <v>6.97</v>
      </c>
      <c r="D869" s="12">
        <v>5.08</v>
      </c>
      <c r="F869" s="12">
        <v>0.7</v>
      </c>
      <c r="H869" s="23">
        <f t="shared" si="52"/>
        <v>8.3176377110266992E-6</v>
      </c>
      <c r="I869" s="24">
        <v>0.02</v>
      </c>
      <c r="J869" s="25">
        <v>0.03</v>
      </c>
      <c r="K869" s="30">
        <v>1</v>
      </c>
      <c r="L869" s="25">
        <v>10</v>
      </c>
      <c r="M869" s="30">
        <v>1</v>
      </c>
      <c r="N869" s="25">
        <v>7.0000000000000007E-2</v>
      </c>
      <c r="O869" s="25">
        <v>3.3</v>
      </c>
      <c r="P869" s="25">
        <v>6.5</v>
      </c>
      <c r="Q869" s="25">
        <v>0.02</v>
      </c>
      <c r="R869" s="25">
        <v>33</v>
      </c>
      <c r="S869" s="31">
        <v>5</v>
      </c>
      <c r="T869" s="51">
        <v>0.02</v>
      </c>
      <c r="U869" s="42">
        <v>19.7</v>
      </c>
      <c r="V869" s="42">
        <v>17.59</v>
      </c>
      <c r="W869" s="42">
        <v>0.01</v>
      </c>
      <c r="X869" s="42">
        <v>61</v>
      </c>
      <c r="Y869" s="44">
        <v>0.08</v>
      </c>
      <c r="Z869" s="87">
        <f t="shared" si="53"/>
        <v>2.5607006650765802</v>
      </c>
      <c r="AA869" s="88">
        <f t="shared" si="54"/>
        <v>2.4954098971094179</v>
      </c>
      <c r="AB869" s="90">
        <f t="shared" si="55"/>
        <v>1.2913239764862671E-2</v>
      </c>
      <c r="AD869" s="100"/>
      <c r="AE869" s="96"/>
    </row>
    <row r="870" spans="1:31" x14ac:dyDescent="0.2">
      <c r="A870" s="2" t="s">
        <v>374</v>
      </c>
      <c r="B870" s="9">
        <v>41235</v>
      </c>
      <c r="C870" s="18">
        <v>2.2799999999999998</v>
      </c>
      <c r="D870" s="12">
        <v>5.75</v>
      </c>
      <c r="F870" s="12">
        <v>9.4</v>
      </c>
      <c r="G870" s="13">
        <v>25</v>
      </c>
      <c r="H870" s="23">
        <f t="shared" si="52"/>
        <v>1.7782794100389193E-6</v>
      </c>
      <c r="I870" s="24">
        <v>0.05</v>
      </c>
      <c r="J870" s="25">
        <v>0.01</v>
      </c>
      <c r="K870" s="30">
        <v>0.9</v>
      </c>
      <c r="L870" s="25">
        <v>26.7</v>
      </c>
      <c r="M870" s="30">
        <v>2.9</v>
      </c>
      <c r="N870" s="25">
        <v>2.59</v>
      </c>
      <c r="O870" s="25">
        <v>11.9</v>
      </c>
      <c r="P870" s="25">
        <v>5.0599999999999996</v>
      </c>
      <c r="Q870" s="25">
        <v>0.02</v>
      </c>
      <c r="R870" s="25">
        <v>15.5</v>
      </c>
      <c r="S870" s="31">
        <v>8</v>
      </c>
      <c r="T870" s="51">
        <v>0.05</v>
      </c>
      <c r="U870" s="42">
        <v>20.5</v>
      </c>
      <c r="V870" s="42">
        <v>83.22</v>
      </c>
      <c r="W870" s="42">
        <v>0.02</v>
      </c>
      <c r="X870" s="42">
        <v>21</v>
      </c>
      <c r="Y870" s="44">
        <v>0.33</v>
      </c>
      <c r="Z870" s="87">
        <f t="shared" si="53"/>
        <v>2.8267724327400643</v>
      </c>
      <c r="AA870" s="88">
        <f t="shared" si="54"/>
        <v>2.6934280775044899</v>
      </c>
      <c r="AB870" s="90">
        <f t="shared" si="55"/>
        <v>2.4155708653718275E-2</v>
      </c>
      <c r="AC870" s="19">
        <v>2.92</v>
      </c>
      <c r="AD870" s="99">
        <v>2.7</v>
      </c>
      <c r="AE870" s="95">
        <v>8.11</v>
      </c>
    </row>
    <row r="871" spans="1:31" x14ac:dyDescent="0.2">
      <c r="A871" s="2" t="s">
        <v>374</v>
      </c>
      <c r="B871" s="9">
        <v>41431</v>
      </c>
      <c r="C871" s="18">
        <v>2.87</v>
      </c>
      <c r="D871" s="12">
        <v>6.27</v>
      </c>
      <c r="F871" s="12">
        <v>11</v>
      </c>
      <c r="H871" s="23">
        <f t="shared" si="52"/>
        <v>5.3703179637025244E-7</v>
      </c>
      <c r="I871" s="32">
        <v>7.0000000000000007E-2</v>
      </c>
      <c r="J871" s="25">
        <v>0.01</v>
      </c>
      <c r="K871" s="33"/>
      <c r="L871" s="25">
        <v>27.4</v>
      </c>
      <c r="M871" s="30">
        <v>1.9</v>
      </c>
      <c r="N871" s="25">
        <v>0.45</v>
      </c>
      <c r="O871" s="25">
        <v>10.3</v>
      </c>
      <c r="P871" s="25">
        <v>3.99</v>
      </c>
      <c r="Q871" s="25">
        <v>0.01</v>
      </c>
      <c r="R871" s="25">
        <v>23.2</v>
      </c>
      <c r="S871" s="34"/>
      <c r="T871" s="51">
        <v>0.09</v>
      </c>
      <c r="U871" s="42">
        <v>23.3</v>
      </c>
      <c r="V871" s="42">
        <v>74.37</v>
      </c>
      <c r="W871" s="42">
        <v>0.01</v>
      </c>
      <c r="X871" s="42">
        <v>19</v>
      </c>
      <c r="Y871" s="44">
        <v>0.62</v>
      </c>
      <c r="Z871" s="87">
        <f t="shared" si="53"/>
        <v>2.9929052227214896</v>
      </c>
      <c r="AA871" s="88">
        <f t="shared" si="54"/>
        <v>2.8436056478106742</v>
      </c>
      <c r="AB871" s="90">
        <f t="shared" si="55"/>
        <v>2.5580278735470353E-2</v>
      </c>
      <c r="AC871" s="19">
        <v>3.02</v>
      </c>
      <c r="AD871" s="13">
        <v>2.84</v>
      </c>
      <c r="AE871" s="95">
        <v>6.04</v>
      </c>
    </row>
    <row r="872" spans="1:31" x14ac:dyDescent="0.2">
      <c r="A872" s="2" t="s">
        <v>374</v>
      </c>
      <c r="B872" s="9">
        <v>41779</v>
      </c>
      <c r="C872" s="18">
        <v>2.62</v>
      </c>
      <c r="D872" s="12">
        <v>7.14</v>
      </c>
      <c r="F872" s="12">
        <v>8.6</v>
      </c>
      <c r="H872" s="23">
        <f t="shared" si="52"/>
        <v>7.2443596007499061E-8</v>
      </c>
      <c r="I872" s="32">
        <v>0.08</v>
      </c>
      <c r="J872" s="25">
        <v>0.01</v>
      </c>
      <c r="K872" s="33"/>
      <c r="L872" s="25">
        <v>33.1</v>
      </c>
      <c r="M872" s="36"/>
      <c r="N872" s="25">
        <v>0.18</v>
      </c>
      <c r="O872" s="25">
        <v>8.64</v>
      </c>
      <c r="P872" s="25">
        <v>4.8899999999999997</v>
      </c>
      <c r="Q872" s="25">
        <v>5.0000000000000001E-3</v>
      </c>
      <c r="R872" s="25">
        <v>19.8</v>
      </c>
      <c r="S872" s="36"/>
      <c r="T872" s="51">
        <v>0.14000000000000001</v>
      </c>
      <c r="U872" s="42">
        <v>13.3</v>
      </c>
      <c r="V872" s="42">
        <v>81.89</v>
      </c>
      <c r="W872" s="42">
        <v>6.5700000000000003E-3</v>
      </c>
      <c r="X872" s="42">
        <v>25</v>
      </c>
      <c r="Y872" s="44">
        <v>0.9</v>
      </c>
      <c r="Z872" s="87">
        <f t="shared" si="53"/>
        <v>3.152295031647228</v>
      </c>
      <c r="AA872" s="88">
        <f t="shared" si="54"/>
        <v>3.2074717852820687</v>
      </c>
      <c r="AB872" s="90">
        <f t="shared" si="55"/>
        <v>-8.6759082877006788E-3</v>
      </c>
      <c r="AC872" s="19">
        <v>3.16</v>
      </c>
      <c r="AD872" s="99">
        <v>3.21</v>
      </c>
      <c r="AE872" s="95">
        <v>1.47</v>
      </c>
    </row>
    <row r="873" spans="1:31" x14ac:dyDescent="0.2">
      <c r="A873" s="2" t="s">
        <v>374</v>
      </c>
      <c r="B873" s="9">
        <v>42156</v>
      </c>
      <c r="C873" s="18">
        <v>2.85</v>
      </c>
      <c r="D873" s="12">
        <v>6.56</v>
      </c>
      <c r="F873" s="12">
        <v>8.1</v>
      </c>
      <c r="H873" s="23">
        <f t="shared" si="52"/>
        <v>2.7542287033381632E-7</v>
      </c>
      <c r="I873" s="32">
        <v>0.08</v>
      </c>
      <c r="J873" s="25">
        <v>0.01</v>
      </c>
      <c r="K873" s="30">
        <v>0.3</v>
      </c>
      <c r="L873" s="25">
        <v>37.1</v>
      </c>
      <c r="M873" s="30">
        <v>1.3</v>
      </c>
      <c r="N873" s="25">
        <v>0.12</v>
      </c>
      <c r="O873" s="25">
        <v>9.94</v>
      </c>
      <c r="P873" s="25">
        <v>6.02</v>
      </c>
      <c r="Q873" s="25">
        <v>4.0000000000000001E-3</v>
      </c>
      <c r="R873" s="25">
        <v>16.5</v>
      </c>
      <c r="S873" s="31">
        <v>2.4</v>
      </c>
      <c r="T873" s="51">
        <v>0.08</v>
      </c>
      <c r="U873" s="42">
        <v>16.600000000000001</v>
      </c>
      <c r="V873" s="42">
        <v>112.44</v>
      </c>
      <c r="W873" s="42">
        <v>6.5700000000000003E-3</v>
      </c>
      <c r="X873" s="42">
        <v>22</v>
      </c>
      <c r="Y873" s="44">
        <v>0.69</v>
      </c>
      <c r="Z873" s="87">
        <f t="shared" si="53"/>
        <v>3.3323842869827791</v>
      </c>
      <c r="AA873" s="88">
        <f t="shared" si="54"/>
        <v>3.4723920575826042</v>
      </c>
      <c r="AB873" s="90">
        <f t="shared" si="55"/>
        <v>-2.0574926126946391E-2</v>
      </c>
      <c r="AC873" s="19">
        <v>3.34</v>
      </c>
      <c r="AD873" s="99">
        <v>3.47</v>
      </c>
      <c r="AE873" s="95">
        <v>3.91</v>
      </c>
    </row>
    <row r="874" spans="1:31" x14ac:dyDescent="0.2">
      <c r="A874" s="2" t="s">
        <v>290</v>
      </c>
      <c r="B874" s="9">
        <v>38691</v>
      </c>
      <c r="C874" s="18">
        <v>2.83</v>
      </c>
      <c r="D874" s="12">
        <v>6.7</v>
      </c>
      <c r="F874" s="12">
        <v>6</v>
      </c>
      <c r="H874" s="23">
        <f t="shared" si="52"/>
        <v>1.9952623149688761E-7</v>
      </c>
      <c r="I874" s="32">
        <v>4.97</v>
      </c>
      <c r="J874" s="25">
        <v>0.26</v>
      </c>
      <c r="K874" s="29">
        <v>1</v>
      </c>
      <c r="L874" s="25">
        <v>60.1</v>
      </c>
      <c r="M874" s="29">
        <v>1</v>
      </c>
      <c r="N874" s="25">
        <v>3.35</v>
      </c>
      <c r="O874" s="25">
        <v>7.4</v>
      </c>
      <c r="P874" s="25">
        <v>5.4</v>
      </c>
      <c r="Q874" s="25">
        <v>0.34</v>
      </c>
      <c r="R874" s="25">
        <v>22.9</v>
      </c>
      <c r="S874" s="29">
        <v>5</v>
      </c>
      <c r="T874" s="51">
        <v>0.18</v>
      </c>
      <c r="U874" s="42">
        <v>50</v>
      </c>
      <c r="V874" s="42">
        <v>0.44</v>
      </c>
      <c r="W874" s="42">
        <v>0.03</v>
      </c>
      <c r="X874" s="42">
        <v>52</v>
      </c>
      <c r="Y874" s="44">
        <v>2.2999999999999998</v>
      </c>
      <c r="Z874" s="87">
        <f t="shared" si="53"/>
        <v>5.3280247346280092</v>
      </c>
      <c r="AA874" s="88">
        <f t="shared" si="54"/>
        <v>4.8211973506680614</v>
      </c>
      <c r="AB874" s="90">
        <f t="shared" si="55"/>
        <v>4.9937559716446256E-2</v>
      </c>
      <c r="AC874" s="19">
        <v>4.78</v>
      </c>
      <c r="AD874" s="99">
        <v>-4.8099999999999996</v>
      </c>
      <c r="AE874" s="95">
        <v>-0.8</v>
      </c>
    </row>
    <row r="875" spans="1:31" x14ac:dyDescent="0.2">
      <c r="A875" s="2" t="s">
        <v>290</v>
      </c>
      <c r="B875" s="9">
        <v>41925</v>
      </c>
      <c r="C875" s="18">
        <v>2.98</v>
      </c>
      <c r="D875" s="12">
        <v>6.87</v>
      </c>
      <c r="F875" s="12">
        <v>5.6</v>
      </c>
      <c r="H875" s="23">
        <f t="shared" si="52"/>
        <v>1.3489628825916511E-7</v>
      </c>
      <c r="I875" s="32">
        <v>3.6</v>
      </c>
      <c r="J875" s="25">
        <v>0.12</v>
      </c>
      <c r="K875" s="29">
        <v>2.7</v>
      </c>
      <c r="L875" s="25">
        <v>59.1</v>
      </c>
      <c r="M875" s="36"/>
      <c r="N875" s="25">
        <v>1.58</v>
      </c>
      <c r="O875" s="25">
        <v>7.33</v>
      </c>
      <c r="P875" s="25">
        <v>4.37</v>
      </c>
      <c r="Q875" s="25">
        <v>0.19</v>
      </c>
      <c r="R875" s="25">
        <v>24.6</v>
      </c>
      <c r="S875" s="36"/>
      <c r="T875" s="51">
        <v>0.3</v>
      </c>
      <c r="U875" s="42">
        <v>51</v>
      </c>
      <c r="V875" s="42">
        <v>0.22</v>
      </c>
      <c r="W875" s="42">
        <v>3.6099999999999999E-3</v>
      </c>
      <c r="X875" s="42">
        <v>33</v>
      </c>
      <c r="Y875" s="44">
        <v>2.73</v>
      </c>
      <c r="Z875" s="87">
        <f t="shared" si="53"/>
        <v>5.0365831843966173</v>
      </c>
      <c r="AA875" s="88">
        <f t="shared" si="54"/>
        <v>4.7357179425806848</v>
      </c>
      <c r="AB875" s="90">
        <f t="shared" si="55"/>
        <v>3.0787553300559621E-2</v>
      </c>
      <c r="AC875" s="19">
        <v>4.67</v>
      </c>
      <c r="AD875" s="99">
        <v>4.7300000000000004</v>
      </c>
      <c r="AE875" s="95">
        <v>1.41</v>
      </c>
    </row>
    <row r="876" spans="1:31" x14ac:dyDescent="0.2">
      <c r="A876" s="2" t="s">
        <v>290</v>
      </c>
      <c r="B876" s="9">
        <v>38856</v>
      </c>
      <c r="C876" s="20"/>
      <c r="D876" s="12">
        <v>6.46</v>
      </c>
      <c r="F876" s="12">
        <v>5.2</v>
      </c>
      <c r="H876" s="23">
        <f t="shared" si="52"/>
        <v>3.4673685045253148E-7</v>
      </c>
      <c r="I876" s="32">
        <v>1.22</v>
      </c>
      <c r="J876" s="25">
        <v>0.23</v>
      </c>
      <c r="K876" s="29">
        <v>5</v>
      </c>
      <c r="L876" s="25">
        <v>55.82</v>
      </c>
      <c r="M876" s="29">
        <v>5</v>
      </c>
      <c r="N876" s="25">
        <v>2.0099999999999998</v>
      </c>
      <c r="O876" s="25">
        <v>11.2</v>
      </c>
      <c r="P876" s="25">
        <v>5.45</v>
      </c>
      <c r="Q876" s="25">
        <v>0.33</v>
      </c>
      <c r="R876" s="25">
        <v>25.5</v>
      </c>
      <c r="S876" s="29">
        <v>10</v>
      </c>
      <c r="T876" s="51">
        <v>0.15</v>
      </c>
      <c r="U876" s="42">
        <v>58</v>
      </c>
      <c r="V876" s="42">
        <v>0.48</v>
      </c>
      <c r="W876" s="42">
        <v>0.02</v>
      </c>
      <c r="X876" s="42">
        <v>58</v>
      </c>
      <c r="Y876" s="44">
        <v>2.0699999999999998</v>
      </c>
      <c r="Z876" s="87">
        <f t="shared" si="53"/>
        <v>4.8618529973070679</v>
      </c>
      <c r="AA876" s="88">
        <f t="shared" si="54"/>
        <v>4.9264751486729921</v>
      </c>
      <c r="AB876" s="90">
        <f t="shared" si="55"/>
        <v>-6.6019600489654285E-3</v>
      </c>
      <c r="AC876" s="19">
        <v>4.7300000000000004</v>
      </c>
      <c r="AD876" s="99">
        <v>4.9400000000000004</v>
      </c>
      <c r="AE876" s="95">
        <v>-4.37</v>
      </c>
    </row>
    <row r="877" spans="1:31" x14ac:dyDescent="0.2">
      <c r="A877" s="2" t="s">
        <v>290</v>
      </c>
      <c r="B877" s="9">
        <v>42255</v>
      </c>
      <c r="C877" s="18">
        <v>3</v>
      </c>
      <c r="D877" s="12">
        <v>6.56</v>
      </c>
      <c r="F877" s="12">
        <v>5.4</v>
      </c>
      <c r="H877" s="23">
        <f t="shared" si="52"/>
        <v>2.7542287033381632E-7</v>
      </c>
      <c r="I877" s="32">
        <v>0.06</v>
      </c>
      <c r="J877" s="25">
        <v>0.13</v>
      </c>
      <c r="K877" s="36"/>
      <c r="L877" s="25">
        <v>67</v>
      </c>
      <c r="M877" s="36"/>
      <c r="N877" s="25">
        <v>1.77</v>
      </c>
      <c r="O877" s="25">
        <v>7.6</v>
      </c>
      <c r="P877" s="25">
        <v>4.5199999999999996</v>
      </c>
      <c r="Q877" s="25">
        <v>0.2</v>
      </c>
      <c r="R877" s="25">
        <v>25.4</v>
      </c>
      <c r="S877" s="36"/>
      <c r="T877" s="51">
        <v>0.5</v>
      </c>
      <c r="U877" s="42">
        <v>46.2</v>
      </c>
      <c r="V877" s="42">
        <v>0.22</v>
      </c>
      <c r="W877" s="42">
        <v>4.5999999999999999E-3</v>
      </c>
      <c r="X877" s="42">
        <v>36</v>
      </c>
      <c r="Y877" s="44">
        <v>2.96</v>
      </c>
      <c r="Z877" s="87">
        <f t="shared" si="53"/>
        <v>5.0989372321669286</v>
      </c>
      <c r="AA877" s="88">
        <f t="shared" si="54"/>
        <v>4.9567563465529476</v>
      </c>
      <c r="AB877" s="90">
        <f t="shared" si="55"/>
        <v>1.4139341508463221E-2</v>
      </c>
      <c r="AC877" s="19">
        <v>5.13</v>
      </c>
      <c r="AD877" s="99">
        <v>4.95</v>
      </c>
      <c r="AE877" s="94">
        <v>3.42</v>
      </c>
    </row>
    <row r="878" spans="1:31" x14ac:dyDescent="0.2">
      <c r="A878" s="2" t="s">
        <v>290</v>
      </c>
      <c r="B878" s="9">
        <v>40548</v>
      </c>
      <c r="C878" s="18">
        <v>2.78</v>
      </c>
      <c r="D878" s="12">
        <v>6.63</v>
      </c>
      <c r="F878" s="12">
        <v>6</v>
      </c>
      <c r="H878" s="23">
        <f t="shared" si="52"/>
        <v>2.3442288153199206E-7</v>
      </c>
      <c r="I878" s="32">
        <v>0.17</v>
      </c>
      <c r="J878" s="25">
        <v>0.16</v>
      </c>
      <c r="K878" s="30">
        <v>2.2000000000000002</v>
      </c>
      <c r="L878" s="25">
        <v>66.900000000000006</v>
      </c>
      <c r="M878" s="30">
        <v>0.3</v>
      </c>
      <c r="N878" s="25">
        <v>1.8</v>
      </c>
      <c r="O878" s="25">
        <v>9.1999999999999993</v>
      </c>
      <c r="P878" s="25">
        <v>5.69</v>
      </c>
      <c r="Q878" s="25">
        <v>0.27</v>
      </c>
      <c r="R878" s="25">
        <v>26.2</v>
      </c>
      <c r="S878" s="31">
        <v>0.5</v>
      </c>
      <c r="T878" s="51">
        <v>0.21</v>
      </c>
      <c r="U878" s="42">
        <v>52.5</v>
      </c>
      <c r="V878" s="42">
        <v>0.22</v>
      </c>
      <c r="W878" s="42">
        <v>6.2399999999999999E-3</v>
      </c>
      <c r="X878" s="42">
        <v>41</v>
      </c>
      <c r="Y878" s="44">
        <v>2.96</v>
      </c>
      <c r="Z878" s="87">
        <f t="shared" si="53"/>
        <v>5.2834427996713167</v>
      </c>
      <c r="AA878" s="88">
        <f t="shared" si="54"/>
        <v>5.2198293012717016</v>
      </c>
      <c r="AB878" s="90">
        <f t="shared" si="55"/>
        <v>6.0565410272388947E-3</v>
      </c>
      <c r="AC878" s="19">
        <v>5.3</v>
      </c>
      <c r="AD878" s="99">
        <v>5.22</v>
      </c>
      <c r="AE878" s="95">
        <v>1.56</v>
      </c>
    </row>
    <row r="879" spans="1:31" x14ac:dyDescent="0.2">
      <c r="A879" s="2" t="s">
        <v>290</v>
      </c>
      <c r="B879" s="9">
        <v>41569</v>
      </c>
      <c r="C879" s="18">
        <v>2.9</v>
      </c>
      <c r="D879" s="12">
        <v>6.82</v>
      </c>
      <c r="F879" s="12">
        <v>7</v>
      </c>
      <c r="H879" s="23">
        <f t="shared" si="52"/>
        <v>1.5135612484362046E-7</v>
      </c>
      <c r="I879" s="32">
        <v>1.17</v>
      </c>
      <c r="J879" s="25">
        <v>0.14000000000000001</v>
      </c>
      <c r="K879" s="29">
        <v>2</v>
      </c>
      <c r="L879" s="25">
        <v>77.599999999999994</v>
      </c>
      <c r="M879" s="29">
        <v>0.3</v>
      </c>
      <c r="N879" s="25">
        <v>2.3199999999999998</v>
      </c>
      <c r="O879" s="25">
        <v>7.01</v>
      </c>
      <c r="P879" s="25">
        <v>4</v>
      </c>
      <c r="Q879" s="25">
        <v>0.24</v>
      </c>
      <c r="R879" s="25">
        <v>25</v>
      </c>
      <c r="S879" s="29">
        <v>2</v>
      </c>
      <c r="T879" s="51">
        <v>0.37</v>
      </c>
      <c r="U879" s="42">
        <v>35.9</v>
      </c>
      <c r="V879" s="42">
        <v>0.22</v>
      </c>
      <c r="W879" s="42">
        <v>0.01</v>
      </c>
      <c r="X879" s="42">
        <v>31</v>
      </c>
      <c r="Y879" s="44">
        <v>3.74</v>
      </c>
      <c r="Z879" s="87">
        <f t="shared" si="53"/>
        <v>5.6977421539159945</v>
      </c>
      <c r="AA879" s="88">
        <f t="shared" si="54"/>
        <v>5.3772964740098432</v>
      </c>
      <c r="AB879" s="90">
        <f t="shared" si="55"/>
        <v>2.8934046252276153E-2</v>
      </c>
      <c r="AC879" s="19">
        <v>5.61</v>
      </c>
      <c r="AD879" s="13">
        <v>5.37</v>
      </c>
      <c r="AE879" s="94">
        <v>4.32</v>
      </c>
    </row>
    <row r="880" spans="1:31" x14ac:dyDescent="0.2">
      <c r="A880" s="2" t="s">
        <v>290</v>
      </c>
      <c r="B880" s="9">
        <v>41256</v>
      </c>
      <c r="C880" s="18">
        <v>2.65</v>
      </c>
      <c r="D880" s="12">
        <v>6.76</v>
      </c>
      <c r="F880" s="12">
        <v>6.8</v>
      </c>
      <c r="G880" s="13">
        <v>25</v>
      </c>
      <c r="H880" s="23">
        <f t="shared" si="52"/>
        <v>1.7378008287493735E-7</v>
      </c>
      <c r="I880" s="32">
        <v>0.44</v>
      </c>
      <c r="J880" s="25">
        <v>0.16</v>
      </c>
      <c r="K880" s="30">
        <v>1.8</v>
      </c>
      <c r="L880" s="25">
        <v>79.5</v>
      </c>
      <c r="M880" s="36"/>
      <c r="N880" s="25">
        <v>2.08</v>
      </c>
      <c r="O880" s="25">
        <v>7.59</v>
      </c>
      <c r="P880" s="25">
        <v>4.07</v>
      </c>
      <c r="Q880" s="25">
        <v>0.23</v>
      </c>
      <c r="R880" s="25">
        <v>24.9</v>
      </c>
      <c r="S880" s="36"/>
      <c r="T880" s="51">
        <v>0.36</v>
      </c>
      <c r="U880" s="42">
        <v>42.7</v>
      </c>
      <c r="V880" s="42">
        <v>0.22</v>
      </c>
      <c r="W880" s="42">
        <v>5.5799999999999999E-3</v>
      </c>
      <c r="X880" s="42">
        <v>34</v>
      </c>
      <c r="Y880" s="44">
        <v>3.82</v>
      </c>
      <c r="Z880" s="87">
        <f t="shared" si="53"/>
        <v>5.719776935087209</v>
      </c>
      <c r="AA880" s="88">
        <f t="shared" si="54"/>
        <v>5.6830741752803018</v>
      </c>
      <c r="AB880" s="90">
        <f t="shared" si="55"/>
        <v>3.2187353365981347E-3</v>
      </c>
      <c r="AC880" s="19">
        <v>5.71</v>
      </c>
      <c r="AD880" s="99">
        <v>5.68</v>
      </c>
      <c r="AE880" s="95">
        <v>0.53</v>
      </c>
    </row>
    <row r="881" spans="1:31" x14ac:dyDescent="0.2">
      <c r="A881" s="2" t="s">
        <v>290</v>
      </c>
      <c r="B881" s="9">
        <v>39792</v>
      </c>
      <c r="C881" s="18">
        <v>2.54</v>
      </c>
      <c r="D881" s="12">
        <v>6.52</v>
      </c>
      <c r="F881" s="12">
        <v>5.7</v>
      </c>
      <c r="H881" s="23">
        <f t="shared" si="52"/>
        <v>3.0199517204020165E-7</v>
      </c>
      <c r="I881" s="24">
        <v>1</v>
      </c>
      <c r="J881" s="25">
        <v>0.3</v>
      </c>
      <c r="K881" s="33"/>
      <c r="L881" s="25">
        <v>55.5</v>
      </c>
      <c r="M881" s="33"/>
      <c r="N881" s="25">
        <v>2.11</v>
      </c>
      <c r="O881" s="25">
        <v>10.8</v>
      </c>
      <c r="P881" s="25">
        <v>5.82</v>
      </c>
      <c r="Q881" s="25">
        <v>0.34</v>
      </c>
      <c r="R881" s="25">
        <v>21.2</v>
      </c>
      <c r="S881" s="34"/>
      <c r="T881" s="51">
        <v>0.22</v>
      </c>
      <c r="U881" s="42">
        <v>54.7</v>
      </c>
      <c r="V881" s="42">
        <v>0.22</v>
      </c>
      <c r="W881" s="42">
        <v>3.2799999999999999E-3</v>
      </c>
      <c r="X881" s="42">
        <v>53</v>
      </c>
      <c r="Y881" s="44">
        <v>2.48</v>
      </c>
      <c r="Z881" s="87">
        <f t="shared" si="53"/>
        <v>4.6624283933199502</v>
      </c>
      <c r="AA881" s="88">
        <f t="shared" si="54"/>
        <v>5.1243857167496563</v>
      </c>
      <c r="AB881" s="90">
        <f t="shared" si="55"/>
        <v>-4.7202012650306741E-2</v>
      </c>
      <c r="AD881" s="100"/>
      <c r="AE881" s="95">
        <v>13.57</v>
      </c>
    </row>
    <row r="882" spans="1:31" x14ac:dyDescent="0.2">
      <c r="A882" s="2" t="s">
        <v>290</v>
      </c>
      <c r="B882" s="9">
        <v>40150</v>
      </c>
      <c r="C882" s="18">
        <v>2.4700000000000002</v>
      </c>
      <c r="D882" s="12">
        <v>6.4</v>
      </c>
      <c r="F882" s="12">
        <v>6</v>
      </c>
      <c r="H882" s="23">
        <f t="shared" si="52"/>
        <v>3.9810717055349618E-7</v>
      </c>
      <c r="I882" s="32">
        <v>0.48</v>
      </c>
      <c r="J882" s="25">
        <v>0.23</v>
      </c>
      <c r="K882" s="33"/>
      <c r="L882" s="25">
        <v>62.2</v>
      </c>
      <c r="M882" s="36"/>
      <c r="N882" s="25">
        <v>2.17</v>
      </c>
      <c r="O882" s="25">
        <v>11.2</v>
      </c>
      <c r="P882" s="25">
        <v>5.69</v>
      </c>
      <c r="Q882" s="25">
        <v>0.36</v>
      </c>
      <c r="R882" s="25">
        <v>24.6</v>
      </c>
      <c r="S882" s="36"/>
      <c r="T882" s="51">
        <v>0.24</v>
      </c>
      <c r="U882" s="42">
        <v>49.4</v>
      </c>
      <c r="V882" s="42">
        <v>0.22</v>
      </c>
      <c r="W882" s="42">
        <v>4.9300000000000004E-3</v>
      </c>
      <c r="X882" s="42">
        <v>46</v>
      </c>
      <c r="Y882" s="44">
        <v>2.65</v>
      </c>
      <c r="Z882" s="87">
        <f t="shared" si="53"/>
        <v>5.0853523883346154</v>
      </c>
      <c r="AA882" s="88">
        <f t="shared" si="54"/>
        <v>4.9872559386173148</v>
      </c>
      <c r="AB882" s="90">
        <f t="shared" si="55"/>
        <v>9.7389322142922684E-3</v>
      </c>
      <c r="AD882" s="100"/>
      <c r="AE882" s="95">
        <v>1.76</v>
      </c>
    </row>
    <row r="883" spans="1:31" x14ac:dyDescent="0.2">
      <c r="A883" s="2" t="s">
        <v>290</v>
      </c>
      <c r="B883" s="9">
        <v>39350</v>
      </c>
      <c r="C883" s="18">
        <v>2.8</v>
      </c>
      <c r="D883" s="12">
        <v>6.37</v>
      </c>
      <c r="F883" s="12">
        <v>5.7</v>
      </c>
      <c r="H883" s="23">
        <f t="shared" si="52"/>
        <v>4.2657951880159212E-7</v>
      </c>
      <c r="I883" s="32">
        <v>0.35</v>
      </c>
      <c r="J883" s="25">
        <v>0.25</v>
      </c>
      <c r="K883" s="33"/>
      <c r="L883" s="25">
        <v>61.3</v>
      </c>
      <c r="M883" s="33"/>
      <c r="N883" s="25">
        <v>2.25</v>
      </c>
      <c r="O883" s="25">
        <v>11.5</v>
      </c>
      <c r="P883" s="25">
        <v>6.18</v>
      </c>
      <c r="Q883" s="25">
        <v>0.36</v>
      </c>
      <c r="R883" s="25">
        <v>26.4</v>
      </c>
      <c r="S883" s="34"/>
      <c r="T883" s="51">
        <v>0.26</v>
      </c>
      <c r="U883" s="42">
        <v>47.9</v>
      </c>
      <c r="V883" s="42">
        <v>0.22</v>
      </c>
      <c r="W883" s="42">
        <v>4.9300000000000004E-3</v>
      </c>
      <c r="X883" s="42">
        <v>53</v>
      </c>
      <c r="Y883" s="44">
        <v>2.37</v>
      </c>
      <c r="Z883" s="87">
        <f t="shared" si="53"/>
        <v>5.1562431864354501</v>
      </c>
      <c r="AA883" s="88">
        <f t="shared" si="54"/>
        <v>4.8741216999050057</v>
      </c>
      <c r="AB883" s="90">
        <f t="shared" si="55"/>
        <v>2.8126742120283474E-2</v>
      </c>
    </row>
    <row r="884" spans="1:31" x14ac:dyDescent="0.2">
      <c r="A884" s="2" t="s">
        <v>351</v>
      </c>
      <c r="B884" s="9">
        <v>38685</v>
      </c>
      <c r="C884" s="18">
        <v>6.19</v>
      </c>
      <c r="D884" s="12">
        <v>6.5</v>
      </c>
      <c r="F884" s="12">
        <v>2</v>
      </c>
      <c r="H884" s="23">
        <f t="shared" si="52"/>
        <v>3.1622776601683734E-7</v>
      </c>
      <c r="I884" s="32">
        <v>0.35</v>
      </c>
      <c r="J884" s="25">
        <v>0.08</v>
      </c>
      <c r="K884" s="30">
        <v>1</v>
      </c>
      <c r="L884" s="25">
        <v>27.1</v>
      </c>
      <c r="M884" s="30">
        <v>1</v>
      </c>
      <c r="N884" s="25">
        <v>0.05</v>
      </c>
      <c r="O884" s="25">
        <v>3.9</v>
      </c>
      <c r="P884" s="25">
        <v>4.8</v>
      </c>
      <c r="Q884" s="25">
        <v>0.09</v>
      </c>
      <c r="R884" s="25">
        <v>20.100000000000001</v>
      </c>
      <c r="S884" s="31">
        <v>5</v>
      </c>
      <c r="T884" s="51">
        <v>0.09</v>
      </c>
      <c r="U884" s="42">
        <v>24</v>
      </c>
      <c r="V884" s="42">
        <v>17.260000000000002</v>
      </c>
      <c r="W884" s="42">
        <v>0.03</v>
      </c>
      <c r="X884" s="42">
        <v>36</v>
      </c>
      <c r="Y884" s="44">
        <v>0.9</v>
      </c>
      <c r="Z884" s="87">
        <f t="shared" si="53"/>
        <v>2.769661333293107</v>
      </c>
      <c r="AA884" s="88">
        <f t="shared" si="54"/>
        <v>2.6970327656467847</v>
      </c>
      <c r="AB884" s="90">
        <f t="shared" si="55"/>
        <v>1.3285646925151077E-2</v>
      </c>
      <c r="AC884" s="19">
        <v>2.73</v>
      </c>
      <c r="AD884" s="13">
        <v>-2.7</v>
      </c>
      <c r="AE884" s="94">
        <v>1.3</v>
      </c>
    </row>
    <row r="885" spans="1:31" x14ac:dyDescent="0.2">
      <c r="A885" s="2" t="s">
        <v>351</v>
      </c>
      <c r="B885" s="9">
        <v>39161</v>
      </c>
      <c r="C885" s="18">
        <v>5.04</v>
      </c>
      <c r="D885" s="12">
        <v>6.54</v>
      </c>
      <c r="F885" s="12">
        <v>0.67</v>
      </c>
      <c r="H885" s="23">
        <f t="shared" si="52"/>
        <v>2.8840315031266014E-7</v>
      </c>
      <c r="I885" s="32">
        <v>0.08</v>
      </c>
      <c r="J885" s="25">
        <v>0.01</v>
      </c>
      <c r="K885" s="33"/>
      <c r="L885" s="25">
        <v>25.2</v>
      </c>
      <c r="M885" s="33"/>
      <c r="N885" s="25">
        <v>0.03</v>
      </c>
      <c r="O885" s="25">
        <v>4.6900000000000004</v>
      </c>
      <c r="P885" s="25">
        <v>4.63</v>
      </c>
      <c r="Q885" s="25">
        <v>7.0000000000000001E-3</v>
      </c>
      <c r="R885" s="25">
        <v>17.899999999999999</v>
      </c>
      <c r="S885" s="34"/>
      <c r="T885" s="51">
        <v>0.14000000000000001</v>
      </c>
      <c r="U885" s="42">
        <v>14.9</v>
      </c>
      <c r="V885" s="42">
        <v>20</v>
      </c>
      <c r="W885" s="42">
        <v>3.2799999999999999E-3</v>
      </c>
      <c r="X885" s="42">
        <v>43</v>
      </c>
      <c r="Y885" s="44">
        <v>0.73</v>
      </c>
      <c r="Z885" s="87">
        <f t="shared" si="53"/>
        <v>2.5477269262388504</v>
      </c>
      <c r="AA885" s="88">
        <f t="shared" si="54"/>
        <v>2.5802409073744772</v>
      </c>
      <c r="AB885" s="90">
        <f t="shared" si="55"/>
        <v>-6.3405197127994429E-3</v>
      </c>
    </row>
    <row r="886" spans="1:31" x14ac:dyDescent="0.2">
      <c r="A886" s="2" t="s">
        <v>336</v>
      </c>
      <c r="B886" s="9">
        <v>41067</v>
      </c>
      <c r="C886" s="18">
        <v>2.4700000000000002</v>
      </c>
      <c r="D886" s="12">
        <v>5.66</v>
      </c>
      <c r="F886" s="12">
        <v>28</v>
      </c>
      <c r="H886" s="23">
        <f t="shared" si="52"/>
        <v>2.1877616239495505E-6</v>
      </c>
      <c r="I886" s="32">
        <v>0.25</v>
      </c>
      <c r="J886" s="25">
        <v>0.06</v>
      </c>
      <c r="K886" s="33"/>
      <c r="L886" s="25">
        <v>17.399999999999999</v>
      </c>
      <c r="M886" s="30">
        <v>1.5</v>
      </c>
      <c r="N886" s="25">
        <v>0.21</v>
      </c>
      <c r="O886" s="25">
        <v>31.7</v>
      </c>
      <c r="P886" s="25">
        <v>2.72</v>
      </c>
      <c r="Q886" s="25">
        <v>0.02</v>
      </c>
      <c r="R886" s="25">
        <v>77</v>
      </c>
      <c r="S886" s="34"/>
      <c r="T886" s="51">
        <v>0.04</v>
      </c>
      <c r="U886" s="42">
        <v>34.1</v>
      </c>
      <c r="V886" s="42">
        <v>0.34</v>
      </c>
      <c r="W886" s="42">
        <v>0.02</v>
      </c>
      <c r="X886" s="42">
        <v>137</v>
      </c>
      <c r="Y886" s="44">
        <v>0.99</v>
      </c>
      <c r="Z886" s="87">
        <f t="shared" si="53"/>
        <v>5.2914457819406593</v>
      </c>
      <c r="AA886" s="88">
        <f t="shared" si="54"/>
        <v>5.5716792678328826</v>
      </c>
      <c r="AB886" s="90">
        <f t="shared" si="55"/>
        <v>-2.5796765167318512E-2</v>
      </c>
      <c r="AC886" s="19">
        <v>5.38</v>
      </c>
      <c r="AD886" s="13">
        <v>5.57</v>
      </c>
      <c r="AE886" s="94">
        <v>3.55</v>
      </c>
    </row>
    <row r="887" spans="1:31" x14ac:dyDescent="0.2">
      <c r="A887" s="2" t="s">
        <v>336</v>
      </c>
      <c r="B887" s="9">
        <v>42150</v>
      </c>
      <c r="C887" s="18">
        <v>2.1</v>
      </c>
      <c r="D887" s="12">
        <v>5.7</v>
      </c>
      <c r="F887" s="12">
        <v>30</v>
      </c>
      <c r="H887" s="23">
        <f t="shared" si="52"/>
        <v>1.9952623149688749E-6</v>
      </c>
      <c r="I887" s="32">
        <v>0.28999999999999998</v>
      </c>
      <c r="J887" s="25">
        <v>0.08</v>
      </c>
      <c r="K887" s="33"/>
      <c r="L887" s="25">
        <v>17.399999999999999</v>
      </c>
      <c r="M887" s="33"/>
      <c r="N887" s="25">
        <v>0.34</v>
      </c>
      <c r="O887" s="25">
        <v>28.3</v>
      </c>
      <c r="P887" s="25">
        <v>3.2</v>
      </c>
      <c r="Q887" s="25">
        <v>0.03</v>
      </c>
      <c r="R887" s="25">
        <v>80.099999999999994</v>
      </c>
      <c r="S887" s="34"/>
      <c r="T887" s="51">
        <v>0.05</v>
      </c>
      <c r="U887" s="42">
        <v>38.299999999999997</v>
      </c>
      <c r="V887" s="42">
        <v>0.23</v>
      </c>
      <c r="W887" s="42">
        <v>0.01</v>
      </c>
      <c r="X887" s="42">
        <v>132</v>
      </c>
      <c r="Y887" s="44">
        <v>1.05</v>
      </c>
      <c r="Z887" s="87">
        <f t="shared" si="53"/>
        <v>5.3893984353010831</v>
      </c>
      <c r="AA887" s="88">
        <f t="shared" si="54"/>
        <v>5.5763960930591434</v>
      </c>
      <c r="AB887" s="90">
        <f t="shared" si="55"/>
        <v>-1.7052814301274626E-2</v>
      </c>
      <c r="AC887" s="19">
        <v>5.49</v>
      </c>
      <c r="AD887" s="13">
        <v>5.58</v>
      </c>
      <c r="AE887" s="94">
        <v>1.59</v>
      </c>
    </row>
    <row r="888" spans="1:31" x14ac:dyDescent="0.2">
      <c r="A888" s="2" t="s">
        <v>336</v>
      </c>
      <c r="B888" s="9">
        <v>41478</v>
      </c>
      <c r="C888" s="18">
        <v>2.4500000000000002</v>
      </c>
      <c r="D888" s="12">
        <v>5.38</v>
      </c>
      <c r="F888" s="12">
        <v>28</v>
      </c>
      <c r="H888" s="23">
        <f t="shared" si="52"/>
        <v>4.168693834703354E-6</v>
      </c>
      <c r="I888" s="32">
        <v>0.21</v>
      </c>
      <c r="J888" s="25">
        <v>7.0000000000000007E-2</v>
      </c>
      <c r="K888" s="33"/>
      <c r="L888" s="25">
        <v>22.3</v>
      </c>
      <c r="M888" s="30">
        <v>2.1</v>
      </c>
      <c r="N888" s="25">
        <v>0.28000000000000003</v>
      </c>
      <c r="O888" s="25">
        <v>27.3</v>
      </c>
      <c r="P888" s="25">
        <v>4.04</v>
      </c>
      <c r="Q888" s="25">
        <v>0.02</v>
      </c>
      <c r="R888" s="25">
        <v>93.1</v>
      </c>
      <c r="S888" s="34"/>
      <c r="T888" s="51">
        <v>0.05</v>
      </c>
      <c r="U888" s="42">
        <v>36</v>
      </c>
      <c r="V888" s="42">
        <v>0.86</v>
      </c>
      <c r="W888" s="42">
        <v>0.02</v>
      </c>
      <c r="X888" s="42">
        <v>167</v>
      </c>
      <c r="Y888" s="44">
        <v>0.94</v>
      </c>
      <c r="Z888" s="87">
        <f t="shared" si="53"/>
        <v>6.2309430677871678</v>
      </c>
      <c r="AA888" s="88">
        <f t="shared" si="54"/>
        <v>6.4161990866776666</v>
      </c>
      <c r="AB888" s="90">
        <f t="shared" si="55"/>
        <v>-1.4648053815469898E-2</v>
      </c>
      <c r="AC888" s="19">
        <v>6.33</v>
      </c>
      <c r="AD888" s="13">
        <v>6.42</v>
      </c>
      <c r="AE888" s="94">
        <v>1.37</v>
      </c>
    </row>
    <row r="889" spans="1:31" x14ac:dyDescent="0.2">
      <c r="A889" s="2" t="s">
        <v>336</v>
      </c>
      <c r="B889" s="9">
        <v>41764</v>
      </c>
      <c r="C889" s="18">
        <v>2.23</v>
      </c>
      <c r="D889" s="12">
        <v>5.98</v>
      </c>
      <c r="F889" s="12">
        <v>40</v>
      </c>
      <c r="H889" s="23">
        <f t="shared" si="52"/>
        <v>1.0471285480508979E-6</v>
      </c>
      <c r="I889" s="32">
        <v>0.06</v>
      </c>
      <c r="J889" s="25">
        <v>0.04</v>
      </c>
      <c r="K889" s="30">
        <v>0.3</v>
      </c>
      <c r="L889" s="25">
        <v>16.399999999999999</v>
      </c>
      <c r="M889" s="30">
        <v>2.4</v>
      </c>
      <c r="N889" s="25">
        <v>0.13</v>
      </c>
      <c r="O889" s="25">
        <v>23.2</v>
      </c>
      <c r="P889" s="25">
        <v>2.57</v>
      </c>
      <c r="Q889" s="25">
        <v>0.01</v>
      </c>
      <c r="R889" s="25">
        <v>107</v>
      </c>
      <c r="S889" s="31">
        <v>7.6</v>
      </c>
      <c r="T889" s="51">
        <v>0.06</v>
      </c>
      <c r="U889" s="42">
        <v>25.6</v>
      </c>
      <c r="V889" s="42">
        <v>2.35</v>
      </c>
      <c r="W889" s="42">
        <v>0.03</v>
      </c>
      <c r="X889" s="42">
        <v>170</v>
      </c>
      <c r="Y889" s="44">
        <v>1.18</v>
      </c>
      <c r="Z889" s="87">
        <f t="shared" si="53"/>
        <v>6.2912609956580638</v>
      </c>
      <c r="AA889" s="88">
        <f t="shared" si="54"/>
        <v>6.548882063737465</v>
      </c>
      <c r="AB889" s="90">
        <f t="shared" si="55"/>
        <v>-2.0063722568175891E-2</v>
      </c>
      <c r="AC889" s="19">
        <v>6.45</v>
      </c>
      <c r="AD889" s="13">
        <v>6.55</v>
      </c>
      <c r="AE889" s="94">
        <v>1.59</v>
      </c>
    </row>
    <row r="890" spans="1:31" x14ac:dyDescent="0.2">
      <c r="A890" s="2" t="s">
        <v>336</v>
      </c>
      <c r="B890" s="9">
        <v>40359</v>
      </c>
      <c r="C890" s="20"/>
      <c r="D890" s="12">
        <v>5.51</v>
      </c>
      <c r="F890" s="12">
        <v>35</v>
      </c>
      <c r="H890" s="23">
        <f t="shared" si="52"/>
        <v>3.0902954325135885E-6</v>
      </c>
      <c r="I890" s="32">
        <v>6.37</v>
      </c>
      <c r="J890" s="25">
        <v>0.03</v>
      </c>
      <c r="K890" s="33"/>
      <c r="L890" s="25">
        <v>25.6</v>
      </c>
      <c r="M890" s="30">
        <v>3.2</v>
      </c>
      <c r="N890" s="25">
        <v>0.17</v>
      </c>
      <c r="O890" s="25">
        <v>29.9</v>
      </c>
      <c r="P890" s="25">
        <v>3.51</v>
      </c>
      <c r="Q890" s="25">
        <v>0.01</v>
      </c>
      <c r="R890" s="25">
        <v>120</v>
      </c>
      <c r="S890" s="34"/>
      <c r="T890" s="51">
        <v>0.05</v>
      </c>
      <c r="U890" s="42">
        <v>44.6</v>
      </c>
      <c r="V890" s="42">
        <v>1.63</v>
      </c>
      <c r="W890" s="42">
        <v>0.02</v>
      </c>
      <c r="X890" s="42">
        <v>215</v>
      </c>
      <c r="Y890" s="44">
        <v>0.79</v>
      </c>
      <c r="Z890" s="87">
        <f t="shared" si="53"/>
        <v>8.2670057393765273</v>
      </c>
      <c r="AA890" s="88">
        <f t="shared" si="54"/>
        <v>7.8116743071338748</v>
      </c>
      <c r="AB890" s="90">
        <f t="shared" si="55"/>
        <v>2.8318955966878279E-2</v>
      </c>
      <c r="AC890" s="19">
        <v>7.74</v>
      </c>
      <c r="AD890" s="13">
        <v>7.81</v>
      </c>
      <c r="AE890" s="94">
        <v>0.87</v>
      </c>
    </row>
    <row r="891" spans="1:31" x14ac:dyDescent="0.2">
      <c r="A891" s="2" t="s">
        <v>336</v>
      </c>
      <c r="B891" s="9">
        <v>39604</v>
      </c>
      <c r="C891" s="18">
        <v>2.59</v>
      </c>
      <c r="D891" s="12">
        <v>5.58</v>
      </c>
      <c r="F891" s="12">
        <v>27</v>
      </c>
      <c r="H891" s="23">
        <f t="shared" si="52"/>
        <v>2.630267991895377E-6</v>
      </c>
      <c r="I891" s="32">
        <v>0.03</v>
      </c>
      <c r="J891" s="25">
        <v>0.1</v>
      </c>
      <c r="K891" s="30">
        <v>1.2</v>
      </c>
      <c r="L891" s="25">
        <v>13.5</v>
      </c>
      <c r="M891" s="30">
        <v>2.1</v>
      </c>
      <c r="N891" s="25">
        <v>3.28</v>
      </c>
      <c r="O891" s="25">
        <v>36.299999999999997</v>
      </c>
      <c r="P891" s="25">
        <v>2.5099999999999998</v>
      </c>
      <c r="Q891" s="25">
        <v>0.11</v>
      </c>
      <c r="R891" s="25">
        <v>67</v>
      </c>
      <c r="S891" s="31">
        <v>3.4</v>
      </c>
      <c r="T891" s="51">
        <v>7.0000000000000007E-2</v>
      </c>
      <c r="U891" s="42">
        <v>41.1</v>
      </c>
      <c r="V891" s="42">
        <v>0.22</v>
      </c>
      <c r="W891" s="42">
        <v>9.5300000000000003E-3</v>
      </c>
      <c r="X891" s="42">
        <v>123</v>
      </c>
      <c r="Y891" s="44">
        <v>0.9</v>
      </c>
      <c r="Z891" s="87">
        <f t="shared" si="53"/>
        <v>4.8532072281021863</v>
      </c>
      <c r="AA891" s="88">
        <f t="shared" si="54"/>
        <v>5.2312684910072855</v>
      </c>
      <c r="AB891" s="90">
        <f t="shared" si="55"/>
        <v>-3.7489431620991061E-2</v>
      </c>
      <c r="AE891" s="94">
        <v>9.94</v>
      </c>
    </row>
    <row r="892" spans="1:31" x14ac:dyDescent="0.2">
      <c r="A892" s="2" t="s">
        <v>336</v>
      </c>
      <c r="B892" s="9">
        <v>39940</v>
      </c>
      <c r="C892" s="18">
        <v>2.36</v>
      </c>
      <c r="D892" s="12">
        <v>5.54</v>
      </c>
      <c r="F892" s="12">
        <v>31</v>
      </c>
      <c r="H892" s="23">
        <f t="shared" si="52"/>
        <v>2.8840315031265995E-6</v>
      </c>
      <c r="I892" s="32">
        <v>0.14000000000000001</v>
      </c>
      <c r="J892" s="25">
        <v>0.1</v>
      </c>
      <c r="K892" s="36"/>
      <c r="L892" s="25">
        <v>20.6</v>
      </c>
      <c r="M892" s="29">
        <v>2.1</v>
      </c>
      <c r="N892" s="25">
        <v>0.59</v>
      </c>
      <c r="O892" s="25">
        <v>29.2</v>
      </c>
      <c r="P892" s="25">
        <v>3.53</v>
      </c>
      <c r="Q892" s="25">
        <v>0.05</v>
      </c>
      <c r="R892" s="25">
        <v>76.2</v>
      </c>
      <c r="S892" s="36"/>
      <c r="T892" s="51">
        <v>0.06</v>
      </c>
      <c r="U892" s="42">
        <v>36.6</v>
      </c>
      <c r="V892" s="42">
        <v>0.42</v>
      </c>
      <c r="W892" s="42">
        <v>0.01</v>
      </c>
      <c r="X892" s="42">
        <v>144</v>
      </c>
      <c r="Y892" s="44">
        <v>0.72</v>
      </c>
      <c r="Z892" s="87">
        <f t="shared" si="53"/>
        <v>5.4237209214794078</v>
      </c>
      <c r="AA892" s="88">
        <f t="shared" si="54"/>
        <v>5.5528905741160335</v>
      </c>
      <c r="AB892" s="90">
        <f t="shared" si="55"/>
        <v>-1.1767716538793171E-2</v>
      </c>
      <c r="AE892" s="95">
        <v>2.99</v>
      </c>
    </row>
    <row r="893" spans="1:31" x14ac:dyDescent="0.2">
      <c r="A893" s="2" t="s">
        <v>344</v>
      </c>
      <c r="B893" s="9">
        <v>38685</v>
      </c>
      <c r="C893" s="18">
        <v>1.98</v>
      </c>
      <c r="D893" s="12">
        <v>5.8</v>
      </c>
      <c r="F893" s="12">
        <v>13</v>
      </c>
      <c r="H893" s="23">
        <f t="shared" si="52"/>
        <v>1.5848931924611111E-6</v>
      </c>
      <c r="I893" s="32">
        <v>1.4</v>
      </c>
      <c r="J893" s="25">
        <v>0.13</v>
      </c>
      <c r="K893" s="30">
        <v>1</v>
      </c>
      <c r="L893" s="25">
        <v>32.4</v>
      </c>
      <c r="M893" s="30">
        <v>1</v>
      </c>
      <c r="N893" s="25">
        <v>0.93</v>
      </c>
      <c r="O893" s="25">
        <v>26.3</v>
      </c>
      <c r="P893" s="25">
        <v>4.9000000000000004</v>
      </c>
      <c r="Q893" s="25">
        <v>0.13</v>
      </c>
      <c r="R893" s="25">
        <v>11.4</v>
      </c>
      <c r="S893" s="31">
        <v>30</v>
      </c>
      <c r="T893" s="51">
        <v>0.03</v>
      </c>
      <c r="U893" s="42">
        <v>44</v>
      </c>
      <c r="V893" s="42">
        <v>97.38</v>
      </c>
      <c r="W893" s="42">
        <v>0.13</v>
      </c>
      <c r="X893" s="42">
        <v>16</v>
      </c>
      <c r="Y893" s="44">
        <v>0.3</v>
      </c>
      <c r="Z893" s="87">
        <f t="shared" si="53"/>
        <v>3.3893253935435448</v>
      </c>
      <c r="AA893" s="88">
        <f t="shared" si="54"/>
        <v>3.2417575822159366</v>
      </c>
      <c r="AB893" s="90">
        <f t="shared" si="55"/>
        <v>2.2253953368862309E-2</v>
      </c>
      <c r="AC893" s="19">
        <v>3.23</v>
      </c>
      <c r="AD893" s="99">
        <v>-3.24</v>
      </c>
      <c r="AE893" s="95">
        <v>-0.2</v>
      </c>
    </row>
    <row r="894" spans="1:31" x14ac:dyDescent="0.2">
      <c r="A894" s="2" t="s">
        <v>344</v>
      </c>
      <c r="B894" s="9">
        <v>41067</v>
      </c>
      <c r="C894" s="18">
        <v>2.4</v>
      </c>
      <c r="D894" s="12">
        <v>5.25</v>
      </c>
      <c r="F894" s="12">
        <v>16</v>
      </c>
      <c r="H894" s="23">
        <f t="shared" si="52"/>
        <v>5.6234132519034836E-6</v>
      </c>
      <c r="I894" s="28"/>
      <c r="J894" s="25">
        <v>0.02</v>
      </c>
      <c r="K894" s="33"/>
      <c r="L894" s="25">
        <v>22.3</v>
      </c>
      <c r="M894" s="29">
        <v>2.6</v>
      </c>
      <c r="N894" s="25">
        <v>0.28999999999999998</v>
      </c>
      <c r="O894" s="25">
        <v>20.2</v>
      </c>
      <c r="P894" s="25">
        <v>4.84</v>
      </c>
      <c r="Q894" s="25">
        <v>0.02</v>
      </c>
      <c r="R894" s="25">
        <v>8.5500000000000007</v>
      </c>
      <c r="S894" s="36"/>
      <c r="T894" s="51">
        <v>0.01</v>
      </c>
      <c r="U894" s="42">
        <v>30.1</v>
      </c>
      <c r="V894" s="42">
        <v>44.71</v>
      </c>
      <c r="W894" s="42">
        <v>0.03</v>
      </c>
      <c r="X894" s="42">
        <v>22</v>
      </c>
      <c r="Y894" s="44">
        <v>0.3</v>
      </c>
      <c r="Z894" s="87">
        <f t="shared" si="53"/>
        <v>2.4117191249337142</v>
      </c>
      <c r="AA894" s="88">
        <f t="shared" si="54"/>
        <v>2.2693158972749159</v>
      </c>
      <c r="AB894" s="90">
        <f t="shared" si="55"/>
        <v>3.0421312163481505E-2</v>
      </c>
      <c r="AC894" s="19">
        <v>2.4900000000000002</v>
      </c>
      <c r="AD894" s="99">
        <v>2.27</v>
      </c>
      <c r="AE894" s="95">
        <v>9.44</v>
      </c>
    </row>
    <row r="895" spans="1:31" x14ac:dyDescent="0.2">
      <c r="A895" s="2" t="s">
        <v>344</v>
      </c>
      <c r="B895" s="9">
        <v>41764</v>
      </c>
      <c r="C895" s="18">
        <v>2.2400000000000002</v>
      </c>
      <c r="D895" s="12">
        <v>5.5</v>
      </c>
      <c r="F895" s="12">
        <v>15</v>
      </c>
      <c r="H895" s="23">
        <f t="shared" si="52"/>
        <v>3.1622776601683767E-6</v>
      </c>
      <c r="I895" s="32">
        <v>0.73</v>
      </c>
      <c r="J895" s="25">
        <v>0.02</v>
      </c>
      <c r="K895" s="30">
        <v>0.3</v>
      </c>
      <c r="L895" s="25">
        <v>26.2</v>
      </c>
      <c r="M895" s="30">
        <v>2.2999999999999998</v>
      </c>
      <c r="N895" s="25">
        <v>0.17</v>
      </c>
      <c r="O895" s="25">
        <v>16</v>
      </c>
      <c r="P895" s="25">
        <v>5.84</v>
      </c>
      <c r="Q895" s="25">
        <v>0.01</v>
      </c>
      <c r="R895" s="25">
        <v>10.1</v>
      </c>
      <c r="S895" s="31">
        <v>7.7</v>
      </c>
      <c r="T895" s="51">
        <v>0.01</v>
      </c>
      <c r="U895" s="42">
        <v>27.7</v>
      </c>
      <c r="V895" s="42">
        <v>71.27</v>
      </c>
      <c r="W895" s="42">
        <v>0.02</v>
      </c>
      <c r="X895" s="42">
        <v>24</v>
      </c>
      <c r="Y895" s="44">
        <v>0.27</v>
      </c>
      <c r="Z895" s="87">
        <f t="shared" si="53"/>
        <v>2.7251118303655737</v>
      </c>
      <c r="AA895" s="88">
        <f t="shared" si="54"/>
        <v>2.6739395239349841</v>
      </c>
      <c r="AB895" s="90">
        <f t="shared" si="55"/>
        <v>9.4780180947582216E-3</v>
      </c>
      <c r="AC895" s="19">
        <v>2.72</v>
      </c>
      <c r="AD895" s="99">
        <v>2.67</v>
      </c>
      <c r="AE895" s="95">
        <v>1.86</v>
      </c>
    </row>
    <row r="896" spans="1:31" x14ac:dyDescent="0.2">
      <c r="A896" s="2" t="s">
        <v>344</v>
      </c>
      <c r="B896" s="9">
        <v>40359</v>
      </c>
      <c r="C896" s="18">
        <v>2.4</v>
      </c>
      <c r="D896" s="12">
        <v>5.13</v>
      </c>
      <c r="F896" s="12">
        <v>15</v>
      </c>
      <c r="H896" s="23">
        <f t="shared" si="52"/>
        <v>7.4131024130091704E-6</v>
      </c>
      <c r="I896" s="24">
        <v>0.71</v>
      </c>
      <c r="J896" s="25">
        <v>0.02</v>
      </c>
      <c r="K896" s="33"/>
      <c r="L896" s="25">
        <v>22.6</v>
      </c>
      <c r="M896" s="30">
        <v>2.8</v>
      </c>
      <c r="N896" s="25">
        <v>0.3</v>
      </c>
      <c r="O896" s="25">
        <v>25.2</v>
      </c>
      <c r="P896" s="25">
        <v>4.93</v>
      </c>
      <c r="Q896" s="25">
        <v>0.02</v>
      </c>
      <c r="R896" s="25">
        <v>7.23</v>
      </c>
      <c r="S896" s="34"/>
      <c r="T896" s="51">
        <v>0.01</v>
      </c>
      <c r="U896" s="42">
        <v>46.6</v>
      </c>
      <c r="V896" s="42">
        <v>58.43</v>
      </c>
      <c r="W896" s="42">
        <v>0.02</v>
      </c>
      <c r="X896" s="42">
        <v>23</v>
      </c>
      <c r="Y896" s="44">
        <v>0.23</v>
      </c>
      <c r="Z896" s="87">
        <f t="shared" si="53"/>
        <v>2.5838617752378696</v>
      </c>
      <c r="AA896" s="88">
        <f t="shared" si="54"/>
        <v>2.7920971048536214</v>
      </c>
      <c r="AB896" s="90">
        <f t="shared" si="55"/>
        <v>-3.8734546573058588E-2</v>
      </c>
      <c r="AC896" s="19">
        <v>2.59</v>
      </c>
      <c r="AD896" s="99">
        <v>2.79</v>
      </c>
      <c r="AE896" s="95">
        <v>7.53</v>
      </c>
    </row>
    <row r="897" spans="1:31" x14ac:dyDescent="0.2">
      <c r="A897" s="2" t="s">
        <v>344</v>
      </c>
      <c r="B897" s="9">
        <v>41478</v>
      </c>
      <c r="C897" s="19">
        <v>2.34</v>
      </c>
      <c r="D897" s="12">
        <v>4.92</v>
      </c>
      <c r="F897" s="12">
        <v>13</v>
      </c>
      <c r="H897" s="23">
        <f t="shared" si="52"/>
        <v>1.2022644346174118E-5</v>
      </c>
      <c r="I897" s="24">
        <v>0.59</v>
      </c>
      <c r="J897" s="25">
        <v>0.02</v>
      </c>
      <c r="K897" s="33"/>
      <c r="L897" s="25">
        <v>28.6</v>
      </c>
      <c r="M897" s="30">
        <v>2.5</v>
      </c>
      <c r="N897" s="25">
        <v>0.3</v>
      </c>
      <c r="O897" s="25">
        <v>19.600000000000001</v>
      </c>
      <c r="P897" s="25">
        <v>6.1</v>
      </c>
      <c r="Q897" s="25">
        <v>0.02</v>
      </c>
      <c r="R897" s="25">
        <v>9.67</v>
      </c>
      <c r="S897" s="34"/>
      <c r="T897" s="51">
        <v>0.01</v>
      </c>
      <c r="U897" s="42">
        <v>31.2</v>
      </c>
      <c r="V897" s="42">
        <v>77.02</v>
      </c>
      <c r="W897" s="42">
        <v>0.02</v>
      </c>
      <c r="X897" s="42">
        <v>25</v>
      </c>
      <c r="Y897" s="44">
        <v>0.22</v>
      </c>
      <c r="Z897" s="87">
        <f t="shared" si="53"/>
        <v>2.929091644633198</v>
      </c>
      <c r="AA897" s="88">
        <f t="shared" si="54"/>
        <v>2.8177537411339837</v>
      </c>
      <c r="AB897" s="90">
        <f t="shared" si="55"/>
        <v>1.9373742640607192E-2</v>
      </c>
      <c r="AC897" s="19">
        <v>2.94</v>
      </c>
      <c r="AD897" s="99">
        <v>2.81</v>
      </c>
      <c r="AE897" s="95">
        <v>4.53</v>
      </c>
    </row>
    <row r="898" spans="1:31" x14ac:dyDescent="0.2">
      <c r="A898" s="2" t="s">
        <v>344</v>
      </c>
      <c r="B898" s="9">
        <v>38855</v>
      </c>
      <c r="C898" s="20"/>
      <c r="D898" s="12">
        <v>5.56</v>
      </c>
      <c r="F898" s="12">
        <v>12.6</v>
      </c>
      <c r="H898" s="23">
        <f t="shared" si="52"/>
        <v>2.7542287033381663E-6</v>
      </c>
      <c r="I898" s="32">
        <v>0.11</v>
      </c>
      <c r="J898" s="25">
        <v>0.02</v>
      </c>
      <c r="K898" s="30">
        <v>5</v>
      </c>
      <c r="L898" s="25">
        <v>27.31</v>
      </c>
      <c r="M898" s="30">
        <v>5</v>
      </c>
      <c r="N898" s="25">
        <v>0.44</v>
      </c>
      <c r="O898" s="25">
        <v>38.79</v>
      </c>
      <c r="P898" s="25">
        <v>5.13</v>
      </c>
      <c r="Q898" s="25">
        <v>0.05</v>
      </c>
      <c r="R898" s="25">
        <v>10.1</v>
      </c>
      <c r="S898" s="31">
        <v>30</v>
      </c>
      <c r="T898" s="51">
        <v>0.06</v>
      </c>
      <c r="U898" s="42">
        <v>43</v>
      </c>
      <c r="V898" s="42">
        <v>83.75</v>
      </c>
      <c r="W898" s="42">
        <v>0.08</v>
      </c>
      <c r="X898" s="42">
        <v>17</v>
      </c>
      <c r="Y898" s="44">
        <v>0.4</v>
      </c>
      <c r="Z898" s="87">
        <f t="shared" si="53"/>
        <v>3.2471378519792049</v>
      </c>
      <c r="AA898" s="88">
        <f t="shared" si="54"/>
        <v>3.1291701749823795</v>
      </c>
      <c r="AB898" s="90">
        <f t="shared" si="55"/>
        <v>1.8500937611233777E-2</v>
      </c>
      <c r="AC898" s="19">
        <v>3.24</v>
      </c>
      <c r="AD898" s="13">
        <v>3.11</v>
      </c>
      <c r="AE898" s="95">
        <v>4.0999999999999996</v>
      </c>
    </row>
    <row r="899" spans="1:31" x14ac:dyDescent="0.2">
      <c r="A899" s="2" t="s">
        <v>344</v>
      </c>
      <c r="B899" s="9">
        <v>42150</v>
      </c>
      <c r="C899" s="18">
        <v>2.19</v>
      </c>
      <c r="D899" s="12">
        <v>5.05</v>
      </c>
      <c r="F899" s="12">
        <v>14</v>
      </c>
      <c r="H899" s="23">
        <f t="shared" si="52"/>
        <v>8.9125093813374425E-6</v>
      </c>
      <c r="I899" s="32">
        <v>1.1299999999999999</v>
      </c>
      <c r="J899" s="25">
        <v>0.02</v>
      </c>
      <c r="K899" s="36"/>
      <c r="L899" s="25">
        <v>32</v>
      </c>
      <c r="M899" s="36"/>
      <c r="N899" s="25">
        <v>0.19</v>
      </c>
      <c r="O899" s="25">
        <v>16.2</v>
      </c>
      <c r="P899" s="25">
        <v>7.07</v>
      </c>
      <c r="Q899" s="25">
        <v>0.01</v>
      </c>
      <c r="R899" s="25">
        <v>10.4</v>
      </c>
      <c r="S899" s="36"/>
      <c r="T899" s="51">
        <v>0.01</v>
      </c>
      <c r="U899" s="42">
        <v>35.5</v>
      </c>
      <c r="V899" s="42">
        <v>90.3</v>
      </c>
      <c r="W899" s="42">
        <v>0.02</v>
      </c>
      <c r="X899" s="42">
        <v>24</v>
      </c>
      <c r="Y899" s="44">
        <v>0.25</v>
      </c>
      <c r="Z899" s="87">
        <f t="shared" si="53"/>
        <v>3.1790894991013823</v>
      </c>
      <c r="AA899" s="88">
        <f t="shared" si="54"/>
        <v>3.1232566045583194</v>
      </c>
      <c r="AB899" s="90">
        <f t="shared" si="55"/>
        <v>8.8590651203115153E-3</v>
      </c>
      <c r="AC899" s="19">
        <v>3.14</v>
      </c>
      <c r="AD899" s="13">
        <v>3.13</v>
      </c>
      <c r="AE899" s="94">
        <v>0.28999999999999998</v>
      </c>
    </row>
    <row r="900" spans="1:31" x14ac:dyDescent="0.2">
      <c r="A900" s="2" t="s">
        <v>344</v>
      </c>
      <c r="B900" s="9">
        <v>40715</v>
      </c>
      <c r="C900" s="18">
        <v>2.34</v>
      </c>
      <c r="D900" s="13">
        <v>5.41</v>
      </c>
      <c r="F900" s="12">
        <v>13</v>
      </c>
      <c r="H900" s="23">
        <f t="shared" ref="H900:H963" si="56">10^-(D900)</f>
        <v>3.8904514499428E-6</v>
      </c>
      <c r="I900" s="32">
        <v>0.09</v>
      </c>
      <c r="J900" s="25">
        <v>0.02</v>
      </c>
      <c r="K900" s="29">
        <v>1</v>
      </c>
      <c r="L900" s="25">
        <v>30.9</v>
      </c>
      <c r="M900" s="29">
        <v>2</v>
      </c>
      <c r="N900" s="25">
        <v>0.25</v>
      </c>
      <c r="O900" s="25">
        <v>24.3</v>
      </c>
      <c r="P900" s="25">
        <v>7.03</v>
      </c>
      <c r="Q900" s="25">
        <v>0.02</v>
      </c>
      <c r="R900" s="25">
        <v>7.81</v>
      </c>
      <c r="S900" s="29">
        <v>5.9</v>
      </c>
      <c r="T900" s="51">
        <v>0.01</v>
      </c>
      <c r="U900" s="42">
        <v>46.6</v>
      </c>
      <c r="V900" s="42">
        <v>77.02</v>
      </c>
      <c r="W900" s="42">
        <v>0.02</v>
      </c>
      <c r="X900" s="42">
        <v>28</v>
      </c>
      <c r="Y900" s="44">
        <v>0.24</v>
      </c>
      <c r="Z900" s="87">
        <f t="shared" ref="Z900:Z963" si="57">(H900/H$3)+(I900/I$3*3)+(J900/J$3)+(L900/L$3*2)+(N900/N$3*2)+(O900/O$3)+(P900/P$3*2)+(Q900/Q$3*2)+(R900/R$3)</f>
        <v>3.102278308861306</v>
      </c>
      <c r="AA900" s="88">
        <f t="shared" ref="AA900:AA963" si="58">(T900/T$3*3)+(U900/U$3*2)+(V900/V$3)+(W900/W$3)+(X900/X$3)+Y900</f>
        <v>3.2429795380853426</v>
      </c>
      <c r="AB900" s="90">
        <f t="shared" ref="AB900:AB963" si="59">(Z900-AA900)/(Z900+AA900)</f>
        <v>-2.2174233517041762E-2</v>
      </c>
      <c r="AC900" s="19">
        <v>3.17</v>
      </c>
      <c r="AD900" s="13">
        <v>3.24</v>
      </c>
      <c r="AE900" s="94">
        <v>2.2799999999999998</v>
      </c>
    </row>
    <row r="901" spans="1:31" x14ac:dyDescent="0.2">
      <c r="A901" s="2" t="s">
        <v>344</v>
      </c>
      <c r="B901" s="9">
        <v>39604</v>
      </c>
      <c r="C901" s="18">
        <v>2.42</v>
      </c>
      <c r="D901" s="12">
        <v>5.17</v>
      </c>
      <c r="F901" s="12">
        <v>13</v>
      </c>
      <c r="H901" s="23">
        <f t="shared" si="56"/>
        <v>6.7608297539198155E-6</v>
      </c>
      <c r="I901" s="32">
        <v>0.04</v>
      </c>
      <c r="J901" s="25">
        <v>0.02</v>
      </c>
      <c r="K901" s="30">
        <v>1</v>
      </c>
      <c r="L901" s="25">
        <v>32.4</v>
      </c>
      <c r="M901" s="30">
        <v>2.1</v>
      </c>
      <c r="N901" s="25">
        <v>0.43</v>
      </c>
      <c r="O901" s="25">
        <v>29.5</v>
      </c>
      <c r="P901" s="25">
        <v>6.74</v>
      </c>
      <c r="Q901" s="25">
        <v>0.02</v>
      </c>
      <c r="R901" s="25">
        <v>7.78</v>
      </c>
      <c r="S901" s="31">
        <v>16</v>
      </c>
      <c r="T901" s="51">
        <v>0.01</v>
      </c>
      <c r="U901" s="42">
        <v>44</v>
      </c>
      <c r="V901" s="42">
        <v>100.04</v>
      </c>
      <c r="W901" s="42">
        <v>0.06</v>
      </c>
      <c r="X901" s="42">
        <v>24</v>
      </c>
      <c r="Y901" s="44">
        <v>0.22</v>
      </c>
      <c r="Z901" s="87">
        <f t="shared" si="57"/>
        <v>3.2858465596103885</v>
      </c>
      <c r="AA901" s="88">
        <f t="shared" si="58"/>
        <v>3.4281772481224815</v>
      </c>
      <c r="AB901" s="90">
        <f t="shared" si="59"/>
        <v>-2.119901456830757E-2</v>
      </c>
      <c r="AE901" s="94">
        <v>4.68</v>
      </c>
    </row>
    <row r="902" spans="1:31" x14ac:dyDescent="0.2">
      <c r="A902" s="2" t="s">
        <v>344</v>
      </c>
      <c r="B902" s="9">
        <v>39161</v>
      </c>
      <c r="C902" s="19">
        <v>1.8</v>
      </c>
      <c r="D902" s="12">
        <v>5.68</v>
      </c>
      <c r="F902" s="12">
        <v>14</v>
      </c>
      <c r="H902" s="23">
        <f t="shared" si="56"/>
        <v>2.0892961308540377E-6</v>
      </c>
      <c r="I902" s="32">
        <v>0.42</v>
      </c>
      <c r="J902" s="25">
        <v>0.01</v>
      </c>
      <c r="K902" s="33"/>
      <c r="L902" s="27">
        <v>25.2</v>
      </c>
      <c r="M902" s="33"/>
      <c r="N902" s="25">
        <v>0.37</v>
      </c>
      <c r="O902" s="25">
        <v>28.5</v>
      </c>
      <c r="P902" s="25">
        <v>4.76</v>
      </c>
      <c r="Q902" s="25">
        <v>0.02</v>
      </c>
      <c r="R902" s="25">
        <v>13.2</v>
      </c>
      <c r="S902" s="34"/>
      <c r="T902" s="51">
        <v>0.02</v>
      </c>
      <c r="U902" s="42">
        <v>42.6</v>
      </c>
      <c r="V902" s="42">
        <v>66.400000000000006</v>
      </c>
      <c r="W902" s="42">
        <v>0.03</v>
      </c>
      <c r="X902" s="42">
        <v>20</v>
      </c>
      <c r="Y902" s="43">
        <v>0.47</v>
      </c>
      <c r="Z902" s="87">
        <f t="shared" si="57"/>
        <v>3.0133931049416218</v>
      </c>
      <c r="AA902" s="88">
        <f t="shared" si="58"/>
        <v>2.9932799246311763</v>
      </c>
      <c r="AB902" s="90">
        <f t="shared" si="59"/>
        <v>3.348472642246682E-3</v>
      </c>
    </row>
    <row r="903" spans="1:31" x14ac:dyDescent="0.2">
      <c r="A903" s="2" t="s">
        <v>344</v>
      </c>
      <c r="B903" s="9">
        <v>39940</v>
      </c>
      <c r="C903" s="18">
        <v>2.29</v>
      </c>
      <c r="D903" s="12">
        <v>5.24</v>
      </c>
      <c r="F903" s="12">
        <v>14</v>
      </c>
      <c r="H903" s="23">
        <f t="shared" si="56"/>
        <v>5.7543993733715608E-6</v>
      </c>
      <c r="I903" s="32">
        <v>3.4</v>
      </c>
      <c r="J903" s="25">
        <v>0.02</v>
      </c>
      <c r="K903" s="36"/>
      <c r="L903" s="25">
        <v>31.6</v>
      </c>
      <c r="M903" s="29">
        <v>1.9</v>
      </c>
      <c r="N903" s="25">
        <v>0.39</v>
      </c>
      <c r="O903" s="25">
        <v>26.2</v>
      </c>
      <c r="P903" s="25">
        <v>6.93</v>
      </c>
      <c r="Q903" s="25">
        <v>0.02</v>
      </c>
      <c r="R903" s="25">
        <v>8.3800000000000008</v>
      </c>
      <c r="S903" s="36"/>
      <c r="T903" s="51">
        <v>0.01</v>
      </c>
      <c r="U903" s="42">
        <v>43.1</v>
      </c>
      <c r="V903" s="42">
        <v>96.94</v>
      </c>
      <c r="W903" s="42">
        <v>0.05</v>
      </c>
      <c r="X903" s="42">
        <v>22</v>
      </c>
      <c r="Y903" s="44">
        <v>0.25</v>
      </c>
      <c r="Z903" s="87">
        <f t="shared" si="57"/>
        <v>3.5754338208292058</v>
      </c>
      <c r="AA903" s="88">
        <f t="shared" si="58"/>
        <v>3.3328060293096011</v>
      </c>
      <c r="AB903" s="90">
        <f t="shared" si="59"/>
        <v>3.5121506604135863E-2</v>
      </c>
      <c r="AD903" s="100"/>
      <c r="AE903" s="95">
        <v>4.45</v>
      </c>
    </row>
    <row r="904" spans="1:31" x14ac:dyDescent="0.2">
      <c r="A904" s="2" t="s">
        <v>316</v>
      </c>
      <c r="B904" s="9">
        <v>38684</v>
      </c>
      <c r="C904" s="18">
        <v>1.79</v>
      </c>
      <c r="D904" s="12">
        <v>5.2</v>
      </c>
      <c r="F904" s="12">
        <v>30</v>
      </c>
      <c r="H904" s="23">
        <f t="shared" si="56"/>
        <v>6.3095734448019212E-6</v>
      </c>
      <c r="I904" s="32">
        <v>7.0000000000000007E-2</v>
      </c>
      <c r="J904" s="25">
        <v>0.39</v>
      </c>
      <c r="K904" s="29">
        <v>1</v>
      </c>
      <c r="L904" s="25">
        <v>17.100000000000001</v>
      </c>
      <c r="M904" s="29">
        <v>8</v>
      </c>
      <c r="N904" s="25">
        <v>5.24</v>
      </c>
      <c r="O904" s="25">
        <v>8</v>
      </c>
      <c r="P904" s="25">
        <v>4.5</v>
      </c>
      <c r="Q904" s="25">
        <v>0.15</v>
      </c>
      <c r="R904" s="25">
        <v>29.7</v>
      </c>
      <c r="S904" s="29">
        <v>14</v>
      </c>
      <c r="T904" s="51">
        <v>0.03</v>
      </c>
      <c r="U904" s="42">
        <v>50</v>
      </c>
      <c r="V904" s="42">
        <v>0.44</v>
      </c>
      <c r="W904" s="42">
        <v>0.03</v>
      </c>
      <c r="X904" s="42">
        <v>52</v>
      </c>
      <c r="Y904" s="44">
        <v>0.4</v>
      </c>
      <c r="Z904" s="87">
        <f t="shared" si="57"/>
        <v>2.9425435406545768</v>
      </c>
      <c r="AA904" s="88">
        <f t="shared" si="58"/>
        <v>2.9164590122454013</v>
      </c>
      <c r="AB904" s="90">
        <f t="shared" si="59"/>
        <v>4.4520425061540031E-3</v>
      </c>
      <c r="AC904" s="19">
        <v>2.94</v>
      </c>
      <c r="AD904" s="99">
        <v>-2.91</v>
      </c>
      <c r="AE904" s="95">
        <v>0.9</v>
      </c>
    </row>
    <row r="905" spans="1:31" x14ac:dyDescent="0.2">
      <c r="A905" s="2" t="s">
        <v>316</v>
      </c>
      <c r="B905" s="9">
        <v>41569</v>
      </c>
      <c r="C905" s="18">
        <v>1.81</v>
      </c>
      <c r="D905" s="12">
        <v>5.14</v>
      </c>
      <c r="F905" s="12">
        <v>33</v>
      </c>
      <c r="H905" s="23">
        <f t="shared" si="56"/>
        <v>7.2443596007498957E-6</v>
      </c>
      <c r="I905" s="32">
        <v>0.13</v>
      </c>
      <c r="J905" s="25">
        <v>0.42</v>
      </c>
      <c r="K905" s="29">
        <v>9</v>
      </c>
      <c r="L905" s="25">
        <v>18.100000000000001</v>
      </c>
      <c r="M905" s="30">
        <v>1.8</v>
      </c>
      <c r="N905" s="25">
        <v>3.47</v>
      </c>
      <c r="O905" s="25">
        <v>12.6</v>
      </c>
      <c r="P905" s="25">
        <v>4.04</v>
      </c>
      <c r="Q905" s="25">
        <v>0.11</v>
      </c>
      <c r="R905" s="25">
        <v>53.3</v>
      </c>
      <c r="S905" s="29">
        <v>49</v>
      </c>
      <c r="T905" s="51">
        <v>0.02</v>
      </c>
      <c r="U905" s="42">
        <v>44.5</v>
      </c>
      <c r="V905" s="42">
        <v>0.22</v>
      </c>
      <c r="W905" s="42">
        <v>5.9100000000000003E-3</v>
      </c>
      <c r="X905" s="42">
        <v>88</v>
      </c>
      <c r="Y905" s="44">
        <v>0.38</v>
      </c>
      <c r="Z905" s="87">
        <f t="shared" si="57"/>
        <v>4.0422785776123531</v>
      </c>
      <c r="AA905" s="88">
        <f t="shared" si="58"/>
        <v>3.7930860059953999</v>
      </c>
      <c r="AB905" s="90">
        <f t="shared" si="59"/>
        <v>3.1803570715558685E-2</v>
      </c>
      <c r="AC905" s="19">
        <v>4.25</v>
      </c>
      <c r="AD905" s="99">
        <v>3.79</v>
      </c>
      <c r="AE905" s="95">
        <v>11.4</v>
      </c>
    </row>
    <row r="906" spans="1:31" x14ac:dyDescent="0.2">
      <c r="A906" s="2" t="s">
        <v>316</v>
      </c>
      <c r="B906" s="9">
        <v>41925</v>
      </c>
      <c r="C906" s="18">
        <v>1.93</v>
      </c>
      <c r="D906" s="12">
        <v>5.27</v>
      </c>
      <c r="F906" s="12">
        <v>34</v>
      </c>
      <c r="H906" s="23">
        <f t="shared" si="56"/>
        <v>5.3703179637025301E-6</v>
      </c>
      <c r="I906" s="32">
        <v>0.49</v>
      </c>
      <c r="J906" s="25">
        <v>0.42</v>
      </c>
      <c r="K906" s="30">
        <v>9.3000000000000007</v>
      </c>
      <c r="L906" s="25">
        <v>16.5</v>
      </c>
      <c r="M906" s="36"/>
      <c r="N906" s="25">
        <v>2.66</v>
      </c>
      <c r="O906" s="25">
        <v>12.3</v>
      </c>
      <c r="P906" s="25">
        <v>3.87</v>
      </c>
      <c r="Q906" s="25">
        <v>0.09</v>
      </c>
      <c r="R906" s="25">
        <v>48.4</v>
      </c>
      <c r="S906" s="29">
        <v>29</v>
      </c>
      <c r="T906" s="51">
        <v>0.02</v>
      </c>
      <c r="U906" s="42">
        <v>50.4</v>
      </c>
      <c r="V906" s="42">
        <v>0.22</v>
      </c>
      <c r="W906" s="42">
        <v>6.2399999999999999E-3</v>
      </c>
      <c r="X906" s="42">
        <v>84</v>
      </c>
      <c r="Y906" s="44">
        <v>0.39</v>
      </c>
      <c r="Z906" s="87">
        <f t="shared" si="57"/>
        <v>3.7379369076274012</v>
      </c>
      <c r="AA906" s="88">
        <f t="shared" si="58"/>
        <v>3.8130853063007679</v>
      </c>
      <c r="AB906" s="90">
        <f t="shared" si="59"/>
        <v>-9.9520828497567469E-3</v>
      </c>
      <c r="AC906" s="19">
        <v>3.89</v>
      </c>
      <c r="AD906" s="99">
        <v>3.81</v>
      </c>
      <c r="AE906" s="95">
        <v>2.1</v>
      </c>
    </row>
    <row r="907" spans="1:31" x14ac:dyDescent="0.2">
      <c r="A907" s="2" t="s">
        <v>316</v>
      </c>
      <c r="B907" s="9">
        <v>38856</v>
      </c>
      <c r="C907" s="20"/>
      <c r="D907" s="12">
        <v>5.28</v>
      </c>
      <c r="F907" s="12">
        <v>29</v>
      </c>
      <c r="H907" s="23">
        <f t="shared" si="56"/>
        <v>5.2480746024977206E-6</v>
      </c>
      <c r="I907" s="32">
        <v>7.0000000000000007E-2</v>
      </c>
      <c r="J907" s="25">
        <v>0.41</v>
      </c>
      <c r="K907" s="29">
        <v>6</v>
      </c>
      <c r="L907" s="25">
        <v>18.71</v>
      </c>
      <c r="M907" s="30">
        <v>5</v>
      </c>
      <c r="N907" s="25">
        <v>5.13</v>
      </c>
      <c r="O907" s="25">
        <v>9.93</v>
      </c>
      <c r="P907" s="25">
        <v>4.4800000000000004</v>
      </c>
      <c r="Q907" s="25">
        <v>0.15</v>
      </c>
      <c r="R907" s="25">
        <v>47.4</v>
      </c>
      <c r="S907" s="29">
        <v>10</v>
      </c>
      <c r="T907" s="51">
        <v>2.14</v>
      </c>
      <c r="U907" s="42">
        <v>55</v>
      </c>
      <c r="V907" s="42">
        <v>0.48</v>
      </c>
      <c r="W907" s="42">
        <v>0.18</v>
      </c>
      <c r="X907" s="42">
        <v>83</v>
      </c>
      <c r="Y907" s="44">
        <v>0.45</v>
      </c>
      <c r="Z907" s="87">
        <f t="shared" si="57"/>
        <v>3.8376689458776259</v>
      </c>
      <c r="AA907" s="88">
        <f t="shared" si="58"/>
        <v>4.0155795234319811</v>
      </c>
      <c r="AB907" s="90">
        <f t="shared" si="59"/>
        <v>-2.2654393051439473E-2</v>
      </c>
      <c r="AC907" s="19">
        <v>3.83</v>
      </c>
      <c r="AD907" s="99">
        <v>3.96</v>
      </c>
      <c r="AE907" s="95">
        <v>-3.29</v>
      </c>
    </row>
    <row r="908" spans="1:31" x14ac:dyDescent="0.2">
      <c r="A908" s="2" t="s">
        <v>316</v>
      </c>
      <c r="B908" s="9">
        <v>41256</v>
      </c>
      <c r="C908" s="18">
        <v>1.65</v>
      </c>
      <c r="D908" s="12">
        <v>5.0999999999999996</v>
      </c>
      <c r="F908" s="12">
        <v>32</v>
      </c>
      <c r="G908" s="13">
        <v>25</v>
      </c>
      <c r="H908" s="23">
        <f t="shared" si="56"/>
        <v>7.9432823472428065E-6</v>
      </c>
      <c r="I908" s="24">
        <v>0.64</v>
      </c>
      <c r="J908" s="25">
        <v>0.47</v>
      </c>
      <c r="K908" s="29">
        <v>8.6</v>
      </c>
      <c r="L908" s="25">
        <v>18.899999999999999</v>
      </c>
      <c r="M908" s="36"/>
      <c r="N908" s="25">
        <v>3.34</v>
      </c>
      <c r="O908" s="25">
        <v>14.1</v>
      </c>
      <c r="P908" s="25">
        <v>4.1100000000000003</v>
      </c>
      <c r="Q908" s="25">
        <v>0.14000000000000001</v>
      </c>
      <c r="R908" s="25">
        <v>59.8</v>
      </c>
      <c r="S908" s="36"/>
      <c r="T908" s="51">
        <v>0.02</v>
      </c>
      <c r="U908" s="42">
        <v>46</v>
      </c>
      <c r="V908" s="42">
        <v>0.22</v>
      </c>
      <c r="W908" s="42">
        <v>5.5799999999999999E-3</v>
      </c>
      <c r="X908" s="42">
        <v>108</v>
      </c>
      <c r="Y908" s="44">
        <v>0.4</v>
      </c>
      <c r="Z908" s="87">
        <f t="shared" si="57"/>
        <v>4.4649764015252664</v>
      </c>
      <c r="AA908" s="88">
        <f t="shared" si="58"/>
        <v>4.4084809564442509</v>
      </c>
      <c r="AB908" s="90">
        <f t="shared" si="59"/>
        <v>6.3667906208255244E-3</v>
      </c>
      <c r="AC908" s="19">
        <v>4.5999999999999996</v>
      </c>
      <c r="AD908" s="13">
        <v>4.4000000000000004</v>
      </c>
      <c r="AE908" s="94">
        <v>4.33</v>
      </c>
    </row>
    <row r="909" spans="1:31" x14ac:dyDescent="0.2">
      <c r="A909" s="2" t="s">
        <v>316</v>
      </c>
      <c r="B909" s="9">
        <v>42255</v>
      </c>
      <c r="C909" s="18">
        <v>1.82</v>
      </c>
      <c r="D909" s="12">
        <v>4.91</v>
      </c>
      <c r="F909" s="12">
        <v>33</v>
      </c>
      <c r="H909" s="23">
        <f t="shared" si="56"/>
        <v>1.2302687708123802E-5</v>
      </c>
      <c r="I909" s="32">
        <v>0.08</v>
      </c>
      <c r="J909" s="25">
        <v>0.5</v>
      </c>
      <c r="K909" s="36"/>
      <c r="L909" s="25">
        <v>20.2</v>
      </c>
      <c r="M909" s="33"/>
      <c r="N909" s="25">
        <v>4.78</v>
      </c>
      <c r="O909" s="25">
        <v>12</v>
      </c>
      <c r="P909" s="25">
        <v>5.0599999999999996</v>
      </c>
      <c r="Q909" s="25">
        <v>0.15</v>
      </c>
      <c r="R909" s="25">
        <v>83.1</v>
      </c>
      <c r="S909" s="36"/>
      <c r="T909" s="51">
        <v>0.02</v>
      </c>
      <c r="U909" s="42">
        <v>34.299999999999997</v>
      </c>
      <c r="V909" s="42">
        <v>0.22</v>
      </c>
      <c r="W909" s="42">
        <v>7.5500000000000003E-3</v>
      </c>
      <c r="X909" s="42">
        <v>154</v>
      </c>
      <c r="Y909" s="44">
        <v>0.42</v>
      </c>
      <c r="Z909" s="87">
        <f t="shared" si="57"/>
        <v>5.5591128907692102</v>
      </c>
      <c r="AA909" s="88">
        <f t="shared" si="58"/>
        <v>5.4825536441022305</v>
      </c>
      <c r="AB909" s="90">
        <f t="shared" si="59"/>
        <v>6.9336677054313125E-3</v>
      </c>
      <c r="AC909" s="19">
        <v>5.82</v>
      </c>
      <c r="AD909" s="99">
        <v>5.48</v>
      </c>
      <c r="AE909" s="95">
        <v>6.09</v>
      </c>
    </row>
    <row r="910" spans="1:31" x14ac:dyDescent="0.2">
      <c r="A910" s="2" t="s">
        <v>316</v>
      </c>
      <c r="B910" s="9">
        <v>40150</v>
      </c>
      <c r="C910" s="18">
        <v>1.29</v>
      </c>
      <c r="D910" s="12">
        <v>5.0199999999999996</v>
      </c>
      <c r="F910" s="12">
        <v>34</v>
      </c>
      <c r="H910" s="23">
        <f t="shared" si="56"/>
        <v>9.5499258602143587E-6</v>
      </c>
      <c r="I910" s="32">
        <v>0.06</v>
      </c>
      <c r="J910" s="25">
        <v>0.38</v>
      </c>
      <c r="K910" s="30">
        <v>12</v>
      </c>
      <c r="L910" s="25">
        <v>21.2</v>
      </c>
      <c r="M910" s="30">
        <v>1.6</v>
      </c>
      <c r="N910" s="25">
        <v>3.82</v>
      </c>
      <c r="O910" s="25">
        <v>11.1</v>
      </c>
      <c r="P910" s="25">
        <v>4.93</v>
      </c>
      <c r="Q910" s="25">
        <v>0.11</v>
      </c>
      <c r="R910" s="25">
        <v>46.7</v>
      </c>
      <c r="S910" s="34"/>
      <c r="T910" s="51">
        <v>0.03</v>
      </c>
      <c r="U910" s="42">
        <v>74.8</v>
      </c>
      <c r="V910" s="42">
        <v>0.22</v>
      </c>
      <c r="W910" s="42">
        <v>9.1999999999999998E-3</v>
      </c>
      <c r="X910" s="42">
        <v>79</v>
      </c>
      <c r="Y910" s="44">
        <v>0.4</v>
      </c>
      <c r="Z910" s="87">
        <f t="shared" si="57"/>
        <v>3.94727569410334</v>
      </c>
      <c r="AA910" s="88">
        <f t="shared" si="58"/>
        <v>4.190384763487625</v>
      </c>
      <c r="AB910" s="90">
        <f t="shared" si="59"/>
        <v>-2.9874565380459961E-2</v>
      </c>
      <c r="AD910" s="100"/>
      <c r="AE910" s="95">
        <v>0.14000000000000001</v>
      </c>
    </row>
    <row r="911" spans="1:31" x14ac:dyDescent="0.2">
      <c r="A911" s="2" t="s">
        <v>316</v>
      </c>
      <c r="B911" s="9">
        <v>39792</v>
      </c>
      <c r="C911" s="18">
        <v>1.57</v>
      </c>
      <c r="D911" s="12">
        <v>5.0999999999999996</v>
      </c>
      <c r="F911" s="12">
        <v>35</v>
      </c>
      <c r="H911" s="23">
        <f t="shared" si="56"/>
        <v>7.9432823472428065E-6</v>
      </c>
      <c r="I911" s="32">
        <v>0.1</v>
      </c>
      <c r="J911" s="25">
        <v>0.49</v>
      </c>
      <c r="K911" s="33"/>
      <c r="L911" s="25">
        <v>14.1</v>
      </c>
      <c r="M911" s="33"/>
      <c r="N911" s="25">
        <v>2.86</v>
      </c>
      <c r="O911" s="25">
        <v>8.5</v>
      </c>
      <c r="P911" s="25">
        <v>3.13</v>
      </c>
      <c r="Q911" s="25">
        <v>0.11</v>
      </c>
      <c r="R911" s="25">
        <v>39.1</v>
      </c>
      <c r="S911" s="34"/>
      <c r="T911" s="51">
        <v>0.03</v>
      </c>
      <c r="U911" s="42">
        <v>24.6</v>
      </c>
      <c r="V911" s="42">
        <v>0.22</v>
      </c>
      <c r="W911" s="42">
        <v>3.2799999999999999E-3</v>
      </c>
      <c r="X911" s="42">
        <v>74</v>
      </c>
      <c r="Y911" s="44">
        <v>0.42</v>
      </c>
      <c r="Z911" s="87">
        <f t="shared" si="57"/>
        <v>3.0240018398086126</v>
      </c>
      <c r="AA911" s="88">
        <f t="shared" si="58"/>
        <v>3.0241410421056525</v>
      </c>
      <c r="AB911" s="90">
        <f t="shared" si="59"/>
        <v>-2.3015709079253673E-5</v>
      </c>
      <c r="AD911" s="100"/>
      <c r="AE911" s="95">
        <v>3.65</v>
      </c>
    </row>
    <row r="912" spans="1:31" x14ac:dyDescent="0.2">
      <c r="A912" s="2" t="s">
        <v>316</v>
      </c>
      <c r="B912" s="9">
        <v>39350</v>
      </c>
      <c r="C912" s="18">
        <v>1.52</v>
      </c>
      <c r="D912" s="12">
        <v>4.9000000000000004</v>
      </c>
      <c r="F912" s="12">
        <v>35</v>
      </c>
      <c r="H912" s="23">
        <f t="shared" si="56"/>
        <v>1.2589254117941658E-5</v>
      </c>
      <c r="I912" s="32">
        <v>0.38</v>
      </c>
      <c r="J912" s="25">
        <v>0.44</v>
      </c>
      <c r="K912" s="33"/>
      <c r="L912" s="25">
        <v>20.6</v>
      </c>
      <c r="M912" s="33"/>
      <c r="N912" s="25">
        <v>2.14</v>
      </c>
      <c r="O912" s="25">
        <v>11</v>
      </c>
      <c r="P912" s="25">
        <v>4.6399999999999997</v>
      </c>
      <c r="Q912" s="25">
        <v>0.11</v>
      </c>
      <c r="R912" s="25">
        <v>39.5</v>
      </c>
      <c r="S912" s="34"/>
      <c r="T912" s="51">
        <v>0.03</v>
      </c>
      <c r="U912" s="42">
        <v>61.5</v>
      </c>
      <c r="V912" s="42">
        <v>0.22</v>
      </c>
      <c r="W912" s="42">
        <v>0.01</v>
      </c>
      <c r="X912" s="42">
        <v>58</v>
      </c>
      <c r="Y912" s="44">
        <v>0.41</v>
      </c>
      <c r="Z912" s="87">
        <f t="shared" si="57"/>
        <v>3.5564970310787141</v>
      </c>
      <c r="AA912" s="88">
        <f t="shared" si="58"/>
        <v>3.3311370752476881</v>
      </c>
      <c r="AB912" s="90">
        <f t="shared" si="59"/>
        <v>3.271950169711095E-2</v>
      </c>
      <c r="AD912" s="100"/>
      <c r="AE912" s="96"/>
    </row>
    <row r="913" spans="1:31" x14ac:dyDescent="0.2">
      <c r="A913" s="2" t="s">
        <v>278</v>
      </c>
      <c r="B913" s="9">
        <v>38681</v>
      </c>
      <c r="C913" s="18">
        <v>2.67</v>
      </c>
      <c r="D913" s="12">
        <v>7.4</v>
      </c>
      <c r="F913" s="12">
        <v>2</v>
      </c>
      <c r="H913" s="23">
        <f t="shared" si="56"/>
        <v>3.981071705534957E-8</v>
      </c>
      <c r="I913" s="24">
        <v>7.0000000000000007E-2</v>
      </c>
      <c r="J913" s="25">
        <v>0.06</v>
      </c>
      <c r="K913" s="30">
        <v>1</v>
      </c>
      <c r="L913" s="25">
        <v>87.9</v>
      </c>
      <c r="M913" s="30">
        <v>1</v>
      </c>
      <c r="N913" s="25">
        <v>2.65</v>
      </c>
      <c r="O913" s="25">
        <v>1.5</v>
      </c>
      <c r="P913" s="25">
        <v>4.0999999999999996</v>
      </c>
      <c r="Q913" s="25">
        <v>0.19</v>
      </c>
      <c r="R913" s="25">
        <v>20.9</v>
      </c>
      <c r="S913" s="31">
        <v>5</v>
      </c>
      <c r="T913" s="51">
        <v>0.09</v>
      </c>
      <c r="U913" s="42">
        <v>49</v>
      </c>
      <c r="V913" s="42">
        <v>0.44</v>
      </c>
      <c r="W913" s="42">
        <v>0.03</v>
      </c>
      <c r="X913" s="42">
        <v>47</v>
      </c>
      <c r="Y913" s="44">
        <v>3.4</v>
      </c>
      <c r="Z913" s="87">
        <f t="shared" si="57"/>
        <v>5.7839219729291047</v>
      </c>
      <c r="AA913" s="88">
        <f t="shared" si="58"/>
        <v>5.7564924706303735</v>
      </c>
      <c r="AB913" s="90">
        <f t="shared" si="59"/>
        <v>2.3768212513406895E-3</v>
      </c>
      <c r="AC913" s="19">
        <v>5.78</v>
      </c>
      <c r="AD913" s="99">
        <v>-5.75</v>
      </c>
      <c r="AE913" s="95">
        <v>0.5</v>
      </c>
    </row>
    <row r="914" spans="1:31" x14ac:dyDescent="0.2">
      <c r="A914" s="2" t="s">
        <v>278</v>
      </c>
      <c r="B914" s="9">
        <v>38849</v>
      </c>
      <c r="D914" s="12">
        <v>7.58</v>
      </c>
      <c r="F914" s="12">
        <v>2.6</v>
      </c>
      <c r="H914" s="23">
        <f t="shared" si="56"/>
        <v>2.6302679918953758E-8</v>
      </c>
      <c r="I914" s="24">
        <v>0.68</v>
      </c>
      <c r="J914" s="25">
        <v>0.06</v>
      </c>
      <c r="K914" s="30">
        <v>5</v>
      </c>
      <c r="L914" s="25">
        <v>90.24</v>
      </c>
      <c r="M914" s="30">
        <v>5</v>
      </c>
      <c r="N914" s="25">
        <v>4.72</v>
      </c>
      <c r="O914" s="25">
        <v>1.55</v>
      </c>
      <c r="P914" s="25">
        <v>4.26</v>
      </c>
      <c r="Q914" s="25">
        <v>0.22</v>
      </c>
      <c r="R914" s="25">
        <v>22.8</v>
      </c>
      <c r="S914" s="31">
        <v>10</v>
      </c>
      <c r="T914" s="51">
        <v>0.15</v>
      </c>
      <c r="U914" s="42">
        <v>52</v>
      </c>
      <c r="V914" s="42">
        <v>0.48</v>
      </c>
      <c r="W914" s="42">
        <v>0.02</v>
      </c>
      <c r="X914" s="42">
        <v>47</v>
      </c>
      <c r="Y914" s="44">
        <v>3.54</v>
      </c>
      <c r="Z914" s="87">
        <f t="shared" si="57"/>
        <v>6.1408223817059149</v>
      </c>
      <c r="AA914" s="88">
        <f t="shared" si="58"/>
        <v>5.9612700362747839</v>
      </c>
      <c r="AB914" s="90">
        <f t="shared" si="59"/>
        <v>1.483647118446731E-2</v>
      </c>
      <c r="AC914" s="19">
        <v>6.07</v>
      </c>
      <c r="AD914" s="99">
        <v>5.96</v>
      </c>
      <c r="AE914" s="95">
        <v>1.75</v>
      </c>
    </row>
    <row r="915" spans="1:31" x14ac:dyDescent="0.2">
      <c r="A915" s="2" t="s">
        <v>278</v>
      </c>
      <c r="B915" s="9">
        <v>40520</v>
      </c>
      <c r="C915" s="18">
        <v>2.2799999999999998</v>
      </c>
      <c r="D915" s="12">
        <v>7.36</v>
      </c>
      <c r="F915" s="12">
        <v>2.6</v>
      </c>
      <c r="H915" s="23">
        <f t="shared" si="56"/>
        <v>4.3651583224016566E-8</v>
      </c>
      <c r="I915" s="32">
        <v>0.11</v>
      </c>
      <c r="J915" s="25">
        <v>0.06</v>
      </c>
      <c r="K915" s="30">
        <v>0.6</v>
      </c>
      <c r="L915" s="25">
        <v>101</v>
      </c>
      <c r="M915" s="30">
        <v>0.3</v>
      </c>
      <c r="N915" s="25">
        <v>5.09</v>
      </c>
      <c r="O915" s="25">
        <v>1.71</v>
      </c>
      <c r="P915" s="25">
        <v>4.7300000000000004</v>
      </c>
      <c r="Q915" s="25">
        <v>0.02</v>
      </c>
      <c r="R915" s="25">
        <v>24.7</v>
      </c>
      <c r="S915" s="31">
        <v>0.5</v>
      </c>
      <c r="T915" s="51">
        <v>0.01</v>
      </c>
      <c r="U915" s="42">
        <v>55.6</v>
      </c>
      <c r="V915" s="42">
        <v>0.22</v>
      </c>
      <c r="W915" s="42">
        <v>3.6099999999999999E-3</v>
      </c>
      <c r="X915" s="42">
        <v>50</v>
      </c>
      <c r="Y915" s="44">
        <v>3.79</v>
      </c>
      <c r="Z915" s="87">
        <f t="shared" si="57"/>
        <v>6.7457412862820885</v>
      </c>
      <c r="AA915" s="88">
        <f t="shared" si="58"/>
        <v>6.3618693208252068</v>
      </c>
      <c r="AB915" s="90">
        <f t="shared" si="59"/>
        <v>2.9286189295914544E-2</v>
      </c>
      <c r="AC915" s="19">
        <v>6.83</v>
      </c>
      <c r="AD915" s="99">
        <v>6.36</v>
      </c>
      <c r="AE915" s="95">
        <v>7.09</v>
      </c>
    </row>
    <row r="916" spans="1:31" x14ac:dyDescent="0.2">
      <c r="A916" s="2" t="s">
        <v>278</v>
      </c>
      <c r="B916" s="9">
        <v>40857</v>
      </c>
      <c r="C916" s="18">
        <v>2.29</v>
      </c>
      <c r="D916" s="12">
        <v>7.35</v>
      </c>
      <c r="F916" s="12">
        <v>2.4</v>
      </c>
      <c r="H916" s="23">
        <f t="shared" si="56"/>
        <v>4.466835921509628E-8</v>
      </c>
      <c r="I916" s="32">
        <v>4.5999999999999996</v>
      </c>
      <c r="J916" s="25">
        <v>0.06</v>
      </c>
      <c r="K916" s="33"/>
      <c r="L916" s="25">
        <v>99</v>
      </c>
      <c r="M916" s="33"/>
      <c r="N916" s="25">
        <v>3.36</v>
      </c>
      <c r="O916" s="25">
        <v>1.59</v>
      </c>
      <c r="P916" s="25">
        <v>4.9400000000000004</v>
      </c>
      <c r="Q916" s="25">
        <v>0.21</v>
      </c>
      <c r="R916" s="25">
        <v>25.3</v>
      </c>
      <c r="S916" s="34"/>
      <c r="T916" s="51">
        <v>0.01</v>
      </c>
      <c r="U916" s="42">
        <v>54.2</v>
      </c>
      <c r="V916" s="42">
        <v>0.22</v>
      </c>
      <c r="W916" s="42">
        <v>3.2799999999999999E-3</v>
      </c>
      <c r="X916" s="42">
        <v>52</v>
      </c>
      <c r="Y916" s="44">
        <v>3.98</v>
      </c>
      <c r="Z916" s="87">
        <f t="shared" si="57"/>
        <v>7.1304706690695348</v>
      </c>
      <c r="AA916" s="88">
        <f t="shared" si="58"/>
        <v>6.5791342215321773</v>
      </c>
      <c r="AB916" s="90">
        <f t="shared" si="59"/>
        <v>4.0215341867022934E-2</v>
      </c>
      <c r="AC916" s="19">
        <v>6.68</v>
      </c>
      <c r="AD916" s="99">
        <v>6.58</v>
      </c>
      <c r="AE916" s="95">
        <v>1.59</v>
      </c>
    </row>
    <row r="917" spans="1:31" x14ac:dyDescent="0.2">
      <c r="A917" s="2" t="s">
        <v>278</v>
      </c>
      <c r="B917" s="9">
        <v>41575</v>
      </c>
      <c r="C917" s="19">
        <v>2.5099999999999998</v>
      </c>
      <c r="D917" s="12">
        <v>7.42</v>
      </c>
      <c r="F917" s="12">
        <v>2.6</v>
      </c>
      <c r="H917" s="23">
        <f t="shared" si="56"/>
        <v>3.8018939632056113E-8</v>
      </c>
      <c r="I917" s="24">
        <v>0.77</v>
      </c>
      <c r="J917" s="25">
        <v>0.08</v>
      </c>
      <c r="K917" s="29">
        <v>0.5</v>
      </c>
      <c r="L917" s="25">
        <v>106</v>
      </c>
      <c r="M917" s="30">
        <v>0.2</v>
      </c>
      <c r="N917" s="25">
        <v>4.24</v>
      </c>
      <c r="O917" s="25">
        <v>1.67</v>
      </c>
      <c r="P917" s="25">
        <v>5.17</v>
      </c>
      <c r="Q917" s="25">
        <v>0.23</v>
      </c>
      <c r="R917" s="25">
        <v>26.9</v>
      </c>
      <c r="S917" s="29">
        <v>2.2999999999999998</v>
      </c>
      <c r="T917" s="51">
        <v>0.02</v>
      </c>
      <c r="U917" s="42">
        <v>55.6</v>
      </c>
      <c r="V917" s="42">
        <v>0.22</v>
      </c>
      <c r="W917" s="42">
        <v>3.2799999999999999E-3</v>
      </c>
      <c r="X917" s="42">
        <v>53</v>
      </c>
      <c r="Y917" s="44">
        <v>4.09</v>
      </c>
      <c r="Z917" s="87">
        <f t="shared" si="57"/>
        <v>7.1778169696675711</v>
      </c>
      <c r="AA917" s="88">
        <f t="shared" si="58"/>
        <v>6.7468042702729214</v>
      </c>
      <c r="AB917" s="90">
        <f t="shared" si="59"/>
        <v>3.0953279946915931E-2</v>
      </c>
      <c r="AC917" s="19">
        <v>7.17</v>
      </c>
      <c r="AD917" s="13">
        <v>6.74</v>
      </c>
      <c r="AE917" s="94">
        <v>6.13</v>
      </c>
    </row>
    <row r="918" spans="1:31" x14ac:dyDescent="0.2">
      <c r="A918" s="2" t="s">
        <v>278</v>
      </c>
      <c r="B918" s="9">
        <v>42242</v>
      </c>
      <c r="C918" s="20"/>
      <c r="D918" s="12">
        <v>7.32</v>
      </c>
      <c r="F918" s="12">
        <v>2.8</v>
      </c>
      <c r="H918" s="23">
        <f t="shared" si="56"/>
        <v>4.7863009232263782E-8</v>
      </c>
      <c r="I918" s="24">
        <v>0.11</v>
      </c>
      <c r="J918" s="25">
        <v>7.0000000000000007E-2</v>
      </c>
      <c r="K918" s="33"/>
      <c r="L918" s="25">
        <v>105</v>
      </c>
      <c r="M918" s="33"/>
      <c r="N918" s="25">
        <v>3.6</v>
      </c>
      <c r="O918" s="25">
        <v>1.63</v>
      </c>
      <c r="P918" s="25">
        <v>5.03</v>
      </c>
      <c r="Q918" s="25">
        <v>0.23</v>
      </c>
      <c r="R918" s="25">
        <v>26.1</v>
      </c>
      <c r="S918" s="34"/>
      <c r="T918" s="51">
        <v>0.01</v>
      </c>
      <c r="U918" s="42">
        <v>61.5</v>
      </c>
      <c r="V918" s="42">
        <v>0.22</v>
      </c>
      <c r="W918" s="42">
        <v>0.01</v>
      </c>
      <c r="X918" s="42">
        <v>52</v>
      </c>
      <c r="Y918" s="44">
        <v>4.16</v>
      </c>
      <c r="Z918" s="87">
        <f t="shared" si="57"/>
        <v>6.9837163480644771</v>
      </c>
      <c r="AA918" s="88">
        <f t="shared" si="58"/>
        <v>6.9112528285261714</v>
      </c>
      <c r="AB918" s="90">
        <f t="shared" si="59"/>
        <v>5.2150903407822977E-3</v>
      </c>
      <c r="AC918" s="19">
        <v>7.04</v>
      </c>
      <c r="AD918" s="99">
        <v>6.91</v>
      </c>
      <c r="AE918" s="95">
        <v>1.88</v>
      </c>
    </row>
    <row r="919" spans="1:31" x14ac:dyDescent="0.2">
      <c r="A919" s="2" t="s">
        <v>278</v>
      </c>
      <c r="B919" s="9">
        <v>40141</v>
      </c>
      <c r="C919" s="18">
        <v>2.2799999999999998</v>
      </c>
      <c r="D919" s="12">
        <v>7.3</v>
      </c>
      <c r="F919" s="12">
        <v>2.1</v>
      </c>
      <c r="H919" s="23">
        <f t="shared" si="56"/>
        <v>5.0118723362727164E-8</v>
      </c>
      <c r="I919" s="32">
        <v>0.17</v>
      </c>
      <c r="J919" s="25">
        <v>0.06</v>
      </c>
      <c r="K919" s="36"/>
      <c r="L919" s="25">
        <v>92.4</v>
      </c>
      <c r="M919" s="36"/>
      <c r="N919" s="25">
        <v>3.67</v>
      </c>
      <c r="O919" s="25">
        <v>1.36</v>
      </c>
      <c r="P919" s="25">
        <v>4.2699999999999996</v>
      </c>
      <c r="Q919" s="25">
        <v>0.19</v>
      </c>
      <c r="R919" s="25">
        <v>21.6</v>
      </c>
      <c r="S919" s="36"/>
      <c r="T919" s="51">
        <v>0.01</v>
      </c>
      <c r="U919" s="42">
        <v>53.4</v>
      </c>
      <c r="V919" s="42">
        <v>0.22</v>
      </c>
      <c r="W919" s="42">
        <v>6.5700000000000003E-3</v>
      </c>
      <c r="X919" s="42">
        <v>49</v>
      </c>
      <c r="Y919" s="44">
        <v>3.79</v>
      </c>
      <c r="Z919" s="87">
        <f t="shared" si="57"/>
        <v>6.0969721113373074</v>
      </c>
      <c r="AA919" s="88">
        <f t="shared" si="58"/>
        <v>6.2879249863948932</v>
      </c>
      <c r="AB919" s="90">
        <f t="shared" si="59"/>
        <v>-1.5418204410640695E-2</v>
      </c>
      <c r="AD919" s="100"/>
      <c r="AE919" s="95">
        <v>2.2400000000000002</v>
      </c>
    </row>
    <row r="920" spans="1:31" x14ac:dyDescent="0.2">
      <c r="A920" s="2" t="s">
        <v>278</v>
      </c>
      <c r="B920" s="9">
        <v>39350</v>
      </c>
      <c r="C920" s="18">
        <v>2.2999999999999998</v>
      </c>
      <c r="D920" s="12">
        <v>7.29</v>
      </c>
      <c r="F920" s="12">
        <v>2.2000000000000002</v>
      </c>
      <c r="H920" s="23">
        <f t="shared" si="56"/>
        <v>5.1286138399136415E-8</v>
      </c>
      <c r="I920" s="24">
        <v>0.06</v>
      </c>
      <c r="J920" s="25">
        <v>7.0000000000000007E-2</v>
      </c>
      <c r="K920" s="33"/>
      <c r="L920" s="25">
        <v>93.1</v>
      </c>
      <c r="M920" s="33"/>
      <c r="N920" s="25">
        <v>3.6</v>
      </c>
      <c r="O920" s="25">
        <v>1.54</v>
      </c>
      <c r="P920" s="25">
        <v>4.53</v>
      </c>
      <c r="Q920" s="25">
        <v>0.18</v>
      </c>
      <c r="R920" s="25">
        <v>24.1</v>
      </c>
      <c r="S920" s="34"/>
      <c r="T920" s="51">
        <v>0.01</v>
      </c>
      <c r="U920" s="42">
        <v>50.4</v>
      </c>
      <c r="V920" s="42">
        <v>0.22</v>
      </c>
      <c r="W920" s="42">
        <v>5.2599999999999999E-3</v>
      </c>
      <c r="X920" s="42">
        <v>47</v>
      </c>
      <c r="Y920" s="44">
        <v>3.57</v>
      </c>
      <c r="Z920" s="87">
        <f t="shared" si="57"/>
        <v>6.2520926640483658</v>
      </c>
      <c r="AA920" s="88">
        <f t="shared" si="58"/>
        <v>5.9490245584229307</v>
      </c>
      <c r="AB920" s="90">
        <f t="shared" si="59"/>
        <v>2.483937332126129E-2</v>
      </c>
      <c r="AD920" s="100"/>
      <c r="AE920" s="96"/>
    </row>
    <row r="921" spans="1:31" x14ac:dyDescent="0.2">
      <c r="A921" s="2" t="s">
        <v>278</v>
      </c>
      <c r="B921" s="9">
        <v>39777</v>
      </c>
      <c r="C921" s="19">
        <v>2.1</v>
      </c>
      <c r="D921" s="12">
        <v>7.38</v>
      </c>
      <c r="F921" s="12">
        <v>2.6</v>
      </c>
      <c r="H921" s="23">
        <f t="shared" si="56"/>
        <v>4.1686938347033516E-8</v>
      </c>
      <c r="I921" s="24">
        <v>0.09</v>
      </c>
      <c r="J921" s="25">
        <v>0.06</v>
      </c>
      <c r="K921" s="33"/>
      <c r="L921" s="25">
        <v>91.2</v>
      </c>
      <c r="M921" s="33"/>
      <c r="N921" s="25">
        <v>3.7</v>
      </c>
      <c r="O921" s="25">
        <v>1.44</v>
      </c>
      <c r="P921" s="25">
        <v>4.4800000000000004</v>
      </c>
      <c r="Q921" s="25">
        <v>0.19</v>
      </c>
      <c r="R921" s="25">
        <v>22.9</v>
      </c>
      <c r="S921" s="34"/>
      <c r="T921" s="51">
        <v>0.01</v>
      </c>
      <c r="U921" s="42">
        <v>53.1</v>
      </c>
      <c r="V921" s="42">
        <v>0.22</v>
      </c>
      <c r="W921" s="42">
        <v>3.2799999999999999E-3</v>
      </c>
      <c r="X921" s="42">
        <v>24</v>
      </c>
      <c r="Y921" s="44">
        <v>3.89</v>
      </c>
      <c r="Z921" s="87">
        <f t="shared" si="57"/>
        <v>6.105139892530663</v>
      </c>
      <c r="AA921" s="88">
        <f t="shared" si="58"/>
        <v>5.6763894008553173</v>
      </c>
      <c r="AB921" s="90">
        <f t="shared" si="59"/>
        <v>3.6391751953291966E-2</v>
      </c>
      <c r="AD921" s="100"/>
      <c r="AE921" s="95">
        <v>4.82</v>
      </c>
    </row>
    <row r="922" spans="1:31" x14ac:dyDescent="0.2">
      <c r="A922" s="2" t="s">
        <v>357</v>
      </c>
      <c r="B922" s="9">
        <v>41477</v>
      </c>
      <c r="C922" s="18">
        <v>2.4300000000000002</v>
      </c>
      <c r="D922" s="12">
        <v>5.04</v>
      </c>
      <c r="F922" s="13">
        <v>23</v>
      </c>
      <c r="H922" s="23">
        <f t="shared" si="56"/>
        <v>9.1201083935590828E-6</v>
      </c>
      <c r="I922" s="24">
        <v>0.01</v>
      </c>
      <c r="J922" s="25">
        <v>0.01</v>
      </c>
      <c r="K922" s="36"/>
      <c r="L922" s="25">
        <v>11.8</v>
      </c>
      <c r="M922" s="36"/>
      <c r="N922" s="25">
        <v>0.05</v>
      </c>
      <c r="O922" s="25">
        <v>5.78</v>
      </c>
      <c r="P922" s="25">
        <v>1.43</v>
      </c>
      <c r="Q922" s="25">
        <v>0.02</v>
      </c>
      <c r="R922" s="25">
        <v>14.3</v>
      </c>
      <c r="S922" s="29">
        <v>199</v>
      </c>
      <c r="T922" s="51">
        <v>0.01</v>
      </c>
      <c r="U922" s="42">
        <v>15.9</v>
      </c>
      <c r="V922" s="42">
        <v>30.19</v>
      </c>
      <c r="W922" s="42">
        <v>0.03</v>
      </c>
      <c r="X922" s="42">
        <v>12</v>
      </c>
      <c r="Y922" s="44">
        <v>0.4</v>
      </c>
      <c r="Z922" s="87">
        <f t="shared" si="57"/>
        <v>1.480500258155502</v>
      </c>
      <c r="AA922" s="88">
        <f t="shared" si="58"/>
        <v>1.5574171230761862</v>
      </c>
      <c r="AB922" s="90">
        <f t="shared" si="59"/>
        <v>-2.5318945602628311E-2</v>
      </c>
      <c r="AC922" s="19">
        <v>1.62</v>
      </c>
      <c r="AD922" s="13">
        <v>1.56</v>
      </c>
      <c r="AE922" s="94">
        <v>4.0599999999999996</v>
      </c>
    </row>
    <row r="923" spans="1:31" x14ac:dyDescent="0.2">
      <c r="A923" s="2" t="s">
        <v>357</v>
      </c>
      <c r="B923" s="9">
        <v>42156</v>
      </c>
      <c r="C923" s="18">
        <v>2.39</v>
      </c>
      <c r="D923" s="12">
        <v>5.46</v>
      </c>
      <c r="F923" s="12">
        <v>21</v>
      </c>
      <c r="H923" s="23">
        <f t="shared" si="56"/>
        <v>3.4673685045253126E-6</v>
      </c>
      <c r="I923" s="32">
        <v>1.1000000000000001</v>
      </c>
      <c r="J923" s="25">
        <v>0.01</v>
      </c>
      <c r="L923" s="25">
        <v>16.899999999999999</v>
      </c>
      <c r="N923" s="25">
        <v>0.03</v>
      </c>
      <c r="O923" s="25">
        <v>5.33</v>
      </c>
      <c r="P923" s="25">
        <v>2.16</v>
      </c>
      <c r="Q923" s="25">
        <v>0.01</v>
      </c>
      <c r="R923" s="25">
        <v>10.3</v>
      </c>
      <c r="S923" s="29">
        <v>360</v>
      </c>
      <c r="T923" s="51">
        <v>0.01</v>
      </c>
      <c r="U923" s="42">
        <v>21.6</v>
      </c>
      <c r="V923" s="42">
        <v>20.93</v>
      </c>
      <c r="W923" s="42">
        <v>0.02</v>
      </c>
      <c r="X923" s="42">
        <v>23</v>
      </c>
      <c r="Y923" s="44">
        <v>0.43</v>
      </c>
      <c r="Z923" s="87">
        <f t="shared" si="57"/>
        <v>1.7296662226458459</v>
      </c>
      <c r="AA923" s="88">
        <f t="shared" si="58"/>
        <v>1.8668045594314326</v>
      </c>
      <c r="AB923" s="90">
        <f t="shared" si="59"/>
        <v>-3.8131364077529713E-2</v>
      </c>
      <c r="AC923" s="19">
        <v>1.72</v>
      </c>
      <c r="AD923" s="99">
        <v>1.87</v>
      </c>
      <c r="AE923" s="95">
        <v>8.0399999999999991</v>
      </c>
    </row>
    <row r="924" spans="1:31" x14ac:dyDescent="0.2">
      <c r="A924" s="2" t="s">
        <v>357</v>
      </c>
      <c r="B924" s="9">
        <v>41779</v>
      </c>
      <c r="C924" s="18">
        <v>2.1800000000000002</v>
      </c>
      <c r="D924" s="12">
        <v>5.4</v>
      </c>
      <c r="F924" s="12">
        <v>13</v>
      </c>
      <c r="H924" s="23">
        <f t="shared" si="56"/>
        <v>3.9810717055349657E-6</v>
      </c>
      <c r="I924" s="32">
        <v>0.16</v>
      </c>
      <c r="J924" s="25">
        <v>0.01</v>
      </c>
      <c r="K924" s="29">
        <v>0.2</v>
      </c>
      <c r="L924" s="25">
        <v>25</v>
      </c>
      <c r="M924" s="29">
        <v>0.7</v>
      </c>
      <c r="N924" s="25">
        <v>0.02</v>
      </c>
      <c r="O924" s="25">
        <v>7.72</v>
      </c>
      <c r="P924" s="25">
        <v>3.97</v>
      </c>
      <c r="Q924" s="25">
        <v>0.02</v>
      </c>
      <c r="R924" s="25">
        <v>14.5</v>
      </c>
      <c r="S924" s="29">
        <v>95</v>
      </c>
      <c r="T924" s="51">
        <v>0.01</v>
      </c>
      <c r="U924" s="42">
        <v>10.5</v>
      </c>
      <c r="V924" s="42">
        <v>54</v>
      </c>
      <c r="W924" s="42">
        <v>4.9300000000000004E-3</v>
      </c>
      <c r="X924" s="42">
        <v>38</v>
      </c>
      <c r="Y924" s="44">
        <v>0.27</v>
      </c>
      <c r="Z924" s="87">
        <f t="shared" si="57"/>
        <v>2.422065775077848</v>
      </c>
      <c r="AA924" s="88">
        <f t="shared" si="58"/>
        <v>2.4319137151022017</v>
      </c>
      <c r="AB924" s="90">
        <f t="shared" si="59"/>
        <v>-2.0288384086246595E-3</v>
      </c>
      <c r="AC924" s="19">
        <v>2.4900000000000002</v>
      </c>
      <c r="AD924" s="99">
        <v>2.4300000000000002</v>
      </c>
      <c r="AE924" s="95">
        <v>2.33</v>
      </c>
    </row>
    <row r="925" spans="1:31" x14ac:dyDescent="0.2">
      <c r="A925" s="2" t="s">
        <v>357</v>
      </c>
      <c r="B925" s="9">
        <v>40337</v>
      </c>
      <c r="C925" s="18">
        <v>2.14</v>
      </c>
      <c r="D925" s="12">
        <v>5.49</v>
      </c>
      <c r="F925" s="12">
        <v>15</v>
      </c>
      <c r="H925" s="23">
        <f t="shared" si="56"/>
        <v>3.2359365692962801E-6</v>
      </c>
      <c r="I925" s="32">
        <v>0.52</v>
      </c>
      <c r="J925" s="25">
        <v>0.01</v>
      </c>
      <c r="K925" s="33"/>
      <c r="L925" s="25">
        <v>29.3</v>
      </c>
      <c r="M925" s="33"/>
      <c r="N925" s="25">
        <v>0.02</v>
      </c>
      <c r="O925" s="25">
        <v>6.27</v>
      </c>
      <c r="P925" s="25">
        <v>3.63</v>
      </c>
      <c r="Q925" s="25">
        <v>0.01</v>
      </c>
      <c r="R925" s="25">
        <v>19.2</v>
      </c>
      <c r="S925" s="31">
        <v>110</v>
      </c>
      <c r="T925" s="51">
        <v>0.01</v>
      </c>
      <c r="U925" s="42">
        <v>21.2</v>
      </c>
      <c r="V925" s="42">
        <v>22.13</v>
      </c>
      <c r="W925" s="42">
        <v>5.5799999999999999E-3</v>
      </c>
      <c r="X925" s="42">
        <v>66</v>
      </c>
      <c r="Y925" s="44">
        <v>0.32</v>
      </c>
      <c r="Z925" s="87">
        <f t="shared" si="57"/>
        <v>2.8156817909935725</v>
      </c>
      <c r="AA925" s="88">
        <f t="shared" si="58"/>
        <v>2.9804946810753195</v>
      </c>
      <c r="AB925" s="90">
        <f t="shared" si="59"/>
        <v>-2.8434760548779237E-2</v>
      </c>
      <c r="AC925" s="19">
        <v>2.88</v>
      </c>
      <c r="AD925" s="13">
        <v>2.98</v>
      </c>
      <c r="AE925" s="95">
        <v>3.59</v>
      </c>
    </row>
    <row r="926" spans="1:31" x14ac:dyDescent="0.2">
      <c r="A926" s="2" t="s">
        <v>357</v>
      </c>
      <c r="B926" s="9">
        <v>38827</v>
      </c>
      <c r="C926" s="18">
        <v>2.06</v>
      </c>
      <c r="D926" s="12">
        <v>5.25</v>
      </c>
      <c r="F926" s="12">
        <v>45</v>
      </c>
      <c r="H926" s="23">
        <f t="shared" si="56"/>
        <v>5.6234132519034836E-6</v>
      </c>
      <c r="I926" s="32">
        <v>2.2999999999999998</v>
      </c>
      <c r="J926" s="25">
        <v>0.02</v>
      </c>
      <c r="K926" s="29">
        <v>0.2</v>
      </c>
      <c r="L926" s="25">
        <v>16</v>
      </c>
      <c r="M926" s="29">
        <v>2</v>
      </c>
      <c r="N926" s="25">
        <v>0.08</v>
      </c>
      <c r="O926" s="25">
        <v>4.16</v>
      </c>
      <c r="P926" s="25">
        <v>1.95</v>
      </c>
      <c r="Q926" s="25">
        <v>0.01</v>
      </c>
      <c r="R926" s="25">
        <v>36.6</v>
      </c>
      <c r="S926" s="29">
        <v>46</v>
      </c>
      <c r="T926" s="51">
        <v>0.03</v>
      </c>
      <c r="U926" s="42">
        <v>33.5</v>
      </c>
      <c r="V926" s="42">
        <v>53.34</v>
      </c>
      <c r="W926" s="42">
        <v>0.01</v>
      </c>
      <c r="X926" s="42">
        <v>40</v>
      </c>
      <c r="Y926" s="44">
        <v>0.28999999999999998</v>
      </c>
      <c r="Z926" s="87">
        <f t="shared" si="57"/>
        <v>2.9173119639998637</v>
      </c>
      <c r="AA926" s="88">
        <f t="shared" si="58"/>
        <v>2.9772455679664462</v>
      </c>
      <c r="AB926" s="90">
        <f t="shared" si="59"/>
        <v>-1.016761710129409E-2</v>
      </c>
      <c r="AC926" s="19">
        <v>2.7</v>
      </c>
      <c r="AD926" s="99">
        <v>3</v>
      </c>
      <c r="AE926" s="95">
        <v>-11.1</v>
      </c>
    </row>
    <row r="927" spans="1:31" x14ac:dyDescent="0.2">
      <c r="A927" s="2" t="s">
        <v>357</v>
      </c>
      <c r="B927" s="9">
        <v>36095</v>
      </c>
      <c r="C927" s="18">
        <v>1.65</v>
      </c>
      <c r="D927" s="12">
        <v>5.51</v>
      </c>
      <c r="F927" s="12">
        <v>42</v>
      </c>
      <c r="H927" s="23">
        <f t="shared" si="56"/>
        <v>3.0902954325135885E-6</v>
      </c>
      <c r="I927" s="32">
        <v>0.09</v>
      </c>
      <c r="J927" s="25">
        <v>0.03</v>
      </c>
      <c r="K927" s="33"/>
      <c r="L927" s="25">
        <v>15</v>
      </c>
      <c r="M927" s="33"/>
      <c r="N927" s="25">
        <v>0.09</v>
      </c>
      <c r="O927" s="25">
        <v>14</v>
      </c>
      <c r="P927" s="25">
        <v>1.6</v>
      </c>
      <c r="Q927" s="27">
        <v>0.01</v>
      </c>
      <c r="R927" s="25">
        <v>59</v>
      </c>
      <c r="S927" s="34"/>
      <c r="T927" s="51">
        <v>0.02</v>
      </c>
      <c r="U927" s="42">
        <v>37.6</v>
      </c>
      <c r="V927" s="42">
        <v>55.48</v>
      </c>
      <c r="W927" s="42">
        <v>0.03</v>
      </c>
      <c r="X927" s="42">
        <v>73</v>
      </c>
      <c r="Y927" s="44">
        <v>0.41</v>
      </c>
      <c r="Z927" s="87">
        <f t="shared" si="57"/>
        <v>3.8197896430323377</v>
      </c>
      <c r="AA927" s="88">
        <f t="shared" si="58"/>
        <v>4.148123594899757</v>
      </c>
      <c r="AB927" s="90">
        <f t="shared" si="59"/>
        <v>-4.1207018960039719E-2</v>
      </c>
      <c r="AD927" s="100"/>
      <c r="AE927" s="96"/>
    </row>
    <row r="928" spans="1:31" x14ac:dyDescent="0.2">
      <c r="A928" s="2" t="s">
        <v>357</v>
      </c>
      <c r="B928" s="9">
        <v>35548</v>
      </c>
      <c r="C928" s="18">
        <v>2.46</v>
      </c>
      <c r="D928" s="12">
        <v>5.08</v>
      </c>
      <c r="F928" s="12">
        <v>22</v>
      </c>
      <c r="H928" s="23">
        <f t="shared" si="56"/>
        <v>8.3176377110266992E-6</v>
      </c>
      <c r="I928" s="28"/>
      <c r="J928" s="25">
        <v>0.02</v>
      </c>
      <c r="K928" s="36"/>
      <c r="L928" s="25">
        <v>56</v>
      </c>
      <c r="M928" s="36"/>
      <c r="N928" s="25">
        <v>0.03</v>
      </c>
      <c r="O928" s="25">
        <v>14</v>
      </c>
      <c r="P928" s="25">
        <v>4.5999999999999996</v>
      </c>
      <c r="Q928" s="25">
        <v>0.03</v>
      </c>
      <c r="R928" s="25">
        <v>150</v>
      </c>
      <c r="S928" s="36"/>
      <c r="T928" s="51">
        <v>0.01</v>
      </c>
      <c r="U928" s="42">
        <v>30.9</v>
      </c>
      <c r="V928" s="42">
        <v>38.32</v>
      </c>
      <c r="W928" s="42">
        <v>0.02</v>
      </c>
      <c r="X928" s="42">
        <v>320</v>
      </c>
      <c r="Y928" s="44">
        <v>0.15</v>
      </c>
      <c r="Z928" s="87">
        <f t="shared" si="57"/>
        <v>10.058774265922462</v>
      </c>
      <c r="AA928" s="88">
        <f t="shared" si="58"/>
        <v>10.438894436421757</v>
      </c>
      <c r="AB928" s="90">
        <f t="shared" si="59"/>
        <v>-1.8544556262431049E-2</v>
      </c>
      <c r="AD928" s="100"/>
      <c r="AE928" s="96"/>
    </row>
    <row r="929" spans="1:31" x14ac:dyDescent="0.2">
      <c r="A929" s="2" t="s">
        <v>357</v>
      </c>
      <c r="B929" s="9">
        <v>39162</v>
      </c>
      <c r="C929" s="18">
        <v>1.74</v>
      </c>
      <c r="D929" s="12">
        <v>5.74</v>
      </c>
      <c r="F929" s="12">
        <v>26</v>
      </c>
      <c r="H929" s="23">
        <f t="shared" si="56"/>
        <v>1.8197008586099798E-6</v>
      </c>
      <c r="I929" s="32">
        <v>0.8</v>
      </c>
      <c r="J929" s="25">
        <v>0.01</v>
      </c>
      <c r="K929" s="33"/>
      <c r="L929" s="25">
        <v>23.2</v>
      </c>
      <c r="M929" s="36"/>
      <c r="N929" s="25">
        <v>0.05</v>
      </c>
      <c r="O929" s="25">
        <v>5.81</v>
      </c>
      <c r="P929" s="25">
        <v>2.44</v>
      </c>
      <c r="Q929" s="25">
        <v>0.02</v>
      </c>
      <c r="R929" s="25">
        <v>23</v>
      </c>
      <c r="S929" s="36"/>
      <c r="T929" s="51">
        <v>0.03</v>
      </c>
      <c r="U929" s="42">
        <v>22.6</v>
      </c>
      <c r="V929" s="42">
        <v>60.2</v>
      </c>
      <c r="W929" s="42">
        <v>0.02</v>
      </c>
      <c r="X929" s="42">
        <v>25</v>
      </c>
      <c r="Y929" s="44">
        <v>0.53</v>
      </c>
      <c r="Z929" s="87">
        <f t="shared" si="57"/>
        <v>2.5994841227370529</v>
      </c>
      <c r="AA929" s="88">
        <f t="shared" si="58"/>
        <v>2.6780590775134927</v>
      </c>
      <c r="AB929" s="90">
        <f t="shared" si="59"/>
        <v>-1.4888547908562751E-2</v>
      </c>
      <c r="AD929" s="100"/>
      <c r="AE929" s="96"/>
    </row>
    <row r="930" spans="1:31" x14ac:dyDescent="0.2">
      <c r="A930" s="2" t="s">
        <v>357</v>
      </c>
      <c r="B930" s="9">
        <v>37943</v>
      </c>
      <c r="C930" s="19">
        <v>2.63</v>
      </c>
      <c r="D930" s="12">
        <v>5.34</v>
      </c>
      <c r="F930" s="12">
        <v>23</v>
      </c>
      <c r="H930" s="23">
        <f t="shared" si="56"/>
        <v>4.5708818961487476E-6</v>
      </c>
      <c r="I930" s="24">
        <v>0.09</v>
      </c>
      <c r="J930" s="25">
        <v>0.01</v>
      </c>
      <c r="K930" s="30">
        <v>0.2</v>
      </c>
      <c r="L930" s="25">
        <v>24.6</v>
      </c>
      <c r="M930" s="30">
        <v>1</v>
      </c>
      <c r="N930" s="25">
        <v>0.06</v>
      </c>
      <c r="O930" s="25">
        <v>10.3</v>
      </c>
      <c r="P930" s="25">
        <v>2.5</v>
      </c>
      <c r="Q930" s="25">
        <v>0.01</v>
      </c>
      <c r="R930" s="25">
        <v>85.7</v>
      </c>
      <c r="S930" s="31">
        <v>160</v>
      </c>
      <c r="T930" s="51">
        <v>0.01</v>
      </c>
      <c r="U930" s="42">
        <v>22.2</v>
      </c>
      <c r="V930" s="42">
        <v>35.5</v>
      </c>
      <c r="W930" s="42">
        <v>0.1</v>
      </c>
      <c r="X930" s="42">
        <v>148</v>
      </c>
      <c r="Y930" s="44">
        <v>0.32</v>
      </c>
      <c r="Z930" s="87">
        <f t="shared" si="57"/>
        <v>5.43743658060004</v>
      </c>
      <c r="AA930" s="88">
        <f t="shared" si="58"/>
        <v>5.5321276707816356</v>
      </c>
      <c r="AB930" s="90">
        <f t="shared" si="59"/>
        <v>-8.6321651445424325E-3</v>
      </c>
      <c r="AD930" s="100"/>
      <c r="AE930" s="96"/>
    </row>
    <row r="931" spans="1:31" x14ac:dyDescent="0.2">
      <c r="A931" s="2" t="s">
        <v>357</v>
      </c>
      <c r="B931" s="9">
        <v>39961</v>
      </c>
      <c r="C931" s="18">
        <v>2.6</v>
      </c>
      <c r="D931" s="12">
        <v>5.19</v>
      </c>
      <c r="F931" s="12">
        <v>17</v>
      </c>
      <c r="H931" s="23">
        <f t="shared" si="56"/>
        <v>6.456542290346543E-6</v>
      </c>
      <c r="I931" s="32">
        <v>0.23</v>
      </c>
      <c r="J931" s="25">
        <v>0.01</v>
      </c>
      <c r="K931" s="33"/>
      <c r="L931" s="25">
        <v>17.399999999999999</v>
      </c>
      <c r="M931" s="33"/>
      <c r="N931" s="25">
        <v>0.04</v>
      </c>
      <c r="O931" s="25">
        <v>6.24</v>
      </c>
      <c r="P931" s="25">
        <v>2.35</v>
      </c>
      <c r="Q931" s="25">
        <v>0.01</v>
      </c>
      <c r="R931" s="25">
        <v>30.5</v>
      </c>
      <c r="S931" s="31">
        <v>54</v>
      </c>
      <c r="T931" s="51">
        <v>0.01</v>
      </c>
      <c r="U931" s="42">
        <v>48.8</v>
      </c>
      <c r="V931" s="42">
        <v>40.32</v>
      </c>
      <c r="W931" s="42">
        <v>0.01</v>
      </c>
      <c r="X931" s="42">
        <v>21</v>
      </c>
      <c r="Y931" s="44">
        <v>0.31</v>
      </c>
      <c r="Z931" s="87">
        <f t="shared" si="57"/>
        <v>2.5757870618915679</v>
      </c>
      <c r="AA931" s="88">
        <f t="shared" si="58"/>
        <v>2.5691653874795439</v>
      </c>
      <c r="AB931" s="90">
        <f t="shared" si="59"/>
        <v>1.2870234423319861E-3</v>
      </c>
      <c r="AD931" s="100"/>
      <c r="AE931" s="95">
        <v>0.73</v>
      </c>
    </row>
    <row r="932" spans="1:31" x14ac:dyDescent="0.2">
      <c r="A932" s="2" t="s">
        <v>357</v>
      </c>
      <c r="B932" s="9">
        <v>35177</v>
      </c>
      <c r="C932" s="18">
        <v>2.65</v>
      </c>
      <c r="D932" s="12">
        <v>5.58</v>
      </c>
      <c r="F932" s="12">
        <v>39</v>
      </c>
      <c r="H932" s="23">
        <f t="shared" si="56"/>
        <v>2.630267991895377E-6</v>
      </c>
      <c r="I932" s="24">
        <v>0.09</v>
      </c>
      <c r="J932" s="25">
        <v>0.04</v>
      </c>
      <c r="K932" s="36"/>
      <c r="L932" s="25">
        <v>16</v>
      </c>
      <c r="M932" s="36"/>
      <c r="N932" s="25">
        <v>0.18</v>
      </c>
      <c r="O932" s="25">
        <v>7.6</v>
      </c>
      <c r="P932" s="25">
        <v>1.5</v>
      </c>
      <c r="Q932" s="25">
        <v>9.1000000000000004E-3</v>
      </c>
      <c r="R932" s="25">
        <v>49</v>
      </c>
      <c r="S932" s="36"/>
      <c r="T932" s="51">
        <v>0.03</v>
      </c>
      <c r="U932" s="42">
        <v>18.899999999999999</v>
      </c>
      <c r="V932" s="42">
        <v>25.1</v>
      </c>
      <c r="W932" s="42">
        <v>7.0000000000000007E-2</v>
      </c>
      <c r="X932" s="42">
        <v>75</v>
      </c>
      <c r="Y932" s="44">
        <v>0.27</v>
      </c>
      <c r="Z932" s="87">
        <f t="shared" si="57"/>
        <v>3.2665534353403549</v>
      </c>
      <c r="AA932" s="88">
        <f t="shared" si="58"/>
        <v>3.1864270696299593</v>
      </c>
      <c r="AB932" s="90">
        <f t="shared" si="59"/>
        <v>1.241695456055996E-2</v>
      </c>
    </row>
    <row r="933" spans="1:31" x14ac:dyDescent="0.2">
      <c r="A933" s="2" t="s">
        <v>357</v>
      </c>
      <c r="B933" s="9">
        <v>35747</v>
      </c>
      <c r="C933" s="18">
        <v>2.5</v>
      </c>
      <c r="D933" s="12">
        <v>5.15</v>
      </c>
      <c r="F933" s="12">
        <v>19</v>
      </c>
      <c r="H933" s="23">
        <f t="shared" si="56"/>
        <v>7.0794578438413623E-6</v>
      </c>
      <c r="I933" s="24">
        <v>0.06</v>
      </c>
      <c r="J933" s="25">
        <v>0.01</v>
      </c>
      <c r="K933" s="36"/>
      <c r="L933" s="25">
        <v>40</v>
      </c>
      <c r="M933" s="36"/>
      <c r="N933" s="25">
        <v>0.03</v>
      </c>
      <c r="O933" s="25">
        <v>14</v>
      </c>
      <c r="P933" s="25">
        <v>4.4000000000000004</v>
      </c>
      <c r="Q933" s="27">
        <v>0.02</v>
      </c>
      <c r="R933" s="25">
        <v>150</v>
      </c>
      <c r="S933" s="36"/>
      <c r="T933" s="51">
        <v>0.01</v>
      </c>
      <c r="U933" s="42">
        <v>33.1</v>
      </c>
      <c r="V933" s="42">
        <v>42.8</v>
      </c>
      <c r="W933" s="42">
        <v>0.01</v>
      </c>
      <c r="X933" s="42">
        <v>257</v>
      </c>
      <c r="Y933" s="44">
        <v>0.2</v>
      </c>
      <c r="Z933" s="87">
        <f t="shared" si="57"/>
        <v>9.2496677195809536</v>
      </c>
      <c r="AA933" s="88">
        <f t="shared" si="58"/>
        <v>8.8295841303948741</v>
      </c>
      <c r="AB933" s="90">
        <f t="shared" si="59"/>
        <v>2.3235673282942911E-2</v>
      </c>
    </row>
    <row r="934" spans="1:31" x14ac:dyDescent="0.2">
      <c r="A934" s="2" t="s">
        <v>357</v>
      </c>
      <c r="B934" s="9">
        <v>34722</v>
      </c>
      <c r="C934" s="18">
        <v>1.3</v>
      </c>
      <c r="D934" s="12">
        <v>5.8</v>
      </c>
      <c r="F934" s="12">
        <v>49</v>
      </c>
      <c r="H934" s="23">
        <f t="shared" si="56"/>
        <v>1.5848931924611111E-6</v>
      </c>
      <c r="I934" s="32">
        <v>0.08</v>
      </c>
      <c r="J934" s="25">
        <v>0.03</v>
      </c>
      <c r="K934" s="33"/>
      <c r="L934" s="25">
        <v>13</v>
      </c>
      <c r="M934" s="33"/>
      <c r="N934" s="25">
        <v>0.15</v>
      </c>
      <c r="O934" s="25">
        <v>12</v>
      </c>
      <c r="P934" s="25">
        <v>1.7</v>
      </c>
      <c r="Q934" s="25">
        <v>0.02</v>
      </c>
      <c r="R934" s="25">
        <v>31</v>
      </c>
      <c r="S934" s="34"/>
      <c r="T934" s="51">
        <v>0.03</v>
      </c>
      <c r="U934" s="42">
        <v>18.100000000000001</v>
      </c>
      <c r="V934" s="42">
        <v>32.979999999999997</v>
      </c>
      <c r="W934" s="42">
        <v>0.04</v>
      </c>
      <c r="X934" s="42">
        <v>31</v>
      </c>
      <c r="Y934" s="44">
        <v>0.52</v>
      </c>
      <c r="Z934" s="87">
        <f t="shared" si="57"/>
        <v>2.4605437862718249</v>
      </c>
      <c r="AA934" s="88">
        <f t="shared" si="58"/>
        <v>2.3050323798887753</v>
      </c>
      <c r="AB934" s="90">
        <f t="shared" si="59"/>
        <v>3.2632236053072639E-2</v>
      </c>
      <c r="AD934" s="100"/>
      <c r="AE934" s="96"/>
    </row>
    <row r="935" spans="1:31" x14ac:dyDescent="0.2">
      <c r="A935" s="2" t="s">
        <v>314</v>
      </c>
      <c r="B935" s="9">
        <v>38685</v>
      </c>
      <c r="C935" s="18">
        <v>6.7</v>
      </c>
      <c r="D935" s="12">
        <v>4.8</v>
      </c>
      <c r="F935" s="12">
        <v>3</v>
      </c>
      <c r="H935" s="23">
        <f t="shared" si="56"/>
        <v>1.5848931924611131E-5</v>
      </c>
      <c r="I935" s="32">
        <v>6.0000000000000001E-3</v>
      </c>
      <c r="J935" s="25">
        <v>0.03</v>
      </c>
      <c r="K935" s="30">
        <v>1</v>
      </c>
      <c r="L935" s="25">
        <v>2.9</v>
      </c>
      <c r="M935" s="29">
        <v>1</v>
      </c>
      <c r="N935" s="25">
        <v>0.09</v>
      </c>
      <c r="O935" s="25">
        <v>1.4</v>
      </c>
      <c r="P935" s="25">
        <v>5</v>
      </c>
      <c r="Q935" s="25">
        <v>0.06</v>
      </c>
      <c r="R935" s="25">
        <v>14</v>
      </c>
      <c r="S935" s="29">
        <v>22</v>
      </c>
      <c r="T935" s="51">
        <v>0.03</v>
      </c>
      <c r="U935" s="42">
        <v>19</v>
      </c>
      <c r="V935" s="42">
        <v>2.65</v>
      </c>
      <c r="W935" s="42">
        <v>0.03</v>
      </c>
      <c r="X935" s="42">
        <v>21</v>
      </c>
      <c r="Y935" s="44">
        <v>0.2</v>
      </c>
      <c r="Z935" s="87">
        <f t="shared" si="57"/>
        <v>1.2085867714802179</v>
      </c>
      <c r="AA935" s="88">
        <f t="shared" si="58"/>
        <v>1.2322703311755387</v>
      </c>
      <c r="AB935" s="90">
        <f t="shared" si="59"/>
        <v>-9.7029685472173506E-3</v>
      </c>
      <c r="AC935" s="19">
        <v>1.21</v>
      </c>
      <c r="AD935" s="99">
        <v>-1.23</v>
      </c>
      <c r="AE935" s="95">
        <v>-1.9</v>
      </c>
    </row>
    <row r="936" spans="1:31" x14ac:dyDescent="0.2">
      <c r="A936" s="2" t="s">
        <v>314</v>
      </c>
      <c r="B936" s="9">
        <v>38855</v>
      </c>
      <c r="C936" s="20"/>
      <c r="D936" s="12">
        <v>5.08</v>
      </c>
      <c r="F936" s="12">
        <v>1</v>
      </c>
      <c r="H936" s="23">
        <f t="shared" si="56"/>
        <v>8.3176377110266992E-6</v>
      </c>
      <c r="I936" s="32">
        <v>1.37</v>
      </c>
      <c r="J936" s="25">
        <v>0.06</v>
      </c>
      <c r="K936" s="29">
        <v>5</v>
      </c>
      <c r="L936" s="25">
        <v>2.65</v>
      </c>
      <c r="M936" s="29">
        <v>5</v>
      </c>
      <c r="N936" s="25">
        <v>0.02</v>
      </c>
      <c r="O936" s="25">
        <v>1.58</v>
      </c>
      <c r="P936" s="25">
        <v>4.6100000000000003</v>
      </c>
      <c r="Q936" s="25">
        <v>0.06</v>
      </c>
      <c r="R936" s="25">
        <v>10.7</v>
      </c>
      <c r="S936" s="29">
        <v>20</v>
      </c>
      <c r="T936" s="51">
        <v>0.06</v>
      </c>
      <c r="U936" s="42">
        <v>18</v>
      </c>
      <c r="V936" s="42">
        <v>2.12</v>
      </c>
      <c r="W936" s="42">
        <v>0.02</v>
      </c>
      <c r="X936" s="42">
        <v>23</v>
      </c>
      <c r="Y936" s="44">
        <v>7.0000000000000007E-2</v>
      </c>
      <c r="Z936" s="87">
        <f t="shared" si="57"/>
        <v>1.1759093938974785</v>
      </c>
      <c r="AA936" s="88">
        <f t="shared" si="58"/>
        <v>1.1300515564508788</v>
      </c>
      <c r="AB936" s="90">
        <f t="shared" si="59"/>
        <v>1.9886649615498478E-2</v>
      </c>
      <c r="AC936" s="19">
        <v>1.05</v>
      </c>
      <c r="AD936" s="99">
        <v>1.1100000000000001</v>
      </c>
      <c r="AE936" s="95">
        <v>-5.58</v>
      </c>
    </row>
    <row r="937" spans="1:31" x14ac:dyDescent="0.2">
      <c r="A937" s="2" t="s">
        <v>314</v>
      </c>
      <c r="B937" s="9">
        <v>40562</v>
      </c>
      <c r="C937" s="18">
        <v>5.72</v>
      </c>
      <c r="D937" s="13">
        <v>4.55</v>
      </c>
      <c r="F937" s="12">
        <v>1.3</v>
      </c>
      <c r="H937" s="23">
        <f t="shared" si="56"/>
        <v>2.8183829312644511E-5</v>
      </c>
      <c r="I937" s="32">
        <v>1.52</v>
      </c>
      <c r="J937" s="25">
        <v>0.01</v>
      </c>
      <c r="K937" s="29">
        <v>0.2</v>
      </c>
      <c r="L937" s="25">
        <v>3.93</v>
      </c>
      <c r="M937" s="29">
        <v>2.4</v>
      </c>
      <c r="N937" s="25">
        <v>0.02</v>
      </c>
      <c r="O937" s="25">
        <v>2.12</v>
      </c>
      <c r="P937" s="25">
        <v>8.0500000000000007</v>
      </c>
      <c r="Q937" s="25">
        <v>0.12</v>
      </c>
      <c r="R937" s="25">
        <v>29.3</v>
      </c>
      <c r="S937" s="29">
        <v>33</v>
      </c>
      <c r="T937" s="51">
        <v>0.01</v>
      </c>
      <c r="U937" s="42">
        <v>15.9</v>
      </c>
      <c r="V937" s="42">
        <v>13.81</v>
      </c>
      <c r="W937" s="42">
        <v>3.2799999999999999E-3</v>
      </c>
      <c r="X937" s="42">
        <v>63</v>
      </c>
      <c r="Y937" s="44">
        <v>0.06</v>
      </c>
      <c r="Z937" s="87">
        <f t="shared" si="57"/>
        <v>2.3617562203909399</v>
      </c>
      <c r="AA937" s="88">
        <f t="shared" si="58"/>
        <v>2.3912886853777509</v>
      </c>
      <c r="AB937" s="90">
        <f t="shared" si="59"/>
        <v>-6.2133780707537365E-3</v>
      </c>
      <c r="AC937" s="19">
        <v>2.2599999999999998</v>
      </c>
      <c r="AD937" s="99">
        <v>2.39</v>
      </c>
      <c r="AE937" s="95">
        <v>5.79</v>
      </c>
    </row>
    <row r="938" spans="1:31" x14ac:dyDescent="0.2">
      <c r="A938" s="2" t="s">
        <v>314</v>
      </c>
      <c r="B938" s="9">
        <v>41281</v>
      </c>
      <c r="C938" s="18">
        <v>5.22</v>
      </c>
      <c r="D938" s="12">
        <v>4.63</v>
      </c>
      <c r="E938" s="16"/>
      <c r="F938" s="12">
        <v>1.6</v>
      </c>
      <c r="H938" s="23">
        <f t="shared" si="56"/>
        <v>2.3442288153199218E-5</v>
      </c>
      <c r="I938" s="28"/>
      <c r="J938" s="25">
        <v>0.01</v>
      </c>
      <c r="K938" s="36"/>
      <c r="L938" s="25">
        <v>4</v>
      </c>
      <c r="M938" s="29">
        <v>0.3</v>
      </c>
      <c r="N938" s="25">
        <v>0.03</v>
      </c>
      <c r="O938" s="25">
        <v>2.5</v>
      </c>
      <c r="P938" s="25">
        <v>10.199999999999999</v>
      </c>
      <c r="Q938" s="25">
        <v>0.13</v>
      </c>
      <c r="R938" s="25">
        <v>45.3</v>
      </c>
      <c r="S938" s="36"/>
      <c r="T938" s="51">
        <v>0.01</v>
      </c>
      <c r="U938" s="42">
        <v>22.5</v>
      </c>
      <c r="V938" s="42">
        <v>17.48</v>
      </c>
      <c r="W938" s="42">
        <v>3.2799999999999999E-3</v>
      </c>
      <c r="X938" s="42">
        <v>72</v>
      </c>
      <c r="Y938" s="44">
        <v>7.0000000000000007E-2</v>
      </c>
      <c r="Z938" s="87">
        <f t="shared" si="57"/>
        <v>3.079507918469921</v>
      </c>
      <c r="AA938" s="88">
        <f t="shared" si="58"/>
        <v>2.8517607487992098</v>
      </c>
      <c r="AB938" s="90">
        <f t="shared" si="59"/>
        <v>3.8397715977275114E-2</v>
      </c>
      <c r="AC938" s="19">
        <v>3.15</v>
      </c>
      <c r="AD938" s="99">
        <v>2.85</v>
      </c>
      <c r="AE938" s="95">
        <v>10.1</v>
      </c>
    </row>
    <row r="939" spans="1:31" x14ac:dyDescent="0.2">
      <c r="A939" s="2" t="s">
        <v>314</v>
      </c>
      <c r="B939" s="9">
        <v>40808</v>
      </c>
      <c r="C939" s="18">
        <v>5.73</v>
      </c>
      <c r="D939" s="12">
        <v>4.7300000000000004</v>
      </c>
      <c r="F939" s="12">
        <v>1.1000000000000001</v>
      </c>
      <c r="H939" s="23">
        <f t="shared" si="56"/>
        <v>1.8620871366628623E-5</v>
      </c>
      <c r="I939" s="32">
        <v>0.96</v>
      </c>
      <c r="J939" s="25">
        <v>0.02</v>
      </c>
      <c r="K939" s="29">
        <v>1</v>
      </c>
      <c r="L939" s="25">
        <v>6.08</v>
      </c>
      <c r="M939" s="29">
        <v>5</v>
      </c>
      <c r="N939" s="25">
        <v>0.01</v>
      </c>
      <c r="O939" s="25">
        <v>2.2999999999999998</v>
      </c>
      <c r="P939" s="25">
        <v>10.8</v>
      </c>
      <c r="Q939" s="25">
        <v>0.16</v>
      </c>
      <c r="R939" s="25">
        <v>39</v>
      </c>
      <c r="S939" s="29">
        <v>50</v>
      </c>
      <c r="T939" s="51">
        <v>0.06</v>
      </c>
      <c r="U939" s="42">
        <v>17</v>
      </c>
      <c r="V939" s="42">
        <v>18.14</v>
      </c>
      <c r="W939" s="42">
        <v>8.2100000000000003E-3</v>
      </c>
      <c r="X939" s="42">
        <v>80</v>
      </c>
      <c r="Y939" s="44">
        <v>0.08</v>
      </c>
      <c r="Z939" s="87">
        <f t="shared" si="57"/>
        <v>3.0611878265985424</v>
      </c>
      <c r="AA939" s="88">
        <f t="shared" si="58"/>
        <v>2.9852626439664958</v>
      </c>
      <c r="AB939" s="90">
        <f t="shared" si="59"/>
        <v>1.2556984135016233E-2</v>
      </c>
      <c r="AC939" s="19">
        <v>2.95</v>
      </c>
      <c r="AD939" s="99">
        <v>3.04</v>
      </c>
      <c r="AE939" s="95">
        <v>-3.01</v>
      </c>
    </row>
    <row r="940" spans="1:31" x14ac:dyDescent="0.2">
      <c r="A940" s="2" t="s">
        <v>314</v>
      </c>
      <c r="B940" s="9">
        <v>41563</v>
      </c>
      <c r="C940" s="18">
        <v>6.71</v>
      </c>
      <c r="D940" s="12">
        <v>4.71</v>
      </c>
      <c r="F940" s="12">
        <v>2.2000000000000002</v>
      </c>
      <c r="H940" s="23">
        <f t="shared" si="56"/>
        <v>1.9498445997580432E-5</v>
      </c>
      <c r="I940" s="32">
        <v>8.0000000000000002E-3</v>
      </c>
      <c r="J940" s="25">
        <v>0.01</v>
      </c>
      <c r="K940" s="30">
        <v>0.2</v>
      </c>
      <c r="L940" s="25">
        <v>4.49</v>
      </c>
      <c r="M940" s="30">
        <v>0.4</v>
      </c>
      <c r="N940" s="35"/>
      <c r="O940" s="25">
        <v>2.1</v>
      </c>
      <c r="P940" s="25">
        <v>9.5500000000000007</v>
      </c>
      <c r="Q940" s="25">
        <v>0.14000000000000001</v>
      </c>
      <c r="R940" s="25">
        <v>50.9</v>
      </c>
      <c r="S940" s="31">
        <v>66</v>
      </c>
      <c r="T940" s="51">
        <v>0.01</v>
      </c>
      <c r="U940" s="42">
        <v>42.4</v>
      </c>
      <c r="V940" s="42">
        <v>17.170000000000002</v>
      </c>
      <c r="W940" s="42">
        <v>3.2799999999999999E-3</v>
      </c>
      <c r="X940" s="42">
        <v>78</v>
      </c>
      <c r="Y940" s="44">
        <v>7.0000000000000007E-2</v>
      </c>
      <c r="Z940" s="87">
        <f t="shared" si="57"/>
        <v>3.284012399731306</v>
      </c>
      <c r="AA940" s="88">
        <f t="shared" si="58"/>
        <v>3.4302944703172078</v>
      </c>
      <c r="AB940" s="90">
        <f t="shared" si="59"/>
        <v>-2.1786622717296932E-2</v>
      </c>
      <c r="AC940" s="19">
        <v>3.37</v>
      </c>
      <c r="AD940" s="99">
        <v>3.43</v>
      </c>
      <c r="AE940" s="95">
        <v>1.81</v>
      </c>
    </row>
    <row r="941" spans="1:31" x14ac:dyDescent="0.2">
      <c r="A941" s="2" t="s">
        <v>314</v>
      </c>
      <c r="B941" s="9">
        <v>42254</v>
      </c>
      <c r="C941" s="18">
        <v>6.11</v>
      </c>
      <c r="D941" s="12">
        <v>4.66</v>
      </c>
      <c r="F941" s="12">
        <v>1.9</v>
      </c>
      <c r="H941" s="23">
        <f t="shared" si="56"/>
        <v>2.1877616239495489E-5</v>
      </c>
      <c r="I941" s="32">
        <v>8.9999999999999993E-3</v>
      </c>
      <c r="J941" s="25">
        <v>0.01</v>
      </c>
      <c r="K941" s="36"/>
      <c r="L941" s="25">
        <v>4.7</v>
      </c>
      <c r="M941" s="36"/>
      <c r="N941" s="25">
        <v>2E-3</v>
      </c>
      <c r="O941" s="25">
        <v>1.98</v>
      </c>
      <c r="P941" s="25">
        <v>9.5</v>
      </c>
      <c r="Q941" s="25">
        <v>0.14000000000000001</v>
      </c>
      <c r="R941" s="25">
        <v>55.5</v>
      </c>
      <c r="S941" s="36"/>
      <c r="T941" s="51">
        <v>0.01</v>
      </c>
      <c r="U941" s="42">
        <v>87.6</v>
      </c>
      <c r="V941" s="42">
        <v>10.71</v>
      </c>
      <c r="W941" s="42">
        <v>3.2799999999999999E-3</v>
      </c>
      <c r="X941" s="42">
        <v>49</v>
      </c>
      <c r="Y941" s="44">
        <v>7.0000000000000007E-2</v>
      </c>
      <c r="Z941" s="87">
        <f t="shared" si="57"/>
        <v>3.4875810418178115</v>
      </c>
      <c r="AA941" s="88">
        <f t="shared" si="58"/>
        <v>3.4490278603417042</v>
      </c>
      <c r="AB941" s="90">
        <f t="shared" si="59"/>
        <v>5.5579292446637542E-3</v>
      </c>
      <c r="AC941" s="19">
        <v>3.57</v>
      </c>
      <c r="AD941" s="13">
        <v>3.45</v>
      </c>
      <c r="AE941" s="95">
        <v>3.43</v>
      </c>
    </row>
    <row r="942" spans="1:31" x14ac:dyDescent="0.2">
      <c r="A942" s="2" t="s">
        <v>314</v>
      </c>
      <c r="B942" s="9">
        <v>42283</v>
      </c>
      <c r="C942" s="19">
        <v>5.86</v>
      </c>
      <c r="D942" s="12">
        <v>4.62</v>
      </c>
      <c r="F942" s="12">
        <v>1.9</v>
      </c>
      <c r="G942" s="13">
        <v>10</v>
      </c>
      <c r="H942" s="23">
        <f t="shared" si="56"/>
        <v>2.3988329190194856E-5</v>
      </c>
      <c r="I942" s="24">
        <v>8.9999999999999993E-3</v>
      </c>
      <c r="J942" s="25">
        <v>7.7299999999999999E-3</v>
      </c>
      <c r="K942" s="30">
        <v>1</v>
      </c>
      <c r="L942" s="25">
        <v>5.25</v>
      </c>
      <c r="M942" s="30">
        <v>1</v>
      </c>
      <c r="N942" s="25">
        <v>0.01</v>
      </c>
      <c r="O942" s="25">
        <v>1.9</v>
      </c>
      <c r="P942" s="25">
        <v>9.36</v>
      </c>
      <c r="Q942" s="25">
        <v>0.16</v>
      </c>
      <c r="R942" s="25">
        <v>51.1</v>
      </c>
      <c r="S942" s="31">
        <v>40</v>
      </c>
      <c r="T942" s="51">
        <v>0.03</v>
      </c>
      <c r="U942" s="42">
        <v>84.8</v>
      </c>
      <c r="V942" s="42">
        <v>8.85</v>
      </c>
      <c r="W942" s="42">
        <v>6.5700000000000003E-3</v>
      </c>
      <c r="X942" s="42">
        <v>53.2</v>
      </c>
      <c r="Y942" s="44">
        <v>9.8300000000000002E-3</v>
      </c>
      <c r="Z942" s="87">
        <f t="shared" si="57"/>
        <v>3.310965210344448</v>
      </c>
      <c r="AA942" s="88">
        <f t="shared" si="58"/>
        <v>3.4197470587193886</v>
      </c>
      <c r="AB942" s="90">
        <f t="shared" si="59"/>
        <v>-1.6162011392899852E-2</v>
      </c>
      <c r="AC942" s="19">
        <v>3.31</v>
      </c>
      <c r="AD942" s="99">
        <v>3.46</v>
      </c>
      <c r="AE942" s="95">
        <v>-4.46</v>
      </c>
    </row>
    <row r="943" spans="1:31" x14ac:dyDescent="0.2">
      <c r="A943" s="2" t="s">
        <v>314</v>
      </c>
      <c r="B943" s="9">
        <v>41925</v>
      </c>
      <c r="C943" s="18">
        <v>6.45</v>
      </c>
      <c r="D943" s="12">
        <v>4.8600000000000003</v>
      </c>
      <c r="F943" s="12">
        <v>2.2999999999999998</v>
      </c>
      <c r="H943" s="23">
        <f t="shared" si="56"/>
        <v>1.3803842646028827E-5</v>
      </c>
      <c r="I943" s="28"/>
      <c r="J943" s="25">
        <v>0.01</v>
      </c>
      <c r="K943" s="33"/>
      <c r="L943" s="25">
        <v>3.81</v>
      </c>
      <c r="M943" s="33"/>
      <c r="N943" s="25">
        <v>7.0000000000000001E-3</v>
      </c>
      <c r="O943" s="25">
        <v>1.83</v>
      </c>
      <c r="P943" s="25">
        <v>8.1300000000000008</v>
      </c>
      <c r="Q943" s="27">
        <v>0.13</v>
      </c>
      <c r="R943" s="25">
        <v>56.1</v>
      </c>
      <c r="S943" s="31">
        <v>47</v>
      </c>
      <c r="T943" s="51">
        <v>0.01</v>
      </c>
      <c r="U943" s="42">
        <v>104</v>
      </c>
      <c r="V943" s="42">
        <v>16.600000000000001</v>
      </c>
      <c r="W943" s="42">
        <v>3.2799999999999999E-3</v>
      </c>
      <c r="X943" s="42">
        <v>38</v>
      </c>
      <c r="Y943" s="44">
        <v>0.08</v>
      </c>
      <c r="Z943" s="87">
        <f t="shared" si="57"/>
        <v>3.3515272345296694</v>
      </c>
      <c r="AA943" s="88">
        <f t="shared" si="58"/>
        <v>3.5851493847708094</v>
      </c>
      <c r="AB943" s="90">
        <f t="shared" si="59"/>
        <v>-3.3679262139900551E-2</v>
      </c>
      <c r="AC943" s="19">
        <v>3.43</v>
      </c>
      <c r="AD943" s="99">
        <v>3.58</v>
      </c>
      <c r="AE943" s="95">
        <v>4.45</v>
      </c>
    </row>
    <row r="944" spans="1:31" x14ac:dyDescent="0.2">
      <c r="A944" s="2" t="s">
        <v>314</v>
      </c>
      <c r="B944" s="9">
        <v>41941</v>
      </c>
      <c r="C944" s="19">
        <v>6.17</v>
      </c>
      <c r="D944" s="12">
        <v>4.7</v>
      </c>
      <c r="F944" s="12">
        <v>2</v>
      </c>
      <c r="G944" s="13">
        <v>30</v>
      </c>
      <c r="H944" s="23">
        <f t="shared" si="56"/>
        <v>1.9952623149688769E-5</v>
      </c>
      <c r="I944" s="24">
        <v>7.0000000000000001E-3</v>
      </c>
      <c r="J944" s="25">
        <v>7.7299999999999999E-3</v>
      </c>
      <c r="K944" s="29">
        <v>1</v>
      </c>
      <c r="L944" s="25">
        <v>4.66</v>
      </c>
      <c r="M944" s="29">
        <v>5</v>
      </c>
      <c r="N944" s="25">
        <v>7.0000000000000001E-3</v>
      </c>
      <c r="O944" s="25">
        <v>1.8</v>
      </c>
      <c r="P944" s="25">
        <v>8.19</v>
      </c>
      <c r="Q944" s="25">
        <v>0.14000000000000001</v>
      </c>
      <c r="R944" s="25">
        <v>55.7</v>
      </c>
      <c r="S944" s="29">
        <v>40</v>
      </c>
      <c r="T944" s="51">
        <v>0.01</v>
      </c>
      <c r="U944" s="42">
        <v>106</v>
      </c>
      <c r="V944" s="42">
        <v>18.14</v>
      </c>
      <c r="W944" s="42">
        <v>6.5700000000000003E-3</v>
      </c>
      <c r="X944" s="42">
        <v>36</v>
      </c>
      <c r="Y944" s="44">
        <v>0.02</v>
      </c>
      <c r="Z944" s="87">
        <f t="shared" si="57"/>
        <v>3.3817349374171051</v>
      </c>
      <c r="AA944" s="88">
        <f t="shared" si="58"/>
        <v>3.5352784336252197</v>
      </c>
      <c r="AB944" s="90">
        <f t="shared" si="59"/>
        <v>-2.2197946999916975E-2</v>
      </c>
      <c r="AC944" s="19">
        <v>3.46</v>
      </c>
      <c r="AD944" s="99">
        <v>3.6</v>
      </c>
      <c r="AE944" s="95">
        <v>-4.1399999999999997</v>
      </c>
    </row>
    <row r="945" spans="1:31" x14ac:dyDescent="0.2">
      <c r="A945" s="2" t="s">
        <v>314</v>
      </c>
      <c r="B945" s="9">
        <v>39785</v>
      </c>
      <c r="C945" s="18">
        <v>5.8</v>
      </c>
      <c r="D945" s="12">
        <v>4.8</v>
      </c>
      <c r="F945" s="12">
        <v>0.98</v>
      </c>
      <c r="H945" s="23">
        <f t="shared" si="56"/>
        <v>1.5848931924611131E-5</v>
      </c>
      <c r="I945" s="24">
        <v>8.9999999999999993E-3</v>
      </c>
      <c r="J945" s="25">
        <v>0.01</v>
      </c>
      <c r="K945" s="36"/>
      <c r="L945" s="25">
        <v>2.59</v>
      </c>
      <c r="M945" s="36"/>
      <c r="N945" s="25">
        <v>0.02</v>
      </c>
      <c r="O945" s="25">
        <v>1.65</v>
      </c>
      <c r="P945" s="25">
        <v>4.3600000000000003</v>
      </c>
      <c r="Q945" s="25">
        <v>0.05</v>
      </c>
      <c r="R945" s="25">
        <v>11</v>
      </c>
      <c r="S945" s="36"/>
      <c r="T945" s="51">
        <v>0.01</v>
      </c>
      <c r="U945" s="42">
        <v>16.5</v>
      </c>
      <c r="V945" s="42">
        <v>2.36</v>
      </c>
      <c r="W945" s="42">
        <v>3.2799999999999999E-3</v>
      </c>
      <c r="X945" s="42">
        <v>23</v>
      </c>
      <c r="Y945" s="44">
        <v>7.0000000000000007E-2</v>
      </c>
      <c r="Z945" s="87">
        <f t="shared" si="57"/>
        <v>1.0127185457355576</v>
      </c>
      <c r="AA945" s="88">
        <f t="shared" si="58"/>
        <v>1.1007523696463719</v>
      </c>
      <c r="AB945" s="90">
        <f t="shared" si="59"/>
        <v>-4.1653671820179976E-2</v>
      </c>
      <c r="AE945" s="94">
        <v>8.15</v>
      </c>
    </row>
    <row r="946" spans="1:31" x14ac:dyDescent="0.2">
      <c r="A946" s="2" t="s">
        <v>314</v>
      </c>
      <c r="B946" s="9">
        <v>35408</v>
      </c>
      <c r="C946" s="18">
        <v>8.0399999999999991</v>
      </c>
      <c r="D946" s="12">
        <v>4.58</v>
      </c>
      <c r="F946" s="12">
        <v>3.4</v>
      </c>
      <c r="H946" s="23">
        <f t="shared" si="56"/>
        <v>2.6302679918953804E-5</v>
      </c>
      <c r="I946" s="24">
        <v>5.0000000000000001E-3</v>
      </c>
      <c r="J946" s="25">
        <v>0.02</v>
      </c>
      <c r="K946" s="30">
        <v>0.1</v>
      </c>
      <c r="L946" s="25">
        <v>4.7</v>
      </c>
      <c r="M946" s="30">
        <v>1</v>
      </c>
      <c r="N946" s="25">
        <v>0.03</v>
      </c>
      <c r="O946" s="25">
        <v>2.11</v>
      </c>
      <c r="P946" s="25">
        <v>6.54</v>
      </c>
      <c r="Q946" s="25">
        <v>0.14000000000000001</v>
      </c>
      <c r="R946" s="25">
        <v>11.7</v>
      </c>
      <c r="S946" s="31">
        <v>110</v>
      </c>
      <c r="T946" s="51">
        <v>0.03</v>
      </c>
      <c r="U946" s="42">
        <v>26</v>
      </c>
      <c r="V946" s="42">
        <v>7.52</v>
      </c>
      <c r="W946" s="42">
        <v>0.03</v>
      </c>
      <c r="X946" s="42">
        <v>21</v>
      </c>
      <c r="Y946" s="44">
        <v>0.12</v>
      </c>
      <c r="Z946" s="87">
        <f t="shared" si="57"/>
        <v>1.3433263942330107</v>
      </c>
      <c r="AA946" s="88">
        <f t="shared" si="58"/>
        <v>1.3765457922808486</v>
      </c>
      <c r="AB946" s="90">
        <f t="shared" si="59"/>
        <v>-1.221358790775246E-2</v>
      </c>
    </row>
    <row r="947" spans="1:31" x14ac:dyDescent="0.2">
      <c r="A947" s="2" t="s">
        <v>314</v>
      </c>
      <c r="B947" s="9">
        <v>39342</v>
      </c>
      <c r="C947" s="18">
        <v>6.22</v>
      </c>
      <c r="D947" s="12">
        <v>4.7300000000000004</v>
      </c>
      <c r="F947" s="12">
        <v>1.3</v>
      </c>
      <c r="H947" s="23">
        <f t="shared" si="56"/>
        <v>1.8620871366628623E-5</v>
      </c>
      <c r="I947" s="24">
        <v>0.04</v>
      </c>
      <c r="J947" s="25">
        <v>0.01</v>
      </c>
      <c r="K947" s="33"/>
      <c r="L947" s="25">
        <v>3.17</v>
      </c>
      <c r="M947" s="33"/>
      <c r="N947" s="25">
        <v>4.0000000000000001E-3</v>
      </c>
      <c r="O947" s="25">
        <v>1.65</v>
      </c>
      <c r="P947" s="25">
        <v>4.7</v>
      </c>
      <c r="Q947" s="25">
        <v>0.05</v>
      </c>
      <c r="R947" s="25">
        <v>13.3</v>
      </c>
      <c r="S947" s="34"/>
      <c r="T947" s="51">
        <v>0.01</v>
      </c>
      <c r="U947" s="42">
        <v>16.7</v>
      </c>
      <c r="V947" s="42">
        <v>1.98</v>
      </c>
      <c r="W947" s="42">
        <v>3.2799999999999999E-3</v>
      </c>
      <c r="X947" s="42">
        <v>25</v>
      </c>
      <c r="Y947" s="44">
        <v>0.06</v>
      </c>
      <c r="Z947" s="87">
        <f t="shared" si="57"/>
        <v>1.172552993069766</v>
      </c>
      <c r="AA947" s="88">
        <f t="shared" si="58"/>
        <v>1.1452044574959863</v>
      </c>
      <c r="AB947" s="90">
        <f t="shared" si="59"/>
        <v>1.1799567537623089E-2</v>
      </c>
    </row>
    <row r="948" spans="1:31" x14ac:dyDescent="0.2">
      <c r="A948" s="2" t="s">
        <v>314</v>
      </c>
      <c r="B948" s="9">
        <v>40161</v>
      </c>
      <c r="C948" s="18">
        <v>5.91</v>
      </c>
      <c r="D948" s="12">
        <v>4.54</v>
      </c>
      <c r="F948" s="12">
        <v>1.4</v>
      </c>
      <c r="H948" s="23">
        <f t="shared" si="56"/>
        <v>2.8840315031266029E-5</v>
      </c>
      <c r="I948" s="24">
        <v>1.62</v>
      </c>
      <c r="J948" s="25">
        <v>0.01</v>
      </c>
      <c r="K948" s="36"/>
      <c r="L948" s="25">
        <v>2.94</v>
      </c>
      <c r="M948" s="36"/>
      <c r="N948" s="25">
        <v>0.02</v>
      </c>
      <c r="O948" s="25">
        <v>1.71</v>
      </c>
      <c r="P948" s="25">
        <v>5.07</v>
      </c>
      <c r="Q948" s="25">
        <v>7.0000000000000007E-2</v>
      </c>
      <c r="R948" s="25">
        <v>15.1</v>
      </c>
      <c r="S948" s="36"/>
      <c r="T948" s="51">
        <v>0.01</v>
      </c>
      <c r="U948" s="42">
        <v>15.6</v>
      </c>
      <c r="V948" s="42">
        <v>5.44</v>
      </c>
      <c r="W948" s="42">
        <v>3.2799999999999999E-3</v>
      </c>
      <c r="X948" s="42">
        <v>31</v>
      </c>
      <c r="Y948" s="44">
        <v>0.1</v>
      </c>
      <c r="Z948" s="87">
        <f t="shared" si="57"/>
        <v>1.4483424757601755</v>
      </c>
      <c r="AA948" s="88">
        <f t="shared" si="58"/>
        <v>1.387363408601282</v>
      </c>
      <c r="AB948" s="90">
        <f t="shared" si="59"/>
        <v>2.1504016864084857E-2</v>
      </c>
      <c r="AE948" s="94">
        <v>0.09</v>
      </c>
    </row>
    <row r="949" spans="1:31" x14ac:dyDescent="0.2">
      <c r="A949" s="2" t="s">
        <v>314</v>
      </c>
      <c r="B949" s="9">
        <v>36397</v>
      </c>
      <c r="C949" s="18">
        <v>6.47</v>
      </c>
      <c r="D949" s="12">
        <v>4.9000000000000004</v>
      </c>
      <c r="F949" s="12">
        <v>2</v>
      </c>
      <c r="H949" s="23">
        <f t="shared" si="56"/>
        <v>1.2589254117941658E-5</v>
      </c>
      <c r="I949" s="32">
        <v>0.11</v>
      </c>
      <c r="J949" s="25">
        <v>0.05</v>
      </c>
      <c r="K949" s="33"/>
      <c r="L949" s="25">
        <v>4.21</v>
      </c>
      <c r="M949" s="33"/>
      <c r="N949" s="25">
        <v>0.03</v>
      </c>
      <c r="O949" s="25">
        <v>2.06</v>
      </c>
      <c r="P949" s="25">
        <v>7.81</v>
      </c>
      <c r="Q949" s="25">
        <v>0.09</v>
      </c>
      <c r="R949" s="25">
        <v>14</v>
      </c>
      <c r="S949" s="34"/>
      <c r="T949" s="51">
        <v>0.03</v>
      </c>
      <c r="U949" s="42">
        <v>19.600000000000001</v>
      </c>
      <c r="V949" s="42">
        <v>8.41</v>
      </c>
      <c r="W949" s="42">
        <v>0.01</v>
      </c>
      <c r="X949" s="42">
        <v>28.7</v>
      </c>
      <c r="Y949" s="44">
        <v>0.11</v>
      </c>
      <c r="Z949" s="87">
        <f t="shared" si="57"/>
        <v>1.5336318735990053</v>
      </c>
      <c r="AA949" s="88">
        <f t="shared" si="58"/>
        <v>1.4644370007047944</v>
      </c>
      <c r="AB949" s="90">
        <f t="shared" si="59"/>
        <v>2.307981430555996E-2</v>
      </c>
      <c r="AD949" s="100"/>
      <c r="AE949" s="96"/>
    </row>
    <row r="950" spans="1:31" x14ac:dyDescent="0.2">
      <c r="A950" s="2" t="s">
        <v>342</v>
      </c>
      <c r="B950" s="9">
        <v>41416</v>
      </c>
      <c r="C950" s="18">
        <v>8.94</v>
      </c>
      <c r="D950" s="12">
        <v>4.83</v>
      </c>
      <c r="F950" s="12">
        <v>1.8</v>
      </c>
      <c r="H950" s="23">
        <f t="shared" si="56"/>
        <v>1.4791083881682046E-5</v>
      </c>
      <c r="I950" s="32">
        <v>0.99</v>
      </c>
      <c r="J950" s="25">
        <v>0.01</v>
      </c>
      <c r="K950" s="36"/>
      <c r="L950" s="25">
        <v>6.66</v>
      </c>
      <c r="M950" s="36"/>
      <c r="N950" s="25">
        <v>2E-3</v>
      </c>
      <c r="O950" s="25">
        <v>1.07</v>
      </c>
      <c r="P950" s="25">
        <v>3.29</v>
      </c>
      <c r="Q950" s="25">
        <v>0.03</v>
      </c>
      <c r="R950" s="25">
        <v>21</v>
      </c>
      <c r="S950" s="36"/>
      <c r="T950" s="51">
        <v>0.01</v>
      </c>
      <c r="U950" s="42">
        <v>13</v>
      </c>
      <c r="V950" s="42">
        <v>10.039999999999999</v>
      </c>
      <c r="W950" s="42">
        <v>3.2799999999999999E-3</v>
      </c>
      <c r="X950" s="42">
        <v>36</v>
      </c>
      <c r="Y950" s="44">
        <v>7.0000000000000007E-2</v>
      </c>
      <c r="Z950" s="87">
        <f t="shared" si="57"/>
        <v>1.6556277999728577</v>
      </c>
      <c r="AA950" s="88">
        <f t="shared" si="58"/>
        <v>1.5184734816252246</v>
      </c>
      <c r="AB950" s="90">
        <f t="shared" si="59"/>
        <v>4.3210441690310311E-2</v>
      </c>
      <c r="AC950" s="19">
        <v>1.67</v>
      </c>
      <c r="AD950" s="99">
        <v>1.52</v>
      </c>
      <c r="AE950" s="95">
        <v>9.42</v>
      </c>
    </row>
    <row r="951" spans="1:31" x14ac:dyDescent="0.2">
      <c r="A951" s="2" t="s">
        <v>342</v>
      </c>
      <c r="B951" s="9">
        <v>41786</v>
      </c>
      <c r="C951" s="18">
        <v>8.82</v>
      </c>
      <c r="D951" s="12">
        <v>4.79</v>
      </c>
      <c r="F951" s="12">
        <v>1.5</v>
      </c>
      <c r="H951" s="23">
        <f t="shared" si="56"/>
        <v>1.6218100973589292E-5</v>
      </c>
      <c r="I951" s="32">
        <v>2.5299999999999998</v>
      </c>
      <c r="J951" s="25">
        <v>0.01</v>
      </c>
      <c r="K951" s="29">
        <v>0.2</v>
      </c>
      <c r="L951" s="25">
        <v>7.35</v>
      </c>
      <c r="M951" s="29">
        <v>0.5</v>
      </c>
      <c r="N951" s="25">
        <v>4.0000000000000001E-3</v>
      </c>
      <c r="O951" s="25">
        <v>1.08</v>
      </c>
      <c r="P951" s="25">
        <v>3.41</v>
      </c>
      <c r="Q951" s="25">
        <v>0.03</v>
      </c>
      <c r="R951" s="25">
        <v>21.9</v>
      </c>
      <c r="S951" s="29">
        <v>5.4</v>
      </c>
      <c r="T951" s="51">
        <v>0.01</v>
      </c>
      <c r="U951" s="42">
        <v>12.1</v>
      </c>
      <c r="V951" s="42">
        <v>15.58</v>
      </c>
      <c r="W951" s="42">
        <v>3.2799999999999999E-3</v>
      </c>
      <c r="X951" s="42">
        <v>42</v>
      </c>
      <c r="Y951" s="44">
        <v>7.0000000000000007E-2</v>
      </c>
      <c r="Z951" s="87">
        <f t="shared" si="57"/>
        <v>1.9106456295181644</v>
      </c>
      <c r="AA951" s="88">
        <f t="shared" si="58"/>
        <v>1.7583444505132524</v>
      </c>
      <c r="AB951" s="90">
        <f t="shared" si="59"/>
        <v>4.151038178975068E-2</v>
      </c>
      <c r="AC951" s="19">
        <v>1.66</v>
      </c>
      <c r="AD951" s="99">
        <v>1.76</v>
      </c>
      <c r="AE951" s="95">
        <v>5.82</v>
      </c>
    </row>
    <row r="952" spans="1:31" x14ac:dyDescent="0.2">
      <c r="A952" s="2" t="s">
        <v>342</v>
      </c>
      <c r="B952" s="9">
        <v>40309</v>
      </c>
      <c r="C952" s="18">
        <v>8.98</v>
      </c>
      <c r="D952" s="12">
        <v>4.57</v>
      </c>
      <c r="F952" s="12">
        <v>1.4</v>
      </c>
      <c r="H952" s="23">
        <f t="shared" si="56"/>
        <v>2.6915348039269089E-5</v>
      </c>
      <c r="I952" s="32">
        <v>0.26</v>
      </c>
      <c r="J952" s="25">
        <v>0.01</v>
      </c>
      <c r="K952" s="33"/>
      <c r="L952" s="25">
        <v>6.23</v>
      </c>
      <c r="M952" s="33"/>
      <c r="N952" s="25">
        <v>4.0000000000000001E-3</v>
      </c>
      <c r="O952" s="25">
        <v>1.34</v>
      </c>
      <c r="P952" s="25">
        <v>4.3</v>
      </c>
      <c r="Q952" s="25">
        <v>0.03</v>
      </c>
      <c r="R952" s="25">
        <v>23.5</v>
      </c>
      <c r="S952" s="34"/>
      <c r="T952" s="51">
        <v>0.01</v>
      </c>
      <c r="U952" s="42">
        <v>14.5</v>
      </c>
      <c r="V952" s="42">
        <v>11.68</v>
      </c>
      <c r="W952" s="42">
        <v>3.2799999999999999E-3</v>
      </c>
      <c r="X952" s="42">
        <v>44</v>
      </c>
      <c r="Y952" s="44">
        <v>7.0000000000000007E-2</v>
      </c>
      <c r="Z952" s="87">
        <f t="shared" si="57"/>
        <v>1.7518249006309023</v>
      </c>
      <c r="AA952" s="88">
        <f t="shared" si="58"/>
        <v>1.8018222823600192</v>
      </c>
      <c r="AB952" s="90">
        <f t="shared" si="59"/>
        <v>-1.4069315031729349E-2</v>
      </c>
      <c r="AC952" s="19">
        <v>1.74</v>
      </c>
      <c r="AD952" s="99">
        <v>1.8</v>
      </c>
      <c r="AE952" s="95">
        <v>3.42</v>
      </c>
    </row>
    <row r="953" spans="1:31" x14ac:dyDescent="0.2">
      <c r="A953" s="2" t="s">
        <v>342</v>
      </c>
      <c r="B953" s="9">
        <v>40688</v>
      </c>
      <c r="C953" s="18">
        <v>8.98</v>
      </c>
      <c r="D953" s="12">
        <v>4.6500000000000004</v>
      </c>
      <c r="F953" s="12">
        <v>1.5</v>
      </c>
      <c r="H953" s="23">
        <f t="shared" si="56"/>
        <v>2.2387211385683359E-5</v>
      </c>
      <c r="I953" s="28"/>
      <c r="J953" s="25">
        <v>0.01</v>
      </c>
      <c r="K953" s="29">
        <v>0.2</v>
      </c>
      <c r="L953" s="25">
        <v>6.95</v>
      </c>
      <c r="M953" s="29">
        <v>0.2</v>
      </c>
      <c r="N953" s="25">
        <v>5.0000000000000001E-3</v>
      </c>
      <c r="O953" s="25">
        <v>1.42</v>
      </c>
      <c r="P953" s="25">
        <v>4.99</v>
      </c>
      <c r="Q953" s="25">
        <v>0.03</v>
      </c>
      <c r="R953" s="25">
        <v>26.8</v>
      </c>
      <c r="S953" s="29">
        <v>7.3</v>
      </c>
      <c r="T953" s="51">
        <v>0.01</v>
      </c>
      <c r="U953" s="42">
        <v>14.9</v>
      </c>
      <c r="V953" s="42">
        <v>12.17</v>
      </c>
      <c r="W953" s="42">
        <v>3.2799999999999999E-3</v>
      </c>
      <c r="X953" s="42">
        <v>48</v>
      </c>
      <c r="Y953" s="44">
        <v>7.0000000000000007E-2</v>
      </c>
      <c r="Z953" s="87">
        <f t="shared" si="57"/>
        <v>1.9612274907950975</v>
      </c>
      <c r="AA953" s="88">
        <f t="shared" si="58"/>
        <v>1.9308877483818288</v>
      </c>
      <c r="AB953" s="90">
        <f t="shared" si="59"/>
        <v>7.7951809103382983E-3</v>
      </c>
      <c r="AC953" s="19">
        <v>2</v>
      </c>
      <c r="AD953" s="99">
        <v>1.93</v>
      </c>
      <c r="AE953" s="95">
        <v>3.36</v>
      </c>
    </row>
    <row r="954" spans="1:31" x14ac:dyDescent="0.2">
      <c r="A954" s="2" t="s">
        <v>342</v>
      </c>
      <c r="B954" s="9">
        <v>38631</v>
      </c>
      <c r="C954" s="18">
        <v>8.83</v>
      </c>
      <c r="D954" s="12">
        <v>4.5599999999999996</v>
      </c>
      <c r="F954" s="12">
        <v>1.1000000000000001</v>
      </c>
      <c r="H954" s="23">
        <f t="shared" si="56"/>
        <v>2.754228703338164E-5</v>
      </c>
      <c r="I954" s="28"/>
      <c r="J954" s="25">
        <v>0.01</v>
      </c>
      <c r="K954" s="29">
        <v>0.2</v>
      </c>
      <c r="L954" s="25">
        <v>6.95</v>
      </c>
      <c r="M954" s="29">
        <v>1.4</v>
      </c>
      <c r="N954" s="25">
        <v>3.0000000000000001E-3</v>
      </c>
      <c r="O954" s="25">
        <v>1.54</v>
      </c>
      <c r="P954" s="25">
        <v>5.98</v>
      </c>
      <c r="Q954" s="25">
        <v>0.05</v>
      </c>
      <c r="R954" s="25">
        <v>32.4</v>
      </c>
      <c r="S954" s="29">
        <v>0.5</v>
      </c>
      <c r="T954" s="51">
        <v>0.02</v>
      </c>
      <c r="U954" s="42">
        <v>16.8</v>
      </c>
      <c r="V954" s="42">
        <v>14.12</v>
      </c>
      <c r="W954" s="42">
        <v>3.2845000000000001E-3</v>
      </c>
      <c r="X954" s="42">
        <v>62</v>
      </c>
      <c r="Y954" s="44">
        <v>7.0000000000000007E-2</v>
      </c>
      <c r="Z954" s="87">
        <f t="shared" si="57"/>
        <v>2.2899902769795784</v>
      </c>
      <c r="AA954" s="88">
        <f t="shared" si="58"/>
        <v>2.3971322658079663</v>
      </c>
      <c r="AB954" s="90">
        <f t="shared" si="59"/>
        <v>-2.2858798303290798E-2</v>
      </c>
      <c r="AC954" s="19">
        <v>2.31</v>
      </c>
      <c r="AD954" s="99">
        <v>2.39</v>
      </c>
      <c r="AE954" s="95">
        <v>-3.44</v>
      </c>
    </row>
    <row r="955" spans="1:31" x14ac:dyDescent="0.2">
      <c r="A955" s="2" t="s">
        <v>342</v>
      </c>
      <c r="B955" s="9">
        <v>38848</v>
      </c>
      <c r="C955" s="18">
        <v>9.23</v>
      </c>
      <c r="D955" s="12">
        <v>4.5999999999999996</v>
      </c>
      <c r="F955" s="12">
        <v>1.4</v>
      </c>
      <c r="H955" s="23">
        <f t="shared" si="56"/>
        <v>2.5118864315095791E-5</v>
      </c>
      <c r="I955" s="28"/>
      <c r="J955" s="25">
        <v>0.01</v>
      </c>
      <c r="K955" s="29">
        <v>0.2</v>
      </c>
      <c r="L955" s="25">
        <v>6.25</v>
      </c>
      <c r="M955" s="29">
        <v>0.2</v>
      </c>
      <c r="N955" s="25">
        <v>3.0000000000000001E-3</v>
      </c>
      <c r="O955" s="25">
        <v>1.71</v>
      </c>
      <c r="P955" s="25">
        <v>7.32</v>
      </c>
      <c r="Q955" s="25">
        <v>0.04</v>
      </c>
      <c r="R955" s="25">
        <v>35.6</v>
      </c>
      <c r="S955" s="29">
        <v>14</v>
      </c>
      <c r="T955" s="51">
        <v>0.01</v>
      </c>
      <c r="U955" s="42">
        <v>15.2</v>
      </c>
      <c r="V955" s="42">
        <v>16.510000000000002</v>
      </c>
      <c r="W955" s="42">
        <v>3.2845000000000001E-3</v>
      </c>
      <c r="X955" s="42">
        <v>74</v>
      </c>
      <c r="Y955" s="44">
        <v>0.06</v>
      </c>
      <c r="Z955" s="87">
        <f t="shared" si="57"/>
        <v>2.5084751574982511</v>
      </c>
      <c r="AA955" s="88">
        <f t="shared" si="58"/>
        <v>2.7305606547192225</v>
      </c>
      <c r="AB955" s="90">
        <f t="shared" si="59"/>
        <v>-4.2390528559294482E-2</v>
      </c>
      <c r="AC955" s="19">
        <v>2.5</v>
      </c>
      <c r="AD955" s="99">
        <v>2.7</v>
      </c>
      <c r="AE955" s="95">
        <v>-7.5</v>
      </c>
    </row>
    <row r="956" spans="1:31" x14ac:dyDescent="0.2">
      <c r="A956" s="2" t="s">
        <v>342</v>
      </c>
      <c r="B956" s="9">
        <v>42173</v>
      </c>
      <c r="C956" s="18">
        <v>8.73</v>
      </c>
      <c r="D956" s="12">
        <v>4.6900000000000004</v>
      </c>
      <c r="F956" s="12">
        <v>2.2999999999999998</v>
      </c>
      <c r="H956" s="23">
        <f t="shared" si="56"/>
        <v>2.0417379446695267E-5</v>
      </c>
      <c r="I956" s="32">
        <v>2.66</v>
      </c>
      <c r="J956" s="25">
        <v>0.01</v>
      </c>
      <c r="K956" s="36"/>
      <c r="L956" s="25">
        <v>19</v>
      </c>
      <c r="M956" s="36"/>
      <c r="N956" s="25">
        <v>4.0000000000000001E-3</v>
      </c>
      <c r="O956" s="25">
        <v>2.31</v>
      </c>
      <c r="P956" s="25">
        <v>8.0500000000000007</v>
      </c>
      <c r="Q956" s="25">
        <v>0.25</v>
      </c>
      <c r="R956" s="25">
        <v>84.3</v>
      </c>
      <c r="S956" s="36"/>
      <c r="T956" s="51">
        <v>0.01</v>
      </c>
      <c r="U956" s="42">
        <v>25.5</v>
      </c>
      <c r="V956" s="42">
        <v>14.21</v>
      </c>
      <c r="W956" s="42">
        <v>3.2799999999999999E-3</v>
      </c>
      <c r="X956" s="42">
        <v>161</v>
      </c>
      <c r="Y956" s="44">
        <v>0.06</v>
      </c>
      <c r="Z956" s="87">
        <f t="shared" si="57"/>
        <v>5.6418683300409231</v>
      </c>
      <c r="AA956" s="88">
        <f t="shared" si="58"/>
        <v>5.362051552871284</v>
      </c>
      <c r="AB956" s="90">
        <f t="shared" si="59"/>
        <v>2.542882719494911E-2</v>
      </c>
      <c r="AC956" s="19">
        <v>5.41</v>
      </c>
      <c r="AD956" s="99">
        <v>5.36</v>
      </c>
      <c r="AE956" s="95">
        <v>0.96</v>
      </c>
    </row>
    <row r="957" spans="1:31" x14ac:dyDescent="0.2">
      <c r="A957" s="2" t="s">
        <v>342</v>
      </c>
      <c r="B957" s="9">
        <v>37175</v>
      </c>
      <c r="C957" s="19">
        <v>9.01</v>
      </c>
      <c r="D957" s="13">
        <v>4.63</v>
      </c>
      <c r="F957" s="13">
        <v>0.79</v>
      </c>
      <c r="H957" s="23">
        <f t="shared" si="56"/>
        <v>2.3442288153199218E-5</v>
      </c>
      <c r="I957" s="24">
        <v>0.14000000000000001</v>
      </c>
      <c r="J957" s="25">
        <v>0.01</v>
      </c>
      <c r="K957" s="29">
        <v>0.2</v>
      </c>
      <c r="L957" s="25">
        <v>7.89</v>
      </c>
      <c r="M957" s="29">
        <v>0.2</v>
      </c>
      <c r="N957" s="25">
        <v>0.01</v>
      </c>
      <c r="O957" s="25">
        <v>1.45</v>
      </c>
      <c r="P957" s="25">
        <v>5.3</v>
      </c>
      <c r="Q957" s="25">
        <v>0.05</v>
      </c>
      <c r="R957" s="25">
        <v>29.4</v>
      </c>
      <c r="S957" s="29">
        <v>15</v>
      </c>
      <c r="T957" s="51">
        <v>0.01</v>
      </c>
      <c r="U957" s="42">
        <v>17.399999999999999</v>
      </c>
      <c r="V957" s="42">
        <v>12.08</v>
      </c>
      <c r="W957" s="42">
        <v>3.2845000000000001E-3</v>
      </c>
      <c r="X957" s="42">
        <v>62</v>
      </c>
      <c r="Y957" s="44">
        <v>0.06</v>
      </c>
      <c r="Z957" s="87">
        <f t="shared" si="57"/>
        <v>2.1639727585010089</v>
      </c>
      <c r="AA957" s="88">
        <f t="shared" si="58"/>
        <v>2.3664040428312121</v>
      </c>
      <c r="AB957" s="90">
        <f t="shared" si="59"/>
        <v>-4.4683101032716624E-2</v>
      </c>
      <c r="AD957" s="100"/>
      <c r="AE957" s="96"/>
    </row>
    <row r="958" spans="1:31" x14ac:dyDescent="0.2">
      <c r="A958" s="2" t="s">
        <v>342</v>
      </c>
      <c r="B958" s="9">
        <v>32427</v>
      </c>
      <c r="C958" s="18">
        <v>8.83</v>
      </c>
      <c r="D958" s="12">
        <v>4.78</v>
      </c>
      <c r="F958" s="12">
        <v>1</v>
      </c>
      <c r="H958" s="23">
        <f t="shared" si="56"/>
        <v>1.6595869074375568E-5</v>
      </c>
      <c r="I958" s="32">
        <v>1.75</v>
      </c>
      <c r="J958" s="25">
        <v>0.06</v>
      </c>
      <c r="K958" s="29">
        <v>0.2</v>
      </c>
      <c r="L958" s="25">
        <v>14</v>
      </c>
      <c r="M958" s="29">
        <v>0.2</v>
      </c>
      <c r="N958" s="25">
        <v>0.1</v>
      </c>
      <c r="O958" s="25">
        <v>2.1</v>
      </c>
      <c r="P958" s="25">
        <v>9.4</v>
      </c>
      <c r="Q958" s="25">
        <v>0.13</v>
      </c>
      <c r="R958" s="25">
        <v>61</v>
      </c>
      <c r="S958" s="36"/>
      <c r="T958" s="51">
        <v>1.53</v>
      </c>
      <c r="U958" s="42">
        <v>25.9</v>
      </c>
      <c r="V958" s="42">
        <v>29.43</v>
      </c>
      <c r="W958" s="42">
        <v>0.32</v>
      </c>
      <c r="X958" s="42">
        <v>129.5</v>
      </c>
      <c r="Y958" s="44">
        <v>0.05</v>
      </c>
      <c r="Z958" s="87">
        <f t="shared" si="57"/>
        <v>4.3852350400889808</v>
      </c>
      <c r="AA958" s="88">
        <f t="shared" si="58"/>
        <v>4.7721876068930973</v>
      </c>
      <c r="AB958" s="90">
        <f t="shared" si="59"/>
        <v>-4.2255619481715273E-2</v>
      </c>
      <c r="AD958" s="100"/>
      <c r="AE958" s="96"/>
    </row>
    <row r="959" spans="1:31" x14ac:dyDescent="0.2">
      <c r="A959" s="2" t="s">
        <v>342</v>
      </c>
      <c r="B959" s="9">
        <v>36348</v>
      </c>
      <c r="C959" s="18">
        <v>8.82</v>
      </c>
      <c r="D959" s="12">
        <v>4.5</v>
      </c>
      <c r="F959" s="12">
        <v>0.84</v>
      </c>
      <c r="H959" s="23">
        <f t="shared" si="56"/>
        <v>3.1622776601683748E-5</v>
      </c>
      <c r="J959" s="25">
        <v>0.01</v>
      </c>
      <c r="K959" s="33"/>
      <c r="L959" s="25">
        <v>6.1</v>
      </c>
      <c r="M959" s="33"/>
      <c r="N959" s="25">
        <v>0.01</v>
      </c>
      <c r="O959" s="25">
        <v>1.1000000000000001</v>
      </c>
      <c r="P959" s="25">
        <v>2.9</v>
      </c>
      <c r="Q959" s="25">
        <v>0.05</v>
      </c>
      <c r="R959" s="25">
        <v>15</v>
      </c>
      <c r="S959" s="34"/>
      <c r="T959" s="51">
        <v>0.01</v>
      </c>
      <c r="U959" s="42">
        <v>12.9</v>
      </c>
      <c r="V959" s="42">
        <v>9.07</v>
      </c>
      <c r="W959" s="42">
        <v>3.2845000000000001E-3</v>
      </c>
      <c r="X959" s="42">
        <v>29</v>
      </c>
      <c r="Y959" s="44">
        <v>7.0000000000000007E-2</v>
      </c>
      <c r="Z959" s="87">
        <f t="shared" si="57"/>
        <v>1.2263321924628168</v>
      </c>
      <c r="AA959" s="88">
        <f t="shared" si="58"/>
        <v>1.3032853898419872</v>
      </c>
      <c r="AB959" s="90">
        <f t="shared" si="59"/>
        <v>-3.042088176389738E-2</v>
      </c>
      <c r="AD959" s="100"/>
      <c r="AE959" s="96"/>
    </row>
    <row r="960" spans="1:31" x14ac:dyDescent="0.2">
      <c r="A960" s="2" t="s">
        <v>342</v>
      </c>
      <c r="B960" s="9">
        <v>35746</v>
      </c>
      <c r="C960" s="18">
        <v>9.35</v>
      </c>
      <c r="D960" s="12">
        <v>4.84</v>
      </c>
      <c r="F960" s="12">
        <v>2.6</v>
      </c>
      <c r="H960" s="23">
        <f t="shared" si="56"/>
        <v>1.4454397707459275E-5</v>
      </c>
      <c r="I960" s="32">
        <v>0.71</v>
      </c>
      <c r="J960" s="25">
        <v>0.05</v>
      </c>
      <c r="K960" s="36"/>
      <c r="L960" s="25">
        <v>7.8</v>
      </c>
      <c r="M960" s="36"/>
      <c r="N960" s="25">
        <v>0.01</v>
      </c>
      <c r="O960" s="25">
        <v>2</v>
      </c>
      <c r="P960" s="25">
        <v>6.8</v>
      </c>
      <c r="Q960" s="25">
        <v>7.0000000000000007E-2</v>
      </c>
      <c r="R960" s="25">
        <v>37</v>
      </c>
      <c r="S960" s="36"/>
      <c r="T960" s="51">
        <v>0.15</v>
      </c>
      <c r="U960" s="42">
        <v>21</v>
      </c>
      <c r="V960" s="42">
        <v>10.18</v>
      </c>
      <c r="W960" s="42">
        <v>6.5690000000000002E-3</v>
      </c>
      <c r="X960" s="42">
        <v>74</v>
      </c>
      <c r="Y960" s="44">
        <v>0.15</v>
      </c>
      <c r="Z960" s="87">
        <f t="shared" si="57"/>
        <v>2.6938543378603406</v>
      </c>
      <c r="AA960" s="88">
        <f t="shared" si="58"/>
        <v>2.843703021786856</v>
      </c>
      <c r="AB960" s="90">
        <f t="shared" si="59"/>
        <v>-2.7060430112829097E-2</v>
      </c>
      <c r="AE960" s="96"/>
    </row>
    <row r="961" spans="1:31" x14ac:dyDescent="0.2">
      <c r="A961" s="2" t="s">
        <v>342</v>
      </c>
      <c r="B961" s="9">
        <v>37895</v>
      </c>
      <c r="C961" s="19">
        <v>9.31</v>
      </c>
      <c r="D961" s="12">
        <v>4.79</v>
      </c>
      <c r="F961" s="12">
        <v>1.2</v>
      </c>
      <c r="H961" s="23">
        <f t="shared" si="56"/>
        <v>1.6218100973589292E-5</v>
      </c>
      <c r="I961" s="38"/>
      <c r="J961" s="25">
        <v>0.01</v>
      </c>
      <c r="K961" s="33"/>
      <c r="L961" s="25">
        <v>11.3</v>
      </c>
      <c r="M961" s="33"/>
      <c r="N961" s="25">
        <v>3.0000000000000001E-3</v>
      </c>
      <c r="O961" s="25">
        <v>2.2400000000000002</v>
      </c>
      <c r="P961" s="25">
        <v>6.59</v>
      </c>
      <c r="Q961" s="25">
        <v>0.1</v>
      </c>
      <c r="R961" s="25">
        <v>47.5</v>
      </c>
      <c r="S961" s="34"/>
      <c r="T961" s="51">
        <v>0.01</v>
      </c>
      <c r="U961" s="42">
        <v>26.8</v>
      </c>
      <c r="V961" s="42">
        <v>14.65</v>
      </c>
      <c r="W961" s="42">
        <v>3.2845000000000001E-3</v>
      </c>
      <c r="X961" s="42">
        <v>89</v>
      </c>
      <c r="Y961" s="44">
        <v>7.0000000000000007E-2</v>
      </c>
      <c r="Z961" s="87">
        <f t="shared" si="57"/>
        <v>3.2337602183452798</v>
      </c>
      <c r="AA961" s="88">
        <f t="shared" si="58"/>
        <v>3.3751824051677004</v>
      </c>
      <c r="AB961" s="90">
        <f t="shared" si="59"/>
        <v>-2.1398610167877002E-2</v>
      </c>
      <c r="AD961" s="100"/>
      <c r="AE961" s="96"/>
    </row>
    <row r="962" spans="1:31" x14ac:dyDescent="0.2">
      <c r="A962" s="2" t="s">
        <v>342</v>
      </c>
      <c r="B962" s="9">
        <v>39197</v>
      </c>
      <c r="C962" s="18">
        <v>8.7799999999999994</v>
      </c>
      <c r="D962" s="12">
        <v>4.88</v>
      </c>
      <c r="F962" s="12">
        <v>1.4</v>
      </c>
      <c r="H962" s="23">
        <f t="shared" si="56"/>
        <v>1.3182567385564052E-5</v>
      </c>
      <c r="I962" s="32">
        <v>1.5</v>
      </c>
      <c r="J962" s="25">
        <v>0.01</v>
      </c>
      <c r="K962" s="36"/>
      <c r="L962" s="25">
        <v>6.18</v>
      </c>
      <c r="M962" s="36"/>
      <c r="N962" s="25">
        <v>5.0000000000000001E-3</v>
      </c>
      <c r="O962" s="25">
        <v>1.34</v>
      </c>
      <c r="P962" s="25">
        <v>4.68</v>
      </c>
      <c r="Q962" s="25">
        <v>0.04</v>
      </c>
      <c r="R962" s="25">
        <v>23.7</v>
      </c>
      <c r="S962" s="36"/>
      <c r="T962" s="51">
        <v>0.01</v>
      </c>
      <c r="U962" s="42">
        <v>15.2</v>
      </c>
      <c r="V962" s="42">
        <v>11.68</v>
      </c>
      <c r="W962" s="42">
        <v>3.2799999999999999E-3</v>
      </c>
      <c r="X962" s="42">
        <v>50</v>
      </c>
      <c r="Y962" s="44">
        <v>7.0000000000000007E-2</v>
      </c>
      <c r="Z962" s="87">
        <f t="shared" si="57"/>
        <v>1.927558201941439</v>
      </c>
      <c r="AA962" s="88">
        <f t="shared" si="58"/>
        <v>1.985647458026035</v>
      </c>
      <c r="AB962" s="90">
        <f t="shared" si="59"/>
        <v>-1.4844416862332468E-2</v>
      </c>
      <c r="AE962" s="96"/>
    </row>
    <row r="963" spans="1:31" x14ac:dyDescent="0.2">
      <c r="A963" s="2" t="s">
        <v>342</v>
      </c>
      <c r="B963" s="9">
        <v>39602</v>
      </c>
      <c r="C963" s="18">
        <v>9.0299999999999994</v>
      </c>
      <c r="D963" s="12">
        <v>4.7699999999999996</v>
      </c>
      <c r="F963" s="12">
        <v>1.5</v>
      </c>
      <c r="H963" s="23">
        <f t="shared" si="56"/>
        <v>1.6982436524617432E-5</v>
      </c>
      <c r="I963" s="32">
        <v>7.0000000000000001E-3</v>
      </c>
      <c r="J963" s="25">
        <v>0.01</v>
      </c>
      <c r="K963" s="30">
        <v>0.2</v>
      </c>
      <c r="L963" s="25">
        <v>7.65</v>
      </c>
      <c r="M963" s="30">
        <v>0.3</v>
      </c>
      <c r="N963" s="25">
        <v>2E-3</v>
      </c>
      <c r="O963" s="25">
        <v>1.8</v>
      </c>
      <c r="P963" s="25">
        <v>6.32</v>
      </c>
      <c r="Q963" s="25">
        <v>0.05</v>
      </c>
      <c r="R963" s="25">
        <v>30.7</v>
      </c>
      <c r="S963" s="31">
        <v>11</v>
      </c>
      <c r="T963" s="51">
        <v>0.01</v>
      </c>
      <c r="U963" s="42">
        <v>13.6</v>
      </c>
      <c r="V963" s="42">
        <v>21.11</v>
      </c>
      <c r="W963" s="42">
        <v>3.2799999999999999E-3</v>
      </c>
      <c r="X963" s="42">
        <v>58</v>
      </c>
      <c r="Y963" s="44">
        <v>7.0000000000000007E-2</v>
      </c>
      <c r="Z963" s="87">
        <f t="shared" si="57"/>
        <v>2.2863288517581615</v>
      </c>
      <c r="AA963" s="88">
        <f t="shared" si="58"/>
        <v>2.330105144418801</v>
      </c>
      <c r="AB963" s="90">
        <f t="shared" si="59"/>
        <v>-9.4827073660951906E-3</v>
      </c>
      <c r="AD963" s="100"/>
      <c r="AE963" s="95">
        <v>1.62</v>
      </c>
    </row>
    <row r="964" spans="1:31" x14ac:dyDescent="0.2">
      <c r="A964" s="2" t="s">
        <v>342</v>
      </c>
      <c r="B964" s="9">
        <v>32288</v>
      </c>
      <c r="C964" s="18">
        <v>8.41</v>
      </c>
      <c r="D964" s="12">
        <v>4.7699999999999996</v>
      </c>
      <c r="F964" s="12">
        <v>1</v>
      </c>
      <c r="H964" s="23">
        <f t="shared" ref="H964:H1027" si="60">10^-(D964)</f>
        <v>1.6982436524617432E-5</v>
      </c>
      <c r="I964" s="32">
        <v>1.03</v>
      </c>
      <c r="J964" s="25">
        <v>0.06</v>
      </c>
      <c r="K964" s="30">
        <v>0.2</v>
      </c>
      <c r="L964" s="25">
        <v>7</v>
      </c>
      <c r="M964" s="30">
        <v>0.1</v>
      </c>
      <c r="N964" s="25">
        <v>0.1</v>
      </c>
      <c r="O964" s="25">
        <v>1.7</v>
      </c>
      <c r="P964" s="25">
        <v>4.8</v>
      </c>
      <c r="Q964" s="25">
        <v>0.1</v>
      </c>
      <c r="R964" s="25">
        <v>24</v>
      </c>
      <c r="S964" s="34"/>
      <c r="T964" s="51">
        <v>1.53</v>
      </c>
      <c r="U964" s="42">
        <v>20</v>
      </c>
      <c r="V964" s="42">
        <v>10.62</v>
      </c>
      <c r="W964" s="42">
        <v>0.82</v>
      </c>
      <c r="X964" s="42">
        <v>44</v>
      </c>
      <c r="Y964" s="44">
        <v>0.09</v>
      </c>
      <c r="Z964" s="87">
        <f t="shared" ref="Z964:Z1027" si="61">(H964/H$3)+(I964/I$3*3)+(J964/J$3)+(L964/L$3*2)+(N964/N$3*2)+(O964/O$3)+(P964/P$3*2)+(Q964/Q$3*2)+(R964/R$3)</f>
        <v>1.9567119731347868</v>
      </c>
      <c r="AA964" s="88">
        <f t="shared" ref="AA964:AA1027" si="62">(T964/T$3*3)+(U964/U$3*2)+(V964/V$3)+(W964/W$3)+(X964/X$3)+Y964</f>
        <v>1.9849952973219682</v>
      </c>
      <c r="AB964" s="90">
        <f t="shared" ref="AB964:AB1027" si="63">(Z964-AA964)/(Z964+AA964)</f>
        <v>-7.1753994516959609E-3</v>
      </c>
      <c r="AE964" s="96"/>
    </row>
    <row r="965" spans="1:31" x14ac:dyDescent="0.2">
      <c r="A965" s="2" t="s">
        <v>342</v>
      </c>
      <c r="B965" s="9">
        <v>34214</v>
      </c>
      <c r="C965" s="18">
        <v>9.09</v>
      </c>
      <c r="D965" s="12">
        <v>4.84</v>
      </c>
      <c r="F965" s="12">
        <v>1.7</v>
      </c>
      <c r="H965" s="23">
        <f t="shared" si="60"/>
        <v>1.4454397707459275E-5</v>
      </c>
      <c r="I965" s="28"/>
      <c r="J965" s="25">
        <v>0.01</v>
      </c>
      <c r="K965" s="29">
        <v>1</v>
      </c>
      <c r="L965" s="25">
        <v>9.9</v>
      </c>
      <c r="M965" s="29">
        <v>1</v>
      </c>
      <c r="N965" s="25">
        <v>0.01</v>
      </c>
      <c r="O965" s="25">
        <v>1.3</v>
      </c>
      <c r="P965" s="25">
        <v>4.0999999999999996</v>
      </c>
      <c r="Q965" s="25">
        <v>0.06</v>
      </c>
      <c r="R965" s="25">
        <v>20</v>
      </c>
      <c r="S965" s="29">
        <v>20</v>
      </c>
      <c r="T965" s="51">
        <v>0.08</v>
      </c>
      <c r="U965" s="42">
        <v>12.3</v>
      </c>
      <c r="V965" s="42">
        <v>13.59</v>
      </c>
      <c r="W965" s="42">
        <v>3.2845000000000001E-3</v>
      </c>
      <c r="X965" s="42">
        <v>44</v>
      </c>
      <c r="Y965" s="44">
        <v>0.04</v>
      </c>
      <c r="Z965" s="87">
        <f t="shared" si="61"/>
        <v>1.7376255735981394</v>
      </c>
      <c r="AA965" s="88">
        <f t="shared" si="62"/>
        <v>1.759040118850711</v>
      </c>
      <c r="AB965" s="90">
        <f t="shared" si="63"/>
        <v>-6.1242758490801406E-3</v>
      </c>
      <c r="AD965" s="100"/>
      <c r="AE965" s="96"/>
    </row>
    <row r="966" spans="1:31" x14ac:dyDescent="0.2">
      <c r="A966" s="2" t="s">
        <v>342</v>
      </c>
      <c r="B966" s="9">
        <v>32806</v>
      </c>
      <c r="C966" s="18">
        <v>9.16</v>
      </c>
      <c r="D966" s="12">
        <v>4.76</v>
      </c>
      <c r="F966" s="12">
        <v>4</v>
      </c>
      <c r="H966" s="23">
        <f t="shared" si="60"/>
        <v>1.7378008287493744E-5</v>
      </c>
      <c r="I966" s="28"/>
      <c r="J966" s="25">
        <v>0.06</v>
      </c>
      <c r="K966" s="36"/>
      <c r="L966" s="25">
        <v>8</v>
      </c>
      <c r="M966" s="36"/>
      <c r="N966" s="25">
        <v>0.1</v>
      </c>
      <c r="O966" s="25">
        <v>2.1</v>
      </c>
      <c r="P966" s="25">
        <v>7.3</v>
      </c>
      <c r="Q966" s="25">
        <v>0.08</v>
      </c>
      <c r="R966" s="25">
        <v>42</v>
      </c>
      <c r="S966" s="36"/>
      <c r="T966" s="51">
        <v>0.01</v>
      </c>
      <c r="U966" s="42">
        <v>23.1</v>
      </c>
      <c r="V966" s="42">
        <v>12.48</v>
      </c>
      <c r="W966" s="42">
        <v>9.8534999999999994E-3</v>
      </c>
      <c r="X966" s="42">
        <v>78</v>
      </c>
      <c r="Y966" s="44">
        <v>0.04</v>
      </c>
      <c r="Z966" s="87">
        <f t="shared" si="61"/>
        <v>2.890211183977339</v>
      </c>
      <c r="AA966" s="88">
        <f t="shared" si="62"/>
        <v>2.923001850005837</v>
      </c>
      <c r="AB966" s="90">
        <f t="shared" si="63"/>
        <v>-5.6407129476949598E-3</v>
      </c>
      <c r="AD966" s="100"/>
      <c r="AE966" s="96"/>
    </row>
    <row r="967" spans="1:31" x14ac:dyDescent="0.2">
      <c r="A967" s="2" t="s">
        <v>342</v>
      </c>
      <c r="B967" s="9">
        <v>36090</v>
      </c>
      <c r="C967" s="18">
        <v>9.18</v>
      </c>
      <c r="D967" s="12">
        <v>4.4000000000000004</v>
      </c>
      <c r="F967" s="12">
        <v>1</v>
      </c>
      <c r="H967" s="23">
        <f t="shared" si="60"/>
        <v>3.9810717055349634E-5</v>
      </c>
      <c r="I967" s="32">
        <v>0.22</v>
      </c>
      <c r="J967" s="25">
        <v>0.01</v>
      </c>
      <c r="K967" s="33"/>
      <c r="L967" s="25">
        <v>11</v>
      </c>
      <c r="M967" s="33"/>
      <c r="N967" s="25">
        <v>0.01</v>
      </c>
      <c r="O967" s="25">
        <v>1.8</v>
      </c>
      <c r="P967" s="25">
        <v>5.8</v>
      </c>
      <c r="Q967" s="25">
        <v>7.0000000000000007E-2</v>
      </c>
      <c r="R967" s="25">
        <v>30</v>
      </c>
      <c r="S967" s="34"/>
      <c r="T967" s="51">
        <v>0.01</v>
      </c>
      <c r="U967" s="42">
        <v>15.8</v>
      </c>
      <c r="V967" s="42">
        <v>11.24</v>
      </c>
      <c r="W967" s="42">
        <v>3.284E-3</v>
      </c>
      <c r="X967" s="42">
        <v>65</v>
      </c>
      <c r="Y967" s="44">
        <v>7.0000000000000007E-2</v>
      </c>
      <c r="Z967" s="87">
        <f t="shared" si="61"/>
        <v>2.4049873383153697</v>
      </c>
      <c r="AA967" s="88">
        <f t="shared" si="62"/>
        <v>2.4141728335097881</v>
      </c>
      <c r="AB967" s="90">
        <f t="shared" si="63"/>
        <v>-1.9060365015715053E-3</v>
      </c>
      <c r="AE967" s="96"/>
    </row>
    <row r="968" spans="1:31" x14ac:dyDescent="0.2">
      <c r="A968" s="2" t="s">
        <v>342</v>
      </c>
      <c r="B968" s="9">
        <v>33520</v>
      </c>
      <c r="C968" s="18">
        <v>9.14</v>
      </c>
      <c r="D968" s="12">
        <v>4.82</v>
      </c>
      <c r="F968" s="12">
        <v>3.8</v>
      </c>
      <c r="H968" s="23">
        <f t="shared" si="60"/>
        <v>1.5135612484362051E-5</v>
      </c>
      <c r="I968" s="32">
        <v>1.18</v>
      </c>
      <c r="J968" s="25">
        <v>0.12</v>
      </c>
      <c r="K968" s="33"/>
      <c r="L968" s="25">
        <v>12</v>
      </c>
      <c r="M968" s="33"/>
      <c r="N968" s="25">
        <v>2.8999999999999998E-3</v>
      </c>
      <c r="O968" s="25">
        <v>2</v>
      </c>
      <c r="P968" s="25">
        <v>6.7</v>
      </c>
      <c r="Q968" s="25">
        <v>0.09</v>
      </c>
      <c r="R968" s="25">
        <v>35</v>
      </c>
      <c r="S968" s="34"/>
      <c r="T968" s="51">
        <v>0.06</v>
      </c>
      <c r="U968" s="42">
        <v>16.2</v>
      </c>
      <c r="V968" s="42">
        <v>14.69</v>
      </c>
      <c r="W968" s="42">
        <v>0.01</v>
      </c>
      <c r="X968" s="42">
        <v>80</v>
      </c>
      <c r="Y968" s="44">
        <v>0.04</v>
      </c>
      <c r="Z968" s="87">
        <f t="shared" si="61"/>
        <v>2.8648380824146265</v>
      </c>
      <c r="AA968" s="88">
        <f t="shared" si="62"/>
        <v>2.8730018729758191</v>
      </c>
      <c r="AB968" s="90">
        <f t="shared" si="63"/>
        <v>-1.422798583554624E-3</v>
      </c>
      <c r="AD968" s="100"/>
      <c r="AE968" s="96"/>
    </row>
    <row r="969" spans="1:31" x14ac:dyDescent="0.2">
      <c r="A969" s="2" t="s">
        <v>342</v>
      </c>
      <c r="B969" s="9">
        <v>35942</v>
      </c>
      <c r="C969" s="19">
        <v>9.1300000000000008</v>
      </c>
      <c r="D969" s="13">
        <v>5.0999999999999996</v>
      </c>
      <c r="F969" s="13">
        <v>2.2999999999999998</v>
      </c>
      <c r="H969" s="23">
        <f t="shared" si="60"/>
        <v>7.9432823472428065E-6</v>
      </c>
      <c r="J969" s="25">
        <v>0.01</v>
      </c>
      <c r="K969" s="36"/>
      <c r="L969" s="25">
        <v>7.22</v>
      </c>
      <c r="M969" s="36"/>
      <c r="N969" s="25">
        <v>0.01</v>
      </c>
      <c r="O969" s="25">
        <v>1.68</v>
      </c>
      <c r="P969" s="25">
        <v>6.59</v>
      </c>
      <c r="Q969" s="25">
        <v>0.06</v>
      </c>
      <c r="R969" s="25">
        <v>34.6</v>
      </c>
      <c r="S969" s="36"/>
      <c r="T969" s="51">
        <v>2.63</v>
      </c>
      <c r="U969" s="42">
        <v>18</v>
      </c>
      <c r="V969" s="42">
        <v>15.05</v>
      </c>
      <c r="W969" s="42">
        <v>0.03</v>
      </c>
      <c r="X969" s="42">
        <v>58</v>
      </c>
      <c r="Y969" s="44">
        <v>0.11</v>
      </c>
      <c r="Z969" s="87">
        <f t="shared" si="61"/>
        <v>2.4535178883723412</v>
      </c>
      <c r="AA969" s="88">
        <f t="shared" si="62"/>
        <v>2.4473069313736846</v>
      </c>
      <c r="AB969" s="90">
        <f t="shared" si="63"/>
        <v>1.2673289144373987E-3</v>
      </c>
      <c r="AD969" s="100"/>
      <c r="AE969" s="96"/>
    </row>
    <row r="970" spans="1:31" x14ac:dyDescent="0.2">
      <c r="A970" s="2" t="s">
        <v>342</v>
      </c>
      <c r="B970" s="9">
        <v>39947</v>
      </c>
      <c r="C970" s="18">
        <v>9.01</v>
      </c>
      <c r="D970" s="12">
        <v>4.7699999999999996</v>
      </c>
      <c r="F970" s="12">
        <v>1.2</v>
      </c>
      <c r="H970" s="23">
        <f t="shared" si="60"/>
        <v>1.6982436524617432E-5</v>
      </c>
      <c r="I970" s="28"/>
      <c r="J970" s="25">
        <v>0.01</v>
      </c>
      <c r="K970" s="33"/>
      <c r="L970" s="25">
        <v>7.92</v>
      </c>
      <c r="M970" s="33"/>
      <c r="N970" s="25">
        <v>5.0000000000000001E-3</v>
      </c>
      <c r="O970" s="25">
        <v>1.48</v>
      </c>
      <c r="P970" s="25">
        <v>5.58</v>
      </c>
      <c r="Q970" s="25">
        <v>0.04</v>
      </c>
      <c r="R970" s="25">
        <v>27.1</v>
      </c>
      <c r="S970" s="34"/>
      <c r="T970" s="51">
        <v>0.01</v>
      </c>
      <c r="U970" s="42">
        <v>12.4</v>
      </c>
      <c r="V970" s="42">
        <v>15.13</v>
      </c>
      <c r="W970" s="42">
        <v>3.2799999999999999E-3</v>
      </c>
      <c r="X970" s="42">
        <v>53</v>
      </c>
      <c r="Y970" s="44">
        <v>7.0000000000000007E-2</v>
      </c>
      <c r="Z970" s="87">
        <f t="shared" si="61"/>
        <v>2.0731126873819639</v>
      </c>
      <c r="AA970" s="88">
        <f t="shared" si="62"/>
        <v>2.0676280238455242</v>
      </c>
      <c r="AB970" s="90">
        <f t="shared" si="63"/>
        <v>1.3245609708350302E-3</v>
      </c>
      <c r="AE970" s="94">
        <v>0.62</v>
      </c>
    </row>
    <row r="971" spans="1:31" x14ac:dyDescent="0.2">
      <c r="A971" s="2" t="s">
        <v>342</v>
      </c>
      <c r="B971" s="9">
        <v>33898</v>
      </c>
      <c r="C971" s="18">
        <v>9.32</v>
      </c>
      <c r="D971" s="12">
        <v>4.22</v>
      </c>
      <c r="F971" s="12">
        <v>1.6</v>
      </c>
      <c r="H971" s="23">
        <f t="shared" si="60"/>
        <v>6.0255958607435738E-5</v>
      </c>
      <c r="I971" s="32">
        <v>1.03</v>
      </c>
      <c r="J971" s="25">
        <v>0.12</v>
      </c>
      <c r="K971" s="30">
        <v>1</v>
      </c>
      <c r="L971" s="25">
        <v>9.5</v>
      </c>
      <c r="M971" s="30">
        <v>1</v>
      </c>
      <c r="N971" s="25">
        <v>1.1999999999999999E-3</v>
      </c>
      <c r="O971" s="25">
        <v>1.9</v>
      </c>
      <c r="P971" s="25">
        <v>5.7</v>
      </c>
      <c r="Q971" s="25">
        <v>0.06</v>
      </c>
      <c r="R971" s="25">
        <v>32</v>
      </c>
      <c r="S971" s="31">
        <v>42</v>
      </c>
      <c r="T971" s="51">
        <v>0.06</v>
      </c>
      <c r="U971" s="42">
        <v>14.1</v>
      </c>
      <c r="V971" s="42">
        <v>0.02</v>
      </c>
      <c r="W971" s="42">
        <v>6.27</v>
      </c>
      <c r="X971" s="42">
        <v>70</v>
      </c>
      <c r="Y971" s="44">
        <v>7.0000000000000007E-2</v>
      </c>
      <c r="Z971" s="87">
        <f t="shared" si="61"/>
        <v>2.5069809711237352</v>
      </c>
      <c r="AA971" s="88">
        <f t="shared" si="62"/>
        <v>2.4766703569605872</v>
      </c>
      <c r="AB971" s="90">
        <f t="shared" si="63"/>
        <v>6.082009387843576E-3</v>
      </c>
    </row>
    <row r="972" spans="1:31" x14ac:dyDescent="0.2">
      <c r="A972" s="2" t="s">
        <v>342</v>
      </c>
      <c r="B972" s="9">
        <v>31715</v>
      </c>
      <c r="C972" s="19">
        <v>9.1</v>
      </c>
      <c r="D972" s="12">
        <v>6.48</v>
      </c>
      <c r="F972" s="12">
        <v>1</v>
      </c>
      <c r="H972" s="23">
        <f t="shared" si="60"/>
        <v>3.3113112148259042E-7</v>
      </c>
      <c r="I972" s="24">
        <v>0.33</v>
      </c>
      <c r="J972" s="25">
        <v>0.04</v>
      </c>
      <c r="K972" s="29">
        <v>0.1</v>
      </c>
      <c r="L972" s="25">
        <v>11.4</v>
      </c>
      <c r="M972" s="29">
        <v>0.1</v>
      </c>
      <c r="N972" s="25">
        <v>0.01</v>
      </c>
      <c r="O972" s="25">
        <v>3.16</v>
      </c>
      <c r="P972" s="25">
        <v>8</v>
      </c>
      <c r="Q972" s="25">
        <v>0.48</v>
      </c>
      <c r="R972" s="25">
        <v>49.2</v>
      </c>
      <c r="S972" s="36"/>
      <c r="T972" s="51">
        <v>0.01</v>
      </c>
      <c r="U972" s="42">
        <v>21.9</v>
      </c>
      <c r="V972" s="42">
        <v>4.4400000000000004</v>
      </c>
      <c r="W972" s="42">
        <v>0.03</v>
      </c>
      <c r="X972" s="42">
        <v>94</v>
      </c>
      <c r="Y972" s="44">
        <v>0.22</v>
      </c>
      <c r="Z972" s="87">
        <f t="shared" si="61"/>
        <v>3.5046550601394464</v>
      </c>
      <c r="AA972" s="88">
        <f t="shared" si="62"/>
        <v>3.4001205293003198</v>
      </c>
      <c r="AB972" s="90">
        <f t="shared" si="63"/>
        <v>1.5139453771532087E-2</v>
      </c>
      <c r="AD972" s="100"/>
      <c r="AE972" s="96"/>
    </row>
    <row r="973" spans="1:31" x14ac:dyDescent="0.2">
      <c r="A973" s="2" t="s">
        <v>342</v>
      </c>
      <c r="B973" s="9">
        <v>34969</v>
      </c>
      <c r="C973" s="19">
        <v>8.85</v>
      </c>
      <c r="D973" s="12">
        <v>4.7</v>
      </c>
      <c r="F973" s="12">
        <v>2</v>
      </c>
      <c r="H973" s="23">
        <f t="shared" si="60"/>
        <v>1.9952623149688769E-5</v>
      </c>
      <c r="I973" s="24">
        <v>1.43</v>
      </c>
      <c r="J973" s="25">
        <v>0.01</v>
      </c>
      <c r="K973" s="30">
        <v>1</v>
      </c>
      <c r="L973" s="25">
        <v>22.2</v>
      </c>
      <c r="M973" s="30">
        <v>1</v>
      </c>
      <c r="N973" s="25">
        <v>0.02</v>
      </c>
      <c r="O973" s="25">
        <v>2.9</v>
      </c>
      <c r="P973" s="25">
        <v>12.9</v>
      </c>
      <c r="Q973" s="25">
        <v>0.17</v>
      </c>
      <c r="R973" s="25">
        <v>86.7</v>
      </c>
      <c r="S973" s="31">
        <v>28.9</v>
      </c>
      <c r="T973" s="51">
        <v>0.01</v>
      </c>
      <c r="U973" s="42">
        <v>25.4</v>
      </c>
      <c r="V973" s="42">
        <v>38.380000000000003</v>
      </c>
      <c r="W973" s="42">
        <v>3.2845000000000001E-3</v>
      </c>
      <c r="X973" s="42">
        <v>169</v>
      </c>
      <c r="Y973" s="44">
        <v>0.05</v>
      </c>
      <c r="Z973" s="87">
        <f t="shared" si="61"/>
        <v>6.1809367035558314</v>
      </c>
      <c r="AA973" s="88">
        <f t="shared" si="62"/>
        <v>5.9654785027186934</v>
      </c>
      <c r="AB973" s="90">
        <f t="shared" si="63"/>
        <v>1.773841888146865E-2</v>
      </c>
      <c r="AD973" s="100"/>
      <c r="AE973" s="96"/>
    </row>
    <row r="974" spans="1:31" x14ac:dyDescent="0.2">
      <c r="A974" s="2" t="s">
        <v>382</v>
      </c>
      <c r="B974" s="9">
        <v>41786</v>
      </c>
      <c r="C974" s="18">
        <v>11.24</v>
      </c>
      <c r="D974" s="12">
        <v>5.07</v>
      </c>
      <c r="F974" s="12">
        <v>2.2999999999999998</v>
      </c>
      <c r="H974" s="23">
        <f t="shared" si="60"/>
        <v>8.5113803820237531E-6</v>
      </c>
      <c r="I974" s="24">
        <v>0.27</v>
      </c>
      <c r="J974" s="25">
        <v>0.03</v>
      </c>
      <c r="K974" s="33"/>
      <c r="L974" s="25">
        <v>28</v>
      </c>
      <c r="M974" s="33"/>
      <c r="N974" s="35"/>
      <c r="O974" s="25">
        <v>7.02</v>
      </c>
      <c r="P974" s="25">
        <v>12</v>
      </c>
      <c r="Q974" s="25">
        <v>2.0299999999999998</v>
      </c>
      <c r="R974" s="25">
        <v>24.8</v>
      </c>
      <c r="S974" s="34"/>
      <c r="T974" s="51">
        <v>0.01</v>
      </c>
      <c r="U974" s="42">
        <v>30.8</v>
      </c>
      <c r="V974" s="42">
        <v>99.6</v>
      </c>
      <c r="W974" s="42">
        <v>5.2599999999999999E-3</v>
      </c>
      <c r="X974" s="42">
        <v>40</v>
      </c>
      <c r="Y974" s="44">
        <v>0.32</v>
      </c>
      <c r="Z974" s="87">
        <f t="shared" si="61"/>
        <v>3.7483193748271564</v>
      </c>
      <c r="AA974" s="88">
        <f t="shared" si="62"/>
        <v>3.69643076402946</v>
      </c>
      <c r="AB974" s="90">
        <f t="shared" si="63"/>
        <v>6.9698256932590004E-3</v>
      </c>
      <c r="AC974" s="19">
        <v>3.74</v>
      </c>
      <c r="AD974" s="99">
        <v>3.7</v>
      </c>
      <c r="AE974" s="95">
        <v>1.27</v>
      </c>
    </row>
    <row r="975" spans="1:31" x14ac:dyDescent="0.2">
      <c r="A975" s="2" t="s">
        <v>382</v>
      </c>
      <c r="B975" s="9">
        <v>41416</v>
      </c>
      <c r="C975" s="19">
        <v>11.33</v>
      </c>
      <c r="D975" s="12">
        <v>5.09</v>
      </c>
      <c r="F975" s="12">
        <v>1.6</v>
      </c>
      <c r="H975" s="23">
        <f t="shared" si="60"/>
        <v>8.128305161640983E-6</v>
      </c>
      <c r="J975" s="25">
        <v>0.18</v>
      </c>
      <c r="K975" s="29">
        <v>0.2</v>
      </c>
      <c r="L975" s="25">
        <v>29.2</v>
      </c>
      <c r="M975" s="29">
        <v>0.8</v>
      </c>
      <c r="N975" s="35"/>
      <c r="O975" s="25">
        <v>7.26</v>
      </c>
      <c r="P975" s="25">
        <v>12.7</v>
      </c>
      <c r="Q975" s="25">
        <v>3.24</v>
      </c>
      <c r="R975" s="25">
        <v>26.2</v>
      </c>
      <c r="S975" s="29">
        <v>5.2</v>
      </c>
      <c r="T975" s="51">
        <v>0.01</v>
      </c>
      <c r="U975" s="42">
        <v>35.299999999999997</v>
      </c>
      <c r="V975" s="42">
        <v>100.04</v>
      </c>
      <c r="W975" s="42">
        <v>0.15</v>
      </c>
      <c r="X975" s="42">
        <v>41</v>
      </c>
      <c r="Y975" s="44">
        <v>0.34</v>
      </c>
      <c r="Z975" s="87">
        <f t="shared" si="61"/>
        <v>3.9551819968600617</v>
      </c>
      <c r="AA975" s="88">
        <f t="shared" si="62"/>
        <v>3.8485644951070581</v>
      </c>
      <c r="AB975" s="90">
        <f t="shared" si="63"/>
        <v>1.3662348189136021E-2</v>
      </c>
      <c r="AC975" s="19">
        <v>3.97</v>
      </c>
      <c r="AD975" s="99">
        <v>3.85</v>
      </c>
      <c r="AE975" s="95">
        <v>3.21</v>
      </c>
    </row>
    <row r="976" spans="1:31" x14ac:dyDescent="0.2">
      <c r="A976" s="2" t="s">
        <v>382</v>
      </c>
      <c r="B976" s="9">
        <v>41044</v>
      </c>
      <c r="C976" s="19">
        <v>11.35</v>
      </c>
      <c r="D976" s="13">
        <v>5.18</v>
      </c>
      <c r="F976" s="13">
        <v>2.5</v>
      </c>
      <c r="H976" s="23">
        <f t="shared" si="60"/>
        <v>6.6069344800759593E-6</v>
      </c>
      <c r="I976" s="24">
        <v>0.15</v>
      </c>
      <c r="J976" s="25">
        <v>0.39</v>
      </c>
      <c r="K976" s="36"/>
      <c r="L976" s="25">
        <v>29.5</v>
      </c>
      <c r="M976" s="36"/>
      <c r="N976" s="25">
        <v>2E-3</v>
      </c>
      <c r="O976" s="25">
        <v>7.08</v>
      </c>
      <c r="P976" s="25">
        <v>14.2</v>
      </c>
      <c r="Q976" s="25">
        <v>2.68</v>
      </c>
      <c r="R976" s="25">
        <v>25.7</v>
      </c>
      <c r="S976" s="36"/>
      <c r="T976" s="51">
        <v>0.01</v>
      </c>
      <c r="U976" s="42">
        <v>38.200000000000003</v>
      </c>
      <c r="V976" s="42">
        <v>113.32</v>
      </c>
      <c r="W976" s="42">
        <v>0.2</v>
      </c>
      <c r="X976" s="42">
        <v>33</v>
      </c>
      <c r="Y976" s="44">
        <v>0.33</v>
      </c>
      <c r="Z976" s="87">
        <f t="shared" si="61"/>
        <v>4.0752358072993626</v>
      </c>
      <c r="AA976" s="88">
        <f t="shared" si="62"/>
        <v>3.8885476872754046</v>
      </c>
      <c r="AB976" s="90">
        <f t="shared" si="63"/>
        <v>2.3442139047493836E-2</v>
      </c>
      <c r="AC976" s="19">
        <v>4.08</v>
      </c>
      <c r="AD976" s="13">
        <v>3.89</v>
      </c>
      <c r="AE976" s="95">
        <v>4.72</v>
      </c>
    </row>
    <row r="977" spans="1:31" x14ac:dyDescent="0.2">
      <c r="A977" s="2" t="s">
        <v>382</v>
      </c>
      <c r="B977" s="9">
        <v>42173</v>
      </c>
      <c r="C977" s="18">
        <v>11.07</v>
      </c>
      <c r="D977" s="12">
        <v>5.05</v>
      </c>
      <c r="F977" s="12">
        <v>2.5</v>
      </c>
      <c r="H977" s="23">
        <f t="shared" si="60"/>
        <v>8.9125093813374425E-6</v>
      </c>
      <c r="I977" s="32">
        <v>0.25</v>
      </c>
      <c r="J977" s="25">
        <v>0.01</v>
      </c>
      <c r="K977" s="36"/>
      <c r="L977" s="25">
        <v>31.6</v>
      </c>
      <c r="M977" s="36"/>
      <c r="N977" s="25">
        <v>0.03</v>
      </c>
      <c r="O977" s="25">
        <v>7.9</v>
      </c>
      <c r="P977" s="25">
        <v>13</v>
      </c>
      <c r="Q977" s="25">
        <v>2.12</v>
      </c>
      <c r="R977" s="25">
        <v>28.7</v>
      </c>
      <c r="S977" s="36"/>
      <c r="T977" s="51">
        <v>0.01</v>
      </c>
      <c r="U977" s="42">
        <v>33.299999999999997</v>
      </c>
      <c r="V977" s="42">
        <v>104.02</v>
      </c>
      <c r="W977" s="42">
        <v>3.2799999999999999E-3</v>
      </c>
      <c r="X977" s="42">
        <v>52</v>
      </c>
      <c r="Y977" s="44">
        <v>0.31</v>
      </c>
      <c r="Z977" s="87">
        <f t="shared" si="61"/>
        <v>4.2033921593065049</v>
      </c>
      <c r="AA977" s="88">
        <f t="shared" si="62"/>
        <v>4.1482283632366466</v>
      </c>
      <c r="AB977" s="90">
        <f t="shared" si="63"/>
        <v>6.605160749456611E-3</v>
      </c>
      <c r="AC977" s="19">
        <v>4.21</v>
      </c>
      <c r="AD977" s="99">
        <v>4.1500000000000004</v>
      </c>
      <c r="AE977" s="95">
        <v>1.47</v>
      </c>
    </row>
    <row r="978" spans="1:31" x14ac:dyDescent="0.2">
      <c r="A978" s="2" t="s">
        <v>382</v>
      </c>
      <c r="B978" s="9">
        <v>35745</v>
      </c>
      <c r="C978" s="18">
        <v>11.68</v>
      </c>
      <c r="D978" s="12">
        <v>3.86</v>
      </c>
      <c r="F978" s="12">
        <v>2.2999999999999998</v>
      </c>
      <c r="H978" s="23">
        <f t="shared" si="60"/>
        <v>1.3803842646028844E-4</v>
      </c>
      <c r="I978" s="32">
        <v>8.0000000000000002E-3</v>
      </c>
      <c r="J978" s="25">
        <v>0.37</v>
      </c>
      <c r="K978" s="33"/>
      <c r="L978" s="25">
        <v>39</v>
      </c>
      <c r="M978" s="33"/>
      <c r="N978" s="25">
        <v>0.01</v>
      </c>
      <c r="O978" s="25">
        <v>10</v>
      </c>
      <c r="P978" s="25">
        <v>23</v>
      </c>
      <c r="Q978" s="25">
        <v>8</v>
      </c>
      <c r="R978" s="25">
        <v>39</v>
      </c>
      <c r="S978" s="34"/>
      <c r="T978" s="51">
        <v>0.05</v>
      </c>
      <c r="U978" s="42">
        <v>19</v>
      </c>
      <c r="V978" s="42">
        <v>270.02999999999997</v>
      </c>
      <c r="W978" s="42">
        <v>6.5680000000000001E-3</v>
      </c>
      <c r="X978" s="42">
        <v>54</v>
      </c>
      <c r="Y978" s="44">
        <v>0</v>
      </c>
      <c r="Z978" s="87">
        <f t="shared" si="61"/>
        <v>6.103645453158137</v>
      </c>
      <c r="AA978" s="88">
        <f t="shared" si="62"/>
        <v>6.2758619389472265</v>
      </c>
      <c r="AB978" s="90">
        <f t="shared" si="63"/>
        <v>-1.3911416693277725E-2</v>
      </c>
      <c r="AD978" s="100"/>
      <c r="AE978" s="96"/>
    </row>
    <row r="979" spans="1:31" x14ac:dyDescent="0.2">
      <c r="A979" s="2" t="s">
        <v>382</v>
      </c>
      <c r="B979" s="9">
        <v>35942</v>
      </c>
      <c r="C979" s="18">
        <v>11.57</v>
      </c>
      <c r="D979" s="12">
        <v>4.26</v>
      </c>
      <c r="F979" s="12">
        <v>3.4</v>
      </c>
      <c r="H979" s="23">
        <f t="shared" si="60"/>
        <v>5.4954087385762447E-5</v>
      </c>
      <c r="I979" s="32">
        <v>0.57999999999999996</v>
      </c>
      <c r="J979" s="25">
        <v>0.37</v>
      </c>
      <c r="K979" s="36"/>
      <c r="L979" s="25">
        <v>43.6</v>
      </c>
      <c r="M979" s="36"/>
      <c r="N979" s="25">
        <v>0.01</v>
      </c>
      <c r="O979" s="25">
        <v>10.3</v>
      </c>
      <c r="P979" s="25">
        <v>24.2</v>
      </c>
      <c r="Q979" s="25">
        <v>8.58</v>
      </c>
      <c r="R979" s="25">
        <v>43.5</v>
      </c>
      <c r="S979" s="36"/>
      <c r="T979" s="51">
        <v>0.57999999999999996</v>
      </c>
      <c r="U979" s="42">
        <v>22</v>
      </c>
      <c r="V979" s="42">
        <v>269.14</v>
      </c>
      <c r="W979" s="42">
        <v>0.03</v>
      </c>
      <c r="X979" s="42">
        <v>70</v>
      </c>
      <c r="Y979" s="44">
        <v>0.01</v>
      </c>
      <c r="Z979" s="87">
        <f t="shared" si="61"/>
        <v>6.7199546140641306</v>
      </c>
      <c r="AA979" s="88">
        <f t="shared" si="62"/>
        <v>6.8025529962984344</v>
      </c>
      <c r="AB979" s="90">
        <f t="shared" si="63"/>
        <v>-6.1082148824976026E-3</v>
      </c>
      <c r="AD979" s="100"/>
      <c r="AE979" s="96"/>
    </row>
    <row r="980" spans="1:31" x14ac:dyDescent="0.2">
      <c r="A980" s="2" t="s">
        <v>381</v>
      </c>
      <c r="B980" s="9">
        <v>38994</v>
      </c>
      <c r="C980" s="19">
        <v>2.6</v>
      </c>
      <c r="D980" s="12">
        <v>7.03</v>
      </c>
      <c r="F980" s="13">
        <v>71</v>
      </c>
      <c r="H980" s="23">
        <f t="shared" si="60"/>
        <v>9.3325430079699072E-8</v>
      </c>
      <c r="J980" s="25">
        <v>40</v>
      </c>
      <c r="K980" s="29">
        <v>5</v>
      </c>
      <c r="L980" s="25">
        <v>228</v>
      </c>
      <c r="M980" s="29">
        <v>3</v>
      </c>
      <c r="N980" s="35"/>
      <c r="O980" s="25">
        <v>54</v>
      </c>
      <c r="P980" s="25">
        <v>261</v>
      </c>
      <c r="Q980" s="25">
        <v>2.54</v>
      </c>
      <c r="R980" s="25">
        <v>3040</v>
      </c>
      <c r="S980" s="29">
        <v>5</v>
      </c>
      <c r="T980" s="51">
        <v>30.66</v>
      </c>
      <c r="U980" s="42">
        <v>19</v>
      </c>
      <c r="V980" s="42">
        <v>0.22</v>
      </c>
      <c r="W980" s="42">
        <v>0.04</v>
      </c>
      <c r="X980" s="42">
        <v>5140</v>
      </c>
      <c r="Y980" s="44">
        <v>29</v>
      </c>
      <c r="Z980" s="87">
        <f t="shared" si="61"/>
        <v>168.77705646079673</v>
      </c>
      <c r="AA980" s="88">
        <f t="shared" si="62"/>
        <v>175.36142705489411</v>
      </c>
      <c r="AB980" s="90">
        <f t="shared" si="63"/>
        <v>-1.9132909887996201E-2</v>
      </c>
    </row>
    <row r="981" spans="1:31" x14ac:dyDescent="0.2">
      <c r="A981" s="2" t="s">
        <v>122</v>
      </c>
      <c r="B981" s="9">
        <v>38681</v>
      </c>
      <c r="C981" s="18">
        <v>3.37</v>
      </c>
      <c r="D981" s="12">
        <v>6.9</v>
      </c>
      <c r="F981" s="12">
        <v>13</v>
      </c>
      <c r="G981" s="16"/>
      <c r="H981" s="23">
        <f t="shared" si="60"/>
        <v>1.2589254117941651E-7</v>
      </c>
      <c r="I981" s="28"/>
      <c r="J981" s="25">
        <v>20</v>
      </c>
      <c r="K981" s="29">
        <v>1</v>
      </c>
      <c r="L981" s="25">
        <v>676</v>
      </c>
      <c r="M981" s="29">
        <v>1</v>
      </c>
      <c r="N981" s="25">
        <v>20.3</v>
      </c>
      <c r="O981" s="25">
        <v>101</v>
      </c>
      <c r="P981" s="25">
        <v>528</v>
      </c>
      <c r="Q981" s="25">
        <v>2.72</v>
      </c>
      <c r="R981" s="25">
        <v>4410</v>
      </c>
      <c r="S981" s="29">
        <v>5</v>
      </c>
      <c r="T981" s="51">
        <v>0.61</v>
      </c>
      <c r="U981" s="42">
        <v>680</v>
      </c>
      <c r="V981" s="42">
        <v>4.8600000000000003</v>
      </c>
      <c r="W981" s="42">
        <v>0.03</v>
      </c>
      <c r="X981" s="42">
        <v>8880</v>
      </c>
      <c r="Y981" s="44">
        <v>12.8</v>
      </c>
      <c r="Z981" s="87">
        <f t="shared" si="61"/>
        <v>273.51417622386685</v>
      </c>
      <c r="AA981" s="88">
        <f t="shared" si="62"/>
        <v>277.54830587830384</v>
      </c>
      <c r="AB981" s="90">
        <f t="shared" si="63"/>
        <v>-7.3206392840386237E-3</v>
      </c>
      <c r="AC981" s="19">
        <v>273.58</v>
      </c>
      <c r="AD981" s="13">
        <v>-277.52</v>
      </c>
      <c r="AE981" s="95">
        <v>-1.4</v>
      </c>
    </row>
    <row r="982" spans="1:31" x14ac:dyDescent="0.2">
      <c r="A982" s="2" t="s">
        <v>122</v>
      </c>
      <c r="B982" s="9">
        <v>41229</v>
      </c>
      <c r="D982" s="13">
        <v>6.9</v>
      </c>
      <c r="F982" s="13">
        <v>13.2</v>
      </c>
      <c r="G982" s="16"/>
      <c r="H982" s="23">
        <f t="shared" si="60"/>
        <v>1.2589254117941651E-7</v>
      </c>
      <c r="J982" s="25">
        <v>18.899999999999999</v>
      </c>
      <c r="K982" s="36"/>
      <c r="L982" s="25">
        <v>530</v>
      </c>
      <c r="M982" s="36"/>
      <c r="N982" s="25">
        <v>12.6</v>
      </c>
      <c r="O982" s="25">
        <v>88.2</v>
      </c>
      <c r="P982" s="25">
        <v>535</v>
      </c>
      <c r="Q982" s="25">
        <v>2.42</v>
      </c>
      <c r="R982" s="25">
        <v>3900</v>
      </c>
      <c r="S982" s="36"/>
      <c r="T982" s="51">
        <v>0.1</v>
      </c>
      <c r="U982" s="42">
        <v>879</v>
      </c>
      <c r="V982" s="42">
        <v>0.4</v>
      </c>
      <c r="W982" s="42">
        <v>7.0000000000000007E-2</v>
      </c>
      <c r="X982" s="42">
        <v>7240</v>
      </c>
      <c r="Y982" s="44">
        <v>2.42</v>
      </c>
      <c r="Z982" s="87">
        <f t="shared" si="61"/>
        <v>243.94594727672583</v>
      </c>
      <c r="AA982" s="88">
        <f t="shared" si="62"/>
        <v>224.96160081573058</v>
      </c>
      <c r="AB982" s="90">
        <f t="shared" si="63"/>
        <v>4.0486331555601308E-2</v>
      </c>
      <c r="AC982" s="19">
        <v>244</v>
      </c>
      <c r="AD982" s="99">
        <v>236</v>
      </c>
      <c r="AE982" s="95">
        <v>3.2</v>
      </c>
    </row>
    <row r="983" spans="1:31" x14ac:dyDescent="0.2">
      <c r="A983" s="2" t="s">
        <v>122</v>
      </c>
      <c r="B983" s="9">
        <v>41575</v>
      </c>
      <c r="C983" s="19">
        <v>3.24</v>
      </c>
      <c r="D983" s="13">
        <v>6.93</v>
      </c>
      <c r="F983" s="13">
        <v>11</v>
      </c>
      <c r="H983" s="23">
        <f t="shared" si="60"/>
        <v>1.174897554939528E-7</v>
      </c>
      <c r="I983" s="24">
        <v>0.54</v>
      </c>
      <c r="J983" s="25">
        <v>20.21</v>
      </c>
      <c r="K983" s="29">
        <v>0.2</v>
      </c>
      <c r="L983" s="25">
        <v>585</v>
      </c>
      <c r="M983" s="29">
        <v>0.5</v>
      </c>
      <c r="N983" s="25">
        <v>21.8</v>
      </c>
      <c r="O983" s="25">
        <v>116</v>
      </c>
      <c r="P983" s="25">
        <v>507</v>
      </c>
      <c r="Q983" s="25">
        <v>3.53</v>
      </c>
      <c r="R983" s="25">
        <v>4190</v>
      </c>
      <c r="S983" s="29">
        <v>20</v>
      </c>
      <c r="T983" s="51">
        <v>0.15</v>
      </c>
      <c r="U983" s="42">
        <v>709</v>
      </c>
      <c r="V983" s="42">
        <v>0.22</v>
      </c>
      <c r="W983" s="42">
        <v>7.8799999999999999E-3</v>
      </c>
      <c r="X983" s="42">
        <v>8421</v>
      </c>
      <c r="Y983" s="44">
        <v>14.26</v>
      </c>
      <c r="Z983" s="87">
        <f t="shared" si="61"/>
        <v>258.21474085998841</v>
      </c>
      <c r="AA983" s="88">
        <f t="shared" si="62"/>
        <v>266.57436802174408</v>
      </c>
      <c r="AB983" s="90">
        <f t="shared" si="63"/>
        <v>-1.5929498193224909E-2</v>
      </c>
      <c r="AC983" s="19">
        <v>258.55</v>
      </c>
      <c r="AD983" s="99">
        <v>266.55</v>
      </c>
      <c r="AE983" s="95">
        <v>3.05</v>
      </c>
    </row>
    <row r="984" spans="1:31" x14ac:dyDescent="0.2">
      <c r="A984" s="2" t="s">
        <v>122</v>
      </c>
      <c r="B984" s="9">
        <v>38859</v>
      </c>
      <c r="C984" s="20"/>
      <c r="D984" s="12">
        <v>6.89</v>
      </c>
      <c r="F984" s="12">
        <v>13</v>
      </c>
      <c r="H984" s="23">
        <f t="shared" si="60"/>
        <v>1.288249551693134E-7</v>
      </c>
      <c r="I984" s="32">
        <v>0.59</v>
      </c>
      <c r="J984" s="25">
        <v>23.11</v>
      </c>
      <c r="K984" s="29">
        <v>5</v>
      </c>
      <c r="L984" s="25">
        <v>727</v>
      </c>
      <c r="M984" s="29">
        <v>5</v>
      </c>
      <c r="N984" s="25">
        <v>23.33</v>
      </c>
      <c r="O984" s="25">
        <v>99.36</v>
      </c>
      <c r="P984" s="25">
        <v>552.20000000000005</v>
      </c>
      <c r="Q984" s="25">
        <v>3.62</v>
      </c>
      <c r="R984" s="25">
        <v>4420</v>
      </c>
      <c r="S984" s="29">
        <v>10</v>
      </c>
      <c r="T984" s="51">
        <v>1.28</v>
      </c>
      <c r="U984" s="42">
        <v>775</v>
      </c>
      <c r="V984" s="42">
        <v>0.48</v>
      </c>
      <c r="W984" s="42">
        <v>0.02</v>
      </c>
      <c r="X984" s="42">
        <v>9170</v>
      </c>
      <c r="Y984" s="44">
        <v>14.43</v>
      </c>
      <c r="Z984" s="87">
        <f t="shared" si="61"/>
        <v>278.82271449260827</v>
      </c>
      <c r="AA984" s="88">
        <f t="shared" si="62"/>
        <v>289.28686844597667</v>
      </c>
      <c r="AB984" s="90">
        <f t="shared" si="63"/>
        <v>-1.8419252671714948E-2</v>
      </c>
      <c r="AC984" s="19">
        <v>278.83999999999997</v>
      </c>
      <c r="AD984" s="99">
        <v>289.18</v>
      </c>
      <c r="AE984" s="95">
        <v>-3.64</v>
      </c>
    </row>
    <row r="985" spans="1:31" x14ac:dyDescent="0.2">
      <c r="A985" s="2" t="s">
        <v>378</v>
      </c>
      <c r="B985" s="9">
        <v>42165</v>
      </c>
      <c r="C985" s="19">
        <v>7.98</v>
      </c>
      <c r="D985" s="13">
        <v>6.93</v>
      </c>
      <c r="F985" s="13">
        <v>1.1000000000000001</v>
      </c>
      <c r="H985" s="23">
        <f t="shared" si="60"/>
        <v>1.174897554939528E-7</v>
      </c>
      <c r="J985" s="25">
        <v>0.01</v>
      </c>
      <c r="K985" s="29">
        <v>0.4</v>
      </c>
      <c r="L985" s="25">
        <v>67</v>
      </c>
      <c r="M985" s="29">
        <v>1.1000000000000001</v>
      </c>
      <c r="N985" s="25">
        <v>0.02</v>
      </c>
      <c r="O985" s="25">
        <v>2.2799999999999998</v>
      </c>
      <c r="P985" s="25">
        <v>12.7</v>
      </c>
      <c r="Q985" s="25">
        <v>2E-3</v>
      </c>
      <c r="R985" s="25">
        <v>17.3</v>
      </c>
      <c r="S985" s="29">
        <v>1</v>
      </c>
      <c r="T985" s="51">
        <v>0.32</v>
      </c>
      <c r="U985" s="42">
        <v>34.9</v>
      </c>
      <c r="V985" s="42">
        <v>63.74</v>
      </c>
      <c r="W985" s="42">
        <v>3.2799999999999999E-3</v>
      </c>
      <c r="X985" s="42">
        <v>20</v>
      </c>
      <c r="Y985" s="44">
        <v>2.93</v>
      </c>
      <c r="Z985" s="87">
        <f t="shared" si="61"/>
        <v>5.20030868043062</v>
      </c>
      <c r="AA985" s="88">
        <f t="shared" si="62"/>
        <v>5.2589727246954379</v>
      </c>
      <c r="AB985" s="90">
        <f t="shared" si="63"/>
        <v>-5.6088025546446067E-3</v>
      </c>
      <c r="AC985" s="19">
        <v>5.2</v>
      </c>
      <c r="AD985" s="99">
        <v>5.26</v>
      </c>
      <c r="AE985" s="95">
        <v>1.0900000000000001</v>
      </c>
    </row>
    <row r="986" spans="1:31" x14ac:dyDescent="0.2">
      <c r="A986" s="2" t="s">
        <v>378</v>
      </c>
      <c r="B986" s="9">
        <v>41431</v>
      </c>
      <c r="C986" s="19">
        <v>8.25</v>
      </c>
      <c r="D986" s="13">
        <v>6.88</v>
      </c>
      <c r="F986" s="13">
        <v>1.1000000000000001</v>
      </c>
      <c r="H986" s="23">
        <f t="shared" si="60"/>
        <v>1.3182567385564048E-7</v>
      </c>
      <c r="J986" s="25">
        <v>0.01</v>
      </c>
      <c r="K986" s="36"/>
      <c r="L986" s="25">
        <v>71.099999999999994</v>
      </c>
      <c r="M986" s="36"/>
      <c r="N986" s="25">
        <v>0.04</v>
      </c>
      <c r="O986" s="25">
        <v>2.41</v>
      </c>
      <c r="P986" s="25">
        <v>13</v>
      </c>
      <c r="Q986" s="25">
        <v>6.0000000000000001E-3</v>
      </c>
      <c r="R986" s="25">
        <v>19.399999999999999</v>
      </c>
      <c r="S986" s="36"/>
      <c r="T986" s="51">
        <v>0.3</v>
      </c>
      <c r="U986" s="42">
        <v>33.5</v>
      </c>
      <c r="V986" s="42">
        <v>65.510000000000005</v>
      </c>
      <c r="W986" s="42">
        <v>3.2799999999999999E-3</v>
      </c>
      <c r="X986" s="42">
        <v>22</v>
      </c>
      <c r="Y986" s="44">
        <v>2.91</v>
      </c>
      <c r="Z986" s="87">
        <f t="shared" si="61"/>
        <v>5.5251114026162798</v>
      </c>
      <c r="AA986" s="88">
        <f t="shared" si="62"/>
        <v>5.2941614079558716</v>
      </c>
      <c r="AB986" s="90">
        <f t="shared" si="63"/>
        <v>2.1346166115224788E-2</v>
      </c>
      <c r="AC986" s="19">
        <v>5.53</v>
      </c>
      <c r="AD986" s="99">
        <v>5.29</v>
      </c>
      <c r="AE986" s="95">
        <v>4.37</v>
      </c>
    </row>
    <row r="987" spans="1:31" x14ac:dyDescent="0.2">
      <c r="A987" s="2" t="s">
        <v>378</v>
      </c>
      <c r="B987" s="9">
        <v>41779</v>
      </c>
      <c r="C987" s="18">
        <v>8.0500000000000007</v>
      </c>
      <c r="D987" s="12">
        <v>7.02</v>
      </c>
      <c r="F987" s="12">
        <v>1.2</v>
      </c>
      <c r="H987" s="23">
        <f t="shared" si="60"/>
        <v>9.5499258602143556E-8</v>
      </c>
      <c r="I987" s="32">
        <v>7.0000000000000007E-2</v>
      </c>
      <c r="J987" s="25">
        <v>0.01</v>
      </c>
      <c r="K987" s="36"/>
      <c r="L987" s="25">
        <v>66.5</v>
      </c>
      <c r="M987" s="36"/>
      <c r="N987" s="27">
        <v>0.01</v>
      </c>
      <c r="O987" s="25">
        <v>2.19</v>
      </c>
      <c r="P987" s="25">
        <v>13.2</v>
      </c>
      <c r="Q987" s="27">
        <v>2E-3</v>
      </c>
      <c r="R987" s="25">
        <v>18.100000000000001</v>
      </c>
      <c r="S987" s="36"/>
      <c r="T987" s="51">
        <v>0.31</v>
      </c>
      <c r="U987" s="42">
        <v>33</v>
      </c>
      <c r="V987" s="42">
        <v>64.180000000000007</v>
      </c>
      <c r="W987" s="42">
        <v>3.2799999999999999E-3</v>
      </c>
      <c r="X987" s="42">
        <v>21</v>
      </c>
      <c r="Y987" s="44">
        <v>3.09</v>
      </c>
      <c r="Z987" s="87">
        <f t="shared" si="61"/>
        <v>5.2564152830647659</v>
      </c>
      <c r="AA987" s="88">
        <f t="shared" si="62"/>
        <v>5.4144078628550671</v>
      </c>
      <c r="AB987" s="90">
        <f t="shared" si="63"/>
        <v>-1.480603488876229E-2</v>
      </c>
      <c r="AC987" s="19">
        <v>5.25</v>
      </c>
      <c r="AD987" s="13">
        <v>5.41</v>
      </c>
      <c r="AE987" s="94">
        <v>3.05</v>
      </c>
    </row>
    <row r="988" spans="1:31" x14ac:dyDescent="0.2">
      <c r="A988" s="2" t="s">
        <v>378</v>
      </c>
      <c r="B988" s="9">
        <v>41235</v>
      </c>
      <c r="C988" s="19">
        <v>8.5299999999999994</v>
      </c>
      <c r="D988" s="13">
        <v>7.04</v>
      </c>
      <c r="F988" s="13">
        <v>1.1000000000000001</v>
      </c>
      <c r="G988" s="13">
        <v>25</v>
      </c>
      <c r="H988" s="23">
        <f t="shared" si="60"/>
        <v>9.120108393559095E-8</v>
      </c>
      <c r="I988" s="24">
        <v>5.0000000000000001E-3</v>
      </c>
      <c r="J988" s="25">
        <v>0.01</v>
      </c>
      <c r="K988" s="29">
        <v>0.7</v>
      </c>
      <c r="L988" s="25">
        <v>62.4</v>
      </c>
      <c r="M988" s="29">
        <v>1.2</v>
      </c>
      <c r="N988" s="25">
        <v>0.85</v>
      </c>
      <c r="O988" s="25">
        <v>2.27</v>
      </c>
      <c r="P988" s="25">
        <v>12.1</v>
      </c>
      <c r="Q988" s="25">
        <v>7.0000000000000007E-2</v>
      </c>
      <c r="R988" s="25">
        <v>16.899999999999999</v>
      </c>
      <c r="S988" s="29">
        <v>1.7</v>
      </c>
      <c r="T988" s="51">
        <v>0.28000000000000003</v>
      </c>
      <c r="U988" s="42">
        <v>31.5</v>
      </c>
      <c r="V988" s="42">
        <v>80.12</v>
      </c>
      <c r="W988" s="42">
        <v>3.2799999999999999E-3</v>
      </c>
      <c r="X988" s="42">
        <v>23</v>
      </c>
      <c r="Y988" s="44">
        <v>2.81</v>
      </c>
      <c r="Z988" s="87">
        <f t="shared" si="61"/>
        <v>4.9365045761522897</v>
      </c>
      <c r="AA988" s="88">
        <f t="shared" si="62"/>
        <v>5.4157472286411181</v>
      </c>
      <c r="AB988" s="90">
        <f t="shared" si="63"/>
        <v>-4.6293566030428716E-2</v>
      </c>
      <c r="AC988" s="19">
        <v>4.95</v>
      </c>
      <c r="AD988" s="99">
        <v>5.42</v>
      </c>
      <c r="AE988" s="95">
        <v>8.9600000000000009</v>
      </c>
    </row>
    <row r="989" spans="1:31" x14ac:dyDescent="0.2">
      <c r="A989" s="2" t="s">
        <v>317</v>
      </c>
      <c r="B989" s="9">
        <v>38681</v>
      </c>
      <c r="C989" s="18">
        <v>6.19</v>
      </c>
      <c r="D989" s="12">
        <v>7.4</v>
      </c>
      <c r="F989" s="12">
        <v>2</v>
      </c>
      <c r="H989" s="23">
        <f t="shared" si="60"/>
        <v>3.981071705534957E-8</v>
      </c>
      <c r="I989" s="24">
        <v>0.62</v>
      </c>
      <c r="J989" s="25">
        <v>0.03</v>
      </c>
      <c r="K989" s="29">
        <v>1</v>
      </c>
      <c r="L989" s="25">
        <v>99.5</v>
      </c>
      <c r="M989" s="29">
        <v>1</v>
      </c>
      <c r="N989" s="25">
        <v>0.02</v>
      </c>
      <c r="O989" s="25">
        <v>1.2</v>
      </c>
      <c r="P989" s="25">
        <v>3.8</v>
      </c>
      <c r="Q989" s="25">
        <v>0.09</v>
      </c>
      <c r="R989" s="25">
        <v>24.9</v>
      </c>
      <c r="S989" s="29">
        <v>5</v>
      </c>
      <c r="T989" s="51">
        <v>0.06</v>
      </c>
      <c r="U989" s="42">
        <v>75</v>
      </c>
      <c r="V989" s="42">
        <v>42.93</v>
      </c>
      <c r="W989" s="42">
        <v>0.19</v>
      </c>
      <c r="X989" s="42">
        <v>43</v>
      </c>
      <c r="Y989" s="44">
        <v>2.9</v>
      </c>
      <c r="Z989" s="87">
        <f t="shared" si="61"/>
        <v>6.4660677126504149</v>
      </c>
      <c r="AA989" s="88">
        <f t="shared" si="62"/>
        <v>6.3727826547916857</v>
      </c>
      <c r="AB989" s="90">
        <f t="shared" si="63"/>
        <v>7.2658419709672566E-3</v>
      </c>
      <c r="AC989" s="19">
        <v>6.4</v>
      </c>
      <c r="AD989" s="13">
        <v>-6.37</v>
      </c>
      <c r="AE989" s="94">
        <v>0.4</v>
      </c>
    </row>
    <row r="990" spans="1:31" x14ac:dyDescent="0.2">
      <c r="A990" s="2" t="s">
        <v>317</v>
      </c>
      <c r="B990" s="9">
        <v>41778</v>
      </c>
      <c r="C990" s="19">
        <v>5.49</v>
      </c>
      <c r="D990" s="12">
        <v>7.53</v>
      </c>
      <c r="F990" s="12">
        <v>1.1000000000000001</v>
      </c>
      <c r="H990" s="23">
        <f t="shared" si="60"/>
        <v>2.9512092266663779E-8</v>
      </c>
      <c r="J990" s="25">
        <v>0.01</v>
      </c>
      <c r="K990" s="30">
        <v>1.4</v>
      </c>
      <c r="L990" s="25">
        <v>92.7</v>
      </c>
      <c r="M990" s="30">
        <v>0.4</v>
      </c>
      <c r="N990" s="25">
        <v>5.0000000000000001E-3</v>
      </c>
      <c r="O990" s="25">
        <v>1.08</v>
      </c>
      <c r="P990" s="25">
        <v>3.4</v>
      </c>
      <c r="Q990" s="25">
        <v>0.04</v>
      </c>
      <c r="R990" s="25">
        <v>22.8</v>
      </c>
      <c r="S990" s="31">
        <v>2.2999999999999998</v>
      </c>
      <c r="T990" s="51">
        <v>0.13</v>
      </c>
      <c r="U990" s="42">
        <v>53.5</v>
      </c>
      <c r="V990" s="42">
        <v>42.8</v>
      </c>
      <c r="W990" s="42">
        <v>0.16</v>
      </c>
      <c r="X990" s="42">
        <v>36</v>
      </c>
      <c r="Y990" s="44">
        <v>3.26</v>
      </c>
      <c r="Z990" s="87">
        <f t="shared" si="61"/>
        <v>5.9270165733418505</v>
      </c>
      <c r="AA990" s="88">
        <f t="shared" si="62"/>
        <v>6.0871934195658106</v>
      </c>
      <c r="AB990" s="90">
        <f t="shared" si="63"/>
        <v>-1.333228288156418E-2</v>
      </c>
      <c r="AC990" s="19">
        <v>5.93</v>
      </c>
      <c r="AD990" s="99">
        <v>6.09</v>
      </c>
      <c r="AE990" s="95">
        <v>2.66</v>
      </c>
    </row>
    <row r="991" spans="1:31" x14ac:dyDescent="0.2">
      <c r="A991" s="2" t="s">
        <v>317</v>
      </c>
      <c r="B991" s="9">
        <v>41477</v>
      </c>
      <c r="C991" s="19">
        <v>5.88</v>
      </c>
      <c r="D991" s="13">
        <v>7.41</v>
      </c>
      <c r="F991" s="13">
        <v>0.92</v>
      </c>
      <c r="H991" s="23">
        <f t="shared" si="60"/>
        <v>3.890451449942805E-8</v>
      </c>
      <c r="I991" s="24">
        <v>1.93</v>
      </c>
      <c r="J991" s="25">
        <v>0.01</v>
      </c>
      <c r="K991" s="36"/>
      <c r="L991" s="25">
        <v>98.9</v>
      </c>
      <c r="M991" s="36"/>
      <c r="N991" s="25">
        <v>0.03</v>
      </c>
      <c r="O991" s="25">
        <v>1.17</v>
      </c>
      <c r="P991" s="25">
        <v>3.57</v>
      </c>
      <c r="Q991" s="25">
        <v>0.06</v>
      </c>
      <c r="R991" s="25">
        <v>25.1</v>
      </c>
      <c r="S991" s="36"/>
      <c r="T991" s="51">
        <v>0.11</v>
      </c>
      <c r="U991" s="42">
        <v>58.6</v>
      </c>
      <c r="V991" s="42">
        <v>40.9</v>
      </c>
      <c r="W991" s="42">
        <v>0.18</v>
      </c>
      <c r="X991" s="42">
        <v>37</v>
      </c>
      <c r="Y991" s="44">
        <v>3.17</v>
      </c>
      <c r="Z991" s="87">
        <f t="shared" si="61"/>
        <v>6.5689558537624126</v>
      </c>
      <c r="AA991" s="88">
        <f t="shared" si="62"/>
        <v>6.1007325896306233</v>
      </c>
      <c r="AB991" s="90">
        <f t="shared" si="63"/>
        <v>3.6956178222042828E-2</v>
      </c>
      <c r="AC991" s="19">
        <v>6.36</v>
      </c>
      <c r="AD991" s="99">
        <v>6.1</v>
      </c>
      <c r="AE991" s="95">
        <v>4.09</v>
      </c>
    </row>
    <row r="992" spans="1:31" x14ac:dyDescent="0.2">
      <c r="A992" s="2" t="s">
        <v>317</v>
      </c>
      <c r="B992" s="9">
        <v>41171</v>
      </c>
      <c r="C992" s="18">
        <v>5.95</v>
      </c>
      <c r="D992" s="12">
        <v>7.45</v>
      </c>
      <c r="F992" s="12">
        <v>1.2</v>
      </c>
      <c r="G992" s="13">
        <v>430</v>
      </c>
      <c r="H992" s="23">
        <f t="shared" si="60"/>
        <v>3.5481338923357426E-8</v>
      </c>
      <c r="I992" s="24">
        <v>4.0000000000000001E-3</v>
      </c>
      <c r="J992" s="25">
        <v>0.01</v>
      </c>
      <c r="K992" s="33"/>
      <c r="L992" s="25">
        <v>98.4</v>
      </c>
      <c r="M992" s="33"/>
      <c r="N992" s="25">
        <v>8.0000000000000002E-3</v>
      </c>
      <c r="O992" s="25">
        <v>1.1100000000000001</v>
      </c>
      <c r="P992" s="25">
        <v>3.6</v>
      </c>
      <c r="Q992" s="25">
        <v>0.06</v>
      </c>
      <c r="R992" s="25">
        <v>24.8</v>
      </c>
      <c r="S992" s="34"/>
      <c r="T992" s="51">
        <v>0.12</v>
      </c>
      <c r="U992" s="42">
        <v>62.4</v>
      </c>
      <c r="V992" s="42">
        <v>40.94</v>
      </c>
      <c r="W992" s="42">
        <v>0.2</v>
      </c>
      <c r="X992" s="42">
        <v>38</v>
      </c>
      <c r="Y992" s="44">
        <v>3.14</v>
      </c>
      <c r="Z992" s="87">
        <f t="shared" si="61"/>
        <v>6.3169437314379868</v>
      </c>
      <c r="AA992" s="88">
        <f t="shared" si="62"/>
        <v>6.1794461505018843</v>
      </c>
      <c r="AB992" s="90">
        <f t="shared" si="63"/>
        <v>1.1002984240658004E-2</v>
      </c>
      <c r="AC992" s="19">
        <v>6.32</v>
      </c>
      <c r="AD992" s="99">
        <v>6.18</v>
      </c>
      <c r="AE992" s="95">
        <v>2.2400000000000002</v>
      </c>
    </row>
    <row r="993" spans="1:31" x14ac:dyDescent="0.2">
      <c r="A993" s="2" t="s">
        <v>317</v>
      </c>
      <c r="B993" s="9">
        <v>42152</v>
      </c>
      <c r="C993" s="18">
        <v>5.5</v>
      </c>
      <c r="D993" s="12">
        <v>7.4</v>
      </c>
      <c r="F993" s="12">
        <v>1</v>
      </c>
      <c r="G993" s="16"/>
      <c r="H993" s="23">
        <f t="shared" si="60"/>
        <v>3.981071705534957E-8</v>
      </c>
      <c r="I993" s="32">
        <v>1.24</v>
      </c>
      <c r="J993" s="25">
        <v>0.01</v>
      </c>
      <c r="K993" s="36"/>
      <c r="L993" s="25">
        <v>95.4</v>
      </c>
      <c r="N993" s="27">
        <v>8.0000000000000002E-3</v>
      </c>
      <c r="O993" s="25">
        <v>1.1000000000000001</v>
      </c>
      <c r="P993" s="25">
        <v>3.47</v>
      </c>
      <c r="Q993" s="27">
        <v>0.06</v>
      </c>
      <c r="R993" s="25">
        <v>23.3</v>
      </c>
      <c r="S993" s="36"/>
      <c r="T993" s="51">
        <v>0.12</v>
      </c>
      <c r="U993" s="42">
        <v>58.7</v>
      </c>
      <c r="V993" s="42">
        <v>40.06</v>
      </c>
      <c r="W993" s="42">
        <v>0.19</v>
      </c>
      <c r="X993" s="42">
        <v>36</v>
      </c>
      <c r="Y993" s="44">
        <v>3.35</v>
      </c>
      <c r="Z993" s="87">
        <f t="shared" si="61"/>
        <v>6.2284815734364498</v>
      </c>
      <c r="AA993" s="88">
        <f t="shared" si="62"/>
        <v>6.2415905536984937</v>
      </c>
      <c r="AB993" s="90">
        <f t="shared" si="63"/>
        <v>-1.0512353199239855E-3</v>
      </c>
      <c r="AC993" s="19">
        <v>6.09</v>
      </c>
      <c r="AD993" s="13">
        <v>6.24</v>
      </c>
      <c r="AE993" s="94">
        <v>2.4500000000000002</v>
      </c>
    </row>
    <row r="994" spans="1:31" x14ac:dyDescent="0.2">
      <c r="A994" s="2" t="s">
        <v>317</v>
      </c>
      <c r="B994" s="9">
        <v>40751</v>
      </c>
      <c r="C994" s="19">
        <v>6.04</v>
      </c>
      <c r="D994" s="13">
        <v>7.16</v>
      </c>
      <c r="F994" s="13">
        <v>1.2</v>
      </c>
      <c r="H994" s="23">
        <f t="shared" si="60"/>
        <v>6.9183097091893466E-8</v>
      </c>
      <c r="I994" s="24">
        <v>7.0000000000000001E-3</v>
      </c>
      <c r="J994" s="25">
        <v>0.01</v>
      </c>
      <c r="K994" s="29">
        <v>1.2</v>
      </c>
      <c r="L994" s="25">
        <v>101</v>
      </c>
      <c r="M994" s="29">
        <v>0.2</v>
      </c>
      <c r="N994" s="25">
        <v>0.02</v>
      </c>
      <c r="O994" s="25">
        <v>1.1200000000000001</v>
      </c>
      <c r="P994" s="25">
        <v>3.8</v>
      </c>
      <c r="Q994" s="25">
        <v>7.0000000000000007E-2</v>
      </c>
      <c r="R994" s="25">
        <v>22.7</v>
      </c>
      <c r="S994" s="29">
        <v>2.4</v>
      </c>
      <c r="T994" s="51">
        <v>0.12</v>
      </c>
      <c r="U994" s="42">
        <v>67.7</v>
      </c>
      <c r="V994" s="42">
        <v>40.46</v>
      </c>
      <c r="W994" s="42">
        <v>0.19</v>
      </c>
      <c r="X994" s="42">
        <v>44</v>
      </c>
      <c r="Y994" s="44">
        <v>3.1</v>
      </c>
      <c r="Z994" s="87">
        <f t="shared" si="61"/>
        <v>6.3731774464347222</v>
      </c>
      <c r="AA994" s="88">
        <f t="shared" si="62"/>
        <v>6.4110755051567185</v>
      </c>
      <c r="AB994" s="90">
        <f t="shared" si="63"/>
        <v>-2.9644327959952206E-3</v>
      </c>
      <c r="AC994" s="19">
        <v>6.37</v>
      </c>
      <c r="AD994" s="99">
        <v>6.41</v>
      </c>
      <c r="AE994" s="95">
        <v>0.6</v>
      </c>
    </row>
    <row r="995" spans="1:31" x14ac:dyDescent="0.2">
      <c r="A995" s="2" t="s">
        <v>317</v>
      </c>
      <c r="B995" s="9">
        <v>38849</v>
      </c>
      <c r="C995" s="20"/>
      <c r="D995" s="12">
        <v>7.6</v>
      </c>
      <c r="F995" s="12">
        <v>1.3</v>
      </c>
      <c r="H995" s="23">
        <f t="shared" si="60"/>
        <v>2.5118864315095751E-8</v>
      </c>
      <c r="I995" s="32">
        <v>0.56000000000000005</v>
      </c>
      <c r="J995" s="25">
        <v>0.02</v>
      </c>
      <c r="K995" s="30">
        <v>5</v>
      </c>
      <c r="L995" s="25">
        <v>98.63</v>
      </c>
      <c r="M995" s="30">
        <v>5</v>
      </c>
      <c r="N995" s="25">
        <v>0.02</v>
      </c>
      <c r="O995" s="25">
        <v>1.2</v>
      </c>
      <c r="P995" s="25">
        <v>3.69</v>
      </c>
      <c r="Q995" s="25">
        <v>7.0000000000000007E-2</v>
      </c>
      <c r="R995" s="25">
        <v>26.6</v>
      </c>
      <c r="S995" s="31">
        <v>10</v>
      </c>
      <c r="T995" s="51">
        <v>0.12</v>
      </c>
      <c r="U995" s="42">
        <v>73</v>
      </c>
      <c r="V995" s="42">
        <v>40.15</v>
      </c>
      <c r="W995" s="42">
        <v>0.19</v>
      </c>
      <c r="X995" s="42">
        <v>44</v>
      </c>
      <c r="Y995" s="44">
        <v>3.03</v>
      </c>
      <c r="Z995" s="87">
        <f t="shared" si="61"/>
        <v>6.479594712975949</v>
      </c>
      <c r="AA995" s="88">
        <f t="shared" si="62"/>
        <v>6.446411718334609</v>
      </c>
      <c r="AB995" s="90">
        <f t="shared" si="63"/>
        <v>2.5671497857962617E-3</v>
      </c>
      <c r="AC995" s="19">
        <v>6.42</v>
      </c>
      <c r="AD995" s="99">
        <v>6.43</v>
      </c>
      <c r="AE995" s="95">
        <v>-0.2</v>
      </c>
    </row>
    <row r="996" spans="1:31" x14ac:dyDescent="0.2">
      <c r="A996" s="2" t="s">
        <v>317</v>
      </c>
      <c r="B996" s="9">
        <v>35964</v>
      </c>
      <c r="C996" s="19">
        <v>6.08</v>
      </c>
      <c r="D996" s="12">
        <v>7.47</v>
      </c>
      <c r="F996" s="12">
        <v>1.1000000000000001</v>
      </c>
      <c r="H996" s="23">
        <f t="shared" si="60"/>
        <v>3.3884415613920266E-8</v>
      </c>
      <c r="I996" s="24">
        <v>1.35</v>
      </c>
      <c r="J996" s="25">
        <v>0.06</v>
      </c>
      <c r="K996" s="33"/>
      <c r="L996" s="25">
        <v>100</v>
      </c>
      <c r="M996" s="33"/>
      <c r="N996" s="25">
        <v>0.01</v>
      </c>
      <c r="O996" s="25">
        <v>1.9</v>
      </c>
      <c r="P996" s="25">
        <v>4.2</v>
      </c>
      <c r="Q996" s="25">
        <v>0.03</v>
      </c>
      <c r="R996" s="25">
        <v>27</v>
      </c>
      <c r="S996" s="34"/>
      <c r="T996" s="51">
        <v>0.12</v>
      </c>
      <c r="U996" s="42">
        <v>86</v>
      </c>
      <c r="V996" s="42">
        <v>48.69</v>
      </c>
      <c r="W996" s="42">
        <v>0.12</v>
      </c>
      <c r="X996" s="42">
        <v>42</v>
      </c>
      <c r="Y996" s="44">
        <v>3.2</v>
      </c>
      <c r="Z996" s="87">
        <f t="shared" si="61"/>
        <v>6.7134685522771917</v>
      </c>
      <c r="AA996" s="88">
        <f t="shared" si="62"/>
        <v>6.9668504198536052</v>
      </c>
      <c r="AB996" s="90">
        <f t="shared" si="63"/>
        <v>-1.8521634480350688E-2</v>
      </c>
      <c r="AD996" s="100"/>
      <c r="AE996" s="96"/>
    </row>
    <row r="997" spans="1:31" x14ac:dyDescent="0.2">
      <c r="A997" s="2" t="s">
        <v>317</v>
      </c>
      <c r="B997" s="9">
        <v>39174</v>
      </c>
      <c r="C997" s="18">
        <v>5.39</v>
      </c>
      <c r="D997" s="12">
        <v>7.55</v>
      </c>
      <c r="F997" s="12">
        <v>1.1000000000000001</v>
      </c>
      <c r="H997" s="23">
        <f t="shared" si="60"/>
        <v>2.8183829312644468E-8</v>
      </c>
      <c r="J997" s="25">
        <v>0.02</v>
      </c>
      <c r="K997" s="33"/>
      <c r="L997" s="25">
        <v>96.5</v>
      </c>
      <c r="M997" s="33"/>
      <c r="N997" s="25">
        <v>0.01</v>
      </c>
      <c r="O997" s="25">
        <v>1.28</v>
      </c>
      <c r="P997" s="25">
        <v>3.69</v>
      </c>
      <c r="Q997" s="25">
        <v>0.06</v>
      </c>
      <c r="R997" s="25">
        <v>25.3</v>
      </c>
      <c r="S997" s="34"/>
      <c r="T997" s="51">
        <v>0.14000000000000001</v>
      </c>
      <c r="U997" s="42">
        <v>71.8</v>
      </c>
      <c r="V997" s="42">
        <v>38.11</v>
      </c>
      <c r="W997" s="42">
        <v>0.22</v>
      </c>
      <c r="X997" s="42">
        <v>44</v>
      </c>
      <c r="Y997" s="44">
        <v>3.07</v>
      </c>
      <c r="Z997" s="87">
        <f t="shared" si="61"/>
        <v>6.2558165197341173</v>
      </c>
      <c r="AA997" s="88">
        <f t="shared" si="62"/>
        <v>6.4298106607818069</v>
      </c>
      <c r="AB997" s="90">
        <f t="shared" si="63"/>
        <v>-1.3715848540380418E-2</v>
      </c>
      <c r="AD997" s="100"/>
      <c r="AE997" s="96"/>
    </row>
    <row r="998" spans="1:31" x14ac:dyDescent="0.2">
      <c r="A998" s="2" t="s">
        <v>317</v>
      </c>
      <c r="B998" s="9">
        <v>39966</v>
      </c>
      <c r="C998" s="18">
        <v>5.81</v>
      </c>
      <c r="D998" s="12">
        <v>7.39</v>
      </c>
      <c r="F998" s="12">
        <v>1.3</v>
      </c>
      <c r="H998" s="23">
        <f t="shared" si="60"/>
        <v>4.0738027780411254E-8</v>
      </c>
      <c r="J998" s="25">
        <v>0.01</v>
      </c>
      <c r="K998" s="36"/>
      <c r="L998" s="25">
        <v>97.6</v>
      </c>
      <c r="M998" s="36"/>
      <c r="N998" s="25">
        <v>0.01</v>
      </c>
      <c r="O998" s="25">
        <v>1.1499999999999999</v>
      </c>
      <c r="P998" s="25">
        <v>4.0599999999999996</v>
      </c>
      <c r="Q998" s="25">
        <v>7.0000000000000007E-2</v>
      </c>
      <c r="R998" s="25">
        <v>25.5</v>
      </c>
      <c r="S998" s="36"/>
      <c r="T998" s="51">
        <v>0.12</v>
      </c>
      <c r="U998" s="42">
        <v>69.7</v>
      </c>
      <c r="V998" s="42">
        <v>36.43</v>
      </c>
      <c r="W998" s="42">
        <v>0.19</v>
      </c>
      <c r="X998" s="42">
        <v>44</v>
      </c>
      <c r="Y998" s="44">
        <v>3.12</v>
      </c>
      <c r="Z998" s="87">
        <f t="shared" si="61"/>
        <v>6.3463300042245381</v>
      </c>
      <c r="AA998" s="88">
        <f t="shared" si="62"/>
        <v>6.4077118120163004</v>
      </c>
      <c r="AB998" s="90">
        <f t="shared" si="63"/>
        <v>-4.8127337730380845E-3</v>
      </c>
      <c r="AE998" s="94">
        <v>0.89</v>
      </c>
    </row>
    <row r="999" spans="1:31" x14ac:dyDescent="0.2">
      <c r="A999" s="2" t="s">
        <v>317</v>
      </c>
      <c r="B999" s="9">
        <v>35166</v>
      </c>
      <c r="C999" s="18">
        <v>6.39</v>
      </c>
      <c r="D999" s="12">
        <v>7.35</v>
      </c>
      <c r="F999" s="12">
        <v>2.8</v>
      </c>
      <c r="H999" s="23">
        <f t="shared" si="60"/>
        <v>4.466835921509628E-8</v>
      </c>
      <c r="I999" s="24">
        <v>0.65</v>
      </c>
      <c r="J999" s="25">
        <v>0.03</v>
      </c>
      <c r="K999" s="29">
        <v>1</v>
      </c>
      <c r="L999" s="25">
        <v>95.7</v>
      </c>
      <c r="M999" s="29">
        <v>1</v>
      </c>
      <c r="N999" s="25">
        <v>0.01</v>
      </c>
      <c r="O999" s="25">
        <v>7.8</v>
      </c>
      <c r="P999" s="25">
        <v>10.199999999999999</v>
      </c>
      <c r="Q999" s="27">
        <v>0.04</v>
      </c>
      <c r="R999" s="25">
        <v>22.8</v>
      </c>
      <c r="S999" s="29">
        <v>10</v>
      </c>
      <c r="T999" s="51">
        <v>0.06</v>
      </c>
      <c r="U999" s="42">
        <v>82.1</v>
      </c>
      <c r="V999" s="42">
        <v>44.26</v>
      </c>
      <c r="W999" s="42">
        <v>0.22</v>
      </c>
      <c r="X999" s="42">
        <v>47.5</v>
      </c>
      <c r="Y999" s="44">
        <v>3</v>
      </c>
      <c r="Z999" s="87">
        <f t="shared" si="61"/>
        <v>6.8815906763764518</v>
      </c>
      <c r="AA999" s="88">
        <f t="shared" si="62"/>
        <v>6.7696346821583413</v>
      </c>
      <c r="AB999" s="90">
        <f t="shared" si="63"/>
        <v>8.2011681206416581E-3</v>
      </c>
    </row>
    <row r="1000" spans="1:31" x14ac:dyDescent="0.2">
      <c r="A1000" s="2" t="s">
        <v>317</v>
      </c>
      <c r="B1000" s="9">
        <v>39540</v>
      </c>
      <c r="C1000" s="18">
        <v>5.21</v>
      </c>
      <c r="D1000" s="12">
        <v>7.51</v>
      </c>
      <c r="F1000" s="12">
        <v>1.7</v>
      </c>
      <c r="H1000" s="23">
        <f t="shared" si="60"/>
        <v>3.0902954325135814E-8</v>
      </c>
      <c r="I1000" s="28"/>
      <c r="J1000" s="25">
        <v>0.01</v>
      </c>
      <c r="K1000" s="30">
        <v>1.5</v>
      </c>
      <c r="L1000" s="25">
        <v>105</v>
      </c>
      <c r="M1000" s="30">
        <v>0.3</v>
      </c>
      <c r="N1000" s="25">
        <v>0.01</v>
      </c>
      <c r="O1000" s="25">
        <v>1.37</v>
      </c>
      <c r="P1000" s="25">
        <v>3.97</v>
      </c>
      <c r="Q1000" s="25">
        <v>7.0000000000000007E-2</v>
      </c>
      <c r="R1000" s="25">
        <v>24.7</v>
      </c>
      <c r="S1000" s="31">
        <v>0.8</v>
      </c>
      <c r="T1000" s="51">
        <v>0.12</v>
      </c>
      <c r="U1000" s="42">
        <v>65.8</v>
      </c>
      <c r="V1000" s="42">
        <v>37.89</v>
      </c>
      <c r="W1000" s="42">
        <v>0.22</v>
      </c>
      <c r="X1000" s="42">
        <v>44</v>
      </c>
      <c r="Y1000" s="44">
        <v>3.11</v>
      </c>
      <c r="Z1000" s="87">
        <f t="shared" si="61"/>
        <v>6.6790159714082886</v>
      </c>
      <c r="AA1000" s="88">
        <f t="shared" si="62"/>
        <v>6.3407215746499332</v>
      </c>
      <c r="AB1000" s="90">
        <f t="shared" si="63"/>
        <v>2.5983196324934781E-2</v>
      </c>
      <c r="AD1000" s="100"/>
      <c r="AE1000" s="95">
        <v>5.28</v>
      </c>
    </row>
    <row r="1001" spans="1:31" x14ac:dyDescent="0.2">
      <c r="A1001" s="2" t="s">
        <v>317</v>
      </c>
      <c r="B1001" s="9">
        <v>36719</v>
      </c>
      <c r="C1001" s="18">
        <v>5.93</v>
      </c>
      <c r="D1001" s="12">
        <v>7.52</v>
      </c>
      <c r="F1001" s="12">
        <v>2.2999999999999998</v>
      </c>
      <c r="H1001" s="23">
        <f t="shared" si="60"/>
        <v>3.0199517204020188E-8</v>
      </c>
      <c r="I1001" s="32">
        <v>1.57</v>
      </c>
      <c r="J1001" s="25">
        <v>7.0000000000000007E-2</v>
      </c>
      <c r="K1001" s="36"/>
      <c r="L1001" s="25">
        <v>102</v>
      </c>
      <c r="M1001" s="36"/>
      <c r="N1001" s="25">
        <v>0.01</v>
      </c>
      <c r="O1001" s="25">
        <v>1.6</v>
      </c>
      <c r="P1001" s="25">
        <v>4.08</v>
      </c>
      <c r="Q1001" s="25">
        <v>0.08</v>
      </c>
      <c r="R1001" s="25">
        <v>26.7</v>
      </c>
      <c r="S1001" s="36"/>
      <c r="T1001" s="51">
        <v>0.09</v>
      </c>
      <c r="U1001" s="42">
        <v>81.2</v>
      </c>
      <c r="V1001" s="42">
        <v>49.8</v>
      </c>
      <c r="W1001" s="42">
        <v>0.16</v>
      </c>
      <c r="X1001" s="42">
        <v>42</v>
      </c>
      <c r="Y1001" s="44">
        <v>2.7</v>
      </c>
      <c r="Z1001" s="87">
        <f t="shared" si="61"/>
        <v>6.8095129691307648</v>
      </c>
      <c r="AA1001" s="88">
        <f t="shared" si="62"/>
        <v>6.3847484067299209</v>
      </c>
      <c r="AB1001" s="90">
        <f t="shared" si="63"/>
        <v>3.2193129293161031E-2</v>
      </c>
      <c r="AD1001" s="100"/>
      <c r="AE1001" s="96"/>
    </row>
    <row r="1002" spans="1:31" x14ac:dyDescent="0.2">
      <c r="A1002" s="2" t="s">
        <v>317</v>
      </c>
      <c r="B1002" s="9">
        <v>36375</v>
      </c>
      <c r="C1002" s="18">
        <v>5.99</v>
      </c>
      <c r="D1002" s="12">
        <v>7.5</v>
      </c>
      <c r="F1002" s="12">
        <v>1.2</v>
      </c>
      <c r="H1002" s="23">
        <f t="shared" si="60"/>
        <v>3.1622776601683699E-8</v>
      </c>
      <c r="I1002" s="32">
        <v>1.38</v>
      </c>
      <c r="J1002" s="25">
        <v>0.01</v>
      </c>
      <c r="K1002" s="36"/>
      <c r="L1002" s="25">
        <v>104</v>
      </c>
      <c r="M1002" s="36"/>
      <c r="N1002" s="25">
        <v>0.04</v>
      </c>
      <c r="O1002" s="25">
        <v>1.7</v>
      </c>
      <c r="P1002" s="25">
        <v>4.4000000000000004</v>
      </c>
      <c r="Q1002" s="25">
        <v>7.0000000000000007E-2</v>
      </c>
      <c r="R1002" s="25">
        <v>29.5</v>
      </c>
      <c r="S1002" s="36"/>
      <c r="T1002" s="51">
        <v>0.12</v>
      </c>
      <c r="U1002" s="42">
        <v>88.4</v>
      </c>
      <c r="V1002" s="42">
        <v>45.37</v>
      </c>
      <c r="W1002" s="42">
        <v>0.21</v>
      </c>
      <c r="X1002" s="42">
        <v>41.3</v>
      </c>
      <c r="Y1002" s="44">
        <v>2.79</v>
      </c>
      <c r="Z1002" s="87">
        <f t="shared" si="61"/>
        <v>7.0362397913786019</v>
      </c>
      <c r="AA1002" s="88">
        <f t="shared" si="62"/>
        <v>6.5354760014298572</v>
      </c>
      <c r="AB1002" s="90">
        <f t="shared" si="63"/>
        <v>3.6897603633440024E-2</v>
      </c>
      <c r="AD1002" s="100"/>
      <c r="AE1002" s="96"/>
    </row>
    <row r="1003" spans="1:31" x14ac:dyDescent="0.2">
      <c r="A1003" s="2" t="s">
        <v>187</v>
      </c>
      <c r="B1003" s="9">
        <v>38686</v>
      </c>
      <c r="C1003" s="18">
        <v>2.0299999999999998</v>
      </c>
      <c r="D1003" s="12">
        <v>6.4</v>
      </c>
      <c r="F1003" s="12">
        <v>14</v>
      </c>
      <c r="H1003" s="23">
        <f t="shared" si="60"/>
        <v>3.9810717055349618E-7</v>
      </c>
      <c r="I1003" s="32">
        <v>1.5</v>
      </c>
      <c r="J1003" s="25">
        <v>0.53</v>
      </c>
      <c r="K1003" s="30">
        <v>1</v>
      </c>
      <c r="L1003" s="25">
        <v>48.1</v>
      </c>
      <c r="M1003" s="30">
        <v>1</v>
      </c>
      <c r="N1003" s="25">
        <v>4.2699999999999996</v>
      </c>
      <c r="O1003" s="25">
        <v>5.2</v>
      </c>
      <c r="P1003" s="25">
        <v>8.9</v>
      </c>
      <c r="Q1003" s="25">
        <v>0.25</v>
      </c>
      <c r="R1003" s="25">
        <v>18.5</v>
      </c>
      <c r="S1003" s="31">
        <v>5</v>
      </c>
      <c r="T1003" s="51">
        <v>0.36</v>
      </c>
      <c r="U1003" s="42">
        <v>26</v>
      </c>
      <c r="V1003" s="42">
        <v>0.44</v>
      </c>
      <c r="W1003" s="42">
        <v>0.03</v>
      </c>
      <c r="X1003" s="42">
        <v>49</v>
      </c>
      <c r="Y1003" s="44">
        <v>2.4</v>
      </c>
      <c r="Z1003" s="87">
        <f t="shared" si="61"/>
        <v>4.4283440643498455</v>
      </c>
      <c r="AA1003" s="88">
        <f t="shared" si="62"/>
        <v>4.3426214403276937</v>
      </c>
      <c r="AB1003" s="90">
        <f t="shared" si="63"/>
        <v>9.7734535583837486E-3</v>
      </c>
      <c r="AC1003" s="19">
        <v>4.26</v>
      </c>
      <c r="AD1003" s="99">
        <v>-4.33</v>
      </c>
      <c r="AE1003" s="95">
        <v>-1.6</v>
      </c>
    </row>
    <row r="1004" spans="1:31" x14ac:dyDescent="0.2">
      <c r="A1004" s="2" t="s">
        <v>187</v>
      </c>
      <c r="B1004" s="9">
        <v>40359</v>
      </c>
      <c r="C1004" s="20"/>
      <c r="D1004" s="12">
        <v>6.12</v>
      </c>
      <c r="F1004" s="12">
        <v>15</v>
      </c>
      <c r="H1004" s="23">
        <f t="shared" si="60"/>
        <v>7.585775750291823E-7</v>
      </c>
      <c r="I1004" s="32">
        <v>4.9000000000000004</v>
      </c>
      <c r="J1004" s="25">
        <v>0.44</v>
      </c>
      <c r="K1004" s="36"/>
      <c r="L1004" s="25">
        <v>54.2</v>
      </c>
      <c r="M1004" s="36"/>
      <c r="N1004" s="25">
        <v>7.0000000000000007E-2</v>
      </c>
      <c r="O1004" s="25">
        <v>7.07</v>
      </c>
      <c r="P1004" s="25">
        <v>8.69</v>
      </c>
      <c r="Q1004" s="25">
        <v>0.21</v>
      </c>
      <c r="R1004" s="25">
        <v>24.7</v>
      </c>
      <c r="S1004" s="36"/>
      <c r="T1004" s="51">
        <v>0.48</v>
      </c>
      <c r="U1004" s="42">
        <v>30.8</v>
      </c>
      <c r="V1004" s="42">
        <v>0.22</v>
      </c>
      <c r="W1004" s="42">
        <v>8.8699999999999994E-3</v>
      </c>
      <c r="X1004" s="42">
        <v>30</v>
      </c>
      <c r="Y1004" s="44">
        <v>3.36</v>
      </c>
      <c r="Z1004" s="87">
        <f t="shared" si="61"/>
        <v>5.2541661810018585</v>
      </c>
      <c r="AA1004" s="88">
        <f t="shared" si="62"/>
        <v>4.8663653630996091</v>
      </c>
      <c r="AB1004" s="90">
        <f t="shared" si="63"/>
        <v>3.8318226292004466E-2</v>
      </c>
      <c r="AC1004" s="19">
        <v>4.7300000000000004</v>
      </c>
      <c r="AD1004" s="99">
        <v>4.8600000000000003</v>
      </c>
      <c r="AE1004" s="95">
        <v>2.8</v>
      </c>
    </row>
    <row r="1005" spans="1:31" x14ac:dyDescent="0.2">
      <c r="A1005" s="2" t="s">
        <v>187</v>
      </c>
      <c r="B1005" s="9">
        <v>38855</v>
      </c>
      <c r="C1005" s="20"/>
      <c r="D1005" s="12">
        <v>6.36</v>
      </c>
      <c r="F1005" s="12">
        <v>12.6</v>
      </c>
      <c r="H1005" s="23">
        <f t="shared" si="60"/>
        <v>4.365158322401653E-7</v>
      </c>
      <c r="I1005" s="32">
        <v>0.67</v>
      </c>
      <c r="J1005" s="25">
        <v>0.55000000000000004</v>
      </c>
      <c r="K1005" s="29">
        <v>10</v>
      </c>
      <c r="L1005" s="25">
        <v>52.97</v>
      </c>
      <c r="M1005" s="29">
        <v>5</v>
      </c>
      <c r="N1005" s="25">
        <v>3.79</v>
      </c>
      <c r="O1005" s="25">
        <v>6.57</v>
      </c>
      <c r="P1005" s="25">
        <v>9.27</v>
      </c>
      <c r="Q1005" s="25">
        <v>0.25</v>
      </c>
      <c r="R1005" s="25">
        <v>28.6</v>
      </c>
      <c r="S1005" s="29">
        <v>10</v>
      </c>
      <c r="T1005" s="51">
        <v>0.42</v>
      </c>
      <c r="U1005" s="42">
        <v>25</v>
      </c>
      <c r="V1005" s="42">
        <v>0.48</v>
      </c>
      <c r="W1005" s="42">
        <v>0.02</v>
      </c>
      <c r="X1005" s="42">
        <v>41</v>
      </c>
      <c r="Y1005" s="44">
        <v>3.2</v>
      </c>
      <c r="Z1005" s="87">
        <f t="shared" si="61"/>
        <v>5.067789656835056</v>
      </c>
      <c r="AA1005" s="88">
        <f t="shared" si="62"/>
        <v>4.8984564345660591</v>
      </c>
      <c r="AB1005" s="90">
        <f t="shared" si="63"/>
        <v>1.6990672387178739E-2</v>
      </c>
      <c r="AC1005" s="19">
        <v>4.99</v>
      </c>
      <c r="AD1005" s="99">
        <v>4.8899999999999997</v>
      </c>
      <c r="AE1005" s="95">
        <v>2.13</v>
      </c>
    </row>
    <row r="1006" spans="1:31" x14ac:dyDescent="0.2">
      <c r="A1006" s="2" t="s">
        <v>187</v>
      </c>
      <c r="B1006" s="9">
        <v>42156</v>
      </c>
      <c r="C1006" s="18">
        <v>2</v>
      </c>
      <c r="D1006" s="12">
        <v>6.27</v>
      </c>
      <c r="F1006" s="12">
        <v>12</v>
      </c>
      <c r="H1006" s="23">
        <f t="shared" si="60"/>
        <v>5.3703179637025244E-7</v>
      </c>
      <c r="I1006" s="28"/>
      <c r="J1006" s="25">
        <v>0.34</v>
      </c>
      <c r="K1006" s="33"/>
      <c r="L1006" s="25">
        <v>54.4</v>
      </c>
      <c r="M1006" s="33"/>
      <c r="N1006" s="25">
        <v>2.58</v>
      </c>
      <c r="O1006" s="25">
        <v>5.54</v>
      </c>
      <c r="P1006" s="25">
        <v>7.37</v>
      </c>
      <c r="Q1006" s="25">
        <v>0.17</v>
      </c>
      <c r="R1006" s="25">
        <v>33</v>
      </c>
      <c r="S1006" s="34"/>
      <c r="T1006" s="51">
        <v>0.52</v>
      </c>
      <c r="U1006" s="42">
        <v>27.4</v>
      </c>
      <c r="V1006" s="42">
        <v>1.97</v>
      </c>
      <c r="W1006" s="42">
        <v>0.01</v>
      </c>
      <c r="X1006" s="42">
        <v>46</v>
      </c>
      <c r="Y1006" s="44">
        <v>3.27</v>
      </c>
      <c r="Z1006" s="87">
        <f t="shared" si="61"/>
        <v>5.0154687045300976</v>
      </c>
      <c r="AA1006" s="88">
        <f t="shared" si="62"/>
        <v>5.1864374853937996</v>
      </c>
      <c r="AB1006" s="90">
        <f t="shared" si="63"/>
        <v>-1.6758513328868133E-2</v>
      </c>
      <c r="AC1006" s="19">
        <v>5.07</v>
      </c>
      <c r="AD1006" s="99">
        <v>5.19</v>
      </c>
      <c r="AE1006" s="95">
        <v>2.38</v>
      </c>
    </row>
    <row r="1007" spans="1:31" x14ac:dyDescent="0.2">
      <c r="A1007" s="2" t="s">
        <v>187</v>
      </c>
      <c r="B1007" s="9">
        <v>41478</v>
      </c>
      <c r="C1007" s="18">
        <v>2.31</v>
      </c>
      <c r="D1007" s="12">
        <v>6.06</v>
      </c>
      <c r="F1007" s="12">
        <v>12</v>
      </c>
      <c r="H1007" s="23">
        <f t="shared" si="60"/>
        <v>8.7096358995607992E-7</v>
      </c>
      <c r="I1007" s="32">
        <v>0.68</v>
      </c>
      <c r="J1007" s="25">
        <v>0.48</v>
      </c>
      <c r="K1007" s="33"/>
      <c r="L1007" s="25">
        <v>60.9</v>
      </c>
      <c r="M1007" s="33"/>
      <c r="N1007" s="25">
        <v>4.46</v>
      </c>
      <c r="O1007" s="25">
        <v>6.73</v>
      </c>
      <c r="P1007" s="25">
        <v>9.09</v>
      </c>
      <c r="Q1007" s="25">
        <v>0.21</v>
      </c>
      <c r="R1007" s="25">
        <v>29.3</v>
      </c>
      <c r="T1007" s="51">
        <v>0.48</v>
      </c>
      <c r="U1007" s="42">
        <v>11.8</v>
      </c>
      <c r="V1007" s="42">
        <v>0.22</v>
      </c>
      <c r="W1007" s="42">
        <v>8.5400000000000007E-3</v>
      </c>
      <c r="X1007" s="42">
        <v>30</v>
      </c>
      <c r="Y1007" s="44">
        <v>4.21</v>
      </c>
      <c r="Z1007" s="87">
        <f t="shared" si="61"/>
        <v>5.502989795788066</v>
      </c>
      <c r="AA1007" s="88">
        <f t="shared" si="62"/>
        <v>5.3208132740205407</v>
      </c>
      <c r="AB1007" s="90">
        <f t="shared" si="63"/>
        <v>1.6831100916431092E-2</v>
      </c>
      <c r="AC1007" s="19">
        <v>5.51</v>
      </c>
      <c r="AD1007" s="99">
        <v>5.32</v>
      </c>
      <c r="AE1007" s="95">
        <v>3.6</v>
      </c>
    </row>
    <row r="1008" spans="1:31" x14ac:dyDescent="0.2">
      <c r="A1008" s="2" t="s">
        <v>187</v>
      </c>
      <c r="B1008" s="9">
        <v>40715</v>
      </c>
      <c r="C1008" s="18">
        <v>2.35</v>
      </c>
      <c r="D1008" s="12">
        <v>6.05</v>
      </c>
      <c r="F1008" s="12">
        <v>13</v>
      </c>
      <c r="H1008" s="23">
        <f t="shared" si="60"/>
        <v>8.9125093813374487E-7</v>
      </c>
      <c r="I1008" s="32">
        <v>3.25</v>
      </c>
      <c r="J1008" s="25">
        <v>0.52</v>
      </c>
      <c r="K1008" s="29">
        <v>5.2</v>
      </c>
      <c r="L1008" s="25">
        <v>60.1</v>
      </c>
      <c r="M1008" s="29">
        <v>1.7</v>
      </c>
      <c r="N1008" s="25">
        <v>5.48</v>
      </c>
      <c r="O1008" s="25">
        <v>6.66</v>
      </c>
      <c r="P1008" s="25">
        <v>9.1999999999999993</v>
      </c>
      <c r="Q1008" s="25">
        <v>0.26</v>
      </c>
      <c r="R1008" s="25">
        <v>25.6</v>
      </c>
      <c r="S1008" s="29">
        <v>4.2</v>
      </c>
      <c r="T1008" s="51">
        <v>0.47</v>
      </c>
      <c r="U1008" s="42">
        <v>13.9</v>
      </c>
      <c r="V1008" s="42">
        <v>0.22</v>
      </c>
      <c r="W1008" s="42">
        <v>8.5400000000000007E-3</v>
      </c>
      <c r="X1008" s="42">
        <v>53</v>
      </c>
      <c r="Y1008" s="44">
        <v>3.64</v>
      </c>
      <c r="Z1008" s="87">
        <f t="shared" si="61"/>
        <v>5.6357256445839052</v>
      </c>
      <c r="AA1008" s="88">
        <f t="shared" si="62"/>
        <v>5.443016635344712</v>
      </c>
      <c r="AB1008" s="90">
        <f t="shared" si="63"/>
        <v>1.7394484353004995E-2</v>
      </c>
      <c r="AC1008" s="19">
        <v>5.38</v>
      </c>
      <c r="AD1008" s="13">
        <v>5.44</v>
      </c>
      <c r="AE1008" s="95">
        <v>1.17</v>
      </c>
    </row>
    <row r="1009" spans="1:31" x14ac:dyDescent="0.2">
      <c r="A1009" s="2" t="s">
        <v>187</v>
      </c>
      <c r="B1009" s="9">
        <v>41764</v>
      </c>
      <c r="C1009" s="19">
        <v>2.14</v>
      </c>
      <c r="D1009" s="12">
        <v>6.5</v>
      </c>
      <c r="F1009" s="12">
        <v>12</v>
      </c>
      <c r="H1009" s="23">
        <f t="shared" si="60"/>
        <v>3.1622776601683734E-7</v>
      </c>
      <c r="I1009" s="24">
        <v>1.9</v>
      </c>
      <c r="J1009" s="25">
        <v>0.37</v>
      </c>
      <c r="K1009" s="30">
        <v>4.5</v>
      </c>
      <c r="L1009" s="25">
        <v>58.6</v>
      </c>
      <c r="M1009" s="30">
        <v>0.9</v>
      </c>
      <c r="N1009" s="25">
        <v>3.44</v>
      </c>
      <c r="O1009" s="25">
        <v>5.93</v>
      </c>
      <c r="P1009" s="25">
        <v>8.4</v>
      </c>
      <c r="Q1009" s="25">
        <v>0.21</v>
      </c>
      <c r="R1009" s="25">
        <v>41.9</v>
      </c>
      <c r="S1009" s="31">
        <v>5.4</v>
      </c>
      <c r="T1009" s="51">
        <v>0.63</v>
      </c>
      <c r="U1009" s="42">
        <v>23.1</v>
      </c>
      <c r="V1009" s="42">
        <v>0.67</v>
      </c>
      <c r="W1009" s="42">
        <v>0.01</v>
      </c>
      <c r="X1009" s="42">
        <v>57</v>
      </c>
      <c r="Y1009" s="44">
        <v>3.59</v>
      </c>
      <c r="Z1009" s="87">
        <f t="shared" si="61"/>
        <v>5.9520745574548597</v>
      </c>
      <c r="AA1009" s="88">
        <f t="shared" si="62"/>
        <v>5.70972265703963</v>
      </c>
      <c r="AB1009" s="90">
        <f t="shared" si="63"/>
        <v>2.0781693932562097E-2</v>
      </c>
      <c r="AC1009" s="19">
        <v>5.81</v>
      </c>
      <c r="AD1009" s="99">
        <v>5.71</v>
      </c>
      <c r="AE1009" s="95">
        <v>1.67</v>
      </c>
    </row>
    <row r="1010" spans="1:31" x14ac:dyDescent="0.2">
      <c r="A1010" s="2" t="s">
        <v>187</v>
      </c>
      <c r="B1010" s="9">
        <v>41067</v>
      </c>
      <c r="C1010" s="18">
        <v>2.3199999999999998</v>
      </c>
      <c r="D1010" s="12">
        <v>6.24</v>
      </c>
      <c r="F1010" s="12">
        <v>13</v>
      </c>
      <c r="H1010" s="23">
        <f t="shared" si="60"/>
        <v>5.7543993733715549E-7</v>
      </c>
      <c r="I1010" s="24">
        <v>1.6</v>
      </c>
      <c r="J1010" s="25">
        <v>0.53</v>
      </c>
      <c r="K1010" s="33"/>
      <c r="L1010" s="25">
        <v>69.400000000000006</v>
      </c>
      <c r="M1010" s="33"/>
      <c r="N1010" s="25">
        <v>4.5599999999999996</v>
      </c>
      <c r="O1010" s="25">
        <v>7.18</v>
      </c>
      <c r="P1010" s="25">
        <v>9.77</v>
      </c>
      <c r="Q1010" s="25">
        <v>0.28000000000000003</v>
      </c>
      <c r="R1010" s="25">
        <v>51.9</v>
      </c>
      <c r="S1010" s="34"/>
      <c r="T1010" s="51">
        <v>0.48</v>
      </c>
      <c r="U1010" s="42">
        <v>13.2</v>
      </c>
      <c r="V1010" s="42">
        <v>0.22</v>
      </c>
      <c r="W1010" s="42">
        <v>4.9300000000000004E-3</v>
      </c>
      <c r="X1010" s="42">
        <v>93</v>
      </c>
      <c r="Y1010" s="44">
        <v>3.66</v>
      </c>
      <c r="Z1010" s="87">
        <f t="shared" si="61"/>
        <v>7.0888353381988667</v>
      </c>
      <c r="AA1010" s="88">
        <f t="shared" si="62"/>
        <v>6.577031127345581</v>
      </c>
      <c r="AB1010" s="90">
        <f t="shared" si="63"/>
        <v>3.7451281420295614E-2</v>
      </c>
      <c r="AC1010" s="19">
        <v>7</v>
      </c>
      <c r="AD1010" s="99">
        <v>6.57</v>
      </c>
      <c r="AE1010" s="95">
        <v>6.23</v>
      </c>
    </row>
    <row r="1011" spans="1:31" x14ac:dyDescent="0.2">
      <c r="A1011" s="2" t="s">
        <v>187</v>
      </c>
      <c r="B1011" s="9">
        <v>39161</v>
      </c>
      <c r="C1011" s="18">
        <v>1.8</v>
      </c>
      <c r="D1011" s="12">
        <v>6.4</v>
      </c>
      <c r="F1011" s="12">
        <v>13</v>
      </c>
      <c r="H1011" s="23">
        <f t="shared" si="60"/>
        <v>3.9810717055349618E-7</v>
      </c>
      <c r="I1011" s="32">
        <v>0.61</v>
      </c>
      <c r="J1011" s="25">
        <v>0.56000000000000005</v>
      </c>
      <c r="K1011" s="36"/>
      <c r="L1011" s="25">
        <v>49.9</v>
      </c>
      <c r="M1011" s="36"/>
      <c r="N1011" s="25">
        <v>3.51</v>
      </c>
      <c r="O1011" s="25">
        <v>7.52</v>
      </c>
      <c r="P1011" s="25">
        <v>8.81</v>
      </c>
      <c r="Q1011" s="25">
        <v>0.25</v>
      </c>
      <c r="R1011" s="25">
        <v>29</v>
      </c>
      <c r="S1011" s="36"/>
      <c r="T1011" s="51">
        <v>0.43</v>
      </c>
      <c r="U1011" s="42">
        <v>26.5</v>
      </c>
      <c r="V1011" s="42">
        <v>0.22</v>
      </c>
      <c r="W1011" s="42">
        <v>0.01</v>
      </c>
      <c r="X1011" s="42">
        <v>44</v>
      </c>
      <c r="Y1011" s="44">
        <v>3.12</v>
      </c>
      <c r="Z1011" s="87">
        <f t="shared" si="61"/>
        <v>4.9023041307866873</v>
      </c>
      <c r="AA1011" s="88">
        <f t="shared" si="62"/>
        <v>4.930214848380059</v>
      </c>
      <c r="AB1011" s="90">
        <f t="shared" si="63"/>
        <v>-2.8386131420147028E-3</v>
      </c>
      <c r="AD1011" s="100"/>
      <c r="AE1011" s="96"/>
    </row>
    <row r="1012" spans="1:31" x14ac:dyDescent="0.2">
      <c r="A1012" s="2" t="s">
        <v>187</v>
      </c>
      <c r="B1012" s="9">
        <v>37524</v>
      </c>
      <c r="C1012" s="18">
        <v>2.4300000000000002</v>
      </c>
      <c r="D1012" s="12">
        <v>6.29</v>
      </c>
      <c r="F1012" s="12">
        <v>13</v>
      </c>
      <c r="H1012" s="23">
        <f t="shared" si="60"/>
        <v>5.1286138399136375E-7</v>
      </c>
      <c r="I1012" s="38"/>
      <c r="J1012" s="25">
        <v>0.56999999999999995</v>
      </c>
      <c r="K1012" s="30">
        <v>9.5</v>
      </c>
      <c r="L1012" s="25">
        <v>56.7</v>
      </c>
      <c r="M1012" s="30">
        <v>1</v>
      </c>
      <c r="N1012" s="25">
        <v>5.27</v>
      </c>
      <c r="O1012" s="25">
        <v>9.35</v>
      </c>
      <c r="P1012" s="25">
        <v>14</v>
      </c>
      <c r="Q1012" s="25">
        <v>0.33</v>
      </c>
      <c r="R1012" s="25">
        <v>26.7</v>
      </c>
      <c r="S1012" s="31">
        <v>3.3</v>
      </c>
      <c r="T1012" s="51">
        <v>0.26</v>
      </c>
      <c r="U1012" s="42">
        <v>33.700000000000003</v>
      </c>
      <c r="V1012" s="42">
        <v>0.22</v>
      </c>
      <c r="W1012" s="42">
        <v>0.03</v>
      </c>
      <c r="X1012" s="42">
        <v>46</v>
      </c>
      <c r="Y1012" s="44">
        <v>3.57</v>
      </c>
      <c r="Z1012" s="87">
        <f t="shared" si="61"/>
        <v>5.6140357197606843</v>
      </c>
      <c r="AA1012" s="88">
        <f t="shared" si="62"/>
        <v>5.5815877082259533</v>
      </c>
      <c r="AB1012" s="90">
        <f t="shared" si="63"/>
        <v>2.8982764330584723E-3</v>
      </c>
      <c r="AD1012" s="100"/>
      <c r="AE1012" s="96"/>
    </row>
    <row r="1013" spans="1:31" x14ac:dyDescent="0.2">
      <c r="A1013" s="2" t="s">
        <v>187</v>
      </c>
      <c r="B1013" s="9">
        <v>39603</v>
      </c>
      <c r="C1013" s="18">
        <v>2.39</v>
      </c>
      <c r="D1013" s="12">
        <v>5.84</v>
      </c>
      <c r="F1013" s="12">
        <v>14</v>
      </c>
      <c r="H1013" s="23">
        <f t="shared" si="60"/>
        <v>1.445439770745926E-6</v>
      </c>
      <c r="I1013" s="32">
        <v>0.64</v>
      </c>
      <c r="J1013" s="25">
        <v>0.45</v>
      </c>
      <c r="K1013" s="30">
        <v>0.2</v>
      </c>
      <c r="L1013" s="25">
        <v>52.5</v>
      </c>
      <c r="M1013" s="30">
        <v>1.2</v>
      </c>
      <c r="N1013" s="25">
        <v>4.62</v>
      </c>
      <c r="O1013" s="25">
        <v>6.95</v>
      </c>
      <c r="P1013" s="25">
        <v>8.99</v>
      </c>
      <c r="Q1013" s="25">
        <v>0.25</v>
      </c>
      <c r="R1013" s="25">
        <v>25.3</v>
      </c>
      <c r="S1013" s="31">
        <v>2.1</v>
      </c>
      <c r="T1013" s="51">
        <v>0.49</v>
      </c>
      <c r="U1013" s="42">
        <v>21.2</v>
      </c>
      <c r="V1013" s="42">
        <v>0.22</v>
      </c>
      <c r="W1013" s="42">
        <v>5.9100000000000003E-3</v>
      </c>
      <c r="X1013" s="42">
        <v>41</v>
      </c>
      <c r="Y1013" s="44">
        <v>3.24</v>
      </c>
      <c r="Z1013" s="87">
        <f t="shared" si="61"/>
        <v>4.9083108954743881</v>
      </c>
      <c r="AA1013" s="88">
        <f t="shared" si="62"/>
        <v>4.8570588233951719</v>
      </c>
      <c r="AB1013" s="90">
        <f t="shared" si="63"/>
        <v>5.2483493768988778E-3</v>
      </c>
      <c r="AD1013" s="100"/>
      <c r="AE1013" s="95">
        <v>3.67</v>
      </c>
    </row>
    <row r="1014" spans="1:31" x14ac:dyDescent="0.2">
      <c r="A1014" s="2" t="s">
        <v>187</v>
      </c>
      <c r="B1014" s="9">
        <v>39961</v>
      </c>
      <c r="C1014" s="19">
        <v>2.23</v>
      </c>
      <c r="D1014" s="12">
        <v>6.16</v>
      </c>
      <c r="F1014" s="12">
        <v>14</v>
      </c>
      <c r="H1014" s="23">
        <f t="shared" si="60"/>
        <v>6.9183097091893534E-7</v>
      </c>
      <c r="I1014" s="24">
        <v>1.3</v>
      </c>
      <c r="J1014" s="25">
        <v>0.45</v>
      </c>
      <c r="K1014" s="33"/>
      <c r="L1014" s="25">
        <v>50.5</v>
      </c>
      <c r="M1014" s="33"/>
      <c r="N1014" s="25">
        <v>4.53</v>
      </c>
      <c r="O1014" s="25">
        <v>6.91</v>
      </c>
      <c r="P1014" s="25">
        <v>8.5399999999999991</v>
      </c>
      <c r="Q1014" s="25">
        <v>0.22</v>
      </c>
      <c r="R1014" s="25">
        <v>26.3</v>
      </c>
      <c r="S1014" s="34"/>
      <c r="T1014" s="51">
        <v>0.46</v>
      </c>
      <c r="U1014" s="42">
        <v>18.399999999999999</v>
      </c>
      <c r="V1014" s="42">
        <v>0.22</v>
      </c>
      <c r="W1014" s="42">
        <v>0.01</v>
      </c>
      <c r="X1014" s="42">
        <v>33</v>
      </c>
      <c r="Y1014" s="44">
        <v>3.43</v>
      </c>
      <c r="Z1014" s="87">
        <f t="shared" si="61"/>
        <v>4.883034771300828</v>
      </c>
      <c r="AA1014" s="88">
        <f t="shared" si="62"/>
        <v>4.7622392814638212</v>
      </c>
      <c r="AB1014" s="90">
        <f t="shared" si="63"/>
        <v>1.2523800689974466E-2</v>
      </c>
      <c r="AD1014" s="100"/>
      <c r="AE1014" s="95">
        <v>3.76</v>
      </c>
    </row>
    <row r="1015" spans="1:31" x14ac:dyDescent="0.2">
      <c r="A1015" s="2" t="s">
        <v>249</v>
      </c>
      <c r="B1015" s="9">
        <v>38681</v>
      </c>
      <c r="C1015" s="18">
        <v>1.39</v>
      </c>
      <c r="D1015" s="12">
        <v>7.3</v>
      </c>
      <c r="F1015" s="12">
        <v>2</v>
      </c>
      <c r="H1015" s="23">
        <f t="shared" si="60"/>
        <v>5.0118723362727164E-8</v>
      </c>
      <c r="I1015" s="32">
        <v>7.0000000000000001E-3</v>
      </c>
      <c r="J1015" s="25">
        <v>0.04</v>
      </c>
      <c r="K1015" s="29">
        <v>1</v>
      </c>
      <c r="L1015" s="25">
        <v>75</v>
      </c>
      <c r="M1015" s="29">
        <v>1</v>
      </c>
      <c r="N1015" s="25">
        <v>0.5</v>
      </c>
      <c r="O1015" s="25">
        <v>0.9</v>
      </c>
      <c r="P1015" s="25">
        <v>3.3</v>
      </c>
      <c r="Q1015" s="25">
        <v>0.09</v>
      </c>
      <c r="R1015" s="25">
        <v>18.2</v>
      </c>
      <c r="S1015" s="29">
        <v>5</v>
      </c>
      <c r="T1015" s="51">
        <v>0.12</v>
      </c>
      <c r="U1015" s="42">
        <v>56</v>
      </c>
      <c r="V1015" s="42">
        <v>0.44</v>
      </c>
      <c r="W1015" s="42">
        <v>0.03</v>
      </c>
      <c r="X1015" s="42">
        <v>50</v>
      </c>
      <c r="Y1015" s="44">
        <v>2.2000000000000002</v>
      </c>
      <c r="Z1015" s="87">
        <f t="shared" si="61"/>
        <v>4.8528566594391416</v>
      </c>
      <c r="AA1015" s="88">
        <f t="shared" si="62"/>
        <v>4.7877934464560212</v>
      </c>
      <c r="AB1015" s="90">
        <f t="shared" si="63"/>
        <v>6.7488408217755806E-3</v>
      </c>
      <c r="AC1015" s="19">
        <v>4.8499999999999996</v>
      </c>
      <c r="AD1015" s="99">
        <v>-4.78</v>
      </c>
      <c r="AE1015" s="95">
        <v>1.5</v>
      </c>
    </row>
    <row r="1016" spans="1:31" x14ac:dyDescent="0.2">
      <c r="A1016" s="2" t="s">
        <v>249</v>
      </c>
      <c r="B1016" s="9">
        <v>41228</v>
      </c>
      <c r="C1016" s="18">
        <v>1.1000000000000001</v>
      </c>
      <c r="D1016" s="12">
        <v>7.69</v>
      </c>
      <c r="F1016" s="12">
        <v>1</v>
      </c>
      <c r="H1016" s="23">
        <f t="shared" si="60"/>
        <v>2.0417379446695271E-8</v>
      </c>
      <c r="I1016" s="32">
        <v>1.65</v>
      </c>
      <c r="J1016" s="25">
        <v>0.01</v>
      </c>
      <c r="K1016" s="36"/>
      <c r="L1016" s="25">
        <v>71.5</v>
      </c>
      <c r="M1016" s="36"/>
      <c r="N1016" s="25">
        <v>0.77</v>
      </c>
      <c r="O1016" s="25">
        <v>0.84</v>
      </c>
      <c r="P1016" s="25">
        <v>3.32</v>
      </c>
      <c r="Q1016" s="25">
        <v>0.1</v>
      </c>
      <c r="R1016" s="25">
        <v>17.2</v>
      </c>
      <c r="S1016" s="36"/>
      <c r="T1016" s="51">
        <v>0.01</v>
      </c>
      <c r="U1016" s="42">
        <v>55.6</v>
      </c>
      <c r="V1016" s="42">
        <v>0.22</v>
      </c>
      <c r="W1016" s="42">
        <v>3.2799999999999999E-3</v>
      </c>
      <c r="X1016" s="42">
        <v>40</v>
      </c>
      <c r="Y1016" s="44">
        <v>2.1800000000000002</v>
      </c>
      <c r="Z1016" s="87">
        <f t="shared" si="61"/>
        <v>4.8258766495618008</v>
      </c>
      <c r="AA1016" s="88">
        <f t="shared" si="62"/>
        <v>4.4697746998035601</v>
      </c>
      <c r="AB1016" s="90">
        <f t="shared" si="63"/>
        <v>3.830844514005495E-2</v>
      </c>
      <c r="AC1016" s="19">
        <v>4.66</v>
      </c>
      <c r="AD1016" s="99">
        <v>4.47</v>
      </c>
      <c r="AE1016" s="95">
        <v>4.1900000000000004</v>
      </c>
    </row>
    <row r="1017" spans="1:31" x14ac:dyDescent="0.2">
      <c r="A1017" s="2" t="s">
        <v>249</v>
      </c>
      <c r="B1017" s="9">
        <v>42242</v>
      </c>
      <c r="C1017" s="18">
        <v>1.97</v>
      </c>
      <c r="D1017" s="12">
        <v>7.6</v>
      </c>
      <c r="F1017" s="12">
        <v>0.74</v>
      </c>
      <c r="H1017" s="23">
        <f t="shared" si="60"/>
        <v>2.5118864315095751E-8</v>
      </c>
      <c r="I1017" s="28"/>
      <c r="J1017" s="25">
        <v>0.01</v>
      </c>
      <c r="K1017" s="33"/>
      <c r="L1017" s="25">
        <v>73.099999999999994</v>
      </c>
      <c r="M1017" s="33"/>
      <c r="N1017" s="25">
        <v>1</v>
      </c>
      <c r="O1017" s="25">
        <v>0.71</v>
      </c>
      <c r="P1017" s="25">
        <v>3.2</v>
      </c>
      <c r="Q1017" s="25">
        <v>0.11</v>
      </c>
      <c r="R1017" s="25">
        <v>17.7</v>
      </c>
      <c r="S1017" s="34"/>
      <c r="T1017" s="51">
        <v>0.01</v>
      </c>
      <c r="U1017" s="42">
        <v>53.6</v>
      </c>
      <c r="V1017" s="42">
        <v>0.22</v>
      </c>
      <c r="W1017" s="42">
        <v>3.2799999999999999E-3</v>
      </c>
      <c r="X1017" s="42">
        <v>49</v>
      </c>
      <c r="Y1017" s="44">
        <v>2.1800000000000002</v>
      </c>
      <c r="Z1017" s="87">
        <f t="shared" si="61"/>
        <v>4.7393994157002108</v>
      </c>
      <c r="AA1017" s="88">
        <f t="shared" si="62"/>
        <v>4.6820170953417222</v>
      </c>
      <c r="AB1017" s="90">
        <f t="shared" si="63"/>
        <v>6.0906255753831063E-3</v>
      </c>
      <c r="AC1017" s="19">
        <v>4.76</v>
      </c>
      <c r="AD1017" s="99">
        <v>4.68</v>
      </c>
      <c r="AE1017" s="95">
        <v>1.7</v>
      </c>
    </row>
    <row r="1018" spans="1:31" x14ac:dyDescent="0.2">
      <c r="A1018" s="2" t="s">
        <v>249</v>
      </c>
      <c r="B1018" s="9">
        <v>41927</v>
      </c>
      <c r="C1018" s="18">
        <v>1.38</v>
      </c>
      <c r="D1018" s="12">
        <v>7.76</v>
      </c>
      <c r="F1018" s="12">
        <v>1.1000000000000001</v>
      </c>
      <c r="H1018" s="23">
        <f t="shared" si="60"/>
        <v>1.7378008287493747E-8</v>
      </c>
      <c r="I1018" s="32">
        <v>5.0000000000000001E-3</v>
      </c>
      <c r="J1018" s="25">
        <v>0.01</v>
      </c>
      <c r="K1018" s="33"/>
      <c r="L1018" s="25">
        <v>71.2</v>
      </c>
      <c r="M1018" s="33"/>
      <c r="N1018" s="25">
        <v>1.35</v>
      </c>
      <c r="O1018" s="25">
        <v>0.89</v>
      </c>
      <c r="P1018" s="25">
        <v>3.25</v>
      </c>
      <c r="Q1018" s="25">
        <v>0.13</v>
      </c>
      <c r="R1018" s="25">
        <v>18.3</v>
      </c>
      <c r="S1018" s="34"/>
      <c r="T1018" s="51">
        <v>0.01</v>
      </c>
      <c r="U1018" s="42">
        <v>53.9</v>
      </c>
      <c r="V1018" s="42">
        <v>0.22</v>
      </c>
      <c r="W1018" s="42">
        <v>3.2799999999999999E-3</v>
      </c>
      <c r="X1018" s="42">
        <v>49</v>
      </c>
      <c r="Y1018" s="44">
        <v>2.19</v>
      </c>
      <c r="Z1018" s="87">
        <f t="shared" si="61"/>
        <v>4.6932220528495092</v>
      </c>
      <c r="AA1018" s="88">
        <f t="shared" si="62"/>
        <v>4.6982625413706582</v>
      </c>
      <c r="AB1018" s="90">
        <f t="shared" si="63"/>
        <v>-5.3670838413035437E-4</v>
      </c>
      <c r="AC1018" s="19">
        <v>4.72</v>
      </c>
      <c r="AD1018" s="13">
        <v>4.6900000000000004</v>
      </c>
      <c r="AE1018" s="94">
        <v>0.51</v>
      </c>
    </row>
    <row r="1019" spans="1:31" x14ac:dyDescent="0.2">
      <c r="A1019" s="2" t="s">
        <v>249</v>
      </c>
      <c r="B1019" s="9">
        <v>40857</v>
      </c>
      <c r="C1019" s="18">
        <v>1.23</v>
      </c>
      <c r="D1019" s="12">
        <v>7.56</v>
      </c>
      <c r="F1019" s="12">
        <v>0.94</v>
      </c>
      <c r="H1019" s="23">
        <f t="shared" si="60"/>
        <v>2.75422870333816E-8</v>
      </c>
      <c r="I1019" s="32">
        <v>2.6</v>
      </c>
      <c r="J1019" s="25">
        <v>0.01</v>
      </c>
      <c r="K1019" s="33"/>
      <c r="L1019" s="25">
        <v>70.599999999999994</v>
      </c>
      <c r="M1019" s="33"/>
      <c r="N1019" s="25">
        <v>0.83</v>
      </c>
      <c r="O1019" s="25">
        <v>0.92</v>
      </c>
      <c r="P1019" s="25">
        <v>3.25</v>
      </c>
      <c r="Q1019" s="25">
        <v>0.11</v>
      </c>
      <c r="R1019" s="25">
        <v>18</v>
      </c>
      <c r="S1019" s="34"/>
      <c r="T1019" s="51">
        <v>0.01</v>
      </c>
      <c r="U1019" s="42">
        <v>54.8</v>
      </c>
      <c r="V1019" s="42">
        <v>0.22</v>
      </c>
      <c r="W1019" s="42">
        <v>3.2799999999999999E-3</v>
      </c>
      <c r="X1019" s="42">
        <v>50</v>
      </c>
      <c r="Y1019" s="44">
        <v>2.21</v>
      </c>
      <c r="Z1019" s="87">
        <f t="shared" si="61"/>
        <v>4.9201977527257235</v>
      </c>
      <c r="AA1019" s="88">
        <f t="shared" si="62"/>
        <v>4.7652076241683305</v>
      </c>
      <c r="AB1019" s="90">
        <f t="shared" si="63"/>
        <v>1.6002441046726292E-2</v>
      </c>
      <c r="AC1019" s="19">
        <v>4.6500000000000004</v>
      </c>
      <c r="AD1019" s="13">
        <v>4.76</v>
      </c>
      <c r="AE1019" s="95">
        <v>2.4300000000000002</v>
      </c>
    </row>
    <row r="1020" spans="1:31" x14ac:dyDescent="0.2">
      <c r="A1020" s="2" t="s">
        <v>249</v>
      </c>
      <c r="B1020" s="9">
        <v>40562</v>
      </c>
      <c r="C1020" s="18">
        <v>1.04</v>
      </c>
      <c r="D1020" s="12">
        <v>7.49</v>
      </c>
      <c r="F1020" s="12">
        <v>1.1000000000000001</v>
      </c>
      <c r="H1020" s="23">
        <f t="shared" si="60"/>
        <v>3.2359365692962729E-8</v>
      </c>
      <c r="J1020" s="25">
        <v>0.01</v>
      </c>
      <c r="K1020" s="30">
        <v>0.3</v>
      </c>
      <c r="L1020" s="25">
        <v>74.3</v>
      </c>
      <c r="M1020" s="30">
        <v>0.2</v>
      </c>
      <c r="N1020" s="25">
        <v>0.8</v>
      </c>
      <c r="O1020" s="25">
        <v>0.87</v>
      </c>
      <c r="P1020" s="25">
        <v>3.07</v>
      </c>
      <c r="Q1020" s="25">
        <v>0.1</v>
      </c>
      <c r="R1020" s="25">
        <v>18.2</v>
      </c>
      <c r="S1020" s="31">
        <v>0.5</v>
      </c>
      <c r="T1020" s="51">
        <v>0.01</v>
      </c>
      <c r="U1020" s="42">
        <v>57.3</v>
      </c>
      <c r="V1020" s="42">
        <v>0.22</v>
      </c>
      <c r="W1020" s="42">
        <v>3.2799999999999999E-3</v>
      </c>
      <c r="X1020" s="42">
        <v>50</v>
      </c>
      <c r="Y1020" s="44">
        <v>2.2200000000000002</v>
      </c>
      <c r="Z1020" s="87">
        <f t="shared" si="61"/>
        <v>4.8068990585762181</v>
      </c>
      <c r="AA1020" s="88">
        <f t="shared" si="62"/>
        <v>4.827253007742808</v>
      </c>
      <c r="AB1020" s="90">
        <f t="shared" si="63"/>
        <v>-2.1126871390941813E-3</v>
      </c>
      <c r="AC1020" s="19">
        <v>4.82</v>
      </c>
      <c r="AD1020" s="13">
        <v>4.82</v>
      </c>
      <c r="AE1020" s="94">
        <v>0.03</v>
      </c>
    </row>
    <row r="1021" spans="1:31" x14ac:dyDescent="0.2">
      <c r="A1021" s="2" t="s">
        <v>249</v>
      </c>
      <c r="B1021" s="9">
        <v>41575</v>
      </c>
      <c r="C1021" s="18">
        <v>1.24</v>
      </c>
      <c r="D1021" s="12">
        <v>7.66</v>
      </c>
      <c r="F1021" s="12">
        <v>0.9</v>
      </c>
      <c r="H1021" s="23">
        <f t="shared" si="60"/>
        <v>2.1877616239495494E-8</v>
      </c>
      <c r="I1021" s="32">
        <v>0.8</v>
      </c>
      <c r="J1021" s="25">
        <v>0.01</v>
      </c>
      <c r="K1021" s="29">
        <v>0.6</v>
      </c>
      <c r="L1021" s="25">
        <v>74.8</v>
      </c>
      <c r="M1021" s="29">
        <v>1.3</v>
      </c>
      <c r="N1021" s="25">
        <v>0.98</v>
      </c>
      <c r="O1021" s="25">
        <v>0.96</v>
      </c>
      <c r="P1021" s="25">
        <v>3.28</v>
      </c>
      <c r="Q1021" s="25">
        <v>0.11</v>
      </c>
      <c r="R1021" s="25">
        <v>18.5</v>
      </c>
      <c r="S1021" s="29">
        <v>1.3</v>
      </c>
      <c r="T1021" s="51">
        <v>0.01</v>
      </c>
      <c r="U1021" s="42">
        <v>52.9</v>
      </c>
      <c r="V1021" s="42">
        <v>0.22</v>
      </c>
      <c r="W1021" s="42">
        <v>3.2799999999999999E-3</v>
      </c>
      <c r="X1021" s="42">
        <v>55</v>
      </c>
      <c r="Y1021" s="44">
        <v>2.19</v>
      </c>
      <c r="Z1021" s="87">
        <f t="shared" si="61"/>
        <v>4.9602415826617232</v>
      </c>
      <c r="AA1021" s="88">
        <f t="shared" si="62"/>
        <v>4.8466968562060302</v>
      </c>
      <c r="AB1021" s="90">
        <f t="shared" si="63"/>
        <v>1.1577999307682222E-2</v>
      </c>
      <c r="AC1021" s="19">
        <v>4.8899999999999997</v>
      </c>
      <c r="AD1021" s="13">
        <v>4.84</v>
      </c>
      <c r="AE1021" s="94">
        <v>0.97</v>
      </c>
    </row>
    <row r="1022" spans="1:31" x14ac:dyDescent="0.2">
      <c r="A1022" s="2" t="s">
        <v>249</v>
      </c>
      <c r="B1022" s="9">
        <v>38849</v>
      </c>
      <c r="C1022" s="20"/>
      <c r="D1022" s="12">
        <v>7.69</v>
      </c>
      <c r="F1022" s="12">
        <v>1.5</v>
      </c>
      <c r="H1022" s="23">
        <f t="shared" si="60"/>
        <v>2.0417379446695271E-8</v>
      </c>
      <c r="I1022" s="32">
        <v>0.01</v>
      </c>
      <c r="J1022" s="25">
        <v>0.02</v>
      </c>
      <c r="K1022" s="29">
        <v>5</v>
      </c>
      <c r="L1022" s="25">
        <v>75.97</v>
      </c>
      <c r="M1022" s="29">
        <v>5</v>
      </c>
      <c r="N1022" s="25">
        <v>0.74</v>
      </c>
      <c r="O1022" s="25">
        <v>1</v>
      </c>
      <c r="P1022" s="25">
        <v>3.22</v>
      </c>
      <c r="Q1022" s="25">
        <v>0.1</v>
      </c>
      <c r="R1022" s="25">
        <v>19.3</v>
      </c>
      <c r="S1022" s="29">
        <v>10</v>
      </c>
      <c r="T1022" s="51">
        <v>0.09</v>
      </c>
      <c r="U1022" s="42">
        <v>61</v>
      </c>
      <c r="V1022" s="42">
        <v>1.81</v>
      </c>
      <c r="W1022" s="42">
        <v>0.02</v>
      </c>
      <c r="X1022" s="42">
        <v>51</v>
      </c>
      <c r="Y1022" s="44">
        <v>2.29</v>
      </c>
      <c r="Z1022" s="87">
        <f t="shared" si="61"/>
        <v>4.9532635566472845</v>
      </c>
      <c r="AA1022" s="88">
        <f t="shared" si="62"/>
        <v>5.0310246735205046</v>
      </c>
      <c r="AB1022" s="90">
        <f t="shared" si="63"/>
        <v>-7.788348561318866E-3</v>
      </c>
      <c r="AC1022" s="19">
        <v>4.95</v>
      </c>
      <c r="AD1022" s="13">
        <v>5.0199999999999996</v>
      </c>
      <c r="AE1022" s="94">
        <v>-1.42</v>
      </c>
    </row>
    <row r="1023" spans="1:31" x14ac:dyDescent="0.2">
      <c r="A1023" s="2" t="s">
        <v>249</v>
      </c>
      <c r="B1023" s="9">
        <v>40141</v>
      </c>
      <c r="C1023" s="18">
        <v>1.19</v>
      </c>
      <c r="D1023" s="12">
        <v>7.57</v>
      </c>
      <c r="F1023" s="12">
        <v>1</v>
      </c>
      <c r="H1023" s="23">
        <f t="shared" si="60"/>
        <v>2.6915348039269097E-8</v>
      </c>
      <c r="I1023" s="32">
        <v>0.19</v>
      </c>
      <c r="J1023" s="25">
        <v>0.01</v>
      </c>
      <c r="K1023" s="33"/>
      <c r="L1023" s="25">
        <v>70.5</v>
      </c>
      <c r="M1023" s="33"/>
      <c r="N1023" s="25">
        <v>0.71</v>
      </c>
      <c r="O1023" s="25">
        <v>0.78</v>
      </c>
      <c r="P1023" s="25">
        <v>3.03</v>
      </c>
      <c r="Q1023" s="25">
        <v>0.09</v>
      </c>
      <c r="R1023" s="25">
        <v>16.899999999999999</v>
      </c>
      <c r="S1023" s="34"/>
      <c r="T1023" s="51">
        <v>0.01</v>
      </c>
      <c r="U1023" s="42">
        <v>53.3</v>
      </c>
      <c r="V1023" s="42">
        <v>0.22</v>
      </c>
      <c r="W1023" s="42">
        <v>3.2799999999999999E-3</v>
      </c>
      <c r="X1023" s="42">
        <v>50</v>
      </c>
      <c r="Y1023" s="44">
        <v>2.23</v>
      </c>
      <c r="Z1023" s="87">
        <f t="shared" si="61"/>
        <v>4.5726791615992068</v>
      </c>
      <c r="AA1023" s="88">
        <f t="shared" si="62"/>
        <v>4.7539803940236443</v>
      </c>
      <c r="AB1023" s="90">
        <f t="shared" si="63"/>
        <v>-1.9439031878796802E-2</v>
      </c>
      <c r="AE1023" s="94">
        <v>76.92</v>
      </c>
    </row>
    <row r="1024" spans="1:31" x14ac:dyDescent="0.2">
      <c r="A1024" s="2" t="s">
        <v>249</v>
      </c>
      <c r="B1024" s="9">
        <v>35966</v>
      </c>
      <c r="C1024" s="18">
        <v>1.61</v>
      </c>
      <c r="D1024" s="12">
        <v>7.46</v>
      </c>
      <c r="F1024" s="12">
        <v>1.1000000000000001</v>
      </c>
      <c r="H1024" s="23">
        <f t="shared" si="60"/>
        <v>3.4673685045253171E-8</v>
      </c>
      <c r="I1024" s="32">
        <v>3.0000000000000001E-3</v>
      </c>
      <c r="J1024" s="25">
        <v>0.09</v>
      </c>
      <c r="K1024" s="36"/>
      <c r="L1024" s="25">
        <v>70</v>
      </c>
      <c r="M1024" s="36"/>
      <c r="N1024" s="25">
        <v>0.78</v>
      </c>
      <c r="O1024" s="25">
        <v>1</v>
      </c>
      <c r="P1024" s="25">
        <v>3.2</v>
      </c>
      <c r="Q1024" s="25">
        <v>0.09</v>
      </c>
      <c r="R1024" s="25">
        <v>18</v>
      </c>
      <c r="S1024" s="36"/>
      <c r="T1024" s="51">
        <v>0.05</v>
      </c>
      <c r="U1024" s="42">
        <v>46</v>
      </c>
      <c r="V1024" s="42">
        <v>0.44</v>
      </c>
      <c r="W1024" s="42">
        <v>6.5700000000000003E-3</v>
      </c>
      <c r="X1024" s="42">
        <v>41</v>
      </c>
      <c r="Y1024" s="44">
        <v>2.35</v>
      </c>
      <c r="Z1024" s="87">
        <f t="shared" si="61"/>
        <v>4.6013465506854052</v>
      </c>
      <c r="AA1024" s="88">
        <f t="shared" si="62"/>
        <v>4.4730126373370425</v>
      </c>
      <c r="AB1024" s="90">
        <f t="shared" si="63"/>
        <v>1.4142476696068522E-2</v>
      </c>
      <c r="AD1024" s="100"/>
      <c r="AE1024" s="96"/>
    </row>
    <row r="1025" spans="1:31" x14ac:dyDescent="0.2">
      <c r="A1025" s="2" t="s">
        <v>249</v>
      </c>
      <c r="B1025" s="9">
        <v>39350</v>
      </c>
      <c r="C1025" s="18">
        <v>1.31</v>
      </c>
      <c r="D1025" s="12">
        <v>7.49</v>
      </c>
      <c r="F1025" s="12">
        <v>1.6</v>
      </c>
      <c r="H1025" s="23">
        <f t="shared" si="60"/>
        <v>3.2359365692962729E-8</v>
      </c>
      <c r="I1025" s="32">
        <v>1.6</v>
      </c>
      <c r="J1025" s="25">
        <v>0.02</v>
      </c>
      <c r="K1025" s="33"/>
      <c r="L1025" s="25">
        <v>76.400000000000006</v>
      </c>
      <c r="M1025" s="33"/>
      <c r="N1025" s="25">
        <v>0.87</v>
      </c>
      <c r="O1025" s="25">
        <v>1.04</v>
      </c>
      <c r="P1025" s="25">
        <v>3.43</v>
      </c>
      <c r="Q1025" s="25">
        <v>0.09</v>
      </c>
      <c r="R1025" s="25">
        <v>20.5</v>
      </c>
      <c r="S1025" s="34"/>
      <c r="T1025" s="51">
        <v>0.01</v>
      </c>
      <c r="U1025" s="42">
        <v>56.7</v>
      </c>
      <c r="V1025" s="42">
        <v>0.22</v>
      </c>
      <c r="W1025" s="42">
        <v>3.2799999999999999E-3</v>
      </c>
      <c r="X1025" s="42">
        <v>51</v>
      </c>
      <c r="Y1025" s="44">
        <v>2.29</v>
      </c>
      <c r="Z1025" s="87">
        <f t="shared" si="61"/>
        <v>5.2263060414967564</v>
      </c>
      <c r="AA1025" s="88">
        <f t="shared" si="62"/>
        <v>4.9129708603957933</v>
      </c>
      <c r="AB1025" s="90">
        <f t="shared" si="63"/>
        <v>3.0903109179558685E-2</v>
      </c>
      <c r="AD1025" s="100"/>
      <c r="AE1025" s="96"/>
    </row>
    <row r="1026" spans="1:31" x14ac:dyDescent="0.2">
      <c r="A1026" s="2" t="s">
        <v>249</v>
      </c>
      <c r="B1026" s="9">
        <v>36374</v>
      </c>
      <c r="C1026" s="18">
        <v>1.76</v>
      </c>
      <c r="D1026" s="12">
        <v>7.6</v>
      </c>
      <c r="F1026" s="12">
        <v>1.1000000000000001</v>
      </c>
      <c r="H1026" s="23">
        <f t="shared" si="60"/>
        <v>2.5118864315095751E-8</v>
      </c>
      <c r="I1026" s="24">
        <v>2</v>
      </c>
      <c r="J1026" s="25">
        <v>0.1</v>
      </c>
      <c r="K1026" s="33"/>
      <c r="L1026" s="25">
        <v>75.2</v>
      </c>
      <c r="M1026" s="33"/>
      <c r="N1026" s="25">
        <v>0.87</v>
      </c>
      <c r="O1026" s="25">
        <v>0.8</v>
      </c>
      <c r="P1026" s="25">
        <v>3.2</v>
      </c>
      <c r="Q1026" s="25">
        <v>0.09</v>
      </c>
      <c r="R1026" s="25">
        <v>15.4</v>
      </c>
      <c r="S1026" s="34"/>
      <c r="T1026" s="51">
        <v>0.03</v>
      </c>
      <c r="U1026" s="42">
        <v>49.7</v>
      </c>
      <c r="V1026" s="42">
        <v>0.22</v>
      </c>
      <c r="W1026" s="42">
        <v>0.01</v>
      </c>
      <c r="X1026" s="42">
        <v>43</v>
      </c>
      <c r="Y1026" s="44">
        <v>2.2799999999999998</v>
      </c>
      <c r="Z1026" s="87">
        <f t="shared" si="61"/>
        <v>4.968451687518983</v>
      </c>
      <c r="AA1026" s="88">
        <f t="shared" si="62"/>
        <v>4.5323516941132507</v>
      </c>
      <c r="AB1026" s="90">
        <f t="shared" si="63"/>
        <v>4.590138074521552E-2</v>
      </c>
      <c r="AD1026" s="100"/>
      <c r="AE1026" s="96"/>
    </row>
    <row r="1027" spans="1:31" x14ac:dyDescent="0.2">
      <c r="A1027" s="2" t="s">
        <v>214</v>
      </c>
      <c r="B1027" s="9">
        <v>38677</v>
      </c>
      <c r="C1027" s="19">
        <v>5.05</v>
      </c>
      <c r="D1027" s="12">
        <v>7.3</v>
      </c>
      <c r="F1027" s="12">
        <v>2</v>
      </c>
      <c r="H1027" s="23">
        <f t="shared" si="60"/>
        <v>5.0118723362727164E-8</v>
      </c>
      <c r="I1027" s="24">
        <v>0.02</v>
      </c>
      <c r="J1027" s="25">
        <v>0.08</v>
      </c>
      <c r="K1027" s="30">
        <v>1</v>
      </c>
      <c r="L1027" s="25">
        <v>80</v>
      </c>
      <c r="M1027" s="30">
        <v>1</v>
      </c>
      <c r="N1027" s="25">
        <v>1.82</v>
      </c>
      <c r="O1027" s="25">
        <v>1.1000000000000001</v>
      </c>
      <c r="P1027" s="25">
        <v>2.1</v>
      </c>
      <c r="Q1027" s="25">
        <v>0.16</v>
      </c>
      <c r="R1027" s="25">
        <v>12.4</v>
      </c>
      <c r="S1027" s="31">
        <v>5</v>
      </c>
      <c r="T1027" s="51">
        <v>0.03</v>
      </c>
      <c r="U1027" s="42">
        <v>56</v>
      </c>
      <c r="V1027" s="42">
        <v>0.44</v>
      </c>
      <c r="W1027" s="42">
        <v>0.03</v>
      </c>
      <c r="X1027" s="42">
        <v>21</v>
      </c>
      <c r="Y1027" s="44">
        <v>3</v>
      </c>
      <c r="Z1027" s="87">
        <f t="shared" si="61"/>
        <v>4.8099497844398389</v>
      </c>
      <c r="AA1027" s="88">
        <f t="shared" si="62"/>
        <v>4.7668968467874748</v>
      </c>
      <c r="AB1027" s="90">
        <f t="shared" si="63"/>
        <v>4.4955233502415029E-3</v>
      </c>
      <c r="AC1027" s="19">
        <v>4.8099999999999996</v>
      </c>
      <c r="AD1027" s="99">
        <v>-4.76</v>
      </c>
      <c r="AE1027" s="95">
        <v>1</v>
      </c>
    </row>
    <row r="1028" spans="1:31" x14ac:dyDescent="0.2">
      <c r="A1028" s="2" t="s">
        <v>214</v>
      </c>
      <c r="B1028" s="9">
        <v>41227</v>
      </c>
      <c r="C1028" s="19">
        <v>4.9000000000000004</v>
      </c>
      <c r="D1028" s="12">
        <v>7.44</v>
      </c>
      <c r="F1028" s="12">
        <v>1.4</v>
      </c>
      <c r="H1028" s="23">
        <f t="shared" ref="H1028:H1091" si="64">10^-(D1028)</f>
        <v>3.630780547701001E-8</v>
      </c>
      <c r="I1028" s="24">
        <v>0.64</v>
      </c>
      <c r="J1028" s="25">
        <v>0.03</v>
      </c>
      <c r="K1028" s="33"/>
      <c r="L1028" s="25">
        <v>83.9</v>
      </c>
      <c r="M1028" s="33"/>
      <c r="N1028" s="25">
        <v>1.8</v>
      </c>
      <c r="O1028" s="25">
        <v>1.39</v>
      </c>
      <c r="P1028" s="25">
        <v>2.2000000000000002</v>
      </c>
      <c r="Q1028" s="25">
        <v>0.16</v>
      </c>
      <c r="R1028" s="25">
        <v>15</v>
      </c>
      <c r="S1028" s="34"/>
      <c r="T1028" s="51">
        <v>0.01</v>
      </c>
      <c r="U1028" s="42">
        <v>67.5</v>
      </c>
      <c r="V1028" s="42">
        <v>0.22</v>
      </c>
      <c r="W1028" s="42">
        <v>3.2799999999999999E-3</v>
      </c>
      <c r="X1028" s="42">
        <v>26</v>
      </c>
      <c r="Y1028" s="44">
        <v>2.82</v>
      </c>
      <c r="Z1028" s="87">
        <f t="shared" ref="Z1028:Z1091" si="65">(H1028/H$3)+(I1028/I$3*3)+(J1028/J$3)+(L1028/L$3*2)+(N1028/N$3*2)+(O1028/O$3)+(P1028/P$3*2)+(Q1028/Q$3*2)+(R1028/R$3)</f>
        <v>5.1987431185225024</v>
      </c>
      <c r="AA1028" s="88">
        <f t="shared" ref="AA1028:AA1091" si="66">(T1028/T$3*3)+(U1028/U$3*2)+(V1028/V$3)+(W1028/W$3)+(X1028/X$3)+Y1028</f>
        <v>4.9625882996660247</v>
      </c>
      <c r="AB1028" s="90">
        <f t="shared" ref="AB1028:AB1091" si="67">(Z1028-AA1028)/(Z1028+AA1028)</f>
        <v>2.324053897442677E-2</v>
      </c>
      <c r="AC1028" s="19">
        <v>5.16</v>
      </c>
      <c r="AD1028" s="99">
        <v>4.96</v>
      </c>
      <c r="AE1028" s="95">
        <v>4</v>
      </c>
    </row>
    <row r="1029" spans="1:31" x14ac:dyDescent="0.2">
      <c r="A1029" s="2" t="s">
        <v>214</v>
      </c>
      <c r="B1029" s="9">
        <v>40519</v>
      </c>
      <c r="C1029" s="18">
        <v>4.88</v>
      </c>
      <c r="D1029" s="12">
        <v>7.4</v>
      </c>
      <c r="F1029" s="12">
        <v>1.7</v>
      </c>
      <c r="H1029" s="23">
        <f t="shared" si="64"/>
        <v>3.981071705534957E-8</v>
      </c>
      <c r="I1029" s="32">
        <v>0.01</v>
      </c>
      <c r="J1029" s="25">
        <v>0.03</v>
      </c>
      <c r="K1029" s="29">
        <v>0.2</v>
      </c>
      <c r="L1029" s="25">
        <v>86.9</v>
      </c>
      <c r="M1029" s="29">
        <v>0.3</v>
      </c>
      <c r="N1029" s="25">
        <v>1.95</v>
      </c>
      <c r="O1029" s="25">
        <v>0.16</v>
      </c>
      <c r="P1029" s="25">
        <v>3.37</v>
      </c>
      <c r="Q1029" s="25">
        <v>0.16</v>
      </c>
      <c r="R1029" s="25">
        <v>14.6</v>
      </c>
      <c r="S1029" s="29">
        <v>0.5</v>
      </c>
      <c r="T1029" s="51">
        <v>0.01</v>
      </c>
      <c r="U1029" s="42">
        <v>65.599999999999994</v>
      </c>
      <c r="V1029" s="42">
        <v>0.22</v>
      </c>
      <c r="W1029" s="42">
        <v>3.2799999999999999E-3</v>
      </c>
      <c r="X1029" s="42">
        <v>25</v>
      </c>
      <c r="Y1029" s="44">
        <v>2.89</v>
      </c>
      <c r="Z1029" s="87">
        <f t="shared" si="65"/>
        <v>5.3311633763319684</v>
      </c>
      <c r="AA1029" s="88">
        <f t="shared" si="66"/>
        <v>4.9648250634385622</v>
      </c>
      <c r="AB1029" s="90">
        <f t="shared" si="67"/>
        <v>3.5580684169996095E-2</v>
      </c>
      <c r="AC1029" s="19">
        <v>5.43</v>
      </c>
      <c r="AD1029" s="13">
        <v>4.96</v>
      </c>
      <c r="AE1029" s="95">
        <v>9.0399999999999991</v>
      </c>
    </row>
    <row r="1030" spans="1:31" x14ac:dyDescent="0.2">
      <c r="A1030" s="2" t="s">
        <v>214</v>
      </c>
      <c r="B1030" s="9">
        <v>40857</v>
      </c>
      <c r="C1030" s="18">
        <v>4.93</v>
      </c>
      <c r="D1030" s="12">
        <v>7.41</v>
      </c>
      <c r="F1030" s="12">
        <v>1.6</v>
      </c>
      <c r="H1030" s="23">
        <f t="shared" si="64"/>
        <v>3.890451449942805E-8</v>
      </c>
      <c r="I1030" s="28"/>
      <c r="J1030" s="25">
        <v>0.03</v>
      </c>
      <c r="K1030" s="33"/>
      <c r="L1030" s="25">
        <v>78.900000000000006</v>
      </c>
      <c r="M1030" s="33"/>
      <c r="N1030" s="25">
        <v>1.9</v>
      </c>
      <c r="O1030" s="25">
        <v>1.32</v>
      </c>
      <c r="P1030" s="25">
        <v>2.17</v>
      </c>
      <c r="Q1030" s="25">
        <v>0.16</v>
      </c>
      <c r="R1030" s="25">
        <v>13.5</v>
      </c>
      <c r="S1030" s="34"/>
      <c r="T1030" s="51">
        <v>0.01</v>
      </c>
      <c r="U1030" s="42">
        <v>66.2</v>
      </c>
      <c r="V1030" s="42">
        <v>0.22</v>
      </c>
      <c r="W1030" s="42">
        <v>3.2799999999999999E-3</v>
      </c>
      <c r="X1030" s="42">
        <v>26</v>
      </c>
      <c r="Y1030" s="44">
        <v>2.88</v>
      </c>
      <c r="Z1030" s="87">
        <f t="shared" si="65"/>
        <v>4.8121551581797259</v>
      </c>
      <c r="AA1030" s="88">
        <f t="shared" si="66"/>
        <v>4.9955247002072962</v>
      </c>
      <c r="AB1030" s="90">
        <f t="shared" si="67"/>
        <v>-1.8696526056645506E-2</v>
      </c>
      <c r="AC1030" s="19">
        <v>4.8499999999999996</v>
      </c>
      <c r="AD1030" s="99">
        <v>4.99</v>
      </c>
      <c r="AE1030" s="95">
        <v>2.94</v>
      </c>
    </row>
    <row r="1031" spans="1:31" x14ac:dyDescent="0.2">
      <c r="A1031" s="2" t="s">
        <v>214</v>
      </c>
      <c r="B1031" s="9">
        <v>38848</v>
      </c>
      <c r="C1031" s="20"/>
      <c r="D1031" s="12">
        <v>7.68</v>
      </c>
      <c r="F1031" s="12">
        <v>2.2000000000000002</v>
      </c>
      <c r="H1031" s="23">
        <f t="shared" si="64"/>
        <v>2.0892961308540368E-8</v>
      </c>
      <c r="I1031" s="32">
        <v>2E-3</v>
      </c>
      <c r="J1031" s="25">
        <v>0.03</v>
      </c>
      <c r="K1031" s="29">
        <v>5</v>
      </c>
      <c r="L1031" s="25">
        <v>80.62</v>
      </c>
      <c r="M1031" s="29">
        <v>5</v>
      </c>
      <c r="N1031" s="25">
        <v>1.99</v>
      </c>
      <c r="O1031" s="25">
        <v>1.32</v>
      </c>
      <c r="P1031" s="25">
        <v>2.2200000000000002</v>
      </c>
      <c r="Q1031" s="25">
        <v>0.16</v>
      </c>
      <c r="R1031" s="25">
        <v>14.6</v>
      </c>
      <c r="S1031" s="31">
        <v>10</v>
      </c>
      <c r="T1031" s="51">
        <v>0.12</v>
      </c>
      <c r="U1031" s="42">
        <v>64</v>
      </c>
      <c r="V1031" s="42">
        <v>0.56999999999999995</v>
      </c>
      <c r="W1031" s="42">
        <v>0.02</v>
      </c>
      <c r="X1031" s="42">
        <v>23</v>
      </c>
      <c r="Y1031" s="44">
        <v>3.02</v>
      </c>
      <c r="Z1031" s="87">
        <f t="shared" si="65"/>
        <v>4.953389212444077</v>
      </c>
      <c r="AA1031" s="88">
        <f t="shared" si="66"/>
        <v>5.014581949590319</v>
      </c>
      <c r="AB1031" s="90">
        <f t="shared" si="67"/>
        <v>-6.138936013309346E-3</v>
      </c>
      <c r="AC1031" s="19">
        <v>4.96</v>
      </c>
      <c r="AD1031" s="99">
        <v>5.01</v>
      </c>
      <c r="AE1031" s="95">
        <v>-1.18</v>
      </c>
    </row>
    <row r="1032" spans="1:31" x14ac:dyDescent="0.2">
      <c r="A1032" s="2" t="s">
        <v>214</v>
      </c>
      <c r="B1032" s="9">
        <v>39778</v>
      </c>
      <c r="C1032" s="18">
        <v>4.83</v>
      </c>
      <c r="D1032" s="12">
        <v>7.43</v>
      </c>
      <c r="F1032" s="12">
        <v>1.8</v>
      </c>
      <c r="H1032" s="23">
        <f t="shared" si="64"/>
        <v>3.7153522909717246E-8</v>
      </c>
      <c r="I1032" s="24">
        <v>5.0000000000000001E-3</v>
      </c>
      <c r="J1032" s="27">
        <v>0.03</v>
      </c>
      <c r="K1032" s="33"/>
      <c r="L1032" s="25">
        <v>80.5</v>
      </c>
      <c r="M1032" s="36"/>
      <c r="N1032" s="25">
        <v>1.98</v>
      </c>
      <c r="O1032" s="25">
        <v>1.32</v>
      </c>
      <c r="P1032" s="25">
        <v>2.2000000000000002</v>
      </c>
      <c r="Q1032" s="25">
        <v>0.16</v>
      </c>
      <c r="R1032" s="25">
        <v>13.7</v>
      </c>
      <c r="S1032" s="34"/>
      <c r="T1032" s="50">
        <v>0.01</v>
      </c>
      <c r="U1032" s="41">
        <v>65.2</v>
      </c>
      <c r="V1032" s="41">
        <v>0.22</v>
      </c>
      <c r="W1032" s="41">
        <v>3.2799999999999999E-3</v>
      </c>
      <c r="X1032" s="41">
        <v>31</v>
      </c>
      <c r="Y1032" s="44">
        <v>2.98</v>
      </c>
      <c r="Z1032" s="87">
        <f t="shared" si="65"/>
        <v>4.9065838142978873</v>
      </c>
      <c r="AA1032" s="88">
        <f t="shared" si="66"/>
        <v>5.2157502703318084</v>
      </c>
      <c r="AB1032" s="90">
        <f t="shared" si="67"/>
        <v>-3.054300060135106E-2</v>
      </c>
      <c r="AE1032" s="94">
        <v>7.65</v>
      </c>
    </row>
    <row r="1033" spans="1:31" x14ac:dyDescent="0.2">
      <c r="A1033" s="2" t="s">
        <v>214</v>
      </c>
      <c r="B1033" s="9">
        <v>37329</v>
      </c>
      <c r="C1033" s="18">
        <v>4.8899999999999997</v>
      </c>
      <c r="D1033" s="12">
        <v>6.76</v>
      </c>
      <c r="F1033" s="12">
        <v>1.3</v>
      </c>
      <c r="H1033" s="23">
        <f t="shared" si="64"/>
        <v>1.7378008287493735E-7</v>
      </c>
      <c r="I1033" s="32">
        <v>3.9</v>
      </c>
      <c r="J1033" s="25">
        <v>0.05</v>
      </c>
      <c r="K1033" s="36"/>
      <c r="L1033" s="25">
        <v>77</v>
      </c>
      <c r="M1033" s="36"/>
      <c r="N1033" s="25">
        <v>2.1</v>
      </c>
      <c r="O1033" s="25">
        <v>1.2</v>
      </c>
      <c r="P1033" s="25">
        <v>2.2999999999999998</v>
      </c>
      <c r="Q1033" s="25">
        <v>0.16</v>
      </c>
      <c r="R1033" s="25">
        <v>15</v>
      </c>
      <c r="S1033" s="36"/>
      <c r="T1033" s="51">
        <v>0.15</v>
      </c>
      <c r="U1033" s="42">
        <v>57</v>
      </c>
      <c r="V1033" s="42">
        <v>0.44</v>
      </c>
      <c r="W1033" s="42">
        <v>6.5690000000000002E-3</v>
      </c>
      <c r="X1033" s="42">
        <v>23</v>
      </c>
      <c r="Y1033" s="44">
        <v>3.2</v>
      </c>
      <c r="Z1033" s="87">
        <f t="shared" si="65"/>
        <v>5.2321445175221655</v>
      </c>
      <c r="AA1033" s="88">
        <f t="shared" si="66"/>
        <v>5.0474137908118966</v>
      </c>
      <c r="AB1033" s="90">
        <f t="shared" si="67"/>
        <v>1.7970687180255605E-2</v>
      </c>
      <c r="AD1033" s="100"/>
      <c r="AE1033" s="96"/>
    </row>
    <row r="1034" spans="1:31" x14ac:dyDescent="0.2">
      <c r="A1034" s="2" t="s">
        <v>214</v>
      </c>
      <c r="B1034" s="9">
        <v>39384</v>
      </c>
      <c r="C1034" s="18">
        <v>5</v>
      </c>
      <c r="D1034" s="12">
        <v>7.3</v>
      </c>
      <c r="F1034" s="12">
        <v>2.2000000000000002</v>
      </c>
      <c r="H1034" s="23">
        <f t="shared" si="64"/>
        <v>5.0118723362727164E-8</v>
      </c>
      <c r="I1034" s="24">
        <v>1.31</v>
      </c>
      <c r="J1034" s="25">
        <v>0.03</v>
      </c>
      <c r="K1034" s="33"/>
      <c r="L1034" s="25">
        <v>88.6</v>
      </c>
      <c r="M1034" s="33"/>
      <c r="N1034" s="25">
        <v>1.45</v>
      </c>
      <c r="O1034" s="25">
        <v>1.5</v>
      </c>
      <c r="P1034" s="25">
        <v>2.21</v>
      </c>
      <c r="Q1034" s="25">
        <v>0.17</v>
      </c>
      <c r="R1034" s="25">
        <v>15.8</v>
      </c>
      <c r="S1034" s="34"/>
      <c r="T1034" s="51">
        <v>0.15</v>
      </c>
      <c r="U1034" s="42">
        <v>63.8</v>
      </c>
      <c r="V1034" s="42">
        <v>0.22</v>
      </c>
      <c r="W1034" s="42">
        <v>3.6099999999999999E-3</v>
      </c>
      <c r="X1034" s="42">
        <v>23</v>
      </c>
      <c r="Y1034" s="44">
        <v>3.04</v>
      </c>
      <c r="Z1034" s="87">
        <f t="shared" si="65"/>
        <v>5.5340379053201101</v>
      </c>
      <c r="AA1034" s="88">
        <f t="shared" si="66"/>
        <v>5.0253645209507436</v>
      </c>
      <c r="AB1034" s="90">
        <f t="shared" si="67"/>
        <v>4.8172554074066953E-2</v>
      </c>
    </row>
    <row r="1035" spans="1:31" x14ac:dyDescent="0.2">
      <c r="A1035" s="2" t="s">
        <v>334</v>
      </c>
      <c r="B1035" s="9">
        <v>38827</v>
      </c>
      <c r="C1035" s="18">
        <v>2.23</v>
      </c>
      <c r="D1035" s="12">
        <v>5.36</v>
      </c>
      <c r="F1035" s="12">
        <v>8.1</v>
      </c>
      <c r="H1035" s="23">
        <f t="shared" si="64"/>
        <v>4.3651583224016507E-6</v>
      </c>
      <c r="I1035" s="24">
        <v>5.0000000000000001E-3</v>
      </c>
      <c r="J1035" s="25">
        <v>0.08</v>
      </c>
      <c r="K1035" s="29">
        <v>5.2</v>
      </c>
      <c r="L1035" s="25">
        <v>11.2</v>
      </c>
      <c r="M1035" s="29">
        <v>1.1000000000000001</v>
      </c>
      <c r="N1035" s="25">
        <v>0.89</v>
      </c>
      <c r="O1035" s="25">
        <v>18.399999999999999</v>
      </c>
      <c r="P1035" s="25">
        <v>2.98</v>
      </c>
      <c r="Q1035" s="25">
        <v>0.05</v>
      </c>
      <c r="R1035" s="25">
        <v>8.18</v>
      </c>
      <c r="S1035" s="29">
        <v>19</v>
      </c>
      <c r="T1035" s="51">
        <v>0.01</v>
      </c>
      <c r="U1035" s="42">
        <v>29.1</v>
      </c>
      <c r="V1035" s="42">
        <v>29.96</v>
      </c>
      <c r="W1035" s="42">
        <v>5.9121E-3</v>
      </c>
      <c r="X1035" s="42">
        <v>14</v>
      </c>
      <c r="Y1035" s="44">
        <v>0.22</v>
      </c>
      <c r="Z1035" s="87">
        <f t="shared" si="65"/>
        <v>1.6691399691842665</v>
      </c>
      <c r="AA1035" s="88">
        <f t="shared" si="66"/>
        <v>1.7044009103517903</v>
      </c>
      <c r="AB1035" s="90">
        <f t="shared" si="67"/>
        <v>-1.0452205094480135E-2</v>
      </c>
      <c r="AC1035" s="19">
        <v>1.6</v>
      </c>
      <c r="AD1035" s="13">
        <v>1.7</v>
      </c>
      <c r="AE1035" s="94">
        <v>-3.9</v>
      </c>
    </row>
    <row r="1036" spans="1:31" x14ac:dyDescent="0.2">
      <c r="A1036" s="2" t="s">
        <v>334</v>
      </c>
      <c r="B1036" s="9">
        <v>40717</v>
      </c>
      <c r="C1036" s="18">
        <v>2.5299999999999998</v>
      </c>
      <c r="D1036" s="12">
        <v>5.4</v>
      </c>
      <c r="F1036" s="12">
        <v>7.4</v>
      </c>
      <c r="H1036" s="23">
        <f t="shared" si="64"/>
        <v>3.9810717055349657E-6</v>
      </c>
      <c r="I1036" s="24">
        <v>0.23</v>
      </c>
      <c r="J1036" s="25">
        <v>7.0000000000000007E-2</v>
      </c>
      <c r="K1036" s="33"/>
      <c r="L1036" s="25">
        <v>15.2</v>
      </c>
      <c r="M1036" s="33"/>
      <c r="N1036" s="25">
        <v>1.95</v>
      </c>
      <c r="O1036" s="25">
        <v>19.7</v>
      </c>
      <c r="P1036" s="25">
        <v>5.13</v>
      </c>
      <c r="Q1036" s="25">
        <v>0.04</v>
      </c>
      <c r="R1036" s="25">
        <v>9.44</v>
      </c>
      <c r="S1036" s="34"/>
      <c r="T1036" s="51">
        <v>0.01</v>
      </c>
      <c r="U1036" s="42">
        <v>47.1</v>
      </c>
      <c r="V1036" s="42">
        <v>24.79</v>
      </c>
      <c r="W1036" s="42">
        <v>4.5999999999999999E-3</v>
      </c>
      <c r="X1036" s="42">
        <v>19</v>
      </c>
      <c r="Y1036" s="44">
        <v>0.24</v>
      </c>
      <c r="Z1036" s="87">
        <f t="shared" si="65"/>
        <v>2.1957346059743337</v>
      </c>
      <c r="AA1036" s="88">
        <f t="shared" si="66"/>
        <v>2.156755774955089</v>
      </c>
      <c r="AB1036" s="90">
        <f t="shared" si="67"/>
        <v>8.9555237594623333E-3</v>
      </c>
      <c r="AC1036" s="19">
        <v>2.27</v>
      </c>
      <c r="AD1036" s="13">
        <v>2.16</v>
      </c>
      <c r="AE1036" s="94">
        <v>4.91</v>
      </c>
    </row>
    <row r="1037" spans="1:31" x14ac:dyDescent="0.2">
      <c r="A1037" s="2" t="s">
        <v>334</v>
      </c>
      <c r="B1037" s="9">
        <v>40337</v>
      </c>
      <c r="C1037" s="18">
        <v>2.2599999999999998</v>
      </c>
      <c r="D1037" s="13">
        <v>5.12</v>
      </c>
      <c r="F1037" s="13">
        <v>6.5</v>
      </c>
      <c r="H1037" s="23">
        <f t="shared" si="64"/>
        <v>7.5857757502918323E-6</v>
      </c>
      <c r="I1037" s="24">
        <v>0.21</v>
      </c>
      <c r="J1037" s="25">
        <v>0.05</v>
      </c>
      <c r="K1037" s="29">
        <v>0.2</v>
      </c>
      <c r="L1037" s="27">
        <v>17.3</v>
      </c>
      <c r="M1037" s="29">
        <v>1.4</v>
      </c>
      <c r="N1037" s="27">
        <v>1.4</v>
      </c>
      <c r="O1037" s="27">
        <v>23.8</v>
      </c>
      <c r="P1037" s="27">
        <v>5.59</v>
      </c>
      <c r="Q1037" s="27">
        <v>0.05</v>
      </c>
      <c r="R1037" s="27">
        <v>10</v>
      </c>
      <c r="S1037" s="29">
        <v>25</v>
      </c>
      <c r="T1037" s="51">
        <v>0.01</v>
      </c>
      <c r="U1037" s="41">
        <v>69.5</v>
      </c>
      <c r="V1037" s="42">
        <v>27.04</v>
      </c>
      <c r="W1037" s="42">
        <v>4.5999999999999999E-3</v>
      </c>
      <c r="X1037" s="41">
        <v>20</v>
      </c>
      <c r="Y1037" s="43">
        <v>0.09</v>
      </c>
      <c r="Z1037" s="87">
        <f t="shared" si="65"/>
        <v>2.4449243296112826</v>
      </c>
      <c r="AA1037" s="88">
        <f t="shared" si="66"/>
        <v>2.537581479073908</v>
      </c>
      <c r="AB1037" s="90">
        <f t="shared" si="67"/>
        <v>-1.8596496024372168E-2</v>
      </c>
      <c r="AC1037" s="19">
        <v>2.56</v>
      </c>
      <c r="AD1037" s="13">
        <v>2.54</v>
      </c>
      <c r="AE1037" s="94">
        <v>0.91</v>
      </c>
    </row>
    <row r="1038" spans="1:31" x14ac:dyDescent="0.2">
      <c r="A1038" s="2" t="s">
        <v>334</v>
      </c>
      <c r="B1038" s="9">
        <v>41764</v>
      </c>
      <c r="C1038" s="18">
        <v>2.5</v>
      </c>
      <c r="D1038" s="12">
        <v>5.33</v>
      </c>
      <c r="F1038" s="12">
        <v>7</v>
      </c>
      <c r="H1038" s="23">
        <f t="shared" si="64"/>
        <v>4.6773514128719787E-6</v>
      </c>
      <c r="I1038" s="28"/>
      <c r="J1038" s="25">
        <v>0.05</v>
      </c>
      <c r="K1038" s="29">
        <v>2.1</v>
      </c>
      <c r="L1038" s="25">
        <v>24.8</v>
      </c>
      <c r="M1038" s="36"/>
      <c r="N1038" s="25">
        <v>2.15</v>
      </c>
      <c r="O1038" s="25">
        <v>13.5</v>
      </c>
      <c r="P1038" s="25">
        <v>9.4700000000000006</v>
      </c>
      <c r="Q1038" s="25">
        <v>0.05</v>
      </c>
      <c r="R1038" s="25">
        <v>10.4</v>
      </c>
      <c r="S1038" s="36"/>
      <c r="T1038" s="51">
        <v>0.01</v>
      </c>
      <c r="U1038" s="42">
        <v>58.9</v>
      </c>
      <c r="V1038" s="42">
        <v>49.58</v>
      </c>
      <c r="W1038" s="42">
        <v>4.2700000000000004E-3</v>
      </c>
      <c r="X1038" s="42">
        <v>24</v>
      </c>
      <c r="Y1038" s="44">
        <v>0.18</v>
      </c>
      <c r="Z1038" s="87">
        <f t="shared" si="65"/>
        <v>2.895861903190307</v>
      </c>
      <c r="AA1038" s="88">
        <f t="shared" si="66"/>
        <v>2.8832852447452981</v>
      </c>
      <c r="AB1038" s="90">
        <f t="shared" si="67"/>
        <v>2.1762135697654707E-3</v>
      </c>
      <c r="AC1038" s="19">
        <v>3.01</v>
      </c>
      <c r="AD1038" s="99">
        <v>2.88</v>
      </c>
      <c r="AE1038" s="95">
        <v>4.53</v>
      </c>
    </row>
    <row r="1039" spans="1:31" x14ac:dyDescent="0.2">
      <c r="A1039" s="2" t="s">
        <v>334</v>
      </c>
      <c r="B1039" s="9">
        <v>41233</v>
      </c>
      <c r="C1039" s="20"/>
      <c r="D1039" s="12">
        <v>5.2</v>
      </c>
      <c r="F1039" s="12">
        <v>7.23</v>
      </c>
      <c r="H1039" s="23">
        <f t="shared" si="64"/>
        <v>6.3095734448019212E-6</v>
      </c>
      <c r="I1039" s="28"/>
      <c r="J1039" s="25">
        <v>0.1</v>
      </c>
      <c r="K1039" s="33"/>
      <c r="L1039" s="25">
        <v>23.4</v>
      </c>
      <c r="M1039" s="33"/>
      <c r="N1039" s="25">
        <v>2.48</v>
      </c>
      <c r="O1039" s="25">
        <v>20.5</v>
      </c>
      <c r="P1039" s="25">
        <v>7.85</v>
      </c>
      <c r="Q1039" s="25">
        <v>0.06</v>
      </c>
      <c r="R1039" s="25">
        <v>10.8</v>
      </c>
      <c r="S1039" s="34"/>
      <c r="T1039" s="51">
        <v>0.1</v>
      </c>
      <c r="U1039" s="42">
        <v>57</v>
      </c>
      <c r="V1039" s="42">
        <v>41.1</v>
      </c>
      <c r="W1039" s="42">
        <v>7.0000000000000007E-2</v>
      </c>
      <c r="X1039" s="42">
        <v>32</v>
      </c>
      <c r="Y1039" s="44">
        <v>0.03</v>
      </c>
      <c r="Z1039" s="87">
        <f t="shared" si="65"/>
        <v>2.9041109510361207</v>
      </c>
      <c r="AA1039" s="88">
        <f t="shared" si="66"/>
        <v>2.7868984334642657</v>
      </c>
      <c r="AB1039" s="90">
        <f t="shared" si="67"/>
        <v>2.0596085800014034E-2</v>
      </c>
      <c r="AC1039" s="19">
        <v>2.9</v>
      </c>
      <c r="AD1039" s="99">
        <v>2.9</v>
      </c>
      <c r="AE1039" s="95">
        <v>1.3</v>
      </c>
    </row>
    <row r="1040" spans="1:31" x14ac:dyDescent="0.2">
      <c r="A1040" s="2" t="s">
        <v>334</v>
      </c>
      <c r="B1040" s="9">
        <v>41477</v>
      </c>
      <c r="C1040" s="18">
        <v>2.5299999999999998</v>
      </c>
      <c r="D1040" s="12">
        <v>4.92</v>
      </c>
      <c r="F1040" s="12">
        <v>6.2</v>
      </c>
      <c r="H1040" s="23">
        <f t="shared" si="64"/>
        <v>1.2022644346174118E-5</v>
      </c>
      <c r="I1040" s="32">
        <v>1E-3</v>
      </c>
      <c r="J1040" s="25">
        <v>0.09</v>
      </c>
      <c r="K1040" s="29">
        <v>3.6</v>
      </c>
      <c r="L1040" s="25">
        <v>25.2</v>
      </c>
      <c r="M1040" s="29">
        <v>1.5</v>
      </c>
      <c r="N1040" s="25">
        <v>3.2</v>
      </c>
      <c r="O1040" s="25">
        <v>17.2</v>
      </c>
      <c r="P1040" s="25">
        <v>9.1</v>
      </c>
      <c r="Q1040" s="25">
        <v>0.06</v>
      </c>
      <c r="R1040" s="25">
        <v>11.2</v>
      </c>
      <c r="S1040" s="29">
        <v>32</v>
      </c>
      <c r="T1040" s="51">
        <v>0.01</v>
      </c>
      <c r="U1040" s="42">
        <v>70.3</v>
      </c>
      <c r="V1040" s="42">
        <v>36.47</v>
      </c>
      <c r="W1040" s="42">
        <v>4.5999999999999999E-3</v>
      </c>
      <c r="X1040" s="42">
        <v>26</v>
      </c>
      <c r="Y1040" s="44">
        <v>0.19</v>
      </c>
      <c r="Z1040" s="87">
        <f t="shared" si="65"/>
        <v>3.0551142397876738</v>
      </c>
      <c r="AA1040" s="88">
        <f t="shared" si="66"/>
        <v>2.9755852442764517</v>
      </c>
      <c r="AB1040" s="90">
        <f t="shared" si="67"/>
        <v>1.318735840201858E-2</v>
      </c>
      <c r="AC1040" s="19">
        <v>3.19</v>
      </c>
      <c r="AD1040" s="99">
        <v>2.98</v>
      </c>
      <c r="AE1040" s="95">
        <v>7.05</v>
      </c>
    </row>
    <row r="1041" spans="1:31" x14ac:dyDescent="0.2">
      <c r="A1041" s="2" t="s">
        <v>334</v>
      </c>
      <c r="B1041" s="9">
        <v>42156</v>
      </c>
      <c r="C1041" s="18">
        <v>2.5</v>
      </c>
      <c r="D1041" s="12">
        <v>5.12</v>
      </c>
      <c r="F1041" s="12">
        <v>5.9</v>
      </c>
      <c r="H1041" s="23">
        <f t="shared" si="64"/>
        <v>7.5857757502918323E-6</v>
      </c>
      <c r="I1041" s="32">
        <v>0.24</v>
      </c>
      <c r="J1041" s="25">
        <v>0.06</v>
      </c>
      <c r="K1041" s="36"/>
      <c r="L1041" s="25">
        <v>31.6</v>
      </c>
      <c r="M1041" s="36"/>
      <c r="N1041" s="25">
        <v>4.4800000000000004</v>
      </c>
      <c r="O1041" s="25">
        <v>13.4</v>
      </c>
      <c r="P1041" s="25">
        <v>12.5</v>
      </c>
      <c r="Q1041" s="25">
        <v>0.08</v>
      </c>
      <c r="R1041" s="25">
        <v>10.6</v>
      </c>
      <c r="S1041" s="36"/>
      <c r="T1041" s="51">
        <v>0.01</v>
      </c>
      <c r="U1041" s="42">
        <v>107</v>
      </c>
      <c r="V1041" s="42">
        <v>32.840000000000003</v>
      </c>
      <c r="W1041" s="42">
        <v>7.5500000000000003E-3</v>
      </c>
      <c r="X1041" s="42">
        <v>28</v>
      </c>
      <c r="Y1041" s="44">
        <v>0.11</v>
      </c>
      <c r="Z1041" s="87">
        <f t="shared" si="65"/>
        <v>3.6023800605047493</v>
      </c>
      <c r="AA1041" s="88">
        <f t="shared" si="66"/>
        <v>3.6575447079095027</v>
      </c>
      <c r="AB1041" s="90">
        <f t="shared" si="67"/>
        <v>-7.5985150210864626E-3</v>
      </c>
      <c r="AC1041" s="19">
        <v>3.75</v>
      </c>
      <c r="AD1041" s="99">
        <v>3.66</v>
      </c>
      <c r="AE1041" s="95">
        <v>2.54</v>
      </c>
    </row>
    <row r="1042" spans="1:31" x14ac:dyDescent="0.2">
      <c r="A1042" s="2" t="s">
        <v>334</v>
      </c>
      <c r="B1042" s="9">
        <v>37201</v>
      </c>
      <c r="C1042" s="18">
        <v>2.4300000000000002</v>
      </c>
      <c r="D1042" s="12">
        <v>5</v>
      </c>
      <c r="F1042" s="12">
        <v>5.6</v>
      </c>
      <c r="H1042" s="23">
        <f t="shared" si="64"/>
        <v>1.0000000000000001E-5</v>
      </c>
      <c r="I1042" s="32">
        <v>2E-3</v>
      </c>
      <c r="J1042" s="25">
        <v>0.09</v>
      </c>
      <c r="K1042" s="30">
        <v>1.5</v>
      </c>
      <c r="L1042" s="25">
        <v>35.5</v>
      </c>
      <c r="M1042" s="30">
        <v>0.9</v>
      </c>
      <c r="N1042" s="27">
        <v>2.5499999999999998</v>
      </c>
      <c r="O1042" s="25">
        <v>28.3</v>
      </c>
      <c r="P1042" s="25">
        <v>7.87</v>
      </c>
      <c r="Q1042" s="27">
        <v>0.09</v>
      </c>
      <c r="R1042" s="25">
        <v>12.5</v>
      </c>
      <c r="S1042" s="31">
        <v>45</v>
      </c>
      <c r="T1042" s="51">
        <v>0.01</v>
      </c>
      <c r="U1042" s="42">
        <v>117</v>
      </c>
      <c r="V1042" s="42">
        <v>48.73</v>
      </c>
      <c r="W1042" s="42">
        <v>0.01</v>
      </c>
      <c r="X1042" s="42">
        <v>27</v>
      </c>
      <c r="Y1042" s="44">
        <v>0.16</v>
      </c>
      <c r="Z1042" s="87">
        <f t="shared" si="65"/>
        <v>3.7862518009380621</v>
      </c>
      <c r="AA1042" s="88">
        <f t="shared" si="66"/>
        <v>4.1438610809467606</v>
      </c>
      <c r="AB1042" s="90">
        <f t="shared" si="67"/>
        <v>-4.5095105874924477E-2</v>
      </c>
      <c r="AD1042" s="100"/>
      <c r="AE1042" s="96"/>
    </row>
    <row r="1043" spans="1:31" x14ac:dyDescent="0.2">
      <c r="A1043" s="2" t="s">
        <v>334</v>
      </c>
      <c r="B1043" s="9">
        <v>35548</v>
      </c>
      <c r="C1043" s="18">
        <v>2.73</v>
      </c>
      <c r="D1043" s="12">
        <v>5.16</v>
      </c>
      <c r="F1043" s="12">
        <v>5</v>
      </c>
      <c r="H1043" s="23">
        <f t="shared" si="64"/>
        <v>6.9183097091893498E-6</v>
      </c>
      <c r="I1043" s="32">
        <v>5.0000000000000001E-3</v>
      </c>
      <c r="J1043" s="25">
        <v>7.0000000000000007E-2</v>
      </c>
      <c r="K1043" s="36"/>
      <c r="L1043" s="25">
        <v>31</v>
      </c>
      <c r="M1043" s="36"/>
      <c r="N1043" s="25">
        <v>0.82</v>
      </c>
      <c r="O1043" s="25">
        <v>20</v>
      </c>
      <c r="P1043" s="25">
        <v>4.3</v>
      </c>
      <c r="Q1043" s="27">
        <v>0.06</v>
      </c>
      <c r="R1043" s="25">
        <v>19</v>
      </c>
      <c r="S1043" s="36"/>
      <c r="T1043" s="51">
        <v>0.01</v>
      </c>
      <c r="U1043" s="42">
        <v>70.7</v>
      </c>
      <c r="V1043" s="42">
        <v>61.97</v>
      </c>
      <c r="W1043" s="42">
        <v>0.02</v>
      </c>
      <c r="X1043" s="42">
        <v>34</v>
      </c>
      <c r="Y1043" s="44">
        <v>0.15</v>
      </c>
      <c r="Z1043" s="87">
        <f t="shared" si="65"/>
        <v>3.2746256475722366</v>
      </c>
      <c r="AA1043" s="88">
        <f t="shared" si="66"/>
        <v>3.581207568524591</v>
      </c>
      <c r="AB1043" s="90">
        <f t="shared" si="67"/>
        <v>-4.471840420979465E-2</v>
      </c>
      <c r="AD1043" s="100"/>
      <c r="AE1043" s="96"/>
    </row>
    <row r="1044" spans="1:31" x14ac:dyDescent="0.2">
      <c r="A1044" s="2" t="s">
        <v>334</v>
      </c>
      <c r="B1044" s="9">
        <v>37054</v>
      </c>
      <c r="C1044" s="18">
        <v>2.76</v>
      </c>
      <c r="D1044" s="12">
        <v>5.2</v>
      </c>
      <c r="E1044" s="16"/>
      <c r="F1044" s="12">
        <v>4.7</v>
      </c>
      <c r="H1044" s="23">
        <f t="shared" si="64"/>
        <v>6.3095734448019212E-6</v>
      </c>
      <c r="I1044" s="28"/>
      <c r="J1044" s="25">
        <v>0.12</v>
      </c>
      <c r="K1044" s="36"/>
      <c r="L1044" s="25">
        <v>57.8</v>
      </c>
      <c r="M1044" s="36"/>
      <c r="N1044" s="25">
        <v>1.1000000000000001</v>
      </c>
      <c r="O1044" s="25">
        <v>32.200000000000003</v>
      </c>
      <c r="P1044" s="25">
        <v>11.4</v>
      </c>
      <c r="Q1044" s="25">
        <v>0.16</v>
      </c>
      <c r="R1044" s="25">
        <v>18.5</v>
      </c>
      <c r="S1044" s="36"/>
      <c r="T1044" s="51">
        <v>0.01</v>
      </c>
      <c r="U1044" s="42">
        <v>200</v>
      </c>
      <c r="V1044" s="42">
        <v>29.34</v>
      </c>
      <c r="W1044" s="42">
        <v>6.5690000000000002E-3</v>
      </c>
      <c r="X1044" s="42">
        <v>40</v>
      </c>
      <c r="Y1044" s="44">
        <v>0.17</v>
      </c>
      <c r="Z1044" s="87">
        <f t="shared" si="65"/>
        <v>5.5022330257056602</v>
      </c>
      <c r="AA1044" s="88">
        <f t="shared" si="66"/>
        <v>5.9356649744201864</v>
      </c>
      <c r="AB1044" s="90">
        <f t="shared" si="67"/>
        <v>-3.7894370863401416E-2</v>
      </c>
      <c r="AD1044" s="100"/>
      <c r="AE1044" s="96"/>
    </row>
    <row r="1045" spans="1:31" x14ac:dyDescent="0.2">
      <c r="A1045" s="2" t="s">
        <v>334</v>
      </c>
      <c r="B1045" s="9">
        <v>37375</v>
      </c>
      <c r="C1045" s="18">
        <v>2.5499999999999998</v>
      </c>
      <c r="D1045" s="12">
        <v>5.19</v>
      </c>
      <c r="F1045" s="12">
        <v>6.4</v>
      </c>
      <c r="H1045" s="23">
        <f t="shared" si="64"/>
        <v>6.456542290346543E-6</v>
      </c>
      <c r="I1045" s="24">
        <v>0.23</v>
      </c>
      <c r="J1045" s="25">
        <v>7.0000000000000007E-2</v>
      </c>
      <c r="K1045" s="30">
        <v>2.6</v>
      </c>
      <c r="L1045" s="25">
        <v>21.5</v>
      </c>
      <c r="M1045" s="30">
        <v>0.9</v>
      </c>
      <c r="N1045" s="25">
        <v>1.32</v>
      </c>
      <c r="O1045" s="25">
        <v>23.9</v>
      </c>
      <c r="P1045" s="25">
        <v>5.39</v>
      </c>
      <c r="Q1045" s="25">
        <v>7.0000000000000007E-2</v>
      </c>
      <c r="R1045" s="25">
        <v>8.74</v>
      </c>
      <c r="S1045" s="31">
        <v>20</v>
      </c>
      <c r="T1045" s="51">
        <v>0.01</v>
      </c>
      <c r="U1045" s="41">
        <v>64</v>
      </c>
      <c r="V1045" s="42">
        <v>37.4</v>
      </c>
      <c r="W1045" s="42">
        <v>9.1965999999999992E-3</v>
      </c>
      <c r="X1045" s="42">
        <v>21</v>
      </c>
      <c r="Y1045" s="43">
        <v>0.25</v>
      </c>
      <c r="Z1045" s="87">
        <f t="shared" si="65"/>
        <v>2.5869992429290254</v>
      </c>
      <c r="AA1045" s="88">
        <f t="shared" si="66"/>
        <v>2.7784870802014243</v>
      </c>
      <c r="AB1045" s="90">
        <f t="shared" si="67"/>
        <v>-3.5688812856888789E-2</v>
      </c>
    </row>
    <row r="1046" spans="1:31" x14ac:dyDescent="0.2">
      <c r="A1046" s="2" t="s">
        <v>334</v>
      </c>
      <c r="B1046" s="9">
        <v>35177</v>
      </c>
      <c r="C1046" s="18">
        <v>2.9</v>
      </c>
      <c r="D1046" s="12">
        <v>5</v>
      </c>
      <c r="F1046" s="12">
        <v>6.9</v>
      </c>
      <c r="H1046" s="23">
        <f t="shared" si="64"/>
        <v>1.0000000000000001E-5</v>
      </c>
      <c r="I1046" s="32">
        <v>4.0000000000000001E-3</v>
      </c>
      <c r="J1046" s="25">
        <v>0.05</v>
      </c>
      <c r="K1046" s="36"/>
      <c r="L1046" s="25">
        <v>28</v>
      </c>
      <c r="M1046" s="36"/>
      <c r="N1046" s="25">
        <v>0.6</v>
      </c>
      <c r="O1046" s="25">
        <v>19</v>
      </c>
      <c r="P1046" s="25">
        <v>5.3</v>
      </c>
      <c r="Q1046" s="25">
        <v>0.05</v>
      </c>
      <c r="R1046" s="25">
        <v>17</v>
      </c>
      <c r="S1046" s="36"/>
      <c r="T1046" s="51">
        <v>0.01</v>
      </c>
      <c r="U1046" s="42">
        <v>49.8</v>
      </c>
      <c r="V1046" s="42">
        <v>77.62</v>
      </c>
      <c r="W1046" s="42">
        <v>6.5680000000000001E-3</v>
      </c>
      <c r="X1046" s="42">
        <v>32</v>
      </c>
      <c r="Y1046" s="44">
        <v>0.11</v>
      </c>
      <c r="Z1046" s="87">
        <f t="shared" si="65"/>
        <v>3.0851644246494612</v>
      </c>
      <c r="AA1046" s="88">
        <f t="shared" si="66"/>
        <v>3.3018180272589532</v>
      </c>
      <c r="AB1046" s="90">
        <f t="shared" si="67"/>
        <v>-3.3921120692097177E-2</v>
      </c>
    </row>
    <row r="1047" spans="1:31" x14ac:dyDescent="0.2">
      <c r="A1047" s="2" t="s">
        <v>334</v>
      </c>
      <c r="B1047" s="9">
        <v>37718</v>
      </c>
      <c r="C1047" s="18">
        <v>2.65</v>
      </c>
      <c r="D1047" s="12">
        <v>5.05</v>
      </c>
      <c r="F1047" s="12">
        <v>7.2</v>
      </c>
      <c r="H1047" s="23">
        <f t="shared" si="64"/>
        <v>8.9125093813374425E-6</v>
      </c>
      <c r="I1047" s="32">
        <v>4.0000000000000001E-3</v>
      </c>
      <c r="J1047" s="25">
        <v>7.0000000000000007E-2</v>
      </c>
      <c r="K1047" s="30">
        <v>3</v>
      </c>
      <c r="L1047" s="25">
        <v>19.8</v>
      </c>
      <c r="M1047" s="30">
        <v>1.1000000000000001</v>
      </c>
      <c r="N1047" s="25">
        <v>1.18</v>
      </c>
      <c r="O1047" s="25">
        <v>23.5</v>
      </c>
      <c r="P1047" s="25">
        <v>4.79</v>
      </c>
      <c r="Q1047" s="25">
        <v>0.06</v>
      </c>
      <c r="R1047" s="25">
        <v>9.4700000000000006</v>
      </c>
      <c r="S1047" s="31">
        <v>22</v>
      </c>
      <c r="T1047" s="51">
        <v>0.01</v>
      </c>
      <c r="U1047" s="42">
        <v>52</v>
      </c>
      <c r="V1047" s="42">
        <v>34.299999999999997</v>
      </c>
      <c r="W1047" s="42">
        <v>0.01</v>
      </c>
      <c r="X1047" s="42">
        <v>27</v>
      </c>
      <c r="Y1047" s="44">
        <v>0.2</v>
      </c>
      <c r="Z1047" s="87">
        <f t="shared" si="65"/>
        <v>2.4438245262611487</v>
      </c>
      <c r="AA1047" s="88">
        <f t="shared" si="66"/>
        <v>2.5979391725264884</v>
      </c>
      <c r="AB1047" s="90">
        <f t="shared" si="67"/>
        <v>-3.0567605995179586E-2</v>
      </c>
    </row>
    <row r="1048" spans="1:31" x14ac:dyDescent="0.2">
      <c r="A1048" s="2" t="s">
        <v>334</v>
      </c>
      <c r="B1048" s="9">
        <v>35394</v>
      </c>
      <c r="C1048" s="18">
        <v>2.89</v>
      </c>
      <c r="D1048" s="12">
        <v>5.23</v>
      </c>
      <c r="E1048" s="16"/>
      <c r="F1048" s="12">
        <v>4.9000000000000004</v>
      </c>
      <c r="H1048" s="23">
        <f t="shared" si="64"/>
        <v>5.8884365535558799E-6</v>
      </c>
      <c r="I1048" s="32">
        <v>1E-3</v>
      </c>
      <c r="J1048" s="25">
        <v>0.06</v>
      </c>
      <c r="K1048" s="33"/>
      <c r="L1048" s="25">
        <v>26</v>
      </c>
      <c r="M1048" s="33"/>
      <c r="N1048" s="25">
        <v>1.07</v>
      </c>
      <c r="O1048" s="25">
        <v>17</v>
      </c>
      <c r="P1048" s="25">
        <v>4.0999999999999996</v>
      </c>
      <c r="Q1048" s="25">
        <v>0.05</v>
      </c>
      <c r="R1048" s="25">
        <v>15</v>
      </c>
      <c r="S1048" s="34"/>
      <c r="T1048" s="51">
        <v>0.01</v>
      </c>
      <c r="U1048" s="42">
        <v>53.6</v>
      </c>
      <c r="V1048" s="42">
        <v>49.68</v>
      </c>
      <c r="W1048" s="42">
        <v>0.01</v>
      </c>
      <c r="X1048" s="42">
        <v>28</v>
      </c>
      <c r="Y1048" s="44">
        <v>0.23</v>
      </c>
      <c r="Z1048" s="87">
        <f t="shared" si="65"/>
        <v>2.7655426406717329</v>
      </c>
      <c r="AA1048" s="88">
        <f t="shared" si="66"/>
        <v>2.937521478854046</v>
      </c>
      <c r="AB1048" s="90">
        <f t="shared" si="67"/>
        <v>-3.0155515452386927E-2</v>
      </c>
    </row>
    <row r="1049" spans="1:31" x14ac:dyDescent="0.2">
      <c r="A1049" s="2" t="s">
        <v>334</v>
      </c>
      <c r="B1049" s="9">
        <v>39603</v>
      </c>
      <c r="C1049" s="18">
        <v>2.59</v>
      </c>
      <c r="D1049" s="12">
        <v>5.07</v>
      </c>
      <c r="E1049" s="16"/>
      <c r="F1049" s="12">
        <v>6.2</v>
      </c>
      <c r="H1049" s="23">
        <f t="shared" si="64"/>
        <v>8.5113803820237531E-6</v>
      </c>
      <c r="I1049" s="32">
        <v>2E-3</v>
      </c>
      <c r="J1049" s="25">
        <v>0.11</v>
      </c>
      <c r="K1049" s="30">
        <v>5.2</v>
      </c>
      <c r="L1049" s="25">
        <v>21.1</v>
      </c>
      <c r="M1049" s="33"/>
      <c r="N1049" s="25">
        <v>2.36</v>
      </c>
      <c r="O1049" s="25">
        <v>28.7</v>
      </c>
      <c r="P1049" s="25">
        <v>6.13</v>
      </c>
      <c r="Q1049" s="25">
        <v>7.0000000000000007E-2</v>
      </c>
      <c r="R1049" s="25">
        <v>10.7</v>
      </c>
      <c r="S1049" s="34"/>
      <c r="T1049" s="51">
        <v>0.01</v>
      </c>
      <c r="U1049" s="42">
        <v>70.900000000000006</v>
      </c>
      <c r="V1049" s="42">
        <v>40.68</v>
      </c>
      <c r="W1049" s="42">
        <v>3.9399999999999999E-3</v>
      </c>
      <c r="X1049" s="42">
        <v>25</v>
      </c>
      <c r="Y1049" s="44">
        <v>0.13</v>
      </c>
      <c r="Z1049" s="87">
        <f t="shared" si="65"/>
        <v>2.8500508445902044</v>
      </c>
      <c r="AA1049" s="88">
        <f t="shared" si="66"/>
        <v>2.96775626960383</v>
      </c>
      <c r="AB1049" s="90">
        <f t="shared" si="67"/>
        <v>-2.0231922905531361E-2</v>
      </c>
      <c r="AE1049" s="94">
        <v>6.93</v>
      </c>
    </row>
    <row r="1050" spans="1:31" x14ac:dyDescent="0.2">
      <c r="A1050" s="2" t="s">
        <v>334</v>
      </c>
      <c r="B1050" s="9">
        <v>36264</v>
      </c>
      <c r="C1050" s="18">
        <v>2.4700000000000002</v>
      </c>
      <c r="D1050" s="12">
        <v>5.15</v>
      </c>
      <c r="F1050" s="12">
        <v>4.7</v>
      </c>
      <c r="H1050" s="23">
        <f t="shared" si="64"/>
        <v>7.0794578438413623E-6</v>
      </c>
      <c r="I1050" s="32">
        <v>0.43</v>
      </c>
      <c r="J1050" s="25">
        <v>0.2</v>
      </c>
      <c r="K1050" s="36"/>
      <c r="L1050" s="25">
        <v>46</v>
      </c>
      <c r="M1050" s="36"/>
      <c r="N1050" s="25">
        <v>1.4</v>
      </c>
      <c r="O1050" s="25">
        <v>29</v>
      </c>
      <c r="P1050" s="25">
        <v>9.6999999999999993</v>
      </c>
      <c r="Q1050" s="25">
        <v>0.08</v>
      </c>
      <c r="R1050" s="25">
        <v>16</v>
      </c>
      <c r="S1050" s="36"/>
      <c r="T1050" s="51">
        <v>0.15</v>
      </c>
      <c r="U1050" s="42">
        <v>62.8</v>
      </c>
      <c r="V1050" s="42">
        <v>129.09</v>
      </c>
      <c r="W1050" s="42">
        <v>4.5976000000000003E-3</v>
      </c>
      <c r="X1050" s="42">
        <v>45</v>
      </c>
      <c r="Y1050" s="44">
        <v>0.14000000000000001</v>
      </c>
      <c r="Z1050" s="87">
        <f t="shared" si="65"/>
        <v>4.6430553697536254</v>
      </c>
      <c r="AA1050" s="88">
        <f t="shared" si="66"/>
        <v>4.8037086078218723</v>
      </c>
      <c r="AB1050" s="90">
        <f t="shared" si="67"/>
        <v>-1.7006166180249836E-2</v>
      </c>
    </row>
    <row r="1051" spans="1:31" x14ac:dyDescent="0.2">
      <c r="A1051" s="2" t="s">
        <v>334</v>
      </c>
      <c r="B1051" s="9">
        <v>38482</v>
      </c>
      <c r="C1051" s="18">
        <v>2.4</v>
      </c>
      <c r="D1051" s="12">
        <v>5.2</v>
      </c>
      <c r="F1051" s="12">
        <v>8.3000000000000007</v>
      </c>
      <c r="H1051" s="23">
        <f t="shared" si="64"/>
        <v>6.3095734448019212E-6</v>
      </c>
      <c r="I1051" s="32">
        <v>0.02</v>
      </c>
      <c r="J1051" s="25">
        <v>7.0000000000000007E-2</v>
      </c>
      <c r="K1051" s="29">
        <v>4.4000000000000004</v>
      </c>
      <c r="L1051" s="25">
        <v>15.6</v>
      </c>
      <c r="M1051" s="29">
        <v>1.4</v>
      </c>
      <c r="N1051" s="25">
        <v>1.58</v>
      </c>
      <c r="O1051" s="25">
        <v>21.5</v>
      </c>
      <c r="P1051" s="25">
        <v>3.97</v>
      </c>
      <c r="Q1051" s="25">
        <v>0.06</v>
      </c>
      <c r="R1051" s="25">
        <v>9.1</v>
      </c>
      <c r="S1051" s="29">
        <v>36</v>
      </c>
      <c r="T1051" s="51">
        <v>0.01</v>
      </c>
      <c r="U1051" s="42">
        <v>56.7</v>
      </c>
      <c r="V1051" s="42">
        <v>19.43</v>
      </c>
      <c r="W1051" s="42">
        <v>6.8974500000000003E-3</v>
      </c>
      <c r="X1051" s="42">
        <v>17</v>
      </c>
      <c r="Y1051" s="44">
        <v>0.19</v>
      </c>
      <c r="Z1051" s="87">
        <f t="shared" si="65"/>
        <v>2.1156374641431692</v>
      </c>
      <c r="AA1051" s="88">
        <f t="shared" si="66"/>
        <v>2.1637908901213514</v>
      </c>
      <c r="AB1051" s="90">
        <f t="shared" si="67"/>
        <v>-1.1252303343318388E-2</v>
      </c>
    </row>
    <row r="1052" spans="1:31" x14ac:dyDescent="0.2">
      <c r="A1052" s="2" t="s">
        <v>334</v>
      </c>
      <c r="B1052" s="9">
        <v>36865</v>
      </c>
      <c r="C1052" s="18">
        <v>2.64</v>
      </c>
      <c r="D1052" s="12">
        <v>4.83</v>
      </c>
      <c r="F1052" s="12">
        <v>6.7</v>
      </c>
      <c r="H1052" s="23">
        <f t="shared" si="64"/>
        <v>1.4791083881682046E-5</v>
      </c>
      <c r="I1052" s="32">
        <v>3.0000000000000001E-3</v>
      </c>
      <c r="J1052" s="25">
        <v>0.06</v>
      </c>
      <c r="K1052" s="36"/>
      <c r="L1052" s="25">
        <v>45</v>
      </c>
      <c r="N1052" s="25">
        <v>1.66</v>
      </c>
      <c r="O1052" s="25">
        <v>34</v>
      </c>
      <c r="P1052" s="25">
        <v>11</v>
      </c>
      <c r="Q1052" s="25">
        <v>0.14000000000000001</v>
      </c>
      <c r="R1052" s="25">
        <v>17</v>
      </c>
      <c r="T1052" s="51">
        <v>0.01</v>
      </c>
      <c r="U1052" s="42">
        <v>129</v>
      </c>
      <c r="V1052" s="42">
        <v>52.28</v>
      </c>
      <c r="W1052" s="42">
        <v>0.02</v>
      </c>
      <c r="X1052" s="42">
        <v>44</v>
      </c>
      <c r="Y1052" s="44">
        <v>0.14000000000000001</v>
      </c>
      <c r="Z1052" s="87">
        <f t="shared" si="65"/>
        <v>4.8277266261477427</v>
      </c>
      <c r="AA1052" s="88">
        <f t="shared" si="66"/>
        <v>4.9107030380093519</v>
      </c>
      <c r="AB1052" s="90">
        <f t="shared" si="67"/>
        <v>-8.5205125182563173E-3</v>
      </c>
    </row>
    <row r="1053" spans="1:31" x14ac:dyDescent="0.2">
      <c r="A1053" s="2" t="s">
        <v>334</v>
      </c>
      <c r="B1053" s="9">
        <v>39162</v>
      </c>
      <c r="C1053" s="18">
        <v>2.08</v>
      </c>
      <c r="D1053" s="12">
        <v>5.37</v>
      </c>
      <c r="F1053" s="12">
        <v>8.1</v>
      </c>
      <c r="G1053" s="16"/>
      <c r="H1053" s="23">
        <f t="shared" si="64"/>
        <v>4.2657951880159181E-6</v>
      </c>
      <c r="I1053" s="32">
        <v>0.01</v>
      </c>
      <c r="J1053" s="25">
        <v>0.06</v>
      </c>
      <c r="K1053" s="29">
        <v>5.9</v>
      </c>
      <c r="L1053" s="25">
        <v>12.2</v>
      </c>
      <c r="M1053" s="36"/>
      <c r="N1053" s="25">
        <v>0.97</v>
      </c>
      <c r="O1053" s="25">
        <v>21.6</v>
      </c>
      <c r="P1053" s="25">
        <v>3.39</v>
      </c>
      <c r="Q1053" s="25">
        <v>0.06</v>
      </c>
      <c r="R1053" s="25">
        <v>9.44</v>
      </c>
      <c r="S1053" s="36"/>
      <c r="T1053" s="51">
        <v>0.02</v>
      </c>
      <c r="U1053" s="42">
        <v>30.3</v>
      </c>
      <c r="V1053" s="42">
        <v>38.24</v>
      </c>
      <c r="W1053" s="42">
        <v>0.01</v>
      </c>
      <c r="X1053" s="42">
        <v>17</v>
      </c>
      <c r="Y1053" s="44">
        <v>0.18</v>
      </c>
      <c r="Z1053" s="87">
        <f t="shared" si="65"/>
        <v>1.8920926203719091</v>
      </c>
      <c r="AA1053" s="88">
        <f t="shared" si="66"/>
        <v>1.9079620723163764</v>
      </c>
      <c r="AB1053" s="90">
        <f t="shared" si="67"/>
        <v>-4.1761114583434419E-3</v>
      </c>
    </row>
    <row r="1054" spans="1:31" x14ac:dyDescent="0.2">
      <c r="A1054" s="2" t="s">
        <v>334</v>
      </c>
      <c r="B1054" s="9">
        <v>39905</v>
      </c>
      <c r="C1054" s="18">
        <v>2.2599999999999998</v>
      </c>
      <c r="D1054" s="12">
        <v>5.05</v>
      </c>
      <c r="F1054" s="12">
        <v>6.5</v>
      </c>
      <c r="H1054" s="23">
        <f t="shared" si="64"/>
        <v>8.9125093813374425E-6</v>
      </c>
      <c r="I1054" s="32">
        <v>3.0000000000000001E-3</v>
      </c>
      <c r="J1054" s="25">
        <v>0.06</v>
      </c>
      <c r="K1054" s="29">
        <v>3.8</v>
      </c>
      <c r="L1054" s="25">
        <v>21.2</v>
      </c>
      <c r="M1054" s="36"/>
      <c r="N1054" s="25">
        <v>2.79</v>
      </c>
      <c r="O1054" s="25">
        <v>30.5</v>
      </c>
      <c r="P1054" s="25">
        <v>5.77</v>
      </c>
      <c r="Q1054" s="25">
        <v>0.06</v>
      </c>
      <c r="R1054" s="25">
        <v>10.9</v>
      </c>
      <c r="S1054" s="36"/>
      <c r="T1054" s="51">
        <v>0.01</v>
      </c>
      <c r="U1054" s="42">
        <v>72.2</v>
      </c>
      <c r="V1054" s="42">
        <v>26.16</v>
      </c>
      <c r="W1054" s="42">
        <v>4.2700000000000004E-3</v>
      </c>
      <c r="X1054" s="42">
        <v>30</v>
      </c>
      <c r="Y1054" s="44">
        <v>0.14000000000000001</v>
      </c>
      <c r="Z1054" s="87">
        <f t="shared" si="65"/>
        <v>2.8925268352090145</v>
      </c>
      <c r="AA1054" s="88">
        <f t="shared" si="66"/>
        <v>2.911677218142807</v>
      </c>
      <c r="AB1054" s="90">
        <f t="shared" si="67"/>
        <v>-3.2993986354999802E-3</v>
      </c>
      <c r="AE1054" s="94">
        <v>3.99</v>
      </c>
    </row>
    <row r="1055" spans="1:31" x14ac:dyDescent="0.2">
      <c r="A1055" s="2" t="s">
        <v>334</v>
      </c>
      <c r="B1055" s="9">
        <v>34722</v>
      </c>
      <c r="C1055" s="19">
        <v>2.09</v>
      </c>
      <c r="D1055" s="12">
        <v>5.16</v>
      </c>
      <c r="F1055" s="12">
        <v>5.6</v>
      </c>
      <c r="H1055" s="23">
        <f t="shared" si="64"/>
        <v>6.9183097091893498E-6</v>
      </c>
      <c r="I1055" s="32">
        <v>2E-3</v>
      </c>
      <c r="J1055" s="25">
        <v>0.04</v>
      </c>
      <c r="K1055" s="36"/>
      <c r="L1055" s="25">
        <v>29</v>
      </c>
      <c r="M1055" s="36"/>
      <c r="N1055" s="25">
        <v>0.97</v>
      </c>
      <c r="O1055" s="25">
        <v>18</v>
      </c>
      <c r="P1055" s="25">
        <v>5.4</v>
      </c>
      <c r="Q1055" s="25">
        <v>7.0000000000000007E-2</v>
      </c>
      <c r="R1055" s="25">
        <v>19</v>
      </c>
      <c r="S1055" s="36"/>
      <c r="T1055" s="51">
        <v>0.01</v>
      </c>
      <c r="U1055" s="42">
        <v>39.25</v>
      </c>
      <c r="V1055" s="42">
        <v>71.180000000000007</v>
      </c>
      <c r="W1055" s="42">
        <v>7.2248E-3</v>
      </c>
      <c r="X1055" s="42">
        <v>40</v>
      </c>
      <c r="Y1055" s="44">
        <v>0.13</v>
      </c>
      <c r="Z1055" s="87">
        <f t="shared" si="65"/>
        <v>3.2179074080673051</v>
      </c>
      <c r="AA1055" s="88">
        <f t="shared" si="66"/>
        <v>3.2239997767804773</v>
      </c>
      <c r="AB1055" s="90">
        <f t="shared" si="67"/>
        <v>-9.4573990874973488E-4</v>
      </c>
    </row>
    <row r="1056" spans="1:31" x14ac:dyDescent="0.2">
      <c r="A1056" s="2" t="s">
        <v>334</v>
      </c>
      <c r="B1056" s="9">
        <v>38672</v>
      </c>
      <c r="C1056" s="18">
        <v>2.2599999999999998</v>
      </c>
      <c r="D1056" s="12">
        <v>5.43</v>
      </c>
      <c r="F1056" s="12">
        <v>7.9</v>
      </c>
      <c r="H1056" s="23">
        <f t="shared" si="64"/>
        <v>3.7153522909717272E-6</v>
      </c>
      <c r="I1056" s="24">
        <v>6.0000000000000001E-3</v>
      </c>
      <c r="J1056" s="25">
        <v>0.12</v>
      </c>
      <c r="K1056" s="30">
        <v>6.4</v>
      </c>
      <c r="L1056" s="25">
        <v>13.5</v>
      </c>
      <c r="M1056" s="30">
        <v>1.4</v>
      </c>
      <c r="N1056" s="25">
        <v>1.4</v>
      </c>
      <c r="O1056" s="25">
        <v>19.2</v>
      </c>
      <c r="P1056" s="25">
        <v>3.09</v>
      </c>
      <c r="Q1056" s="25">
        <v>0.05</v>
      </c>
      <c r="R1056" s="25">
        <v>8.5</v>
      </c>
      <c r="S1056" s="31">
        <v>27</v>
      </c>
      <c r="T1056" s="51">
        <v>0.01</v>
      </c>
      <c r="U1056" s="41">
        <v>45</v>
      </c>
      <c r="V1056" s="42">
        <v>13.59</v>
      </c>
      <c r="W1056" s="42">
        <v>7.1999999999999998E-3</v>
      </c>
      <c r="X1056" s="42">
        <v>16</v>
      </c>
      <c r="Y1056" s="44">
        <v>0.24</v>
      </c>
      <c r="Z1056" s="87">
        <f t="shared" si="65"/>
        <v>1.8479356262431024</v>
      </c>
      <c r="AA1056" s="88">
        <f t="shared" si="66"/>
        <v>1.8478227790687554</v>
      </c>
      <c r="AB1056" s="90">
        <f t="shared" si="67"/>
        <v>3.053424005876974E-5</v>
      </c>
    </row>
    <row r="1057" spans="1:31" x14ac:dyDescent="0.2">
      <c r="A1057" s="2" t="s">
        <v>334</v>
      </c>
      <c r="B1057" s="9">
        <v>35747</v>
      </c>
      <c r="C1057" s="18">
        <v>2.8</v>
      </c>
      <c r="D1057" s="12">
        <v>5.1100000000000003</v>
      </c>
      <c r="F1057" s="12">
        <v>4.7</v>
      </c>
      <c r="H1057" s="23">
        <f t="shared" si="64"/>
        <v>7.7624711662868956E-6</v>
      </c>
      <c r="I1057" s="32">
        <v>4.0000000000000001E-3</v>
      </c>
      <c r="J1057" s="25">
        <v>7.0000000000000007E-2</v>
      </c>
      <c r="K1057" s="36"/>
      <c r="L1057" s="25">
        <v>39</v>
      </c>
      <c r="M1057" s="36"/>
      <c r="N1057" s="25">
        <v>1.1000000000000001</v>
      </c>
      <c r="O1057" s="25">
        <v>28</v>
      </c>
      <c r="P1057" s="25">
        <v>8.3000000000000007</v>
      </c>
      <c r="Q1057" s="25">
        <v>7.0000000000000007E-2</v>
      </c>
      <c r="R1057" s="25">
        <v>18</v>
      </c>
      <c r="S1057" s="36"/>
      <c r="T1057" s="51">
        <v>0.01</v>
      </c>
      <c r="U1057" s="42">
        <v>67.8</v>
      </c>
      <c r="V1057" s="42">
        <v>90.12</v>
      </c>
      <c r="W1057" s="42">
        <v>0.02</v>
      </c>
      <c r="X1057" s="42">
        <v>39</v>
      </c>
      <c r="Y1057" s="44">
        <v>0.16</v>
      </c>
      <c r="Z1057" s="87">
        <f t="shared" si="65"/>
        <v>4.1742968761116872</v>
      </c>
      <c r="AA1057" s="88">
        <f t="shared" si="66"/>
        <v>4.1259109051970162</v>
      </c>
      <c r="AB1057" s="90">
        <f t="shared" si="67"/>
        <v>5.8294891151558538E-3</v>
      </c>
    </row>
    <row r="1058" spans="1:31" x14ac:dyDescent="0.2">
      <c r="A1058" s="2" t="s">
        <v>334</v>
      </c>
      <c r="B1058" s="9">
        <v>37557</v>
      </c>
      <c r="C1058" s="18">
        <v>2.64</v>
      </c>
      <c r="D1058" s="12">
        <v>5.29</v>
      </c>
      <c r="F1058" s="12">
        <v>8.6</v>
      </c>
      <c r="H1058" s="23">
        <f t="shared" si="64"/>
        <v>5.1286138399136439E-6</v>
      </c>
      <c r="I1058" s="32">
        <v>0.23</v>
      </c>
      <c r="J1058" s="25">
        <v>0.11</v>
      </c>
      <c r="K1058" s="30">
        <v>3.8</v>
      </c>
      <c r="L1058" s="25">
        <v>20.399999999999999</v>
      </c>
      <c r="M1058" s="30">
        <v>1.1000000000000001</v>
      </c>
      <c r="N1058" s="25">
        <v>1.1399999999999999</v>
      </c>
      <c r="O1058" s="25">
        <v>23.4</v>
      </c>
      <c r="P1058" s="25">
        <v>4.95</v>
      </c>
      <c r="Q1058" s="25">
        <v>0.06</v>
      </c>
      <c r="R1058" s="25">
        <v>8.2899999999999991</v>
      </c>
      <c r="S1058" s="31">
        <v>20</v>
      </c>
      <c r="T1058" s="51">
        <v>0.01</v>
      </c>
      <c r="U1058" s="42">
        <v>48.8</v>
      </c>
      <c r="V1058" s="42">
        <v>32.93</v>
      </c>
      <c r="W1058" s="42">
        <v>0.01</v>
      </c>
      <c r="X1058" s="42">
        <v>22</v>
      </c>
      <c r="Y1058" s="44">
        <v>0.25</v>
      </c>
      <c r="Z1058" s="87">
        <f t="shared" si="65"/>
        <v>2.458959500591785</v>
      </c>
      <c r="AA1058" s="88">
        <f t="shared" si="66"/>
        <v>2.4181805838033075</v>
      </c>
      <c r="AB1058" s="90">
        <f t="shared" si="67"/>
        <v>8.3612354951529619E-3</v>
      </c>
    </row>
    <row r="1059" spans="1:31" x14ac:dyDescent="0.2">
      <c r="A1059" s="2" t="s">
        <v>334</v>
      </c>
      <c r="B1059" s="9">
        <v>38111</v>
      </c>
      <c r="C1059" s="18">
        <v>2.5</v>
      </c>
      <c r="D1059" s="12">
        <v>5.53</v>
      </c>
      <c r="F1059" s="12">
        <v>7</v>
      </c>
      <c r="H1059" s="23">
        <f t="shared" si="64"/>
        <v>2.951209226666379E-6</v>
      </c>
      <c r="I1059" s="32">
        <v>4.0000000000000001E-3</v>
      </c>
      <c r="J1059" s="25">
        <v>0.1</v>
      </c>
      <c r="K1059" s="29">
        <v>5.2</v>
      </c>
      <c r="L1059" s="25">
        <v>25.3</v>
      </c>
      <c r="M1059" s="29">
        <v>1.6</v>
      </c>
      <c r="N1059" s="27">
        <v>2.21</v>
      </c>
      <c r="O1059" s="25">
        <v>25.1</v>
      </c>
      <c r="P1059" s="27">
        <v>5.15</v>
      </c>
      <c r="Q1059" s="27">
        <v>0.12</v>
      </c>
      <c r="R1059" s="27">
        <v>11.5</v>
      </c>
      <c r="S1059" s="29">
        <v>63</v>
      </c>
      <c r="T1059" s="51">
        <v>0.01</v>
      </c>
      <c r="U1059" s="42">
        <v>65.900000000000006</v>
      </c>
      <c r="V1059" s="42">
        <v>22.7</v>
      </c>
      <c r="W1059" s="42">
        <v>0.01</v>
      </c>
      <c r="X1059" s="42">
        <v>28</v>
      </c>
      <c r="Y1059" s="44">
        <v>0.32</v>
      </c>
      <c r="Z1059" s="87">
        <f t="shared" si="65"/>
        <v>2.9178424605072273</v>
      </c>
      <c r="AA1059" s="88">
        <f t="shared" si="66"/>
        <v>2.8484234757178917</v>
      </c>
      <c r="AB1059" s="90">
        <f t="shared" si="67"/>
        <v>1.2038810827857982E-2</v>
      </c>
    </row>
    <row r="1060" spans="1:31" x14ac:dyDescent="0.2">
      <c r="A1060" s="2" t="s">
        <v>334</v>
      </c>
      <c r="B1060" s="9">
        <v>38257</v>
      </c>
      <c r="C1060" s="18">
        <v>2.39</v>
      </c>
      <c r="D1060" s="12">
        <v>5.0999999999999996</v>
      </c>
      <c r="F1060" s="12">
        <v>7.8</v>
      </c>
      <c r="H1060" s="23">
        <f t="shared" si="64"/>
        <v>7.9432823472428065E-6</v>
      </c>
      <c r="I1060" s="32">
        <v>3.0000000000000001E-3</v>
      </c>
      <c r="J1060" s="25">
        <v>0.09</v>
      </c>
      <c r="K1060" s="30">
        <v>5.7</v>
      </c>
      <c r="L1060" s="25">
        <v>22.2</v>
      </c>
      <c r="M1060" s="30">
        <v>1.9</v>
      </c>
      <c r="N1060" s="25">
        <v>2.1800000000000002</v>
      </c>
      <c r="O1060" s="25">
        <v>26.3</v>
      </c>
      <c r="P1060" s="25">
        <v>4.57</v>
      </c>
      <c r="Q1060" s="25">
        <v>0.11</v>
      </c>
      <c r="R1060" s="25">
        <v>12.1</v>
      </c>
      <c r="S1060" s="31">
        <v>64</v>
      </c>
      <c r="T1060" s="51">
        <v>0.01</v>
      </c>
      <c r="U1060" s="42">
        <v>71.599999999999994</v>
      </c>
      <c r="V1060" s="42">
        <v>18.59</v>
      </c>
      <c r="W1060" s="42">
        <v>0.01</v>
      </c>
      <c r="X1060" s="42">
        <v>22</v>
      </c>
      <c r="Y1060" s="44">
        <v>0.27</v>
      </c>
      <c r="Z1060" s="87">
        <f t="shared" si="65"/>
        <v>2.7701235969185305</v>
      </c>
      <c r="AA1060" s="88">
        <f t="shared" si="66"/>
        <v>2.6815441594218918</v>
      </c>
      <c r="AB1060" s="90">
        <f t="shared" si="67"/>
        <v>1.6248135700055937E-2</v>
      </c>
      <c r="AD1060" s="100"/>
      <c r="AE1060" s="96"/>
    </row>
    <row r="1061" spans="1:31" x14ac:dyDescent="0.2">
      <c r="A1061" s="2" t="s">
        <v>334</v>
      </c>
      <c r="B1061" s="9">
        <v>35901</v>
      </c>
      <c r="C1061" s="18">
        <v>2.48</v>
      </c>
      <c r="D1061" s="12">
        <v>5.2</v>
      </c>
      <c r="F1061" s="12">
        <v>3.9</v>
      </c>
      <c r="H1061" s="23">
        <f t="shared" si="64"/>
        <v>6.3095734448019212E-6</v>
      </c>
      <c r="I1061" s="32">
        <v>0.19</v>
      </c>
      <c r="J1061" s="25">
        <v>0.08</v>
      </c>
      <c r="K1061" s="33"/>
      <c r="L1061" s="25">
        <v>45</v>
      </c>
      <c r="N1061" s="25">
        <v>2</v>
      </c>
      <c r="O1061" s="25">
        <v>23</v>
      </c>
      <c r="P1061" s="25">
        <v>12</v>
      </c>
      <c r="Q1061" s="25">
        <v>0.14000000000000001</v>
      </c>
      <c r="R1061" s="25">
        <v>15</v>
      </c>
      <c r="T1061" s="51">
        <v>0.01</v>
      </c>
      <c r="U1061" s="42">
        <v>61.4</v>
      </c>
      <c r="V1061" s="42">
        <v>104.03</v>
      </c>
      <c r="W1061" s="42">
        <v>7.2248E-3</v>
      </c>
      <c r="X1061" s="42">
        <v>40</v>
      </c>
      <c r="Y1061" s="44">
        <v>0.15</v>
      </c>
      <c r="Z1061" s="87">
        <f t="shared" si="65"/>
        <v>4.5757443077555582</v>
      </c>
      <c r="AA1061" s="88">
        <f t="shared" si="66"/>
        <v>4.2349605849277632</v>
      </c>
      <c r="AB1061" s="90">
        <f t="shared" si="67"/>
        <v>3.8678372159620528E-2</v>
      </c>
      <c r="AD1061" s="100"/>
      <c r="AE1061" s="96"/>
    </row>
    <row r="1062" spans="1:31" x14ac:dyDescent="0.2">
      <c r="A1062" s="2" t="s">
        <v>325</v>
      </c>
      <c r="B1062" s="9">
        <v>41227</v>
      </c>
      <c r="C1062" s="20"/>
      <c r="D1062" s="12">
        <v>4.9000000000000004</v>
      </c>
      <c r="F1062" s="12">
        <v>6.01</v>
      </c>
      <c r="H1062" s="23">
        <f t="shared" si="64"/>
        <v>1.2589254117941658E-5</v>
      </c>
      <c r="I1062" s="32">
        <v>2E-3</v>
      </c>
      <c r="J1062" s="25">
        <v>0.02</v>
      </c>
      <c r="K1062" s="33"/>
      <c r="L1062" s="25">
        <v>3.58</v>
      </c>
      <c r="M1062" s="36"/>
      <c r="N1062" s="25">
        <v>0.03</v>
      </c>
      <c r="O1062" s="25">
        <v>0.67</v>
      </c>
      <c r="P1062" s="25">
        <v>1.43</v>
      </c>
      <c r="Q1062" s="25">
        <v>0.04</v>
      </c>
      <c r="R1062" s="25">
        <v>21.2</v>
      </c>
      <c r="S1062" s="36"/>
      <c r="T1062" s="51">
        <v>0.1</v>
      </c>
      <c r="U1062" s="42">
        <v>17.2</v>
      </c>
      <c r="V1062" s="42">
        <v>0.49</v>
      </c>
      <c r="W1062" s="42">
        <v>7.0000000000000007E-2</v>
      </c>
      <c r="X1062" s="42">
        <v>27.6</v>
      </c>
      <c r="Y1062" s="44">
        <v>0.03</v>
      </c>
      <c r="Z1062" s="87">
        <f t="shared" si="65"/>
        <v>1.2394419116226654</v>
      </c>
      <c r="AA1062" s="88">
        <f t="shared" si="66"/>
        <v>1.179217450230807</v>
      </c>
      <c r="AB1062" s="90">
        <f t="shared" si="67"/>
        <v>2.489993520447914E-2</v>
      </c>
      <c r="AC1062" s="19">
        <v>1.3</v>
      </c>
      <c r="AD1062" s="99">
        <v>1.2</v>
      </c>
      <c r="AE1062" s="95">
        <v>3.6</v>
      </c>
    </row>
    <row r="1063" spans="1:31" x14ac:dyDescent="0.2">
      <c r="A1063" s="2" t="s">
        <v>325</v>
      </c>
      <c r="B1063" s="9">
        <v>41281</v>
      </c>
      <c r="C1063" s="18">
        <v>1.56</v>
      </c>
      <c r="D1063" s="12">
        <v>4.5999999999999996</v>
      </c>
      <c r="F1063" s="12">
        <v>5.6</v>
      </c>
      <c r="H1063" s="23">
        <f t="shared" si="64"/>
        <v>2.5118864315095791E-5</v>
      </c>
      <c r="I1063" s="24">
        <v>3.0000000000000001E-3</v>
      </c>
      <c r="J1063" s="25">
        <v>0.01</v>
      </c>
      <c r="K1063" s="33"/>
      <c r="L1063" s="25">
        <v>0.77</v>
      </c>
      <c r="M1063" s="33"/>
      <c r="N1063" s="25">
        <v>0.02</v>
      </c>
      <c r="O1063" s="25">
        <v>0.78</v>
      </c>
      <c r="P1063" s="25">
        <v>1.41</v>
      </c>
      <c r="Q1063" s="25">
        <v>0.03</v>
      </c>
      <c r="R1063" s="25">
        <v>24.8</v>
      </c>
      <c r="S1063" s="34"/>
      <c r="T1063" s="51">
        <v>0.01</v>
      </c>
      <c r="U1063" s="41">
        <v>13.9</v>
      </c>
      <c r="V1063" s="42">
        <v>0.7</v>
      </c>
      <c r="W1063" s="42">
        <v>3.2799999999999999E-3</v>
      </c>
      <c r="X1063" s="42">
        <v>34</v>
      </c>
      <c r="Y1063" s="44">
        <v>0.1</v>
      </c>
      <c r="Z1063" s="87">
        <f t="shared" si="65"/>
        <v>1.2558260902097542</v>
      </c>
      <c r="AA1063" s="88">
        <f t="shared" si="66"/>
        <v>1.3601471689999929</v>
      </c>
      <c r="AB1063" s="90">
        <f t="shared" si="67"/>
        <v>-3.9878495861136114E-2</v>
      </c>
      <c r="AC1063" s="19">
        <v>1.47</v>
      </c>
      <c r="AD1063" s="13">
        <v>1.36</v>
      </c>
      <c r="AE1063" s="94">
        <v>7.57</v>
      </c>
    </row>
    <row r="1064" spans="1:31" x14ac:dyDescent="0.2">
      <c r="A1064" s="2" t="s">
        <v>325</v>
      </c>
      <c r="B1064" s="9">
        <v>40161</v>
      </c>
      <c r="C1064" s="18">
        <v>1.73</v>
      </c>
      <c r="D1064" s="12">
        <v>4.32</v>
      </c>
      <c r="F1064" s="12">
        <v>5.6</v>
      </c>
      <c r="H1064" s="23">
        <f t="shared" si="64"/>
        <v>4.786300923226377E-5</v>
      </c>
      <c r="I1064" s="24">
        <v>0.94</v>
      </c>
      <c r="J1064" s="25">
        <v>0.01</v>
      </c>
      <c r="K1064" s="33"/>
      <c r="L1064" s="25">
        <v>2.11</v>
      </c>
      <c r="M1064" s="33"/>
      <c r="N1064" s="25">
        <v>0.03</v>
      </c>
      <c r="O1064" s="25">
        <v>0.74</v>
      </c>
      <c r="P1064" s="25">
        <v>1.59</v>
      </c>
      <c r="Q1064" s="25">
        <v>0.03</v>
      </c>
      <c r="R1064" s="25">
        <v>22.8</v>
      </c>
      <c r="S1064" s="34"/>
      <c r="T1064" s="51">
        <v>0.01</v>
      </c>
      <c r="U1064" s="42">
        <v>12.1</v>
      </c>
      <c r="V1064" s="42">
        <v>0.98</v>
      </c>
      <c r="W1064" s="42">
        <v>3.2799999999999999E-3</v>
      </c>
      <c r="X1064" s="42">
        <v>40</v>
      </c>
      <c r="Y1064" s="44">
        <v>0.06</v>
      </c>
      <c r="Z1064" s="87">
        <f t="shared" si="65"/>
        <v>1.3540528489199968</v>
      </c>
      <c r="AA1064" s="88">
        <f t="shared" si="66"/>
        <v>1.4564430901237895</v>
      </c>
      <c r="AB1064" s="90">
        <f t="shared" si="67"/>
        <v>-3.6431378455799829E-2</v>
      </c>
      <c r="AE1064" s="94">
        <v>4.09</v>
      </c>
    </row>
    <row r="1065" spans="1:31" x14ac:dyDescent="0.2">
      <c r="A1065" s="2" t="s">
        <v>98</v>
      </c>
      <c r="B1065" s="9">
        <v>38679</v>
      </c>
      <c r="C1065" s="18">
        <v>1.28</v>
      </c>
      <c r="D1065" s="12">
        <v>7.4</v>
      </c>
      <c r="F1065" s="12">
        <v>11</v>
      </c>
      <c r="H1065" s="23">
        <f t="shared" si="64"/>
        <v>3.981071705534957E-8</v>
      </c>
      <c r="I1065" s="24">
        <v>2E-3</v>
      </c>
      <c r="J1065" s="25">
        <v>0.23</v>
      </c>
      <c r="K1065" s="30">
        <v>1</v>
      </c>
      <c r="L1065" s="25">
        <v>65.7</v>
      </c>
      <c r="M1065" s="29">
        <v>1</v>
      </c>
      <c r="N1065" s="25">
        <v>0.65</v>
      </c>
      <c r="O1065" s="25">
        <v>2.2999999999999998</v>
      </c>
      <c r="P1065" s="25">
        <v>5.5</v>
      </c>
      <c r="Q1065" s="25">
        <v>0.14000000000000001</v>
      </c>
      <c r="R1065" s="25">
        <v>70.5</v>
      </c>
      <c r="S1065" s="29">
        <v>5</v>
      </c>
      <c r="T1065" s="51">
        <v>0.12</v>
      </c>
      <c r="U1065" s="42">
        <v>5</v>
      </c>
      <c r="V1065" s="42">
        <v>0.44</v>
      </c>
      <c r="W1065" s="42">
        <v>0.03</v>
      </c>
      <c r="X1065" s="42">
        <v>103</v>
      </c>
      <c r="Y1065" s="44">
        <v>3.8</v>
      </c>
      <c r="Z1065" s="87">
        <f t="shared" si="65"/>
        <v>6.8976793124307765</v>
      </c>
      <c r="AA1065" s="88">
        <f t="shared" si="66"/>
        <v>6.8211310912122913</v>
      </c>
      <c r="AB1065" s="90">
        <f t="shared" si="67"/>
        <v>5.5798002134469001E-3</v>
      </c>
      <c r="AC1065" s="19">
        <v>6.9</v>
      </c>
      <c r="AD1065" s="13">
        <v>-6.81</v>
      </c>
      <c r="AE1065" s="94">
        <v>1.3</v>
      </c>
    </row>
    <row r="1066" spans="1:31" x14ac:dyDescent="0.2">
      <c r="A1066" s="2" t="s">
        <v>98</v>
      </c>
      <c r="B1066" s="9">
        <v>41575</v>
      </c>
      <c r="C1066" s="18">
        <v>1.1499999999999999</v>
      </c>
      <c r="D1066" s="12">
        <v>7.53</v>
      </c>
      <c r="F1066" s="12">
        <v>1.3</v>
      </c>
      <c r="H1066" s="23">
        <f t="shared" si="64"/>
        <v>2.9512092266663779E-8</v>
      </c>
      <c r="I1066" s="24">
        <v>0.91</v>
      </c>
      <c r="J1066" s="25">
        <v>0.25</v>
      </c>
      <c r="K1066" s="30">
        <v>0.2</v>
      </c>
      <c r="L1066" s="25">
        <v>61.1</v>
      </c>
      <c r="M1066" s="30">
        <v>0.2</v>
      </c>
      <c r="N1066" s="25">
        <v>0.64</v>
      </c>
      <c r="O1066" s="25">
        <v>2.1</v>
      </c>
      <c r="P1066" s="25">
        <v>5.35</v>
      </c>
      <c r="Q1066" s="25">
        <v>0.13</v>
      </c>
      <c r="R1066" s="25">
        <v>58.8</v>
      </c>
      <c r="S1066" s="31">
        <v>15</v>
      </c>
      <c r="T1066" s="51">
        <v>0.18</v>
      </c>
      <c r="U1066" s="42">
        <v>4.3</v>
      </c>
      <c r="V1066" s="42">
        <v>0.22</v>
      </c>
      <c r="W1066" s="42">
        <v>3.2799999999999999E-3</v>
      </c>
      <c r="X1066" s="42">
        <v>58</v>
      </c>
      <c r="Y1066" s="44">
        <v>4.32</v>
      </c>
      <c r="Z1066" s="87">
        <f t="shared" si="65"/>
        <v>6.243118425836915</v>
      </c>
      <c r="AA1066" s="88">
        <f t="shared" si="66"/>
        <v>6.0549309505297941</v>
      </c>
      <c r="AB1066" s="90">
        <f t="shared" si="67"/>
        <v>1.5302221478209603E-2</v>
      </c>
      <c r="AC1066" s="19">
        <v>6.15</v>
      </c>
      <c r="AD1066" s="13">
        <v>6.05</v>
      </c>
      <c r="AE1066" s="94">
        <v>1.7</v>
      </c>
    </row>
    <row r="1067" spans="1:31" x14ac:dyDescent="0.2">
      <c r="A1067" s="2" t="s">
        <v>98</v>
      </c>
      <c r="B1067" s="9">
        <v>40520</v>
      </c>
      <c r="C1067" s="18">
        <v>1.21</v>
      </c>
      <c r="D1067" s="12">
        <v>7.49</v>
      </c>
      <c r="F1067" s="12">
        <v>1.5</v>
      </c>
      <c r="H1067" s="23">
        <f t="shared" si="64"/>
        <v>3.2359365692962729E-8</v>
      </c>
      <c r="I1067" s="24">
        <v>1.06</v>
      </c>
      <c r="J1067" s="25">
        <v>0.22</v>
      </c>
      <c r="K1067" s="29">
        <v>0.2</v>
      </c>
      <c r="L1067" s="25">
        <v>62.5</v>
      </c>
      <c r="M1067" s="29">
        <v>0.2</v>
      </c>
      <c r="N1067" s="25">
        <v>0.72</v>
      </c>
      <c r="O1067" s="25">
        <v>2.37</v>
      </c>
      <c r="P1067" s="25">
        <v>5.3</v>
      </c>
      <c r="Q1067" s="25">
        <v>0.14000000000000001</v>
      </c>
      <c r="R1067" s="25">
        <v>65.5</v>
      </c>
      <c r="S1067" s="31">
        <v>0.9</v>
      </c>
      <c r="T1067" s="51">
        <v>0.18</v>
      </c>
      <c r="U1067" s="42">
        <v>4.13</v>
      </c>
      <c r="V1067" s="42">
        <v>0.22</v>
      </c>
      <c r="W1067" s="42">
        <v>3.2799999999999999E-3</v>
      </c>
      <c r="X1067" s="42">
        <v>70</v>
      </c>
      <c r="Y1067" s="44">
        <v>4.37</v>
      </c>
      <c r="Z1067" s="87">
        <f t="shared" si="65"/>
        <v>6.6254428072198088</v>
      </c>
      <c r="AA1067" s="88">
        <f t="shared" si="66"/>
        <v>6.4398968009770536</v>
      </c>
      <c r="AB1067" s="90">
        <f t="shared" si="67"/>
        <v>1.4201391759181548E-2</v>
      </c>
      <c r="AC1067" s="19">
        <v>6.52</v>
      </c>
      <c r="AD1067" s="13">
        <v>6.44</v>
      </c>
      <c r="AE1067" s="94">
        <v>1.32</v>
      </c>
    </row>
    <row r="1068" spans="1:31" x14ac:dyDescent="0.2">
      <c r="A1068" s="2" t="s">
        <v>98</v>
      </c>
      <c r="B1068" s="9">
        <v>38849</v>
      </c>
      <c r="C1068" s="20"/>
      <c r="D1068" s="12">
        <v>7.58</v>
      </c>
      <c r="F1068" s="12">
        <v>1.7</v>
      </c>
      <c r="H1068" s="23">
        <f t="shared" si="64"/>
        <v>2.6302679918953758E-8</v>
      </c>
      <c r="I1068" s="24">
        <v>3.0000000000000001E-3</v>
      </c>
      <c r="J1068" s="25">
        <v>0.25</v>
      </c>
      <c r="K1068" s="30">
        <v>5</v>
      </c>
      <c r="L1068" s="25">
        <v>65.540000000000006</v>
      </c>
      <c r="M1068" s="30">
        <v>5</v>
      </c>
      <c r="N1068" s="25">
        <v>0.62</v>
      </c>
      <c r="O1068" s="25">
        <v>2.2000000000000002</v>
      </c>
      <c r="P1068" s="25">
        <v>5.61</v>
      </c>
      <c r="Q1068" s="25">
        <v>0.15</v>
      </c>
      <c r="R1068" s="25">
        <v>74.099999999999994</v>
      </c>
      <c r="S1068" s="31">
        <v>10</v>
      </c>
      <c r="T1068" s="51">
        <v>0.39</v>
      </c>
      <c r="U1068" s="42">
        <v>5</v>
      </c>
      <c r="V1068" s="42">
        <v>2.34</v>
      </c>
      <c r="W1068" s="42">
        <v>0.02</v>
      </c>
      <c r="X1068" s="42">
        <v>95</v>
      </c>
      <c r="Y1068" s="44">
        <v>4.3600000000000003</v>
      </c>
      <c r="Z1068" s="87">
        <f t="shared" si="65"/>
        <v>7.0532893495484075</v>
      </c>
      <c r="AA1068" s="88">
        <f t="shared" si="66"/>
        <v>7.1944179126721703</v>
      </c>
      <c r="AB1068" s="90">
        <f t="shared" si="67"/>
        <v>-9.9053525262960285E-3</v>
      </c>
      <c r="AC1068" s="19">
        <v>7.05</v>
      </c>
      <c r="AD1068" s="99">
        <v>7.18</v>
      </c>
      <c r="AE1068" s="95">
        <v>-1.87</v>
      </c>
    </row>
    <row r="1069" spans="1:31" x14ac:dyDescent="0.2">
      <c r="A1069" s="2" t="s">
        <v>98</v>
      </c>
      <c r="B1069" s="9">
        <v>37529</v>
      </c>
      <c r="C1069" s="18">
        <v>1.3</v>
      </c>
      <c r="D1069" s="12">
        <v>7.47</v>
      </c>
      <c r="F1069" s="12">
        <v>1.4</v>
      </c>
      <c r="H1069" s="23">
        <f t="shared" si="64"/>
        <v>3.3884415613920266E-8</v>
      </c>
      <c r="I1069" s="32">
        <v>0.01</v>
      </c>
      <c r="J1069" s="25">
        <v>0.45</v>
      </c>
      <c r="K1069" s="29">
        <v>0.2</v>
      </c>
      <c r="L1069" s="25">
        <v>74.5</v>
      </c>
      <c r="M1069" s="29">
        <v>0.2</v>
      </c>
      <c r="N1069" s="25">
        <v>0.68</v>
      </c>
      <c r="O1069" s="25">
        <v>2.58</v>
      </c>
      <c r="P1069" s="25">
        <v>6.24</v>
      </c>
      <c r="Q1069" s="25">
        <v>0.15</v>
      </c>
      <c r="R1069" s="25">
        <v>79</v>
      </c>
      <c r="S1069" s="29">
        <v>2.9</v>
      </c>
      <c r="T1069" s="51">
        <v>0.11</v>
      </c>
      <c r="U1069" s="42">
        <v>5.6</v>
      </c>
      <c r="V1069" s="42">
        <v>0.22</v>
      </c>
      <c r="W1069" s="42">
        <v>3.2845000000000001E-3</v>
      </c>
      <c r="X1069" s="42">
        <v>119</v>
      </c>
      <c r="Y1069" s="44">
        <v>4.3600000000000003</v>
      </c>
      <c r="Z1069" s="87">
        <f t="shared" si="65"/>
        <v>7.7891185620014589</v>
      </c>
      <c r="AA1069" s="88">
        <f t="shared" si="66"/>
        <v>7.8405168505798493</v>
      </c>
      <c r="AB1069" s="90">
        <f t="shared" si="67"/>
        <v>-3.2885148771299253E-3</v>
      </c>
    </row>
    <row r="1070" spans="1:31" x14ac:dyDescent="0.2">
      <c r="A1070" s="2" t="s">
        <v>91</v>
      </c>
      <c r="B1070" s="9">
        <v>38679</v>
      </c>
      <c r="C1070" s="19">
        <v>1.2</v>
      </c>
      <c r="D1070" s="12">
        <v>7.1</v>
      </c>
      <c r="F1070" s="12">
        <v>8</v>
      </c>
      <c r="H1070" s="23">
        <f t="shared" si="64"/>
        <v>7.943282347242818E-8</v>
      </c>
      <c r="J1070" s="25">
        <v>11.6</v>
      </c>
      <c r="K1070" s="29">
        <v>1</v>
      </c>
      <c r="L1070" s="25">
        <v>159</v>
      </c>
      <c r="M1070" s="29">
        <v>1</v>
      </c>
      <c r="N1070" s="25">
        <v>4.04</v>
      </c>
      <c r="O1070" s="25">
        <v>37.6</v>
      </c>
      <c r="P1070" s="25">
        <v>192</v>
      </c>
      <c r="Q1070" s="25">
        <v>0.43</v>
      </c>
      <c r="R1070" s="25">
        <v>423</v>
      </c>
      <c r="S1070" s="29">
        <v>5</v>
      </c>
      <c r="T1070" s="51">
        <v>0.15</v>
      </c>
      <c r="U1070" s="42">
        <v>1</v>
      </c>
      <c r="V1070" s="42">
        <v>0.44</v>
      </c>
      <c r="W1070" s="42">
        <v>0.03</v>
      </c>
      <c r="X1070" s="42">
        <v>1180</v>
      </c>
      <c r="Y1070" s="44">
        <v>10.7</v>
      </c>
      <c r="Z1070" s="87">
        <f t="shared" si="65"/>
        <v>43.895812543418558</v>
      </c>
      <c r="AA1070" s="88">
        <f t="shared" si="66"/>
        <v>44.019624198774267</v>
      </c>
      <c r="AB1070" s="90">
        <f t="shared" si="67"/>
        <v>-1.4083039332305203E-3</v>
      </c>
      <c r="AC1070" s="19">
        <v>43.93</v>
      </c>
      <c r="AD1070" s="99">
        <v>-43.99</v>
      </c>
      <c r="AE1070" s="95">
        <v>-0.1</v>
      </c>
    </row>
    <row r="1071" spans="1:31" x14ac:dyDescent="0.2">
      <c r="A1071" s="2" t="s">
        <v>91</v>
      </c>
      <c r="B1071" s="9">
        <v>38849</v>
      </c>
      <c r="C1071" s="20"/>
      <c r="D1071" s="12">
        <v>7.2</v>
      </c>
      <c r="F1071" s="12">
        <v>8.4</v>
      </c>
      <c r="H1071" s="23">
        <f t="shared" si="64"/>
        <v>6.3095734448019177E-8</v>
      </c>
      <c r="I1071" s="32">
        <v>0.04</v>
      </c>
      <c r="J1071" s="25">
        <v>14.28</v>
      </c>
      <c r="K1071" s="30">
        <v>5</v>
      </c>
      <c r="L1071" s="25">
        <v>165.67</v>
      </c>
      <c r="M1071" s="30">
        <v>5</v>
      </c>
      <c r="N1071" s="25">
        <v>4.9000000000000004</v>
      </c>
      <c r="O1071" s="25">
        <v>49.41</v>
      </c>
      <c r="P1071" s="25">
        <v>204.4</v>
      </c>
      <c r="Q1071" s="25">
        <v>0.47</v>
      </c>
      <c r="R1071" s="25">
        <v>410.1</v>
      </c>
      <c r="S1071" s="31">
        <v>10</v>
      </c>
      <c r="T1071" s="51">
        <v>1.96</v>
      </c>
      <c r="U1071" s="42">
        <v>1</v>
      </c>
      <c r="V1071" s="42">
        <v>0.48</v>
      </c>
      <c r="W1071" s="42">
        <v>0.02</v>
      </c>
      <c r="X1071" s="42">
        <v>1130</v>
      </c>
      <c r="Y1071" s="44">
        <v>12.35</v>
      </c>
      <c r="Z1071" s="87">
        <f t="shared" si="65"/>
        <v>45.175325219878339</v>
      </c>
      <c r="AA1071" s="88">
        <f t="shared" si="66"/>
        <v>44.316790683517326</v>
      </c>
      <c r="AB1071" s="90">
        <f t="shared" si="67"/>
        <v>9.5934097400018781E-3</v>
      </c>
      <c r="AC1071" s="19">
        <v>45.17</v>
      </c>
      <c r="AD1071" s="99">
        <v>44.28</v>
      </c>
      <c r="AE1071" s="95">
        <v>1.98</v>
      </c>
    </row>
    <row r="1072" spans="1:31" x14ac:dyDescent="0.2">
      <c r="A1072" s="2" t="s">
        <v>91</v>
      </c>
      <c r="B1072" s="9">
        <v>41575</v>
      </c>
      <c r="C1072" s="18">
        <v>0.98</v>
      </c>
      <c r="D1072" s="12">
        <v>7.15</v>
      </c>
      <c r="F1072" s="12">
        <v>8.6999999999999993</v>
      </c>
      <c r="H1072" s="23">
        <f t="shared" si="64"/>
        <v>7.0794578438413597E-8</v>
      </c>
      <c r="J1072" s="25">
        <v>14.93</v>
      </c>
      <c r="K1072" s="30">
        <v>0.2</v>
      </c>
      <c r="L1072" s="25">
        <v>183</v>
      </c>
      <c r="M1072" s="30">
        <v>0.3</v>
      </c>
      <c r="N1072" s="25">
        <v>5.01</v>
      </c>
      <c r="O1072" s="25">
        <v>52.2</v>
      </c>
      <c r="P1072" s="25">
        <v>204</v>
      </c>
      <c r="Q1072" s="25">
        <v>0.49</v>
      </c>
      <c r="R1072" s="25">
        <v>414</v>
      </c>
      <c r="S1072" s="31">
        <v>15</v>
      </c>
      <c r="T1072" s="51">
        <v>0.13</v>
      </c>
      <c r="U1072" s="42">
        <v>1.88</v>
      </c>
      <c r="V1072" s="42">
        <v>0.22</v>
      </c>
      <c r="W1072" s="42">
        <v>3.2799999999999999E-3</v>
      </c>
      <c r="X1072" s="42">
        <v>1284</v>
      </c>
      <c r="Y1072" s="44">
        <v>12.6</v>
      </c>
      <c r="Z1072" s="87">
        <f t="shared" si="65"/>
        <v>46.284512452321835</v>
      </c>
      <c r="AA1072" s="88">
        <f t="shared" si="66"/>
        <v>48.866892588603619</v>
      </c>
      <c r="AB1072" s="90">
        <f t="shared" si="67"/>
        <v>-2.713969525905666E-2</v>
      </c>
      <c r="AC1072" s="19">
        <v>46.38</v>
      </c>
      <c r="AD1072" s="99">
        <v>48.86</v>
      </c>
      <c r="AE1072" s="95">
        <v>5.21</v>
      </c>
    </row>
    <row r="1073" spans="1:31" x14ac:dyDescent="0.2">
      <c r="A1073" s="2" t="s">
        <v>358</v>
      </c>
      <c r="B1073" s="9">
        <v>38686</v>
      </c>
      <c r="C1073" s="18">
        <v>1.37</v>
      </c>
      <c r="D1073" s="12">
        <v>6.1</v>
      </c>
      <c r="F1073" s="12">
        <v>13</v>
      </c>
      <c r="H1073" s="23">
        <f t="shared" si="64"/>
        <v>7.9432823472428114E-7</v>
      </c>
      <c r="I1073" s="24">
        <v>0.01</v>
      </c>
      <c r="J1073" s="25">
        <v>0.08</v>
      </c>
      <c r="K1073" s="30">
        <v>1</v>
      </c>
      <c r="L1073" s="25">
        <v>40</v>
      </c>
      <c r="M1073" s="29">
        <v>1</v>
      </c>
      <c r="N1073" s="25">
        <v>0.63</v>
      </c>
      <c r="O1073" s="25">
        <v>4.2</v>
      </c>
      <c r="P1073" s="25">
        <v>6.4</v>
      </c>
      <c r="Q1073" s="25">
        <v>0.24</v>
      </c>
      <c r="R1073" s="25">
        <v>19.2</v>
      </c>
      <c r="S1073" s="29">
        <v>10</v>
      </c>
      <c r="T1073" s="51">
        <v>0.03</v>
      </c>
      <c r="U1073" s="42">
        <v>9</v>
      </c>
      <c r="V1073" s="42">
        <v>66.400000000000006</v>
      </c>
      <c r="W1073" s="42">
        <v>0.03</v>
      </c>
      <c r="X1073" s="42">
        <v>1</v>
      </c>
      <c r="Y1073" s="44">
        <v>2.2000000000000002</v>
      </c>
      <c r="Z1073" s="87">
        <f t="shared" si="65"/>
        <v>3.5019572776415888</v>
      </c>
      <c r="AA1073" s="88">
        <f t="shared" si="66"/>
        <v>3.488139709112037</v>
      </c>
      <c r="AB1073" s="90">
        <f t="shared" si="67"/>
        <v>1.9767348801792619E-3</v>
      </c>
      <c r="AC1073" s="19">
        <v>3.5</v>
      </c>
      <c r="AD1073" s="13">
        <v>-3.46</v>
      </c>
      <c r="AE1073" s="94">
        <v>1.2</v>
      </c>
    </row>
    <row r="1074" spans="1:31" x14ac:dyDescent="0.2">
      <c r="A1074" s="2" t="s">
        <v>358</v>
      </c>
      <c r="B1074" s="9">
        <v>41232</v>
      </c>
      <c r="C1074" s="20"/>
      <c r="D1074" s="12">
        <v>5.5</v>
      </c>
      <c r="E1074" s="16"/>
      <c r="F1074" s="12">
        <v>6.34</v>
      </c>
      <c r="H1074" s="23">
        <f t="shared" si="64"/>
        <v>3.1622776601683767E-6</v>
      </c>
      <c r="I1074" s="24">
        <v>1E-3</v>
      </c>
      <c r="J1074" s="25">
        <v>0.02</v>
      </c>
      <c r="K1074" s="33"/>
      <c r="L1074" s="25">
        <v>10.4</v>
      </c>
      <c r="M1074" s="33"/>
      <c r="N1074" s="25">
        <v>7.0000000000000007E-2</v>
      </c>
      <c r="O1074" s="25">
        <v>3.2</v>
      </c>
      <c r="P1074" s="25">
        <v>3.84</v>
      </c>
      <c r="Q1074" s="25">
        <v>0.22</v>
      </c>
      <c r="R1074" s="25">
        <v>18.100000000000001</v>
      </c>
      <c r="S1074" s="34"/>
      <c r="T1074" s="51">
        <v>0.1</v>
      </c>
      <c r="U1074" s="42">
        <v>39.200000000000003</v>
      </c>
      <c r="V1074" s="42">
        <v>13.5</v>
      </c>
      <c r="W1074" s="42">
        <v>7.0000000000000007E-2</v>
      </c>
      <c r="X1074" s="42">
        <v>12.3</v>
      </c>
      <c r="Y1074" s="44">
        <v>0.39</v>
      </c>
      <c r="Z1074" s="87">
        <f t="shared" si="65"/>
        <v>1.7157626264754238</v>
      </c>
      <c r="AA1074" s="88">
        <f t="shared" si="66"/>
        <v>1.7754617412874603</v>
      </c>
      <c r="AB1074" s="90">
        <f t="shared" si="67"/>
        <v>-1.7099764587828723E-2</v>
      </c>
      <c r="AC1074" s="19">
        <v>5.2</v>
      </c>
      <c r="AD1074" s="13">
        <v>1.7</v>
      </c>
      <c r="AE1074" s="94">
        <v>0.16</v>
      </c>
    </row>
    <row r="1075" spans="1:31" x14ac:dyDescent="0.2">
      <c r="A1075" s="2" t="s">
        <v>358</v>
      </c>
      <c r="B1075" s="9">
        <v>41778</v>
      </c>
      <c r="C1075" s="19">
        <v>1.33</v>
      </c>
      <c r="D1075" s="12">
        <v>5.59</v>
      </c>
      <c r="F1075" s="12">
        <v>7.1</v>
      </c>
      <c r="H1075" s="23">
        <f t="shared" si="64"/>
        <v>2.5703957827688596E-6</v>
      </c>
      <c r="I1075" s="28"/>
      <c r="J1075" s="25">
        <v>0.01</v>
      </c>
      <c r="K1075" s="30">
        <v>0.2</v>
      </c>
      <c r="L1075" s="25">
        <v>12.4</v>
      </c>
      <c r="M1075" s="30">
        <v>0.6</v>
      </c>
      <c r="N1075" s="25">
        <v>7.0000000000000007E-2</v>
      </c>
      <c r="O1075" s="25">
        <v>4.58</v>
      </c>
      <c r="P1075" s="25">
        <v>3.91</v>
      </c>
      <c r="Q1075" s="25">
        <v>0.19</v>
      </c>
      <c r="R1075" s="25">
        <v>17.100000000000001</v>
      </c>
      <c r="S1075" s="31">
        <v>8.8000000000000007</v>
      </c>
      <c r="T1075" s="51">
        <v>0.08</v>
      </c>
      <c r="U1075" s="42">
        <v>31.8</v>
      </c>
      <c r="V1075" s="42">
        <v>20</v>
      </c>
      <c r="W1075" s="42">
        <v>0.01</v>
      </c>
      <c r="X1075" s="42">
        <v>13</v>
      </c>
      <c r="Y1075" s="44">
        <v>0.47</v>
      </c>
      <c r="Z1075" s="87">
        <f t="shared" si="65"/>
        <v>1.8113594761883953</v>
      </c>
      <c r="AA1075" s="88">
        <f t="shared" si="66"/>
        <v>1.8240561105995883</v>
      </c>
      <c r="AB1075" s="90">
        <f t="shared" si="67"/>
        <v>-3.4924850015320731E-3</v>
      </c>
      <c r="AC1075" s="19">
        <v>1.83</v>
      </c>
      <c r="AD1075" s="99">
        <v>1.82</v>
      </c>
      <c r="AE1075" s="95">
        <v>0.13</v>
      </c>
    </row>
    <row r="1076" spans="1:31" x14ac:dyDescent="0.2">
      <c r="A1076" s="2" t="s">
        <v>358</v>
      </c>
      <c r="B1076" s="9">
        <v>42165</v>
      </c>
      <c r="C1076" s="19">
        <v>1.52</v>
      </c>
      <c r="D1076" s="12">
        <v>5.48</v>
      </c>
      <c r="F1076" s="12">
        <v>5.3</v>
      </c>
      <c r="H1076" s="23">
        <f t="shared" si="64"/>
        <v>3.3113112148259022E-6</v>
      </c>
      <c r="I1076" s="28"/>
      <c r="J1076" s="25">
        <v>0.01</v>
      </c>
      <c r="K1076" s="33"/>
      <c r="L1076" s="25">
        <v>12.9</v>
      </c>
      <c r="M1076" s="33"/>
      <c r="N1076" s="25">
        <v>0.06</v>
      </c>
      <c r="O1076" s="25">
        <v>4.5</v>
      </c>
      <c r="P1076" s="25">
        <v>4.22</v>
      </c>
      <c r="Q1076" s="25">
        <v>0.17</v>
      </c>
      <c r="R1076" s="25">
        <v>17.100000000000001</v>
      </c>
      <c r="S1076" s="34"/>
      <c r="T1076" s="51">
        <v>0.08</v>
      </c>
      <c r="U1076" s="42">
        <v>34.5</v>
      </c>
      <c r="V1076" s="42">
        <v>25.85</v>
      </c>
      <c r="W1076" s="42">
        <v>0.01</v>
      </c>
      <c r="X1076" s="42">
        <v>14</v>
      </c>
      <c r="Y1076" s="44">
        <v>0.44</v>
      </c>
      <c r="Z1076" s="87">
        <f t="shared" si="65"/>
        <v>1.8586820199142</v>
      </c>
      <c r="AA1076" s="88">
        <f t="shared" si="66"/>
        <v>1.9728287082805611</v>
      </c>
      <c r="AB1076" s="90">
        <f t="shared" si="67"/>
        <v>-2.9791561726917569E-2</v>
      </c>
      <c r="AC1076" s="19">
        <v>1.87</v>
      </c>
      <c r="AD1076" s="99">
        <v>1.97</v>
      </c>
      <c r="AE1076" s="95">
        <v>5.14</v>
      </c>
    </row>
    <row r="1077" spans="1:31" x14ac:dyDescent="0.2">
      <c r="A1077" s="2" t="s">
        <v>358</v>
      </c>
      <c r="B1077" s="9">
        <v>41477</v>
      </c>
      <c r="C1077" s="18">
        <v>1.62</v>
      </c>
      <c r="D1077" s="12">
        <v>5.18</v>
      </c>
      <c r="F1077" s="12">
        <v>6.1</v>
      </c>
      <c r="H1077" s="23">
        <f t="shared" si="64"/>
        <v>6.6069344800759593E-6</v>
      </c>
      <c r="I1077" s="28"/>
      <c r="J1077" s="25">
        <v>0.01</v>
      </c>
      <c r="K1077" s="33"/>
      <c r="L1077" s="25">
        <v>16.3</v>
      </c>
      <c r="M1077" s="33"/>
      <c r="N1077" s="25">
        <v>7.0000000000000007E-2</v>
      </c>
      <c r="O1077" s="25">
        <v>5.1100000000000003</v>
      </c>
      <c r="P1077" s="25">
        <v>4.59</v>
      </c>
      <c r="Q1077" s="25">
        <v>0.2</v>
      </c>
      <c r="R1077" s="25">
        <v>19.100000000000001</v>
      </c>
      <c r="S1077" s="34"/>
      <c r="T1077" s="51">
        <v>7.0000000000000007E-2</v>
      </c>
      <c r="U1077" s="42">
        <v>36.5</v>
      </c>
      <c r="V1077" s="42">
        <v>20.93</v>
      </c>
      <c r="W1077" s="42">
        <v>0.01</v>
      </c>
      <c r="X1077" s="42">
        <v>15</v>
      </c>
      <c r="Y1077" s="44">
        <v>0.49</v>
      </c>
      <c r="Z1077" s="87">
        <f t="shared" si="65"/>
        <v>2.1628317131851711</v>
      </c>
      <c r="AA1077" s="88">
        <f t="shared" si="66"/>
        <v>2.013003031913148</v>
      </c>
      <c r="AB1077" s="90">
        <f t="shared" si="67"/>
        <v>3.5879935490238227E-2</v>
      </c>
      <c r="AC1077" s="19">
        <v>2.1800000000000002</v>
      </c>
      <c r="AD1077" s="13">
        <v>2.0099999999999998</v>
      </c>
      <c r="AE1077" s="95">
        <v>7.92</v>
      </c>
    </row>
    <row r="1078" spans="1:31" x14ac:dyDescent="0.2">
      <c r="A1078" s="2" t="s">
        <v>358</v>
      </c>
      <c r="B1078" s="9">
        <v>40337</v>
      </c>
      <c r="C1078" s="19">
        <v>1.48</v>
      </c>
      <c r="D1078" s="12">
        <v>5.38</v>
      </c>
      <c r="F1078" s="12">
        <v>4.5</v>
      </c>
      <c r="H1078" s="23">
        <f t="shared" si="64"/>
        <v>4.168693834703354E-6</v>
      </c>
      <c r="I1078" s="24">
        <v>7.0000000000000001E-3</v>
      </c>
      <c r="J1078" s="25">
        <v>0.01</v>
      </c>
      <c r="K1078" s="33"/>
      <c r="L1078" s="25">
        <v>15</v>
      </c>
      <c r="M1078" s="33"/>
      <c r="N1078" s="25">
        <v>0.21</v>
      </c>
      <c r="O1078" s="25">
        <v>3.97</v>
      </c>
      <c r="P1078" s="25">
        <v>5.08</v>
      </c>
      <c r="Q1078" s="25">
        <v>0.16</v>
      </c>
      <c r="R1078" s="25">
        <v>19.100000000000001</v>
      </c>
      <c r="S1078" s="34"/>
      <c r="T1078" s="51">
        <v>0.08</v>
      </c>
      <c r="U1078" s="42">
        <v>44.1</v>
      </c>
      <c r="V1078" s="42">
        <v>18.68</v>
      </c>
      <c r="W1078" s="42">
        <v>0.01</v>
      </c>
      <c r="X1078" s="42">
        <v>17</v>
      </c>
      <c r="Y1078" s="44">
        <v>0.42</v>
      </c>
      <c r="Z1078" s="87">
        <f t="shared" si="65"/>
        <v>2.1134512829806678</v>
      </c>
      <c r="AA1078" s="88">
        <f t="shared" si="66"/>
        <v>2.1216640540488112</v>
      </c>
      <c r="AB1078" s="90">
        <f t="shared" si="67"/>
        <v>-1.9392083602388743E-3</v>
      </c>
      <c r="AC1078" s="19">
        <v>2.17</v>
      </c>
      <c r="AD1078" s="99">
        <v>2.12</v>
      </c>
      <c r="AE1078" s="95">
        <v>2.17</v>
      </c>
    </row>
    <row r="1079" spans="1:31" x14ac:dyDescent="0.2">
      <c r="A1079" s="2" t="s">
        <v>358</v>
      </c>
      <c r="B1079" s="9">
        <v>40751</v>
      </c>
      <c r="C1079" s="18">
        <v>1.41</v>
      </c>
      <c r="D1079" s="12">
        <v>5.69</v>
      </c>
      <c r="F1079" s="12">
        <v>4.9000000000000004</v>
      </c>
      <c r="H1079" s="23">
        <f t="shared" si="64"/>
        <v>2.0417379446695244E-6</v>
      </c>
      <c r="I1079" s="32">
        <v>0.02</v>
      </c>
      <c r="J1079" s="25">
        <v>0.01</v>
      </c>
      <c r="K1079" s="30">
        <v>0.2</v>
      </c>
      <c r="L1079" s="25">
        <v>18.100000000000001</v>
      </c>
      <c r="M1079" s="30">
        <v>0.6</v>
      </c>
      <c r="N1079" s="25">
        <v>0.16</v>
      </c>
      <c r="O1079" s="25">
        <v>4.04</v>
      </c>
      <c r="P1079" s="25">
        <v>4.9400000000000004</v>
      </c>
      <c r="Q1079" s="25">
        <v>0.17</v>
      </c>
      <c r="R1079" s="25">
        <v>18.3</v>
      </c>
      <c r="S1079" s="31">
        <v>6.9</v>
      </c>
      <c r="T1079" s="51">
        <v>0.09</v>
      </c>
      <c r="U1079" s="42">
        <v>43.3</v>
      </c>
      <c r="V1079" s="42">
        <v>16.510000000000002</v>
      </c>
      <c r="W1079" s="42">
        <v>9.8499999999999994E-3</v>
      </c>
      <c r="X1079" s="42">
        <v>18</v>
      </c>
      <c r="Y1079" s="44">
        <v>0.52</v>
      </c>
      <c r="Z1079" s="87">
        <f t="shared" si="65"/>
        <v>2.2236334624914096</v>
      </c>
      <c r="AA1079" s="88">
        <f t="shared" si="66"/>
        <v>2.1985309043744512</v>
      </c>
      <c r="AB1079" s="90">
        <f t="shared" si="67"/>
        <v>5.6765321309731019E-3</v>
      </c>
      <c r="AC1079" s="19">
        <v>2.23</v>
      </c>
      <c r="AD1079" s="99">
        <v>2.2000000000000002</v>
      </c>
      <c r="AE1079" s="95">
        <v>1.6</v>
      </c>
    </row>
    <row r="1080" spans="1:31" x14ac:dyDescent="0.2">
      <c r="A1080" s="2" t="s">
        <v>358</v>
      </c>
      <c r="B1080" s="9">
        <v>38853</v>
      </c>
      <c r="C1080" s="20"/>
      <c r="D1080" s="12">
        <v>5.81</v>
      </c>
      <c r="F1080" s="12">
        <v>6.1</v>
      </c>
      <c r="H1080" s="23">
        <f t="shared" si="64"/>
        <v>1.5488166189124819E-6</v>
      </c>
      <c r="I1080" s="32">
        <v>0.02</v>
      </c>
      <c r="J1080" s="25">
        <v>0.02</v>
      </c>
      <c r="K1080" s="29">
        <v>5</v>
      </c>
      <c r="L1080" s="25">
        <v>31.91</v>
      </c>
      <c r="M1080" s="29">
        <v>5</v>
      </c>
      <c r="N1080" s="25">
        <v>0.08</v>
      </c>
      <c r="O1080" s="25">
        <v>3.92</v>
      </c>
      <c r="P1080" s="25">
        <v>6.29</v>
      </c>
      <c r="Q1080" s="25">
        <v>0.17</v>
      </c>
      <c r="R1080" s="25">
        <v>19.5</v>
      </c>
      <c r="S1080" s="29">
        <v>10</v>
      </c>
      <c r="T1080" s="51">
        <v>0.06</v>
      </c>
      <c r="U1080" s="42">
        <v>51</v>
      </c>
      <c r="V1080" s="42">
        <v>9.16</v>
      </c>
      <c r="W1080" s="42">
        <v>0.05</v>
      </c>
      <c r="X1080" s="42">
        <v>23</v>
      </c>
      <c r="Y1080" s="44">
        <v>1.33</v>
      </c>
      <c r="Z1080" s="87">
        <f t="shared" si="65"/>
        <v>3.0706384238351134</v>
      </c>
      <c r="AA1080" s="88">
        <f t="shared" si="66"/>
        <v>3.1912511806437922</v>
      </c>
      <c r="AB1080" s="90">
        <f t="shared" si="67"/>
        <v>-1.9261399422054452E-2</v>
      </c>
      <c r="AC1080" s="19">
        <v>3.07</v>
      </c>
      <c r="AD1080" s="99">
        <v>3.19</v>
      </c>
      <c r="AE1080" s="95">
        <v>-3.84</v>
      </c>
    </row>
    <row r="1081" spans="1:31" x14ac:dyDescent="0.2">
      <c r="A1081" s="2" t="s">
        <v>358</v>
      </c>
      <c r="B1081" s="9">
        <v>39163</v>
      </c>
      <c r="C1081" s="18">
        <v>1.04</v>
      </c>
      <c r="D1081" s="12">
        <v>5.58</v>
      </c>
      <c r="F1081" s="12">
        <v>11</v>
      </c>
      <c r="H1081" s="23">
        <f t="shared" si="64"/>
        <v>2.630267991895377E-6</v>
      </c>
      <c r="I1081" s="32">
        <v>1E-3</v>
      </c>
      <c r="J1081" s="25">
        <v>0.01</v>
      </c>
      <c r="K1081" s="33"/>
      <c r="L1081" s="25">
        <v>13.4</v>
      </c>
      <c r="M1081" s="33"/>
      <c r="N1081" s="25">
        <v>0.19</v>
      </c>
      <c r="O1081" s="25">
        <v>3.7</v>
      </c>
      <c r="P1081" s="25">
        <v>4.25</v>
      </c>
      <c r="Q1081" s="25">
        <v>0.09</v>
      </c>
      <c r="R1081" s="25">
        <v>16.899999999999999</v>
      </c>
      <c r="S1081" s="34"/>
      <c r="T1081" s="51">
        <v>7.0000000000000007E-2</v>
      </c>
      <c r="U1081" s="42">
        <v>36.5</v>
      </c>
      <c r="V1081" s="42">
        <v>6.15</v>
      </c>
      <c r="W1081" s="42">
        <v>0.03</v>
      </c>
      <c r="X1081" s="42">
        <v>16</v>
      </c>
      <c r="Y1081" s="44">
        <v>0.54</v>
      </c>
      <c r="Z1081" s="87">
        <f t="shared" si="65"/>
        <v>1.8587940185096627</v>
      </c>
      <c r="AA1081" s="88">
        <f t="shared" si="66"/>
        <v>1.8532594624585108</v>
      </c>
      <c r="AB1081" s="90">
        <f t="shared" si="67"/>
        <v>1.490968834239E-3</v>
      </c>
    </row>
    <row r="1082" spans="1:31" x14ac:dyDescent="0.2">
      <c r="A1082" s="2" t="s">
        <v>358</v>
      </c>
      <c r="B1082" s="9">
        <v>39961</v>
      </c>
      <c r="C1082" s="18">
        <v>1.63</v>
      </c>
      <c r="D1082" s="12">
        <v>5.36</v>
      </c>
      <c r="F1082" s="12">
        <v>5.2</v>
      </c>
      <c r="H1082" s="23">
        <f t="shared" si="64"/>
        <v>4.3651583224016507E-6</v>
      </c>
      <c r="I1082" s="32">
        <v>7.0000000000000001E-3</v>
      </c>
      <c r="J1082" s="25">
        <v>0.01</v>
      </c>
      <c r="K1082" s="36"/>
      <c r="L1082" s="25">
        <v>17.399999999999999</v>
      </c>
      <c r="M1082" s="36"/>
      <c r="N1082" s="25">
        <v>0.13</v>
      </c>
      <c r="O1082" s="25">
        <v>4.1399999999999997</v>
      </c>
      <c r="P1082" s="25">
        <v>5.42</v>
      </c>
      <c r="Q1082" s="25">
        <v>0.14000000000000001</v>
      </c>
      <c r="R1082" s="25">
        <v>19.5</v>
      </c>
      <c r="S1082" s="36"/>
      <c r="T1082" s="51">
        <v>0.08</v>
      </c>
      <c r="U1082" s="42">
        <v>41.9</v>
      </c>
      <c r="V1082" s="42">
        <v>17.61</v>
      </c>
      <c r="W1082" s="42">
        <v>0.01</v>
      </c>
      <c r="X1082" s="42">
        <v>22</v>
      </c>
      <c r="Y1082" s="44">
        <v>0.44</v>
      </c>
      <c r="Z1082" s="87">
        <f t="shared" si="65"/>
        <v>2.2793377981647094</v>
      </c>
      <c r="AA1082" s="88">
        <f t="shared" si="66"/>
        <v>2.2196497755414439</v>
      </c>
      <c r="AB1082" s="90">
        <f t="shared" si="67"/>
        <v>1.3266989882814001E-2</v>
      </c>
      <c r="AD1082" s="100"/>
      <c r="AE1082" s="95">
        <v>2.37</v>
      </c>
    </row>
    <row r="1083" spans="1:31" x14ac:dyDescent="0.2">
      <c r="A1083" s="2" t="s">
        <v>383</v>
      </c>
      <c r="B1083" s="9">
        <v>41779</v>
      </c>
      <c r="C1083" s="18">
        <v>4.63</v>
      </c>
      <c r="D1083" s="12">
        <v>5.43</v>
      </c>
      <c r="F1083" s="12">
        <v>3.2</v>
      </c>
      <c r="H1083" s="23">
        <f t="shared" si="64"/>
        <v>3.7153522909717272E-6</v>
      </c>
      <c r="I1083" s="32">
        <v>0.02</v>
      </c>
      <c r="J1083" s="25">
        <v>0.01</v>
      </c>
      <c r="K1083" s="33"/>
      <c r="L1083" s="25">
        <v>22.2</v>
      </c>
      <c r="M1083" s="33"/>
      <c r="N1083" s="25">
        <v>0.01</v>
      </c>
      <c r="O1083" s="25">
        <v>8.36</v>
      </c>
      <c r="P1083" s="25">
        <v>4.18</v>
      </c>
      <c r="Q1083" s="25">
        <v>0.03</v>
      </c>
      <c r="R1083" s="25">
        <v>9.33</v>
      </c>
      <c r="S1083" s="34"/>
      <c r="T1083" s="51">
        <v>0.01</v>
      </c>
      <c r="U1083" s="42">
        <v>18.399999999999999</v>
      </c>
      <c r="V1083" s="42">
        <v>70.819999999999993</v>
      </c>
      <c r="W1083" s="42">
        <v>3.2799999999999999E-3</v>
      </c>
      <c r="X1083" s="42">
        <v>16</v>
      </c>
      <c r="Y1083" s="44">
        <v>0.16</v>
      </c>
      <c r="Z1083" s="87">
        <f t="shared" si="65"/>
        <v>2.0755485396534263</v>
      </c>
      <c r="AA1083" s="88">
        <f t="shared" si="66"/>
        <v>2.1370391965740483</v>
      </c>
      <c r="AB1083" s="90">
        <f t="shared" si="67"/>
        <v>-1.4596884568554782E-2</v>
      </c>
      <c r="AC1083" s="19">
        <v>2.09</v>
      </c>
      <c r="AD1083" s="13">
        <v>2.14</v>
      </c>
      <c r="AE1083" s="94">
        <v>2.19</v>
      </c>
    </row>
    <row r="1084" spans="1:31" x14ac:dyDescent="0.2">
      <c r="A1084" s="2" t="s">
        <v>383</v>
      </c>
      <c r="B1084" s="9">
        <v>41431</v>
      </c>
      <c r="C1084" s="18">
        <v>4.76</v>
      </c>
      <c r="D1084" s="12">
        <v>5.57</v>
      </c>
      <c r="F1084" s="12">
        <v>3</v>
      </c>
      <c r="H1084" s="23">
        <f t="shared" si="64"/>
        <v>2.6915348039269108E-6</v>
      </c>
      <c r="I1084" s="28"/>
      <c r="J1084" s="25">
        <v>0.01</v>
      </c>
      <c r="K1084" s="36"/>
      <c r="L1084" s="25">
        <v>27.2</v>
      </c>
      <c r="M1084" s="36"/>
      <c r="N1084" s="25">
        <v>0.04</v>
      </c>
      <c r="O1084" s="25">
        <v>8.7799999999999994</v>
      </c>
      <c r="P1084" s="25">
        <v>4.67</v>
      </c>
      <c r="Q1084" s="25">
        <v>0.04</v>
      </c>
      <c r="R1084" s="25">
        <v>10.7</v>
      </c>
      <c r="S1084" s="36"/>
      <c r="T1084" s="51">
        <v>0.01</v>
      </c>
      <c r="U1084" s="42">
        <v>18.8</v>
      </c>
      <c r="V1084" s="42">
        <v>76.14</v>
      </c>
      <c r="W1084" s="42">
        <v>3.2799999999999999E-3</v>
      </c>
      <c r="X1084" s="42">
        <v>18</v>
      </c>
      <c r="Y1084" s="44">
        <v>0.21</v>
      </c>
      <c r="Z1084" s="87">
        <f t="shared" si="65"/>
        <v>2.4349084270795207</v>
      </c>
      <c r="AA1084" s="88">
        <f t="shared" si="66"/>
        <v>2.3375903989805886</v>
      </c>
      <c r="AB1084" s="90">
        <f t="shared" si="67"/>
        <v>2.0391420018278358E-2</v>
      </c>
      <c r="AC1084" s="19">
        <v>2.4500000000000002</v>
      </c>
      <c r="AD1084" s="99">
        <v>2.33</v>
      </c>
      <c r="AE1084" s="95">
        <v>4.92</v>
      </c>
    </row>
    <row r="1085" spans="1:31" x14ac:dyDescent="0.2">
      <c r="A1085" s="2" t="s">
        <v>383</v>
      </c>
      <c r="B1085" s="9">
        <v>42165</v>
      </c>
      <c r="C1085" s="18">
        <v>4.53</v>
      </c>
      <c r="D1085" s="12">
        <v>5.31</v>
      </c>
      <c r="F1085" s="12">
        <v>3.1</v>
      </c>
      <c r="H1085" s="23">
        <f t="shared" si="64"/>
        <v>4.8977881936844583E-6</v>
      </c>
      <c r="I1085" s="28"/>
      <c r="J1085" s="25">
        <v>0.01</v>
      </c>
      <c r="K1085" s="30">
        <v>0.2</v>
      </c>
      <c r="L1085" s="25">
        <v>25.2</v>
      </c>
      <c r="M1085" s="30">
        <v>0.3</v>
      </c>
      <c r="N1085" s="25">
        <v>0.01</v>
      </c>
      <c r="O1085" s="25">
        <v>8.32</v>
      </c>
      <c r="P1085" s="25">
        <v>4.78</v>
      </c>
      <c r="Q1085" s="25">
        <v>0.03</v>
      </c>
      <c r="R1085" s="25">
        <v>9.4</v>
      </c>
      <c r="S1085" s="31">
        <v>4.3</v>
      </c>
      <c r="T1085" s="51">
        <v>0.01</v>
      </c>
      <c r="U1085" s="42">
        <v>21.7</v>
      </c>
      <c r="V1085" s="42">
        <v>71.709999999999994</v>
      </c>
      <c r="W1085" s="42">
        <v>3.2799999999999999E-3</v>
      </c>
      <c r="X1085" s="42">
        <v>22</v>
      </c>
      <c r="Y1085" s="44">
        <v>0.17</v>
      </c>
      <c r="Z1085" s="87">
        <f t="shared" si="65"/>
        <v>2.274410637847367</v>
      </c>
      <c r="AA1085" s="88">
        <f t="shared" si="66"/>
        <v>2.3993464098671975</v>
      </c>
      <c r="AB1085" s="90">
        <f t="shared" si="67"/>
        <v>-2.6731336426852409E-2</v>
      </c>
      <c r="AC1085" s="19">
        <v>2.2999999999999998</v>
      </c>
      <c r="AD1085" s="99">
        <v>2.4</v>
      </c>
      <c r="AE1085" s="95">
        <v>4.13</v>
      </c>
    </row>
    <row r="1086" spans="1:31" x14ac:dyDescent="0.2">
      <c r="A1086" s="2" t="s">
        <v>348</v>
      </c>
      <c r="B1086" s="9">
        <v>38692</v>
      </c>
      <c r="C1086" s="18">
        <v>8.2100000000000009</v>
      </c>
      <c r="D1086" s="12">
        <v>5.3</v>
      </c>
      <c r="F1086" s="12">
        <v>2</v>
      </c>
      <c r="H1086" s="23">
        <f t="shared" si="64"/>
        <v>5.011872336272719E-6</v>
      </c>
      <c r="I1086" s="32">
        <v>1E-3</v>
      </c>
      <c r="J1086" s="25">
        <v>0.06</v>
      </c>
      <c r="K1086" s="29">
        <v>1</v>
      </c>
      <c r="L1086" s="25">
        <v>16</v>
      </c>
      <c r="M1086" s="29">
        <v>1</v>
      </c>
      <c r="N1086" s="25">
        <v>0.02</v>
      </c>
      <c r="O1086" s="25">
        <v>7.1</v>
      </c>
      <c r="P1086" s="25">
        <v>11</v>
      </c>
      <c r="Q1086" s="25">
        <v>7.0000000000000007E-2</v>
      </c>
      <c r="R1086" s="25">
        <v>126</v>
      </c>
      <c r="S1086" s="29">
        <v>17</v>
      </c>
      <c r="T1086" s="51">
        <v>0.03</v>
      </c>
      <c r="U1086" s="42">
        <v>60</v>
      </c>
      <c r="V1086" s="42">
        <v>11.5</v>
      </c>
      <c r="W1086" s="42">
        <v>0.03</v>
      </c>
      <c r="X1086" s="42">
        <v>208</v>
      </c>
      <c r="Y1086" s="44">
        <v>0.2</v>
      </c>
      <c r="Z1086" s="87">
        <f t="shared" si="65"/>
        <v>7.372323982321527</v>
      </c>
      <c r="AA1086" s="88">
        <f t="shared" si="66"/>
        <v>7.5035918182117198</v>
      </c>
      <c r="AB1086" s="90">
        <f t="shared" si="67"/>
        <v>-8.8241851896934918E-3</v>
      </c>
      <c r="AC1086" s="19">
        <v>7.37</v>
      </c>
      <c r="AD1086" s="13">
        <v>-7.5</v>
      </c>
      <c r="AE1086" s="95">
        <v>-1.7</v>
      </c>
    </row>
    <row r="1087" spans="1:31" x14ac:dyDescent="0.2">
      <c r="A1087" s="2" t="s">
        <v>348</v>
      </c>
      <c r="B1087" s="9">
        <v>40308</v>
      </c>
      <c r="C1087" s="18">
        <v>8.31</v>
      </c>
      <c r="D1087" s="12">
        <v>5.08</v>
      </c>
      <c r="E1087" s="16"/>
      <c r="F1087" s="12">
        <v>2.4</v>
      </c>
      <c r="H1087" s="23">
        <f t="shared" si="64"/>
        <v>8.3176377110266992E-6</v>
      </c>
      <c r="I1087" s="32">
        <v>3.0000000000000001E-3</v>
      </c>
      <c r="J1087" s="25">
        <v>0.01</v>
      </c>
      <c r="K1087" s="33"/>
      <c r="L1087" s="25">
        <v>16.3</v>
      </c>
      <c r="M1087" s="33"/>
      <c r="N1087" s="25">
        <v>4.0000000000000001E-3</v>
      </c>
      <c r="O1087" s="25">
        <v>8.11</v>
      </c>
      <c r="P1087" s="25">
        <v>7.24</v>
      </c>
      <c r="Q1087" s="25">
        <v>0.15</v>
      </c>
      <c r="R1087" s="25">
        <v>111</v>
      </c>
      <c r="S1087" s="34"/>
      <c r="T1087" s="51">
        <v>0.01</v>
      </c>
      <c r="U1087" s="42">
        <v>72.8</v>
      </c>
      <c r="V1087" s="42">
        <v>25.36</v>
      </c>
      <c r="W1087" s="42">
        <v>3.2799999999999999E-3</v>
      </c>
      <c r="X1087" s="42">
        <v>152</v>
      </c>
      <c r="Y1087" s="44">
        <v>0.18</v>
      </c>
      <c r="Z1087" s="87">
        <f t="shared" si="65"/>
        <v>6.4511171524637483</v>
      </c>
      <c r="AA1087" s="88">
        <f t="shared" si="66"/>
        <v>6.3927102173800634</v>
      </c>
      <c r="AB1087" s="90">
        <f t="shared" si="67"/>
        <v>4.5474712016777248E-3</v>
      </c>
      <c r="AC1087" s="19">
        <v>6.46</v>
      </c>
      <c r="AD1087" s="13">
        <v>6.39</v>
      </c>
      <c r="AE1087" s="95">
        <v>1.05</v>
      </c>
    </row>
    <row r="1088" spans="1:31" x14ac:dyDescent="0.2">
      <c r="A1088" s="2" t="s">
        <v>348</v>
      </c>
      <c r="B1088" s="9">
        <v>38852</v>
      </c>
      <c r="C1088" s="20"/>
      <c r="D1088" s="12">
        <v>5.18</v>
      </c>
      <c r="F1088" s="12">
        <v>1.9</v>
      </c>
      <c r="G1088" s="16"/>
      <c r="H1088" s="23">
        <f t="shared" si="64"/>
        <v>6.6069344800759593E-6</v>
      </c>
      <c r="I1088" s="32">
        <v>1E-3</v>
      </c>
      <c r="J1088" s="25">
        <v>0.02</v>
      </c>
      <c r="K1088" s="29">
        <v>5</v>
      </c>
      <c r="L1088" s="25">
        <v>16.45</v>
      </c>
      <c r="M1088" s="29">
        <v>5</v>
      </c>
      <c r="N1088" s="25">
        <v>0.12</v>
      </c>
      <c r="O1088" s="25">
        <v>8.67</v>
      </c>
      <c r="P1088" s="25">
        <v>10.46</v>
      </c>
      <c r="Q1088" s="25">
        <v>0.11</v>
      </c>
      <c r="R1088" s="25">
        <v>132.5</v>
      </c>
      <c r="S1088" s="29">
        <v>20</v>
      </c>
      <c r="T1088" s="51">
        <v>0.06</v>
      </c>
      <c r="U1088" s="42">
        <v>62</v>
      </c>
      <c r="V1088" s="42">
        <v>14.21</v>
      </c>
      <c r="W1088" s="42">
        <v>0.02</v>
      </c>
      <c r="X1088" s="42">
        <v>214</v>
      </c>
      <c r="Y1088" s="44">
        <v>0.18</v>
      </c>
      <c r="Z1088" s="87">
        <f t="shared" si="65"/>
        <v>7.6760545125937432</v>
      </c>
      <c r="AA1088" s="88">
        <f t="shared" si="66"/>
        <v>7.7389205471360025</v>
      </c>
      <c r="AB1088" s="90">
        <f t="shared" si="67"/>
        <v>-4.0782443240204328E-3</v>
      </c>
      <c r="AC1088" s="19">
        <v>7.68</v>
      </c>
      <c r="AD1088" s="99">
        <v>7.75</v>
      </c>
      <c r="AE1088" s="95">
        <v>-0.93</v>
      </c>
    </row>
    <row r="1089" spans="1:31" x14ac:dyDescent="0.2">
      <c r="A1089" s="2" t="s">
        <v>348</v>
      </c>
      <c r="B1089" s="9">
        <v>39602</v>
      </c>
      <c r="C1089" s="18">
        <v>8.4600000000000009</v>
      </c>
      <c r="D1089" s="12">
        <v>5.34</v>
      </c>
      <c r="F1089" s="12">
        <v>1.9</v>
      </c>
      <c r="H1089" s="23">
        <f t="shared" si="64"/>
        <v>4.5708818961487476E-6</v>
      </c>
      <c r="I1089" s="32">
        <v>0.18</v>
      </c>
      <c r="J1089" s="25">
        <v>0.01</v>
      </c>
      <c r="K1089" s="29">
        <v>0.2</v>
      </c>
      <c r="L1089" s="25">
        <v>12.3</v>
      </c>
      <c r="M1089" s="29">
        <v>0.9</v>
      </c>
      <c r="N1089" s="25">
        <v>8.0000000000000002E-3</v>
      </c>
      <c r="O1089" s="25">
        <v>7.09</v>
      </c>
      <c r="P1089" s="25">
        <v>7.61</v>
      </c>
      <c r="Q1089" s="25">
        <v>7.0000000000000007E-2</v>
      </c>
      <c r="R1089" s="25">
        <v>100</v>
      </c>
      <c r="S1089" s="29">
        <v>11</v>
      </c>
      <c r="T1089" s="51">
        <v>0.02</v>
      </c>
      <c r="U1089" s="42">
        <v>55.3</v>
      </c>
      <c r="V1089" s="42">
        <v>11.77</v>
      </c>
      <c r="W1089" s="42">
        <v>3.2799999999999999E-3</v>
      </c>
      <c r="X1089" s="42">
        <v>153</v>
      </c>
      <c r="Y1089" s="44">
        <v>0.24</v>
      </c>
      <c r="Z1089" s="87">
        <f t="shared" si="65"/>
        <v>5.7943091176106005</v>
      </c>
      <c r="AA1089" s="88">
        <f t="shared" si="66"/>
        <v>5.8977236179106658</v>
      </c>
      <c r="AB1089" s="90">
        <f t="shared" si="67"/>
        <v>-8.8448692061804026E-3</v>
      </c>
      <c r="AD1089" s="100"/>
      <c r="AE1089" s="95">
        <v>2.12</v>
      </c>
    </row>
    <row r="1090" spans="1:31" x14ac:dyDescent="0.2">
      <c r="A1090" s="2" t="s">
        <v>348</v>
      </c>
      <c r="B1090" s="9">
        <v>35537</v>
      </c>
      <c r="C1090" s="18">
        <v>8.24</v>
      </c>
      <c r="D1090" s="12">
        <v>5.4</v>
      </c>
      <c r="F1090" s="12">
        <v>1.5</v>
      </c>
      <c r="H1090" s="23">
        <f t="shared" si="64"/>
        <v>3.9810717055349657E-6</v>
      </c>
      <c r="I1090" s="32">
        <v>3.0000000000000001E-3</v>
      </c>
      <c r="J1090" s="25">
        <v>0.12</v>
      </c>
      <c r="K1090" s="30">
        <v>0.3</v>
      </c>
      <c r="L1090" s="25">
        <v>18.3</v>
      </c>
      <c r="M1090" s="30">
        <v>3</v>
      </c>
      <c r="N1090" s="25">
        <v>0.11</v>
      </c>
      <c r="O1090" s="25">
        <v>7.73</v>
      </c>
      <c r="P1090" s="25">
        <v>11.9</v>
      </c>
      <c r="Q1090" s="25">
        <v>0.06</v>
      </c>
      <c r="R1090" s="25">
        <v>105</v>
      </c>
      <c r="S1090" s="31">
        <v>20</v>
      </c>
      <c r="T1090" s="51">
        <v>0.03</v>
      </c>
      <c r="U1090" s="42">
        <v>64</v>
      </c>
      <c r="V1090" s="42">
        <v>11.95</v>
      </c>
      <c r="W1090" s="42">
        <v>0.03</v>
      </c>
      <c r="X1090" s="42">
        <v>178</v>
      </c>
      <c r="Y1090" s="44">
        <v>0.18</v>
      </c>
      <c r="Z1090" s="87">
        <f t="shared" si="65"/>
        <v>6.670223524995456</v>
      </c>
      <c r="AA1090" s="88">
        <f t="shared" si="66"/>
        <v>6.7278601551212001</v>
      </c>
      <c r="AB1090" s="90">
        <f t="shared" si="67"/>
        <v>-4.3018562580915461E-3</v>
      </c>
    </row>
    <row r="1091" spans="1:31" x14ac:dyDescent="0.2">
      <c r="A1091" s="2" t="s">
        <v>348</v>
      </c>
      <c r="B1091" s="9">
        <v>39947</v>
      </c>
      <c r="C1091" s="18">
        <v>8.4700000000000006</v>
      </c>
      <c r="D1091" s="12">
        <v>5.18</v>
      </c>
      <c r="F1091" s="12">
        <v>1.6</v>
      </c>
      <c r="H1091" s="23">
        <f t="shared" si="64"/>
        <v>6.6069344800759593E-6</v>
      </c>
      <c r="I1091" s="32">
        <v>3.0000000000000001E-3</v>
      </c>
      <c r="J1091" s="25">
        <v>0.01</v>
      </c>
      <c r="K1091" s="33"/>
      <c r="L1091" s="25">
        <v>16.2</v>
      </c>
      <c r="M1091" s="33"/>
      <c r="N1091" s="25">
        <v>8.9999999999999993E-3</v>
      </c>
      <c r="O1091" s="25">
        <v>8.09</v>
      </c>
      <c r="P1091" s="25">
        <v>8.2799999999999994</v>
      </c>
      <c r="Q1091" s="25">
        <v>0.12</v>
      </c>
      <c r="R1091" s="25">
        <v>122</v>
      </c>
      <c r="S1091" s="34"/>
      <c r="T1091" s="51">
        <v>0.01</v>
      </c>
      <c r="U1091" s="42">
        <v>55.4</v>
      </c>
      <c r="V1091" s="42">
        <v>18.899999999999999</v>
      </c>
      <c r="W1091" s="42">
        <v>3.2799999999999999E-3</v>
      </c>
      <c r="X1091" s="42">
        <v>175</v>
      </c>
      <c r="Y1091" s="44">
        <v>0.18</v>
      </c>
      <c r="Z1091" s="87">
        <f t="shared" si="65"/>
        <v>7.0087312602530645</v>
      </c>
      <c r="AA1091" s="88">
        <f t="shared" si="66"/>
        <v>6.575081927664395</v>
      </c>
      <c r="AB1091" s="90">
        <f t="shared" si="67"/>
        <v>3.1923976470347233E-2</v>
      </c>
      <c r="AE1091" s="94">
        <v>6.37</v>
      </c>
    </row>
    <row r="1092" spans="1:31" x14ac:dyDescent="0.2">
      <c r="A1092" s="2" t="s">
        <v>384</v>
      </c>
      <c r="B1092" s="9">
        <v>40308</v>
      </c>
      <c r="C1092" s="18">
        <v>9.48</v>
      </c>
      <c r="D1092" s="12">
        <v>5.44</v>
      </c>
      <c r="F1092" s="12">
        <v>0.87</v>
      </c>
      <c r="H1092" s="23">
        <f t="shared" ref="H1092:H1155" si="68">10^-(D1092)</f>
        <v>3.6307805477010082E-6</v>
      </c>
      <c r="I1092" s="32">
        <v>5.0000000000000001E-3</v>
      </c>
      <c r="J1092" s="25">
        <v>0.01</v>
      </c>
      <c r="K1092" s="33"/>
      <c r="L1092" s="25">
        <v>10.7</v>
      </c>
      <c r="M1092" s="33"/>
      <c r="N1092" s="25">
        <v>1.04</v>
      </c>
      <c r="O1092" s="25">
        <v>3.4</v>
      </c>
      <c r="P1092" s="25">
        <v>7.38</v>
      </c>
      <c r="Q1092" s="25">
        <v>0.26</v>
      </c>
      <c r="R1092" s="25">
        <v>49.9</v>
      </c>
      <c r="S1092" s="34"/>
      <c r="T1092" s="51">
        <v>0.01</v>
      </c>
      <c r="U1092" s="42">
        <v>24.8</v>
      </c>
      <c r="V1092" s="42">
        <v>16.29</v>
      </c>
      <c r="W1092" s="42">
        <v>3.2799999999999999E-3</v>
      </c>
      <c r="X1092" s="42">
        <v>84</v>
      </c>
      <c r="Y1092" s="44">
        <v>0.27</v>
      </c>
      <c r="Z1092" s="87">
        <f t="shared" ref="Z1092:Z1155" si="69">(H1092/H$3)+(I1092/I$3*3)+(J1092/J$3)+(L1092/L$3*2)+(N1092/N$3*2)+(O1092/O$3)+(P1092/P$3*2)+(Q1092/Q$3*2)+(R1092/R$3)</f>
        <v>3.4463777613545847</v>
      </c>
      <c r="AA1092" s="88">
        <f t="shared" ref="AA1092:AA1155" si="70">(T1092/T$3*3)+(U1092/U$3*2)+(V1092/V$3)+(W1092/W$3)+(X1092/X$3)+Y1092</f>
        <v>3.4189538898309562</v>
      </c>
      <c r="AB1092" s="90">
        <f t="shared" ref="AB1092:AB1155" si="71">(Z1092-AA1092)/(Z1092+AA1092)</f>
        <v>3.9945443158442145E-3</v>
      </c>
      <c r="AC1092" s="19">
        <v>3.47</v>
      </c>
      <c r="AD1092" s="13">
        <v>3.42</v>
      </c>
      <c r="AE1092" s="94">
        <v>1.45</v>
      </c>
    </row>
    <row r="1093" spans="1:31" x14ac:dyDescent="0.2">
      <c r="A1093" s="2" t="s">
        <v>384</v>
      </c>
      <c r="B1093" s="9">
        <v>40688</v>
      </c>
      <c r="C1093" s="18">
        <v>9.4</v>
      </c>
      <c r="D1093" s="12">
        <v>5.35</v>
      </c>
      <c r="F1093" s="12">
        <v>1.2</v>
      </c>
      <c r="H1093" s="23">
        <f t="shared" si="68"/>
        <v>4.4668359215096296E-6</v>
      </c>
      <c r="I1093" s="28"/>
      <c r="J1093" s="25">
        <v>0.01</v>
      </c>
      <c r="K1093" s="30">
        <v>0.2</v>
      </c>
      <c r="L1093" s="25">
        <v>10.3</v>
      </c>
      <c r="M1093" s="30">
        <v>0.6</v>
      </c>
      <c r="N1093" s="25">
        <v>0.02</v>
      </c>
      <c r="O1093" s="25">
        <v>2.79</v>
      </c>
      <c r="P1093" s="25">
        <v>8.5399999999999991</v>
      </c>
      <c r="Q1093" s="25">
        <v>0.09</v>
      </c>
      <c r="R1093" s="25">
        <v>62.6</v>
      </c>
      <c r="S1093" s="31">
        <v>12</v>
      </c>
      <c r="T1093" s="51">
        <v>0.01</v>
      </c>
      <c r="U1093" s="42">
        <v>27</v>
      </c>
      <c r="V1093" s="42">
        <v>13.67</v>
      </c>
      <c r="W1093" s="42">
        <v>3.2799999999999999E-3</v>
      </c>
      <c r="X1093" s="42">
        <v>100</v>
      </c>
      <c r="Y1093" s="44">
        <v>0.18</v>
      </c>
      <c r="Z1093" s="87">
        <f t="shared" si="69"/>
        <v>4.0153946186641205</v>
      </c>
      <c r="AA1093" s="88">
        <f t="shared" si="70"/>
        <v>3.7838356782341327</v>
      </c>
      <c r="AB1093" s="90">
        <f t="shared" si="71"/>
        <v>2.9689973448030968E-2</v>
      </c>
      <c r="AC1093" s="19">
        <v>4.03</v>
      </c>
      <c r="AD1093" s="99">
        <v>3.78</v>
      </c>
      <c r="AE1093" s="95">
        <v>6.24</v>
      </c>
    </row>
    <row r="1094" spans="1:31" x14ac:dyDescent="0.2">
      <c r="A1094" s="2" t="s">
        <v>384</v>
      </c>
      <c r="B1094" s="9">
        <v>41786</v>
      </c>
      <c r="C1094" s="18">
        <v>9.3699999999999992</v>
      </c>
      <c r="D1094" s="12">
        <v>5.43</v>
      </c>
      <c r="F1094" s="12">
        <v>1.2</v>
      </c>
      <c r="H1094" s="23">
        <f t="shared" si="68"/>
        <v>3.7153522909717272E-6</v>
      </c>
      <c r="I1094" s="28"/>
      <c r="J1094" s="25">
        <v>0.01</v>
      </c>
      <c r="K1094" s="29">
        <v>0.2</v>
      </c>
      <c r="L1094" s="25">
        <v>12.5</v>
      </c>
      <c r="M1094" s="29">
        <v>0.5</v>
      </c>
      <c r="N1094" s="25">
        <v>2E-3</v>
      </c>
      <c r="O1094" s="25">
        <v>2.87</v>
      </c>
      <c r="P1094" s="25">
        <v>8.42</v>
      </c>
      <c r="Q1094" s="25">
        <v>0.04</v>
      </c>
      <c r="R1094" s="25">
        <v>52.9</v>
      </c>
      <c r="S1094" s="29">
        <v>6</v>
      </c>
      <c r="T1094" s="51">
        <v>0.01</v>
      </c>
      <c r="U1094" s="42">
        <v>24.7</v>
      </c>
      <c r="V1094" s="42">
        <v>13.72</v>
      </c>
      <c r="W1094" s="42">
        <v>3.2799999999999999E-3</v>
      </c>
      <c r="X1094" s="42">
        <v>100</v>
      </c>
      <c r="Y1094" s="44">
        <v>0.25</v>
      </c>
      <c r="Z1094" s="87">
        <f t="shared" si="69"/>
        <v>3.6929605354527721</v>
      </c>
      <c r="AA1094" s="88">
        <f t="shared" si="70"/>
        <v>3.806760376958517</v>
      </c>
      <c r="AB1094" s="90">
        <f t="shared" si="71"/>
        <v>-1.5173876846192699E-2</v>
      </c>
      <c r="AC1094" s="19">
        <v>3.7</v>
      </c>
      <c r="AD1094" s="99">
        <v>3.81</v>
      </c>
      <c r="AE1094" s="95">
        <v>2.71</v>
      </c>
    </row>
    <row r="1095" spans="1:31" x14ac:dyDescent="0.2">
      <c r="A1095" s="2" t="s">
        <v>384</v>
      </c>
      <c r="B1095" s="9">
        <v>41043</v>
      </c>
      <c r="C1095" s="19">
        <v>9.35</v>
      </c>
      <c r="D1095" s="12">
        <v>5.32</v>
      </c>
      <c r="F1095" s="12">
        <v>1.2</v>
      </c>
      <c r="H1095" s="23">
        <f t="shared" si="68"/>
        <v>4.7863009232263716E-6</v>
      </c>
      <c r="J1095" s="25">
        <v>0.01</v>
      </c>
      <c r="K1095" s="33"/>
      <c r="L1095" s="25">
        <v>10.9</v>
      </c>
      <c r="M1095" s="33"/>
      <c r="N1095" s="25">
        <v>2E-3</v>
      </c>
      <c r="O1095" s="25">
        <v>2.7</v>
      </c>
      <c r="P1095" s="25">
        <v>8.19</v>
      </c>
      <c r="Q1095" s="25">
        <v>0.06</v>
      </c>
      <c r="R1095" s="25">
        <v>59.9</v>
      </c>
      <c r="S1095" s="34"/>
      <c r="T1095" s="51">
        <v>0.01</v>
      </c>
      <c r="U1095" s="42">
        <v>29.9</v>
      </c>
      <c r="V1095" s="42">
        <v>15.67</v>
      </c>
      <c r="W1095" s="42">
        <v>3.2799999999999999E-3</v>
      </c>
      <c r="X1095" s="42">
        <v>99</v>
      </c>
      <c r="Y1095" s="44">
        <v>0.33</v>
      </c>
      <c r="Z1095" s="87">
        <f t="shared" si="69"/>
        <v>3.8950594825053892</v>
      </c>
      <c r="AA1095" s="88">
        <f t="shared" si="70"/>
        <v>3.9982576429857946</v>
      </c>
      <c r="AB1095" s="90">
        <f t="shared" si="71"/>
        <v>-1.3074118122928391E-2</v>
      </c>
      <c r="AC1095" s="19">
        <v>3.91</v>
      </c>
      <c r="AD1095" s="13">
        <v>4</v>
      </c>
      <c r="AE1095" s="94">
        <v>2.27</v>
      </c>
    </row>
    <row r="1096" spans="1:31" x14ac:dyDescent="0.2">
      <c r="A1096" s="2" t="s">
        <v>384</v>
      </c>
      <c r="B1096" s="9">
        <v>42173</v>
      </c>
      <c r="C1096" s="18">
        <v>9.31</v>
      </c>
      <c r="D1096" s="12">
        <v>5.47</v>
      </c>
      <c r="F1096" s="12">
        <v>1.1000000000000001</v>
      </c>
      <c r="H1096" s="23">
        <f t="shared" si="68"/>
        <v>3.388441561392022E-6</v>
      </c>
      <c r="I1096" s="28"/>
      <c r="J1096" s="25">
        <v>0.01</v>
      </c>
      <c r="K1096" s="36"/>
      <c r="L1096" s="25">
        <v>14</v>
      </c>
      <c r="M1096" s="36"/>
      <c r="N1096" s="25">
        <v>2E-3</v>
      </c>
      <c r="O1096" s="25">
        <v>2.98</v>
      </c>
      <c r="P1096" s="25">
        <v>9.3800000000000008</v>
      </c>
      <c r="Q1096" s="25">
        <v>0.06</v>
      </c>
      <c r="R1096" s="25">
        <v>63.8</v>
      </c>
      <c r="S1096" s="36"/>
      <c r="T1096" s="51">
        <v>0.01</v>
      </c>
      <c r="U1096" s="42">
        <v>25.8</v>
      </c>
      <c r="V1096" s="42">
        <v>11.81</v>
      </c>
      <c r="W1096" s="42">
        <v>3.2799999999999999E-3</v>
      </c>
      <c r="X1096" s="42">
        <v>115</v>
      </c>
      <c r="Y1096" s="44">
        <v>0.31</v>
      </c>
      <c r="Z1096" s="87">
        <f t="shared" si="69"/>
        <v>4.3244509000970188</v>
      </c>
      <c r="AA1096" s="88">
        <f t="shared" si="70"/>
        <v>4.2819850647812894</v>
      </c>
      <c r="AB1096" s="90">
        <f t="shared" si="71"/>
        <v>4.9341952335469333E-3</v>
      </c>
      <c r="AC1096" s="19">
        <v>4.34</v>
      </c>
      <c r="AD1096" s="99">
        <v>4.28</v>
      </c>
      <c r="AE1096" s="95">
        <v>1.32</v>
      </c>
    </row>
    <row r="1097" spans="1:31" x14ac:dyDescent="0.2">
      <c r="A1097" s="2" t="s">
        <v>384</v>
      </c>
      <c r="B1097" s="9">
        <v>41415</v>
      </c>
      <c r="C1097" s="19">
        <v>9.3699999999999992</v>
      </c>
      <c r="D1097" s="13">
        <v>5.27</v>
      </c>
      <c r="F1097" s="13">
        <v>1.6</v>
      </c>
      <c r="H1097" s="23">
        <f t="shared" si="68"/>
        <v>5.3703179637025301E-6</v>
      </c>
      <c r="I1097" s="24">
        <v>3.0000000000000001E-3</v>
      </c>
      <c r="J1097" s="25">
        <v>0.01</v>
      </c>
      <c r="K1097" s="36"/>
      <c r="L1097" s="25">
        <v>17.399999999999999</v>
      </c>
      <c r="M1097" s="36"/>
      <c r="N1097" s="35"/>
      <c r="O1097" s="25">
        <v>3.2</v>
      </c>
      <c r="P1097" s="25">
        <v>10.4</v>
      </c>
      <c r="Q1097" s="25">
        <v>0.04</v>
      </c>
      <c r="R1097" s="25">
        <v>58.5</v>
      </c>
      <c r="S1097" s="36"/>
      <c r="T1097" s="51">
        <v>0.01</v>
      </c>
      <c r="U1097" s="42">
        <v>27.4</v>
      </c>
      <c r="V1097" s="42">
        <v>15.62</v>
      </c>
      <c r="W1097" s="42">
        <v>3.2799999999999999E-3</v>
      </c>
      <c r="X1097" s="42">
        <v>121</v>
      </c>
      <c r="Y1097" s="44">
        <v>0.2</v>
      </c>
      <c r="Z1097" s="87">
        <f t="shared" si="69"/>
        <v>4.3526551208096507</v>
      </c>
      <c r="AA1097" s="88">
        <f t="shared" si="70"/>
        <v>4.4359981914373421</v>
      </c>
      <c r="AB1097" s="90">
        <f t="shared" si="71"/>
        <v>-9.4830308656677596E-3</v>
      </c>
      <c r="AC1097" s="19">
        <v>4.54</v>
      </c>
      <c r="AD1097" s="99">
        <v>4.4400000000000004</v>
      </c>
      <c r="AE1097" s="95">
        <v>2.2799999999999998</v>
      </c>
    </row>
    <row r="1098" spans="1:31" x14ac:dyDescent="0.2">
      <c r="A1098" s="2" t="s">
        <v>384</v>
      </c>
      <c r="B1098" s="9">
        <v>40115</v>
      </c>
      <c r="D1098" s="13">
        <v>6.54</v>
      </c>
      <c r="F1098" s="13">
        <v>1.5</v>
      </c>
      <c r="H1098" s="23">
        <f t="shared" si="68"/>
        <v>2.8840315031266014E-7</v>
      </c>
      <c r="J1098" s="25">
        <v>0.05</v>
      </c>
      <c r="K1098" s="36"/>
      <c r="L1098" s="25">
        <v>43.7</v>
      </c>
      <c r="M1098" s="36"/>
      <c r="N1098" s="25">
        <v>2.66</v>
      </c>
      <c r="O1098" s="25">
        <v>4.6399999999999997</v>
      </c>
      <c r="P1098" s="25">
        <v>6.73</v>
      </c>
      <c r="Q1098" s="25">
        <v>0.71</v>
      </c>
      <c r="R1098" s="25">
        <v>29.9</v>
      </c>
      <c r="S1098" s="36"/>
      <c r="T1098" s="51">
        <v>0.01</v>
      </c>
      <c r="U1098" s="42">
        <v>48.4</v>
      </c>
      <c r="V1098" s="42">
        <v>7.12</v>
      </c>
      <c r="W1098" s="42">
        <v>0.02</v>
      </c>
      <c r="X1098" s="42">
        <v>53</v>
      </c>
      <c r="Y1098" s="44">
        <v>1.55</v>
      </c>
      <c r="Z1098" s="87">
        <f t="shared" si="69"/>
        <v>4.2774354667960557</v>
      </c>
      <c r="AA1098" s="88">
        <f t="shared" si="70"/>
        <v>4.1682514771917649</v>
      </c>
      <c r="AB1098" s="90">
        <f t="shared" si="71"/>
        <v>1.2927780810300448E-2</v>
      </c>
      <c r="AD1098" s="100"/>
      <c r="AE1098" s="95">
        <v>3.77</v>
      </c>
    </row>
    <row r="1099" spans="1:31" x14ac:dyDescent="0.2">
      <c r="A1099" s="2" t="s">
        <v>299</v>
      </c>
      <c r="B1099" s="9">
        <v>38685</v>
      </c>
      <c r="C1099" s="19">
        <v>6.4</v>
      </c>
      <c r="D1099" s="13">
        <v>6.5</v>
      </c>
      <c r="E1099" s="16"/>
      <c r="F1099" s="13">
        <v>2</v>
      </c>
      <c r="G1099" s="16"/>
      <c r="H1099" s="23">
        <f t="shared" si="68"/>
        <v>3.1622776601683734E-7</v>
      </c>
      <c r="J1099" s="25">
        <v>0.04</v>
      </c>
      <c r="K1099" s="29">
        <v>1</v>
      </c>
      <c r="L1099" s="25">
        <v>75.099999999999994</v>
      </c>
      <c r="M1099" s="29">
        <v>1</v>
      </c>
      <c r="N1099" s="25">
        <v>0.01</v>
      </c>
      <c r="O1099" s="25">
        <v>4.9000000000000004</v>
      </c>
      <c r="P1099" s="25">
        <v>7.1</v>
      </c>
      <c r="Q1099" s="25">
        <v>0.01</v>
      </c>
      <c r="R1099" s="25">
        <v>19</v>
      </c>
      <c r="S1099" s="29">
        <v>5</v>
      </c>
      <c r="T1099" s="51">
        <v>0.03</v>
      </c>
      <c r="U1099" s="42">
        <v>36</v>
      </c>
      <c r="V1099" s="42">
        <v>57.54</v>
      </c>
      <c r="W1099" s="42">
        <v>0.03</v>
      </c>
      <c r="X1099" s="42">
        <v>41</v>
      </c>
      <c r="Y1099" s="44">
        <v>2.4</v>
      </c>
      <c r="Z1099" s="87">
        <f t="shared" si="69"/>
        <v>5.28633739869883</v>
      </c>
      <c r="AA1099" s="88">
        <f t="shared" si="70"/>
        <v>5.2356764143443506</v>
      </c>
      <c r="AB1099" s="90">
        <f t="shared" si="71"/>
        <v>4.8147612476691116E-3</v>
      </c>
      <c r="AC1099" s="19">
        <v>5.29</v>
      </c>
      <c r="AD1099" s="99">
        <v>-5.23</v>
      </c>
      <c r="AE1099" s="95">
        <v>1</v>
      </c>
    </row>
    <row r="1100" spans="1:31" x14ac:dyDescent="0.2">
      <c r="A1100" s="2" t="s">
        <v>299</v>
      </c>
      <c r="B1100" s="9">
        <v>41764</v>
      </c>
      <c r="C1100" s="19">
        <v>5.94</v>
      </c>
      <c r="D1100" s="13">
        <v>6.49</v>
      </c>
      <c r="F1100" s="13">
        <v>1.5</v>
      </c>
      <c r="H1100" s="23">
        <f t="shared" si="68"/>
        <v>3.2359365692962763E-7</v>
      </c>
      <c r="I1100" s="24">
        <v>6.0000000000000001E-3</v>
      </c>
      <c r="J1100" s="25">
        <v>0.01</v>
      </c>
      <c r="K1100" s="29">
        <v>0.2</v>
      </c>
      <c r="L1100" s="25">
        <v>71.400000000000006</v>
      </c>
      <c r="M1100" s="29">
        <v>0.5</v>
      </c>
      <c r="N1100" s="25">
        <v>4.0000000000000001E-3</v>
      </c>
      <c r="O1100" s="25">
        <v>9.51</v>
      </c>
      <c r="P1100" s="25">
        <v>6.57</v>
      </c>
      <c r="Q1100" s="25">
        <v>3.0000000000000001E-3</v>
      </c>
      <c r="R1100" s="25">
        <v>17.8</v>
      </c>
      <c r="S1100" s="29">
        <v>3.5</v>
      </c>
      <c r="T1100" s="51">
        <v>0.11</v>
      </c>
      <c r="U1100" s="42">
        <v>38.9</v>
      </c>
      <c r="V1100" s="42">
        <v>55.33</v>
      </c>
      <c r="W1100" s="42">
        <v>6.8999999999999999E-3</v>
      </c>
      <c r="X1100" s="42">
        <v>36</v>
      </c>
      <c r="Y1100" s="44">
        <v>2.39</v>
      </c>
      <c r="Z1100" s="87">
        <f t="shared" si="69"/>
        <v>5.1223402277663288</v>
      </c>
      <c r="AA1100" s="88">
        <f t="shared" si="70"/>
        <v>5.1113851143584945</v>
      </c>
      <c r="AB1100" s="90">
        <f t="shared" si="71"/>
        <v>1.0704912474775953E-3</v>
      </c>
      <c r="AC1100" s="19">
        <v>5.12</v>
      </c>
      <c r="AD1100" s="99">
        <v>5.1100000000000003</v>
      </c>
      <c r="AE1100" s="95">
        <v>0.26</v>
      </c>
    </row>
    <row r="1101" spans="1:31" x14ac:dyDescent="0.2">
      <c r="A1101" s="2" t="s">
        <v>299</v>
      </c>
      <c r="B1101" s="9">
        <v>38855</v>
      </c>
      <c r="D1101" s="13">
        <v>6.29</v>
      </c>
      <c r="F1101" s="13">
        <v>1.4</v>
      </c>
      <c r="H1101" s="23">
        <f t="shared" si="68"/>
        <v>5.1286138399136375E-7</v>
      </c>
      <c r="I1101" s="24">
        <v>4.0000000000000001E-3</v>
      </c>
      <c r="J1101" s="25">
        <v>0.02</v>
      </c>
      <c r="K1101" s="29">
        <v>5</v>
      </c>
      <c r="L1101" s="25">
        <v>68.510000000000005</v>
      </c>
      <c r="M1101" s="29">
        <v>5</v>
      </c>
      <c r="N1101" s="25">
        <v>0.02</v>
      </c>
      <c r="O1101" s="25">
        <v>8.2100000000000009</v>
      </c>
      <c r="P1101" s="25">
        <v>7.24</v>
      </c>
      <c r="Q1101" s="25">
        <v>0.01</v>
      </c>
      <c r="R1101" s="25">
        <v>21.7</v>
      </c>
      <c r="S1101" s="29">
        <v>10</v>
      </c>
      <c r="T1101" s="51">
        <v>0.06</v>
      </c>
      <c r="U1101" s="42">
        <v>39</v>
      </c>
      <c r="V1101" s="42">
        <v>63.3</v>
      </c>
      <c r="W1101" s="42">
        <v>0.02</v>
      </c>
      <c r="X1101" s="42">
        <v>44</v>
      </c>
      <c r="Y1101" s="44">
        <v>2.08</v>
      </c>
      <c r="Z1101" s="87">
        <f t="shared" si="69"/>
        <v>5.1708020363925895</v>
      </c>
      <c r="AA1101" s="88">
        <f t="shared" si="70"/>
        <v>5.1563906109529398</v>
      </c>
      <c r="AB1101" s="90">
        <f t="shared" si="71"/>
        <v>1.395483354651465E-3</v>
      </c>
      <c r="AC1101" s="19">
        <v>5.17</v>
      </c>
      <c r="AD1101" s="99">
        <v>5.15</v>
      </c>
      <c r="AE1101" s="95">
        <v>0.45</v>
      </c>
    </row>
    <row r="1102" spans="1:31" x14ac:dyDescent="0.2">
      <c r="A1102" s="2" t="s">
        <v>299</v>
      </c>
      <c r="B1102" s="9">
        <v>42150</v>
      </c>
      <c r="C1102" s="19">
        <v>5.79</v>
      </c>
      <c r="D1102" s="13">
        <v>6.31</v>
      </c>
      <c r="F1102" s="13">
        <v>1.6</v>
      </c>
      <c r="H1102" s="23">
        <f t="shared" si="68"/>
        <v>4.8977881936844619E-7</v>
      </c>
      <c r="I1102" s="24">
        <v>0.44</v>
      </c>
      <c r="J1102" s="25">
        <v>0.01</v>
      </c>
      <c r="K1102" s="36"/>
      <c r="L1102" s="25">
        <v>73.2</v>
      </c>
      <c r="M1102" s="36"/>
      <c r="N1102" s="25">
        <v>2E-3</v>
      </c>
      <c r="O1102" s="25">
        <v>9.0299999999999994</v>
      </c>
      <c r="P1102" s="25">
        <v>7.4</v>
      </c>
      <c r="Q1102" s="25">
        <v>3.0000000000000001E-3</v>
      </c>
      <c r="R1102" s="25">
        <v>17.5</v>
      </c>
      <c r="S1102" s="36"/>
      <c r="T1102" s="51">
        <v>0.11</v>
      </c>
      <c r="U1102" s="42">
        <v>43.5</v>
      </c>
      <c r="V1102" s="42">
        <v>49.58</v>
      </c>
      <c r="W1102" s="42">
        <v>3.2799999999999999E-3</v>
      </c>
      <c r="X1102" s="42">
        <v>36</v>
      </c>
      <c r="Y1102" s="44">
        <v>2.62</v>
      </c>
      <c r="Z1102" s="87">
        <f t="shared" si="69"/>
        <v>5.303306391567995</v>
      </c>
      <c r="AA1102" s="88">
        <f t="shared" si="70"/>
        <v>5.3443279889994875</v>
      </c>
      <c r="AB1102" s="90">
        <f t="shared" si="71"/>
        <v>-3.8526489514289809E-3</v>
      </c>
      <c r="AC1102" s="19">
        <v>5.26</v>
      </c>
      <c r="AD1102" s="99">
        <v>5.34</v>
      </c>
      <c r="AE1102" s="95">
        <v>1.64</v>
      </c>
    </row>
    <row r="1103" spans="1:31" x14ac:dyDescent="0.2">
      <c r="A1103" s="2" t="s">
        <v>299</v>
      </c>
      <c r="B1103" s="9">
        <v>40359</v>
      </c>
      <c r="D1103" s="13">
        <v>6.26</v>
      </c>
      <c r="F1103" s="13">
        <v>1.9</v>
      </c>
      <c r="H1103" s="23">
        <f t="shared" si="68"/>
        <v>5.4954087385762417E-7</v>
      </c>
      <c r="I1103" s="24">
        <v>8.0000000000000002E-3</v>
      </c>
      <c r="J1103" s="25">
        <v>0.01</v>
      </c>
      <c r="K1103" s="36"/>
      <c r="L1103" s="25">
        <v>80.900000000000006</v>
      </c>
      <c r="M1103" s="36"/>
      <c r="N1103" s="25">
        <v>8.9999999999999993E-3</v>
      </c>
      <c r="O1103" s="25">
        <v>10.3</v>
      </c>
      <c r="P1103" s="25">
        <v>8.15</v>
      </c>
      <c r="Q1103" s="25">
        <v>6.0000000000000001E-3</v>
      </c>
      <c r="R1103" s="25">
        <v>20.8</v>
      </c>
      <c r="S1103" s="36"/>
      <c r="T1103" s="51">
        <v>7.0000000000000007E-2</v>
      </c>
      <c r="U1103" s="42">
        <v>31.1</v>
      </c>
      <c r="V1103" s="42">
        <v>96.94</v>
      </c>
      <c r="W1103" s="42">
        <v>4.2700000000000004E-3</v>
      </c>
      <c r="X1103" s="42">
        <v>48</v>
      </c>
      <c r="Y1103" s="44">
        <v>2.09</v>
      </c>
      <c r="Z1103" s="87">
        <f t="shared" si="69"/>
        <v>5.8775867789826099</v>
      </c>
      <c r="AA1103" s="88">
        <f t="shared" si="70"/>
        <v>5.6573167555687629</v>
      </c>
      <c r="AB1103" s="90">
        <f t="shared" si="71"/>
        <v>1.9095957131679126E-2</v>
      </c>
      <c r="AC1103" s="19">
        <v>5.88</v>
      </c>
      <c r="AD1103" s="99">
        <v>5.66</v>
      </c>
      <c r="AE1103" s="95">
        <v>3.93</v>
      </c>
    </row>
    <row r="1104" spans="1:31" x14ac:dyDescent="0.2">
      <c r="A1104" s="2" t="s">
        <v>299</v>
      </c>
      <c r="B1104" s="9">
        <v>40715</v>
      </c>
      <c r="C1104" s="19">
        <v>6.59</v>
      </c>
      <c r="D1104" s="12">
        <v>6.48</v>
      </c>
      <c r="F1104" s="13">
        <v>1.2</v>
      </c>
      <c r="H1104" s="23">
        <f t="shared" si="68"/>
        <v>3.3113112148259042E-7</v>
      </c>
      <c r="I1104" s="24">
        <v>0.8</v>
      </c>
      <c r="J1104" s="25">
        <v>0.01</v>
      </c>
      <c r="K1104" s="29">
        <v>0.3</v>
      </c>
      <c r="L1104" s="25">
        <v>79.2</v>
      </c>
      <c r="M1104" s="29">
        <v>0.7</v>
      </c>
      <c r="N1104" s="25">
        <v>0.01</v>
      </c>
      <c r="O1104" s="25">
        <v>9.85</v>
      </c>
      <c r="P1104" s="25">
        <v>7.89</v>
      </c>
      <c r="Q1104" s="25">
        <v>5.0000000000000001E-3</v>
      </c>
      <c r="R1104" s="25">
        <v>18.5</v>
      </c>
      <c r="S1104" s="29">
        <v>3.9</v>
      </c>
      <c r="T1104" s="51">
        <v>0.09</v>
      </c>
      <c r="U1104" s="42">
        <v>31.2</v>
      </c>
      <c r="V1104" s="42">
        <v>103.58</v>
      </c>
      <c r="W1104" s="42">
        <v>4.9300000000000004E-3</v>
      </c>
      <c r="X1104" s="42">
        <v>47</v>
      </c>
      <c r="Y1104" s="44">
        <v>2.2000000000000002</v>
      </c>
      <c r="Z1104" s="87">
        <f t="shared" si="69"/>
        <v>5.7478780387037176</v>
      </c>
      <c r="AA1104" s="88">
        <f t="shared" si="70"/>
        <v>5.8489327266768711</v>
      </c>
      <c r="AB1104" s="90">
        <f t="shared" si="71"/>
        <v>-8.7140068090812792E-3</v>
      </c>
      <c r="AC1104" s="19">
        <v>5.66</v>
      </c>
      <c r="AD1104" s="13">
        <v>5.85</v>
      </c>
      <c r="AE1104" s="94">
        <v>3.26</v>
      </c>
    </row>
    <row r="1105" spans="1:31" x14ac:dyDescent="0.2">
      <c r="A1105" s="2" t="s">
        <v>299</v>
      </c>
      <c r="B1105" s="9">
        <v>41067</v>
      </c>
      <c r="C1105" s="19">
        <v>6.27</v>
      </c>
      <c r="D1105" s="12">
        <v>6.37</v>
      </c>
      <c r="F1105" s="13">
        <v>1.4</v>
      </c>
      <c r="H1105" s="23">
        <f t="shared" si="68"/>
        <v>4.2657951880159212E-7</v>
      </c>
      <c r="I1105" s="24">
        <v>0.03</v>
      </c>
      <c r="J1105" s="25">
        <v>0.01</v>
      </c>
      <c r="K1105" s="36"/>
      <c r="L1105" s="27">
        <v>87.2</v>
      </c>
      <c r="M1105" s="36"/>
      <c r="N1105" s="27">
        <v>0.03</v>
      </c>
      <c r="O1105" s="27">
        <v>10.5</v>
      </c>
      <c r="P1105" s="27">
        <v>8.73</v>
      </c>
      <c r="Q1105" s="27">
        <v>5.0000000000000001E-3</v>
      </c>
      <c r="R1105" s="27">
        <v>20.6</v>
      </c>
      <c r="S1105" s="36"/>
      <c r="T1105" s="51">
        <v>0.09</v>
      </c>
      <c r="U1105" s="41">
        <v>30.8</v>
      </c>
      <c r="V1105" s="42">
        <v>108.01</v>
      </c>
      <c r="W1105" s="42">
        <v>3.2799999999999999E-3</v>
      </c>
      <c r="X1105" s="41">
        <v>45</v>
      </c>
      <c r="Y1105" s="43">
        <v>2.2400000000000002</v>
      </c>
      <c r="Z1105" s="87">
        <f t="shared" si="69"/>
        <v>6.2392524248383161</v>
      </c>
      <c r="AA1105" s="88">
        <f t="shared" si="70"/>
        <v>5.8956037192212429</v>
      </c>
      <c r="AB1105" s="90">
        <f t="shared" si="71"/>
        <v>2.8319141285024742E-2</v>
      </c>
      <c r="AC1105" s="19">
        <v>6.24</v>
      </c>
      <c r="AD1105" s="13">
        <v>5.9</v>
      </c>
      <c r="AE1105" s="94">
        <v>5.63</v>
      </c>
    </row>
    <row r="1106" spans="1:31" x14ac:dyDescent="0.2">
      <c r="A1106" s="2" t="s">
        <v>299</v>
      </c>
      <c r="B1106" s="9">
        <v>41478</v>
      </c>
      <c r="C1106" s="18">
        <v>6.42</v>
      </c>
      <c r="D1106" s="12">
        <v>6.31</v>
      </c>
      <c r="F1106" s="12">
        <v>1.4</v>
      </c>
      <c r="H1106" s="23">
        <f t="shared" si="68"/>
        <v>4.8977881936844619E-7</v>
      </c>
      <c r="I1106" s="24">
        <v>6.0000000000000001E-3</v>
      </c>
      <c r="J1106" s="25">
        <v>0.01</v>
      </c>
      <c r="K1106" s="36"/>
      <c r="L1106" s="25">
        <v>86.3</v>
      </c>
      <c r="M1106" s="36"/>
      <c r="N1106" s="25">
        <v>4.0000000000000001E-3</v>
      </c>
      <c r="O1106" s="25">
        <v>9.27</v>
      </c>
      <c r="P1106" s="25">
        <v>7.82</v>
      </c>
      <c r="Q1106" s="25">
        <v>2E-3</v>
      </c>
      <c r="R1106" s="25">
        <v>19.899999999999999</v>
      </c>
      <c r="S1106" s="36"/>
      <c r="T1106" s="51">
        <v>0.1</v>
      </c>
      <c r="U1106" s="42">
        <v>34.799999999999997</v>
      </c>
      <c r="V1106" s="42">
        <v>91.63</v>
      </c>
      <c r="W1106" s="42">
        <v>3.2799999999999999E-3</v>
      </c>
      <c r="X1106" s="42">
        <v>41</v>
      </c>
      <c r="Y1106" s="44">
        <v>2.6</v>
      </c>
      <c r="Z1106" s="87">
        <f t="shared" si="69"/>
        <v>6.0538612580057833</v>
      </c>
      <c r="AA1106" s="88">
        <f t="shared" si="70"/>
        <v>5.9621636949380452</v>
      </c>
      <c r="AB1106" s="90">
        <f t="shared" si="71"/>
        <v>7.6312726901647263E-3</v>
      </c>
      <c r="AC1106" s="19">
        <v>6.05</v>
      </c>
      <c r="AD1106" s="13">
        <v>5.96</v>
      </c>
      <c r="AE1106" s="94">
        <v>1.54</v>
      </c>
    </row>
    <row r="1107" spans="1:31" x14ac:dyDescent="0.2">
      <c r="A1107" s="2" t="s">
        <v>299</v>
      </c>
      <c r="B1107" s="9">
        <v>39940</v>
      </c>
      <c r="C1107" s="19">
        <v>6.16</v>
      </c>
      <c r="D1107" s="13">
        <v>6.38</v>
      </c>
      <c r="F1107" s="13">
        <v>1.1000000000000001</v>
      </c>
      <c r="H1107" s="23">
        <f t="shared" si="68"/>
        <v>4.1686938347033493E-7</v>
      </c>
      <c r="I1107" s="38"/>
      <c r="J1107" s="25">
        <v>0.01</v>
      </c>
      <c r="K1107" s="36"/>
      <c r="L1107" s="25">
        <v>70.8</v>
      </c>
      <c r="M1107" s="36"/>
      <c r="N1107" s="25">
        <v>0.01</v>
      </c>
      <c r="O1107" s="25">
        <v>8.52</v>
      </c>
      <c r="P1107" s="25">
        <v>7.07</v>
      </c>
      <c r="Q1107" s="25">
        <v>7.0000000000000001E-3</v>
      </c>
      <c r="R1107" s="25">
        <v>20.6</v>
      </c>
      <c r="S1107" s="36"/>
      <c r="T1107" s="51">
        <v>0.08</v>
      </c>
      <c r="U1107" s="42">
        <v>33</v>
      </c>
      <c r="V1107" s="42">
        <v>76.58</v>
      </c>
      <c r="W1107" s="42">
        <v>4.9300000000000004E-3</v>
      </c>
      <c r="X1107" s="42">
        <v>42</v>
      </c>
      <c r="Y1107" s="44">
        <v>2.14</v>
      </c>
      <c r="Z1107" s="87">
        <f t="shared" si="69"/>
        <v>5.2297012407264889</v>
      </c>
      <c r="AA1107" s="88">
        <f t="shared" si="70"/>
        <v>5.2495619191002731</v>
      </c>
      <c r="AB1107" s="90">
        <f t="shared" si="71"/>
        <v>-1.8952361507555246E-3</v>
      </c>
      <c r="AE1107" s="95">
        <v>0.34</v>
      </c>
    </row>
    <row r="1108" spans="1:31" x14ac:dyDescent="0.2">
      <c r="A1108" s="2" t="s">
        <v>299</v>
      </c>
      <c r="B1108" s="9">
        <v>39604</v>
      </c>
      <c r="C1108" s="18">
        <v>6.1</v>
      </c>
      <c r="D1108" s="12">
        <v>6.24</v>
      </c>
      <c r="F1108" s="12">
        <v>1.4</v>
      </c>
      <c r="H1108" s="23">
        <f t="shared" si="68"/>
        <v>5.7543993733715549E-7</v>
      </c>
      <c r="J1108" s="25">
        <v>0.01</v>
      </c>
      <c r="K1108" s="29">
        <v>0.3</v>
      </c>
      <c r="L1108" s="25">
        <v>71.8</v>
      </c>
      <c r="M1108" s="29">
        <v>0.3</v>
      </c>
      <c r="N1108" s="25">
        <v>3.0000000000000001E-3</v>
      </c>
      <c r="O1108" s="25">
        <v>9.2799999999999994</v>
      </c>
      <c r="P1108" s="25">
        <v>7.66</v>
      </c>
      <c r="Q1108" s="25">
        <v>8.0000000000000002E-3</v>
      </c>
      <c r="R1108" s="25">
        <v>20.6</v>
      </c>
      <c r="S1108" s="29">
        <v>3</v>
      </c>
      <c r="T1108" s="51">
        <v>7.0000000000000007E-2</v>
      </c>
      <c r="U1108" s="42">
        <v>33.6</v>
      </c>
      <c r="V1108" s="42">
        <v>92.52</v>
      </c>
      <c r="W1108" s="42">
        <v>4.5999999999999999E-3</v>
      </c>
      <c r="X1108" s="42">
        <v>40</v>
      </c>
      <c r="Y1108" s="44">
        <v>2.0099999999999998</v>
      </c>
      <c r="Z1108" s="87">
        <f t="shared" si="69"/>
        <v>5.3473643665575601</v>
      </c>
      <c r="AA1108" s="88">
        <f t="shared" si="70"/>
        <v>5.332409032788755</v>
      </c>
      <c r="AB1108" s="90">
        <f t="shared" si="71"/>
        <v>1.400341862096107E-3</v>
      </c>
      <c r="AE1108" s="94">
        <v>0.32</v>
      </c>
    </row>
    <row r="1109" spans="1:31" x14ac:dyDescent="0.2">
      <c r="A1109" s="2" t="s">
        <v>299</v>
      </c>
      <c r="B1109" s="9">
        <v>39161</v>
      </c>
      <c r="C1109" s="18">
        <v>9.6</v>
      </c>
      <c r="D1109" s="12">
        <v>6.58</v>
      </c>
      <c r="F1109" s="12">
        <v>1.2</v>
      </c>
      <c r="H1109" s="23">
        <f t="shared" si="68"/>
        <v>2.6302679918953789E-7</v>
      </c>
      <c r="I1109" s="24">
        <v>0.39</v>
      </c>
      <c r="J1109" s="25">
        <v>0.01</v>
      </c>
      <c r="K1109" s="36"/>
      <c r="L1109" s="25">
        <v>62.7</v>
      </c>
      <c r="M1109" s="36"/>
      <c r="N1109" s="25">
        <v>0.01</v>
      </c>
      <c r="O1109" s="25">
        <v>6.38</v>
      </c>
      <c r="P1109" s="25">
        <v>6.49</v>
      </c>
      <c r="Q1109" s="25">
        <v>4.0000000000000001E-3</v>
      </c>
      <c r="R1109" s="25">
        <v>20.3</v>
      </c>
      <c r="S1109" s="36"/>
      <c r="T1109" s="51">
        <v>0.01</v>
      </c>
      <c r="U1109" s="42">
        <v>26.1</v>
      </c>
      <c r="V1109" s="42">
        <v>77.02</v>
      </c>
      <c r="W1109" s="42">
        <v>3.2799999999999999E-3</v>
      </c>
      <c r="X1109" s="42">
        <v>33</v>
      </c>
      <c r="Y1109" s="44">
        <v>1.96</v>
      </c>
      <c r="Z1109" s="87">
        <f t="shared" si="69"/>
        <v>4.7532681174642644</v>
      </c>
      <c r="AA1109" s="88">
        <f t="shared" si="70"/>
        <v>4.6768876380680631</v>
      </c>
      <c r="AB1109" s="90">
        <f t="shared" si="71"/>
        <v>8.0995989224665419E-3</v>
      </c>
    </row>
    <row r="1110" spans="1:31" x14ac:dyDescent="0.2">
      <c r="A1110" s="2" t="s">
        <v>299</v>
      </c>
      <c r="B1110" s="9">
        <v>36395</v>
      </c>
      <c r="C1110" s="18">
        <v>6.52</v>
      </c>
      <c r="D1110" s="12">
        <v>6.4</v>
      </c>
      <c r="F1110" s="12">
        <v>1.7</v>
      </c>
      <c r="H1110" s="23">
        <f t="shared" si="68"/>
        <v>3.9810717055349618E-7</v>
      </c>
      <c r="I1110" s="32">
        <v>0.56999999999999995</v>
      </c>
      <c r="J1110" s="25">
        <v>0.02</v>
      </c>
      <c r="K1110" s="36"/>
      <c r="L1110" s="25">
        <v>61.3</v>
      </c>
      <c r="M1110" s="36"/>
      <c r="N1110" s="25">
        <v>0.01</v>
      </c>
      <c r="O1110" s="25">
        <v>9.5</v>
      </c>
      <c r="P1110" s="25">
        <v>7.23</v>
      </c>
      <c r="Q1110" s="25">
        <v>0.16</v>
      </c>
      <c r="R1110" s="25">
        <v>22.4</v>
      </c>
      <c r="S1110" s="36"/>
      <c r="T1110" s="51">
        <v>0.03</v>
      </c>
      <c r="U1110" s="42">
        <v>28.6</v>
      </c>
      <c r="V1110" s="42">
        <v>66.400000000000006</v>
      </c>
      <c r="W1110" s="42">
        <v>0.04</v>
      </c>
      <c r="X1110" s="42">
        <v>44.3</v>
      </c>
      <c r="Y1110" s="44">
        <v>1.67</v>
      </c>
      <c r="Z1110" s="87">
        <f t="shared" si="69"/>
        <v>4.9416770321466057</v>
      </c>
      <c r="AA1110" s="88">
        <f t="shared" si="70"/>
        <v>4.5878315536205374</v>
      </c>
      <c r="AB1110" s="90">
        <f t="shared" si="71"/>
        <v>3.7131555666422969E-2</v>
      </c>
      <c r="AD1110" s="100"/>
      <c r="AE1110" s="96"/>
    </row>
    <row r="1111" spans="1:31" x14ac:dyDescent="0.2">
      <c r="A1111" s="2" t="s">
        <v>83</v>
      </c>
      <c r="B1111" s="9">
        <v>38678</v>
      </c>
      <c r="C1111" s="19">
        <v>12.68</v>
      </c>
      <c r="D1111" s="12">
        <v>7.3</v>
      </c>
      <c r="F1111" s="12">
        <v>2</v>
      </c>
      <c r="H1111" s="23">
        <f t="shared" si="68"/>
        <v>5.0118723362727164E-8</v>
      </c>
      <c r="J1111" s="25">
        <v>0.03</v>
      </c>
      <c r="K1111" s="29">
        <v>1</v>
      </c>
      <c r="L1111" s="25">
        <v>101</v>
      </c>
      <c r="M1111" s="29">
        <v>1</v>
      </c>
      <c r="N1111" s="25">
        <v>0.95</v>
      </c>
      <c r="O1111" s="25">
        <v>1.2</v>
      </c>
      <c r="P1111" s="25">
        <v>4.4000000000000004</v>
      </c>
      <c r="Q1111" s="25">
        <v>0.28000000000000003</v>
      </c>
      <c r="R1111" s="25">
        <v>19.100000000000001</v>
      </c>
      <c r="S1111" s="29">
        <v>5</v>
      </c>
      <c r="T1111" s="51">
        <v>0.03</v>
      </c>
      <c r="U1111" s="42">
        <v>79</v>
      </c>
      <c r="V1111" s="42">
        <v>0.44</v>
      </c>
      <c r="W1111" s="42">
        <v>0.03</v>
      </c>
      <c r="X1111" s="42">
        <v>34</v>
      </c>
      <c r="Y1111" s="44">
        <v>3.6</v>
      </c>
      <c r="Z1111" s="87">
        <f t="shared" si="69"/>
        <v>6.3092769954003076</v>
      </c>
      <c r="AA1111" s="88">
        <f t="shared" si="70"/>
        <v>6.2124280569138479</v>
      </c>
      <c r="AB1111" s="90">
        <f t="shared" si="71"/>
        <v>7.7344848869891642E-3</v>
      </c>
      <c r="AC1111" s="19">
        <v>6.31</v>
      </c>
      <c r="AD1111" s="13">
        <v>-6.21</v>
      </c>
      <c r="AE1111" s="94">
        <v>1.6</v>
      </c>
    </row>
    <row r="1112" spans="1:31" x14ac:dyDescent="0.2">
      <c r="A1112" s="2" t="s">
        <v>83</v>
      </c>
      <c r="B1112" s="9">
        <v>41575</v>
      </c>
      <c r="C1112" s="18">
        <v>12.35</v>
      </c>
      <c r="D1112" s="12">
        <v>7.43</v>
      </c>
      <c r="F1112" s="12">
        <v>1.1000000000000001</v>
      </c>
      <c r="H1112" s="23">
        <f t="shared" si="68"/>
        <v>3.7153522909717246E-8</v>
      </c>
      <c r="I1112" s="32">
        <v>4.0000000000000001E-3</v>
      </c>
      <c r="J1112" s="25">
        <v>0.02</v>
      </c>
      <c r="K1112" s="29">
        <v>1</v>
      </c>
      <c r="L1112" s="25">
        <v>93.5</v>
      </c>
      <c r="M1112" s="29">
        <v>0.2</v>
      </c>
      <c r="N1112" s="25">
        <v>1.01</v>
      </c>
      <c r="O1112" s="25">
        <v>1.29</v>
      </c>
      <c r="P1112" s="25">
        <v>4.04</v>
      </c>
      <c r="Q1112" s="25">
        <v>0.28000000000000003</v>
      </c>
      <c r="R1112" s="25">
        <v>17.100000000000001</v>
      </c>
      <c r="S1112" s="29">
        <v>8.1</v>
      </c>
      <c r="T1112" s="51">
        <v>0.01</v>
      </c>
      <c r="U1112" s="42">
        <v>50.1</v>
      </c>
      <c r="V1112" s="42">
        <v>0.22</v>
      </c>
      <c r="W1112" s="42">
        <v>3.2799999999999999E-3</v>
      </c>
      <c r="X1112" s="42">
        <v>34</v>
      </c>
      <c r="Y1112" s="44">
        <v>3.58</v>
      </c>
      <c r="Z1112" s="87">
        <f t="shared" si="69"/>
        <v>5.8227533196663144</v>
      </c>
      <c r="AA1112" s="88">
        <f t="shared" si="70"/>
        <v>5.5860223876745483</v>
      </c>
      <c r="AB1112" s="90">
        <f t="shared" si="71"/>
        <v>2.0749897978925465E-2</v>
      </c>
      <c r="AC1112" s="19">
        <v>5.84</v>
      </c>
      <c r="AD1112" s="99">
        <v>5.58</v>
      </c>
      <c r="AE1112" s="95">
        <v>4.55</v>
      </c>
    </row>
    <row r="1113" spans="1:31" x14ac:dyDescent="0.2">
      <c r="A1113" s="2" t="s">
        <v>83</v>
      </c>
      <c r="B1113" s="9">
        <v>40520</v>
      </c>
      <c r="C1113" s="18">
        <v>12.13</v>
      </c>
      <c r="D1113" s="12">
        <v>7.44</v>
      </c>
      <c r="F1113" s="12">
        <v>1.1000000000000001</v>
      </c>
      <c r="H1113" s="23">
        <f t="shared" si="68"/>
        <v>3.630780547701001E-8</v>
      </c>
      <c r="I1113" s="28"/>
      <c r="J1113" s="25">
        <v>0.02</v>
      </c>
      <c r="K1113" s="29">
        <v>1.1000000000000001</v>
      </c>
      <c r="L1113" s="25">
        <v>95</v>
      </c>
      <c r="M1113" s="29">
        <v>0.2</v>
      </c>
      <c r="N1113" s="25">
        <v>1.07</v>
      </c>
      <c r="O1113" s="25">
        <v>1.33</v>
      </c>
      <c r="P1113" s="25">
        <v>4.07</v>
      </c>
      <c r="Q1113" s="25">
        <v>0.27</v>
      </c>
      <c r="R1113" s="25">
        <v>18.5</v>
      </c>
      <c r="S1113" s="29">
        <v>1.7</v>
      </c>
      <c r="T1113" s="51">
        <v>0.01</v>
      </c>
      <c r="U1113" s="42">
        <v>48.2</v>
      </c>
      <c r="V1113" s="42">
        <v>0.22</v>
      </c>
      <c r="W1113" s="42">
        <v>3.2799999999999999E-3</v>
      </c>
      <c r="X1113" s="42">
        <v>34</v>
      </c>
      <c r="Y1113" s="44">
        <v>3.68</v>
      </c>
      <c r="Z1113" s="87">
        <f t="shared" si="69"/>
        <v>5.9633306029539144</v>
      </c>
      <c r="AA1113" s="88">
        <f t="shared" si="70"/>
        <v>5.6464678961579455</v>
      </c>
      <c r="AB1113" s="90">
        <f t="shared" si="71"/>
        <v>2.729269649427667E-2</v>
      </c>
      <c r="AC1113" s="19">
        <v>5.98</v>
      </c>
      <c r="AD1113" s="99">
        <v>5.64</v>
      </c>
      <c r="AE1113" s="95">
        <v>5.86</v>
      </c>
    </row>
    <row r="1114" spans="1:31" x14ac:dyDescent="0.2">
      <c r="A1114" s="2" t="s">
        <v>83</v>
      </c>
      <c r="B1114" s="9">
        <v>40857</v>
      </c>
      <c r="C1114" s="18">
        <v>11.83</v>
      </c>
      <c r="D1114" s="12">
        <v>7.42</v>
      </c>
      <c r="F1114" s="12">
        <v>1.1000000000000001</v>
      </c>
      <c r="H1114" s="23">
        <f t="shared" si="68"/>
        <v>3.8018939632056113E-8</v>
      </c>
      <c r="I1114" s="32">
        <v>0.04</v>
      </c>
      <c r="J1114" s="25">
        <v>0.02</v>
      </c>
      <c r="K1114" s="33"/>
      <c r="L1114" s="25">
        <v>87</v>
      </c>
      <c r="M1114" s="33"/>
      <c r="N1114" s="25">
        <v>0.93</v>
      </c>
      <c r="O1114" s="25">
        <v>1.25</v>
      </c>
      <c r="P1114" s="25">
        <v>4.0599999999999996</v>
      </c>
      <c r="Q1114" s="25">
        <v>0.27</v>
      </c>
      <c r="R1114" s="25">
        <v>16.399999999999999</v>
      </c>
      <c r="S1114" s="34"/>
      <c r="T1114" s="51">
        <v>0.01</v>
      </c>
      <c r="U1114" s="42">
        <v>46.7</v>
      </c>
      <c r="V1114" s="42">
        <v>0.22</v>
      </c>
      <c r="W1114" s="42">
        <v>3.2799999999999999E-3</v>
      </c>
      <c r="X1114" s="42">
        <v>35</v>
      </c>
      <c r="Y1114" s="44">
        <v>3.69</v>
      </c>
      <c r="Z1114" s="87">
        <f t="shared" si="69"/>
        <v>5.4693505129508058</v>
      </c>
      <c r="AA1114" s="88">
        <f t="shared" si="70"/>
        <v>5.6534494107241198</v>
      </c>
      <c r="AB1114" s="90">
        <f t="shared" si="71"/>
        <v>-1.6551488747132703E-2</v>
      </c>
      <c r="AC1114" s="19">
        <v>5.48</v>
      </c>
      <c r="AD1114" s="99">
        <v>5.65</v>
      </c>
      <c r="AE1114" s="95">
        <v>3.01</v>
      </c>
    </row>
    <row r="1115" spans="1:31" x14ac:dyDescent="0.2">
      <c r="A1115" s="2" t="s">
        <v>83</v>
      </c>
      <c r="B1115" s="9">
        <v>41228</v>
      </c>
      <c r="C1115" s="19">
        <v>11.94</v>
      </c>
      <c r="D1115" s="12">
        <v>7.41</v>
      </c>
      <c r="F1115" s="12">
        <v>1.4</v>
      </c>
      <c r="H1115" s="23">
        <f t="shared" si="68"/>
        <v>3.890451449942805E-8</v>
      </c>
      <c r="I1115" s="24">
        <v>0.09</v>
      </c>
      <c r="J1115" s="25">
        <v>0.02</v>
      </c>
      <c r="K1115" s="36"/>
      <c r="L1115" s="25">
        <v>87.4</v>
      </c>
      <c r="M1115" s="36"/>
      <c r="N1115" s="25">
        <v>0.71</v>
      </c>
      <c r="O1115" s="25">
        <v>1.19</v>
      </c>
      <c r="P1115" s="25">
        <v>4.08</v>
      </c>
      <c r="Q1115" s="25">
        <v>0.27</v>
      </c>
      <c r="R1115" s="25">
        <v>16</v>
      </c>
      <c r="S1115" s="36"/>
      <c r="T1115" s="51">
        <v>0.02</v>
      </c>
      <c r="U1115" s="42">
        <v>50.4</v>
      </c>
      <c r="V1115" s="42">
        <v>0.22</v>
      </c>
      <c r="W1115" s="42">
        <v>3.2799999999999999E-3</v>
      </c>
      <c r="X1115" s="42">
        <v>35</v>
      </c>
      <c r="Y1115" s="44">
        <v>3.61</v>
      </c>
      <c r="Z1115" s="87">
        <f t="shared" si="69"/>
        <v>5.4697040396916483</v>
      </c>
      <c r="AA1115" s="88">
        <f t="shared" si="70"/>
        <v>5.650792467642523</v>
      </c>
      <c r="AB1115" s="90">
        <f t="shared" si="71"/>
        <v>-1.6284203482411379E-2</v>
      </c>
      <c r="AC1115" s="19">
        <v>5.47</v>
      </c>
      <c r="AD1115" s="99">
        <v>5.65</v>
      </c>
      <c r="AE1115" s="95">
        <v>3.13</v>
      </c>
    </row>
    <row r="1116" spans="1:31" x14ac:dyDescent="0.2">
      <c r="A1116" s="2" t="s">
        <v>83</v>
      </c>
      <c r="B1116" s="9">
        <v>42262</v>
      </c>
      <c r="C1116" s="18">
        <v>12.1</v>
      </c>
      <c r="D1116" s="12">
        <v>7.27</v>
      </c>
      <c r="F1116" s="12">
        <v>10</v>
      </c>
      <c r="H1116" s="23">
        <f t="shared" si="68"/>
        <v>5.3703179637025192E-8</v>
      </c>
      <c r="I1116" s="32">
        <v>0.05</v>
      </c>
      <c r="J1116" s="25">
        <v>0.03</v>
      </c>
      <c r="K1116" s="36"/>
      <c r="L1116" s="25">
        <v>91.8</v>
      </c>
      <c r="M1116" s="36"/>
      <c r="N1116" s="25">
        <v>0.93</v>
      </c>
      <c r="O1116" s="25">
        <v>1.29</v>
      </c>
      <c r="P1116" s="25">
        <v>4.08</v>
      </c>
      <c r="Q1116" s="25">
        <v>0.24</v>
      </c>
      <c r="R1116" s="25">
        <v>17.600000000000001</v>
      </c>
      <c r="S1116" s="36"/>
      <c r="T1116" s="51">
        <v>0.03</v>
      </c>
      <c r="U1116" s="42">
        <v>57.8</v>
      </c>
      <c r="V1116" s="42">
        <v>0.22</v>
      </c>
      <c r="W1116" s="42">
        <v>3.2799999999999999E-3</v>
      </c>
      <c r="X1116" s="42">
        <v>35</v>
      </c>
      <c r="Y1116" s="44">
        <v>3.55</v>
      </c>
      <c r="Z1116" s="87">
        <f t="shared" si="69"/>
        <v>5.764311915101147</v>
      </c>
      <c r="AA1116" s="88">
        <f t="shared" si="70"/>
        <v>5.7451626922511512</v>
      </c>
      <c r="AB1116" s="90">
        <f t="shared" si="71"/>
        <v>1.6637790605805126E-3</v>
      </c>
      <c r="AC1116" s="19">
        <v>5.78</v>
      </c>
      <c r="AD1116" s="99">
        <v>5.74</v>
      </c>
      <c r="AE1116" s="95">
        <v>0.6</v>
      </c>
    </row>
    <row r="1117" spans="1:31" x14ac:dyDescent="0.2">
      <c r="A1117" s="2" t="s">
        <v>83</v>
      </c>
      <c r="B1117" s="9">
        <v>41927</v>
      </c>
      <c r="C1117" s="18">
        <v>12.34</v>
      </c>
      <c r="D1117" s="12">
        <v>7.57</v>
      </c>
      <c r="F1117" s="12">
        <v>1.1000000000000001</v>
      </c>
      <c r="H1117" s="23">
        <f t="shared" si="68"/>
        <v>2.6915348039269097E-8</v>
      </c>
      <c r="I1117" s="32">
        <v>3.0000000000000001E-3</v>
      </c>
      <c r="J1117" s="25">
        <v>0.02</v>
      </c>
      <c r="K1117" s="36"/>
      <c r="L1117" s="25">
        <v>91.6</v>
      </c>
      <c r="M1117" s="36"/>
      <c r="N1117" s="25">
        <v>0.98</v>
      </c>
      <c r="O1117" s="25">
        <v>1.27</v>
      </c>
      <c r="P1117" s="25">
        <v>4.07</v>
      </c>
      <c r="Q1117" s="25">
        <v>0.27</v>
      </c>
      <c r="R1117" s="25">
        <v>17.2</v>
      </c>
      <c r="S1117" s="36"/>
      <c r="T1117" s="51">
        <v>0.01</v>
      </c>
      <c r="U1117" s="42">
        <v>57.2</v>
      </c>
      <c r="V1117" s="42">
        <v>0.22</v>
      </c>
      <c r="W1117" s="42">
        <v>3.2799999999999999E-3</v>
      </c>
      <c r="X1117" s="42">
        <v>35</v>
      </c>
      <c r="Y1117" s="44">
        <v>3.57</v>
      </c>
      <c r="Z1117" s="87">
        <f t="shared" si="69"/>
        <v>5.7326997254737799</v>
      </c>
      <c r="AA1117" s="88">
        <f t="shared" si="70"/>
        <v>5.7520400217369225</v>
      </c>
      <c r="AB1117" s="90">
        <f t="shared" si="71"/>
        <v>-1.683999523614784E-3</v>
      </c>
      <c r="AC1117" s="19">
        <v>5.75</v>
      </c>
      <c r="AD1117" s="99">
        <v>5.75</v>
      </c>
      <c r="AE1117" s="95">
        <v>0.06</v>
      </c>
    </row>
    <row r="1118" spans="1:31" x14ac:dyDescent="0.2">
      <c r="A1118" s="2" t="s">
        <v>83</v>
      </c>
      <c r="B1118" s="9">
        <v>38849</v>
      </c>
      <c r="D1118" s="13">
        <v>7.58</v>
      </c>
      <c r="F1118" s="13">
        <v>1.5</v>
      </c>
      <c r="H1118" s="23">
        <f t="shared" si="68"/>
        <v>2.6302679918953758E-8</v>
      </c>
      <c r="J1118" s="25">
        <v>0.02</v>
      </c>
      <c r="K1118" s="29">
        <v>5</v>
      </c>
      <c r="L1118" s="25">
        <v>93.57</v>
      </c>
      <c r="M1118" s="29">
        <v>5</v>
      </c>
      <c r="N1118" s="25">
        <v>1.04</v>
      </c>
      <c r="O1118" s="25">
        <v>1.28</v>
      </c>
      <c r="P1118" s="25">
        <v>4.13</v>
      </c>
      <c r="Q1118" s="25">
        <v>0.27</v>
      </c>
      <c r="R1118" s="25">
        <v>20.9</v>
      </c>
      <c r="S1118" s="29">
        <v>10</v>
      </c>
      <c r="T1118" s="51">
        <v>0.12</v>
      </c>
      <c r="U1118" s="42">
        <v>85</v>
      </c>
      <c r="V1118" s="42">
        <v>1.81</v>
      </c>
      <c r="W1118" s="42">
        <v>0.02</v>
      </c>
      <c r="X1118" s="42">
        <v>35</v>
      </c>
      <c r="Y1118" s="44">
        <v>3.27</v>
      </c>
      <c r="Z1118" s="87">
        <f t="shared" si="69"/>
        <v>5.9989496836352902</v>
      </c>
      <c r="AA1118" s="88">
        <f t="shared" si="70"/>
        <v>6.0602681081462499</v>
      </c>
      <c r="AB1118" s="90">
        <f t="shared" si="71"/>
        <v>-5.0847762740257275E-3</v>
      </c>
      <c r="AC1118" s="19">
        <v>6</v>
      </c>
      <c r="AD1118" s="99">
        <v>6.06</v>
      </c>
      <c r="AE1118" s="95">
        <v>-0.95</v>
      </c>
    </row>
    <row r="1119" spans="1:31" x14ac:dyDescent="0.2">
      <c r="A1119" s="2" t="s">
        <v>83</v>
      </c>
      <c r="B1119" s="9">
        <v>39778</v>
      </c>
      <c r="C1119" s="19">
        <v>11.9</v>
      </c>
      <c r="D1119" s="12">
        <v>7.39</v>
      </c>
      <c r="F1119" s="12">
        <v>1.3</v>
      </c>
      <c r="H1119" s="23">
        <f t="shared" si="68"/>
        <v>4.0738027780411254E-8</v>
      </c>
      <c r="I1119" s="24">
        <v>3.0000000000000001E-3</v>
      </c>
      <c r="J1119" s="25">
        <v>0.02</v>
      </c>
      <c r="K1119" s="33"/>
      <c r="L1119" s="25">
        <v>85.9</v>
      </c>
      <c r="M1119" s="33"/>
      <c r="N1119" s="25">
        <v>0.93</v>
      </c>
      <c r="O1119" s="25">
        <v>1.2</v>
      </c>
      <c r="P1119" s="25">
        <v>4</v>
      </c>
      <c r="Q1119" s="25">
        <v>0.26</v>
      </c>
      <c r="R1119" s="25">
        <v>18.899999999999999</v>
      </c>
      <c r="S1119" s="34"/>
      <c r="T1119" s="51">
        <v>0.02</v>
      </c>
      <c r="U1119" s="42">
        <v>58.1</v>
      </c>
      <c r="V1119" s="42">
        <v>0.22</v>
      </c>
      <c r="W1119" s="42">
        <v>3.2799999999999999E-3</v>
      </c>
      <c r="X1119" s="42">
        <v>45</v>
      </c>
      <c r="Y1119" s="44">
        <v>3.6</v>
      </c>
      <c r="Z1119" s="87">
        <f t="shared" si="69"/>
        <v>5.5125100230824726</v>
      </c>
      <c r="AA1119" s="88">
        <f t="shared" si="70"/>
        <v>6.0831796961605153</v>
      </c>
      <c r="AB1119" s="90">
        <f t="shared" si="71"/>
        <v>-4.921394819068152E-2</v>
      </c>
      <c r="AD1119" s="100"/>
      <c r="AE1119" s="95">
        <v>10.58</v>
      </c>
    </row>
    <row r="1120" spans="1:31" x14ac:dyDescent="0.2">
      <c r="A1120" s="2" t="s">
        <v>83</v>
      </c>
      <c r="B1120" s="9">
        <v>37949</v>
      </c>
      <c r="D1120" s="12">
        <v>7.5</v>
      </c>
      <c r="F1120" s="12">
        <v>1</v>
      </c>
      <c r="H1120" s="23">
        <f t="shared" si="68"/>
        <v>3.1622776601683699E-8</v>
      </c>
      <c r="I1120" s="32">
        <v>0.03</v>
      </c>
      <c r="J1120" s="25">
        <v>0.06</v>
      </c>
      <c r="K1120" s="33"/>
      <c r="L1120" s="25">
        <v>92</v>
      </c>
      <c r="M1120" s="33"/>
      <c r="N1120" s="25">
        <v>1</v>
      </c>
      <c r="O1120" s="25">
        <v>1.6</v>
      </c>
      <c r="P1120" s="25">
        <v>4.7</v>
      </c>
      <c r="Q1120" s="25">
        <v>0.28000000000000003</v>
      </c>
      <c r="R1120" s="25">
        <v>19</v>
      </c>
      <c r="S1120" s="34"/>
      <c r="T1120" s="51">
        <v>0.16</v>
      </c>
      <c r="U1120" s="42">
        <v>78</v>
      </c>
      <c r="V1120" s="42">
        <v>0.5</v>
      </c>
      <c r="W1120" s="42">
        <v>0.01</v>
      </c>
      <c r="X1120" s="42">
        <v>39</v>
      </c>
      <c r="Y1120" s="44">
        <v>3.3</v>
      </c>
      <c r="Z1120" s="87">
        <f t="shared" si="69"/>
        <v>5.8975298246703023</v>
      </c>
      <c r="AA1120" s="88">
        <f t="shared" si="70"/>
        <v>6.0372931463314519</v>
      </c>
      <c r="AB1120" s="90">
        <f t="shared" si="71"/>
        <v>-1.1710548367641056E-2</v>
      </c>
      <c r="AD1120" s="100"/>
      <c r="AE1120" s="96"/>
    </row>
    <row r="1121" spans="1:31" x14ac:dyDescent="0.2">
      <c r="A1121" s="2" t="s">
        <v>83</v>
      </c>
      <c r="B1121" s="9">
        <v>36720</v>
      </c>
      <c r="C1121" s="18">
        <v>12.13</v>
      </c>
      <c r="D1121" s="12">
        <v>7.51</v>
      </c>
      <c r="F1121" s="12">
        <v>2.8</v>
      </c>
      <c r="H1121" s="23">
        <f t="shared" si="68"/>
        <v>3.0902954325135814E-8</v>
      </c>
      <c r="I1121" s="28"/>
      <c r="J1121" s="25">
        <v>7.0000000000000007E-2</v>
      </c>
      <c r="K1121" s="33"/>
      <c r="L1121" s="25">
        <v>94.1</v>
      </c>
      <c r="M1121" s="33"/>
      <c r="N1121" s="25">
        <v>0.17</v>
      </c>
      <c r="O1121" s="25">
        <v>1.32</v>
      </c>
      <c r="P1121" s="25">
        <v>4.01</v>
      </c>
      <c r="Q1121" s="25">
        <v>0.26</v>
      </c>
      <c r="R1121" s="25">
        <v>19.8</v>
      </c>
      <c r="S1121" s="34"/>
      <c r="T1121" s="51">
        <v>0.03</v>
      </c>
      <c r="U1121" s="42">
        <v>72.2</v>
      </c>
      <c r="V1121" s="42">
        <v>0.66</v>
      </c>
      <c r="W1121" s="42">
        <v>0.04</v>
      </c>
      <c r="X1121" s="42">
        <v>48</v>
      </c>
      <c r="Y1121" s="44">
        <v>3.1</v>
      </c>
      <c r="Z1121" s="87">
        <f t="shared" si="69"/>
        <v>5.9399593066600733</v>
      </c>
      <c r="AA1121" s="88">
        <f t="shared" si="70"/>
        <v>5.9695528179444377</v>
      </c>
      <c r="AB1121" s="90">
        <f t="shared" si="71"/>
        <v>-2.4848634414860312E-3</v>
      </c>
      <c r="AD1121" s="100"/>
      <c r="AE1121" s="96"/>
    </row>
    <row r="1122" spans="1:31" x14ac:dyDescent="0.2">
      <c r="A1122" s="2" t="s">
        <v>83</v>
      </c>
      <c r="B1122" s="9">
        <v>39351</v>
      </c>
      <c r="C1122" s="19">
        <v>12.15</v>
      </c>
      <c r="D1122" s="12">
        <v>7.33</v>
      </c>
      <c r="F1122" s="12">
        <v>0.87</v>
      </c>
      <c r="H1122" s="23">
        <f t="shared" si="68"/>
        <v>4.6773514128719769E-8</v>
      </c>
      <c r="I1122" s="24">
        <v>0.05</v>
      </c>
      <c r="J1122" s="25">
        <v>0.02</v>
      </c>
      <c r="K1122" s="33"/>
      <c r="L1122" s="25">
        <v>94.8</v>
      </c>
      <c r="M1122" s="33"/>
      <c r="N1122" s="25">
        <v>1.03</v>
      </c>
      <c r="O1122" s="25">
        <v>1.39</v>
      </c>
      <c r="P1122" s="25">
        <v>4.43</v>
      </c>
      <c r="Q1122" s="25">
        <v>0.27</v>
      </c>
      <c r="R1122" s="25">
        <v>22</v>
      </c>
      <c r="S1122" s="34"/>
      <c r="T1122" s="51">
        <v>0.01</v>
      </c>
      <c r="U1122" s="42">
        <v>79.400000000000006</v>
      </c>
      <c r="V1122" s="42">
        <v>0.22</v>
      </c>
      <c r="W1122" s="42">
        <v>0.05</v>
      </c>
      <c r="X1122" s="42">
        <v>36</v>
      </c>
      <c r="Y1122" s="44">
        <v>3.39</v>
      </c>
      <c r="Z1122" s="87">
        <f t="shared" si="69"/>
        <v>6.1408699117251668</v>
      </c>
      <c r="AA1122" s="88">
        <f t="shared" si="70"/>
        <v>6.0634274247630522</v>
      </c>
      <c r="AB1122" s="90">
        <f t="shared" si="71"/>
        <v>6.3455096862134203E-3</v>
      </c>
      <c r="AD1122" s="100"/>
      <c r="AE1122" s="96"/>
    </row>
    <row r="1123" spans="1:31" x14ac:dyDescent="0.2">
      <c r="A1123" s="2" t="s">
        <v>83</v>
      </c>
      <c r="B1123" s="9">
        <v>35499</v>
      </c>
      <c r="C1123" s="18">
        <v>14.24</v>
      </c>
      <c r="D1123" s="12">
        <v>7.5</v>
      </c>
      <c r="F1123" s="12">
        <v>1.3</v>
      </c>
      <c r="H1123" s="23">
        <f t="shared" si="68"/>
        <v>3.1622776601683699E-8</v>
      </c>
      <c r="I1123" s="24">
        <v>0.05</v>
      </c>
      <c r="J1123" s="25">
        <v>0.12</v>
      </c>
      <c r="K1123" s="33"/>
      <c r="L1123" s="25">
        <v>95.1</v>
      </c>
      <c r="M1123" s="33"/>
      <c r="N1123" s="25">
        <v>1.66</v>
      </c>
      <c r="O1123" s="25">
        <v>1.33</v>
      </c>
      <c r="P1123" s="25">
        <v>4.3600000000000003</v>
      </c>
      <c r="Q1123" s="25">
        <v>0.56000000000000005</v>
      </c>
      <c r="R1123" s="25">
        <v>19.2</v>
      </c>
      <c r="S1123" s="34"/>
      <c r="T1123" s="51">
        <v>0.21</v>
      </c>
      <c r="U1123" s="42">
        <v>69</v>
      </c>
      <c r="V1123" s="42">
        <v>0.44</v>
      </c>
      <c r="W1123" s="42">
        <v>0.03</v>
      </c>
      <c r="X1123" s="42">
        <v>37</v>
      </c>
      <c r="Y1123" s="44">
        <v>3.4</v>
      </c>
      <c r="Z1123" s="87">
        <f t="shared" si="69"/>
        <v>6.0654273556698399</v>
      </c>
      <c r="AA1123" s="88">
        <f t="shared" si="70"/>
        <v>5.8945587628557128</v>
      </c>
      <c r="AB1123" s="90">
        <f t="shared" si="71"/>
        <v>1.428668822194186E-2</v>
      </c>
      <c r="AD1123" s="100"/>
      <c r="AE1123" s="96"/>
    </row>
    <row r="1124" spans="1:31" x14ac:dyDescent="0.2">
      <c r="A1124" s="2" t="s">
        <v>330</v>
      </c>
      <c r="B1124" s="9">
        <v>42173</v>
      </c>
      <c r="C1124" s="18">
        <v>2.68</v>
      </c>
      <c r="D1124" s="12">
        <v>4.9000000000000004</v>
      </c>
      <c r="F1124" s="12">
        <v>3</v>
      </c>
      <c r="H1124" s="23">
        <f t="shared" si="68"/>
        <v>1.2589254117941658E-5</v>
      </c>
      <c r="I1124" s="24">
        <v>8.0000000000000002E-3</v>
      </c>
      <c r="J1124" s="25">
        <v>0.01</v>
      </c>
      <c r="K1124" s="36"/>
      <c r="L1124" s="25">
        <v>24.5</v>
      </c>
      <c r="M1124" s="36"/>
      <c r="N1124" s="25">
        <v>7.0000000000000001E-3</v>
      </c>
      <c r="O1124" s="25">
        <v>14.1</v>
      </c>
      <c r="P1124" s="25">
        <v>9.3000000000000007</v>
      </c>
      <c r="Q1124" s="25">
        <v>0.38</v>
      </c>
      <c r="R1124" s="25">
        <v>96</v>
      </c>
      <c r="S1124" s="36"/>
      <c r="T1124" s="51">
        <v>0.01</v>
      </c>
      <c r="U1124" s="42">
        <v>59.5</v>
      </c>
      <c r="V1124" s="42">
        <v>80.12</v>
      </c>
      <c r="W1124" s="42">
        <v>3.2799999999999999E-3</v>
      </c>
      <c r="X1124" s="42">
        <v>145</v>
      </c>
      <c r="Y1124" s="44">
        <v>0.1</v>
      </c>
      <c r="Z1124" s="87">
        <f t="shared" si="69"/>
        <v>6.5395561510344873</v>
      </c>
      <c r="AA1124" s="88">
        <f t="shared" si="70"/>
        <v>6.7215933702394368</v>
      </c>
      <c r="AB1124" s="90">
        <f t="shared" si="71"/>
        <v>-1.3727107059076597E-2</v>
      </c>
      <c r="AC1124" s="19">
        <v>6.7</v>
      </c>
      <c r="AD1124" s="13">
        <v>6.72</v>
      </c>
      <c r="AE1124" s="94">
        <v>0.37</v>
      </c>
    </row>
    <row r="1125" spans="1:31" x14ac:dyDescent="0.2">
      <c r="A1125" s="2" t="s">
        <v>330</v>
      </c>
      <c r="B1125" s="9">
        <v>39889</v>
      </c>
      <c r="D1125" s="15"/>
      <c r="F1125" s="15"/>
      <c r="H1125" s="23">
        <f t="shared" si="68"/>
        <v>1</v>
      </c>
      <c r="I1125" s="32">
        <v>0.21</v>
      </c>
      <c r="J1125" s="25">
        <v>0.01</v>
      </c>
      <c r="K1125" s="36"/>
      <c r="L1125" s="25">
        <v>46</v>
      </c>
      <c r="M1125" s="36"/>
      <c r="N1125" s="25">
        <v>0.02</v>
      </c>
      <c r="O1125" s="25">
        <v>18.600000000000001</v>
      </c>
      <c r="P1125" s="25">
        <v>14</v>
      </c>
      <c r="Q1125" s="25">
        <v>0.37</v>
      </c>
      <c r="R1125" s="25">
        <v>76.599999999999994</v>
      </c>
      <c r="S1125" s="36"/>
      <c r="T1125" s="51">
        <v>0.02</v>
      </c>
      <c r="U1125" s="42">
        <v>41</v>
      </c>
      <c r="V1125" s="42">
        <v>172.6</v>
      </c>
      <c r="W1125" s="42">
        <v>7.0000000000000001E-3</v>
      </c>
      <c r="X1125" s="42">
        <v>135</v>
      </c>
      <c r="Y1125" s="44">
        <v>0.1</v>
      </c>
      <c r="Z1125" s="87">
        <f t="shared" si="69"/>
        <v>8.2928769500457236</v>
      </c>
      <c r="AA1125" s="88">
        <f t="shared" si="70"/>
        <v>7.5463797466989044</v>
      </c>
      <c r="AB1125" s="90">
        <f t="shared" si="71"/>
        <v>4.7129560284242596E-2</v>
      </c>
      <c r="AC1125" s="19">
        <v>7.29</v>
      </c>
      <c r="AD1125" s="99">
        <v>7.53</v>
      </c>
      <c r="AE1125" s="95">
        <v>-3.29</v>
      </c>
    </row>
    <row r="1126" spans="1:31" x14ac:dyDescent="0.2">
      <c r="A1126" s="2" t="s">
        <v>330</v>
      </c>
      <c r="B1126" s="9">
        <v>40077</v>
      </c>
      <c r="D1126" s="15"/>
      <c r="F1126" s="15"/>
      <c r="H1126" s="23">
        <f t="shared" si="68"/>
        <v>1</v>
      </c>
      <c r="J1126" s="25">
        <v>0.05</v>
      </c>
      <c r="K1126" s="36"/>
      <c r="L1126" s="25">
        <v>58</v>
      </c>
      <c r="M1126" s="36"/>
      <c r="N1126" s="25">
        <v>0.02</v>
      </c>
      <c r="O1126" s="25">
        <v>18.5</v>
      </c>
      <c r="P1126" s="25">
        <v>17.899999999999999</v>
      </c>
      <c r="Q1126" s="25">
        <v>0.36</v>
      </c>
      <c r="R1126" s="25">
        <v>89.8</v>
      </c>
      <c r="S1126" s="36"/>
      <c r="T1126" s="51">
        <v>0.02</v>
      </c>
      <c r="U1126" s="42">
        <v>41.1</v>
      </c>
      <c r="V1126" s="42">
        <v>132.80000000000001</v>
      </c>
      <c r="W1126" s="42">
        <v>7.0000000000000001E-3</v>
      </c>
      <c r="X1126" s="42">
        <v>204</v>
      </c>
      <c r="Y1126" s="44">
        <v>0.11</v>
      </c>
      <c r="Z1126" s="87">
        <f t="shared" si="69"/>
        <v>9.7626476535321434</v>
      </c>
      <c r="AA1126" s="88">
        <f t="shared" si="70"/>
        <v>8.8629294632202811</v>
      </c>
      <c r="AB1126" s="90">
        <f t="shared" si="71"/>
        <v>4.8305520128159023E-2</v>
      </c>
      <c r="AC1126" s="19">
        <v>8.74</v>
      </c>
      <c r="AD1126" s="99">
        <v>8.81</v>
      </c>
      <c r="AE1126" s="95">
        <v>-0.85</v>
      </c>
    </row>
    <row r="1127" spans="1:31" x14ac:dyDescent="0.2">
      <c r="A1127" s="2" t="s">
        <v>330</v>
      </c>
      <c r="B1127" s="9">
        <v>41786</v>
      </c>
      <c r="C1127" s="18">
        <v>2.75</v>
      </c>
      <c r="D1127" s="12">
        <v>4.8099999999999996</v>
      </c>
      <c r="F1127" s="12">
        <v>4.3</v>
      </c>
      <c r="H1127" s="23">
        <f t="shared" si="68"/>
        <v>1.5488166189124811E-5</v>
      </c>
      <c r="I1127" s="28"/>
      <c r="J1127" s="25">
        <v>0.01</v>
      </c>
      <c r="K1127" s="36"/>
      <c r="L1127" s="25">
        <v>58.5</v>
      </c>
      <c r="M1127" s="36"/>
      <c r="N1127" s="25">
        <v>6.0000000000000001E-3</v>
      </c>
      <c r="O1127" s="25">
        <v>23.4</v>
      </c>
      <c r="P1127" s="25">
        <v>19.8</v>
      </c>
      <c r="Q1127" s="25">
        <v>0.7</v>
      </c>
      <c r="R1127" s="25">
        <v>135</v>
      </c>
      <c r="S1127" s="36"/>
      <c r="T1127" s="51">
        <v>0.01</v>
      </c>
      <c r="U1127" s="42">
        <v>42.1</v>
      </c>
      <c r="V1127" s="42">
        <v>111.11</v>
      </c>
      <c r="W1127" s="42">
        <v>3.2799999999999999E-3</v>
      </c>
      <c r="X1127" s="42">
        <v>303</v>
      </c>
      <c r="Y1127" s="44">
        <v>0.1</v>
      </c>
      <c r="Z1127" s="87">
        <f t="shared" si="69"/>
        <v>11.044972987453166</v>
      </c>
      <c r="AA1127" s="88">
        <f t="shared" si="70"/>
        <v>11.316177874554434</v>
      </c>
      <c r="AB1127" s="90">
        <f t="shared" si="71"/>
        <v>-1.21283957509564E-2</v>
      </c>
      <c r="AC1127" s="19">
        <v>11.21</v>
      </c>
      <c r="AD1127" s="99">
        <v>11.31</v>
      </c>
      <c r="AE1127" s="95">
        <v>0.93</v>
      </c>
    </row>
    <row r="1128" spans="1:31" x14ac:dyDescent="0.2">
      <c r="A1128" s="2" t="s">
        <v>330</v>
      </c>
      <c r="B1128" s="9">
        <v>40688</v>
      </c>
      <c r="C1128" s="18">
        <v>2.68</v>
      </c>
      <c r="D1128" s="12">
        <v>4.8899999999999997</v>
      </c>
      <c r="F1128" s="12">
        <v>4.4000000000000004</v>
      </c>
      <c r="H1128" s="23">
        <f t="shared" si="68"/>
        <v>1.2882495516931347E-5</v>
      </c>
      <c r="I1128" s="24">
        <v>0.11</v>
      </c>
      <c r="J1128" s="25">
        <v>0.01</v>
      </c>
      <c r="K1128" s="33"/>
      <c r="L1128" s="25">
        <v>77.900000000000006</v>
      </c>
      <c r="M1128" s="33"/>
      <c r="N1128" s="25">
        <v>0.01</v>
      </c>
      <c r="O1128" s="25">
        <v>26.5</v>
      </c>
      <c r="P1128" s="25">
        <v>23.7</v>
      </c>
      <c r="Q1128" s="25">
        <v>0.63</v>
      </c>
      <c r="R1128" s="25">
        <v>182</v>
      </c>
      <c r="S1128" s="34"/>
      <c r="T1128" s="51">
        <v>0.01</v>
      </c>
      <c r="U1128" s="42">
        <v>54.2</v>
      </c>
      <c r="V1128" s="42">
        <v>147.41</v>
      </c>
      <c r="W1128" s="42">
        <v>3.6099999999999999E-3</v>
      </c>
      <c r="X1128" s="42">
        <v>388</v>
      </c>
      <c r="Y1128" s="44">
        <v>0.11</v>
      </c>
      <c r="Z1128" s="87">
        <f t="shared" si="69"/>
        <v>14.467367161434224</v>
      </c>
      <c r="AA1128" s="88">
        <f t="shared" si="70"/>
        <v>14.561311876358818</v>
      </c>
      <c r="AB1128" s="90">
        <f t="shared" si="71"/>
        <v>-3.236272473931249E-3</v>
      </c>
      <c r="AC1128" s="19">
        <v>14.56</v>
      </c>
      <c r="AD1128" s="99">
        <v>14.56</v>
      </c>
      <c r="AE1128" s="95">
        <v>0.03</v>
      </c>
    </row>
    <row r="1129" spans="1:31" x14ac:dyDescent="0.2">
      <c r="A1129" s="2" t="s">
        <v>330</v>
      </c>
      <c r="B1129" s="9">
        <v>40791</v>
      </c>
      <c r="D1129" s="15"/>
      <c r="F1129" s="15"/>
      <c r="H1129" s="23">
        <f t="shared" si="68"/>
        <v>1</v>
      </c>
      <c r="I1129" s="32">
        <v>2E-3</v>
      </c>
      <c r="J1129" s="25">
        <v>0.01</v>
      </c>
      <c r="K1129" s="36"/>
      <c r="L1129" s="25">
        <v>91</v>
      </c>
      <c r="M1129" s="36"/>
      <c r="N1129" s="25">
        <v>0.02</v>
      </c>
      <c r="O1129" s="25">
        <v>29.8</v>
      </c>
      <c r="P1129" s="25">
        <v>24.2</v>
      </c>
      <c r="Q1129" s="25">
        <v>0.88</v>
      </c>
      <c r="R1129" s="25">
        <v>239</v>
      </c>
      <c r="S1129" s="36"/>
      <c r="T1129" s="51">
        <v>0.02</v>
      </c>
      <c r="U1129" s="42">
        <v>68.099999999999994</v>
      </c>
      <c r="V1129" s="42">
        <v>159.4</v>
      </c>
      <c r="W1129" s="42">
        <v>7.0000000000000001E-3</v>
      </c>
      <c r="X1129" s="42">
        <v>473</v>
      </c>
      <c r="Y1129" s="44">
        <v>0.23</v>
      </c>
      <c r="Z1129" s="87">
        <f t="shared" si="69"/>
        <v>18.723370092777436</v>
      </c>
      <c r="AA1129" s="88">
        <f t="shared" si="70"/>
        <v>17.562204191110588</v>
      </c>
      <c r="AB1129" s="90">
        <f t="shared" si="71"/>
        <v>3.2000758554411077E-2</v>
      </c>
      <c r="AC1129" s="19">
        <v>17.7</v>
      </c>
      <c r="AD1129" s="99">
        <v>17.600000000000001</v>
      </c>
      <c r="AE1129" s="95">
        <v>1.04</v>
      </c>
    </row>
    <row r="1130" spans="1:31" x14ac:dyDescent="0.2">
      <c r="A1130" s="2" t="s">
        <v>330</v>
      </c>
      <c r="B1130" s="9">
        <v>37424</v>
      </c>
      <c r="D1130" s="13">
        <v>4.95</v>
      </c>
      <c r="F1130" s="13">
        <v>2.6</v>
      </c>
      <c r="H1130" s="23">
        <f t="shared" si="68"/>
        <v>1.1220184543019627E-5</v>
      </c>
      <c r="I1130" s="24">
        <v>0.13</v>
      </c>
      <c r="J1130" s="25">
        <v>0.01</v>
      </c>
      <c r="K1130" s="29">
        <v>0.1</v>
      </c>
      <c r="L1130" s="25">
        <v>40.5</v>
      </c>
      <c r="M1130" s="29">
        <v>2</v>
      </c>
      <c r="N1130" s="25">
        <v>0.01</v>
      </c>
      <c r="O1130" s="25">
        <v>12.3</v>
      </c>
      <c r="P1130" s="25">
        <v>12.4</v>
      </c>
      <c r="Q1130" s="25">
        <v>0.17</v>
      </c>
      <c r="R1130" s="25">
        <v>53</v>
      </c>
      <c r="S1130" s="29">
        <v>20</v>
      </c>
      <c r="T1130" s="51">
        <v>0.03</v>
      </c>
      <c r="U1130" s="42">
        <v>43</v>
      </c>
      <c r="V1130" s="42">
        <v>112.44</v>
      </c>
      <c r="W1130" s="42">
        <v>0.01</v>
      </c>
      <c r="X1130" s="42">
        <v>110</v>
      </c>
      <c r="Y1130" s="44">
        <v>0.15</v>
      </c>
      <c r="Z1130" s="87">
        <f t="shared" si="69"/>
        <v>5.6826111545734745</v>
      </c>
      <c r="AA1130" s="88">
        <f t="shared" si="70"/>
        <v>5.9628559617612975</v>
      </c>
      <c r="AB1130" s="90">
        <f t="shared" si="71"/>
        <v>-2.4064711564444796E-2</v>
      </c>
      <c r="AD1130" s="100"/>
      <c r="AE1130" s="96"/>
    </row>
    <row r="1131" spans="1:31" x14ac:dyDescent="0.2">
      <c r="A1131" s="2" t="s">
        <v>330</v>
      </c>
      <c r="B1131" s="9">
        <v>38985</v>
      </c>
      <c r="C1131" s="20"/>
      <c r="D1131" s="12">
        <v>3.78</v>
      </c>
      <c r="F1131" s="15"/>
      <c r="H1131" s="23">
        <f t="shared" si="68"/>
        <v>1.6595869074375585E-4</v>
      </c>
      <c r="J1131" s="25">
        <v>0.09</v>
      </c>
      <c r="K1131" s="33"/>
      <c r="L1131" s="25">
        <v>42.9</v>
      </c>
      <c r="M1131" s="33"/>
      <c r="N1131" s="25">
        <v>0.02</v>
      </c>
      <c r="O1131" s="25">
        <v>16.3</v>
      </c>
      <c r="P1131" s="25">
        <v>10.3</v>
      </c>
      <c r="Q1131" s="25">
        <v>0.28999999999999998</v>
      </c>
      <c r="R1131" s="25">
        <v>55.2</v>
      </c>
      <c r="S1131" s="34"/>
      <c r="T1131" s="51">
        <v>0.06</v>
      </c>
      <c r="U1131" s="42">
        <v>43</v>
      </c>
      <c r="V1131" s="42">
        <v>123.95</v>
      </c>
      <c r="W1131" s="42">
        <v>0.02</v>
      </c>
      <c r="X1131" s="42">
        <v>106</v>
      </c>
      <c r="Y1131" s="44">
        <v>0.12</v>
      </c>
      <c r="Z1131" s="87">
        <f t="shared" si="69"/>
        <v>5.822469330676789</v>
      </c>
      <c r="AA1131" s="88">
        <f t="shared" si="70"/>
        <v>6.0068312031970583</v>
      </c>
      <c r="AB1131" s="90">
        <f t="shared" si="71"/>
        <v>-1.5585187982361177E-2</v>
      </c>
      <c r="AD1131" s="100"/>
      <c r="AE1131" s="96"/>
    </row>
    <row r="1132" spans="1:31" x14ac:dyDescent="0.2">
      <c r="A1132" s="2" t="s">
        <v>330</v>
      </c>
      <c r="B1132" s="9">
        <v>34613</v>
      </c>
      <c r="C1132" s="18">
        <v>2.81</v>
      </c>
      <c r="D1132" s="12">
        <v>4.51</v>
      </c>
      <c r="F1132" s="12">
        <v>2.1</v>
      </c>
      <c r="H1132" s="23">
        <f t="shared" si="68"/>
        <v>3.090295432513586E-5</v>
      </c>
      <c r="I1132" s="28"/>
      <c r="J1132" s="25">
        <v>0.01</v>
      </c>
      <c r="K1132" s="36"/>
      <c r="L1132" s="25">
        <v>48</v>
      </c>
      <c r="M1132" s="36"/>
      <c r="N1132" s="25">
        <v>7.0000000000000007E-2</v>
      </c>
      <c r="O1132" s="25">
        <v>12</v>
      </c>
      <c r="P1132" s="25">
        <v>17</v>
      </c>
      <c r="Q1132" s="25">
        <v>0.23</v>
      </c>
      <c r="R1132" s="25">
        <v>59</v>
      </c>
      <c r="S1132" s="36"/>
      <c r="T1132" s="51">
        <v>0.01</v>
      </c>
      <c r="U1132" s="42">
        <v>40.200000000000003</v>
      </c>
      <c r="V1132" s="42">
        <v>126.6</v>
      </c>
      <c r="W1132" s="42">
        <v>3.2845000000000001E-3</v>
      </c>
      <c r="X1132" s="42">
        <v>135</v>
      </c>
      <c r="Y1132" s="44">
        <v>0.06</v>
      </c>
      <c r="Z1132" s="87">
        <f t="shared" si="69"/>
        <v>6.6785154818448262</v>
      </c>
      <c r="AA1132" s="88">
        <f t="shared" si="70"/>
        <v>6.7473930791167964</v>
      </c>
      <c r="AB1132" s="90">
        <f t="shared" si="71"/>
        <v>-5.130200087332999E-3</v>
      </c>
      <c r="AD1132" s="100"/>
      <c r="AE1132" s="96"/>
    </row>
    <row r="1133" spans="1:31" x14ac:dyDescent="0.2">
      <c r="A1133" s="2" t="s">
        <v>330</v>
      </c>
      <c r="B1133" s="9">
        <v>37872</v>
      </c>
      <c r="C1133" s="18">
        <v>3.15</v>
      </c>
      <c r="D1133" s="12">
        <v>5.0999999999999996</v>
      </c>
      <c r="F1133" s="12">
        <v>4</v>
      </c>
      <c r="H1133" s="23">
        <f t="shared" si="68"/>
        <v>7.9432823472428065E-6</v>
      </c>
      <c r="I1133" s="32">
        <v>0.16</v>
      </c>
      <c r="J1133" s="25">
        <v>0.01</v>
      </c>
      <c r="K1133" s="33"/>
      <c r="L1133" s="25">
        <v>51</v>
      </c>
      <c r="M1133" s="33"/>
      <c r="N1133" s="25">
        <v>0.02</v>
      </c>
      <c r="O1133" s="25">
        <v>17</v>
      </c>
      <c r="P1133" s="25">
        <v>13</v>
      </c>
      <c r="Q1133" s="25">
        <v>0.21</v>
      </c>
      <c r="R1133" s="25">
        <v>78</v>
      </c>
      <c r="S1133" s="34"/>
      <c r="T1133" s="51">
        <v>0.06</v>
      </c>
      <c r="U1133" s="42">
        <v>41</v>
      </c>
      <c r="V1133" s="42">
        <v>133</v>
      </c>
      <c r="W1133" s="42">
        <v>0.02</v>
      </c>
      <c r="X1133" s="42">
        <v>151</v>
      </c>
      <c r="Y1133" s="44">
        <v>0.1</v>
      </c>
      <c r="Z1133" s="87">
        <f t="shared" si="69"/>
        <v>7.4687063367810858</v>
      </c>
      <c r="AA1133" s="88">
        <f t="shared" si="70"/>
        <v>7.3605561502616759</v>
      </c>
      <c r="AB1133" s="90">
        <f t="shared" si="71"/>
        <v>7.2930253014205767E-3</v>
      </c>
      <c r="AD1133" s="100"/>
      <c r="AE1133" s="96"/>
    </row>
    <row r="1134" spans="1:31" x14ac:dyDescent="0.2">
      <c r="A1134" s="2" t="s">
        <v>330</v>
      </c>
      <c r="B1134" s="9">
        <v>35941</v>
      </c>
      <c r="C1134" s="19">
        <v>2.89</v>
      </c>
      <c r="D1134" s="12">
        <v>5.05</v>
      </c>
      <c r="E1134" s="16"/>
      <c r="F1134" s="12">
        <v>3.2</v>
      </c>
      <c r="H1134" s="23">
        <f t="shared" si="68"/>
        <v>8.9125093813374425E-6</v>
      </c>
      <c r="J1134" s="25">
        <v>0.01</v>
      </c>
      <c r="K1134" s="36"/>
      <c r="L1134" s="25">
        <v>44.1</v>
      </c>
      <c r="M1134" s="36"/>
      <c r="N1134" s="25">
        <v>0.01</v>
      </c>
      <c r="O1134" s="25">
        <v>16.5</v>
      </c>
      <c r="P1134" s="25">
        <v>12.5</v>
      </c>
      <c r="Q1134" s="25">
        <v>0.18</v>
      </c>
      <c r="R1134" s="25">
        <v>72</v>
      </c>
      <c r="S1134" s="36"/>
      <c r="T1134" s="51">
        <v>0.15</v>
      </c>
      <c r="U1134" s="42">
        <v>49</v>
      </c>
      <c r="V1134" s="42">
        <v>100.04</v>
      </c>
      <c r="W1134" s="42">
        <v>0.03</v>
      </c>
      <c r="X1134" s="42">
        <v>138</v>
      </c>
      <c r="Y1134" s="44">
        <v>0.1</v>
      </c>
      <c r="Z1134" s="87">
        <f t="shared" si="69"/>
        <v>6.7902486748255786</v>
      </c>
      <c r="AA1134" s="88">
        <f t="shared" si="70"/>
        <v>6.6318351875909567</v>
      </c>
      <c r="AB1134" s="90">
        <f t="shared" si="71"/>
        <v>1.1802451009727252E-2</v>
      </c>
      <c r="AD1134" s="100"/>
      <c r="AE1134" s="96"/>
    </row>
    <row r="1135" spans="1:31" x14ac:dyDescent="0.2">
      <c r="A1135" s="2" t="s">
        <v>330</v>
      </c>
      <c r="B1135" s="9">
        <v>36767</v>
      </c>
      <c r="C1135" s="18">
        <v>2.97</v>
      </c>
      <c r="D1135" s="12">
        <v>4.8</v>
      </c>
      <c r="F1135" s="12">
        <v>4.41</v>
      </c>
      <c r="H1135" s="23">
        <f t="shared" si="68"/>
        <v>1.5848931924611131E-5</v>
      </c>
      <c r="I1135" s="28"/>
      <c r="J1135" s="25">
        <v>0.01</v>
      </c>
      <c r="K1135" s="33"/>
      <c r="L1135" s="25">
        <v>45.6</v>
      </c>
      <c r="M1135" s="33"/>
      <c r="N1135" s="25">
        <v>0.01</v>
      </c>
      <c r="O1135" s="25">
        <v>11.3</v>
      </c>
      <c r="P1135" s="25">
        <v>15.9</v>
      </c>
      <c r="Q1135" s="25">
        <v>0.14000000000000001</v>
      </c>
      <c r="R1135" s="25">
        <v>69.7</v>
      </c>
      <c r="S1135" s="34"/>
      <c r="T1135" s="51">
        <v>0.3</v>
      </c>
      <c r="U1135" s="42">
        <v>65.3</v>
      </c>
      <c r="V1135" s="42">
        <v>102.7</v>
      </c>
      <c r="W1135" s="42">
        <v>0.03</v>
      </c>
      <c r="X1135" s="42">
        <v>124</v>
      </c>
      <c r="Y1135" s="44">
        <v>0.15</v>
      </c>
      <c r="Z1135" s="87">
        <f t="shared" si="69"/>
        <v>6.9103342318668624</v>
      </c>
      <c r="AA1135" s="88">
        <f t="shared" si="70"/>
        <v>6.6738902267736124</v>
      </c>
      <c r="AB1135" s="90">
        <f t="shared" si="71"/>
        <v>1.7405778726135208E-2</v>
      </c>
      <c r="AD1135" s="100"/>
      <c r="AE1135" s="96"/>
    </row>
    <row r="1136" spans="1:31" x14ac:dyDescent="0.2">
      <c r="A1136" s="2" t="s">
        <v>330</v>
      </c>
      <c r="B1136" s="9">
        <v>41148</v>
      </c>
      <c r="D1136" s="15"/>
      <c r="F1136" s="15"/>
      <c r="H1136" s="23">
        <f t="shared" si="68"/>
        <v>1</v>
      </c>
      <c r="J1136" s="25">
        <v>0.01</v>
      </c>
      <c r="K1136" s="33"/>
      <c r="L1136" s="25">
        <v>88.4</v>
      </c>
      <c r="M1136" s="33"/>
      <c r="N1136" s="25">
        <v>0.02</v>
      </c>
      <c r="O1136" s="25">
        <v>28.7</v>
      </c>
      <c r="P1136" s="25">
        <v>29.3</v>
      </c>
      <c r="Q1136" s="25">
        <v>0.75</v>
      </c>
      <c r="R1136" s="25">
        <v>234</v>
      </c>
      <c r="S1136" s="34"/>
      <c r="T1136" s="51">
        <v>0.02</v>
      </c>
      <c r="U1136" s="42">
        <v>73.2</v>
      </c>
      <c r="V1136" s="42">
        <v>159.4</v>
      </c>
      <c r="W1136" s="42">
        <v>7.0000000000000001E-3</v>
      </c>
      <c r="X1136" s="42">
        <v>486</v>
      </c>
      <c r="Y1136" s="44">
        <v>0.08</v>
      </c>
      <c r="Z1136" s="87">
        <f t="shared" si="69"/>
        <v>18.762636315312182</v>
      </c>
      <c r="AA1136" s="88">
        <f t="shared" si="70"/>
        <v>17.885090454843702</v>
      </c>
      <c r="AB1136" s="90">
        <f t="shared" si="71"/>
        <v>2.3945437761315948E-2</v>
      </c>
      <c r="AD1136" s="100"/>
      <c r="AE1136" s="95">
        <v>-0.68</v>
      </c>
    </row>
    <row r="1137" spans="1:31" x14ac:dyDescent="0.2">
      <c r="A1137" s="2" t="s">
        <v>330</v>
      </c>
      <c r="B1137" s="9">
        <v>32352</v>
      </c>
      <c r="C1137" s="20"/>
      <c r="D1137" s="12">
        <v>5.41</v>
      </c>
      <c r="F1137" s="12">
        <v>2.4</v>
      </c>
      <c r="H1137" s="23">
        <f t="shared" si="68"/>
        <v>3.8904514499428E-6</v>
      </c>
      <c r="J1137" s="25">
        <v>7.0000000000000007E-2</v>
      </c>
      <c r="K1137" s="33"/>
      <c r="L1137" s="25">
        <v>34.4</v>
      </c>
      <c r="M1137" s="33"/>
      <c r="N1137" s="25">
        <v>0.14000000000000001</v>
      </c>
      <c r="O1137" s="25">
        <v>7.3</v>
      </c>
      <c r="P1137" s="25">
        <v>18.899999999999999</v>
      </c>
      <c r="Q1137" s="25">
        <v>0.04</v>
      </c>
      <c r="R1137" s="25">
        <v>41</v>
      </c>
      <c r="S1137" s="34"/>
      <c r="T1137" s="51">
        <v>9.1979999999999996E-3</v>
      </c>
      <c r="U1137" s="42">
        <v>36.799999999999997</v>
      </c>
      <c r="V1137" s="42">
        <v>101.37</v>
      </c>
      <c r="W1137" s="42">
        <v>0.12</v>
      </c>
      <c r="X1137" s="42">
        <v>81.400000000000006</v>
      </c>
      <c r="Y1137" s="44">
        <v>0.1</v>
      </c>
      <c r="Z1137" s="87">
        <f t="shared" si="69"/>
        <v>5.2519297282603006</v>
      </c>
      <c r="AA1137" s="88">
        <f t="shared" si="70"/>
        <v>4.8001991162445856</v>
      </c>
      <c r="AB1137" s="90">
        <f t="shared" si="71"/>
        <v>4.493880042759886E-2</v>
      </c>
      <c r="AD1137" s="100"/>
      <c r="AE1137" s="96"/>
    </row>
    <row r="1138" spans="1:31" x14ac:dyDescent="0.2">
      <c r="A1138" s="2" t="s">
        <v>88</v>
      </c>
      <c r="B1138" s="9">
        <v>38686</v>
      </c>
      <c r="C1138" s="18">
        <v>2.19</v>
      </c>
      <c r="D1138" s="12">
        <v>7</v>
      </c>
      <c r="E1138" s="16"/>
      <c r="F1138" s="12">
        <v>9</v>
      </c>
      <c r="H1138" s="23">
        <f t="shared" si="68"/>
        <v>9.9999999999999995E-8</v>
      </c>
      <c r="I1138" s="32">
        <v>1E-3</v>
      </c>
      <c r="J1138" s="25">
        <v>12.1</v>
      </c>
      <c r="K1138" s="30">
        <v>1</v>
      </c>
      <c r="L1138" s="25">
        <v>530</v>
      </c>
      <c r="M1138" s="30">
        <v>1</v>
      </c>
      <c r="N1138" s="25">
        <v>15</v>
      </c>
      <c r="O1138" s="25">
        <v>35.1</v>
      </c>
      <c r="P1138" s="25">
        <v>200</v>
      </c>
      <c r="Q1138" s="25">
        <v>3.51</v>
      </c>
      <c r="R1138" s="25">
        <v>2140</v>
      </c>
      <c r="S1138" s="31">
        <v>5</v>
      </c>
      <c r="T1138" s="51">
        <v>0.52</v>
      </c>
      <c r="U1138" s="42">
        <v>271</v>
      </c>
      <c r="V1138" s="42">
        <v>2.21</v>
      </c>
      <c r="W1138" s="42">
        <v>0.06</v>
      </c>
      <c r="X1138" s="42">
        <v>4470</v>
      </c>
      <c r="Y1138" s="44">
        <v>9.1999999999999993</v>
      </c>
      <c r="Z1138" s="87">
        <f t="shared" si="69"/>
        <v>138.22015000231306</v>
      </c>
      <c r="AA1138" s="88">
        <f t="shared" si="70"/>
        <v>140.98818418600075</v>
      </c>
      <c r="AB1138" s="90">
        <f t="shared" si="71"/>
        <v>-9.9138666176804419E-3</v>
      </c>
      <c r="AC1138" s="19">
        <v>138.26</v>
      </c>
      <c r="AD1138" s="13">
        <v>-140.97</v>
      </c>
      <c r="AE1138" s="95">
        <v>-1.9</v>
      </c>
    </row>
    <row r="1139" spans="1:31" x14ac:dyDescent="0.2">
      <c r="A1139" s="2" t="s">
        <v>88</v>
      </c>
      <c r="B1139" s="9">
        <v>38855</v>
      </c>
      <c r="C1139" s="20"/>
      <c r="D1139" s="12">
        <v>7.01</v>
      </c>
      <c r="F1139" s="12">
        <v>8.8000000000000007</v>
      </c>
      <c r="H1139" s="23">
        <f t="shared" si="68"/>
        <v>9.7723722095581017E-8</v>
      </c>
      <c r="I1139" s="28"/>
      <c r="J1139" s="25">
        <v>12.69</v>
      </c>
      <c r="K1139" s="29">
        <v>5</v>
      </c>
      <c r="L1139" s="25">
        <v>612.5</v>
      </c>
      <c r="M1139" s="29">
        <v>5</v>
      </c>
      <c r="N1139" s="25">
        <v>18.239999999999998</v>
      </c>
      <c r="O1139" s="25">
        <v>34.590000000000003</v>
      </c>
      <c r="P1139" s="25">
        <v>222.9</v>
      </c>
      <c r="Q1139" s="25">
        <v>4.37</v>
      </c>
      <c r="R1139" s="25">
        <v>2050</v>
      </c>
      <c r="S1139" s="29">
        <v>10</v>
      </c>
      <c r="T1139" s="51">
        <v>1.37</v>
      </c>
      <c r="U1139" s="42">
        <v>260</v>
      </c>
      <c r="V1139" s="42">
        <v>0.48</v>
      </c>
      <c r="W1139" s="42">
        <v>0.02</v>
      </c>
      <c r="X1139" s="42">
        <v>4470</v>
      </c>
      <c r="Y1139" s="44">
        <v>10.62</v>
      </c>
      <c r="Z1139" s="87">
        <f t="shared" si="69"/>
        <v>140.47312433356683</v>
      </c>
      <c r="AA1139" s="88">
        <f t="shared" si="70"/>
        <v>142.1772622916443</v>
      </c>
      <c r="AB1139" s="90">
        <f t="shared" si="71"/>
        <v>-6.0291371910880165E-3</v>
      </c>
      <c r="AC1139" s="19">
        <v>140.47</v>
      </c>
      <c r="AD1139" s="99">
        <v>142</v>
      </c>
      <c r="AE1139" s="95">
        <v>-1.08</v>
      </c>
    </row>
    <row r="1140" spans="1:31" x14ac:dyDescent="0.2">
      <c r="A1140" s="2" t="s">
        <v>190</v>
      </c>
      <c r="B1140" s="9">
        <v>36917</v>
      </c>
      <c r="C1140" s="18">
        <v>46.35</v>
      </c>
      <c r="D1140" s="12">
        <v>7.19</v>
      </c>
      <c r="F1140" s="12">
        <v>4.7</v>
      </c>
      <c r="H1140" s="23">
        <f t="shared" si="68"/>
        <v>6.4565422903465397E-8</v>
      </c>
      <c r="I1140" s="32">
        <v>4.0000000000000001E-3</v>
      </c>
      <c r="J1140" s="25">
        <v>0.15</v>
      </c>
      <c r="K1140" s="29">
        <v>0.5</v>
      </c>
      <c r="L1140" s="25">
        <v>110</v>
      </c>
      <c r="M1140" s="29">
        <v>2</v>
      </c>
      <c r="N1140" s="25">
        <v>2.1</v>
      </c>
      <c r="O1140" s="25">
        <v>3.9</v>
      </c>
      <c r="P1140" s="25">
        <v>13</v>
      </c>
      <c r="Q1140" s="25">
        <v>0.4</v>
      </c>
      <c r="R1140" s="25">
        <v>21</v>
      </c>
      <c r="S1140" s="29">
        <v>30</v>
      </c>
      <c r="T1140" s="51">
        <v>0.79</v>
      </c>
      <c r="U1140" s="42">
        <v>11</v>
      </c>
      <c r="V1140" s="42">
        <v>0.44</v>
      </c>
      <c r="W1140" s="42">
        <v>6.5690000000000002E-3</v>
      </c>
      <c r="X1140" s="42">
        <v>19</v>
      </c>
      <c r="Y1140" s="44">
        <v>6.5</v>
      </c>
      <c r="Z1140" s="87">
        <f t="shared" si="69"/>
        <v>7.6702664884057841</v>
      </c>
      <c r="AA1140" s="88">
        <f t="shared" si="70"/>
        <v>7.297160664801428</v>
      </c>
      <c r="AB1140" s="90">
        <f t="shared" si="71"/>
        <v>2.4927852982695637E-2</v>
      </c>
      <c r="AD1140" s="100"/>
      <c r="AE1140" s="96"/>
    </row>
    <row r="1141" spans="1:31" x14ac:dyDescent="0.2">
      <c r="A1141" s="2" t="s">
        <v>190</v>
      </c>
      <c r="B1141" s="9">
        <v>39385</v>
      </c>
      <c r="C1141" s="18">
        <v>46.48</v>
      </c>
      <c r="D1141" s="12">
        <v>7.15</v>
      </c>
      <c r="F1141" s="12">
        <v>2</v>
      </c>
      <c r="H1141" s="23">
        <f t="shared" si="68"/>
        <v>7.0794578438413597E-8</v>
      </c>
      <c r="I1141" s="32">
        <v>2E-3</v>
      </c>
      <c r="J1141" s="25">
        <v>0.33</v>
      </c>
      <c r="K1141" s="33"/>
      <c r="L1141" s="25">
        <v>106</v>
      </c>
      <c r="M1141" s="33"/>
      <c r="N1141" s="27">
        <v>2.85</v>
      </c>
      <c r="O1141" s="25">
        <v>5.23</v>
      </c>
      <c r="P1141" s="25">
        <v>12.2</v>
      </c>
      <c r="Q1141" s="25">
        <v>0.39</v>
      </c>
      <c r="R1141" s="25">
        <v>13.2</v>
      </c>
      <c r="S1141" s="34"/>
      <c r="T1141" s="51">
        <v>0.01</v>
      </c>
      <c r="U1141" s="42">
        <v>11.3</v>
      </c>
      <c r="V1141" s="42">
        <v>0.22</v>
      </c>
      <c r="W1141" s="42">
        <v>8.8699999999999994E-3</v>
      </c>
      <c r="X1141" s="42">
        <v>12</v>
      </c>
      <c r="Y1141" s="44">
        <v>6.07</v>
      </c>
      <c r="Z1141" s="87">
        <f t="shared" si="69"/>
        <v>7.135857792149201</v>
      </c>
      <c r="AA1141" s="88">
        <f t="shared" si="70"/>
        <v>6.6478071726988688</v>
      </c>
      <c r="AB1141" s="90">
        <f t="shared" si="71"/>
        <v>3.540789918319897E-2</v>
      </c>
      <c r="AD1141" s="100"/>
      <c r="AE1141" s="96"/>
    </row>
    <row r="1142" spans="1:31" x14ac:dyDescent="0.2">
      <c r="A1142" s="2" t="s">
        <v>118</v>
      </c>
      <c r="B1142" s="9">
        <v>40884</v>
      </c>
      <c r="D1142" s="12">
        <v>6.96</v>
      </c>
      <c r="F1142" s="12">
        <v>1.3</v>
      </c>
      <c r="H1142" s="23">
        <f t="shared" si="68"/>
        <v>1.0964781961431838E-7</v>
      </c>
      <c r="I1142" s="28"/>
      <c r="J1142" s="25">
        <v>0.06</v>
      </c>
      <c r="K1142" s="36"/>
      <c r="L1142" s="25">
        <v>120</v>
      </c>
      <c r="M1142" s="36"/>
      <c r="N1142" s="25">
        <v>1.19</v>
      </c>
      <c r="O1142" s="25">
        <v>2.58</v>
      </c>
      <c r="P1142" s="25">
        <v>14.3</v>
      </c>
      <c r="Q1142" s="25">
        <v>0.28999999999999998</v>
      </c>
      <c r="R1142" s="25">
        <v>12.2</v>
      </c>
      <c r="S1142" s="36"/>
      <c r="T1142" s="51">
        <v>0.02</v>
      </c>
      <c r="U1142" s="42">
        <v>30.9</v>
      </c>
      <c r="V1142" s="42">
        <v>0.22</v>
      </c>
      <c r="W1142" s="42">
        <v>3.2799999999999999E-3</v>
      </c>
      <c r="X1142" s="42">
        <v>15</v>
      </c>
      <c r="Y1142" s="44">
        <v>6.28</v>
      </c>
      <c r="Z1142" s="87">
        <f t="shared" si="69"/>
        <v>7.8176492610584631</v>
      </c>
      <c r="AA1142" s="88">
        <f t="shared" si="70"/>
        <v>7.3506635815443957</v>
      </c>
      <c r="AB1142" s="90">
        <f t="shared" si="71"/>
        <v>3.0786922999270987E-2</v>
      </c>
      <c r="AC1142" s="19">
        <v>7.84</v>
      </c>
      <c r="AD1142" s="13">
        <v>7.35</v>
      </c>
      <c r="AE1142" s="95">
        <v>6.48</v>
      </c>
    </row>
    <row r="1143" spans="1:31" x14ac:dyDescent="0.2">
      <c r="A1143" s="2" t="s">
        <v>118</v>
      </c>
      <c r="B1143" s="9">
        <v>36917</v>
      </c>
      <c r="C1143" s="19">
        <v>45.6</v>
      </c>
      <c r="D1143" s="12">
        <v>7.43</v>
      </c>
      <c r="F1143" s="12">
        <v>1.4</v>
      </c>
      <c r="H1143" s="23">
        <f t="shared" si="68"/>
        <v>3.7153522909717246E-8</v>
      </c>
      <c r="J1143" s="25">
        <v>0.11</v>
      </c>
      <c r="K1143" s="29">
        <v>2.2000000000000002</v>
      </c>
      <c r="L1143" s="25">
        <v>110</v>
      </c>
      <c r="M1143" s="29">
        <v>2</v>
      </c>
      <c r="N1143" s="25">
        <v>0.73</v>
      </c>
      <c r="O1143" s="25">
        <v>5</v>
      </c>
      <c r="P1143" s="25">
        <v>14</v>
      </c>
      <c r="Q1143" s="25">
        <v>0.26</v>
      </c>
      <c r="R1143" s="25">
        <v>29</v>
      </c>
      <c r="S1143" s="29">
        <v>22</v>
      </c>
      <c r="T1143" s="51">
        <v>0.57999999999999996</v>
      </c>
      <c r="U1143" s="42">
        <v>34</v>
      </c>
      <c r="V1143" s="42">
        <v>0.44</v>
      </c>
      <c r="W1143" s="42">
        <v>6.5690000000000002E-3</v>
      </c>
      <c r="X1143" s="42">
        <v>19</v>
      </c>
      <c r="Y1143" s="44">
        <v>6.7</v>
      </c>
      <c r="Z1143" s="87">
        <f t="shared" si="69"/>
        <v>8.0718240581985672</v>
      </c>
      <c r="AA1143" s="88">
        <f t="shared" si="70"/>
        <v>7.9693445198948929</v>
      </c>
      <c r="AB1143" s="90">
        <f t="shared" si="71"/>
        <v>6.3885332171887358E-3</v>
      </c>
      <c r="AD1143" s="100"/>
      <c r="AE1143" s="96"/>
    </row>
    <row r="1144" spans="1:31" x14ac:dyDescent="0.2">
      <c r="A1144" s="2" t="s">
        <v>118</v>
      </c>
      <c r="B1144" s="9">
        <v>39385</v>
      </c>
      <c r="C1144" s="18">
        <v>47.65</v>
      </c>
      <c r="D1144" s="12">
        <v>7.23</v>
      </c>
      <c r="F1144" s="12">
        <v>2.5</v>
      </c>
      <c r="H1144" s="23">
        <f t="shared" si="68"/>
        <v>5.8884365535558776E-8</v>
      </c>
      <c r="I1144" s="32">
        <v>3.0000000000000001E-3</v>
      </c>
      <c r="J1144" s="25">
        <v>0.57999999999999996</v>
      </c>
      <c r="K1144" s="33"/>
      <c r="L1144" s="25">
        <v>96.4</v>
      </c>
      <c r="M1144" s="33"/>
      <c r="N1144" s="25">
        <v>1.34</v>
      </c>
      <c r="O1144" s="25">
        <v>6.98</v>
      </c>
      <c r="P1144" s="25">
        <v>16.7</v>
      </c>
      <c r="Q1144" s="25">
        <v>0.27</v>
      </c>
      <c r="R1144" s="25">
        <v>55.6</v>
      </c>
      <c r="S1144" s="36"/>
      <c r="T1144" s="51">
        <v>0.04</v>
      </c>
      <c r="U1144" s="42">
        <v>5.33</v>
      </c>
      <c r="V1144" s="42">
        <v>0.22</v>
      </c>
      <c r="W1144" s="42">
        <v>3.2799999999999999E-3</v>
      </c>
      <c r="X1144" s="42">
        <v>14</v>
      </c>
      <c r="Y1144" s="44">
        <v>7.76</v>
      </c>
      <c r="Z1144" s="87">
        <f t="shared" si="69"/>
        <v>8.8716293059387823</v>
      </c>
      <c r="AA1144" s="88">
        <f t="shared" si="70"/>
        <v>8.2707664320901397</v>
      </c>
      <c r="AB1144" s="90">
        <f t="shared" si="71"/>
        <v>3.5051277722849453E-2</v>
      </c>
    </row>
    <row r="1145" spans="1:31" x14ac:dyDescent="0.2">
      <c r="A1145" s="2" t="s">
        <v>203</v>
      </c>
      <c r="B1145" s="9">
        <v>38692</v>
      </c>
      <c r="C1145" s="18">
        <v>39.19</v>
      </c>
      <c r="D1145" s="12">
        <v>7.1</v>
      </c>
      <c r="F1145" s="12">
        <v>2</v>
      </c>
      <c r="H1145" s="23">
        <f t="shared" si="68"/>
        <v>7.943282347242818E-8</v>
      </c>
      <c r="I1145" s="32">
        <v>3.0000000000000001E-3</v>
      </c>
      <c r="J1145" s="25">
        <v>0.28000000000000003</v>
      </c>
      <c r="K1145" s="29">
        <v>1</v>
      </c>
      <c r="L1145" s="25">
        <v>113</v>
      </c>
      <c r="M1145" s="29">
        <v>1</v>
      </c>
      <c r="N1145" s="25">
        <v>3.04</v>
      </c>
      <c r="O1145" s="25">
        <v>3</v>
      </c>
      <c r="P1145" s="25">
        <v>12.1</v>
      </c>
      <c r="Q1145" s="25">
        <v>0.09</v>
      </c>
      <c r="R1145" s="25">
        <v>15.2</v>
      </c>
      <c r="S1145" s="29">
        <v>5</v>
      </c>
      <c r="T1145" s="51">
        <v>0.52</v>
      </c>
      <c r="U1145" s="42">
        <v>11</v>
      </c>
      <c r="V1145" s="42">
        <v>0.44</v>
      </c>
      <c r="W1145" s="42">
        <v>0.03</v>
      </c>
      <c r="X1145" s="42">
        <v>28</v>
      </c>
      <c r="Y1145" s="44">
        <v>6.4</v>
      </c>
      <c r="Z1145" s="87">
        <f t="shared" si="69"/>
        <v>7.5001095783172342</v>
      </c>
      <c r="AA1145" s="88">
        <f t="shared" si="70"/>
        <v>7.4430197276036019</v>
      </c>
      <c r="AB1145" s="90">
        <f t="shared" si="71"/>
        <v>3.8204749182630688E-3</v>
      </c>
      <c r="AC1145" s="19">
        <v>7.5</v>
      </c>
      <c r="AD1145" s="99">
        <v>-7.42</v>
      </c>
      <c r="AE1145" s="95">
        <v>0.94</v>
      </c>
    </row>
    <row r="1146" spans="1:31" x14ac:dyDescent="0.2">
      <c r="A1146" s="2" t="s">
        <v>203</v>
      </c>
      <c r="B1146" s="9">
        <v>38834</v>
      </c>
      <c r="C1146" s="20"/>
      <c r="D1146" s="12">
        <v>7.22</v>
      </c>
      <c r="F1146" s="12">
        <v>1.9</v>
      </c>
      <c r="H1146" s="23">
        <f t="shared" si="68"/>
        <v>6.0255958607435649E-8</v>
      </c>
      <c r="I1146" s="24">
        <v>3.0000000000000001E-3</v>
      </c>
      <c r="J1146" s="25">
        <v>0.28999999999999998</v>
      </c>
      <c r="K1146" s="30">
        <v>5</v>
      </c>
      <c r="L1146" s="25">
        <v>113.82</v>
      </c>
      <c r="M1146" s="30">
        <v>5</v>
      </c>
      <c r="N1146" s="25">
        <v>3.3</v>
      </c>
      <c r="O1146" s="25">
        <v>3.12</v>
      </c>
      <c r="P1146" s="25">
        <v>12.69</v>
      </c>
      <c r="Q1146" s="25">
        <v>0.11</v>
      </c>
      <c r="R1146" s="25">
        <v>17.399999999999999</v>
      </c>
      <c r="S1146" s="31">
        <v>10</v>
      </c>
      <c r="T1146" s="51">
        <v>0.06</v>
      </c>
      <c r="U1146" s="42">
        <v>11</v>
      </c>
      <c r="V1146" s="42">
        <v>0.48</v>
      </c>
      <c r="W1146" s="42">
        <v>0.02</v>
      </c>
      <c r="X1146" s="42">
        <v>30</v>
      </c>
      <c r="Y1146" s="44">
        <v>6.34</v>
      </c>
      <c r="Z1146" s="87">
        <f t="shared" si="69"/>
        <v>7.6989245280982646</v>
      </c>
      <c r="AA1146" s="88">
        <f t="shared" si="70"/>
        <v>7.4253340825151399</v>
      </c>
      <c r="AB1146" s="90">
        <f t="shared" si="71"/>
        <v>1.8089511203619152E-2</v>
      </c>
      <c r="AC1146" s="19">
        <v>7.7</v>
      </c>
      <c r="AD1146" s="99">
        <v>7.42</v>
      </c>
      <c r="AE1146" s="95">
        <v>3.66</v>
      </c>
    </row>
    <row r="1147" spans="1:31" x14ac:dyDescent="0.2">
      <c r="A1147" s="2" t="s">
        <v>203</v>
      </c>
      <c r="B1147" s="9">
        <v>40891</v>
      </c>
      <c r="D1147" s="12">
        <v>7.08</v>
      </c>
      <c r="F1147" s="12">
        <v>1.8</v>
      </c>
      <c r="H1147" s="23">
        <f t="shared" si="68"/>
        <v>8.3176377110266823E-8</v>
      </c>
      <c r="J1147" s="25">
        <v>0.28000000000000003</v>
      </c>
      <c r="K1147" s="30">
        <v>3.8</v>
      </c>
      <c r="L1147" s="25">
        <v>115</v>
      </c>
      <c r="M1147" s="30">
        <v>0.2</v>
      </c>
      <c r="N1147" s="25">
        <v>3.3</v>
      </c>
      <c r="O1147" s="25">
        <v>3.2</v>
      </c>
      <c r="P1147" s="25">
        <v>13.9</v>
      </c>
      <c r="Q1147" s="25">
        <v>0.11</v>
      </c>
      <c r="R1147" s="25">
        <v>15.9</v>
      </c>
      <c r="S1147" s="31">
        <v>0.9</v>
      </c>
      <c r="T1147" s="51">
        <v>0.03</v>
      </c>
      <c r="U1147" s="42">
        <v>11.1</v>
      </c>
      <c r="V1147" s="42">
        <v>0.22</v>
      </c>
      <c r="W1147" s="42">
        <v>6.8999999999999999E-3</v>
      </c>
      <c r="X1147" s="42">
        <v>29</v>
      </c>
      <c r="Y1147" s="44">
        <v>6.7</v>
      </c>
      <c r="Z1147" s="87">
        <f t="shared" si="69"/>
        <v>7.7932654386543039</v>
      </c>
      <c r="AA1147" s="88">
        <f t="shared" si="70"/>
        <v>7.7537811544669344</v>
      </c>
      <c r="AB1147" s="90">
        <f t="shared" si="71"/>
        <v>2.5396646205999821E-3</v>
      </c>
      <c r="AC1147" s="19">
        <v>7.85</v>
      </c>
      <c r="AD1147" s="99">
        <v>7.75</v>
      </c>
      <c r="AE1147" s="95">
        <v>1.32</v>
      </c>
    </row>
    <row r="1148" spans="1:31" x14ac:dyDescent="0.2">
      <c r="A1148" s="2" t="s">
        <v>203</v>
      </c>
      <c r="B1148" s="9">
        <v>41893</v>
      </c>
      <c r="C1148" s="18">
        <v>39.270000000000003</v>
      </c>
      <c r="D1148" s="12">
        <v>7.26</v>
      </c>
      <c r="F1148" s="12">
        <v>1.9</v>
      </c>
      <c r="H1148" s="23">
        <f t="shared" si="68"/>
        <v>5.4954087385762357E-8</v>
      </c>
      <c r="I1148" s="32">
        <v>1E-3</v>
      </c>
      <c r="J1148" s="25">
        <v>0.28000000000000003</v>
      </c>
      <c r="K1148" s="29">
        <v>3.7</v>
      </c>
      <c r="L1148" s="25">
        <v>120</v>
      </c>
      <c r="M1148" s="29">
        <v>0.3</v>
      </c>
      <c r="N1148" s="25">
        <v>2.96</v>
      </c>
      <c r="O1148" s="25">
        <v>2.95</v>
      </c>
      <c r="P1148" s="25">
        <v>13</v>
      </c>
      <c r="Q1148" s="25">
        <v>0.1</v>
      </c>
      <c r="R1148" s="25">
        <v>15.7</v>
      </c>
      <c r="S1148" s="29">
        <v>7</v>
      </c>
      <c r="T1148" s="51">
        <v>0.01</v>
      </c>
      <c r="U1148" s="42">
        <v>12.7</v>
      </c>
      <c r="V1148" s="42">
        <v>0.22</v>
      </c>
      <c r="W1148" s="42">
        <v>5.2599999999999999E-3</v>
      </c>
      <c r="X1148" s="42">
        <v>30</v>
      </c>
      <c r="Y1148" s="44">
        <v>6.66</v>
      </c>
      <c r="Z1148" s="87">
        <f t="shared" si="69"/>
        <v>7.9412011985279136</v>
      </c>
      <c r="AA1148" s="88">
        <f t="shared" si="70"/>
        <v>7.7746315140351925</v>
      </c>
      <c r="AB1148" s="90">
        <f t="shared" si="71"/>
        <v>1.0598845606161658E-2</v>
      </c>
      <c r="AC1148" s="19">
        <v>8</v>
      </c>
      <c r="AD1148" s="13">
        <v>7.77</v>
      </c>
      <c r="AE1148" s="94">
        <v>2.85</v>
      </c>
    </row>
    <row r="1149" spans="1:31" x14ac:dyDescent="0.2">
      <c r="A1149" s="2" t="s">
        <v>203</v>
      </c>
      <c r="B1149" s="9">
        <v>38078</v>
      </c>
      <c r="C1149" s="18">
        <v>39.25</v>
      </c>
      <c r="D1149" s="12">
        <v>7.16</v>
      </c>
      <c r="F1149" s="12">
        <v>1.3</v>
      </c>
      <c r="H1149" s="23">
        <f t="shared" si="68"/>
        <v>6.9183097091893466E-8</v>
      </c>
      <c r="I1149" s="32">
        <v>3.0000000000000001E-3</v>
      </c>
      <c r="J1149" s="25">
        <v>0.28999999999999998</v>
      </c>
      <c r="K1149" s="33"/>
      <c r="L1149" s="25">
        <v>109</v>
      </c>
      <c r="M1149" s="33"/>
      <c r="N1149" s="25">
        <v>3.1</v>
      </c>
      <c r="O1149" s="25">
        <v>3.23</v>
      </c>
      <c r="P1149" s="25">
        <v>13.6</v>
      </c>
      <c r="Q1149" s="25">
        <v>0.14000000000000001</v>
      </c>
      <c r="R1149" s="25">
        <v>15.5</v>
      </c>
      <c r="S1149" s="34"/>
      <c r="T1149" s="51">
        <v>0.3</v>
      </c>
      <c r="U1149" s="42">
        <v>7.47</v>
      </c>
      <c r="V1149" s="42">
        <v>0.44</v>
      </c>
      <c r="W1149" s="42">
        <v>9.8534999999999994E-3</v>
      </c>
      <c r="X1149" s="42">
        <v>29</v>
      </c>
      <c r="Y1149" s="44">
        <v>6.36</v>
      </c>
      <c r="Z1149" s="87">
        <f t="shared" si="69"/>
        <v>7.4473706155350543</v>
      </c>
      <c r="AA1149" s="88">
        <f t="shared" si="70"/>
        <v>7.3503528602960948</v>
      </c>
      <c r="AB1149" s="90">
        <f t="shared" si="71"/>
        <v>6.5562622113743939E-3</v>
      </c>
    </row>
    <row r="1150" spans="1:31" x14ac:dyDescent="0.2">
      <c r="A1150" s="2" t="s">
        <v>203</v>
      </c>
      <c r="B1150" s="9">
        <v>39715</v>
      </c>
      <c r="C1150" s="20"/>
      <c r="D1150" s="12">
        <v>7.1</v>
      </c>
      <c r="F1150" s="12">
        <v>2.1</v>
      </c>
      <c r="H1150" s="23">
        <f t="shared" si="68"/>
        <v>7.943282347242818E-8</v>
      </c>
      <c r="I1150" s="28"/>
      <c r="J1150" s="25">
        <v>0.3</v>
      </c>
      <c r="K1150" s="30">
        <v>3.6</v>
      </c>
      <c r="L1150" s="25">
        <v>128</v>
      </c>
      <c r="M1150" s="29">
        <v>0.3</v>
      </c>
      <c r="N1150" s="25">
        <v>3.47</v>
      </c>
      <c r="O1150" s="25">
        <v>3.33</v>
      </c>
      <c r="P1150" s="25">
        <v>13.9</v>
      </c>
      <c r="Q1150" s="25">
        <v>0.1</v>
      </c>
      <c r="R1150" s="25">
        <v>17.399999999999999</v>
      </c>
      <c r="S1150" s="29">
        <v>0.9</v>
      </c>
      <c r="T1150" s="51">
        <v>0.01</v>
      </c>
      <c r="U1150" s="42">
        <v>17.2</v>
      </c>
      <c r="V1150" s="42">
        <v>0.22</v>
      </c>
      <c r="W1150" s="42">
        <v>5.9100000000000003E-3</v>
      </c>
      <c r="X1150" s="42">
        <v>29</v>
      </c>
      <c r="Y1150" s="44">
        <v>6.68</v>
      </c>
      <c r="Z1150" s="87">
        <f t="shared" si="69"/>
        <v>8.5173734095554412</v>
      </c>
      <c r="AA1150" s="88">
        <f t="shared" si="70"/>
        <v>7.8601185901931725</v>
      </c>
      <c r="AB1150" s="90">
        <f t="shared" si="71"/>
        <v>4.0131591538701848E-2</v>
      </c>
      <c r="AE1150" s="95">
        <v>6.57</v>
      </c>
    </row>
    <row r="1151" spans="1:31" x14ac:dyDescent="0.2">
      <c r="A1151" s="2" t="s">
        <v>235</v>
      </c>
      <c r="B1151" s="9">
        <v>40714</v>
      </c>
      <c r="C1151" s="18">
        <v>2.39</v>
      </c>
      <c r="D1151" s="12">
        <v>7.15</v>
      </c>
      <c r="F1151" s="12">
        <v>2.8</v>
      </c>
      <c r="H1151" s="23">
        <f t="shared" si="68"/>
        <v>7.0794578438413597E-8</v>
      </c>
      <c r="I1151" s="32">
        <v>1E-3</v>
      </c>
      <c r="J1151" s="25">
        <v>0.02</v>
      </c>
      <c r="K1151" s="33"/>
      <c r="L1151" s="25">
        <v>132</v>
      </c>
      <c r="M1151" s="36"/>
      <c r="N1151" s="25">
        <v>0.27</v>
      </c>
      <c r="O1151" s="25">
        <v>1.68</v>
      </c>
      <c r="P1151" s="25">
        <v>17.2</v>
      </c>
      <c r="Q1151" s="25">
        <v>0.1</v>
      </c>
      <c r="R1151" s="25">
        <v>30.7</v>
      </c>
      <c r="S1151" s="36"/>
      <c r="T1151" s="51">
        <v>0.01</v>
      </c>
      <c r="U1151" s="42">
        <v>72.5</v>
      </c>
      <c r="V1151" s="42">
        <v>12.83</v>
      </c>
      <c r="W1151" s="42">
        <v>0.12</v>
      </c>
      <c r="X1151" s="42">
        <v>53</v>
      </c>
      <c r="Y1151" s="44">
        <v>6.26</v>
      </c>
      <c r="Z1151" s="87">
        <f t="shared" si="69"/>
        <v>9.3947432992065441</v>
      </c>
      <c r="AA1151" s="88">
        <f t="shared" si="70"/>
        <v>9.4742396620867488</v>
      </c>
      <c r="AB1151" s="90">
        <f t="shared" si="71"/>
        <v>-4.213070892229798E-3</v>
      </c>
      <c r="AC1151" s="19">
        <v>9.4</v>
      </c>
      <c r="AD1151" s="99">
        <v>9.4700000000000006</v>
      </c>
      <c r="AE1151" s="95">
        <v>0.78</v>
      </c>
    </row>
    <row r="1152" spans="1:31" x14ac:dyDescent="0.2">
      <c r="A1152" s="2" t="s">
        <v>235</v>
      </c>
      <c r="B1152" s="9">
        <v>41023</v>
      </c>
      <c r="C1152" s="18">
        <v>1.91</v>
      </c>
      <c r="D1152" s="12">
        <v>7.05</v>
      </c>
      <c r="F1152" s="12">
        <v>2.7</v>
      </c>
      <c r="H1152" s="23">
        <f t="shared" si="68"/>
        <v>8.9125093813374537E-8</v>
      </c>
      <c r="I1152" s="32">
        <v>0.04</v>
      </c>
      <c r="J1152" s="25">
        <v>0.01</v>
      </c>
      <c r="K1152" s="33"/>
      <c r="L1152" s="25">
        <v>145</v>
      </c>
      <c r="M1152" s="33"/>
      <c r="N1152" s="25">
        <v>0.21</v>
      </c>
      <c r="O1152" s="25">
        <v>1.44</v>
      </c>
      <c r="P1152" s="25">
        <v>17.7</v>
      </c>
      <c r="Q1152" s="25">
        <v>7.0000000000000007E-2</v>
      </c>
      <c r="R1152" s="25">
        <v>31</v>
      </c>
      <c r="S1152" s="34"/>
      <c r="T1152" s="51">
        <v>0.01</v>
      </c>
      <c r="U1152" s="42">
        <v>53.5</v>
      </c>
      <c r="V1152" s="42">
        <v>7.43</v>
      </c>
      <c r="W1152" s="42">
        <v>0.08</v>
      </c>
      <c r="X1152" s="42">
        <v>50</v>
      </c>
      <c r="Y1152" s="44">
        <v>7.17</v>
      </c>
      <c r="Z1152" s="87">
        <f t="shared" si="69"/>
        <v>10.092032569194682</v>
      </c>
      <c r="AA1152" s="88">
        <f t="shared" si="70"/>
        <v>9.8161021733772031</v>
      </c>
      <c r="AB1152" s="90">
        <f t="shared" si="71"/>
        <v>1.3860183256014683E-2</v>
      </c>
      <c r="AC1152" s="19">
        <v>10.09</v>
      </c>
      <c r="AD1152" s="99">
        <v>9.82</v>
      </c>
      <c r="AE1152" s="95">
        <v>2.78</v>
      </c>
    </row>
    <row r="1153" spans="1:31" x14ac:dyDescent="0.2">
      <c r="A1153" s="2" t="s">
        <v>235</v>
      </c>
      <c r="B1153" s="9">
        <v>41465</v>
      </c>
      <c r="C1153" s="18">
        <v>2.17</v>
      </c>
      <c r="D1153" s="12">
        <v>6.93</v>
      </c>
      <c r="F1153" s="12">
        <v>2.6</v>
      </c>
      <c r="H1153" s="23">
        <f t="shared" si="68"/>
        <v>1.174897554939528E-7</v>
      </c>
      <c r="I1153" s="28"/>
      <c r="J1153" s="25">
        <v>0.01</v>
      </c>
      <c r="K1153" s="36"/>
      <c r="L1153" s="25">
        <v>141</v>
      </c>
      <c r="M1153" s="36"/>
      <c r="N1153" s="25">
        <v>0.23</v>
      </c>
      <c r="O1153" s="25">
        <v>1.63</v>
      </c>
      <c r="P1153" s="25">
        <v>17.3</v>
      </c>
      <c r="Q1153" s="25">
        <v>0.08</v>
      </c>
      <c r="R1153" s="25">
        <v>21.7</v>
      </c>
      <c r="S1153" s="36"/>
      <c r="T1153" s="51">
        <v>0.01</v>
      </c>
      <c r="U1153" s="42">
        <v>78.8</v>
      </c>
      <c r="V1153" s="42">
        <v>39.35</v>
      </c>
      <c r="W1153" s="42">
        <v>0.22</v>
      </c>
      <c r="X1153" s="42">
        <v>54</v>
      </c>
      <c r="Y1153" s="44">
        <v>6.09</v>
      </c>
      <c r="Z1153" s="87">
        <f t="shared" si="69"/>
        <v>9.4564916585762955</v>
      </c>
      <c r="AA1153" s="88">
        <f t="shared" si="70"/>
        <v>9.8935186219326408</v>
      </c>
      <c r="AB1153" s="90">
        <f t="shared" si="71"/>
        <v>-2.2585360783841959E-2</v>
      </c>
      <c r="AC1153" s="19">
        <v>9.4499999999999993</v>
      </c>
      <c r="AD1153" s="99">
        <v>9.89</v>
      </c>
      <c r="AE1153" s="95">
        <v>4.57</v>
      </c>
    </row>
    <row r="1154" spans="1:31" x14ac:dyDescent="0.2">
      <c r="A1154" s="2" t="s">
        <v>235</v>
      </c>
      <c r="B1154" s="9">
        <v>38876</v>
      </c>
      <c r="C1154" s="18">
        <v>1.94</v>
      </c>
      <c r="D1154" s="12">
        <v>7.14</v>
      </c>
      <c r="F1154" s="12">
        <v>2.9</v>
      </c>
      <c r="H1154" s="23">
        <f t="shared" si="68"/>
        <v>7.2443596007499061E-8</v>
      </c>
      <c r="I1154" s="32">
        <v>3.0000000000000001E-3</v>
      </c>
      <c r="J1154" s="25">
        <v>0.02</v>
      </c>
      <c r="K1154" s="33"/>
      <c r="L1154" s="25">
        <v>134</v>
      </c>
      <c r="M1154" s="33"/>
      <c r="N1154" s="25">
        <v>0.31</v>
      </c>
      <c r="O1154" s="25">
        <v>1.69</v>
      </c>
      <c r="P1154" s="25">
        <v>16.899999999999999</v>
      </c>
      <c r="Q1154" s="25">
        <v>0.08</v>
      </c>
      <c r="R1154" s="25">
        <v>34</v>
      </c>
      <c r="S1154" s="34"/>
      <c r="T1154" s="51">
        <v>0.01</v>
      </c>
      <c r="U1154" s="42">
        <v>97.9</v>
      </c>
      <c r="V1154" s="42">
        <v>46.03</v>
      </c>
      <c r="W1154" s="42">
        <v>0.11</v>
      </c>
      <c r="X1154" s="42">
        <v>79</v>
      </c>
      <c r="Y1154" s="44">
        <v>4.88</v>
      </c>
      <c r="Z1154" s="87">
        <f t="shared" si="69"/>
        <v>9.614585651445017</v>
      </c>
      <c r="AA1154" s="88">
        <f t="shared" si="70"/>
        <v>9.8917146013492001</v>
      </c>
      <c r="AB1154" s="90">
        <f t="shared" si="71"/>
        <v>-1.4207150833971463E-2</v>
      </c>
      <c r="AC1154" s="19">
        <v>9.6</v>
      </c>
      <c r="AD1154" s="13">
        <v>9.9</v>
      </c>
      <c r="AE1154" s="95">
        <v>-3</v>
      </c>
    </row>
    <row r="1155" spans="1:31" x14ac:dyDescent="0.2">
      <c r="A1155" s="2" t="s">
        <v>235</v>
      </c>
      <c r="B1155" s="9">
        <v>40329</v>
      </c>
      <c r="C1155" s="18">
        <v>1.59</v>
      </c>
      <c r="D1155" s="12">
        <v>7.12</v>
      </c>
      <c r="F1155" s="12">
        <v>2.8</v>
      </c>
      <c r="H1155" s="23">
        <f t="shared" si="68"/>
        <v>7.5857757502918145E-8</v>
      </c>
      <c r="I1155" s="32">
        <v>0.05</v>
      </c>
      <c r="J1155" s="25">
        <v>0.01</v>
      </c>
      <c r="K1155" s="30">
        <v>0.6</v>
      </c>
      <c r="L1155" s="25">
        <v>140</v>
      </c>
      <c r="M1155" s="30">
        <v>0.5</v>
      </c>
      <c r="N1155" s="25">
        <v>0.15</v>
      </c>
      <c r="O1155" s="25">
        <v>1.65</v>
      </c>
      <c r="P1155" s="25">
        <v>17.600000000000001</v>
      </c>
      <c r="Q1155" s="25">
        <v>0.08</v>
      </c>
      <c r="R1155" s="27">
        <v>34.1</v>
      </c>
      <c r="S1155" s="31">
        <v>4.7</v>
      </c>
      <c r="T1155" s="51">
        <v>0.01</v>
      </c>
      <c r="U1155" s="42">
        <v>90.6</v>
      </c>
      <c r="V1155" s="42">
        <v>33.99</v>
      </c>
      <c r="W1155" s="42">
        <v>0.09</v>
      </c>
      <c r="X1155" s="42">
        <v>68</v>
      </c>
      <c r="Y1155" s="44">
        <v>5.68</v>
      </c>
      <c r="Z1155" s="87">
        <f t="shared" si="69"/>
        <v>9.9738439260852836</v>
      </c>
      <c r="AA1155" s="88">
        <f t="shared" si="70"/>
        <v>10.034817558496471</v>
      </c>
      <c r="AB1155" s="90">
        <f t="shared" si="71"/>
        <v>-3.0473618866595407E-3</v>
      </c>
      <c r="AC1155" s="19">
        <v>9.98</v>
      </c>
      <c r="AD1155" s="13">
        <v>10.029999999999999</v>
      </c>
      <c r="AE1155" s="94">
        <v>0.54</v>
      </c>
    </row>
    <row r="1156" spans="1:31" x14ac:dyDescent="0.2">
      <c r="A1156" s="2" t="s">
        <v>235</v>
      </c>
      <c r="B1156" s="9">
        <v>41794</v>
      </c>
      <c r="C1156" s="19">
        <v>2.2400000000000002</v>
      </c>
      <c r="D1156" s="12">
        <v>7.27</v>
      </c>
      <c r="F1156" s="12">
        <v>2.8</v>
      </c>
      <c r="H1156" s="23">
        <f t="shared" ref="H1156:H1219" si="72">10^-(D1156)</f>
        <v>5.3703179637025192E-8</v>
      </c>
      <c r="I1156" s="32">
        <v>0.01</v>
      </c>
      <c r="J1156" s="25">
        <v>0.01</v>
      </c>
      <c r="K1156" s="33"/>
      <c r="L1156" s="25">
        <v>161</v>
      </c>
      <c r="M1156" s="33"/>
      <c r="N1156" s="25">
        <v>0.16</v>
      </c>
      <c r="O1156" s="25">
        <v>1.66</v>
      </c>
      <c r="P1156" s="25">
        <v>20.100000000000001</v>
      </c>
      <c r="Q1156" s="25">
        <v>0.08</v>
      </c>
      <c r="R1156" s="25">
        <v>34.700000000000003</v>
      </c>
      <c r="S1156" s="34"/>
      <c r="T1156" s="51">
        <v>0.01</v>
      </c>
      <c r="U1156" s="42">
        <v>97.1</v>
      </c>
      <c r="V1156" s="42">
        <v>86.76</v>
      </c>
      <c r="W1156" s="42">
        <v>0.21</v>
      </c>
      <c r="X1156" s="42">
        <v>66</v>
      </c>
      <c r="Y1156" s="44">
        <v>5.93</v>
      </c>
      <c r="Z1156" s="87">
        <f t="shared" ref="Z1156:Z1219" si="73">(H1156/H$3)+(I1156/I$3*3)+(J1156/J$3)+(L1156/L$3*2)+(N1156/N$3*2)+(O1156/O$3)+(P1156/P$3*2)+(Q1156/Q$3*2)+(R1156/R$3)</f>
        <v>11.249689192891463</v>
      </c>
      <c r="AA1156" s="88">
        <f t="shared" ref="AA1156:AA1219" si="74">(T1156/T$3*3)+(U1156/U$3*2)+(V1156/V$3)+(W1156/W$3)+(X1156/X$3)+Y1156</f>
        <v>11.217455794278628</v>
      </c>
      <c r="AB1156" s="90">
        <f t="shared" ref="AB1156:AB1219" si="75">(Z1156-AA1156)/(Z1156+AA1156)</f>
        <v>1.4346904616159225E-3</v>
      </c>
      <c r="AC1156" s="19">
        <v>11.25</v>
      </c>
      <c r="AD1156" s="99">
        <v>11.22</v>
      </c>
      <c r="AE1156" s="95">
        <v>0.33</v>
      </c>
    </row>
    <row r="1157" spans="1:31" x14ac:dyDescent="0.2">
      <c r="A1157" s="2" t="s">
        <v>235</v>
      </c>
      <c r="B1157" s="9">
        <v>42131</v>
      </c>
      <c r="C1157" s="18">
        <v>2.0299999999999998</v>
      </c>
      <c r="D1157" s="12">
        <v>7.1</v>
      </c>
      <c r="F1157" s="12">
        <v>3.2</v>
      </c>
      <c r="H1157" s="23">
        <f t="shared" si="72"/>
        <v>7.943282347242818E-8</v>
      </c>
      <c r="I1157" s="28"/>
      <c r="J1157" s="25">
        <v>0.01</v>
      </c>
      <c r="K1157" s="29">
        <v>0.2</v>
      </c>
      <c r="L1157" s="25">
        <v>164</v>
      </c>
      <c r="M1157" s="29">
        <v>0.2</v>
      </c>
      <c r="N1157" s="25">
        <v>0.11</v>
      </c>
      <c r="O1157" s="25">
        <v>1.45</v>
      </c>
      <c r="P1157" s="25">
        <v>20</v>
      </c>
      <c r="Q1157" s="25">
        <v>0.05</v>
      </c>
      <c r="R1157" s="25">
        <v>34</v>
      </c>
      <c r="S1157" s="29">
        <v>5.5</v>
      </c>
      <c r="T1157" s="51">
        <v>0.01</v>
      </c>
      <c r="U1157" s="42">
        <v>115</v>
      </c>
      <c r="V1157" s="42">
        <v>83.66</v>
      </c>
      <c r="W1157" s="42">
        <v>0.19</v>
      </c>
      <c r="X1157" s="42">
        <v>67</v>
      </c>
      <c r="Y1157" s="44">
        <v>5.76</v>
      </c>
      <c r="Z1157" s="87">
        <f t="shared" si="73"/>
        <v>11.351349339969321</v>
      </c>
      <c r="AA1157" s="88">
        <f t="shared" si="74"/>
        <v>11.397874702774047</v>
      </c>
      <c r="AB1157" s="90">
        <f t="shared" si="75"/>
        <v>-2.0451406481957163E-3</v>
      </c>
      <c r="AC1157" s="19">
        <v>11.36</v>
      </c>
      <c r="AD1157" s="99">
        <v>11.39</v>
      </c>
      <c r="AE1157" s="95">
        <v>0.35</v>
      </c>
    </row>
    <row r="1158" spans="1:31" x14ac:dyDescent="0.2">
      <c r="A1158" s="2" t="s">
        <v>235</v>
      </c>
      <c r="B1158" s="9">
        <v>32434</v>
      </c>
      <c r="C1158" s="18">
        <v>2.2400000000000002</v>
      </c>
      <c r="D1158" s="12">
        <v>7.08</v>
      </c>
      <c r="F1158" s="12">
        <v>3</v>
      </c>
      <c r="H1158" s="23">
        <f t="shared" si="72"/>
        <v>8.3176377110266823E-8</v>
      </c>
      <c r="I1158" s="32">
        <v>4.0000000000000001E-3</v>
      </c>
      <c r="J1158" s="25">
        <v>0.12</v>
      </c>
      <c r="K1158" s="30">
        <v>1.1000000000000001</v>
      </c>
      <c r="L1158" s="25">
        <v>112</v>
      </c>
      <c r="M1158" s="30">
        <v>0.4</v>
      </c>
      <c r="N1158" s="25">
        <v>0.34</v>
      </c>
      <c r="O1158" s="25">
        <v>2.7</v>
      </c>
      <c r="P1158" s="25">
        <v>15</v>
      </c>
      <c r="Q1158" s="25">
        <v>0.18</v>
      </c>
      <c r="R1158" s="25">
        <v>108</v>
      </c>
      <c r="S1158" s="31">
        <v>35</v>
      </c>
      <c r="T1158" s="51">
        <v>1.53</v>
      </c>
      <c r="U1158" s="42">
        <v>175</v>
      </c>
      <c r="V1158" s="42">
        <v>4.07</v>
      </c>
      <c r="W1158" s="42">
        <v>0.32</v>
      </c>
      <c r="X1158" s="42">
        <v>90.5</v>
      </c>
      <c r="Y1158" s="44">
        <v>5.97</v>
      </c>
      <c r="Z1158" s="87">
        <f t="shared" si="73"/>
        <v>11.615470367764605</v>
      </c>
      <c r="AA1158" s="88">
        <f t="shared" si="74"/>
        <v>12.28700098148683</v>
      </c>
      <c r="AB1158" s="90">
        <f t="shared" si="75"/>
        <v>-2.809461013089997E-2</v>
      </c>
      <c r="AD1158" s="100"/>
      <c r="AE1158" s="96"/>
    </row>
    <row r="1159" spans="1:31" x14ac:dyDescent="0.2">
      <c r="A1159" s="2" t="s">
        <v>235</v>
      </c>
      <c r="B1159" s="9">
        <v>38103</v>
      </c>
      <c r="C1159" s="18">
        <v>2.0299999999999998</v>
      </c>
      <c r="D1159" s="12">
        <v>6.91</v>
      </c>
      <c r="F1159" s="12">
        <v>2.9</v>
      </c>
      <c r="H1159" s="23">
        <f t="shared" si="72"/>
        <v>1.2302687708123796E-7</v>
      </c>
      <c r="I1159" s="28"/>
      <c r="J1159" s="25">
        <v>0.02</v>
      </c>
      <c r="K1159" s="30">
        <v>0.2</v>
      </c>
      <c r="L1159" s="25">
        <v>149</v>
      </c>
      <c r="M1159" s="30">
        <v>0.2</v>
      </c>
      <c r="N1159" s="25">
        <v>0.23</v>
      </c>
      <c r="O1159" s="25">
        <v>1.89</v>
      </c>
      <c r="P1159" s="25">
        <v>19.100000000000001</v>
      </c>
      <c r="Q1159" s="25">
        <v>0.08</v>
      </c>
      <c r="R1159" s="25">
        <v>37.1</v>
      </c>
      <c r="S1159" s="31">
        <v>12</v>
      </c>
      <c r="T1159" s="51">
        <v>0.01</v>
      </c>
      <c r="U1159" s="42">
        <v>102</v>
      </c>
      <c r="V1159" s="42">
        <v>36.96</v>
      </c>
      <c r="W1159" s="42">
        <v>0.15</v>
      </c>
      <c r="X1159" s="42">
        <v>88</v>
      </c>
      <c r="Y1159" s="44">
        <v>5.96</v>
      </c>
      <c r="Z1159" s="87">
        <f t="shared" si="73"/>
        <v>10.680842099084524</v>
      </c>
      <c r="AA1159" s="88">
        <f t="shared" si="74"/>
        <v>11.165526975445831</v>
      </c>
      <c r="AB1159" s="90">
        <f t="shared" si="75"/>
        <v>-2.2186060974607347E-2</v>
      </c>
      <c r="AD1159" s="100"/>
      <c r="AE1159" s="96"/>
    </row>
    <row r="1160" spans="1:31" x14ac:dyDescent="0.2">
      <c r="A1160" s="2" t="s">
        <v>235</v>
      </c>
      <c r="B1160" s="9">
        <v>37208</v>
      </c>
      <c r="C1160" s="18">
        <v>1.68</v>
      </c>
      <c r="D1160" s="12">
        <v>7.07</v>
      </c>
      <c r="F1160" s="12">
        <v>2.5</v>
      </c>
      <c r="H1160" s="23">
        <f t="shared" si="72"/>
        <v>8.5113803820237355E-8</v>
      </c>
      <c r="I1160" s="28"/>
      <c r="J1160" s="25">
        <v>0.02</v>
      </c>
      <c r="K1160" s="30">
        <v>0.5</v>
      </c>
      <c r="L1160" s="25">
        <v>146</v>
      </c>
      <c r="M1160" s="30">
        <v>0.4</v>
      </c>
      <c r="N1160" s="25">
        <v>0.22</v>
      </c>
      <c r="O1160" s="25">
        <v>1.67</v>
      </c>
      <c r="P1160" s="25">
        <v>17.600000000000001</v>
      </c>
      <c r="Q1160" s="25">
        <v>0.08</v>
      </c>
      <c r="R1160" s="25">
        <v>36</v>
      </c>
      <c r="S1160" s="31">
        <v>5.5</v>
      </c>
      <c r="T1160" s="51">
        <v>0.02</v>
      </c>
      <c r="U1160" s="42">
        <v>93.4</v>
      </c>
      <c r="V1160" s="42">
        <v>15.44</v>
      </c>
      <c r="W1160" s="42">
        <v>0.1</v>
      </c>
      <c r="X1160" s="42">
        <v>109</v>
      </c>
      <c r="Y1160" s="44">
        <v>5.55</v>
      </c>
      <c r="Z1160" s="87">
        <f t="shared" si="73"/>
        <v>10.353903866133397</v>
      </c>
      <c r="AA1160" s="88">
        <f t="shared" si="74"/>
        <v>10.821006653390587</v>
      </c>
      <c r="AB1160" s="90">
        <f t="shared" si="75"/>
        <v>-2.2059256723966095E-2</v>
      </c>
      <c r="AD1160" s="100"/>
      <c r="AE1160" s="96"/>
    </row>
    <row r="1161" spans="1:31" x14ac:dyDescent="0.2">
      <c r="A1161" s="2" t="s">
        <v>235</v>
      </c>
      <c r="B1161" s="9">
        <v>39189</v>
      </c>
      <c r="C1161" s="18">
        <v>1.71</v>
      </c>
      <c r="D1161" s="12">
        <v>7.26</v>
      </c>
      <c r="F1161" s="12">
        <v>3.4</v>
      </c>
      <c r="H1161" s="23">
        <f t="shared" si="72"/>
        <v>5.4954087385762357E-8</v>
      </c>
      <c r="I1161" s="32">
        <v>2E-3</v>
      </c>
      <c r="J1161" s="25">
        <v>0.03</v>
      </c>
      <c r="K1161" s="36"/>
      <c r="L1161" s="25">
        <v>146</v>
      </c>
      <c r="M1161" s="36"/>
      <c r="N1161" s="25">
        <v>0.33</v>
      </c>
      <c r="O1161" s="25">
        <v>1.76</v>
      </c>
      <c r="P1161" s="25">
        <v>17.5</v>
      </c>
      <c r="Q1161" s="25">
        <v>7.0000000000000007E-2</v>
      </c>
      <c r="R1161" s="25">
        <v>34.1</v>
      </c>
      <c r="S1161" s="36"/>
      <c r="T1161" s="51">
        <v>0.01</v>
      </c>
      <c r="U1161" s="42">
        <v>98.3</v>
      </c>
      <c r="V1161" s="42">
        <v>47.8</v>
      </c>
      <c r="W1161" s="42">
        <v>0.1</v>
      </c>
      <c r="X1161" s="42">
        <v>78</v>
      </c>
      <c r="Y1161" s="44">
        <v>5.67</v>
      </c>
      <c r="Z1161" s="87">
        <f t="shared" si="73"/>
        <v>10.269686962772967</v>
      </c>
      <c r="AA1161" s="88">
        <f t="shared" si="74"/>
        <v>10.69016411380268</v>
      </c>
      <c r="AB1161" s="90">
        <f t="shared" si="75"/>
        <v>-2.0061075314587083E-2</v>
      </c>
      <c r="AD1161" s="100"/>
      <c r="AE1161" s="96"/>
    </row>
    <row r="1162" spans="1:31" x14ac:dyDescent="0.2">
      <c r="A1162" s="2" t="s">
        <v>235</v>
      </c>
      <c r="B1162" s="9">
        <v>37937</v>
      </c>
      <c r="C1162" s="19">
        <v>2.85</v>
      </c>
      <c r="D1162" s="12">
        <v>7.03</v>
      </c>
      <c r="F1162" s="12">
        <v>3.3</v>
      </c>
      <c r="H1162" s="23">
        <f t="shared" si="72"/>
        <v>9.3325430079699072E-8</v>
      </c>
      <c r="I1162" s="24">
        <v>4.0000000000000001E-3</v>
      </c>
      <c r="J1162" s="25">
        <v>0.03</v>
      </c>
      <c r="K1162" s="30">
        <v>0.6</v>
      </c>
      <c r="L1162" s="25">
        <v>150</v>
      </c>
      <c r="M1162" s="30">
        <v>0.2</v>
      </c>
      <c r="N1162" s="25">
        <v>0.3</v>
      </c>
      <c r="O1162" s="25">
        <v>2.59</v>
      </c>
      <c r="P1162" s="25">
        <v>19.100000000000001</v>
      </c>
      <c r="Q1162" s="25">
        <v>0.11</v>
      </c>
      <c r="R1162" s="25">
        <v>42.1</v>
      </c>
      <c r="S1162" s="31">
        <v>6.1</v>
      </c>
      <c r="T1162" s="51">
        <v>0.01</v>
      </c>
      <c r="U1162" s="42">
        <v>112</v>
      </c>
      <c r="V1162" s="42">
        <v>4.51</v>
      </c>
      <c r="W1162" s="42">
        <v>0.12</v>
      </c>
      <c r="X1162" s="42">
        <v>84</v>
      </c>
      <c r="Y1162" s="44">
        <v>6.56</v>
      </c>
      <c r="Z1162" s="87">
        <f t="shared" si="73"/>
        <v>10.970730090050989</v>
      </c>
      <c r="AA1162" s="88">
        <f t="shared" si="74"/>
        <v>11.33683426021306</v>
      </c>
      <c r="AB1162" s="90">
        <f t="shared" si="75"/>
        <v>-1.6411660386300202E-2</v>
      </c>
      <c r="AD1162" s="100"/>
      <c r="AE1162" s="96"/>
    </row>
    <row r="1163" spans="1:31" x14ac:dyDescent="0.2">
      <c r="A1163" s="2" t="s">
        <v>235</v>
      </c>
      <c r="B1163" s="9">
        <v>38489</v>
      </c>
      <c r="C1163" s="18">
        <v>1.7</v>
      </c>
      <c r="D1163" s="12">
        <v>7.12</v>
      </c>
      <c r="F1163" s="12">
        <v>3.1</v>
      </c>
      <c r="H1163" s="23">
        <f t="shared" si="72"/>
        <v>7.5857757502918145E-8</v>
      </c>
      <c r="I1163" s="24">
        <v>0.01</v>
      </c>
      <c r="J1163" s="25">
        <v>0.03</v>
      </c>
      <c r="K1163" s="30">
        <v>0.8</v>
      </c>
      <c r="L1163" s="25">
        <v>146</v>
      </c>
      <c r="M1163" s="30">
        <v>0.6</v>
      </c>
      <c r="N1163" s="25">
        <v>0.46</v>
      </c>
      <c r="O1163" s="25">
        <v>1.91</v>
      </c>
      <c r="P1163" s="25">
        <v>18.8</v>
      </c>
      <c r="Q1163" s="25">
        <v>0.09</v>
      </c>
      <c r="R1163" s="25">
        <v>37.299999999999997</v>
      </c>
      <c r="S1163" s="31">
        <v>4.3</v>
      </c>
      <c r="T1163" s="51">
        <v>0.01</v>
      </c>
      <c r="U1163" s="42">
        <v>98.7</v>
      </c>
      <c r="V1163" s="42">
        <v>56.3</v>
      </c>
      <c r="W1163" s="42">
        <v>0.1</v>
      </c>
      <c r="X1163" s="42">
        <v>95</v>
      </c>
      <c r="Y1163" s="44">
        <v>5.15</v>
      </c>
      <c r="Z1163" s="87">
        <f t="shared" si="73"/>
        <v>10.525939066621509</v>
      </c>
      <c r="AA1163" s="88">
        <f t="shared" si="74"/>
        <v>10.795136809452773</v>
      </c>
      <c r="AB1163" s="90">
        <f t="shared" si="75"/>
        <v>-1.2625898636444843E-2</v>
      </c>
      <c r="AD1163" s="100"/>
      <c r="AE1163" s="96"/>
    </row>
    <row r="1164" spans="1:31" x14ac:dyDescent="0.2">
      <c r="A1164" s="2" t="s">
        <v>235</v>
      </c>
      <c r="B1164" s="9">
        <v>37762</v>
      </c>
      <c r="C1164" s="18">
        <v>2.08</v>
      </c>
      <c r="D1164" s="12">
        <v>7.01</v>
      </c>
      <c r="F1164" s="12">
        <v>2.9</v>
      </c>
      <c r="H1164" s="23">
        <f t="shared" si="72"/>
        <v>9.7723722095581017E-8</v>
      </c>
      <c r="I1164" s="24">
        <v>1E-3</v>
      </c>
      <c r="J1164" s="25">
        <v>0.03</v>
      </c>
      <c r="K1164" s="29">
        <v>0.7</v>
      </c>
      <c r="L1164" s="25">
        <v>157</v>
      </c>
      <c r="M1164" s="29">
        <v>0.2</v>
      </c>
      <c r="N1164" s="25">
        <v>0.39</v>
      </c>
      <c r="O1164" s="25">
        <v>2.17</v>
      </c>
      <c r="P1164" s="25">
        <v>19.2</v>
      </c>
      <c r="Q1164" s="25">
        <v>0.11</v>
      </c>
      <c r="R1164" s="25">
        <v>36.700000000000003</v>
      </c>
      <c r="S1164" s="29">
        <v>6</v>
      </c>
      <c r="T1164" s="51">
        <v>0.01</v>
      </c>
      <c r="U1164" s="42">
        <v>88.4</v>
      </c>
      <c r="V1164" s="42">
        <v>15.13</v>
      </c>
      <c r="W1164" s="42">
        <v>0.08</v>
      </c>
      <c r="X1164" s="42">
        <v>86</v>
      </c>
      <c r="Y1164" s="44">
        <v>6.64</v>
      </c>
      <c r="Z1164" s="87">
        <f t="shared" si="73"/>
        <v>11.085521476335373</v>
      </c>
      <c r="AA1164" s="88">
        <f t="shared" si="74"/>
        <v>11.152364086054973</v>
      </c>
      <c r="AB1164" s="90">
        <f t="shared" si="75"/>
        <v>-3.0057987991739415E-3</v>
      </c>
    </row>
    <row r="1165" spans="1:31" x14ac:dyDescent="0.2">
      <c r="A1165" s="2" t="s">
        <v>235</v>
      </c>
      <c r="B1165" s="9">
        <v>38699</v>
      </c>
      <c r="C1165" s="18">
        <v>2.59</v>
      </c>
      <c r="D1165" s="12">
        <v>7.08</v>
      </c>
      <c r="F1165" s="12">
        <v>2.4</v>
      </c>
      <c r="H1165" s="23">
        <f t="shared" si="72"/>
        <v>8.3176377110266823E-8</v>
      </c>
      <c r="I1165" s="32">
        <v>0.01</v>
      </c>
      <c r="J1165" s="25">
        <v>0.03</v>
      </c>
      <c r="K1165" s="30">
        <v>0.7</v>
      </c>
      <c r="L1165" s="25">
        <v>141</v>
      </c>
      <c r="M1165" s="30">
        <v>0.2</v>
      </c>
      <c r="N1165" s="25">
        <v>0.26</v>
      </c>
      <c r="O1165" s="25">
        <v>2.0699999999999998</v>
      </c>
      <c r="P1165" s="25">
        <v>17.899999999999999</v>
      </c>
      <c r="Q1165" s="25">
        <v>0.14000000000000001</v>
      </c>
      <c r="R1165" s="25">
        <v>37.700000000000003</v>
      </c>
      <c r="S1165" s="31">
        <v>6.1</v>
      </c>
      <c r="T1165" s="51">
        <v>0.01</v>
      </c>
      <c r="U1165" s="42">
        <v>108</v>
      </c>
      <c r="V1165" s="42">
        <v>19.48</v>
      </c>
      <c r="W1165" s="42">
        <v>0.06</v>
      </c>
      <c r="X1165" s="42">
        <v>81</v>
      </c>
      <c r="Y1165" s="44">
        <v>5.42</v>
      </c>
      <c r="Z1165" s="87">
        <f t="shared" si="73"/>
        <v>10.218543539439199</v>
      </c>
      <c r="AA1165" s="88">
        <f t="shared" si="74"/>
        <v>10.269082677438455</v>
      </c>
      <c r="AB1165" s="90">
        <f t="shared" si="75"/>
        <v>-2.4668127709993669E-3</v>
      </c>
      <c r="AD1165" s="100"/>
      <c r="AE1165" s="96"/>
    </row>
    <row r="1166" spans="1:31" x14ac:dyDescent="0.2">
      <c r="A1166" s="2" t="s">
        <v>235</v>
      </c>
      <c r="B1166" s="9">
        <v>38260</v>
      </c>
      <c r="C1166" s="19">
        <v>2.8</v>
      </c>
      <c r="D1166" s="12">
        <v>7</v>
      </c>
      <c r="F1166" s="12">
        <v>2.5</v>
      </c>
      <c r="H1166" s="23">
        <f t="shared" si="72"/>
        <v>9.9999999999999995E-8</v>
      </c>
      <c r="I1166" s="24">
        <v>0.03</v>
      </c>
      <c r="J1166" s="25">
        <v>0.03</v>
      </c>
      <c r="K1166" s="30">
        <v>0.6</v>
      </c>
      <c r="L1166" s="25">
        <v>149</v>
      </c>
      <c r="M1166" s="30">
        <v>0.3</v>
      </c>
      <c r="N1166" s="25">
        <v>0.35</v>
      </c>
      <c r="O1166" s="25">
        <v>2.56</v>
      </c>
      <c r="P1166" s="25">
        <v>19.2</v>
      </c>
      <c r="Q1166" s="25">
        <v>0.15</v>
      </c>
      <c r="R1166" s="25">
        <v>42.8</v>
      </c>
      <c r="S1166" s="31">
        <v>8</v>
      </c>
      <c r="T1166" s="51">
        <v>0.01</v>
      </c>
      <c r="U1166" s="42">
        <v>109</v>
      </c>
      <c r="V1166" s="42">
        <v>23.63</v>
      </c>
      <c r="W1166" s="42">
        <v>0.18</v>
      </c>
      <c r="X1166" s="42">
        <v>86</v>
      </c>
      <c r="Y1166" s="44">
        <v>5.82</v>
      </c>
      <c r="Z1166" s="87">
        <f t="shared" si="73"/>
        <v>10.964875396279531</v>
      </c>
      <c r="AA1166" s="88">
        <f t="shared" si="74"/>
        <v>10.900488733945689</v>
      </c>
      <c r="AB1166" s="90">
        <f t="shared" si="75"/>
        <v>2.944687403803077E-3</v>
      </c>
      <c r="AD1166" s="100"/>
      <c r="AE1166" s="96"/>
    </row>
    <row r="1167" spans="1:31" x14ac:dyDescent="0.2">
      <c r="A1167" s="2" t="s">
        <v>235</v>
      </c>
      <c r="B1167" s="9">
        <v>33518</v>
      </c>
      <c r="C1167" s="20"/>
      <c r="D1167" s="12">
        <v>7.36</v>
      </c>
      <c r="F1167" s="12">
        <v>4.9000000000000004</v>
      </c>
      <c r="H1167" s="23">
        <f t="shared" si="72"/>
        <v>4.3651583224016566E-8</v>
      </c>
      <c r="I1167" s="32">
        <v>2E-3</v>
      </c>
      <c r="J1167" s="25">
        <v>0.12</v>
      </c>
      <c r="K1167" s="33"/>
      <c r="L1167" s="25">
        <v>120</v>
      </c>
      <c r="M1167" s="33"/>
      <c r="N1167" s="25">
        <v>0.61</v>
      </c>
      <c r="O1167" s="25">
        <v>3.1</v>
      </c>
      <c r="P1167" s="25">
        <v>15</v>
      </c>
      <c r="Q1167" s="25">
        <v>0.19</v>
      </c>
      <c r="R1167" s="25">
        <v>110</v>
      </c>
      <c r="S1167" s="34"/>
      <c r="T1167" s="52"/>
      <c r="U1167" s="42">
        <v>143</v>
      </c>
      <c r="V1167" s="42">
        <v>15.53</v>
      </c>
      <c r="W1167" s="42">
        <v>0.1</v>
      </c>
      <c r="X1167" s="42">
        <v>98</v>
      </c>
      <c r="Y1167" s="44">
        <v>6.05</v>
      </c>
      <c r="Z1167" s="87">
        <f t="shared" si="73"/>
        <v>12.121706851575009</v>
      </c>
      <c r="AA1167" s="88">
        <f t="shared" si="74"/>
        <v>12.044110706135616</v>
      </c>
      <c r="AB1167" s="90">
        <f t="shared" si="75"/>
        <v>3.2109878034991173E-3</v>
      </c>
    </row>
    <row r="1168" spans="1:31" x14ac:dyDescent="0.2">
      <c r="A1168" s="2" t="s">
        <v>235</v>
      </c>
      <c r="B1168" s="9">
        <v>37032</v>
      </c>
      <c r="C1168" s="18">
        <v>1.88</v>
      </c>
      <c r="D1168" s="12">
        <v>7.16</v>
      </c>
      <c r="F1168" s="12">
        <v>2.4</v>
      </c>
      <c r="H1168" s="23">
        <f t="shared" si="72"/>
        <v>6.9183097091893466E-8</v>
      </c>
      <c r="I1168" s="28"/>
      <c r="J1168" s="25">
        <v>0.05</v>
      </c>
      <c r="K1168" s="33"/>
      <c r="L1168" s="25">
        <v>143</v>
      </c>
      <c r="M1168" s="33"/>
      <c r="N1168" s="25">
        <v>0.44</v>
      </c>
      <c r="O1168" s="25">
        <v>1.94</v>
      </c>
      <c r="P1168" s="25">
        <v>17.7</v>
      </c>
      <c r="Q1168" s="25">
        <v>0.09</v>
      </c>
      <c r="R1168" s="25">
        <v>42.3</v>
      </c>
      <c r="S1168" s="34"/>
      <c r="T1168" s="51">
        <v>0.02</v>
      </c>
      <c r="U1168" s="42">
        <v>91.9</v>
      </c>
      <c r="V1168" s="42">
        <v>36.47</v>
      </c>
      <c r="W1168" s="42">
        <v>0.08</v>
      </c>
      <c r="X1168" s="42">
        <v>99</v>
      </c>
      <c r="Y1168" s="44">
        <v>5.08</v>
      </c>
      <c r="Z1168" s="87">
        <f t="shared" si="73"/>
        <v>10.503276822660323</v>
      </c>
      <c r="AA1168" s="88">
        <f t="shared" si="74"/>
        <v>10.376450741915699</v>
      </c>
      <c r="AB1168" s="90">
        <f t="shared" si="75"/>
        <v>6.0741252658772392E-3</v>
      </c>
      <c r="AD1168" s="100"/>
      <c r="AE1168" s="96"/>
    </row>
    <row r="1169" spans="1:31" x14ac:dyDescent="0.2">
      <c r="A1169" s="2" t="s">
        <v>235</v>
      </c>
      <c r="B1169" s="9">
        <v>37585</v>
      </c>
      <c r="C1169" s="18">
        <v>1.48</v>
      </c>
      <c r="D1169" s="12">
        <v>7.05</v>
      </c>
      <c r="F1169" s="12">
        <v>3</v>
      </c>
      <c r="H1169" s="23">
        <f t="shared" si="72"/>
        <v>8.9125093813374537E-8</v>
      </c>
      <c r="I1169" s="32">
        <v>0.04</v>
      </c>
      <c r="J1169" s="25">
        <v>0.05</v>
      </c>
      <c r="K1169" s="30">
        <v>0.8</v>
      </c>
      <c r="L1169" s="25">
        <v>158</v>
      </c>
      <c r="M1169" s="30">
        <v>0.2</v>
      </c>
      <c r="N1169" s="25">
        <v>0.31</v>
      </c>
      <c r="O1169" s="25">
        <v>2.14</v>
      </c>
      <c r="P1169" s="25">
        <v>17.8</v>
      </c>
      <c r="Q1169" s="25">
        <v>0.12</v>
      </c>
      <c r="R1169" s="25">
        <v>36</v>
      </c>
      <c r="S1169" s="31">
        <v>4</v>
      </c>
      <c r="T1169" s="51">
        <v>0.02</v>
      </c>
      <c r="U1169" s="42">
        <v>95.5</v>
      </c>
      <c r="V1169" s="42">
        <v>5.44</v>
      </c>
      <c r="W1169" s="42">
        <v>0.14000000000000001</v>
      </c>
      <c r="X1169" s="42">
        <v>87</v>
      </c>
      <c r="Y1169" s="44">
        <v>6.27</v>
      </c>
      <c r="Z1169" s="87">
        <f t="shared" si="73"/>
        <v>10.991974318042262</v>
      </c>
      <c r="AA1169" s="88">
        <f t="shared" si="74"/>
        <v>10.803711634590966</v>
      </c>
      <c r="AB1169" s="90">
        <f t="shared" si="75"/>
        <v>8.6376122256684781E-3</v>
      </c>
      <c r="AD1169" s="100"/>
      <c r="AE1169" s="96"/>
    </row>
    <row r="1170" spans="1:31" x14ac:dyDescent="0.2">
      <c r="A1170" s="2" t="s">
        <v>235</v>
      </c>
      <c r="B1170" s="9">
        <v>39968</v>
      </c>
      <c r="C1170" s="18">
        <v>2.2799999999999998</v>
      </c>
      <c r="D1170" s="12">
        <v>7.09</v>
      </c>
      <c r="F1170" s="12">
        <v>3.4</v>
      </c>
      <c r="H1170" s="23">
        <f t="shared" si="72"/>
        <v>8.128305161640995E-8</v>
      </c>
      <c r="I1170" s="32">
        <v>2E-3</v>
      </c>
      <c r="J1170" s="25">
        <v>0.02</v>
      </c>
      <c r="K1170" s="36"/>
      <c r="L1170" s="25">
        <v>134</v>
      </c>
      <c r="M1170" s="36"/>
      <c r="N1170" s="25">
        <v>0.35</v>
      </c>
      <c r="O1170" s="25">
        <v>1.85</v>
      </c>
      <c r="P1170" s="25">
        <v>17.3</v>
      </c>
      <c r="Q1170" s="25">
        <v>0.1</v>
      </c>
      <c r="R1170" s="25">
        <v>33</v>
      </c>
      <c r="S1170" s="36"/>
      <c r="T1170" s="51">
        <v>0.01</v>
      </c>
      <c r="U1170" s="42">
        <v>76.8</v>
      </c>
      <c r="V1170" s="42">
        <v>33.68</v>
      </c>
      <c r="W1170" s="42">
        <v>0.09</v>
      </c>
      <c r="X1170" s="42">
        <v>64</v>
      </c>
      <c r="Y1170" s="44">
        <v>5.48</v>
      </c>
      <c r="Z1170" s="87">
        <f t="shared" si="73"/>
        <v>9.6101381091561944</v>
      </c>
      <c r="AA1170" s="88">
        <f t="shared" si="74"/>
        <v>9.4296920623219158</v>
      </c>
      <c r="AB1170" s="90">
        <f t="shared" si="75"/>
        <v>9.4772928754684425E-3</v>
      </c>
      <c r="AD1170" s="100"/>
      <c r="AE1170" s="95">
        <v>1.74</v>
      </c>
    </row>
    <row r="1171" spans="1:31" x14ac:dyDescent="0.2">
      <c r="A1171" s="2" t="s">
        <v>235</v>
      </c>
      <c r="B1171" s="9">
        <v>33267</v>
      </c>
      <c r="C1171" s="18">
        <v>1.68</v>
      </c>
      <c r="D1171" s="12">
        <v>7.6</v>
      </c>
      <c r="F1171" s="12">
        <v>3.6</v>
      </c>
      <c r="H1171" s="23">
        <f t="shared" si="72"/>
        <v>2.5118864315095751E-8</v>
      </c>
      <c r="I1171" s="32">
        <v>4.0000000000000001E-3</v>
      </c>
      <c r="J1171" s="25">
        <v>0.12</v>
      </c>
      <c r="K1171" s="29">
        <v>2</v>
      </c>
      <c r="L1171" s="25">
        <v>130</v>
      </c>
      <c r="M1171" s="29">
        <v>0.4</v>
      </c>
      <c r="N1171" s="25">
        <v>0.45</v>
      </c>
      <c r="O1171" s="25">
        <v>2.5</v>
      </c>
      <c r="P1171" s="25">
        <v>17</v>
      </c>
      <c r="Q1171" s="25">
        <v>0.2</v>
      </c>
      <c r="R1171" s="25">
        <v>92</v>
      </c>
      <c r="S1171" s="29">
        <v>20</v>
      </c>
      <c r="T1171" s="51">
        <v>0.06</v>
      </c>
      <c r="U1171" s="42">
        <v>133</v>
      </c>
      <c r="V1171" s="42">
        <v>19.3</v>
      </c>
      <c r="W1171" s="42">
        <v>7.0000000000000007E-2</v>
      </c>
      <c r="X1171" s="42">
        <v>98</v>
      </c>
      <c r="Y1171" s="44">
        <v>5.84</v>
      </c>
      <c r="Z1171" s="87">
        <f t="shared" si="73"/>
        <v>11.981812580711034</v>
      </c>
      <c r="AA1171" s="88">
        <f t="shared" si="74"/>
        <v>11.687978784906633</v>
      </c>
      <c r="AB1171" s="90">
        <f t="shared" si="75"/>
        <v>1.241387350085473E-2</v>
      </c>
      <c r="AD1171" s="100"/>
      <c r="AE1171" s="96"/>
    </row>
    <row r="1172" spans="1:31" x14ac:dyDescent="0.2">
      <c r="A1172" s="2" t="s">
        <v>235</v>
      </c>
      <c r="B1172" s="9">
        <v>39582</v>
      </c>
      <c r="C1172" s="18">
        <v>2.0499999999999998</v>
      </c>
      <c r="D1172" s="12">
        <v>7.09</v>
      </c>
      <c r="F1172" s="12">
        <v>2.9</v>
      </c>
      <c r="H1172" s="23">
        <f t="shared" si="72"/>
        <v>8.128305161640995E-8</v>
      </c>
      <c r="I1172" s="28"/>
      <c r="J1172" s="25">
        <v>0.02</v>
      </c>
      <c r="K1172" s="33"/>
      <c r="L1172" s="25">
        <v>158</v>
      </c>
      <c r="M1172" s="33"/>
      <c r="N1172" s="25">
        <v>0.35</v>
      </c>
      <c r="O1172" s="25">
        <v>2.0499999999999998</v>
      </c>
      <c r="P1172" s="25">
        <v>19.5</v>
      </c>
      <c r="Q1172" s="25">
        <v>0.09</v>
      </c>
      <c r="R1172" s="25">
        <v>35.6</v>
      </c>
      <c r="S1172" s="34"/>
      <c r="T1172" s="51">
        <v>0.01</v>
      </c>
      <c r="U1172" s="42">
        <v>87.8</v>
      </c>
      <c r="V1172" s="42">
        <v>23.37</v>
      </c>
      <c r="W1172" s="42">
        <v>0.12</v>
      </c>
      <c r="X1172" s="42">
        <v>63</v>
      </c>
      <c r="Y1172" s="44">
        <v>6.78</v>
      </c>
      <c r="Z1172" s="87">
        <f t="shared" si="73"/>
        <v>11.106359692735984</v>
      </c>
      <c r="AA1172" s="88">
        <f t="shared" si="74"/>
        <v>10.764844856671154</v>
      </c>
      <c r="AB1172" s="90">
        <f t="shared" si="75"/>
        <v>1.5614816060695081E-2</v>
      </c>
      <c r="AE1172" s="95">
        <v>3.01</v>
      </c>
    </row>
    <row r="1173" spans="1:31" x14ac:dyDescent="0.2">
      <c r="A1173" s="2" t="s">
        <v>235</v>
      </c>
      <c r="B1173" s="9">
        <v>32013</v>
      </c>
      <c r="C1173" s="18">
        <v>2.13</v>
      </c>
      <c r="D1173" s="12">
        <v>7.27</v>
      </c>
      <c r="F1173" s="12">
        <v>3</v>
      </c>
      <c r="H1173" s="23">
        <f t="shared" si="72"/>
        <v>5.3703179637025192E-8</v>
      </c>
      <c r="I1173" s="32">
        <v>4.0000000000000001E-3</v>
      </c>
      <c r="J1173" s="25">
        <v>0.13</v>
      </c>
      <c r="K1173" s="36"/>
      <c r="L1173" s="25">
        <v>135</v>
      </c>
      <c r="M1173" s="36"/>
      <c r="N1173" s="25">
        <v>1.1000000000000001</v>
      </c>
      <c r="O1173" s="25">
        <v>3.2</v>
      </c>
      <c r="P1173" s="25">
        <v>17</v>
      </c>
      <c r="Q1173" s="25">
        <v>0.24</v>
      </c>
      <c r="R1173" s="25">
        <v>95</v>
      </c>
      <c r="S1173" s="29">
        <v>10</v>
      </c>
      <c r="T1173" s="51">
        <v>0.01</v>
      </c>
      <c r="U1173" s="42">
        <v>145.5</v>
      </c>
      <c r="V1173" s="42">
        <v>14.28</v>
      </c>
      <c r="W1173" s="42">
        <v>0.17</v>
      </c>
      <c r="X1173" s="42">
        <v>103</v>
      </c>
      <c r="Y1173" s="44">
        <v>5.6</v>
      </c>
      <c r="Z1173" s="87">
        <f t="shared" si="73"/>
        <v>12.404996262010425</v>
      </c>
      <c r="AA1173" s="88">
        <f t="shared" si="74"/>
        <v>11.768876151300427</v>
      </c>
      <c r="AB1173" s="90">
        <f t="shared" si="75"/>
        <v>2.631436535421321E-2</v>
      </c>
      <c r="AD1173" s="100"/>
      <c r="AE1173" s="96"/>
    </row>
    <row r="1174" spans="1:31" x14ac:dyDescent="0.2">
      <c r="A1174" s="2" t="s">
        <v>235</v>
      </c>
      <c r="B1174" s="9">
        <v>37410</v>
      </c>
      <c r="C1174" s="18">
        <v>1.87</v>
      </c>
      <c r="D1174" s="12">
        <v>7.3</v>
      </c>
      <c r="F1174" s="12">
        <v>2.7</v>
      </c>
      <c r="H1174" s="23">
        <f t="shared" si="72"/>
        <v>5.0118723362727164E-8</v>
      </c>
      <c r="I1174" s="28"/>
      <c r="J1174" s="25">
        <v>7.0000000000000007E-2</v>
      </c>
      <c r="K1174" s="29">
        <v>1</v>
      </c>
      <c r="L1174" s="25">
        <v>160</v>
      </c>
      <c r="M1174" s="29">
        <v>0.4</v>
      </c>
      <c r="N1174" s="25">
        <v>0.75</v>
      </c>
      <c r="O1174" s="25">
        <v>2.16</v>
      </c>
      <c r="P1174" s="25">
        <v>19</v>
      </c>
      <c r="Q1174" s="25">
        <v>0.13</v>
      </c>
      <c r="R1174" s="25">
        <v>38</v>
      </c>
      <c r="S1174" s="29">
        <v>6.8</v>
      </c>
      <c r="T1174" s="51">
        <v>0.01</v>
      </c>
      <c r="U1174" s="42">
        <v>89.9</v>
      </c>
      <c r="V1174" s="42">
        <v>28.11</v>
      </c>
      <c r="W1174" s="42">
        <v>0.09</v>
      </c>
      <c r="X1174" s="42">
        <v>97</v>
      </c>
      <c r="Y1174" s="44">
        <v>5.6</v>
      </c>
      <c r="Z1174" s="87">
        <f t="shared" si="73"/>
        <v>11.290789233299641</v>
      </c>
      <c r="AA1174" s="88">
        <f t="shared" si="74"/>
        <v>10.663459738033147</v>
      </c>
      <c r="AB1174" s="90">
        <f t="shared" si="75"/>
        <v>2.8574400157602407E-2</v>
      </c>
      <c r="AD1174" s="100"/>
      <c r="AE1174" s="96"/>
    </row>
    <row r="1175" spans="1:31" x14ac:dyDescent="0.2">
      <c r="A1175" s="2" t="s">
        <v>235</v>
      </c>
      <c r="B1175" s="9">
        <v>32322</v>
      </c>
      <c r="C1175" s="19">
        <v>2.38</v>
      </c>
      <c r="D1175" s="12">
        <v>7.25</v>
      </c>
      <c r="F1175" s="12">
        <v>3</v>
      </c>
      <c r="H1175" s="23">
        <f t="shared" si="72"/>
        <v>5.6234132519034806E-8</v>
      </c>
      <c r="I1175" s="24">
        <v>5.0000000000000001E-3</v>
      </c>
      <c r="J1175" s="25">
        <v>0.06</v>
      </c>
      <c r="K1175" s="29">
        <v>2.4</v>
      </c>
      <c r="L1175" s="25">
        <v>132</v>
      </c>
      <c r="M1175" s="36"/>
      <c r="N1175" s="25">
        <v>2.75</v>
      </c>
      <c r="O1175" s="25">
        <v>6.7</v>
      </c>
      <c r="P1175" s="25">
        <v>15</v>
      </c>
      <c r="Q1175" s="25">
        <v>0.35</v>
      </c>
      <c r="R1175" s="25">
        <v>99</v>
      </c>
      <c r="S1175" s="36"/>
      <c r="T1175" s="51">
        <v>1.53</v>
      </c>
      <c r="U1175" s="42">
        <v>125.4</v>
      </c>
      <c r="V1175" s="42">
        <v>8.58</v>
      </c>
      <c r="W1175" s="42">
        <v>0.82</v>
      </c>
      <c r="X1175" s="42">
        <v>95</v>
      </c>
      <c r="Y1175" s="44">
        <v>6.2</v>
      </c>
      <c r="Z1175" s="87">
        <f t="shared" si="73"/>
        <v>12.413570594697301</v>
      </c>
      <c r="AA1175" s="88">
        <f t="shared" si="74"/>
        <v>11.694971423269344</v>
      </c>
      <c r="AB1175" s="90">
        <f t="shared" si="75"/>
        <v>2.9806828255828522E-2</v>
      </c>
      <c r="AD1175" s="100"/>
      <c r="AE1175" s="96"/>
    </row>
    <row r="1176" spans="1:31" x14ac:dyDescent="0.2">
      <c r="A1176" s="2" t="s">
        <v>137</v>
      </c>
      <c r="B1176" s="9">
        <v>38693</v>
      </c>
      <c r="D1176" s="12">
        <v>7.27</v>
      </c>
      <c r="F1176" s="12">
        <v>5</v>
      </c>
      <c r="H1176" s="23">
        <f t="shared" si="72"/>
        <v>5.3703179637025192E-8</v>
      </c>
      <c r="I1176" s="24">
        <v>5.0000000000000001E-3</v>
      </c>
      <c r="J1176" s="25">
        <v>0.73</v>
      </c>
      <c r="K1176" s="30">
        <v>1</v>
      </c>
      <c r="L1176" s="25">
        <v>92.9</v>
      </c>
      <c r="M1176" s="30">
        <v>1</v>
      </c>
      <c r="N1176" s="25">
        <v>1.72</v>
      </c>
      <c r="O1176" s="25">
        <v>5.5</v>
      </c>
      <c r="P1176" s="25">
        <v>15</v>
      </c>
      <c r="Q1176" s="25">
        <v>0.21</v>
      </c>
      <c r="R1176" s="25">
        <v>49.8</v>
      </c>
      <c r="S1176" s="31">
        <v>5</v>
      </c>
      <c r="T1176" s="51">
        <v>0.45</v>
      </c>
      <c r="U1176" s="42">
        <v>101</v>
      </c>
      <c r="V1176" s="42">
        <v>0.44</v>
      </c>
      <c r="W1176" s="42">
        <v>0.03</v>
      </c>
      <c r="X1176" s="42">
        <v>43</v>
      </c>
      <c r="Y1176" s="44">
        <v>5</v>
      </c>
      <c r="Z1176" s="87">
        <f t="shared" si="73"/>
        <v>8.2869625959101167</v>
      </c>
      <c r="AA1176" s="88">
        <f t="shared" si="74"/>
        <v>8.3375734823504359</v>
      </c>
      <c r="AB1176" s="90">
        <f t="shared" si="75"/>
        <v>-3.044348798791543E-3</v>
      </c>
      <c r="AC1176" s="19">
        <v>8.2799999999999994</v>
      </c>
      <c r="AD1176" s="99">
        <v>-8.32</v>
      </c>
      <c r="AE1176" s="95">
        <v>-0.4</v>
      </c>
    </row>
    <row r="1177" spans="1:31" x14ac:dyDescent="0.2">
      <c r="A1177" s="2" t="s">
        <v>137</v>
      </c>
      <c r="B1177" s="9">
        <v>42332</v>
      </c>
      <c r="C1177" s="20"/>
      <c r="D1177" s="12">
        <v>7.25</v>
      </c>
      <c r="F1177" s="12">
        <v>1.9</v>
      </c>
      <c r="H1177" s="23">
        <f t="shared" si="72"/>
        <v>5.6234132519034806E-8</v>
      </c>
      <c r="I1177" s="24">
        <v>2E-3</v>
      </c>
      <c r="J1177" s="25">
        <v>0.77</v>
      </c>
      <c r="K1177" s="30">
        <v>13</v>
      </c>
      <c r="L1177" s="25">
        <v>83</v>
      </c>
      <c r="M1177" s="30">
        <v>0.2</v>
      </c>
      <c r="N1177" s="25">
        <v>1.46</v>
      </c>
      <c r="O1177" s="25">
        <v>5.56</v>
      </c>
      <c r="P1177" s="25">
        <v>14.8</v>
      </c>
      <c r="Q1177" s="25">
        <v>0.15</v>
      </c>
      <c r="R1177" s="25">
        <v>45.2</v>
      </c>
      <c r="S1177" s="31">
        <v>3.33</v>
      </c>
      <c r="T1177" s="51">
        <v>0.03</v>
      </c>
      <c r="U1177" s="42">
        <v>11.1</v>
      </c>
      <c r="V1177" s="42">
        <v>0.22</v>
      </c>
      <c r="W1177" s="42">
        <v>3.2799999999999999E-3</v>
      </c>
      <c r="X1177" s="42">
        <v>24</v>
      </c>
      <c r="Y1177" s="44">
        <v>6.65</v>
      </c>
      <c r="Z1177" s="87">
        <f t="shared" si="73"/>
        <v>7.5683378081103534</v>
      </c>
      <c r="AA1177" s="88">
        <f t="shared" si="74"/>
        <v>7.5626587352604586</v>
      </c>
      <c r="AB1177" s="90">
        <f t="shared" si="75"/>
        <v>3.7532708659449704E-4</v>
      </c>
      <c r="AC1177" s="19">
        <v>7.59</v>
      </c>
      <c r="AD1177" s="99">
        <v>7.56</v>
      </c>
      <c r="AE1177" s="95">
        <v>0.47</v>
      </c>
    </row>
    <row r="1178" spans="1:31" x14ac:dyDescent="0.2">
      <c r="A1178" s="2" t="s">
        <v>137</v>
      </c>
      <c r="B1178" s="9">
        <v>41198</v>
      </c>
      <c r="C1178" s="20"/>
      <c r="D1178" s="12">
        <v>7.22</v>
      </c>
      <c r="F1178" s="12">
        <v>2.2000000000000002</v>
      </c>
      <c r="H1178" s="23">
        <f t="shared" si="72"/>
        <v>6.0255958607435649E-8</v>
      </c>
      <c r="I1178" s="24">
        <v>7.0000000000000001E-3</v>
      </c>
      <c r="J1178" s="25">
        <v>0.77</v>
      </c>
      <c r="K1178" s="30">
        <v>14</v>
      </c>
      <c r="L1178" s="25">
        <v>86.4</v>
      </c>
      <c r="M1178" s="30">
        <v>0.2</v>
      </c>
      <c r="N1178" s="25">
        <v>1.49</v>
      </c>
      <c r="O1178" s="25">
        <v>5.47</v>
      </c>
      <c r="P1178" s="25">
        <v>14.9</v>
      </c>
      <c r="Q1178" s="25">
        <v>0.18</v>
      </c>
      <c r="R1178" s="25">
        <v>45</v>
      </c>
      <c r="S1178" s="31">
        <v>0.7</v>
      </c>
      <c r="T1178" s="51">
        <v>0.06</v>
      </c>
      <c r="U1178" s="42">
        <v>11.7</v>
      </c>
      <c r="V1178" s="42">
        <v>0.22</v>
      </c>
      <c r="W1178" s="42">
        <v>3.2799999999999999E-3</v>
      </c>
      <c r="X1178" s="42">
        <v>26</v>
      </c>
      <c r="Y1178" s="44">
        <v>6.64</v>
      </c>
      <c r="Z1178" s="87">
        <f t="shared" si="73"/>
        <v>7.7379467070411563</v>
      </c>
      <c r="AA1178" s="88">
        <f t="shared" si="74"/>
        <v>7.6225147844245855</v>
      </c>
      <c r="AB1178" s="90">
        <f t="shared" si="75"/>
        <v>7.514873344183352E-3</v>
      </c>
      <c r="AC1178" s="19">
        <v>7.77</v>
      </c>
      <c r="AD1178" s="13">
        <v>7.62</v>
      </c>
      <c r="AE1178" s="94">
        <v>1.92</v>
      </c>
    </row>
    <row r="1179" spans="1:31" x14ac:dyDescent="0.2">
      <c r="A1179" s="2" t="s">
        <v>137</v>
      </c>
      <c r="B1179" s="9">
        <v>38875</v>
      </c>
      <c r="C1179" s="20"/>
      <c r="D1179" s="12">
        <v>7.18</v>
      </c>
      <c r="F1179" s="12">
        <v>2.1</v>
      </c>
      <c r="H1179" s="23">
        <f t="shared" si="72"/>
        <v>6.606934480075943E-8</v>
      </c>
      <c r="I1179" s="32">
        <v>0.01</v>
      </c>
      <c r="J1179" s="25">
        <v>0.7</v>
      </c>
      <c r="K1179" s="29">
        <v>12</v>
      </c>
      <c r="L1179" s="25">
        <v>79.8</v>
      </c>
      <c r="M1179" s="29">
        <v>0.2</v>
      </c>
      <c r="N1179" s="25">
        <v>1.6</v>
      </c>
      <c r="O1179" s="25">
        <v>5.2</v>
      </c>
      <c r="P1179" s="25">
        <v>14.3</v>
      </c>
      <c r="Q1179" s="25">
        <v>0.19</v>
      </c>
      <c r="R1179" s="25">
        <v>41.3</v>
      </c>
      <c r="S1179" s="29">
        <v>1.3</v>
      </c>
      <c r="T1179" s="51">
        <v>7.0000000000000007E-2</v>
      </c>
      <c r="U1179" s="42">
        <v>19.5</v>
      </c>
      <c r="V1179" s="42">
        <v>0.22</v>
      </c>
      <c r="W1179" s="42">
        <v>3.2845000000000001E-3</v>
      </c>
      <c r="X1179" s="42">
        <v>24</v>
      </c>
      <c r="Y1179" s="44">
        <v>6.6</v>
      </c>
      <c r="Z1179" s="87">
        <f t="shared" si="73"/>
        <v>7.1921459310938314</v>
      </c>
      <c r="AA1179" s="88">
        <f t="shared" si="74"/>
        <v>7.6887948788094969</v>
      </c>
      <c r="AB1179" s="90">
        <f t="shared" si="75"/>
        <v>-3.3374835237913417E-2</v>
      </c>
      <c r="AC1179" s="19">
        <v>7.1</v>
      </c>
      <c r="AD1179" s="99">
        <v>7.7</v>
      </c>
      <c r="AE1179" s="95">
        <v>-7.5</v>
      </c>
    </row>
    <row r="1180" spans="1:31" x14ac:dyDescent="0.2">
      <c r="A1180" s="2" t="s">
        <v>137</v>
      </c>
      <c r="B1180" s="9">
        <v>40115</v>
      </c>
      <c r="C1180" s="18">
        <v>39.65</v>
      </c>
      <c r="D1180" s="12">
        <v>7.17</v>
      </c>
      <c r="F1180" s="12">
        <v>2.2000000000000002</v>
      </c>
      <c r="H1180" s="23">
        <f t="shared" si="72"/>
        <v>6.7608297539197998E-8</v>
      </c>
      <c r="I1180" s="24">
        <v>0.01</v>
      </c>
      <c r="J1180" s="25">
        <v>0.79</v>
      </c>
      <c r="K1180" s="29">
        <v>12</v>
      </c>
      <c r="L1180" s="25">
        <v>85.6</v>
      </c>
      <c r="M1180" s="29">
        <v>0.2</v>
      </c>
      <c r="N1180" s="25">
        <v>1.55</v>
      </c>
      <c r="O1180" s="25">
        <v>5.77</v>
      </c>
      <c r="P1180" s="25">
        <v>14.8</v>
      </c>
      <c r="Q1180" s="25">
        <v>0.17</v>
      </c>
      <c r="R1180" s="25">
        <v>43.3</v>
      </c>
      <c r="S1180" s="29">
        <v>1.7</v>
      </c>
      <c r="T1180" s="51">
        <v>0.05</v>
      </c>
      <c r="U1180" s="42">
        <v>11.6</v>
      </c>
      <c r="V1180" s="42">
        <v>0.22</v>
      </c>
      <c r="W1180" s="42">
        <v>3.2799999999999999E-3</v>
      </c>
      <c r="X1180" s="42">
        <v>23</v>
      </c>
      <c r="Y1180" s="44">
        <v>6.62</v>
      </c>
      <c r="Z1180" s="87">
        <f t="shared" si="73"/>
        <v>7.6267561987754409</v>
      </c>
      <c r="AA1180" s="88">
        <f t="shared" si="74"/>
        <v>7.5154908457208487</v>
      </c>
      <c r="AB1180" s="90">
        <f t="shared" si="75"/>
        <v>7.3480080418469648E-3</v>
      </c>
      <c r="AE1180" s="94">
        <v>0.14000000000000001</v>
      </c>
    </row>
    <row r="1181" spans="1:31" x14ac:dyDescent="0.2">
      <c r="A1181" s="2" t="s">
        <v>215</v>
      </c>
      <c r="B1181" s="9">
        <v>38686</v>
      </c>
      <c r="C1181" s="19">
        <v>25.1</v>
      </c>
      <c r="D1181" s="12">
        <v>7.4</v>
      </c>
      <c r="F1181" s="12">
        <v>2</v>
      </c>
      <c r="H1181" s="23">
        <f t="shared" si="72"/>
        <v>3.981071705534957E-8</v>
      </c>
      <c r="I1181" s="28"/>
      <c r="J1181" s="25">
        <v>0.01</v>
      </c>
      <c r="K1181" s="29">
        <v>1</v>
      </c>
      <c r="L1181" s="25">
        <v>115</v>
      </c>
      <c r="M1181" s="29">
        <v>1</v>
      </c>
      <c r="N1181" s="25">
        <v>0.03</v>
      </c>
      <c r="O1181" s="25">
        <v>1.3</v>
      </c>
      <c r="P1181" s="25">
        <v>7.4</v>
      </c>
      <c r="Q1181" s="25">
        <v>0.02</v>
      </c>
      <c r="R1181" s="25">
        <v>16.5</v>
      </c>
      <c r="S1181" s="29">
        <v>5</v>
      </c>
      <c r="T1181" s="51">
        <v>0.03</v>
      </c>
      <c r="U1181" s="42">
        <v>33</v>
      </c>
      <c r="V1181" s="42">
        <v>84.99</v>
      </c>
      <c r="W1181" s="42">
        <v>0.03</v>
      </c>
      <c r="X1181" s="42">
        <v>30</v>
      </c>
      <c r="Y1181" s="44">
        <v>4.0999999999999996</v>
      </c>
      <c r="Z1181" s="87">
        <f t="shared" si="73"/>
        <v>7.1006353154853796</v>
      </c>
      <c r="AA1181" s="88">
        <f t="shared" si="74"/>
        <v>7.0056676977193852</v>
      </c>
      <c r="AB1181" s="90">
        <f t="shared" si="75"/>
        <v>6.7322825602921027E-3</v>
      </c>
      <c r="AC1181" s="19">
        <v>7.1</v>
      </c>
      <c r="AD1181" s="13">
        <v>-7</v>
      </c>
      <c r="AE1181" s="95">
        <v>1.36</v>
      </c>
    </row>
    <row r="1182" spans="1:31" x14ac:dyDescent="0.2">
      <c r="A1182" s="2" t="s">
        <v>215</v>
      </c>
      <c r="B1182" s="9">
        <v>38875</v>
      </c>
      <c r="C1182" s="18">
        <v>25.11</v>
      </c>
      <c r="D1182" s="12">
        <v>7.27</v>
      </c>
      <c r="F1182" s="12">
        <v>2.1</v>
      </c>
      <c r="H1182" s="23">
        <f t="shared" si="72"/>
        <v>5.3703179637025192E-8</v>
      </c>
      <c r="I1182" s="28"/>
      <c r="J1182" s="25">
        <v>0.01</v>
      </c>
      <c r="K1182" s="29">
        <v>0.9</v>
      </c>
      <c r="L1182" s="25">
        <v>112</v>
      </c>
      <c r="M1182" s="30">
        <v>2.7</v>
      </c>
      <c r="N1182" s="25">
        <v>0.04</v>
      </c>
      <c r="O1182" s="25">
        <v>1.1599999999999999</v>
      </c>
      <c r="P1182" s="25">
        <v>7.6</v>
      </c>
      <c r="Q1182" s="25">
        <v>0.01</v>
      </c>
      <c r="R1182" s="25">
        <v>17.899999999999999</v>
      </c>
      <c r="S1182" s="31">
        <v>5.3</v>
      </c>
      <c r="T1182" s="51">
        <v>0.09</v>
      </c>
      <c r="U1182" s="42">
        <v>27</v>
      </c>
      <c r="V1182" s="42">
        <v>72.06</v>
      </c>
      <c r="W1182" s="42">
        <v>8.86815E-3</v>
      </c>
      <c r="X1182" s="42">
        <v>36</v>
      </c>
      <c r="Y1182" s="44">
        <v>4.54</v>
      </c>
      <c r="Z1182" s="87">
        <f t="shared" si="73"/>
        <v>7.0246984123420848</v>
      </c>
      <c r="AA1182" s="88">
        <f t="shared" si="74"/>
        <v>7.2828988056346144</v>
      </c>
      <c r="AB1182" s="90">
        <f t="shared" si="75"/>
        <v>-1.8046383984594926E-2</v>
      </c>
      <c r="AC1182" s="19">
        <v>7</v>
      </c>
      <c r="AD1182" s="99">
        <v>7.3</v>
      </c>
      <c r="AE1182" s="95">
        <v>-3.6</v>
      </c>
    </row>
    <row r="1183" spans="1:31" x14ac:dyDescent="0.2">
      <c r="A1183" s="2" t="s">
        <v>215</v>
      </c>
      <c r="B1183" s="9">
        <v>42131</v>
      </c>
      <c r="C1183" s="18">
        <v>24.8</v>
      </c>
      <c r="D1183" s="12">
        <v>7.37</v>
      </c>
      <c r="F1183" s="12">
        <v>2</v>
      </c>
      <c r="H1183" s="23">
        <f t="shared" si="72"/>
        <v>4.2657951880159239E-8</v>
      </c>
      <c r="I1183" s="28"/>
      <c r="J1183" s="25">
        <v>0.01</v>
      </c>
      <c r="K1183" s="36"/>
      <c r="L1183" s="25">
        <v>116</v>
      </c>
      <c r="M1183" s="33"/>
      <c r="N1183" s="25">
        <v>0.22</v>
      </c>
      <c r="O1183" s="25">
        <v>1.24</v>
      </c>
      <c r="P1183" s="25">
        <v>8.07</v>
      </c>
      <c r="Q1183" s="25">
        <v>0.01</v>
      </c>
      <c r="R1183" s="25">
        <v>22.5</v>
      </c>
      <c r="S1183" s="34"/>
      <c r="T1183" s="51">
        <v>0.11</v>
      </c>
      <c r="U1183" s="42">
        <v>30.7</v>
      </c>
      <c r="V1183" s="42">
        <v>77.91</v>
      </c>
      <c r="W1183" s="42">
        <v>8.2100000000000003E-3</v>
      </c>
      <c r="X1183" s="42">
        <v>43</v>
      </c>
      <c r="Y1183" s="44">
        <v>4.4000000000000004</v>
      </c>
      <c r="Z1183" s="87">
        <f t="shared" si="73"/>
        <v>7.4715452820524124</v>
      </c>
      <c r="AA1183" s="88">
        <f t="shared" si="74"/>
        <v>7.512359495858199</v>
      </c>
      <c r="AB1183" s="90">
        <f t="shared" si="75"/>
        <v>-2.723870340257045E-3</v>
      </c>
      <c r="AC1183" s="19">
        <v>7.48</v>
      </c>
      <c r="AD1183" s="99">
        <v>7.52</v>
      </c>
      <c r="AE1183" s="95">
        <v>0.53</v>
      </c>
    </row>
    <row r="1184" spans="1:31" x14ac:dyDescent="0.2">
      <c r="A1184" s="2" t="s">
        <v>215</v>
      </c>
      <c r="B1184" s="9">
        <v>41053</v>
      </c>
      <c r="C1184" s="20"/>
      <c r="D1184" s="12">
        <v>7.26</v>
      </c>
      <c r="F1184" s="12">
        <v>1.9</v>
      </c>
      <c r="G1184" s="17"/>
      <c r="H1184" s="23">
        <f t="shared" si="72"/>
        <v>5.4954087385762357E-8</v>
      </c>
      <c r="I1184" s="28"/>
      <c r="J1184" s="25">
        <v>0.01</v>
      </c>
      <c r="K1184" s="33"/>
      <c r="L1184" s="25">
        <v>119</v>
      </c>
      <c r="M1184" s="33"/>
      <c r="N1184" s="25">
        <v>0.09</v>
      </c>
      <c r="O1184" s="25">
        <v>1.26</v>
      </c>
      <c r="P1184" s="25">
        <v>8.67</v>
      </c>
      <c r="Q1184" s="25">
        <v>6.0000000000000001E-3</v>
      </c>
      <c r="R1184" s="25">
        <v>17.8</v>
      </c>
      <c r="S1184" s="34"/>
      <c r="T1184" s="51">
        <v>0.09</v>
      </c>
      <c r="U1184" s="42">
        <v>30.2</v>
      </c>
      <c r="V1184" s="42">
        <v>108.89</v>
      </c>
      <c r="W1184" s="42">
        <v>0.01</v>
      </c>
      <c r="X1184" s="42">
        <v>36</v>
      </c>
      <c r="Y1184" s="44">
        <v>4.2</v>
      </c>
      <c r="Z1184" s="87">
        <f t="shared" si="73"/>
        <v>7.4618821526276218</v>
      </c>
      <c r="AA1184" s="88">
        <f t="shared" si="74"/>
        <v>7.6035737601092439</v>
      </c>
      <c r="AB1184" s="90">
        <f t="shared" si="75"/>
        <v>-9.4050660200619002E-3</v>
      </c>
      <c r="AC1184" s="19">
        <v>7.46</v>
      </c>
      <c r="AD1184" s="99">
        <v>7.6</v>
      </c>
      <c r="AE1184" s="95">
        <v>1.87</v>
      </c>
    </row>
    <row r="1185" spans="1:31" x14ac:dyDescent="0.2">
      <c r="A1185" s="2" t="s">
        <v>215</v>
      </c>
      <c r="B1185" s="9">
        <v>40714</v>
      </c>
      <c r="C1185" s="20"/>
      <c r="D1185" s="12">
        <v>7.36</v>
      </c>
      <c r="F1185" s="12">
        <v>1.8</v>
      </c>
      <c r="H1185" s="23">
        <f t="shared" si="72"/>
        <v>4.3651583224016566E-8</v>
      </c>
      <c r="I1185" s="28"/>
      <c r="J1185" s="25">
        <v>0.01</v>
      </c>
      <c r="K1185" s="30">
        <v>0.8</v>
      </c>
      <c r="L1185" s="25">
        <v>121</v>
      </c>
      <c r="M1185" s="30">
        <v>3.6</v>
      </c>
      <c r="N1185" s="25">
        <v>0.12</v>
      </c>
      <c r="O1185" s="25">
        <v>1.19</v>
      </c>
      <c r="P1185" s="25">
        <v>8.26</v>
      </c>
      <c r="Q1185" s="25">
        <v>0.01</v>
      </c>
      <c r="R1185" s="25">
        <v>17.3</v>
      </c>
      <c r="S1185" s="31">
        <v>2.7</v>
      </c>
      <c r="T1185" s="51">
        <v>0.1</v>
      </c>
      <c r="U1185" s="42">
        <v>31.5</v>
      </c>
      <c r="V1185" s="42">
        <v>122.62</v>
      </c>
      <c r="W1185" s="42">
        <v>8.2100000000000003E-3</v>
      </c>
      <c r="X1185" s="42">
        <v>37</v>
      </c>
      <c r="Y1185" s="44">
        <v>3.95</v>
      </c>
      <c r="Z1185" s="87">
        <f t="shared" si="73"/>
        <v>7.5056326175211492</v>
      </c>
      <c r="AA1185" s="88">
        <f t="shared" si="74"/>
        <v>7.6305746933667571</v>
      </c>
      <c r="AB1185" s="90">
        <f t="shared" si="75"/>
        <v>-8.2545166883208256E-3</v>
      </c>
      <c r="AC1185" s="19">
        <v>7.51</v>
      </c>
      <c r="AD1185" s="99">
        <v>7.63</v>
      </c>
      <c r="AE1185" s="95">
        <v>1.65</v>
      </c>
    </row>
    <row r="1186" spans="1:31" x14ac:dyDescent="0.2">
      <c r="A1186" s="2" t="s">
        <v>215</v>
      </c>
      <c r="B1186" s="9">
        <v>41781</v>
      </c>
      <c r="C1186" s="18">
        <v>24.87</v>
      </c>
      <c r="D1186" s="12">
        <v>7.39</v>
      </c>
      <c r="F1186" s="12">
        <v>2</v>
      </c>
      <c r="H1186" s="23">
        <f t="shared" si="72"/>
        <v>4.0738027780411254E-8</v>
      </c>
      <c r="I1186" s="32">
        <v>6.0000000000000001E-3</v>
      </c>
      <c r="J1186" s="25">
        <v>0.01</v>
      </c>
      <c r="K1186" s="29">
        <v>0.6</v>
      </c>
      <c r="L1186" s="25">
        <v>118</v>
      </c>
      <c r="M1186" s="29">
        <v>2.4</v>
      </c>
      <c r="N1186" s="25">
        <v>0.35</v>
      </c>
      <c r="O1186" s="25">
        <v>1.3</v>
      </c>
      <c r="P1186" s="25">
        <v>8.2100000000000009</v>
      </c>
      <c r="Q1186" s="25">
        <v>0.01</v>
      </c>
      <c r="R1186" s="25">
        <v>24.7</v>
      </c>
      <c r="S1186" s="29">
        <v>16</v>
      </c>
      <c r="T1186" s="51">
        <v>0.1</v>
      </c>
      <c r="U1186" s="42">
        <v>31.8</v>
      </c>
      <c r="V1186" s="42">
        <v>92.96</v>
      </c>
      <c r="W1186" s="42">
        <v>8.5400000000000007E-3</v>
      </c>
      <c r="X1186" s="42">
        <v>44</v>
      </c>
      <c r="Y1186" s="44">
        <v>4.3</v>
      </c>
      <c r="Z1186" s="87">
        <f t="shared" si="73"/>
        <v>7.6854143675914699</v>
      </c>
      <c r="AA1186" s="88">
        <f t="shared" si="74"/>
        <v>7.7059014295105666</v>
      </c>
      <c r="AB1186" s="90">
        <f t="shared" si="75"/>
        <v>-1.3310793040159751E-3</v>
      </c>
      <c r="AC1186" s="19">
        <v>7.69</v>
      </c>
      <c r="AD1186" s="99">
        <v>7.71</v>
      </c>
      <c r="AE1186" s="95">
        <v>0.22</v>
      </c>
    </row>
    <row r="1187" spans="1:31" x14ac:dyDescent="0.2">
      <c r="A1187" s="2" t="s">
        <v>215</v>
      </c>
      <c r="B1187" s="9">
        <v>40343</v>
      </c>
      <c r="C1187" s="18">
        <v>25.04</v>
      </c>
      <c r="D1187" s="12">
        <v>7.27</v>
      </c>
      <c r="F1187" s="12">
        <v>2.1</v>
      </c>
      <c r="H1187" s="23">
        <f t="shared" si="72"/>
        <v>5.3703179637025192E-8</v>
      </c>
      <c r="I1187" s="32">
        <v>1E-3</v>
      </c>
      <c r="J1187" s="25">
        <v>0.01</v>
      </c>
      <c r="K1187" s="36"/>
      <c r="L1187" s="25">
        <v>131</v>
      </c>
      <c r="M1187" s="36"/>
      <c r="N1187" s="25">
        <v>0.06</v>
      </c>
      <c r="O1187" s="25">
        <v>1.28</v>
      </c>
      <c r="P1187" s="25">
        <v>8.74</v>
      </c>
      <c r="Q1187" s="25">
        <v>6.0000000000000001E-3</v>
      </c>
      <c r="R1187" s="25">
        <v>19.100000000000001</v>
      </c>
      <c r="S1187" s="36"/>
      <c r="T1187" s="51">
        <v>0.09</v>
      </c>
      <c r="U1187" s="42">
        <v>38.1</v>
      </c>
      <c r="V1187" s="42">
        <v>136.78</v>
      </c>
      <c r="W1187" s="42">
        <v>7.5500000000000003E-3</v>
      </c>
      <c r="X1187" s="42">
        <v>46</v>
      </c>
      <c r="Y1187" s="44">
        <v>3.91</v>
      </c>
      <c r="Z1187" s="87">
        <f t="shared" si="73"/>
        <v>8.1225382142614162</v>
      </c>
      <c r="AA1187" s="88">
        <f t="shared" si="74"/>
        <v>8.2099100681210491</v>
      </c>
      <c r="AB1187" s="90">
        <f t="shared" si="75"/>
        <v>-5.3495870520453076E-3</v>
      </c>
      <c r="AC1187" s="19">
        <v>8.1300000000000008</v>
      </c>
      <c r="AD1187" s="99">
        <v>8.2100000000000009</v>
      </c>
      <c r="AE1187" s="95">
        <v>0.93</v>
      </c>
    </row>
    <row r="1188" spans="1:31" x14ac:dyDescent="0.2">
      <c r="A1188" s="2" t="s">
        <v>215</v>
      </c>
      <c r="B1188" s="9">
        <v>41465</v>
      </c>
      <c r="C1188" s="19">
        <v>24.74</v>
      </c>
      <c r="D1188" s="12">
        <v>7.17</v>
      </c>
      <c r="F1188" s="12">
        <v>1.9</v>
      </c>
      <c r="H1188" s="23">
        <f t="shared" si="72"/>
        <v>6.7608297539197998E-8</v>
      </c>
      <c r="I1188" s="28"/>
      <c r="J1188" s="25">
        <v>0.01</v>
      </c>
      <c r="K1188" s="36"/>
      <c r="L1188" s="25">
        <v>131</v>
      </c>
      <c r="M1188" s="36"/>
      <c r="N1188" s="25">
        <v>0.1</v>
      </c>
      <c r="O1188" s="25">
        <v>1.34</v>
      </c>
      <c r="P1188" s="25">
        <v>8.98</v>
      </c>
      <c r="Q1188" s="25">
        <v>4.0000000000000001E-3</v>
      </c>
      <c r="R1188" s="25">
        <v>25.1</v>
      </c>
      <c r="S1188" s="36"/>
      <c r="T1188" s="51">
        <v>0.09</v>
      </c>
      <c r="U1188" s="42">
        <v>37.299999999999997</v>
      </c>
      <c r="V1188" s="42">
        <v>106.68</v>
      </c>
      <c r="W1188" s="42">
        <v>0.01</v>
      </c>
      <c r="X1188" s="42">
        <v>64</v>
      </c>
      <c r="Y1188" s="44">
        <v>4.0599999999999996</v>
      </c>
      <c r="Z1188" s="87">
        <f t="shared" si="73"/>
        <v>8.4060491601063188</v>
      </c>
      <c r="AA1188" s="88">
        <f t="shared" si="74"/>
        <v>8.3655823400745248</v>
      </c>
      <c r="AB1188" s="90">
        <f t="shared" si="75"/>
        <v>2.4128135674431894E-3</v>
      </c>
      <c r="AC1188" s="19">
        <v>8.41</v>
      </c>
      <c r="AD1188" s="99">
        <v>8.36</v>
      </c>
      <c r="AE1188" s="95">
        <v>0.54</v>
      </c>
    </row>
    <row r="1189" spans="1:31" x14ac:dyDescent="0.2">
      <c r="A1189" s="2" t="s">
        <v>215</v>
      </c>
      <c r="B1189" s="9">
        <v>39189</v>
      </c>
      <c r="C1189" s="18">
        <v>25</v>
      </c>
      <c r="D1189" s="12">
        <v>7.44</v>
      </c>
      <c r="F1189" s="12">
        <v>1.7</v>
      </c>
      <c r="H1189" s="23">
        <f t="shared" si="72"/>
        <v>3.630780547701001E-8</v>
      </c>
      <c r="I1189" s="28"/>
      <c r="J1189" s="25">
        <v>0.01</v>
      </c>
      <c r="K1189" s="36"/>
      <c r="L1189" s="25">
        <v>119</v>
      </c>
      <c r="M1189" s="36"/>
      <c r="N1189" s="25">
        <v>0.1</v>
      </c>
      <c r="O1189" s="25">
        <v>1.28</v>
      </c>
      <c r="P1189" s="25">
        <v>7.9</v>
      </c>
      <c r="Q1189" s="25">
        <v>0.02</v>
      </c>
      <c r="R1189" s="25">
        <v>16.5</v>
      </c>
      <c r="S1189" s="36"/>
      <c r="T1189" s="51">
        <v>0.09</v>
      </c>
      <c r="U1189" s="42">
        <v>28.8</v>
      </c>
      <c r="V1189" s="42">
        <v>95.17</v>
      </c>
      <c r="W1189" s="42">
        <v>8.8699999999999994E-3</v>
      </c>
      <c r="X1189" s="42">
        <v>33</v>
      </c>
      <c r="Y1189" s="44">
        <v>4.43</v>
      </c>
      <c r="Z1189" s="87">
        <f t="shared" si="73"/>
        <v>7.3433666511008457</v>
      </c>
      <c r="AA1189" s="88">
        <f t="shared" si="74"/>
        <v>7.4984872233769178</v>
      </c>
      <c r="AB1189" s="90">
        <f t="shared" si="75"/>
        <v>-1.0451563099055925E-2</v>
      </c>
      <c r="AD1189" s="100"/>
      <c r="AE1189" s="96"/>
    </row>
    <row r="1190" spans="1:31" x14ac:dyDescent="0.2">
      <c r="A1190" s="2" t="s">
        <v>215</v>
      </c>
      <c r="B1190" s="9">
        <v>36461</v>
      </c>
      <c r="C1190" s="19">
        <v>24.49</v>
      </c>
      <c r="D1190" s="12">
        <v>7.54</v>
      </c>
      <c r="F1190" s="12">
        <v>22</v>
      </c>
      <c r="H1190" s="23">
        <f t="shared" si="72"/>
        <v>2.8840315031265985E-8</v>
      </c>
      <c r="J1190" s="25">
        <v>0.05</v>
      </c>
      <c r="K1190" s="29">
        <v>2.8</v>
      </c>
      <c r="L1190" s="25">
        <v>78.599999999999994</v>
      </c>
      <c r="M1190" s="29">
        <v>5</v>
      </c>
      <c r="N1190" s="25">
        <v>0.64</v>
      </c>
      <c r="O1190" s="25">
        <v>1.95</v>
      </c>
      <c r="P1190" s="25">
        <v>6.48</v>
      </c>
      <c r="Q1190" s="25">
        <v>0.46</v>
      </c>
      <c r="R1190" s="25">
        <v>46.7</v>
      </c>
      <c r="S1190" s="29">
        <v>10</v>
      </c>
      <c r="T1190" s="51">
        <v>0.21</v>
      </c>
      <c r="U1190" s="42">
        <v>25</v>
      </c>
      <c r="V1190" s="42">
        <v>84.99</v>
      </c>
      <c r="W1190" s="42">
        <v>0.13</v>
      </c>
      <c r="X1190" s="42">
        <v>44</v>
      </c>
      <c r="Y1190" s="44">
        <v>3.5</v>
      </c>
      <c r="Z1190" s="87">
        <f t="shared" si="73"/>
        <v>6.5789015995852562</v>
      </c>
      <c r="AA1190" s="88">
        <f t="shared" si="74"/>
        <v>6.6419048153837741</v>
      </c>
      <c r="AB1190" s="90">
        <f t="shared" si="75"/>
        <v>-4.7654593691942694E-3</v>
      </c>
      <c r="AD1190" s="100"/>
      <c r="AE1190" s="96"/>
    </row>
    <row r="1191" spans="1:31" x14ac:dyDescent="0.2">
      <c r="A1191" s="2" t="s">
        <v>215</v>
      </c>
      <c r="B1191" s="9">
        <v>40003</v>
      </c>
      <c r="C1191" s="20"/>
      <c r="D1191" s="12">
        <v>7.26</v>
      </c>
      <c r="F1191" s="12">
        <v>2</v>
      </c>
      <c r="H1191" s="23">
        <f t="shared" si="72"/>
        <v>5.4954087385762357E-8</v>
      </c>
      <c r="I1191" s="24">
        <v>0.02</v>
      </c>
      <c r="J1191" s="25">
        <v>0.01</v>
      </c>
      <c r="K1191" s="33"/>
      <c r="L1191" s="25">
        <v>128</v>
      </c>
      <c r="M1191" s="33"/>
      <c r="N1191" s="25">
        <v>7.0000000000000007E-2</v>
      </c>
      <c r="O1191" s="25">
        <v>1.32</v>
      </c>
      <c r="P1191" s="25">
        <v>8.4</v>
      </c>
      <c r="Q1191" s="25">
        <v>6.0000000000000001E-3</v>
      </c>
      <c r="R1191" s="25">
        <v>16.899999999999999</v>
      </c>
      <c r="S1191" s="34"/>
      <c r="T1191" s="51">
        <v>0.08</v>
      </c>
      <c r="U1191" s="42">
        <v>32.200000000000003</v>
      </c>
      <c r="V1191" s="42">
        <v>142.97999999999999</v>
      </c>
      <c r="W1191" s="42">
        <v>0.01</v>
      </c>
      <c r="X1191" s="42">
        <v>31</v>
      </c>
      <c r="Y1191" s="44">
        <v>3.9</v>
      </c>
      <c r="Z1191" s="87">
        <f t="shared" si="73"/>
        <v>7.8526656048518308</v>
      </c>
      <c r="AA1191" s="88">
        <f t="shared" si="74"/>
        <v>7.7536891638637648</v>
      </c>
      <c r="AB1191" s="90">
        <f t="shared" si="75"/>
        <v>6.3420601706731406E-3</v>
      </c>
      <c r="AE1191" s="94">
        <v>1.24</v>
      </c>
    </row>
    <row r="1192" spans="1:31" x14ac:dyDescent="0.2">
      <c r="A1192" s="2" t="s">
        <v>215</v>
      </c>
      <c r="B1192" s="9">
        <v>36658</v>
      </c>
      <c r="C1192" s="18">
        <v>24.46</v>
      </c>
      <c r="D1192" s="12">
        <v>7.7</v>
      </c>
      <c r="F1192" s="12">
        <v>4</v>
      </c>
      <c r="H1192" s="23">
        <f t="shared" si="72"/>
        <v>1.9952623149688773E-8</v>
      </c>
      <c r="J1192" s="25">
        <v>0.09</v>
      </c>
      <c r="K1192" s="30">
        <v>1</v>
      </c>
      <c r="L1192" s="25">
        <v>78.400000000000006</v>
      </c>
      <c r="M1192" s="33"/>
      <c r="N1192" s="25">
        <v>0.06</v>
      </c>
      <c r="O1192" s="25">
        <v>2.2400000000000002</v>
      </c>
      <c r="P1192" s="25">
        <v>7.17</v>
      </c>
      <c r="Q1192" s="25">
        <v>0.21</v>
      </c>
      <c r="R1192" s="25">
        <v>19.8</v>
      </c>
      <c r="S1192" s="34"/>
      <c r="T1192" s="51">
        <v>0.06</v>
      </c>
      <c r="U1192" s="42">
        <v>22.6</v>
      </c>
      <c r="V1192" s="42">
        <v>84.1</v>
      </c>
      <c r="W1192" s="42">
        <v>0.22</v>
      </c>
      <c r="X1192" s="42">
        <v>19</v>
      </c>
      <c r="Y1192" s="44">
        <v>2.7</v>
      </c>
      <c r="Z1192" s="87">
        <f t="shared" si="73"/>
        <v>5.4353827135465114</v>
      </c>
      <c r="AA1192" s="88">
        <f t="shared" si="74"/>
        <v>5.0695859739875608</v>
      </c>
      <c r="AB1192" s="90">
        <f t="shared" si="75"/>
        <v>3.4821306987143183E-2</v>
      </c>
    </row>
    <row r="1193" spans="1:31" x14ac:dyDescent="0.2">
      <c r="A1193" s="2" t="s">
        <v>107</v>
      </c>
      <c r="B1193" s="9">
        <v>38692</v>
      </c>
      <c r="C1193" s="18">
        <v>4.28</v>
      </c>
      <c r="D1193" s="12">
        <v>7.2</v>
      </c>
      <c r="F1193" s="12">
        <v>3</v>
      </c>
      <c r="H1193" s="23">
        <f t="shared" si="72"/>
        <v>6.3095734448019177E-8</v>
      </c>
      <c r="I1193" s="32">
        <v>1E-3</v>
      </c>
      <c r="J1193" s="25">
        <v>0.68</v>
      </c>
      <c r="K1193" s="30">
        <v>1</v>
      </c>
      <c r="L1193" s="25">
        <v>87.7</v>
      </c>
      <c r="M1193" s="30">
        <v>1</v>
      </c>
      <c r="N1193" s="25">
        <v>2.65</v>
      </c>
      <c r="O1193" s="25">
        <v>3.3</v>
      </c>
      <c r="P1193" s="25">
        <v>13.5</v>
      </c>
      <c r="Q1193" s="25">
        <v>0.18</v>
      </c>
      <c r="R1193" s="25">
        <v>21</v>
      </c>
      <c r="S1193" s="31">
        <v>5</v>
      </c>
      <c r="T1193" s="51">
        <v>0.61</v>
      </c>
      <c r="U1193" s="42">
        <v>5</v>
      </c>
      <c r="V1193" s="42">
        <v>0.44</v>
      </c>
      <c r="W1193" s="42">
        <v>0.03</v>
      </c>
      <c r="X1193" s="42">
        <v>15</v>
      </c>
      <c r="Y1193" s="44">
        <v>6</v>
      </c>
      <c r="Z1193" s="87">
        <f t="shared" si="73"/>
        <v>6.6240798430095627</v>
      </c>
      <c r="AA1193" s="88">
        <f t="shared" si="74"/>
        <v>6.554240128837268</v>
      </c>
      <c r="AB1193" s="90">
        <f t="shared" si="75"/>
        <v>5.2995916263601827E-3</v>
      </c>
      <c r="AC1193" s="19">
        <v>6.62</v>
      </c>
      <c r="AD1193" s="99">
        <v>-6.54</v>
      </c>
      <c r="AE1193" s="95">
        <v>1.3</v>
      </c>
    </row>
    <row r="1194" spans="1:31" x14ac:dyDescent="0.2">
      <c r="A1194" s="2" t="s">
        <v>107</v>
      </c>
      <c r="B1194" s="9">
        <v>41885</v>
      </c>
      <c r="C1194" s="18">
        <v>4.33</v>
      </c>
      <c r="D1194" s="12">
        <v>7.32</v>
      </c>
      <c r="F1194" s="12">
        <v>2.5</v>
      </c>
      <c r="H1194" s="23">
        <f t="shared" si="72"/>
        <v>4.7863009232263782E-8</v>
      </c>
      <c r="I1194" s="24">
        <v>5.0000000000000001E-3</v>
      </c>
      <c r="J1194" s="25">
        <v>0.76</v>
      </c>
      <c r="K1194" s="30">
        <v>0.4</v>
      </c>
      <c r="L1194" s="25">
        <v>95.4</v>
      </c>
      <c r="M1194" s="30">
        <v>0.2</v>
      </c>
      <c r="N1194" s="25">
        <v>3.17</v>
      </c>
      <c r="O1194" s="25">
        <v>3.33</v>
      </c>
      <c r="P1194" s="25">
        <v>14.1</v>
      </c>
      <c r="Q1194" s="25">
        <v>0.21</v>
      </c>
      <c r="R1194" s="25">
        <v>21.1</v>
      </c>
      <c r="S1194" s="31">
        <v>2.5</v>
      </c>
      <c r="T1194" s="51">
        <v>0.02</v>
      </c>
      <c r="U1194" s="42">
        <v>7.83</v>
      </c>
      <c r="V1194" s="42">
        <v>0.22</v>
      </c>
      <c r="W1194" s="42">
        <v>3.2799999999999999E-3</v>
      </c>
      <c r="X1194" s="42">
        <v>15</v>
      </c>
      <c r="Y1194" s="44">
        <v>6.26</v>
      </c>
      <c r="Z1194" s="87">
        <f t="shared" si="73"/>
        <v>7.0873933735988528</v>
      </c>
      <c r="AA1194" s="88">
        <f t="shared" si="74"/>
        <v>6.850388781919122</v>
      </c>
      <c r="AB1194" s="90">
        <f t="shared" si="75"/>
        <v>1.7004469508507886E-2</v>
      </c>
      <c r="AC1194" s="19">
        <v>7.14</v>
      </c>
      <c r="AD1194" s="13">
        <v>6.85</v>
      </c>
      <c r="AE1194" s="94">
        <v>4.25</v>
      </c>
    </row>
    <row r="1195" spans="1:31" x14ac:dyDescent="0.2">
      <c r="A1195" s="2" t="s">
        <v>107</v>
      </c>
      <c r="B1195" s="9">
        <v>40884</v>
      </c>
      <c r="C1195" s="18">
        <v>3.9</v>
      </c>
      <c r="D1195" s="12">
        <v>7.18</v>
      </c>
      <c r="F1195" s="12">
        <v>2.6</v>
      </c>
      <c r="H1195" s="23">
        <f t="shared" si="72"/>
        <v>6.606934480075943E-8</v>
      </c>
      <c r="J1195" s="25">
        <v>0.71</v>
      </c>
      <c r="K1195" s="30">
        <v>0.4</v>
      </c>
      <c r="L1195" s="27">
        <v>93.3</v>
      </c>
      <c r="M1195" s="30">
        <v>0.2</v>
      </c>
      <c r="N1195" s="25">
        <v>3.15</v>
      </c>
      <c r="O1195" s="25">
        <v>3.58</v>
      </c>
      <c r="P1195" s="25">
        <v>15.2</v>
      </c>
      <c r="Q1195" s="25">
        <v>0.21</v>
      </c>
      <c r="R1195" s="25">
        <v>21.5</v>
      </c>
      <c r="S1195" s="31">
        <v>0.5</v>
      </c>
      <c r="T1195" s="51">
        <v>0.01</v>
      </c>
      <c r="U1195" s="42">
        <v>8.3699999999999992</v>
      </c>
      <c r="V1195" s="42">
        <v>0.22</v>
      </c>
      <c r="W1195" s="42">
        <v>4.5999999999999999E-3</v>
      </c>
      <c r="X1195" s="42">
        <v>15</v>
      </c>
      <c r="Y1195" s="44">
        <v>6.28</v>
      </c>
      <c r="Z1195" s="87">
        <f t="shared" si="73"/>
        <v>7.0928434918869669</v>
      </c>
      <c r="AA1195" s="88">
        <f t="shared" si="74"/>
        <v>6.8813433911952062</v>
      </c>
      <c r="AB1195" s="90">
        <f t="shared" si="75"/>
        <v>1.5135055975801569E-2</v>
      </c>
      <c r="AC1195" s="19">
        <v>7.15</v>
      </c>
      <c r="AD1195" s="13">
        <v>6.88</v>
      </c>
      <c r="AE1195" s="94">
        <v>3.89</v>
      </c>
    </row>
    <row r="1196" spans="1:31" x14ac:dyDescent="0.2">
      <c r="A1196" s="2" t="s">
        <v>107</v>
      </c>
      <c r="B1196" s="9">
        <v>38834</v>
      </c>
      <c r="C1196" s="20"/>
      <c r="D1196" s="12">
        <v>7.28</v>
      </c>
      <c r="F1196" s="12">
        <v>2.6</v>
      </c>
      <c r="H1196" s="23">
        <f t="shared" si="72"/>
        <v>5.2480746024977185E-8</v>
      </c>
      <c r="I1196" s="24">
        <v>0.01</v>
      </c>
      <c r="J1196" s="25">
        <v>0.79</v>
      </c>
      <c r="K1196" s="29">
        <v>5</v>
      </c>
      <c r="L1196" s="25">
        <v>93.15</v>
      </c>
      <c r="M1196" s="29">
        <v>5</v>
      </c>
      <c r="N1196" s="25">
        <v>3.19</v>
      </c>
      <c r="O1196" s="25">
        <v>3.53</v>
      </c>
      <c r="P1196" s="25">
        <v>14.2</v>
      </c>
      <c r="Q1196" s="25">
        <v>0.21</v>
      </c>
      <c r="R1196" s="25">
        <v>24.2</v>
      </c>
      <c r="S1196" s="31">
        <v>10</v>
      </c>
      <c r="T1196" s="51">
        <v>0.12</v>
      </c>
      <c r="U1196" s="41">
        <v>5</v>
      </c>
      <c r="V1196" s="42">
        <v>0.48</v>
      </c>
      <c r="W1196" s="42">
        <v>0.02</v>
      </c>
      <c r="X1196" s="42">
        <v>16</v>
      </c>
      <c r="Y1196" s="44">
        <v>6.56</v>
      </c>
      <c r="Z1196" s="87">
        <f t="shared" si="73"/>
        <v>7.1262401591672466</v>
      </c>
      <c r="AA1196" s="88">
        <f t="shared" si="74"/>
        <v>7.1273980713534133</v>
      </c>
      <c r="AB1196" s="90">
        <f t="shared" si="75"/>
        <v>-8.1236254733005095E-5</v>
      </c>
      <c r="AC1196" s="19">
        <v>7.13</v>
      </c>
      <c r="AD1196" s="13">
        <v>7.13</v>
      </c>
      <c r="AE1196" s="94">
        <v>-0.01</v>
      </c>
    </row>
    <row r="1197" spans="1:31" x14ac:dyDescent="0.2">
      <c r="A1197" s="2" t="s">
        <v>107</v>
      </c>
      <c r="B1197" s="9">
        <v>39714</v>
      </c>
      <c r="C1197" s="19">
        <v>4.32</v>
      </c>
      <c r="D1197" s="12">
        <v>7.25</v>
      </c>
      <c r="F1197" s="12">
        <v>2.7</v>
      </c>
      <c r="H1197" s="23">
        <f t="shared" si="72"/>
        <v>5.6234132519034806E-8</v>
      </c>
      <c r="I1197" s="24">
        <v>0.01</v>
      </c>
      <c r="J1197" s="25">
        <v>0.8</v>
      </c>
      <c r="K1197" s="30">
        <v>0.3</v>
      </c>
      <c r="L1197" s="25">
        <v>91.4</v>
      </c>
      <c r="M1197" s="30">
        <v>0.2</v>
      </c>
      <c r="N1197" s="25">
        <v>3.23</v>
      </c>
      <c r="O1197" s="25">
        <v>3.63</v>
      </c>
      <c r="P1197" s="25">
        <v>14.5</v>
      </c>
      <c r="Q1197" s="25">
        <v>0.19</v>
      </c>
      <c r="R1197" s="25">
        <v>23.5</v>
      </c>
      <c r="S1197" s="31">
        <v>2.7</v>
      </c>
      <c r="T1197" s="51">
        <v>0.01</v>
      </c>
      <c r="U1197" s="42">
        <v>7.69</v>
      </c>
      <c r="V1197" s="42">
        <v>0.22</v>
      </c>
      <c r="W1197" s="42">
        <v>4.9300000000000004E-3</v>
      </c>
      <c r="X1197" s="42">
        <v>16</v>
      </c>
      <c r="Y1197" s="44">
        <v>6.66</v>
      </c>
      <c r="Z1197" s="87">
        <f t="shared" si="73"/>
        <v>7.0369654354591571</v>
      </c>
      <c r="AA1197" s="88">
        <f t="shared" si="74"/>
        <v>7.2754029654868519</v>
      </c>
      <c r="AB1197" s="90">
        <f t="shared" si="75"/>
        <v>-1.6659543923697125E-2</v>
      </c>
      <c r="AE1197" s="94">
        <v>5.05</v>
      </c>
    </row>
    <row r="1198" spans="1:31" x14ac:dyDescent="0.2">
      <c r="A1198" s="2" t="s">
        <v>107</v>
      </c>
      <c r="B1198" s="9">
        <v>37964</v>
      </c>
      <c r="C1198" s="18">
        <v>4.29</v>
      </c>
      <c r="D1198" s="12">
        <v>7.19</v>
      </c>
      <c r="F1198" s="12">
        <v>30.8</v>
      </c>
      <c r="H1198" s="23">
        <f t="shared" si="72"/>
        <v>6.4565422903465397E-8</v>
      </c>
      <c r="I1198" s="32">
        <v>0.02</v>
      </c>
      <c r="J1198" s="25">
        <v>0.75</v>
      </c>
      <c r="K1198" s="30">
        <v>10</v>
      </c>
      <c r="L1198" s="25">
        <v>95.2</v>
      </c>
      <c r="M1198" s="30">
        <v>1</v>
      </c>
      <c r="N1198" s="25">
        <v>5.5</v>
      </c>
      <c r="O1198" s="25">
        <v>3.5</v>
      </c>
      <c r="P1198" s="25">
        <v>14.6</v>
      </c>
      <c r="Q1198" s="25">
        <v>0.38</v>
      </c>
      <c r="R1198" s="25">
        <v>28.4</v>
      </c>
      <c r="S1198" s="31">
        <v>2</v>
      </c>
      <c r="T1198" s="51">
        <v>0.3</v>
      </c>
      <c r="U1198" s="42">
        <v>7.46</v>
      </c>
      <c r="V1198" s="42">
        <v>2.56</v>
      </c>
      <c r="W1198" s="42">
        <v>0.03</v>
      </c>
      <c r="X1198" s="42">
        <v>21.1</v>
      </c>
      <c r="Y1198" s="44">
        <v>6.47</v>
      </c>
      <c r="Z1198" s="87">
        <f t="shared" si="73"/>
        <v>7.5311645680224046</v>
      </c>
      <c r="AA1198" s="88">
        <f t="shared" si="74"/>
        <v>7.2719271113244011</v>
      </c>
      <c r="AB1198" s="90">
        <f t="shared" si="75"/>
        <v>1.7512386082137846E-2</v>
      </c>
      <c r="AD1198" s="100"/>
      <c r="AE1198" s="96"/>
    </row>
    <row r="1199" spans="1:31" x14ac:dyDescent="0.2">
      <c r="A1199" s="2" t="s">
        <v>111</v>
      </c>
      <c r="B1199" s="9">
        <v>38692</v>
      </c>
      <c r="C1199" s="18">
        <v>18.649999999999999</v>
      </c>
      <c r="D1199" s="12">
        <v>7.1</v>
      </c>
      <c r="F1199" s="12">
        <v>3</v>
      </c>
      <c r="H1199" s="23">
        <f t="shared" si="72"/>
        <v>7.943282347242818E-8</v>
      </c>
      <c r="I1199" s="32">
        <v>5.0000000000000001E-3</v>
      </c>
      <c r="J1199" s="25">
        <v>0.41</v>
      </c>
      <c r="K1199" s="30">
        <v>1</v>
      </c>
      <c r="L1199" s="25">
        <v>98.4</v>
      </c>
      <c r="M1199" s="30">
        <v>1</v>
      </c>
      <c r="N1199" s="25">
        <v>2.95</v>
      </c>
      <c r="O1199" s="25">
        <v>2.9</v>
      </c>
      <c r="P1199" s="25">
        <v>12.3</v>
      </c>
      <c r="Q1199" s="25">
        <v>0.26</v>
      </c>
      <c r="R1199" s="25">
        <v>16.100000000000001</v>
      </c>
      <c r="S1199" s="31">
        <v>5</v>
      </c>
      <c r="T1199" s="51">
        <v>0.39</v>
      </c>
      <c r="U1199" s="42">
        <v>10</v>
      </c>
      <c r="V1199" s="42">
        <v>0.44</v>
      </c>
      <c r="W1199" s="42">
        <v>0.03</v>
      </c>
      <c r="X1199" s="42">
        <v>20</v>
      </c>
      <c r="Y1199" s="44">
        <v>6.1</v>
      </c>
      <c r="Z1199" s="87">
        <f t="shared" si="73"/>
        <v>6.835020968897255</v>
      </c>
      <c r="AA1199" s="88">
        <f t="shared" si="74"/>
        <v>6.8924250565206222</v>
      </c>
      <c r="AB1199" s="90">
        <f t="shared" si="75"/>
        <v>-4.1817019361851619E-3</v>
      </c>
      <c r="AC1199" s="19">
        <v>6.83</v>
      </c>
      <c r="AD1199" s="99">
        <v>-6.88</v>
      </c>
      <c r="AE1199" s="95">
        <v>-0.65</v>
      </c>
    </row>
    <row r="1200" spans="1:31" x14ac:dyDescent="0.2">
      <c r="A1200" s="2" t="s">
        <v>111</v>
      </c>
      <c r="B1200" s="9">
        <v>42332</v>
      </c>
      <c r="C1200" s="18">
        <v>18.2</v>
      </c>
      <c r="D1200" s="12">
        <v>7.18</v>
      </c>
      <c r="F1200" s="12">
        <v>2.1</v>
      </c>
      <c r="H1200" s="23">
        <f t="shared" si="72"/>
        <v>6.606934480075943E-8</v>
      </c>
      <c r="I1200" s="32">
        <v>2E-3</v>
      </c>
      <c r="J1200" s="25">
        <v>0.41</v>
      </c>
      <c r="K1200" s="30">
        <v>0.5</v>
      </c>
      <c r="L1200" s="25">
        <v>102</v>
      </c>
      <c r="M1200" s="30">
        <v>0.2</v>
      </c>
      <c r="N1200" s="25">
        <v>3.33</v>
      </c>
      <c r="O1200" s="25">
        <v>3</v>
      </c>
      <c r="P1200" s="25">
        <v>13.3</v>
      </c>
      <c r="Q1200" s="25">
        <v>0.25</v>
      </c>
      <c r="R1200" s="25">
        <v>18.3</v>
      </c>
      <c r="S1200" s="31">
        <v>5.67</v>
      </c>
      <c r="T1200" s="51">
        <v>0.01</v>
      </c>
      <c r="U1200" s="42">
        <v>8.8800000000000008</v>
      </c>
      <c r="V1200" s="42">
        <v>0.22</v>
      </c>
      <c r="W1200" s="42">
        <v>6.2399999999999999E-3</v>
      </c>
      <c r="X1200" s="42">
        <v>21</v>
      </c>
      <c r="Y1200" s="44">
        <v>6.37</v>
      </c>
      <c r="Z1200" s="87">
        <f t="shared" si="73"/>
        <v>7.2080939335882244</v>
      </c>
      <c r="AA1200" s="88">
        <f t="shared" si="74"/>
        <v>7.1512487698834741</v>
      </c>
      <c r="AB1200" s="90">
        <f t="shared" si="75"/>
        <v>3.9587580628608178E-3</v>
      </c>
      <c r="AC1200" s="19">
        <v>7.27</v>
      </c>
      <c r="AD1200" s="13">
        <v>7.15</v>
      </c>
      <c r="AE1200" s="95">
        <v>1.67</v>
      </c>
    </row>
    <row r="1201" spans="1:31" x14ac:dyDescent="0.2">
      <c r="A1201" s="2" t="s">
        <v>111</v>
      </c>
      <c r="B1201" s="9">
        <v>41199</v>
      </c>
      <c r="C1201" s="18">
        <v>18.22</v>
      </c>
      <c r="D1201" s="12">
        <v>7.12</v>
      </c>
      <c r="F1201" s="12">
        <v>2.4</v>
      </c>
      <c r="H1201" s="23">
        <f t="shared" si="72"/>
        <v>7.5857757502918145E-8</v>
      </c>
      <c r="I1201" s="32">
        <v>7.0000000000000007E-2</v>
      </c>
      <c r="J1201" s="25">
        <v>0.43</v>
      </c>
      <c r="K1201" s="30">
        <v>0.6</v>
      </c>
      <c r="L1201" s="25">
        <v>104</v>
      </c>
      <c r="M1201" s="30">
        <v>0.2</v>
      </c>
      <c r="N1201" s="25">
        <v>3.62</v>
      </c>
      <c r="O1201" s="25">
        <v>3</v>
      </c>
      <c r="P1201" s="25">
        <v>13.1</v>
      </c>
      <c r="Q1201" s="25">
        <v>0.31</v>
      </c>
      <c r="R1201" s="25">
        <v>18</v>
      </c>
      <c r="S1201" s="31">
        <v>38</v>
      </c>
      <c r="T1201" s="51">
        <v>0.09</v>
      </c>
      <c r="U1201" s="42">
        <v>11.9</v>
      </c>
      <c r="V1201" s="42">
        <v>0.22</v>
      </c>
      <c r="W1201" s="42">
        <v>7.5500000000000003E-3</v>
      </c>
      <c r="X1201" s="42">
        <v>21</v>
      </c>
      <c r="Y1201" s="44">
        <v>6.33</v>
      </c>
      <c r="Z1201" s="87">
        <f t="shared" si="73"/>
        <v>7.2996324848551835</v>
      </c>
      <c r="AA1201" s="88">
        <f t="shared" si="74"/>
        <v>7.1766751853277304</v>
      </c>
      <c r="AB1201" s="90">
        <f t="shared" si="75"/>
        <v>8.4936920607669997E-3</v>
      </c>
      <c r="AC1201" s="19">
        <v>7.36</v>
      </c>
      <c r="AD1201" s="99">
        <v>7.17</v>
      </c>
      <c r="AE1201" s="95">
        <v>2.58</v>
      </c>
    </row>
    <row r="1202" spans="1:31" x14ac:dyDescent="0.2">
      <c r="A1202" s="2" t="s">
        <v>111</v>
      </c>
      <c r="B1202" s="9">
        <v>38882</v>
      </c>
      <c r="C1202" s="18">
        <v>18.73</v>
      </c>
      <c r="D1202" s="12">
        <v>7.13</v>
      </c>
      <c r="F1202" s="12">
        <v>1.8</v>
      </c>
      <c r="H1202" s="23">
        <f t="shared" si="72"/>
        <v>7.413102413009154E-8</v>
      </c>
      <c r="I1202" s="24">
        <v>1E-3</v>
      </c>
      <c r="J1202" s="25">
        <v>0.35</v>
      </c>
      <c r="K1202" s="30">
        <v>0.8</v>
      </c>
      <c r="L1202" s="25">
        <v>99.2</v>
      </c>
      <c r="M1202" s="30">
        <v>0.3</v>
      </c>
      <c r="N1202" s="25">
        <v>3.2</v>
      </c>
      <c r="O1202" s="25">
        <v>2.89</v>
      </c>
      <c r="P1202" s="25">
        <v>13</v>
      </c>
      <c r="Q1202" s="25">
        <v>0.31</v>
      </c>
      <c r="R1202" s="25">
        <v>17.399999999999999</v>
      </c>
      <c r="S1202" s="31">
        <v>0.9</v>
      </c>
      <c r="T1202" s="51">
        <v>0.01</v>
      </c>
      <c r="U1202" s="42">
        <v>12.1</v>
      </c>
      <c r="V1202" s="42">
        <v>0.22</v>
      </c>
      <c r="W1202" s="42">
        <v>3.9414000000000003E-3</v>
      </c>
      <c r="X1202" s="42">
        <v>22</v>
      </c>
      <c r="Y1202" s="44">
        <v>6.41</v>
      </c>
      <c r="Z1202" s="87">
        <f t="shared" si="73"/>
        <v>6.9958157743361209</v>
      </c>
      <c r="AA1202" s="88">
        <f t="shared" si="74"/>
        <v>7.2864419990730438</v>
      </c>
      <c r="AB1202" s="90">
        <f t="shared" si="75"/>
        <v>-2.0348759233152439E-2</v>
      </c>
      <c r="AC1202" s="19">
        <v>6.9</v>
      </c>
      <c r="AD1202" s="99">
        <v>7.3</v>
      </c>
      <c r="AE1202" s="95">
        <v>-5.8</v>
      </c>
    </row>
    <row r="1203" spans="1:31" x14ac:dyDescent="0.2">
      <c r="A1203" s="2" t="s">
        <v>111</v>
      </c>
      <c r="B1203" s="9">
        <v>40115</v>
      </c>
      <c r="C1203" s="18">
        <v>18.37</v>
      </c>
      <c r="D1203" s="12">
        <v>7.09</v>
      </c>
      <c r="F1203" s="12">
        <v>2</v>
      </c>
      <c r="H1203" s="23">
        <f t="shared" si="72"/>
        <v>8.128305161640995E-8</v>
      </c>
      <c r="I1203" s="32">
        <v>5.0000000000000001E-3</v>
      </c>
      <c r="J1203" s="25">
        <v>0.43</v>
      </c>
      <c r="K1203" s="30">
        <v>0.6</v>
      </c>
      <c r="L1203" s="25">
        <v>103</v>
      </c>
      <c r="M1203" s="30">
        <v>0.2</v>
      </c>
      <c r="N1203" s="25">
        <v>3.46</v>
      </c>
      <c r="O1203" s="25">
        <v>3.23</v>
      </c>
      <c r="P1203" s="25">
        <v>13.4</v>
      </c>
      <c r="Q1203" s="25">
        <v>0.3</v>
      </c>
      <c r="R1203" s="25">
        <v>18.399999999999999</v>
      </c>
      <c r="S1203" s="31">
        <v>0.5</v>
      </c>
      <c r="T1203" s="51">
        <v>0.01</v>
      </c>
      <c r="U1203" s="42">
        <v>13.7</v>
      </c>
      <c r="V1203" s="42">
        <v>0.22</v>
      </c>
      <c r="W1203" s="42">
        <v>0.01</v>
      </c>
      <c r="X1203" s="42">
        <v>27</v>
      </c>
      <c r="Y1203" s="44">
        <v>6.41</v>
      </c>
      <c r="Z1203" s="87">
        <f t="shared" si="73"/>
        <v>7.2843734714274762</v>
      </c>
      <c r="AA1203" s="88">
        <f t="shared" si="74"/>
        <v>7.4609264768106627</v>
      </c>
      <c r="AB1203" s="90">
        <f t="shared" si="75"/>
        <v>-1.1973510610361114E-2</v>
      </c>
      <c r="AD1203" s="100"/>
      <c r="AE1203" s="95">
        <v>1.61</v>
      </c>
    </row>
    <row r="1204" spans="1:31" x14ac:dyDescent="0.2">
      <c r="A1204" s="2" t="s">
        <v>111</v>
      </c>
      <c r="B1204" s="9">
        <v>37964</v>
      </c>
      <c r="C1204" s="18">
        <v>18.79</v>
      </c>
      <c r="D1204" s="12">
        <v>7.14</v>
      </c>
      <c r="F1204" s="12">
        <v>2.6</v>
      </c>
      <c r="H1204" s="23">
        <f t="shared" si="72"/>
        <v>7.2443596007499061E-8</v>
      </c>
      <c r="I1204" s="32">
        <v>3.0000000000000001E-3</v>
      </c>
      <c r="J1204" s="25">
        <v>0.72</v>
      </c>
      <c r="K1204" s="33"/>
      <c r="L1204" s="25">
        <v>103</v>
      </c>
      <c r="M1204" s="30">
        <v>1</v>
      </c>
      <c r="N1204" s="25">
        <v>1.93</v>
      </c>
      <c r="O1204" s="25">
        <v>2.8</v>
      </c>
      <c r="P1204" s="25">
        <v>14.5</v>
      </c>
      <c r="Q1204" s="25">
        <v>0.42</v>
      </c>
      <c r="R1204" s="25">
        <v>16.3</v>
      </c>
      <c r="S1204" s="31">
        <v>2</v>
      </c>
      <c r="T1204" s="51">
        <v>0.3</v>
      </c>
      <c r="U1204" s="42">
        <v>12.4</v>
      </c>
      <c r="V1204" s="42">
        <v>0.13</v>
      </c>
      <c r="W1204" s="42">
        <v>0.03</v>
      </c>
      <c r="X1204" s="42">
        <v>22.5</v>
      </c>
      <c r="Y1204" s="44">
        <v>6.08</v>
      </c>
      <c r="Z1204" s="87">
        <f t="shared" si="73"/>
        <v>7.2379972060639099</v>
      </c>
      <c r="AA1204" s="88">
        <f t="shared" si="74"/>
        <v>6.9850674834756754</v>
      </c>
      <c r="AB1204" s="90">
        <f t="shared" si="75"/>
        <v>1.778306772198349E-2</v>
      </c>
      <c r="AD1204" s="100"/>
      <c r="AE1204" s="96"/>
    </row>
    <row r="1205" spans="1:31" x14ac:dyDescent="0.2">
      <c r="A1205" s="2" t="s">
        <v>95</v>
      </c>
      <c r="B1205" s="9">
        <v>40794</v>
      </c>
      <c r="C1205" s="18">
        <v>1.45</v>
      </c>
      <c r="D1205" s="12">
        <v>7.2</v>
      </c>
      <c r="F1205" s="12">
        <v>3.1</v>
      </c>
      <c r="H1205" s="23">
        <f t="shared" si="72"/>
        <v>6.3095734448019177E-8</v>
      </c>
      <c r="I1205" s="32">
        <v>8.9999999999999993E-3</v>
      </c>
      <c r="J1205" s="25">
        <v>1.1100000000000001</v>
      </c>
      <c r="K1205" s="36"/>
      <c r="L1205" s="25">
        <v>65.099999999999994</v>
      </c>
      <c r="M1205" s="36"/>
      <c r="N1205" s="25">
        <v>1.27</v>
      </c>
      <c r="O1205" s="25">
        <v>8.6</v>
      </c>
      <c r="P1205" s="25">
        <v>21.1</v>
      </c>
      <c r="Q1205" s="25">
        <v>7.0000000000000007E-2</v>
      </c>
      <c r="R1205" s="25">
        <v>207</v>
      </c>
      <c r="S1205" s="36"/>
      <c r="T1205" s="51">
        <v>0.04</v>
      </c>
      <c r="U1205" s="42">
        <v>19.7</v>
      </c>
      <c r="V1205" s="42">
        <v>0.22</v>
      </c>
      <c r="W1205" s="42">
        <v>3.2799999999999999E-3</v>
      </c>
      <c r="X1205" s="42">
        <v>236</v>
      </c>
      <c r="Y1205" s="44">
        <v>6.91</v>
      </c>
      <c r="Z1205" s="87">
        <f t="shared" si="73"/>
        <v>14.318972403328072</v>
      </c>
      <c r="AA1205" s="88">
        <f t="shared" si="74"/>
        <v>13.982264622687234</v>
      </c>
      <c r="AB1205" s="90">
        <f t="shared" si="75"/>
        <v>1.1897281392022773E-2</v>
      </c>
      <c r="AC1205" s="19">
        <v>14.34</v>
      </c>
      <c r="AD1205" s="99">
        <v>13.98</v>
      </c>
      <c r="AE1205" s="95">
        <v>2.57</v>
      </c>
    </row>
    <row r="1206" spans="1:31" x14ac:dyDescent="0.2">
      <c r="A1206" s="2" t="s">
        <v>95</v>
      </c>
      <c r="B1206" s="9">
        <v>38644</v>
      </c>
      <c r="C1206" s="18">
        <v>2.1800000000000002</v>
      </c>
      <c r="D1206" s="12">
        <v>7.15</v>
      </c>
      <c r="E1206" s="16"/>
      <c r="F1206" s="12">
        <v>2.5</v>
      </c>
      <c r="G1206" s="16"/>
      <c r="H1206" s="23">
        <f t="shared" si="72"/>
        <v>7.0794578438413597E-8</v>
      </c>
      <c r="I1206" s="28"/>
      <c r="J1206" s="25">
        <v>1.0900000000000001</v>
      </c>
      <c r="K1206" s="29">
        <v>17</v>
      </c>
      <c r="L1206" s="25">
        <v>63.5</v>
      </c>
      <c r="M1206" s="29">
        <v>0.6</v>
      </c>
      <c r="N1206" s="25">
        <v>1.21</v>
      </c>
      <c r="O1206" s="25">
        <v>8.43</v>
      </c>
      <c r="P1206" s="25">
        <v>21.1</v>
      </c>
      <c r="Q1206" s="25">
        <v>7.0000000000000007E-2</v>
      </c>
      <c r="R1206" s="25">
        <v>192</v>
      </c>
      <c r="S1206" s="29">
        <v>0.3</v>
      </c>
      <c r="T1206" s="51">
        <v>0.2</v>
      </c>
      <c r="U1206" s="42">
        <v>17.8</v>
      </c>
      <c r="V1206" s="42">
        <v>0.22</v>
      </c>
      <c r="W1206" s="42">
        <v>3.2845000000000001E-3</v>
      </c>
      <c r="X1206" s="42">
        <v>214</v>
      </c>
      <c r="Y1206" s="44">
        <v>7.6</v>
      </c>
      <c r="Z1206" s="87">
        <f t="shared" si="73"/>
        <v>13.578066210566572</v>
      </c>
      <c r="AA1206" s="88">
        <f t="shared" si="74"/>
        <v>14.017172073008627</v>
      </c>
      <c r="AB1206" s="90">
        <f t="shared" si="75"/>
        <v>-1.5912377995424408E-2</v>
      </c>
      <c r="AC1206" s="19">
        <v>13.53</v>
      </c>
      <c r="AD1206" s="99">
        <v>14</v>
      </c>
      <c r="AE1206" s="95">
        <v>-3.44</v>
      </c>
    </row>
    <row r="1207" spans="1:31" x14ac:dyDescent="0.2">
      <c r="A1207" s="2" t="s">
        <v>95</v>
      </c>
      <c r="B1207" s="9">
        <v>42289</v>
      </c>
      <c r="C1207" s="19">
        <v>2.15</v>
      </c>
      <c r="D1207" s="12">
        <v>7.26</v>
      </c>
      <c r="F1207" s="12">
        <v>2.9</v>
      </c>
      <c r="H1207" s="23">
        <f t="shared" si="72"/>
        <v>5.4954087385762357E-8</v>
      </c>
      <c r="J1207" s="25">
        <v>1.07</v>
      </c>
      <c r="K1207" s="30">
        <v>15</v>
      </c>
      <c r="L1207" s="25">
        <v>64.5</v>
      </c>
      <c r="M1207" s="30">
        <v>0.2</v>
      </c>
      <c r="N1207" s="25">
        <v>1.32</v>
      </c>
      <c r="O1207" s="25">
        <v>8.67</v>
      </c>
      <c r="P1207" s="25">
        <v>21.4</v>
      </c>
      <c r="Q1207" s="25">
        <v>7.0000000000000007E-2</v>
      </c>
      <c r="R1207" s="25">
        <v>206</v>
      </c>
      <c r="S1207" s="31">
        <v>0.5</v>
      </c>
      <c r="T1207" s="51">
        <v>0.04</v>
      </c>
      <c r="U1207" s="42">
        <v>19.600000000000001</v>
      </c>
      <c r="V1207" s="42">
        <v>0.22</v>
      </c>
      <c r="W1207" s="42">
        <v>3.2799999999999999E-3</v>
      </c>
      <c r="X1207" s="42">
        <v>214</v>
      </c>
      <c r="Y1207" s="44">
        <v>7.61</v>
      </c>
      <c r="Z1207" s="87">
        <f t="shared" si="73"/>
        <v>14.270574132007251</v>
      </c>
      <c r="AA1207" s="88">
        <f t="shared" si="74"/>
        <v>14.059590423705327</v>
      </c>
      <c r="AB1207" s="90">
        <f t="shared" si="75"/>
        <v>7.4473167244410157E-3</v>
      </c>
      <c r="AC1207" s="19">
        <v>14.3</v>
      </c>
      <c r="AD1207" s="99">
        <v>14.06</v>
      </c>
      <c r="AE1207" s="95">
        <v>1.69</v>
      </c>
    </row>
    <row r="1208" spans="1:31" x14ac:dyDescent="0.2">
      <c r="A1208" s="2" t="s">
        <v>95</v>
      </c>
      <c r="B1208" s="9">
        <v>40469</v>
      </c>
      <c r="C1208" s="18">
        <v>1.57</v>
      </c>
      <c r="D1208" s="12">
        <v>7.1</v>
      </c>
      <c r="F1208" s="12">
        <v>3.3</v>
      </c>
      <c r="H1208" s="23">
        <f t="shared" si="72"/>
        <v>7.943282347242818E-8</v>
      </c>
      <c r="I1208" s="24">
        <v>0.01</v>
      </c>
      <c r="J1208" s="25">
        <v>1.06</v>
      </c>
      <c r="K1208" s="30">
        <v>15</v>
      </c>
      <c r="L1208" s="25">
        <v>69.8</v>
      </c>
      <c r="M1208" s="30">
        <v>0.2</v>
      </c>
      <c r="N1208" s="25">
        <v>1.27</v>
      </c>
      <c r="O1208" s="25">
        <v>9.64</v>
      </c>
      <c r="P1208" s="25">
        <v>23.1</v>
      </c>
      <c r="Q1208" s="25">
        <v>0.08</v>
      </c>
      <c r="R1208" s="25">
        <v>214</v>
      </c>
      <c r="S1208" s="31">
        <v>0.5</v>
      </c>
      <c r="T1208" s="51">
        <v>0.03</v>
      </c>
      <c r="U1208" s="42">
        <v>18.8</v>
      </c>
      <c r="V1208" s="42">
        <v>0.22</v>
      </c>
      <c r="W1208" s="42">
        <v>3.2799999999999999E-3</v>
      </c>
      <c r="X1208" s="42">
        <v>215</v>
      </c>
      <c r="Y1208" s="44">
        <v>7.61</v>
      </c>
      <c r="Z1208" s="87">
        <f t="shared" si="73"/>
        <v>15.046820822250369</v>
      </c>
      <c r="AA1208" s="88">
        <f t="shared" si="74"/>
        <v>14.070828756444177</v>
      </c>
      <c r="AB1208" s="90">
        <f t="shared" si="75"/>
        <v>3.3518916530966426E-2</v>
      </c>
      <c r="AC1208" s="19">
        <v>15.07</v>
      </c>
      <c r="AD1208" s="99">
        <v>14.07</v>
      </c>
      <c r="AE1208" s="95">
        <v>6.88</v>
      </c>
    </row>
    <row r="1209" spans="1:31" x14ac:dyDescent="0.2">
      <c r="A1209" s="2" t="s">
        <v>95</v>
      </c>
      <c r="B1209" s="9">
        <v>41794</v>
      </c>
      <c r="C1209" s="18">
        <v>1.68</v>
      </c>
      <c r="D1209" s="12">
        <v>7.46</v>
      </c>
      <c r="F1209" s="12">
        <v>3.1</v>
      </c>
      <c r="H1209" s="23">
        <f t="shared" si="72"/>
        <v>3.4673685045253171E-8</v>
      </c>
      <c r="I1209" s="32">
        <v>6.0000000000000001E-3</v>
      </c>
      <c r="J1209" s="25">
        <v>1.08</v>
      </c>
      <c r="K1209" s="33"/>
      <c r="L1209" s="25">
        <v>63.3</v>
      </c>
      <c r="M1209" s="33"/>
      <c r="N1209" s="25">
        <v>1.21</v>
      </c>
      <c r="O1209" s="25">
        <v>8.6</v>
      </c>
      <c r="P1209" s="25">
        <v>21</v>
      </c>
      <c r="Q1209" s="25">
        <v>0.08</v>
      </c>
      <c r="R1209" s="25">
        <v>188</v>
      </c>
      <c r="S1209" s="34"/>
      <c r="T1209" s="51">
        <v>0.04</v>
      </c>
      <c r="U1209" s="42">
        <v>19.5</v>
      </c>
      <c r="V1209" s="42">
        <v>0.22</v>
      </c>
      <c r="W1209" s="42">
        <v>3.2799999999999999E-3</v>
      </c>
      <c r="X1209" s="42">
        <v>216</v>
      </c>
      <c r="Y1209" s="44">
        <v>7.62</v>
      </c>
      <c r="Z1209" s="87">
        <f t="shared" si="73"/>
        <v>13.390693841622198</v>
      </c>
      <c r="AA1209" s="88">
        <f t="shared" si="74"/>
        <v>14.123926097784068</v>
      </c>
      <c r="AB1209" s="90">
        <f t="shared" si="75"/>
        <v>-2.6648823708145752E-2</v>
      </c>
      <c r="AC1209" s="19">
        <v>13.41</v>
      </c>
      <c r="AD1209" s="99">
        <v>14.12</v>
      </c>
      <c r="AE1209" s="95">
        <v>5.14</v>
      </c>
    </row>
    <row r="1210" spans="1:31" x14ac:dyDescent="0.2">
      <c r="A1210" s="2" t="s">
        <v>95</v>
      </c>
      <c r="B1210" s="9">
        <v>41465</v>
      </c>
      <c r="C1210" s="18">
        <v>1.4</v>
      </c>
      <c r="D1210" s="12">
        <v>7.11</v>
      </c>
      <c r="F1210" s="12">
        <v>3.2</v>
      </c>
      <c r="H1210" s="23">
        <f t="shared" si="72"/>
        <v>7.7624711662868932E-8</v>
      </c>
      <c r="I1210" s="28"/>
      <c r="J1210" s="25">
        <v>1.1399999999999999</v>
      </c>
      <c r="K1210" s="36"/>
      <c r="L1210" s="25">
        <v>64.099999999999994</v>
      </c>
      <c r="M1210" s="36"/>
      <c r="N1210" s="25">
        <v>1.29</v>
      </c>
      <c r="O1210" s="25">
        <v>8.76</v>
      </c>
      <c r="P1210" s="25">
        <v>20.8</v>
      </c>
      <c r="Q1210" s="25">
        <v>0.08</v>
      </c>
      <c r="R1210" s="25">
        <v>184</v>
      </c>
      <c r="S1210" s="36"/>
      <c r="T1210" s="51">
        <v>0.05</v>
      </c>
      <c r="U1210" s="42">
        <v>20.6</v>
      </c>
      <c r="V1210" s="42">
        <v>0.22</v>
      </c>
      <c r="W1210" s="42">
        <v>3.2799999999999999E-3</v>
      </c>
      <c r="X1210" s="42">
        <v>217</v>
      </c>
      <c r="Y1210" s="44">
        <v>7.6</v>
      </c>
      <c r="Z1210" s="87">
        <f t="shared" si="73"/>
        <v>13.249794279974953</v>
      </c>
      <c r="AA1210" s="88">
        <f t="shared" si="74"/>
        <v>14.155350700495877</v>
      </c>
      <c r="AB1210" s="90">
        <f t="shared" si="75"/>
        <v>-3.3043299758721653E-2</v>
      </c>
      <c r="AC1210" s="19">
        <v>13.27</v>
      </c>
      <c r="AD1210" s="99">
        <v>14.15</v>
      </c>
      <c r="AE1210" s="95">
        <v>6.39</v>
      </c>
    </row>
    <row r="1211" spans="1:31" x14ac:dyDescent="0.2">
      <c r="A1211" s="2" t="s">
        <v>95</v>
      </c>
      <c r="B1211" s="9">
        <v>37552</v>
      </c>
      <c r="C1211" s="18">
        <v>2.8</v>
      </c>
      <c r="D1211" s="12">
        <v>7.28</v>
      </c>
      <c r="F1211" s="12">
        <v>2.9</v>
      </c>
      <c r="H1211" s="23">
        <f t="shared" si="72"/>
        <v>5.2480746024977185E-8</v>
      </c>
      <c r="I1211" s="32">
        <v>7.0000000000000001E-3</v>
      </c>
      <c r="J1211" s="25">
        <v>1.05</v>
      </c>
      <c r="K1211" s="30">
        <v>17</v>
      </c>
      <c r="L1211" s="25">
        <v>69.2</v>
      </c>
      <c r="M1211" s="30">
        <v>0.3</v>
      </c>
      <c r="N1211" s="25">
        <v>1.28</v>
      </c>
      <c r="O1211" s="25">
        <v>8.57</v>
      </c>
      <c r="P1211" s="25">
        <v>20.3</v>
      </c>
      <c r="Q1211" s="25">
        <v>7.0000000000000007E-2</v>
      </c>
      <c r="R1211" s="25">
        <v>167</v>
      </c>
      <c r="S1211" s="31">
        <v>0.8</v>
      </c>
      <c r="T1211" s="51">
        <v>0.03</v>
      </c>
      <c r="U1211" s="42">
        <v>16.399999999999999</v>
      </c>
      <c r="V1211" s="42">
        <v>0.22</v>
      </c>
      <c r="W1211" s="42">
        <v>3.2845000000000001E-3</v>
      </c>
      <c r="X1211" s="42">
        <v>213</v>
      </c>
      <c r="Y1211" s="44">
        <v>7.4</v>
      </c>
      <c r="Z1211" s="87">
        <f t="shared" si="73"/>
        <v>12.713894885665908</v>
      </c>
      <c r="AA1211" s="88">
        <f t="shared" si="74"/>
        <v>13.754447796617047</v>
      </c>
      <c r="AB1211" s="90">
        <f t="shared" si="75"/>
        <v>-3.9313111645922987E-2</v>
      </c>
      <c r="AD1211" s="100"/>
      <c r="AE1211" s="96"/>
    </row>
    <row r="1212" spans="1:31" x14ac:dyDescent="0.2">
      <c r="A1212" s="2" t="s">
        <v>95</v>
      </c>
      <c r="B1212" s="9">
        <v>39189</v>
      </c>
      <c r="C1212" s="18">
        <v>1.19</v>
      </c>
      <c r="D1212" s="12">
        <v>7.38</v>
      </c>
      <c r="F1212" s="12">
        <v>2.8</v>
      </c>
      <c r="H1212" s="23">
        <f t="shared" si="72"/>
        <v>4.1686938347033516E-8</v>
      </c>
      <c r="I1212" s="28"/>
      <c r="J1212" s="25">
        <v>1.08</v>
      </c>
      <c r="K1212" s="36"/>
      <c r="L1212" s="25">
        <v>62.5</v>
      </c>
      <c r="M1212" s="36"/>
      <c r="N1212" s="25">
        <v>1.21</v>
      </c>
      <c r="O1212" s="25">
        <v>8.1199999999999992</v>
      </c>
      <c r="P1212" s="25">
        <v>19.899999999999999</v>
      </c>
      <c r="Q1212" s="25">
        <v>7.0000000000000007E-2</v>
      </c>
      <c r="R1212" s="25">
        <v>184</v>
      </c>
      <c r="S1212" s="36"/>
      <c r="T1212" s="51">
        <v>0.03</v>
      </c>
      <c r="U1212" s="42">
        <v>18.899999999999999</v>
      </c>
      <c r="V1212" s="42">
        <v>0.22</v>
      </c>
      <c r="W1212" s="42">
        <v>3.2799999999999999E-3</v>
      </c>
      <c r="X1212" s="42">
        <v>216</v>
      </c>
      <c r="Y1212" s="44">
        <v>7.59</v>
      </c>
      <c r="Z1212" s="87">
        <f t="shared" si="73"/>
        <v>13.072979851478413</v>
      </c>
      <c r="AA1212" s="88">
        <f t="shared" si="74"/>
        <v>14.081119316498016</v>
      </c>
      <c r="AB1212" s="90">
        <f t="shared" si="75"/>
        <v>-3.7126603198405106E-2</v>
      </c>
      <c r="AD1212" s="100"/>
      <c r="AE1212" s="96"/>
    </row>
    <row r="1213" spans="1:31" x14ac:dyDescent="0.2">
      <c r="A1213" s="2" t="s">
        <v>95</v>
      </c>
      <c r="B1213" s="9">
        <v>35334</v>
      </c>
      <c r="C1213" s="19">
        <v>2.38</v>
      </c>
      <c r="D1213" s="12">
        <v>7.08</v>
      </c>
      <c r="E1213" s="16"/>
      <c r="F1213" s="12">
        <v>2.6</v>
      </c>
      <c r="H1213" s="23">
        <f t="shared" si="72"/>
        <v>8.3176377110266823E-8</v>
      </c>
      <c r="I1213" s="32">
        <v>0.02</v>
      </c>
      <c r="J1213" s="25">
        <v>1.1100000000000001</v>
      </c>
      <c r="K1213" s="29">
        <v>10</v>
      </c>
      <c r="L1213" s="25">
        <v>63</v>
      </c>
      <c r="M1213" s="29">
        <v>1</v>
      </c>
      <c r="N1213" s="25">
        <v>1.23</v>
      </c>
      <c r="O1213" s="25">
        <v>8.5</v>
      </c>
      <c r="P1213" s="25">
        <v>20</v>
      </c>
      <c r="Q1213" s="25">
        <v>7.0000000000000007E-2</v>
      </c>
      <c r="R1213" s="25">
        <v>190</v>
      </c>
      <c r="S1213" s="29">
        <v>7.5</v>
      </c>
      <c r="T1213" s="51">
        <v>0.02</v>
      </c>
      <c r="U1213" s="42">
        <v>18.5</v>
      </c>
      <c r="V1213" s="42">
        <v>0.22</v>
      </c>
      <c r="W1213" s="42">
        <v>3.284E-3</v>
      </c>
      <c r="X1213" s="42">
        <v>214</v>
      </c>
      <c r="Y1213" s="44">
        <v>7.65</v>
      </c>
      <c r="Z1213" s="87">
        <f t="shared" si="73"/>
        <v>13.381465506316054</v>
      </c>
      <c r="AA1213" s="88">
        <f t="shared" si="74"/>
        <v>14.076058763432725</v>
      </c>
      <c r="AB1213" s="90">
        <f t="shared" si="75"/>
        <v>-2.5297009675483956E-2</v>
      </c>
      <c r="AD1213" s="100"/>
      <c r="AE1213" s="96"/>
    </row>
    <row r="1214" spans="1:31" x14ac:dyDescent="0.2">
      <c r="A1214" s="2" t="s">
        <v>95</v>
      </c>
      <c r="B1214" s="9">
        <v>36465</v>
      </c>
      <c r="C1214" s="19">
        <v>2.42</v>
      </c>
      <c r="D1214" s="12">
        <v>7.17</v>
      </c>
      <c r="F1214" s="12">
        <v>2.8</v>
      </c>
      <c r="H1214" s="23">
        <f t="shared" si="72"/>
        <v>6.7608297539197998E-8</v>
      </c>
      <c r="I1214" s="28"/>
      <c r="J1214" s="25">
        <v>1.1100000000000001</v>
      </c>
      <c r="K1214" s="33"/>
      <c r="L1214" s="25">
        <v>59</v>
      </c>
      <c r="M1214" s="33"/>
      <c r="N1214" s="25">
        <v>1.24</v>
      </c>
      <c r="O1214" s="25">
        <v>8.6</v>
      </c>
      <c r="P1214" s="25">
        <v>21</v>
      </c>
      <c r="Q1214" s="25">
        <v>7.0000000000000007E-2</v>
      </c>
      <c r="R1214" s="25">
        <v>190</v>
      </c>
      <c r="S1214" s="34"/>
      <c r="T1214" s="51">
        <v>0.03</v>
      </c>
      <c r="U1214" s="42">
        <v>18.899999999999999</v>
      </c>
      <c r="V1214" s="42">
        <v>0.22</v>
      </c>
      <c r="W1214" s="42">
        <v>3.3E-3</v>
      </c>
      <c r="X1214" s="42">
        <v>211</v>
      </c>
      <c r="Y1214" s="44">
        <v>7.46</v>
      </c>
      <c r="Z1214" s="87">
        <f t="shared" si="73"/>
        <v>13.264827140133878</v>
      </c>
      <c r="AA1214" s="88">
        <f t="shared" si="74"/>
        <v>13.810076027726325</v>
      </c>
      <c r="AB1214" s="90">
        <f t="shared" si="75"/>
        <v>-2.0138535093255479E-2</v>
      </c>
      <c r="AD1214" s="100"/>
      <c r="AE1214" s="96"/>
    </row>
    <row r="1215" spans="1:31" x14ac:dyDescent="0.2">
      <c r="A1215" s="2" t="s">
        <v>95</v>
      </c>
      <c r="B1215" s="9">
        <v>34961</v>
      </c>
      <c r="C1215" s="18">
        <v>2.2400000000000002</v>
      </c>
      <c r="D1215" s="12">
        <v>7.2</v>
      </c>
      <c r="F1215" s="12">
        <v>2.7</v>
      </c>
      <c r="H1215" s="23">
        <f t="shared" si="72"/>
        <v>6.3095734448019177E-8</v>
      </c>
      <c r="I1215" s="32">
        <v>1E-3</v>
      </c>
      <c r="J1215" s="25">
        <v>1.06</v>
      </c>
      <c r="K1215" s="29">
        <v>11</v>
      </c>
      <c r="L1215" s="25">
        <v>64.2</v>
      </c>
      <c r="M1215" s="29">
        <v>1</v>
      </c>
      <c r="N1215" s="25">
        <v>1.5</v>
      </c>
      <c r="O1215" s="25">
        <v>8.1999999999999993</v>
      </c>
      <c r="P1215" s="25">
        <v>24.1</v>
      </c>
      <c r="Q1215" s="25">
        <v>0.03</v>
      </c>
      <c r="R1215" s="25">
        <v>190</v>
      </c>
      <c r="S1215" s="29">
        <v>65</v>
      </c>
      <c r="T1215" s="51">
        <v>0.03</v>
      </c>
      <c r="U1215" s="42">
        <v>19.18</v>
      </c>
      <c r="V1215" s="42">
        <v>0.22</v>
      </c>
      <c r="W1215" s="42">
        <v>3.2845000000000001E-3</v>
      </c>
      <c r="X1215" s="42">
        <v>217</v>
      </c>
      <c r="Y1215" s="44">
        <v>7.55</v>
      </c>
      <c r="Z1215" s="87">
        <f t="shared" si="73"/>
        <v>13.774305008356631</v>
      </c>
      <c r="AA1215" s="88">
        <f t="shared" si="74"/>
        <v>14.075157241995306</v>
      </c>
      <c r="AB1215" s="90">
        <f t="shared" si="75"/>
        <v>-1.080280225643759E-2</v>
      </c>
      <c r="AD1215" s="100"/>
      <c r="AE1215" s="96"/>
    </row>
    <row r="1216" spans="1:31" x14ac:dyDescent="0.2">
      <c r="A1216" s="2" t="s">
        <v>95</v>
      </c>
      <c r="B1216" s="9">
        <v>39968</v>
      </c>
      <c r="C1216" s="18">
        <v>1.59</v>
      </c>
      <c r="D1216" s="12">
        <v>7.23</v>
      </c>
      <c r="F1216" s="12">
        <v>3.4</v>
      </c>
      <c r="H1216" s="23">
        <f t="shared" si="72"/>
        <v>5.8884365535558776E-8</v>
      </c>
      <c r="I1216" s="28"/>
      <c r="J1216" s="25">
        <v>1.05</v>
      </c>
      <c r="K1216" s="29">
        <v>17</v>
      </c>
      <c r="L1216" s="25">
        <v>64.8</v>
      </c>
      <c r="M1216" s="29">
        <v>0.2</v>
      </c>
      <c r="N1216" s="25">
        <v>1.32</v>
      </c>
      <c r="O1216" s="25">
        <v>8.8699999999999992</v>
      </c>
      <c r="P1216" s="25">
        <v>21.5</v>
      </c>
      <c r="Q1216" s="25">
        <v>0.08</v>
      </c>
      <c r="R1216" s="25">
        <v>195</v>
      </c>
      <c r="S1216" s="29">
        <v>6.5</v>
      </c>
      <c r="T1216" s="51">
        <v>0.03</v>
      </c>
      <c r="U1216" s="42">
        <v>19.100000000000001</v>
      </c>
      <c r="V1216" s="42">
        <v>0.22</v>
      </c>
      <c r="W1216" s="42">
        <v>3.2799999999999999E-3</v>
      </c>
      <c r="X1216" s="42">
        <v>216</v>
      </c>
      <c r="Y1216" s="44">
        <v>7.61</v>
      </c>
      <c r="Z1216" s="87">
        <f t="shared" si="73"/>
        <v>13.819670375240872</v>
      </c>
      <c r="AA1216" s="88">
        <f t="shared" si="74"/>
        <v>14.105282947183976</v>
      </c>
      <c r="AB1216" s="90">
        <f t="shared" si="75"/>
        <v>-1.022786210760634E-2</v>
      </c>
      <c r="AD1216" s="100"/>
      <c r="AE1216" s="95">
        <v>2.37</v>
      </c>
    </row>
    <row r="1217" spans="1:31" x14ac:dyDescent="0.2">
      <c r="A1217" s="2" t="s">
        <v>95</v>
      </c>
      <c r="B1217" s="9">
        <v>32030</v>
      </c>
      <c r="C1217" s="18">
        <v>0.78</v>
      </c>
      <c r="D1217" s="12">
        <v>7.28</v>
      </c>
      <c r="F1217" s="12">
        <v>3</v>
      </c>
      <c r="H1217" s="23">
        <f t="shared" si="72"/>
        <v>5.2480746024977185E-8</v>
      </c>
      <c r="I1217" s="28"/>
      <c r="J1217" s="25">
        <v>1.03</v>
      </c>
      <c r="K1217" s="33"/>
      <c r="L1217" s="25">
        <v>59</v>
      </c>
      <c r="M1217" s="33"/>
      <c r="N1217" s="25">
        <v>1.6</v>
      </c>
      <c r="O1217" s="25">
        <v>8.3000000000000007</v>
      </c>
      <c r="P1217" s="25">
        <v>21</v>
      </c>
      <c r="Q1217" s="25">
        <v>0.06</v>
      </c>
      <c r="R1217" s="25">
        <v>195</v>
      </c>
      <c r="S1217" s="31">
        <v>2.7</v>
      </c>
      <c r="T1217" s="51">
        <v>0.01</v>
      </c>
      <c r="U1217" s="45"/>
      <c r="V1217" s="42">
        <v>0.44</v>
      </c>
      <c r="W1217" s="42">
        <v>6.5690000000000002E-3</v>
      </c>
      <c r="X1217" s="42">
        <v>216</v>
      </c>
      <c r="Y1217" s="44">
        <v>7.55</v>
      </c>
      <c r="Z1217" s="87">
        <f t="shared" si="73"/>
        <v>13.482723550345707</v>
      </c>
      <c r="AA1217" s="88">
        <f t="shared" si="74"/>
        <v>13.65064432531539</v>
      </c>
      <c r="AB1217" s="90">
        <f t="shared" si="75"/>
        <v>-6.188718471631759E-3</v>
      </c>
      <c r="AD1217" s="100"/>
      <c r="AE1217" s="96"/>
    </row>
    <row r="1218" spans="1:31" x14ac:dyDescent="0.2">
      <c r="A1218" s="2" t="s">
        <v>95</v>
      </c>
      <c r="B1218" s="9">
        <v>39582</v>
      </c>
      <c r="C1218" s="18">
        <v>1.2</v>
      </c>
      <c r="D1218" s="12">
        <v>7.32</v>
      </c>
      <c r="F1218" s="12">
        <v>3.2</v>
      </c>
      <c r="H1218" s="23">
        <f t="shared" si="72"/>
        <v>4.7863009232263782E-8</v>
      </c>
      <c r="I1218" s="24">
        <v>0.77</v>
      </c>
      <c r="J1218" s="25">
        <v>1.02</v>
      </c>
      <c r="K1218" s="33"/>
      <c r="L1218" s="25">
        <v>68.7</v>
      </c>
      <c r="M1218" s="33"/>
      <c r="N1218" s="25">
        <v>1.38</v>
      </c>
      <c r="O1218" s="25">
        <v>9.2200000000000006</v>
      </c>
      <c r="P1218" s="25">
        <v>22</v>
      </c>
      <c r="Q1218" s="25">
        <v>0.08</v>
      </c>
      <c r="R1218" s="25">
        <v>193</v>
      </c>
      <c r="S1218" s="34"/>
      <c r="T1218" s="51">
        <v>7.0000000000000007E-2</v>
      </c>
      <c r="U1218" s="42">
        <v>20.6</v>
      </c>
      <c r="V1218" s="42">
        <v>0.22</v>
      </c>
      <c r="W1218" s="42">
        <v>3.2799999999999999E-3</v>
      </c>
      <c r="X1218" s="42">
        <v>216</v>
      </c>
      <c r="Y1218" s="44">
        <v>7.58</v>
      </c>
      <c r="Z1218" s="87">
        <f t="shared" si="73"/>
        <v>14.063474461905543</v>
      </c>
      <c r="AA1218" s="88">
        <f t="shared" si="74"/>
        <v>14.10777373424137</v>
      </c>
      <c r="AB1218" s="90">
        <f t="shared" si="75"/>
        <v>-1.5724994514757173E-3</v>
      </c>
      <c r="AD1218" s="100"/>
      <c r="AE1218" s="95">
        <v>1.25</v>
      </c>
    </row>
    <row r="1219" spans="1:31" x14ac:dyDescent="0.2">
      <c r="A1219" s="2" t="s">
        <v>95</v>
      </c>
      <c r="B1219" s="9">
        <v>36787</v>
      </c>
      <c r="C1219" s="18">
        <v>2.15</v>
      </c>
      <c r="D1219" s="12">
        <v>7.24</v>
      </c>
      <c r="F1219" s="12">
        <v>3.1</v>
      </c>
      <c r="H1219" s="23">
        <f t="shared" si="72"/>
        <v>5.7543993733715586E-8</v>
      </c>
      <c r="I1219" s="28"/>
      <c r="J1219" s="25">
        <v>1.06</v>
      </c>
      <c r="K1219" s="33"/>
      <c r="L1219" s="25">
        <v>63.3</v>
      </c>
      <c r="M1219" s="33"/>
      <c r="N1219" s="35"/>
      <c r="O1219" s="25">
        <v>8.75</v>
      </c>
      <c r="P1219" s="25">
        <v>22.2</v>
      </c>
      <c r="Q1219" s="35"/>
      <c r="R1219" s="25">
        <v>195</v>
      </c>
      <c r="S1219" s="34"/>
      <c r="T1219" s="51">
        <v>0.02</v>
      </c>
      <c r="U1219" s="42">
        <v>18.7</v>
      </c>
      <c r="V1219" s="42">
        <v>0.22</v>
      </c>
      <c r="W1219" s="42">
        <v>3.2845000000000001E-3</v>
      </c>
      <c r="X1219" s="42">
        <v>214</v>
      </c>
      <c r="Y1219" s="44">
        <v>7.36</v>
      </c>
      <c r="Z1219" s="87">
        <f t="shared" si="73"/>
        <v>13.74971430597248</v>
      </c>
      <c r="AA1219" s="88">
        <f t="shared" si="74"/>
        <v>13.790222404988247</v>
      </c>
      <c r="AB1219" s="90">
        <f t="shared" si="75"/>
        <v>-1.4708856974113942E-3</v>
      </c>
      <c r="AD1219" s="100"/>
      <c r="AE1219" s="96"/>
    </row>
    <row r="1220" spans="1:31" x14ac:dyDescent="0.2">
      <c r="A1220" s="2" t="s">
        <v>95</v>
      </c>
      <c r="B1220" s="9">
        <v>32322</v>
      </c>
      <c r="C1220" s="18">
        <v>0.5</v>
      </c>
      <c r="D1220" s="12">
        <v>7.03</v>
      </c>
      <c r="F1220" s="12">
        <v>3</v>
      </c>
      <c r="H1220" s="23">
        <f t="shared" ref="H1220:H1283" si="76">10^-(D1220)</f>
        <v>9.3325430079699072E-8</v>
      </c>
      <c r="I1220" s="28"/>
      <c r="J1220" s="25">
        <v>1</v>
      </c>
      <c r="K1220" s="29">
        <v>7.6</v>
      </c>
      <c r="L1220" s="25">
        <v>62</v>
      </c>
      <c r="M1220" s="29">
        <v>0.1</v>
      </c>
      <c r="N1220" s="25">
        <v>2.0499999999999998</v>
      </c>
      <c r="O1220" s="25">
        <v>17</v>
      </c>
      <c r="P1220" s="25">
        <v>20</v>
      </c>
      <c r="Q1220" s="25">
        <v>0.1</v>
      </c>
      <c r="R1220" s="25">
        <v>196</v>
      </c>
      <c r="S1220" s="29">
        <v>3</v>
      </c>
      <c r="T1220" s="51">
        <v>1.53</v>
      </c>
      <c r="U1220" s="42">
        <v>16.7</v>
      </c>
      <c r="V1220" s="42">
        <v>1.1000000000000001</v>
      </c>
      <c r="W1220" s="42">
        <v>0.82</v>
      </c>
      <c r="X1220" s="42">
        <v>208</v>
      </c>
      <c r="Y1220" s="44">
        <v>7.4</v>
      </c>
      <c r="Z1220" s="87">
        <f t="shared" ref="Z1220:Z1283" si="77">(H1220/H$3)+(I1220/I$3*3)+(J1220/J$3)+(L1220/L$3*2)+(N1220/N$3*2)+(O1220/O$3)+(P1220/P$3*2)+(Q1220/Q$3*2)+(R1220/R$3)</f>
        <v>13.832061145989055</v>
      </c>
      <c r="AA1220" s="88">
        <f t="shared" ref="AA1220:AA1283" si="78">(T1220/T$3*3)+(U1220/U$3*2)+(V1220/V$3)+(W1220/W$3)+(X1220/X$3)+Y1220</f>
        <v>13.698981136487985</v>
      </c>
      <c r="AB1220" s="90">
        <f t="shared" ref="AB1220:AB1283" si="79">(Z1220-AA1220)/(Z1220+AA1220)</f>
        <v>4.8338166109233201E-3</v>
      </c>
      <c r="AD1220" s="100"/>
      <c r="AE1220" s="96"/>
    </row>
    <row r="1221" spans="1:31" x14ac:dyDescent="0.2">
      <c r="A1221" s="2" t="s">
        <v>95</v>
      </c>
      <c r="B1221" s="9">
        <v>33266</v>
      </c>
      <c r="C1221" s="18">
        <v>1.26</v>
      </c>
      <c r="D1221" s="12">
        <v>7.56</v>
      </c>
      <c r="F1221" s="12">
        <v>5.3</v>
      </c>
      <c r="H1221" s="23">
        <f t="shared" si="76"/>
        <v>2.75422870333816E-8</v>
      </c>
      <c r="I1221" s="32">
        <v>4.0000000000000001E-3</v>
      </c>
      <c r="J1221" s="25">
        <v>1.02</v>
      </c>
      <c r="K1221" s="29">
        <v>17</v>
      </c>
      <c r="L1221" s="25">
        <v>62</v>
      </c>
      <c r="M1221" s="29">
        <v>0.2</v>
      </c>
      <c r="N1221" s="25">
        <v>1.5</v>
      </c>
      <c r="O1221" s="25">
        <v>7.6</v>
      </c>
      <c r="P1221" s="25">
        <v>21</v>
      </c>
      <c r="Q1221" s="25">
        <v>0.09</v>
      </c>
      <c r="R1221" s="25">
        <v>200</v>
      </c>
      <c r="S1221" s="29">
        <v>2.7</v>
      </c>
      <c r="T1221" s="51">
        <v>0.06</v>
      </c>
      <c r="U1221" s="42">
        <v>17.899999999999999</v>
      </c>
      <c r="V1221" s="42">
        <v>2.21</v>
      </c>
      <c r="W1221" s="42">
        <v>0.01</v>
      </c>
      <c r="X1221" s="42">
        <v>209</v>
      </c>
      <c r="Y1221" s="44">
        <v>7.39</v>
      </c>
      <c r="Z1221" s="87">
        <f t="shared" si="77"/>
        <v>13.829407472562703</v>
      </c>
      <c r="AA1221" s="88">
        <f t="shared" si="78"/>
        <v>13.696030478926804</v>
      </c>
      <c r="AB1221" s="90">
        <f t="shared" si="79"/>
        <v>4.8455902453200207E-3</v>
      </c>
      <c r="AD1221" s="100"/>
      <c r="AE1221" s="96"/>
    </row>
    <row r="1222" spans="1:31" x14ac:dyDescent="0.2">
      <c r="A1222" s="2" t="s">
        <v>95</v>
      </c>
      <c r="B1222" s="9">
        <v>37930</v>
      </c>
      <c r="C1222" s="19">
        <v>2.58</v>
      </c>
      <c r="D1222" s="12">
        <v>7.28</v>
      </c>
      <c r="F1222" s="12">
        <v>3.1</v>
      </c>
      <c r="H1222" s="23">
        <f t="shared" si="76"/>
        <v>5.2480746024977185E-8</v>
      </c>
      <c r="I1222" s="28"/>
      <c r="J1222" s="25">
        <v>1.07</v>
      </c>
      <c r="K1222" s="36"/>
      <c r="L1222" s="25">
        <v>60.9</v>
      </c>
      <c r="M1222" s="36"/>
      <c r="N1222" s="25">
        <v>1.29</v>
      </c>
      <c r="O1222" s="25">
        <v>10.1</v>
      </c>
      <c r="P1222" s="25">
        <v>22</v>
      </c>
      <c r="Q1222" s="25">
        <v>0.08</v>
      </c>
      <c r="R1222" s="25">
        <v>205</v>
      </c>
      <c r="S1222" s="36"/>
      <c r="T1222" s="51">
        <v>0.04</v>
      </c>
      <c r="U1222" s="42">
        <v>20.9</v>
      </c>
      <c r="V1222" s="42">
        <v>0.22</v>
      </c>
      <c r="W1222" s="42">
        <v>3.2845000000000001E-3</v>
      </c>
      <c r="X1222" s="42">
        <v>214</v>
      </c>
      <c r="Y1222" s="44">
        <v>7.46</v>
      </c>
      <c r="Z1222" s="87">
        <f t="shared" si="77"/>
        <v>14.132661257930234</v>
      </c>
      <c r="AA1222" s="88">
        <f t="shared" si="78"/>
        <v>13.936654120990141</v>
      </c>
      <c r="AB1222" s="90">
        <f t="shared" si="79"/>
        <v>6.9829682090248348E-3</v>
      </c>
      <c r="AD1222" s="100"/>
      <c r="AE1222" s="96"/>
    </row>
    <row r="1223" spans="1:31" x14ac:dyDescent="0.2">
      <c r="A1223" s="2" t="s">
        <v>95</v>
      </c>
      <c r="B1223" s="9">
        <v>33518</v>
      </c>
      <c r="C1223" s="18">
        <v>0.1</v>
      </c>
      <c r="D1223" s="12">
        <v>6.97</v>
      </c>
      <c r="F1223" s="12">
        <v>5.3</v>
      </c>
      <c r="H1223" s="23">
        <f t="shared" si="76"/>
        <v>1.0715193052376054E-7</v>
      </c>
      <c r="I1223" s="32">
        <v>5.0000000000000001E-3</v>
      </c>
      <c r="J1223" s="25">
        <v>0.92</v>
      </c>
      <c r="K1223" s="36"/>
      <c r="L1223" s="25">
        <v>63</v>
      </c>
      <c r="M1223" s="36"/>
      <c r="N1223" s="25">
        <v>1.6</v>
      </c>
      <c r="O1223" s="25">
        <v>8.4</v>
      </c>
      <c r="P1223" s="25">
        <v>20</v>
      </c>
      <c r="Q1223" s="25">
        <v>0.08</v>
      </c>
      <c r="R1223" s="25">
        <v>200</v>
      </c>
      <c r="S1223" s="36"/>
      <c r="T1223" s="51">
        <v>0.06</v>
      </c>
      <c r="U1223" s="42">
        <v>19.600000000000001</v>
      </c>
      <c r="V1223" s="42">
        <v>2.21</v>
      </c>
      <c r="W1223" s="42">
        <v>0.01</v>
      </c>
      <c r="X1223" s="42">
        <v>192</v>
      </c>
      <c r="Y1223" s="44">
        <v>7.49</v>
      </c>
      <c r="Z1223" s="87">
        <f t="shared" si="77"/>
        <v>13.815270064344329</v>
      </c>
      <c r="AA1223" s="88">
        <f t="shared" si="78"/>
        <v>13.351872679672823</v>
      </c>
      <c r="AB1223" s="90">
        <f t="shared" si="79"/>
        <v>1.705727352478232E-2</v>
      </c>
      <c r="AD1223" s="100"/>
      <c r="AE1223" s="96"/>
    </row>
    <row r="1224" spans="1:31" x14ac:dyDescent="0.2">
      <c r="A1224" s="2" t="s">
        <v>95</v>
      </c>
      <c r="B1224" s="9">
        <v>32846</v>
      </c>
      <c r="C1224" s="18">
        <v>0.06</v>
      </c>
      <c r="D1224" s="12">
        <v>7.33</v>
      </c>
      <c r="F1224" s="12">
        <v>4</v>
      </c>
      <c r="H1224" s="23">
        <f t="shared" si="76"/>
        <v>4.6773514128719769E-8</v>
      </c>
      <c r="I1224" s="32">
        <v>4.0000000000000001E-3</v>
      </c>
      <c r="J1224" s="25">
        <v>1.03</v>
      </c>
      <c r="K1224" s="30">
        <v>14</v>
      </c>
      <c r="L1224" s="25">
        <v>65</v>
      </c>
      <c r="M1224" s="30">
        <v>0.2</v>
      </c>
      <c r="N1224" s="25">
        <v>1.5</v>
      </c>
      <c r="O1224" s="25">
        <v>9.8000000000000007</v>
      </c>
      <c r="P1224" s="25">
        <v>22</v>
      </c>
      <c r="Q1224" s="25">
        <v>7.0000000000000007E-2</v>
      </c>
      <c r="R1224" s="25">
        <v>210</v>
      </c>
      <c r="S1224" s="31">
        <v>14</v>
      </c>
      <c r="T1224" s="51">
        <v>0.01</v>
      </c>
      <c r="U1224" s="42">
        <v>19.7</v>
      </c>
      <c r="V1224" s="42">
        <v>0.44</v>
      </c>
      <c r="W1224" s="42">
        <v>9.8519999999999996E-3</v>
      </c>
      <c r="X1224" s="42">
        <v>210</v>
      </c>
      <c r="Y1224" s="44">
        <v>7.38</v>
      </c>
      <c r="Z1224" s="87">
        <f t="shared" si="77"/>
        <v>14.552443961168171</v>
      </c>
      <c r="AA1224" s="88">
        <f t="shared" si="78"/>
        <v>13.721580849182324</v>
      </c>
      <c r="AB1224" s="90">
        <f t="shared" si="79"/>
        <v>2.9386092625966944E-2</v>
      </c>
      <c r="AD1224" s="100"/>
      <c r="AE1224" s="96"/>
    </row>
    <row r="1225" spans="1:31" x14ac:dyDescent="0.2">
      <c r="A1225" s="2" t="s">
        <v>159</v>
      </c>
      <c r="B1225" s="9">
        <v>38686</v>
      </c>
      <c r="C1225" s="18">
        <v>3.06</v>
      </c>
      <c r="D1225" s="12">
        <v>7.2</v>
      </c>
      <c r="F1225" s="12">
        <v>2</v>
      </c>
      <c r="H1225" s="23">
        <f t="shared" si="76"/>
        <v>6.3095734448019177E-8</v>
      </c>
      <c r="I1225" s="28"/>
      <c r="J1225" s="25">
        <v>0.35</v>
      </c>
      <c r="K1225" s="30">
        <v>1</v>
      </c>
      <c r="L1225" s="25">
        <v>95.9</v>
      </c>
      <c r="M1225" s="30">
        <v>1</v>
      </c>
      <c r="N1225" s="25">
        <v>0.4</v>
      </c>
      <c r="O1225" s="25">
        <v>3.6</v>
      </c>
      <c r="P1225" s="25">
        <v>12.5</v>
      </c>
      <c r="Q1225" s="25">
        <v>0.36</v>
      </c>
      <c r="R1225" s="25">
        <v>14.9</v>
      </c>
      <c r="S1225" s="31">
        <v>5</v>
      </c>
      <c r="T1225" s="51">
        <v>0.45</v>
      </c>
      <c r="U1225" s="42">
        <v>17</v>
      </c>
      <c r="V1225" s="42">
        <v>0.44</v>
      </c>
      <c r="W1225" s="42">
        <v>0.03</v>
      </c>
      <c r="X1225" s="42">
        <v>17</v>
      </c>
      <c r="Y1225" s="44">
        <v>5.7</v>
      </c>
      <c r="Z1225" s="87">
        <f t="shared" si="77"/>
        <v>6.6008658028651519</v>
      </c>
      <c r="AA1225" s="88">
        <f t="shared" si="78"/>
        <v>6.5554212317656404</v>
      </c>
      <c r="AB1225" s="90">
        <f t="shared" si="79"/>
        <v>3.4542094574167839E-3</v>
      </c>
      <c r="AC1225" s="19">
        <v>6.6</v>
      </c>
      <c r="AD1225" s="13">
        <v>-6.54</v>
      </c>
      <c r="AE1225" s="95">
        <v>0.89</v>
      </c>
    </row>
    <row r="1226" spans="1:31" x14ac:dyDescent="0.2">
      <c r="A1226" s="2" t="s">
        <v>159</v>
      </c>
      <c r="B1226" s="9">
        <v>38875</v>
      </c>
      <c r="C1226" s="18">
        <v>2.63</v>
      </c>
      <c r="D1226" s="12">
        <v>7.07</v>
      </c>
      <c r="F1226" s="12">
        <v>2.1</v>
      </c>
      <c r="H1226" s="23">
        <f t="shared" si="76"/>
        <v>8.5113803820237355E-8</v>
      </c>
      <c r="I1226" s="28"/>
      <c r="J1226" s="25">
        <v>0.33</v>
      </c>
      <c r="K1226" s="30">
        <v>12</v>
      </c>
      <c r="L1226" s="25">
        <v>93.4</v>
      </c>
      <c r="M1226" s="30">
        <v>0.5</v>
      </c>
      <c r="N1226" s="25">
        <v>0.55000000000000004</v>
      </c>
      <c r="O1226" s="25">
        <v>3.62</v>
      </c>
      <c r="P1226" s="25">
        <v>12.8</v>
      </c>
      <c r="Q1226" s="25">
        <v>0.35</v>
      </c>
      <c r="R1226" s="25">
        <v>16.399999999999999</v>
      </c>
      <c r="S1226" s="31">
        <v>0.7</v>
      </c>
      <c r="T1226" s="51">
        <v>0.48</v>
      </c>
      <c r="U1226" s="42">
        <v>15.5</v>
      </c>
      <c r="V1226" s="42">
        <v>0.22</v>
      </c>
      <c r="W1226" s="42">
        <v>3.2845000000000001E-3</v>
      </c>
      <c r="X1226" s="42">
        <v>18</v>
      </c>
      <c r="Y1226" s="44">
        <v>5.95</v>
      </c>
      <c r="Z1226" s="87">
        <f t="shared" si="77"/>
        <v>6.5704501812941958</v>
      </c>
      <c r="AA1226" s="88">
        <f t="shared" si="78"/>
        <v>6.7992212551804423</v>
      </c>
      <c r="AB1226" s="90">
        <f t="shared" si="79"/>
        <v>-1.711119640996725E-2</v>
      </c>
      <c r="AC1226" s="19">
        <v>6.5</v>
      </c>
      <c r="AD1226" s="13">
        <v>6.8</v>
      </c>
      <c r="AE1226" s="94">
        <v>-3.6</v>
      </c>
    </row>
    <row r="1227" spans="1:31" x14ac:dyDescent="0.2">
      <c r="A1227" s="2" t="s">
        <v>159</v>
      </c>
      <c r="B1227" s="9">
        <v>42331</v>
      </c>
      <c r="C1227" s="18">
        <v>3.19</v>
      </c>
      <c r="D1227" s="12">
        <v>7.06</v>
      </c>
      <c r="F1227" s="12">
        <v>2.1</v>
      </c>
      <c r="H1227" s="23">
        <f t="shared" si="76"/>
        <v>8.7096358995608061E-8</v>
      </c>
      <c r="I1227" s="32">
        <v>3.0000000000000001E-3</v>
      </c>
      <c r="J1227" s="25">
        <v>0.4</v>
      </c>
      <c r="K1227" s="29">
        <v>11</v>
      </c>
      <c r="L1227" s="25">
        <v>95.9</v>
      </c>
      <c r="M1227" s="29">
        <v>0.2</v>
      </c>
      <c r="N1227" s="27">
        <v>0.55000000000000004</v>
      </c>
      <c r="O1227" s="25">
        <v>3.35</v>
      </c>
      <c r="P1227" s="25">
        <v>12.9</v>
      </c>
      <c r="Q1227" s="25">
        <v>0.33</v>
      </c>
      <c r="R1227" s="25">
        <v>17.100000000000001</v>
      </c>
      <c r="S1227" s="29">
        <v>4.26</v>
      </c>
      <c r="T1227" s="51">
        <v>0.63</v>
      </c>
      <c r="U1227" s="42">
        <v>15.8</v>
      </c>
      <c r="V1227" s="42">
        <v>0.22</v>
      </c>
      <c r="W1227" s="42">
        <v>3.2799999999999999E-3</v>
      </c>
      <c r="X1227" s="42">
        <v>18</v>
      </c>
      <c r="Y1227" s="44">
        <v>6.01</v>
      </c>
      <c r="Z1227" s="87">
        <f t="shared" si="77"/>
        <v>6.7304648017006716</v>
      </c>
      <c r="AA1227" s="88">
        <f t="shared" si="78"/>
        <v>6.8702049418059516</v>
      </c>
      <c r="AB1227" s="90">
        <f t="shared" si="79"/>
        <v>-1.0274504325200327E-2</v>
      </c>
      <c r="AC1227" s="19">
        <v>6.74</v>
      </c>
      <c r="AD1227" s="13">
        <v>6.87</v>
      </c>
      <c r="AE1227" s="94">
        <v>1.85</v>
      </c>
    </row>
    <row r="1228" spans="1:31" x14ac:dyDescent="0.2">
      <c r="A1228" s="2" t="s">
        <v>159</v>
      </c>
      <c r="B1228" s="9">
        <v>41198</v>
      </c>
      <c r="C1228" s="18">
        <v>3.09</v>
      </c>
      <c r="D1228" s="12">
        <v>7.13</v>
      </c>
      <c r="F1228" s="12">
        <v>2.2000000000000002</v>
      </c>
      <c r="H1228" s="23">
        <f t="shared" si="76"/>
        <v>7.413102413009154E-8</v>
      </c>
      <c r="I1228" s="24">
        <v>1.9499999999999999E-3</v>
      </c>
      <c r="J1228" s="25">
        <v>0.39</v>
      </c>
      <c r="K1228" s="30">
        <v>12</v>
      </c>
      <c r="L1228" s="25">
        <v>101</v>
      </c>
      <c r="M1228" s="30">
        <v>0.2</v>
      </c>
      <c r="N1228" s="25">
        <v>0.6</v>
      </c>
      <c r="O1228" s="25">
        <v>3.65</v>
      </c>
      <c r="P1228" s="25">
        <v>13.3</v>
      </c>
      <c r="Q1228" s="25">
        <v>0.36</v>
      </c>
      <c r="R1228" s="25">
        <v>17.5</v>
      </c>
      <c r="S1228" s="31">
        <v>3.7</v>
      </c>
      <c r="T1228" s="51">
        <v>0.6</v>
      </c>
      <c r="U1228" s="42">
        <v>16.899999999999999</v>
      </c>
      <c r="V1228" s="42">
        <v>0.22</v>
      </c>
      <c r="W1228" s="42">
        <v>3.2799999999999999E-3</v>
      </c>
      <c r="X1228" s="42">
        <v>21</v>
      </c>
      <c r="Y1228" s="44">
        <v>6.02</v>
      </c>
      <c r="Z1228" s="87">
        <f t="shared" si="77"/>
        <v>7.0451458803090432</v>
      </c>
      <c r="AA1228" s="88">
        <f t="shared" si="78"/>
        <v>6.9867834770267709</v>
      </c>
      <c r="AB1228" s="90">
        <f t="shared" si="79"/>
        <v>4.1592572051940046E-3</v>
      </c>
      <c r="AC1228" s="19">
        <v>7.06</v>
      </c>
      <c r="AD1228" s="13">
        <v>6.98</v>
      </c>
      <c r="AE1228" s="94">
        <v>1.0900000000000001</v>
      </c>
    </row>
    <row r="1229" spans="1:31" x14ac:dyDescent="0.2">
      <c r="A1229" s="2" t="s">
        <v>159</v>
      </c>
      <c r="B1229" s="9">
        <v>40072</v>
      </c>
      <c r="C1229" s="18">
        <v>3.13</v>
      </c>
      <c r="D1229" s="12">
        <v>7.18</v>
      </c>
      <c r="F1229" s="12">
        <v>2</v>
      </c>
      <c r="H1229" s="23">
        <f t="shared" si="76"/>
        <v>6.606934480075943E-8</v>
      </c>
      <c r="I1229" s="28"/>
      <c r="J1229" s="25">
        <v>0.4</v>
      </c>
      <c r="K1229" s="29">
        <v>10</v>
      </c>
      <c r="L1229" s="25">
        <v>99.8</v>
      </c>
      <c r="M1229" s="29">
        <v>0.2</v>
      </c>
      <c r="N1229" s="25">
        <v>0.59</v>
      </c>
      <c r="O1229" s="25">
        <v>3.77</v>
      </c>
      <c r="P1229" s="25">
        <v>13.3</v>
      </c>
      <c r="Q1229" s="25">
        <v>0.35</v>
      </c>
      <c r="R1229" s="25">
        <v>17.5</v>
      </c>
      <c r="S1229" s="29">
        <v>1.6</v>
      </c>
      <c r="T1229" s="51">
        <v>0.42</v>
      </c>
      <c r="U1229" s="42">
        <v>15.7</v>
      </c>
      <c r="V1229" s="42">
        <v>0.22</v>
      </c>
      <c r="W1229" s="42">
        <v>3.2799999999999999E-3</v>
      </c>
      <c r="X1229" s="42">
        <v>18</v>
      </c>
      <c r="Y1229" s="44">
        <v>6</v>
      </c>
      <c r="Z1229" s="87">
        <f t="shared" si="77"/>
        <v>6.9879512791607663</v>
      </c>
      <c r="AA1229" s="88">
        <f t="shared" si="78"/>
        <v>6.8514894526712498</v>
      </c>
      <c r="AB1229" s="90">
        <f t="shared" si="79"/>
        <v>9.8603570139681653E-3</v>
      </c>
      <c r="AE1229" s="95">
        <v>2.19</v>
      </c>
    </row>
    <row r="1230" spans="1:31" x14ac:dyDescent="0.2">
      <c r="A1230" s="2" t="s">
        <v>77</v>
      </c>
      <c r="B1230" s="9">
        <v>38692</v>
      </c>
      <c r="C1230" s="18">
        <v>14.6</v>
      </c>
      <c r="D1230" s="12">
        <v>7.2</v>
      </c>
      <c r="F1230" s="12">
        <v>2</v>
      </c>
      <c r="H1230" s="23">
        <f t="shared" si="76"/>
        <v>6.3095734448019177E-8</v>
      </c>
      <c r="J1230" s="25">
        <v>0.66</v>
      </c>
      <c r="K1230" s="30">
        <v>1</v>
      </c>
      <c r="L1230" s="25">
        <v>103</v>
      </c>
      <c r="M1230" s="30">
        <v>1</v>
      </c>
      <c r="N1230" s="25">
        <v>2.67</v>
      </c>
      <c r="O1230" s="25">
        <v>3.8</v>
      </c>
      <c r="P1230" s="25">
        <v>13.2</v>
      </c>
      <c r="Q1230" s="25">
        <v>0.2</v>
      </c>
      <c r="R1230" s="25">
        <v>46.5</v>
      </c>
      <c r="S1230" s="31">
        <v>5</v>
      </c>
      <c r="T1230" s="51">
        <v>0.85</v>
      </c>
      <c r="U1230" s="42">
        <v>21</v>
      </c>
      <c r="V1230" s="42">
        <v>0.44</v>
      </c>
      <c r="W1230" s="42">
        <v>0.03</v>
      </c>
      <c r="X1230" s="42">
        <v>59</v>
      </c>
      <c r="Y1230" s="44">
        <v>6.2</v>
      </c>
      <c r="Z1230" s="87">
        <f t="shared" si="77"/>
        <v>8.4850592894840062</v>
      </c>
      <c r="AA1230" s="88">
        <f t="shared" si="78"/>
        <v>8.3360966924680326</v>
      </c>
      <c r="AB1230" s="90">
        <f t="shared" si="79"/>
        <v>8.8556694424449991E-3</v>
      </c>
      <c r="AC1230" s="19">
        <v>8.48</v>
      </c>
      <c r="AD1230" s="13">
        <v>-8.31</v>
      </c>
      <c r="AE1230" s="94">
        <v>1.99</v>
      </c>
    </row>
    <row r="1231" spans="1:31" x14ac:dyDescent="0.2">
      <c r="A1231" s="2" t="s">
        <v>77</v>
      </c>
      <c r="B1231" s="9">
        <v>38834</v>
      </c>
      <c r="C1231" s="20"/>
      <c r="D1231" s="12">
        <v>7.3</v>
      </c>
      <c r="F1231" s="12">
        <v>2.7</v>
      </c>
      <c r="H1231" s="23">
        <f t="shared" si="76"/>
        <v>5.0118723362727164E-8</v>
      </c>
      <c r="I1231" s="32">
        <v>2E-3</v>
      </c>
      <c r="J1231" s="25">
        <v>0.75</v>
      </c>
      <c r="K1231" s="29">
        <v>18</v>
      </c>
      <c r="L1231" s="25">
        <v>100.2</v>
      </c>
      <c r="M1231" s="29">
        <v>5</v>
      </c>
      <c r="N1231" s="25">
        <v>2.92</v>
      </c>
      <c r="O1231" s="25">
        <v>4.0599999999999996</v>
      </c>
      <c r="P1231" s="25">
        <v>14.1</v>
      </c>
      <c r="Q1231" s="25">
        <v>0.21</v>
      </c>
      <c r="R1231" s="25">
        <v>64.400000000000006</v>
      </c>
      <c r="S1231" s="29">
        <v>10</v>
      </c>
      <c r="T1231" s="51">
        <v>0.15</v>
      </c>
      <c r="U1231" s="42">
        <v>18</v>
      </c>
      <c r="V1231" s="42">
        <v>0.48</v>
      </c>
      <c r="W1231" s="42">
        <v>0.02</v>
      </c>
      <c r="X1231" s="42">
        <v>65</v>
      </c>
      <c r="Y1231" s="44">
        <v>6.81</v>
      </c>
      <c r="Z1231" s="87">
        <f t="shared" si="77"/>
        <v>9.219170300409548</v>
      </c>
      <c r="AA1231" s="88">
        <f t="shared" si="78"/>
        <v>9.031210224457384</v>
      </c>
      <c r="AB1231" s="90">
        <f t="shared" si="79"/>
        <v>1.0298967503502751E-2</v>
      </c>
      <c r="AC1231" s="19">
        <v>9.2200000000000006</v>
      </c>
      <c r="AD1231" s="99">
        <v>9.02</v>
      </c>
      <c r="AE1231" s="95">
        <v>2.13</v>
      </c>
    </row>
    <row r="1232" spans="1:31" x14ac:dyDescent="0.2">
      <c r="A1232" s="2" t="s">
        <v>77</v>
      </c>
      <c r="B1232" s="9">
        <v>40891</v>
      </c>
      <c r="C1232" s="18">
        <v>14.04</v>
      </c>
      <c r="D1232" s="12">
        <v>7.21</v>
      </c>
      <c r="F1232" s="12">
        <v>2.9</v>
      </c>
      <c r="H1232" s="23">
        <f t="shared" si="76"/>
        <v>6.1659500186148087E-8</v>
      </c>
      <c r="I1232" s="28"/>
      <c r="J1232" s="25">
        <v>0.86</v>
      </c>
      <c r="K1232" s="29">
        <v>15</v>
      </c>
      <c r="L1232" s="25">
        <v>105</v>
      </c>
      <c r="M1232" s="29">
        <v>0.2</v>
      </c>
      <c r="N1232" s="25">
        <v>2.96</v>
      </c>
      <c r="O1232" s="25">
        <v>5.31</v>
      </c>
      <c r="P1232" s="25">
        <v>19</v>
      </c>
      <c r="Q1232" s="25">
        <v>0.21</v>
      </c>
      <c r="R1232" s="25">
        <v>94.3</v>
      </c>
      <c r="S1232" s="29">
        <v>3</v>
      </c>
      <c r="T1232" s="51">
        <v>0.01</v>
      </c>
      <c r="U1232" s="42">
        <v>12.4</v>
      </c>
      <c r="V1232" s="42">
        <v>0.22</v>
      </c>
      <c r="W1232" s="42">
        <v>4.2700000000000004E-3</v>
      </c>
      <c r="X1232" s="42">
        <v>120</v>
      </c>
      <c r="Y1232" s="44">
        <v>7.18</v>
      </c>
      <c r="Z1232" s="87">
        <f t="shared" si="77"/>
        <v>11.201673460615346</v>
      </c>
      <c r="AA1232" s="88">
        <f t="shared" si="78"/>
        <v>10.827151570244556</v>
      </c>
      <c r="AB1232" s="90">
        <f t="shared" si="79"/>
        <v>1.7001446506843969E-2</v>
      </c>
      <c r="AC1232" s="19">
        <v>11.26</v>
      </c>
      <c r="AD1232" s="99">
        <v>10.82</v>
      </c>
      <c r="AE1232" s="95">
        <v>3.91</v>
      </c>
    </row>
    <row r="1233" spans="1:31" x14ac:dyDescent="0.2">
      <c r="A1233" s="2" t="s">
        <v>77</v>
      </c>
      <c r="B1233" s="9">
        <v>41885</v>
      </c>
      <c r="C1233" s="18">
        <v>14.37</v>
      </c>
      <c r="D1233" s="12">
        <v>7.35</v>
      </c>
      <c r="F1233" s="12">
        <v>2.6</v>
      </c>
      <c r="H1233" s="23">
        <f t="shared" si="76"/>
        <v>4.466835921509628E-8</v>
      </c>
      <c r="I1233" s="32">
        <v>1E-3</v>
      </c>
      <c r="J1233" s="25">
        <v>0.91</v>
      </c>
      <c r="K1233" s="29">
        <v>14</v>
      </c>
      <c r="L1233" s="25">
        <v>109</v>
      </c>
      <c r="M1233" s="29">
        <v>0.2</v>
      </c>
      <c r="N1233" s="25">
        <v>3.16</v>
      </c>
      <c r="O1233" s="25">
        <v>5.15</v>
      </c>
      <c r="P1233" s="25">
        <v>17.600000000000001</v>
      </c>
      <c r="Q1233" s="25">
        <v>0.2</v>
      </c>
      <c r="R1233" s="25">
        <v>116</v>
      </c>
      <c r="S1233" s="29">
        <v>3</v>
      </c>
      <c r="T1233" s="51">
        <v>0.06</v>
      </c>
      <c r="U1233" s="42">
        <v>20.2</v>
      </c>
      <c r="V1233" s="42">
        <v>0.22</v>
      </c>
      <c r="W1233" s="42">
        <v>4.5999999999999999E-3</v>
      </c>
      <c r="X1233" s="42">
        <v>173</v>
      </c>
      <c r="Y1233" s="44">
        <v>7.14</v>
      </c>
      <c r="Z1233" s="87">
        <f t="shared" si="77"/>
        <v>12.235578857890811</v>
      </c>
      <c r="AA1233" s="88">
        <f t="shared" si="78"/>
        <v>12.446183256726455</v>
      </c>
      <c r="AB1233" s="90">
        <f t="shared" si="79"/>
        <v>-8.5327942898743656E-3</v>
      </c>
      <c r="AC1233" s="19">
        <v>12.29</v>
      </c>
      <c r="AD1233" s="99">
        <v>12.44</v>
      </c>
      <c r="AE1233" s="95">
        <v>1.2</v>
      </c>
    </row>
    <row r="1234" spans="1:31" x14ac:dyDescent="0.2">
      <c r="A1234" s="2" t="s">
        <v>77</v>
      </c>
      <c r="B1234" s="9">
        <v>39714</v>
      </c>
      <c r="C1234" s="18">
        <v>14.65</v>
      </c>
      <c r="D1234" s="12">
        <v>7.29</v>
      </c>
      <c r="E1234" s="16"/>
      <c r="F1234" s="12">
        <v>2.7</v>
      </c>
      <c r="H1234" s="23">
        <f t="shared" si="76"/>
        <v>5.1286138399136415E-8</v>
      </c>
      <c r="I1234" s="28"/>
      <c r="J1234" s="25">
        <v>0.82</v>
      </c>
      <c r="K1234" s="29">
        <v>17</v>
      </c>
      <c r="L1234" s="25">
        <v>99</v>
      </c>
      <c r="M1234" s="29">
        <v>0.3</v>
      </c>
      <c r="N1234" s="25">
        <v>3.01</v>
      </c>
      <c r="O1234" s="25">
        <v>4.37</v>
      </c>
      <c r="P1234" s="25">
        <v>15.7</v>
      </c>
      <c r="Q1234" s="25">
        <v>0.21</v>
      </c>
      <c r="R1234" s="25">
        <v>58.8</v>
      </c>
      <c r="S1234" s="29">
        <v>1</v>
      </c>
      <c r="T1234" s="51">
        <v>0.02</v>
      </c>
      <c r="U1234" s="42">
        <v>18.100000000000001</v>
      </c>
      <c r="V1234" s="42">
        <v>0.22</v>
      </c>
      <c r="W1234" s="42">
        <v>4.9300000000000004E-3</v>
      </c>
      <c r="X1234" s="42">
        <v>80</v>
      </c>
      <c r="Y1234" s="44">
        <v>7.03</v>
      </c>
      <c r="Z1234" s="87">
        <f t="shared" si="77"/>
        <v>9.0621567770505784</v>
      </c>
      <c r="AA1234" s="88">
        <f t="shared" si="78"/>
        <v>9.6677954934142143</v>
      </c>
      <c r="AB1234" s="90">
        <f t="shared" si="79"/>
        <v>-3.2335304843177086E-2</v>
      </c>
      <c r="AD1234" s="100"/>
      <c r="AE1234" s="95">
        <v>7.7</v>
      </c>
    </row>
    <row r="1235" spans="1:31" x14ac:dyDescent="0.2">
      <c r="A1235" s="2" t="s">
        <v>77</v>
      </c>
      <c r="B1235" s="9">
        <v>37118</v>
      </c>
      <c r="C1235" s="18">
        <v>16.62</v>
      </c>
      <c r="D1235" s="12">
        <v>7.23</v>
      </c>
      <c r="F1235" s="12">
        <v>1.98</v>
      </c>
      <c r="H1235" s="23">
        <f t="shared" si="76"/>
        <v>5.8884365535558776E-8</v>
      </c>
      <c r="I1235" s="28"/>
      <c r="J1235" s="25">
        <v>0.82</v>
      </c>
      <c r="K1235" s="30">
        <v>5</v>
      </c>
      <c r="L1235" s="25">
        <v>136</v>
      </c>
      <c r="M1235" s="30">
        <v>1</v>
      </c>
      <c r="N1235" s="35"/>
      <c r="O1235" s="25">
        <v>3.1</v>
      </c>
      <c r="P1235" s="25">
        <v>15.4</v>
      </c>
      <c r="Q1235" s="25">
        <v>0.26</v>
      </c>
      <c r="R1235" s="25">
        <v>20.5</v>
      </c>
      <c r="S1235" s="31">
        <v>21</v>
      </c>
      <c r="T1235" s="51">
        <v>0.3</v>
      </c>
      <c r="U1235" s="42">
        <v>49.8</v>
      </c>
      <c r="V1235" s="42">
        <v>0.22</v>
      </c>
      <c r="W1235" s="42">
        <v>0.03</v>
      </c>
      <c r="X1235" s="42">
        <v>44</v>
      </c>
      <c r="Y1235" s="44">
        <v>6.74</v>
      </c>
      <c r="Z1235" s="87">
        <f t="shared" si="77"/>
        <v>9.0793918841938996</v>
      </c>
      <c r="AA1235" s="88">
        <f t="shared" si="78"/>
        <v>9.0316060459365737</v>
      </c>
      <c r="AB1235" s="90">
        <f t="shared" si="79"/>
        <v>2.6384983556221801E-3</v>
      </c>
      <c r="AD1235" s="100"/>
      <c r="AE1235" s="96"/>
    </row>
    <row r="1236" spans="1:31" x14ac:dyDescent="0.2">
      <c r="A1236" s="2" t="s">
        <v>138</v>
      </c>
      <c r="B1236" s="9">
        <v>38644</v>
      </c>
      <c r="C1236" s="18">
        <v>29.95</v>
      </c>
      <c r="D1236" s="12">
        <v>7.15</v>
      </c>
      <c r="F1236" s="12">
        <v>2.4</v>
      </c>
      <c r="H1236" s="23">
        <f t="shared" si="76"/>
        <v>7.0794578438413597E-8</v>
      </c>
      <c r="I1236" s="24">
        <v>0.98</v>
      </c>
      <c r="J1236" s="25">
        <v>0.34</v>
      </c>
      <c r="K1236" s="33"/>
      <c r="L1236" s="25">
        <v>91</v>
      </c>
      <c r="M1236" s="33"/>
      <c r="N1236" s="25">
        <v>2.9</v>
      </c>
      <c r="O1236" s="25">
        <v>2.1</v>
      </c>
      <c r="P1236" s="25">
        <v>10.7</v>
      </c>
      <c r="Q1236" s="25">
        <v>0.23</v>
      </c>
      <c r="R1236" s="25">
        <v>9.1</v>
      </c>
      <c r="S1236" s="34"/>
      <c r="T1236" s="52"/>
      <c r="U1236" s="42">
        <v>18.8</v>
      </c>
      <c r="V1236" s="42">
        <v>0.22</v>
      </c>
      <c r="W1236" s="42">
        <v>4.2698500000000004E-3</v>
      </c>
      <c r="X1236" s="42">
        <v>11</v>
      </c>
      <c r="Y1236" s="44">
        <v>5.18</v>
      </c>
      <c r="Z1236" s="87">
        <f t="shared" si="77"/>
        <v>6.1108279836364323</v>
      </c>
      <c r="AA1236" s="88">
        <f t="shared" si="78"/>
        <v>5.8853186862223916</v>
      </c>
      <c r="AB1236" s="90">
        <f t="shared" si="79"/>
        <v>1.8798477846277833E-2</v>
      </c>
      <c r="AC1236" s="19">
        <v>5.88</v>
      </c>
      <c r="AD1236" s="99">
        <v>5.88</v>
      </c>
      <c r="AE1236" s="95">
        <v>0.14000000000000001</v>
      </c>
    </row>
    <row r="1237" spans="1:31" x14ac:dyDescent="0.2">
      <c r="A1237" s="2" t="s">
        <v>138</v>
      </c>
      <c r="B1237" s="9">
        <v>40884</v>
      </c>
      <c r="C1237" s="19">
        <v>29.6</v>
      </c>
      <c r="D1237" s="12">
        <v>7.14</v>
      </c>
      <c r="F1237" s="12">
        <v>2.9</v>
      </c>
      <c r="H1237" s="23">
        <f t="shared" si="76"/>
        <v>7.2443596007499061E-8</v>
      </c>
      <c r="I1237" s="24">
        <v>0.16</v>
      </c>
      <c r="J1237" s="25">
        <v>0.33</v>
      </c>
      <c r="K1237" s="33"/>
      <c r="L1237" s="25">
        <v>97.6</v>
      </c>
      <c r="M1237" s="33"/>
      <c r="N1237" s="25">
        <v>3.19</v>
      </c>
      <c r="O1237" s="25">
        <v>2.29</v>
      </c>
      <c r="P1237" s="25">
        <v>11.5</v>
      </c>
      <c r="Q1237" s="25">
        <v>0.24</v>
      </c>
      <c r="R1237" s="25">
        <v>9.3800000000000008</v>
      </c>
      <c r="S1237" s="34"/>
      <c r="T1237" s="51">
        <v>0.01</v>
      </c>
      <c r="U1237" s="42">
        <v>17.899999999999999</v>
      </c>
      <c r="V1237" s="42">
        <v>0.22</v>
      </c>
      <c r="W1237" s="42">
        <v>5.2599999999999999E-3</v>
      </c>
      <c r="X1237" s="42">
        <v>12</v>
      </c>
      <c r="Y1237" s="44">
        <v>5.22</v>
      </c>
      <c r="Z1237" s="87">
        <f t="shared" si="77"/>
        <v>6.4420391692418715</v>
      </c>
      <c r="AA1237" s="88">
        <f t="shared" si="78"/>
        <v>5.9351285070746176</v>
      </c>
      <c r="AB1237" s="90">
        <f t="shared" si="79"/>
        <v>4.0955303783855111E-2</v>
      </c>
      <c r="AC1237" s="19">
        <v>6.48</v>
      </c>
      <c r="AD1237" s="99">
        <v>5.93</v>
      </c>
      <c r="AE1237" s="95">
        <v>8.89</v>
      </c>
    </row>
    <row r="1238" spans="1:31" x14ac:dyDescent="0.2">
      <c r="A1238" s="2" t="s">
        <v>138</v>
      </c>
      <c r="B1238" s="9">
        <v>42331</v>
      </c>
      <c r="C1238" s="18">
        <v>29.89</v>
      </c>
      <c r="D1238" s="12">
        <v>7.22</v>
      </c>
      <c r="F1238" s="12">
        <v>2.7</v>
      </c>
      <c r="H1238" s="23">
        <f t="shared" si="76"/>
        <v>6.0255958607435649E-8</v>
      </c>
      <c r="I1238" s="32">
        <v>2.3E-3</v>
      </c>
      <c r="J1238" s="25">
        <v>0.32</v>
      </c>
      <c r="K1238" s="30">
        <v>2.1</v>
      </c>
      <c r="L1238" s="25">
        <v>90</v>
      </c>
      <c r="M1238" s="30">
        <v>0.2</v>
      </c>
      <c r="N1238" s="25">
        <v>2.88</v>
      </c>
      <c r="O1238" s="25">
        <v>1.89</v>
      </c>
      <c r="P1238" s="25">
        <v>10.7</v>
      </c>
      <c r="Q1238" s="25">
        <v>0.22</v>
      </c>
      <c r="R1238" s="25">
        <v>8.4700000000000006</v>
      </c>
      <c r="S1238" s="31">
        <v>5.44</v>
      </c>
      <c r="T1238" s="51">
        <v>0.02</v>
      </c>
      <c r="U1238" s="42">
        <v>16.7</v>
      </c>
      <c r="V1238" s="42">
        <v>0.22</v>
      </c>
      <c r="W1238" s="42">
        <v>9.1999999999999998E-3</v>
      </c>
      <c r="X1238" s="42">
        <v>13</v>
      </c>
      <c r="Y1238" s="44">
        <v>5.29</v>
      </c>
      <c r="Z1238" s="87">
        <f t="shared" si="77"/>
        <v>5.9172484998760106</v>
      </c>
      <c r="AA1238" s="88">
        <f t="shared" si="78"/>
        <v>6.0087570090718199</v>
      </c>
      <c r="AB1238" s="90">
        <f t="shared" si="79"/>
        <v>-7.6730225495160393E-3</v>
      </c>
      <c r="AC1238" s="19">
        <v>5.97</v>
      </c>
      <c r="AD1238" s="13">
        <v>6.01</v>
      </c>
      <c r="AE1238" s="95">
        <v>0.6</v>
      </c>
    </row>
    <row r="1239" spans="1:31" x14ac:dyDescent="0.2">
      <c r="A1239" s="2" t="s">
        <v>138</v>
      </c>
      <c r="B1239" s="9">
        <v>39007</v>
      </c>
      <c r="C1239" s="18">
        <v>30.02</v>
      </c>
      <c r="D1239" s="12">
        <v>7.09</v>
      </c>
      <c r="F1239" s="12">
        <v>2.4</v>
      </c>
      <c r="H1239" s="23">
        <f t="shared" si="76"/>
        <v>8.128305161640995E-8</v>
      </c>
      <c r="I1239" s="32">
        <v>0.01</v>
      </c>
      <c r="J1239" s="25">
        <v>0.31</v>
      </c>
      <c r="K1239" s="36"/>
      <c r="L1239" s="25">
        <v>91.7</v>
      </c>
      <c r="M1239" s="36"/>
      <c r="N1239" s="25">
        <v>2.91</v>
      </c>
      <c r="O1239" s="25">
        <v>2.21</v>
      </c>
      <c r="P1239" s="25">
        <v>10.4</v>
      </c>
      <c r="Q1239" s="25">
        <v>0.23</v>
      </c>
      <c r="R1239" s="25">
        <v>9.08</v>
      </c>
      <c r="S1239" s="36"/>
      <c r="T1239" s="51">
        <v>0.01</v>
      </c>
      <c r="U1239" s="42">
        <v>21.1</v>
      </c>
      <c r="V1239" s="42">
        <v>0.22</v>
      </c>
      <c r="W1239" s="42">
        <v>4.2698500000000004E-3</v>
      </c>
      <c r="X1239" s="42">
        <v>12</v>
      </c>
      <c r="Y1239" s="44">
        <v>5.25</v>
      </c>
      <c r="Z1239" s="87">
        <f t="shared" si="77"/>
        <v>6.0138540515152688</v>
      </c>
      <c r="AA1239" s="88">
        <f t="shared" si="78"/>
        <v>6.0317250730499481</v>
      </c>
      <c r="AB1239" s="90">
        <f t="shared" si="79"/>
        <v>-1.4836166322824596E-3</v>
      </c>
      <c r="AC1239" s="19">
        <v>5.9</v>
      </c>
      <c r="AD1239" s="99">
        <v>6.02</v>
      </c>
      <c r="AE1239" s="95">
        <v>-2.12</v>
      </c>
    </row>
    <row r="1240" spans="1:31" x14ac:dyDescent="0.2">
      <c r="A1240" s="2" t="s">
        <v>138</v>
      </c>
      <c r="B1240" s="9">
        <v>41577</v>
      </c>
      <c r="C1240" s="18">
        <v>29.83</v>
      </c>
      <c r="D1240" s="12">
        <v>7.23</v>
      </c>
      <c r="F1240" s="12">
        <v>2.7</v>
      </c>
      <c r="H1240" s="23">
        <f t="shared" si="76"/>
        <v>5.8884365535558776E-8</v>
      </c>
      <c r="I1240" s="32">
        <v>0.32</v>
      </c>
      <c r="J1240" s="25">
        <v>0.34</v>
      </c>
      <c r="K1240" s="36"/>
      <c r="L1240" s="25">
        <v>95.8</v>
      </c>
      <c r="M1240" s="36"/>
      <c r="N1240" s="25">
        <v>3.37</v>
      </c>
      <c r="O1240" s="25">
        <v>2.2599999999999998</v>
      </c>
      <c r="P1240" s="25">
        <v>11.1</v>
      </c>
      <c r="Q1240" s="25">
        <v>0.24</v>
      </c>
      <c r="R1240" s="25">
        <v>9.31</v>
      </c>
      <c r="S1240" s="36"/>
      <c r="T1240" s="51">
        <v>0.01</v>
      </c>
      <c r="U1240" s="42">
        <v>19.100000000000001</v>
      </c>
      <c r="V1240" s="42">
        <v>0.22</v>
      </c>
      <c r="W1240" s="42">
        <v>3.6099999999999999E-3</v>
      </c>
      <c r="X1240" s="42">
        <v>12</v>
      </c>
      <c r="Y1240" s="44">
        <v>5.29</v>
      </c>
      <c r="Z1240" s="87">
        <f t="shared" si="77"/>
        <v>6.3402908115668613</v>
      </c>
      <c r="AA1240" s="88">
        <f t="shared" si="78"/>
        <v>6.0300744216251498</v>
      </c>
      <c r="AB1240" s="90">
        <f t="shared" si="79"/>
        <v>2.5077383253757343E-2</v>
      </c>
      <c r="AC1240" s="19">
        <v>6.37</v>
      </c>
      <c r="AD1240" s="99">
        <v>6.03</v>
      </c>
      <c r="AE1240" s="95">
        <v>5.48</v>
      </c>
    </row>
    <row r="1241" spans="1:31" x14ac:dyDescent="0.2">
      <c r="A1241" s="2" t="s">
        <v>138</v>
      </c>
      <c r="B1241" s="9">
        <v>41885</v>
      </c>
      <c r="C1241" s="18">
        <v>30.09</v>
      </c>
      <c r="D1241" s="12">
        <v>7.32</v>
      </c>
      <c r="F1241" s="12">
        <v>3</v>
      </c>
      <c r="H1241" s="23">
        <f t="shared" si="76"/>
        <v>4.7863009232263782E-8</v>
      </c>
      <c r="I1241" s="32">
        <v>2E-3</v>
      </c>
      <c r="J1241" s="25">
        <v>0.34</v>
      </c>
      <c r="K1241" s="36"/>
      <c r="L1241" s="25">
        <v>97</v>
      </c>
      <c r="M1241" s="36"/>
      <c r="N1241" s="25">
        <v>3.01</v>
      </c>
      <c r="O1241" s="25">
        <v>2.1</v>
      </c>
      <c r="P1241" s="25">
        <v>11.3</v>
      </c>
      <c r="Q1241" s="25">
        <v>0.23</v>
      </c>
      <c r="R1241" s="25">
        <v>8.94</v>
      </c>
      <c r="S1241" s="36"/>
      <c r="T1241" s="51">
        <v>0.02</v>
      </c>
      <c r="U1241" s="42">
        <v>22.5</v>
      </c>
      <c r="V1241" s="42">
        <v>0.22</v>
      </c>
      <c r="W1241" s="42">
        <v>3.9399999999999999E-3</v>
      </c>
      <c r="X1241" s="42">
        <v>11</v>
      </c>
      <c r="Y1241" s="44">
        <v>5.28</v>
      </c>
      <c r="Z1241" s="87">
        <f t="shared" si="77"/>
        <v>6.3478239154706992</v>
      </c>
      <c r="AA1241" s="88">
        <f t="shared" si="78"/>
        <v>6.062970461716799</v>
      </c>
      <c r="AB1241" s="90">
        <f t="shared" si="79"/>
        <v>2.2952072614908073E-2</v>
      </c>
      <c r="AC1241" s="19">
        <v>6.4</v>
      </c>
      <c r="AD1241" s="13">
        <v>6.06</v>
      </c>
      <c r="AE1241" s="94">
        <v>5.51</v>
      </c>
    </row>
    <row r="1242" spans="1:31" x14ac:dyDescent="0.2">
      <c r="A1242" s="2" t="s">
        <v>138</v>
      </c>
      <c r="B1242" s="9">
        <v>40469</v>
      </c>
      <c r="C1242" s="20"/>
      <c r="D1242" s="12">
        <v>7.03</v>
      </c>
      <c r="F1242" s="12">
        <v>2.8</v>
      </c>
      <c r="H1242" s="23">
        <f t="shared" si="76"/>
        <v>9.3325430079699072E-8</v>
      </c>
      <c r="I1242" s="24">
        <v>1.06</v>
      </c>
      <c r="J1242" s="25">
        <v>0.32</v>
      </c>
      <c r="K1242" s="29">
        <v>2</v>
      </c>
      <c r="L1242" s="25">
        <v>100</v>
      </c>
      <c r="M1242" s="29">
        <v>0.2</v>
      </c>
      <c r="N1242" s="25">
        <v>3.16</v>
      </c>
      <c r="O1242" s="25">
        <v>2.4</v>
      </c>
      <c r="P1242" s="25">
        <v>12</v>
      </c>
      <c r="Q1242" s="25">
        <v>0.23</v>
      </c>
      <c r="R1242" s="25">
        <v>9.23</v>
      </c>
      <c r="S1242" s="29">
        <v>1.3</v>
      </c>
      <c r="T1242" s="51">
        <v>0.01</v>
      </c>
      <c r="U1242" s="42">
        <v>20.2</v>
      </c>
      <c r="V1242" s="42">
        <v>0.22</v>
      </c>
      <c r="W1242" s="42">
        <v>5.5799999999999999E-3</v>
      </c>
      <c r="X1242" s="42">
        <v>13</v>
      </c>
      <c r="Y1242" s="44">
        <v>5.29</v>
      </c>
      <c r="Z1242" s="87">
        <f t="shared" si="77"/>
        <v>6.697303961509312</v>
      </c>
      <c r="AA1242" s="88">
        <f t="shared" si="78"/>
        <v>6.0812259611957362</v>
      </c>
      <c r="AB1242" s="90">
        <f t="shared" si="79"/>
        <v>4.821196209893603E-2</v>
      </c>
      <c r="AC1242" s="19">
        <v>6.64</v>
      </c>
      <c r="AD1242" s="13">
        <v>6.08</v>
      </c>
      <c r="AE1242" s="94">
        <v>8.8000000000000007</v>
      </c>
    </row>
    <row r="1243" spans="1:31" x14ac:dyDescent="0.2">
      <c r="A1243" s="2" t="s">
        <v>138</v>
      </c>
      <c r="B1243" s="9">
        <v>41198</v>
      </c>
      <c r="C1243" s="20"/>
      <c r="D1243" s="12">
        <v>7.18</v>
      </c>
      <c r="F1243" s="12">
        <v>3</v>
      </c>
      <c r="H1243" s="23">
        <f t="shared" si="76"/>
        <v>6.606934480075943E-8</v>
      </c>
      <c r="I1243" s="32">
        <v>0.26</v>
      </c>
      <c r="J1243" s="25">
        <v>0.31</v>
      </c>
      <c r="K1243" s="33"/>
      <c r="L1243" s="25">
        <v>93.4</v>
      </c>
      <c r="M1243" s="33"/>
      <c r="N1243" s="25">
        <v>3.22</v>
      </c>
      <c r="O1243" s="25">
        <v>2.19</v>
      </c>
      <c r="P1243" s="25">
        <v>11</v>
      </c>
      <c r="Q1243" s="25">
        <v>0.24</v>
      </c>
      <c r="R1243" s="25">
        <v>8.7799999999999994</v>
      </c>
      <c r="S1243" s="34"/>
      <c r="T1243" s="51">
        <v>0.01</v>
      </c>
      <c r="U1243" s="42">
        <v>20.2</v>
      </c>
      <c r="V1243" s="42">
        <v>0.22</v>
      </c>
      <c r="W1243" s="42">
        <v>8.5400000000000007E-3</v>
      </c>
      <c r="X1243" s="42">
        <v>12</v>
      </c>
      <c r="Y1243" s="44">
        <v>5.34</v>
      </c>
      <c r="Z1243" s="87">
        <f t="shared" si="77"/>
        <v>6.1737496836550738</v>
      </c>
      <c r="AA1243" s="88">
        <f t="shared" si="78"/>
        <v>6.1030815643109628</v>
      </c>
      <c r="AB1243" s="90">
        <f t="shared" si="79"/>
        <v>5.756218189919237E-3</v>
      </c>
      <c r="AC1243" s="19">
        <v>6.21</v>
      </c>
      <c r="AD1243" s="99">
        <v>6.1</v>
      </c>
      <c r="AE1243" s="95">
        <v>1.72</v>
      </c>
    </row>
    <row r="1244" spans="1:31" x14ac:dyDescent="0.2">
      <c r="A1244" s="2" t="s">
        <v>138</v>
      </c>
      <c r="B1244" s="9">
        <v>38448</v>
      </c>
      <c r="C1244" s="19">
        <v>29.75</v>
      </c>
      <c r="D1244" s="12">
        <v>7.16</v>
      </c>
      <c r="F1244" s="12">
        <v>3</v>
      </c>
      <c r="H1244" s="23">
        <f t="shared" si="76"/>
        <v>6.9183097091893466E-8</v>
      </c>
      <c r="I1244" s="24">
        <v>2E-3</v>
      </c>
      <c r="J1244" s="25">
        <v>0.35</v>
      </c>
      <c r="K1244" s="29">
        <v>2.5</v>
      </c>
      <c r="L1244" s="25">
        <v>92.4</v>
      </c>
      <c r="M1244" s="29">
        <v>0.2</v>
      </c>
      <c r="N1244" s="25">
        <v>2.92</v>
      </c>
      <c r="O1244" s="25">
        <v>2.2599999999999998</v>
      </c>
      <c r="P1244" s="25">
        <v>10.7</v>
      </c>
      <c r="Q1244" s="25">
        <v>0.24</v>
      </c>
      <c r="R1244" s="25">
        <v>9.06</v>
      </c>
      <c r="S1244" s="29">
        <v>2.7</v>
      </c>
      <c r="T1244" s="51">
        <v>0.01</v>
      </c>
      <c r="U1244" s="42">
        <v>24.4</v>
      </c>
      <c r="V1244" s="42">
        <v>0.22</v>
      </c>
      <c r="W1244" s="42">
        <v>4.2698500000000004E-3</v>
      </c>
      <c r="X1244" s="45"/>
      <c r="Y1244" s="44">
        <v>5.18</v>
      </c>
      <c r="Z1244" s="87">
        <f t="shared" si="77"/>
        <v>6.0759290191716975</v>
      </c>
      <c r="AA1244" s="88">
        <f t="shared" si="78"/>
        <v>5.6919200428379328</v>
      </c>
      <c r="AB1244" s="90">
        <f t="shared" si="79"/>
        <v>3.2632044676156498E-2</v>
      </c>
      <c r="AC1244" s="19">
        <v>5.96</v>
      </c>
      <c r="AD1244" s="99">
        <v>6.36</v>
      </c>
      <c r="AE1244" s="95">
        <v>0.4</v>
      </c>
    </row>
    <row r="1245" spans="1:31" x14ac:dyDescent="0.2">
      <c r="A1245" s="2" t="s">
        <v>138</v>
      </c>
      <c r="B1245" s="9">
        <v>37930</v>
      </c>
      <c r="C1245" s="18">
        <v>29.8</v>
      </c>
      <c r="D1245" s="12">
        <v>7.18</v>
      </c>
      <c r="F1245" s="12">
        <v>2.9</v>
      </c>
      <c r="H1245" s="23">
        <f t="shared" si="76"/>
        <v>6.606934480075943E-8</v>
      </c>
      <c r="I1245" s="32">
        <v>4.0000000000000001E-3</v>
      </c>
      <c r="J1245" s="25">
        <v>0.34</v>
      </c>
      <c r="K1245" s="36"/>
      <c r="L1245" s="25">
        <v>86.8</v>
      </c>
      <c r="N1245" s="25">
        <v>3.13</v>
      </c>
      <c r="O1245" s="25">
        <v>2.68</v>
      </c>
      <c r="P1245" s="25">
        <v>11.4</v>
      </c>
      <c r="Q1245" s="25">
        <v>0.23</v>
      </c>
      <c r="R1245" s="25">
        <v>10.3</v>
      </c>
      <c r="T1245" s="51">
        <v>0.01</v>
      </c>
      <c r="U1245" s="42">
        <v>27.3</v>
      </c>
      <c r="V1245" s="42">
        <v>0.22</v>
      </c>
      <c r="W1245" s="42">
        <v>9.1965999999999992E-3</v>
      </c>
      <c r="X1245" s="42">
        <v>14</v>
      </c>
      <c r="Y1245" s="44">
        <v>5.23</v>
      </c>
      <c r="Z1245" s="87">
        <f t="shared" si="77"/>
        <v>5.9255784909025575</v>
      </c>
      <c r="AA1245" s="88">
        <f t="shared" si="78"/>
        <v>6.1973222169972413</v>
      </c>
      <c r="AB1245" s="90">
        <f t="shared" si="79"/>
        <v>-2.2415734702636306E-2</v>
      </c>
      <c r="AD1245" s="100"/>
      <c r="AE1245" s="96"/>
    </row>
    <row r="1246" spans="1:31" x14ac:dyDescent="0.2">
      <c r="A1246" s="2" t="s">
        <v>138</v>
      </c>
      <c r="B1246" s="9">
        <v>34961</v>
      </c>
      <c r="C1246" s="18">
        <v>29.73</v>
      </c>
      <c r="D1246" s="12">
        <v>7.09</v>
      </c>
      <c r="F1246" s="12">
        <v>2.7</v>
      </c>
      <c r="H1246" s="23">
        <f t="shared" si="76"/>
        <v>8.128305161640995E-8</v>
      </c>
      <c r="I1246" s="32">
        <v>0.01</v>
      </c>
      <c r="J1246" s="25">
        <v>0.34</v>
      </c>
      <c r="K1246" s="29">
        <v>3</v>
      </c>
      <c r="L1246" s="25">
        <v>95</v>
      </c>
      <c r="M1246" s="29">
        <v>1</v>
      </c>
      <c r="N1246" s="25">
        <v>3.7</v>
      </c>
      <c r="O1246" s="25">
        <v>2.1</v>
      </c>
      <c r="P1246" s="25">
        <v>12</v>
      </c>
      <c r="Q1246" s="25">
        <v>0.2</v>
      </c>
      <c r="R1246" s="35"/>
      <c r="S1246" s="29">
        <v>5</v>
      </c>
      <c r="T1246" s="51">
        <v>0.01</v>
      </c>
      <c r="U1246" s="42">
        <v>16.899999999999999</v>
      </c>
      <c r="V1246" s="42">
        <v>0.22</v>
      </c>
      <c r="W1246" s="42">
        <v>3.284E-3</v>
      </c>
      <c r="X1246" s="42">
        <v>11</v>
      </c>
      <c r="Y1246" s="44">
        <v>5.53</v>
      </c>
      <c r="Z1246" s="87">
        <f t="shared" si="77"/>
        <v>5.9412547846673096</v>
      </c>
      <c r="AA1246" s="88">
        <f t="shared" si="78"/>
        <v>6.1960586524122281</v>
      </c>
      <c r="AB1246" s="90">
        <f t="shared" si="79"/>
        <v>-2.0993432283497905E-2</v>
      </c>
      <c r="AD1246" s="100"/>
      <c r="AE1246" s="96"/>
    </row>
    <row r="1247" spans="1:31" x14ac:dyDescent="0.2">
      <c r="A1247" s="2" t="s">
        <v>138</v>
      </c>
      <c r="B1247" s="9">
        <v>40128</v>
      </c>
      <c r="C1247" s="20"/>
      <c r="D1247" s="12">
        <v>7.12</v>
      </c>
      <c r="F1247" s="12">
        <v>2.9</v>
      </c>
      <c r="H1247" s="23">
        <f t="shared" si="76"/>
        <v>7.5857757502918145E-8</v>
      </c>
      <c r="I1247" s="28"/>
      <c r="J1247" s="25">
        <v>0.33</v>
      </c>
      <c r="K1247" s="33"/>
      <c r="L1247" s="25">
        <v>89.7</v>
      </c>
      <c r="M1247" s="33"/>
      <c r="N1247" s="25">
        <v>3.09</v>
      </c>
      <c r="O1247" s="25">
        <v>2.3199999999999998</v>
      </c>
      <c r="P1247" s="25">
        <v>11.1</v>
      </c>
      <c r="Q1247" s="25">
        <v>0.23</v>
      </c>
      <c r="R1247" s="25">
        <v>9.14</v>
      </c>
      <c r="S1247" s="34"/>
      <c r="T1247" s="51">
        <v>0.02</v>
      </c>
      <c r="U1247" s="42">
        <v>25.8</v>
      </c>
      <c r="V1247" s="42">
        <v>0.22</v>
      </c>
      <c r="W1247" s="42">
        <v>0.01</v>
      </c>
      <c r="X1247" s="42">
        <v>11</v>
      </c>
      <c r="Y1247" s="44">
        <v>5.28</v>
      </c>
      <c r="Z1247" s="87">
        <f t="shared" si="77"/>
        <v>5.9835112592444961</v>
      </c>
      <c r="AA1247" s="88">
        <f t="shared" si="78"/>
        <v>6.1318021071655426</v>
      </c>
      <c r="AB1247" s="90">
        <f t="shared" si="79"/>
        <v>-1.2239951492479428E-2</v>
      </c>
      <c r="AD1247" s="100"/>
      <c r="AE1247" s="95">
        <v>1.46</v>
      </c>
    </row>
    <row r="1248" spans="1:31" x14ac:dyDescent="0.2">
      <c r="A1248" s="2" t="s">
        <v>138</v>
      </c>
      <c r="B1248" s="9">
        <v>35334</v>
      </c>
      <c r="C1248" s="18">
        <v>29.97</v>
      </c>
      <c r="D1248" s="12">
        <v>6.86</v>
      </c>
      <c r="F1248" s="12">
        <v>2.6</v>
      </c>
      <c r="H1248" s="23">
        <f t="shared" si="76"/>
        <v>1.3803842646028823E-7</v>
      </c>
      <c r="I1248" s="28"/>
      <c r="J1248" s="25">
        <v>0.32</v>
      </c>
      <c r="K1248" s="29">
        <v>3.2</v>
      </c>
      <c r="L1248" s="25">
        <v>88</v>
      </c>
      <c r="M1248" s="29">
        <v>1</v>
      </c>
      <c r="N1248" s="25">
        <v>3.1</v>
      </c>
      <c r="O1248" s="25">
        <v>2.1</v>
      </c>
      <c r="P1248" s="25">
        <v>10</v>
      </c>
      <c r="Q1248" s="25">
        <v>0.21</v>
      </c>
      <c r="R1248" s="25">
        <v>9.1</v>
      </c>
      <c r="S1248" s="29">
        <v>5</v>
      </c>
      <c r="T1248" s="51">
        <v>0.01</v>
      </c>
      <c r="U1248" s="42">
        <v>16.8</v>
      </c>
      <c r="V1248" s="42">
        <v>0.22</v>
      </c>
      <c r="W1248" s="42">
        <v>5.5827999999999997E-3</v>
      </c>
      <c r="X1248" s="42">
        <v>11</v>
      </c>
      <c r="Y1248" s="44">
        <v>5.2</v>
      </c>
      <c r="Z1248" s="87">
        <f t="shared" si="77"/>
        <v>5.7998912386957917</v>
      </c>
      <c r="AA1248" s="88">
        <f t="shared" si="78"/>
        <v>5.8640268109822919</v>
      </c>
      <c r="AB1248" s="90">
        <f t="shared" si="79"/>
        <v>-5.4986302212806041E-3</v>
      </c>
      <c r="AE1248" s="96"/>
    </row>
    <row r="1249" spans="1:31" x14ac:dyDescent="0.2">
      <c r="A1249" s="2" t="s">
        <v>138</v>
      </c>
      <c r="B1249" s="9">
        <v>33938</v>
      </c>
      <c r="C1249" s="18">
        <v>29.73</v>
      </c>
      <c r="D1249" s="12">
        <v>6.67</v>
      </c>
      <c r="F1249" s="12">
        <v>1.7</v>
      </c>
      <c r="H1249" s="23">
        <f t="shared" si="76"/>
        <v>2.1379620895022279E-7</v>
      </c>
      <c r="I1249" s="28"/>
      <c r="J1249" s="25">
        <v>0.36</v>
      </c>
      <c r="K1249" s="30">
        <v>4.9000000000000004</v>
      </c>
      <c r="L1249" s="25">
        <v>85</v>
      </c>
      <c r="M1249" s="30">
        <v>1</v>
      </c>
      <c r="N1249" s="35"/>
      <c r="O1249" s="25">
        <v>2.7</v>
      </c>
      <c r="P1249" s="25">
        <v>10</v>
      </c>
      <c r="Q1249" s="25">
        <v>0.27</v>
      </c>
      <c r="R1249" s="25">
        <v>9</v>
      </c>
      <c r="S1249" s="31">
        <v>5</v>
      </c>
      <c r="T1249" s="51">
        <v>0.06</v>
      </c>
      <c r="U1249" s="45"/>
      <c r="V1249" s="42">
        <v>2.21</v>
      </c>
      <c r="W1249" s="42">
        <v>0.01</v>
      </c>
      <c r="X1249" s="42">
        <v>13</v>
      </c>
      <c r="Y1249" s="44">
        <v>5.16</v>
      </c>
      <c r="Z1249" s="87">
        <f t="shared" si="77"/>
        <v>5.5545810517767897</v>
      </c>
      <c r="AA1249" s="88">
        <f t="shared" si="78"/>
        <v>5.5644715692049189</v>
      </c>
      <c r="AB1249" s="90">
        <f t="shared" si="79"/>
        <v>-8.8951080323747451E-4</v>
      </c>
    </row>
    <row r="1250" spans="1:31" x14ac:dyDescent="0.2">
      <c r="A1250" s="2" t="s">
        <v>138</v>
      </c>
      <c r="B1250" s="9">
        <v>34297</v>
      </c>
      <c r="C1250" s="18">
        <v>29.69</v>
      </c>
      <c r="D1250" s="12">
        <v>6.72</v>
      </c>
      <c r="F1250" s="12">
        <v>3.4</v>
      </c>
      <c r="H1250" s="23">
        <f t="shared" si="76"/>
        <v>1.9054607179632443E-7</v>
      </c>
      <c r="I1250" s="32">
        <v>0.12</v>
      </c>
      <c r="J1250" s="25">
        <v>0.43</v>
      </c>
      <c r="K1250" s="30">
        <v>3.5</v>
      </c>
      <c r="L1250" s="25">
        <v>87</v>
      </c>
      <c r="M1250" s="30">
        <v>1</v>
      </c>
      <c r="N1250" s="25">
        <v>3.8</v>
      </c>
      <c r="O1250" s="25">
        <v>2.2000000000000002</v>
      </c>
      <c r="P1250" s="25">
        <v>11</v>
      </c>
      <c r="Q1250" s="25">
        <v>0.24</v>
      </c>
      <c r="R1250" s="25">
        <v>8.6</v>
      </c>
      <c r="S1250" s="34"/>
      <c r="T1250" s="51">
        <v>0.02</v>
      </c>
      <c r="U1250" s="42">
        <v>15.2</v>
      </c>
      <c r="V1250" s="42">
        <v>0.22</v>
      </c>
      <c r="W1250" s="42">
        <v>6.5680000000000001E-3</v>
      </c>
      <c r="X1250" s="42">
        <v>10</v>
      </c>
      <c r="Y1250" s="44">
        <v>5.21</v>
      </c>
      <c r="Z1250" s="87">
        <f t="shared" si="77"/>
        <v>5.8586842934421055</v>
      </c>
      <c r="AA1250" s="88">
        <f t="shared" si="78"/>
        <v>5.812846327403248</v>
      </c>
      <c r="AB1250" s="90">
        <f t="shared" si="79"/>
        <v>3.9273311725705352E-3</v>
      </c>
    </row>
    <row r="1251" spans="1:31" x14ac:dyDescent="0.2">
      <c r="A1251" s="2" t="s">
        <v>138</v>
      </c>
      <c r="B1251" s="9">
        <v>37154</v>
      </c>
      <c r="C1251" s="19">
        <v>30.01</v>
      </c>
      <c r="D1251" s="12">
        <v>7.16</v>
      </c>
      <c r="F1251" s="12">
        <v>2.2999999999999998</v>
      </c>
      <c r="H1251" s="23">
        <f t="shared" si="76"/>
        <v>6.9183097091893466E-8</v>
      </c>
      <c r="J1251" s="25">
        <v>0.38</v>
      </c>
      <c r="K1251" s="30">
        <v>2.4</v>
      </c>
      <c r="L1251" s="25">
        <v>92.3</v>
      </c>
      <c r="M1251" s="30">
        <v>0.2</v>
      </c>
      <c r="N1251" s="25">
        <v>3.7</v>
      </c>
      <c r="O1251" s="25">
        <v>1.97</v>
      </c>
      <c r="P1251" s="25">
        <v>9.68</v>
      </c>
      <c r="Q1251" s="25">
        <v>0.24</v>
      </c>
      <c r="R1251" s="25">
        <v>7.82</v>
      </c>
      <c r="S1251" s="31">
        <v>3.4</v>
      </c>
      <c r="T1251" s="51">
        <v>0.01</v>
      </c>
      <c r="U1251" s="42">
        <v>23.3</v>
      </c>
      <c r="V1251" s="42">
        <v>0.22</v>
      </c>
      <c r="W1251" s="42">
        <v>5.5760000000000002E-3</v>
      </c>
      <c r="X1251" s="42">
        <v>11</v>
      </c>
      <c r="Y1251" s="44">
        <v>5.09</v>
      </c>
      <c r="Z1251" s="87">
        <f t="shared" si="77"/>
        <v>5.9550457816943974</v>
      </c>
      <c r="AA1251" s="88">
        <f t="shared" si="78"/>
        <v>5.8893446604498445</v>
      </c>
      <c r="AB1251" s="90">
        <f t="shared" si="79"/>
        <v>5.547024269883718E-3</v>
      </c>
      <c r="AD1251" s="100"/>
      <c r="AE1251" s="96"/>
    </row>
    <row r="1252" spans="1:31" x14ac:dyDescent="0.2">
      <c r="A1252" s="2" t="s">
        <v>138</v>
      </c>
      <c r="B1252" s="9">
        <v>36787</v>
      </c>
      <c r="C1252" s="19">
        <v>29.95</v>
      </c>
      <c r="D1252" s="12">
        <v>7.13</v>
      </c>
      <c r="F1252" s="12">
        <v>2.7</v>
      </c>
      <c r="H1252" s="23">
        <f t="shared" si="76"/>
        <v>7.413102413009154E-8</v>
      </c>
      <c r="I1252" s="24">
        <v>1.3</v>
      </c>
      <c r="J1252" s="25">
        <v>0.31</v>
      </c>
      <c r="K1252" s="33"/>
      <c r="L1252" s="25">
        <v>91.5</v>
      </c>
      <c r="M1252" s="33"/>
      <c r="N1252" s="35"/>
      <c r="O1252" s="25">
        <v>2.37</v>
      </c>
      <c r="P1252" s="25">
        <v>10.9</v>
      </c>
      <c r="Q1252" s="35"/>
      <c r="R1252" s="25">
        <v>8.98</v>
      </c>
      <c r="S1252" s="34"/>
      <c r="T1252" s="51">
        <v>0.01</v>
      </c>
      <c r="U1252" s="42">
        <v>26.4</v>
      </c>
      <c r="V1252" s="42">
        <v>0.22</v>
      </c>
      <c r="W1252" s="42">
        <v>6.5599999999999999E-3</v>
      </c>
      <c r="X1252" s="42">
        <v>11</v>
      </c>
      <c r="Y1252" s="44">
        <v>5.0999999999999996</v>
      </c>
      <c r="Z1252" s="87">
        <f t="shared" si="77"/>
        <v>6.0756108094274879</v>
      </c>
      <c r="AA1252" s="88">
        <f t="shared" si="78"/>
        <v>5.9639023273865437</v>
      </c>
      <c r="AB1252" s="90">
        <f t="shared" si="79"/>
        <v>9.2784883218712255E-3</v>
      </c>
      <c r="AD1252" s="100"/>
      <c r="AE1252" s="96"/>
    </row>
    <row r="1253" spans="1:31" x14ac:dyDescent="0.2">
      <c r="A1253" s="2" t="s">
        <v>138</v>
      </c>
      <c r="B1253" s="9">
        <v>36465</v>
      </c>
      <c r="C1253" s="18">
        <v>29.91</v>
      </c>
      <c r="D1253" s="12">
        <v>7.12</v>
      </c>
      <c r="F1253" s="12">
        <v>2.5</v>
      </c>
      <c r="H1253" s="23">
        <f t="shared" si="76"/>
        <v>7.5857757502918145E-8</v>
      </c>
      <c r="I1253" s="32">
        <v>1.34</v>
      </c>
      <c r="J1253" s="25">
        <v>0.42</v>
      </c>
      <c r="K1253" s="33"/>
      <c r="L1253" s="25">
        <v>89</v>
      </c>
      <c r="M1253" s="33"/>
      <c r="N1253" s="25">
        <v>3.17</v>
      </c>
      <c r="O1253" s="25">
        <v>2.5</v>
      </c>
      <c r="P1253" s="25">
        <v>12</v>
      </c>
      <c r="Q1253" s="25">
        <v>0.24</v>
      </c>
      <c r="R1253" s="25">
        <v>9</v>
      </c>
      <c r="S1253" s="34"/>
      <c r="T1253" s="51">
        <v>0.01</v>
      </c>
      <c r="U1253" s="42">
        <v>30.6</v>
      </c>
      <c r="V1253" s="42">
        <v>0.22</v>
      </c>
      <c r="W1253" s="42">
        <v>3.2799999999999999E-3</v>
      </c>
      <c r="X1253" s="42">
        <v>11</v>
      </c>
      <c r="Y1253" s="44">
        <v>5.0999999999999996</v>
      </c>
      <c r="Z1253" s="87">
        <f t="shared" si="77"/>
        <v>6.1783668080401677</v>
      </c>
      <c r="AA1253" s="88">
        <f t="shared" si="78"/>
        <v>6.0512672674438388</v>
      </c>
      <c r="AB1253" s="90">
        <f t="shared" si="79"/>
        <v>1.039275090422513E-2</v>
      </c>
    </row>
    <row r="1254" spans="1:31" x14ac:dyDescent="0.2">
      <c r="A1254" s="2" t="s">
        <v>138</v>
      </c>
      <c r="B1254" s="9">
        <v>39377</v>
      </c>
      <c r="C1254" s="18">
        <v>28.92</v>
      </c>
      <c r="D1254" s="12">
        <v>7.13</v>
      </c>
      <c r="F1254" s="12">
        <v>2.7</v>
      </c>
      <c r="H1254" s="23">
        <f t="shared" si="76"/>
        <v>7.413102413009154E-8</v>
      </c>
      <c r="J1254" s="25">
        <v>0.33</v>
      </c>
      <c r="K1254" s="36"/>
      <c r="L1254" s="25">
        <v>95.7</v>
      </c>
      <c r="M1254" s="36"/>
      <c r="N1254" s="25">
        <v>3.23</v>
      </c>
      <c r="O1254" s="25">
        <v>2.41</v>
      </c>
      <c r="P1254" s="25">
        <v>11.1</v>
      </c>
      <c r="Q1254" s="25">
        <v>0.23</v>
      </c>
      <c r="R1254" s="25">
        <v>10</v>
      </c>
      <c r="S1254" s="36"/>
      <c r="T1254" s="51">
        <v>0.01</v>
      </c>
      <c r="U1254" s="42">
        <v>22.4</v>
      </c>
      <c r="V1254" s="42">
        <v>0.22</v>
      </c>
      <c r="W1254" s="42">
        <v>5.9100000000000003E-3</v>
      </c>
      <c r="X1254" s="42">
        <v>11</v>
      </c>
      <c r="Y1254" s="44">
        <v>5.29</v>
      </c>
      <c r="Z1254" s="87">
        <f t="shared" si="77"/>
        <v>6.327635242739146</v>
      </c>
      <c r="AA1254" s="88">
        <f t="shared" si="78"/>
        <v>6.0706155832325983</v>
      </c>
      <c r="AB1254" s="90">
        <f t="shared" si="79"/>
        <v>2.0730316164288696E-2</v>
      </c>
    </row>
    <row r="1255" spans="1:31" x14ac:dyDescent="0.2">
      <c r="A1255" s="2" t="s">
        <v>138</v>
      </c>
      <c r="B1255" s="9">
        <v>35719</v>
      </c>
      <c r="C1255" s="18">
        <v>29.97</v>
      </c>
      <c r="D1255" s="12">
        <v>7.22</v>
      </c>
      <c r="F1255" s="12">
        <v>2.4</v>
      </c>
      <c r="H1255" s="23">
        <f t="shared" si="76"/>
        <v>6.0255958607435649E-8</v>
      </c>
      <c r="I1255" s="32">
        <v>6.0000000000000001E-3</v>
      </c>
      <c r="J1255" s="25">
        <v>0.36</v>
      </c>
      <c r="K1255" s="29">
        <v>2.6</v>
      </c>
      <c r="L1255" s="25">
        <v>100</v>
      </c>
      <c r="M1255" s="29">
        <v>0.2</v>
      </c>
      <c r="N1255" s="25">
        <v>3.52</v>
      </c>
      <c r="O1255" s="25">
        <v>2</v>
      </c>
      <c r="P1255" s="25">
        <v>11</v>
      </c>
      <c r="Q1255" s="25">
        <v>0.23</v>
      </c>
      <c r="R1255" s="25">
        <v>8.5</v>
      </c>
      <c r="S1255" s="29">
        <v>1</v>
      </c>
      <c r="T1255" s="51">
        <v>0.01</v>
      </c>
      <c r="U1255" s="42">
        <v>23.7</v>
      </c>
      <c r="V1255" s="42">
        <v>0.22</v>
      </c>
      <c r="W1255" s="42">
        <v>4.9259999999999998E-3</v>
      </c>
      <c r="X1255" s="42">
        <v>11</v>
      </c>
      <c r="Y1255" s="44">
        <v>5.19</v>
      </c>
      <c r="Z1255" s="87">
        <f t="shared" si="77"/>
        <v>6.4709661148075002</v>
      </c>
      <c r="AA1255" s="88">
        <f t="shared" si="78"/>
        <v>5.9976577913869793</v>
      </c>
      <c r="AB1255" s="90">
        <f t="shared" si="79"/>
        <v>3.795994866645859E-2</v>
      </c>
      <c r="AD1255" s="100"/>
      <c r="AE1255" s="96"/>
    </row>
    <row r="1256" spans="1:31" x14ac:dyDescent="0.2">
      <c r="A1256" s="2" t="s">
        <v>138</v>
      </c>
      <c r="B1256" s="9">
        <v>39716</v>
      </c>
      <c r="C1256" s="18">
        <v>29.99</v>
      </c>
      <c r="D1256" s="12">
        <v>7.29</v>
      </c>
      <c r="F1256" s="12">
        <v>3.1</v>
      </c>
      <c r="H1256" s="23">
        <f t="shared" si="76"/>
        <v>5.1286138399136415E-8</v>
      </c>
      <c r="I1256" s="32">
        <v>2E-3</v>
      </c>
      <c r="J1256" s="25">
        <v>0.36</v>
      </c>
      <c r="K1256" s="33"/>
      <c r="L1256" s="25">
        <v>102</v>
      </c>
      <c r="M1256" s="33"/>
      <c r="N1256" s="25">
        <v>3.43</v>
      </c>
      <c r="O1256" s="25">
        <v>2.6</v>
      </c>
      <c r="P1256" s="25">
        <v>11.9</v>
      </c>
      <c r="Q1256" s="25">
        <v>0.23</v>
      </c>
      <c r="R1256" s="25">
        <v>9.99</v>
      </c>
      <c r="S1256" s="34"/>
      <c r="T1256" s="51">
        <v>0.01</v>
      </c>
      <c r="U1256" s="42">
        <v>24.2</v>
      </c>
      <c r="V1256" s="42">
        <v>0.22</v>
      </c>
      <c r="W1256" s="42">
        <v>6.2399999999999999E-3</v>
      </c>
      <c r="X1256" s="42">
        <v>12</v>
      </c>
      <c r="Y1256" s="44">
        <v>5.33</v>
      </c>
      <c r="Z1256" s="87">
        <f t="shared" si="77"/>
        <v>6.7212984718972884</v>
      </c>
      <c r="AA1256" s="88">
        <f t="shared" si="78"/>
        <v>6.1763041780301258</v>
      </c>
      <c r="AB1256" s="90">
        <f t="shared" si="79"/>
        <v>4.225547248272761E-2</v>
      </c>
      <c r="AD1256" s="100"/>
      <c r="AE1256" s="95">
        <v>6.55</v>
      </c>
    </row>
    <row r="1257" spans="1:31" x14ac:dyDescent="0.2">
      <c r="A1257" s="2" t="s">
        <v>138</v>
      </c>
      <c r="B1257" s="9">
        <v>37552</v>
      </c>
      <c r="C1257" s="18">
        <v>29.76</v>
      </c>
      <c r="D1257" s="12">
        <v>7.22</v>
      </c>
      <c r="F1257" s="12">
        <v>2.8</v>
      </c>
      <c r="H1257" s="23">
        <f t="shared" si="76"/>
        <v>6.0255958607435649E-8</v>
      </c>
      <c r="I1257" s="28"/>
      <c r="J1257" s="25">
        <v>0.31</v>
      </c>
      <c r="K1257" s="29">
        <v>2.9</v>
      </c>
      <c r="L1257" s="25">
        <v>97.8</v>
      </c>
      <c r="M1257" s="29">
        <v>0.2</v>
      </c>
      <c r="N1257" s="25">
        <v>3.18</v>
      </c>
      <c r="O1257" s="25">
        <v>2.13</v>
      </c>
      <c r="P1257" s="25">
        <v>10.9</v>
      </c>
      <c r="Q1257" s="25">
        <v>0.24</v>
      </c>
      <c r="R1257" s="25">
        <v>8.2799999999999994</v>
      </c>
      <c r="S1257" s="29">
        <v>2.5</v>
      </c>
      <c r="T1257" s="51">
        <v>0.01</v>
      </c>
      <c r="U1257" s="42">
        <v>20.8</v>
      </c>
      <c r="V1257" s="42">
        <v>0.22</v>
      </c>
      <c r="W1257" s="42">
        <v>3.6129500000000002E-3</v>
      </c>
      <c r="X1257" s="42">
        <v>11</v>
      </c>
      <c r="Y1257" s="44">
        <v>5.03</v>
      </c>
      <c r="Z1257" s="87">
        <f t="shared" si="77"/>
        <v>6.3314576636733122</v>
      </c>
      <c r="AA1257" s="88">
        <f t="shared" si="78"/>
        <v>5.7772566018753686</v>
      </c>
      <c r="AB1257" s="90">
        <f t="shared" si="79"/>
        <v>4.5768778554362156E-2</v>
      </c>
      <c r="AD1257" s="100"/>
      <c r="AE1257" s="96"/>
    </row>
    <row r="1258" spans="1:31" x14ac:dyDescent="0.2">
      <c r="A1258" s="2" t="s">
        <v>380</v>
      </c>
      <c r="B1258" s="9">
        <v>41430</v>
      </c>
      <c r="C1258" s="19">
        <v>3.17</v>
      </c>
      <c r="D1258" s="12">
        <v>5.5</v>
      </c>
      <c r="F1258" s="12">
        <v>12</v>
      </c>
      <c r="H1258" s="23">
        <f t="shared" si="76"/>
        <v>3.1622776601683767E-6</v>
      </c>
      <c r="I1258" s="24">
        <v>3.0000000000000001E-3</v>
      </c>
      <c r="J1258" s="25">
        <v>0.02</v>
      </c>
      <c r="K1258" s="36"/>
      <c r="L1258" s="25">
        <v>31.1</v>
      </c>
      <c r="M1258" s="29">
        <v>3.6</v>
      </c>
      <c r="N1258" s="25">
        <v>0.14000000000000001</v>
      </c>
      <c r="O1258" s="25">
        <v>16.100000000000001</v>
      </c>
      <c r="P1258" s="25">
        <v>6.59</v>
      </c>
      <c r="Q1258" s="25">
        <v>0.55000000000000004</v>
      </c>
      <c r="R1258" s="25">
        <v>12.9</v>
      </c>
      <c r="S1258" s="29">
        <v>73</v>
      </c>
      <c r="T1258" s="51">
        <v>0.01</v>
      </c>
      <c r="U1258" s="42">
        <v>43.1</v>
      </c>
      <c r="V1258" s="42">
        <v>74.37</v>
      </c>
      <c r="W1258" s="42">
        <v>3.2799999999999999E-3</v>
      </c>
      <c r="X1258" s="42">
        <v>21</v>
      </c>
      <c r="Y1258" s="44">
        <v>0.27</v>
      </c>
      <c r="Z1258" s="87">
        <f t="shared" si="77"/>
        <v>3.093421284377595</v>
      </c>
      <c r="AA1258" s="88">
        <f t="shared" si="78"/>
        <v>2.9595493743603121</v>
      </c>
      <c r="AB1258" s="90">
        <f t="shared" si="79"/>
        <v>2.211672872129803E-2</v>
      </c>
      <c r="AC1258" s="19">
        <v>3.18</v>
      </c>
      <c r="AD1258" s="99">
        <v>2.96</v>
      </c>
      <c r="AE1258" s="95">
        <v>7.26</v>
      </c>
    </row>
    <row r="1259" spans="1:31" x14ac:dyDescent="0.2">
      <c r="A1259" s="2" t="s">
        <v>380</v>
      </c>
      <c r="B1259" s="9">
        <v>42135</v>
      </c>
      <c r="C1259" s="18">
        <v>3.47</v>
      </c>
      <c r="D1259" s="12">
        <v>4.78</v>
      </c>
      <c r="F1259" s="12">
        <v>14</v>
      </c>
      <c r="H1259" s="23">
        <f t="shared" si="76"/>
        <v>1.6595869074375568E-5</v>
      </c>
      <c r="I1259" s="32">
        <v>4.0000000000000001E-3</v>
      </c>
      <c r="J1259" s="25">
        <v>0.01</v>
      </c>
      <c r="K1259" s="29">
        <v>0.2</v>
      </c>
      <c r="L1259" s="25">
        <v>28.6</v>
      </c>
      <c r="M1259" s="29">
        <v>0.4</v>
      </c>
      <c r="N1259" s="25">
        <v>0.11</v>
      </c>
      <c r="O1259" s="25">
        <v>18</v>
      </c>
      <c r="P1259" s="25">
        <v>6.44</v>
      </c>
      <c r="Q1259" s="25">
        <v>0.27</v>
      </c>
      <c r="R1259" s="25">
        <v>13</v>
      </c>
      <c r="S1259" s="29">
        <v>54</v>
      </c>
      <c r="T1259" s="51">
        <v>0.01</v>
      </c>
      <c r="U1259" s="42">
        <v>41.1</v>
      </c>
      <c r="V1259" s="42">
        <v>96.5</v>
      </c>
      <c r="W1259" s="42">
        <v>7.8799999999999999E-3</v>
      </c>
      <c r="X1259" s="42">
        <v>25</v>
      </c>
      <c r="Y1259" s="44">
        <v>0.11</v>
      </c>
      <c r="Z1259" s="87">
        <f t="shared" si="77"/>
        <v>2.9975750800366878</v>
      </c>
      <c r="AA1259" s="88">
        <f t="shared" si="78"/>
        <v>3.227783530215139</v>
      </c>
      <c r="AB1259" s="90">
        <f t="shared" si="79"/>
        <v>-3.6979146839725398E-2</v>
      </c>
      <c r="AC1259" s="19">
        <v>3.15</v>
      </c>
      <c r="AD1259" s="99">
        <v>3.23</v>
      </c>
      <c r="AE1259" s="95">
        <v>2.54</v>
      </c>
    </row>
    <row r="1260" spans="1:31" x14ac:dyDescent="0.2">
      <c r="A1260" s="2" t="s">
        <v>380</v>
      </c>
      <c r="B1260" s="9">
        <v>41766</v>
      </c>
      <c r="C1260" s="18">
        <v>3.54</v>
      </c>
      <c r="D1260" s="12">
        <v>5.47</v>
      </c>
      <c r="F1260" s="12">
        <v>16</v>
      </c>
      <c r="H1260" s="23">
        <f t="shared" si="76"/>
        <v>3.388441561392022E-6</v>
      </c>
      <c r="I1260" s="32">
        <v>0.01</v>
      </c>
      <c r="J1260" s="25">
        <v>0.01</v>
      </c>
      <c r="K1260" s="33"/>
      <c r="L1260" s="25">
        <v>30.1</v>
      </c>
      <c r="M1260" s="30">
        <v>1.4</v>
      </c>
      <c r="N1260" s="25">
        <v>0.16</v>
      </c>
      <c r="O1260" s="25">
        <v>18.899999999999999</v>
      </c>
      <c r="P1260" s="25">
        <v>5.37</v>
      </c>
      <c r="Q1260" s="25">
        <v>0.05</v>
      </c>
      <c r="R1260" s="25">
        <v>15</v>
      </c>
      <c r="S1260" s="31">
        <v>22</v>
      </c>
      <c r="T1260" s="51">
        <v>0.01</v>
      </c>
      <c r="U1260" s="42">
        <v>33.299999999999997</v>
      </c>
      <c r="V1260" s="42">
        <v>100.04</v>
      </c>
      <c r="W1260" s="42">
        <v>5.2599999999999999E-3</v>
      </c>
      <c r="X1260" s="42">
        <v>27</v>
      </c>
      <c r="Y1260" s="44">
        <v>0.18</v>
      </c>
      <c r="Z1260" s="87">
        <f t="shared" si="77"/>
        <v>3.0888437371013855</v>
      </c>
      <c r="AA1260" s="88">
        <f t="shared" si="78"/>
        <v>3.248859240556301</v>
      </c>
      <c r="AB1260" s="90">
        <f t="shared" si="79"/>
        <v>-2.5248185978266644E-2</v>
      </c>
      <c r="AC1260" s="19">
        <v>3.22</v>
      </c>
      <c r="AD1260" s="99">
        <v>3.25</v>
      </c>
      <c r="AE1260" s="95">
        <v>0.66</v>
      </c>
    </row>
    <row r="1261" spans="1:31" x14ac:dyDescent="0.2">
      <c r="A1261" s="2" t="s">
        <v>210</v>
      </c>
      <c r="B1261" s="9">
        <v>38693</v>
      </c>
      <c r="C1261" s="19">
        <v>2.35</v>
      </c>
      <c r="D1261" s="12">
        <v>7</v>
      </c>
      <c r="F1261" s="12">
        <v>4.3</v>
      </c>
      <c r="H1261" s="23">
        <f t="shared" si="76"/>
        <v>9.9999999999999995E-8</v>
      </c>
      <c r="I1261" s="28"/>
      <c r="J1261" s="25">
        <v>0.31</v>
      </c>
      <c r="K1261" s="29">
        <v>1</v>
      </c>
      <c r="L1261" s="25">
        <v>75</v>
      </c>
      <c r="M1261" s="29">
        <v>1</v>
      </c>
      <c r="N1261" s="25">
        <v>0.62</v>
      </c>
      <c r="O1261" s="25">
        <v>1.6</v>
      </c>
      <c r="P1261" s="25">
        <v>4.2</v>
      </c>
      <c r="Q1261" s="25">
        <v>0.21</v>
      </c>
      <c r="R1261" s="25">
        <v>15</v>
      </c>
      <c r="S1261" s="29">
        <v>5</v>
      </c>
      <c r="T1261" s="51">
        <v>0.36</v>
      </c>
      <c r="U1261" s="42">
        <v>40</v>
      </c>
      <c r="V1261" s="42">
        <v>0.44</v>
      </c>
      <c r="W1261" s="42">
        <v>0.03</v>
      </c>
      <c r="X1261" s="42">
        <v>33</v>
      </c>
      <c r="Y1261" s="44">
        <v>3.1</v>
      </c>
      <c r="Z1261" s="87">
        <f t="shared" si="77"/>
        <v>4.8284994457524082</v>
      </c>
      <c r="AA1261" s="88">
        <f t="shared" si="78"/>
        <v>4.8827356729709983</v>
      </c>
      <c r="AB1261" s="90">
        <f t="shared" si="79"/>
        <v>-5.5848948723341953E-3</v>
      </c>
      <c r="AC1261" s="19">
        <v>4.82</v>
      </c>
      <c r="AD1261" s="99">
        <v>-4.87</v>
      </c>
      <c r="AE1261" s="95">
        <v>-0.86</v>
      </c>
    </row>
    <row r="1262" spans="1:31" x14ac:dyDescent="0.2">
      <c r="A1262" s="2" t="s">
        <v>210</v>
      </c>
      <c r="B1262" s="9">
        <v>39284</v>
      </c>
      <c r="C1262" s="20"/>
      <c r="D1262" s="12">
        <v>7.01</v>
      </c>
      <c r="F1262" s="12">
        <v>4.9000000000000004</v>
      </c>
      <c r="H1262" s="23">
        <f t="shared" si="76"/>
        <v>9.7723722095581017E-8</v>
      </c>
      <c r="I1262" s="28"/>
      <c r="J1262" s="25">
        <v>0.41</v>
      </c>
      <c r="K1262" s="36"/>
      <c r="L1262" s="25">
        <v>88.8</v>
      </c>
      <c r="M1262" s="36"/>
      <c r="N1262" s="25">
        <v>3.69</v>
      </c>
      <c r="O1262" s="25">
        <v>1.71</v>
      </c>
      <c r="P1262" s="25">
        <v>4.92</v>
      </c>
      <c r="Q1262" s="25">
        <v>0.28000000000000003</v>
      </c>
      <c r="R1262" s="25">
        <v>15.5</v>
      </c>
      <c r="S1262" s="36"/>
      <c r="T1262" s="51">
        <v>0.37</v>
      </c>
      <c r="U1262" s="42">
        <v>44</v>
      </c>
      <c r="V1262" s="42">
        <v>0.5</v>
      </c>
      <c r="W1262" s="42">
        <v>0.02</v>
      </c>
      <c r="X1262" s="42">
        <v>37</v>
      </c>
      <c r="Y1262" s="44">
        <v>3.58</v>
      </c>
      <c r="Z1262" s="87">
        <f t="shared" si="77"/>
        <v>5.718960088438851</v>
      </c>
      <c r="AA1262" s="88">
        <f t="shared" si="78"/>
        <v>5.5599095053929162</v>
      </c>
      <c r="AB1262" s="90">
        <f t="shared" si="79"/>
        <v>1.410164216571109E-2</v>
      </c>
      <c r="AC1262" s="19">
        <v>5.72</v>
      </c>
      <c r="AD1262" s="13">
        <v>5.53</v>
      </c>
      <c r="AE1262" s="95">
        <v>3.33</v>
      </c>
    </row>
    <row r="1263" spans="1:31" x14ac:dyDescent="0.2">
      <c r="A1263" s="2" t="s">
        <v>210</v>
      </c>
      <c r="B1263" s="9">
        <v>38841</v>
      </c>
      <c r="C1263" s="20"/>
      <c r="D1263" s="12">
        <v>7.07</v>
      </c>
      <c r="F1263" s="12">
        <v>4.3</v>
      </c>
      <c r="H1263" s="23">
        <f t="shared" si="76"/>
        <v>8.5113803820237355E-8</v>
      </c>
      <c r="I1263" s="32">
        <v>1E-3</v>
      </c>
      <c r="J1263" s="25">
        <v>0.38</v>
      </c>
      <c r="K1263" s="30">
        <v>5</v>
      </c>
      <c r="L1263" s="25">
        <v>86.72</v>
      </c>
      <c r="M1263" s="30">
        <v>5</v>
      </c>
      <c r="N1263" s="25">
        <v>3.59</v>
      </c>
      <c r="O1263" s="25">
        <v>1.71</v>
      </c>
      <c r="P1263" s="25">
        <v>4.84</v>
      </c>
      <c r="Q1263" s="25">
        <v>0.27</v>
      </c>
      <c r="R1263" s="25">
        <v>15.4</v>
      </c>
      <c r="S1263" s="31">
        <v>10</v>
      </c>
      <c r="T1263" s="51">
        <v>0.27</v>
      </c>
      <c r="U1263" s="42">
        <v>48</v>
      </c>
      <c r="V1263" s="42">
        <v>0.48</v>
      </c>
      <c r="W1263" s="42">
        <v>0.02</v>
      </c>
      <c r="X1263" s="42">
        <v>36</v>
      </c>
      <c r="Y1263" s="44">
        <v>3.56</v>
      </c>
      <c r="Z1263" s="87">
        <f t="shared" si="77"/>
        <v>5.5987357624784506</v>
      </c>
      <c r="AA1263" s="88">
        <f t="shared" si="78"/>
        <v>5.591491901474285</v>
      </c>
      <c r="AB1263" s="90">
        <f t="shared" si="79"/>
        <v>6.4733812588106665E-4</v>
      </c>
      <c r="AC1263" s="19">
        <v>5.6</v>
      </c>
      <c r="AD1263" s="13">
        <v>5.59</v>
      </c>
      <c r="AE1263" s="94">
        <v>0.23</v>
      </c>
    </row>
    <row r="1264" spans="1:31" x14ac:dyDescent="0.2">
      <c r="A1264" s="2" t="s">
        <v>210</v>
      </c>
      <c r="B1264" s="9">
        <v>40507</v>
      </c>
      <c r="C1264" s="18">
        <v>2.16</v>
      </c>
      <c r="D1264" s="12">
        <v>7.03</v>
      </c>
      <c r="F1264" s="12">
        <v>4.4000000000000004</v>
      </c>
      <c r="H1264" s="23">
        <f t="shared" si="76"/>
        <v>9.3325430079699072E-8</v>
      </c>
      <c r="I1264" s="28"/>
      <c r="J1264" s="25">
        <v>0.4</v>
      </c>
      <c r="K1264" s="33"/>
      <c r="L1264" s="25">
        <v>93.2</v>
      </c>
      <c r="M1264" s="33"/>
      <c r="N1264" s="25">
        <v>4.37</v>
      </c>
      <c r="O1264" s="25">
        <v>1.76</v>
      </c>
      <c r="P1264" s="25">
        <v>5.2</v>
      </c>
      <c r="Q1264" s="25">
        <v>0.32</v>
      </c>
      <c r="R1264" s="25">
        <v>15.1</v>
      </c>
      <c r="S1264" s="34"/>
      <c r="T1264" s="51">
        <v>0.01</v>
      </c>
      <c r="U1264" s="42">
        <v>55.3</v>
      </c>
      <c r="V1264" s="42">
        <v>0.22</v>
      </c>
      <c r="W1264" s="42">
        <v>3.2799999999999999E-3</v>
      </c>
      <c r="X1264" s="42">
        <v>36</v>
      </c>
      <c r="Y1264" s="44">
        <v>3.64</v>
      </c>
      <c r="Z1264" s="87">
        <f t="shared" si="77"/>
        <v>5.9706881717574234</v>
      </c>
      <c r="AA1264" s="88">
        <f t="shared" si="78"/>
        <v>5.8106942749311816</v>
      </c>
      <c r="AB1264" s="90">
        <f t="shared" si="79"/>
        <v>1.3580231144368909E-2</v>
      </c>
      <c r="AC1264" s="19">
        <v>6.05</v>
      </c>
      <c r="AD1264" s="99">
        <v>5.81</v>
      </c>
      <c r="AE1264" s="95">
        <v>4.09</v>
      </c>
    </row>
    <row r="1265" spans="1:31" x14ac:dyDescent="0.2">
      <c r="A1265" s="2" t="s">
        <v>210</v>
      </c>
      <c r="B1265" s="9">
        <v>40885</v>
      </c>
      <c r="C1265" s="18">
        <v>2.13</v>
      </c>
      <c r="D1265" s="12">
        <v>7.07</v>
      </c>
      <c r="F1265" s="12">
        <v>4.4000000000000004</v>
      </c>
      <c r="H1265" s="23">
        <f t="shared" si="76"/>
        <v>8.5113803820237355E-8</v>
      </c>
      <c r="I1265" s="24">
        <v>0.11</v>
      </c>
      <c r="J1265" s="25">
        <v>0.43</v>
      </c>
      <c r="K1265" s="33"/>
      <c r="L1265" s="25">
        <v>94.5</v>
      </c>
      <c r="M1265" s="33"/>
      <c r="N1265" s="25">
        <v>3.97</v>
      </c>
      <c r="O1265" s="25">
        <v>1.79</v>
      </c>
      <c r="P1265" s="25">
        <v>5.42</v>
      </c>
      <c r="Q1265" s="25">
        <v>0.3</v>
      </c>
      <c r="R1265" s="25">
        <v>16.399999999999999</v>
      </c>
      <c r="S1265" s="34"/>
      <c r="T1265" s="51">
        <v>0.01</v>
      </c>
      <c r="U1265" s="42">
        <v>59.9</v>
      </c>
      <c r="V1265" s="42">
        <v>0.22</v>
      </c>
      <c r="W1265" s="42">
        <v>7.2300000000000003E-3</v>
      </c>
      <c r="X1265" s="42">
        <v>36</v>
      </c>
      <c r="Y1265" s="44">
        <v>3.6</v>
      </c>
      <c r="Z1265" s="87">
        <f t="shared" si="77"/>
        <v>6.1098173582066257</v>
      </c>
      <c r="AA1265" s="88">
        <f t="shared" si="78"/>
        <v>5.8665436502734361</v>
      </c>
      <c r="AB1265" s="90">
        <f t="shared" si="79"/>
        <v>2.0312823549735657E-2</v>
      </c>
      <c r="AC1265" s="19">
        <v>6.17</v>
      </c>
      <c r="AD1265" s="99">
        <v>5.86</v>
      </c>
      <c r="AE1265" s="95">
        <v>5.09</v>
      </c>
    </row>
    <row r="1266" spans="1:31" x14ac:dyDescent="0.2">
      <c r="A1266" s="2" t="s">
        <v>210</v>
      </c>
      <c r="B1266" s="9">
        <v>42291</v>
      </c>
      <c r="C1266" s="18">
        <v>2.64</v>
      </c>
      <c r="D1266" s="12">
        <v>6.9</v>
      </c>
      <c r="F1266" s="12">
        <v>4.3</v>
      </c>
      <c r="H1266" s="23">
        <f t="shared" si="76"/>
        <v>1.2589254117941651E-7</v>
      </c>
      <c r="I1266" s="24">
        <v>4.0000000000000001E-3</v>
      </c>
      <c r="J1266" s="25">
        <v>0.42</v>
      </c>
      <c r="K1266" s="29">
        <v>0.2</v>
      </c>
      <c r="L1266" s="27">
        <v>92.9</v>
      </c>
      <c r="M1266" s="29">
        <v>0.2</v>
      </c>
      <c r="N1266" s="27">
        <v>3.94</v>
      </c>
      <c r="O1266" s="27">
        <v>1.77</v>
      </c>
      <c r="P1266" s="27">
        <v>5.14</v>
      </c>
      <c r="Q1266" s="27">
        <v>0.27</v>
      </c>
      <c r="R1266" s="27">
        <v>16.399999999999999</v>
      </c>
      <c r="S1266" s="29">
        <v>0.5</v>
      </c>
      <c r="T1266" s="51">
        <v>0.02</v>
      </c>
      <c r="U1266" s="42">
        <v>63.1</v>
      </c>
      <c r="V1266" s="42">
        <v>0.22</v>
      </c>
      <c r="W1266" s="42">
        <v>0.01</v>
      </c>
      <c r="X1266" s="42">
        <v>34</v>
      </c>
      <c r="Y1266" s="44">
        <v>3.62</v>
      </c>
      <c r="Z1266" s="87">
        <f t="shared" si="77"/>
        <v>5.991921312200116</v>
      </c>
      <c r="AA1266" s="88">
        <f t="shared" si="78"/>
        <v>5.8971203584465268</v>
      </c>
      <c r="AB1266" s="90">
        <f t="shared" si="79"/>
        <v>7.9738095281175845E-3</v>
      </c>
      <c r="AC1266" s="19">
        <v>6.06</v>
      </c>
      <c r="AD1266" s="13">
        <v>5.89</v>
      </c>
      <c r="AE1266" s="94">
        <v>2.83</v>
      </c>
    </row>
    <row r="1267" spans="1:31" x14ac:dyDescent="0.2">
      <c r="A1267" s="2" t="s">
        <v>210</v>
      </c>
      <c r="B1267" s="9">
        <v>41907</v>
      </c>
      <c r="C1267" s="18">
        <v>2.95</v>
      </c>
      <c r="D1267" s="12">
        <v>7.22</v>
      </c>
      <c r="F1267" s="12">
        <v>4.8</v>
      </c>
      <c r="H1267" s="23">
        <f t="shared" si="76"/>
        <v>6.0255958607435649E-8</v>
      </c>
      <c r="I1267" s="32">
        <v>5.0000000000000001E-3</v>
      </c>
      <c r="J1267" s="25">
        <v>0.43</v>
      </c>
      <c r="K1267" s="33"/>
      <c r="L1267" s="25">
        <v>93.2</v>
      </c>
      <c r="M1267" s="33"/>
      <c r="N1267" s="25">
        <v>3.68</v>
      </c>
      <c r="O1267" s="25">
        <v>1.81</v>
      </c>
      <c r="P1267" s="25">
        <v>5.16</v>
      </c>
      <c r="Q1267" s="25">
        <v>0.28999999999999998</v>
      </c>
      <c r="R1267" s="25">
        <v>16.2</v>
      </c>
      <c r="S1267" s="34"/>
      <c r="T1267" s="51">
        <v>0.47</v>
      </c>
      <c r="U1267" s="42">
        <v>63.9</v>
      </c>
      <c r="V1267" s="42">
        <v>0.22</v>
      </c>
      <c r="W1267" s="42">
        <v>0.01</v>
      </c>
      <c r="X1267" s="42">
        <v>35</v>
      </c>
      <c r="Y1267" s="44">
        <v>3.58</v>
      </c>
      <c r="Z1267" s="87">
        <f t="shared" si="77"/>
        <v>5.9929444656980602</v>
      </c>
      <c r="AA1267" s="88">
        <f t="shared" si="78"/>
        <v>5.9161986411691991</v>
      </c>
      <c r="AB1267" s="90">
        <f t="shared" si="79"/>
        <v>6.4442776310754471E-3</v>
      </c>
      <c r="AC1267" s="19">
        <v>6.06</v>
      </c>
      <c r="AD1267" s="13">
        <v>5.91</v>
      </c>
      <c r="AE1267" s="94">
        <v>2.4500000000000002</v>
      </c>
    </row>
    <row r="1268" spans="1:31" x14ac:dyDescent="0.2">
      <c r="A1268" s="2" t="s">
        <v>210</v>
      </c>
      <c r="B1268" s="9">
        <v>41589</v>
      </c>
      <c r="C1268" s="18">
        <v>2.25</v>
      </c>
      <c r="D1268" s="12">
        <v>7.07</v>
      </c>
      <c r="F1268" s="12">
        <v>4.3</v>
      </c>
      <c r="H1268" s="23">
        <f t="shared" si="76"/>
        <v>8.5113803820237355E-8</v>
      </c>
      <c r="I1268" s="32">
        <v>2E-3</v>
      </c>
      <c r="J1268" s="25">
        <v>0.41</v>
      </c>
      <c r="K1268" s="36"/>
      <c r="L1268" s="25">
        <v>96.8</v>
      </c>
      <c r="M1268" s="36"/>
      <c r="N1268" s="25">
        <v>4.3899999999999997</v>
      </c>
      <c r="O1268" s="25">
        <v>1.77</v>
      </c>
      <c r="P1268" s="25">
        <v>5.27</v>
      </c>
      <c r="Q1268" s="25">
        <v>0.32</v>
      </c>
      <c r="R1268" s="25">
        <v>16</v>
      </c>
      <c r="S1268" s="36"/>
      <c r="T1268" s="51">
        <v>0.01</v>
      </c>
      <c r="U1268" s="42">
        <v>62.7</v>
      </c>
      <c r="V1268" s="42">
        <v>0.22</v>
      </c>
      <c r="W1268" s="42">
        <v>5.9100000000000003E-3</v>
      </c>
      <c r="X1268" s="42">
        <v>37</v>
      </c>
      <c r="Y1268" s="44">
        <v>3.59</v>
      </c>
      <c r="Z1268" s="87">
        <f t="shared" si="77"/>
        <v>6.1969851855622169</v>
      </c>
      <c r="AA1268" s="88">
        <f t="shared" si="78"/>
        <v>5.9430145289355369</v>
      </c>
      <c r="AB1268" s="90">
        <f t="shared" si="79"/>
        <v>2.092015342664174E-2</v>
      </c>
      <c r="AC1268" s="19">
        <v>6.28</v>
      </c>
      <c r="AD1268" s="13">
        <v>5.94</v>
      </c>
      <c r="AE1268" s="94">
        <v>5.52</v>
      </c>
    </row>
    <row r="1269" spans="1:31" x14ac:dyDescent="0.2">
      <c r="A1269" s="2" t="s">
        <v>210</v>
      </c>
      <c r="B1269" s="9">
        <v>35333</v>
      </c>
      <c r="C1269" s="18">
        <v>3.04</v>
      </c>
      <c r="D1269" s="12">
        <v>7.2</v>
      </c>
      <c r="F1269" s="12">
        <v>5.9</v>
      </c>
      <c r="H1269" s="23">
        <f t="shared" si="76"/>
        <v>6.3095734448019177E-8</v>
      </c>
      <c r="I1269" s="32">
        <v>7.0000000000000001E-3</v>
      </c>
      <c r="J1269" s="25">
        <v>0.37</v>
      </c>
      <c r="K1269" s="29">
        <v>1</v>
      </c>
      <c r="L1269" s="25">
        <v>80</v>
      </c>
      <c r="M1269" s="29">
        <v>0.5</v>
      </c>
      <c r="N1269" s="25">
        <v>3.8</v>
      </c>
      <c r="O1269" s="25">
        <v>2.2999999999999998</v>
      </c>
      <c r="P1269" s="25">
        <v>4.9000000000000004</v>
      </c>
      <c r="Q1269" s="25">
        <v>0.24</v>
      </c>
      <c r="R1269" s="25">
        <v>15</v>
      </c>
      <c r="S1269" s="29">
        <v>10</v>
      </c>
      <c r="T1269" s="51">
        <v>0.06</v>
      </c>
      <c r="U1269" s="42">
        <v>40</v>
      </c>
      <c r="V1269" s="42">
        <v>0.44</v>
      </c>
      <c r="W1269" s="42">
        <v>6.5690000000000002E-3</v>
      </c>
      <c r="X1269" s="42">
        <v>37</v>
      </c>
      <c r="Y1269" s="44">
        <v>3.7</v>
      </c>
      <c r="Z1269" s="87">
        <f t="shared" si="77"/>
        <v>5.2725729324382797</v>
      </c>
      <c r="AA1269" s="88">
        <f t="shared" si="78"/>
        <v>5.5855846054039038</v>
      </c>
      <c r="AB1269" s="90">
        <f t="shared" si="79"/>
        <v>-2.8827328381885692E-2</v>
      </c>
    </row>
    <row r="1270" spans="1:31" x14ac:dyDescent="0.2">
      <c r="A1270" s="2" t="s">
        <v>210</v>
      </c>
      <c r="B1270" s="9">
        <v>33534</v>
      </c>
      <c r="C1270" s="18">
        <v>1.41</v>
      </c>
      <c r="D1270" s="12">
        <v>8.52</v>
      </c>
      <c r="F1270" s="12">
        <v>4.5</v>
      </c>
      <c r="H1270" s="23">
        <f t="shared" si="76"/>
        <v>3.0199517204020151E-9</v>
      </c>
      <c r="I1270" s="32">
        <v>1.17</v>
      </c>
      <c r="J1270" s="25">
        <v>0.32</v>
      </c>
      <c r="K1270" s="36"/>
      <c r="L1270" s="25">
        <v>84</v>
      </c>
      <c r="M1270" s="36"/>
      <c r="N1270" s="25">
        <v>3.4</v>
      </c>
      <c r="O1270" s="25">
        <v>1.9</v>
      </c>
      <c r="P1270" s="25">
        <v>5</v>
      </c>
      <c r="Q1270" s="25">
        <v>0.27</v>
      </c>
      <c r="R1270" s="25">
        <v>13</v>
      </c>
      <c r="S1270" s="36"/>
      <c r="T1270" s="51">
        <v>0.17</v>
      </c>
      <c r="U1270" s="42">
        <v>33</v>
      </c>
      <c r="V1270" s="42">
        <v>0.44</v>
      </c>
      <c r="W1270" s="42">
        <v>6.5690000000000002E-3</v>
      </c>
      <c r="X1270" s="42">
        <v>34</v>
      </c>
      <c r="Y1270" s="44">
        <v>3.8</v>
      </c>
      <c r="Z1270" s="87">
        <f t="shared" si="77"/>
        <v>5.4964844670958133</v>
      </c>
      <c r="AA1270" s="88">
        <f t="shared" si="78"/>
        <v>5.4587060787727371</v>
      </c>
      <c r="AB1270" s="90">
        <f t="shared" si="79"/>
        <v>3.4484464843309651E-3</v>
      </c>
    </row>
    <row r="1271" spans="1:31" x14ac:dyDescent="0.2">
      <c r="A1271" s="2" t="s">
        <v>210</v>
      </c>
      <c r="B1271" s="9">
        <v>39762</v>
      </c>
      <c r="C1271" s="18">
        <v>2.36</v>
      </c>
      <c r="D1271" s="12">
        <v>7.1</v>
      </c>
      <c r="F1271" s="12">
        <v>3.4</v>
      </c>
      <c r="H1271" s="23">
        <f t="shared" si="76"/>
        <v>7.943282347242818E-8</v>
      </c>
      <c r="I1271" s="32">
        <v>0.17</v>
      </c>
      <c r="J1271" s="25">
        <v>0.37</v>
      </c>
      <c r="K1271" s="36"/>
      <c r="L1271" s="25">
        <v>91.7</v>
      </c>
      <c r="M1271" s="36"/>
      <c r="N1271" s="25">
        <v>3.81</v>
      </c>
      <c r="O1271" s="25">
        <v>2.1</v>
      </c>
      <c r="P1271" s="25">
        <v>5.13</v>
      </c>
      <c r="Q1271" s="25">
        <v>0.28999999999999998</v>
      </c>
      <c r="R1271" s="25">
        <v>16.399999999999999</v>
      </c>
      <c r="S1271" s="36"/>
      <c r="T1271" s="51">
        <v>0.01</v>
      </c>
      <c r="U1271" s="42">
        <v>54.4</v>
      </c>
      <c r="V1271" s="42">
        <v>0.22</v>
      </c>
      <c r="W1271" s="42">
        <v>4.2700000000000004E-3</v>
      </c>
      <c r="X1271" s="42">
        <v>33</v>
      </c>
      <c r="Y1271" s="44">
        <v>3.79</v>
      </c>
      <c r="Z1271" s="87">
        <f t="shared" si="77"/>
        <v>5.9514112967726422</v>
      </c>
      <c r="AA1271" s="88">
        <f t="shared" si="78"/>
        <v>5.8573532244509181</v>
      </c>
      <c r="AB1271" s="90">
        <f t="shared" si="79"/>
        <v>7.9651069468508924E-3</v>
      </c>
      <c r="AE1271" s="94">
        <v>1.1599999999999999</v>
      </c>
    </row>
    <row r="1272" spans="1:31" x14ac:dyDescent="0.2">
      <c r="A1272" s="2" t="s">
        <v>210</v>
      </c>
      <c r="B1272" s="9">
        <v>39366</v>
      </c>
      <c r="C1272" s="18">
        <v>2.29</v>
      </c>
      <c r="D1272" s="12">
        <v>7</v>
      </c>
      <c r="F1272" s="12">
        <v>4.5999999999999996</v>
      </c>
      <c r="H1272" s="23">
        <f t="shared" si="76"/>
        <v>9.9999999999999995E-8</v>
      </c>
      <c r="I1272" s="32">
        <v>4.0000000000000001E-3</v>
      </c>
      <c r="J1272" s="25">
        <v>0.4</v>
      </c>
      <c r="K1272" s="36"/>
      <c r="L1272" s="25">
        <v>89.9</v>
      </c>
      <c r="M1272" s="36"/>
      <c r="N1272" s="25">
        <v>3.82</v>
      </c>
      <c r="O1272" s="25">
        <v>1.8</v>
      </c>
      <c r="P1272" s="25">
        <v>5.14</v>
      </c>
      <c r="Q1272" s="25">
        <v>0.27</v>
      </c>
      <c r="R1272" s="25">
        <v>16.899999999999999</v>
      </c>
      <c r="S1272" s="36"/>
      <c r="T1272" s="51">
        <v>0.02</v>
      </c>
      <c r="U1272" s="42">
        <v>51.5</v>
      </c>
      <c r="V1272" s="42">
        <v>0.22</v>
      </c>
      <c r="W1272" s="42">
        <v>7.8799999999999999E-3</v>
      </c>
      <c r="X1272" s="42">
        <v>34</v>
      </c>
      <c r="Y1272" s="44">
        <v>3.7</v>
      </c>
      <c r="Z1272" s="87">
        <f t="shared" si="77"/>
        <v>5.8593282014540238</v>
      </c>
      <c r="AA1272" s="88">
        <f t="shared" si="78"/>
        <v>5.7355836917044325</v>
      </c>
      <c r="AB1272" s="90">
        <f t="shared" si="79"/>
        <v>1.0672311345686582E-2</v>
      </c>
    </row>
    <row r="1273" spans="1:31" x14ac:dyDescent="0.2">
      <c r="A1273" s="2" t="s">
        <v>210</v>
      </c>
      <c r="B1273" s="9">
        <v>36107</v>
      </c>
      <c r="C1273" s="18">
        <v>1.78</v>
      </c>
      <c r="D1273" s="12">
        <v>7.26</v>
      </c>
      <c r="F1273" s="12">
        <v>4.3099999999999996</v>
      </c>
      <c r="H1273" s="23">
        <f t="shared" si="76"/>
        <v>5.4954087385762357E-8</v>
      </c>
      <c r="I1273" s="32">
        <v>2.3E-3</v>
      </c>
      <c r="J1273" s="25">
        <v>0.38</v>
      </c>
      <c r="K1273" s="29">
        <v>1</v>
      </c>
      <c r="L1273" s="25">
        <v>88</v>
      </c>
      <c r="M1273" s="29">
        <v>1</v>
      </c>
      <c r="N1273" s="25">
        <v>3.9</v>
      </c>
      <c r="O1273" s="25">
        <v>1.6</v>
      </c>
      <c r="P1273" s="25">
        <v>5.7</v>
      </c>
      <c r="Q1273" s="25">
        <v>0.24</v>
      </c>
      <c r="R1273" s="25">
        <v>13.5</v>
      </c>
      <c r="S1273" s="29">
        <v>10</v>
      </c>
      <c r="T1273" s="51">
        <v>0.3</v>
      </c>
      <c r="U1273" s="42">
        <v>39.1</v>
      </c>
      <c r="V1273" s="42">
        <v>0.44</v>
      </c>
      <c r="W1273" s="42">
        <v>0.13</v>
      </c>
      <c r="X1273" s="42">
        <v>29.5</v>
      </c>
      <c r="Y1273" s="44">
        <v>3.75</v>
      </c>
      <c r="Z1273" s="87">
        <f t="shared" si="77"/>
        <v>5.6580564519890686</v>
      </c>
      <c r="AA1273" s="88">
        <f t="shared" si="78"/>
        <v>5.4155473060705894</v>
      </c>
      <c r="AB1273" s="90">
        <f t="shared" si="79"/>
        <v>2.1899749279178846E-2</v>
      </c>
    </row>
    <row r="1274" spans="1:31" x14ac:dyDescent="0.2">
      <c r="A1274" s="2" t="s">
        <v>210</v>
      </c>
      <c r="B1274" s="9">
        <v>40114</v>
      </c>
      <c r="C1274" s="18">
        <v>2.9</v>
      </c>
      <c r="D1274" s="12">
        <v>6.97</v>
      </c>
      <c r="F1274" s="12">
        <v>4.4000000000000004</v>
      </c>
      <c r="H1274" s="23">
        <f t="shared" si="76"/>
        <v>1.0715193052376054E-7</v>
      </c>
      <c r="I1274" s="28"/>
      <c r="J1274" s="25">
        <v>0.39</v>
      </c>
      <c r="K1274" s="29">
        <v>0.2</v>
      </c>
      <c r="L1274" s="25">
        <v>97.5</v>
      </c>
      <c r="M1274" s="29">
        <v>0.3</v>
      </c>
      <c r="N1274" s="25">
        <v>3.91</v>
      </c>
      <c r="O1274" s="25">
        <v>1.96</v>
      </c>
      <c r="P1274" s="25">
        <v>5.2</v>
      </c>
      <c r="Q1274" s="25">
        <v>0.28999999999999998</v>
      </c>
      <c r="R1274" s="25">
        <v>16.7</v>
      </c>
      <c r="S1274" s="29">
        <v>0.8</v>
      </c>
      <c r="T1274" s="51">
        <v>0.01</v>
      </c>
      <c r="U1274" s="42">
        <v>54.9</v>
      </c>
      <c r="V1274" s="42">
        <v>0.22</v>
      </c>
      <c r="W1274" s="42">
        <v>0.01</v>
      </c>
      <c r="X1274" s="42">
        <v>37</v>
      </c>
      <c r="Y1274" s="44">
        <v>3.68</v>
      </c>
      <c r="Z1274" s="87">
        <f t="shared" si="77"/>
        <v>6.2418492589286707</v>
      </c>
      <c r="AA1274" s="88">
        <f t="shared" si="78"/>
        <v>5.8707218452266474</v>
      </c>
      <c r="AB1274" s="90">
        <f t="shared" si="79"/>
        <v>3.063985428945841E-2</v>
      </c>
      <c r="AE1274" s="94">
        <v>7.33</v>
      </c>
    </row>
    <row r="1275" spans="1:31" x14ac:dyDescent="0.2">
      <c r="A1275" s="2" t="s">
        <v>292</v>
      </c>
      <c r="B1275" s="9">
        <v>42159</v>
      </c>
      <c r="C1275" s="18">
        <v>2.7</v>
      </c>
      <c r="D1275" s="12">
        <v>5.33</v>
      </c>
      <c r="F1275" s="12">
        <v>4</v>
      </c>
      <c r="H1275" s="23">
        <f t="shared" si="76"/>
        <v>4.6773514128719787E-6</v>
      </c>
      <c r="I1275" s="32">
        <v>0.77</v>
      </c>
      <c r="J1275" s="25">
        <v>0.01</v>
      </c>
      <c r="K1275" s="29">
        <v>0.2</v>
      </c>
      <c r="L1275" s="25">
        <v>61.2</v>
      </c>
      <c r="M1275" s="29">
        <v>0.4</v>
      </c>
      <c r="N1275" s="25">
        <v>0.02</v>
      </c>
      <c r="O1275" s="25">
        <v>20.5</v>
      </c>
      <c r="P1275" s="25">
        <v>8.66</v>
      </c>
      <c r="Q1275" s="25">
        <v>0.28999999999999998</v>
      </c>
      <c r="R1275" s="25">
        <v>15.1</v>
      </c>
      <c r="S1275" s="29">
        <v>31</v>
      </c>
      <c r="T1275" s="51">
        <v>0.01</v>
      </c>
      <c r="U1275" s="42">
        <v>74.400000000000006</v>
      </c>
      <c r="V1275" s="42">
        <v>168.66</v>
      </c>
      <c r="W1275" s="42">
        <v>4.2700000000000004E-3</v>
      </c>
      <c r="X1275" s="42">
        <v>22</v>
      </c>
      <c r="Y1275" s="44">
        <v>0.24</v>
      </c>
      <c r="Z1275" s="87">
        <f t="shared" si="77"/>
        <v>5.0449125901538547</v>
      </c>
      <c r="AA1275" s="88">
        <f t="shared" si="78"/>
        <v>5.1301942947756576</v>
      </c>
      <c r="AB1275" s="90">
        <f t="shared" si="79"/>
        <v>-8.3814062678903862E-3</v>
      </c>
      <c r="AC1275" s="19">
        <v>5.01</v>
      </c>
      <c r="AD1275" s="13">
        <v>5.13</v>
      </c>
      <c r="AE1275" s="94">
        <v>2.4300000000000002</v>
      </c>
    </row>
    <row r="1276" spans="1:31" x14ac:dyDescent="0.2">
      <c r="A1276" s="2" t="s">
        <v>292</v>
      </c>
      <c r="B1276" s="9">
        <v>41970</v>
      </c>
      <c r="C1276" s="18">
        <v>2.89</v>
      </c>
      <c r="D1276" s="12">
        <v>5.0599999999999996</v>
      </c>
      <c r="F1276" s="12">
        <v>4.0999999999999996</v>
      </c>
      <c r="H1276" s="23">
        <f t="shared" si="76"/>
        <v>8.7096358995608107E-6</v>
      </c>
      <c r="I1276" s="28"/>
      <c r="J1276" s="25">
        <v>0.01</v>
      </c>
      <c r="K1276" s="29">
        <v>0.2</v>
      </c>
      <c r="L1276" s="25">
        <v>72.3</v>
      </c>
      <c r="M1276" s="29">
        <v>0.6</v>
      </c>
      <c r="N1276" s="25">
        <v>0.02</v>
      </c>
      <c r="O1276" s="25">
        <v>23.1</v>
      </c>
      <c r="P1276" s="25">
        <v>10.1</v>
      </c>
      <c r="Q1276" s="25">
        <v>0.24</v>
      </c>
      <c r="R1276" s="25">
        <v>16.100000000000001</v>
      </c>
      <c r="S1276" s="29">
        <v>28</v>
      </c>
      <c r="T1276" s="51">
        <v>0.01</v>
      </c>
      <c r="U1276" s="42">
        <v>86.4</v>
      </c>
      <c r="V1276" s="42">
        <v>182.38</v>
      </c>
      <c r="W1276" s="42">
        <v>8.2100000000000003E-3</v>
      </c>
      <c r="X1276" s="42">
        <v>29</v>
      </c>
      <c r="Y1276" s="44">
        <v>0.24</v>
      </c>
      <c r="Z1276" s="87">
        <f t="shared" si="77"/>
        <v>5.7398327954270112</v>
      </c>
      <c r="AA1276" s="88">
        <f t="shared" si="78"/>
        <v>5.7988493236637266</v>
      </c>
      <c r="AB1276" s="90">
        <f t="shared" si="79"/>
        <v>-5.1146680034691878E-3</v>
      </c>
      <c r="AC1276" s="19">
        <v>5.81</v>
      </c>
      <c r="AD1276" s="13">
        <v>5.8</v>
      </c>
      <c r="AE1276" s="94">
        <v>0.08</v>
      </c>
    </row>
    <row r="1277" spans="1:31" x14ac:dyDescent="0.2">
      <c r="A1277" s="2" t="s">
        <v>292</v>
      </c>
      <c r="B1277" s="9">
        <v>41134</v>
      </c>
      <c r="C1277" s="20"/>
      <c r="D1277" s="12">
        <v>5.3</v>
      </c>
      <c r="F1277" s="12">
        <v>4.1100000000000003</v>
      </c>
      <c r="G1277" s="13">
        <v>50</v>
      </c>
      <c r="H1277" s="23">
        <f t="shared" si="76"/>
        <v>5.011872336272719E-6</v>
      </c>
      <c r="I1277" s="32">
        <v>0.88</v>
      </c>
      <c r="J1277" s="25">
        <v>0.01</v>
      </c>
      <c r="K1277" s="29">
        <v>1.2</v>
      </c>
      <c r="L1277" s="25">
        <v>80.5</v>
      </c>
      <c r="M1277" s="29">
        <v>1</v>
      </c>
      <c r="N1277" s="25">
        <v>0.02</v>
      </c>
      <c r="O1277" s="25">
        <v>26.4</v>
      </c>
      <c r="P1277" s="25">
        <v>10.8</v>
      </c>
      <c r="Q1277" s="25">
        <v>0.26</v>
      </c>
      <c r="R1277" s="25">
        <v>18.3</v>
      </c>
      <c r="S1277" s="29">
        <v>40.4</v>
      </c>
      <c r="T1277" s="51">
        <v>0.03</v>
      </c>
      <c r="U1277" s="42">
        <v>75.599999999999994</v>
      </c>
      <c r="V1277" s="42">
        <v>250.11</v>
      </c>
      <c r="W1277" s="42">
        <v>3.2799999999999999E-3</v>
      </c>
      <c r="X1277" s="42">
        <v>21.9</v>
      </c>
      <c r="Y1277" s="44">
        <v>0.16</v>
      </c>
      <c r="Z1277" s="87">
        <f t="shared" si="77"/>
        <v>6.4852712870641822</v>
      </c>
      <c r="AA1277" s="88">
        <f t="shared" si="78"/>
        <v>6.3866751385568996</v>
      </c>
      <c r="AB1277" s="90">
        <f t="shared" si="79"/>
        <v>7.6597699560830212E-3</v>
      </c>
      <c r="AC1277" s="19">
        <v>6.4</v>
      </c>
      <c r="AD1277" s="99">
        <v>6.4</v>
      </c>
      <c r="AE1277" s="95">
        <v>0.16</v>
      </c>
    </row>
    <row r="1278" spans="1:31" x14ac:dyDescent="0.2">
      <c r="A1278" s="2" t="s">
        <v>292</v>
      </c>
      <c r="B1278" s="9">
        <v>35095</v>
      </c>
      <c r="C1278" s="18">
        <v>2.77</v>
      </c>
      <c r="D1278" s="12">
        <v>5.6</v>
      </c>
      <c r="F1278" s="12">
        <v>2.2999999999999998</v>
      </c>
      <c r="H1278" s="23">
        <f t="shared" si="76"/>
        <v>2.5118864315095806E-6</v>
      </c>
      <c r="I1278" s="28"/>
      <c r="J1278" s="25">
        <v>0.06</v>
      </c>
      <c r="K1278" s="36"/>
      <c r="L1278" s="25">
        <v>39.5</v>
      </c>
      <c r="M1278" s="36"/>
      <c r="N1278" s="25">
        <v>0.17</v>
      </c>
      <c r="O1278" s="25">
        <v>14.5</v>
      </c>
      <c r="P1278" s="25">
        <v>5.21</v>
      </c>
      <c r="Q1278" s="25">
        <v>0.18</v>
      </c>
      <c r="R1278" s="25">
        <v>11.8</v>
      </c>
      <c r="S1278" s="36"/>
      <c r="T1278" s="51">
        <v>0.03</v>
      </c>
      <c r="U1278" s="42">
        <v>52.5</v>
      </c>
      <c r="V1278" s="42">
        <v>65.95</v>
      </c>
      <c r="W1278" s="42">
        <v>0.03</v>
      </c>
      <c r="X1278" s="42">
        <v>31.6</v>
      </c>
      <c r="Y1278" s="44">
        <v>0.4</v>
      </c>
      <c r="Z1278" s="87">
        <f t="shared" si="77"/>
        <v>3.2997748880696873</v>
      </c>
      <c r="AA1278" s="88">
        <f t="shared" si="78"/>
        <v>3.4496589069441335</v>
      </c>
      <c r="AB1278" s="90">
        <f t="shared" si="79"/>
        <v>-2.2206902597544365E-2</v>
      </c>
    </row>
    <row r="1279" spans="1:31" x14ac:dyDescent="0.2">
      <c r="A1279" s="2" t="s">
        <v>81</v>
      </c>
      <c r="B1279" s="9">
        <v>38691</v>
      </c>
      <c r="C1279" s="18">
        <v>2.77</v>
      </c>
      <c r="D1279" s="12">
        <v>6.7</v>
      </c>
      <c r="F1279" s="12">
        <v>4.5</v>
      </c>
      <c r="H1279" s="23">
        <f t="shared" si="76"/>
        <v>1.9952623149688761E-7</v>
      </c>
      <c r="I1279" s="32">
        <v>4.0000000000000001E-3</v>
      </c>
      <c r="J1279" s="25">
        <v>2.58</v>
      </c>
      <c r="K1279" s="29">
        <v>1</v>
      </c>
      <c r="L1279" s="25">
        <v>119</v>
      </c>
      <c r="M1279" s="29">
        <v>1</v>
      </c>
      <c r="N1279" s="25">
        <v>28.5</v>
      </c>
      <c r="O1279" s="25">
        <v>1.7</v>
      </c>
      <c r="P1279" s="25">
        <v>5.5</v>
      </c>
      <c r="Q1279" s="25">
        <v>0.74</v>
      </c>
      <c r="R1279" s="25">
        <v>19</v>
      </c>
      <c r="S1279" s="29">
        <v>8</v>
      </c>
      <c r="T1279" s="51">
        <v>0.42</v>
      </c>
      <c r="U1279" s="42">
        <v>1</v>
      </c>
      <c r="V1279" s="42">
        <v>0.44</v>
      </c>
      <c r="W1279" s="42">
        <v>0.03</v>
      </c>
      <c r="X1279" s="42">
        <v>31</v>
      </c>
      <c r="Y1279" s="44">
        <v>7.5</v>
      </c>
      <c r="Z1279" s="87">
        <f t="shared" si="77"/>
        <v>8.4518446356427805</v>
      </c>
      <c r="AA1279" s="88">
        <f t="shared" si="78"/>
        <v>8.4163055351565017</v>
      </c>
      <c r="AB1279" s="90">
        <f t="shared" si="79"/>
        <v>2.1068759838171903E-3</v>
      </c>
      <c r="AC1279" s="19">
        <v>8.4499999999999993</v>
      </c>
      <c r="AD1279" s="99">
        <v>-8.3800000000000008</v>
      </c>
      <c r="AE1279" s="95">
        <v>0.9</v>
      </c>
    </row>
    <row r="1280" spans="1:31" x14ac:dyDescent="0.2">
      <c r="A1280" s="2" t="s">
        <v>81</v>
      </c>
      <c r="B1280" s="9">
        <v>40885</v>
      </c>
      <c r="C1280" s="18">
        <v>2.64</v>
      </c>
      <c r="D1280" s="12">
        <v>6.88</v>
      </c>
      <c r="F1280" s="12">
        <v>5.6</v>
      </c>
      <c r="H1280" s="23">
        <f t="shared" si="76"/>
        <v>1.3182567385564048E-7</v>
      </c>
      <c r="I1280" s="32">
        <v>0.74</v>
      </c>
      <c r="J1280" s="25">
        <v>2.8</v>
      </c>
      <c r="K1280" s="29">
        <v>0.2</v>
      </c>
      <c r="L1280" s="25">
        <v>131</v>
      </c>
      <c r="M1280" s="29">
        <v>0.3</v>
      </c>
      <c r="N1280" s="25">
        <v>33.799999999999997</v>
      </c>
      <c r="O1280" s="25">
        <v>1.75</v>
      </c>
      <c r="P1280" s="25">
        <v>6.43</v>
      </c>
      <c r="Q1280" s="25">
        <v>0.88</v>
      </c>
      <c r="R1280" s="25">
        <v>24.2</v>
      </c>
      <c r="S1280" s="29">
        <v>0.5</v>
      </c>
      <c r="T1280" s="51">
        <v>0.01</v>
      </c>
      <c r="U1280" s="42">
        <v>0.5</v>
      </c>
      <c r="V1280" s="42">
        <v>0.22</v>
      </c>
      <c r="W1280" s="42">
        <v>0.04</v>
      </c>
      <c r="X1280" s="42">
        <v>32</v>
      </c>
      <c r="Y1280" s="44">
        <v>7.87</v>
      </c>
      <c r="Z1280" s="87">
        <f t="shared" si="77"/>
        <v>9.6435739382838186</v>
      </c>
      <c r="AA1280" s="88">
        <f t="shared" si="78"/>
        <v>8.7878227490047696</v>
      </c>
      <c r="AB1280" s="90">
        <f t="shared" si="79"/>
        <v>4.642899308163808E-2</v>
      </c>
      <c r="AC1280" s="19">
        <v>10.17</v>
      </c>
      <c r="AD1280" s="13">
        <v>8.77</v>
      </c>
      <c r="AE1280" s="94">
        <v>14.73</v>
      </c>
    </row>
    <row r="1281" spans="1:31" x14ac:dyDescent="0.2">
      <c r="A1281" s="2" t="s">
        <v>81</v>
      </c>
      <c r="B1281" s="9">
        <v>41886</v>
      </c>
      <c r="C1281" s="18">
        <v>3.06</v>
      </c>
      <c r="D1281" s="12">
        <v>6.94</v>
      </c>
      <c r="F1281" s="12">
        <v>5.4</v>
      </c>
      <c r="H1281" s="23">
        <f t="shared" si="76"/>
        <v>1.1481536214968794E-7</v>
      </c>
      <c r="I1281" s="32">
        <v>1.17</v>
      </c>
      <c r="J1281" s="25">
        <v>3.05</v>
      </c>
      <c r="K1281" s="29">
        <v>0.2</v>
      </c>
      <c r="L1281" s="25">
        <v>133</v>
      </c>
      <c r="M1281" s="29">
        <v>0.2</v>
      </c>
      <c r="N1281" s="25">
        <v>33.200000000000003</v>
      </c>
      <c r="O1281" s="25">
        <v>1.69</v>
      </c>
      <c r="P1281" s="25">
        <v>6.06</v>
      </c>
      <c r="Q1281" s="25">
        <v>0.89</v>
      </c>
      <c r="R1281" s="25">
        <v>23.5</v>
      </c>
      <c r="S1281" s="29">
        <v>0.7</v>
      </c>
      <c r="T1281" s="51">
        <v>0.01</v>
      </c>
      <c r="U1281" s="42">
        <v>2.19</v>
      </c>
      <c r="V1281" s="42">
        <v>0.22</v>
      </c>
      <c r="W1281" s="42">
        <v>3.2799999999999999E-3</v>
      </c>
      <c r="X1281" s="42">
        <v>33</v>
      </c>
      <c r="Y1281" s="44">
        <v>8.0299999999999994</v>
      </c>
      <c r="Z1281" s="87">
        <f t="shared" si="77"/>
        <v>9.7215316184490241</v>
      </c>
      <c r="AA1281" s="88">
        <f t="shared" si="78"/>
        <v>9.0104159121424114</v>
      </c>
      <c r="AB1281" s="90">
        <f t="shared" si="79"/>
        <v>3.7962721449292906E-2</v>
      </c>
      <c r="AC1281" s="19">
        <v>10.19</v>
      </c>
      <c r="AD1281" s="99">
        <v>9.01</v>
      </c>
      <c r="AE1281" s="95">
        <v>12.35</v>
      </c>
    </row>
    <row r="1282" spans="1:31" x14ac:dyDescent="0.2">
      <c r="A1282" s="2" t="s">
        <v>81</v>
      </c>
      <c r="B1282" s="9">
        <v>36111</v>
      </c>
      <c r="C1282" s="18">
        <v>2.4900000000000002</v>
      </c>
      <c r="D1282" s="12">
        <v>6.97</v>
      </c>
      <c r="F1282" s="12">
        <v>10.6</v>
      </c>
      <c r="H1282" s="23">
        <f t="shared" si="76"/>
        <v>1.0715193052376054E-7</v>
      </c>
      <c r="I1282" s="32">
        <v>2E-3</v>
      </c>
      <c r="J1282" s="25">
        <v>3.34</v>
      </c>
      <c r="K1282" s="29">
        <v>1</v>
      </c>
      <c r="L1282" s="25">
        <v>125</v>
      </c>
      <c r="M1282" s="29">
        <v>1</v>
      </c>
      <c r="N1282" s="35"/>
      <c r="O1282" s="25">
        <v>1.6</v>
      </c>
      <c r="P1282" s="25">
        <v>7.3</v>
      </c>
      <c r="Q1282" s="25">
        <v>0.8</v>
      </c>
      <c r="R1282" s="25">
        <v>19.8</v>
      </c>
      <c r="S1282" s="29">
        <v>10</v>
      </c>
      <c r="T1282" s="51">
        <v>0.09</v>
      </c>
      <c r="U1282" s="42">
        <v>3</v>
      </c>
      <c r="V1282" s="42">
        <v>0.44</v>
      </c>
      <c r="W1282" s="42">
        <v>0.03</v>
      </c>
      <c r="X1282" s="42">
        <v>26</v>
      </c>
      <c r="Y1282" s="44">
        <v>7.6</v>
      </c>
      <c r="Z1282" s="87">
        <f t="shared" si="77"/>
        <v>7.9551663089919096</v>
      </c>
      <c r="AA1282" s="88">
        <f t="shared" si="78"/>
        <v>8.4064737739319284</v>
      </c>
      <c r="AB1282" s="90">
        <f t="shared" si="79"/>
        <v>-2.7583265653853072E-2</v>
      </c>
      <c r="AD1282" s="100"/>
      <c r="AE1282" s="96"/>
    </row>
    <row r="1283" spans="1:31" x14ac:dyDescent="0.2">
      <c r="A1283" s="2" t="s">
        <v>81</v>
      </c>
      <c r="B1283" s="9">
        <v>32674</v>
      </c>
      <c r="C1283" s="18">
        <v>2.64</v>
      </c>
      <c r="D1283" s="12">
        <v>6.8</v>
      </c>
      <c r="F1283" s="12">
        <v>4.2</v>
      </c>
      <c r="H1283" s="23">
        <f t="shared" si="76"/>
        <v>1.5848931924611122E-7</v>
      </c>
      <c r="I1283" s="32">
        <v>0.02</v>
      </c>
      <c r="J1283" s="25">
        <v>2.39</v>
      </c>
      <c r="K1283" s="33"/>
      <c r="L1283" s="25">
        <v>120</v>
      </c>
      <c r="M1283" s="33"/>
      <c r="N1283" s="25">
        <v>38</v>
      </c>
      <c r="O1283" s="25">
        <v>2.2999999999999998</v>
      </c>
      <c r="P1283" s="25">
        <v>6.1</v>
      </c>
      <c r="Q1283" s="25">
        <v>0.78</v>
      </c>
      <c r="R1283" s="25">
        <v>23</v>
      </c>
      <c r="S1283" s="34"/>
      <c r="T1283" s="51">
        <v>0.15</v>
      </c>
      <c r="U1283" s="42">
        <v>23</v>
      </c>
      <c r="V1283" s="42">
        <v>0.7</v>
      </c>
      <c r="W1283" s="42">
        <v>6.5690000000000002E-3</v>
      </c>
      <c r="X1283" s="42">
        <v>28</v>
      </c>
      <c r="Y1283" s="44">
        <v>7.6</v>
      </c>
      <c r="Z1283" s="87">
        <f t="shared" si="77"/>
        <v>9.0733177859552026</v>
      </c>
      <c r="AA1283" s="88">
        <f t="shared" si="78"/>
        <v>8.8848338461404097</v>
      </c>
      <c r="AB1283" s="90">
        <f t="shared" si="79"/>
        <v>1.0495731614044615E-2</v>
      </c>
      <c r="AD1283" s="100"/>
      <c r="AE1283" s="96"/>
    </row>
    <row r="1284" spans="1:31" x14ac:dyDescent="0.2">
      <c r="A1284" s="2" t="s">
        <v>81</v>
      </c>
      <c r="B1284" s="9">
        <v>35775</v>
      </c>
      <c r="C1284" s="18">
        <v>2.78</v>
      </c>
      <c r="D1284" s="13">
        <v>6.64</v>
      </c>
      <c r="F1284" s="12">
        <v>9.3000000000000007</v>
      </c>
      <c r="H1284" s="23">
        <f t="shared" ref="H1284:H1347" si="80">10^-(D1284)</f>
        <v>2.2908676527677716E-7</v>
      </c>
      <c r="I1284" s="28"/>
      <c r="J1284" s="25">
        <v>2.44</v>
      </c>
      <c r="K1284" s="36"/>
      <c r="L1284" s="25">
        <v>120</v>
      </c>
      <c r="M1284" s="36"/>
      <c r="N1284" s="25">
        <v>35</v>
      </c>
      <c r="O1284" s="25">
        <v>1.9</v>
      </c>
      <c r="P1284" s="25">
        <v>6.3</v>
      </c>
      <c r="Q1284" s="25">
        <v>0.83</v>
      </c>
      <c r="R1284" s="25">
        <v>22</v>
      </c>
      <c r="S1284" s="36"/>
      <c r="T1284" s="51">
        <v>0.04</v>
      </c>
      <c r="U1284" s="42">
        <v>3</v>
      </c>
      <c r="V1284" s="42">
        <v>0.44</v>
      </c>
      <c r="W1284" s="42">
        <v>6.5690000000000002E-3</v>
      </c>
      <c r="X1284" s="42">
        <v>26</v>
      </c>
      <c r="Y1284" s="44">
        <v>7.9</v>
      </c>
      <c r="Z1284" s="87">
        <f t="shared" ref="Z1284:Z1347" si="81">(H1284/H$3)+(I1284/I$3*3)+(J1284/J$3)+(L1284/L$3*2)+(N1284/N$3*2)+(O1284/O$3)+(P1284/P$3*2)+(Q1284/Q$3*2)+(R1284/R$3)</f>
        <v>8.9309880969160762</v>
      </c>
      <c r="AA1284" s="88">
        <f t="shared" ref="AA1284:AA1347" si="82">(T1284/T$3*3)+(U1284/U$3*2)+(V1284/V$3)+(W1284/W$3)+(X1284/X$3)+Y1284</f>
        <v>8.7043849582258268</v>
      </c>
      <c r="AB1284" s="90">
        <f t="shared" ref="AB1284:AB1347" si="83">(Z1284-AA1284)/(Z1284+AA1284)</f>
        <v>1.284935328454417E-2</v>
      </c>
      <c r="AE1284" s="96"/>
    </row>
    <row r="1285" spans="1:31" x14ac:dyDescent="0.2">
      <c r="A1285" s="2" t="s">
        <v>81</v>
      </c>
      <c r="B1285" s="9">
        <v>38244</v>
      </c>
      <c r="C1285" s="18">
        <v>2.97</v>
      </c>
      <c r="D1285" s="12">
        <v>7.14</v>
      </c>
      <c r="F1285" s="12">
        <v>4</v>
      </c>
      <c r="H1285" s="23">
        <f t="shared" si="80"/>
        <v>7.2443596007499061E-8</v>
      </c>
      <c r="I1285" s="32">
        <v>1.4599999999999999E-3</v>
      </c>
      <c r="J1285" s="25">
        <v>2.77</v>
      </c>
      <c r="K1285" s="33"/>
      <c r="L1285" s="25">
        <v>126</v>
      </c>
      <c r="M1285" s="33"/>
      <c r="N1285" s="25">
        <v>32.9</v>
      </c>
      <c r="O1285" s="25">
        <v>1.6</v>
      </c>
      <c r="P1285" s="25">
        <v>5.3</v>
      </c>
      <c r="Q1285" s="25">
        <v>0.74</v>
      </c>
      <c r="R1285" s="25">
        <v>20.3</v>
      </c>
      <c r="S1285" s="34"/>
      <c r="T1285" s="51">
        <v>0.18</v>
      </c>
      <c r="U1285" s="42">
        <v>1</v>
      </c>
      <c r="V1285" s="42">
        <v>0.22</v>
      </c>
      <c r="W1285" s="42">
        <v>0.01</v>
      </c>
      <c r="X1285" s="42">
        <v>36</v>
      </c>
      <c r="Y1285" s="44">
        <v>7.7</v>
      </c>
      <c r="Z1285" s="87">
        <f t="shared" si="81"/>
        <v>9.0065185815194884</v>
      </c>
      <c r="AA1285" s="88">
        <f t="shared" si="82"/>
        <v>8.7457847475290773</v>
      </c>
      <c r="AB1285" s="90">
        <f t="shared" si="83"/>
        <v>1.468732418309715E-2</v>
      </c>
    </row>
    <row r="1286" spans="1:31" x14ac:dyDescent="0.2">
      <c r="A1286" s="2" t="s">
        <v>81</v>
      </c>
      <c r="B1286" s="9">
        <v>39707</v>
      </c>
      <c r="C1286" s="18">
        <v>2.97</v>
      </c>
      <c r="D1286" s="12">
        <v>6.37</v>
      </c>
      <c r="F1286" s="12">
        <v>5.3</v>
      </c>
      <c r="H1286" s="23">
        <f t="shared" si="80"/>
        <v>4.2657951880159212E-7</v>
      </c>
      <c r="I1286" s="28"/>
      <c r="J1286" s="25">
        <v>2.85</v>
      </c>
      <c r="K1286" s="30">
        <v>0.2</v>
      </c>
      <c r="L1286" s="25">
        <v>131</v>
      </c>
      <c r="M1286" s="30">
        <v>0.2</v>
      </c>
      <c r="N1286" s="25">
        <v>33.799999999999997</v>
      </c>
      <c r="O1286" s="25">
        <v>1.75</v>
      </c>
      <c r="P1286" s="25">
        <v>6.32</v>
      </c>
      <c r="Q1286" s="25">
        <v>0.88</v>
      </c>
      <c r="R1286" s="25">
        <v>24.1</v>
      </c>
      <c r="S1286" s="31">
        <v>0.6</v>
      </c>
      <c r="T1286" s="51">
        <v>0.01</v>
      </c>
      <c r="U1286" s="42">
        <v>13.4</v>
      </c>
      <c r="V1286" s="42">
        <v>0.22</v>
      </c>
      <c r="W1286" s="42">
        <v>0.03</v>
      </c>
      <c r="X1286" s="42">
        <v>31</v>
      </c>
      <c r="Y1286" s="44">
        <v>8.0500000000000007</v>
      </c>
      <c r="Z1286" s="87">
        <f t="shared" si="81"/>
        <v>9.5506693470708743</v>
      </c>
      <c r="AA1286" s="88">
        <f t="shared" si="82"/>
        <v>9.2079507922338628</v>
      </c>
      <c r="AB1286" s="90">
        <f t="shared" si="83"/>
        <v>1.826992349607405E-2</v>
      </c>
      <c r="AE1286" s="94">
        <v>10.220000000000001</v>
      </c>
    </row>
    <row r="1287" spans="1:31" x14ac:dyDescent="0.2">
      <c r="A1287" s="2" t="s">
        <v>81</v>
      </c>
      <c r="B1287" s="9">
        <v>35353</v>
      </c>
      <c r="C1287" s="19">
        <v>3.02</v>
      </c>
      <c r="D1287" s="12">
        <v>6.99</v>
      </c>
      <c r="F1287" s="12">
        <v>5.0999999999999996</v>
      </c>
      <c r="H1287" s="23">
        <f t="shared" si="80"/>
        <v>1.0232929922807534E-7</v>
      </c>
      <c r="I1287" s="24">
        <v>0.97</v>
      </c>
      <c r="J1287" s="25">
        <v>2.31</v>
      </c>
      <c r="K1287" s="33"/>
      <c r="L1287" s="25">
        <v>120</v>
      </c>
      <c r="M1287" s="33"/>
      <c r="N1287" s="25">
        <v>23</v>
      </c>
      <c r="O1287" s="25">
        <v>2.2000000000000002</v>
      </c>
      <c r="P1287" s="25">
        <v>6.7</v>
      </c>
      <c r="Q1287" s="25">
        <v>0.85</v>
      </c>
      <c r="R1287" s="25">
        <v>19</v>
      </c>
      <c r="S1287" s="34"/>
      <c r="T1287" s="51">
        <v>0.39</v>
      </c>
      <c r="U1287" s="42">
        <v>2</v>
      </c>
      <c r="V1287" s="42">
        <v>0.22</v>
      </c>
      <c r="W1287" s="42">
        <v>0.01</v>
      </c>
      <c r="X1287" s="42">
        <v>28</v>
      </c>
      <c r="Y1287" s="44">
        <v>7.3</v>
      </c>
      <c r="Z1287" s="87">
        <f t="shared" si="81"/>
        <v>8.5127184007863921</v>
      </c>
      <c r="AA1287" s="88">
        <f t="shared" si="82"/>
        <v>8.1475666170637098</v>
      </c>
      <c r="AB1287" s="90">
        <f t="shared" si="83"/>
        <v>2.1917499210334802E-2</v>
      </c>
      <c r="AD1287" s="100"/>
      <c r="AE1287" s="96"/>
    </row>
    <row r="1288" spans="1:31" x14ac:dyDescent="0.2">
      <c r="A1288" s="2" t="s">
        <v>415</v>
      </c>
      <c r="B1288" s="9">
        <v>41291</v>
      </c>
      <c r="C1288" s="20"/>
      <c r="D1288" s="12">
        <v>8.09</v>
      </c>
      <c r="F1288" s="12">
        <v>17</v>
      </c>
      <c r="H1288" s="23">
        <f t="shared" si="80"/>
        <v>8.1283051616409861E-9</v>
      </c>
      <c r="J1288" s="25">
        <v>0.79</v>
      </c>
      <c r="K1288" s="33"/>
      <c r="L1288" s="25">
        <v>44.9</v>
      </c>
      <c r="M1288" s="33"/>
      <c r="N1288" s="25">
        <v>1.98</v>
      </c>
      <c r="O1288" s="25">
        <v>8.0500000000000007</v>
      </c>
      <c r="P1288" s="25">
        <v>8.65</v>
      </c>
      <c r="Q1288" s="25">
        <v>0.04</v>
      </c>
      <c r="R1288" s="25">
        <v>105</v>
      </c>
      <c r="S1288" s="34"/>
      <c r="T1288" s="51">
        <v>0.3</v>
      </c>
      <c r="U1288" s="42">
        <v>39.799999999999997</v>
      </c>
      <c r="V1288" s="42">
        <v>0.22</v>
      </c>
      <c r="W1288" s="42">
        <v>0.05</v>
      </c>
      <c r="X1288" s="42">
        <v>24</v>
      </c>
      <c r="Y1288" s="44">
        <v>6.45</v>
      </c>
      <c r="Z1288" s="87">
        <f t="shared" si="81"/>
        <v>7.8414949853707654</v>
      </c>
      <c r="AA1288" s="88">
        <f t="shared" si="82"/>
        <v>7.9696844000301548</v>
      </c>
      <c r="AB1288" s="90">
        <f t="shared" si="83"/>
        <v>-8.1075175693567612E-3</v>
      </c>
      <c r="AC1288" s="19">
        <v>7.88</v>
      </c>
      <c r="AD1288" s="99">
        <v>7.97</v>
      </c>
      <c r="AE1288" s="95">
        <v>1.07</v>
      </c>
    </row>
    <row r="1289" spans="1:31" x14ac:dyDescent="0.2">
      <c r="A1289" s="2" t="s">
        <v>415</v>
      </c>
      <c r="B1289" s="9">
        <v>38245</v>
      </c>
      <c r="C1289" s="18">
        <v>1.33</v>
      </c>
      <c r="D1289" s="12">
        <v>8.36</v>
      </c>
      <c r="F1289" s="12">
        <v>4.0999999999999996</v>
      </c>
      <c r="H1289" s="23">
        <f t="shared" si="80"/>
        <v>4.3651583224016521E-9</v>
      </c>
      <c r="J1289" s="25">
        <v>0.8</v>
      </c>
      <c r="K1289" s="33"/>
      <c r="L1289" s="25">
        <v>41.4</v>
      </c>
      <c r="M1289" s="33"/>
      <c r="N1289" s="25">
        <v>0.32</v>
      </c>
      <c r="O1289" s="25">
        <v>5.5</v>
      </c>
      <c r="P1289" s="25">
        <v>7.4</v>
      </c>
      <c r="Q1289" s="25">
        <v>0.02</v>
      </c>
      <c r="R1289" s="25">
        <v>64.900000000000006</v>
      </c>
      <c r="S1289" s="34"/>
      <c r="T1289" s="51">
        <v>0.06</v>
      </c>
      <c r="U1289" s="42">
        <v>1</v>
      </c>
      <c r="V1289" s="42">
        <v>0.22</v>
      </c>
      <c r="W1289" s="42">
        <v>0.01</v>
      </c>
      <c r="X1289" s="42">
        <v>20</v>
      </c>
      <c r="Y1289" s="44">
        <v>5.2</v>
      </c>
      <c r="Z1289" s="87">
        <f t="shared" si="81"/>
        <v>5.6949344757135991</v>
      </c>
      <c r="AA1289" s="88">
        <f t="shared" si="82"/>
        <v>5.7906541614171845</v>
      </c>
      <c r="AB1289" s="90">
        <f t="shared" si="83"/>
        <v>-8.3338946507400865E-3</v>
      </c>
      <c r="AD1289" s="100"/>
      <c r="AE1289" s="96"/>
    </row>
    <row r="1290" spans="1:31" x14ac:dyDescent="0.2">
      <c r="A1290" s="2" t="s">
        <v>415</v>
      </c>
      <c r="B1290" s="9">
        <v>36108</v>
      </c>
      <c r="C1290" s="18">
        <v>-0.59</v>
      </c>
      <c r="D1290" s="12">
        <v>8.1999999999999993</v>
      </c>
      <c r="F1290" s="12">
        <v>43.7</v>
      </c>
      <c r="H1290" s="23">
        <f t="shared" si="80"/>
        <v>6.3095734448019329E-9</v>
      </c>
      <c r="I1290" s="28"/>
      <c r="J1290" s="25">
        <v>0.95</v>
      </c>
      <c r="K1290" s="29">
        <v>1</v>
      </c>
      <c r="L1290" s="25">
        <v>39.6</v>
      </c>
      <c r="M1290" s="29">
        <v>1</v>
      </c>
      <c r="N1290" s="25">
        <v>1</v>
      </c>
      <c r="O1290" s="25">
        <v>7.2</v>
      </c>
      <c r="P1290" s="25">
        <v>9.4</v>
      </c>
      <c r="Q1290" s="25">
        <v>0.01</v>
      </c>
      <c r="R1290" s="25">
        <v>87.4</v>
      </c>
      <c r="S1290" s="29">
        <v>10</v>
      </c>
      <c r="T1290" s="51">
        <v>1.07</v>
      </c>
      <c r="U1290" s="42">
        <v>1.2</v>
      </c>
      <c r="V1290" s="42">
        <v>0.44</v>
      </c>
      <c r="W1290" s="42">
        <v>0.13</v>
      </c>
      <c r="X1290" s="42">
        <v>29</v>
      </c>
      <c r="Y1290" s="44">
        <v>5.95</v>
      </c>
      <c r="Z1290" s="87">
        <f t="shared" si="81"/>
        <v>6.8241403455031797</v>
      </c>
      <c r="AA1290" s="88">
        <f t="shared" si="82"/>
        <v>6.8367583892957429</v>
      </c>
      <c r="AB1290" s="90">
        <f t="shared" si="83"/>
        <v>-9.2366132254686356E-4</v>
      </c>
    </row>
    <row r="1291" spans="1:31" x14ac:dyDescent="0.2">
      <c r="A1291" s="2" t="s">
        <v>415</v>
      </c>
      <c r="B1291" s="9">
        <v>34135</v>
      </c>
      <c r="C1291" s="20"/>
      <c r="D1291" s="12">
        <v>7.7</v>
      </c>
      <c r="F1291" s="12">
        <v>5.4</v>
      </c>
      <c r="H1291" s="23">
        <f t="shared" si="80"/>
        <v>1.9952623149688773E-8</v>
      </c>
      <c r="I1291" s="32">
        <v>4.0000000000000001E-3</v>
      </c>
      <c r="J1291" s="25">
        <v>0.63</v>
      </c>
      <c r="K1291" s="30">
        <v>0.3</v>
      </c>
      <c r="L1291" s="25">
        <v>62</v>
      </c>
      <c r="M1291" s="30">
        <v>0.5</v>
      </c>
      <c r="N1291" s="25">
        <v>0.88</v>
      </c>
      <c r="O1291" s="25">
        <v>6.71</v>
      </c>
      <c r="P1291" s="25">
        <v>8.67</v>
      </c>
      <c r="Q1291" s="25">
        <v>0.02</v>
      </c>
      <c r="R1291" s="25">
        <v>74</v>
      </c>
      <c r="S1291" s="31">
        <v>24</v>
      </c>
      <c r="T1291" s="51">
        <v>0.1</v>
      </c>
      <c r="U1291" s="42">
        <v>0.4</v>
      </c>
      <c r="V1291" s="42">
        <v>0.08</v>
      </c>
      <c r="W1291" s="42">
        <v>0.01</v>
      </c>
      <c r="X1291" s="42">
        <v>27</v>
      </c>
      <c r="Y1291" s="44">
        <v>6.48</v>
      </c>
      <c r="Z1291" s="87">
        <f t="shared" si="81"/>
        <v>7.2651869623735621</v>
      </c>
      <c r="AA1291" s="88">
        <f t="shared" si="82"/>
        <v>7.2546299747319125</v>
      </c>
      <c r="AB1291" s="90">
        <f t="shared" si="83"/>
        <v>7.2707443126718372E-4</v>
      </c>
      <c r="AD1291" s="100"/>
      <c r="AE1291" s="96"/>
    </row>
    <row r="1292" spans="1:31" x14ac:dyDescent="0.2">
      <c r="A1292" s="2" t="s">
        <v>415</v>
      </c>
      <c r="B1292" s="9">
        <v>32674</v>
      </c>
      <c r="D1292" s="12">
        <v>7.6</v>
      </c>
      <c r="F1292" s="12">
        <v>2.9</v>
      </c>
      <c r="H1292" s="23">
        <f t="shared" si="80"/>
        <v>2.5118864315095751E-8</v>
      </c>
      <c r="J1292" s="25">
        <v>0.7</v>
      </c>
      <c r="K1292" s="36"/>
      <c r="L1292" s="25">
        <v>57</v>
      </c>
      <c r="M1292" s="36"/>
      <c r="N1292" s="25">
        <v>0.67</v>
      </c>
      <c r="O1292" s="25">
        <v>8.1</v>
      </c>
      <c r="P1292" s="25">
        <v>9.8000000000000007</v>
      </c>
      <c r="Q1292" s="25">
        <v>0.02</v>
      </c>
      <c r="R1292" s="25">
        <v>71</v>
      </c>
      <c r="S1292" s="36"/>
      <c r="T1292" s="51">
        <v>0.21</v>
      </c>
      <c r="U1292" s="42">
        <v>3</v>
      </c>
      <c r="V1292" s="42">
        <v>0.44</v>
      </c>
      <c r="W1292" s="42">
        <v>0.01</v>
      </c>
      <c r="X1292" s="42">
        <v>22</v>
      </c>
      <c r="Y1292" s="44">
        <v>6.3</v>
      </c>
      <c r="Z1292" s="87">
        <f t="shared" si="81"/>
        <v>7.0096341530204533</v>
      </c>
      <c r="AA1292" s="88">
        <f t="shared" si="82"/>
        <v>6.9969946832179204</v>
      </c>
      <c r="AB1292" s="90">
        <f t="shared" si="83"/>
        <v>9.0239199955322047E-4</v>
      </c>
      <c r="AD1292" s="100"/>
      <c r="AE1292" s="96"/>
    </row>
    <row r="1293" spans="1:31" x14ac:dyDescent="0.2">
      <c r="A1293" s="2" t="s">
        <v>391</v>
      </c>
      <c r="B1293" s="9">
        <v>36108</v>
      </c>
      <c r="C1293" s="18">
        <v>1.07</v>
      </c>
      <c r="D1293" s="12">
        <v>7.93</v>
      </c>
      <c r="E1293" s="16"/>
      <c r="F1293" s="12">
        <v>2.34</v>
      </c>
      <c r="G1293" s="16"/>
      <c r="H1293" s="23">
        <f t="shared" si="80"/>
        <v>1.1748975549395268E-8</v>
      </c>
      <c r="I1293" s="28"/>
      <c r="J1293" s="25">
        <v>0.63</v>
      </c>
      <c r="K1293" s="30">
        <v>1</v>
      </c>
      <c r="L1293" s="25">
        <v>97.3</v>
      </c>
      <c r="M1293" s="30">
        <v>1</v>
      </c>
      <c r="N1293" s="25">
        <v>0.56999999999999995</v>
      </c>
      <c r="O1293" s="25">
        <v>5.4</v>
      </c>
      <c r="P1293" s="25">
        <v>10.8</v>
      </c>
      <c r="Q1293" s="25">
        <v>0.09</v>
      </c>
      <c r="R1293" s="25">
        <v>72.2</v>
      </c>
      <c r="S1293" s="31">
        <v>10</v>
      </c>
      <c r="T1293" s="51">
        <v>0.06</v>
      </c>
      <c r="U1293" s="42">
        <v>120</v>
      </c>
      <c r="V1293" s="42">
        <v>0.44</v>
      </c>
      <c r="W1293" s="42">
        <v>0.09</v>
      </c>
      <c r="X1293" s="42">
        <v>54.2</v>
      </c>
      <c r="Y1293" s="43">
        <v>5.5</v>
      </c>
      <c r="Z1293" s="87">
        <f t="shared" si="81"/>
        <v>9.081104077807149</v>
      </c>
      <c r="AA1293" s="88">
        <f t="shared" si="82"/>
        <v>9.538041006205269</v>
      </c>
      <c r="AB1293" s="90">
        <f t="shared" si="83"/>
        <v>-2.4541241090090388E-2</v>
      </c>
    </row>
    <row r="1294" spans="1:31" x14ac:dyDescent="0.2">
      <c r="A1294" s="2" t="s">
        <v>391</v>
      </c>
      <c r="B1294" s="9">
        <v>38244</v>
      </c>
      <c r="C1294" s="18">
        <v>1.29</v>
      </c>
      <c r="D1294" s="12">
        <v>7.58</v>
      </c>
      <c r="F1294" s="12">
        <v>2.5</v>
      </c>
      <c r="H1294" s="23">
        <f t="shared" si="80"/>
        <v>2.6302679918953758E-8</v>
      </c>
      <c r="I1294" s="24">
        <v>6.0000000000000001E-3</v>
      </c>
      <c r="J1294" s="25">
        <v>0.56999999999999995</v>
      </c>
      <c r="K1294" s="33"/>
      <c r="L1294" s="25">
        <v>86.9</v>
      </c>
      <c r="M1294" s="33"/>
      <c r="N1294" s="27">
        <v>1.76</v>
      </c>
      <c r="O1294" s="25">
        <v>5.0999999999999996</v>
      </c>
      <c r="P1294" s="25">
        <v>7.5</v>
      </c>
      <c r="Q1294" s="25">
        <v>0.12</v>
      </c>
      <c r="R1294" s="25">
        <v>80.7</v>
      </c>
      <c r="S1294" s="34"/>
      <c r="T1294" s="51">
        <v>0.03</v>
      </c>
      <c r="U1294" s="42">
        <v>125</v>
      </c>
      <c r="V1294" s="42">
        <v>0.22</v>
      </c>
      <c r="W1294" s="42">
        <v>0.01</v>
      </c>
      <c r="X1294" s="42">
        <v>54</v>
      </c>
      <c r="Y1294" s="44">
        <v>4.5</v>
      </c>
      <c r="Z1294" s="87">
        <f t="shared" si="81"/>
        <v>8.6937422104149995</v>
      </c>
      <c r="AA1294" s="88">
        <f t="shared" si="82"/>
        <v>8.6302548391959615</v>
      </c>
      <c r="AB1294" s="90">
        <f t="shared" si="83"/>
        <v>3.6647068824376037E-3</v>
      </c>
    </row>
    <row r="1295" spans="1:31" x14ac:dyDescent="0.2">
      <c r="A1295" s="2" t="s">
        <v>391</v>
      </c>
      <c r="B1295" s="9">
        <v>32674</v>
      </c>
      <c r="C1295" s="20"/>
      <c r="D1295" s="12">
        <v>7.4</v>
      </c>
      <c r="F1295" s="12">
        <v>2.1</v>
      </c>
      <c r="H1295" s="23">
        <f t="shared" si="80"/>
        <v>3.981071705534957E-8</v>
      </c>
      <c r="I1295" s="28"/>
      <c r="J1295" s="25">
        <v>0.79</v>
      </c>
      <c r="K1295" s="36"/>
      <c r="L1295" s="25">
        <v>95</v>
      </c>
      <c r="M1295" s="36"/>
      <c r="N1295" s="25">
        <v>2.6</v>
      </c>
      <c r="O1295" s="25">
        <v>6.2</v>
      </c>
      <c r="P1295" s="25">
        <v>8.6</v>
      </c>
      <c r="Q1295" s="25">
        <v>0.15</v>
      </c>
      <c r="R1295" s="25">
        <v>74</v>
      </c>
      <c r="S1295" s="36"/>
      <c r="T1295" s="51">
        <v>0.06</v>
      </c>
      <c r="U1295" s="42">
        <v>115</v>
      </c>
      <c r="V1295" s="42">
        <v>0.44</v>
      </c>
      <c r="W1295" s="42">
        <v>0.02</v>
      </c>
      <c r="X1295" s="42">
        <v>48</v>
      </c>
      <c r="Y1295" s="44">
        <v>5.0999999999999996</v>
      </c>
      <c r="Z1295" s="87">
        <f t="shared" si="81"/>
        <v>8.9678612483909994</v>
      </c>
      <c r="AA1295" s="88">
        <f t="shared" si="82"/>
        <v>8.8575342827185448</v>
      </c>
      <c r="AB1295" s="90">
        <f t="shared" si="83"/>
        <v>6.1893137507051596E-3</v>
      </c>
      <c r="AD1295" s="100"/>
      <c r="AE1295" s="96"/>
    </row>
    <row r="1296" spans="1:31" x14ac:dyDescent="0.2">
      <c r="A1296" s="2" t="s">
        <v>391</v>
      </c>
      <c r="B1296" s="9">
        <v>34135</v>
      </c>
      <c r="C1296" s="20"/>
      <c r="D1296" s="12">
        <v>7</v>
      </c>
      <c r="F1296" s="12">
        <v>3.9</v>
      </c>
      <c r="H1296" s="23">
        <f t="shared" si="80"/>
        <v>9.9999999999999995E-8</v>
      </c>
      <c r="I1296" s="28"/>
      <c r="J1296" s="25">
        <v>0.65</v>
      </c>
      <c r="K1296" s="29">
        <v>0.2</v>
      </c>
      <c r="L1296" s="25">
        <v>104</v>
      </c>
      <c r="M1296" s="29">
        <v>2.2000000000000002</v>
      </c>
      <c r="N1296" s="27">
        <v>9.3000000000000007</v>
      </c>
      <c r="O1296" s="25">
        <v>4.97</v>
      </c>
      <c r="P1296" s="25">
        <v>7.86</v>
      </c>
      <c r="Q1296" s="25">
        <v>0.17</v>
      </c>
      <c r="R1296" s="25">
        <v>75</v>
      </c>
      <c r="S1296" s="29">
        <v>5</v>
      </c>
      <c r="T1296" s="51">
        <v>0.1</v>
      </c>
      <c r="U1296" s="42">
        <v>128</v>
      </c>
      <c r="V1296" s="42">
        <v>0.08</v>
      </c>
      <c r="W1296" s="42">
        <v>0.01</v>
      </c>
      <c r="X1296" s="42">
        <v>57</v>
      </c>
      <c r="Y1296" s="44">
        <v>4.97</v>
      </c>
      <c r="Z1296" s="87">
        <f t="shared" si="81"/>
        <v>9.6010008497778863</v>
      </c>
      <c r="AA1296" s="88">
        <f t="shared" si="82"/>
        <v>9.2472886936990264</v>
      </c>
      <c r="AB1296" s="90">
        <f t="shared" si="83"/>
        <v>1.8766273473407771E-2</v>
      </c>
      <c r="AD1296" s="100"/>
      <c r="AE1296" s="96"/>
    </row>
    <row r="1297" spans="1:31" x14ac:dyDescent="0.2">
      <c r="A1297" s="2" t="s">
        <v>248</v>
      </c>
      <c r="B1297" s="9">
        <v>38692</v>
      </c>
      <c r="C1297" s="18">
        <v>10.16</v>
      </c>
      <c r="D1297" s="12">
        <v>6.9</v>
      </c>
      <c r="F1297" s="12">
        <v>1.7</v>
      </c>
      <c r="H1297" s="23">
        <f t="shared" si="80"/>
        <v>1.2589254117941651E-7</v>
      </c>
      <c r="I1297" s="32">
        <v>2E-3</v>
      </c>
      <c r="J1297" s="25">
        <v>0.14000000000000001</v>
      </c>
      <c r="K1297" s="30">
        <v>1</v>
      </c>
      <c r="L1297" s="25">
        <v>74.7</v>
      </c>
      <c r="M1297" s="30">
        <v>1</v>
      </c>
      <c r="N1297" s="27">
        <v>2.2599999999999998</v>
      </c>
      <c r="O1297" s="25">
        <v>1.1000000000000001</v>
      </c>
      <c r="P1297" s="25">
        <v>3.7</v>
      </c>
      <c r="Q1297" s="25">
        <v>0.22</v>
      </c>
      <c r="R1297" s="25">
        <v>12.4</v>
      </c>
      <c r="S1297" s="31">
        <v>5</v>
      </c>
      <c r="T1297" s="51">
        <v>0.21</v>
      </c>
      <c r="U1297" s="42">
        <v>72</v>
      </c>
      <c r="V1297" s="42">
        <v>0.44</v>
      </c>
      <c r="W1297" s="42">
        <v>0.03</v>
      </c>
      <c r="X1297" s="42">
        <v>28</v>
      </c>
      <c r="Y1297" s="44">
        <v>2.5</v>
      </c>
      <c r="Z1297" s="87">
        <f t="shared" si="81"/>
        <v>4.6963844174389218</v>
      </c>
      <c r="AA1297" s="88">
        <f t="shared" si="82"/>
        <v>4.8031345207473422</v>
      </c>
      <c r="AB1297" s="90">
        <f t="shared" si="83"/>
        <v>-1.1237422021372602E-2</v>
      </c>
      <c r="AC1297" s="19">
        <v>4.6900000000000004</v>
      </c>
      <c r="AD1297" s="99">
        <v>-4.79</v>
      </c>
      <c r="AE1297" s="95">
        <v>-2.0299999999999998</v>
      </c>
    </row>
    <row r="1298" spans="1:31" x14ac:dyDescent="0.2">
      <c r="A1298" s="2" t="s">
        <v>248</v>
      </c>
      <c r="B1298" s="9">
        <v>38841</v>
      </c>
      <c r="C1298" s="20"/>
      <c r="D1298" s="12">
        <v>7.56</v>
      </c>
      <c r="F1298" s="12">
        <v>2.2999999999999998</v>
      </c>
      <c r="H1298" s="23">
        <f t="shared" si="80"/>
        <v>2.75422870333816E-8</v>
      </c>
      <c r="I1298" s="32">
        <v>5.8100000000000001E-3</v>
      </c>
      <c r="J1298" s="25">
        <v>0.09</v>
      </c>
      <c r="K1298" s="29">
        <v>5</v>
      </c>
      <c r="L1298" s="25">
        <v>79.150000000000006</v>
      </c>
      <c r="M1298" s="29">
        <v>5</v>
      </c>
      <c r="N1298" s="25">
        <v>2.93</v>
      </c>
      <c r="O1298" s="25">
        <v>1.08</v>
      </c>
      <c r="P1298" s="25">
        <v>3.95</v>
      </c>
      <c r="Q1298" s="25">
        <v>0.22</v>
      </c>
      <c r="R1298" s="25">
        <v>14.6</v>
      </c>
      <c r="S1298" s="29">
        <v>10</v>
      </c>
      <c r="T1298" s="51">
        <v>0.06</v>
      </c>
      <c r="U1298" s="42">
        <v>70</v>
      </c>
      <c r="V1298" s="42">
        <v>0.48</v>
      </c>
      <c r="W1298" s="42">
        <v>0.02</v>
      </c>
      <c r="X1298" s="42">
        <v>26</v>
      </c>
      <c r="Y1298" s="44">
        <v>2.66</v>
      </c>
      <c r="Z1298" s="87">
        <f t="shared" si="81"/>
        <v>5.0558288532186859</v>
      </c>
      <c r="AA1298" s="88">
        <f t="shared" si="82"/>
        <v>4.8607701560293552</v>
      </c>
      <c r="AB1298" s="90">
        <f t="shared" si="83"/>
        <v>1.9669918790446446E-2</v>
      </c>
      <c r="AC1298" s="19">
        <v>5.0599999999999996</v>
      </c>
      <c r="AD1298" s="99">
        <v>4.8600000000000003</v>
      </c>
      <c r="AE1298" s="95">
        <v>3.93</v>
      </c>
    </row>
    <row r="1299" spans="1:31" x14ac:dyDescent="0.2">
      <c r="A1299" s="2" t="s">
        <v>248</v>
      </c>
      <c r="B1299" s="9">
        <v>40507</v>
      </c>
      <c r="C1299" s="18">
        <v>9.83</v>
      </c>
      <c r="D1299" s="12">
        <v>7.46</v>
      </c>
      <c r="F1299" s="12">
        <v>2.1</v>
      </c>
      <c r="H1299" s="23">
        <f t="shared" si="80"/>
        <v>3.4673685045253171E-8</v>
      </c>
      <c r="I1299" s="24">
        <v>0.02</v>
      </c>
      <c r="J1299" s="25">
        <v>0.06</v>
      </c>
      <c r="K1299" s="36"/>
      <c r="L1299" s="25">
        <v>81.5</v>
      </c>
      <c r="M1299" s="36"/>
      <c r="N1299" s="25">
        <v>3.27</v>
      </c>
      <c r="O1299" s="25">
        <v>1.07</v>
      </c>
      <c r="P1299" s="25">
        <v>4.0199999999999996</v>
      </c>
      <c r="Q1299" s="25">
        <v>0.24</v>
      </c>
      <c r="R1299" s="25">
        <v>14.6</v>
      </c>
      <c r="S1299" s="36"/>
      <c r="T1299" s="51">
        <v>0.01</v>
      </c>
      <c r="U1299" s="42">
        <v>65.2</v>
      </c>
      <c r="V1299" s="42">
        <v>0.22</v>
      </c>
      <c r="W1299" s="42">
        <v>3.2799999999999999E-3</v>
      </c>
      <c r="X1299" s="42">
        <v>30</v>
      </c>
      <c r="Y1299" s="44">
        <v>2.75</v>
      </c>
      <c r="Z1299" s="87">
        <f t="shared" si="81"/>
        <v>5.1914122276297761</v>
      </c>
      <c r="AA1299" s="88">
        <f t="shared" si="82"/>
        <v>4.9575415256209476</v>
      </c>
      <c r="AB1299" s="90">
        <f t="shared" si="83"/>
        <v>2.304382379650901E-2</v>
      </c>
      <c r="AC1299" s="19">
        <v>5.25</v>
      </c>
      <c r="AD1299" s="13">
        <v>4.95</v>
      </c>
      <c r="AE1299" s="94">
        <v>5.78</v>
      </c>
    </row>
    <row r="1300" spans="1:31" x14ac:dyDescent="0.2">
      <c r="A1300" s="2" t="s">
        <v>248</v>
      </c>
      <c r="B1300" s="9">
        <v>40861</v>
      </c>
      <c r="C1300" s="18">
        <v>10.11</v>
      </c>
      <c r="D1300" s="12">
        <v>7.49</v>
      </c>
      <c r="F1300" s="12">
        <v>2</v>
      </c>
      <c r="H1300" s="23">
        <f t="shared" si="80"/>
        <v>3.2359365692962729E-8</v>
      </c>
      <c r="J1300" s="25">
        <v>7.0000000000000007E-2</v>
      </c>
      <c r="K1300" s="36"/>
      <c r="L1300" s="25">
        <v>76.900000000000006</v>
      </c>
      <c r="M1300" s="36"/>
      <c r="N1300" s="25">
        <v>3.05</v>
      </c>
      <c r="O1300" s="25">
        <v>1.04</v>
      </c>
      <c r="P1300" s="25">
        <v>3.95</v>
      </c>
      <c r="Q1300" s="25">
        <v>0.22</v>
      </c>
      <c r="R1300" s="25">
        <v>15.2</v>
      </c>
      <c r="S1300" s="36"/>
      <c r="T1300" s="51">
        <v>0.01</v>
      </c>
      <c r="U1300" s="42">
        <v>66.5</v>
      </c>
      <c r="V1300" s="42">
        <v>0.22</v>
      </c>
      <c r="W1300" s="42">
        <v>4.2700000000000004E-3</v>
      </c>
      <c r="X1300" s="42">
        <v>30</v>
      </c>
      <c r="Y1300" s="44">
        <v>2.87</v>
      </c>
      <c r="Z1300" s="87">
        <f t="shared" si="81"/>
        <v>4.9711687741400183</v>
      </c>
      <c r="AA1300" s="88">
        <f t="shared" si="82"/>
        <v>5.1046266468188062</v>
      </c>
      <c r="AB1300" s="90">
        <f t="shared" si="83"/>
        <v>-1.3245393252147613E-2</v>
      </c>
      <c r="AC1300" s="19">
        <v>5.03</v>
      </c>
      <c r="AD1300" s="13">
        <v>5.0999999999999996</v>
      </c>
      <c r="AE1300" s="94">
        <v>1.47</v>
      </c>
    </row>
    <row r="1301" spans="1:31" x14ac:dyDescent="0.2">
      <c r="A1301" s="2" t="s">
        <v>248</v>
      </c>
      <c r="B1301" s="9">
        <v>41589</v>
      </c>
      <c r="C1301" s="18">
        <v>10.19</v>
      </c>
      <c r="D1301" s="12">
        <v>7.52</v>
      </c>
      <c r="F1301" s="12">
        <v>2</v>
      </c>
      <c r="H1301" s="23">
        <f t="shared" si="80"/>
        <v>3.0199517204020188E-8</v>
      </c>
      <c r="I1301" s="32">
        <v>0.03</v>
      </c>
      <c r="J1301" s="25">
        <v>7.0000000000000007E-2</v>
      </c>
      <c r="K1301" s="33"/>
      <c r="L1301" s="25">
        <v>85.1</v>
      </c>
      <c r="M1301" s="33"/>
      <c r="N1301" s="25">
        <v>3.2</v>
      </c>
      <c r="O1301" s="25">
        <v>1.08</v>
      </c>
      <c r="P1301" s="25">
        <v>4.1399999999999997</v>
      </c>
      <c r="Q1301" s="25">
        <v>0.22</v>
      </c>
      <c r="R1301" s="25">
        <v>16</v>
      </c>
      <c r="S1301" s="34"/>
      <c r="T1301" s="51">
        <v>0.01</v>
      </c>
      <c r="U1301" s="42">
        <v>64.099999999999994</v>
      </c>
      <c r="V1301" s="42">
        <v>0.22</v>
      </c>
      <c r="W1301" s="42">
        <v>3.2799999999999999E-3</v>
      </c>
      <c r="X1301" s="42">
        <v>30</v>
      </c>
      <c r="Y1301" s="44">
        <v>2.92</v>
      </c>
      <c r="Z1301" s="87">
        <f t="shared" si="81"/>
        <v>5.4405099273384678</v>
      </c>
      <c r="AA1301" s="88">
        <f t="shared" si="82"/>
        <v>5.1046415568481773</v>
      </c>
      <c r="AB1301" s="90">
        <f t="shared" si="83"/>
        <v>3.1850502194677222E-2</v>
      </c>
      <c r="AC1301" s="19">
        <v>5.5</v>
      </c>
      <c r="AD1301" s="13">
        <v>5.0999999999999996</v>
      </c>
      <c r="AE1301" s="94">
        <v>7.46</v>
      </c>
    </row>
    <row r="1302" spans="1:31" x14ac:dyDescent="0.2">
      <c r="A1302" s="2" t="s">
        <v>248</v>
      </c>
      <c r="B1302" s="9">
        <v>42291</v>
      </c>
      <c r="C1302" s="18">
        <v>10.199999999999999</v>
      </c>
      <c r="D1302" s="12">
        <v>7.42</v>
      </c>
      <c r="F1302" s="12">
        <v>1.9</v>
      </c>
      <c r="H1302" s="23">
        <f t="shared" si="80"/>
        <v>3.8018939632056113E-8</v>
      </c>
      <c r="I1302" s="32">
        <v>4.0000000000000001E-3</v>
      </c>
      <c r="J1302" s="25">
        <v>7.0000000000000007E-2</v>
      </c>
      <c r="K1302" s="29">
        <v>0.5</v>
      </c>
      <c r="L1302" s="25">
        <v>83.2</v>
      </c>
      <c r="M1302" s="29">
        <v>0.2</v>
      </c>
      <c r="N1302" s="25">
        <v>3.34</v>
      </c>
      <c r="O1302" s="25">
        <v>1.0900000000000001</v>
      </c>
      <c r="P1302" s="25">
        <v>4.24</v>
      </c>
      <c r="Q1302" s="25">
        <v>0.17</v>
      </c>
      <c r="R1302" s="25">
        <v>17.2</v>
      </c>
      <c r="S1302" s="29">
        <v>0.5</v>
      </c>
      <c r="T1302" s="51">
        <v>0.01</v>
      </c>
      <c r="U1302" s="42">
        <v>64.2</v>
      </c>
      <c r="V1302" s="42">
        <v>0.22</v>
      </c>
      <c r="W1302" s="42">
        <v>4.5999999999999999E-3</v>
      </c>
      <c r="X1302" s="42">
        <v>29</v>
      </c>
      <c r="Y1302" s="44">
        <v>3.03</v>
      </c>
      <c r="Z1302" s="87">
        <f t="shared" si="81"/>
        <v>5.4066812156421289</v>
      </c>
      <c r="AA1302" s="88">
        <f t="shared" si="82"/>
        <v>5.1885433231324702</v>
      </c>
      <c r="AB1302" s="90">
        <f t="shared" si="83"/>
        <v>2.0588321815300351E-2</v>
      </c>
      <c r="AC1302" s="19">
        <v>5.47</v>
      </c>
      <c r="AD1302" s="99">
        <v>5.18</v>
      </c>
      <c r="AE1302" s="95">
        <v>5.3</v>
      </c>
    </row>
    <row r="1303" spans="1:31" x14ac:dyDescent="0.2">
      <c r="A1303" s="2" t="s">
        <v>248</v>
      </c>
      <c r="B1303" s="9">
        <v>41886</v>
      </c>
      <c r="C1303" s="18">
        <v>10.46</v>
      </c>
      <c r="D1303" s="12">
        <v>7.61</v>
      </c>
      <c r="F1303" s="12">
        <v>2.1</v>
      </c>
      <c r="H1303" s="23">
        <f t="shared" si="80"/>
        <v>2.4547089156850259E-8</v>
      </c>
      <c r="I1303" s="24">
        <v>8.9999999999999993E-3</v>
      </c>
      <c r="J1303" s="25">
        <v>0.08</v>
      </c>
      <c r="K1303" s="33"/>
      <c r="L1303" s="25">
        <v>86.7</v>
      </c>
      <c r="M1303" s="33"/>
      <c r="N1303" s="25">
        <v>3.39</v>
      </c>
      <c r="O1303" s="25">
        <v>1.07</v>
      </c>
      <c r="P1303" s="25">
        <v>4.16</v>
      </c>
      <c r="Q1303" s="25">
        <v>0.19</v>
      </c>
      <c r="R1303" s="25">
        <v>16.399999999999999</v>
      </c>
      <c r="S1303" s="34"/>
      <c r="T1303" s="51">
        <v>0.01</v>
      </c>
      <c r="U1303" s="42">
        <v>66.599999999999994</v>
      </c>
      <c r="V1303" s="42">
        <v>0.22</v>
      </c>
      <c r="W1303" s="42">
        <v>3.2799999999999999E-3</v>
      </c>
      <c r="X1303" s="42">
        <v>30</v>
      </c>
      <c r="Y1303" s="44">
        <v>2.97</v>
      </c>
      <c r="Z1303" s="87">
        <f t="shared" si="81"/>
        <v>5.5430711002505673</v>
      </c>
      <c r="AA1303" s="88">
        <f t="shared" si="82"/>
        <v>5.2066869404226548</v>
      </c>
      <c r="AB1303" s="90">
        <f t="shared" si="83"/>
        <v>3.1292254072617792E-2</v>
      </c>
      <c r="AC1303" s="19">
        <v>5.6</v>
      </c>
      <c r="AD1303" s="99">
        <v>5.2</v>
      </c>
      <c r="AE1303" s="95">
        <v>7.42</v>
      </c>
    </row>
    <row r="1304" spans="1:31" x14ac:dyDescent="0.2">
      <c r="A1304" s="2" t="s">
        <v>248</v>
      </c>
      <c r="B1304" s="9">
        <v>38636</v>
      </c>
      <c r="C1304" s="18">
        <v>10.17</v>
      </c>
      <c r="D1304" s="12">
        <v>7.52</v>
      </c>
      <c r="F1304" s="12">
        <v>1.19</v>
      </c>
      <c r="H1304" s="23">
        <f t="shared" si="80"/>
        <v>3.0199517204020188E-8</v>
      </c>
      <c r="I1304" s="32">
        <v>4.0000000000000001E-3</v>
      </c>
      <c r="J1304" s="25">
        <v>0.09</v>
      </c>
      <c r="K1304" s="36"/>
      <c r="L1304" s="25">
        <v>79.599999999999994</v>
      </c>
      <c r="M1304" s="36"/>
      <c r="N1304" s="25">
        <v>3.27</v>
      </c>
      <c r="O1304" s="25">
        <v>1.6</v>
      </c>
      <c r="P1304" s="25">
        <v>4</v>
      </c>
      <c r="Q1304" s="25">
        <v>0.22</v>
      </c>
      <c r="R1304" s="25">
        <v>22.4</v>
      </c>
      <c r="S1304" s="36"/>
      <c r="T1304" s="51">
        <v>0.15</v>
      </c>
      <c r="U1304" s="42">
        <v>97.7</v>
      </c>
      <c r="V1304" s="42">
        <v>0.44</v>
      </c>
      <c r="W1304" s="42">
        <v>0.06</v>
      </c>
      <c r="X1304" s="42">
        <v>24.9</v>
      </c>
      <c r="Y1304" s="44">
        <v>2.7</v>
      </c>
      <c r="Z1304" s="87">
        <f t="shared" si="81"/>
        <v>5.4469488687078123</v>
      </c>
      <c r="AA1304" s="88">
        <f t="shared" si="82"/>
        <v>5.449470793833278</v>
      </c>
      <c r="AB1304" s="90">
        <f t="shared" si="83"/>
        <v>-2.314453007106062E-4</v>
      </c>
      <c r="AC1304" s="19">
        <v>5.5</v>
      </c>
      <c r="AD1304" s="99">
        <v>5.5</v>
      </c>
      <c r="AE1304" s="95">
        <v>1</v>
      </c>
    </row>
    <row r="1305" spans="1:31" x14ac:dyDescent="0.2">
      <c r="A1305" s="2" t="s">
        <v>248</v>
      </c>
      <c r="B1305" s="9">
        <v>33093</v>
      </c>
      <c r="C1305" s="20"/>
      <c r="D1305" s="12">
        <v>7.24</v>
      </c>
      <c r="F1305" s="12">
        <v>2.6</v>
      </c>
      <c r="H1305" s="23">
        <f t="shared" si="80"/>
        <v>5.7543993733715586E-8</v>
      </c>
      <c r="I1305" s="32">
        <v>3.0000000000000001E-3</v>
      </c>
      <c r="J1305" s="25">
        <v>0.14000000000000001</v>
      </c>
      <c r="K1305" s="36"/>
      <c r="L1305" s="25">
        <v>95</v>
      </c>
      <c r="M1305" s="36"/>
      <c r="N1305" s="25">
        <v>0.4</v>
      </c>
      <c r="O1305" s="25">
        <v>2.1</v>
      </c>
      <c r="P1305" s="25">
        <v>5.5</v>
      </c>
      <c r="Q1305" s="25">
        <v>0.22</v>
      </c>
      <c r="R1305" s="25">
        <v>12</v>
      </c>
      <c r="S1305" s="36"/>
      <c r="T1305" s="51">
        <v>0.04</v>
      </c>
      <c r="U1305" s="42">
        <v>45</v>
      </c>
      <c r="V1305" s="42">
        <v>0.49</v>
      </c>
      <c r="W1305" s="42">
        <v>0.04</v>
      </c>
      <c r="X1305" s="42">
        <v>34</v>
      </c>
      <c r="Y1305" s="44">
        <v>4.0999999999999996</v>
      </c>
      <c r="Z1305" s="87">
        <f t="shared" si="81"/>
        <v>5.7991263968806379</v>
      </c>
      <c r="AA1305" s="88">
        <f t="shared" si="82"/>
        <v>6.0059505724463893</v>
      </c>
      <c r="AB1305" s="90">
        <f t="shared" si="83"/>
        <v>-1.7519934525047135E-2</v>
      </c>
      <c r="AD1305" s="100"/>
      <c r="AE1305" s="96"/>
    </row>
    <row r="1306" spans="1:31" x14ac:dyDescent="0.2">
      <c r="A1306" s="2" t="s">
        <v>248</v>
      </c>
      <c r="B1306" s="9">
        <v>39762</v>
      </c>
      <c r="C1306" s="18">
        <v>9.76</v>
      </c>
      <c r="D1306" s="12">
        <v>7.61</v>
      </c>
      <c r="F1306" s="12">
        <v>1.9</v>
      </c>
      <c r="H1306" s="23">
        <f t="shared" si="80"/>
        <v>2.4547089156850259E-8</v>
      </c>
      <c r="I1306" s="32">
        <v>8.9999999999999993E-3</v>
      </c>
      <c r="J1306" s="25">
        <v>7.0000000000000007E-2</v>
      </c>
      <c r="K1306" s="33"/>
      <c r="L1306" s="25">
        <v>80.5</v>
      </c>
      <c r="M1306" s="33"/>
      <c r="N1306" s="25">
        <v>3.29</v>
      </c>
      <c r="O1306" s="25">
        <v>1.05</v>
      </c>
      <c r="P1306" s="25">
        <v>3.96</v>
      </c>
      <c r="Q1306" s="25">
        <v>0.2</v>
      </c>
      <c r="R1306" s="25">
        <v>14.5</v>
      </c>
      <c r="S1306" s="34"/>
      <c r="T1306" s="51">
        <v>0.01</v>
      </c>
      <c r="U1306" s="42">
        <v>79.7</v>
      </c>
      <c r="V1306" s="42">
        <v>0.22</v>
      </c>
      <c r="W1306" s="42">
        <v>4.9300000000000004E-3</v>
      </c>
      <c r="X1306" s="42">
        <v>28</v>
      </c>
      <c r="Y1306" s="44">
        <v>2.75</v>
      </c>
      <c r="Z1306" s="87">
        <f t="shared" si="81"/>
        <v>5.1303070489185023</v>
      </c>
      <c r="AA1306" s="88">
        <f t="shared" si="82"/>
        <v>5.2030231304964101</v>
      </c>
      <c r="AB1306" s="90">
        <f t="shared" si="83"/>
        <v>-7.0370423005321073E-3</v>
      </c>
      <c r="AD1306" s="100"/>
      <c r="AE1306" s="95">
        <v>3.9</v>
      </c>
    </row>
    <row r="1307" spans="1:31" x14ac:dyDescent="0.2">
      <c r="A1307" s="2" t="s">
        <v>248</v>
      </c>
      <c r="B1307" s="9">
        <v>36106</v>
      </c>
      <c r="C1307" s="18">
        <v>9.76</v>
      </c>
      <c r="D1307" s="12">
        <v>7.63</v>
      </c>
      <c r="F1307" s="12">
        <v>2.62</v>
      </c>
      <c r="H1307" s="23">
        <f t="shared" si="80"/>
        <v>2.3442288153199181E-8</v>
      </c>
      <c r="I1307" s="32">
        <v>5.0000000000000001E-3</v>
      </c>
      <c r="J1307" s="25">
        <v>7.0000000000000007E-2</v>
      </c>
      <c r="K1307" s="29">
        <v>3.2</v>
      </c>
      <c r="L1307" s="25">
        <v>85</v>
      </c>
      <c r="M1307" s="29">
        <v>1</v>
      </c>
      <c r="N1307" s="25">
        <v>5.0999999999999996</v>
      </c>
      <c r="O1307" s="25">
        <v>1.3</v>
      </c>
      <c r="P1307" s="25">
        <v>4.5999999999999996</v>
      </c>
      <c r="Q1307" s="25">
        <v>0.21</v>
      </c>
      <c r="R1307" s="25">
        <v>13</v>
      </c>
      <c r="S1307" s="29">
        <v>10</v>
      </c>
      <c r="T1307" s="51">
        <v>0.18</v>
      </c>
      <c r="U1307" s="42">
        <v>69.900000000000006</v>
      </c>
      <c r="V1307" s="42">
        <v>0.44</v>
      </c>
      <c r="W1307" s="42">
        <v>0.09</v>
      </c>
      <c r="X1307" s="42">
        <v>30.8</v>
      </c>
      <c r="Y1307" s="44">
        <v>2.95</v>
      </c>
      <c r="Z1307" s="87">
        <f t="shared" si="81"/>
        <v>5.4133950102872346</v>
      </c>
      <c r="AA1307" s="88">
        <f t="shared" si="82"/>
        <v>5.2887575638767457</v>
      </c>
      <c r="AB1307" s="90">
        <f t="shared" si="83"/>
        <v>1.1646016588417513E-2</v>
      </c>
      <c r="AD1307" s="100"/>
      <c r="AE1307" s="96"/>
    </row>
    <row r="1308" spans="1:31" x14ac:dyDescent="0.2">
      <c r="A1308" s="2" t="s">
        <v>248</v>
      </c>
      <c r="B1308" s="9">
        <v>39366</v>
      </c>
      <c r="C1308" s="18">
        <v>9.64</v>
      </c>
      <c r="D1308" s="12">
        <v>7.46</v>
      </c>
      <c r="F1308" s="12">
        <v>2.2000000000000002</v>
      </c>
      <c r="H1308" s="23">
        <f t="shared" si="80"/>
        <v>3.4673685045253171E-8</v>
      </c>
      <c r="I1308" s="28"/>
      <c r="J1308" s="25">
        <v>0.06</v>
      </c>
      <c r="K1308" s="36"/>
      <c r="L1308" s="25">
        <v>80.7</v>
      </c>
      <c r="M1308" s="36"/>
      <c r="N1308" s="25">
        <v>3.45</v>
      </c>
      <c r="O1308" s="25">
        <v>1.04</v>
      </c>
      <c r="P1308" s="25">
        <v>4.03</v>
      </c>
      <c r="Q1308" s="25">
        <v>0.21</v>
      </c>
      <c r="R1308" s="25">
        <v>15.3</v>
      </c>
      <c r="S1308" s="36"/>
      <c r="T1308" s="51">
        <v>0.01</v>
      </c>
      <c r="U1308" s="42">
        <v>75.8</v>
      </c>
      <c r="V1308" s="42">
        <v>0.22</v>
      </c>
      <c r="W1308" s="42">
        <v>3.6099999999999999E-3</v>
      </c>
      <c r="X1308" s="42">
        <v>27</v>
      </c>
      <c r="Y1308" s="44">
        <v>2.71</v>
      </c>
      <c r="Z1308" s="87">
        <f t="shared" si="81"/>
        <v>5.1851253991630655</v>
      </c>
      <c r="AA1308" s="88">
        <f t="shared" si="82"/>
        <v>5.053594891757192</v>
      </c>
      <c r="AB1308" s="90">
        <f t="shared" si="83"/>
        <v>1.2846381546580124E-2</v>
      </c>
      <c r="AE1308" s="96"/>
    </row>
    <row r="1309" spans="1:31" x14ac:dyDescent="0.2">
      <c r="A1309" s="2" t="s">
        <v>248</v>
      </c>
      <c r="B1309" s="9">
        <v>40114</v>
      </c>
      <c r="C1309" s="18">
        <v>10.44</v>
      </c>
      <c r="D1309" s="12">
        <v>7.36</v>
      </c>
      <c r="F1309" s="12">
        <v>2.2000000000000002</v>
      </c>
      <c r="H1309" s="23">
        <f t="shared" si="80"/>
        <v>4.3651583224016566E-8</v>
      </c>
      <c r="I1309" s="28"/>
      <c r="J1309" s="25">
        <v>0.06</v>
      </c>
      <c r="K1309" s="29">
        <v>0.9</v>
      </c>
      <c r="L1309" s="25">
        <v>82.5</v>
      </c>
      <c r="M1309" s="29">
        <v>0.2</v>
      </c>
      <c r="N1309" s="25">
        <v>3.14</v>
      </c>
      <c r="O1309" s="25">
        <v>1.21</v>
      </c>
      <c r="P1309" s="25">
        <v>3.95</v>
      </c>
      <c r="Q1309" s="25">
        <v>0.21</v>
      </c>
      <c r="R1309" s="25">
        <v>15.1</v>
      </c>
      <c r="S1309" s="29">
        <v>1.4</v>
      </c>
      <c r="T1309" s="51">
        <v>0.01</v>
      </c>
      <c r="U1309" s="42">
        <v>70.3</v>
      </c>
      <c r="V1309" s="42">
        <v>0.22</v>
      </c>
      <c r="W1309" s="42">
        <v>3.6099999999999999E-3</v>
      </c>
      <c r="X1309" s="42">
        <v>28</v>
      </c>
      <c r="Y1309" s="44">
        <v>2.72</v>
      </c>
      <c r="Z1309" s="87">
        <f t="shared" si="81"/>
        <v>5.2529113415004325</v>
      </c>
      <c r="AA1309" s="88">
        <f t="shared" si="82"/>
        <v>4.9773037926042036</v>
      </c>
      <c r="AB1309" s="90">
        <f t="shared" si="83"/>
        <v>2.694054282176642E-2</v>
      </c>
      <c r="AD1309" s="100"/>
      <c r="AE1309" s="95">
        <v>6.54</v>
      </c>
    </row>
    <row r="1310" spans="1:31" x14ac:dyDescent="0.2">
      <c r="A1310" s="2" t="s">
        <v>114</v>
      </c>
      <c r="B1310" s="9">
        <v>38636</v>
      </c>
      <c r="C1310" s="18">
        <v>8.8699999999999992</v>
      </c>
      <c r="D1310" s="12">
        <v>7.27</v>
      </c>
      <c r="F1310" s="12">
        <v>2.5</v>
      </c>
      <c r="H1310" s="23">
        <f t="shared" si="80"/>
        <v>5.3703179637025192E-8</v>
      </c>
      <c r="I1310" s="32">
        <v>5.0000000000000001E-3</v>
      </c>
      <c r="J1310" s="25">
        <v>0.45</v>
      </c>
      <c r="K1310" s="36"/>
      <c r="L1310" s="25">
        <v>357</v>
      </c>
      <c r="M1310" s="36"/>
      <c r="N1310" s="25">
        <v>2.1</v>
      </c>
      <c r="O1310" s="25">
        <v>3.65</v>
      </c>
      <c r="P1310" s="25">
        <v>19.7</v>
      </c>
      <c r="Q1310" s="25">
        <v>0.34</v>
      </c>
      <c r="R1310" s="25">
        <v>23.6</v>
      </c>
      <c r="S1310" s="36"/>
      <c r="T1310" s="51">
        <v>0.09</v>
      </c>
      <c r="U1310" s="42">
        <v>703</v>
      </c>
      <c r="V1310" s="42">
        <v>0.22</v>
      </c>
      <c r="W1310" s="42">
        <v>3.2845000000000001E-3</v>
      </c>
      <c r="X1310" s="42">
        <v>27</v>
      </c>
      <c r="Y1310" s="44">
        <v>5.5</v>
      </c>
      <c r="Z1310" s="87">
        <f t="shared" si="81"/>
        <v>20.668121717612774</v>
      </c>
      <c r="AA1310" s="88">
        <f t="shared" si="82"/>
        <v>20.90326076066043</v>
      </c>
      <c r="AB1310" s="90">
        <f t="shared" si="83"/>
        <v>-5.6562719118265787E-3</v>
      </c>
      <c r="AC1310" s="19">
        <v>20.58</v>
      </c>
      <c r="AD1310" s="99">
        <v>20.89</v>
      </c>
      <c r="AE1310" s="95">
        <v>-1.53</v>
      </c>
    </row>
    <row r="1311" spans="1:31" x14ac:dyDescent="0.2">
      <c r="A1311" s="2" t="s">
        <v>114</v>
      </c>
      <c r="B1311" s="9">
        <v>41886</v>
      </c>
      <c r="C1311" s="18">
        <v>8.85</v>
      </c>
      <c r="D1311" s="12">
        <v>7.39</v>
      </c>
      <c r="F1311" s="12">
        <v>2.4</v>
      </c>
      <c r="H1311" s="23">
        <f t="shared" si="80"/>
        <v>4.0738027780411254E-8</v>
      </c>
      <c r="I1311" s="28"/>
      <c r="J1311" s="25">
        <v>0.49</v>
      </c>
      <c r="K1311" s="33"/>
      <c r="L1311" s="25">
        <v>329</v>
      </c>
      <c r="M1311" s="33"/>
      <c r="N1311" s="25">
        <v>2.23</v>
      </c>
      <c r="O1311" s="25">
        <v>3.51</v>
      </c>
      <c r="P1311" s="25">
        <v>20.100000000000001</v>
      </c>
      <c r="Q1311" s="25">
        <v>0.34</v>
      </c>
      <c r="R1311" s="25">
        <v>23.4</v>
      </c>
      <c r="S1311" s="34"/>
      <c r="T1311" s="51">
        <v>0.01</v>
      </c>
      <c r="U1311" s="42">
        <v>712</v>
      </c>
      <c r="V1311" s="42">
        <v>0.22</v>
      </c>
      <c r="W1311" s="42">
        <v>3.9399999999999999E-3</v>
      </c>
      <c r="X1311" s="42">
        <v>27</v>
      </c>
      <c r="Y1311" s="44">
        <v>5.48</v>
      </c>
      <c r="Z1311" s="87">
        <f t="shared" si="81"/>
        <v>19.29786596843816</v>
      </c>
      <c r="AA1311" s="88">
        <f t="shared" si="82"/>
        <v>21.068111277703132</v>
      </c>
      <c r="AB1311" s="90">
        <f t="shared" si="83"/>
        <v>-4.3854885476213641E-2</v>
      </c>
      <c r="AC1311" s="19">
        <v>19.34</v>
      </c>
      <c r="AD1311" s="99">
        <v>21.07</v>
      </c>
      <c r="AE1311" s="95">
        <v>8.5500000000000007</v>
      </c>
    </row>
    <row r="1312" spans="1:31" x14ac:dyDescent="0.2">
      <c r="A1312" s="2" t="s">
        <v>114</v>
      </c>
      <c r="B1312" s="9">
        <v>36068</v>
      </c>
      <c r="C1312" s="18">
        <v>9</v>
      </c>
      <c r="D1312" s="12">
        <v>7.16</v>
      </c>
      <c r="F1312" s="12">
        <v>2</v>
      </c>
      <c r="H1312" s="23">
        <f t="shared" si="80"/>
        <v>6.9183097091893466E-8</v>
      </c>
      <c r="I1312" s="32">
        <v>2E-3</v>
      </c>
      <c r="J1312" s="25">
        <v>0.47</v>
      </c>
      <c r="K1312" s="36"/>
      <c r="L1312" s="25">
        <v>320</v>
      </c>
      <c r="M1312" s="36"/>
      <c r="N1312" s="25">
        <v>2.1</v>
      </c>
      <c r="O1312" s="35"/>
      <c r="P1312" s="25">
        <v>20</v>
      </c>
      <c r="Q1312" s="25">
        <v>0.27</v>
      </c>
      <c r="R1312" s="25">
        <v>24</v>
      </c>
      <c r="S1312" s="36"/>
      <c r="T1312" s="51">
        <v>0.01</v>
      </c>
      <c r="U1312" s="42">
        <v>698</v>
      </c>
      <c r="V1312" s="42">
        <v>0.22</v>
      </c>
      <c r="W1312" s="42">
        <v>3.2845000000000001E-3</v>
      </c>
      <c r="X1312" s="42">
        <v>26</v>
      </c>
      <c r="Y1312" s="44">
        <v>5.44</v>
      </c>
      <c r="Z1312" s="87">
        <f t="shared" si="81"/>
        <v>18.768773330700331</v>
      </c>
      <c r="AA1312" s="88">
        <f t="shared" si="82"/>
        <v>20.708434134975199</v>
      </c>
      <c r="AB1312" s="90">
        <f t="shared" si="83"/>
        <v>-4.9133688241787529E-2</v>
      </c>
      <c r="AD1312" s="100"/>
      <c r="AE1312" s="96"/>
    </row>
    <row r="1313" spans="1:31" x14ac:dyDescent="0.2">
      <c r="A1313" s="2" t="s">
        <v>114</v>
      </c>
      <c r="B1313" s="9">
        <v>37924</v>
      </c>
      <c r="C1313" s="18">
        <v>9.1300000000000008</v>
      </c>
      <c r="D1313" s="12">
        <v>7.31</v>
      </c>
      <c r="F1313" s="12">
        <v>2.2999999999999998</v>
      </c>
      <c r="H1313" s="23">
        <f t="shared" si="80"/>
        <v>4.8977881936844561E-8</v>
      </c>
      <c r="I1313" s="32">
        <v>2E-3</v>
      </c>
      <c r="J1313" s="25">
        <v>0.44</v>
      </c>
      <c r="K1313" s="36"/>
      <c r="L1313" s="25">
        <v>321</v>
      </c>
      <c r="M1313" s="36"/>
      <c r="N1313" s="25">
        <v>2.2599999999999998</v>
      </c>
      <c r="O1313" s="25">
        <v>3.64</v>
      </c>
      <c r="P1313" s="25">
        <v>16.5</v>
      </c>
      <c r="Q1313" s="25">
        <v>0.31</v>
      </c>
      <c r="R1313" s="25">
        <v>25.1</v>
      </c>
      <c r="S1313" s="36"/>
      <c r="T1313" s="51">
        <v>0.01</v>
      </c>
      <c r="U1313" s="42">
        <v>657</v>
      </c>
      <c r="V1313" s="42">
        <v>0.22</v>
      </c>
      <c r="W1313" s="42">
        <v>3.6129500000000002E-3</v>
      </c>
      <c r="X1313" s="42">
        <v>29</v>
      </c>
      <c r="Y1313" s="44">
        <v>5.48</v>
      </c>
      <c r="Z1313" s="87">
        <f t="shared" si="81"/>
        <v>18.677186782676245</v>
      </c>
      <c r="AA1313" s="88">
        <f t="shared" si="82"/>
        <v>19.979523218703747</v>
      </c>
      <c r="AB1313" s="90">
        <f t="shared" si="83"/>
        <v>-3.3689789844531796E-2</v>
      </c>
    </row>
    <row r="1314" spans="1:31" x14ac:dyDescent="0.2">
      <c r="A1314" s="2" t="s">
        <v>114</v>
      </c>
      <c r="B1314" s="9">
        <v>36815</v>
      </c>
      <c r="C1314" s="18">
        <v>9.23</v>
      </c>
      <c r="D1314" s="12">
        <v>7.36</v>
      </c>
      <c r="F1314" s="12">
        <v>2.2999999999999998</v>
      </c>
      <c r="H1314" s="23">
        <f t="shared" si="80"/>
        <v>4.3651583224016566E-8</v>
      </c>
      <c r="I1314" s="24">
        <v>3.0000000000000001E-3</v>
      </c>
      <c r="J1314" s="25">
        <v>0.52</v>
      </c>
      <c r="L1314" s="25">
        <v>329</v>
      </c>
      <c r="N1314" s="35"/>
      <c r="O1314" s="25">
        <v>3.74</v>
      </c>
      <c r="P1314" s="25">
        <v>19.2</v>
      </c>
      <c r="Q1314" s="35"/>
      <c r="R1314" s="25">
        <v>22.5</v>
      </c>
      <c r="T1314" s="51">
        <v>0.01</v>
      </c>
      <c r="U1314" s="42">
        <v>681</v>
      </c>
      <c r="V1314" s="42">
        <v>0.22</v>
      </c>
      <c r="W1314" s="42">
        <v>3.9414000000000003E-3</v>
      </c>
      <c r="X1314" s="42">
        <v>26</v>
      </c>
      <c r="Y1314" s="44">
        <v>5.44</v>
      </c>
      <c r="Z1314" s="87">
        <f t="shared" si="81"/>
        <v>19.100323614645614</v>
      </c>
      <c r="AA1314" s="88">
        <f t="shared" si="82"/>
        <v>20.354539807103539</v>
      </c>
      <c r="AB1314" s="90">
        <f t="shared" si="83"/>
        <v>-3.1788633483560584E-2</v>
      </c>
    </row>
    <row r="1315" spans="1:31" x14ac:dyDescent="0.2">
      <c r="A1315" s="2" t="s">
        <v>114</v>
      </c>
      <c r="B1315" s="9">
        <v>34675</v>
      </c>
      <c r="C1315" s="19">
        <v>8.98</v>
      </c>
      <c r="D1315" s="12">
        <v>7.72</v>
      </c>
      <c r="F1315" s="12">
        <v>2.2000000000000002</v>
      </c>
      <c r="H1315" s="23">
        <f t="shared" si="80"/>
        <v>1.9054607179632456E-8</v>
      </c>
      <c r="I1315" s="24">
        <v>5.0000000000000001E-3</v>
      </c>
      <c r="J1315" s="25">
        <v>0.38</v>
      </c>
      <c r="K1315" s="30">
        <v>1</v>
      </c>
      <c r="L1315" s="25">
        <v>330</v>
      </c>
      <c r="M1315" s="30">
        <v>1</v>
      </c>
      <c r="N1315" s="35"/>
      <c r="O1315" s="25">
        <v>3.7</v>
      </c>
      <c r="P1315" s="25">
        <v>18</v>
      </c>
      <c r="Q1315" s="35"/>
      <c r="R1315" s="25">
        <v>20</v>
      </c>
      <c r="S1315" s="31">
        <v>11</v>
      </c>
      <c r="T1315" s="51">
        <v>0.01</v>
      </c>
      <c r="U1315" s="42">
        <v>675</v>
      </c>
      <c r="V1315" s="42">
        <v>0.22</v>
      </c>
      <c r="W1315" s="42">
        <v>9.8534999999999994E-3</v>
      </c>
      <c r="X1315" s="42">
        <v>24</v>
      </c>
      <c r="Y1315" s="44">
        <v>5.37</v>
      </c>
      <c r="Z1315" s="87">
        <f t="shared" si="81"/>
        <v>18.934177644605544</v>
      </c>
      <c r="AA1315" s="88">
        <f t="shared" si="82"/>
        <v>20.103341921016117</v>
      </c>
      <c r="AB1315" s="90">
        <f t="shared" si="83"/>
        <v>-2.9949758320203208E-2</v>
      </c>
      <c r="AD1315" s="100"/>
      <c r="AE1315" s="96"/>
    </row>
    <row r="1316" spans="1:31" x14ac:dyDescent="0.2">
      <c r="A1316" s="2" t="s">
        <v>114</v>
      </c>
      <c r="B1316" s="9">
        <v>37179</v>
      </c>
      <c r="C1316" s="18">
        <v>8.9</v>
      </c>
      <c r="D1316" s="12">
        <v>7.23</v>
      </c>
      <c r="E1316" s="16"/>
      <c r="F1316" s="12">
        <v>2</v>
      </c>
      <c r="G1316" s="16"/>
      <c r="H1316" s="23">
        <f t="shared" si="80"/>
        <v>5.8884365535558776E-8</v>
      </c>
      <c r="I1316" s="32">
        <v>7.0000000000000001E-3</v>
      </c>
      <c r="J1316" s="25">
        <v>0.49</v>
      </c>
      <c r="K1316" s="30">
        <v>0.2</v>
      </c>
      <c r="L1316" s="25">
        <v>345</v>
      </c>
      <c r="M1316" s="30">
        <v>0.2</v>
      </c>
      <c r="N1316" s="25">
        <v>2.37</v>
      </c>
      <c r="O1316" s="25">
        <v>3.12</v>
      </c>
      <c r="P1316" s="25">
        <v>16.8</v>
      </c>
      <c r="Q1316" s="25">
        <v>0.28000000000000003</v>
      </c>
      <c r="R1316" s="25">
        <v>20.3</v>
      </c>
      <c r="S1316" s="31">
        <v>4.2</v>
      </c>
      <c r="T1316" s="51">
        <v>0.02</v>
      </c>
      <c r="U1316" s="42">
        <v>696</v>
      </c>
      <c r="V1316" s="42">
        <v>0.22</v>
      </c>
      <c r="W1316" s="42">
        <v>3.2845000000000001E-3</v>
      </c>
      <c r="X1316" s="42">
        <v>26</v>
      </c>
      <c r="Y1316" s="44">
        <v>5.46</v>
      </c>
      <c r="Z1316" s="87">
        <f t="shared" si="81"/>
        <v>19.683567889872727</v>
      </c>
      <c r="AA1316" s="88">
        <f t="shared" si="82"/>
        <v>20.687113717343795</v>
      </c>
      <c r="AB1316" s="90">
        <f t="shared" si="83"/>
        <v>-2.4858282979588784E-2</v>
      </c>
    </row>
    <row r="1317" spans="1:31" x14ac:dyDescent="0.2">
      <c r="A1317" s="2" t="s">
        <v>114</v>
      </c>
      <c r="B1317" s="9">
        <v>37543</v>
      </c>
      <c r="C1317" s="18">
        <v>9.0299999999999994</v>
      </c>
      <c r="D1317" s="12">
        <v>7.29</v>
      </c>
      <c r="E1317" s="16"/>
      <c r="F1317" s="12">
        <v>2.2000000000000002</v>
      </c>
      <c r="H1317" s="23">
        <f t="shared" si="80"/>
        <v>5.1286138399136415E-8</v>
      </c>
      <c r="I1317" s="32">
        <v>3.0000000000000001E-3</v>
      </c>
      <c r="J1317" s="25">
        <v>0.43</v>
      </c>
      <c r="K1317" s="36"/>
      <c r="L1317" s="25">
        <v>350</v>
      </c>
      <c r="M1317" s="36"/>
      <c r="N1317" s="25">
        <v>1.68</v>
      </c>
      <c r="O1317" s="25">
        <v>3.56</v>
      </c>
      <c r="P1317" s="25">
        <v>15.8</v>
      </c>
      <c r="Q1317" s="25">
        <v>0.27</v>
      </c>
      <c r="R1317" s="25">
        <v>22</v>
      </c>
      <c r="S1317" s="36"/>
      <c r="T1317" s="51">
        <v>0.01</v>
      </c>
      <c r="U1317" s="42">
        <v>701</v>
      </c>
      <c r="V1317" s="42">
        <v>0.22</v>
      </c>
      <c r="W1317" s="42">
        <v>3.9414000000000003E-3</v>
      </c>
      <c r="X1317" s="42">
        <v>26</v>
      </c>
      <c r="Y1317" s="44">
        <v>5.38</v>
      </c>
      <c r="Z1317" s="87">
        <f t="shared" si="81"/>
        <v>19.907145417457883</v>
      </c>
      <c r="AA1317" s="88">
        <f t="shared" si="82"/>
        <v>20.710902875699354</v>
      </c>
      <c r="AB1317" s="90">
        <f t="shared" si="83"/>
        <v>-1.9788185105311336E-2</v>
      </c>
      <c r="AD1317" s="100"/>
      <c r="AE1317" s="96"/>
    </row>
    <row r="1318" spans="1:31" x14ac:dyDescent="0.2">
      <c r="A1318" s="2" t="s">
        <v>114</v>
      </c>
      <c r="B1318" s="9">
        <v>35717</v>
      </c>
      <c r="C1318" s="18">
        <v>9.32</v>
      </c>
      <c r="D1318" s="12">
        <v>7.29</v>
      </c>
      <c r="F1318" s="12">
        <v>2.1</v>
      </c>
      <c r="H1318" s="23">
        <f t="shared" si="80"/>
        <v>5.1286138399136415E-8</v>
      </c>
      <c r="I1318" s="32">
        <v>2E-3</v>
      </c>
      <c r="J1318" s="25">
        <v>0.6</v>
      </c>
      <c r="K1318" s="30">
        <v>0.2</v>
      </c>
      <c r="L1318" s="25">
        <v>370</v>
      </c>
      <c r="M1318" s="30">
        <v>0.2</v>
      </c>
      <c r="N1318" s="25">
        <v>2.56</v>
      </c>
      <c r="O1318" s="25">
        <v>3.8</v>
      </c>
      <c r="P1318" s="25">
        <v>18</v>
      </c>
      <c r="Q1318" s="25">
        <v>0.27</v>
      </c>
      <c r="R1318" s="25">
        <v>23</v>
      </c>
      <c r="S1318" s="31">
        <v>1.2</v>
      </c>
      <c r="T1318" s="51">
        <v>0.01</v>
      </c>
      <c r="U1318" s="42">
        <v>736</v>
      </c>
      <c r="V1318" s="42">
        <v>0.22</v>
      </c>
      <c r="W1318" s="42">
        <v>3.2845000000000001E-3</v>
      </c>
      <c r="X1318" s="42">
        <v>26</v>
      </c>
      <c r="Y1318" s="44">
        <v>5.38</v>
      </c>
      <c r="Z1318" s="87">
        <f t="shared" si="81"/>
        <v>21.17662639685507</v>
      </c>
      <c r="AA1318" s="88">
        <f t="shared" si="82"/>
        <v>21.439523965307249</v>
      </c>
      <c r="AB1318" s="90">
        <f t="shared" si="83"/>
        <v>-6.1689656671945143E-3</v>
      </c>
      <c r="AD1318" s="100"/>
      <c r="AE1318" s="96"/>
    </row>
    <row r="1319" spans="1:31" x14ac:dyDescent="0.2">
      <c r="A1319" s="2" t="s">
        <v>114</v>
      </c>
      <c r="B1319" s="9">
        <v>33099</v>
      </c>
      <c r="C1319" s="20"/>
      <c r="D1319" s="12">
        <v>7.31</v>
      </c>
      <c r="F1319" s="12">
        <v>2.1</v>
      </c>
      <c r="H1319" s="23">
        <f t="shared" si="80"/>
        <v>4.8977881936844561E-8</v>
      </c>
      <c r="I1319" s="32">
        <v>0.02</v>
      </c>
      <c r="J1319" s="25">
        <v>0.51</v>
      </c>
      <c r="K1319" s="36"/>
      <c r="L1319" s="25">
        <v>366</v>
      </c>
      <c r="M1319" s="36"/>
      <c r="N1319" s="25">
        <v>2</v>
      </c>
      <c r="O1319" s="25">
        <v>4.2</v>
      </c>
      <c r="P1319" s="25">
        <v>18</v>
      </c>
      <c r="Q1319" s="25">
        <v>0.31</v>
      </c>
      <c r="R1319" s="25">
        <v>21</v>
      </c>
      <c r="S1319" s="36"/>
      <c r="T1319" s="51">
        <v>0.13</v>
      </c>
      <c r="U1319" s="42">
        <v>700</v>
      </c>
      <c r="V1319" s="42">
        <v>0.49</v>
      </c>
      <c r="W1319" s="42">
        <v>5.0000009190000003E-3</v>
      </c>
      <c r="X1319" s="42">
        <v>32</v>
      </c>
      <c r="Y1319" s="44">
        <v>5.3</v>
      </c>
      <c r="Z1319" s="87">
        <f t="shared" si="81"/>
        <v>20.87866533103935</v>
      </c>
      <c r="AA1319" s="88">
        <f t="shared" si="82"/>
        <v>20.787505713045984</v>
      </c>
      <c r="AB1319" s="90">
        <f t="shared" si="83"/>
        <v>2.1878568562710894E-3</v>
      </c>
      <c r="AD1319" s="100"/>
      <c r="AE1319" s="96"/>
    </row>
    <row r="1320" spans="1:31" x14ac:dyDescent="0.2">
      <c r="A1320" s="2" t="s">
        <v>114</v>
      </c>
      <c r="B1320" s="9">
        <v>33569</v>
      </c>
      <c r="C1320" s="19">
        <v>8.82</v>
      </c>
      <c r="D1320" s="12">
        <v>7</v>
      </c>
      <c r="F1320" s="12">
        <v>3.3</v>
      </c>
      <c r="H1320" s="23">
        <f t="shared" si="80"/>
        <v>9.9999999999999995E-8</v>
      </c>
      <c r="I1320" s="24">
        <v>6.0000000000000001E-3</v>
      </c>
      <c r="J1320" s="25">
        <v>0.47</v>
      </c>
      <c r="K1320" s="29">
        <v>0.2</v>
      </c>
      <c r="L1320" s="25">
        <v>360</v>
      </c>
      <c r="M1320" s="29">
        <v>0.2</v>
      </c>
      <c r="N1320" s="25">
        <v>2.7</v>
      </c>
      <c r="O1320" s="25">
        <v>3.5</v>
      </c>
      <c r="P1320" s="25">
        <v>17</v>
      </c>
      <c r="Q1320" s="25">
        <v>0.31</v>
      </c>
      <c r="R1320" s="25">
        <v>20</v>
      </c>
      <c r="S1320" s="29">
        <v>56</v>
      </c>
      <c r="T1320" s="51">
        <v>0.06</v>
      </c>
      <c r="U1320" s="42">
        <v>645</v>
      </c>
      <c r="V1320" s="42">
        <v>2.21</v>
      </c>
      <c r="W1320" s="42">
        <v>0.01</v>
      </c>
      <c r="X1320" s="42">
        <v>25</v>
      </c>
      <c r="Y1320" s="44">
        <v>5.39</v>
      </c>
      <c r="Z1320" s="87">
        <f t="shared" si="81"/>
        <v>20.456881741208473</v>
      </c>
      <c r="AA1320" s="88">
        <f t="shared" si="82"/>
        <v>19.560685467950293</v>
      </c>
      <c r="AB1320" s="90">
        <f t="shared" si="83"/>
        <v>2.2395071358887329E-2</v>
      </c>
      <c r="AD1320" s="100"/>
      <c r="AE1320" s="96"/>
    </row>
    <row r="1321" spans="1:31" x14ac:dyDescent="0.2">
      <c r="A1321" s="2" t="s">
        <v>211</v>
      </c>
      <c r="B1321" s="9">
        <v>38636</v>
      </c>
      <c r="C1321" s="18">
        <v>11.1</v>
      </c>
      <c r="D1321" s="12">
        <v>7.49</v>
      </c>
      <c r="F1321" s="12">
        <v>1.6</v>
      </c>
      <c r="G1321" s="17"/>
      <c r="H1321" s="23">
        <f t="shared" si="80"/>
        <v>3.2359365692962729E-8</v>
      </c>
      <c r="I1321" s="32">
        <v>8.9999999999999993E-3</v>
      </c>
      <c r="J1321" s="25">
        <v>0.73</v>
      </c>
      <c r="K1321" s="36"/>
      <c r="L1321" s="25">
        <v>342</v>
      </c>
      <c r="M1321" s="36"/>
      <c r="N1321" s="25">
        <v>0.06</v>
      </c>
      <c r="O1321" s="25">
        <v>11.3</v>
      </c>
      <c r="P1321" s="25">
        <v>27.7</v>
      </c>
      <c r="Q1321" s="25">
        <v>0.22</v>
      </c>
      <c r="R1321" s="25">
        <v>126</v>
      </c>
      <c r="S1321" s="36"/>
      <c r="T1321" s="51">
        <v>0.34</v>
      </c>
      <c r="U1321" s="42">
        <v>749</v>
      </c>
      <c r="V1321" s="42">
        <v>0.22</v>
      </c>
      <c r="W1321" s="42">
        <v>3.2845000000000001E-3</v>
      </c>
      <c r="X1321" s="42">
        <v>171</v>
      </c>
      <c r="Y1321" s="44">
        <v>2.98</v>
      </c>
      <c r="Z1321" s="87">
        <f t="shared" si="81"/>
        <v>25.166125830551827</v>
      </c>
      <c r="AA1321" s="88">
        <f t="shared" si="82"/>
        <v>23.410852287499132</v>
      </c>
      <c r="AB1321" s="90">
        <f t="shared" si="83"/>
        <v>3.6133856222737008E-2</v>
      </c>
      <c r="AC1321" s="19">
        <v>25.15</v>
      </c>
      <c r="AD1321" s="99">
        <v>23.39</v>
      </c>
      <c r="AE1321" s="95">
        <v>7.24</v>
      </c>
    </row>
    <row r="1322" spans="1:31" x14ac:dyDescent="0.2">
      <c r="A1322" s="2" t="s">
        <v>211</v>
      </c>
      <c r="B1322" s="9">
        <v>38279</v>
      </c>
      <c r="C1322" s="18">
        <v>11.15</v>
      </c>
      <c r="D1322" s="12">
        <v>7.5</v>
      </c>
      <c r="F1322" s="12">
        <v>1.1000000000000001</v>
      </c>
      <c r="H1322" s="23">
        <f t="shared" si="80"/>
        <v>3.1622776601683699E-8</v>
      </c>
      <c r="I1322" s="28"/>
      <c r="J1322" s="25">
        <v>0.66</v>
      </c>
      <c r="K1322" s="30">
        <v>0.2</v>
      </c>
      <c r="L1322" s="25">
        <v>293</v>
      </c>
      <c r="M1322" s="30">
        <v>0.2</v>
      </c>
      <c r="N1322" s="25">
        <v>7.0000000000000007E-2</v>
      </c>
      <c r="O1322" s="25">
        <v>11.7</v>
      </c>
      <c r="P1322" s="25">
        <v>24.2</v>
      </c>
      <c r="Q1322" s="25">
        <v>0.19</v>
      </c>
      <c r="R1322" s="25">
        <v>120</v>
      </c>
      <c r="S1322" s="31">
        <v>1</v>
      </c>
      <c r="T1322" s="51">
        <v>0.28000000000000003</v>
      </c>
      <c r="U1322" s="42">
        <v>812</v>
      </c>
      <c r="V1322" s="42">
        <v>0.22</v>
      </c>
      <c r="W1322" s="42">
        <v>3.2845000000000001E-3</v>
      </c>
      <c r="X1322" s="42">
        <v>163</v>
      </c>
      <c r="Y1322" s="44">
        <v>2.93</v>
      </c>
      <c r="Z1322" s="87">
        <f t="shared" si="81"/>
        <v>22.176692216937827</v>
      </c>
      <c r="AA1322" s="88">
        <f t="shared" si="82"/>
        <v>24.444830660520005</v>
      </c>
      <c r="AB1322" s="90">
        <f t="shared" si="83"/>
        <v>-4.8650029076567437E-2</v>
      </c>
      <c r="AC1322" s="19">
        <v>22.17</v>
      </c>
      <c r="AD1322" s="99">
        <v>24.43</v>
      </c>
      <c r="AE1322" s="95">
        <v>2.2999999999999998</v>
      </c>
    </row>
    <row r="1323" spans="1:31" x14ac:dyDescent="0.2">
      <c r="A1323" s="2" t="s">
        <v>211</v>
      </c>
      <c r="B1323" s="9">
        <v>41886</v>
      </c>
      <c r="C1323" s="18">
        <v>11.1</v>
      </c>
      <c r="D1323" s="12">
        <v>7.67</v>
      </c>
      <c r="F1323" s="12">
        <v>1.6</v>
      </c>
      <c r="H1323" s="23">
        <f t="shared" si="80"/>
        <v>2.1379620895022292E-8</v>
      </c>
      <c r="I1323" s="32">
        <v>1E-3</v>
      </c>
      <c r="J1323" s="25">
        <v>0.77</v>
      </c>
      <c r="K1323" s="36"/>
      <c r="L1323" s="25">
        <v>296</v>
      </c>
      <c r="M1323" s="36"/>
      <c r="N1323" s="25">
        <v>0.04</v>
      </c>
      <c r="O1323" s="25">
        <v>10.9</v>
      </c>
      <c r="P1323" s="25">
        <v>27.7</v>
      </c>
      <c r="Q1323" s="25">
        <v>0.22</v>
      </c>
      <c r="R1323" s="25">
        <v>121</v>
      </c>
      <c r="S1323" s="36"/>
      <c r="T1323" s="51">
        <v>0.32</v>
      </c>
      <c r="U1323" s="42">
        <v>798</v>
      </c>
      <c r="V1323" s="42">
        <v>0.22</v>
      </c>
      <c r="W1323" s="42">
        <v>3.2799999999999999E-3</v>
      </c>
      <c r="X1323" s="42">
        <v>175</v>
      </c>
      <c r="Y1323" s="44">
        <v>2.96</v>
      </c>
      <c r="Z1323" s="87">
        <f t="shared" si="81"/>
        <v>22.643617065779196</v>
      </c>
      <c r="AA1323" s="88">
        <f t="shared" si="82"/>
        <v>24.523144908119882</v>
      </c>
      <c r="AB1323" s="90">
        <f t="shared" si="83"/>
        <v>-3.9848566314150839E-2</v>
      </c>
      <c r="AC1323" s="19">
        <v>22.65</v>
      </c>
      <c r="AD1323" s="99">
        <v>24.52</v>
      </c>
      <c r="AE1323" s="95">
        <v>7.95</v>
      </c>
    </row>
    <row r="1324" spans="1:31" x14ac:dyDescent="0.2">
      <c r="A1324" s="2" t="s">
        <v>211</v>
      </c>
      <c r="B1324" s="9">
        <v>36068</v>
      </c>
      <c r="C1324" s="18">
        <v>11.33</v>
      </c>
      <c r="D1324" s="12">
        <v>7.42</v>
      </c>
      <c r="F1324" s="12">
        <v>1.7</v>
      </c>
      <c r="H1324" s="23">
        <f t="shared" si="80"/>
        <v>3.8018939632056113E-8</v>
      </c>
      <c r="I1324" s="32">
        <v>4.0000000000000001E-3</v>
      </c>
      <c r="J1324" s="25">
        <v>0.7</v>
      </c>
      <c r="K1324" s="36"/>
      <c r="L1324" s="25">
        <v>290</v>
      </c>
      <c r="M1324" s="36"/>
      <c r="N1324" s="25">
        <v>0.14000000000000001</v>
      </c>
      <c r="O1324" s="25">
        <v>10</v>
      </c>
      <c r="P1324" s="25">
        <v>27</v>
      </c>
      <c r="Q1324" s="25">
        <v>0.19</v>
      </c>
      <c r="R1324" s="25">
        <v>130</v>
      </c>
      <c r="S1324" s="36"/>
      <c r="T1324" s="51">
        <v>0.28000000000000003</v>
      </c>
      <c r="U1324" s="42">
        <v>829</v>
      </c>
      <c r="V1324" s="42">
        <v>0.22</v>
      </c>
      <c r="W1324" s="42">
        <v>3.2845000000000001E-3</v>
      </c>
      <c r="X1324" s="42">
        <v>167</v>
      </c>
      <c r="Y1324" s="44">
        <v>2.95</v>
      </c>
      <c r="Z1324" s="87">
        <f t="shared" si="81"/>
        <v>22.654016678458916</v>
      </c>
      <c r="AA1324" s="88">
        <f t="shared" si="82"/>
        <v>24.931574247669889</v>
      </c>
      <c r="AB1324" s="90">
        <f t="shared" si="83"/>
        <v>-4.7862336578873663E-2</v>
      </c>
      <c r="AE1324" s="96"/>
    </row>
    <row r="1325" spans="1:31" x14ac:dyDescent="0.2">
      <c r="A1325" s="2" t="s">
        <v>211</v>
      </c>
      <c r="B1325" s="9">
        <v>37543</v>
      </c>
      <c r="C1325" s="18">
        <v>10.99</v>
      </c>
      <c r="D1325" s="12">
        <v>7.61</v>
      </c>
      <c r="F1325" s="12">
        <v>1.2</v>
      </c>
      <c r="H1325" s="23">
        <f t="shared" si="80"/>
        <v>2.4547089156850259E-8</v>
      </c>
      <c r="I1325" s="32">
        <v>2E-3</v>
      </c>
      <c r="J1325" s="25">
        <v>0.69</v>
      </c>
      <c r="K1325" s="33"/>
      <c r="L1325" s="25">
        <v>307</v>
      </c>
      <c r="M1325" s="33"/>
      <c r="N1325" s="25">
        <v>0.18</v>
      </c>
      <c r="O1325" s="25">
        <v>10.6</v>
      </c>
      <c r="P1325" s="25">
        <v>22.6</v>
      </c>
      <c r="Q1325" s="25">
        <v>0.2</v>
      </c>
      <c r="R1325" s="25">
        <v>106</v>
      </c>
      <c r="S1325" s="34"/>
      <c r="T1325" s="51">
        <v>0.32</v>
      </c>
      <c r="U1325" s="42">
        <v>779</v>
      </c>
      <c r="V1325" s="42">
        <v>0.22</v>
      </c>
      <c r="W1325" s="42">
        <v>3.2845000000000001E-3</v>
      </c>
      <c r="X1325" s="42">
        <v>160</v>
      </c>
      <c r="Y1325" s="44">
        <v>2.95</v>
      </c>
      <c r="Z1325" s="87">
        <f t="shared" si="81"/>
        <v>22.112760731324549</v>
      </c>
      <c r="AA1325" s="88">
        <f t="shared" si="82"/>
        <v>23.694468920117036</v>
      </c>
      <c r="AB1325" s="90">
        <f t="shared" si="83"/>
        <v>-3.4529662693598605E-2</v>
      </c>
    </row>
    <row r="1326" spans="1:31" x14ac:dyDescent="0.2">
      <c r="A1326" s="2" t="s">
        <v>211</v>
      </c>
      <c r="B1326" s="9">
        <v>33099</v>
      </c>
      <c r="C1326" s="20"/>
      <c r="D1326" s="12">
        <v>7.6</v>
      </c>
      <c r="F1326" s="12">
        <v>1.5</v>
      </c>
      <c r="H1326" s="23">
        <f t="shared" si="80"/>
        <v>2.5118864315095751E-8</v>
      </c>
      <c r="I1326" s="32">
        <v>0.39</v>
      </c>
      <c r="J1326" s="25">
        <v>0.75</v>
      </c>
      <c r="K1326" s="33"/>
      <c r="L1326" s="25">
        <v>313</v>
      </c>
      <c r="M1326" s="33"/>
      <c r="N1326" s="25">
        <v>0.03</v>
      </c>
      <c r="O1326" s="25">
        <v>11</v>
      </c>
      <c r="P1326" s="25">
        <v>32</v>
      </c>
      <c r="Q1326" s="25">
        <v>0.2</v>
      </c>
      <c r="R1326" s="25">
        <v>133</v>
      </c>
      <c r="S1326" s="34"/>
      <c r="T1326" s="51">
        <v>0.38</v>
      </c>
      <c r="U1326" s="42">
        <v>780</v>
      </c>
      <c r="V1326" s="42">
        <v>0.49</v>
      </c>
      <c r="W1326" s="42">
        <v>5.0000009190000003E-3</v>
      </c>
      <c r="X1326" s="42">
        <v>180</v>
      </c>
      <c r="Y1326" s="43">
        <v>3</v>
      </c>
      <c r="Z1326" s="87">
        <f t="shared" si="81"/>
        <v>24.411264945134242</v>
      </c>
      <c r="AA1326" s="88">
        <f t="shared" si="82"/>
        <v>24.335749435341018</v>
      </c>
      <c r="AB1326" s="90">
        <f t="shared" si="83"/>
        <v>1.5491309724902911E-3</v>
      </c>
    </row>
    <row r="1327" spans="1:31" x14ac:dyDescent="0.2">
      <c r="A1327" s="2" t="s">
        <v>211</v>
      </c>
      <c r="B1327" s="9">
        <v>36815</v>
      </c>
      <c r="C1327" s="18">
        <v>11.55</v>
      </c>
      <c r="D1327" s="12">
        <v>7.61</v>
      </c>
      <c r="F1327" s="12">
        <v>1.2</v>
      </c>
      <c r="H1327" s="23">
        <f t="shared" si="80"/>
        <v>2.4547089156850259E-8</v>
      </c>
      <c r="I1327" s="24">
        <v>5.0000000000000001E-3</v>
      </c>
      <c r="J1327" s="25">
        <v>0.77</v>
      </c>
      <c r="K1327" s="33"/>
      <c r="L1327" s="25">
        <v>320</v>
      </c>
      <c r="M1327" s="33"/>
      <c r="N1327" s="35"/>
      <c r="O1327" s="25">
        <v>12.1</v>
      </c>
      <c r="P1327" s="25">
        <v>27.7</v>
      </c>
      <c r="Q1327" s="35"/>
      <c r="R1327" s="25">
        <v>135</v>
      </c>
      <c r="S1327" s="34"/>
      <c r="T1327" s="51">
        <v>0.23</v>
      </c>
      <c r="U1327" s="42">
        <v>786</v>
      </c>
      <c r="V1327" s="42">
        <v>0.22</v>
      </c>
      <c r="W1327" s="42">
        <v>3.2845000000000001E-3</v>
      </c>
      <c r="X1327" s="42">
        <v>168</v>
      </c>
      <c r="Y1327" s="44">
        <v>3.1</v>
      </c>
      <c r="Z1327" s="87">
        <f t="shared" si="81"/>
        <v>24.471876442889553</v>
      </c>
      <c r="AA1327" s="88">
        <f t="shared" si="82"/>
        <v>24.213022948758859</v>
      </c>
      <c r="AB1327" s="90">
        <f t="shared" si="83"/>
        <v>5.3169154576726638E-3</v>
      </c>
      <c r="AD1327" s="100"/>
      <c r="AE1327" s="96"/>
    </row>
    <row r="1328" spans="1:31" x14ac:dyDescent="0.2">
      <c r="A1328" s="2" t="s">
        <v>211</v>
      </c>
      <c r="B1328" s="9">
        <v>35717</v>
      </c>
      <c r="C1328" s="18">
        <v>11.64</v>
      </c>
      <c r="D1328" s="12">
        <v>7.56</v>
      </c>
      <c r="F1328" s="12">
        <v>1</v>
      </c>
      <c r="H1328" s="23">
        <f t="shared" si="80"/>
        <v>2.75422870333816E-8</v>
      </c>
      <c r="I1328" s="32">
        <v>2E-3</v>
      </c>
      <c r="J1328" s="25">
        <v>0.88</v>
      </c>
      <c r="K1328" s="30">
        <v>0.2</v>
      </c>
      <c r="L1328" s="25">
        <v>350</v>
      </c>
      <c r="M1328" s="30">
        <v>0.4</v>
      </c>
      <c r="N1328" s="25">
        <v>0.33</v>
      </c>
      <c r="O1328" s="25">
        <v>10</v>
      </c>
      <c r="P1328" s="25">
        <v>25</v>
      </c>
      <c r="Q1328" s="25">
        <v>0.26</v>
      </c>
      <c r="R1328" s="25">
        <v>120</v>
      </c>
      <c r="S1328" s="31">
        <v>1</v>
      </c>
      <c r="T1328" s="51">
        <v>0.28000000000000003</v>
      </c>
      <c r="U1328" s="42">
        <v>812</v>
      </c>
      <c r="V1328" s="42">
        <v>2.78</v>
      </c>
      <c r="W1328" s="42">
        <v>3.2845000000000001E-3</v>
      </c>
      <c r="X1328" s="42">
        <v>166</v>
      </c>
      <c r="Y1328" s="44">
        <v>2.91</v>
      </c>
      <c r="Z1328" s="87">
        <f t="shared" si="81"/>
        <v>25.067645362787399</v>
      </c>
      <c r="AA1328" s="88">
        <f t="shared" si="82"/>
        <v>24.550747217233226</v>
      </c>
      <c r="AB1328" s="90">
        <f t="shared" si="83"/>
        <v>1.0417470592594472E-2</v>
      </c>
      <c r="AE1328" s="96"/>
    </row>
    <row r="1329" spans="1:31" x14ac:dyDescent="0.2">
      <c r="A1329" s="2" t="s">
        <v>211</v>
      </c>
      <c r="B1329" s="9">
        <v>34960</v>
      </c>
      <c r="C1329" s="18">
        <v>11.6</v>
      </c>
      <c r="D1329" s="12">
        <v>7.63</v>
      </c>
      <c r="F1329" s="12">
        <v>1.1000000000000001</v>
      </c>
      <c r="H1329" s="23">
        <f t="shared" si="80"/>
        <v>2.3442288153199181E-8</v>
      </c>
      <c r="I1329" s="24">
        <v>4.0000000000000001E-3</v>
      </c>
      <c r="J1329" s="25">
        <v>0.68</v>
      </c>
      <c r="K1329" s="30">
        <v>1</v>
      </c>
      <c r="L1329" s="25">
        <v>320</v>
      </c>
      <c r="M1329" s="30">
        <v>1</v>
      </c>
      <c r="N1329" s="25">
        <v>0.28999999999999998</v>
      </c>
      <c r="O1329" s="25">
        <v>10.6</v>
      </c>
      <c r="P1329" s="25">
        <v>28.4</v>
      </c>
      <c r="Q1329" s="25">
        <v>0.19</v>
      </c>
      <c r="R1329" s="25">
        <v>116</v>
      </c>
      <c r="S1329" s="31">
        <v>5</v>
      </c>
      <c r="T1329" s="51">
        <v>0.19</v>
      </c>
      <c r="U1329" s="42">
        <v>740</v>
      </c>
      <c r="V1329" s="42">
        <v>0.22</v>
      </c>
      <c r="W1329" s="42">
        <v>3.2845000000000001E-3</v>
      </c>
      <c r="X1329" s="42">
        <v>168</v>
      </c>
      <c r="Y1329" s="44">
        <v>2.95</v>
      </c>
      <c r="Z1329" s="87">
        <f t="shared" si="81"/>
        <v>23.676846861359103</v>
      </c>
      <c r="AA1329" s="88">
        <f t="shared" si="82"/>
        <v>23.104124334075774</v>
      </c>
      <c r="AB1329" s="90">
        <f t="shared" si="83"/>
        <v>1.2242638676539873E-2</v>
      </c>
    </row>
    <row r="1330" spans="1:31" x14ac:dyDescent="0.2">
      <c r="A1330" s="2" t="s">
        <v>211</v>
      </c>
      <c r="B1330" s="9">
        <v>33569</v>
      </c>
      <c r="C1330" s="18">
        <v>11.21</v>
      </c>
      <c r="D1330" s="12">
        <v>7.86</v>
      </c>
      <c r="F1330" s="12">
        <v>3.2</v>
      </c>
      <c r="H1330" s="23">
        <f t="shared" si="80"/>
        <v>1.3803842646028805E-8</v>
      </c>
      <c r="I1330" s="24">
        <v>5.0000000000000001E-3</v>
      </c>
      <c r="J1330" s="25">
        <v>0.74</v>
      </c>
      <c r="K1330" s="30">
        <v>0.2</v>
      </c>
      <c r="L1330" s="25">
        <v>320</v>
      </c>
      <c r="M1330" s="30">
        <v>0.5</v>
      </c>
      <c r="N1330" s="25">
        <v>0.52</v>
      </c>
      <c r="O1330" s="25">
        <v>10</v>
      </c>
      <c r="P1330" s="25">
        <v>24</v>
      </c>
      <c r="Q1330" s="25">
        <v>0.22</v>
      </c>
      <c r="R1330" s="25">
        <v>130</v>
      </c>
      <c r="S1330" s="31">
        <v>6.3</v>
      </c>
      <c r="T1330" s="51">
        <v>0.1</v>
      </c>
      <c r="U1330" s="42">
        <v>708</v>
      </c>
      <c r="V1330" s="42">
        <v>2.21</v>
      </c>
      <c r="W1330" s="42">
        <v>0.01</v>
      </c>
      <c r="X1330" s="42">
        <v>178</v>
      </c>
      <c r="Y1330" s="44">
        <v>2.92</v>
      </c>
      <c r="Z1330" s="87">
        <f t="shared" si="81"/>
        <v>23.921244025167287</v>
      </c>
      <c r="AA1330" s="88">
        <f t="shared" si="82"/>
        <v>22.719430631701464</v>
      </c>
      <c r="AB1330" s="90">
        <f t="shared" si="83"/>
        <v>2.5767495910113996E-2</v>
      </c>
      <c r="AD1330" s="100"/>
      <c r="AE1330" s="96"/>
    </row>
    <row r="1331" spans="1:31" x14ac:dyDescent="0.2">
      <c r="A1331" s="2" t="s">
        <v>211</v>
      </c>
      <c r="B1331" s="9">
        <v>34675</v>
      </c>
      <c r="C1331" s="18">
        <v>11.35</v>
      </c>
      <c r="D1331" s="12">
        <v>7.57</v>
      </c>
      <c r="F1331" s="12">
        <v>1.7</v>
      </c>
      <c r="H1331" s="23">
        <f t="shared" si="80"/>
        <v>2.6915348039269097E-8</v>
      </c>
      <c r="I1331" s="32">
        <v>1.15E-3</v>
      </c>
      <c r="J1331" s="25">
        <v>0.61</v>
      </c>
      <c r="K1331" s="29">
        <v>1</v>
      </c>
      <c r="L1331" s="25">
        <v>330</v>
      </c>
      <c r="M1331" s="29">
        <v>1</v>
      </c>
      <c r="N1331" s="25">
        <v>0.32</v>
      </c>
      <c r="O1331" s="25">
        <v>11</v>
      </c>
      <c r="P1331" s="25">
        <v>36</v>
      </c>
      <c r="Q1331" s="25">
        <v>0.23</v>
      </c>
      <c r="R1331" s="25">
        <v>130</v>
      </c>
      <c r="S1331" s="29">
        <v>5</v>
      </c>
      <c r="T1331" s="51">
        <v>0.16</v>
      </c>
      <c r="U1331" s="42">
        <v>750</v>
      </c>
      <c r="V1331" s="42">
        <v>0.22</v>
      </c>
      <c r="W1331" s="42">
        <v>3.2845000000000001E-3</v>
      </c>
      <c r="X1331" s="42">
        <v>172</v>
      </c>
      <c r="Y1331" s="44">
        <v>2.92</v>
      </c>
      <c r="Z1331" s="87">
        <f t="shared" si="81"/>
        <v>25.418621203130709</v>
      </c>
      <c r="AA1331" s="88">
        <f t="shared" si="82"/>
        <v>23.394193179532593</v>
      </c>
      <c r="AB1331" s="90">
        <f t="shared" si="83"/>
        <v>4.1473290348059209E-2</v>
      </c>
      <c r="AD1331" s="100"/>
      <c r="AE1331" s="96"/>
    </row>
    <row r="1332" spans="1:31" x14ac:dyDescent="0.2">
      <c r="A1332" s="2" t="s">
        <v>365</v>
      </c>
      <c r="B1332" s="9">
        <v>38845</v>
      </c>
      <c r="C1332" s="18">
        <v>2.15</v>
      </c>
      <c r="D1332" s="12">
        <v>4.92</v>
      </c>
      <c r="F1332" s="12">
        <v>9.8000000000000007</v>
      </c>
      <c r="H1332" s="23">
        <f t="shared" si="80"/>
        <v>1.2022644346174118E-5</v>
      </c>
      <c r="I1332" s="28"/>
      <c r="J1332" s="25">
        <v>0.02</v>
      </c>
      <c r="K1332" s="29">
        <v>0.2</v>
      </c>
      <c r="L1332" s="25">
        <v>42</v>
      </c>
      <c r="M1332" s="29">
        <v>1.1000000000000001</v>
      </c>
      <c r="N1332" s="25">
        <v>0.03</v>
      </c>
      <c r="O1332" s="25">
        <v>16.399999999999999</v>
      </c>
      <c r="P1332" s="25">
        <v>5.78</v>
      </c>
      <c r="Q1332" s="25">
        <v>0.11</v>
      </c>
      <c r="R1332" s="25">
        <v>8.7899999999999991</v>
      </c>
      <c r="S1332" s="29">
        <v>4.8</v>
      </c>
      <c r="T1332" s="51">
        <v>0.01</v>
      </c>
      <c r="U1332" s="42">
        <v>14.4</v>
      </c>
      <c r="V1332" s="42">
        <v>114.25</v>
      </c>
      <c r="W1332" s="42">
        <v>0.01</v>
      </c>
      <c r="X1332" s="42">
        <v>50</v>
      </c>
      <c r="Y1332" s="44">
        <v>0.08</v>
      </c>
      <c r="Z1332" s="87">
        <f t="shared" si="81"/>
        <v>3.3793121551364593</v>
      </c>
      <c r="AA1332" s="88">
        <f t="shared" si="82"/>
        <v>3.6334938609484011</v>
      </c>
      <c r="AB1332" s="90">
        <f t="shared" si="83"/>
        <v>-3.624536387131487E-2</v>
      </c>
      <c r="AC1332" s="19">
        <v>3.4</v>
      </c>
      <c r="AD1332" s="99">
        <v>3.6</v>
      </c>
      <c r="AE1332" s="95">
        <v>-7</v>
      </c>
    </row>
    <row r="1333" spans="1:31" x14ac:dyDescent="0.2">
      <c r="A1333" s="2" t="s">
        <v>365</v>
      </c>
      <c r="B1333" s="9">
        <v>42135</v>
      </c>
      <c r="C1333" s="18">
        <v>2.2400000000000002</v>
      </c>
      <c r="D1333" s="12">
        <v>5.12</v>
      </c>
      <c r="F1333" s="12">
        <v>18</v>
      </c>
      <c r="G1333" s="17"/>
      <c r="H1333" s="23">
        <f t="shared" si="80"/>
        <v>7.5857757502918323E-6</v>
      </c>
      <c r="I1333" s="28"/>
      <c r="J1333" s="25">
        <v>0.05</v>
      </c>
      <c r="K1333" s="30">
        <v>0.2</v>
      </c>
      <c r="L1333" s="25">
        <v>30.4</v>
      </c>
      <c r="M1333" s="30">
        <v>2.1</v>
      </c>
      <c r="N1333" s="25">
        <v>0.13</v>
      </c>
      <c r="O1333" s="25">
        <v>40</v>
      </c>
      <c r="P1333" s="25">
        <v>4.9800000000000004</v>
      </c>
      <c r="Q1333" s="25">
        <v>0.06</v>
      </c>
      <c r="R1333" s="25">
        <v>21.6</v>
      </c>
      <c r="S1333" s="31">
        <v>1.9</v>
      </c>
      <c r="T1333" s="51">
        <v>0.01</v>
      </c>
      <c r="U1333" s="42">
        <v>54.9</v>
      </c>
      <c r="V1333" s="42">
        <v>110.22</v>
      </c>
      <c r="W1333" s="42">
        <v>0.01</v>
      </c>
      <c r="X1333" s="42">
        <v>39</v>
      </c>
      <c r="Y1333" s="44">
        <v>0.17</v>
      </c>
      <c r="Z1333" s="87">
        <f t="shared" si="81"/>
        <v>3.8988557310349705</v>
      </c>
      <c r="AA1333" s="88">
        <f t="shared" si="82"/>
        <v>4.1913328830354635</v>
      </c>
      <c r="AB1333" s="90">
        <f t="shared" si="83"/>
        <v>-3.6152080742816978E-2</v>
      </c>
      <c r="AC1333" s="19">
        <v>4.09</v>
      </c>
      <c r="AD1333" s="99">
        <v>4.1900000000000004</v>
      </c>
      <c r="AE1333" s="95">
        <v>2.44</v>
      </c>
    </row>
    <row r="1334" spans="1:31" x14ac:dyDescent="0.2">
      <c r="A1334" s="2" t="s">
        <v>365</v>
      </c>
      <c r="B1334" s="9">
        <v>40646</v>
      </c>
      <c r="C1334" s="18">
        <v>2.17</v>
      </c>
      <c r="D1334" s="12">
        <v>4.93</v>
      </c>
      <c r="F1334" s="12">
        <v>14</v>
      </c>
      <c r="H1334" s="23">
        <f t="shared" si="80"/>
        <v>1.1748975549395286E-5</v>
      </c>
      <c r="I1334" s="28"/>
      <c r="J1334" s="25">
        <v>0.03</v>
      </c>
      <c r="K1334" s="33"/>
      <c r="L1334" s="25">
        <v>43.9</v>
      </c>
      <c r="M1334" s="33"/>
      <c r="N1334" s="25">
        <v>0.28000000000000003</v>
      </c>
      <c r="O1334" s="25">
        <v>33.5</v>
      </c>
      <c r="P1334" s="25">
        <v>4.97</v>
      </c>
      <c r="Q1334" s="25">
        <v>0.08</v>
      </c>
      <c r="R1334" s="25">
        <v>26</v>
      </c>
      <c r="S1334" s="34"/>
      <c r="T1334" s="51">
        <v>0.01</v>
      </c>
      <c r="U1334" s="42">
        <v>38.200000000000003</v>
      </c>
      <c r="V1334" s="42">
        <v>106.68</v>
      </c>
      <c r="W1334" s="42">
        <v>6.8999999999999999E-3</v>
      </c>
      <c r="X1334" s="42">
        <v>65</v>
      </c>
      <c r="Y1334" s="44">
        <v>0.16</v>
      </c>
      <c r="Z1334" s="87">
        <f t="shared" si="81"/>
        <v>4.6018255194992941</v>
      </c>
      <c r="AA1334" s="88">
        <f t="shared" si="82"/>
        <v>4.5099329177424323</v>
      </c>
      <c r="AB1334" s="90">
        <f t="shared" si="83"/>
        <v>1.0085056840540991E-2</v>
      </c>
      <c r="AC1334" s="19">
        <v>4.76</v>
      </c>
      <c r="AD1334" s="99">
        <v>4.51</v>
      </c>
      <c r="AE1334" s="95">
        <v>5.37</v>
      </c>
    </row>
    <row r="1335" spans="1:31" x14ac:dyDescent="0.2">
      <c r="A1335" s="2" t="s">
        <v>365</v>
      </c>
      <c r="B1335" s="9">
        <v>41766</v>
      </c>
      <c r="C1335" s="19">
        <v>2.23</v>
      </c>
      <c r="D1335" s="12">
        <v>5.24</v>
      </c>
      <c r="F1335" s="12">
        <v>15</v>
      </c>
      <c r="H1335" s="23">
        <f t="shared" si="80"/>
        <v>5.7543993733715608E-6</v>
      </c>
      <c r="I1335" s="24">
        <v>0.02</v>
      </c>
      <c r="J1335" s="25">
        <v>0.02</v>
      </c>
      <c r="K1335" s="36"/>
      <c r="L1335" s="25">
        <v>34.700000000000003</v>
      </c>
      <c r="M1335" s="36"/>
      <c r="N1335" s="25">
        <v>0.03</v>
      </c>
      <c r="O1335" s="25">
        <v>47.3</v>
      </c>
      <c r="P1335" s="25">
        <v>5.27</v>
      </c>
      <c r="Q1335" s="25">
        <v>7.0000000000000007E-2</v>
      </c>
      <c r="R1335" s="25">
        <v>26.3</v>
      </c>
      <c r="S1335" s="36"/>
      <c r="T1335" s="51">
        <v>0.01</v>
      </c>
      <c r="U1335" s="42">
        <v>55.4</v>
      </c>
      <c r="V1335" s="42">
        <v>120.4</v>
      </c>
      <c r="W1335" s="42">
        <v>0.01</v>
      </c>
      <c r="X1335" s="42">
        <v>48</v>
      </c>
      <c r="Y1335" s="44">
        <v>0.14000000000000001</v>
      </c>
      <c r="Z1335" s="87">
        <f t="shared" si="81"/>
        <v>4.5257609470324622</v>
      </c>
      <c r="AA1335" s="88">
        <f t="shared" si="82"/>
        <v>4.5898142105351996</v>
      </c>
      <c r="AB1335" s="90">
        <f t="shared" si="83"/>
        <v>-7.0267934162729084E-3</v>
      </c>
      <c r="AC1335" s="19">
        <v>4.72</v>
      </c>
      <c r="AD1335" s="99">
        <v>4.59</v>
      </c>
      <c r="AE1335" s="95">
        <v>2.73</v>
      </c>
    </row>
    <row r="1336" spans="1:31" x14ac:dyDescent="0.2">
      <c r="A1336" s="2" t="s">
        <v>365</v>
      </c>
      <c r="B1336" s="9">
        <v>41393</v>
      </c>
      <c r="C1336" s="18">
        <v>2.19</v>
      </c>
      <c r="D1336" s="12">
        <v>5.09</v>
      </c>
      <c r="F1336" s="12">
        <v>14</v>
      </c>
      <c r="H1336" s="23">
        <f t="shared" si="80"/>
        <v>8.128305161640983E-6</v>
      </c>
      <c r="I1336" s="32">
        <v>0.02</v>
      </c>
      <c r="J1336" s="25">
        <v>0.02</v>
      </c>
      <c r="K1336" s="33"/>
      <c r="L1336" s="25">
        <v>37.1</v>
      </c>
      <c r="M1336" s="33"/>
      <c r="N1336" s="25">
        <v>0.05</v>
      </c>
      <c r="O1336" s="25">
        <v>39.200000000000003</v>
      </c>
      <c r="P1336" s="25">
        <v>4.46</v>
      </c>
      <c r="Q1336" s="25">
        <v>0.05</v>
      </c>
      <c r="R1336" s="25">
        <v>32.299999999999997</v>
      </c>
      <c r="S1336" s="34"/>
      <c r="T1336" s="51">
        <v>0.01</v>
      </c>
      <c r="U1336" s="42">
        <v>66.599999999999994</v>
      </c>
      <c r="V1336" s="42">
        <v>125.72</v>
      </c>
      <c r="W1336" s="42">
        <v>0.01</v>
      </c>
      <c r="X1336" s="42">
        <v>36</v>
      </c>
      <c r="Y1336" s="44">
        <v>0.16</v>
      </c>
      <c r="Z1336" s="87">
        <f t="shared" si="81"/>
        <v>4.6326946047893065</v>
      </c>
      <c r="AA1336" s="88">
        <f t="shared" si="82"/>
        <v>4.5902790440314352</v>
      </c>
      <c r="AB1336" s="90">
        <f t="shared" si="83"/>
        <v>4.598902953961561E-3</v>
      </c>
      <c r="AC1336" s="19">
        <v>4.82</v>
      </c>
      <c r="AD1336" s="99">
        <v>4.59</v>
      </c>
      <c r="AE1336" s="95">
        <v>4.8099999999999996</v>
      </c>
    </row>
    <row r="1337" spans="1:31" x14ac:dyDescent="0.2">
      <c r="A1337" s="2" t="s">
        <v>365</v>
      </c>
      <c r="B1337" s="9">
        <v>41100</v>
      </c>
      <c r="C1337" s="19">
        <v>1.84</v>
      </c>
      <c r="D1337" s="12">
        <v>4.8899999999999997</v>
      </c>
      <c r="F1337" s="12">
        <v>2.6</v>
      </c>
      <c r="H1337" s="23">
        <f t="shared" si="80"/>
        <v>1.2882495516931347E-5</v>
      </c>
      <c r="I1337" s="24">
        <v>0.02</v>
      </c>
      <c r="J1337" s="25">
        <v>0.03</v>
      </c>
      <c r="K1337" s="30">
        <v>0.2</v>
      </c>
      <c r="L1337" s="25">
        <v>50.5</v>
      </c>
      <c r="M1337" s="30">
        <v>1.1000000000000001</v>
      </c>
      <c r="N1337" s="25">
        <v>0.03</v>
      </c>
      <c r="O1337" s="25">
        <v>39</v>
      </c>
      <c r="P1337" s="25">
        <v>5.89</v>
      </c>
      <c r="Q1337" s="25">
        <v>0.1</v>
      </c>
      <c r="R1337" s="25">
        <v>33</v>
      </c>
      <c r="S1337" s="31">
        <v>2.5</v>
      </c>
      <c r="T1337" s="51">
        <v>0.01</v>
      </c>
      <c r="U1337" s="42">
        <v>49.3</v>
      </c>
      <c r="V1337" s="42">
        <v>173.08</v>
      </c>
      <c r="W1337" s="42">
        <v>0.01</v>
      </c>
      <c r="X1337" s="42">
        <v>60</v>
      </c>
      <c r="Y1337" s="44">
        <v>0.14000000000000001</v>
      </c>
      <c r="Z1337" s="87">
        <f t="shared" si="81"/>
        <v>5.4460015427112545</v>
      </c>
      <c r="AA1337" s="88">
        <f t="shared" si="82"/>
        <v>5.6510058304986384</v>
      </c>
      <c r="AB1337" s="90">
        <f t="shared" si="83"/>
        <v>-1.8473835412806873E-2</v>
      </c>
      <c r="AC1337" s="19">
        <v>5.63</v>
      </c>
      <c r="AD1337" s="99">
        <v>5.65</v>
      </c>
      <c r="AE1337" s="95">
        <v>0.45</v>
      </c>
    </row>
    <row r="1338" spans="1:31" x14ac:dyDescent="0.2">
      <c r="A1338" s="2" t="s">
        <v>365</v>
      </c>
      <c r="B1338" s="9">
        <v>37399</v>
      </c>
      <c r="C1338" s="18">
        <v>2.12</v>
      </c>
      <c r="D1338" s="12">
        <v>5.2</v>
      </c>
      <c r="F1338" s="12">
        <v>16</v>
      </c>
      <c r="H1338" s="23">
        <f t="shared" si="80"/>
        <v>6.3095734448019212E-6</v>
      </c>
      <c r="I1338" s="28"/>
      <c r="J1338" s="25">
        <v>0.02</v>
      </c>
      <c r="K1338" s="30">
        <v>0.2</v>
      </c>
      <c r="L1338" s="25">
        <v>21.9</v>
      </c>
      <c r="M1338" s="30">
        <v>1.3</v>
      </c>
      <c r="N1338" s="25">
        <v>0.44</v>
      </c>
      <c r="O1338" s="25">
        <v>8.52</v>
      </c>
      <c r="P1338" s="25">
        <v>2.17</v>
      </c>
      <c r="Q1338" s="25">
        <v>0.04</v>
      </c>
      <c r="R1338" s="25">
        <v>13.1</v>
      </c>
      <c r="S1338" s="31">
        <v>3.5</v>
      </c>
      <c r="T1338" s="51">
        <v>0.01</v>
      </c>
      <c r="U1338" s="42">
        <v>22.2</v>
      </c>
      <c r="V1338" s="42">
        <v>41.39</v>
      </c>
      <c r="W1338" s="42">
        <v>0.03</v>
      </c>
      <c r="X1338" s="42">
        <v>33</v>
      </c>
      <c r="Y1338" s="44">
        <v>0.2</v>
      </c>
      <c r="Z1338" s="87">
        <f t="shared" si="81"/>
        <v>2.0773875469608218</v>
      </c>
      <c r="AA1338" s="88">
        <f t="shared" si="82"/>
        <v>2.2616002899022583</v>
      </c>
      <c r="AB1338" s="90">
        <f t="shared" si="83"/>
        <v>-4.2455233770513426E-2</v>
      </c>
    </row>
    <row r="1339" spans="1:31" x14ac:dyDescent="0.2">
      <c r="A1339" s="2" t="s">
        <v>365</v>
      </c>
      <c r="B1339" s="9">
        <v>37216</v>
      </c>
      <c r="C1339" s="19">
        <v>2.0499999999999998</v>
      </c>
      <c r="D1339" s="12">
        <v>4.9400000000000004</v>
      </c>
      <c r="F1339" s="12">
        <v>13</v>
      </c>
      <c r="H1339" s="23">
        <f t="shared" si="80"/>
        <v>1.1481536214968799E-5</v>
      </c>
      <c r="I1339" s="24">
        <v>1.1000000000000001</v>
      </c>
      <c r="J1339" s="25">
        <v>0.02</v>
      </c>
      <c r="K1339" s="33"/>
      <c r="L1339" s="25">
        <v>17.7</v>
      </c>
      <c r="M1339" s="33"/>
      <c r="N1339" s="25">
        <v>0.13</v>
      </c>
      <c r="O1339" s="25">
        <v>7.43</v>
      </c>
      <c r="P1339" s="25">
        <v>1.61</v>
      </c>
      <c r="Q1339" s="25">
        <v>0.03</v>
      </c>
      <c r="R1339" s="25">
        <v>7.18</v>
      </c>
      <c r="S1339" s="34"/>
      <c r="T1339" s="51">
        <v>0.01</v>
      </c>
      <c r="U1339" s="42">
        <v>19.2</v>
      </c>
      <c r="V1339" s="42">
        <v>42.18</v>
      </c>
      <c r="W1339" s="42">
        <v>0.02</v>
      </c>
      <c r="X1339" s="42">
        <v>16</v>
      </c>
      <c r="Y1339" s="44">
        <v>0.18</v>
      </c>
      <c r="Z1339" s="87">
        <f t="shared" si="81"/>
        <v>1.6472074319688192</v>
      </c>
      <c r="AA1339" s="88">
        <f t="shared" si="82"/>
        <v>1.7121217137077831</v>
      </c>
      <c r="AB1339" s="90">
        <f t="shared" si="83"/>
        <v>-1.9323584836129379E-2</v>
      </c>
      <c r="AD1339" s="100"/>
      <c r="AE1339" s="96"/>
    </row>
    <row r="1340" spans="1:31" x14ac:dyDescent="0.2">
      <c r="A1340" s="2" t="s">
        <v>365</v>
      </c>
      <c r="B1340" s="9">
        <v>38509</v>
      </c>
      <c r="C1340" s="18">
        <v>2.2200000000000002</v>
      </c>
      <c r="D1340" s="12">
        <v>4.95</v>
      </c>
      <c r="F1340" s="12">
        <v>11</v>
      </c>
      <c r="G1340" s="16"/>
      <c r="H1340" s="23">
        <f t="shared" si="80"/>
        <v>1.1220184543019627E-5</v>
      </c>
      <c r="I1340" s="32">
        <v>0.42</v>
      </c>
      <c r="J1340" s="25">
        <v>0.01</v>
      </c>
      <c r="K1340" s="29">
        <v>0.2</v>
      </c>
      <c r="L1340" s="25">
        <v>35.5</v>
      </c>
      <c r="M1340" s="29">
        <v>1.4</v>
      </c>
      <c r="N1340" s="25">
        <v>0.03</v>
      </c>
      <c r="O1340" s="25">
        <v>16.5</v>
      </c>
      <c r="P1340" s="25">
        <v>4.21</v>
      </c>
      <c r="Q1340" s="25">
        <v>7.0000000000000007E-2</v>
      </c>
      <c r="R1340" s="25">
        <v>8.0399999999999991</v>
      </c>
      <c r="S1340" s="29">
        <v>2.6</v>
      </c>
      <c r="T1340" s="51">
        <v>0.01</v>
      </c>
      <c r="U1340" s="42">
        <v>19.399999999999999</v>
      </c>
      <c r="V1340" s="42">
        <v>86.05</v>
      </c>
      <c r="W1340" s="42">
        <v>0.02</v>
      </c>
      <c r="X1340" s="42">
        <v>40</v>
      </c>
      <c r="Y1340" s="44">
        <v>0.1</v>
      </c>
      <c r="Z1340" s="87">
        <f t="shared" si="81"/>
        <v>2.9404193384941584</v>
      </c>
      <c r="AA1340" s="88">
        <f t="shared" si="82"/>
        <v>3.0208758626156804</v>
      </c>
      <c r="AB1340" s="90">
        <f t="shared" si="83"/>
        <v>-1.3496483802134664E-2</v>
      </c>
      <c r="AD1340" s="100"/>
      <c r="AE1340" s="96"/>
    </row>
    <row r="1341" spans="1:31" x14ac:dyDescent="0.2">
      <c r="A1341" s="2" t="s">
        <v>365</v>
      </c>
      <c r="B1341" s="9">
        <v>37949</v>
      </c>
      <c r="C1341" s="18">
        <v>2.52</v>
      </c>
      <c r="D1341" s="12">
        <v>5.0199999999999996</v>
      </c>
      <c r="F1341" s="12">
        <v>11</v>
      </c>
      <c r="H1341" s="23">
        <f t="shared" si="80"/>
        <v>9.5499258602143587E-6</v>
      </c>
      <c r="I1341" s="32">
        <v>0.36</v>
      </c>
      <c r="J1341" s="25">
        <v>0.01</v>
      </c>
      <c r="K1341" s="29">
        <v>0.2</v>
      </c>
      <c r="L1341" s="25">
        <v>35.700000000000003</v>
      </c>
      <c r="M1341" s="29">
        <v>1.3</v>
      </c>
      <c r="N1341" s="25">
        <v>0.04</v>
      </c>
      <c r="O1341" s="25">
        <v>13</v>
      </c>
      <c r="P1341" s="25">
        <v>3.71</v>
      </c>
      <c r="Q1341" s="25">
        <v>0.06</v>
      </c>
      <c r="R1341" s="25">
        <v>9.1</v>
      </c>
      <c r="S1341" s="29">
        <v>3</v>
      </c>
      <c r="T1341" s="51">
        <v>0.01</v>
      </c>
      <c r="U1341" s="42">
        <v>18.3</v>
      </c>
      <c r="V1341" s="42">
        <v>103.63</v>
      </c>
      <c r="W1341" s="42">
        <v>0.02</v>
      </c>
      <c r="X1341" s="42">
        <v>25</v>
      </c>
      <c r="Y1341" s="44">
        <v>0.13</v>
      </c>
      <c r="Z1341" s="87">
        <f t="shared" si="81"/>
        <v>2.8591777694203353</v>
      </c>
      <c r="AA1341" s="88">
        <f t="shared" si="82"/>
        <v>2.8883931102767786</v>
      </c>
      <c r="AB1341" s="90">
        <f t="shared" si="83"/>
        <v>-5.0830762191457959E-3</v>
      </c>
      <c r="AD1341" s="100"/>
      <c r="AE1341" s="96"/>
    </row>
    <row r="1342" spans="1:31" x14ac:dyDescent="0.2">
      <c r="A1342" s="2" t="s">
        <v>365</v>
      </c>
      <c r="B1342" s="9">
        <v>38686</v>
      </c>
      <c r="C1342" s="19">
        <v>2.0699999999999998</v>
      </c>
      <c r="D1342" s="12">
        <v>5.23</v>
      </c>
      <c r="F1342" s="12">
        <v>10</v>
      </c>
      <c r="H1342" s="23">
        <f t="shared" si="80"/>
        <v>5.8884365535558799E-6</v>
      </c>
      <c r="I1342" s="32">
        <v>0.02</v>
      </c>
      <c r="J1342" s="25">
        <v>0.01</v>
      </c>
      <c r="K1342" s="29">
        <v>0.2</v>
      </c>
      <c r="L1342" s="25">
        <v>27.9</v>
      </c>
      <c r="M1342" s="29">
        <v>1.2</v>
      </c>
      <c r="N1342" s="25">
        <v>0.03</v>
      </c>
      <c r="O1342" s="25">
        <v>12</v>
      </c>
      <c r="P1342" s="25">
        <v>3.29</v>
      </c>
      <c r="Q1342" s="25">
        <v>0.05</v>
      </c>
      <c r="R1342" s="25">
        <v>7.07</v>
      </c>
      <c r="S1342" s="29">
        <v>1.9</v>
      </c>
      <c r="T1342" s="51">
        <v>0.01</v>
      </c>
      <c r="U1342" s="42">
        <v>16.399999999999999</v>
      </c>
      <c r="V1342" s="42">
        <v>67.290000000000006</v>
      </c>
      <c r="W1342" s="42">
        <v>0.03</v>
      </c>
      <c r="X1342" s="42">
        <v>25</v>
      </c>
      <c r="Y1342" s="44">
        <v>0.14000000000000001</v>
      </c>
      <c r="Z1342" s="87">
        <f t="shared" si="81"/>
        <v>2.2829962437029447</v>
      </c>
      <c r="AA1342" s="88">
        <f t="shared" si="82"/>
        <v>2.2729269778064602</v>
      </c>
      <c r="AB1342" s="90">
        <f t="shared" si="83"/>
        <v>2.21014828541129E-3</v>
      </c>
      <c r="AE1342" s="96"/>
    </row>
    <row r="1343" spans="1:31" x14ac:dyDescent="0.2">
      <c r="A1343" s="2" t="s">
        <v>365</v>
      </c>
      <c r="B1343" s="9">
        <v>37721</v>
      </c>
      <c r="C1343" s="18">
        <v>2.3199999999999998</v>
      </c>
      <c r="D1343" s="12">
        <v>4.93</v>
      </c>
      <c r="F1343" s="12">
        <v>11</v>
      </c>
      <c r="H1343" s="23">
        <f t="shared" si="80"/>
        <v>1.1748975549395286E-5</v>
      </c>
      <c r="I1343" s="32">
        <v>1E-3</v>
      </c>
      <c r="J1343" s="25">
        <v>0.01</v>
      </c>
      <c r="K1343" s="29">
        <v>0.2</v>
      </c>
      <c r="L1343" s="25">
        <v>54.4</v>
      </c>
      <c r="M1343" s="29">
        <v>0.9</v>
      </c>
      <c r="N1343" s="25">
        <v>0.08</v>
      </c>
      <c r="O1343" s="25">
        <v>12.7</v>
      </c>
      <c r="P1343" s="25">
        <v>5.75</v>
      </c>
      <c r="Q1343" s="25">
        <v>0.08</v>
      </c>
      <c r="R1343" s="25">
        <v>12.6</v>
      </c>
      <c r="S1343" s="29">
        <v>4.3</v>
      </c>
      <c r="T1343" s="51">
        <v>0.01</v>
      </c>
      <c r="U1343" s="42">
        <v>12.2</v>
      </c>
      <c r="V1343" s="42">
        <v>172.24</v>
      </c>
      <c r="W1343" s="42">
        <v>0.02</v>
      </c>
      <c r="X1343" s="42">
        <v>31</v>
      </c>
      <c r="Y1343" s="44">
        <v>0.13</v>
      </c>
      <c r="Z1343" s="87">
        <f t="shared" si="81"/>
        <v>4.0669553560606229</v>
      </c>
      <c r="AA1343" s="88">
        <f t="shared" si="82"/>
        <v>4.037267745846024</v>
      </c>
      <c r="AB1343" s="90">
        <f t="shared" si="83"/>
        <v>3.6632271645649027E-3</v>
      </c>
      <c r="AD1343" s="100"/>
      <c r="AE1343" s="96"/>
    </row>
    <row r="1344" spans="1:31" x14ac:dyDescent="0.2">
      <c r="A1344" s="2" t="s">
        <v>365</v>
      </c>
      <c r="B1344" s="9">
        <v>39930</v>
      </c>
      <c r="C1344" s="18">
        <v>2.2000000000000002</v>
      </c>
      <c r="D1344" s="12">
        <v>4.92</v>
      </c>
      <c r="F1344" s="12">
        <v>10</v>
      </c>
      <c r="H1344" s="23">
        <f t="shared" si="80"/>
        <v>1.2022644346174118E-5</v>
      </c>
      <c r="I1344" s="32">
        <v>1.5</v>
      </c>
      <c r="J1344" s="25">
        <v>0.01</v>
      </c>
      <c r="K1344" s="29">
        <v>0.2</v>
      </c>
      <c r="L1344" s="25">
        <v>58.8</v>
      </c>
      <c r="M1344" s="29">
        <v>1.8</v>
      </c>
      <c r="N1344" s="25">
        <v>0.04</v>
      </c>
      <c r="O1344" s="25">
        <v>22.5</v>
      </c>
      <c r="P1344" s="25">
        <v>7.35</v>
      </c>
      <c r="Q1344" s="25">
        <v>0.13</v>
      </c>
      <c r="R1344" s="25">
        <v>20.5</v>
      </c>
      <c r="S1344" s="29">
        <v>2.8</v>
      </c>
      <c r="T1344" s="51">
        <v>0.01</v>
      </c>
      <c r="U1344" s="42">
        <v>22.7</v>
      </c>
      <c r="V1344" s="42">
        <v>136.34</v>
      </c>
      <c r="W1344" s="42">
        <v>3.2799999999999999E-3</v>
      </c>
      <c r="X1344" s="42">
        <v>81</v>
      </c>
      <c r="Y1344" s="44">
        <v>0.12</v>
      </c>
      <c r="Z1344" s="87">
        <f t="shared" si="81"/>
        <v>5.1794834118900255</v>
      </c>
      <c r="AA1344" s="88">
        <f t="shared" si="82"/>
        <v>5.0768998560764604</v>
      </c>
      <c r="AB1344" s="90">
        <f t="shared" si="83"/>
        <v>1.0001923010615426E-2</v>
      </c>
      <c r="AE1344" s="95">
        <v>1.17</v>
      </c>
    </row>
    <row r="1345" spans="1:31" x14ac:dyDescent="0.2">
      <c r="A1345" s="2" t="s">
        <v>365</v>
      </c>
      <c r="B1345" s="9">
        <v>37060</v>
      </c>
      <c r="C1345" s="18">
        <v>2.2400000000000002</v>
      </c>
      <c r="D1345" s="12">
        <v>5.33</v>
      </c>
      <c r="F1345" s="12">
        <v>13</v>
      </c>
      <c r="H1345" s="23">
        <f t="shared" si="80"/>
        <v>4.6773514128719787E-6</v>
      </c>
      <c r="I1345" s="32">
        <v>1.7</v>
      </c>
      <c r="J1345" s="25">
        <v>0.02</v>
      </c>
      <c r="K1345" s="33"/>
      <c r="L1345" s="25">
        <v>23.5</v>
      </c>
      <c r="M1345" s="33"/>
      <c r="N1345" s="25">
        <v>0.26</v>
      </c>
      <c r="O1345" s="25">
        <v>7.37</v>
      </c>
      <c r="P1345" s="25">
        <v>2.25</v>
      </c>
      <c r="Q1345" s="25">
        <v>0.05</v>
      </c>
      <c r="R1345" s="25">
        <v>8.11</v>
      </c>
      <c r="S1345" s="34"/>
      <c r="T1345" s="51">
        <v>0.02</v>
      </c>
      <c r="U1345" s="42">
        <v>20.2</v>
      </c>
      <c r="V1345" s="42">
        <v>47.32</v>
      </c>
      <c r="W1345" s="42">
        <v>0.01</v>
      </c>
      <c r="X1345" s="42">
        <v>25</v>
      </c>
      <c r="Y1345" s="44">
        <v>0.16</v>
      </c>
      <c r="Z1345" s="87">
        <f t="shared" si="81"/>
        <v>2.1002923380740697</v>
      </c>
      <c r="AA1345" s="88">
        <f t="shared" si="82"/>
        <v>2.049820293265598</v>
      </c>
      <c r="AB1345" s="90">
        <f t="shared" si="83"/>
        <v>1.2161608441016976E-2</v>
      </c>
      <c r="AD1345" s="100"/>
      <c r="AE1345" s="96"/>
    </row>
    <row r="1346" spans="1:31" x14ac:dyDescent="0.2">
      <c r="A1346" s="2" t="s">
        <v>365</v>
      </c>
      <c r="B1346" s="9">
        <v>39566</v>
      </c>
      <c r="C1346" s="18">
        <v>2.1</v>
      </c>
      <c r="D1346" s="12">
        <v>4.8899999999999997</v>
      </c>
      <c r="F1346" s="12">
        <v>11</v>
      </c>
      <c r="H1346" s="23">
        <f t="shared" si="80"/>
        <v>1.2882495516931347E-5</v>
      </c>
      <c r="I1346" s="32">
        <v>0.4</v>
      </c>
      <c r="J1346" s="25">
        <v>0.02</v>
      </c>
      <c r="K1346" s="36"/>
      <c r="L1346" s="25">
        <v>62.1</v>
      </c>
      <c r="M1346" s="36"/>
      <c r="N1346" s="25">
        <v>0.06</v>
      </c>
      <c r="O1346" s="25">
        <v>17.399999999999999</v>
      </c>
      <c r="P1346" s="25">
        <v>7.85</v>
      </c>
      <c r="Q1346" s="25">
        <v>0.12</v>
      </c>
      <c r="R1346" s="25">
        <v>16.399999999999999</v>
      </c>
      <c r="S1346" s="36"/>
      <c r="T1346" s="51">
        <v>0.01</v>
      </c>
      <c r="U1346" s="42">
        <v>16.2</v>
      </c>
      <c r="V1346" s="42">
        <v>111.11</v>
      </c>
      <c r="W1346" s="42">
        <v>0.01</v>
      </c>
      <c r="X1346" s="42">
        <v>87</v>
      </c>
      <c r="Y1346" s="44">
        <v>0.12</v>
      </c>
      <c r="Z1346" s="87">
        <f t="shared" si="81"/>
        <v>4.9551119769329786</v>
      </c>
      <c r="AA1346" s="88">
        <f t="shared" si="82"/>
        <v>4.7040449301335352</v>
      </c>
      <c r="AB1346" s="90">
        <f t="shared" si="83"/>
        <v>2.5992646067874305E-2</v>
      </c>
      <c r="AE1346" s="94">
        <v>4.47</v>
      </c>
    </row>
    <row r="1347" spans="1:31" x14ac:dyDescent="0.2">
      <c r="A1347" s="2" t="s">
        <v>365</v>
      </c>
      <c r="B1347" s="9">
        <v>38273</v>
      </c>
      <c r="C1347" s="19">
        <v>2.2400000000000002</v>
      </c>
      <c r="D1347" s="12">
        <v>4.8</v>
      </c>
      <c r="F1347" s="12">
        <v>12</v>
      </c>
      <c r="H1347" s="23">
        <f t="shared" si="80"/>
        <v>1.5848931924611131E-5</v>
      </c>
      <c r="I1347" s="24">
        <v>0.14000000000000001</v>
      </c>
      <c r="J1347" s="25">
        <v>0.01</v>
      </c>
      <c r="K1347" s="30">
        <v>0.2</v>
      </c>
      <c r="L1347" s="25">
        <v>26.9</v>
      </c>
      <c r="M1347" s="30">
        <v>1.7</v>
      </c>
      <c r="N1347" s="25">
        <v>0.05</v>
      </c>
      <c r="O1347" s="25">
        <v>12.2</v>
      </c>
      <c r="P1347" s="25">
        <v>2.93</v>
      </c>
      <c r="Q1347" s="25">
        <v>0.06</v>
      </c>
      <c r="R1347" s="25">
        <v>6.91</v>
      </c>
      <c r="S1347" s="31">
        <v>4.7</v>
      </c>
      <c r="T1347" s="51">
        <v>0.17</v>
      </c>
      <c r="U1347" s="42">
        <v>19.899999999999999</v>
      </c>
      <c r="V1347" s="42">
        <v>58.87</v>
      </c>
      <c r="W1347" s="42">
        <v>0.24</v>
      </c>
      <c r="X1347" s="42">
        <v>18</v>
      </c>
      <c r="Y1347" s="44">
        <v>0.17</v>
      </c>
      <c r="Z1347" s="87">
        <f t="shared" si="81"/>
        <v>2.2160675599072119</v>
      </c>
      <c r="AA1347" s="88">
        <f t="shared" si="82"/>
        <v>2.0521422952639434</v>
      </c>
      <c r="AB1347" s="90">
        <f t="shared" si="83"/>
        <v>3.8406093000479959E-2</v>
      </c>
      <c r="AD1347" s="100"/>
      <c r="AE1347" s="96"/>
    </row>
    <row r="1348" spans="1:31" x14ac:dyDescent="0.2">
      <c r="A1348" s="2" t="s">
        <v>414</v>
      </c>
      <c r="B1348" s="9">
        <v>38238</v>
      </c>
      <c r="C1348" s="18">
        <v>14.37</v>
      </c>
      <c r="D1348" s="12">
        <v>7.52</v>
      </c>
      <c r="F1348" s="12">
        <v>29</v>
      </c>
      <c r="H1348" s="23">
        <f t="shared" ref="H1348:H1411" si="84">10^-(D1348)</f>
        <v>3.0199517204020188E-8</v>
      </c>
      <c r="I1348" s="24">
        <v>2</v>
      </c>
      <c r="J1348" s="25">
        <v>1.1000000000000001</v>
      </c>
      <c r="K1348" s="33"/>
      <c r="L1348" s="25">
        <v>8.6999999999999993</v>
      </c>
      <c r="M1348" s="33"/>
      <c r="N1348" s="25">
        <v>1.84</v>
      </c>
      <c r="O1348" s="25">
        <v>4.7</v>
      </c>
      <c r="P1348" s="25">
        <v>6</v>
      </c>
      <c r="Q1348" s="25">
        <v>0.02</v>
      </c>
      <c r="R1348" s="25">
        <v>108</v>
      </c>
      <c r="S1348" s="34"/>
      <c r="T1348" s="51">
        <v>0.64</v>
      </c>
      <c r="U1348" s="42">
        <v>9</v>
      </c>
      <c r="V1348" s="42">
        <v>0.22</v>
      </c>
      <c r="W1348" s="42">
        <v>1.06</v>
      </c>
      <c r="X1348" s="42">
        <v>29</v>
      </c>
      <c r="Y1348" s="44">
        <v>4.8</v>
      </c>
      <c r="Z1348" s="87">
        <f t="shared" ref="Z1348:Z1411" si="85">(H1348/H$3)+(I1348/I$3*3)+(J1348/J$3)+(L1348/L$3*2)+(N1348/N$3*2)+(O1348/O$3)+(P1348/P$3*2)+(Q1348/Q$3*2)+(R1348/R$3)</f>
        <v>6.0957719534545651</v>
      </c>
      <c r="AA1348" s="88">
        <f t="shared" ref="AA1348:AA1411" si="86">(T1348/T$3*3)+(U1348/U$3*2)+(V1348/V$3)+(W1348/W$3)+(X1348/X$3)+Y1348</f>
        <v>5.8522257534440598</v>
      </c>
      <c r="AB1348" s="90">
        <f t="shared" ref="AB1348:AB1411" si="87">(Z1348-AA1348)/(Z1348+AA1348)</f>
        <v>2.0383850581916729E-2</v>
      </c>
      <c r="AD1348" s="100"/>
      <c r="AE1348" s="96"/>
    </row>
    <row r="1349" spans="1:31" x14ac:dyDescent="0.2">
      <c r="A1349" s="2" t="s">
        <v>414</v>
      </c>
      <c r="B1349" s="9">
        <v>36115</v>
      </c>
      <c r="C1349" s="18">
        <v>5.04</v>
      </c>
      <c r="D1349" s="12">
        <v>8.36</v>
      </c>
      <c r="F1349" s="12">
        <v>450</v>
      </c>
      <c r="H1349" s="23">
        <f t="shared" si="84"/>
        <v>4.3651583224016521E-9</v>
      </c>
      <c r="I1349" s="24">
        <v>0.77</v>
      </c>
      <c r="J1349" s="25">
        <v>1.28</v>
      </c>
      <c r="K1349" s="30">
        <v>1.7</v>
      </c>
      <c r="L1349" s="25">
        <v>22.1</v>
      </c>
      <c r="M1349" s="30">
        <v>2.1</v>
      </c>
      <c r="N1349" s="25">
        <v>4.9000000000000004</v>
      </c>
      <c r="O1349" s="25">
        <v>4.0999999999999996</v>
      </c>
      <c r="P1349" s="25">
        <v>13.7</v>
      </c>
      <c r="Q1349" s="25">
        <v>0.06</v>
      </c>
      <c r="R1349" s="25">
        <v>90</v>
      </c>
      <c r="S1349" s="31">
        <v>10</v>
      </c>
      <c r="T1349" s="51">
        <v>3.06</v>
      </c>
      <c r="U1349" s="42">
        <v>1.4</v>
      </c>
      <c r="V1349" s="42">
        <v>0.44</v>
      </c>
      <c r="W1349" s="42">
        <v>0.03</v>
      </c>
      <c r="X1349" s="42">
        <v>10.8</v>
      </c>
      <c r="Y1349" s="44">
        <v>5.85</v>
      </c>
      <c r="Z1349" s="87">
        <f t="shared" si="85"/>
        <v>6.5838917760828464</v>
      </c>
      <c r="AA1349" s="88">
        <f t="shared" si="86"/>
        <v>6.2882109096078498</v>
      </c>
      <c r="AB1349" s="90">
        <f t="shared" si="87"/>
        <v>2.2970673377527586E-2</v>
      </c>
    </row>
    <row r="1350" spans="1:31" x14ac:dyDescent="0.2">
      <c r="A1350" s="2" t="s">
        <v>268</v>
      </c>
      <c r="B1350" s="9">
        <v>38845</v>
      </c>
      <c r="C1350" s="18">
        <v>1.02</v>
      </c>
      <c r="D1350" s="12">
        <v>5.35</v>
      </c>
      <c r="F1350" s="12">
        <v>23</v>
      </c>
      <c r="H1350" s="23">
        <f t="shared" si="84"/>
        <v>4.4668359215096296E-6</v>
      </c>
      <c r="I1350" s="32">
        <v>0.92</v>
      </c>
      <c r="J1350" s="25">
        <v>0.01</v>
      </c>
      <c r="K1350" s="33"/>
      <c r="L1350" s="25">
        <v>25.4</v>
      </c>
      <c r="M1350" s="33"/>
      <c r="N1350" s="25">
        <v>0.2</v>
      </c>
      <c r="O1350" s="25">
        <v>18.600000000000001</v>
      </c>
      <c r="P1350" s="25">
        <v>3.17</v>
      </c>
      <c r="Q1350" s="25">
        <v>0.05</v>
      </c>
      <c r="R1350" s="25">
        <v>11</v>
      </c>
      <c r="S1350" s="34"/>
      <c r="T1350" s="51">
        <v>0.01</v>
      </c>
      <c r="U1350" s="42">
        <v>39.9</v>
      </c>
      <c r="V1350" s="42">
        <v>53.87</v>
      </c>
      <c r="W1350" s="42">
        <v>9.5250500000000002E-3</v>
      </c>
      <c r="X1350" s="42">
        <v>20</v>
      </c>
      <c r="Y1350" s="44">
        <v>0.27</v>
      </c>
      <c r="Z1350" s="87">
        <f t="shared" si="85"/>
        <v>2.594275549239943</v>
      </c>
      <c r="AA1350" s="88">
        <f t="shared" si="86"/>
        <v>2.53421313934032</v>
      </c>
      <c r="AB1350" s="90">
        <f t="shared" si="87"/>
        <v>1.1711522350310625E-2</v>
      </c>
      <c r="AC1350" s="19">
        <v>2.5</v>
      </c>
      <c r="AD1350" s="13">
        <v>2.5</v>
      </c>
      <c r="AE1350" s="94">
        <v>-1.8</v>
      </c>
    </row>
    <row r="1351" spans="1:31" x14ac:dyDescent="0.2">
      <c r="A1351" s="2" t="s">
        <v>268</v>
      </c>
      <c r="B1351" s="9">
        <v>40352</v>
      </c>
      <c r="C1351" s="18">
        <v>1.45</v>
      </c>
      <c r="D1351" s="12">
        <v>5.22</v>
      </c>
      <c r="F1351" s="12">
        <v>13</v>
      </c>
      <c r="H1351" s="23">
        <f t="shared" si="84"/>
        <v>6.0255958607435782E-6</v>
      </c>
      <c r="I1351" s="32">
        <v>0.97</v>
      </c>
      <c r="J1351" s="25">
        <v>0.01</v>
      </c>
      <c r="K1351" s="29">
        <v>0.3</v>
      </c>
      <c r="L1351" s="25">
        <v>27.5</v>
      </c>
      <c r="M1351" s="29">
        <v>0.8</v>
      </c>
      <c r="N1351" s="25">
        <v>7.0000000000000007E-2</v>
      </c>
      <c r="O1351" s="25">
        <v>15.8</v>
      </c>
      <c r="P1351" s="25">
        <v>4.26</v>
      </c>
      <c r="Q1351" s="25">
        <v>0.02</v>
      </c>
      <c r="R1351" s="25">
        <v>6.22</v>
      </c>
      <c r="S1351" s="29">
        <v>73</v>
      </c>
      <c r="T1351" s="51">
        <v>0.01</v>
      </c>
      <c r="U1351" s="42">
        <v>29.1</v>
      </c>
      <c r="V1351" s="42">
        <v>88.09</v>
      </c>
      <c r="W1351" s="42">
        <v>3.2799999999999999E-3</v>
      </c>
      <c r="X1351" s="42">
        <v>13</v>
      </c>
      <c r="Y1351" s="44">
        <v>0.28000000000000003</v>
      </c>
      <c r="Z1351" s="87">
        <f t="shared" si="85"/>
        <v>2.5090270659787786</v>
      </c>
      <c r="AA1351" s="88">
        <f t="shared" si="86"/>
        <v>2.673715591237003</v>
      </c>
      <c r="AB1351" s="90">
        <f t="shared" si="87"/>
        <v>-3.1776326966366619E-2</v>
      </c>
      <c r="AC1351" s="19">
        <v>2.5</v>
      </c>
      <c r="AD1351" s="99">
        <v>2.67</v>
      </c>
      <c r="AE1351" s="95">
        <v>6.67</v>
      </c>
    </row>
    <row r="1352" spans="1:31" x14ac:dyDescent="0.2">
      <c r="A1352" s="2" t="s">
        <v>268</v>
      </c>
      <c r="B1352" s="9">
        <v>40646</v>
      </c>
      <c r="C1352" s="18">
        <v>1.29</v>
      </c>
      <c r="D1352" s="12">
        <v>5.12</v>
      </c>
      <c r="F1352" s="12">
        <v>12</v>
      </c>
      <c r="H1352" s="23">
        <f t="shared" si="84"/>
        <v>7.5857757502918323E-6</v>
      </c>
      <c r="I1352" s="32">
        <v>0.09</v>
      </c>
      <c r="J1352" s="25">
        <v>0.01</v>
      </c>
      <c r="K1352" s="36"/>
      <c r="L1352" s="25">
        <v>44.9</v>
      </c>
      <c r="M1352" s="36"/>
      <c r="N1352" s="27">
        <v>0.08</v>
      </c>
      <c r="O1352" s="25">
        <v>15.9</v>
      </c>
      <c r="P1352" s="25">
        <v>6.49</v>
      </c>
      <c r="Q1352" s="25">
        <v>0.05</v>
      </c>
      <c r="R1352" s="25">
        <v>5.13</v>
      </c>
      <c r="S1352" s="36"/>
      <c r="T1352" s="51">
        <v>0.01</v>
      </c>
      <c r="U1352" s="42">
        <v>30.4</v>
      </c>
      <c r="V1352" s="42">
        <v>121.29</v>
      </c>
      <c r="W1352" s="42">
        <v>5.2599999999999999E-3</v>
      </c>
      <c r="X1352" s="42">
        <v>13</v>
      </c>
      <c r="Y1352" s="44">
        <v>0.23</v>
      </c>
      <c r="Z1352" s="87">
        <f t="shared" si="85"/>
        <v>3.419501264053463</v>
      </c>
      <c r="AA1352" s="88">
        <f t="shared" si="86"/>
        <v>3.1863061051417336</v>
      </c>
      <c r="AB1352" s="90">
        <f t="shared" si="87"/>
        <v>3.5301537855794325E-2</v>
      </c>
      <c r="AC1352" s="19">
        <v>3.49</v>
      </c>
      <c r="AD1352" s="99">
        <v>3.19</v>
      </c>
      <c r="AE1352" s="95">
        <v>9.1</v>
      </c>
    </row>
    <row r="1353" spans="1:31" x14ac:dyDescent="0.2">
      <c r="A1353" s="2" t="s">
        <v>268</v>
      </c>
      <c r="B1353" s="9">
        <v>41766</v>
      </c>
      <c r="C1353" s="18">
        <v>1.3</v>
      </c>
      <c r="D1353" s="12">
        <v>5.62</v>
      </c>
      <c r="F1353" s="12">
        <v>12</v>
      </c>
      <c r="G1353" s="17"/>
      <c r="H1353" s="23">
        <f t="shared" si="84"/>
        <v>2.3988329190194872E-6</v>
      </c>
      <c r="I1353" s="32">
        <v>0.09</v>
      </c>
      <c r="J1353" s="25">
        <v>0.01</v>
      </c>
      <c r="K1353" s="30">
        <v>0.2</v>
      </c>
      <c r="L1353" s="25">
        <v>45.6</v>
      </c>
      <c r="M1353" s="30">
        <v>1</v>
      </c>
      <c r="N1353" s="25">
        <v>0.05</v>
      </c>
      <c r="O1353" s="25">
        <v>12.4</v>
      </c>
      <c r="P1353" s="25">
        <v>6.24</v>
      </c>
      <c r="Q1353" s="25">
        <v>0.04</v>
      </c>
      <c r="R1353" s="25">
        <v>7.19</v>
      </c>
      <c r="S1353" s="31">
        <v>104</v>
      </c>
      <c r="T1353" s="51">
        <v>0.01</v>
      </c>
      <c r="U1353" s="42">
        <v>32.700000000000003</v>
      </c>
      <c r="V1353" s="42">
        <v>114.65</v>
      </c>
      <c r="W1353" s="42">
        <v>0.01</v>
      </c>
      <c r="X1353" s="42">
        <v>20</v>
      </c>
      <c r="Y1353" s="44">
        <v>0.31</v>
      </c>
      <c r="Z1353" s="87">
        <f t="shared" si="85"/>
        <v>3.4325103187687729</v>
      </c>
      <c r="AA1353" s="88">
        <f t="shared" si="86"/>
        <v>3.4046553402909878</v>
      </c>
      <c r="AB1353" s="90">
        <f t="shared" si="87"/>
        <v>4.0740534699309381E-3</v>
      </c>
      <c r="AC1353" s="19">
        <v>3.51</v>
      </c>
      <c r="AD1353" s="99">
        <v>3.4</v>
      </c>
      <c r="AE1353" s="95">
        <v>3.01</v>
      </c>
    </row>
    <row r="1354" spans="1:31" x14ac:dyDescent="0.2">
      <c r="A1354" s="2" t="s">
        <v>268</v>
      </c>
      <c r="B1354" s="9">
        <v>41100</v>
      </c>
      <c r="C1354" s="18">
        <v>1.36</v>
      </c>
      <c r="D1354" s="12">
        <v>5.07</v>
      </c>
      <c r="F1354" s="12">
        <v>12</v>
      </c>
      <c r="H1354" s="23">
        <f t="shared" si="84"/>
        <v>8.5113803820237531E-6</v>
      </c>
      <c r="I1354" s="28"/>
      <c r="J1354" s="25">
        <v>0.01</v>
      </c>
      <c r="L1354" s="25">
        <v>48.7</v>
      </c>
      <c r="N1354" s="25">
        <v>0.05</v>
      </c>
      <c r="O1354" s="25">
        <v>17.3</v>
      </c>
      <c r="P1354" s="25">
        <v>7.38</v>
      </c>
      <c r="Q1354" s="25">
        <v>0.04</v>
      </c>
      <c r="R1354" s="25">
        <v>5.37</v>
      </c>
      <c r="T1354" s="51">
        <v>0.01</v>
      </c>
      <c r="U1354" s="42">
        <v>38.299999999999997</v>
      </c>
      <c r="V1354" s="42">
        <v>136.34</v>
      </c>
      <c r="W1354" s="42">
        <v>3.2799999999999999E-3</v>
      </c>
      <c r="X1354" s="42">
        <v>14</v>
      </c>
      <c r="Y1354" s="44">
        <v>0.19</v>
      </c>
      <c r="Z1354" s="87">
        <f t="shared" si="85"/>
        <v>3.7171430403672243</v>
      </c>
      <c r="AA1354" s="88">
        <f t="shared" si="86"/>
        <v>3.5816771539535512</v>
      </c>
      <c r="AB1354" s="90">
        <f t="shared" si="87"/>
        <v>1.8559970352342605E-2</v>
      </c>
      <c r="AC1354" s="19">
        <v>3.81</v>
      </c>
      <c r="AD1354" s="99">
        <v>3.58</v>
      </c>
      <c r="AE1354" s="95">
        <v>6.28</v>
      </c>
    </row>
    <row r="1355" spans="1:31" x14ac:dyDescent="0.2">
      <c r="A1355" s="2" t="s">
        <v>268</v>
      </c>
      <c r="B1355" s="9">
        <v>41393</v>
      </c>
      <c r="C1355" s="18">
        <v>1.22</v>
      </c>
      <c r="D1355" s="12">
        <v>5.4</v>
      </c>
      <c r="F1355" s="12">
        <v>12</v>
      </c>
      <c r="H1355" s="23">
        <f t="shared" si="84"/>
        <v>3.9810717055349657E-6</v>
      </c>
      <c r="I1355" s="32">
        <v>0.15</v>
      </c>
      <c r="J1355" s="25">
        <v>0.01</v>
      </c>
      <c r="K1355" s="30">
        <v>0.2</v>
      </c>
      <c r="L1355" s="25">
        <v>50.9</v>
      </c>
      <c r="M1355" s="30">
        <v>0.9</v>
      </c>
      <c r="N1355" s="25">
        <v>0.04</v>
      </c>
      <c r="O1355" s="25">
        <v>14.2</v>
      </c>
      <c r="P1355" s="25">
        <v>6.56</v>
      </c>
      <c r="Q1355" s="25">
        <v>0.03</v>
      </c>
      <c r="R1355" s="25">
        <v>6.55</v>
      </c>
      <c r="S1355" s="34"/>
      <c r="T1355" s="51">
        <v>0.01</v>
      </c>
      <c r="U1355" s="42">
        <v>39.1</v>
      </c>
      <c r="V1355" s="42">
        <v>131.91</v>
      </c>
      <c r="W1355" s="42">
        <v>3.2799999999999999E-3</v>
      </c>
      <c r="X1355" s="42">
        <v>20</v>
      </c>
      <c r="Y1355" s="44">
        <v>0.27</v>
      </c>
      <c r="Z1355" s="87">
        <f t="shared" si="85"/>
        <v>3.7474566616114755</v>
      </c>
      <c r="AA1355" s="88">
        <f t="shared" si="86"/>
        <v>3.7761325320593206</v>
      </c>
      <c r="AB1355" s="90">
        <f t="shared" si="87"/>
        <v>-3.8114614859578802E-3</v>
      </c>
      <c r="AC1355" s="19">
        <v>3.81</v>
      </c>
      <c r="AD1355" s="99">
        <v>3.78</v>
      </c>
      <c r="AE1355" s="95">
        <v>0.91</v>
      </c>
    </row>
    <row r="1356" spans="1:31" x14ac:dyDescent="0.2">
      <c r="A1356" s="2" t="s">
        <v>268</v>
      </c>
      <c r="B1356" s="9">
        <v>42135</v>
      </c>
      <c r="C1356" s="18">
        <v>1.2</v>
      </c>
      <c r="D1356" s="12">
        <v>5.3</v>
      </c>
      <c r="F1356" s="12">
        <v>13</v>
      </c>
      <c r="H1356" s="23">
        <f t="shared" si="84"/>
        <v>5.011872336272719E-6</v>
      </c>
      <c r="I1356" s="32">
        <v>0.11</v>
      </c>
      <c r="J1356" s="25">
        <v>0.01</v>
      </c>
      <c r="K1356" s="36"/>
      <c r="L1356" s="25">
        <v>56.7</v>
      </c>
      <c r="M1356" s="36"/>
      <c r="N1356" s="25">
        <v>0.05</v>
      </c>
      <c r="O1356" s="25">
        <v>13.1</v>
      </c>
      <c r="P1356" s="25">
        <v>7.6</v>
      </c>
      <c r="Q1356" s="25">
        <v>0.04</v>
      </c>
      <c r="R1356" s="25">
        <v>9.94</v>
      </c>
      <c r="S1356" s="29">
        <v>240</v>
      </c>
      <c r="T1356" s="51">
        <v>0.01</v>
      </c>
      <c r="U1356" s="42">
        <v>46</v>
      </c>
      <c r="V1356" s="42">
        <v>156.26</v>
      </c>
      <c r="W1356" s="42">
        <v>3.2799999999999999E-3</v>
      </c>
      <c r="X1356" s="42">
        <v>23</v>
      </c>
      <c r="Y1356" s="44">
        <v>0.24</v>
      </c>
      <c r="Z1356" s="87">
        <f t="shared" si="85"/>
        <v>4.2380371669777661</v>
      </c>
      <c r="AA1356" s="88">
        <f t="shared" si="86"/>
        <v>4.367145960341329</v>
      </c>
      <c r="AB1356" s="90">
        <f t="shared" si="87"/>
        <v>-1.5003607878335311E-2</v>
      </c>
      <c r="AC1356" s="19">
        <v>4.32</v>
      </c>
      <c r="AD1356" s="99">
        <v>4.3600000000000003</v>
      </c>
      <c r="AE1356" s="95">
        <v>1.02</v>
      </c>
    </row>
    <row r="1357" spans="1:31" x14ac:dyDescent="0.2">
      <c r="A1357" s="2" t="s">
        <v>268</v>
      </c>
      <c r="B1357" s="9">
        <v>35880</v>
      </c>
      <c r="C1357" s="19">
        <v>1.0900000000000001</v>
      </c>
      <c r="D1357" s="12">
        <v>5.3</v>
      </c>
      <c r="F1357" s="12">
        <v>18</v>
      </c>
      <c r="H1357" s="23">
        <f t="shared" si="84"/>
        <v>5.011872336272719E-6</v>
      </c>
      <c r="I1357" s="24">
        <v>0.09</v>
      </c>
      <c r="J1357" s="25">
        <v>0.01</v>
      </c>
      <c r="K1357" s="36"/>
      <c r="L1357" s="25">
        <v>64</v>
      </c>
      <c r="M1357" s="36"/>
      <c r="N1357" s="25">
        <v>0.17</v>
      </c>
      <c r="O1357" s="25">
        <v>36</v>
      </c>
      <c r="P1357" s="25">
        <v>9.4</v>
      </c>
      <c r="Q1357" s="25">
        <v>7.0000000000000007E-2</v>
      </c>
      <c r="R1357" s="25">
        <v>23</v>
      </c>
      <c r="S1357" s="36"/>
      <c r="T1357" s="51">
        <v>0.01</v>
      </c>
      <c r="U1357" s="42">
        <v>82.5</v>
      </c>
      <c r="V1357" s="42">
        <v>191.16</v>
      </c>
      <c r="W1357" s="42">
        <v>6.5680000000000001E-3</v>
      </c>
      <c r="X1357" s="42">
        <v>51</v>
      </c>
      <c r="Y1357" s="44">
        <v>0.19</v>
      </c>
      <c r="Z1357" s="87">
        <f t="shared" si="85"/>
        <v>5.9073121112343516</v>
      </c>
      <c r="AA1357" s="88">
        <f t="shared" si="86"/>
        <v>6.4298281165001034</v>
      </c>
      <c r="AB1357" s="90">
        <f t="shared" si="87"/>
        <v>-4.2353089583201137E-2</v>
      </c>
      <c r="AD1357" s="100"/>
      <c r="AE1357" s="96"/>
    </row>
    <row r="1358" spans="1:31" x14ac:dyDescent="0.2">
      <c r="A1358" s="2" t="s">
        <v>268</v>
      </c>
      <c r="B1358" s="9">
        <v>36272</v>
      </c>
      <c r="C1358" s="18">
        <v>1.03</v>
      </c>
      <c r="D1358" s="12">
        <v>5.33</v>
      </c>
      <c r="F1358" s="12">
        <v>14</v>
      </c>
      <c r="G1358" s="17"/>
      <c r="H1358" s="23">
        <f t="shared" si="84"/>
        <v>4.6773514128719787E-6</v>
      </c>
      <c r="I1358" s="32">
        <v>0.2</v>
      </c>
      <c r="J1358" s="25">
        <v>0.01</v>
      </c>
      <c r="L1358" s="25">
        <v>55</v>
      </c>
      <c r="N1358" s="25">
        <v>0.1</v>
      </c>
      <c r="O1358" s="25">
        <v>34</v>
      </c>
      <c r="P1358" s="25">
        <v>7.4</v>
      </c>
      <c r="Q1358" s="25">
        <v>0.1</v>
      </c>
      <c r="R1358" s="25">
        <v>11</v>
      </c>
      <c r="T1358" s="51">
        <v>0.01</v>
      </c>
      <c r="U1358" s="42">
        <v>80.2</v>
      </c>
      <c r="V1358" s="42">
        <v>152.24</v>
      </c>
      <c r="W1358" s="42">
        <v>6.2395999999999997E-3</v>
      </c>
      <c r="X1358" s="42">
        <v>25</v>
      </c>
      <c r="Y1358" s="44">
        <v>0.27</v>
      </c>
      <c r="Z1358" s="87">
        <f t="shared" si="85"/>
        <v>4.731368340439408</v>
      </c>
      <c r="AA1358" s="88">
        <f t="shared" si="86"/>
        <v>5.1007699265149107</v>
      </c>
      <c r="AB1358" s="90">
        <f t="shared" si="87"/>
        <v>-3.7570829055268304E-2</v>
      </c>
      <c r="AD1358" s="100"/>
      <c r="AE1358" s="96"/>
    </row>
    <row r="1359" spans="1:31" x14ac:dyDescent="0.2">
      <c r="A1359" s="2" t="s">
        <v>268</v>
      </c>
      <c r="B1359" s="9">
        <v>37216</v>
      </c>
      <c r="C1359" s="18">
        <v>0.93</v>
      </c>
      <c r="D1359" s="12">
        <v>5.16</v>
      </c>
      <c r="F1359" s="12">
        <v>26</v>
      </c>
      <c r="H1359" s="23">
        <f t="shared" si="84"/>
        <v>6.9183097091893498E-6</v>
      </c>
      <c r="I1359" s="32">
        <v>0.41</v>
      </c>
      <c r="J1359" s="25">
        <v>0.01</v>
      </c>
      <c r="K1359" s="30">
        <v>0.6</v>
      </c>
      <c r="L1359" s="25">
        <v>27.8</v>
      </c>
      <c r="M1359" s="30">
        <v>1.6</v>
      </c>
      <c r="N1359" s="25">
        <v>0.23</v>
      </c>
      <c r="O1359" s="25">
        <v>22.5</v>
      </c>
      <c r="P1359" s="25">
        <v>3.25</v>
      </c>
      <c r="Q1359" s="25">
        <v>0.37</v>
      </c>
      <c r="R1359" s="25">
        <v>9.33</v>
      </c>
      <c r="S1359" s="31">
        <v>8.9</v>
      </c>
      <c r="T1359" s="51">
        <v>0.02</v>
      </c>
      <c r="U1359" s="42">
        <v>58.4</v>
      </c>
      <c r="V1359" s="42">
        <v>42.54</v>
      </c>
      <c r="W1359" s="42">
        <v>0.02</v>
      </c>
      <c r="X1359" s="42">
        <v>21</v>
      </c>
      <c r="Y1359" s="44">
        <v>0.4</v>
      </c>
      <c r="Z1359" s="87">
        <f t="shared" si="85"/>
        <v>2.7037388053391949</v>
      </c>
      <c r="AA1359" s="88">
        <f t="shared" si="86"/>
        <v>2.8953593925509638</v>
      </c>
      <c r="AB1359" s="90">
        <f t="shared" si="87"/>
        <v>-3.4223473216450279E-2</v>
      </c>
      <c r="AD1359" s="100"/>
      <c r="AE1359" s="96"/>
    </row>
    <row r="1360" spans="1:31" x14ac:dyDescent="0.2">
      <c r="A1360" s="2" t="s">
        <v>268</v>
      </c>
      <c r="B1360" s="9">
        <v>36474</v>
      </c>
      <c r="C1360" s="18">
        <v>2.0499999999999998</v>
      </c>
      <c r="D1360" s="12">
        <v>5.1100000000000003</v>
      </c>
      <c r="E1360" s="16"/>
      <c r="F1360" s="12">
        <v>19</v>
      </c>
      <c r="H1360" s="23">
        <f t="shared" si="84"/>
        <v>7.7624711662868956E-6</v>
      </c>
      <c r="I1360" s="28"/>
      <c r="J1360" s="25">
        <v>0.05</v>
      </c>
      <c r="K1360" s="36"/>
      <c r="L1360" s="25">
        <v>50</v>
      </c>
      <c r="M1360" s="36"/>
      <c r="N1360" s="25">
        <v>0.28999999999999998</v>
      </c>
      <c r="O1360" s="25">
        <v>29</v>
      </c>
      <c r="P1360" s="25">
        <v>7.5</v>
      </c>
      <c r="Q1360" s="25">
        <v>7.0000000000000007E-2</v>
      </c>
      <c r="R1360" s="25">
        <v>14</v>
      </c>
      <c r="S1360" s="36"/>
      <c r="T1360" s="51">
        <v>0.01</v>
      </c>
      <c r="U1360" s="42">
        <v>108</v>
      </c>
      <c r="V1360" s="42">
        <v>74.989999999999995</v>
      </c>
      <c r="W1360" s="42">
        <v>0.05</v>
      </c>
      <c r="X1360" s="42">
        <v>34</v>
      </c>
      <c r="Y1360" s="44">
        <v>0.28999999999999998</v>
      </c>
      <c r="Z1360" s="87">
        <f t="shared" si="85"/>
        <v>4.4784071403471852</v>
      </c>
      <c r="AA1360" s="88">
        <f t="shared" si="86"/>
        <v>4.7083768653688312</v>
      </c>
      <c r="AB1360" s="90">
        <f t="shared" si="87"/>
        <v>-2.5032669199423731E-2</v>
      </c>
      <c r="AD1360" s="100"/>
      <c r="AE1360" s="96"/>
    </row>
    <row r="1361" spans="1:31" x14ac:dyDescent="0.2">
      <c r="A1361" s="2" t="s">
        <v>268</v>
      </c>
      <c r="B1361" s="9">
        <v>35564</v>
      </c>
      <c r="C1361" s="18">
        <v>1.32</v>
      </c>
      <c r="D1361" s="12">
        <v>5.17</v>
      </c>
      <c r="F1361" s="12">
        <v>13</v>
      </c>
      <c r="H1361" s="23">
        <f t="shared" si="84"/>
        <v>6.7608297539198155E-6</v>
      </c>
      <c r="I1361" s="28"/>
      <c r="J1361" s="25">
        <v>0.01</v>
      </c>
      <c r="L1361" s="25">
        <v>68</v>
      </c>
      <c r="N1361" s="25">
        <v>0.14000000000000001</v>
      </c>
      <c r="O1361" s="25">
        <v>36</v>
      </c>
      <c r="P1361" s="25">
        <v>5.8</v>
      </c>
      <c r="Q1361" s="25">
        <v>0.06</v>
      </c>
      <c r="R1361" s="25">
        <v>26</v>
      </c>
      <c r="T1361" s="51">
        <v>0.01</v>
      </c>
      <c r="U1361" s="42">
        <v>83.7</v>
      </c>
      <c r="V1361" s="42">
        <v>146.81</v>
      </c>
      <c r="W1361" s="42">
        <v>0.02</v>
      </c>
      <c r="X1361" s="42">
        <v>69</v>
      </c>
      <c r="Y1361" s="44">
        <v>0.14000000000000001</v>
      </c>
      <c r="Z1361" s="87">
        <f t="shared" si="85"/>
        <v>5.9297860102580326</v>
      </c>
      <c r="AA1361" s="88">
        <f t="shared" si="86"/>
        <v>6.1975367247661772</v>
      </c>
      <c r="AB1361" s="90">
        <f t="shared" si="87"/>
        <v>-2.2078303707946143E-2</v>
      </c>
      <c r="AE1361" s="96"/>
    </row>
    <row r="1362" spans="1:31" x14ac:dyDescent="0.2">
      <c r="A1362" s="2" t="s">
        <v>268</v>
      </c>
      <c r="B1362" s="9">
        <v>37949</v>
      </c>
      <c r="C1362" s="18">
        <v>1.91</v>
      </c>
      <c r="D1362" s="12">
        <v>5.22</v>
      </c>
      <c r="F1362" s="12">
        <v>22</v>
      </c>
      <c r="H1362" s="23">
        <f t="shared" si="84"/>
        <v>6.0255958607435782E-6</v>
      </c>
      <c r="J1362" s="25">
        <v>0.02</v>
      </c>
      <c r="K1362" s="29">
        <v>0.3</v>
      </c>
      <c r="L1362" s="27">
        <v>24.6</v>
      </c>
      <c r="M1362" s="29">
        <v>1.6</v>
      </c>
      <c r="N1362" s="27">
        <v>0.24</v>
      </c>
      <c r="O1362" s="27">
        <v>22.7</v>
      </c>
      <c r="P1362" s="27">
        <v>3.08</v>
      </c>
      <c r="Q1362" s="27">
        <v>0.14000000000000001</v>
      </c>
      <c r="R1362" s="27">
        <v>11.4</v>
      </c>
      <c r="S1362" s="29">
        <v>110</v>
      </c>
      <c r="T1362" s="51">
        <v>0.01</v>
      </c>
      <c r="U1362" s="42">
        <v>58.5</v>
      </c>
      <c r="V1362" s="42">
        <v>25.54</v>
      </c>
      <c r="W1362" s="42">
        <v>0.08</v>
      </c>
      <c r="X1362" s="42">
        <v>27</v>
      </c>
      <c r="Y1362" s="44">
        <v>0.28999999999999998</v>
      </c>
      <c r="Z1362" s="87">
        <f t="shared" si="85"/>
        <v>2.572177058779793</v>
      </c>
      <c r="AA1362" s="88">
        <f t="shared" si="86"/>
        <v>2.6834885863699185</v>
      </c>
      <c r="AB1362" s="90">
        <f t="shared" si="87"/>
        <v>-2.1179339612833137E-2</v>
      </c>
    </row>
    <row r="1363" spans="1:31" x14ac:dyDescent="0.2">
      <c r="A1363" s="2" t="s">
        <v>268</v>
      </c>
      <c r="B1363" s="9">
        <v>37399</v>
      </c>
      <c r="C1363" s="18">
        <v>0.9</v>
      </c>
      <c r="D1363" s="12">
        <v>5.14</v>
      </c>
      <c r="F1363" s="12">
        <v>21</v>
      </c>
      <c r="H1363" s="23">
        <f t="shared" si="84"/>
        <v>7.2443596007498957E-6</v>
      </c>
      <c r="I1363" s="32">
        <v>0.81</v>
      </c>
      <c r="J1363" s="25">
        <v>0.03</v>
      </c>
      <c r="K1363" s="30">
        <v>0.4</v>
      </c>
      <c r="L1363" s="25">
        <v>25.4</v>
      </c>
      <c r="M1363" s="30">
        <v>1.1000000000000001</v>
      </c>
      <c r="N1363" s="25">
        <v>0.24</v>
      </c>
      <c r="O1363" s="25">
        <v>26</v>
      </c>
      <c r="P1363" s="25">
        <v>3.72</v>
      </c>
      <c r="Q1363" s="25">
        <v>0.28000000000000003</v>
      </c>
      <c r="R1363" s="25">
        <v>7.61</v>
      </c>
      <c r="S1363" s="31">
        <v>93</v>
      </c>
      <c r="T1363" s="51">
        <v>0.01</v>
      </c>
      <c r="U1363" s="42">
        <v>59.9</v>
      </c>
      <c r="V1363" s="42">
        <v>48.29</v>
      </c>
      <c r="W1363" s="42">
        <v>0.03</v>
      </c>
      <c r="X1363" s="42">
        <v>18</v>
      </c>
      <c r="Y1363" s="44">
        <v>0.26</v>
      </c>
      <c r="Z1363" s="87">
        <f t="shared" si="85"/>
        <v>2.6800150993752583</v>
      </c>
      <c r="AA1363" s="88">
        <f t="shared" si="86"/>
        <v>2.7946038261231108</v>
      </c>
      <c r="AB1363" s="90">
        <f t="shared" si="87"/>
        <v>-2.0930904654230552E-2</v>
      </c>
      <c r="AD1363" s="100"/>
      <c r="AE1363" s="96"/>
    </row>
    <row r="1364" spans="1:31" x14ac:dyDescent="0.2">
      <c r="A1364" s="2" t="s">
        <v>268</v>
      </c>
      <c r="B1364" s="9">
        <v>38502</v>
      </c>
      <c r="C1364" s="18">
        <v>1.35</v>
      </c>
      <c r="D1364" s="12">
        <v>5.17</v>
      </c>
      <c r="F1364" s="12">
        <v>22</v>
      </c>
      <c r="H1364" s="23">
        <f t="shared" si="84"/>
        <v>6.7608297539198155E-6</v>
      </c>
      <c r="I1364" s="32">
        <v>2E-3</v>
      </c>
      <c r="J1364" s="25">
        <v>0.01</v>
      </c>
      <c r="K1364" s="30">
        <v>0.3</v>
      </c>
      <c r="L1364" s="25">
        <v>27.1</v>
      </c>
      <c r="M1364" s="30">
        <v>1.5</v>
      </c>
      <c r="N1364" s="25">
        <v>0.16</v>
      </c>
      <c r="O1364" s="25">
        <v>21.1</v>
      </c>
      <c r="P1364" s="25">
        <v>3.28</v>
      </c>
      <c r="Q1364" s="25">
        <v>0.04</v>
      </c>
      <c r="R1364" s="25">
        <v>11.7</v>
      </c>
      <c r="S1364" s="31">
        <v>89</v>
      </c>
      <c r="T1364" s="51">
        <v>0.01</v>
      </c>
      <c r="U1364" s="42">
        <v>41.8</v>
      </c>
      <c r="V1364" s="42">
        <v>54.36</v>
      </c>
      <c r="W1364" s="42">
        <v>6.5690000000000002E-3</v>
      </c>
      <c r="X1364" s="42">
        <v>25</v>
      </c>
      <c r="Y1364" s="44">
        <v>0.27</v>
      </c>
      <c r="Z1364" s="87">
        <f t="shared" si="85"/>
        <v>2.6786725428237124</v>
      </c>
      <c r="AA1364" s="88">
        <f t="shared" si="86"/>
        <v>2.7226503182611537</v>
      </c>
      <c r="AB1364" s="90">
        <f t="shared" si="87"/>
        <v>-8.1420378985840296E-3</v>
      </c>
      <c r="AD1364" s="100"/>
      <c r="AE1364" s="96"/>
    </row>
    <row r="1365" spans="1:31" x14ac:dyDescent="0.2">
      <c r="A1365" s="2" t="s">
        <v>268</v>
      </c>
      <c r="B1365" s="9">
        <v>38273</v>
      </c>
      <c r="C1365" s="18">
        <v>1.38</v>
      </c>
      <c r="D1365" s="12">
        <v>5</v>
      </c>
      <c r="F1365" s="12">
        <v>21</v>
      </c>
      <c r="H1365" s="23">
        <f t="shared" si="84"/>
        <v>1.0000000000000001E-5</v>
      </c>
      <c r="I1365" s="32">
        <v>0.47</v>
      </c>
      <c r="J1365" s="25">
        <v>0.01</v>
      </c>
      <c r="K1365" s="30">
        <v>0.3</v>
      </c>
      <c r="L1365" s="25">
        <v>26.2</v>
      </c>
      <c r="M1365" s="30">
        <v>1.5</v>
      </c>
      <c r="N1365" s="25">
        <v>0.19</v>
      </c>
      <c r="O1365" s="25">
        <v>24.1</v>
      </c>
      <c r="P1365" s="25">
        <v>3.22</v>
      </c>
      <c r="Q1365" s="25">
        <v>0.04</v>
      </c>
      <c r="R1365" s="25">
        <v>10.6</v>
      </c>
      <c r="S1365" s="31">
        <v>91</v>
      </c>
      <c r="T1365" s="51">
        <v>0.01</v>
      </c>
      <c r="U1365" s="42">
        <v>51.6</v>
      </c>
      <c r="V1365" s="42">
        <v>40.99</v>
      </c>
      <c r="W1365" s="42">
        <v>7.0000000000000007E-2</v>
      </c>
      <c r="X1365" s="42">
        <v>25</v>
      </c>
      <c r="Y1365" s="44">
        <v>0.28999999999999998</v>
      </c>
      <c r="Z1365" s="87">
        <f t="shared" si="85"/>
        <v>2.7108216681308921</v>
      </c>
      <c r="AA1365" s="88">
        <f t="shared" si="86"/>
        <v>2.73240199536539</v>
      </c>
      <c r="AB1365" s="90">
        <f t="shared" si="87"/>
        <v>-3.964622541458537E-3</v>
      </c>
    </row>
    <row r="1366" spans="1:31" x14ac:dyDescent="0.2">
      <c r="A1366" s="2" t="s">
        <v>268</v>
      </c>
      <c r="B1366" s="9">
        <v>38686</v>
      </c>
      <c r="C1366" s="18">
        <v>1.17</v>
      </c>
      <c r="D1366" s="12">
        <v>5.45</v>
      </c>
      <c r="F1366" s="12">
        <v>22</v>
      </c>
      <c r="H1366" s="23">
        <f t="shared" si="84"/>
        <v>3.5481338923357504E-6</v>
      </c>
      <c r="I1366" s="32">
        <v>2E-3</v>
      </c>
      <c r="J1366" s="25">
        <v>0.01</v>
      </c>
      <c r="K1366" s="30">
        <v>0.4</v>
      </c>
      <c r="L1366" s="25">
        <v>24.3</v>
      </c>
      <c r="M1366" s="30">
        <v>1.3</v>
      </c>
      <c r="N1366" s="25">
        <v>0.22</v>
      </c>
      <c r="O1366" s="25">
        <v>20.6</v>
      </c>
      <c r="P1366" s="25">
        <v>3.01</v>
      </c>
      <c r="Q1366" s="25">
        <v>0.04</v>
      </c>
      <c r="R1366" s="25">
        <v>11.7</v>
      </c>
      <c r="S1366" s="31">
        <v>76</v>
      </c>
      <c r="T1366" s="51">
        <v>0.01</v>
      </c>
      <c r="U1366" s="42">
        <v>46.6</v>
      </c>
      <c r="V1366" s="42">
        <v>33.380000000000003</v>
      </c>
      <c r="W1366" s="42">
        <v>0.06</v>
      </c>
      <c r="X1366" s="42">
        <v>24</v>
      </c>
      <c r="Y1366" s="44">
        <v>0.3</v>
      </c>
      <c r="Z1366" s="87">
        <f t="shared" si="85"/>
        <v>2.5060965787783598</v>
      </c>
      <c r="AA1366" s="88">
        <f t="shared" si="86"/>
        <v>2.487143156717357</v>
      </c>
      <c r="AB1366" s="90">
        <f t="shared" si="87"/>
        <v>3.7958165569875568E-3</v>
      </c>
      <c r="AD1366" s="100"/>
      <c r="AE1366" s="96"/>
    </row>
    <row r="1367" spans="1:31" x14ac:dyDescent="0.2">
      <c r="A1367" s="2" t="s">
        <v>268</v>
      </c>
      <c r="B1367" s="9">
        <v>35191</v>
      </c>
      <c r="C1367" s="19">
        <v>1.59</v>
      </c>
      <c r="D1367" s="12">
        <v>4.95</v>
      </c>
      <c r="F1367" s="12">
        <v>15</v>
      </c>
      <c r="H1367" s="23">
        <f t="shared" si="84"/>
        <v>1.1220184543019627E-5</v>
      </c>
      <c r="I1367" s="24">
        <v>0.42</v>
      </c>
      <c r="J1367" s="25">
        <v>0.13</v>
      </c>
      <c r="K1367" s="33"/>
      <c r="L1367" s="25">
        <v>57</v>
      </c>
      <c r="M1367" s="33"/>
      <c r="N1367" s="25">
        <v>0.16</v>
      </c>
      <c r="O1367" s="25">
        <v>28</v>
      </c>
      <c r="P1367" s="25">
        <v>7.1</v>
      </c>
      <c r="Q1367" s="25">
        <v>7.0000000000000007E-2</v>
      </c>
      <c r="R1367" s="25">
        <v>16</v>
      </c>
      <c r="S1367" s="34"/>
      <c r="T1367" s="51">
        <v>0.02</v>
      </c>
      <c r="U1367" s="42">
        <v>64.5</v>
      </c>
      <c r="V1367" s="42">
        <v>128.71</v>
      </c>
      <c r="W1367" s="42">
        <v>3.6124E-3</v>
      </c>
      <c r="X1367" s="42">
        <v>46</v>
      </c>
      <c r="Y1367" s="44">
        <v>0.13</v>
      </c>
      <c r="Z1367" s="87">
        <f t="shared" si="85"/>
        <v>4.9027130027300352</v>
      </c>
      <c r="AA1367" s="88">
        <f t="shared" si="86"/>
        <v>4.8470512037477027</v>
      </c>
      <c r="AB1367" s="90">
        <f t="shared" si="87"/>
        <v>5.7090405268827738E-3</v>
      </c>
      <c r="AD1367" s="100"/>
      <c r="AE1367" s="96"/>
    </row>
    <row r="1368" spans="1:31" x14ac:dyDescent="0.2">
      <c r="A1368" s="2" t="s">
        <v>268</v>
      </c>
      <c r="B1368" s="9">
        <v>37721</v>
      </c>
      <c r="C1368" s="18">
        <v>0.95</v>
      </c>
      <c r="D1368" s="12">
        <v>5.23</v>
      </c>
      <c r="F1368" s="12">
        <v>18</v>
      </c>
      <c r="H1368" s="23">
        <f t="shared" si="84"/>
        <v>5.8884365535558799E-6</v>
      </c>
      <c r="J1368" s="25">
        <v>0.01</v>
      </c>
      <c r="K1368" s="30">
        <v>0.3</v>
      </c>
      <c r="L1368" s="25">
        <v>32.299999999999997</v>
      </c>
      <c r="M1368" s="30">
        <v>1.1000000000000001</v>
      </c>
      <c r="N1368" s="25">
        <v>0.12</v>
      </c>
      <c r="O1368" s="25">
        <v>26.1</v>
      </c>
      <c r="P1368" s="25">
        <v>4.07</v>
      </c>
      <c r="Q1368" s="25">
        <v>0.05</v>
      </c>
      <c r="R1368" s="25">
        <v>5.58</v>
      </c>
      <c r="S1368" s="31">
        <v>61</v>
      </c>
      <c r="T1368" s="51">
        <v>0.01</v>
      </c>
      <c r="U1368" s="42">
        <v>54.6</v>
      </c>
      <c r="V1368" s="42">
        <v>58.96</v>
      </c>
      <c r="W1368" s="42">
        <v>7.2300000000000003E-3</v>
      </c>
      <c r="X1368" s="42">
        <v>13</v>
      </c>
      <c r="Y1368" s="44">
        <v>0.37</v>
      </c>
      <c r="Z1368" s="87">
        <f t="shared" si="85"/>
        <v>2.8635303173827671</v>
      </c>
      <c r="AA1368" s="88">
        <f t="shared" si="86"/>
        <v>2.8248256635844657</v>
      </c>
      <c r="AB1368" s="90">
        <f t="shared" si="87"/>
        <v>6.8041898094640899E-3</v>
      </c>
      <c r="AD1368" s="100"/>
      <c r="AE1368" s="96"/>
    </row>
    <row r="1369" spans="1:31" x14ac:dyDescent="0.2">
      <c r="A1369" s="2" t="s">
        <v>268</v>
      </c>
      <c r="B1369" s="9">
        <v>39904</v>
      </c>
      <c r="C1369" s="18">
        <v>0.8</v>
      </c>
      <c r="D1369" s="12">
        <v>5.36</v>
      </c>
      <c r="F1369" s="12">
        <v>16</v>
      </c>
      <c r="H1369" s="23">
        <f t="shared" si="84"/>
        <v>4.3651583224016507E-6</v>
      </c>
      <c r="I1369" s="32">
        <v>2E-3</v>
      </c>
      <c r="J1369" s="25">
        <v>0.01</v>
      </c>
      <c r="K1369" s="36"/>
      <c r="L1369" s="25">
        <v>26.5</v>
      </c>
      <c r="M1369" s="36"/>
      <c r="N1369" s="25">
        <v>0.1</v>
      </c>
      <c r="O1369" s="25">
        <v>15.5</v>
      </c>
      <c r="P1369" s="25">
        <v>3.83</v>
      </c>
      <c r="Q1369" s="25">
        <v>0.03</v>
      </c>
      <c r="R1369" s="25">
        <v>6.57</v>
      </c>
      <c r="S1369" s="36"/>
      <c r="T1369" s="51">
        <v>0.01</v>
      </c>
      <c r="U1369" s="42">
        <v>27.1</v>
      </c>
      <c r="V1369" s="42">
        <v>63.3</v>
      </c>
      <c r="W1369" s="42">
        <v>3.2799999999999999E-3</v>
      </c>
      <c r="X1369" s="42">
        <v>13</v>
      </c>
      <c r="Y1369" s="44">
        <v>0.32</v>
      </c>
      <c r="Z1369" s="87">
        <f t="shared" si="85"/>
        <v>2.3251032480628497</v>
      </c>
      <c r="AA1369" s="88">
        <f t="shared" si="86"/>
        <v>2.2722405747000018</v>
      </c>
      <c r="AB1369" s="90">
        <f t="shared" si="87"/>
        <v>1.1498525105107141E-2</v>
      </c>
      <c r="AD1369" s="100"/>
      <c r="AE1369" s="95">
        <v>2.19</v>
      </c>
    </row>
    <row r="1370" spans="1:31" x14ac:dyDescent="0.2">
      <c r="A1370" s="2" t="s">
        <v>268</v>
      </c>
      <c r="B1370" s="9">
        <v>37060</v>
      </c>
      <c r="C1370" s="18">
        <v>1.45</v>
      </c>
      <c r="D1370" s="12">
        <v>5.34</v>
      </c>
      <c r="F1370" s="12">
        <v>13</v>
      </c>
      <c r="H1370" s="23">
        <f t="shared" si="84"/>
        <v>4.5708818961487476E-6</v>
      </c>
      <c r="I1370" s="32">
        <v>0.11</v>
      </c>
      <c r="J1370" s="25">
        <v>0.02</v>
      </c>
      <c r="K1370" s="36"/>
      <c r="L1370" s="25">
        <v>90.8</v>
      </c>
      <c r="M1370" s="36"/>
      <c r="N1370" s="25">
        <v>0.09</v>
      </c>
      <c r="O1370" s="25">
        <v>37.6</v>
      </c>
      <c r="P1370" s="25">
        <v>10.6</v>
      </c>
      <c r="Q1370" s="25">
        <v>0.12</v>
      </c>
      <c r="R1370" s="25">
        <v>24.4</v>
      </c>
      <c r="S1370" s="36"/>
      <c r="T1370" s="51">
        <v>0.01</v>
      </c>
      <c r="U1370" s="42">
        <v>105</v>
      </c>
      <c r="V1370" s="42">
        <v>217.66</v>
      </c>
      <c r="W1370" s="42">
        <v>3.2845000000000001E-3</v>
      </c>
      <c r="X1370" s="42">
        <v>49</v>
      </c>
      <c r="Y1370" s="44">
        <v>0.16</v>
      </c>
      <c r="Z1370" s="87">
        <f t="shared" si="85"/>
        <v>7.4469133580935392</v>
      </c>
      <c r="AA1370" s="88">
        <f t="shared" si="86"/>
        <v>7.2391670536526025</v>
      </c>
      <c r="AB1370" s="90">
        <f t="shared" si="87"/>
        <v>1.4145796469613373E-2</v>
      </c>
      <c r="AD1370" s="100"/>
      <c r="AE1370" s="96"/>
    </row>
    <row r="1371" spans="1:31" x14ac:dyDescent="0.2">
      <c r="A1371" s="2" t="s">
        <v>268</v>
      </c>
      <c r="B1371" s="9">
        <v>34801</v>
      </c>
      <c r="C1371" s="18">
        <v>0.75</v>
      </c>
      <c r="D1371" s="12">
        <v>4.96</v>
      </c>
      <c r="F1371" s="12">
        <v>18</v>
      </c>
      <c r="H1371" s="23">
        <f t="shared" si="84"/>
        <v>1.0964781961431843E-5</v>
      </c>
      <c r="I1371" s="28"/>
      <c r="J1371" s="25">
        <v>0.04</v>
      </c>
      <c r="K1371" s="33"/>
      <c r="L1371" s="25">
        <v>63</v>
      </c>
      <c r="M1371" s="33"/>
      <c r="N1371" s="25">
        <v>0.19</v>
      </c>
      <c r="O1371" s="25">
        <v>34</v>
      </c>
      <c r="P1371" s="25">
        <v>8.4</v>
      </c>
      <c r="Q1371" s="25">
        <v>0.14000000000000001</v>
      </c>
      <c r="R1371" s="25">
        <v>18</v>
      </c>
      <c r="S1371" s="34"/>
      <c r="T1371" s="51">
        <v>0.01</v>
      </c>
      <c r="U1371" s="42">
        <v>79.5</v>
      </c>
      <c r="V1371" s="42">
        <v>141.22</v>
      </c>
      <c r="W1371" s="42">
        <v>0.01</v>
      </c>
      <c r="X1371" s="42">
        <v>42</v>
      </c>
      <c r="Y1371" s="44">
        <v>0.1</v>
      </c>
      <c r="Z1371" s="87">
        <f t="shared" si="85"/>
        <v>5.5014341278016383</v>
      </c>
      <c r="AA1371" s="88">
        <f t="shared" si="86"/>
        <v>5.2180856915408977</v>
      </c>
      <c r="AB1371" s="90">
        <f t="shared" si="87"/>
        <v>2.6432941123860833E-2</v>
      </c>
      <c r="AD1371" s="100"/>
      <c r="AE1371" s="96"/>
    </row>
    <row r="1372" spans="1:31" x14ac:dyDescent="0.2">
      <c r="A1372" s="2" t="s">
        <v>268</v>
      </c>
      <c r="B1372" s="9">
        <v>39566</v>
      </c>
      <c r="C1372" s="18">
        <v>0.95</v>
      </c>
      <c r="D1372" s="12">
        <v>5.41</v>
      </c>
      <c r="F1372" s="12">
        <v>17</v>
      </c>
      <c r="H1372" s="23">
        <f t="shared" si="84"/>
        <v>3.8904514499428E-6</v>
      </c>
      <c r="I1372" s="32">
        <v>0.01</v>
      </c>
      <c r="J1372" s="25">
        <v>0.02</v>
      </c>
      <c r="K1372" s="36"/>
      <c r="L1372" s="25">
        <v>24.7</v>
      </c>
      <c r="M1372" s="36"/>
      <c r="N1372" s="25">
        <v>0.13</v>
      </c>
      <c r="O1372" s="25">
        <v>20.7</v>
      </c>
      <c r="P1372" s="25">
        <v>3.64</v>
      </c>
      <c r="Q1372" s="25">
        <v>0.06</v>
      </c>
      <c r="R1372" s="25">
        <v>5.56</v>
      </c>
      <c r="S1372" s="36"/>
      <c r="T1372" s="51">
        <v>0.01</v>
      </c>
      <c r="U1372" s="42">
        <v>34.299999999999997</v>
      </c>
      <c r="V1372" s="42">
        <v>44.04</v>
      </c>
      <c r="W1372" s="42">
        <v>8.5400000000000007E-3</v>
      </c>
      <c r="X1372" s="42">
        <v>13</v>
      </c>
      <c r="Y1372" s="44">
        <v>0.37</v>
      </c>
      <c r="Z1372" s="87">
        <f t="shared" si="85"/>
        <v>2.3123226796527767</v>
      </c>
      <c r="AA1372" s="88">
        <f t="shared" si="86"/>
        <v>2.1616004659302601</v>
      </c>
      <c r="AB1372" s="90">
        <f t="shared" si="87"/>
        <v>3.3689048474451311E-2</v>
      </c>
      <c r="AD1372" s="100"/>
      <c r="AE1372" s="95">
        <v>117.72</v>
      </c>
    </row>
    <row r="1373" spans="1:31" x14ac:dyDescent="0.2">
      <c r="A1373" s="2" t="s">
        <v>268</v>
      </c>
      <c r="B1373" s="9">
        <v>38105</v>
      </c>
      <c r="C1373" s="18">
        <v>1.19</v>
      </c>
      <c r="D1373" s="12">
        <v>5.26</v>
      </c>
      <c r="F1373" s="12">
        <v>22</v>
      </c>
      <c r="H1373" s="23">
        <f t="shared" si="84"/>
        <v>5.4954087385762383E-6</v>
      </c>
      <c r="I1373" s="32">
        <v>0.3</v>
      </c>
      <c r="J1373" s="25">
        <v>0.01</v>
      </c>
      <c r="K1373" s="30">
        <v>0.2</v>
      </c>
      <c r="L1373" s="25">
        <v>33.5</v>
      </c>
      <c r="M1373" s="30">
        <v>1.4</v>
      </c>
      <c r="N1373" s="25">
        <v>0.16</v>
      </c>
      <c r="O1373" s="25">
        <v>23.9</v>
      </c>
      <c r="P1373" s="25">
        <v>3.99</v>
      </c>
      <c r="Q1373" s="25">
        <v>0.04</v>
      </c>
      <c r="R1373" s="25">
        <v>10.9</v>
      </c>
      <c r="S1373" s="31">
        <v>81</v>
      </c>
      <c r="T1373" s="51">
        <v>0.01</v>
      </c>
      <c r="U1373" s="42">
        <v>49.4</v>
      </c>
      <c r="V1373" s="42">
        <v>55.42</v>
      </c>
      <c r="W1373" s="42">
        <v>6.2405500000000001E-3</v>
      </c>
      <c r="X1373" s="42">
        <v>24</v>
      </c>
      <c r="Y1373" s="44">
        <v>0.31</v>
      </c>
      <c r="Z1373" s="87">
        <f t="shared" si="85"/>
        <v>3.1263939019984641</v>
      </c>
      <c r="AA1373" s="88">
        <f t="shared" si="86"/>
        <v>2.9097491735928611</v>
      </c>
      <c r="AB1373" s="90">
        <f t="shared" si="87"/>
        <v>3.5891251365737314E-2</v>
      </c>
      <c r="AD1373" s="100"/>
      <c r="AE1373" s="96"/>
    </row>
    <row r="1374" spans="1:31" x14ac:dyDescent="0.2">
      <c r="A1374" s="2" t="s">
        <v>301</v>
      </c>
      <c r="B1374" s="9">
        <v>38691</v>
      </c>
      <c r="C1374" s="18">
        <v>2.2000000000000002</v>
      </c>
      <c r="D1374" s="12">
        <v>5.5</v>
      </c>
      <c r="F1374" s="12">
        <v>2.8</v>
      </c>
      <c r="H1374" s="23">
        <f t="shared" si="84"/>
        <v>3.1622776601683767E-6</v>
      </c>
      <c r="I1374" s="32">
        <v>5.0000000000000001E-3</v>
      </c>
      <c r="J1374" s="25">
        <v>0.05</v>
      </c>
      <c r="K1374" s="29">
        <v>1</v>
      </c>
      <c r="L1374" s="25">
        <v>30.1</v>
      </c>
      <c r="M1374" s="29">
        <v>1</v>
      </c>
      <c r="N1374" s="25">
        <v>1.84</v>
      </c>
      <c r="O1374" s="25">
        <v>5.2</v>
      </c>
      <c r="P1374" s="25">
        <v>3.2</v>
      </c>
      <c r="Q1374" s="25">
        <v>0.1</v>
      </c>
      <c r="R1374" s="25">
        <v>35</v>
      </c>
      <c r="S1374" s="29">
        <v>5</v>
      </c>
      <c r="T1374" s="51">
        <v>0.03</v>
      </c>
      <c r="U1374" s="42">
        <v>64</v>
      </c>
      <c r="V1374" s="42">
        <v>5.75</v>
      </c>
      <c r="W1374" s="42">
        <v>0.03</v>
      </c>
      <c r="X1374" s="42">
        <v>58</v>
      </c>
      <c r="Y1374" s="44">
        <v>0.5</v>
      </c>
      <c r="Z1374" s="87">
        <f t="shared" si="85"/>
        <v>3.4935235461224674</v>
      </c>
      <c r="AA1374" s="88">
        <f t="shared" si="86"/>
        <v>3.5628107898179575</v>
      </c>
      <c r="AB1374" s="90">
        <f t="shared" si="87"/>
        <v>-9.8191554420239812E-3</v>
      </c>
      <c r="AC1374" s="19">
        <v>3.49</v>
      </c>
      <c r="AD1374" s="99">
        <v>-3.56</v>
      </c>
      <c r="AE1374" s="95">
        <v>-1.97</v>
      </c>
    </row>
    <row r="1375" spans="1:31" x14ac:dyDescent="0.2">
      <c r="A1375" s="2" t="s">
        <v>301</v>
      </c>
      <c r="B1375" s="9">
        <v>38841</v>
      </c>
      <c r="C1375" s="20"/>
      <c r="D1375" s="12">
        <v>5.96</v>
      </c>
      <c r="F1375" s="12">
        <v>2.5</v>
      </c>
      <c r="H1375" s="23">
        <f t="shared" si="84"/>
        <v>1.0964781961431832E-6</v>
      </c>
      <c r="I1375" s="32">
        <v>5.0000000000000001E-3</v>
      </c>
      <c r="J1375" s="25">
        <v>0.05</v>
      </c>
      <c r="K1375" s="30">
        <v>5</v>
      </c>
      <c r="L1375" s="25">
        <v>32.229999999999997</v>
      </c>
      <c r="M1375" s="30">
        <v>5</v>
      </c>
      <c r="N1375" s="25">
        <v>2.41</v>
      </c>
      <c r="O1375" s="25">
        <v>6.45</v>
      </c>
      <c r="P1375" s="25">
        <v>3.19</v>
      </c>
      <c r="Q1375" s="25">
        <v>0.11</v>
      </c>
      <c r="R1375" s="25">
        <v>32.5</v>
      </c>
      <c r="S1375" s="31">
        <v>10</v>
      </c>
      <c r="T1375" s="51">
        <v>0.06</v>
      </c>
      <c r="U1375" s="42">
        <v>65</v>
      </c>
      <c r="V1375" s="42">
        <v>5</v>
      </c>
      <c r="W1375" s="42">
        <v>0.02</v>
      </c>
      <c r="X1375" s="42">
        <v>55</v>
      </c>
      <c r="Y1375" s="44">
        <v>0.48</v>
      </c>
      <c r="Z1375" s="87">
        <f t="shared" si="85"/>
        <v>3.542988427380152</v>
      </c>
      <c r="AA1375" s="88">
        <f t="shared" si="86"/>
        <v>3.4676362113018029</v>
      </c>
      <c r="AB1375" s="90">
        <f t="shared" si="87"/>
        <v>1.0748288485249126E-2</v>
      </c>
      <c r="AC1375" s="19">
        <v>3.55</v>
      </c>
      <c r="AD1375" s="99">
        <v>3.47</v>
      </c>
      <c r="AE1375" s="95">
        <v>2.2000000000000002</v>
      </c>
    </row>
    <row r="1376" spans="1:31" x14ac:dyDescent="0.2">
      <c r="A1376" s="2" t="s">
        <v>301</v>
      </c>
      <c r="B1376" s="9">
        <v>40507</v>
      </c>
      <c r="C1376" s="18">
        <v>1.9</v>
      </c>
      <c r="D1376" s="12">
        <v>5.72</v>
      </c>
      <c r="F1376" s="12">
        <v>3.5</v>
      </c>
      <c r="H1376" s="23">
        <f t="shared" si="84"/>
        <v>1.9054607179632462E-6</v>
      </c>
      <c r="I1376" s="32">
        <v>0.33</v>
      </c>
      <c r="J1376" s="25">
        <v>0.01</v>
      </c>
      <c r="K1376" s="36"/>
      <c r="L1376" s="25">
        <v>34.700000000000003</v>
      </c>
      <c r="M1376" s="36"/>
      <c r="N1376" s="25">
        <v>2.5099999999999998</v>
      </c>
      <c r="O1376" s="25">
        <v>6.62</v>
      </c>
      <c r="P1376" s="25">
        <v>3.41</v>
      </c>
      <c r="Q1376" s="25">
        <v>0.11</v>
      </c>
      <c r="R1376" s="25">
        <v>38.6</v>
      </c>
      <c r="S1376" s="36"/>
      <c r="T1376" s="51">
        <v>7.0000000000000007E-2</v>
      </c>
      <c r="U1376" s="42">
        <v>68.900000000000006</v>
      </c>
      <c r="V1376" s="42">
        <v>4</v>
      </c>
      <c r="W1376" s="42">
        <v>0.01</v>
      </c>
      <c r="X1376" s="42">
        <v>62</v>
      </c>
      <c r="Y1376" s="44">
        <v>0.64</v>
      </c>
      <c r="Z1376" s="87">
        <f t="shared" si="85"/>
        <v>3.9915195346256374</v>
      </c>
      <c r="AA1376" s="88">
        <f t="shared" si="86"/>
        <v>3.8902576883197746</v>
      </c>
      <c r="AB1376" s="90">
        <f t="shared" si="87"/>
        <v>1.2847590516903918E-2</v>
      </c>
      <c r="AC1376" s="19">
        <v>4</v>
      </c>
      <c r="AD1376" s="99">
        <v>3.89</v>
      </c>
      <c r="AE1376" s="95">
        <v>2.82</v>
      </c>
    </row>
    <row r="1377" spans="1:31" x14ac:dyDescent="0.2">
      <c r="A1377" s="2" t="s">
        <v>301</v>
      </c>
      <c r="B1377" s="9">
        <v>42291</v>
      </c>
      <c r="C1377" s="18">
        <v>2.23</v>
      </c>
      <c r="D1377" s="12">
        <v>5.76</v>
      </c>
      <c r="F1377" s="12">
        <v>2.9</v>
      </c>
      <c r="H1377" s="23">
        <f t="shared" si="84"/>
        <v>1.7378008287493753E-6</v>
      </c>
      <c r="I1377" s="32">
        <v>0.27</v>
      </c>
      <c r="J1377" s="25">
        <v>0.02</v>
      </c>
      <c r="K1377" s="29">
        <v>1.1000000000000001</v>
      </c>
      <c r="L1377" s="25">
        <v>38.5</v>
      </c>
      <c r="M1377" s="29">
        <v>0.2</v>
      </c>
      <c r="N1377" s="25">
        <v>1.78</v>
      </c>
      <c r="O1377" s="25">
        <v>6.67</v>
      </c>
      <c r="P1377" s="25">
        <v>4.13</v>
      </c>
      <c r="Q1377" s="25">
        <v>0.1</v>
      </c>
      <c r="R1377" s="25">
        <v>46.7</v>
      </c>
      <c r="S1377" s="29">
        <v>1.7</v>
      </c>
      <c r="T1377" s="51">
        <v>0.06</v>
      </c>
      <c r="U1377" s="42">
        <v>59</v>
      </c>
      <c r="V1377" s="42">
        <v>5.48</v>
      </c>
      <c r="W1377" s="42">
        <v>0.02</v>
      </c>
      <c r="X1377" s="42">
        <v>90</v>
      </c>
      <c r="Y1377" s="44">
        <v>0.56999999999999995</v>
      </c>
      <c r="Z1377" s="87">
        <f t="shared" si="85"/>
        <v>4.5613593424823478</v>
      </c>
      <c r="AA1377" s="88">
        <f t="shared" si="86"/>
        <v>4.427775291087042</v>
      </c>
      <c r="AB1377" s="90">
        <f t="shared" si="87"/>
        <v>1.4860613044602093E-2</v>
      </c>
      <c r="AC1377" s="19">
        <v>4.57</v>
      </c>
      <c r="AD1377" s="99">
        <v>4.43</v>
      </c>
      <c r="AE1377" s="95">
        <v>3.07</v>
      </c>
    </row>
    <row r="1378" spans="1:31" x14ac:dyDescent="0.2">
      <c r="A1378" s="2" t="s">
        <v>301</v>
      </c>
      <c r="B1378" s="9">
        <v>41886</v>
      </c>
      <c r="C1378" s="19">
        <v>2.5</v>
      </c>
      <c r="D1378" s="12">
        <v>5.81</v>
      </c>
      <c r="F1378" s="12">
        <v>3.1</v>
      </c>
      <c r="G1378" s="16"/>
      <c r="H1378" s="23">
        <f t="shared" si="84"/>
        <v>1.5488166189124819E-6</v>
      </c>
      <c r="I1378" s="32">
        <v>0.02</v>
      </c>
      <c r="J1378" s="25">
        <v>0.01</v>
      </c>
      <c r="K1378" s="36"/>
      <c r="L1378" s="25">
        <v>48.1</v>
      </c>
      <c r="M1378" s="36"/>
      <c r="N1378" s="25">
        <v>2.25</v>
      </c>
      <c r="O1378" s="25">
        <v>7.03</v>
      </c>
      <c r="P1378" s="25">
        <v>4.8499999999999996</v>
      </c>
      <c r="Q1378" s="25">
        <v>0.13</v>
      </c>
      <c r="R1378" s="25">
        <v>48.5</v>
      </c>
      <c r="S1378" s="36"/>
      <c r="T1378" s="51">
        <v>0.05</v>
      </c>
      <c r="U1378" s="42">
        <v>60.6</v>
      </c>
      <c r="V1378" s="42">
        <v>4.95</v>
      </c>
      <c r="W1378" s="42">
        <v>0.02</v>
      </c>
      <c r="X1378" s="42">
        <v>113</v>
      </c>
      <c r="Y1378" s="44">
        <v>0.55000000000000004</v>
      </c>
      <c r="Z1378" s="87">
        <f t="shared" si="85"/>
        <v>5.1767069969186394</v>
      </c>
      <c r="AA1378" s="88">
        <f t="shared" si="86"/>
        <v>5.0810211885995438</v>
      </c>
      <c r="AB1378" s="90">
        <f t="shared" si="87"/>
        <v>9.3281676594028397E-3</v>
      </c>
      <c r="AC1378" s="19">
        <v>5.22</v>
      </c>
      <c r="AD1378" s="99">
        <v>5.08</v>
      </c>
      <c r="AE1378" s="95">
        <v>2.66</v>
      </c>
    </row>
    <row r="1379" spans="1:31" x14ac:dyDescent="0.2">
      <c r="A1379" s="2" t="s">
        <v>301</v>
      </c>
      <c r="B1379" s="9">
        <v>41100</v>
      </c>
      <c r="C1379" s="18">
        <v>2.0299999999999998</v>
      </c>
      <c r="D1379" s="12">
        <v>5.65</v>
      </c>
      <c r="F1379" s="12">
        <v>11</v>
      </c>
      <c r="H1379" s="23">
        <f t="shared" si="84"/>
        <v>2.2387211385683329E-6</v>
      </c>
      <c r="I1379" s="32">
        <v>0.31</v>
      </c>
      <c r="J1379" s="25">
        <v>0.01</v>
      </c>
      <c r="K1379" s="29">
        <v>1.4</v>
      </c>
      <c r="L1379" s="25">
        <v>50</v>
      </c>
      <c r="M1379" s="29">
        <v>0.2</v>
      </c>
      <c r="N1379" s="25">
        <v>2.39</v>
      </c>
      <c r="O1379" s="25">
        <v>7.42</v>
      </c>
      <c r="P1379" s="25">
        <v>5.35</v>
      </c>
      <c r="Q1379" s="25">
        <v>0.15</v>
      </c>
      <c r="R1379" s="25">
        <v>47.1</v>
      </c>
      <c r="S1379" s="29">
        <v>3.1</v>
      </c>
      <c r="T1379" s="51">
        <v>0.06</v>
      </c>
      <c r="U1379" s="42">
        <v>60.2</v>
      </c>
      <c r="V1379" s="42">
        <v>7.03</v>
      </c>
      <c r="W1379" s="42">
        <v>0.01</v>
      </c>
      <c r="X1379" s="42">
        <v>121</v>
      </c>
      <c r="Y1379" s="44">
        <v>0.52</v>
      </c>
      <c r="Z1379" s="87">
        <f t="shared" si="85"/>
        <v>5.299719388150498</v>
      </c>
      <c r="AA1379" s="88">
        <f t="shared" si="86"/>
        <v>5.302010769935114</v>
      </c>
      <c r="AB1379" s="90">
        <f t="shared" si="87"/>
        <v>-2.161328151583257E-4</v>
      </c>
      <c r="AC1379" s="19">
        <v>5.31</v>
      </c>
      <c r="AD1379" s="13">
        <v>5.3</v>
      </c>
      <c r="AE1379" s="95">
        <v>0.18</v>
      </c>
    </row>
    <row r="1380" spans="1:31" x14ac:dyDescent="0.2">
      <c r="A1380" s="2" t="s">
        <v>301</v>
      </c>
      <c r="B1380" s="9">
        <v>41589</v>
      </c>
      <c r="C1380" s="18">
        <v>1.89</v>
      </c>
      <c r="D1380" s="12">
        <v>5.74</v>
      </c>
      <c r="F1380" s="12">
        <v>2.9</v>
      </c>
      <c r="H1380" s="23">
        <f t="shared" si="84"/>
        <v>1.8197008586099798E-6</v>
      </c>
      <c r="I1380" s="28"/>
      <c r="J1380" s="25">
        <v>0.02</v>
      </c>
      <c r="K1380" s="33"/>
      <c r="L1380" s="25">
        <v>57.3</v>
      </c>
      <c r="M1380" s="33"/>
      <c r="N1380" s="25">
        <v>3.36</v>
      </c>
      <c r="O1380" s="25">
        <v>7.57</v>
      </c>
      <c r="P1380" s="25">
        <v>5.65</v>
      </c>
      <c r="Q1380" s="25">
        <v>0.16</v>
      </c>
      <c r="R1380" s="25">
        <v>52.9</v>
      </c>
      <c r="S1380" s="34"/>
      <c r="T1380" s="50">
        <v>0.06</v>
      </c>
      <c r="U1380" s="42">
        <v>58.5</v>
      </c>
      <c r="V1380" s="42">
        <v>4.38</v>
      </c>
      <c r="W1380" s="42">
        <v>0.01</v>
      </c>
      <c r="X1380" s="42">
        <v>143</v>
      </c>
      <c r="Y1380" s="44">
        <v>0.54</v>
      </c>
      <c r="Z1380" s="87">
        <f t="shared" si="85"/>
        <v>5.94597705708604</v>
      </c>
      <c r="AA1380" s="88">
        <f t="shared" si="86"/>
        <v>5.8644703572595267</v>
      </c>
      <c r="AB1380" s="90">
        <f t="shared" si="87"/>
        <v>6.9012372662115322E-3</v>
      </c>
      <c r="AC1380" s="19">
        <v>6.01</v>
      </c>
      <c r="AD1380" s="99">
        <v>5.86</v>
      </c>
      <c r="AE1380" s="95">
        <v>2.4500000000000002</v>
      </c>
    </row>
    <row r="1381" spans="1:31" x14ac:dyDescent="0.2">
      <c r="A1381" s="2" t="s">
        <v>301</v>
      </c>
      <c r="B1381" s="9">
        <v>39762</v>
      </c>
      <c r="C1381" s="18">
        <v>2.0699999999999998</v>
      </c>
      <c r="D1381" s="12">
        <v>5.69</v>
      </c>
      <c r="F1381" s="12">
        <v>2.2999999999999998</v>
      </c>
      <c r="H1381" s="23">
        <f t="shared" si="84"/>
        <v>2.0417379446695244E-6</v>
      </c>
      <c r="I1381" s="32">
        <v>0.35</v>
      </c>
      <c r="J1381" s="25">
        <v>0.01</v>
      </c>
      <c r="K1381" s="36"/>
      <c r="L1381" s="25">
        <v>52.5</v>
      </c>
      <c r="M1381" s="36"/>
      <c r="N1381" s="25">
        <v>2.54</v>
      </c>
      <c r="O1381" s="25">
        <v>7.98</v>
      </c>
      <c r="P1381" s="25">
        <v>5.7</v>
      </c>
      <c r="Q1381" s="25">
        <v>0.17</v>
      </c>
      <c r="R1381" s="25">
        <v>49.2</v>
      </c>
      <c r="S1381" s="36"/>
      <c r="T1381" s="51">
        <v>0.05</v>
      </c>
      <c r="U1381" s="42">
        <v>69.8</v>
      </c>
      <c r="V1381" s="42">
        <v>6.64</v>
      </c>
      <c r="W1381" s="42">
        <v>0.01</v>
      </c>
      <c r="X1381" s="42">
        <v>132</v>
      </c>
      <c r="Y1381" s="44">
        <v>0.48</v>
      </c>
      <c r="Z1381" s="87">
        <f t="shared" si="85"/>
        <v>5.5694780750561428</v>
      </c>
      <c r="AA1381" s="88">
        <f t="shared" si="86"/>
        <v>5.765555022871748</v>
      </c>
      <c r="AB1381" s="90">
        <f t="shared" si="87"/>
        <v>-1.7298312772589013E-2</v>
      </c>
      <c r="AD1381" s="100"/>
      <c r="AE1381" s="95">
        <v>5.88</v>
      </c>
    </row>
    <row r="1382" spans="1:31" x14ac:dyDescent="0.2">
      <c r="A1382" s="2" t="s">
        <v>301</v>
      </c>
      <c r="B1382" s="9">
        <v>38239</v>
      </c>
      <c r="C1382" s="19">
        <v>2.46</v>
      </c>
      <c r="D1382" s="12">
        <v>5.56</v>
      </c>
      <c r="F1382" s="12">
        <v>1.9</v>
      </c>
      <c r="H1382" s="23">
        <f t="shared" si="84"/>
        <v>2.7542287033381663E-6</v>
      </c>
      <c r="J1382" s="25">
        <v>0.05</v>
      </c>
      <c r="K1382" s="33"/>
      <c r="L1382" s="25">
        <v>35.299999999999997</v>
      </c>
      <c r="M1382" s="33"/>
      <c r="N1382" s="25">
        <v>2.13</v>
      </c>
      <c r="O1382" s="25">
        <v>5.5</v>
      </c>
      <c r="P1382" s="25">
        <v>3.5</v>
      </c>
      <c r="Q1382" s="25">
        <v>0.12</v>
      </c>
      <c r="R1382" s="25">
        <v>33.5</v>
      </c>
      <c r="S1382" s="34"/>
      <c r="T1382" s="51">
        <v>0.06</v>
      </c>
      <c r="U1382" s="42">
        <v>51</v>
      </c>
      <c r="V1382" s="42">
        <v>4.42</v>
      </c>
      <c r="W1382" s="42">
        <v>0.01</v>
      </c>
      <c r="X1382" s="42">
        <v>74</v>
      </c>
      <c r="Y1382" s="44">
        <v>0.6</v>
      </c>
      <c r="Z1382" s="87">
        <f t="shared" si="85"/>
        <v>3.730669311707322</v>
      </c>
      <c r="AA1382" s="88">
        <f t="shared" si="86"/>
        <v>3.8225759827770536</v>
      </c>
      <c r="AB1382" s="90">
        <f t="shared" si="87"/>
        <v>-1.216783878802994E-2</v>
      </c>
      <c r="AD1382" s="100"/>
      <c r="AE1382" s="96"/>
    </row>
    <row r="1383" spans="1:31" x14ac:dyDescent="0.2">
      <c r="A1383" s="2" t="s">
        <v>301</v>
      </c>
      <c r="B1383" s="9">
        <v>40114</v>
      </c>
      <c r="C1383" s="18">
        <v>2.4500000000000002</v>
      </c>
      <c r="D1383" s="12">
        <v>5.62</v>
      </c>
      <c r="F1383" s="12">
        <v>3.1</v>
      </c>
      <c r="H1383" s="23">
        <f t="shared" si="84"/>
        <v>2.3988329190194872E-6</v>
      </c>
      <c r="I1383" s="24">
        <v>3.0000000000000001E-3</v>
      </c>
      <c r="J1383" s="25">
        <v>0.01</v>
      </c>
      <c r="K1383" s="30">
        <v>1.5</v>
      </c>
      <c r="L1383" s="25">
        <v>49.4</v>
      </c>
      <c r="M1383" s="30">
        <v>0.3</v>
      </c>
      <c r="N1383" s="25">
        <v>2.82</v>
      </c>
      <c r="O1383" s="25">
        <v>7.9</v>
      </c>
      <c r="P1383" s="25">
        <v>5.04</v>
      </c>
      <c r="Q1383" s="25">
        <v>0.16</v>
      </c>
      <c r="R1383" s="25">
        <v>43.1</v>
      </c>
      <c r="S1383" s="31">
        <v>2.2000000000000002</v>
      </c>
      <c r="T1383" s="51">
        <v>0.05</v>
      </c>
      <c r="U1383" s="42">
        <v>69.2</v>
      </c>
      <c r="V1383" s="42">
        <v>4.29</v>
      </c>
      <c r="W1383" s="42">
        <v>0.01</v>
      </c>
      <c r="X1383" s="42">
        <v>105</v>
      </c>
      <c r="Y1383" s="44">
        <v>0.56999999999999995</v>
      </c>
      <c r="Z1383" s="87">
        <f t="shared" si="85"/>
        <v>5.0641890694440663</v>
      </c>
      <c r="AA1383" s="88">
        <f t="shared" si="86"/>
        <v>5.0435247978141913</v>
      </c>
      <c r="AB1383" s="90">
        <f t="shared" si="87"/>
        <v>2.0444060745340711E-3</v>
      </c>
      <c r="AD1383" s="100"/>
      <c r="AE1383" s="95">
        <v>1.43</v>
      </c>
    </row>
    <row r="1384" spans="1:31" x14ac:dyDescent="0.2">
      <c r="A1384" s="2" t="s">
        <v>301</v>
      </c>
      <c r="B1384" s="9">
        <v>39366</v>
      </c>
      <c r="C1384" s="18">
        <v>2.09</v>
      </c>
      <c r="D1384" s="12">
        <v>5.64</v>
      </c>
      <c r="F1384" s="12">
        <v>2.9</v>
      </c>
      <c r="H1384" s="23">
        <f t="shared" si="84"/>
        <v>2.2908676527677705E-6</v>
      </c>
      <c r="I1384" s="32">
        <v>0.28999999999999998</v>
      </c>
      <c r="J1384" s="25">
        <v>0.01</v>
      </c>
      <c r="K1384" s="36"/>
      <c r="L1384" s="25">
        <v>34.6</v>
      </c>
      <c r="M1384" s="36"/>
      <c r="N1384" s="25">
        <v>2.02</v>
      </c>
      <c r="O1384" s="25">
        <v>7.13</v>
      </c>
      <c r="P1384" s="25">
        <v>3.75</v>
      </c>
      <c r="Q1384" s="25">
        <v>0.11</v>
      </c>
      <c r="R1384" s="25">
        <v>31.9</v>
      </c>
      <c r="S1384" s="36"/>
      <c r="T1384" s="51">
        <v>7.0000000000000007E-2</v>
      </c>
      <c r="U1384" s="42">
        <v>70.900000000000006</v>
      </c>
      <c r="V1384" s="42">
        <v>6.46</v>
      </c>
      <c r="W1384" s="42">
        <v>0.01</v>
      </c>
      <c r="X1384" s="42">
        <v>54</v>
      </c>
      <c r="Y1384" s="44">
        <v>0.52</v>
      </c>
      <c r="Z1384" s="87">
        <f t="shared" si="85"/>
        <v>3.7141196093628635</v>
      </c>
      <c r="AA1384" s="88">
        <f t="shared" si="86"/>
        <v>3.6259014568473118</v>
      </c>
      <c r="AB1384" s="90">
        <f t="shared" si="87"/>
        <v>1.2018787374012367E-2</v>
      </c>
      <c r="AD1384" s="100"/>
      <c r="AE1384" s="96"/>
    </row>
    <row r="1385" spans="1:31" x14ac:dyDescent="0.2">
      <c r="A1385" s="2" t="s">
        <v>194</v>
      </c>
      <c r="B1385" s="9">
        <v>38691</v>
      </c>
      <c r="C1385" s="18">
        <v>8.9700000000000006</v>
      </c>
      <c r="D1385" s="12">
        <v>7</v>
      </c>
      <c r="F1385" s="12">
        <v>1.5</v>
      </c>
      <c r="G1385" s="16"/>
      <c r="H1385" s="23">
        <f t="shared" si="84"/>
        <v>9.9999999999999995E-8</v>
      </c>
      <c r="I1385" s="32">
        <v>0.02</v>
      </c>
      <c r="J1385" s="25">
        <v>0.08</v>
      </c>
      <c r="K1385" s="29">
        <v>1</v>
      </c>
      <c r="L1385" s="25">
        <v>88</v>
      </c>
      <c r="M1385" s="29">
        <v>1</v>
      </c>
      <c r="N1385" s="25">
        <v>0.62</v>
      </c>
      <c r="O1385" s="25">
        <v>3.5</v>
      </c>
      <c r="P1385" s="25">
        <v>4.0999999999999996</v>
      </c>
      <c r="Q1385" s="25">
        <v>0.36</v>
      </c>
      <c r="R1385" s="25">
        <v>16.7</v>
      </c>
      <c r="S1385" s="29">
        <v>5</v>
      </c>
      <c r="T1385" s="51">
        <v>0.12</v>
      </c>
      <c r="U1385" s="42">
        <v>48</v>
      </c>
      <c r="V1385" s="42">
        <v>0.44</v>
      </c>
      <c r="W1385" s="42">
        <v>0.03</v>
      </c>
      <c r="X1385" s="42">
        <v>27</v>
      </c>
      <c r="Y1385" s="44">
        <v>3.8</v>
      </c>
      <c r="Z1385" s="87">
        <f t="shared" si="85"/>
        <v>5.5864201115796694</v>
      </c>
      <c r="AA1385" s="88">
        <f t="shared" si="86"/>
        <v>5.5724470906679064</v>
      </c>
      <c r="AB1385" s="90">
        <f t="shared" si="87"/>
        <v>1.25218990946936E-3</v>
      </c>
      <c r="AC1385" s="19">
        <v>5.58</v>
      </c>
      <c r="AD1385" s="99">
        <v>-5.56</v>
      </c>
      <c r="AE1385" s="95">
        <v>0.37</v>
      </c>
    </row>
    <row r="1386" spans="1:31" x14ac:dyDescent="0.2">
      <c r="A1386" s="2" t="s">
        <v>194</v>
      </c>
      <c r="B1386" s="9">
        <v>41886</v>
      </c>
      <c r="C1386" s="18">
        <v>9.1300000000000008</v>
      </c>
      <c r="D1386" s="12">
        <v>7.35</v>
      </c>
      <c r="F1386" s="12">
        <v>1.9</v>
      </c>
      <c r="H1386" s="23">
        <f t="shared" si="84"/>
        <v>4.466835921509628E-8</v>
      </c>
      <c r="I1386" s="32">
        <v>8.0000000000000002E-3</v>
      </c>
      <c r="J1386" s="25">
        <v>0.09</v>
      </c>
      <c r="K1386" s="30">
        <v>2.7</v>
      </c>
      <c r="L1386" s="25">
        <v>78.2</v>
      </c>
      <c r="M1386" s="33"/>
      <c r="N1386" s="25">
        <v>0.65</v>
      </c>
      <c r="O1386" s="25">
        <v>3.36</v>
      </c>
      <c r="P1386" s="25">
        <v>3.84</v>
      </c>
      <c r="Q1386" s="25">
        <v>0.31</v>
      </c>
      <c r="R1386" s="25">
        <v>13.7</v>
      </c>
      <c r="S1386" s="34"/>
      <c r="T1386" s="51">
        <v>0.06</v>
      </c>
      <c r="U1386" s="42">
        <v>28.7</v>
      </c>
      <c r="V1386" s="42">
        <v>0.22</v>
      </c>
      <c r="W1386" s="42">
        <v>3.2799999999999999E-3</v>
      </c>
      <c r="X1386" s="42">
        <v>16</v>
      </c>
      <c r="Y1386" s="44">
        <v>3.83</v>
      </c>
      <c r="Z1386" s="87">
        <f t="shared" si="85"/>
        <v>4.9404110176750979</v>
      </c>
      <c r="AA1386" s="88">
        <f t="shared" si="86"/>
        <v>4.8843359456224249</v>
      </c>
      <c r="AB1386" s="90">
        <f t="shared" si="87"/>
        <v>5.7075334624040351E-3</v>
      </c>
      <c r="AC1386" s="19">
        <v>4.95</v>
      </c>
      <c r="AD1386" s="99">
        <v>4.88</v>
      </c>
      <c r="AE1386" s="95">
        <v>1.44</v>
      </c>
    </row>
    <row r="1387" spans="1:31" x14ac:dyDescent="0.2">
      <c r="A1387" s="2" t="s">
        <v>194</v>
      </c>
      <c r="B1387" s="9">
        <v>42291</v>
      </c>
      <c r="C1387" s="18">
        <v>8.99</v>
      </c>
      <c r="D1387" s="12">
        <v>7.29</v>
      </c>
      <c r="F1387" s="12">
        <v>1.8</v>
      </c>
      <c r="H1387" s="23">
        <f t="shared" si="84"/>
        <v>5.1286138399136415E-8</v>
      </c>
      <c r="I1387" s="32">
        <v>0.28999999999999998</v>
      </c>
      <c r="J1387" s="25">
        <v>0.09</v>
      </c>
      <c r="K1387" s="30">
        <v>2.4</v>
      </c>
      <c r="L1387" s="25">
        <v>80.099999999999994</v>
      </c>
      <c r="M1387" s="30">
        <v>0.2</v>
      </c>
      <c r="N1387" s="25">
        <v>0.66</v>
      </c>
      <c r="O1387" s="25">
        <v>3.24</v>
      </c>
      <c r="P1387" s="25">
        <v>3.92</v>
      </c>
      <c r="Q1387" s="25">
        <v>0.28000000000000003</v>
      </c>
      <c r="R1387" s="25">
        <v>12.7</v>
      </c>
      <c r="S1387" s="31">
        <v>0.5</v>
      </c>
      <c r="T1387" s="51">
        <v>7.0000000000000007E-2</v>
      </c>
      <c r="U1387" s="42">
        <v>27.2</v>
      </c>
      <c r="V1387" s="42">
        <v>0.22</v>
      </c>
      <c r="W1387" s="42">
        <v>3.2799999999999999E-3</v>
      </c>
      <c r="X1387" s="42">
        <v>17</v>
      </c>
      <c r="Y1387" s="44">
        <v>3.83</v>
      </c>
      <c r="Z1387" s="87">
        <f t="shared" si="85"/>
        <v>5.0258593927836195</v>
      </c>
      <c r="AA1387" s="88">
        <f t="shared" si="86"/>
        <v>4.8816333494167772</v>
      </c>
      <c r="AB1387" s="90">
        <f t="shared" si="87"/>
        <v>1.4557269646286971E-2</v>
      </c>
      <c r="AC1387" s="19">
        <v>5.01</v>
      </c>
      <c r="AD1387" s="99">
        <v>4.88</v>
      </c>
      <c r="AE1387" s="95">
        <v>2.58</v>
      </c>
    </row>
    <row r="1388" spans="1:31" x14ac:dyDescent="0.2">
      <c r="A1388" s="2" t="s">
        <v>194</v>
      </c>
      <c r="B1388" s="9">
        <v>40507</v>
      </c>
      <c r="C1388" s="19">
        <v>8.8000000000000007</v>
      </c>
      <c r="D1388" s="12">
        <v>7.32</v>
      </c>
      <c r="F1388" s="12">
        <v>2.1</v>
      </c>
      <c r="H1388" s="23">
        <f t="shared" si="84"/>
        <v>4.7863009232263782E-8</v>
      </c>
      <c r="I1388" s="24">
        <v>0.39</v>
      </c>
      <c r="J1388" s="25">
        <v>0.09</v>
      </c>
      <c r="K1388" s="36"/>
      <c r="L1388" s="25">
        <v>83.5</v>
      </c>
      <c r="M1388" s="36"/>
      <c r="N1388" s="25">
        <v>0.73</v>
      </c>
      <c r="O1388" s="25">
        <v>3.58</v>
      </c>
      <c r="P1388" s="25">
        <v>4.03</v>
      </c>
      <c r="Q1388" s="25">
        <v>0.35</v>
      </c>
      <c r="R1388" s="25">
        <v>14</v>
      </c>
      <c r="S1388" s="36"/>
      <c r="T1388" s="51">
        <v>0.05</v>
      </c>
      <c r="U1388" s="42">
        <v>34.5</v>
      </c>
      <c r="V1388" s="42">
        <v>0.22</v>
      </c>
      <c r="W1388" s="42">
        <v>3.2799999999999999E-3</v>
      </c>
      <c r="X1388" s="42">
        <v>19</v>
      </c>
      <c r="Y1388" s="44">
        <v>4.05</v>
      </c>
      <c r="Z1388" s="87">
        <f t="shared" si="85"/>
        <v>5.2859861149377974</v>
      </c>
      <c r="AA1388" s="88">
        <f t="shared" si="86"/>
        <v>5.3093915804196152</v>
      </c>
      <c r="AB1388" s="90">
        <f t="shared" si="87"/>
        <v>-2.2090260635138541E-3</v>
      </c>
      <c r="AC1388" s="19">
        <v>5.26</v>
      </c>
      <c r="AD1388" s="99">
        <v>5.31</v>
      </c>
      <c r="AE1388" s="95">
        <v>0.94</v>
      </c>
    </row>
    <row r="1389" spans="1:31" x14ac:dyDescent="0.2">
      <c r="A1389" s="2" t="s">
        <v>194</v>
      </c>
      <c r="B1389" s="9">
        <v>38915</v>
      </c>
      <c r="C1389" s="20"/>
      <c r="D1389" s="12">
        <v>7.29</v>
      </c>
      <c r="F1389" s="12">
        <v>2.1</v>
      </c>
      <c r="H1389" s="23">
        <f t="shared" si="84"/>
        <v>5.1286138399136415E-8</v>
      </c>
      <c r="I1389" s="32">
        <v>5.0000000000000001E-3</v>
      </c>
      <c r="J1389" s="25">
        <v>0.13</v>
      </c>
      <c r="K1389" s="36"/>
      <c r="L1389" s="25">
        <v>94</v>
      </c>
      <c r="M1389" s="36"/>
      <c r="N1389" s="25">
        <v>0.64</v>
      </c>
      <c r="O1389" s="25">
        <v>4</v>
      </c>
      <c r="P1389" s="25">
        <v>4.29</v>
      </c>
      <c r="Q1389" s="25">
        <v>0.37</v>
      </c>
      <c r="R1389" s="25">
        <v>19.3</v>
      </c>
      <c r="S1389" s="36"/>
      <c r="T1389" s="51">
        <v>0.22</v>
      </c>
      <c r="U1389" s="42">
        <v>50</v>
      </c>
      <c r="V1389" s="42">
        <v>0.5</v>
      </c>
      <c r="W1389" s="42">
        <v>0.02</v>
      </c>
      <c r="X1389" s="42">
        <v>26</v>
      </c>
      <c r="Y1389" s="44">
        <v>4.1399999999999997</v>
      </c>
      <c r="Z1389" s="87">
        <f t="shared" si="85"/>
        <v>6.0295231738670045</v>
      </c>
      <c r="AA1389" s="88">
        <f t="shared" si="86"/>
        <v>5.9297838957295372</v>
      </c>
      <c r="AB1389" s="90">
        <f t="shared" si="87"/>
        <v>8.3398877173267612E-3</v>
      </c>
      <c r="AC1389" s="19">
        <v>6.03</v>
      </c>
      <c r="AD1389" s="99">
        <v>5.93</v>
      </c>
      <c r="AE1389" s="95">
        <v>1.81</v>
      </c>
    </row>
    <row r="1390" spans="1:31" x14ac:dyDescent="0.2">
      <c r="A1390" s="2" t="s">
        <v>194</v>
      </c>
      <c r="B1390" s="9">
        <v>38841</v>
      </c>
      <c r="D1390" s="12">
        <v>7.28</v>
      </c>
      <c r="F1390" s="12">
        <v>1.9</v>
      </c>
      <c r="H1390" s="23">
        <f t="shared" si="84"/>
        <v>5.2480746024977185E-8</v>
      </c>
      <c r="I1390" s="24">
        <v>0.01</v>
      </c>
      <c r="J1390" s="25">
        <v>0.1</v>
      </c>
      <c r="K1390" s="30">
        <v>5</v>
      </c>
      <c r="L1390" s="25">
        <v>93.18</v>
      </c>
      <c r="M1390" s="30">
        <v>5</v>
      </c>
      <c r="N1390" s="25">
        <v>0.71</v>
      </c>
      <c r="O1390" s="25">
        <v>3.96</v>
      </c>
      <c r="P1390" s="25">
        <v>4.24</v>
      </c>
      <c r="Q1390" s="25">
        <v>0.37</v>
      </c>
      <c r="R1390" s="25">
        <v>18.7</v>
      </c>
      <c r="S1390" s="31">
        <v>10</v>
      </c>
      <c r="T1390" s="51">
        <v>0.12</v>
      </c>
      <c r="U1390" s="42">
        <v>49</v>
      </c>
      <c r="V1390" s="42">
        <v>0.48</v>
      </c>
      <c r="W1390" s="42">
        <v>0.02</v>
      </c>
      <c r="X1390" s="42">
        <v>27</v>
      </c>
      <c r="Y1390" s="44">
        <v>4.1399999999999997</v>
      </c>
      <c r="Z1390" s="87">
        <f t="shared" si="85"/>
        <v>5.9587661714807689</v>
      </c>
      <c r="AA1390" s="88">
        <f t="shared" si="86"/>
        <v>5.9336930140836728</v>
      </c>
      <c r="AB1390" s="90">
        <f t="shared" si="87"/>
        <v>2.1083240233046988E-3</v>
      </c>
      <c r="AC1390" s="19">
        <v>5.96</v>
      </c>
      <c r="AD1390" s="99">
        <v>5.95</v>
      </c>
      <c r="AE1390" s="95">
        <v>0.2</v>
      </c>
    </row>
    <row r="1391" spans="1:31" x14ac:dyDescent="0.2">
      <c r="A1391" s="2" t="s">
        <v>194</v>
      </c>
      <c r="B1391" s="9">
        <v>39762</v>
      </c>
      <c r="C1391" s="18">
        <v>8.74</v>
      </c>
      <c r="D1391" s="12">
        <v>7.36</v>
      </c>
      <c r="F1391" s="12">
        <v>1.7</v>
      </c>
      <c r="H1391" s="23">
        <f t="shared" si="84"/>
        <v>4.3651583224016566E-8</v>
      </c>
      <c r="I1391" s="32">
        <v>3.0000000000000001E-3</v>
      </c>
      <c r="J1391" s="25">
        <v>7.0000000000000007E-2</v>
      </c>
      <c r="K1391" s="33"/>
      <c r="L1391" s="25">
        <v>91.4</v>
      </c>
      <c r="M1391" s="33"/>
      <c r="N1391" s="25">
        <v>0.66</v>
      </c>
      <c r="O1391" s="25">
        <v>3.68</v>
      </c>
      <c r="P1391" s="25">
        <v>4.25</v>
      </c>
      <c r="Q1391" s="25">
        <v>0.35</v>
      </c>
      <c r="R1391" s="25">
        <v>17.399999999999999</v>
      </c>
      <c r="S1391" s="34"/>
      <c r="T1391" s="51">
        <v>0.05</v>
      </c>
      <c r="U1391" s="41">
        <v>49.2</v>
      </c>
      <c r="V1391" s="42">
        <v>0.22</v>
      </c>
      <c r="W1391" s="42">
        <v>3.2799999999999999E-3</v>
      </c>
      <c r="X1391" s="42">
        <v>30</v>
      </c>
      <c r="Y1391" s="44">
        <v>4.1900000000000004</v>
      </c>
      <c r="Z1391" s="87">
        <f t="shared" si="85"/>
        <v>5.8020954659778354</v>
      </c>
      <c r="AA1391" s="88">
        <f t="shared" si="86"/>
        <v>6.0657146276570053</v>
      </c>
      <c r="AB1391" s="90">
        <f t="shared" si="87"/>
        <v>-2.2212957538017809E-2</v>
      </c>
      <c r="AE1391" s="94">
        <v>4.9800000000000004</v>
      </c>
    </row>
    <row r="1392" spans="1:31" x14ac:dyDescent="0.2">
      <c r="A1392" s="2" t="s">
        <v>194</v>
      </c>
      <c r="B1392" s="9">
        <v>39366</v>
      </c>
      <c r="C1392" s="18">
        <v>8.7200000000000006</v>
      </c>
      <c r="D1392" s="12">
        <v>7.23</v>
      </c>
      <c r="F1392" s="12">
        <v>1.8</v>
      </c>
      <c r="H1392" s="23">
        <f t="shared" si="84"/>
        <v>5.8884365535558776E-8</v>
      </c>
      <c r="I1392" s="32">
        <v>4.0000000000000001E-3</v>
      </c>
      <c r="J1392" s="25">
        <v>0.06</v>
      </c>
      <c r="K1392" s="33"/>
      <c r="L1392" s="25">
        <v>92</v>
      </c>
      <c r="M1392" s="33"/>
      <c r="N1392" s="25">
        <v>0.63</v>
      </c>
      <c r="O1392" s="25">
        <v>3.89</v>
      </c>
      <c r="P1392" s="25">
        <v>4.42</v>
      </c>
      <c r="Q1392" s="25">
        <v>0.35</v>
      </c>
      <c r="R1392" s="25">
        <v>19.3</v>
      </c>
      <c r="S1392" s="34"/>
      <c r="T1392" s="51">
        <v>7.0000000000000007E-2</v>
      </c>
      <c r="U1392" s="42">
        <v>43.4</v>
      </c>
      <c r="V1392" s="42">
        <v>0.22</v>
      </c>
      <c r="W1392" s="42">
        <v>3.2799999999999999E-3</v>
      </c>
      <c r="X1392" s="42">
        <v>25</v>
      </c>
      <c r="Y1392" s="44">
        <v>4.1399999999999997</v>
      </c>
      <c r="Z1392" s="87">
        <f t="shared" si="85"/>
        <v>5.9325184187898863</v>
      </c>
      <c r="AA1392" s="88">
        <f t="shared" si="86"/>
        <v>5.7545573926662694</v>
      </c>
      <c r="AB1392" s="90">
        <f t="shared" si="87"/>
        <v>1.5227164518704678E-2</v>
      </c>
    </row>
    <row r="1393" spans="1:31" x14ac:dyDescent="0.2">
      <c r="A1393" s="2" t="s">
        <v>194</v>
      </c>
      <c r="B1393" s="9">
        <v>36635</v>
      </c>
      <c r="C1393" s="18">
        <v>8.82</v>
      </c>
      <c r="D1393" s="12">
        <v>7.2</v>
      </c>
      <c r="F1393" s="12">
        <v>1.6</v>
      </c>
      <c r="H1393" s="23">
        <f t="shared" si="84"/>
        <v>6.3095734448019177E-8</v>
      </c>
      <c r="I1393" s="32">
        <v>5.0000000000000001E-3</v>
      </c>
      <c r="J1393" s="25">
        <v>0.09</v>
      </c>
      <c r="K1393" s="30">
        <v>3.1</v>
      </c>
      <c r="L1393" s="25">
        <v>113</v>
      </c>
      <c r="M1393" s="30">
        <v>0.5</v>
      </c>
      <c r="N1393" s="35"/>
      <c r="O1393" s="25">
        <v>3.8</v>
      </c>
      <c r="P1393" s="25">
        <v>5</v>
      </c>
      <c r="Q1393" s="25">
        <v>0.38</v>
      </c>
      <c r="R1393" s="25">
        <v>18.600000000000001</v>
      </c>
      <c r="S1393" s="31">
        <v>1.2</v>
      </c>
      <c r="T1393" s="51">
        <v>0.03</v>
      </c>
      <c r="U1393" s="42">
        <v>64.400000000000006</v>
      </c>
      <c r="V1393" s="42">
        <v>0.22</v>
      </c>
      <c r="W1393" s="42">
        <v>0.01</v>
      </c>
      <c r="X1393" s="42">
        <v>45.5</v>
      </c>
      <c r="Y1393" s="44">
        <v>4.0999999999999996</v>
      </c>
      <c r="Z1393" s="87">
        <f t="shared" si="85"/>
        <v>6.9756993232455979</v>
      </c>
      <c r="AA1393" s="88">
        <f t="shared" si="86"/>
        <v>6.7289004113083264</v>
      </c>
      <c r="AB1393" s="90">
        <f t="shared" si="87"/>
        <v>1.8008472827922742E-2</v>
      </c>
    </row>
    <row r="1394" spans="1:31" x14ac:dyDescent="0.2">
      <c r="A1394" s="2" t="s">
        <v>194</v>
      </c>
      <c r="B1394" s="9">
        <v>40114</v>
      </c>
      <c r="C1394" s="18">
        <v>9.07</v>
      </c>
      <c r="D1394" s="12">
        <v>7.2</v>
      </c>
      <c r="F1394" s="12">
        <v>2.1</v>
      </c>
      <c r="H1394" s="23">
        <f t="shared" si="84"/>
        <v>6.3095734448019177E-8</v>
      </c>
      <c r="I1394" s="28"/>
      <c r="J1394" s="25">
        <v>7.0000000000000007E-2</v>
      </c>
      <c r="K1394" s="29">
        <v>2.9</v>
      </c>
      <c r="L1394" s="25">
        <v>91.6</v>
      </c>
      <c r="M1394" s="29">
        <v>0.2</v>
      </c>
      <c r="N1394" s="25">
        <v>0.68</v>
      </c>
      <c r="O1394" s="25">
        <v>3.65</v>
      </c>
      <c r="P1394" s="25">
        <v>4.18</v>
      </c>
      <c r="Q1394" s="25">
        <v>0.34</v>
      </c>
      <c r="R1394" s="25">
        <v>17.100000000000001</v>
      </c>
      <c r="S1394" s="29">
        <v>5.5</v>
      </c>
      <c r="T1394" s="51">
        <v>0.03</v>
      </c>
      <c r="U1394" s="42">
        <v>39.200000000000003</v>
      </c>
      <c r="V1394" s="42">
        <v>0.22</v>
      </c>
      <c r="W1394" s="42">
        <v>3.2799999999999999E-3</v>
      </c>
      <c r="X1394" s="42">
        <v>22</v>
      </c>
      <c r="Y1394" s="44">
        <v>4.1100000000000003</v>
      </c>
      <c r="Z1394" s="87">
        <f t="shared" si="85"/>
        <v>5.7925187533716294</v>
      </c>
      <c r="AA1394" s="88">
        <f t="shared" si="86"/>
        <v>5.5512313572158591</v>
      </c>
      <c r="AB1394" s="90">
        <f t="shared" si="87"/>
        <v>2.1270514054304572E-2</v>
      </c>
      <c r="AE1394" s="94">
        <v>0.26</v>
      </c>
    </row>
    <row r="1395" spans="1:31" x14ac:dyDescent="0.2">
      <c r="A1395" s="2" t="s">
        <v>345</v>
      </c>
      <c r="B1395" s="9">
        <v>38845</v>
      </c>
      <c r="C1395" s="18">
        <v>1.53</v>
      </c>
      <c r="D1395" s="12">
        <v>6.92</v>
      </c>
      <c r="F1395" s="12">
        <v>4.7</v>
      </c>
      <c r="H1395" s="23">
        <f t="shared" si="84"/>
        <v>1.2022644346174111E-7</v>
      </c>
      <c r="I1395" s="32">
        <v>0.62</v>
      </c>
      <c r="J1395" s="25">
        <v>0.06</v>
      </c>
      <c r="K1395" s="29">
        <v>2</v>
      </c>
      <c r="L1395" s="25">
        <v>73.599999999999994</v>
      </c>
      <c r="M1395" s="29">
        <v>0.2</v>
      </c>
      <c r="N1395" s="25">
        <v>1</v>
      </c>
      <c r="O1395" s="25">
        <v>8.1199999999999992</v>
      </c>
      <c r="P1395" s="25">
        <v>9.58</v>
      </c>
      <c r="Q1395" s="25">
        <v>0.16</v>
      </c>
      <c r="R1395" s="25">
        <v>17.7</v>
      </c>
      <c r="S1395" s="29">
        <v>7.2</v>
      </c>
      <c r="T1395" s="51">
        <v>0.01</v>
      </c>
      <c r="U1395" s="42">
        <v>32</v>
      </c>
      <c r="V1395" s="42">
        <v>0.52</v>
      </c>
      <c r="W1395" s="42">
        <v>9.1965999999999992E-3</v>
      </c>
      <c r="X1395" s="42">
        <v>49</v>
      </c>
      <c r="Y1395" s="44">
        <v>3.7</v>
      </c>
      <c r="Z1395" s="87">
        <f t="shared" si="85"/>
        <v>5.5522884556882</v>
      </c>
      <c r="AA1395" s="88">
        <f t="shared" si="86"/>
        <v>5.7573123126747898</v>
      </c>
      <c r="AB1395" s="90">
        <f t="shared" si="87"/>
        <v>-1.8128301890205985E-2</v>
      </c>
      <c r="AC1395" s="19">
        <v>5.4</v>
      </c>
      <c r="AD1395" s="13">
        <v>5.8</v>
      </c>
      <c r="AE1395" s="94">
        <v>-5.6</v>
      </c>
    </row>
    <row r="1396" spans="1:31" x14ac:dyDescent="0.2">
      <c r="A1396" s="2" t="s">
        <v>345</v>
      </c>
      <c r="B1396" s="9">
        <v>41393</v>
      </c>
      <c r="C1396" s="18">
        <v>1.83</v>
      </c>
      <c r="D1396" s="12">
        <v>6.8</v>
      </c>
      <c r="F1396" s="12">
        <v>5</v>
      </c>
      <c r="H1396" s="23">
        <f t="shared" si="84"/>
        <v>1.5848931924611122E-7</v>
      </c>
      <c r="I1396" s="32">
        <v>0.17</v>
      </c>
      <c r="J1396" s="25">
        <v>0.09</v>
      </c>
      <c r="K1396" s="36"/>
      <c r="L1396" s="25">
        <v>88</v>
      </c>
      <c r="M1396" s="36"/>
      <c r="N1396" s="25">
        <v>0.17</v>
      </c>
      <c r="O1396" s="25">
        <v>7.5</v>
      </c>
      <c r="P1396" s="25">
        <v>8.85</v>
      </c>
      <c r="Q1396" s="25">
        <v>0.11</v>
      </c>
      <c r="R1396" s="25">
        <v>14.2</v>
      </c>
      <c r="S1396" s="36"/>
      <c r="T1396" s="51">
        <v>0.02</v>
      </c>
      <c r="U1396" s="42">
        <v>29.6</v>
      </c>
      <c r="V1396" s="42">
        <v>0.46</v>
      </c>
      <c r="W1396" s="42">
        <v>3.2799999999999999E-3</v>
      </c>
      <c r="X1396" s="42">
        <v>21</v>
      </c>
      <c r="Y1396" s="44">
        <v>4.6500000000000004</v>
      </c>
      <c r="Z1396" s="87">
        <f t="shared" si="85"/>
        <v>5.9627838606612347</v>
      </c>
      <c r="AA1396" s="88">
        <f t="shared" si="86"/>
        <v>5.8667234180927661</v>
      </c>
      <c r="AB1396" s="90">
        <f t="shared" si="87"/>
        <v>8.1204094392836445E-3</v>
      </c>
      <c r="AC1396" s="19">
        <v>5.95</v>
      </c>
      <c r="AD1396" s="13">
        <v>5.87</v>
      </c>
      <c r="AE1396" s="94">
        <v>1.41</v>
      </c>
    </row>
    <row r="1397" spans="1:31" x14ac:dyDescent="0.2">
      <c r="A1397" s="2" t="s">
        <v>345</v>
      </c>
      <c r="B1397" s="9">
        <v>41100</v>
      </c>
      <c r="C1397" s="18">
        <v>1.9</v>
      </c>
      <c r="D1397" s="12">
        <v>7.01</v>
      </c>
      <c r="F1397" s="12">
        <v>2.4</v>
      </c>
      <c r="H1397" s="23">
        <f t="shared" si="84"/>
        <v>9.7723722095581017E-8</v>
      </c>
      <c r="I1397" s="32">
        <v>0.02</v>
      </c>
      <c r="J1397" s="25">
        <v>0.12</v>
      </c>
      <c r="K1397" s="36"/>
      <c r="L1397" s="25">
        <v>100</v>
      </c>
      <c r="M1397" s="36"/>
      <c r="N1397" s="25">
        <v>0.2</v>
      </c>
      <c r="O1397" s="25">
        <v>8.81</v>
      </c>
      <c r="P1397" s="25">
        <v>9.06</v>
      </c>
      <c r="Q1397" s="25">
        <v>0.18</v>
      </c>
      <c r="R1397" s="25">
        <v>9.9499999999999993</v>
      </c>
      <c r="S1397" s="36"/>
      <c r="T1397" s="51">
        <v>0.01</v>
      </c>
      <c r="U1397" s="42">
        <v>34.200000000000003</v>
      </c>
      <c r="V1397" s="42">
        <v>0.22</v>
      </c>
      <c r="W1397" s="42">
        <v>3.2799999999999999E-3</v>
      </c>
      <c r="X1397" s="42">
        <v>14</v>
      </c>
      <c r="Y1397" s="44">
        <v>5.0599999999999996</v>
      </c>
      <c r="Z1397" s="87">
        <f t="shared" si="85"/>
        <v>6.41611407410665</v>
      </c>
      <c r="AA1397" s="88">
        <f t="shared" si="86"/>
        <v>6.1708388539236667</v>
      </c>
      <c r="AB1397" s="90">
        <f t="shared" si="87"/>
        <v>1.9486465198163369E-2</v>
      </c>
      <c r="AC1397" s="19">
        <v>6.42</v>
      </c>
      <c r="AD1397" s="13">
        <v>6.17</v>
      </c>
      <c r="AE1397" s="94">
        <v>4</v>
      </c>
    </row>
    <row r="1398" spans="1:31" x14ac:dyDescent="0.2">
      <c r="A1398" s="2" t="s">
        <v>345</v>
      </c>
      <c r="B1398" s="9">
        <v>40646</v>
      </c>
      <c r="C1398" s="18">
        <v>1.77</v>
      </c>
      <c r="D1398" s="12">
        <v>6.86</v>
      </c>
      <c r="F1398" s="12">
        <v>5.7</v>
      </c>
      <c r="H1398" s="23">
        <f t="shared" si="84"/>
        <v>1.3803842646028823E-7</v>
      </c>
      <c r="I1398" s="32">
        <v>0.15</v>
      </c>
      <c r="J1398" s="25">
        <v>0.1</v>
      </c>
      <c r="K1398" s="36"/>
      <c r="L1398" s="25">
        <v>100</v>
      </c>
      <c r="M1398" s="36"/>
      <c r="N1398" s="25">
        <v>0.19</v>
      </c>
      <c r="O1398" s="25">
        <v>8.44</v>
      </c>
      <c r="P1398" s="25">
        <v>9.6300000000000008</v>
      </c>
      <c r="Q1398" s="25">
        <v>0.17</v>
      </c>
      <c r="R1398" s="25">
        <v>11.8</v>
      </c>
      <c r="S1398" s="36"/>
      <c r="T1398" s="51">
        <v>0.01</v>
      </c>
      <c r="U1398" s="42">
        <v>39</v>
      </c>
      <c r="V1398" s="42">
        <v>0.22</v>
      </c>
      <c r="W1398" s="42">
        <v>3.2799999999999999E-3</v>
      </c>
      <c r="X1398" s="42">
        <v>21</v>
      </c>
      <c r="Y1398" s="44">
        <v>4.8899999999999997</v>
      </c>
      <c r="Z1398" s="87">
        <f t="shared" si="85"/>
        <v>6.5466371557768541</v>
      </c>
      <c r="AA1398" s="88">
        <f t="shared" si="86"/>
        <v>6.2982272033626856</v>
      </c>
      <c r="AB1398" s="90">
        <f t="shared" si="87"/>
        <v>1.9339242943224758E-2</v>
      </c>
      <c r="AC1398" s="19">
        <v>6.54</v>
      </c>
      <c r="AD1398" s="99">
        <v>6.29</v>
      </c>
      <c r="AE1398" s="95">
        <v>3.76</v>
      </c>
    </row>
    <row r="1399" spans="1:31" x14ac:dyDescent="0.2">
      <c r="A1399" s="2" t="s">
        <v>345</v>
      </c>
      <c r="B1399" s="9">
        <v>42135</v>
      </c>
      <c r="C1399" s="18">
        <v>1.82</v>
      </c>
      <c r="D1399" s="12">
        <v>6.84</v>
      </c>
      <c r="F1399" s="12">
        <v>5.3</v>
      </c>
      <c r="H1399" s="23">
        <f t="shared" si="84"/>
        <v>1.4454397707459271E-7</v>
      </c>
      <c r="I1399" s="32">
        <v>7.0000000000000007E-2</v>
      </c>
      <c r="J1399" s="25">
        <v>0.1</v>
      </c>
      <c r="K1399" s="30">
        <v>0.8</v>
      </c>
      <c r="L1399" s="25">
        <v>93.2</v>
      </c>
      <c r="M1399" s="29">
        <v>0.4</v>
      </c>
      <c r="N1399" s="25">
        <v>0.14000000000000001</v>
      </c>
      <c r="O1399" s="25">
        <v>7.5</v>
      </c>
      <c r="P1399" s="25">
        <v>9.73</v>
      </c>
      <c r="Q1399" s="25">
        <v>0.12</v>
      </c>
      <c r="R1399" s="25">
        <v>17.2</v>
      </c>
      <c r="S1399" s="29">
        <v>5.9</v>
      </c>
      <c r="T1399" s="51">
        <v>0.01</v>
      </c>
      <c r="U1399" s="42">
        <v>38.6</v>
      </c>
      <c r="V1399" s="42">
        <v>0.41</v>
      </c>
      <c r="W1399" s="42">
        <v>3.2799999999999999E-3</v>
      </c>
      <c r="X1399" s="42">
        <v>24</v>
      </c>
      <c r="Y1399" s="44">
        <v>4.97</v>
      </c>
      <c r="Z1399" s="87">
        <f t="shared" si="85"/>
        <v>6.4138805279410587</v>
      </c>
      <c r="AA1399" s="88">
        <f t="shared" si="86"/>
        <v>6.4575906922523822</v>
      </c>
      <c r="AB1399" s="90">
        <f t="shared" si="87"/>
        <v>-3.395894965196268E-3</v>
      </c>
      <c r="AC1399" s="19">
        <v>6.41</v>
      </c>
      <c r="AD1399" s="99">
        <v>6.46</v>
      </c>
      <c r="AE1399" s="95">
        <v>0.72</v>
      </c>
    </row>
    <row r="1400" spans="1:31" x14ac:dyDescent="0.2">
      <c r="A1400" s="2" t="s">
        <v>345</v>
      </c>
      <c r="B1400" s="9">
        <v>41766</v>
      </c>
      <c r="C1400" s="18">
        <v>1.86</v>
      </c>
      <c r="D1400" s="12">
        <v>6.95</v>
      </c>
      <c r="F1400" s="12">
        <v>4.9000000000000004</v>
      </c>
      <c r="H1400" s="23">
        <f t="shared" si="84"/>
        <v>1.1220184543019621E-7</v>
      </c>
      <c r="I1400" s="28"/>
      <c r="J1400" s="25">
        <v>0.09</v>
      </c>
      <c r="K1400" s="33"/>
      <c r="L1400" s="25">
        <v>94</v>
      </c>
      <c r="M1400" s="33"/>
      <c r="N1400" s="25">
        <v>0.18</v>
      </c>
      <c r="O1400" s="25">
        <v>8.39</v>
      </c>
      <c r="P1400" s="25">
        <v>10.4</v>
      </c>
      <c r="Q1400" s="25">
        <v>0.13</v>
      </c>
      <c r="R1400" s="25">
        <v>21</v>
      </c>
      <c r="S1400" s="34"/>
      <c r="T1400" s="51">
        <v>0.01</v>
      </c>
      <c r="U1400" s="42">
        <v>38.299999999999997</v>
      </c>
      <c r="V1400" s="41">
        <v>1.07</v>
      </c>
      <c r="W1400" s="42">
        <v>3.2799999999999999E-3</v>
      </c>
      <c r="X1400" s="42">
        <v>48</v>
      </c>
      <c r="Y1400" s="44">
        <v>4.5</v>
      </c>
      <c r="Z1400" s="87">
        <f t="shared" si="85"/>
        <v>6.6904307518609212</v>
      </c>
      <c r="AA1400" s="88">
        <f t="shared" si="86"/>
        <v>6.6690002805744166</v>
      </c>
      <c r="AB1400" s="90">
        <f t="shared" si="87"/>
        <v>1.6041455084781339E-3</v>
      </c>
      <c r="AC1400" s="19">
        <v>6.7</v>
      </c>
      <c r="AD1400" s="13">
        <v>6.67</v>
      </c>
      <c r="AE1400" s="94">
        <v>0.41</v>
      </c>
    </row>
    <row r="1401" spans="1:31" x14ac:dyDescent="0.2">
      <c r="A1401" s="2" t="s">
        <v>345</v>
      </c>
      <c r="B1401" s="9">
        <v>36272</v>
      </c>
      <c r="C1401" s="19">
        <v>1.6</v>
      </c>
      <c r="D1401" s="12">
        <v>7.34</v>
      </c>
      <c r="F1401" s="12">
        <v>5.8</v>
      </c>
      <c r="H1401" s="23">
        <f t="shared" si="84"/>
        <v>4.5708818961487464E-8</v>
      </c>
      <c r="I1401" s="24">
        <v>0.67</v>
      </c>
      <c r="J1401" s="25">
        <v>0.06</v>
      </c>
      <c r="K1401" s="36"/>
      <c r="L1401" s="25">
        <v>60</v>
      </c>
      <c r="M1401" s="36"/>
      <c r="N1401" s="25">
        <v>0.14000000000000001</v>
      </c>
      <c r="O1401" s="25">
        <v>10</v>
      </c>
      <c r="P1401" s="25">
        <v>6.1</v>
      </c>
      <c r="Q1401" s="25">
        <v>0.17</v>
      </c>
      <c r="R1401" s="25">
        <v>7.1</v>
      </c>
      <c r="S1401" s="36"/>
      <c r="T1401" s="51">
        <v>0.02</v>
      </c>
      <c r="U1401" s="42">
        <v>56.3</v>
      </c>
      <c r="V1401" s="42">
        <v>0.22</v>
      </c>
      <c r="W1401" s="42">
        <v>3.284E-3</v>
      </c>
      <c r="X1401" s="42">
        <v>17</v>
      </c>
      <c r="Y1401" s="44">
        <v>2.86</v>
      </c>
      <c r="Z1401" s="87">
        <f t="shared" si="85"/>
        <v>4.1494824744652457</v>
      </c>
      <c r="AA1401" s="88">
        <f t="shared" si="86"/>
        <v>4.5158622550393233</v>
      </c>
      <c r="AB1401" s="90">
        <f t="shared" si="87"/>
        <v>-4.2281039244358484E-2</v>
      </c>
      <c r="AD1401" s="100"/>
      <c r="AE1401" s="96"/>
    </row>
    <row r="1402" spans="1:31" x14ac:dyDescent="0.2">
      <c r="A1402" s="2" t="s">
        <v>345</v>
      </c>
      <c r="B1402" s="9">
        <v>38273</v>
      </c>
      <c r="C1402" s="18">
        <v>1.88</v>
      </c>
      <c r="D1402" s="12">
        <v>6.79</v>
      </c>
      <c r="F1402" s="12">
        <v>5.6</v>
      </c>
      <c r="H1402" s="23">
        <f t="shared" si="84"/>
        <v>1.6218100973589288E-7</v>
      </c>
      <c r="I1402" s="32">
        <v>0.45</v>
      </c>
      <c r="J1402" s="25">
        <v>0.09</v>
      </c>
      <c r="K1402" s="29">
        <v>0.3</v>
      </c>
      <c r="L1402" s="25">
        <v>89</v>
      </c>
      <c r="M1402" s="29">
        <v>0.3</v>
      </c>
      <c r="N1402" s="25">
        <v>0.15</v>
      </c>
      <c r="O1402" s="25">
        <v>13.4</v>
      </c>
      <c r="P1402" s="25">
        <v>9.4600000000000009</v>
      </c>
      <c r="Q1402" s="25">
        <v>0.16</v>
      </c>
      <c r="R1402" s="25">
        <v>10.8</v>
      </c>
      <c r="S1402" s="29">
        <v>6.3</v>
      </c>
      <c r="T1402" s="51">
        <v>0.02</v>
      </c>
      <c r="U1402" s="42">
        <v>24.2</v>
      </c>
      <c r="V1402" s="42">
        <v>0.27</v>
      </c>
      <c r="W1402" s="42">
        <v>4.9267499999999997E-3</v>
      </c>
      <c r="X1402" s="42">
        <v>24</v>
      </c>
      <c r="Y1402" s="44">
        <v>5.44</v>
      </c>
      <c r="Z1402" s="87">
        <f t="shared" si="85"/>
        <v>6.0981120633015422</v>
      </c>
      <c r="AA1402" s="88">
        <f t="shared" si="86"/>
        <v>6.6259029064884878</v>
      </c>
      <c r="AB1402" s="90">
        <f t="shared" si="87"/>
        <v>-4.147989800704039E-2</v>
      </c>
    </row>
    <row r="1403" spans="1:31" x14ac:dyDescent="0.2">
      <c r="A1403" s="2" t="s">
        <v>345</v>
      </c>
      <c r="B1403" s="9">
        <v>35564</v>
      </c>
      <c r="C1403" s="18">
        <v>1.73</v>
      </c>
      <c r="D1403" s="12">
        <v>7.42</v>
      </c>
      <c r="F1403" s="12">
        <v>6.6</v>
      </c>
      <c r="H1403" s="23">
        <f t="shared" si="84"/>
        <v>3.8018939632056113E-8</v>
      </c>
      <c r="I1403" s="32">
        <v>0.1</v>
      </c>
      <c r="J1403" s="25">
        <v>0.04</v>
      </c>
      <c r="K1403" s="36"/>
      <c r="L1403" s="25">
        <v>71</v>
      </c>
      <c r="M1403" s="36"/>
      <c r="N1403" s="25">
        <v>0.16</v>
      </c>
      <c r="O1403" s="25">
        <v>13</v>
      </c>
      <c r="P1403" s="25">
        <v>5.4</v>
      </c>
      <c r="Q1403" s="25">
        <v>0.21</v>
      </c>
      <c r="R1403" s="25">
        <v>9.8000000000000007</v>
      </c>
      <c r="S1403" s="36"/>
      <c r="T1403" s="51">
        <v>0.01</v>
      </c>
      <c r="U1403" s="42">
        <v>40.6</v>
      </c>
      <c r="V1403" s="42">
        <v>0.39</v>
      </c>
      <c r="W1403" s="42">
        <v>3.284E-3</v>
      </c>
      <c r="X1403" s="42">
        <v>8.5</v>
      </c>
      <c r="Y1403" s="44">
        <v>4.05</v>
      </c>
      <c r="Z1403" s="87">
        <f t="shared" si="85"/>
        <v>4.7726448472684115</v>
      </c>
      <c r="AA1403" s="88">
        <f t="shared" si="86"/>
        <v>5.1416689624049887</v>
      </c>
      <c r="AB1403" s="90">
        <f t="shared" si="87"/>
        <v>-3.7221347056467007E-2</v>
      </c>
      <c r="AD1403" s="100"/>
      <c r="AE1403" s="96"/>
    </row>
    <row r="1404" spans="1:31" x14ac:dyDescent="0.2">
      <c r="A1404" s="2" t="s">
        <v>345</v>
      </c>
      <c r="B1404" s="9">
        <v>36474</v>
      </c>
      <c r="C1404" s="18">
        <v>2.83</v>
      </c>
      <c r="D1404" s="12">
        <v>7.27</v>
      </c>
      <c r="F1404" s="12">
        <v>6.2</v>
      </c>
      <c r="H1404" s="23">
        <f t="shared" si="84"/>
        <v>5.3703179637025192E-8</v>
      </c>
      <c r="I1404" s="32">
        <v>7.0000000000000007E-2</v>
      </c>
      <c r="J1404" s="25">
        <v>0.11</v>
      </c>
      <c r="K1404" s="33"/>
      <c r="L1404" s="25">
        <v>85</v>
      </c>
      <c r="M1404" s="33"/>
      <c r="N1404" s="25">
        <v>0.09</v>
      </c>
      <c r="O1404" s="25">
        <v>15</v>
      </c>
      <c r="P1404" s="25">
        <v>9.6999999999999993</v>
      </c>
      <c r="Q1404" s="25">
        <v>0.26</v>
      </c>
      <c r="R1404" s="25">
        <v>8.1999999999999993</v>
      </c>
      <c r="S1404" s="34"/>
      <c r="T1404" s="51">
        <v>0.05</v>
      </c>
      <c r="U1404" s="42">
        <v>79.099999999999994</v>
      </c>
      <c r="V1404" s="42">
        <v>0.22</v>
      </c>
      <c r="W1404" s="42">
        <v>3.284E-3</v>
      </c>
      <c r="X1404" s="42">
        <v>20</v>
      </c>
      <c r="Y1404" s="44">
        <v>3.97</v>
      </c>
      <c r="Z1404" s="87">
        <f t="shared" si="85"/>
        <v>5.8064334970173057</v>
      </c>
      <c r="AA1404" s="88">
        <f t="shared" si="86"/>
        <v>6.1860900550556668</v>
      </c>
      <c r="AB1404" s="90">
        <f t="shared" si="87"/>
        <v>-3.1657770475900827E-2</v>
      </c>
      <c r="AD1404" s="100"/>
      <c r="AE1404" s="96"/>
    </row>
    <row r="1405" spans="1:31" x14ac:dyDescent="0.2">
      <c r="A1405" s="2" t="s">
        <v>345</v>
      </c>
      <c r="B1405" s="9">
        <v>39209</v>
      </c>
      <c r="C1405" s="18">
        <v>2.0299999999999998</v>
      </c>
      <c r="D1405" s="12">
        <v>7.04</v>
      </c>
      <c r="F1405" s="12">
        <v>5.4</v>
      </c>
      <c r="H1405" s="23">
        <f t="shared" si="84"/>
        <v>9.120108393559095E-8</v>
      </c>
      <c r="I1405" s="32">
        <v>3.0000000000000001E-3</v>
      </c>
      <c r="J1405" s="25">
        <v>0.09</v>
      </c>
      <c r="K1405" s="33"/>
      <c r="L1405" s="25">
        <v>91.1</v>
      </c>
      <c r="M1405" s="36"/>
      <c r="N1405" s="25">
        <v>0.55000000000000004</v>
      </c>
      <c r="O1405" s="25">
        <v>9.35</v>
      </c>
      <c r="P1405" s="25">
        <v>9.32</v>
      </c>
      <c r="Q1405" s="25">
        <v>0.18</v>
      </c>
      <c r="R1405" s="25">
        <v>12.1</v>
      </c>
      <c r="S1405" s="36"/>
      <c r="T1405" s="51">
        <v>0.01</v>
      </c>
      <c r="U1405" s="42">
        <v>34.4</v>
      </c>
      <c r="V1405" s="42">
        <v>0.22</v>
      </c>
      <c r="W1405" s="42">
        <v>3.9399999999999999E-3</v>
      </c>
      <c r="X1405" s="42">
        <v>40</v>
      </c>
      <c r="Y1405" s="44">
        <v>4.4800000000000004</v>
      </c>
      <c r="Z1405" s="87">
        <f t="shared" si="85"/>
        <v>6.1096989447248866</v>
      </c>
      <c r="AA1405" s="88">
        <f t="shared" si="86"/>
        <v>6.3284441949180827</v>
      </c>
      <c r="AB1405" s="90">
        <f t="shared" si="87"/>
        <v>-1.7586648403812716E-2</v>
      </c>
      <c r="AE1405" s="96"/>
    </row>
    <row r="1406" spans="1:31" x14ac:dyDescent="0.2">
      <c r="A1406" s="2" t="s">
        <v>345</v>
      </c>
      <c r="B1406" s="9">
        <v>37397</v>
      </c>
      <c r="C1406" s="18">
        <v>1.55</v>
      </c>
      <c r="D1406" s="12">
        <v>7.2</v>
      </c>
      <c r="F1406" s="12">
        <v>5.3</v>
      </c>
      <c r="H1406" s="23">
        <f t="shared" si="84"/>
        <v>6.3095734448019177E-8</v>
      </c>
      <c r="I1406" s="32">
        <v>0.05</v>
      </c>
      <c r="J1406" s="25">
        <v>0.08</v>
      </c>
      <c r="K1406" s="29">
        <v>2.4</v>
      </c>
      <c r="L1406" s="25">
        <v>87.4</v>
      </c>
      <c r="M1406" s="29">
        <v>0.4</v>
      </c>
      <c r="N1406" s="25">
        <v>0.28999999999999998</v>
      </c>
      <c r="O1406" s="25">
        <v>10.7</v>
      </c>
      <c r="P1406" s="25">
        <v>8.9</v>
      </c>
      <c r="Q1406" s="25">
        <v>0.19</v>
      </c>
      <c r="R1406" s="25">
        <v>9.68</v>
      </c>
      <c r="S1406" s="29">
        <v>7.6</v>
      </c>
      <c r="T1406" s="51">
        <v>0.01</v>
      </c>
      <c r="U1406" s="42">
        <v>38.5</v>
      </c>
      <c r="V1406" s="42">
        <v>0.1</v>
      </c>
      <c r="W1406" s="42">
        <v>4.5982999999999996E-3</v>
      </c>
      <c r="X1406" s="42">
        <v>33</v>
      </c>
      <c r="Y1406" s="44">
        <v>4.28</v>
      </c>
      <c r="Z1406" s="87">
        <f t="shared" si="85"/>
        <v>5.8155021106110807</v>
      </c>
      <c r="AA1406" s="88">
        <f t="shared" si="86"/>
        <v>6.0144162380027995</v>
      </c>
      <c r="AB1406" s="90">
        <f t="shared" si="87"/>
        <v>-1.6814497068361058E-2</v>
      </c>
    </row>
    <row r="1407" spans="1:31" x14ac:dyDescent="0.2">
      <c r="A1407" s="2" t="s">
        <v>345</v>
      </c>
      <c r="B1407" s="9">
        <v>37216</v>
      </c>
      <c r="C1407" s="18">
        <v>1.44</v>
      </c>
      <c r="D1407" s="12">
        <v>6.81</v>
      </c>
      <c r="F1407" s="12">
        <v>5.2</v>
      </c>
      <c r="H1407" s="23">
        <f t="shared" si="84"/>
        <v>1.5488166189124805E-7</v>
      </c>
      <c r="I1407" s="32">
        <v>0.15</v>
      </c>
      <c r="J1407" s="25">
        <v>0.06</v>
      </c>
      <c r="K1407" s="30">
        <v>2.8</v>
      </c>
      <c r="L1407" s="25">
        <v>81.099999999999994</v>
      </c>
      <c r="M1407" s="30">
        <v>0.3</v>
      </c>
      <c r="N1407" s="25">
        <v>0.19</v>
      </c>
      <c r="O1407" s="25">
        <v>11.3</v>
      </c>
      <c r="P1407" s="25">
        <v>9.7899999999999991</v>
      </c>
      <c r="Q1407" s="25">
        <v>0.15</v>
      </c>
      <c r="R1407" s="25">
        <v>10.5</v>
      </c>
      <c r="S1407" s="31">
        <v>13</v>
      </c>
      <c r="T1407" s="51">
        <v>0.02</v>
      </c>
      <c r="U1407" s="42">
        <v>43.2</v>
      </c>
      <c r="V1407" s="42">
        <v>0.55000000000000004</v>
      </c>
      <c r="W1407" s="42">
        <v>3.2799999999999999E-3</v>
      </c>
      <c r="X1407" s="42">
        <v>44</v>
      </c>
      <c r="Y1407" s="44">
        <v>3.63</v>
      </c>
      <c r="Z1407" s="87">
        <f t="shared" si="85"/>
        <v>5.6303358738038121</v>
      </c>
      <c r="AA1407" s="88">
        <f t="shared" si="86"/>
        <v>5.7801030459909342</v>
      </c>
      <c r="AB1407" s="90">
        <f t="shared" si="87"/>
        <v>-1.3125452337096962E-2</v>
      </c>
      <c r="AD1407" s="100"/>
      <c r="AE1407" s="96"/>
    </row>
    <row r="1408" spans="1:31" x14ac:dyDescent="0.2">
      <c r="A1408" s="2" t="s">
        <v>345</v>
      </c>
      <c r="B1408" s="9">
        <v>37949</v>
      </c>
      <c r="C1408" s="18">
        <v>2.58</v>
      </c>
      <c r="D1408" s="12">
        <v>7.24</v>
      </c>
      <c r="F1408" s="12">
        <v>5.7</v>
      </c>
      <c r="H1408" s="23">
        <f t="shared" si="84"/>
        <v>5.7543993733715586E-8</v>
      </c>
      <c r="I1408" s="32">
        <v>0.01</v>
      </c>
      <c r="J1408" s="25">
        <v>0.14000000000000001</v>
      </c>
      <c r="K1408" s="30">
        <v>3.6</v>
      </c>
      <c r="L1408" s="25">
        <v>116</v>
      </c>
      <c r="M1408" s="30">
        <v>0.2</v>
      </c>
      <c r="N1408" s="25">
        <v>0.12</v>
      </c>
      <c r="O1408" s="25">
        <v>15.1</v>
      </c>
      <c r="P1408" s="25">
        <v>10.6</v>
      </c>
      <c r="Q1408" s="25">
        <v>0.26</v>
      </c>
      <c r="R1408" s="25">
        <v>9.73</v>
      </c>
      <c r="S1408" s="31">
        <v>4.2</v>
      </c>
      <c r="T1408" s="51">
        <v>0.04</v>
      </c>
      <c r="U1408" s="42">
        <v>35.1</v>
      </c>
      <c r="V1408" s="42">
        <v>0.22</v>
      </c>
      <c r="W1408" s="42">
        <v>3.2845000000000001E-3</v>
      </c>
      <c r="X1408" s="42">
        <v>11</v>
      </c>
      <c r="Y1408" s="44">
        <v>6.63</v>
      </c>
      <c r="Z1408" s="87">
        <f t="shared" si="85"/>
        <v>7.4925608751464141</v>
      </c>
      <c r="AA1408" s="88">
        <f t="shared" si="86"/>
        <v>7.6758967233885169</v>
      </c>
      <c r="AB1408" s="90">
        <f t="shared" si="87"/>
        <v>-1.2086650673026278E-2</v>
      </c>
    </row>
    <row r="1409" spans="1:31" x14ac:dyDescent="0.2">
      <c r="A1409" s="2" t="s">
        <v>345</v>
      </c>
      <c r="B1409" s="9">
        <v>36109</v>
      </c>
      <c r="C1409" s="18">
        <v>0.82</v>
      </c>
      <c r="D1409" s="12">
        <v>6.99</v>
      </c>
      <c r="F1409" s="12">
        <v>6.2</v>
      </c>
      <c r="H1409" s="23">
        <f t="shared" si="84"/>
        <v>1.0232929922807534E-7</v>
      </c>
      <c r="I1409" s="28"/>
      <c r="J1409" s="25">
        <v>0.05</v>
      </c>
      <c r="K1409" s="33"/>
      <c r="L1409" s="25">
        <v>70</v>
      </c>
      <c r="M1409" s="33"/>
      <c r="N1409" s="25">
        <v>0.16</v>
      </c>
      <c r="O1409" s="25">
        <v>11</v>
      </c>
      <c r="P1409" s="25">
        <v>6.7</v>
      </c>
      <c r="Q1409" s="25">
        <v>0.18</v>
      </c>
      <c r="R1409" s="25">
        <v>8.6</v>
      </c>
      <c r="S1409" s="34"/>
      <c r="T1409" s="51">
        <v>0.02</v>
      </c>
      <c r="U1409" s="42">
        <v>52.3</v>
      </c>
      <c r="V1409" s="42">
        <v>1.05</v>
      </c>
      <c r="W1409" s="42">
        <v>6.8963999999999996E-3</v>
      </c>
      <c r="X1409" s="42">
        <v>18</v>
      </c>
      <c r="Y1409" s="44">
        <v>3.21</v>
      </c>
      <c r="Z1409" s="87">
        <f t="shared" si="85"/>
        <v>4.714693188691907</v>
      </c>
      <c r="AA1409" s="88">
        <f t="shared" si="86"/>
        <v>4.824264013239997</v>
      </c>
      <c r="AB1409" s="90">
        <f t="shared" si="87"/>
        <v>-1.1486666962495527E-2</v>
      </c>
    </row>
    <row r="1410" spans="1:31" x14ac:dyDescent="0.2">
      <c r="A1410" s="2" t="s">
        <v>345</v>
      </c>
      <c r="B1410" s="9">
        <v>39904</v>
      </c>
      <c r="C1410" s="18">
        <v>1.24</v>
      </c>
      <c r="D1410" s="12">
        <v>6.82</v>
      </c>
      <c r="F1410" s="12">
        <v>5.8</v>
      </c>
      <c r="H1410" s="23">
        <f t="shared" si="84"/>
        <v>1.5135612484362046E-7</v>
      </c>
      <c r="I1410" s="28"/>
      <c r="J1410" s="25">
        <v>7.0000000000000007E-2</v>
      </c>
      <c r="K1410" s="33"/>
      <c r="L1410" s="25">
        <v>82.5</v>
      </c>
      <c r="M1410" s="33"/>
      <c r="N1410" s="25">
        <v>0.36</v>
      </c>
      <c r="O1410" s="25">
        <v>9.02</v>
      </c>
      <c r="P1410" s="25">
        <v>9.64</v>
      </c>
      <c r="Q1410" s="25">
        <v>0.17</v>
      </c>
      <c r="R1410" s="25">
        <v>17.7</v>
      </c>
      <c r="S1410" s="34"/>
      <c r="T1410" s="51">
        <v>0.01</v>
      </c>
      <c r="U1410" s="42">
        <v>34.700000000000003</v>
      </c>
      <c r="V1410" s="42">
        <v>0.65</v>
      </c>
      <c r="W1410" s="42">
        <v>5.5799999999999999E-3</v>
      </c>
      <c r="X1410" s="42">
        <v>26</v>
      </c>
      <c r="Y1410" s="44">
        <v>4.51</v>
      </c>
      <c r="Z1410" s="87">
        <f t="shared" si="85"/>
        <v>5.9334155080511142</v>
      </c>
      <c r="AA1410" s="88">
        <f t="shared" si="86"/>
        <v>5.9767383510398542</v>
      </c>
      <c r="AB1410" s="90">
        <f t="shared" si="87"/>
        <v>-3.6374713124022215E-3</v>
      </c>
      <c r="AE1410" s="94">
        <v>1.04</v>
      </c>
    </row>
    <row r="1411" spans="1:31" x14ac:dyDescent="0.2">
      <c r="A1411" s="2" t="s">
        <v>345</v>
      </c>
      <c r="B1411" s="9">
        <v>38509</v>
      </c>
      <c r="C1411" s="18">
        <v>1.78</v>
      </c>
      <c r="D1411" s="12">
        <v>7</v>
      </c>
      <c r="F1411" s="12">
        <v>5.9</v>
      </c>
      <c r="H1411" s="23">
        <f t="shared" si="84"/>
        <v>9.9999999999999995E-8</v>
      </c>
      <c r="I1411" s="28"/>
      <c r="J1411" s="25">
        <v>0.08</v>
      </c>
      <c r="K1411" s="30">
        <v>2.6</v>
      </c>
      <c r="L1411" s="25">
        <v>79.099999999999994</v>
      </c>
      <c r="M1411" s="30">
        <v>0.4</v>
      </c>
      <c r="N1411" s="25">
        <v>1.1499999999999999</v>
      </c>
      <c r="O1411" s="25">
        <v>10.3</v>
      </c>
      <c r="P1411" s="25">
        <v>9.14</v>
      </c>
      <c r="Q1411" s="25">
        <v>2</v>
      </c>
      <c r="R1411" s="25">
        <v>13.1</v>
      </c>
      <c r="S1411" s="31">
        <v>4</v>
      </c>
      <c r="T1411" s="51">
        <v>0.01</v>
      </c>
      <c r="U1411" s="42">
        <v>44.8</v>
      </c>
      <c r="V1411" s="42">
        <v>0.22</v>
      </c>
      <c r="W1411" s="42">
        <v>3.6129500000000002E-3</v>
      </c>
      <c r="X1411" s="42">
        <v>31</v>
      </c>
      <c r="Y1411" s="44">
        <v>3.88</v>
      </c>
      <c r="Z1411" s="87">
        <f t="shared" si="85"/>
        <v>5.6507327684352218</v>
      </c>
      <c r="AA1411" s="88">
        <f t="shared" si="86"/>
        <v>5.6910671784075539</v>
      </c>
      <c r="AB1411" s="90">
        <f t="shared" si="87"/>
        <v>-3.5562618068889574E-3</v>
      </c>
    </row>
    <row r="1412" spans="1:31" x14ac:dyDescent="0.2">
      <c r="A1412" s="2" t="s">
        <v>345</v>
      </c>
      <c r="B1412" s="9">
        <v>35191</v>
      </c>
      <c r="C1412" s="18">
        <v>2.23</v>
      </c>
      <c r="D1412" s="12">
        <v>7.28</v>
      </c>
      <c r="F1412" s="12">
        <v>5</v>
      </c>
      <c r="H1412" s="23">
        <f t="shared" ref="H1412:H1475" si="88">10^-(D1412)</f>
        <v>5.2480746024977185E-8</v>
      </c>
      <c r="I1412" s="32">
        <v>7.0000000000000007E-2</v>
      </c>
      <c r="J1412" s="25">
        <v>0.06</v>
      </c>
      <c r="K1412" s="36"/>
      <c r="L1412" s="25">
        <v>100</v>
      </c>
      <c r="M1412" s="36"/>
      <c r="N1412" s="25">
        <v>0.25</v>
      </c>
      <c r="O1412" s="25">
        <v>17</v>
      </c>
      <c r="P1412" s="25">
        <v>9</v>
      </c>
      <c r="Q1412" s="25">
        <v>0.28999999999999998</v>
      </c>
      <c r="R1412" s="25">
        <v>13</v>
      </c>
      <c r="S1412" s="36"/>
      <c r="T1412" s="51">
        <v>0.01</v>
      </c>
      <c r="U1412" s="42">
        <v>126</v>
      </c>
      <c r="V1412" s="42">
        <v>0.22</v>
      </c>
      <c r="W1412" s="42">
        <v>3.284E-3</v>
      </c>
      <c r="X1412" s="42">
        <v>27</v>
      </c>
      <c r="Y1412" s="44">
        <v>3.37</v>
      </c>
      <c r="Z1412" s="87">
        <f t="shared" ref="Z1412:Z1475" si="89">(H1412/H$3)+(I1412/I$3*3)+(J1412/J$3)+(L1412/L$3*2)+(N1412/N$3*2)+(O1412/O$3)+(P1412/P$3*2)+(Q1412/Q$3*2)+(R1412/R$3)</f>
        <v>6.7613283001163182</v>
      </c>
      <c r="AA1412" s="88">
        <f t="shared" ref="AA1412:AA1475" si="90">(T1412/T$3*3)+(U1412/U$3*2)+(V1412/V$3)+(W1412/W$3)+(X1412/X$3)+Y1412</f>
        <v>6.7586591069761672</v>
      </c>
      <c r="AB1412" s="90">
        <f t="shared" ref="AB1412:AB1475" si="91">(Z1412-AA1412)/(Z1412+AA1412)</f>
        <v>1.9742571200552872E-4</v>
      </c>
      <c r="AE1412" s="96"/>
    </row>
    <row r="1413" spans="1:31" x14ac:dyDescent="0.2">
      <c r="A1413" s="2" t="s">
        <v>345</v>
      </c>
      <c r="B1413" s="9">
        <v>38686</v>
      </c>
      <c r="C1413" s="18">
        <v>1.76</v>
      </c>
      <c r="D1413" s="12">
        <v>7.13</v>
      </c>
      <c r="F1413" s="12">
        <v>4.9000000000000004</v>
      </c>
      <c r="H1413" s="23">
        <f t="shared" si="88"/>
        <v>7.413102413009154E-8</v>
      </c>
      <c r="I1413" s="32">
        <v>0.14000000000000001</v>
      </c>
      <c r="J1413" s="25">
        <v>0.1</v>
      </c>
      <c r="K1413" s="30">
        <v>2.9</v>
      </c>
      <c r="L1413" s="25">
        <v>87.3</v>
      </c>
      <c r="M1413" s="30">
        <v>0.2</v>
      </c>
      <c r="N1413" s="25">
        <v>1.32</v>
      </c>
      <c r="O1413" s="25">
        <v>11.5</v>
      </c>
      <c r="P1413" s="25">
        <v>8.2799999999999994</v>
      </c>
      <c r="Q1413" s="25">
        <v>0.27</v>
      </c>
      <c r="R1413" s="25">
        <v>10.6</v>
      </c>
      <c r="S1413" s="31">
        <v>3.7</v>
      </c>
      <c r="T1413" s="51">
        <v>0.01</v>
      </c>
      <c r="U1413" s="42">
        <v>39.700000000000003</v>
      </c>
      <c r="V1413" s="42">
        <v>0.22</v>
      </c>
      <c r="W1413" s="42">
        <v>5.3E-3</v>
      </c>
      <c r="X1413" s="42">
        <v>21</v>
      </c>
      <c r="Y1413" s="44">
        <v>4.38</v>
      </c>
      <c r="Z1413" s="87">
        <f t="shared" si="89"/>
        <v>5.870897346922078</v>
      </c>
      <c r="AA1413" s="88">
        <f t="shared" si="90"/>
        <v>5.8028438238070175</v>
      </c>
      <c r="AB1413" s="90">
        <f t="shared" si="91"/>
        <v>5.8296241213312916E-3</v>
      </c>
      <c r="AD1413" s="100"/>
      <c r="AE1413" s="96"/>
    </row>
    <row r="1414" spans="1:31" x14ac:dyDescent="0.2">
      <c r="A1414" s="2" t="s">
        <v>345</v>
      </c>
      <c r="B1414" s="9">
        <v>34799</v>
      </c>
      <c r="C1414" s="18">
        <v>1.1599999999999999</v>
      </c>
      <c r="D1414" s="12">
        <v>7.16</v>
      </c>
      <c r="F1414" s="12">
        <v>6.8</v>
      </c>
      <c r="G1414" s="16"/>
      <c r="H1414" s="23">
        <f t="shared" si="88"/>
        <v>6.9183097091893466E-8</v>
      </c>
      <c r="I1414" s="32">
        <v>7.0000000000000007E-2</v>
      </c>
      <c r="J1414" s="25">
        <v>0.15</v>
      </c>
      <c r="K1414" s="33"/>
      <c r="L1414" s="25">
        <v>80</v>
      </c>
      <c r="M1414" s="33"/>
      <c r="N1414" s="25">
        <v>0.52</v>
      </c>
      <c r="O1414" s="25">
        <v>14</v>
      </c>
      <c r="P1414" s="25">
        <v>8.1999999999999993</v>
      </c>
      <c r="Q1414" s="25">
        <v>0.28000000000000003</v>
      </c>
      <c r="R1414" s="25">
        <v>10</v>
      </c>
      <c r="S1414" s="34"/>
      <c r="T1414" s="51">
        <v>0.01</v>
      </c>
      <c r="U1414" s="42">
        <v>44.9</v>
      </c>
      <c r="V1414" s="42">
        <v>0.61</v>
      </c>
      <c r="W1414" s="42">
        <v>8.8667999999999993E-3</v>
      </c>
      <c r="X1414" s="42">
        <v>17</v>
      </c>
      <c r="Y1414" s="44">
        <v>3.87</v>
      </c>
      <c r="Z1414" s="87">
        <f t="shared" si="89"/>
        <v>5.5045946497398672</v>
      </c>
      <c r="AA1414" s="88">
        <f t="shared" si="90"/>
        <v>5.294631104509568</v>
      </c>
      <c r="AB1414" s="90">
        <f t="shared" si="91"/>
        <v>1.944246282171477E-2</v>
      </c>
      <c r="AD1414" s="100"/>
      <c r="AE1414" s="96"/>
    </row>
    <row r="1415" spans="1:31" x14ac:dyDescent="0.2">
      <c r="A1415" s="2" t="s">
        <v>345</v>
      </c>
      <c r="B1415" s="9">
        <v>37060</v>
      </c>
      <c r="C1415" s="18">
        <v>1.83</v>
      </c>
      <c r="D1415" s="12">
        <v>6.98</v>
      </c>
      <c r="F1415" s="12">
        <v>5.4</v>
      </c>
      <c r="H1415" s="23">
        <f t="shared" si="88"/>
        <v>1.0471285480508987E-7</v>
      </c>
      <c r="I1415" s="32">
        <v>0.25</v>
      </c>
      <c r="J1415" s="25">
        <v>7.0000000000000007E-2</v>
      </c>
      <c r="K1415" s="33"/>
      <c r="L1415" s="25">
        <v>106</v>
      </c>
      <c r="M1415" s="33"/>
      <c r="N1415" s="25">
        <v>0.62</v>
      </c>
      <c r="O1415" s="25">
        <v>13.5</v>
      </c>
      <c r="P1415" s="25">
        <v>12.5</v>
      </c>
      <c r="Q1415" s="25">
        <v>0.19</v>
      </c>
      <c r="R1415" s="25">
        <v>10.5</v>
      </c>
      <c r="S1415" s="34"/>
      <c r="T1415" s="51">
        <v>0.01</v>
      </c>
      <c r="U1415" s="42">
        <v>56.2</v>
      </c>
      <c r="V1415" s="42">
        <v>0.22</v>
      </c>
      <c r="W1415" s="42">
        <v>3.2845000000000001E-3</v>
      </c>
      <c r="X1415" s="42">
        <v>32</v>
      </c>
      <c r="Y1415" s="44">
        <v>4.7699999999999996</v>
      </c>
      <c r="Z1415" s="87">
        <f t="shared" si="89"/>
        <v>7.1805997211463328</v>
      </c>
      <c r="AA1415" s="88">
        <f t="shared" si="90"/>
        <v>6.8465957320006376</v>
      </c>
      <c r="AB1415" s="90">
        <f t="shared" si="91"/>
        <v>2.3811173820263702E-2</v>
      </c>
    </row>
    <row r="1416" spans="1:31" x14ac:dyDescent="0.2">
      <c r="A1416" s="2" t="s">
        <v>345</v>
      </c>
      <c r="B1416" s="9">
        <v>37721</v>
      </c>
      <c r="C1416" s="19">
        <v>1.64</v>
      </c>
      <c r="D1416" s="12">
        <v>7.06</v>
      </c>
      <c r="F1416" s="12">
        <v>5.4</v>
      </c>
      <c r="H1416" s="23">
        <f t="shared" si="88"/>
        <v>8.7096358995608061E-8</v>
      </c>
      <c r="I1416" s="24">
        <v>0.02</v>
      </c>
      <c r="J1416" s="25">
        <v>7.0000000000000007E-2</v>
      </c>
      <c r="K1416" s="29">
        <v>2.4</v>
      </c>
      <c r="L1416" s="25">
        <v>102</v>
      </c>
      <c r="M1416" s="29">
        <v>0.2</v>
      </c>
      <c r="N1416" s="25">
        <v>0.38</v>
      </c>
      <c r="O1416" s="25">
        <v>11</v>
      </c>
      <c r="P1416" s="25">
        <v>10.199999999999999</v>
      </c>
      <c r="Q1416" s="25">
        <v>0.21</v>
      </c>
      <c r="R1416" s="25">
        <v>12.4</v>
      </c>
      <c r="S1416" s="29">
        <v>8.1999999999999993</v>
      </c>
      <c r="T1416" s="51">
        <v>0.01</v>
      </c>
      <c r="U1416" s="42">
        <v>21.7</v>
      </c>
      <c r="V1416" s="42">
        <v>0.22</v>
      </c>
      <c r="W1416" s="42">
        <v>3.2799999999999999E-3</v>
      </c>
      <c r="X1416" s="42">
        <v>23</v>
      </c>
      <c r="Y1416" s="44">
        <v>5.25</v>
      </c>
      <c r="Z1416" s="87">
        <f t="shared" si="89"/>
        <v>6.7770414900709897</v>
      </c>
      <c r="AA1416" s="88">
        <f t="shared" si="90"/>
        <v>6.3544906384490254</v>
      </c>
      <c r="AB1416" s="90">
        <f t="shared" si="91"/>
        <v>3.2178335893055285E-2</v>
      </c>
      <c r="AD1416" s="100"/>
      <c r="AE1416" s="96"/>
    </row>
    <row r="1417" spans="1:31" x14ac:dyDescent="0.2">
      <c r="A1417" s="2" t="s">
        <v>345</v>
      </c>
      <c r="B1417" s="9">
        <v>39566</v>
      </c>
      <c r="C1417" s="18">
        <v>1.5</v>
      </c>
      <c r="D1417" s="12">
        <v>6.98</v>
      </c>
      <c r="F1417" s="12">
        <v>6.8</v>
      </c>
      <c r="H1417" s="23">
        <f t="shared" si="88"/>
        <v>1.0471285480508987E-7</v>
      </c>
      <c r="I1417" s="28"/>
      <c r="J1417" s="25">
        <v>7.0000000000000007E-2</v>
      </c>
      <c r="K1417" s="33"/>
      <c r="L1417" s="25">
        <v>86.2</v>
      </c>
      <c r="M1417" s="33"/>
      <c r="N1417" s="25">
        <v>0.33</v>
      </c>
      <c r="O1417" s="25">
        <v>9.17</v>
      </c>
      <c r="P1417" s="25">
        <v>9.3000000000000007</v>
      </c>
      <c r="Q1417" s="25">
        <v>0.16</v>
      </c>
      <c r="R1417" s="25">
        <v>15.8</v>
      </c>
      <c r="S1417" s="34"/>
      <c r="T1417" s="51">
        <v>0.02</v>
      </c>
      <c r="U1417" s="42">
        <v>37.4</v>
      </c>
      <c r="V1417" s="42">
        <v>0.43</v>
      </c>
      <c r="W1417" s="42">
        <v>7.5500000000000003E-3</v>
      </c>
      <c r="X1417" s="42">
        <v>28</v>
      </c>
      <c r="Y1417" s="44">
        <v>4.0199999999999996</v>
      </c>
      <c r="Z1417" s="87">
        <f t="shared" si="89"/>
        <v>6.0098275213268053</v>
      </c>
      <c r="AA1417" s="88">
        <f t="shared" si="90"/>
        <v>5.5961751829403701</v>
      </c>
      <c r="AB1417" s="90">
        <f t="shared" si="91"/>
        <v>3.564124091013246E-2</v>
      </c>
      <c r="AD1417" s="100"/>
      <c r="AE1417" s="95">
        <v>6.85</v>
      </c>
    </row>
    <row r="1418" spans="1:31" x14ac:dyDescent="0.2">
      <c r="A1418" s="2" t="s">
        <v>345</v>
      </c>
      <c r="B1418" s="9">
        <v>37566</v>
      </c>
      <c r="C1418" s="19">
        <v>1.45</v>
      </c>
      <c r="D1418" s="12">
        <v>6.98</v>
      </c>
      <c r="F1418" s="12">
        <v>23</v>
      </c>
      <c r="H1418" s="23">
        <f t="shared" si="88"/>
        <v>1.0471285480508987E-7</v>
      </c>
      <c r="I1418" s="24">
        <v>0.05</v>
      </c>
      <c r="J1418" s="25">
        <v>0.01</v>
      </c>
      <c r="K1418" s="30">
        <v>2.9</v>
      </c>
      <c r="L1418" s="25">
        <v>117</v>
      </c>
      <c r="M1418" s="30">
        <v>0.2</v>
      </c>
      <c r="N1418" s="25">
        <v>0.44</v>
      </c>
      <c r="O1418" s="25">
        <v>11.5</v>
      </c>
      <c r="P1418" s="25">
        <v>10.8</v>
      </c>
      <c r="Q1418" s="25">
        <v>0.26</v>
      </c>
      <c r="R1418" s="25">
        <v>13.5</v>
      </c>
      <c r="S1418" s="31">
        <v>8.9</v>
      </c>
      <c r="T1418" s="51">
        <v>0.01</v>
      </c>
      <c r="U1418" s="42">
        <v>62.3</v>
      </c>
      <c r="V1418" s="42">
        <v>50.02</v>
      </c>
      <c r="W1418" s="42">
        <v>7.2259000000000004E-3</v>
      </c>
      <c r="X1418" s="42">
        <v>19</v>
      </c>
      <c r="Y1418" s="44">
        <v>4.43</v>
      </c>
      <c r="Z1418" s="87">
        <f t="shared" si="89"/>
        <v>7.6395127685164352</v>
      </c>
      <c r="AA1418" s="88">
        <f t="shared" si="90"/>
        <v>7.0701842757414859</v>
      </c>
      <c r="AB1418" s="90">
        <f t="shared" si="91"/>
        <v>3.8704297652220679E-2</v>
      </c>
      <c r="AD1418" s="100"/>
      <c r="AE1418" s="96"/>
    </row>
    <row r="1419" spans="1:31" x14ac:dyDescent="0.2">
      <c r="A1419" s="2" t="s">
        <v>345</v>
      </c>
      <c r="B1419" s="9">
        <v>38106</v>
      </c>
      <c r="C1419" s="18">
        <v>1.73</v>
      </c>
      <c r="D1419" s="12">
        <v>6.73</v>
      </c>
      <c r="F1419" s="12">
        <v>5.2</v>
      </c>
      <c r="H1419" s="23">
        <f t="shared" si="88"/>
        <v>1.8620871366628614E-7</v>
      </c>
      <c r="I1419" s="24">
        <v>0.11</v>
      </c>
      <c r="J1419" s="25">
        <v>0.05</v>
      </c>
      <c r="K1419" s="30">
        <v>1.5</v>
      </c>
      <c r="L1419" s="25">
        <v>91.6</v>
      </c>
      <c r="M1419" s="30">
        <v>0.5</v>
      </c>
      <c r="N1419" s="25">
        <v>0.16</v>
      </c>
      <c r="O1419" s="25">
        <v>10.1</v>
      </c>
      <c r="P1419" s="25">
        <v>11.9</v>
      </c>
      <c r="Q1419" s="25">
        <v>0.14000000000000001</v>
      </c>
      <c r="R1419" s="25">
        <v>17.100000000000001</v>
      </c>
      <c r="S1419" s="31">
        <v>9.6</v>
      </c>
      <c r="T1419" s="51">
        <v>0.02</v>
      </c>
      <c r="U1419" s="42">
        <v>23.6</v>
      </c>
      <c r="V1419" s="42">
        <v>0.46</v>
      </c>
      <c r="W1419" s="42">
        <v>5.2551999999999998E-3</v>
      </c>
      <c r="X1419" s="42">
        <v>29</v>
      </c>
      <c r="Y1419" s="44">
        <v>4.74</v>
      </c>
      <c r="Z1419" s="87">
        <f t="shared" si="89"/>
        <v>6.5778282840454807</v>
      </c>
      <c r="AA1419" s="88">
        <f t="shared" si="90"/>
        <v>6.0575273943313386</v>
      </c>
      <c r="AB1419" s="90">
        <f t="shared" si="91"/>
        <v>4.1178175190156721E-2</v>
      </c>
      <c r="AD1419" s="100"/>
      <c r="AE1419" s="96"/>
    </row>
    <row r="1420" spans="1:31" x14ac:dyDescent="0.2">
      <c r="A1420" s="2" t="s">
        <v>257</v>
      </c>
      <c r="B1420" s="9">
        <v>41766</v>
      </c>
      <c r="C1420" s="18">
        <v>8.39</v>
      </c>
      <c r="D1420" s="12">
        <v>7.12</v>
      </c>
      <c r="F1420" s="12">
        <v>2.2000000000000002</v>
      </c>
      <c r="H1420" s="23">
        <f t="shared" si="88"/>
        <v>7.5857757502918145E-8</v>
      </c>
      <c r="I1420" s="32">
        <v>0.01</v>
      </c>
      <c r="J1420" s="25">
        <v>0.02</v>
      </c>
      <c r="L1420" s="25">
        <v>109</v>
      </c>
      <c r="N1420" s="25">
        <v>0.01</v>
      </c>
      <c r="O1420" s="25">
        <v>10.8</v>
      </c>
      <c r="P1420" s="25">
        <v>12</v>
      </c>
      <c r="Q1420" s="25">
        <v>0.39</v>
      </c>
      <c r="R1420" s="25">
        <v>14</v>
      </c>
      <c r="T1420" s="51">
        <v>0.01</v>
      </c>
      <c r="U1420" s="42">
        <v>119</v>
      </c>
      <c r="V1420" s="42">
        <v>43.51</v>
      </c>
      <c r="W1420" s="42">
        <v>0.1</v>
      </c>
      <c r="X1420" s="42">
        <v>29</v>
      </c>
      <c r="Y1420" s="44">
        <v>3.33</v>
      </c>
      <c r="Z1420" s="87">
        <f t="shared" si="89"/>
        <v>7.3283235838376655</v>
      </c>
      <c r="AA1420" s="88">
        <f t="shared" si="90"/>
        <v>7.3296778505800955</v>
      </c>
      <c r="AB1420" s="90">
        <f t="shared" si="91"/>
        <v>-9.2390954420983301E-5</v>
      </c>
      <c r="AC1420" s="19">
        <v>7.33</v>
      </c>
      <c r="AD1420" s="13">
        <v>7.33</v>
      </c>
      <c r="AE1420" s="94">
        <v>0</v>
      </c>
    </row>
    <row r="1421" spans="1:31" x14ac:dyDescent="0.2">
      <c r="A1421" s="2" t="s">
        <v>257</v>
      </c>
      <c r="B1421" s="9">
        <v>40646</v>
      </c>
      <c r="C1421" s="18">
        <v>7.66</v>
      </c>
      <c r="D1421" s="12">
        <v>6.8</v>
      </c>
      <c r="F1421" s="12">
        <v>2.8</v>
      </c>
      <c r="H1421" s="23">
        <f t="shared" si="88"/>
        <v>1.5848931924611122E-7</v>
      </c>
      <c r="I1421" s="32">
        <v>0.02</v>
      </c>
      <c r="J1421" s="25">
        <v>0.02</v>
      </c>
      <c r="K1421" s="33"/>
      <c r="L1421" s="25">
        <v>114</v>
      </c>
      <c r="M1421" s="33"/>
      <c r="N1421" s="25">
        <v>0.02</v>
      </c>
      <c r="O1421" s="25">
        <v>12</v>
      </c>
      <c r="P1421" s="25">
        <v>13.1</v>
      </c>
      <c r="Q1421" s="25">
        <v>0.46</v>
      </c>
      <c r="R1421" s="25">
        <v>15.7</v>
      </c>
      <c r="S1421" s="34"/>
      <c r="T1421" s="51">
        <v>0.01</v>
      </c>
      <c r="U1421" s="42">
        <v>108</v>
      </c>
      <c r="V1421" s="42">
        <v>44.04</v>
      </c>
      <c r="W1421" s="42">
        <v>0.1</v>
      </c>
      <c r="X1421" s="42">
        <v>28</v>
      </c>
      <c r="Y1421" s="44">
        <v>3.6</v>
      </c>
      <c r="Z1421" s="87">
        <f t="shared" si="89"/>
        <v>7.7769764039397469</v>
      </c>
      <c r="AA1421" s="88">
        <f t="shared" si="90"/>
        <v>7.3510178052383122</v>
      </c>
      <c r="AB1421" s="90">
        <f t="shared" si="91"/>
        <v>2.8156977905438932E-2</v>
      </c>
      <c r="AC1421" s="19">
        <v>7.78</v>
      </c>
      <c r="AD1421" s="99">
        <v>7.35</v>
      </c>
      <c r="AE1421" s="95">
        <v>5.62</v>
      </c>
    </row>
    <row r="1422" spans="1:31" x14ac:dyDescent="0.2">
      <c r="A1422" s="2" t="s">
        <v>257</v>
      </c>
      <c r="B1422" s="9">
        <v>42135</v>
      </c>
      <c r="C1422" s="19">
        <v>8.48</v>
      </c>
      <c r="D1422" s="12">
        <v>6.88</v>
      </c>
      <c r="F1422" s="12">
        <v>2.4</v>
      </c>
      <c r="H1422" s="23">
        <f t="shared" si="88"/>
        <v>1.3182567385564048E-7</v>
      </c>
      <c r="I1422" s="24">
        <v>0.01</v>
      </c>
      <c r="J1422" s="25">
        <v>0.04</v>
      </c>
      <c r="K1422" s="29">
        <v>0.3</v>
      </c>
      <c r="L1422" s="25">
        <v>114</v>
      </c>
      <c r="M1422" s="29">
        <v>0.2</v>
      </c>
      <c r="N1422" s="25">
        <v>0.03</v>
      </c>
      <c r="O1422" s="25">
        <v>9.6300000000000008</v>
      </c>
      <c r="P1422" s="25">
        <v>11.8</v>
      </c>
      <c r="Q1422" s="25">
        <v>0.43</v>
      </c>
      <c r="R1422" s="25">
        <v>13.5</v>
      </c>
      <c r="S1422" s="29">
        <v>2.1</v>
      </c>
      <c r="T1422" s="51">
        <v>0.01</v>
      </c>
      <c r="U1422" s="42">
        <v>122</v>
      </c>
      <c r="V1422" s="42">
        <v>46.03</v>
      </c>
      <c r="W1422" s="42">
        <v>0.09</v>
      </c>
      <c r="X1422" s="42">
        <v>29</v>
      </c>
      <c r="Y1422" s="44">
        <v>3.46</v>
      </c>
      <c r="Z1422" s="87">
        <f t="shared" si="89"/>
        <v>7.5129820929028135</v>
      </c>
      <c r="AA1422" s="88">
        <f t="shared" si="90"/>
        <v>7.5625600808554436</v>
      </c>
      <c r="AB1422" s="90">
        <f t="shared" si="91"/>
        <v>-3.2886371436066622E-3</v>
      </c>
      <c r="AC1422" s="19">
        <v>7.51</v>
      </c>
      <c r="AD1422" s="99">
        <v>7.56</v>
      </c>
      <c r="AE1422" s="95">
        <v>0.67</v>
      </c>
    </row>
    <row r="1423" spans="1:31" x14ac:dyDescent="0.2">
      <c r="A1423" s="2" t="s">
        <v>257</v>
      </c>
      <c r="B1423" s="9">
        <v>41393</v>
      </c>
      <c r="C1423" s="18">
        <v>8.27</v>
      </c>
      <c r="D1423" s="12">
        <v>6.9</v>
      </c>
      <c r="F1423" s="12">
        <v>2.4</v>
      </c>
      <c r="H1423" s="23">
        <f t="shared" si="88"/>
        <v>1.2589254117941651E-7</v>
      </c>
      <c r="I1423" s="32">
        <v>0.05</v>
      </c>
      <c r="J1423" s="25">
        <v>0.02</v>
      </c>
      <c r="K1423" s="33"/>
      <c r="L1423" s="25">
        <v>119</v>
      </c>
      <c r="M1423" s="33"/>
      <c r="N1423" s="25">
        <v>0.02</v>
      </c>
      <c r="O1423" s="25">
        <v>10.4</v>
      </c>
      <c r="P1423" s="25">
        <v>12.8</v>
      </c>
      <c r="Q1423" s="25">
        <v>0.37</v>
      </c>
      <c r="R1423" s="25">
        <v>13.4</v>
      </c>
      <c r="S1423" s="34"/>
      <c r="T1423" s="51">
        <v>0.01</v>
      </c>
      <c r="U1423" s="42">
        <v>116</v>
      </c>
      <c r="V1423" s="42">
        <v>63.3</v>
      </c>
      <c r="W1423" s="42">
        <v>0.16</v>
      </c>
      <c r="X1423" s="42">
        <v>28</v>
      </c>
      <c r="Y1423" s="44">
        <v>3.51</v>
      </c>
      <c r="Z1423" s="87">
        <f t="shared" si="89"/>
        <v>7.8608914577897062</v>
      </c>
      <c r="AA1423" s="88">
        <f t="shared" si="90"/>
        <v>7.7395125417930473</v>
      </c>
      <c r="AB1423" s="90">
        <f t="shared" si="91"/>
        <v>7.7804982486290317E-3</v>
      </c>
      <c r="AC1423" s="19">
        <v>7.86</v>
      </c>
      <c r="AD1423" s="99">
        <v>7.74</v>
      </c>
      <c r="AE1423" s="95">
        <v>1.46</v>
      </c>
    </row>
    <row r="1424" spans="1:31" x14ac:dyDescent="0.2">
      <c r="A1424" s="2" t="s">
        <v>257</v>
      </c>
      <c r="B1424" s="9">
        <v>41100</v>
      </c>
      <c r="C1424" s="19">
        <v>8.3800000000000008</v>
      </c>
      <c r="D1424" s="12">
        <v>6.95</v>
      </c>
      <c r="F1424" s="12">
        <v>1.4</v>
      </c>
      <c r="H1424" s="23">
        <f t="shared" si="88"/>
        <v>1.1220184543019621E-7</v>
      </c>
      <c r="I1424" s="24">
        <v>0.15</v>
      </c>
      <c r="J1424" s="25">
        <v>0.02</v>
      </c>
      <c r="K1424" s="30">
        <v>0.4</v>
      </c>
      <c r="L1424" s="25">
        <v>117</v>
      </c>
      <c r="M1424" s="30">
        <v>0.2</v>
      </c>
      <c r="N1424" s="25">
        <v>0.03</v>
      </c>
      <c r="O1424" s="25">
        <v>9.48</v>
      </c>
      <c r="P1424" s="25">
        <v>12.4</v>
      </c>
      <c r="Q1424" s="25">
        <v>0.37</v>
      </c>
      <c r="R1424" s="25">
        <v>14.5</v>
      </c>
      <c r="S1424" s="31">
        <v>2.1</v>
      </c>
      <c r="T1424" s="51">
        <v>0.01</v>
      </c>
      <c r="U1424" s="42">
        <v>114</v>
      </c>
      <c r="V1424" s="42">
        <v>63.3</v>
      </c>
      <c r="W1424" s="42">
        <v>0.14000000000000001</v>
      </c>
      <c r="X1424" s="42">
        <v>30</v>
      </c>
      <c r="Y1424" s="44">
        <v>3.53</v>
      </c>
      <c r="Z1424" s="87">
        <f t="shared" si="89"/>
        <v>7.7639777046064982</v>
      </c>
      <c r="AA1424" s="88">
        <f t="shared" si="90"/>
        <v>7.7738589417464894</v>
      </c>
      <c r="AB1424" s="90">
        <f t="shared" si="91"/>
        <v>-6.3594677720534107E-4</v>
      </c>
      <c r="AC1424" s="19">
        <v>7.75</v>
      </c>
      <c r="AD1424" s="99">
        <v>7.77</v>
      </c>
      <c r="AE1424" s="95">
        <v>0.33</v>
      </c>
    </row>
    <row r="1425" spans="1:31" x14ac:dyDescent="0.2">
      <c r="A1425" s="2" t="s">
        <v>257</v>
      </c>
      <c r="B1425" s="9">
        <v>38845</v>
      </c>
      <c r="C1425" s="18">
        <v>8.0500000000000007</v>
      </c>
      <c r="D1425" s="12">
        <v>6.9</v>
      </c>
      <c r="F1425" s="12">
        <v>2.2999999999999998</v>
      </c>
      <c r="H1425" s="23">
        <f t="shared" si="88"/>
        <v>1.2589254117941651E-7</v>
      </c>
      <c r="I1425" s="32">
        <v>8.9999999999999993E-3</v>
      </c>
      <c r="J1425" s="25">
        <v>0.02</v>
      </c>
      <c r="K1425" s="30">
        <v>0.4</v>
      </c>
      <c r="L1425" s="25">
        <v>119</v>
      </c>
      <c r="M1425" s="30">
        <v>0.2</v>
      </c>
      <c r="N1425" s="25">
        <v>0.01</v>
      </c>
      <c r="O1425" s="25">
        <v>7.78</v>
      </c>
      <c r="P1425" s="25">
        <v>10.3</v>
      </c>
      <c r="Q1425" s="25">
        <v>0.47</v>
      </c>
      <c r="R1425" s="25">
        <v>13.9</v>
      </c>
      <c r="S1425" s="31">
        <v>2.6</v>
      </c>
      <c r="T1425" s="51">
        <v>0.01</v>
      </c>
      <c r="U1425" s="42">
        <v>111</v>
      </c>
      <c r="V1425" s="42">
        <v>100.39</v>
      </c>
      <c r="W1425" s="42">
        <v>0.2</v>
      </c>
      <c r="X1425" s="42">
        <v>22</v>
      </c>
      <c r="Y1425" s="44">
        <v>3.34</v>
      </c>
      <c r="Z1425" s="87">
        <f t="shared" si="89"/>
        <v>7.6086789955415117</v>
      </c>
      <c r="AA1425" s="88">
        <f t="shared" si="90"/>
        <v>7.8952646780479352</v>
      </c>
      <c r="AB1425" s="90">
        <f t="shared" si="91"/>
        <v>-1.848469579998633E-2</v>
      </c>
      <c r="AC1425" s="19">
        <v>7.6</v>
      </c>
      <c r="AD1425" s="13">
        <v>7.9</v>
      </c>
      <c r="AE1425" s="94">
        <v>-3.9</v>
      </c>
    </row>
    <row r="1426" spans="1:31" x14ac:dyDescent="0.2">
      <c r="A1426" s="2" t="s">
        <v>257</v>
      </c>
      <c r="B1426" s="9">
        <v>37216</v>
      </c>
      <c r="C1426" s="18">
        <v>7.98</v>
      </c>
      <c r="D1426" s="12">
        <v>6.88</v>
      </c>
      <c r="F1426" s="12">
        <v>2.1</v>
      </c>
      <c r="H1426" s="23">
        <f t="shared" si="88"/>
        <v>1.3182567385564048E-7</v>
      </c>
      <c r="I1426" s="32">
        <v>0.1</v>
      </c>
      <c r="J1426" s="25">
        <v>0.02</v>
      </c>
      <c r="K1426" s="29">
        <v>0.4</v>
      </c>
      <c r="L1426" s="25">
        <v>110</v>
      </c>
      <c r="M1426" s="29">
        <v>0.2</v>
      </c>
      <c r="N1426" s="25">
        <v>0.02</v>
      </c>
      <c r="O1426" s="25">
        <v>6.55</v>
      </c>
      <c r="P1426" s="25">
        <v>10.7</v>
      </c>
      <c r="Q1426" s="25">
        <v>0.62</v>
      </c>
      <c r="R1426" s="25">
        <v>13.7</v>
      </c>
      <c r="S1426" s="29">
        <v>2.1</v>
      </c>
      <c r="T1426" s="51">
        <v>0.01</v>
      </c>
      <c r="U1426" s="42">
        <v>136</v>
      </c>
      <c r="V1426" s="42">
        <v>24.12</v>
      </c>
      <c r="W1426" s="42">
        <v>0.11</v>
      </c>
      <c r="X1426" s="42">
        <v>28</v>
      </c>
      <c r="Y1426" s="44">
        <v>3.86</v>
      </c>
      <c r="Z1426" s="87">
        <f t="shared" si="89"/>
        <v>7.1682654490219768</v>
      </c>
      <c r="AA1426" s="88">
        <f t="shared" si="90"/>
        <v>7.872853169996155</v>
      </c>
      <c r="AB1426" s="90">
        <f t="shared" si="91"/>
        <v>-4.6844103741279647E-2</v>
      </c>
    </row>
    <row r="1427" spans="1:31" x14ac:dyDescent="0.2">
      <c r="A1427" s="2" t="s">
        <v>257</v>
      </c>
      <c r="B1427" s="9">
        <v>36850</v>
      </c>
      <c r="C1427" s="18">
        <v>8.85</v>
      </c>
      <c r="D1427" s="12">
        <v>6.85</v>
      </c>
      <c r="F1427" s="12">
        <v>2.5</v>
      </c>
      <c r="H1427" s="23">
        <f t="shared" si="88"/>
        <v>1.4125375446227539E-7</v>
      </c>
      <c r="I1427" s="24">
        <v>0.62</v>
      </c>
      <c r="J1427" s="25">
        <v>0.02</v>
      </c>
      <c r="K1427" s="33"/>
      <c r="L1427" s="25">
        <v>53</v>
      </c>
      <c r="M1427" s="33"/>
      <c r="N1427" s="25">
        <v>0.05</v>
      </c>
      <c r="O1427" s="25">
        <v>5.7</v>
      </c>
      <c r="P1427" s="25">
        <v>3.4</v>
      </c>
      <c r="Q1427" s="25">
        <v>1.06</v>
      </c>
      <c r="R1427" s="25">
        <v>12</v>
      </c>
      <c r="S1427" s="34"/>
      <c r="T1427" s="51">
        <v>0.01</v>
      </c>
      <c r="U1427" s="42">
        <v>103</v>
      </c>
      <c r="V1427" s="42">
        <v>49.22</v>
      </c>
      <c r="W1427" s="42">
        <v>0.1</v>
      </c>
      <c r="X1427" s="42">
        <v>28</v>
      </c>
      <c r="Y1427" s="44">
        <v>0.24</v>
      </c>
      <c r="Z1427" s="87">
        <f t="shared" si="89"/>
        <v>3.7026062501563111</v>
      </c>
      <c r="AA1427" s="88">
        <f t="shared" si="90"/>
        <v>3.9704754251861321</v>
      </c>
      <c r="AB1427" s="90">
        <f t="shared" si="91"/>
        <v>-3.491024680352646E-2</v>
      </c>
      <c r="AD1427" s="100"/>
      <c r="AE1427" s="96"/>
    </row>
    <row r="1428" spans="1:31" x14ac:dyDescent="0.2">
      <c r="A1428" s="2" t="s">
        <v>257</v>
      </c>
      <c r="B1428" s="9">
        <v>38273</v>
      </c>
      <c r="C1428" s="18">
        <v>8.43</v>
      </c>
      <c r="D1428" s="12">
        <v>6.6</v>
      </c>
      <c r="F1428" s="12">
        <v>2</v>
      </c>
      <c r="H1428" s="23">
        <f t="shared" si="88"/>
        <v>2.511886431509578E-7</v>
      </c>
      <c r="I1428" s="32">
        <v>0.08</v>
      </c>
      <c r="J1428" s="25">
        <v>0.01</v>
      </c>
      <c r="K1428" s="29">
        <v>0.4</v>
      </c>
      <c r="L1428" s="25">
        <v>109</v>
      </c>
      <c r="M1428" s="29">
        <v>0.8</v>
      </c>
      <c r="N1428" s="25">
        <v>0.01</v>
      </c>
      <c r="O1428" s="25">
        <v>8.2899999999999991</v>
      </c>
      <c r="P1428" s="25">
        <v>10.6</v>
      </c>
      <c r="Q1428" s="25">
        <v>0.49</v>
      </c>
      <c r="R1428" s="25">
        <v>14.4</v>
      </c>
      <c r="S1428" s="29">
        <v>2</v>
      </c>
      <c r="T1428" s="51">
        <v>0.01</v>
      </c>
      <c r="U1428" s="42">
        <v>106</v>
      </c>
      <c r="V1428" s="42">
        <v>73.48</v>
      </c>
      <c r="W1428" s="42">
        <v>0.12</v>
      </c>
      <c r="X1428" s="42">
        <v>27</v>
      </c>
      <c r="Y1428" s="44">
        <v>3.27</v>
      </c>
      <c r="Z1428" s="87">
        <f t="shared" si="89"/>
        <v>7.1772176388528877</v>
      </c>
      <c r="AA1428" s="88">
        <f t="shared" si="90"/>
        <v>7.4264462459539846</v>
      </c>
      <c r="AB1428" s="90">
        <f t="shared" si="91"/>
        <v>-1.7066169768559618E-2</v>
      </c>
      <c r="AD1428" s="100"/>
      <c r="AE1428" s="96"/>
    </row>
    <row r="1429" spans="1:31" x14ac:dyDescent="0.2">
      <c r="A1429" s="2" t="s">
        <v>257</v>
      </c>
      <c r="B1429" s="9">
        <v>39930</v>
      </c>
      <c r="C1429" s="18">
        <v>7.85</v>
      </c>
      <c r="D1429" s="12">
        <v>6.9</v>
      </c>
      <c r="F1429" s="12">
        <v>2.4</v>
      </c>
      <c r="H1429" s="23">
        <f t="shared" si="88"/>
        <v>1.2589254117941651E-7</v>
      </c>
      <c r="I1429" s="32">
        <v>7.0000000000000007E-2</v>
      </c>
      <c r="J1429" s="25">
        <v>0.03</v>
      </c>
      <c r="K1429" s="29">
        <v>0.3</v>
      </c>
      <c r="L1429" s="25">
        <v>121</v>
      </c>
      <c r="M1429" s="29">
        <v>0.5</v>
      </c>
      <c r="N1429" s="25">
        <v>0.02</v>
      </c>
      <c r="O1429" s="25">
        <v>9.48</v>
      </c>
      <c r="P1429" s="25">
        <v>11.4</v>
      </c>
      <c r="Q1429" s="25">
        <v>0.45</v>
      </c>
      <c r="R1429" s="25">
        <v>12.3</v>
      </c>
      <c r="S1429" s="29">
        <v>1.4</v>
      </c>
      <c r="T1429" s="51">
        <v>0.01</v>
      </c>
      <c r="U1429" s="42">
        <v>102</v>
      </c>
      <c r="V1429" s="42">
        <v>117.75</v>
      </c>
      <c r="W1429" s="42">
        <v>0.23</v>
      </c>
      <c r="X1429" s="42">
        <v>25</v>
      </c>
      <c r="Y1429" s="44">
        <v>3.3</v>
      </c>
      <c r="Z1429" s="87">
        <f t="shared" si="89"/>
        <v>7.7798283095832845</v>
      </c>
      <c r="AA1429" s="88">
        <f t="shared" si="90"/>
        <v>8.033179705225443</v>
      </c>
      <c r="AB1429" s="90">
        <f t="shared" si="91"/>
        <v>-1.6021707913187508E-2</v>
      </c>
      <c r="AD1429" s="100"/>
      <c r="AE1429" s="95">
        <v>3.45</v>
      </c>
    </row>
    <row r="1430" spans="1:31" x14ac:dyDescent="0.2">
      <c r="A1430" s="2" t="s">
        <v>257</v>
      </c>
      <c r="B1430" s="9">
        <v>36474</v>
      </c>
      <c r="C1430" s="18">
        <v>9.0299999999999994</v>
      </c>
      <c r="D1430" s="12">
        <v>6.95</v>
      </c>
      <c r="F1430" s="12">
        <v>3</v>
      </c>
      <c r="H1430" s="23">
        <f t="shared" si="88"/>
        <v>1.1220184543019621E-7</v>
      </c>
      <c r="I1430" s="32">
        <v>2.2999999999999998</v>
      </c>
      <c r="J1430" s="25">
        <v>0.09</v>
      </c>
      <c r="K1430" s="36"/>
      <c r="L1430" s="25">
        <v>110</v>
      </c>
      <c r="M1430" s="36"/>
      <c r="N1430" s="25">
        <v>0.05</v>
      </c>
      <c r="O1430" s="25">
        <v>4</v>
      </c>
      <c r="P1430" s="25">
        <v>12</v>
      </c>
      <c r="Q1430" s="25">
        <v>0.84</v>
      </c>
      <c r="R1430" s="25">
        <v>14</v>
      </c>
      <c r="S1430" s="36"/>
      <c r="T1430" s="51">
        <v>0.01</v>
      </c>
      <c r="U1430" s="42">
        <v>105</v>
      </c>
      <c r="V1430" s="42">
        <v>47.41</v>
      </c>
      <c r="W1430" s="42">
        <v>0.08</v>
      </c>
      <c r="X1430" s="42">
        <v>32</v>
      </c>
      <c r="Y1430" s="44">
        <v>3.67</v>
      </c>
      <c r="Z1430" s="87">
        <f t="shared" si="89"/>
        <v>7.4806466420552367</v>
      </c>
      <c r="AA1430" s="88">
        <f t="shared" si="90"/>
        <v>7.5253183798933616</v>
      </c>
      <c r="AB1430" s="90">
        <f t="shared" si="91"/>
        <v>-2.9769320248838023E-3</v>
      </c>
      <c r="AD1430" s="100"/>
      <c r="AE1430" s="96"/>
    </row>
    <row r="1431" spans="1:31" x14ac:dyDescent="0.2">
      <c r="A1431" s="2" t="s">
        <v>257</v>
      </c>
      <c r="B1431" s="9">
        <v>38502</v>
      </c>
      <c r="C1431" s="19">
        <v>8.42</v>
      </c>
      <c r="D1431" s="12">
        <v>6.85</v>
      </c>
      <c r="F1431" s="12">
        <v>2.6</v>
      </c>
      <c r="H1431" s="23">
        <f t="shared" si="88"/>
        <v>1.4125375446227539E-7</v>
      </c>
      <c r="I1431" s="24">
        <v>0.01</v>
      </c>
      <c r="J1431" s="25">
        <v>0.04</v>
      </c>
      <c r="K1431" s="29">
        <v>0.4</v>
      </c>
      <c r="L1431" s="25">
        <v>114</v>
      </c>
      <c r="M1431" s="29">
        <v>0.5</v>
      </c>
      <c r="N1431" s="25">
        <v>0.02</v>
      </c>
      <c r="O1431" s="25">
        <v>8.0299999999999994</v>
      </c>
      <c r="P1431" s="25">
        <v>10.199999999999999</v>
      </c>
      <c r="Q1431" s="25">
        <v>0.49</v>
      </c>
      <c r="R1431" s="25">
        <v>15.1</v>
      </c>
      <c r="S1431" s="29">
        <v>2.1</v>
      </c>
      <c r="T1431" s="51">
        <v>0.01</v>
      </c>
      <c r="U1431" s="42">
        <v>105</v>
      </c>
      <c r="V1431" s="42">
        <v>64.8</v>
      </c>
      <c r="W1431" s="42">
        <v>0.13</v>
      </c>
      <c r="X1431" s="42">
        <v>29</v>
      </c>
      <c r="Y1431" s="44">
        <v>3.37</v>
      </c>
      <c r="Z1431" s="87">
        <f t="shared" si="89"/>
        <v>7.4118498885902611</v>
      </c>
      <c r="AA1431" s="88">
        <f t="shared" si="90"/>
        <v>7.4222629732502616</v>
      </c>
      <c r="AB1431" s="90">
        <f t="shared" si="91"/>
        <v>-7.0196881721099307E-4</v>
      </c>
      <c r="AD1431" s="100"/>
      <c r="AE1431" s="96"/>
    </row>
    <row r="1432" spans="1:31" x14ac:dyDescent="0.2">
      <c r="A1432" s="2" t="s">
        <v>257</v>
      </c>
      <c r="B1432" s="9">
        <v>37060</v>
      </c>
      <c r="C1432" s="18">
        <v>8.84</v>
      </c>
      <c r="D1432" s="12">
        <v>6.97</v>
      </c>
      <c r="F1432" s="12">
        <v>2</v>
      </c>
      <c r="H1432" s="23">
        <f t="shared" si="88"/>
        <v>1.0715193052376054E-7</v>
      </c>
      <c r="I1432" s="28"/>
      <c r="J1432" s="25">
        <v>0.03</v>
      </c>
      <c r="K1432" s="36"/>
      <c r="L1432" s="25">
        <v>110</v>
      </c>
      <c r="M1432" s="36"/>
      <c r="N1432" s="25">
        <v>0.02</v>
      </c>
      <c r="O1432" s="25">
        <v>7.47</v>
      </c>
      <c r="P1432" s="25">
        <v>10.3</v>
      </c>
      <c r="Q1432" s="25">
        <v>0.68</v>
      </c>
      <c r="R1432" s="25">
        <v>14.2</v>
      </c>
      <c r="S1432" s="36"/>
      <c r="T1432" s="51">
        <v>0.01</v>
      </c>
      <c r="U1432" s="42">
        <v>116</v>
      </c>
      <c r="V1432" s="42">
        <v>43.91</v>
      </c>
      <c r="W1432" s="42">
        <v>0.12</v>
      </c>
      <c r="X1432" s="42">
        <v>28</v>
      </c>
      <c r="Y1432" s="44">
        <v>3.24</v>
      </c>
      <c r="Z1432" s="87">
        <f t="shared" si="89"/>
        <v>7.1722555630895473</v>
      </c>
      <c r="AA1432" s="88">
        <f t="shared" si="90"/>
        <v>7.1559010410917852</v>
      </c>
      <c r="AB1432" s="90">
        <f t="shared" si="91"/>
        <v>1.1414254079962684E-3</v>
      </c>
      <c r="AD1432" s="100"/>
      <c r="AE1432" s="96"/>
    </row>
    <row r="1433" spans="1:31" x14ac:dyDescent="0.2">
      <c r="A1433" s="2" t="s">
        <v>257</v>
      </c>
      <c r="B1433" s="9">
        <v>39209</v>
      </c>
      <c r="C1433" s="18">
        <v>7.93</v>
      </c>
      <c r="D1433" s="12">
        <v>6.85</v>
      </c>
      <c r="F1433" s="12">
        <v>2.2000000000000002</v>
      </c>
      <c r="H1433" s="23">
        <f t="shared" si="88"/>
        <v>1.4125375446227539E-7</v>
      </c>
      <c r="I1433" s="28"/>
      <c r="J1433" s="25">
        <v>0.05</v>
      </c>
      <c r="K1433" s="33"/>
      <c r="L1433" s="25">
        <v>115</v>
      </c>
      <c r="M1433" s="33"/>
      <c r="N1433" s="25">
        <v>7.0000000000000001E-3</v>
      </c>
      <c r="O1433" s="25">
        <v>8.33</v>
      </c>
      <c r="P1433" s="25">
        <v>9.5299999999999994</v>
      </c>
      <c r="Q1433" s="25">
        <v>0.42</v>
      </c>
      <c r="R1433" s="25">
        <v>13.7</v>
      </c>
      <c r="S1433" s="34"/>
      <c r="T1433" s="51">
        <v>0.01</v>
      </c>
      <c r="U1433" s="42">
        <v>124</v>
      </c>
      <c r="V1433" s="42">
        <v>68.17</v>
      </c>
      <c r="W1433" s="42">
        <v>0.11</v>
      </c>
      <c r="X1433" s="42">
        <v>15</v>
      </c>
      <c r="Y1433" s="44">
        <v>3.2</v>
      </c>
      <c r="Z1433" s="87">
        <f t="shared" si="89"/>
        <v>7.3498351851405577</v>
      </c>
      <c r="AA1433" s="88">
        <f t="shared" si="90"/>
        <v>7.3068055185652243</v>
      </c>
      <c r="AB1433" s="90">
        <f t="shared" si="91"/>
        <v>2.9358478143258122E-3</v>
      </c>
      <c r="AD1433" s="100"/>
      <c r="AE1433" s="96"/>
    </row>
    <row r="1434" spans="1:31" x14ac:dyDescent="0.2">
      <c r="A1434" s="2" t="s">
        <v>257</v>
      </c>
      <c r="B1434" s="9">
        <v>37399</v>
      </c>
      <c r="C1434" s="18">
        <v>7.25</v>
      </c>
      <c r="D1434" s="12">
        <v>7.01</v>
      </c>
      <c r="F1434" s="12">
        <v>2.8</v>
      </c>
      <c r="H1434" s="23">
        <f t="shared" si="88"/>
        <v>9.7723722095581017E-8</v>
      </c>
      <c r="I1434" s="32">
        <v>0.01</v>
      </c>
      <c r="J1434" s="25">
        <v>0.04</v>
      </c>
      <c r="K1434" s="29">
        <v>0.5</v>
      </c>
      <c r="L1434" s="25">
        <v>108</v>
      </c>
      <c r="M1434" s="29">
        <v>0.2</v>
      </c>
      <c r="N1434" s="25">
        <v>0.05</v>
      </c>
      <c r="O1434" s="25">
        <v>6.53</v>
      </c>
      <c r="P1434" s="25">
        <v>10.3</v>
      </c>
      <c r="Q1434" s="25">
        <v>0.68</v>
      </c>
      <c r="R1434" s="25">
        <v>14.4</v>
      </c>
      <c r="S1434" s="29">
        <v>1.7</v>
      </c>
      <c r="T1434" s="51">
        <v>0.01</v>
      </c>
      <c r="U1434" s="42">
        <v>107</v>
      </c>
      <c r="V1434" s="42">
        <v>22.93</v>
      </c>
      <c r="W1434" s="42">
        <v>0.05</v>
      </c>
      <c r="X1434" s="42">
        <v>34</v>
      </c>
      <c r="Y1434" s="44">
        <v>3.46</v>
      </c>
      <c r="Z1434" s="87">
        <f t="shared" si="89"/>
        <v>7.0598554647796954</v>
      </c>
      <c r="AA1434" s="88">
        <f t="shared" si="90"/>
        <v>7.0178812925842013</v>
      </c>
      <c r="AB1434" s="90">
        <f t="shared" si="91"/>
        <v>2.9815994515977754E-3</v>
      </c>
      <c r="AE1434" s="96"/>
    </row>
    <row r="1435" spans="1:31" x14ac:dyDescent="0.2">
      <c r="A1435" s="2" t="s">
        <v>257</v>
      </c>
      <c r="B1435" s="9">
        <v>38686</v>
      </c>
      <c r="C1435" s="18">
        <v>8.9</v>
      </c>
      <c r="D1435" s="12">
        <v>7.02</v>
      </c>
      <c r="F1435" s="12">
        <v>1.7</v>
      </c>
      <c r="H1435" s="23">
        <f t="shared" si="88"/>
        <v>9.5499258602143556E-8</v>
      </c>
      <c r="I1435" s="32">
        <v>0.06</v>
      </c>
      <c r="J1435" s="25">
        <v>0.03</v>
      </c>
      <c r="K1435" s="29">
        <v>0.4</v>
      </c>
      <c r="L1435" s="25">
        <v>127</v>
      </c>
      <c r="M1435" s="29">
        <v>0.2</v>
      </c>
      <c r="N1435" s="25">
        <v>0.01</v>
      </c>
      <c r="O1435" s="25">
        <v>6.75</v>
      </c>
      <c r="P1435" s="25">
        <v>11.6</v>
      </c>
      <c r="Q1435" s="25">
        <v>0.55000000000000004</v>
      </c>
      <c r="R1435" s="25">
        <v>16.399999999999999</v>
      </c>
      <c r="S1435" s="29">
        <v>1.6</v>
      </c>
      <c r="T1435" s="51">
        <v>0.01</v>
      </c>
      <c r="U1435" s="42">
        <v>105</v>
      </c>
      <c r="V1435" s="42">
        <v>109.25</v>
      </c>
      <c r="W1435" s="42">
        <v>0.17</v>
      </c>
      <c r="X1435" s="42">
        <v>29</v>
      </c>
      <c r="Y1435" s="44">
        <v>3.37</v>
      </c>
      <c r="Z1435" s="87">
        <f t="shared" si="89"/>
        <v>8.2063713451176881</v>
      </c>
      <c r="AA1435" s="88">
        <f t="shared" si="90"/>
        <v>8.140068022338621</v>
      </c>
      <c r="AB1435" s="90">
        <f t="shared" si="91"/>
        <v>4.0561324266781031E-3</v>
      </c>
    </row>
    <row r="1436" spans="1:31" x14ac:dyDescent="0.2">
      <c r="A1436" s="2" t="s">
        <v>257</v>
      </c>
      <c r="B1436" s="9">
        <v>37949</v>
      </c>
      <c r="C1436" s="18">
        <v>8.8000000000000007</v>
      </c>
      <c r="D1436" s="12">
        <v>7.06</v>
      </c>
      <c r="F1436" s="12">
        <v>2.2999999999999998</v>
      </c>
      <c r="H1436" s="23">
        <f t="shared" si="88"/>
        <v>8.7096358995608061E-8</v>
      </c>
      <c r="I1436" s="28"/>
      <c r="J1436" s="25">
        <v>0.01</v>
      </c>
      <c r="K1436" s="29">
        <v>0.3</v>
      </c>
      <c r="L1436" s="25">
        <v>109</v>
      </c>
      <c r="M1436" s="29">
        <v>0.3</v>
      </c>
      <c r="N1436" s="25">
        <v>0.01</v>
      </c>
      <c r="O1436" s="25">
        <v>8.06</v>
      </c>
      <c r="P1436" s="25">
        <v>9.8000000000000007</v>
      </c>
      <c r="Q1436" s="25">
        <v>0.41</v>
      </c>
      <c r="R1436" s="25">
        <v>14.1</v>
      </c>
      <c r="S1436" s="29">
        <v>2.7</v>
      </c>
      <c r="T1436" s="51">
        <v>0.01</v>
      </c>
      <c r="U1436" s="42">
        <v>100</v>
      </c>
      <c r="V1436" s="42">
        <v>72.02</v>
      </c>
      <c r="W1436" s="42">
        <v>0.16</v>
      </c>
      <c r="X1436" s="42">
        <v>24</v>
      </c>
      <c r="Y1436" s="44">
        <v>3.04</v>
      </c>
      <c r="Z1436" s="87">
        <f t="shared" si="89"/>
        <v>7.0806616875489246</v>
      </c>
      <c r="AA1436" s="88">
        <f t="shared" si="90"/>
        <v>6.9642322693632757</v>
      </c>
      <c r="AB1436" s="90">
        <f t="shared" si="91"/>
        <v>8.289804005842857E-3</v>
      </c>
    </row>
    <row r="1437" spans="1:31" x14ac:dyDescent="0.2">
      <c r="A1437" s="2" t="s">
        <v>257</v>
      </c>
      <c r="B1437" s="9">
        <v>35191</v>
      </c>
      <c r="C1437" s="18">
        <v>9.34</v>
      </c>
      <c r="D1437" s="12">
        <v>6.82</v>
      </c>
      <c r="F1437" s="12">
        <v>1.9</v>
      </c>
      <c r="G1437" s="16"/>
      <c r="H1437" s="23">
        <f t="shared" si="88"/>
        <v>1.5135612484362046E-7</v>
      </c>
      <c r="I1437" s="32">
        <v>0.66</v>
      </c>
      <c r="J1437" s="25">
        <v>0.03</v>
      </c>
      <c r="K1437" s="36"/>
      <c r="L1437" s="25">
        <v>130</v>
      </c>
      <c r="M1437" s="36"/>
      <c r="N1437" s="25">
        <v>0.03</v>
      </c>
      <c r="O1437" s="25">
        <v>9.8000000000000007</v>
      </c>
      <c r="P1437" s="25">
        <v>12</v>
      </c>
      <c r="Q1437" s="25">
        <v>0.91</v>
      </c>
      <c r="R1437" s="25">
        <v>15</v>
      </c>
      <c r="S1437" s="36"/>
      <c r="T1437" s="51">
        <v>0.01</v>
      </c>
      <c r="U1437" s="42">
        <v>128</v>
      </c>
      <c r="V1437" s="42">
        <v>96.83</v>
      </c>
      <c r="W1437" s="42">
        <v>0.5</v>
      </c>
      <c r="X1437" s="42">
        <v>28</v>
      </c>
      <c r="Y1437" s="44">
        <v>3.11</v>
      </c>
      <c r="Z1437" s="87">
        <f t="shared" si="89"/>
        <v>8.4866268370982816</v>
      </c>
      <c r="AA1437" s="88">
        <f t="shared" si="90"/>
        <v>8.1375281389112661</v>
      </c>
      <c r="AB1437" s="90">
        <f t="shared" si="91"/>
        <v>2.0999485308624864E-2</v>
      </c>
    </row>
    <row r="1438" spans="1:31" x14ac:dyDescent="0.2">
      <c r="A1438" s="2" t="s">
        <v>257</v>
      </c>
      <c r="B1438" s="9">
        <v>34801</v>
      </c>
      <c r="C1438" s="18">
        <v>7.13</v>
      </c>
      <c r="D1438" s="12">
        <v>6.84</v>
      </c>
      <c r="F1438" s="12">
        <v>2.2999999999999998</v>
      </c>
      <c r="H1438" s="23">
        <f t="shared" si="88"/>
        <v>1.4454397707459271E-7</v>
      </c>
      <c r="I1438" s="24">
        <v>6.0000000000000001E-3</v>
      </c>
      <c r="J1438" s="25">
        <v>0.04</v>
      </c>
      <c r="K1438" s="33"/>
      <c r="L1438" s="25">
        <v>130</v>
      </c>
      <c r="M1438" s="33"/>
      <c r="N1438" s="25">
        <v>0.06</v>
      </c>
      <c r="O1438" s="25">
        <v>6.5</v>
      </c>
      <c r="P1438" s="25">
        <v>11</v>
      </c>
      <c r="Q1438" s="25">
        <v>0.73</v>
      </c>
      <c r="R1438" s="25">
        <v>18</v>
      </c>
      <c r="S1438" s="34"/>
      <c r="T1438" s="51">
        <v>0.01</v>
      </c>
      <c r="U1438" s="42">
        <v>127</v>
      </c>
      <c r="V1438" s="42">
        <v>49.13</v>
      </c>
      <c r="W1438" s="42">
        <v>0.26</v>
      </c>
      <c r="X1438" s="42">
        <v>34</v>
      </c>
      <c r="Y1438" s="44">
        <v>3.34</v>
      </c>
      <c r="Z1438" s="87">
        <f t="shared" si="89"/>
        <v>8.3728054260140663</v>
      </c>
      <c r="AA1438" s="88">
        <f t="shared" si="90"/>
        <v>7.741390223732612</v>
      </c>
      <c r="AB1438" s="90">
        <f t="shared" si="91"/>
        <v>3.9183786520016625E-2</v>
      </c>
      <c r="AD1438" s="100"/>
      <c r="AE1438" s="96"/>
    </row>
    <row r="1439" spans="1:31" x14ac:dyDescent="0.2">
      <c r="A1439" s="2" t="s">
        <v>257</v>
      </c>
      <c r="B1439" s="9">
        <v>38105</v>
      </c>
      <c r="C1439" s="18">
        <v>8.19</v>
      </c>
      <c r="D1439" s="12">
        <v>6.96</v>
      </c>
      <c r="F1439" s="12">
        <v>2.4</v>
      </c>
      <c r="H1439" s="23">
        <f t="shared" si="88"/>
        <v>1.0964781961431838E-7</v>
      </c>
      <c r="I1439" s="32">
        <v>0.16</v>
      </c>
      <c r="J1439" s="25">
        <v>0.02</v>
      </c>
      <c r="K1439" s="30">
        <v>1.1000000000000001</v>
      </c>
      <c r="L1439" s="25">
        <v>107</v>
      </c>
      <c r="M1439" s="30">
        <v>3.5</v>
      </c>
      <c r="N1439" s="25">
        <v>0.68</v>
      </c>
      <c r="O1439" s="25">
        <v>8.3699999999999992</v>
      </c>
      <c r="P1439" s="25">
        <v>9.5500000000000007</v>
      </c>
      <c r="Q1439" s="25">
        <v>0.47</v>
      </c>
      <c r="R1439" s="25">
        <v>13.7</v>
      </c>
      <c r="S1439" s="31">
        <v>28</v>
      </c>
      <c r="T1439" s="51">
        <v>0.01</v>
      </c>
      <c r="U1439" s="42">
        <v>127</v>
      </c>
      <c r="V1439" s="42">
        <v>31.96</v>
      </c>
      <c r="W1439" s="42">
        <v>0.09</v>
      </c>
      <c r="X1439" s="42">
        <v>21</v>
      </c>
      <c r="Y1439" s="44">
        <v>2.67</v>
      </c>
      <c r="Z1439" s="87">
        <f t="shared" si="89"/>
        <v>6.99534671367035</v>
      </c>
      <c r="AA1439" s="88">
        <f t="shared" si="90"/>
        <v>6.4240454064465462</v>
      </c>
      <c r="AB1439" s="90">
        <f t="shared" si="91"/>
        <v>4.2572815676752668E-2</v>
      </c>
    </row>
    <row r="1440" spans="1:31" x14ac:dyDescent="0.2">
      <c r="A1440" s="2" t="s">
        <v>257</v>
      </c>
      <c r="B1440" s="9">
        <v>39566</v>
      </c>
      <c r="C1440" s="18">
        <v>7.2</v>
      </c>
      <c r="D1440" s="12">
        <v>6.98</v>
      </c>
      <c r="F1440" s="12">
        <v>3</v>
      </c>
      <c r="H1440" s="23">
        <f t="shared" si="88"/>
        <v>1.0471285480508987E-7</v>
      </c>
      <c r="I1440" s="32">
        <v>0.01</v>
      </c>
      <c r="J1440" s="25">
        <v>0.02</v>
      </c>
      <c r="K1440" s="36"/>
      <c r="L1440" s="25">
        <v>131</v>
      </c>
      <c r="M1440" s="36"/>
      <c r="N1440" s="25">
        <v>0.01</v>
      </c>
      <c r="O1440" s="25">
        <v>9.44</v>
      </c>
      <c r="P1440" s="25">
        <v>11.5</v>
      </c>
      <c r="Q1440" s="25">
        <v>0.44</v>
      </c>
      <c r="R1440" s="25">
        <v>14.1</v>
      </c>
      <c r="S1440" s="36"/>
      <c r="T1440" s="51">
        <v>0.01</v>
      </c>
      <c r="U1440" s="42">
        <v>109</v>
      </c>
      <c r="V1440" s="42">
        <v>89.86</v>
      </c>
      <c r="W1440" s="42">
        <v>0.17</v>
      </c>
      <c r="X1440" s="42">
        <v>22</v>
      </c>
      <c r="Y1440" s="44">
        <v>3.33</v>
      </c>
      <c r="Z1440" s="87">
        <f t="shared" si="89"/>
        <v>8.356379944685477</v>
      </c>
      <c r="AA1440" s="88">
        <f t="shared" si="90"/>
        <v>7.6731374875978915</v>
      </c>
      <c r="AB1440" s="90">
        <f t="shared" si="91"/>
        <v>4.2624019093147399E-2</v>
      </c>
      <c r="AD1440" s="100"/>
      <c r="AE1440" s="95">
        <v>107.57</v>
      </c>
    </row>
    <row r="1441" spans="1:31" x14ac:dyDescent="0.2">
      <c r="A1441" s="2" t="s">
        <v>360</v>
      </c>
      <c r="B1441" s="9">
        <v>38691</v>
      </c>
      <c r="C1441" s="18">
        <v>2.77</v>
      </c>
      <c r="D1441" s="12">
        <v>5.8</v>
      </c>
      <c r="F1441" s="12">
        <v>2.2999999999999998</v>
      </c>
      <c r="H1441" s="23">
        <f t="shared" si="88"/>
        <v>1.5848931924611111E-6</v>
      </c>
      <c r="I1441" s="32">
        <v>0.8</v>
      </c>
      <c r="J1441" s="25">
        <v>0.13</v>
      </c>
      <c r="K1441" s="29">
        <v>1</v>
      </c>
      <c r="L1441" s="25">
        <v>41</v>
      </c>
      <c r="M1441" s="29">
        <v>1</v>
      </c>
      <c r="N1441" s="25">
        <v>9.2899999999999991</v>
      </c>
      <c r="O1441" s="25">
        <v>4.0999999999999996</v>
      </c>
      <c r="P1441" s="25">
        <v>11.9</v>
      </c>
      <c r="Q1441" s="25">
        <v>0.27</v>
      </c>
      <c r="R1441" s="25">
        <v>25</v>
      </c>
      <c r="S1441" s="29">
        <v>5</v>
      </c>
      <c r="T1441" s="51">
        <v>0.03</v>
      </c>
      <c r="U1441" s="42">
        <v>110</v>
      </c>
      <c r="V1441" s="42">
        <v>0.44</v>
      </c>
      <c r="W1441" s="42">
        <v>0.03</v>
      </c>
      <c r="X1441" s="42">
        <v>61</v>
      </c>
      <c r="Y1441" s="44">
        <v>0.6</v>
      </c>
      <c r="Z1441" s="87">
        <f t="shared" si="89"/>
        <v>4.6559021203722422</v>
      </c>
      <c r="AA1441" s="88">
        <f t="shared" si="90"/>
        <v>4.619426920430592</v>
      </c>
      <c r="AB1441" s="90">
        <f t="shared" si="91"/>
        <v>3.9324966026750268E-3</v>
      </c>
      <c r="AC1441" s="19">
        <v>4.5599999999999996</v>
      </c>
      <c r="AD1441" s="99">
        <v>-4.6100000000000003</v>
      </c>
      <c r="AE1441" s="95">
        <v>-0.96</v>
      </c>
    </row>
    <row r="1442" spans="1:31" x14ac:dyDescent="0.2">
      <c r="A1442" s="2" t="s">
        <v>360</v>
      </c>
      <c r="B1442" s="9">
        <v>38967</v>
      </c>
      <c r="C1442" s="20"/>
      <c r="D1442" s="12">
        <v>5.82</v>
      </c>
      <c r="F1442" s="12">
        <v>1.6</v>
      </c>
      <c r="H1442" s="23">
        <f t="shared" si="88"/>
        <v>1.5135612484362063E-6</v>
      </c>
      <c r="I1442" s="32">
        <v>0.49</v>
      </c>
      <c r="J1442" s="25">
        <v>0.17</v>
      </c>
      <c r="K1442" s="36"/>
      <c r="L1442" s="25">
        <v>42.5</v>
      </c>
      <c r="M1442" s="36"/>
      <c r="N1442" s="25">
        <v>9.6300000000000008</v>
      </c>
      <c r="O1442" s="25">
        <v>5.15</v>
      </c>
      <c r="P1442" s="25">
        <v>12.2</v>
      </c>
      <c r="Q1442" s="25">
        <v>0.34</v>
      </c>
      <c r="R1442" s="25">
        <v>23.5</v>
      </c>
      <c r="S1442" s="36"/>
      <c r="T1442" s="51">
        <v>0.06</v>
      </c>
      <c r="U1442" s="42">
        <v>117</v>
      </c>
      <c r="V1442" s="42">
        <v>0.5</v>
      </c>
      <c r="W1442" s="42">
        <v>0.02</v>
      </c>
      <c r="X1442" s="42">
        <v>60</v>
      </c>
      <c r="Y1442" s="44">
        <v>0.49</v>
      </c>
      <c r="Z1442" s="87">
        <f t="shared" si="89"/>
        <v>4.6995179594239094</v>
      </c>
      <c r="AA1442" s="88">
        <f t="shared" si="90"/>
        <v>4.6286432680439349</v>
      </c>
      <c r="AB1442" s="90">
        <f t="shared" si="91"/>
        <v>7.5979273569238698E-3</v>
      </c>
      <c r="AC1442" s="19">
        <v>4.6500000000000004</v>
      </c>
      <c r="AD1442" s="99">
        <v>4.6399999999999997</v>
      </c>
      <c r="AE1442" s="95">
        <v>0.13</v>
      </c>
    </row>
    <row r="1443" spans="1:31" x14ac:dyDescent="0.2">
      <c r="A1443" s="2" t="s">
        <v>360</v>
      </c>
      <c r="B1443" s="9">
        <v>38842</v>
      </c>
      <c r="C1443" s="20"/>
      <c r="D1443" s="12">
        <v>6.35</v>
      </c>
      <c r="F1443" s="12">
        <v>1.8</v>
      </c>
      <c r="H1443" s="23">
        <f t="shared" si="88"/>
        <v>4.4668359215096327E-7</v>
      </c>
      <c r="I1443" s="32">
        <v>0.97</v>
      </c>
      <c r="J1443" s="25">
        <v>0.18</v>
      </c>
      <c r="K1443" s="30">
        <v>5</v>
      </c>
      <c r="L1443" s="25">
        <v>43.21</v>
      </c>
      <c r="M1443" s="30">
        <v>5</v>
      </c>
      <c r="N1443" s="25">
        <v>9.2899999999999991</v>
      </c>
      <c r="O1443" s="25">
        <v>5.23</v>
      </c>
      <c r="P1443" s="25">
        <v>12.13</v>
      </c>
      <c r="Q1443" s="25">
        <v>0.33</v>
      </c>
      <c r="R1443" s="25">
        <v>23.7</v>
      </c>
      <c r="S1443" s="31">
        <v>10</v>
      </c>
      <c r="T1443" s="51">
        <v>0.12</v>
      </c>
      <c r="U1443" s="42">
        <v>114</v>
      </c>
      <c r="V1443" s="42">
        <v>0.48</v>
      </c>
      <c r="W1443" s="42">
        <v>0.02</v>
      </c>
      <c r="X1443" s="42">
        <v>60</v>
      </c>
      <c r="Y1443" s="44">
        <v>0.66</v>
      </c>
      <c r="Z1443" s="87">
        <f t="shared" si="89"/>
        <v>4.781321478517004</v>
      </c>
      <c r="AA1443" s="88">
        <f t="shared" si="90"/>
        <v>4.7377615624784646</v>
      </c>
      <c r="AB1443" s="90">
        <f t="shared" si="91"/>
        <v>4.576062195375495E-3</v>
      </c>
      <c r="AC1443" s="19">
        <v>4.67</v>
      </c>
      <c r="AD1443" s="99">
        <v>4.74</v>
      </c>
      <c r="AE1443" s="95">
        <v>-1.4</v>
      </c>
    </row>
    <row r="1444" spans="1:31" x14ac:dyDescent="0.2">
      <c r="A1444" s="2" t="s">
        <v>360</v>
      </c>
      <c r="B1444" s="9">
        <v>40856</v>
      </c>
      <c r="C1444" s="18">
        <v>2.68</v>
      </c>
      <c r="D1444" s="12">
        <v>5.87</v>
      </c>
      <c r="F1444" s="12">
        <v>2.1</v>
      </c>
      <c r="H1444" s="23">
        <f t="shared" si="88"/>
        <v>1.3489628825916527E-6</v>
      </c>
      <c r="I1444" s="32">
        <v>0.26</v>
      </c>
      <c r="J1444" s="25">
        <v>0.2</v>
      </c>
      <c r="K1444" s="36"/>
      <c r="L1444" s="25">
        <v>44.8</v>
      </c>
      <c r="M1444" s="36"/>
      <c r="N1444" s="25">
        <v>10.7</v>
      </c>
      <c r="O1444" s="25">
        <v>7.39</v>
      </c>
      <c r="P1444" s="25">
        <v>13.5</v>
      </c>
      <c r="Q1444" s="25">
        <v>0.37</v>
      </c>
      <c r="R1444" s="25">
        <v>23.6</v>
      </c>
      <c r="S1444" s="36"/>
      <c r="T1444" s="51">
        <v>0.1</v>
      </c>
      <c r="U1444" s="42">
        <v>119</v>
      </c>
      <c r="V1444" s="42">
        <v>0.22</v>
      </c>
      <c r="W1444" s="42">
        <v>3.2799999999999999E-3</v>
      </c>
      <c r="X1444" s="42">
        <v>60</v>
      </c>
      <c r="Y1444" s="44">
        <v>0.62</v>
      </c>
      <c r="Z1444" s="87">
        <f t="shared" si="89"/>
        <v>4.9983800332239028</v>
      </c>
      <c r="AA1444" s="88">
        <f t="shared" si="90"/>
        <v>4.7966635245230984</v>
      </c>
      <c r="AB1444" s="90">
        <f t="shared" si="91"/>
        <v>2.0593732688535593E-2</v>
      </c>
      <c r="AC1444" s="19">
        <v>5.16</v>
      </c>
      <c r="AD1444" s="13">
        <v>4.79</v>
      </c>
      <c r="AE1444" s="95">
        <v>7.46</v>
      </c>
    </row>
    <row r="1445" spans="1:31" x14ac:dyDescent="0.2">
      <c r="A1445" s="2" t="s">
        <v>360</v>
      </c>
      <c r="B1445" s="9">
        <v>42311</v>
      </c>
      <c r="C1445" s="18">
        <v>2.84</v>
      </c>
      <c r="D1445" s="12">
        <v>5.64</v>
      </c>
      <c r="F1445" s="12">
        <v>1.8</v>
      </c>
      <c r="H1445" s="23">
        <f t="shared" si="88"/>
        <v>2.2908676527677705E-6</v>
      </c>
      <c r="I1445" s="32">
        <v>0.56000000000000005</v>
      </c>
      <c r="J1445" s="25">
        <v>0.13</v>
      </c>
      <c r="K1445" s="30">
        <v>0.7</v>
      </c>
      <c r="L1445" s="25">
        <v>42.6</v>
      </c>
      <c r="M1445" s="30">
        <v>0.3</v>
      </c>
      <c r="N1445" s="25">
        <v>10.4</v>
      </c>
      <c r="O1445" s="25">
        <v>7.94</v>
      </c>
      <c r="P1445" s="25">
        <v>13.8</v>
      </c>
      <c r="Q1445" s="25">
        <v>0.32</v>
      </c>
      <c r="R1445" s="25">
        <v>27.2</v>
      </c>
      <c r="S1445" s="31">
        <v>4.8</v>
      </c>
      <c r="T1445" s="51">
        <v>0.11</v>
      </c>
      <c r="U1445" s="42">
        <v>123</v>
      </c>
      <c r="V1445" s="42">
        <v>0.22</v>
      </c>
      <c r="W1445" s="42">
        <v>3.2799999999999999E-3</v>
      </c>
      <c r="X1445" s="42">
        <v>64</v>
      </c>
      <c r="Y1445" s="44">
        <v>0.56999999999999995</v>
      </c>
      <c r="Z1445" s="87">
        <f t="shared" si="89"/>
        <v>5.1008439798618923</v>
      </c>
      <c r="AA1445" s="88">
        <f t="shared" si="90"/>
        <v>4.9430870063138803</v>
      </c>
      <c r="AB1445" s="90">
        <f t="shared" si="91"/>
        <v>1.5706696289047081E-2</v>
      </c>
      <c r="AC1445" s="19">
        <v>5.23</v>
      </c>
      <c r="AD1445" s="99">
        <v>4.9400000000000004</v>
      </c>
      <c r="AE1445" s="95">
        <v>5.7</v>
      </c>
    </row>
    <row r="1446" spans="1:31" x14ac:dyDescent="0.2">
      <c r="A1446" s="2" t="s">
        <v>360</v>
      </c>
      <c r="B1446" s="9">
        <v>40507</v>
      </c>
      <c r="C1446" s="20"/>
      <c r="D1446" s="12">
        <v>5.71</v>
      </c>
      <c r="F1446" s="12">
        <v>2.2000000000000002</v>
      </c>
      <c r="H1446" s="23">
        <f t="shared" si="88"/>
        <v>1.9498445997580441E-6</v>
      </c>
      <c r="I1446" s="32">
        <v>0.53</v>
      </c>
      <c r="J1446" s="25">
        <v>0.2</v>
      </c>
      <c r="K1446" s="30">
        <v>0.6</v>
      </c>
      <c r="L1446" s="25">
        <v>44.5</v>
      </c>
      <c r="M1446" s="33"/>
      <c r="N1446" s="25">
        <v>11.6</v>
      </c>
      <c r="O1446" s="25">
        <v>7.01</v>
      </c>
      <c r="P1446" s="25">
        <v>13.8</v>
      </c>
      <c r="Q1446" s="25">
        <v>0.38</v>
      </c>
      <c r="R1446" s="25">
        <v>23</v>
      </c>
      <c r="S1446" s="34"/>
      <c r="T1446" s="51">
        <v>0.1</v>
      </c>
      <c r="U1446" s="42">
        <v>131</v>
      </c>
      <c r="V1446" s="42">
        <v>0.22</v>
      </c>
      <c r="W1446" s="42">
        <v>3.2799999999999999E-3</v>
      </c>
      <c r="X1446" s="42">
        <v>60</v>
      </c>
      <c r="Y1446" s="44">
        <v>0.59</v>
      </c>
      <c r="Z1446" s="87">
        <f t="shared" si="89"/>
        <v>5.0348902591944054</v>
      </c>
      <c r="AA1446" s="88">
        <f t="shared" si="90"/>
        <v>5.0164813656805878</v>
      </c>
      <c r="AB1446" s="90">
        <f t="shared" si="91"/>
        <v>1.831480737241822E-3</v>
      </c>
      <c r="AC1446" s="19">
        <v>5.19</v>
      </c>
      <c r="AD1446" s="13">
        <v>5.01</v>
      </c>
      <c r="AE1446" s="94">
        <v>3.41</v>
      </c>
    </row>
    <row r="1447" spans="1:31" x14ac:dyDescent="0.2">
      <c r="A1447" s="2" t="s">
        <v>360</v>
      </c>
      <c r="B1447" s="9">
        <v>41590</v>
      </c>
      <c r="C1447" s="18">
        <v>2.44</v>
      </c>
      <c r="D1447" s="12">
        <v>5.71</v>
      </c>
      <c r="F1447" s="12">
        <v>2</v>
      </c>
      <c r="H1447" s="23">
        <f t="shared" si="88"/>
        <v>1.9498445997580441E-6</v>
      </c>
      <c r="I1447" s="32">
        <v>0.61</v>
      </c>
      <c r="J1447" s="25">
        <v>0.15</v>
      </c>
      <c r="K1447" s="33"/>
      <c r="L1447" s="25">
        <v>44.8</v>
      </c>
      <c r="M1447" s="33"/>
      <c r="N1447" s="25">
        <v>10.3</v>
      </c>
      <c r="O1447" s="25">
        <v>7.02</v>
      </c>
      <c r="P1447" s="25">
        <v>14</v>
      </c>
      <c r="Q1447" s="25">
        <v>0.33</v>
      </c>
      <c r="R1447" s="25">
        <v>23.5</v>
      </c>
      <c r="S1447" s="34"/>
      <c r="T1447" s="51">
        <v>0.09</v>
      </c>
      <c r="U1447" s="42">
        <v>128</v>
      </c>
      <c r="V1447" s="42">
        <v>0.22</v>
      </c>
      <c r="W1447" s="42">
        <v>3.2799999999999999E-3</v>
      </c>
      <c r="X1447" s="42">
        <v>67</v>
      </c>
      <c r="Y1447" s="44">
        <v>0.56000000000000005</v>
      </c>
      <c r="Z1447" s="87">
        <f t="shared" si="89"/>
        <v>5.0460630592109057</v>
      </c>
      <c r="AA1447" s="88">
        <f t="shared" si="90"/>
        <v>5.1211722291390611</v>
      </c>
      <c r="AB1447" s="90">
        <f t="shared" si="91"/>
        <v>-7.3873740302064774E-3</v>
      </c>
      <c r="AC1447" s="19">
        <v>5.17</v>
      </c>
      <c r="AD1447" s="13">
        <v>5.12</v>
      </c>
      <c r="AE1447" s="94">
        <v>0.96</v>
      </c>
    </row>
    <row r="1448" spans="1:31" x14ac:dyDescent="0.2">
      <c r="A1448" s="2" t="s">
        <v>360</v>
      </c>
      <c r="B1448" s="9">
        <v>41193</v>
      </c>
      <c r="C1448" s="18">
        <v>2.4500000000000002</v>
      </c>
      <c r="D1448" s="12">
        <v>5.61</v>
      </c>
      <c r="F1448" s="12">
        <v>4.5999999999999996</v>
      </c>
      <c r="H1448" s="23">
        <f t="shared" si="88"/>
        <v>2.4547089156850267E-6</v>
      </c>
      <c r="I1448" s="32">
        <v>0.46</v>
      </c>
      <c r="J1448" s="25">
        <v>0.17</v>
      </c>
      <c r="K1448" s="30">
        <v>0.7</v>
      </c>
      <c r="L1448" s="25">
        <v>44</v>
      </c>
      <c r="M1448" s="30">
        <v>0.3</v>
      </c>
      <c r="N1448" s="25">
        <v>10.8</v>
      </c>
      <c r="O1448" s="25">
        <v>7.69</v>
      </c>
      <c r="P1448" s="25">
        <v>13.4</v>
      </c>
      <c r="Q1448" s="25">
        <v>0.38</v>
      </c>
      <c r="R1448" s="25">
        <v>24.3</v>
      </c>
      <c r="S1448" s="31">
        <v>1.3</v>
      </c>
      <c r="T1448" s="51">
        <v>0.1</v>
      </c>
      <c r="U1448" s="42">
        <v>118</v>
      </c>
      <c r="V1448" s="42">
        <v>0.22</v>
      </c>
      <c r="W1448" s="42">
        <v>3.2799999999999999E-3</v>
      </c>
      <c r="X1448" s="42">
        <v>73</v>
      </c>
      <c r="Y1448" s="44">
        <v>0.61</v>
      </c>
      <c r="Z1448" s="87">
        <f t="shared" si="89"/>
        <v>5.0128716501336008</v>
      </c>
      <c r="AA1448" s="88">
        <f t="shared" si="90"/>
        <v>5.1325590523344919</v>
      </c>
      <c r="AB1448" s="90">
        <f t="shared" si="91"/>
        <v>-1.1797173102939297E-2</v>
      </c>
      <c r="AC1448" s="19">
        <v>5.16</v>
      </c>
      <c r="AD1448" s="13">
        <v>5.13</v>
      </c>
      <c r="AE1448" s="94">
        <v>0.69</v>
      </c>
    </row>
    <row r="1449" spans="1:31" x14ac:dyDescent="0.2">
      <c r="A1449" s="2" t="s">
        <v>360</v>
      </c>
      <c r="B1449" s="9">
        <v>41906</v>
      </c>
      <c r="C1449" s="18">
        <v>2.87</v>
      </c>
      <c r="D1449" s="12">
        <v>5.79</v>
      </c>
      <c r="F1449" s="12">
        <v>2</v>
      </c>
      <c r="H1449" s="23">
        <f t="shared" si="88"/>
        <v>1.6218100973589276E-6</v>
      </c>
      <c r="I1449" s="32">
        <v>1E-3</v>
      </c>
      <c r="J1449" s="25">
        <v>0.15</v>
      </c>
      <c r="K1449" s="33"/>
      <c r="L1449" s="25">
        <v>46</v>
      </c>
      <c r="M1449" s="33"/>
      <c r="N1449" s="25">
        <v>10.3</v>
      </c>
      <c r="O1449" s="25">
        <v>7.49</v>
      </c>
      <c r="P1449" s="25">
        <v>14.2</v>
      </c>
      <c r="Q1449" s="25">
        <v>0.32</v>
      </c>
      <c r="R1449" s="25">
        <v>26.2</v>
      </c>
      <c r="S1449" s="34"/>
      <c r="T1449" s="51">
        <v>0.09</v>
      </c>
      <c r="U1449" s="42">
        <v>127</v>
      </c>
      <c r="V1449" s="42">
        <v>0.22</v>
      </c>
      <c r="W1449" s="42">
        <v>3.2799999999999999E-3</v>
      </c>
      <c r="X1449" s="41">
        <v>69</v>
      </c>
      <c r="Y1449" s="44">
        <v>0.56000000000000005</v>
      </c>
      <c r="Z1449" s="87">
        <f t="shared" si="89"/>
        <v>5.1837790706322568</v>
      </c>
      <c r="AA1449" s="88">
        <f t="shared" si="90"/>
        <v>5.15677156513099</v>
      </c>
      <c r="AB1449" s="90">
        <f t="shared" si="91"/>
        <v>2.6118053527884877E-3</v>
      </c>
      <c r="AC1449" s="19">
        <v>5.37</v>
      </c>
      <c r="AD1449" s="13">
        <v>5.15</v>
      </c>
      <c r="AE1449" s="94">
        <v>4.18</v>
      </c>
    </row>
    <row r="1450" spans="1:31" x14ac:dyDescent="0.2">
      <c r="A1450" s="2" t="s">
        <v>360</v>
      </c>
      <c r="B1450" s="9">
        <v>35326</v>
      </c>
      <c r="C1450" s="18">
        <v>3.14</v>
      </c>
      <c r="D1450" s="12">
        <v>6</v>
      </c>
      <c r="F1450" s="12">
        <v>4.7</v>
      </c>
      <c r="H1450" s="23">
        <f t="shared" si="88"/>
        <v>9.9999999999999995E-7</v>
      </c>
      <c r="I1450" s="32">
        <v>0.38</v>
      </c>
      <c r="J1450" s="25">
        <v>0.23</v>
      </c>
      <c r="K1450" s="30">
        <v>1</v>
      </c>
      <c r="L1450" s="25">
        <v>36</v>
      </c>
      <c r="M1450" s="30">
        <v>0.5</v>
      </c>
      <c r="N1450" s="25">
        <v>9.4</v>
      </c>
      <c r="O1450" s="25">
        <v>6.2</v>
      </c>
      <c r="P1450" s="25">
        <v>11</v>
      </c>
      <c r="Q1450" s="25">
        <v>0.3</v>
      </c>
      <c r="R1450" s="25">
        <v>21</v>
      </c>
      <c r="S1450" s="31">
        <v>10</v>
      </c>
      <c r="T1450" s="51">
        <v>0.03</v>
      </c>
      <c r="U1450" s="42">
        <v>112</v>
      </c>
      <c r="V1450" s="42">
        <v>0.88</v>
      </c>
      <c r="W1450" s="42">
        <v>0.03</v>
      </c>
      <c r="X1450" s="42">
        <v>55</v>
      </c>
      <c r="Y1450" s="44">
        <v>0.49</v>
      </c>
      <c r="Z1450" s="87">
        <f t="shared" si="89"/>
        <v>4.1759622016683045</v>
      </c>
      <c r="AA1450" s="88">
        <f t="shared" si="90"/>
        <v>4.3889075332185596</v>
      </c>
      <c r="AB1450" s="90">
        <f t="shared" si="91"/>
        <v>-2.4862646851810881E-2</v>
      </c>
    </row>
    <row r="1451" spans="1:31" x14ac:dyDescent="0.2">
      <c r="A1451" s="2" t="s">
        <v>360</v>
      </c>
      <c r="B1451" s="9">
        <v>40080</v>
      </c>
      <c r="C1451" s="18">
        <v>2.89</v>
      </c>
      <c r="D1451" s="12">
        <v>5.78</v>
      </c>
      <c r="F1451" s="12">
        <v>2.1</v>
      </c>
      <c r="H1451" s="23">
        <f t="shared" si="88"/>
        <v>1.6595869074375577E-6</v>
      </c>
      <c r="I1451" s="24">
        <v>0.41</v>
      </c>
      <c r="J1451" s="25">
        <v>0.22</v>
      </c>
      <c r="K1451" s="29">
        <v>0.6</v>
      </c>
      <c r="L1451" s="25">
        <v>46.5</v>
      </c>
      <c r="M1451" s="29">
        <v>0.3</v>
      </c>
      <c r="N1451" s="25">
        <v>10.6</v>
      </c>
      <c r="O1451" s="25">
        <v>6.02</v>
      </c>
      <c r="P1451" s="25">
        <v>13.7</v>
      </c>
      <c r="Q1451" s="25">
        <v>0.39</v>
      </c>
      <c r="R1451" s="25">
        <v>22.2</v>
      </c>
      <c r="S1451" s="29">
        <v>1.6</v>
      </c>
      <c r="T1451" s="51">
        <v>0.08</v>
      </c>
      <c r="U1451" s="42">
        <v>136</v>
      </c>
      <c r="V1451" s="42">
        <v>0.22</v>
      </c>
      <c r="W1451" s="42">
        <v>3.2799999999999999E-3</v>
      </c>
      <c r="X1451" s="42">
        <v>55</v>
      </c>
      <c r="Y1451" s="44">
        <v>0.74</v>
      </c>
      <c r="Z1451" s="87">
        <f t="shared" si="89"/>
        <v>5.0186675913416483</v>
      </c>
      <c r="AA1451" s="88">
        <f t="shared" si="90"/>
        <v>5.1288966308188844</v>
      </c>
      <c r="AB1451" s="90">
        <f t="shared" si="91"/>
        <v>-1.0862610678187661E-2</v>
      </c>
      <c r="AE1451" s="94">
        <v>0.04</v>
      </c>
    </row>
    <row r="1452" spans="1:31" x14ac:dyDescent="0.2">
      <c r="A1452" s="2" t="s">
        <v>360</v>
      </c>
      <c r="B1452" s="9">
        <v>33583</v>
      </c>
      <c r="C1452" s="20"/>
      <c r="D1452" s="12">
        <v>5.96</v>
      </c>
      <c r="F1452" s="12">
        <v>0.1</v>
      </c>
      <c r="H1452" s="23">
        <f t="shared" si="88"/>
        <v>1.0964781961431832E-6</v>
      </c>
      <c r="I1452" s="32">
        <v>0.03</v>
      </c>
      <c r="J1452" s="25">
        <v>7.0000000000000007E-2</v>
      </c>
      <c r="K1452" s="33"/>
      <c r="L1452" s="25">
        <v>43</v>
      </c>
      <c r="M1452" s="33"/>
      <c r="N1452" s="25">
        <v>2.9</v>
      </c>
      <c r="O1452" s="25">
        <v>5.2</v>
      </c>
      <c r="P1452" s="25">
        <v>13</v>
      </c>
      <c r="Q1452" s="25">
        <v>0.43</v>
      </c>
      <c r="R1452" s="25">
        <v>18</v>
      </c>
      <c r="S1452" s="34"/>
      <c r="T1452" s="51">
        <v>0.04</v>
      </c>
      <c r="U1452" s="42">
        <v>110</v>
      </c>
      <c r="V1452" s="42">
        <v>0.44</v>
      </c>
      <c r="W1452" s="42">
        <v>6.5690000000000002E-3</v>
      </c>
      <c r="X1452" s="42">
        <v>52</v>
      </c>
      <c r="Y1452" s="44">
        <v>0.5</v>
      </c>
      <c r="Z1452" s="87">
        <f t="shared" si="89"/>
        <v>4.2578975620038007</v>
      </c>
      <c r="AA1452" s="88">
        <f t="shared" si="90"/>
        <v>4.2653547376958088</v>
      </c>
      <c r="AB1452" s="90">
        <f t="shared" si="91"/>
        <v>-8.7492138326949651E-4</v>
      </c>
    </row>
    <row r="1453" spans="1:31" x14ac:dyDescent="0.2">
      <c r="A1453" s="2" t="s">
        <v>360</v>
      </c>
      <c r="B1453" s="9">
        <v>39365</v>
      </c>
      <c r="C1453" s="18">
        <v>2.38</v>
      </c>
      <c r="D1453" s="12">
        <v>5.62</v>
      </c>
      <c r="F1453" s="12">
        <v>2.1</v>
      </c>
      <c r="H1453" s="23">
        <f t="shared" si="88"/>
        <v>2.3988329190194872E-6</v>
      </c>
      <c r="I1453" s="28"/>
      <c r="J1453" s="25">
        <v>0.13</v>
      </c>
      <c r="K1453" s="33"/>
      <c r="L1453" s="25">
        <v>44.2</v>
      </c>
      <c r="M1453" s="33"/>
      <c r="N1453" s="25">
        <v>9.9600000000000009</v>
      </c>
      <c r="O1453" s="25">
        <v>5.71</v>
      </c>
      <c r="P1453" s="25">
        <v>12.6</v>
      </c>
      <c r="Q1453" s="25">
        <v>0.33</v>
      </c>
      <c r="R1453" s="25">
        <v>24.5</v>
      </c>
      <c r="S1453" s="34"/>
      <c r="T1453" s="51">
        <v>0.1</v>
      </c>
      <c r="U1453" s="42">
        <v>119</v>
      </c>
      <c r="V1453" s="42">
        <v>0.22</v>
      </c>
      <c r="W1453" s="42">
        <v>4.2700000000000004E-3</v>
      </c>
      <c r="X1453" s="42">
        <v>60</v>
      </c>
      <c r="Y1453" s="44">
        <v>0.59</v>
      </c>
      <c r="Z1453" s="87">
        <f t="shared" si="89"/>
        <v>4.8298231842208565</v>
      </c>
      <c r="AA1453" s="88">
        <f t="shared" si="90"/>
        <v>4.7666850462622286</v>
      </c>
      <c r="AB1453" s="90">
        <f t="shared" si="91"/>
        <v>6.5792824267134134E-3</v>
      </c>
    </row>
    <row r="1454" spans="1:31" x14ac:dyDescent="0.2">
      <c r="A1454" s="2" t="s">
        <v>360</v>
      </c>
      <c r="B1454" s="9">
        <v>39763</v>
      </c>
      <c r="C1454" s="18">
        <v>2.27</v>
      </c>
      <c r="D1454" s="12">
        <v>5.84</v>
      </c>
      <c r="F1454" s="12">
        <v>2.2000000000000002</v>
      </c>
      <c r="H1454" s="23">
        <f t="shared" si="88"/>
        <v>1.445439770745926E-6</v>
      </c>
      <c r="I1454" s="32">
        <v>2.83</v>
      </c>
      <c r="J1454" s="25">
        <v>0.17</v>
      </c>
      <c r="K1454" s="33"/>
      <c r="L1454" s="25">
        <v>46.1</v>
      </c>
      <c r="M1454" s="33"/>
      <c r="N1454" s="25">
        <v>10.5</v>
      </c>
      <c r="O1454" s="25">
        <v>5</v>
      </c>
      <c r="P1454" s="25">
        <v>13.63</v>
      </c>
      <c r="Q1454" s="25">
        <v>0.37</v>
      </c>
      <c r="R1454" s="25">
        <v>23.9</v>
      </c>
      <c r="S1454" s="34"/>
      <c r="T1454" s="51">
        <v>0.09</v>
      </c>
      <c r="U1454" s="42">
        <v>129</v>
      </c>
      <c r="V1454" s="42">
        <v>0.22</v>
      </c>
      <c r="W1454" s="42">
        <v>3.2799999999999999E-3</v>
      </c>
      <c r="X1454" s="42">
        <v>59</v>
      </c>
      <c r="Y1454" s="44">
        <v>0.69</v>
      </c>
      <c r="Z1454" s="87">
        <f t="shared" si="89"/>
        <v>5.3028079356001196</v>
      </c>
      <c r="AA1454" s="88">
        <f t="shared" si="90"/>
        <v>5.0463204248819675</v>
      </c>
      <c r="AB1454" s="90">
        <f t="shared" si="91"/>
        <v>2.4783489177459997E-2</v>
      </c>
      <c r="AE1454" s="94">
        <v>5.29</v>
      </c>
    </row>
    <row r="1455" spans="1:31" x14ac:dyDescent="0.2">
      <c r="A1455" s="2" t="s">
        <v>101</v>
      </c>
      <c r="B1455" s="9">
        <v>38294</v>
      </c>
      <c r="C1455" s="18">
        <v>21.47</v>
      </c>
      <c r="D1455" s="12">
        <v>7.03</v>
      </c>
      <c r="F1455" s="12">
        <v>1.3</v>
      </c>
      <c r="H1455" s="23">
        <f t="shared" si="88"/>
        <v>9.3325430079699072E-8</v>
      </c>
      <c r="I1455" s="28"/>
      <c r="J1455" s="25">
        <v>0.35</v>
      </c>
      <c r="K1455" s="29">
        <v>0.2</v>
      </c>
      <c r="L1455" s="25">
        <v>98.4</v>
      </c>
      <c r="M1455" s="29">
        <v>0.6</v>
      </c>
      <c r="N1455" s="25">
        <v>1.77</v>
      </c>
      <c r="O1455" s="25">
        <v>1.95</v>
      </c>
      <c r="P1455" s="25">
        <v>9.6199999999999992</v>
      </c>
      <c r="Q1455" s="25">
        <v>0.18</v>
      </c>
      <c r="R1455" s="25">
        <v>16.7</v>
      </c>
      <c r="S1455" s="29">
        <v>0.8</v>
      </c>
      <c r="T1455" s="51">
        <v>0.03</v>
      </c>
      <c r="U1455" s="42">
        <v>12.3</v>
      </c>
      <c r="V1455" s="42">
        <v>0.22</v>
      </c>
      <c r="W1455" s="42">
        <v>5.9121E-3</v>
      </c>
      <c r="X1455" s="42">
        <v>26</v>
      </c>
      <c r="Y1455" s="44">
        <v>5.84</v>
      </c>
      <c r="Z1455" s="87">
        <f t="shared" si="89"/>
        <v>6.5672796026348488</v>
      </c>
      <c r="AA1455" s="88">
        <f t="shared" si="90"/>
        <v>6.8341152283631459</v>
      </c>
      <c r="AB1455" s="90">
        <f t="shared" si="91"/>
        <v>-1.9911033820979217E-2</v>
      </c>
      <c r="AC1455" s="19">
        <v>6.5</v>
      </c>
      <c r="AD1455" s="13">
        <v>6.83</v>
      </c>
      <c r="AE1455" s="94">
        <v>0.3</v>
      </c>
    </row>
    <row r="1456" spans="1:31" x14ac:dyDescent="0.2">
      <c r="A1456" s="2" t="s">
        <v>101</v>
      </c>
      <c r="B1456" s="9">
        <v>38649</v>
      </c>
      <c r="C1456" s="18">
        <v>21.42</v>
      </c>
      <c r="D1456" s="12">
        <v>7.08</v>
      </c>
      <c r="F1456" s="12">
        <v>1.7</v>
      </c>
      <c r="H1456" s="23">
        <f t="shared" si="88"/>
        <v>8.3176377110266823E-8</v>
      </c>
      <c r="I1456" s="28"/>
      <c r="J1456" s="25">
        <v>0.36</v>
      </c>
      <c r="K1456" s="36"/>
      <c r="L1456" s="25">
        <v>103</v>
      </c>
      <c r="M1456" s="36"/>
      <c r="N1456" s="25">
        <v>1.87</v>
      </c>
      <c r="O1456" s="25">
        <v>2.52</v>
      </c>
      <c r="P1456" s="25">
        <v>10</v>
      </c>
      <c r="Q1456" s="25">
        <v>0.2</v>
      </c>
      <c r="R1456" s="25">
        <v>18.2</v>
      </c>
      <c r="S1456" s="36"/>
      <c r="T1456" s="51">
        <v>0.16</v>
      </c>
      <c r="U1456" s="42">
        <v>10.1</v>
      </c>
      <c r="V1456" s="42">
        <v>0.22</v>
      </c>
      <c r="W1456" s="42">
        <v>4.5982999999999996E-3</v>
      </c>
      <c r="X1456" s="42">
        <v>26</v>
      </c>
      <c r="Y1456" s="44">
        <v>5.98</v>
      </c>
      <c r="Z1456" s="87">
        <f t="shared" si="89"/>
        <v>6.9127717727110758</v>
      </c>
      <c r="AA1456" s="88">
        <f t="shared" si="90"/>
        <v>6.9323932899143461</v>
      </c>
      <c r="AB1456" s="90">
        <f t="shared" si="91"/>
        <v>-1.4172107818517798E-3</v>
      </c>
      <c r="AC1456" s="19">
        <v>6.83</v>
      </c>
      <c r="AD1456" s="13">
        <v>6.92</v>
      </c>
      <c r="AE1456" s="94">
        <v>-1.22</v>
      </c>
    </row>
    <row r="1457" spans="1:31" x14ac:dyDescent="0.2">
      <c r="A1457" s="2" t="s">
        <v>101</v>
      </c>
      <c r="B1457" s="9">
        <v>31740</v>
      </c>
      <c r="C1457" s="18">
        <v>21.42</v>
      </c>
      <c r="D1457" s="12">
        <v>7.37</v>
      </c>
      <c r="F1457" s="12">
        <v>4</v>
      </c>
      <c r="H1457" s="23">
        <f t="shared" si="88"/>
        <v>4.2657951880159239E-8</v>
      </c>
      <c r="I1457" s="28"/>
      <c r="J1457" s="25">
        <v>0.35</v>
      </c>
      <c r="K1457" s="29">
        <v>0.2</v>
      </c>
      <c r="L1457" s="25">
        <v>105</v>
      </c>
      <c r="M1457" s="29">
        <v>0.1</v>
      </c>
      <c r="N1457" s="25">
        <v>2</v>
      </c>
      <c r="O1457" s="25">
        <v>2.4</v>
      </c>
      <c r="P1457" s="25">
        <v>10.1</v>
      </c>
      <c r="Q1457" s="25">
        <v>0.2</v>
      </c>
      <c r="R1457" s="25">
        <v>18.5</v>
      </c>
      <c r="S1457" s="29">
        <v>3.5</v>
      </c>
      <c r="T1457" s="51">
        <v>0.06</v>
      </c>
      <c r="U1457" s="42">
        <v>8.49</v>
      </c>
      <c r="V1457" s="42">
        <v>0.04</v>
      </c>
      <c r="W1457" s="42">
        <v>0.01</v>
      </c>
      <c r="X1457" s="42">
        <v>27</v>
      </c>
      <c r="Y1457" s="44">
        <v>6.8</v>
      </c>
      <c r="Z1457" s="87">
        <f t="shared" si="89"/>
        <v>7.0348790677541091</v>
      </c>
      <c r="AA1457" s="88">
        <f t="shared" si="90"/>
        <v>7.7411401177758874</v>
      </c>
      <c r="AB1457" s="90">
        <f t="shared" si="91"/>
        <v>-4.7797789184884955E-2</v>
      </c>
    </row>
    <row r="1458" spans="1:31" x14ac:dyDescent="0.2">
      <c r="A1458" s="2" t="s">
        <v>101</v>
      </c>
      <c r="B1458" s="9">
        <v>36787</v>
      </c>
      <c r="C1458" s="18">
        <v>21.7</v>
      </c>
      <c r="D1458" s="12">
        <v>7.2</v>
      </c>
      <c r="F1458" s="12">
        <v>2.1</v>
      </c>
      <c r="H1458" s="23">
        <f t="shared" si="88"/>
        <v>6.3095734448019177E-8</v>
      </c>
      <c r="I1458" s="32">
        <v>3.0000000000000001E-3</v>
      </c>
      <c r="J1458" s="25">
        <v>0.33</v>
      </c>
      <c r="K1458" s="36"/>
      <c r="L1458" s="25">
        <v>97.4</v>
      </c>
      <c r="M1458" s="36"/>
      <c r="N1458" s="35"/>
      <c r="O1458" s="25">
        <v>2.4300000000000002</v>
      </c>
      <c r="P1458" s="25">
        <v>9.81</v>
      </c>
      <c r="Q1458" s="35"/>
      <c r="R1458" s="25">
        <v>18.100000000000001</v>
      </c>
      <c r="S1458" s="36"/>
      <c r="T1458" s="51">
        <v>0.03</v>
      </c>
      <c r="U1458" s="42">
        <v>16.399999999999999</v>
      </c>
      <c r="V1458" s="42">
        <v>0.22</v>
      </c>
      <c r="W1458" s="42">
        <v>4.2698500000000004E-3</v>
      </c>
      <c r="X1458" s="42">
        <v>26</v>
      </c>
      <c r="Y1458" s="44">
        <v>5.98</v>
      </c>
      <c r="Z1458" s="87">
        <f t="shared" si="89"/>
        <v>6.5354688588125391</v>
      </c>
      <c r="AA1458" s="88">
        <f t="shared" si="90"/>
        <v>7.0594339563383315</v>
      </c>
      <c r="AB1458" s="90">
        <f t="shared" si="91"/>
        <v>-3.8541290412304988E-2</v>
      </c>
    </row>
    <row r="1459" spans="1:31" x14ac:dyDescent="0.2">
      <c r="A1459" s="2" t="s">
        <v>101</v>
      </c>
      <c r="B1459" s="9">
        <v>34659</v>
      </c>
      <c r="C1459" s="18">
        <v>21.3</v>
      </c>
      <c r="D1459" s="12">
        <v>7.03</v>
      </c>
      <c r="F1459" s="12">
        <v>1.6</v>
      </c>
      <c r="H1459" s="23">
        <f t="shared" si="88"/>
        <v>9.3325430079699072E-8</v>
      </c>
      <c r="I1459" s="32">
        <v>1E-3</v>
      </c>
      <c r="J1459" s="25">
        <v>0.23</v>
      </c>
      <c r="K1459" s="29">
        <v>1</v>
      </c>
      <c r="L1459" s="25">
        <v>95</v>
      </c>
      <c r="M1459" s="29">
        <v>1</v>
      </c>
      <c r="N1459" s="25">
        <v>1.94</v>
      </c>
      <c r="O1459" s="25">
        <v>2.5</v>
      </c>
      <c r="P1459" s="25">
        <v>9.9</v>
      </c>
      <c r="Q1459" s="25">
        <v>0.02</v>
      </c>
      <c r="R1459" s="25">
        <v>17</v>
      </c>
      <c r="S1459" s="29">
        <v>5</v>
      </c>
      <c r="T1459" s="51">
        <v>0.01</v>
      </c>
      <c r="U1459" s="42">
        <v>8.9600000000000009</v>
      </c>
      <c r="V1459" s="42">
        <v>0.22</v>
      </c>
      <c r="W1459" s="42">
        <v>3.2845000000000001E-3</v>
      </c>
      <c r="X1459" s="42">
        <v>25</v>
      </c>
      <c r="Y1459" s="44">
        <v>5.96</v>
      </c>
      <c r="Z1459" s="87">
        <f t="shared" si="89"/>
        <v>6.4414780856597798</v>
      </c>
      <c r="AA1459" s="88">
        <f t="shared" si="90"/>
        <v>6.8556849510012992</v>
      </c>
      <c r="AB1459" s="90">
        <f t="shared" si="91"/>
        <v>-3.11500178045141E-2</v>
      </c>
    </row>
    <row r="1460" spans="1:31" x14ac:dyDescent="0.2">
      <c r="A1460" s="2" t="s">
        <v>101</v>
      </c>
      <c r="B1460" s="9">
        <v>34246</v>
      </c>
      <c r="C1460" s="18">
        <v>21.52</v>
      </c>
      <c r="D1460" s="12">
        <v>6.78</v>
      </c>
      <c r="F1460" s="12">
        <v>2.8</v>
      </c>
      <c r="H1460" s="23">
        <f t="shared" si="88"/>
        <v>1.6595869074375559E-7</v>
      </c>
      <c r="I1460" s="28"/>
      <c r="J1460" s="25">
        <v>0.4</v>
      </c>
      <c r="K1460" s="29">
        <v>1</v>
      </c>
      <c r="L1460" s="25">
        <v>100</v>
      </c>
      <c r="M1460" s="29">
        <v>1</v>
      </c>
      <c r="N1460" s="25">
        <v>2.16</v>
      </c>
      <c r="O1460" s="25">
        <v>2.5</v>
      </c>
      <c r="P1460" s="25">
        <v>10</v>
      </c>
      <c r="Q1460" s="25">
        <v>0.21</v>
      </c>
      <c r="R1460" s="25">
        <v>15</v>
      </c>
      <c r="S1460" s="29">
        <v>5</v>
      </c>
      <c r="T1460" s="51">
        <v>0.01</v>
      </c>
      <c r="U1460" s="42">
        <v>13.8</v>
      </c>
      <c r="V1460" s="42">
        <v>0.22</v>
      </c>
      <c r="W1460" s="42">
        <v>3.2845000000000001E-3</v>
      </c>
      <c r="X1460" s="42">
        <v>25</v>
      </c>
      <c r="Y1460" s="44">
        <v>5.74</v>
      </c>
      <c r="Z1460" s="87">
        <f t="shared" si="89"/>
        <v>6.6363400105783263</v>
      </c>
      <c r="AA1460" s="88">
        <f t="shared" si="90"/>
        <v>6.7364448136014863</v>
      </c>
      <c r="AB1460" s="90">
        <f t="shared" si="91"/>
        <v>-7.4857110421874765E-3</v>
      </c>
    </row>
    <row r="1461" spans="1:31" x14ac:dyDescent="0.2">
      <c r="A1461" s="2" t="s">
        <v>101</v>
      </c>
      <c r="B1461" s="9">
        <v>33939</v>
      </c>
      <c r="C1461" s="18">
        <v>21.22</v>
      </c>
      <c r="D1461" s="12">
        <v>6.98</v>
      </c>
      <c r="F1461" s="12">
        <v>2.7</v>
      </c>
      <c r="H1461" s="23">
        <f t="shared" si="88"/>
        <v>1.0471285480508987E-7</v>
      </c>
      <c r="I1461" s="28"/>
      <c r="J1461" s="25">
        <v>0.4</v>
      </c>
      <c r="K1461" s="29">
        <v>0.2</v>
      </c>
      <c r="L1461" s="25">
        <v>105</v>
      </c>
      <c r="M1461" s="29">
        <v>1</v>
      </c>
      <c r="N1461" s="25">
        <v>2.0699999999999998</v>
      </c>
      <c r="O1461" s="25">
        <v>2.5</v>
      </c>
      <c r="P1461" s="25">
        <v>10</v>
      </c>
      <c r="Q1461" s="25">
        <v>0.2</v>
      </c>
      <c r="R1461" s="25">
        <v>18</v>
      </c>
      <c r="S1461" s="29">
        <v>5</v>
      </c>
      <c r="T1461" s="51">
        <v>0.06</v>
      </c>
      <c r="U1461" s="42">
        <v>7.79</v>
      </c>
      <c r="V1461" s="42">
        <v>2.21</v>
      </c>
      <c r="W1461" s="42">
        <v>0.01</v>
      </c>
      <c r="X1461" s="42">
        <v>36</v>
      </c>
      <c r="Y1461" s="44">
        <v>5.88</v>
      </c>
      <c r="Z1461" s="87">
        <f t="shared" si="89"/>
        <v>7.0127455133649468</v>
      </c>
      <c r="AA1461" s="88">
        <f t="shared" si="90"/>
        <v>7.0954461127727777</v>
      </c>
      <c r="AB1461" s="90">
        <f t="shared" si="91"/>
        <v>-5.8618851798564022E-3</v>
      </c>
    </row>
    <row r="1462" spans="1:31" x14ac:dyDescent="0.2">
      <c r="A1462" s="2" t="s">
        <v>101</v>
      </c>
      <c r="B1462" s="9">
        <v>36466</v>
      </c>
      <c r="C1462" s="18">
        <v>21.67</v>
      </c>
      <c r="D1462" s="12">
        <v>7.09</v>
      </c>
      <c r="F1462" s="12">
        <v>1.9</v>
      </c>
      <c r="H1462" s="23">
        <f t="shared" si="88"/>
        <v>8.128305161640995E-8</v>
      </c>
      <c r="I1462" s="32">
        <v>2.7</v>
      </c>
      <c r="J1462" s="25">
        <v>0.39</v>
      </c>
      <c r="K1462" s="33"/>
      <c r="L1462" s="25">
        <v>92</v>
      </c>
      <c r="M1462" s="33"/>
      <c r="N1462" s="25">
        <v>1.9</v>
      </c>
      <c r="O1462" s="25">
        <v>2.7</v>
      </c>
      <c r="P1462" s="25">
        <v>11</v>
      </c>
      <c r="Q1462" s="25">
        <v>0.2</v>
      </c>
      <c r="R1462" s="25">
        <v>18</v>
      </c>
      <c r="S1462" s="34"/>
      <c r="T1462" s="51">
        <v>0.02</v>
      </c>
      <c r="U1462" s="42">
        <v>15.3</v>
      </c>
      <c r="V1462" s="42">
        <v>0.22</v>
      </c>
      <c r="W1462" s="42">
        <v>3.2845000000000001E-3</v>
      </c>
      <c r="X1462" s="42">
        <v>25</v>
      </c>
      <c r="Y1462" s="44">
        <v>5.79</v>
      </c>
      <c r="Z1462" s="87">
        <f t="shared" si="89"/>
        <v>6.745007751538064</v>
      </c>
      <c r="AA1462" s="88">
        <f t="shared" si="90"/>
        <v>6.8179879329743498</v>
      </c>
      <c r="AB1462" s="90">
        <f t="shared" si="91"/>
        <v>-5.3808305431831622E-3</v>
      </c>
    </row>
    <row r="1463" spans="1:31" x14ac:dyDescent="0.2">
      <c r="A1463" s="2" t="s">
        <v>101</v>
      </c>
      <c r="B1463" s="9">
        <v>37193</v>
      </c>
      <c r="C1463" s="18">
        <v>21.76</v>
      </c>
      <c r="D1463" s="12">
        <v>7.08</v>
      </c>
      <c r="F1463" s="12">
        <v>1.9</v>
      </c>
      <c r="H1463" s="23">
        <f t="shared" si="88"/>
        <v>8.3176377110266823E-8</v>
      </c>
      <c r="I1463" s="32">
        <v>6.0000000000000001E-3</v>
      </c>
      <c r="J1463" s="25">
        <v>0.3</v>
      </c>
      <c r="K1463" s="30">
        <v>0.2</v>
      </c>
      <c r="L1463" s="25">
        <v>102</v>
      </c>
      <c r="M1463" s="29">
        <v>0.2</v>
      </c>
      <c r="N1463" s="25">
        <v>1.93</v>
      </c>
      <c r="O1463" s="25">
        <v>2.29</v>
      </c>
      <c r="P1463" s="25">
        <v>9.1300000000000008</v>
      </c>
      <c r="Q1463" s="25">
        <v>0.18</v>
      </c>
      <c r="R1463" s="25">
        <v>17.399999999999999</v>
      </c>
      <c r="S1463" s="29">
        <v>1</v>
      </c>
      <c r="T1463" s="51">
        <v>0.01</v>
      </c>
      <c r="U1463" s="42">
        <v>9.06</v>
      </c>
      <c r="V1463" s="42">
        <v>0.22</v>
      </c>
      <c r="W1463" s="42">
        <v>3.2845000000000001E-3</v>
      </c>
      <c r="X1463" s="42">
        <v>26</v>
      </c>
      <c r="Y1463" s="44">
        <v>5.89</v>
      </c>
      <c r="Z1463" s="87">
        <f t="shared" si="89"/>
        <v>6.7493703715808113</v>
      </c>
      <c r="AA1463" s="88">
        <f t="shared" si="90"/>
        <v>6.8159755110551385</v>
      </c>
      <c r="AB1463" s="90">
        <f t="shared" si="91"/>
        <v>-4.9099477485188055E-3</v>
      </c>
      <c r="AD1463" s="100"/>
      <c r="AE1463" s="96"/>
    </row>
    <row r="1464" spans="1:31" x14ac:dyDescent="0.2">
      <c r="A1464" s="2" t="s">
        <v>101</v>
      </c>
      <c r="B1464" s="9">
        <v>32167</v>
      </c>
      <c r="C1464" s="18">
        <v>21.1</v>
      </c>
      <c r="D1464" s="12">
        <v>7.19</v>
      </c>
      <c r="F1464" s="12">
        <v>3</v>
      </c>
      <c r="H1464" s="23">
        <f t="shared" si="88"/>
        <v>6.4565422903465397E-8</v>
      </c>
      <c r="I1464" s="32">
        <v>0.21</v>
      </c>
      <c r="J1464" s="25">
        <v>0.41</v>
      </c>
      <c r="K1464" s="30">
        <v>0.1</v>
      </c>
      <c r="L1464" s="25">
        <v>101</v>
      </c>
      <c r="M1464" s="30">
        <v>0.2</v>
      </c>
      <c r="N1464" s="25">
        <v>2.2000000000000002</v>
      </c>
      <c r="O1464" s="25">
        <v>2.4</v>
      </c>
      <c r="P1464" s="25">
        <v>9.5</v>
      </c>
      <c r="Q1464" s="25">
        <v>0.17</v>
      </c>
      <c r="R1464" s="25">
        <v>16</v>
      </c>
      <c r="S1464" s="31">
        <v>2</v>
      </c>
      <c r="T1464" s="51">
        <v>1.53</v>
      </c>
      <c r="U1464" s="42">
        <v>8.8000000000000007</v>
      </c>
      <c r="V1464" s="42">
        <v>1.1000000000000001</v>
      </c>
      <c r="W1464" s="42">
        <v>1.64</v>
      </c>
      <c r="X1464" s="42">
        <v>24.3</v>
      </c>
      <c r="Y1464" s="44">
        <v>5.78</v>
      </c>
      <c r="Z1464" s="87">
        <f t="shared" si="89"/>
        <v>6.709926861383563</v>
      </c>
      <c r="AA1464" s="88">
        <f t="shared" si="90"/>
        <v>6.75039740796411</v>
      </c>
      <c r="AB1464" s="90">
        <f t="shared" si="91"/>
        <v>-3.0066546519022584E-3</v>
      </c>
      <c r="AD1464" s="100"/>
      <c r="AE1464" s="96"/>
    </row>
    <row r="1465" spans="1:31" x14ac:dyDescent="0.2">
      <c r="A1465" s="2" t="s">
        <v>101</v>
      </c>
      <c r="B1465" s="9">
        <v>37930</v>
      </c>
      <c r="C1465" s="18">
        <v>21.47</v>
      </c>
      <c r="D1465" s="12">
        <v>7.15</v>
      </c>
      <c r="F1465" s="12">
        <v>2.2000000000000002</v>
      </c>
      <c r="H1465" s="23">
        <f t="shared" si="88"/>
        <v>7.0794578438413597E-8</v>
      </c>
      <c r="I1465" s="32">
        <v>2</v>
      </c>
      <c r="J1465" s="25">
        <v>0.36</v>
      </c>
      <c r="L1465" s="25">
        <v>96.7</v>
      </c>
      <c r="N1465" s="25">
        <v>1.94</v>
      </c>
      <c r="O1465" s="25">
        <v>2.96</v>
      </c>
      <c r="P1465" s="25">
        <v>10.3</v>
      </c>
      <c r="Q1465" s="25">
        <v>0.19</v>
      </c>
      <c r="R1465" s="25">
        <v>20.5</v>
      </c>
      <c r="T1465" s="51">
        <v>0.02</v>
      </c>
      <c r="U1465" s="42">
        <v>11.8</v>
      </c>
      <c r="V1465" s="42">
        <v>0.22</v>
      </c>
      <c r="W1465" s="42">
        <v>3.9414000000000003E-3</v>
      </c>
      <c r="X1465" s="42">
        <v>29</v>
      </c>
      <c r="Y1465" s="44">
        <v>5.89</v>
      </c>
      <c r="Z1465" s="87">
        <f t="shared" si="89"/>
        <v>6.9589080323209327</v>
      </c>
      <c r="AA1465" s="88">
        <f t="shared" si="90"/>
        <v>6.9579736552483062</v>
      </c>
      <c r="AB1465" s="90">
        <f t="shared" si="91"/>
        <v>6.7139830143202683E-5</v>
      </c>
      <c r="AD1465" s="100"/>
      <c r="AE1465" s="96"/>
    </row>
    <row r="1466" spans="1:31" x14ac:dyDescent="0.2">
      <c r="A1466" s="2" t="s">
        <v>101</v>
      </c>
      <c r="B1466" s="9">
        <v>32294</v>
      </c>
      <c r="C1466" s="18">
        <v>21.1</v>
      </c>
      <c r="D1466" s="12">
        <v>7.15</v>
      </c>
      <c r="F1466" s="12">
        <v>2</v>
      </c>
      <c r="H1466" s="23">
        <f t="shared" si="88"/>
        <v>7.0794578438413597E-8</v>
      </c>
      <c r="I1466" s="32">
        <v>0.3</v>
      </c>
      <c r="J1466" s="25">
        <v>0.37</v>
      </c>
      <c r="K1466" s="29">
        <v>0.2</v>
      </c>
      <c r="L1466" s="25">
        <v>104</v>
      </c>
      <c r="M1466" s="29">
        <v>0.1</v>
      </c>
      <c r="N1466" s="25">
        <v>1.9</v>
      </c>
      <c r="O1466" s="25">
        <v>2.4</v>
      </c>
      <c r="P1466" s="25">
        <v>8.9</v>
      </c>
      <c r="Q1466" s="25">
        <v>0.16</v>
      </c>
      <c r="R1466" s="25">
        <v>16</v>
      </c>
      <c r="S1466" s="29">
        <v>2.1</v>
      </c>
      <c r="T1466" s="51">
        <v>1.53</v>
      </c>
      <c r="U1466" s="42">
        <v>9.34</v>
      </c>
      <c r="V1466" s="42">
        <v>1.1000000000000001</v>
      </c>
      <c r="W1466" s="42">
        <v>0.82</v>
      </c>
      <c r="X1466" s="42">
        <v>22</v>
      </c>
      <c r="Y1466" s="44">
        <v>5.85</v>
      </c>
      <c r="Z1466" s="87">
        <f t="shared" si="89"/>
        <v>6.8069431595240699</v>
      </c>
      <c r="AA1466" s="88">
        <f t="shared" si="90"/>
        <v>6.7489330110246959</v>
      </c>
      <c r="AB1466" s="90">
        <f t="shared" si="91"/>
        <v>4.2793359698435245E-3</v>
      </c>
      <c r="AD1466" s="100"/>
      <c r="AE1466" s="96"/>
    </row>
    <row r="1467" spans="1:31" x14ac:dyDescent="0.2">
      <c r="A1467" s="2" t="s">
        <v>101</v>
      </c>
      <c r="B1467" s="9">
        <v>33553</v>
      </c>
      <c r="C1467" s="19">
        <v>21.16</v>
      </c>
      <c r="D1467" s="12">
        <v>7.09</v>
      </c>
      <c r="F1467" s="12">
        <v>3.7</v>
      </c>
      <c r="H1467" s="23">
        <f t="shared" si="88"/>
        <v>8.128305161640995E-8</v>
      </c>
      <c r="J1467" s="25">
        <v>0.19</v>
      </c>
      <c r="K1467" s="36"/>
      <c r="L1467" s="25">
        <v>100</v>
      </c>
      <c r="M1467" s="36"/>
      <c r="N1467" s="25">
        <v>2.1</v>
      </c>
      <c r="O1467" s="25">
        <v>2.2999999999999998</v>
      </c>
      <c r="P1467" s="25">
        <v>12</v>
      </c>
      <c r="Q1467" s="25">
        <v>0.19</v>
      </c>
      <c r="R1467" s="25">
        <v>18</v>
      </c>
      <c r="S1467" s="36"/>
      <c r="T1467" s="50">
        <v>0.38</v>
      </c>
      <c r="U1467" s="42">
        <v>10.7</v>
      </c>
      <c r="V1467" s="42">
        <v>2.21</v>
      </c>
      <c r="W1467" s="42">
        <v>0.01</v>
      </c>
      <c r="X1467" s="42">
        <v>25</v>
      </c>
      <c r="Y1467" s="44">
        <v>5.85</v>
      </c>
      <c r="Z1467" s="87">
        <f t="shared" si="89"/>
        <v>6.9117143494485269</v>
      </c>
      <c r="AA1467" s="88">
        <f t="shared" si="90"/>
        <v>6.8258392027356782</v>
      </c>
      <c r="AB1467" s="90">
        <f t="shared" si="91"/>
        <v>6.2511237089368753E-3</v>
      </c>
      <c r="AD1467" s="100"/>
      <c r="AE1467" s="96"/>
    </row>
    <row r="1468" spans="1:31" x14ac:dyDescent="0.2">
      <c r="A1468" s="2" t="s">
        <v>101</v>
      </c>
      <c r="B1468" s="9">
        <v>36083</v>
      </c>
      <c r="C1468" s="18">
        <v>21.54</v>
      </c>
      <c r="D1468" s="12">
        <v>7.04</v>
      </c>
      <c r="F1468" s="12">
        <v>1.5</v>
      </c>
      <c r="H1468" s="23">
        <f t="shared" si="88"/>
        <v>9.120108393559095E-8</v>
      </c>
      <c r="I1468" s="32">
        <v>1.96</v>
      </c>
      <c r="J1468" s="25">
        <v>0.37</v>
      </c>
      <c r="K1468" s="33"/>
      <c r="L1468" s="25">
        <v>100</v>
      </c>
      <c r="M1468" s="33"/>
      <c r="N1468" s="25">
        <v>1.7</v>
      </c>
      <c r="O1468" s="25">
        <v>3.3</v>
      </c>
      <c r="P1468" s="25">
        <v>10</v>
      </c>
      <c r="Q1468" s="25">
        <v>0.16</v>
      </c>
      <c r="R1468" s="25">
        <v>19</v>
      </c>
      <c r="S1468" s="34"/>
      <c r="T1468" s="51">
        <v>0.01</v>
      </c>
      <c r="U1468" s="42">
        <v>12.8</v>
      </c>
      <c r="V1468" s="42">
        <v>0.22</v>
      </c>
      <c r="W1468" s="42">
        <v>3.2845000000000001E-3</v>
      </c>
      <c r="X1468" s="42">
        <v>26</v>
      </c>
      <c r="Y1468" s="44">
        <v>5.91</v>
      </c>
      <c r="Z1468" s="87">
        <f t="shared" si="89"/>
        <v>7.0287686700047853</v>
      </c>
      <c r="AA1468" s="88">
        <f t="shared" si="90"/>
        <v>6.9138354048825565</v>
      </c>
      <c r="AB1468" s="90">
        <f t="shared" si="91"/>
        <v>8.2433141258913267E-3</v>
      </c>
      <c r="AD1468" s="100"/>
      <c r="AE1468" s="96"/>
    </row>
    <row r="1469" spans="1:31" x14ac:dyDescent="0.2">
      <c r="A1469" s="2" t="s">
        <v>101</v>
      </c>
      <c r="B1469" s="9">
        <v>37550</v>
      </c>
      <c r="C1469" s="18">
        <v>21.27</v>
      </c>
      <c r="D1469" s="12">
        <v>7.16</v>
      </c>
      <c r="F1469" s="12">
        <v>2.1</v>
      </c>
      <c r="H1469" s="23">
        <f t="shared" si="88"/>
        <v>6.9183097091893466E-8</v>
      </c>
      <c r="I1469" s="32">
        <v>0.24</v>
      </c>
      <c r="J1469" s="25">
        <v>0.32</v>
      </c>
      <c r="K1469" s="36"/>
      <c r="L1469" s="25">
        <v>102</v>
      </c>
      <c r="M1469" s="36"/>
      <c r="N1469" s="25">
        <v>1.65</v>
      </c>
      <c r="O1469" s="25">
        <v>2.27</v>
      </c>
      <c r="P1469" s="25">
        <v>9.85</v>
      </c>
      <c r="Q1469" s="25">
        <v>0.2</v>
      </c>
      <c r="R1469" s="25">
        <v>16.2</v>
      </c>
      <c r="S1469" s="34"/>
      <c r="T1469" s="51">
        <v>0.03</v>
      </c>
      <c r="U1469" s="42">
        <v>9.2899999999999991</v>
      </c>
      <c r="V1469" s="42">
        <v>0.22</v>
      </c>
      <c r="W1469" s="42">
        <v>7.2259000000000004E-3</v>
      </c>
      <c r="X1469" s="42">
        <v>26</v>
      </c>
      <c r="Y1469" s="44">
        <v>5.72</v>
      </c>
      <c r="Z1469" s="87">
        <f t="shared" si="89"/>
        <v>6.7737287181546826</v>
      </c>
      <c r="AA1469" s="88">
        <f t="shared" si="90"/>
        <v>6.6514811474090401</v>
      </c>
      <c r="AB1469" s="90">
        <f t="shared" si="91"/>
        <v>9.1058219550975601E-3</v>
      </c>
      <c r="AD1469" s="100"/>
      <c r="AE1469" s="96"/>
    </row>
    <row r="1470" spans="1:31" x14ac:dyDescent="0.2">
      <c r="A1470" s="2" t="s">
        <v>101</v>
      </c>
      <c r="B1470" s="9">
        <v>32436</v>
      </c>
      <c r="C1470" s="18">
        <v>21.35</v>
      </c>
      <c r="D1470" s="12">
        <v>6.93</v>
      </c>
      <c r="F1470" s="12">
        <v>4</v>
      </c>
      <c r="H1470" s="23">
        <f t="shared" si="88"/>
        <v>1.174897554939528E-7</v>
      </c>
      <c r="I1470" s="32">
        <v>2.23</v>
      </c>
      <c r="J1470" s="25">
        <v>0.43</v>
      </c>
      <c r="K1470" s="29">
        <v>0.2</v>
      </c>
      <c r="L1470" s="25">
        <v>103</v>
      </c>
      <c r="M1470" s="29">
        <v>0.1</v>
      </c>
      <c r="N1470" s="25">
        <v>1.9</v>
      </c>
      <c r="O1470" s="25">
        <v>2.8</v>
      </c>
      <c r="P1470" s="25">
        <v>9.5</v>
      </c>
      <c r="Q1470" s="25">
        <v>0.31</v>
      </c>
      <c r="R1470" s="25">
        <v>17</v>
      </c>
      <c r="S1470" s="31">
        <v>2</v>
      </c>
      <c r="T1470" s="51">
        <v>1.53</v>
      </c>
      <c r="U1470" s="42">
        <v>11.2</v>
      </c>
      <c r="V1470" s="42">
        <v>0.44</v>
      </c>
      <c r="W1470" s="42">
        <v>0.32</v>
      </c>
      <c r="X1470" s="42">
        <v>24.3</v>
      </c>
      <c r="Y1470" s="44">
        <v>5.89</v>
      </c>
      <c r="Z1470" s="87">
        <f t="shared" si="89"/>
        <v>7.0835300062667708</v>
      </c>
      <c r="AA1470" s="88">
        <f t="shared" si="90"/>
        <v>6.8710201627313721</v>
      </c>
      <c r="AB1470" s="90">
        <f t="shared" si="91"/>
        <v>1.5228713284324786E-2</v>
      </c>
      <c r="AE1470" s="96"/>
    </row>
    <row r="1471" spans="1:31" x14ac:dyDescent="0.2">
      <c r="A1471" s="2" t="s">
        <v>101</v>
      </c>
      <c r="B1471" s="9">
        <v>31931</v>
      </c>
      <c r="C1471" s="19">
        <v>21.4</v>
      </c>
      <c r="D1471" s="12">
        <v>6.86</v>
      </c>
      <c r="F1471" s="12">
        <v>3</v>
      </c>
      <c r="H1471" s="23">
        <f t="shared" si="88"/>
        <v>1.3803842646028823E-7</v>
      </c>
      <c r="I1471" s="24">
        <v>0.32</v>
      </c>
      <c r="J1471" s="25">
        <v>0.38</v>
      </c>
      <c r="K1471" s="33"/>
      <c r="L1471" s="25">
        <v>108</v>
      </c>
      <c r="M1471" s="33"/>
      <c r="N1471" s="25">
        <v>2</v>
      </c>
      <c r="O1471" s="25">
        <v>2.5</v>
      </c>
      <c r="P1471" s="25">
        <v>9.1</v>
      </c>
      <c r="Q1471" s="25">
        <v>0.19</v>
      </c>
      <c r="R1471" s="25">
        <v>16</v>
      </c>
      <c r="S1471" s="31">
        <v>4.5</v>
      </c>
      <c r="T1471" s="51">
        <v>0.13</v>
      </c>
      <c r="U1471" s="42">
        <v>7.28</v>
      </c>
      <c r="V1471" s="42">
        <v>0.44</v>
      </c>
      <c r="W1471" s="42">
        <v>9.8534999999999994E-3</v>
      </c>
      <c r="X1471" s="42">
        <v>23</v>
      </c>
      <c r="Y1471" s="44">
        <v>6</v>
      </c>
      <c r="Z1471" s="87">
        <f t="shared" si="89"/>
        <v>7.0330082501819922</v>
      </c>
      <c r="AA1471" s="88">
        <f t="shared" si="90"/>
        <v>6.8117748260002582</v>
      </c>
      <c r="AB1471" s="90">
        <f t="shared" si="91"/>
        <v>1.5979551500689883E-2</v>
      </c>
      <c r="AD1471" s="100"/>
      <c r="AE1471" s="96"/>
    </row>
    <row r="1472" spans="1:31" x14ac:dyDescent="0.2">
      <c r="A1472" s="2" t="s">
        <v>101</v>
      </c>
      <c r="B1472" s="9">
        <v>33192</v>
      </c>
      <c r="C1472" s="18">
        <v>21.27</v>
      </c>
      <c r="D1472" s="12">
        <v>7.11</v>
      </c>
      <c r="F1472" s="12">
        <v>2.6</v>
      </c>
      <c r="H1472" s="23">
        <f t="shared" si="88"/>
        <v>7.7624711662868932E-8</v>
      </c>
      <c r="I1472" s="24">
        <v>2.6</v>
      </c>
      <c r="J1472" s="25">
        <v>0.48</v>
      </c>
      <c r="K1472" s="33"/>
      <c r="L1472" s="25">
        <v>103</v>
      </c>
      <c r="M1472" s="33"/>
      <c r="N1472" s="25">
        <v>1.8</v>
      </c>
      <c r="O1472" s="25">
        <v>1.9</v>
      </c>
      <c r="P1472" s="25">
        <v>9.4</v>
      </c>
      <c r="Q1472" s="25">
        <v>0.15</v>
      </c>
      <c r="R1472" s="25">
        <v>16</v>
      </c>
      <c r="S1472" s="34"/>
      <c r="T1472" s="51">
        <v>0.06</v>
      </c>
      <c r="U1472" s="42">
        <v>8.73</v>
      </c>
      <c r="V1472" s="42">
        <v>2.21</v>
      </c>
      <c r="W1472" s="42">
        <v>0.01</v>
      </c>
      <c r="X1472" s="42">
        <v>25</v>
      </c>
      <c r="Y1472" s="44">
        <v>5.88</v>
      </c>
      <c r="Z1472" s="87">
        <f t="shared" si="89"/>
        <v>7.0433016315439323</v>
      </c>
      <c r="AA1472" s="88">
        <f t="shared" si="90"/>
        <v>6.8047189851773169</v>
      </c>
      <c r="AB1472" s="90">
        <f t="shared" si="91"/>
        <v>1.7228646098239549E-2</v>
      </c>
      <c r="AD1472" s="100"/>
      <c r="AE1472" s="96"/>
    </row>
    <row r="1473" spans="1:31" x14ac:dyDescent="0.2">
      <c r="A1473" s="2" t="s">
        <v>179</v>
      </c>
      <c r="B1473" s="9">
        <v>38644</v>
      </c>
      <c r="C1473" s="18">
        <v>18.940000000000001</v>
      </c>
      <c r="D1473" s="12">
        <v>7.14</v>
      </c>
      <c r="F1473" s="12">
        <v>1.6</v>
      </c>
      <c r="H1473" s="23">
        <f t="shared" si="88"/>
        <v>7.2443596007499061E-8</v>
      </c>
      <c r="I1473" s="32">
        <v>0.28000000000000003</v>
      </c>
      <c r="J1473" s="25">
        <v>0.17</v>
      </c>
      <c r="K1473" s="33"/>
      <c r="L1473" s="25">
        <v>90.2</v>
      </c>
      <c r="M1473" s="33"/>
      <c r="N1473" s="25">
        <v>2.2999999999999998</v>
      </c>
      <c r="O1473" s="25">
        <v>1.74</v>
      </c>
      <c r="P1473" s="25">
        <v>6.57</v>
      </c>
      <c r="Q1473" s="25">
        <v>0.2</v>
      </c>
      <c r="R1473" s="25">
        <v>11</v>
      </c>
      <c r="S1473" s="34"/>
      <c r="T1473" s="51">
        <v>0.1</v>
      </c>
      <c r="U1473" s="42">
        <v>16.2</v>
      </c>
      <c r="V1473" s="42">
        <v>0.22</v>
      </c>
      <c r="W1473" s="42">
        <v>3.2845000000000001E-3</v>
      </c>
      <c r="X1473" s="42">
        <v>14</v>
      </c>
      <c r="Y1473" s="43">
        <v>4.88</v>
      </c>
      <c r="Z1473" s="87">
        <f t="shared" si="89"/>
        <v>5.694709321271576</v>
      </c>
      <c r="AA1473" s="88">
        <f t="shared" si="90"/>
        <v>5.6189551930671158</v>
      </c>
      <c r="AB1473" s="90">
        <f t="shared" si="91"/>
        <v>6.6958082510269884E-3</v>
      </c>
      <c r="AC1473" s="19">
        <v>5.57</v>
      </c>
      <c r="AD1473" s="13">
        <v>5.61</v>
      </c>
      <c r="AE1473" s="95">
        <v>-0.67</v>
      </c>
    </row>
    <row r="1474" spans="1:31" x14ac:dyDescent="0.2">
      <c r="A1474" s="2" t="s">
        <v>179</v>
      </c>
      <c r="B1474" s="9">
        <v>38292</v>
      </c>
      <c r="C1474" s="18">
        <v>18.940000000000001</v>
      </c>
      <c r="D1474" s="12">
        <v>7.07</v>
      </c>
      <c r="F1474" s="12">
        <v>1.6</v>
      </c>
      <c r="H1474" s="23">
        <f t="shared" si="88"/>
        <v>8.5113803820237355E-8</v>
      </c>
      <c r="I1474" s="32">
        <v>0.33</v>
      </c>
      <c r="J1474" s="25">
        <v>0.16</v>
      </c>
      <c r="K1474" s="29">
        <v>0.2</v>
      </c>
      <c r="L1474" s="25">
        <v>94.9</v>
      </c>
      <c r="M1474" s="29">
        <v>0.2</v>
      </c>
      <c r="N1474" s="25">
        <v>2.5299999999999998</v>
      </c>
      <c r="O1474" s="25">
        <v>1.57</v>
      </c>
      <c r="P1474" s="25">
        <v>6.54</v>
      </c>
      <c r="Q1474" s="25">
        <v>0.22</v>
      </c>
      <c r="R1474" s="25">
        <v>9.1999999999999993</v>
      </c>
      <c r="S1474" s="29">
        <v>1.2</v>
      </c>
      <c r="T1474" s="51">
        <v>0.01</v>
      </c>
      <c r="U1474" s="42">
        <v>19.5</v>
      </c>
      <c r="V1474" s="42">
        <v>0.22</v>
      </c>
      <c r="W1474" s="42">
        <v>5.9121E-3</v>
      </c>
      <c r="X1474" s="42">
        <v>14</v>
      </c>
      <c r="Y1474" s="44">
        <v>4.8499999999999996</v>
      </c>
      <c r="Z1474" s="87">
        <f t="shared" si="89"/>
        <v>5.8580979476506752</v>
      </c>
      <c r="AA1474" s="88">
        <f t="shared" si="90"/>
        <v>5.6548692180709601</v>
      </c>
      <c r="AB1474" s="90">
        <f t="shared" si="91"/>
        <v>1.7652159226580807E-2</v>
      </c>
      <c r="AC1474" s="19">
        <v>5.72</v>
      </c>
      <c r="AD1474" s="99">
        <v>5.65</v>
      </c>
      <c r="AE1474" s="95">
        <v>0.1</v>
      </c>
    </row>
    <row r="1475" spans="1:31" x14ac:dyDescent="0.2">
      <c r="A1475" s="2" t="s">
        <v>179</v>
      </c>
      <c r="B1475" s="9">
        <v>37931</v>
      </c>
      <c r="C1475" s="18">
        <v>18.87</v>
      </c>
      <c r="D1475" s="12">
        <v>7.17</v>
      </c>
      <c r="F1475" s="12">
        <v>2.1</v>
      </c>
      <c r="H1475" s="23">
        <f t="shared" si="88"/>
        <v>6.7608297539197998E-8</v>
      </c>
      <c r="I1475" s="32">
        <v>0.46</v>
      </c>
      <c r="J1475" s="25">
        <v>0.16</v>
      </c>
      <c r="K1475" s="36"/>
      <c r="L1475" s="25">
        <v>89.4</v>
      </c>
      <c r="M1475" s="36"/>
      <c r="N1475" s="25">
        <v>2.4</v>
      </c>
      <c r="O1475" s="25">
        <v>1.85</v>
      </c>
      <c r="P1475" s="25">
        <v>7.29</v>
      </c>
      <c r="Q1475" s="25">
        <v>0.2</v>
      </c>
      <c r="R1475" s="25">
        <v>11</v>
      </c>
      <c r="S1475" s="36"/>
      <c r="T1475" s="51">
        <v>0.01</v>
      </c>
      <c r="U1475" s="42">
        <v>18.899999999999999</v>
      </c>
      <c r="V1475" s="42">
        <v>0.22</v>
      </c>
      <c r="W1475" s="42">
        <v>3.6129500000000002E-3</v>
      </c>
      <c r="X1475" s="42">
        <v>15</v>
      </c>
      <c r="Y1475" s="44">
        <v>4.99</v>
      </c>
      <c r="Z1475" s="87">
        <f t="shared" si="89"/>
        <v>5.7398776295848686</v>
      </c>
      <c r="AA1475" s="88">
        <f t="shared" si="90"/>
        <v>5.8105370892022075</v>
      </c>
      <c r="AB1475" s="90">
        <f t="shared" si="91"/>
        <v>-6.1174824746690068E-3</v>
      </c>
      <c r="AD1475" s="100"/>
      <c r="AE1475" s="96"/>
    </row>
    <row r="1476" spans="1:31" x14ac:dyDescent="0.2">
      <c r="A1476" s="2" t="s">
        <v>179</v>
      </c>
      <c r="B1476" s="9">
        <v>37691</v>
      </c>
      <c r="C1476" s="18">
        <v>18.600000000000001</v>
      </c>
      <c r="D1476" s="12">
        <v>7.26</v>
      </c>
      <c r="F1476" s="12">
        <v>1.9</v>
      </c>
      <c r="H1476" s="23">
        <f t="shared" ref="H1476:H1539" si="92">10^-(D1476)</f>
        <v>5.4954087385762357E-8</v>
      </c>
      <c r="I1476" s="32">
        <v>0.16</v>
      </c>
      <c r="J1476" s="25">
        <v>0.19</v>
      </c>
      <c r="K1476" s="33"/>
      <c r="L1476" s="25">
        <v>94</v>
      </c>
      <c r="M1476" s="33"/>
      <c r="N1476" s="25">
        <v>1.9</v>
      </c>
      <c r="O1476" s="25">
        <v>1.5</v>
      </c>
      <c r="P1476" s="25">
        <v>6.2</v>
      </c>
      <c r="Q1476" s="25">
        <v>0.2</v>
      </c>
      <c r="R1476" s="25">
        <v>11</v>
      </c>
      <c r="S1476" s="34"/>
      <c r="T1476" s="51">
        <v>0.09</v>
      </c>
      <c r="U1476" s="42">
        <v>16</v>
      </c>
      <c r="V1476" s="42">
        <v>0.44</v>
      </c>
      <c r="W1476" s="42">
        <v>0.03</v>
      </c>
      <c r="X1476" s="42">
        <v>14</v>
      </c>
      <c r="Y1476" s="44">
        <v>5</v>
      </c>
      <c r="Z1476" s="87">
        <f t="shared" ref="Z1476:Z1539" si="93">(H1476/H$3)+(I1476/I$3*3)+(J1476/J$3)+(L1476/L$3*2)+(N1476/N$3*2)+(O1476/O$3)+(P1476/P$3*2)+(Q1476/Q$3*2)+(R1476/R$3)</f>
        <v>5.8211956183107265</v>
      </c>
      <c r="AA1476" s="88">
        <f t="shared" ref="AA1476:AA1539" si="94">(T1476/T$3*3)+(U1476/U$3*2)+(V1476/V$3)+(W1476/W$3)+(X1476/X$3)+Y1476</f>
        <v>5.7386048319888854</v>
      </c>
      <c r="AB1476" s="90">
        <f t="shared" ref="AB1476:AB1539" si="95">(Z1476-AA1476)/(Z1476+AA1476)</f>
        <v>7.1446550203814732E-3</v>
      </c>
      <c r="AD1476" s="100"/>
      <c r="AE1476" s="96"/>
    </row>
    <row r="1477" spans="1:31" x14ac:dyDescent="0.2">
      <c r="A1477" s="2" t="s">
        <v>179</v>
      </c>
      <c r="B1477" s="9">
        <v>37550</v>
      </c>
      <c r="C1477" s="18">
        <v>18.7</v>
      </c>
      <c r="D1477" s="12">
        <v>7.22</v>
      </c>
      <c r="F1477" s="12">
        <v>2.1</v>
      </c>
      <c r="H1477" s="23">
        <f t="shared" si="92"/>
        <v>6.0255958607435649E-8</v>
      </c>
      <c r="I1477" s="32">
        <v>0.39</v>
      </c>
      <c r="J1477" s="25">
        <v>0.17</v>
      </c>
      <c r="K1477" s="30">
        <v>0.2</v>
      </c>
      <c r="L1477" s="25">
        <v>93.9</v>
      </c>
      <c r="M1477" s="30">
        <v>0.2</v>
      </c>
      <c r="N1477" s="25">
        <v>2.5499999999999998</v>
      </c>
      <c r="O1477" s="25">
        <v>1.88</v>
      </c>
      <c r="P1477" s="25">
        <v>7.78</v>
      </c>
      <c r="Q1477" s="25">
        <v>0.21</v>
      </c>
      <c r="R1477" s="25">
        <v>10.199999999999999</v>
      </c>
      <c r="S1477" s="31">
        <v>1.9</v>
      </c>
      <c r="T1477" s="51">
        <v>0.01</v>
      </c>
      <c r="U1477" s="42">
        <v>16.8</v>
      </c>
      <c r="V1477" s="42">
        <v>0.22</v>
      </c>
      <c r="W1477" s="42">
        <v>6.2405500000000001E-3</v>
      </c>
      <c r="X1477" s="42">
        <v>14</v>
      </c>
      <c r="Y1477" s="44">
        <v>4.87</v>
      </c>
      <c r="Z1477" s="87">
        <f t="shared" si="93"/>
        <v>5.9692182508316165</v>
      </c>
      <c r="AA1477" s="88">
        <f t="shared" si="94"/>
        <v>5.6186673440279167</v>
      </c>
      <c r="AB1477" s="90">
        <f t="shared" si="95"/>
        <v>3.0251498768611131E-2</v>
      </c>
      <c r="AD1477" s="100"/>
      <c r="AE1477" s="96"/>
    </row>
    <row r="1478" spans="1:31" x14ac:dyDescent="0.2">
      <c r="A1478" s="2" t="s">
        <v>179</v>
      </c>
      <c r="B1478" s="9">
        <v>36445</v>
      </c>
      <c r="C1478" s="18">
        <v>19.04</v>
      </c>
      <c r="D1478" s="12">
        <v>7.29</v>
      </c>
      <c r="F1478" s="15"/>
      <c r="H1478" s="23">
        <f t="shared" si="92"/>
        <v>5.1286138399136415E-8</v>
      </c>
      <c r="I1478" s="32">
        <v>0.39</v>
      </c>
      <c r="J1478" s="25">
        <v>0.15</v>
      </c>
      <c r="K1478" s="33"/>
      <c r="L1478" s="25">
        <v>93.3</v>
      </c>
      <c r="M1478" s="36"/>
      <c r="N1478" s="25">
        <v>2.64</v>
      </c>
      <c r="O1478" s="25">
        <v>2.1</v>
      </c>
      <c r="P1478" s="25">
        <v>7.29</v>
      </c>
      <c r="Q1478" s="25">
        <v>0.24</v>
      </c>
      <c r="R1478" s="25">
        <v>12.7</v>
      </c>
      <c r="S1478" s="36"/>
      <c r="T1478" s="51">
        <v>0.3</v>
      </c>
      <c r="U1478" s="42">
        <v>16</v>
      </c>
      <c r="V1478" s="42">
        <v>0.44</v>
      </c>
      <c r="W1478" s="42">
        <v>0.03</v>
      </c>
      <c r="X1478" s="42">
        <v>14</v>
      </c>
      <c r="Y1478" s="44">
        <v>4.9000000000000004</v>
      </c>
      <c r="Z1478" s="87">
        <f t="shared" si="93"/>
        <v>6.0165389316222209</v>
      </c>
      <c r="AA1478" s="88">
        <f t="shared" si="94"/>
        <v>5.6452385057806094</v>
      </c>
      <c r="AB1478" s="90">
        <f t="shared" si="95"/>
        <v>3.1839093811783722E-2</v>
      </c>
      <c r="AD1478" s="100"/>
      <c r="AE1478" s="96"/>
    </row>
    <row r="1479" spans="1:31" x14ac:dyDescent="0.2">
      <c r="A1479" s="2" t="s">
        <v>119</v>
      </c>
      <c r="B1479" s="9">
        <v>38684</v>
      </c>
      <c r="C1479" s="18">
        <v>7.09</v>
      </c>
      <c r="D1479" s="12">
        <v>7.2</v>
      </c>
      <c r="F1479" s="12">
        <v>2</v>
      </c>
      <c r="H1479" s="23">
        <f t="shared" si="92"/>
        <v>6.3095734448019177E-8</v>
      </c>
      <c r="I1479" s="32">
        <v>0.3</v>
      </c>
      <c r="J1479" s="25">
        <v>0.48</v>
      </c>
      <c r="K1479" s="30">
        <v>1</v>
      </c>
      <c r="L1479" s="25">
        <v>103</v>
      </c>
      <c r="M1479" s="29">
        <v>1</v>
      </c>
      <c r="N1479" s="25">
        <v>1.88</v>
      </c>
      <c r="O1479" s="25">
        <v>2.5</v>
      </c>
      <c r="P1479" s="25">
        <v>8.6999999999999993</v>
      </c>
      <c r="Q1479" s="25">
        <v>0.17</v>
      </c>
      <c r="R1479" s="25">
        <v>15.1</v>
      </c>
      <c r="S1479" s="29">
        <v>5</v>
      </c>
      <c r="T1479" s="51">
        <v>0.03</v>
      </c>
      <c r="U1479" s="42">
        <v>32</v>
      </c>
      <c r="V1479" s="42">
        <v>0.44</v>
      </c>
      <c r="W1479" s="42">
        <v>0.03</v>
      </c>
      <c r="X1479" s="42">
        <v>20</v>
      </c>
      <c r="Y1479" s="44">
        <v>5.4</v>
      </c>
      <c r="Z1479" s="87">
        <f t="shared" si="93"/>
        <v>6.7097578479488877</v>
      </c>
      <c r="AA1479" s="88">
        <f t="shared" si="94"/>
        <v>6.6390524197616365</v>
      </c>
      <c r="AB1479" s="90">
        <f t="shared" si="95"/>
        <v>5.2967587949227799E-3</v>
      </c>
      <c r="AC1479" s="19">
        <v>6.67</v>
      </c>
      <c r="AD1479" s="99">
        <v>-6.63</v>
      </c>
      <c r="AE1479" s="95">
        <v>0.7</v>
      </c>
    </row>
    <row r="1480" spans="1:31" x14ac:dyDescent="0.2">
      <c r="A1480" s="2" t="s">
        <v>119</v>
      </c>
      <c r="B1480" s="9">
        <v>38868</v>
      </c>
      <c r="C1480" s="18">
        <v>7.05</v>
      </c>
      <c r="D1480" s="12">
        <v>7.24</v>
      </c>
      <c r="F1480" s="12">
        <v>2.6</v>
      </c>
      <c r="H1480" s="23">
        <f t="shared" si="92"/>
        <v>5.7543993733715586E-8</v>
      </c>
      <c r="I1480" s="32">
        <v>0.23</v>
      </c>
      <c r="J1480" s="25">
        <v>0.55000000000000004</v>
      </c>
      <c r="K1480" s="30">
        <v>0.5</v>
      </c>
      <c r="L1480" s="25">
        <v>103</v>
      </c>
      <c r="M1480" s="30">
        <v>0.2</v>
      </c>
      <c r="N1480" s="25">
        <v>2</v>
      </c>
      <c r="O1480" s="25">
        <v>2.65</v>
      </c>
      <c r="P1480" s="25">
        <v>8.9499999999999993</v>
      </c>
      <c r="Q1480" s="25">
        <v>0.18</v>
      </c>
      <c r="R1480" s="25">
        <v>15.4</v>
      </c>
      <c r="S1480" s="31">
        <v>1.9</v>
      </c>
      <c r="T1480" s="51">
        <v>0.03</v>
      </c>
      <c r="U1480" s="42">
        <v>45.8</v>
      </c>
      <c r="V1480" s="42">
        <v>0.22</v>
      </c>
      <c r="W1480" s="42">
        <v>5.5836499999999999E-3</v>
      </c>
      <c r="X1480" s="42">
        <v>22</v>
      </c>
      <c r="Y1480" s="44">
        <v>5.36</v>
      </c>
      <c r="Z1480" s="87">
        <f t="shared" si="93"/>
        <v>6.7479775826878781</v>
      </c>
      <c r="AA1480" s="88">
        <f t="shared" si="94"/>
        <v>6.9386812492003038</v>
      </c>
      <c r="AB1480" s="90">
        <f t="shared" si="95"/>
        <v>-1.3933544253189857E-2</v>
      </c>
      <c r="AC1480" s="19">
        <v>6.6</v>
      </c>
      <c r="AD1480" s="99">
        <v>6.9</v>
      </c>
      <c r="AE1480" s="95">
        <v>-4.3</v>
      </c>
    </row>
    <row r="1481" spans="1:31" x14ac:dyDescent="0.2">
      <c r="A1481" s="2" t="s">
        <v>119</v>
      </c>
      <c r="B1481" s="9">
        <v>41200</v>
      </c>
      <c r="C1481" s="18">
        <v>6.99</v>
      </c>
      <c r="D1481" s="13">
        <v>7.21</v>
      </c>
      <c r="F1481" s="12">
        <v>2.2000000000000002</v>
      </c>
      <c r="H1481" s="23">
        <f t="shared" si="92"/>
        <v>6.1659500186148087E-8</v>
      </c>
      <c r="I1481" s="32">
        <v>0.26</v>
      </c>
      <c r="J1481" s="25">
        <v>0.52</v>
      </c>
      <c r="K1481" s="30">
        <v>0.4</v>
      </c>
      <c r="L1481" s="25">
        <v>111</v>
      </c>
      <c r="M1481" s="29">
        <v>0.2</v>
      </c>
      <c r="N1481" s="25">
        <v>2.0699999999999998</v>
      </c>
      <c r="O1481" s="25">
        <v>2.61</v>
      </c>
      <c r="P1481" s="25">
        <v>9.41</v>
      </c>
      <c r="Q1481" s="25">
        <v>0.19</v>
      </c>
      <c r="R1481" s="25">
        <v>15.2</v>
      </c>
      <c r="S1481" s="29">
        <v>0.6</v>
      </c>
      <c r="T1481" s="51">
        <v>0.01</v>
      </c>
      <c r="U1481" s="42">
        <v>50.4</v>
      </c>
      <c r="V1481" s="42">
        <v>0.22</v>
      </c>
      <c r="W1481" s="41">
        <v>4.9300000000000004E-3</v>
      </c>
      <c r="X1481" s="42">
        <v>26</v>
      </c>
      <c r="Y1481" s="44">
        <v>5.32</v>
      </c>
      <c r="Z1481" s="87">
        <f t="shared" si="93"/>
        <v>7.1798411251404506</v>
      </c>
      <c r="AA1481" s="88">
        <f t="shared" si="94"/>
        <v>7.1066337455818198</v>
      </c>
      <c r="AB1481" s="90">
        <f t="shared" si="95"/>
        <v>5.1242437494960352E-3</v>
      </c>
      <c r="AC1481" s="19">
        <v>7.19</v>
      </c>
      <c r="AD1481" s="13">
        <v>7.1</v>
      </c>
      <c r="AE1481" s="94">
        <v>1.23</v>
      </c>
    </row>
    <row r="1482" spans="1:31" x14ac:dyDescent="0.2">
      <c r="A1482" s="2" t="s">
        <v>119</v>
      </c>
      <c r="B1482" s="9">
        <v>42269</v>
      </c>
      <c r="C1482" s="19">
        <v>6.99</v>
      </c>
      <c r="D1482" s="12">
        <v>7.11</v>
      </c>
      <c r="F1482" s="12">
        <v>2.2000000000000002</v>
      </c>
      <c r="H1482" s="23">
        <f t="shared" si="92"/>
        <v>7.7624711662868932E-8</v>
      </c>
      <c r="I1482" s="24">
        <v>0.18</v>
      </c>
      <c r="J1482" s="25">
        <v>0.51</v>
      </c>
      <c r="K1482" s="30">
        <v>0.3</v>
      </c>
      <c r="L1482" s="25">
        <v>113</v>
      </c>
      <c r="M1482" s="30">
        <v>0.2</v>
      </c>
      <c r="N1482" s="25">
        <v>1.96</v>
      </c>
      <c r="O1482" s="25">
        <v>2.72</v>
      </c>
      <c r="P1482" s="25">
        <v>10.1</v>
      </c>
      <c r="Q1482" s="25">
        <v>0.16</v>
      </c>
      <c r="R1482" s="25">
        <v>15.6</v>
      </c>
      <c r="S1482" s="31">
        <v>0.5</v>
      </c>
      <c r="T1482" s="51">
        <v>0.02</v>
      </c>
      <c r="U1482" s="42">
        <v>61.5</v>
      </c>
      <c r="V1482" s="42">
        <v>0.22</v>
      </c>
      <c r="W1482" s="42">
        <v>8.2100000000000003E-3</v>
      </c>
      <c r="X1482" s="42">
        <v>24</v>
      </c>
      <c r="Y1482" s="44">
        <v>5.35</v>
      </c>
      <c r="Z1482" s="87">
        <f t="shared" si="93"/>
        <v>7.3421382144519161</v>
      </c>
      <c r="AA1482" s="88">
        <f t="shared" si="94"/>
        <v>7.3116849528067798</v>
      </c>
      <c r="AB1482" s="90">
        <f t="shared" si="95"/>
        <v>2.0781785952746147E-3</v>
      </c>
      <c r="AC1482" s="19">
        <v>7.36</v>
      </c>
      <c r="AD1482" s="99">
        <v>7.31</v>
      </c>
      <c r="AE1482" s="95">
        <v>0.68</v>
      </c>
    </row>
    <row r="1483" spans="1:31" x14ac:dyDescent="0.2">
      <c r="A1483" s="2" t="s">
        <v>119</v>
      </c>
      <c r="B1483" s="9">
        <v>40071</v>
      </c>
      <c r="C1483" s="18">
        <v>7.22</v>
      </c>
      <c r="D1483" s="12">
        <v>7.33</v>
      </c>
      <c r="F1483" s="12">
        <v>2.6</v>
      </c>
      <c r="H1483" s="23">
        <f t="shared" si="92"/>
        <v>4.6773514128719769E-8</v>
      </c>
      <c r="J1483" s="25">
        <v>0.52</v>
      </c>
      <c r="K1483" s="30">
        <v>0.4</v>
      </c>
      <c r="L1483" s="25">
        <v>100</v>
      </c>
      <c r="M1483" s="30">
        <v>0.4</v>
      </c>
      <c r="N1483" s="25">
        <v>1.94</v>
      </c>
      <c r="O1483" s="25">
        <v>2.59</v>
      </c>
      <c r="P1483" s="25">
        <v>8.5299999999999994</v>
      </c>
      <c r="Q1483" s="25">
        <v>0.16</v>
      </c>
      <c r="R1483" s="25">
        <v>14.6</v>
      </c>
      <c r="S1483" s="31">
        <v>0.8</v>
      </c>
      <c r="T1483" s="51">
        <v>0.11</v>
      </c>
      <c r="U1483" s="42">
        <v>34.1</v>
      </c>
      <c r="V1483" s="42">
        <v>0.22</v>
      </c>
      <c r="W1483" s="42">
        <v>4.5999999999999999E-3</v>
      </c>
      <c r="X1483" s="42">
        <v>20</v>
      </c>
      <c r="Y1483" s="44">
        <v>5.42</v>
      </c>
      <c r="Z1483" s="87">
        <f t="shared" si="93"/>
        <v>6.497273180868552</v>
      </c>
      <c r="AA1483" s="88">
        <f t="shared" si="94"/>
        <v>6.701197094779797</v>
      </c>
      <c r="AB1483" s="90">
        <f t="shared" si="95"/>
        <v>-1.5450571896009185E-2</v>
      </c>
      <c r="AD1483" s="100"/>
      <c r="AE1483" s="95">
        <v>0.16</v>
      </c>
    </row>
    <row r="1484" spans="1:31" x14ac:dyDescent="0.2">
      <c r="A1484" s="2" t="s">
        <v>119</v>
      </c>
      <c r="B1484" s="9">
        <v>36916</v>
      </c>
      <c r="C1484" s="18">
        <v>6.93</v>
      </c>
      <c r="D1484" s="12">
        <v>7.3</v>
      </c>
      <c r="F1484" s="12">
        <v>3.8</v>
      </c>
      <c r="H1484" s="23">
        <f t="shared" si="92"/>
        <v>5.0118723362727164E-8</v>
      </c>
      <c r="I1484" s="32">
        <v>0.31</v>
      </c>
      <c r="J1484" s="25">
        <v>0.33</v>
      </c>
      <c r="K1484" s="36"/>
      <c r="L1484" s="25">
        <v>92.8</v>
      </c>
      <c r="M1484" s="36"/>
      <c r="N1484" s="25">
        <v>0.96</v>
      </c>
      <c r="O1484" s="25">
        <v>3.06</v>
      </c>
      <c r="P1484" s="25">
        <v>7.77</v>
      </c>
      <c r="Q1484" s="25">
        <v>0.21</v>
      </c>
      <c r="R1484" s="25">
        <v>18.899999999999999</v>
      </c>
      <c r="S1484" s="36"/>
      <c r="T1484" s="51">
        <v>0.03</v>
      </c>
      <c r="U1484" s="42">
        <v>21.4</v>
      </c>
      <c r="V1484" s="42">
        <v>0.22</v>
      </c>
      <c r="W1484" s="42">
        <v>0.01</v>
      </c>
      <c r="X1484" s="42">
        <v>19.5</v>
      </c>
      <c r="Y1484" s="44">
        <v>5.4</v>
      </c>
      <c r="Z1484" s="87">
        <f t="shared" si="93"/>
        <v>6.2651649282724149</v>
      </c>
      <c r="AA1484" s="88">
        <f t="shared" si="94"/>
        <v>6.4002924513449546</v>
      </c>
      <c r="AB1484" s="90">
        <f t="shared" si="95"/>
        <v>-1.0668980915762396E-2</v>
      </c>
      <c r="AD1484" s="100"/>
      <c r="AE1484" s="96"/>
    </row>
    <row r="1485" spans="1:31" x14ac:dyDescent="0.2">
      <c r="A1485" s="2" t="s">
        <v>119</v>
      </c>
      <c r="B1485" s="9">
        <v>37028</v>
      </c>
      <c r="C1485" s="18">
        <v>6.83</v>
      </c>
      <c r="D1485" s="12">
        <v>7.49</v>
      </c>
      <c r="E1485" s="16"/>
      <c r="F1485" s="12">
        <v>2.4</v>
      </c>
      <c r="H1485" s="23">
        <f t="shared" si="92"/>
        <v>3.2359365692962729E-8</v>
      </c>
      <c r="I1485" s="32">
        <v>0.26</v>
      </c>
      <c r="J1485" s="25">
        <v>0.43</v>
      </c>
      <c r="K1485" s="36"/>
      <c r="L1485" s="25">
        <v>100</v>
      </c>
      <c r="M1485" s="36"/>
      <c r="N1485" s="25">
        <v>1.8</v>
      </c>
      <c r="O1485" s="25">
        <v>3</v>
      </c>
      <c r="P1485" s="25">
        <v>8.6999999999999993</v>
      </c>
      <c r="Q1485" s="25">
        <v>0.19</v>
      </c>
      <c r="R1485" s="25">
        <v>18</v>
      </c>
      <c r="S1485" s="36"/>
      <c r="T1485" s="51">
        <v>0.82</v>
      </c>
      <c r="U1485" s="42">
        <v>23</v>
      </c>
      <c r="V1485" s="42">
        <v>0.44</v>
      </c>
      <c r="W1485" s="42">
        <v>9.8534999999999994E-3</v>
      </c>
      <c r="X1485" s="42">
        <v>18</v>
      </c>
      <c r="Y1485" s="44">
        <v>5.6</v>
      </c>
      <c r="Z1485" s="87">
        <f t="shared" si="93"/>
        <v>6.6896244766439539</v>
      </c>
      <c r="AA1485" s="88">
        <f t="shared" si="94"/>
        <v>6.6197888311065016</v>
      </c>
      <c r="AB1485" s="90">
        <f t="shared" si="95"/>
        <v>5.24708669891444E-3</v>
      </c>
      <c r="AD1485" s="100"/>
      <c r="AE1485" s="96"/>
    </row>
    <row r="1486" spans="1:31" x14ac:dyDescent="0.2">
      <c r="A1486" s="2" t="s">
        <v>236</v>
      </c>
      <c r="B1486" s="9">
        <v>38686</v>
      </c>
      <c r="C1486" s="18">
        <v>2.15</v>
      </c>
      <c r="D1486" s="12">
        <v>7.2</v>
      </c>
      <c r="F1486" s="12">
        <v>1</v>
      </c>
      <c r="H1486" s="23">
        <f t="shared" si="92"/>
        <v>6.3095734448019177E-8</v>
      </c>
      <c r="I1486" s="32">
        <v>0.24</v>
      </c>
      <c r="J1486" s="25">
        <v>0.44</v>
      </c>
      <c r="K1486" s="29">
        <v>1</v>
      </c>
      <c r="L1486" s="25">
        <v>98.6</v>
      </c>
      <c r="M1486" s="29">
        <v>1</v>
      </c>
      <c r="N1486" s="25">
        <v>2.0299999999999998</v>
      </c>
      <c r="O1486" s="25">
        <v>4.8</v>
      </c>
      <c r="P1486" s="25">
        <v>14.3</v>
      </c>
      <c r="Q1486" s="25">
        <v>0.15</v>
      </c>
      <c r="R1486" s="25">
        <v>31</v>
      </c>
      <c r="S1486" s="29">
        <v>5</v>
      </c>
      <c r="T1486" s="51">
        <v>0.09</v>
      </c>
      <c r="U1486" s="42">
        <v>33</v>
      </c>
      <c r="V1486" s="42">
        <v>0.44</v>
      </c>
      <c r="W1486" s="42">
        <v>0.03</v>
      </c>
      <c r="X1486" s="42">
        <v>37</v>
      </c>
      <c r="Y1486" s="44">
        <v>5.8</v>
      </c>
      <c r="Z1486" s="87">
        <f t="shared" si="93"/>
        <v>7.6970909327055281</v>
      </c>
      <c r="AA1486" s="88">
        <f t="shared" si="94"/>
        <v>7.5413145686451166</v>
      </c>
      <c r="AB1486" s="90">
        <f t="shared" si="95"/>
        <v>1.0222615748518071E-2</v>
      </c>
      <c r="AC1486" s="19">
        <v>7.67</v>
      </c>
      <c r="AD1486" s="13">
        <v>-7.53</v>
      </c>
      <c r="AE1486" s="94">
        <v>1.82</v>
      </c>
    </row>
    <row r="1487" spans="1:31" x14ac:dyDescent="0.2">
      <c r="A1487" s="2" t="s">
        <v>236</v>
      </c>
      <c r="B1487" s="9">
        <v>38250</v>
      </c>
      <c r="C1487" s="18">
        <v>1.96</v>
      </c>
      <c r="D1487" s="12">
        <v>7.1</v>
      </c>
      <c r="F1487" s="12">
        <v>1.4</v>
      </c>
      <c r="H1487" s="23">
        <f t="shared" si="92"/>
        <v>7.943282347242818E-8</v>
      </c>
      <c r="I1487" s="24">
        <v>0.25</v>
      </c>
      <c r="J1487" s="25">
        <v>0.51</v>
      </c>
      <c r="K1487" s="29">
        <v>5</v>
      </c>
      <c r="L1487" s="25">
        <v>93.7</v>
      </c>
      <c r="M1487" s="29">
        <v>1</v>
      </c>
      <c r="N1487" s="25">
        <v>1.49</v>
      </c>
      <c r="O1487" s="25">
        <v>4.4000000000000004</v>
      </c>
      <c r="P1487" s="25">
        <v>13.3</v>
      </c>
      <c r="Q1487" s="25">
        <v>0.14000000000000001</v>
      </c>
      <c r="R1487" s="25">
        <v>34.1</v>
      </c>
      <c r="S1487" s="29">
        <v>5</v>
      </c>
      <c r="T1487" s="51">
        <v>0.12</v>
      </c>
      <c r="U1487" s="42">
        <v>30</v>
      </c>
      <c r="V1487" s="42">
        <v>0.22</v>
      </c>
      <c r="W1487" s="42">
        <v>0.01</v>
      </c>
      <c r="X1487" s="42">
        <v>37</v>
      </c>
      <c r="Y1487" s="44">
        <v>5.7</v>
      </c>
      <c r="Z1487" s="87">
        <f t="shared" si="93"/>
        <v>7.4802196357579254</v>
      </c>
      <c r="AA1487" s="88">
        <f t="shared" si="94"/>
        <v>7.375824606334807</v>
      </c>
      <c r="AB1487" s="90">
        <f t="shared" si="95"/>
        <v>7.0271081400880737E-3</v>
      </c>
      <c r="AC1487" s="19">
        <v>7.46</v>
      </c>
      <c r="AD1487" s="13">
        <v>7.36</v>
      </c>
      <c r="AE1487" s="94">
        <v>1.24</v>
      </c>
    </row>
    <row r="1488" spans="1:31" x14ac:dyDescent="0.2">
      <c r="A1488" s="2" t="s">
        <v>236</v>
      </c>
      <c r="B1488" s="9">
        <v>42289</v>
      </c>
      <c r="C1488" s="18">
        <v>2.5299999999999998</v>
      </c>
      <c r="D1488" s="12">
        <v>7.18</v>
      </c>
      <c r="F1488" s="12">
        <v>1.4</v>
      </c>
      <c r="H1488" s="23">
        <f t="shared" si="92"/>
        <v>6.606934480075943E-8</v>
      </c>
      <c r="I1488" s="32">
        <v>0.04</v>
      </c>
      <c r="J1488" s="25">
        <v>0.43</v>
      </c>
      <c r="K1488" s="29">
        <v>10</v>
      </c>
      <c r="L1488" s="25">
        <v>99.1</v>
      </c>
      <c r="M1488" s="29">
        <v>0.2</v>
      </c>
      <c r="N1488" s="25">
        <v>1.89</v>
      </c>
      <c r="O1488" s="25">
        <v>5.01</v>
      </c>
      <c r="P1488" s="25">
        <v>15.2</v>
      </c>
      <c r="Q1488" s="25">
        <v>0.13</v>
      </c>
      <c r="R1488" s="25">
        <v>32.6</v>
      </c>
      <c r="S1488" s="29">
        <v>0.6</v>
      </c>
      <c r="T1488" s="51">
        <v>0.02</v>
      </c>
      <c r="U1488" s="42">
        <v>31</v>
      </c>
      <c r="V1488" s="42">
        <v>0.22</v>
      </c>
      <c r="W1488" s="42">
        <v>4.5999999999999999E-3</v>
      </c>
      <c r="X1488" s="42">
        <v>37</v>
      </c>
      <c r="Y1488" s="44">
        <v>6.07</v>
      </c>
      <c r="Z1488" s="87">
        <f t="shared" si="93"/>
        <v>7.8425152125239102</v>
      </c>
      <c r="AA1488" s="88">
        <f t="shared" si="94"/>
        <v>7.7633664761784766</v>
      </c>
      <c r="AB1488" s="90">
        <f t="shared" si="95"/>
        <v>5.0717247461085071E-3</v>
      </c>
      <c r="AC1488" s="19">
        <v>7.87</v>
      </c>
      <c r="AD1488" s="99">
        <v>7.76</v>
      </c>
      <c r="AE1488" s="95">
        <v>1.45</v>
      </c>
    </row>
    <row r="1489" spans="1:31" x14ac:dyDescent="0.2">
      <c r="A1489" s="2" t="s">
        <v>236</v>
      </c>
      <c r="B1489" s="9">
        <v>38869</v>
      </c>
      <c r="C1489" s="18">
        <v>2.19</v>
      </c>
      <c r="D1489" s="12">
        <v>7.17</v>
      </c>
      <c r="F1489" s="12">
        <v>1.2</v>
      </c>
      <c r="H1489" s="23">
        <f t="shared" si="92"/>
        <v>6.7608297539197998E-8</v>
      </c>
      <c r="I1489" s="32">
        <v>0.28999999999999998</v>
      </c>
      <c r="J1489" s="25">
        <v>0.46</v>
      </c>
      <c r="K1489" s="29">
        <v>9.3000000000000007</v>
      </c>
      <c r="L1489" s="25">
        <v>93.6</v>
      </c>
      <c r="M1489" s="29">
        <v>0.2</v>
      </c>
      <c r="N1489" s="25">
        <v>1.8</v>
      </c>
      <c r="O1489" s="25">
        <v>4.8099999999999996</v>
      </c>
      <c r="P1489" s="25">
        <v>19.2</v>
      </c>
      <c r="Q1489" s="25">
        <v>0.15</v>
      </c>
      <c r="R1489" s="25">
        <v>31</v>
      </c>
      <c r="S1489" s="29">
        <v>1.2</v>
      </c>
      <c r="T1489" s="51">
        <v>0.02</v>
      </c>
      <c r="U1489" s="42">
        <v>32.9</v>
      </c>
      <c r="V1489" s="42">
        <v>0.22</v>
      </c>
      <c r="W1489" s="42">
        <v>4.2698500000000004E-3</v>
      </c>
      <c r="X1489" s="42">
        <v>39</v>
      </c>
      <c r="Y1489" s="44">
        <v>6.01</v>
      </c>
      <c r="Z1489" s="87">
        <f t="shared" si="93"/>
        <v>7.8494064167536113</v>
      </c>
      <c r="AA1489" s="88">
        <f t="shared" si="94"/>
        <v>7.7993312799428862</v>
      </c>
      <c r="AB1489" s="90">
        <f t="shared" si="95"/>
        <v>3.1999473555810254E-3</v>
      </c>
      <c r="AC1489" s="19">
        <v>7.7</v>
      </c>
      <c r="AD1489" s="13">
        <v>7.8</v>
      </c>
      <c r="AE1489" s="94">
        <v>-0.6</v>
      </c>
    </row>
    <row r="1490" spans="1:31" x14ac:dyDescent="0.2">
      <c r="A1490" s="2" t="s">
        <v>236</v>
      </c>
      <c r="B1490" s="9">
        <v>38075</v>
      </c>
      <c r="C1490" s="18">
        <v>1.77</v>
      </c>
      <c r="D1490" s="12">
        <v>7.28</v>
      </c>
      <c r="F1490" s="12">
        <v>1</v>
      </c>
      <c r="H1490" s="23">
        <f t="shared" si="92"/>
        <v>5.2480746024977185E-8</v>
      </c>
      <c r="I1490" s="32">
        <v>0.24</v>
      </c>
      <c r="J1490" s="25">
        <v>0.48</v>
      </c>
      <c r="K1490" s="36"/>
      <c r="L1490" s="25">
        <v>91</v>
      </c>
      <c r="M1490" s="36"/>
      <c r="N1490" s="25">
        <v>1.8</v>
      </c>
      <c r="O1490" s="25">
        <v>5.95</v>
      </c>
      <c r="P1490" s="25">
        <v>14.7</v>
      </c>
      <c r="Q1490" s="25">
        <v>0.15</v>
      </c>
      <c r="R1490" s="25">
        <v>32</v>
      </c>
      <c r="S1490" s="36"/>
      <c r="T1490" s="51">
        <v>0.3</v>
      </c>
      <c r="U1490" s="42">
        <v>25.9</v>
      </c>
      <c r="V1490" s="42">
        <v>0.44</v>
      </c>
      <c r="W1490" s="42">
        <v>9.8534999999999994E-3</v>
      </c>
      <c r="X1490" s="42">
        <v>39.5</v>
      </c>
      <c r="Y1490" s="44">
        <v>5.79</v>
      </c>
      <c r="Z1490" s="87">
        <f t="shared" si="93"/>
        <v>7.4176524855797403</v>
      </c>
      <c r="AA1490" s="88">
        <f t="shared" si="94"/>
        <v>7.4602232474711725</v>
      </c>
      <c r="AB1490" s="90">
        <f t="shared" si="95"/>
        <v>-2.861346784666445E-3</v>
      </c>
    </row>
    <row r="1491" spans="1:31" x14ac:dyDescent="0.2">
      <c r="A1491" s="2" t="s">
        <v>236</v>
      </c>
      <c r="B1491" s="9">
        <v>40072</v>
      </c>
      <c r="C1491" s="18">
        <v>2.5299999999999998</v>
      </c>
      <c r="D1491" s="12">
        <v>7.27</v>
      </c>
      <c r="F1491" s="12">
        <v>1.2</v>
      </c>
      <c r="H1491" s="23">
        <f t="shared" si="92"/>
        <v>5.3703179637025192E-8</v>
      </c>
      <c r="I1491" s="32">
        <v>0.26</v>
      </c>
      <c r="J1491" s="25">
        <v>0.45</v>
      </c>
      <c r="K1491" s="29">
        <v>10</v>
      </c>
      <c r="L1491" s="25">
        <v>99.9</v>
      </c>
      <c r="M1491" s="29">
        <v>0.2</v>
      </c>
      <c r="N1491" s="25">
        <v>1.97</v>
      </c>
      <c r="O1491" s="25">
        <v>5.17</v>
      </c>
      <c r="P1491" s="25">
        <v>15.2</v>
      </c>
      <c r="Q1491" s="25">
        <v>0.15</v>
      </c>
      <c r="R1491" s="25">
        <v>32.6</v>
      </c>
      <c r="S1491" s="29">
        <v>0.5</v>
      </c>
      <c r="T1491" s="51">
        <v>0.01</v>
      </c>
      <c r="U1491" s="42">
        <v>26.7</v>
      </c>
      <c r="V1491" s="42">
        <v>0.22</v>
      </c>
      <c r="W1491" s="42">
        <v>3.2799999999999999E-3</v>
      </c>
      <c r="X1491" s="42">
        <v>37</v>
      </c>
      <c r="Y1491" s="44">
        <v>6.05</v>
      </c>
      <c r="Z1491" s="87">
        <f t="shared" si="93"/>
        <v>7.9156939908784656</v>
      </c>
      <c r="AA1491" s="88">
        <f t="shared" si="94"/>
        <v>7.6535038315500241</v>
      </c>
      <c r="AB1491" s="90">
        <f t="shared" si="95"/>
        <v>1.6840312668565283E-2</v>
      </c>
      <c r="AE1491" s="94">
        <v>3.51</v>
      </c>
    </row>
    <row r="1492" spans="1:31" x14ac:dyDescent="0.2">
      <c r="A1492" s="2" t="s">
        <v>237</v>
      </c>
      <c r="B1492" s="9">
        <v>41893</v>
      </c>
      <c r="C1492" s="18">
        <v>11.7</v>
      </c>
      <c r="D1492" s="12">
        <v>7.33</v>
      </c>
      <c r="F1492" s="12">
        <v>3.7</v>
      </c>
      <c r="H1492" s="23">
        <f t="shared" si="92"/>
        <v>4.6773514128719769E-8</v>
      </c>
      <c r="I1492" s="32">
        <v>5.0000000000000001E-3</v>
      </c>
      <c r="J1492" s="25">
        <v>0.63</v>
      </c>
      <c r="K1492" s="29">
        <v>0.3</v>
      </c>
      <c r="L1492" s="25">
        <v>108</v>
      </c>
      <c r="M1492" s="29">
        <v>0.2</v>
      </c>
      <c r="N1492" s="25">
        <v>2.98</v>
      </c>
      <c r="O1492" s="25">
        <v>1.53</v>
      </c>
      <c r="P1492" s="25">
        <v>9.35</v>
      </c>
      <c r="Q1492" s="25">
        <v>0.18</v>
      </c>
      <c r="R1492" s="25">
        <v>9.31</v>
      </c>
      <c r="S1492" s="29">
        <v>1.2</v>
      </c>
      <c r="T1492" s="51">
        <v>0.01</v>
      </c>
      <c r="U1492" s="42">
        <v>8.1300000000000008</v>
      </c>
      <c r="V1492" s="42">
        <v>0.22</v>
      </c>
      <c r="W1492" s="42">
        <v>6.8999999999999999E-3</v>
      </c>
      <c r="X1492" s="42">
        <v>14</v>
      </c>
      <c r="Y1492" s="44">
        <v>5.97</v>
      </c>
      <c r="Z1492" s="87">
        <f t="shared" si="93"/>
        <v>6.7513644691896557</v>
      </c>
      <c r="AA1492" s="88">
        <f t="shared" si="94"/>
        <v>6.5381882896611954</v>
      </c>
      <c r="AB1492" s="90">
        <f t="shared" si="95"/>
        <v>1.6040884399701479E-2</v>
      </c>
      <c r="AC1492" s="19">
        <v>6.81</v>
      </c>
      <c r="AD1492" s="13">
        <v>6.53</v>
      </c>
      <c r="AE1492" s="94">
        <v>4.0599999999999996</v>
      </c>
    </row>
    <row r="1493" spans="1:31" x14ac:dyDescent="0.2">
      <c r="A1493" s="2" t="s">
        <v>237</v>
      </c>
      <c r="B1493" s="9">
        <v>40798</v>
      </c>
      <c r="C1493" s="18">
        <v>11.25</v>
      </c>
      <c r="D1493" s="12">
        <v>7.15</v>
      </c>
      <c r="F1493" s="12">
        <v>3.8</v>
      </c>
      <c r="H1493" s="23">
        <f t="shared" si="92"/>
        <v>7.0794578438413597E-8</v>
      </c>
      <c r="I1493" s="24">
        <v>0.14000000000000001</v>
      </c>
      <c r="J1493" s="25">
        <v>0.63</v>
      </c>
      <c r="K1493" s="29">
        <v>0.4</v>
      </c>
      <c r="L1493" s="27">
        <v>109</v>
      </c>
      <c r="M1493" s="29">
        <v>0.2</v>
      </c>
      <c r="N1493" s="27">
        <v>3.46</v>
      </c>
      <c r="O1493" s="25">
        <v>1.65</v>
      </c>
      <c r="P1493" s="27">
        <v>9.83</v>
      </c>
      <c r="Q1493" s="25">
        <v>0.19</v>
      </c>
      <c r="R1493" s="25">
        <v>9.2799999999999994</v>
      </c>
      <c r="S1493" s="29">
        <v>0.5</v>
      </c>
      <c r="T1493" s="51">
        <v>0.01</v>
      </c>
      <c r="U1493" s="42">
        <v>7.98</v>
      </c>
      <c r="V1493" s="42">
        <v>0.22</v>
      </c>
      <c r="W1493" s="42">
        <v>5.5799999999999999E-3</v>
      </c>
      <c r="X1493" s="42">
        <v>13</v>
      </c>
      <c r="Y1493" s="44">
        <v>6.04</v>
      </c>
      <c r="Z1493" s="87">
        <f t="shared" si="93"/>
        <v>6.8750828048572235</v>
      </c>
      <c r="AA1493" s="88">
        <f t="shared" si="94"/>
        <v>6.5768281262836927</v>
      </c>
      <c r="AB1493" s="90">
        <f t="shared" si="95"/>
        <v>2.2171918926631968E-2</v>
      </c>
      <c r="AC1493" s="19">
        <v>6.92</v>
      </c>
      <c r="AD1493" s="13">
        <v>6.57</v>
      </c>
      <c r="AE1493" s="94">
        <v>5.18</v>
      </c>
    </row>
    <row r="1494" spans="1:31" x14ac:dyDescent="0.2">
      <c r="A1494" s="2" t="s">
        <v>237</v>
      </c>
      <c r="B1494" s="9">
        <v>39239</v>
      </c>
      <c r="C1494" s="18">
        <v>11.32</v>
      </c>
      <c r="D1494" s="12">
        <v>7.11</v>
      </c>
      <c r="F1494" s="12">
        <v>4.7</v>
      </c>
      <c r="H1494" s="23">
        <f t="shared" si="92"/>
        <v>7.7624711662868932E-8</v>
      </c>
      <c r="I1494" s="32">
        <v>0.33</v>
      </c>
      <c r="J1494" s="25">
        <v>0.63</v>
      </c>
      <c r="K1494" s="36"/>
      <c r="L1494" s="25">
        <v>102</v>
      </c>
      <c r="M1494" s="36"/>
      <c r="N1494" s="25">
        <v>3.72</v>
      </c>
      <c r="O1494" s="25">
        <v>1.84</v>
      </c>
      <c r="P1494" s="25">
        <v>8.82</v>
      </c>
      <c r="Q1494" s="25">
        <v>0.24</v>
      </c>
      <c r="R1494" s="25">
        <v>11.1</v>
      </c>
      <c r="S1494" s="36"/>
      <c r="T1494" s="51">
        <v>0.04</v>
      </c>
      <c r="U1494" s="42">
        <v>4.03</v>
      </c>
      <c r="V1494" s="42">
        <v>0.22</v>
      </c>
      <c r="W1494" s="42">
        <v>7.2300000000000003E-3</v>
      </c>
      <c r="X1494" s="42">
        <v>13</v>
      </c>
      <c r="Y1494" s="44">
        <v>6.09</v>
      </c>
      <c r="Z1494" s="87">
        <f t="shared" si="93"/>
        <v>6.5589698081486212</v>
      </c>
      <c r="AA1494" s="88">
        <f t="shared" si="94"/>
        <v>6.545579957485768</v>
      </c>
      <c r="AB1494" s="90">
        <f t="shared" si="95"/>
        <v>1.0217711331042393E-3</v>
      </c>
      <c r="AD1494" s="100"/>
      <c r="AE1494" s="96"/>
    </row>
    <row r="1495" spans="1:31" x14ac:dyDescent="0.2">
      <c r="A1495" s="2" t="s">
        <v>237</v>
      </c>
      <c r="B1495" s="9">
        <v>39707</v>
      </c>
      <c r="C1495" s="18">
        <v>11.52</v>
      </c>
      <c r="D1495" s="12">
        <v>6.65</v>
      </c>
      <c r="F1495" s="12">
        <v>4.2</v>
      </c>
      <c r="H1495" s="23">
        <f t="shared" si="92"/>
        <v>2.2387211385683346E-7</v>
      </c>
      <c r="I1495" s="24">
        <v>0.23</v>
      </c>
      <c r="J1495" s="25">
        <v>0.64</v>
      </c>
      <c r="K1495" s="30">
        <v>1.1000000000000001</v>
      </c>
      <c r="L1495" s="25">
        <v>106</v>
      </c>
      <c r="M1495" s="30">
        <v>0.3</v>
      </c>
      <c r="N1495" s="25">
        <v>4.42</v>
      </c>
      <c r="O1495" s="25">
        <v>1.67</v>
      </c>
      <c r="P1495" s="27">
        <v>10.5</v>
      </c>
      <c r="Q1495" s="25">
        <v>0.21</v>
      </c>
      <c r="R1495" s="25">
        <v>10.199999999999999</v>
      </c>
      <c r="S1495" s="31">
        <v>0.5</v>
      </c>
      <c r="T1495" s="51">
        <v>0.01</v>
      </c>
      <c r="U1495" s="42">
        <v>11.4</v>
      </c>
      <c r="V1495" s="42">
        <v>0.22</v>
      </c>
      <c r="W1495" s="42">
        <v>4.2700000000000004E-3</v>
      </c>
      <c r="X1495" s="42">
        <v>13</v>
      </c>
      <c r="Y1495" s="44">
        <v>6.03</v>
      </c>
      <c r="Z1495" s="87">
        <f t="shared" si="93"/>
        <v>6.8667014493003373</v>
      </c>
      <c r="AA1495" s="88">
        <f t="shared" si="94"/>
        <v>6.6379977327527078</v>
      </c>
      <c r="AB1495" s="90">
        <f t="shared" si="95"/>
        <v>1.693512113557949E-2</v>
      </c>
      <c r="AE1495" s="94">
        <v>0.63</v>
      </c>
    </row>
    <row r="1496" spans="1:31" x14ac:dyDescent="0.2">
      <c r="A1496" s="2" t="s">
        <v>412</v>
      </c>
      <c r="B1496" s="9">
        <v>39002</v>
      </c>
      <c r="C1496" s="18">
        <v>18.559999999999999</v>
      </c>
      <c r="D1496" s="12">
        <v>9.5500000000000007</v>
      </c>
      <c r="F1496" s="12">
        <v>110</v>
      </c>
      <c r="H1496" s="23">
        <f t="shared" si="92"/>
        <v>2.8183829312644407E-10</v>
      </c>
      <c r="I1496" s="24">
        <v>0.14000000000000001</v>
      </c>
      <c r="J1496" s="25">
        <v>0.99</v>
      </c>
      <c r="K1496" s="33"/>
      <c r="L1496" s="25">
        <v>16.899999999999999</v>
      </c>
      <c r="M1496" s="33"/>
      <c r="N1496" s="25">
        <v>0.65</v>
      </c>
      <c r="O1496" s="25">
        <v>7.65</v>
      </c>
      <c r="P1496" s="25">
        <v>1.34</v>
      </c>
      <c r="Q1496" s="25">
        <v>0.04</v>
      </c>
      <c r="R1496" s="25">
        <v>229</v>
      </c>
      <c r="S1496" s="34"/>
      <c r="T1496" s="51">
        <v>2.42</v>
      </c>
      <c r="U1496" s="42">
        <v>1</v>
      </c>
      <c r="V1496" s="42">
        <v>1.01</v>
      </c>
      <c r="W1496" s="42">
        <v>0.19</v>
      </c>
      <c r="X1496" s="42">
        <v>18</v>
      </c>
      <c r="Y1496" s="44">
        <v>9.67</v>
      </c>
      <c r="Z1496" s="87">
        <f t="shared" si="93"/>
        <v>11.20536064504685</v>
      </c>
      <c r="AA1496" s="88">
        <f t="shared" si="94"/>
        <v>10.295441508807443</v>
      </c>
      <c r="AB1496" s="90">
        <f t="shared" si="95"/>
        <v>4.2320241343939483E-2</v>
      </c>
    </row>
    <row r="1497" spans="1:31" x14ac:dyDescent="0.2">
      <c r="A1497" s="2" t="s">
        <v>411</v>
      </c>
      <c r="B1497" s="9">
        <v>40561</v>
      </c>
      <c r="C1497" s="18">
        <v>17.760000000000002</v>
      </c>
      <c r="D1497" s="12">
        <v>7.09</v>
      </c>
      <c r="F1497" s="12">
        <v>2.2000000000000002</v>
      </c>
      <c r="H1497" s="23">
        <f t="shared" si="92"/>
        <v>8.128305161640995E-8</v>
      </c>
      <c r="J1497" s="25">
        <v>0.47</v>
      </c>
      <c r="K1497" s="33"/>
      <c r="L1497" s="25">
        <v>94.7</v>
      </c>
      <c r="M1497" s="33"/>
      <c r="N1497" s="25">
        <v>2.33</v>
      </c>
      <c r="O1497" s="25">
        <v>5.0199999999999996</v>
      </c>
      <c r="P1497" s="25">
        <v>14.6</v>
      </c>
      <c r="Q1497" s="25">
        <v>0.22</v>
      </c>
      <c r="R1497" s="25">
        <v>20</v>
      </c>
      <c r="S1497" s="34"/>
      <c r="T1497" s="51">
        <v>0.01</v>
      </c>
      <c r="U1497" s="42">
        <v>11.5</v>
      </c>
      <c r="V1497" s="42">
        <v>0.22</v>
      </c>
      <c r="W1497" s="42">
        <v>3.6099999999999999E-3</v>
      </c>
      <c r="X1497" s="42">
        <v>19</v>
      </c>
      <c r="Y1497" s="44">
        <v>6.12</v>
      </c>
      <c r="Z1497" s="87">
        <f t="shared" si="93"/>
        <v>7.0425906010264567</v>
      </c>
      <c r="AA1497" s="88">
        <f t="shared" si="94"/>
        <v>6.8993176685347617</v>
      </c>
      <c r="AB1497" s="90">
        <f t="shared" si="95"/>
        <v>1.0276421973346132E-2</v>
      </c>
      <c r="AC1497" s="19">
        <v>7.09</v>
      </c>
      <c r="AD1497" s="13">
        <v>6.9</v>
      </c>
      <c r="AE1497" s="94">
        <v>2.71</v>
      </c>
    </row>
    <row r="1498" spans="1:31" x14ac:dyDescent="0.2">
      <c r="A1498" s="2" t="s">
        <v>411</v>
      </c>
      <c r="B1498" s="9">
        <v>39002</v>
      </c>
      <c r="C1498" s="18">
        <v>17.93</v>
      </c>
      <c r="D1498" s="13">
        <v>7.21</v>
      </c>
      <c r="F1498" s="12">
        <v>39</v>
      </c>
      <c r="H1498" s="23">
        <f t="shared" si="92"/>
        <v>6.1659500186148087E-8</v>
      </c>
      <c r="I1498" s="24">
        <v>0.11</v>
      </c>
      <c r="J1498" s="25">
        <v>0.28000000000000003</v>
      </c>
      <c r="K1498" s="33"/>
      <c r="L1498" s="25">
        <v>86.1</v>
      </c>
      <c r="M1498" s="33"/>
      <c r="N1498" s="25">
        <v>2.2999999999999998</v>
      </c>
      <c r="O1498" s="25">
        <v>6.04</v>
      </c>
      <c r="P1498" s="25">
        <v>15.1</v>
      </c>
      <c r="Q1498" s="25">
        <v>0.23</v>
      </c>
      <c r="R1498" s="25">
        <v>76.8</v>
      </c>
      <c r="S1498" s="34"/>
      <c r="T1498" s="51">
        <v>0.27</v>
      </c>
      <c r="U1498" s="42">
        <v>9</v>
      </c>
      <c r="V1498" s="42">
        <v>0.48</v>
      </c>
      <c r="W1498" s="42">
        <v>0.04</v>
      </c>
      <c r="X1498" s="42">
        <v>58</v>
      </c>
      <c r="Y1498" s="44">
        <v>6.84</v>
      </c>
      <c r="Z1498" s="87">
        <f t="shared" si="93"/>
        <v>9.1522760192389043</v>
      </c>
      <c r="AA1498" s="88">
        <f t="shared" si="94"/>
        <v>8.6806110839600681</v>
      </c>
      <c r="AB1498" s="90">
        <f t="shared" si="95"/>
        <v>2.6449162861252352E-2</v>
      </c>
    </row>
    <row r="1499" spans="1:31" x14ac:dyDescent="0.2">
      <c r="A1499" s="2" t="s">
        <v>410</v>
      </c>
      <c r="B1499" s="9">
        <v>40464</v>
      </c>
      <c r="C1499" s="18">
        <v>14.41</v>
      </c>
      <c r="D1499" s="12">
        <v>7.2</v>
      </c>
      <c r="F1499" s="12">
        <v>1.4</v>
      </c>
      <c r="H1499" s="23">
        <f t="shared" si="92"/>
        <v>6.3095734448019177E-8</v>
      </c>
      <c r="I1499" s="32">
        <v>0.11</v>
      </c>
      <c r="J1499" s="25">
        <v>0.26</v>
      </c>
      <c r="K1499" s="36"/>
      <c r="L1499" s="25">
        <v>76.2</v>
      </c>
      <c r="M1499" s="36"/>
      <c r="N1499" s="25">
        <v>1.53</v>
      </c>
      <c r="O1499" s="25">
        <v>4.4400000000000004</v>
      </c>
      <c r="P1499" s="25">
        <v>7.84</v>
      </c>
      <c r="Q1499" s="25">
        <v>0.12</v>
      </c>
      <c r="R1499" s="25">
        <v>10.9</v>
      </c>
      <c r="S1499" s="36"/>
      <c r="T1499" s="51">
        <v>0.01</v>
      </c>
      <c r="U1499" s="42">
        <v>11</v>
      </c>
      <c r="V1499" s="42">
        <v>0.22</v>
      </c>
      <c r="W1499" s="42">
        <v>3.2799999999999999E-3</v>
      </c>
      <c r="X1499" s="42">
        <v>12</v>
      </c>
      <c r="Y1499" s="44">
        <v>4.21</v>
      </c>
      <c r="Z1499" s="87">
        <f t="shared" si="93"/>
        <v>5.1209052427179014</v>
      </c>
      <c r="AA1499" s="88">
        <f t="shared" si="94"/>
        <v>4.7814402049308002</v>
      </c>
      <c r="AB1499" s="90">
        <f t="shared" si="95"/>
        <v>3.4281276045333944E-2</v>
      </c>
      <c r="AC1499" s="19">
        <v>5.14</v>
      </c>
      <c r="AD1499" s="13">
        <v>4.78</v>
      </c>
      <c r="AE1499" s="94">
        <v>7.25</v>
      </c>
    </row>
    <row r="1500" spans="1:31" x14ac:dyDescent="0.2">
      <c r="A1500" s="2" t="s">
        <v>410</v>
      </c>
      <c r="B1500" s="9">
        <v>38071</v>
      </c>
      <c r="C1500" s="18">
        <v>14.25</v>
      </c>
      <c r="D1500" s="13">
        <v>7.45</v>
      </c>
      <c r="F1500" s="12">
        <v>46</v>
      </c>
      <c r="H1500" s="23">
        <f t="shared" si="92"/>
        <v>3.5481338923357426E-8</v>
      </c>
      <c r="I1500" s="24">
        <v>0.12</v>
      </c>
      <c r="J1500" s="25">
        <v>0.03</v>
      </c>
      <c r="K1500" s="33"/>
      <c r="L1500" s="25">
        <v>67</v>
      </c>
      <c r="M1500" s="33"/>
      <c r="N1500" s="25">
        <v>3.4</v>
      </c>
      <c r="O1500" s="25">
        <v>3.77</v>
      </c>
      <c r="P1500" s="25">
        <v>7.8</v>
      </c>
      <c r="Q1500" s="25">
        <v>0.23</v>
      </c>
      <c r="R1500" s="25">
        <v>28</v>
      </c>
      <c r="S1500" s="34"/>
      <c r="T1500" s="51">
        <v>0.3</v>
      </c>
      <c r="U1500" s="42">
        <v>3.65</v>
      </c>
      <c r="V1500" s="42">
        <v>0.44</v>
      </c>
      <c r="W1500" s="42">
        <v>0.1</v>
      </c>
      <c r="X1500" s="42">
        <v>14.6</v>
      </c>
      <c r="Y1500" s="44">
        <v>4.8499999999999996</v>
      </c>
      <c r="Z1500" s="87">
        <f t="shared" si="93"/>
        <v>5.4445022654162099</v>
      </c>
      <c r="AA1500" s="88">
        <f t="shared" si="94"/>
        <v>5.3565812968796438</v>
      </c>
      <c r="AB1500" s="90">
        <f t="shared" si="95"/>
        <v>8.1400137337589284E-3</v>
      </c>
    </row>
    <row r="1501" spans="1:31" x14ac:dyDescent="0.2">
      <c r="A1501" s="2" t="s">
        <v>409</v>
      </c>
      <c r="B1501" s="9">
        <v>40464</v>
      </c>
      <c r="C1501" s="18">
        <v>14.55</v>
      </c>
      <c r="D1501" s="12">
        <v>7.1</v>
      </c>
      <c r="F1501" s="12">
        <v>3.3</v>
      </c>
      <c r="H1501" s="23">
        <f t="shared" si="92"/>
        <v>7.943282347242818E-8</v>
      </c>
      <c r="I1501" s="28"/>
      <c r="J1501" s="25">
        <v>1.17</v>
      </c>
      <c r="K1501" s="36"/>
      <c r="L1501" s="25">
        <v>71.099999999999994</v>
      </c>
      <c r="M1501" s="36"/>
      <c r="N1501" s="25">
        <v>1.05</v>
      </c>
      <c r="O1501" s="25">
        <v>4.6900000000000004</v>
      </c>
      <c r="P1501" s="25">
        <v>11.9</v>
      </c>
      <c r="Q1501" s="25">
        <v>0.17</v>
      </c>
      <c r="R1501" s="25">
        <v>39.5</v>
      </c>
      <c r="S1501" s="36"/>
      <c r="T1501" s="51">
        <v>0.12</v>
      </c>
      <c r="U1501" s="42">
        <v>1.54</v>
      </c>
      <c r="V1501" s="42">
        <v>0.22</v>
      </c>
      <c r="W1501" s="42">
        <v>3.2799999999999999E-3</v>
      </c>
      <c r="X1501" s="42">
        <v>19</v>
      </c>
      <c r="Y1501" s="44">
        <v>5.62</v>
      </c>
      <c r="Z1501" s="87">
        <f t="shared" si="93"/>
        <v>6.4738017057370607</v>
      </c>
      <c r="AA1501" s="88">
        <f t="shared" si="94"/>
        <v>6.1954364679709526</v>
      </c>
      <c r="AB1501" s="90">
        <f t="shared" si="95"/>
        <v>2.1971742416508427E-2</v>
      </c>
      <c r="AC1501" s="19">
        <v>6.49</v>
      </c>
      <c r="AD1501" s="13">
        <v>6.19</v>
      </c>
      <c r="AE1501" s="94">
        <v>4.76</v>
      </c>
    </row>
    <row r="1502" spans="1:31" x14ac:dyDescent="0.2">
      <c r="A1502" s="2" t="s">
        <v>409</v>
      </c>
      <c r="B1502" s="9">
        <v>38071</v>
      </c>
      <c r="C1502" s="18">
        <v>14.4</v>
      </c>
      <c r="D1502" s="12">
        <v>7.2</v>
      </c>
      <c r="F1502" s="13">
        <v>6.3</v>
      </c>
      <c r="H1502" s="23">
        <f t="shared" si="92"/>
        <v>6.3095734448019177E-8</v>
      </c>
      <c r="J1502" s="25">
        <v>1.1399999999999999</v>
      </c>
      <c r="K1502" s="36"/>
      <c r="L1502" s="25">
        <v>66</v>
      </c>
      <c r="M1502" s="36"/>
      <c r="N1502" s="25">
        <v>1.7</v>
      </c>
      <c r="O1502" s="25">
        <v>4.9800000000000004</v>
      </c>
      <c r="P1502" s="25">
        <v>11.9</v>
      </c>
      <c r="Q1502" s="25">
        <v>0.31</v>
      </c>
      <c r="R1502" s="25">
        <v>41.6</v>
      </c>
      <c r="S1502" s="36"/>
      <c r="T1502" s="50">
        <v>0.3</v>
      </c>
      <c r="U1502" s="42">
        <v>1</v>
      </c>
      <c r="V1502" s="42">
        <v>0.44</v>
      </c>
      <c r="W1502" s="42">
        <v>9.8534999999999994E-3</v>
      </c>
      <c r="X1502" s="42">
        <v>18.100000000000001</v>
      </c>
      <c r="Y1502" s="43">
        <v>5.68</v>
      </c>
      <c r="Z1502" s="87">
        <f t="shared" si="93"/>
        <v>6.3447780499163402</v>
      </c>
      <c r="AA1502" s="88">
        <f t="shared" si="94"/>
        <v>6.2281840902569705</v>
      </c>
      <c r="AB1502" s="90">
        <f t="shared" si="95"/>
        <v>9.2733882723488835E-3</v>
      </c>
    </row>
    <row r="1503" spans="1:31" x14ac:dyDescent="0.2">
      <c r="A1503" s="2" t="s">
        <v>408</v>
      </c>
      <c r="B1503" s="9">
        <v>40464</v>
      </c>
      <c r="C1503" s="18">
        <v>14.62</v>
      </c>
      <c r="D1503" s="12">
        <v>7.03</v>
      </c>
      <c r="F1503" s="12">
        <v>2.2999999999999998</v>
      </c>
      <c r="H1503" s="23">
        <f t="shared" si="92"/>
        <v>9.3325430079699072E-8</v>
      </c>
      <c r="I1503" s="32">
        <v>0.43</v>
      </c>
      <c r="J1503" s="25">
        <v>0.86</v>
      </c>
      <c r="K1503" s="33"/>
      <c r="L1503" s="25">
        <v>68.900000000000006</v>
      </c>
      <c r="M1503" s="33"/>
      <c r="N1503" s="25">
        <v>0.43</v>
      </c>
      <c r="O1503" s="25">
        <v>7.36</v>
      </c>
      <c r="P1503" s="25">
        <v>23.9</v>
      </c>
      <c r="Q1503" s="25">
        <v>0.09</v>
      </c>
      <c r="R1503" s="25">
        <v>65.8</v>
      </c>
      <c r="S1503" s="34"/>
      <c r="T1503" s="51">
        <v>0.21</v>
      </c>
      <c r="U1503" s="42">
        <v>11.5</v>
      </c>
      <c r="V1503" s="42">
        <v>0.22</v>
      </c>
      <c r="W1503" s="42">
        <v>3.2799999999999999E-3</v>
      </c>
      <c r="X1503" s="42">
        <v>36</v>
      </c>
      <c r="Y1503" s="44">
        <v>7.01</v>
      </c>
      <c r="Z1503" s="87">
        <f t="shared" si="93"/>
        <v>8.5690077903205442</v>
      </c>
      <c r="AA1503" s="88">
        <f t="shared" si="94"/>
        <v>8.2751769392698904</v>
      </c>
      <c r="AB1503" s="90">
        <f t="shared" si="95"/>
        <v>1.744405299322541E-2</v>
      </c>
      <c r="AC1503" s="19">
        <v>8.5299999999999994</v>
      </c>
      <c r="AD1503" s="99">
        <v>8.27</v>
      </c>
      <c r="AE1503" s="95">
        <v>3.07</v>
      </c>
    </row>
    <row r="1504" spans="1:31" x14ac:dyDescent="0.2">
      <c r="A1504" s="2" t="s">
        <v>408</v>
      </c>
      <c r="B1504" s="9">
        <v>38071</v>
      </c>
      <c r="C1504" s="18">
        <v>14.47</v>
      </c>
      <c r="D1504" s="12">
        <v>7.19</v>
      </c>
      <c r="F1504" s="12">
        <v>3.4</v>
      </c>
      <c r="H1504" s="23">
        <f t="shared" si="92"/>
        <v>6.4565422903465397E-8</v>
      </c>
      <c r="I1504" s="32">
        <v>5.97</v>
      </c>
      <c r="J1504" s="25">
        <v>0.87</v>
      </c>
      <c r="K1504" s="33"/>
      <c r="L1504" s="25">
        <v>62</v>
      </c>
      <c r="M1504" s="33"/>
      <c r="N1504" s="25">
        <v>0.83</v>
      </c>
      <c r="O1504" s="25">
        <v>8</v>
      </c>
      <c r="P1504" s="25">
        <v>23</v>
      </c>
      <c r="Q1504" s="25">
        <v>0.1</v>
      </c>
      <c r="R1504" s="25">
        <v>70</v>
      </c>
      <c r="S1504" s="34"/>
      <c r="T1504" s="51">
        <v>0.3</v>
      </c>
      <c r="U1504" s="42">
        <v>8.83</v>
      </c>
      <c r="V1504" s="42">
        <v>0.44</v>
      </c>
      <c r="W1504" s="42">
        <v>9.8534999999999994E-3</v>
      </c>
      <c r="X1504" s="42">
        <v>37</v>
      </c>
      <c r="Y1504" s="44">
        <v>6.9</v>
      </c>
      <c r="Z1504" s="87">
        <f t="shared" si="93"/>
        <v>8.9809647246241511</v>
      </c>
      <c r="AA1504" s="88">
        <f t="shared" si="94"/>
        <v>8.1443355066474936</v>
      </c>
      <c r="AB1504" s="90">
        <f t="shared" si="95"/>
        <v>4.8853404417922623E-2</v>
      </c>
      <c r="AD1504" s="100"/>
      <c r="AE1504" s="96"/>
    </row>
    <row r="1505" spans="1:31" x14ac:dyDescent="0.2">
      <c r="A1505" s="2" t="s">
        <v>106</v>
      </c>
      <c r="B1505" s="9">
        <v>38869</v>
      </c>
      <c r="C1505" s="18">
        <v>4.75</v>
      </c>
      <c r="D1505" s="12">
        <v>7.13</v>
      </c>
      <c r="F1505" s="12">
        <v>1.8</v>
      </c>
      <c r="H1505" s="23">
        <f t="shared" si="92"/>
        <v>7.413102413009154E-8</v>
      </c>
      <c r="I1505" s="32">
        <v>4.0000000000000001E-3</v>
      </c>
      <c r="J1505" s="25">
        <v>0.4</v>
      </c>
      <c r="K1505" s="30">
        <v>17</v>
      </c>
      <c r="L1505" s="25">
        <v>108</v>
      </c>
      <c r="M1505" s="30">
        <v>0.2</v>
      </c>
      <c r="N1505" s="25">
        <v>2.4</v>
      </c>
      <c r="O1505" s="25">
        <v>3.99</v>
      </c>
      <c r="P1505" s="25">
        <v>15</v>
      </c>
      <c r="Q1505" s="25">
        <v>0.35</v>
      </c>
      <c r="R1505" s="25">
        <v>16.600000000000001</v>
      </c>
      <c r="S1505" s="31">
        <v>1</v>
      </c>
      <c r="T1505" s="51">
        <v>0.02</v>
      </c>
      <c r="U1505" s="42">
        <v>33.4</v>
      </c>
      <c r="V1505" s="42">
        <v>0.22</v>
      </c>
      <c r="W1505" s="42">
        <v>4.2698500000000004E-3</v>
      </c>
      <c r="X1505" s="42">
        <v>24</v>
      </c>
      <c r="Y1505" s="44">
        <v>6.52</v>
      </c>
      <c r="Z1505" s="87">
        <f t="shared" si="93"/>
        <v>7.5687334534605242</v>
      </c>
      <c r="AA1505" s="88">
        <f t="shared" si="94"/>
        <v>7.8966091859948762</v>
      </c>
      <c r="AB1505" s="90">
        <f t="shared" si="95"/>
        <v>-2.1200676905655538E-2</v>
      </c>
      <c r="AC1505" s="19">
        <v>7.5</v>
      </c>
      <c r="AD1505" s="99">
        <v>7.9</v>
      </c>
      <c r="AE1505" s="95">
        <v>-5.5</v>
      </c>
    </row>
    <row r="1506" spans="1:31" x14ac:dyDescent="0.2">
      <c r="A1506" s="2" t="s">
        <v>106</v>
      </c>
      <c r="B1506" s="9">
        <v>41781</v>
      </c>
      <c r="C1506" s="18">
        <v>4.5199999999999996</v>
      </c>
      <c r="D1506" s="12">
        <v>7.21</v>
      </c>
      <c r="F1506" s="12">
        <v>2.2999999999999998</v>
      </c>
      <c r="H1506" s="23">
        <f t="shared" si="92"/>
        <v>6.1659500186148087E-8</v>
      </c>
      <c r="I1506" s="32">
        <v>0.05</v>
      </c>
      <c r="J1506" s="25">
        <v>0.4</v>
      </c>
      <c r="K1506" s="33"/>
      <c r="L1506" s="25">
        <v>109</v>
      </c>
      <c r="M1506" s="33"/>
      <c r="N1506" s="25">
        <v>2.27</v>
      </c>
      <c r="O1506" s="25">
        <v>4.0999999999999996</v>
      </c>
      <c r="P1506" s="25">
        <v>15.4</v>
      </c>
      <c r="Q1506" s="25">
        <v>0.34</v>
      </c>
      <c r="R1506" s="25">
        <v>17.3</v>
      </c>
      <c r="S1506" s="34"/>
      <c r="T1506" s="51">
        <v>0.01</v>
      </c>
      <c r="U1506" s="42">
        <v>29.7</v>
      </c>
      <c r="V1506" s="42">
        <v>0.22</v>
      </c>
      <c r="W1506" s="42">
        <v>3.2799999999999999E-3</v>
      </c>
      <c r="X1506" s="42">
        <v>24</v>
      </c>
      <c r="Y1506" s="44">
        <v>6.6</v>
      </c>
      <c r="Z1506" s="87">
        <f t="shared" si="93"/>
        <v>7.6848987685702248</v>
      </c>
      <c r="AA1506" s="88">
        <f t="shared" si="94"/>
        <v>7.8992446105982115</v>
      </c>
      <c r="AB1506" s="90">
        <f t="shared" si="95"/>
        <v>-1.3754098432802285E-2</v>
      </c>
      <c r="AC1506" s="19">
        <v>7.72</v>
      </c>
      <c r="AD1506" s="99">
        <v>7.9</v>
      </c>
      <c r="AE1506" s="95">
        <v>2.2200000000000002</v>
      </c>
    </row>
    <row r="1507" spans="1:31" x14ac:dyDescent="0.2">
      <c r="A1507" s="2" t="s">
        <v>106</v>
      </c>
      <c r="B1507" s="9">
        <v>40329</v>
      </c>
      <c r="C1507" s="18">
        <v>4.7300000000000004</v>
      </c>
      <c r="D1507" s="12">
        <v>7.1</v>
      </c>
      <c r="F1507" s="12">
        <v>2</v>
      </c>
      <c r="H1507" s="23">
        <f t="shared" si="92"/>
        <v>7.943282347242818E-8</v>
      </c>
      <c r="I1507" s="28"/>
      <c r="J1507" s="25">
        <v>0.36</v>
      </c>
      <c r="K1507" s="30">
        <v>15</v>
      </c>
      <c r="L1507" s="25">
        <v>113</v>
      </c>
      <c r="M1507" s="30">
        <v>0.2</v>
      </c>
      <c r="N1507" s="25">
        <v>2.5499999999999998</v>
      </c>
      <c r="O1507" s="25">
        <v>4.2300000000000004</v>
      </c>
      <c r="P1507" s="25">
        <v>15.4</v>
      </c>
      <c r="Q1507" s="25">
        <v>0.38</v>
      </c>
      <c r="R1507" s="25">
        <v>17</v>
      </c>
      <c r="S1507" s="31">
        <v>1</v>
      </c>
      <c r="T1507" s="51">
        <v>0.02</v>
      </c>
      <c r="U1507" s="42">
        <v>31.4</v>
      </c>
      <c r="V1507" s="42">
        <v>0.22</v>
      </c>
      <c r="W1507" s="42">
        <v>3.2799999999999999E-3</v>
      </c>
      <c r="X1507" s="42">
        <v>25</v>
      </c>
      <c r="Y1507" s="44">
        <v>6.56</v>
      </c>
      <c r="Z1507" s="87">
        <f t="shared" si="93"/>
        <v>7.8784763366898174</v>
      </c>
      <c r="AA1507" s="88">
        <f t="shared" si="94"/>
        <v>7.9231601053678942</v>
      </c>
      <c r="AB1507" s="90">
        <f t="shared" si="95"/>
        <v>-2.8277937441432482E-3</v>
      </c>
      <c r="AC1507" s="19">
        <v>7.93</v>
      </c>
      <c r="AD1507" s="99">
        <v>7.92</v>
      </c>
      <c r="AE1507" s="95">
        <v>7.0000000000000007E-2</v>
      </c>
    </row>
    <row r="1508" spans="1:31" x14ac:dyDescent="0.2">
      <c r="A1508" s="2" t="s">
        <v>106</v>
      </c>
      <c r="B1508" s="9">
        <v>40714</v>
      </c>
      <c r="C1508" s="19">
        <v>4.6100000000000003</v>
      </c>
      <c r="D1508" s="12">
        <v>7.38</v>
      </c>
      <c r="F1508" s="12">
        <v>2</v>
      </c>
      <c r="H1508" s="23">
        <f t="shared" si="92"/>
        <v>4.1686938347033516E-8</v>
      </c>
      <c r="J1508" s="25">
        <v>0.39</v>
      </c>
      <c r="K1508" s="33"/>
      <c r="L1508" s="25">
        <v>112</v>
      </c>
      <c r="M1508" s="33"/>
      <c r="N1508" s="25">
        <v>2.5499999999999998</v>
      </c>
      <c r="O1508" s="25">
        <v>4.29</v>
      </c>
      <c r="P1508" s="25">
        <v>15.7</v>
      </c>
      <c r="Q1508" s="25">
        <v>0.43</v>
      </c>
      <c r="R1508" s="25">
        <v>16.899999999999999</v>
      </c>
      <c r="S1508" s="34"/>
      <c r="T1508" s="51">
        <v>0.01</v>
      </c>
      <c r="U1508" s="42">
        <v>32.9</v>
      </c>
      <c r="V1508" s="42">
        <v>0.22</v>
      </c>
      <c r="W1508" s="42">
        <v>5.2599999999999999E-3</v>
      </c>
      <c r="X1508" s="42">
        <v>25</v>
      </c>
      <c r="Y1508" s="44">
        <v>6.56</v>
      </c>
      <c r="Z1508" s="87">
        <f t="shared" si="93"/>
        <v>7.8539289442028384</v>
      </c>
      <c r="AA1508" s="88">
        <f t="shared" si="94"/>
        <v>7.9541144897626639</v>
      </c>
      <c r="AB1508" s="90">
        <f t="shared" si="95"/>
        <v>-6.3376309647887666E-3</v>
      </c>
      <c r="AC1508" s="19">
        <v>7.9</v>
      </c>
      <c r="AD1508" s="99">
        <v>7.95</v>
      </c>
      <c r="AE1508" s="95">
        <v>0.63</v>
      </c>
    </row>
    <row r="1509" spans="1:31" x14ac:dyDescent="0.2">
      <c r="A1509" s="2" t="s">
        <v>106</v>
      </c>
      <c r="B1509" s="9">
        <v>41465</v>
      </c>
      <c r="C1509" s="18">
        <v>4.5199999999999996</v>
      </c>
      <c r="D1509" s="12">
        <v>7.02</v>
      </c>
      <c r="F1509" s="12">
        <v>2.1</v>
      </c>
      <c r="H1509" s="23">
        <f t="shared" si="92"/>
        <v>9.5499258602143556E-8</v>
      </c>
      <c r="J1509" s="25">
        <v>0.43</v>
      </c>
      <c r="K1509" s="33"/>
      <c r="L1509" s="25">
        <v>114</v>
      </c>
      <c r="M1509" s="33"/>
      <c r="N1509" s="25">
        <v>2.67</v>
      </c>
      <c r="O1509" s="25">
        <v>4.3</v>
      </c>
      <c r="P1509" s="25">
        <v>15.7</v>
      </c>
      <c r="Q1509" s="25">
        <v>0.36</v>
      </c>
      <c r="R1509" s="25">
        <v>18.399999999999999</v>
      </c>
      <c r="S1509" s="34"/>
      <c r="T1509" s="51">
        <v>0.01</v>
      </c>
      <c r="U1509" s="42">
        <v>33.700000000000003</v>
      </c>
      <c r="V1509" s="42">
        <v>1.05</v>
      </c>
      <c r="W1509" s="42">
        <v>8.2100000000000003E-3</v>
      </c>
      <c r="X1509" s="42">
        <v>24</v>
      </c>
      <c r="Y1509" s="44">
        <v>6.58</v>
      </c>
      <c r="Z1509" s="87">
        <f t="shared" si="93"/>
        <v>8.0232021232118189</v>
      </c>
      <c r="AA1509" s="88">
        <f t="shared" si="94"/>
        <v>7.976011495004613</v>
      </c>
      <c r="AB1509" s="90">
        <f t="shared" si="95"/>
        <v>2.9495592304283899E-3</v>
      </c>
      <c r="AC1509" s="19">
        <v>8.07</v>
      </c>
      <c r="AD1509" s="99">
        <v>7.98</v>
      </c>
      <c r="AE1509" s="95">
        <v>1.2</v>
      </c>
    </row>
    <row r="1510" spans="1:31" x14ac:dyDescent="0.2">
      <c r="A1510" s="2" t="s">
        <v>106</v>
      </c>
      <c r="B1510" s="9">
        <v>42269</v>
      </c>
      <c r="C1510" s="18">
        <v>4.7</v>
      </c>
      <c r="D1510" s="12">
        <v>7.12</v>
      </c>
      <c r="F1510" s="12">
        <v>2.2000000000000002</v>
      </c>
      <c r="G1510" s="17"/>
      <c r="H1510" s="23">
        <f t="shared" si="92"/>
        <v>7.5857757502918145E-8</v>
      </c>
      <c r="I1510" s="32">
        <v>0.03</v>
      </c>
      <c r="J1510" s="25">
        <v>0.39</v>
      </c>
      <c r="K1510" s="30">
        <v>15</v>
      </c>
      <c r="L1510" s="25">
        <v>113</v>
      </c>
      <c r="M1510" s="30">
        <v>0.5</v>
      </c>
      <c r="N1510" s="25">
        <v>2.39</v>
      </c>
      <c r="O1510" s="25">
        <v>4.51</v>
      </c>
      <c r="P1510" s="25">
        <v>16</v>
      </c>
      <c r="Q1510" s="25">
        <v>0.31</v>
      </c>
      <c r="R1510" s="25">
        <v>18.5</v>
      </c>
      <c r="S1510" s="31">
        <v>0.5</v>
      </c>
      <c r="T1510" s="51">
        <v>0.03</v>
      </c>
      <c r="U1510" s="42">
        <v>32.799999999999997</v>
      </c>
      <c r="V1510" s="42">
        <v>0.22</v>
      </c>
      <c r="W1510" s="42">
        <v>0.01</v>
      </c>
      <c r="X1510" s="42">
        <v>23</v>
      </c>
      <c r="Y1510" s="44">
        <v>6.67</v>
      </c>
      <c r="Z1510" s="87">
        <f t="shared" si="93"/>
        <v>7.9969702233468771</v>
      </c>
      <c r="AA1510" s="88">
        <f t="shared" si="94"/>
        <v>8.0063500069325801</v>
      </c>
      <c r="AB1510" s="90">
        <f t="shared" si="95"/>
        <v>-5.8611484684008123E-4</v>
      </c>
      <c r="AC1510" s="19">
        <v>8.0399999999999991</v>
      </c>
      <c r="AD1510" s="99">
        <v>8</v>
      </c>
      <c r="AE1510" s="95">
        <v>0.44</v>
      </c>
    </row>
    <row r="1511" spans="1:31" x14ac:dyDescent="0.2">
      <c r="A1511" s="2" t="s">
        <v>106</v>
      </c>
      <c r="B1511" s="9">
        <v>41023</v>
      </c>
      <c r="C1511" s="18">
        <v>4.38</v>
      </c>
      <c r="D1511" s="12">
        <v>7.11</v>
      </c>
      <c r="F1511" s="12">
        <v>2</v>
      </c>
      <c r="H1511" s="23">
        <f t="shared" si="92"/>
        <v>7.7624711662868932E-8</v>
      </c>
      <c r="I1511" s="32">
        <v>4.07</v>
      </c>
      <c r="J1511" s="25">
        <v>0.37</v>
      </c>
      <c r="K1511" s="30">
        <v>15</v>
      </c>
      <c r="L1511" s="25">
        <v>118</v>
      </c>
      <c r="M1511" s="30">
        <v>0.2</v>
      </c>
      <c r="N1511" s="25">
        <v>2.58</v>
      </c>
      <c r="O1511" s="25">
        <v>4.3</v>
      </c>
      <c r="P1511" s="25">
        <v>16.100000000000001</v>
      </c>
      <c r="Q1511" s="25">
        <v>0.36</v>
      </c>
      <c r="R1511" s="25">
        <v>17.899999999999999</v>
      </c>
      <c r="S1511" s="31">
        <v>1.9</v>
      </c>
      <c r="T1511" s="51">
        <v>0.03</v>
      </c>
      <c r="U1511" s="42">
        <v>29.2</v>
      </c>
      <c r="V1511" s="42">
        <v>0.22</v>
      </c>
      <c r="W1511" s="42">
        <v>5.2599999999999999E-3</v>
      </c>
      <c r="X1511" s="42">
        <v>29</v>
      </c>
      <c r="Y1511" s="44">
        <v>6.59</v>
      </c>
      <c r="Z1511" s="87">
        <f t="shared" si="93"/>
        <v>8.6799637836987849</v>
      </c>
      <c r="AA1511" s="88">
        <f t="shared" si="94"/>
        <v>8.0205540793722339</v>
      </c>
      <c r="AB1511" s="90">
        <f t="shared" si="95"/>
        <v>3.9484386635977864E-2</v>
      </c>
      <c r="AC1511" s="19">
        <v>8.2799999999999994</v>
      </c>
      <c r="AD1511" s="99">
        <v>8.02</v>
      </c>
      <c r="AE1511" s="95">
        <v>3.17</v>
      </c>
    </row>
    <row r="1512" spans="1:31" x14ac:dyDescent="0.2">
      <c r="A1512" s="2" t="s">
        <v>106</v>
      </c>
      <c r="B1512" s="9">
        <v>37208</v>
      </c>
      <c r="C1512" s="18">
        <v>4.62</v>
      </c>
      <c r="D1512" s="12">
        <v>7.03</v>
      </c>
      <c r="F1512" s="12">
        <v>1.5</v>
      </c>
      <c r="H1512" s="23">
        <f t="shared" si="92"/>
        <v>9.3325430079699072E-8</v>
      </c>
      <c r="I1512" s="24">
        <v>0.21</v>
      </c>
      <c r="J1512" s="25">
        <v>0.36</v>
      </c>
      <c r="K1512" s="29">
        <v>15</v>
      </c>
      <c r="L1512" s="25">
        <v>108</v>
      </c>
      <c r="M1512" s="29">
        <v>0.2</v>
      </c>
      <c r="N1512" s="25">
        <v>2.4500000000000002</v>
      </c>
      <c r="O1512" s="25">
        <v>3.92</v>
      </c>
      <c r="P1512" s="25">
        <v>14.4</v>
      </c>
      <c r="Q1512" s="25">
        <v>0.34</v>
      </c>
      <c r="R1512" s="25">
        <v>16</v>
      </c>
      <c r="S1512" s="31">
        <v>1</v>
      </c>
      <c r="T1512" s="51">
        <v>0.01</v>
      </c>
      <c r="U1512" s="42">
        <v>33.4</v>
      </c>
      <c r="V1512" s="42">
        <v>0.22</v>
      </c>
      <c r="W1512" s="42">
        <v>3.2799999999999999E-3</v>
      </c>
      <c r="X1512" s="42">
        <v>25</v>
      </c>
      <c r="Y1512" s="44">
        <v>6.59</v>
      </c>
      <c r="Z1512" s="87">
        <f t="shared" si="93"/>
        <v>7.5135925961830639</v>
      </c>
      <c r="AA1512" s="88">
        <f t="shared" si="94"/>
        <v>7.9944805229992983</v>
      </c>
      <c r="AB1512" s="90">
        <f t="shared" si="95"/>
        <v>-3.1008876674782436E-2</v>
      </c>
    </row>
    <row r="1513" spans="1:31" x14ac:dyDescent="0.2">
      <c r="A1513" s="2" t="s">
        <v>106</v>
      </c>
      <c r="B1513" s="9">
        <v>35767</v>
      </c>
      <c r="C1513" s="18">
        <v>4.7699999999999996</v>
      </c>
      <c r="D1513" s="12">
        <v>7.12</v>
      </c>
      <c r="F1513" s="12">
        <v>1.6</v>
      </c>
      <c r="H1513" s="23">
        <f t="shared" si="92"/>
        <v>7.5857757502918145E-8</v>
      </c>
      <c r="I1513" s="28"/>
      <c r="J1513" s="25">
        <v>0.42</v>
      </c>
      <c r="K1513" s="33"/>
      <c r="L1513" s="25">
        <v>110</v>
      </c>
      <c r="M1513" s="33"/>
      <c r="N1513" s="25">
        <v>2.1</v>
      </c>
      <c r="O1513" s="25">
        <v>3.4</v>
      </c>
      <c r="P1513" s="25">
        <v>14</v>
      </c>
      <c r="Q1513" s="25">
        <v>0.4</v>
      </c>
      <c r="R1513" s="25">
        <v>19</v>
      </c>
      <c r="S1513" s="34"/>
      <c r="T1513" s="51">
        <v>0.01</v>
      </c>
      <c r="U1513" s="42">
        <v>37.4</v>
      </c>
      <c r="V1513" s="42">
        <v>0.22</v>
      </c>
      <c r="W1513" s="42">
        <v>3.284E-3</v>
      </c>
      <c r="X1513" s="42">
        <v>26</v>
      </c>
      <c r="Y1513" s="44">
        <v>6.47</v>
      </c>
      <c r="Z1513" s="87">
        <f t="shared" si="93"/>
        <v>7.6673103271447696</v>
      </c>
      <c r="AA1513" s="88">
        <f t="shared" si="94"/>
        <v>7.985961968385844</v>
      </c>
      <c r="AB1513" s="90">
        <f t="shared" si="95"/>
        <v>-2.035687076957431E-2</v>
      </c>
    </row>
    <row r="1514" spans="1:31" x14ac:dyDescent="0.2">
      <c r="A1514" s="2" t="s">
        <v>106</v>
      </c>
      <c r="B1514" s="9">
        <v>38489</v>
      </c>
      <c r="C1514" s="19">
        <v>4.58</v>
      </c>
      <c r="D1514" s="12">
        <v>7.1</v>
      </c>
      <c r="F1514" s="12">
        <v>1.9</v>
      </c>
      <c r="H1514" s="23">
        <f t="shared" si="92"/>
        <v>7.943282347242818E-8</v>
      </c>
      <c r="J1514" s="25">
        <v>0.37</v>
      </c>
      <c r="K1514" s="30">
        <v>16</v>
      </c>
      <c r="L1514" s="25">
        <v>110</v>
      </c>
      <c r="M1514" s="30">
        <v>0.5</v>
      </c>
      <c r="N1514" s="25">
        <v>2.4</v>
      </c>
      <c r="O1514" s="25">
        <v>4.2699999999999996</v>
      </c>
      <c r="P1514" s="25">
        <v>15.2</v>
      </c>
      <c r="Q1514" s="25">
        <v>0.35</v>
      </c>
      <c r="R1514" s="25">
        <v>17.600000000000001</v>
      </c>
      <c r="S1514" s="31">
        <v>1</v>
      </c>
      <c r="T1514" s="51">
        <v>0.01</v>
      </c>
      <c r="U1514" s="42">
        <v>32.299999999999997</v>
      </c>
      <c r="V1514" s="42">
        <v>0.22</v>
      </c>
      <c r="W1514" s="42">
        <v>3.2845000000000001E-3</v>
      </c>
      <c r="X1514" s="42">
        <v>24</v>
      </c>
      <c r="Y1514" s="44">
        <v>6.53</v>
      </c>
      <c r="Z1514" s="87">
        <f t="shared" si="93"/>
        <v>7.7335348494953182</v>
      </c>
      <c r="AA1514" s="88">
        <f t="shared" si="94"/>
        <v>7.8833719073417559</v>
      </c>
      <c r="AB1514" s="90">
        <f t="shared" si="95"/>
        <v>-9.5945413633746028E-3</v>
      </c>
      <c r="AD1514" s="100"/>
      <c r="AE1514" s="96"/>
    </row>
    <row r="1515" spans="1:31" x14ac:dyDescent="0.2">
      <c r="A1515" s="2" t="s">
        <v>106</v>
      </c>
      <c r="B1515" s="9">
        <v>39189</v>
      </c>
      <c r="C1515" s="18">
        <v>4.71</v>
      </c>
      <c r="D1515" s="12">
        <v>7.3</v>
      </c>
      <c r="F1515" s="12">
        <v>1.9</v>
      </c>
      <c r="H1515" s="23">
        <f t="shared" si="92"/>
        <v>5.0118723362727164E-8</v>
      </c>
      <c r="I1515" s="32">
        <v>0.44</v>
      </c>
      <c r="J1515" s="25">
        <v>0.39</v>
      </c>
      <c r="K1515" s="36"/>
      <c r="L1515" s="25">
        <v>110</v>
      </c>
      <c r="M1515" s="36"/>
      <c r="N1515" s="25">
        <v>2.36</v>
      </c>
      <c r="O1515" s="25">
        <v>4.09</v>
      </c>
      <c r="P1515" s="25">
        <v>14.6</v>
      </c>
      <c r="Q1515" s="25">
        <v>0.34</v>
      </c>
      <c r="R1515" s="25">
        <v>17.2</v>
      </c>
      <c r="S1515" s="36"/>
      <c r="T1515" s="51">
        <v>0.02</v>
      </c>
      <c r="U1515" s="42">
        <v>30.5</v>
      </c>
      <c r="V1515" s="42">
        <v>0.22</v>
      </c>
      <c r="W1515" s="42">
        <v>6.8999999999999999E-3</v>
      </c>
      <c r="X1515" s="42">
        <v>24</v>
      </c>
      <c r="Y1515" s="44">
        <v>6.54</v>
      </c>
      <c r="Z1515" s="87">
        <f t="shared" si="93"/>
        <v>7.7104097673508738</v>
      </c>
      <c r="AA1515" s="88">
        <f t="shared" si="94"/>
        <v>7.8562937182223962</v>
      </c>
      <c r="AB1515" s="90">
        <f t="shared" si="95"/>
        <v>-9.3715378472213479E-3</v>
      </c>
    </row>
    <row r="1516" spans="1:31" x14ac:dyDescent="0.2">
      <c r="A1516" s="2" t="s">
        <v>106</v>
      </c>
      <c r="B1516" s="9">
        <v>38700</v>
      </c>
      <c r="C1516" s="18">
        <v>4.83</v>
      </c>
      <c r="D1516" s="12">
        <v>7.03</v>
      </c>
      <c r="F1516" s="12">
        <v>1.5</v>
      </c>
      <c r="H1516" s="23">
        <f t="shared" si="92"/>
        <v>9.3325430079699072E-8</v>
      </c>
      <c r="J1516" s="25">
        <v>0.38</v>
      </c>
      <c r="K1516" s="29">
        <v>15</v>
      </c>
      <c r="L1516" s="27">
        <v>110</v>
      </c>
      <c r="M1516" s="29">
        <v>0.2</v>
      </c>
      <c r="N1516" s="27">
        <v>2.42</v>
      </c>
      <c r="O1516" s="27">
        <v>4.21</v>
      </c>
      <c r="P1516" s="27">
        <v>15</v>
      </c>
      <c r="Q1516" s="27">
        <v>0.4</v>
      </c>
      <c r="R1516" s="27">
        <v>17.600000000000001</v>
      </c>
      <c r="S1516" s="29">
        <v>17</v>
      </c>
      <c r="T1516" s="51">
        <v>0.02</v>
      </c>
      <c r="U1516" s="42">
        <v>27.9</v>
      </c>
      <c r="V1516" s="42">
        <v>0.22</v>
      </c>
      <c r="W1516" s="42">
        <v>3.3E-3</v>
      </c>
      <c r="X1516" s="42">
        <v>24</v>
      </c>
      <c r="Y1516" s="44">
        <v>6.6</v>
      </c>
      <c r="Z1516" s="87">
        <f t="shared" si="93"/>
        <v>7.7186381295616471</v>
      </c>
      <c r="AA1516" s="88">
        <f t="shared" si="94"/>
        <v>7.8620882584353744</v>
      </c>
      <c r="AB1516" s="90">
        <f t="shared" si="95"/>
        <v>-9.2068960908162478E-3</v>
      </c>
    </row>
    <row r="1517" spans="1:31" x14ac:dyDescent="0.2">
      <c r="A1517" s="2" t="s">
        <v>106</v>
      </c>
      <c r="B1517" s="9">
        <v>38103</v>
      </c>
      <c r="C1517" s="18">
        <v>4.8499999999999996</v>
      </c>
      <c r="D1517" s="12">
        <v>7.19</v>
      </c>
      <c r="F1517" s="12">
        <v>2</v>
      </c>
      <c r="H1517" s="23">
        <f t="shared" si="92"/>
        <v>6.4565422903465397E-8</v>
      </c>
      <c r="I1517" s="28"/>
      <c r="J1517" s="25">
        <v>0.37</v>
      </c>
      <c r="K1517" s="29">
        <v>15</v>
      </c>
      <c r="L1517" s="25">
        <v>111</v>
      </c>
      <c r="M1517" s="29">
        <v>0.3</v>
      </c>
      <c r="N1517" s="25">
        <v>2.4300000000000002</v>
      </c>
      <c r="O1517" s="25">
        <v>4.22</v>
      </c>
      <c r="P1517" s="25">
        <v>15</v>
      </c>
      <c r="Q1517" s="25">
        <v>0.36</v>
      </c>
      <c r="R1517" s="25">
        <v>17.2</v>
      </c>
      <c r="S1517" s="29">
        <v>8.6999999999999993</v>
      </c>
      <c r="T1517" s="51">
        <v>0.02</v>
      </c>
      <c r="U1517" s="42">
        <v>31.9</v>
      </c>
      <c r="V1517" s="42">
        <v>0.22</v>
      </c>
      <c r="W1517" s="42">
        <v>3.9414000000000003E-3</v>
      </c>
      <c r="X1517" s="42">
        <v>25</v>
      </c>
      <c r="Y1517" s="44">
        <v>6.48</v>
      </c>
      <c r="Z1517" s="87">
        <f t="shared" si="93"/>
        <v>7.7497415983438378</v>
      </c>
      <c r="AA1517" s="88">
        <f t="shared" si="94"/>
        <v>7.8535835603436599</v>
      </c>
      <c r="AB1517" s="90">
        <f t="shared" si="95"/>
        <v>-6.6551174793666196E-3</v>
      </c>
    </row>
    <row r="1518" spans="1:31" x14ac:dyDescent="0.2">
      <c r="A1518" s="2" t="s">
        <v>106</v>
      </c>
      <c r="B1518" s="9">
        <v>37762</v>
      </c>
      <c r="C1518" s="18">
        <v>4.38</v>
      </c>
      <c r="D1518" s="12">
        <v>7.07</v>
      </c>
      <c r="F1518" s="12">
        <v>1.9</v>
      </c>
      <c r="H1518" s="23">
        <f t="shared" si="92"/>
        <v>8.5113803820237355E-8</v>
      </c>
      <c r="I1518" s="28"/>
      <c r="J1518" s="25">
        <v>0.39</v>
      </c>
      <c r="K1518" s="30">
        <v>16</v>
      </c>
      <c r="L1518" s="25">
        <v>115</v>
      </c>
      <c r="M1518" s="30">
        <v>0.2</v>
      </c>
      <c r="N1518" s="25">
        <v>2.48</v>
      </c>
      <c r="O1518" s="25">
        <v>4.38</v>
      </c>
      <c r="P1518" s="25">
        <v>14.7</v>
      </c>
      <c r="Q1518" s="25">
        <v>0.36</v>
      </c>
      <c r="R1518" s="25">
        <v>16.600000000000001</v>
      </c>
      <c r="S1518" s="31">
        <v>1.3</v>
      </c>
      <c r="T1518" s="51">
        <v>0.04</v>
      </c>
      <c r="U1518" s="42">
        <v>34.299999999999997</v>
      </c>
      <c r="V1518" s="42">
        <v>0.22</v>
      </c>
      <c r="W1518" s="42">
        <v>9.1999999999999998E-3</v>
      </c>
      <c r="X1518" s="42">
        <v>25</v>
      </c>
      <c r="Y1518" s="44">
        <v>6.55</v>
      </c>
      <c r="Z1518" s="87">
        <f t="shared" si="93"/>
        <v>7.9055566055511557</v>
      </c>
      <c r="AA1518" s="88">
        <f t="shared" si="94"/>
        <v>7.9742932244228157</v>
      </c>
      <c r="AB1518" s="90">
        <f t="shared" si="95"/>
        <v>-4.3285433809277223E-3</v>
      </c>
      <c r="AD1518" s="100"/>
      <c r="AE1518" s="96"/>
    </row>
    <row r="1519" spans="1:31" x14ac:dyDescent="0.2">
      <c r="A1519" s="2" t="s">
        <v>106</v>
      </c>
      <c r="B1519" s="9">
        <v>37965</v>
      </c>
      <c r="C1519" s="18">
        <v>4.6900000000000004</v>
      </c>
      <c r="D1519" s="12">
        <v>7.21</v>
      </c>
      <c r="F1519" s="12">
        <v>2</v>
      </c>
      <c r="H1519" s="23">
        <f t="shared" si="92"/>
        <v>6.1659500186148087E-8</v>
      </c>
      <c r="I1519" s="32">
        <v>0.06</v>
      </c>
      <c r="J1519" s="25">
        <v>0.37</v>
      </c>
      <c r="K1519" s="29">
        <v>15</v>
      </c>
      <c r="L1519" s="25">
        <v>111</v>
      </c>
      <c r="M1519" s="29">
        <v>0.8</v>
      </c>
      <c r="N1519" s="25">
        <v>2.4</v>
      </c>
      <c r="O1519" s="25">
        <v>5.01</v>
      </c>
      <c r="P1519" s="25">
        <v>14.6</v>
      </c>
      <c r="Q1519" s="25">
        <v>0.35</v>
      </c>
      <c r="R1519" s="25">
        <v>18.2</v>
      </c>
      <c r="S1519" s="29">
        <v>1.2</v>
      </c>
      <c r="T1519" s="51">
        <v>0.01</v>
      </c>
      <c r="U1519" s="42">
        <v>27.8</v>
      </c>
      <c r="V1519" s="42">
        <v>0.22</v>
      </c>
      <c r="W1519" s="42">
        <v>5.5836499999999999E-3</v>
      </c>
      <c r="X1519" s="42">
        <v>25</v>
      </c>
      <c r="Y1519" s="44">
        <v>6.47</v>
      </c>
      <c r="Z1519" s="87">
        <f t="shared" si="93"/>
        <v>7.7857683724304891</v>
      </c>
      <c r="AA1519" s="88">
        <f t="shared" si="94"/>
        <v>7.7579489431402964</v>
      </c>
      <c r="AB1519" s="90">
        <f t="shared" si="95"/>
        <v>1.7897539388679498E-3</v>
      </c>
      <c r="AD1519" s="100"/>
      <c r="AE1519" s="96"/>
    </row>
    <row r="1520" spans="1:31" x14ac:dyDescent="0.2">
      <c r="A1520" s="2" t="s">
        <v>106</v>
      </c>
      <c r="B1520" s="9">
        <v>38260</v>
      </c>
      <c r="C1520" s="18">
        <v>4.71</v>
      </c>
      <c r="D1520" s="12">
        <v>7.02</v>
      </c>
      <c r="F1520" s="12">
        <v>1.8</v>
      </c>
      <c r="H1520" s="23">
        <f t="shared" si="92"/>
        <v>9.5499258602143556E-8</v>
      </c>
      <c r="I1520" s="32">
        <v>0.01</v>
      </c>
      <c r="J1520" s="25">
        <v>0.39</v>
      </c>
      <c r="K1520" s="29">
        <v>13.7</v>
      </c>
      <c r="L1520" s="25">
        <v>112</v>
      </c>
      <c r="M1520" s="30">
        <v>0.4</v>
      </c>
      <c r="N1520" s="25">
        <v>2.4900000000000002</v>
      </c>
      <c r="O1520" s="25">
        <v>5.01</v>
      </c>
      <c r="P1520" s="25">
        <v>15</v>
      </c>
      <c r="Q1520" s="25">
        <v>0.37</v>
      </c>
      <c r="R1520" s="25">
        <v>18.7</v>
      </c>
      <c r="S1520" s="29">
        <v>2.4</v>
      </c>
      <c r="T1520" s="51">
        <v>0.02</v>
      </c>
      <c r="U1520" s="42">
        <v>30.8</v>
      </c>
      <c r="V1520" s="42">
        <v>0.22</v>
      </c>
      <c r="W1520" s="42">
        <v>7.8828000000000006E-3</v>
      </c>
      <c r="X1520" s="42">
        <v>25</v>
      </c>
      <c r="Y1520" s="44">
        <v>6.45</v>
      </c>
      <c r="Z1520" s="87">
        <f t="shared" si="93"/>
        <v>7.8898278832079054</v>
      </c>
      <c r="AA1520" s="88">
        <f t="shared" si="94"/>
        <v>7.8007692741795855</v>
      </c>
      <c r="AB1520" s="90">
        <f t="shared" si="95"/>
        <v>5.675922218574647E-3</v>
      </c>
      <c r="AD1520" s="100"/>
      <c r="AE1520" s="96"/>
    </row>
    <row r="1521" spans="1:31" x14ac:dyDescent="0.2">
      <c r="A1521" s="2" t="s">
        <v>106</v>
      </c>
      <c r="B1521" s="9">
        <v>39968</v>
      </c>
      <c r="C1521" s="18">
        <v>4.68</v>
      </c>
      <c r="D1521" s="12">
        <v>7.12</v>
      </c>
      <c r="F1521" s="12">
        <v>2.6</v>
      </c>
      <c r="H1521" s="23">
        <f t="shared" si="92"/>
        <v>7.5857757502918145E-8</v>
      </c>
      <c r="I1521" s="32">
        <v>6.0000000000000001E-3</v>
      </c>
      <c r="J1521" s="25">
        <v>0.4</v>
      </c>
      <c r="K1521" s="30">
        <v>16</v>
      </c>
      <c r="L1521" s="25">
        <v>113</v>
      </c>
      <c r="M1521" s="30">
        <v>0.2</v>
      </c>
      <c r="N1521" s="25">
        <v>2.6</v>
      </c>
      <c r="O1521" s="25">
        <v>4.41</v>
      </c>
      <c r="P1521" s="25">
        <v>15.7</v>
      </c>
      <c r="Q1521" s="25">
        <v>0.36</v>
      </c>
      <c r="R1521" s="25">
        <v>17.8</v>
      </c>
      <c r="S1521" s="31">
        <v>0.9</v>
      </c>
      <c r="T1521" s="51">
        <v>0.03</v>
      </c>
      <c r="U1521" s="42">
        <v>30.6</v>
      </c>
      <c r="V1521" s="42">
        <v>0.22</v>
      </c>
      <c r="W1521" s="42">
        <v>8.2100000000000003E-3</v>
      </c>
      <c r="X1521" s="42">
        <v>23</v>
      </c>
      <c r="Y1521" s="44">
        <v>6.56</v>
      </c>
      <c r="Z1521" s="87">
        <f t="shared" si="93"/>
        <v>7.9465106793716114</v>
      </c>
      <c r="AA1521" s="88">
        <f t="shared" si="94"/>
        <v>7.8505111563435612</v>
      </c>
      <c r="AB1521" s="90">
        <f t="shared" si="95"/>
        <v>6.0770646534783366E-3</v>
      </c>
      <c r="AD1521" s="100"/>
      <c r="AE1521" s="95">
        <v>7.0000000000000007E-2</v>
      </c>
    </row>
    <row r="1522" spans="1:31" x14ac:dyDescent="0.2">
      <c r="A1522" s="2" t="s">
        <v>106</v>
      </c>
      <c r="B1522" s="9">
        <v>37403</v>
      </c>
      <c r="C1522" s="18">
        <v>4.3499999999999996</v>
      </c>
      <c r="D1522" s="12">
        <v>7.17</v>
      </c>
      <c r="F1522" s="12">
        <v>1.7</v>
      </c>
      <c r="H1522" s="23">
        <f t="shared" si="92"/>
        <v>6.7608297539197998E-8</v>
      </c>
      <c r="I1522" s="32">
        <v>1.6900000000000001E-3</v>
      </c>
      <c r="J1522" s="25">
        <v>0.41</v>
      </c>
      <c r="K1522" s="29">
        <v>15</v>
      </c>
      <c r="L1522" s="25">
        <v>116</v>
      </c>
      <c r="M1522" s="29">
        <v>0.2</v>
      </c>
      <c r="N1522" s="25">
        <v>2.54</v>
      </c>
      <c r="O1522" s="25">
        <v>4.34</v>
      </c>
      <c r="P1522" s="25">
        <v>14.7</v>
      </c>
      <c r="Q1522" s="25">
        <v>0.38</v>
      </c>
      <c r="R1522" s="25">
        <v>17.3</v>
      </c>
      <c r="S1522" s="31">
        <v>1.3</v>
      </c>
      <c r="T1522" s="51">
        <v>0.02</v>
      </c>
      <c r="U1522" s="42">
        <v>32.799999999999997</v>
      </c>
      <c r="V1522" s="42">
        <v>0.22</v>
      </c>
      <c r="W1522" s="42">
        <v>4.2698500000000004E-3</v>
      </c>
      <c r="X1522" s="42">
        <v>25</v>
      </c>
      <c r="Y1522" s="44">
        <v>6.47</v>
      </c>
      <c r="Z1522" s="87">
        <f t="shared" si="93"/>
        <v>7.9890574980456108</v>
      </c>
      <c r="AA1522" s="88">
        <f t="shared" si="94"/>
        <v>7.8623270386478623</v>
      </c>
      <c r="AB1522" s="90">
        <f t="shared" si="95"/>
        <v>7.994914204774186E-3</v>
      </c>
      <c r="AD1522" s="100"/>
      <c r="AE1522" s="96"/>
    </row>
    <row r="1523" spans="1:31" x14ac:dyDescent="0.2">
      <c r="A1523" s="2" t="s">
        <v>106</v>
      </c>
      <c r="B1523" s="9">
        <v>37032</v>
      </c>
      <c r="C1523" s="18">
        <v>4.5999999999999996</v>
      </c>
      <c r="D1523" s="12">
        <v>7.1</v>
      </c>
      <c r="F1523" s="12">
        <v>1.7</v>
      </c>
      <c r="H1523" s="23">
        <f t="shared" si="92"/>
        <v>7.943282347242818E-8</v>
      </c>
      <c r="I1523" s="32">
        <v>0.05</v>
      </c>
      <c r="J1523" s="25">
        <v>0.41</v>
      </c>
      <c r="K1523" s="36"/>
      <c r="L1523" s="25">
        <v>114</v>
      </c>
      <c r="M1523" s="36"/>
      <c r="N1523" s="25">
        <v>2.5499999999999998</v>
      </c>
      <c r="O1523" s="25">
        <v>4.55</v>
      </c>
      <c r="P1523" s="25">
        <v>15.4</v>
      </c>
      <c r="Q1523" s="25">
        <v>0.38</v>
      </c>
      <c r="R1523" s="25">
        <v>19</v>
      </c>
      <c r="S1523" s="34"/>
      <c r="T1523" s="51">
        <v>0.02</v>
      </c>
      <c r="U1523" s="42">
        <v>33.4</v>
      </c>
      <c r="V1523" s="42">
        <v>0.22</v>
      </c>
      <c r="W1523" s="42">
        <v>3.2845000000000001E-3</v>
      </c>
      <c r="X1523" s="42">
        <v>26</v>
      </c>
      <c r="Y1523" s="44">
        <v>6.45</v>
      </c>
      <c r="Z1523" s="87">
        <f t="shared" si="93"/>
        <v>8.0318924764909205</v>
      </c>
      <c r="AA1523" s="88">
        <f t="shared" si="94"/>
        <v>7.8830052547644236</v>
      </c>
      <c r="AB1523" s="90">
        <f t="shared" si="95"/>
        <v>9.3552107114139096E-3</v>
      </c>
      <c r="AD1523" s="100"/>
      <c r="AE1523" s="96"/>
    </row>
    <row r="1524" spans="1:31" x14ac:dyDescent="0.2">
      <c r="A1524" s="2" t="s">
        <v>106</v>
      </c>
      <c r="B1524" s="9">
        <v>34743</v>
      </c>
      <c r="C1524" s="18">
        <v>4.09</v>
      </c>
      <c r="D1524" s="12">
        <v>7</v>
      </c>
      <c r="F1524" s="12">
        <v>1.5</v>
      </c>
      <c r="H1524" s="23">
        <f t="shared" si="92"/>
        <v>9.9999999999999995E-8</v>
      </c>
      <c r="I1524" s="32">
        <v>5.31</v>
      </c>
      <c r="J1524" s="25">
        <v>0.34</v>
      </c>
      <c r="K1524" s="36"/>
      <c r="L1524" s="25">
        <v>110</v>
      </c>
      <c r="M1524" s="36"/>
      <c r="N1524" s="25">
        <v>3.11</v>
      </c>
      <c r="O1524" s="25">
        <v>4.0999999999999996</v>
      </c>
      <c r="P1524" s="25">
        <v>13</v>
      </c>
      <c r="Q1524" s="25">
        <v>0.35</v>
      </c>
      <c r="R1524" s="25">
        <v>16</v>
      </c>
      <c r="S1524" s="36"/>
      <c r="T1524" s="51">
        <v>0.01</v>
      </c>
      <c r="U1524" s="42">
        <v>33.5</v>
      </c>
      <c r="V1524" s="42">
        <v>0.22</v>
      </c>
      <c r="W1524" s="42">
        <v>4.9259999999999998E-3</v>
      </c>
      <c r="X1524" s="42">
        <v>26</v>
      </c>
      <c r="Y1524" s="44">
        <v>6.47</v>
      </c>
      <c r="Z1524" s="87">
        <f t="shared" si="93"/>
        <v>8.0927920331050274</v>
      </c>
      <c r="AA1524" s="88">
        <f t="shared" si="94"/>
        <v>7.9048068656618335</v>
      </c>
      <c r="AB1524" s="90">
        <f t="shared" si="95"/>
        <v>1.1750836399435183E-2</v>
      </c>
    </row>
    <row r="1525" spans="1:31" x14ac:dyDescent="0.2">
      <c r="A1525" s="2" t="s">
        <v>106</v>
      </c>
      <c r="B1525" s="9">
        <v>35576</v>
      </c>
      <c r="C1525" s="18">
        <v>4.71</v>
      </c>
      <c r="D1525" s="15"/>
      <c r="F1525" s="12">
        <v>1.8</v>
      </c>
      <c r="H1525" s="23">
        <f t="shared" si="92"/>
        <v>1</v>
      </c>
      <c r="I1525" s="32">
        <v>4.5199999999999996</v>
      </c>
      <c r="J1525" s="25">
        <v>0.38</v>
      </c>
      <c r="K1525" s="33"/>
      <c r="L1525" s="25">
        <v>100</v>
      </c>
      <c r="M1525" s="33"/>
      <c r="N1525" s="25">
        <v>1.8</v>
      </c>
      <c r="O1525" s="25">
        <v>4.2</v>
      </c>
      <c r="P1525" s="25">
        <v>11</v>
      </c>
      <c r="Q1525" s="25">
        <v>0.37</v>
      </c>
      <c r="R1525" s="25">
        <v>17</v>
      </c>
      <c r="S1525" s="34"/>
      <c r="T1525" s="51">
        <v>3.06</v>
      </c>
      <c r="U1525" s="42">
        <v>36.700000000000003</v>
      </c>
      <c r="V1525" s="42">
        <v>0.22</v>
      </c>
      <c r="W1525" s="42">
        <v>3.284E-3</v>
      </c>
      <c r="X1525" s="42">
        <v>26</v>
      </c>
      <c r="Y1525" s="44">
        <v>6.45</v>
      </c>
      <c r="Z1525" s="87">
        <f t="shared" si="93"/>
        <v>8.34349938643693</v>
      </c>
      <c r="AA1525" s="88">
        <f t="shared" si="94"/>
        <v>8.0477354755790724</v>
      </c>
      <c r="AB1525" s="90">
        <f t="shared" si="95"/>
        <v>1.8044028613319545E-2</v>
      </c>
    </row>
    <row r="1526" spans="1:31" x14ac:dyDescent="0.2">
      <c r="A1526" s="2" t="s">
        <v>106</v>
      </c>
      <c r="B1526" s="9">
        <v>37579</v>
      </c>
      <c r="C1526" s="18">
        <v>4.41</v>
      </c>
      <c r="D1526" s="12">
        <v>7.1</v>
      </c>
      <c r="F1526" s="12">
        <v>1.8</v>
      </c>
      <c r="H1526" s="23">
        <f t="shared" si="92"/>
        <v>7.943282347242818E-8</v>
      </c>
      <c r="I1526" s="32">
        <v>4.07</v>
      </c>
      <c r="J1526" s="25">
        <v>0.43</v>
      </c>
      <c r="K1526" s="29">
        <v>15</v>
      </c>
      <c r="L1526" s="25">
        <v>117</v>
      </c>
      <c r="M1526" s="29">
        <v>0.8</v>
      </c>
      <c r="N1526" s="25">
        <v>2.23</v>
      </c>
      <c r="O1526" s="25">
        <v>4.09</v>
      </c>
      <c r="P1526" s="25">
        <v>14.3</v>
      </c>
      <c r="Q1526" s="25">
        <v>0.34</v>
      </c>
      <c r="R1526" s="25">
        <v>16</v>
      </c>
      <c r="S1526" s="29">
        <v>1.1000000000000001</v>
      </c>
      <c r="T1526" s="51">
        <v>0.02</v>
      </c>
      <c r="U1526" s="42">
        <v>34.700000000000003</v>
      </c>
      <c r="V1526" s="42">
        <v>0.22</v>
      </c>
      <c r="W1526" s="42">
        <v>6.8974500000000003E-3</v>
      </c>
      <c r="X1526" s="42">
        <v>25</v>
      </c>
      <c r="Y1526" s="44">
        <v>6.56</v>
      </c>
      <c r="Z1526" s="87">
        <f t="shared" si="93"/>
        <v>8.3840326011895492</v>
      </c>
      <c r="AA1526" s="88">
        <f t="shared" si="94"/>
        <v>7.9919386519035953</v>
      </c>
      <c r="AB1526" s="90">
        <f t="shared" si="95"/>
        <v>2.3943248508810976E-2</v>
      </c>
    </row>
    <row r="1527" spans="1:31" x14ac:dyDescent="0.2">
      <c r="A1527" s="2" t="s">
        <v>106</v>
      </c>
      <c r="B1527" s="9">
        <v>35151</v>
      </c>
      <c r="C1527" s="18">
        <v>4.4000000000000004</v>
      </c>
      <c r="D1527" s="12">
        <v>7.17</v>
      </c>
      <c r="F1527" s="12">
        <v>4.2</v>
      </c>
      <c r="H1527" s="23">
        <f t="shared" si="92"/>
        <v>6.7608297539197998E-8</v>
      </c>
      <c r="I1527" s="32">
        <v>0.42</v>
      </c>
      <c r="J1527" s="25">
        <v>0.36</v>
      </c>
      <c r="K1527" s="33"/>
      <c r="L1527" s="25">
        <v>120</v>
      </c>
      <c r="M1527" s="33"/>
      <c r="N1527" s="25">
        <v>2.4</v>
      </c>
      <c r="O1527" s="25">
        <v>4.4000000000000004</v>
      </c>
      <c r="P1527" s="25">
        <v>15</v>
      </c>
      <c r="Q1527" s="25">
        <v>0.36</v>
      </c>
      <c r="R1527" s="25">
        <v>17</v>
      </c>
      <c r="S1527" s="34"/>
      <c r="T1527" s="51">
        <v>0.02</v>
      </c>
      <c r="U1527" s="42">
        <v>34.85</v>
      </c>
      <c r="V1527" s="42">
        <v>0.22</v>
      </c>
      <c r="W1527" s="42">
        <v>4.5976000000000003E-3</v>
      </c>
      <c r="X1527" s="42">
        <v>26</v>
      </c>
      <c r="Y1527" s="44">
        <v>6.39</v>
      </c>
      <c r="Z1527" s="87">
        <f t="shared" si="93"/>
        <v>8.2398189422797223</v>
      </c>
      <c r="AA1527" s="88">
        <f t="shared" si="94"/>
        <v>7.8532201228897938</v>
      </c>
      <c r="AB1527" s="90">
        <f t="shared" si="95"/>
        <v>2.4022735409041047E-2</v>
      </c>
    </row>
    <row r="1528" spans="1:31" x14ac:dyDescent="0.2">
      <c r="A1528" s="2" t="s">
        <v>106</v>
      </c>
      <c r="B1528" s="9">
        <v>39582</v>
      </c>
      <c r="C1528" s="18">
        <v>4.67</v>
      </c>
      <c r="D1528" s="12">
        <v>7.18</v>
      </c>
      <c r="F1528" s="12">
        <v>2.1</v>
      </c>
      <c r="H1528" s="23">
        <f t="shared" si="92"/>
        <v>6.606934480075943E-8</v>
      </c>
      <c r="I1528" s="32">
        <v>2.2200000000000002E-3</v>
      </c>
      <c r="J1528" s="25">
        <v>0.37</v>
      </c>
      <c r="K1528" s="33"/>
      <c r="L1528" s="25">
        <v>119</v>
      </c>
      <c r="M1528" s="33"/>
      <c r="N1528" s="25">
        <v>2.69</v>
      </c>
      <c r="O1528" s="25">
        <v>4.55</v>
      </c>
      <c r="P1528" s="25">
        <v>15.9</v>
      </c>
      <c r="Q1528" s="25">
        <v>0.37</v>
      </c>
      <c r="R1528" s="25">
        <v>18.3</v>
      </c>
      <c r="S1528" s="34"/>
      <c r="T1528" s="51">
        <v>0.03</v>
      </c>
      <c r="U1528" s="42">
        <v>29.7</v>
      </c>
      <c r="V1528" s="42">
        <v>0.22</v>
      </c>
      <c r="W1528" s="42">
        <v>7.2300000000000003E-3</v>
      </c>
      <c r="X1528" s="42">
        <v>23</v>
      </c>
      <c r="Y1528" s="44">
        <v>6.51</v>
      </c>
      <c r="Z1528" s="87">
        <f t="shared" si="93"/>
        <v>8.2891951243053796</v>
      </c>
      <c r="AA1528" s="88">
        <f t="shared" si="94"/>
        <v>7.7817535139089244</v>
      </c>
      <c r="AB1528" s="90">
        <f t="shared" si="95"/>
        <v>3.1575087558293552E-2</v>
      </c>
      <c r="AE1528" s="94">
        <v>5.05</v>
      </c>
    </row>
    <row r="1529" spans="1:31" x14ac:dyDescent="0.2">
      <c r="A1529" s="2" t="s">
        <v>106</v>
      </c>
      <c r="B1529" s="9">
        <v>35382</v>
      </c>
      <c r="C1529" s="18">
        <v>4.59</v>
      </c>
      <c r="D1529" s="12">
        <v>7.11</v>
      </c>
      <c r="F1529" s="12">
        <v>1.5</v>
      </c>
      <c r="H1529" s="23">
        <f t="shared" si="92"/>
        <v>7.7624711662868932E-8</v>
      </c>
      <c r="I1529" s="32">
        <v>6.36</v>
      </c>
      <c r="J1529" s="25">
        <v>0.38</v>
      </c>
      <c r="K1529" s="33"/>
      <c r="L1529" s="25">
        <v>120</v>
      </c>
      <c r="M1529" s="33"/>
      <c r="N1529" s="25">
        <v>2.5499999999999998</v>
      </c>
      <c r="O1529" s="25">
        <v>4.0999999999999996</v>
      </c>
      <c r="P1529" s="25">
        <v>13</v>
      </c>
      <c r="Q1529" s="25">
        <v>0.36</v>
      </c>
      <c r="R1529" s="25">
        <v>15</v>
      </c>
      <c r="S1529" s="34"/>
      <c r="T1529" s="51">
        <v>0.01</v>
      </c>
      <c r="U1529" s="42">
        <v>33</v>
      </c>
      <c r="V1529" s="42">
        <v>0.22</v>
      </c>
      <c r="W1529" s="42">
        <v>3.284E-3</v>
      </c>
      <c r="X1529" s="42">
        <v>26</v>
      </c>
      <c r="Y1529" s="44">
        <v>6.42</v>
      </c>
      <c r="Z1529" s="87">
        <f t="shared" si="93"/>
        <v>8.6475825249402263</v>
      </c>
      <c r="AA1529" s="88">
        <f t="shared" si="94"/>
        <v>7.8443620932947642</v>
      </c>
      <c r="AB1529" s="90">
        <f t="shared" si="95"/>
        <v>4.8703803598597391E-2</v>
      </c>
    </row>
    <row r="1530" spans="1:31" x14ac:dyDescent="0.2">
      <c r="A1530" s="2" t="s">
        <v>155</v>
      </c>
      <c r="B1530" s="9">
        <v>38692</v>
      </c>
      <c r="C1530" s="18">
        <v>4.03</v>
      </c>
      <c r="D1530" s="12">
        <v>7.1</v>
      </c>
      <c r="F1530" s="12">
        <v>2</v>
      </c>
      <c r="G1530" s="16"/>
      <c r="H1530" s="23">
        <f t="shared" si="92"/>
        <v>7.943282347242818E-8</v>
      </c>
      <c r="I1530" s="32">
        <v>0.25</v>
      </c>
      <c r="J1530" s="25">
        <v>0.08</v>
      </c>
      <c r="K1530" s="30">
        <v>1</v>
      </c>
      <c r="L1530" s="25">
        <v>117</v>
      </c>
      <c r="M1530" s="30">
        <v>1</v>
      </c>
      <c r="N1530" s="25">
        <v>0.01</v>
      </c>
      <c r="O1530" s="25">
        <v>1.1000000000000001</v>
      </c>
      <c r="P1530" s="25">
        <v>4.2</v>
      </c>
      <c r="Q1530" s="25">
        <v>0.01</v>
      </c>
      <c r="R1530" s="25">
        <v>14.2</v>
      </c>
      <c r="S1530" s="31">
        <v>5</v>
      </c>
      <c r="T1530" s="51">
        <v>0.03</v>
      </c>
      <c r="U1530" s="42">
        <v>24</v>
      </c>
      <c r="V1530" s="42">
        <v>55.33</v>
      </c>
      <c r="W1530" s="42">
        <v>0.03</v>
      </c>
      <c r="X1530" s="42">
        <v>29</v>
      </c>
      <c r="Y1530" s="44">
        <v>4.5</v>
      </c>
      <c r="Z1530" s="87">
        <f t="shared" si="93"/>
        <v>6.862618042445221</v>
      </c>
      <c r="AA1530" s="88">
        <f t="shared" si="94"/>
        <v>6.7117084753662137</v>
      </c>
      <c r="AB1530" s="90">
        <f t="shared" si="95"/>
        <v>1.1117278406482457E-2</v>
      </c>
      <c r="AC1530" s="19">
        <v>6.83</v>
      </c>
      <c r="AD1530" s="13">
        <v>-6.71</v>
      </c>
      <c r="AE1530" s="94">
        <v>1.82</v>
      </c>
    </row>
    <row r="1531" spans="1:31" x14ac:dyDescent="0.2">
      <c r="A1531" s="2" t="s">
        <v>155</v>
      </c>
      <c r="B1531" s="9">
        <v>40714</v>
      </c>
      <c r="C1531" s="18">
        <v>3.74</v>
      </c>
      <c r="D1531" s="12">
        <v>7.32</v>
      </c>
      <c r="F1531" s="12">
        <v>1.6</v>
      </c>
      <c r="H1531" s="23">
        <f t="shared" si="92"/>
        <v>4.7863009232263782E-8</v>
      </c>
      <c r="I1531" s="32">
        <v>5.0000000000000001E-3</v>
      </c>
      <c r="J1531" s="25">
        <v>0.01</v>
      </c>
      <c r="K1531" s="30">
        <v>0.9</v>
      </c>
      <c r="L1531" s="25">
        <v>115</v>
      </c>
      <c r="M1531" s="30">
        <v>1.9</v>
      </c>
      <c r="N1531" s="25">
        <v>0.08</v>
      </c>
      <c r="O1531" s="25">
        <v>1.04</v>
      </c>
      <c r="P1531" s="25">
        <v>4.6900000000000004</v>
      </c>
      <c r="Q1531" s="25">
        <v>2E-3</v>
      </c>
      <c r="R1531" s="25">
        <v>15</v>
      </c>
      <c r="S1531" s="31">
        <v>0.7</v>
      </c>
      <c r="T1531" s="51">
        <v>0.08</v>
      </c>
      <c r="U1531" s="42">
        <v>29.3</v>
      </c>
      <c r="V1531" s="42">
        <v>66.400000000000006</v>
      </c>
      <c r="W1531" s="42">
        <v>3.2799999999999999E-3</v>
      </c>
      <c r="X1531" s="42">
        <v>24</v>
      </c>
      <c r="Y1531" s="44">
        <v>4.45</v>
      </c>
      <c r="Z1531" s="87">
        <f t="shared" si="93"/>
        <v>6.8074776484672928</v>
      </c>
      <c r="AA1531" s="88">
        <f t="shared" si="94"/>
        <v>6.8105479286622472</v>
      </c>
      <c r="AB1531" s="90">
        <f t="shared" si="95"/>
        <v>-2.2545707360917172E-4</v>
      </c>
      <c r="AC1531" s="19">
        <v>6.81</v>
      </c>
      <c r="AD1531" s="13">
        <v>6.81</v>
      </c>
      <c r="AE1531" s="94">
        <v>0.02</v>
      </c>
    </row>
    <row r="1532" spans="1:31" x14ac:dyDescent="0.2">
      <c r="A1532" s="2" t="s">
        <v>155</v>
      </c>
      <c r="B1532" s="9">
        <v>38839</v>
      </c>
      <c r="C1532" s="18">
        <v>3.85</v>
      </c>
      <c r="D1532" s="12">
        <v>7.16</v>
      </c>
      <c r="F1532" s="12">
        <v>1.5</v>
      </c>
      <c r="H1532" s="23">
        <f t="shared" si="92"/>
        <v>6.9183097091893466E-8</v>
      </c>
      <c r="I1532" s="28"/>
      <c r="J1532" s="25">
        <v>0.01</v>
      </c>
      <c r="K1532" s="30">
        <v>0.8</v>
      </c>
      <c r="L1532" s="25">
        <v>112</v>
      </c>
      <c r="M1532" s="30">
        <v>0.4</v>
      </c>
      <c r="N1532" s="25">
        <v>0.02</v>
      </c>
      <c r="O1532" s="25">
        <v>0.96</v>
      </c>
      <c r="P1532" s="25">
        <v>4.4800000000000004</v>
      </c>
      <c r="Q1532" s="25">
        <v>1E-3</v>
      </c>
      <c r="R1532" s="25">
        <v>16.399999999999999</v>
      </c>
      <c r="S1532" s="31">
        <v>0.7</v>
      </c>
      <c r="T1532" s="51">
        <v>0.09</v>
      </c>
      <c r="U1532" s="42">
        <v>22.6</v>
      </c>
      <c r="V1532" s="42">
        <v>61.97</v>
      </c>
      <c r="W1532" s="42">
        <v>3.6129500000000002E-3</v>
      </c>
      <c r="X1532" s="42">
        <v>30</v>
      </c>
      <c r="Y1532" s="44">
        <v>4.59</v>
      </c>
      <c r="Z1532" s="87">
        <f t="shared" si="93"/>
        <v>6.6966092530435155</v>
      </c>
      <c r="AA1532" s="88">
        <f t="shared" si="94"/>
        <v>6.9091902833162404</v>
      </c>
      <c r="AB1532" s="90">
        <f t="shared" si="95"/>
        <v>-1.5624295338515707E-2</v>
      </c>
      <c r="AC1532" s="19">
        <v>6.7</v>
      </c>
      <c r="AD1532" s="13">
        <v>6.9</v>
      </c>
      <c r="AE1532" s="94">
        <v>-3.1</v>
      </c>
    </row>
    <row r="1533" spans="1:31" x14ac:dyDescent="0.2">
      <c r="A1533" s="2" t="s">
        <v>155</v>
      </c>
      <c r="B1533" s="9">
        <v>40343</v>
      </c>
      <c r="C1533" s="18">
        <v>3.84</v>
      </c>
      <c r="D1533" s="12">
        <v>7.16</v>
      </c>
      <c r="F1533" s="12">
        <v>1.8</v>
      </c>
      <c r="H1533" s="23">
        <f t="shared" si="92"/>
        <v>6.9183097091893466E-8</v>
      </c>
      <c r="I1533" s="32">
        <v>7.0000000000000007E-2</v>
      </c>
      <c r="J1533" s="25">
        <v>0.01</v>
      </c>
      <c r="K1533" s="33"/>
      <c r="L1533" s="25">
        <v>113</v>
      </c>
      <c r="M1533" s="33"/>
      <c r="N1533" s="25">
        <v>0.01</v>
      </c>
      <c r="O1533" s="25">
        <v>1.02</v>
      </c>
      <c r="P1533" s="25">
        <v>4.58</v>
      </c>
      <c r="Q1533" s="35"/>
      <c r="R1533" s="25">
        <v>17</v>
      </c>
      <c r="S1533" s="34"/>
      <c r="T1533" s="51">
        <v>0.09</v>
      </c>
      <c r="U1533" s="42">
        <v>28.9</v>
      </c>
      <c r="V1533" s="42">
        <v>65.510000000000005</v>
      </c>
      <c r="W1533" s="42">
        <v>3.2799999999999999E-3</v>
      </c>
      <c r="X1533" s="42">
        <v>23</v>
      </c>
      <c r="Y1533" s="44">
        <v>4.59</v>
      </c>
      <c r="Z1533" s="87">
        <f t="shared" si="93"/>
        <v>6.789758388116657</v>
      </c>
      <c r="AA1533" s="88">
        <f t="shared" si="94"/>
        <v>6.8999729730979702</v>
      </c>
      <c r="AB1533" s="90">
        <f t="shared" si="95"/>
        <v>-8.0508946503924945E-3</v>
      </c>
      <c r="AC1533" s="19">
        <v>6.78</v>
      </c>
      <c r="AD1533" s="13">
        <v>6.9</v>
      </c>
      <c r="AE1533" s="94">
        <v>1.73</v>
      </c>
    </row>
    <row r="1534" spans="1:31" x14ac:dyDescent="0.2">
      <c r="A1534" s="2" t="s">
        <v>155</v>
      </c>
      <c r="B1534" s="9">
        <v>41781</v>
      </c>
      <c r="C1534" s="18">
        <v>3.87</v>
      </c>
      <c r="D1534" s="12">
        <v>7.31</v>
      </c>
      <c r="F1534" s="12">
        <v>1.8</v>
      </c>
      <c r="H1534" s="23">
        <f t="shared" si="92"/>
        <v>4.8977881936844561E-8</v>
      </c>
      <c r="I1534" s="32">
        <v>0.27</v>
      </c>
      <c r="J1534" s="25">
        <v>0.01</v>
      </c>
      <c r="K1534" s="29">
        <v>0.8</v>
      </c>
      <c r="L1534" s="25">
        <v>115</v>
      </c>
      <c r="M1534" s="29">
        <v>0.7</v>
      </c>
      <c r="N1534" s="25">
        <v>4.0000000000000001E-3</v>
      </c>
      <c r="O1534" s="25">
        <v>1.01</v>
      </c>
      <c r="P1534" s="25">
        <v>5.21</v>
      </c>
      <c r="Q1534" s="25">
        <v>1E-3</v>
      </c>
      <c r="R1534" s="25">
        <v>15.6</v>
      </c>
      <c r="S1534" s="29">
        <v>1</v>
      </c>
      <c r="T1534" s="51">
        <v>0.08</v>
      </c>
      <c r="U1534" s="42">
        <v>24</v>
      </c>
      <c r="V1534" s="42">
        <v>52.23</v>
      </c>
      <c r="W1534" s="42">
        <v>3.2799999999999999E-3</v>
      </c>
      <c r="X1534" s="42">
        <v>24</v>
      </c>
      <c r="Y1534" s="44">
        <v>4.91</v>
      </c>
      <c r="Z1534" s="87">
        <f t="shared" si="93"/>
        <v>6.9022977307423385</v>
      </c>
      <c r="AA1534" s="88">
        <f t="shared" si="94"/>
        <v>6.9316633283875824</v>
      </c>
      <c r="AB1534" s="90">
        <f t="shared" si="95"/>
        <v>-2.122717963403806E-3</v>
      </c>
      <c r="AC1534" s="19">
        <v>6.87</v>
      </c>
      <c r="AD1534" s="13">
        <v>6.93</v>
      </c>
      <c r="AE1534" s="94">
        <v>0.83</v>
      </c>
    </row>
    <row r="1535" spans="1:31" x14ac:dyDescent="0.2">
      <c r="A1535" s="2" t="s">
        <v>155</v>
      </c>
      <c r="B1535" s="9">
        <v>41380</v>
      </c>
      <c r="C1535" s="18">
        <v>3.69</v>
      </c>
      <c r="D1535" s="12">
        <v>7.18</v>
      </c>
      <c r="F1535" s="12">
        <v>1.8</v>
      </c>
      <c r="H1535" s="23">
        <f t="shared" si="92"/>
        <v>6.606934480075943E-8</v>
      </c>
      <c r="I1535" s="28"/>
      <c r="J1535" s="25">
        <v>0.01</v>
      </c>
      <c r="K1535" s="36"/>
      <c r="L1535" s="25">
        <v>120</v>
      </c>
      <c r="M1535" s="36"/>
      <c r="N1535" s="25">
        <v>0.01</v>
      </c>
      <c r="O1535" s="25">
        <v>1.1100000000000001</v>
      </c>
      <c r="P1535" s="25">
        <v>5.29</v>
      </c>
      <c r="Q1535" s="35"/>
      <c r="R1535" s="25">
        <v>17.7</v>
      </c>
      <c r="S1535" s="36"/>
      <c r="T1535" s="51">
        <v>0.08</v>
      </c>
      <c r="U1535" s="42">
        <v>27.5</v>
      </c>
      <c r="V1535" s="42">
        <v>54.44</v>
      </c>
      <c r="W1535" s="42">
        <v>3.2799999999999999E-3</v>
      </c>
      <c r="X1535" s="42">
        <v>33</v>
      </c>
      <c r="Y1535" s="44">
        <v>4.76</v>
      </c>
      <c r="Z1535" s="87">
        <f t="shared" si="93"/>
        <v>7.2224382260622448</v>
      </c>
      <c r="AA1535" s="88">
        <f t="shared" si="94"/>
        <v>7.1440507290799147</v>
      </c>
      <c r="AB1535" s="90">
        <f t="shared" si="95"/>
        <v>5.4562737790066051E-3</v>
      </c>
      <c r="AC1535" s="19">
        <v>7.22</v>
      </c>
      <c r="AD1535" s="13">
        <v>7.14</v>
      </c>
      <c r="AE1535" s="94">
        <v>1.1000000000000001</v>
      </c>
    </row>
    <row r="1536" spans="1:31" x14ac:dyDescent="0.2">
      <c r="A1536" s="2" t="s">
        <v>155</v>
      </c>
      <c r="B1536" s="9">
        <v>42131</v>
      </c>
      <c r="C1536" s="18">
        <v>3.8</v>
      </c>
      <c r="D1536" s="12">
        <v>7.28</v>
      </c>
      <c r="F1536" s="12">
        <v>1.7</v>
      </c>
      <c r="H1536" s="23">
        <f t="shared" si="92"/>
        <v>5.2480746024977185E-8</v>
      </c>
      <c r="I1536" s="28"/>
      <c r="J1536" s="25">
        <v>0.01</v>
      </c>
      <c r="K1536" s="36"/>
      <c r="L1536" s="25">
        <v>120</v>
      </c>
      <c r="M1536" s="36"/>
      <c r="N1536" s="25">
        <v>0.27</v>
      </c>
      <c r="O1536" s="25">
        <v>0.98</v>
      </c>
      <c r="P1536" s="25">
        <v>5.32</v>
      </c>
      <c r="Q1536" s="25">
        <v>7.0000000000000001E-3</v>
      </c>
      <c r="R1536" s="25">
        <v>15.2</v>
      </c>
      <c r="S1536" s="36"/>
      <c r="T1536" s="51">
        <v>0.09</v>
      </c>
      <c r="U1536" s="42">
        <v>27.5</v>
      </c>
      <c r="V1536" s="42">
        <v>56.22</v>
      </c>
      <c r="W1536" s="42">
        <v>3.2799999999999999E-3</v>
      </c>
      <c r="X1536" s="42">
        <v>33</v>
      </c>
      <c r="Y1536" s="44">
        <v>4.75</v>
      </c>
      <c r="Z1536" s="87">
        <f t="shared" si="93"/>
        <v>7.1224040696752589</v>
      </c>
      <c r="AA1536" s="88">
        <f t="shared" si="94"/>
        <v>7.1630762957274472</v>
      </c>
      <c r="AB1536" s="90">
        <f t="shared" si="95"/>
        <v>-2.8471024433095286E-3</v>
      </c>
      <c r="AC1536" s="19">
        <v>7.13</v>
      </c>
      <c r="AD1536" s="13">
        <v>7.16</v>
      </c>
      <c r="AE1536" s="94">
        <v>0.51</v>
      </c>
    </row>
    <row r="1537" spans="1:31" x14ac:dyDescent="0.2">
      <c r="A1537" s="2" t="s">
        <v>155</v>
      </c>
      <c r="B1537" s="9">
        <v>39191</v>
      </c>
      <c r="C1537" s="18">
        <v>3.65</v>
      </c>
      <c r="D1537" s="12">
        <v>7.29</v>
      </c>
      <c r="F1537" s="12">
        <v>1.7</v>
      </c>
      <c r="H1537" s="23">
        <f t="shared" si="92"/>
        <v>5.1286138399136415E-8</v>
      </c>
      <c r="I1537" s="28"/>
      <c r="J1537" s="25">
        <v>0.01</v>
      </c>
      <c r="K1537" s="33"/>
      <c r="L1537" s="25">
        <v>113</v>
      </c>
      <c r="M1537" s="33"/>
      <c r="N1537" s="25">
        <v>0.01</v>
      </c>
      <c r="O1537" s="25">
        <v>1.02</v>
      </c>
      <c r="P1537" s="25">
        <v>4.24</v>
      </c>
      <c r="Q1537" s="25">
        <v>1E-3</v>
      </c>
      <c r="R1537" s="25">
        <v>16.2</v>
      </c>
      <c r="S1537" s="34"/>
      <c r="T1537" s="51">
        <v>0.1</v>
      </c>
      <c r="U1537" s="42">
        <v>25.7</v>
      </c>
      <c r="V1537" s="42">
        <v>66.400000000000006</v>
      </c>
      <c r="W1537" s="42">
        <v>3.2799999999999999E-3</v>
      </c>
      <c r="X1537" s="42">
        <v>30</v>
      </c>
      <c r="Y1537" s="44">
        <v>4.4000000000000004</v>
      </c>
      <c r="Z1537" s="87">
        <f t="shared" si="93"/>
        <v>6.7192414640843019</v>
      </c>
      <c r="AA1537" s="88">
        <f t="shared" si="94"/>
        <v>6.855486823036518</v>
      </c>
      <c r="AB1537" s="90">
        <f t="shared" si="95"/>
        <v>-1.0036691421770886E-2</v>
      </c>
      <c r="AE1537" s="96"/>
    </row>
    <row r="1538" spans="1:31" x14ac:dyDescent="0.2">
      <c r="A1538" s="2" t="s">
        <v>155</v>
      </c>
      <c r="B1538" s="9">
        <v>40003</v>
      </c>
      <c r="C1538" s="18">
        <v>4.09</v>
      </c>
      <c r="D1538" s="12">
        <v>7.17</v>
      </c>
      <c r="F1538" s="12">
        <v>1.7</v>
      </c>
      <c r="H1538" s="23">
        <f t="shared" si="92"/>
        <v>6.7608297539197998E-8</v>
      </c>
      <c r="J1538" s="25">
        <v>0.01</v>
      </c>
      <c r="K1538" s="33"/>
      <c r="L1538" s="25">
        <v>116</v>
      </c>
      <c r="M1538" s="33"/>
      <c r="N1538" s="25">
        <v>7.0000000000000001E-3</v>
      </c>
      <c r="O1538" s="25">
        <v>1.04</v>
      </c>
      <c r="P1538" s="25">
        <v>4.72</v>
      </c>
      <c r="Q1538" s="25">
        <v>1E-3</v>
      </c>
      <c r="R1538" s="25">
        <v>19</v>
      </c>
      <c r="S1538" s="34"/>
      <c r="T1538" s="51">
        <v>0.09</v>
      </c>
      <c r="U1538" s="42">
        <v>26.4</v>
      </c>
      <c r="V1538" s="42">
        <v>64.63</v>
      </c>
      <c r="W1538" s="42">
        <v>3.2799999999999999E-3</v>
      </c>
      <c r="X1538" s="42">
        <v>27</v>
      </c>
      <c r="Y1538" s="44">
        <v>4.67</v>
      </c>
      <c r="Z1538" s="87">
        <f t="shared" si="93"/>
        <v>7.0306281628999718</v>
      </c>
      <c r="AA1538" s="88">
        <f t="shared" si="94"/>
        <v>7.0265690199798376</v>
      </c>
      <c r="AB1538" s="90">
        <f t="shared" si="95"/>
        <v>2.8875905113416329E-4</v>
      </c>
      <c r="AD1538" s="100"/>
      <c r="AE1538" s="95">
        <v>0.09</v>
      </c>
    </row>
    <row r="1539" spans="1:31" x14ac:dyDescent="0.2">
      <c r="A1539" s="2" t="s">
        <v>155</v>
      </c>
      <c r="B1539" s="9">
        <v>39617</v>
      </c>
      <c r="C1539" s="18">
        <v>3.81</v>
      </c>
      <c r="D1539" s="12">
        <v>7.12</v>
      </c>
      <c r="F1539" s="12">
        <v>1.6</v>
      </c>
      <c r="H1539" s="23">
        <f t="shared" si="92"/>
        <v>7.5857757502918145E-8</v>
      </c>
      <c r="I1539" s="32">
        <v>2E-3</v>
      </c>
      <c r="J1539" s="25">
        <v>0.01</v>
      </c>
      <c r="K1539" s="29">
        <v>0.8</v>
      </c>
      <c r="L1539" s="25">
        <v>121</v>
      </c>
      <c r="M1539" s="29">
        <v>0.8</v>
      </c>
      <c r="N1539" s="25">
        <v>4.0000000000000001E-3</v>
      </c>
      <c r="O1539" s="25">
        <v>1.23</v>
      </c>
      <c r="P1539" s="25">
        <v>4.79</v>
      </c>
      <c r="Q1539" s="25">
        <v>1E-3</v>
      </c>
      <c r="R1539" s="25">
        <v>17.100000000000001</v>
      </c>
      <c r="S1539" s="29">
        <v>0.5</v>
      </c>
      <c r="T1539" s="51">
        <v>0.08</v>
      </c>
      <c r="U1539" s="42">
        <v>30.3</v>
      </c>
      <c r="V1539" s="42">
        <v>62.86</v>
      </c>
      <c r="W1539" s="42">
        <v>3.2799999999999999E-3</v>
      </c>
      <c r="X1539" s="42">
        <v>38</v>
      </c>
      <c r="Y1539" s="44">
        <v>4.4800000000000004</v>
      </c>
      <c r="Z1539" s="87">
        <f t="shared" si="93"/>
        <v>7.2082177793636024</v>
      </c>
      <c r="AA1539" s="88">
        <f t="shared" si="94"/>
        <v>7.1991917338505349</v>
      </c>
      <c r="AB1539" s="90">
        <f t="shared" si="95"/>
        <v>6.2648635792499953E-4</v>
      </c>
      <c r="AD1539" s="100"/>
      <c r="AE1539" s="95">
        <v>0.15</v>
      </c>
    </row>
    <row r="1540" spans="1:31" x14ac:dyDescent="0.2">
      <c r="A1540" s="2" t="s">
        <v>147</v>
      </c>
      <c r="B1540" s="9">
        <v>38686</v>
      </c>
      <c r="C1540" s="18">
        <v>39.340000000000003</v>
      </c>
      <c r="D1540" s="12">
        <v>7.2</v>
      </c>
      <c r="F1540" s="12">
        <v>1</v>
      </c>
      <c r="H1540" s="23">
        <f t="shared" ref="H1540:H1603" si="96">10^-(D1540)</f>
        <v>6.3095734448019177E-8</v>
      </c>
      <c r="I1540" s="24">
        <v>0.06</v>
      </c>
      <c r="J1540" s="25">
        <v>0.01</v>
      </c>
      <c r="K1540" s="29">
        <v>2</v>
      </c>
      <c r="L1540" s="25">
        <v>115</v>
      </c>
      <c r="M1540" s="29">
        <v>1</v>
      </c>
      <c r="N1540" s="25">
        <v>0.11</v>
      </c>
      <c r="O1540" s="25">
        <v>2.2999999999999998</v>
      </c>
      <c r="P1540" s="25">
        <v>8.9</v>
      </c>
      <c r="Q1540" s="25">
        <v>0.06</v>
      </c>
      <c r="R1540" s="25">
        <v>19.399999999999999</v>
      </c>
      <c r="S1540" s="29">
        <v>5</v>
      </c>
      <c r="T1540" s="51">
        <v>0.03</v>
      </c>
      <c r="U1540" s="42">
        <v>69</v>
      </c>
      <c r="V1540" s="42">
        <v>9.2899999999999991</v>
      </c>
      <c r="W1540" s="42">
        <v>0.03</v>
      </c>
      <c r="X1540" s="42">
        <v>39</v>
      </c>
      <c r="Y1540" s="44">
        <v>4.5999999999999996</v>
      </c>
      <c r="Z1540" s="87">
        <f t="shared" ref="Z1540:Z1603" si="97">(H1540/H$3)+(I1540/I$3*3)+(J1540/J$3)+(L1540/L$3*2)+(N1540/N$3*2)+(O1540/O$3)+(P1540/P$3*2)+(Q1540/Q$3*2)+(R1540/R$3)</f>
        <v>7.3867511519186051</v>
      </c>
      <c r="AA1540" s="88">
        <f t="shared" ref="AA1540:AA1603" si="98">(T1540/T$3*3)+(U1540/U$3*2)+(V1540/V$3)+(W1540/W$3)+(X1540/X$3)+Y1540</f>
        <v>7.2880321816541125</v>
      </c>
      <c r="AB1540" s="90">
        <f t="shared" ref="AB1540:AB1603" si="99">(Z1540-AA1540)/(Z1540+AA1540)</f>
        <v>6.727116034391121E-3</v>
      </c>
      <c r="AC1540" s="19">
        <v>7.38</v>
      </c>
      <c r="AD1540" s="13">
        <v>-7.28</v>
      </c>
      <c r="AE1540" s="94">
        <v>1.27</v>
      </c>
    </row>
    <row r="1541" spans="1:31" x14ac:dyDescent="0.2">
      <c r="A1541" s="2" t="s">
        <v>147</v>
      </c>
      <c r="B1541" s="9">
        <v>40807</v>
      </c>
      <c r="C1541" s="20"/>
      <c r="D1541" s="12">
        <v>7.06</v>
      </c>
      <c r="F1541" s="12">
        <v>1.6</v>
      </c>
      <c r="H1541" s="23">
        <f t="shared" si="96"/>
        <v>8.7096358995608061E-8</v>
      </c>
      <c r="I1541" s="32">
        <v>0.06</v>
      </c>
      <c r="J1541" s="25">
        <v>0.01</v>
      </c>
      <c r="K1541" s="36"/>
      <c r="L1541" s="25">
        <v>124</v>
      </c>
      <c r="M1541" s="36"/>
      <c r="N1541" s="25">
        <v>0.13</v>
      </c>
      <c r="O1541" s="25">
        <v>1.74</v>
      </c>
      <c r="P1541" s="25">
        <v>8.84</v>
      </c>
      <c r="Q1541" s="25">
        <v>0.09</v>
      </c>
      <c r="R1541" s="25">
        <v>22.8</v>
      </c>
      <c r="S1541" s="36"/>
      <c r="T1541" s="51">
        <v>0.02</v>
      </c>
      <c r="U1541" s="42">
        <v>65.900000000000006</v>
      </c>
      <c r="V1541" s="42">
        <v>7.96</v>
      </c>
      <c r="W1541" s="42">
        <v>4.5999999999999999E-3</v>
      </c>
      <c r="X1541" s="42">
        <v>41</v>
      </c>
      <c r="Y1541" s="44">
        <v>4.84</v>
      </c>
      <c r="Z1541" s="87">
        <f t="shared" si="97"/>
        <v>7.966293173172927</v>
      </c>
      <c r="AA1541" s="88">
        <f t="shared" si="98"/>
        <v>7.4975937193990356</v>
      </c>
      <c r="AB1541" s="90">
        <f t="shared" si="99"/>
        <v>3.0309291385145209E-2</v>
      </c>
      <c r="AC1541" s="19">
        <v>7.96</v>
      </c>
      <c r="AD1541" s="99">
        <v>7.5</v>
      </c>
      <c r="AE1541" s="95">
        <v>6.01</v>
      </c>
    </row>
    <row r="1542" spans="1:31" x14ac:dyDescent="0.2">
      <c r="A1542" s="2" t="s">
        <v>147</v>
      </c>
      <c r="B1542" s="9">
        <v>41200</v>
      </c>
      <c r="C1542" s="20"/>
      <c r="D1542" s="12">
        <v>7.16</v>
      </c>
      <c r="F1542" s="12">
        <v>1.6</v>
      </c>
      <c r="H1542" s="23">
        <f t="shared" si="96"/>
        <v>6.9183097091893466E-8</v>
      </c>
      <c r="I1542" s="32">
        <v>7.0000000000000007E-2</v>
      </c>
      <c r="J1542" s="25">
        <v>0.01</v>
      </c>
      <c r="K1542" s="30">
        <v>0.8</v>
      </c>
      <c r="L1542" s="25">
        <v>122</v>
      </c>
      <c r="M1542" s="33"/>
      <c r="N1542" s="25">
        <v>0.19</v>
      </c>
      <c r="O1542" s="25">
        <v>1.58</v>
      </c>
      <c r="P1542" s="25">
        <v>8.49</v>
      </c>
      <c r="Q1542" s="25">
        <v>0.1</v>
      </c>
      <c r="R1542" s="25">
        <v>22.1</v>
      </c>
      <c r="S1542" s="34"/>
      <c r="T1542" s="51">
        <v>0.02</v>
      </c>
      <c r="U1542" s="42">
        <v>68.3</v>
      </c>
      <c r="V1542" s="42">
        <v>13.94</v>
      </c>
      <c r="W1542" s="42">
        <v>0.01</v>
      </c>
      <c r="X1542" s="42">
        <v>45</v>
      </c>
      <c r="Y1542" s="44">
        <v>4.8099999999999996</v>
      </c>
      <c r="Z1542" s="87">
        <f t="shared" si="97"/>
        <v>7.8067825095031811</v>
      </c>
      <c r="AA1542" s="88">
        <f t="shared" si="98"/>
        <v>7.7269612706815476</v>
      </c>
      <c r="AB1542" s="90">
        <f t="shared" si="99"/>
        <v>5.1385705822865231E-3</v>
      </c>
      <c r="AC1542" s="19">
        <v>7.81</v>
      </c>
      <c r="AD1542" s="99">
        <v>7.73</v>
      </c>
      <c r="AE1542" s="95">
        <v>1.01</v>
      </c>
    </row>
    <row r="1543" spans="1:31" x14ac:dyDescent="0.2">
      <c r="A1543" s="2" t="s">
        <v>147</v>
      </c>
      <c r="B1543" s="9">
        <v>38883</v>
      </c>
      <c r="C1543" s="20"/>
      <c r="D1543" s="12">
        <v>7.27</v>
      </c>
      <c r="F1543" s="12">
        <v>1.2</v>
      </c>
      <c r="H1543" s="23">
        <f t="shared" si="96"/>
        <v>5.3703179637025192E-8</v>
      </c>
      <c r="I1543" s="32">
        <v>0.06</v>
      </c>
      <c r="J1543" s="25">
        <v>0.02</v>
      </c>
      <c r="K1543" s="30">
        <v>5</v>
      </c>
      <c r="L1543" s="25">
        <v>119</v>
      </c>
      <c r="M1543" s="30">
        <v>5</v>
      </c>
      <c r="N1543" s="27">
        <v>0.56999999999999995</v>
      </c>
      <c r="O1543" s="25">
        <v>1.66</v>
      </c>
      <c r="P1543" s="25">
        <v>8.3699999999999992</v>
      </c>
      <c r="Q1543" s="25">
        <v>0.14000000000000001</v>
      </c>
      <c r="R1543" s="25">
        <v>23.2</v>
      </c>
      <c r="S1543" s="29">
        <v>10</v>
      </c>
      <c r="T1543" s="51">
        <v>0.06</v>
      </c>
      <c r="U1543" s="42">
        <v>83</v>
      </c>
      <c r="V1543" s="42">
        <v>6.15</v>
      </c>
      <c r="W1543" s="42">
        <v>0.02</v>
      </c>
      <c r="X1543" s="42">
        <v>45</v>
      </c>
      <c r="Y1543" s="44">
        <v>4.66</v>
      </c>
      <c r="Z1543" s="87">
        <f t="shared" si="97"/>
        <v>7.7116099735166186</v>
      </c>
      <c r="AA1543" s="88">
        <f t="shared" si="98"/>
        <v>7.7588239130262071</v>
      </c>
      <c r="AB1543" s="90">
        <f t="shared" si="99"/>
        <v>-3.0518820516506799E-3</v>
      </c>
      <c r="AC1543" s="19">
        <v>7.68</v>
      </c>
      <c r="AD1543" s="99">
        <v>7.77</v>
      </c>
      <c r="AE1543" s="95">
        <v>-1.1000000000000001</v>
      </c>
    </row>
    <row r="1544" spans="1:31" x14ac:dyDescent="0.2">
      <c r="A1544" s="2" t="s">
        <v>147</v>
      </c>
      <c r="B1544" s="9">
        <v>42310</v>
      </c>
      <c r="C1544" s="20"/>
      <c r="D1544" s="12">
        <v>7.16</v>
      </c>
      <c r="F1544" s="12">
        <v>1.6</v>
      </c>
      <c r="H1544" s="23">
        <f t="shared" si="96"/>
        <v>6.9183097091893466E-8</v>
      </c>
      <c r="I1544" s="32">
        <v>0.12</v>
      </c>
      <c r="J1544" s="25">
        <v>0.03</v>
      </c>
      <c r="K1544" s="36"/>
      <c r="L1544" s="25">
        <v>118</v>
      </c>
      <c r="M1544" s="36"/>
      <c r="N1544" s="25">
        <v>0.26</v>
      </c>
      <c r="O1544" s="25">
        <v>1.55</v>
      </c>
      <c r="P1544" s="25">
        <v>9.0399999999999991</v>
      </c>
      <c r="Q1544" s="25">
        <v>0.17</v>
      </c>
      <c r="R1544" s="25">
        <v>21.4</v>
      </c>
      <c r="S1544" s="36"/>
      <c r="T1544" s="51">
        <v>0.02</v>
      </c>
      <c r="U1544" s="42">
        <v>79.400000000000006</v>
      </c>
      <c r="V1544" s="42">
        <v>8.49</v>
      </c>
      <c r="W1544" s="42">
        <v>5.9100000000000003E-3</v>
      </c>
      <c r="X1544" s="42">
        <v>42</v>
      </c>
      <c r="Y1544" s="44">
        <v>4.8499999999999996</v>
      </c>
      <c r="Z1544" s="87">
        <f t="shared" si="97"/>
        <v>7.6329410293672701</v>
      </c>
      <c r="AA1544" s="88">
        <f t="shared" si="98"/>
        <v>7.8254244007697142</v>
      </c>
      <c r="AB1544" s="90">
        <f t="shared" si="99"/>
        <v>-1.2451728630194402E-2</v>
      </c>
      <c r="AC1544" s="19">
        <v>7.63</v>
      </c>
      <c r="AD1544" s="99">
        <v>7.83</v>
      </c>
      <c r="AE1544" s="95">
        <v>2.58</v>
      </c>
    </row>
    <row r="1545" spans="1:31" x14ac:dyDescent="0.2">
      <c r="A1545" s="2" t="s">
        <v>147</v>
      </c>
      <c r="B1545" s="9">
        <v>41893</v>
      </c>
      <c r="C1545" s="18">
        <v>39.380000000000003</v>
      </c>
      <c r="D1545" s="12">
        <v>7.35</v>
      </c>
      <c r="F1545" s="12">
        <v>1.6</v>
      </c>
      <c r="H1545" s="23">
        <f t="shared" si="96"/>
        <v>4.466835921509628E-8</v>
      </c>
      <c r="I1545" s="32">
        <v>0.08</v>
      </c>
      <c r="J1545" s="25">
        <v>0.01</v>
      </c>
      <c r="K1545" s="36"/>
      <c r="L1545" s="25">
        <v>127</v>
      </c>
      <c r="N1545" s="25">
        <v>0.17</v>
      </c>
      <c r="O1545" s="25">
        <v>1.69</v>
      </c>
      <c r="P1545" s="25">
        <v>9.27</v>
      </c>
      <c r="Q1545" s="25">
        <v>0.09</v>
      </c>
      <c r="R1545" s="25">
        <v>23</v>
      </c>
      <c r="S1545" s="36"/>
      <c r="T1545" s="51">
        <v>0.01</v>
      </c>
      <c r="U1545" s="42">
        <v>87.2</v>
      </c>
      <c r="V1545" s="42">
        <v>15.22</v>
      </c>
      <c r="W1545" s="42">
        <v>0.01</v>
      </c>
      <c r="X1545" s="42">
        <v>45</v>
      </c>
      <c r="Y1545" s="44">
        <v>4.68</v>
      </c>
      <c r="Z1545" s="87">
        <f t="shared" si="97"/>
        <v>8.162447057792459</v>
      </c>
      <c r="AA1545" s="88">
        <f t="shared" si="98"/>
        <v>8.0107536425667387</v>
      </c>
      <c r="AB1545" s="90">
        <f t="shared" si="99"/>
        <v>9.3793070423191689E-3</v>
      </c>
      <c r="AC1545" s="19">
        <v>8.16</v>
      </c>
      <c r="AD1545" s="99">
        <v>8.01</v>
      </c>
      <c r="AE1545" s="95">
        <v>1.82</v>
      </c>
    </row>
    <row r="1546" spans="1:31" x14ac:dyDescent="0.2">
      <c r="A1546" s="2" t="s">
        <v>147</v>
      </c>
      <c r="B1546" s="9">
        <v>41577</v>
      </c>
      <c r="C1546" s="18">
        <v>39.28</v>
      </c>
      <c r="D1546" s="12">
        <v>7.25</v>
      </c>
      <c r="E1546" s="16"/>
      <c r="F1546" s="12">
        <v>4.7</v>
      </c>
      <c r="H1546" s="23">
        <f t="shared" si="96"/>
        <v>5.6234132519034806E-8</v>
      </c>
      <c r="I1546" s="32">
        <v>0.03</v>
      </c>
      <c r="J1546" s="25">
        <v>0.01</v>
      </c>
      <c r="K1546" s="30">
        <v>0.6</v>
      </c>
      <c r="L1546" s="25">
        <v>127</v>
      </c>
      <c r="M1546" s="30">
        <v>1.4</v>
      </c>
      <c r="N1546" s="25">
        <v>0.21</v>
      </c>
      <c r="O1546" s="25">
        <v>1.72</v>
      </c>
      <c r="P1546" s="25">
        <v>8.85</v>
      </c>
      <c r="Q1546" s="25">
        <v>0.1</v>
      </c>
      <c r="R1546" s="25">
        <v>22.7</v>
      </c>
      <c r="S1546" s="31">
        <v>19</v>
      </c>
      <c r="T1546" s="51">
        <v>0.01</v>
      </c>
      <c r="U1546" s="42">
        <v>83.8</v>
      </c>
      <c r="V1546" s="42">
        <v>18.989999999999998</v>
      </c>
      <c r="W1546" s="42">
        <v>0.01</v>
      </c>
      <c r="X1546" s="42">
        <v>47</v>
      </c>
      <c r="Y1546" s="44">
        <v>4.68</v>
      </c>
      <c r="Z1546" s="87">
        <f t="shared" si="97"/>
        <v>8.1118482672626655</v>
      </c>
      <c r="AA1546" s="88">
        <f t="shared" si="98"/>
        <v>8.0571958619400732</v>
      </c>
      <c r="AB1546" s="90">
        <f t="shared" si="99"/>
        <v>3.3800640833112189E-3</v>
      </c>
      <c r="AC1546" s="19">
        <v>8.11</v>
      </c>
      <c r="AD1546" s="99">
        <v>8.06</v>
      </c>
      <c r="AE1546" s="95">
        <v>0.68</v>
      </c>
    </row>
    <row r="1547" spans="1:31" x14ac:dyDescent="0.2">
      <c r="A1547" s="2" t="s">
        <v>147</v>
      </c>
      <c r="B1547" s="9">
        <v>40128</v>
      </c>
      <c r="C1547" s="20"/>
      <c r="D1547" s="12">
        <v>7.14</v>
      </c>
      <c r="F1547" s="12">
        <v>1.5</v>
      </c>
      <c r="H1547" s="23">
        <f t="shared" si="96"/>
        <v>7.2443596007499061E-8</v>
      </c>
      <c r="I1547" s="32">
        <v>0.08</v>
      </c>
      <c r="J1547" s="25">
        <v>0.01</v>
      </c>
      <c r="K1547" s="29">
        <v>0.7</v>
      </c>
      <c r="L1547" s="25">
        <v>107</v>
      </c>
      <c r="M1547" s="36"/>
      <c r="N1547" s="25">
        <v>0.12</v>
      </c>
      <c r="O1547" s="25">
        <v>1.66</v>
      </c>
      <c r="P1547" s="25">
        <v>7.84</v>
      </c>
      <c r="Q1547" s="25">
        <v>0.08</v>
      </c>
      <c r="R1547" s="25">
        <v>20.7</v>
      </c>
      <c r="S1547" s="36"/>
      <c r="T1547" s="51">
        <v>0.02</v>
      </c>
      <c r="U1547" s="42">
        <v>60.4</v>
      </c>
      <c r="V1547" s="42">
        <v>7.21</v>
      </c>
      <c r="W1547" s="42">
        <v>5.5799999999999999E-3</v>
      </c>
      <c r="X1547" s="42">
        <v>40</v>
      </c>
      <c r="Y1547" s="44">
        <v>4.71</v>
      </c>
      <c r="Z1547" s="87">
        <f t="shared" si="97"/>
        <v>6.9438307303418911</v>
      </c>
      <c r="AA1547" s="88">
        <f t="shared" si="98"/>
        <v>7.2128096609786034</v>
      </c>
      <c r="AB1547" s="90">
        <f t="shared" si="99"/>
        <v>-1.9000195187667875E-2</v>
      </c>
      <c r="AE1547" s="95">
        <v>3.9</v>
      </c>
    </row>
    <row r="1548" spans="1:31" x14ac:dyDescent="0.2">
      <c r="A1548" s="2" t="s">
        <v>147</v>
      </c>
      <c r="B1548" s="9">
        <v>35404</v>
      </c>
      <c r="C1548" s="18">
        <v>39.5</v>
      </c>
      <c r="D1548" s="12">
        <v>7.44</v>
      </c>
      <c r="F1548" s="12">
        <v>2.2000000000000002</v>
      </c>
      <c r="H1548" s="23">
        <f t="shared" si="96"/>
        <v>3.630780547701001E-8</v>
      </c>
      <c r="I1548" s="32">
        <v>0.08</v>
      </c>
      <c r="J1548" s="25">
        <v>7.0000000000000007E-2</v>
      </c>
      <c r="K1548" s="33"/>
      <c r="L1548" s="25">
        <v>103</v>
      </c>
      <c r="M1548" s="33"/>
      <c r="N1548" s="25">
        <v>0.38</v>
      </c>
      <c r="O1548" s="25">
        <v>1.84</v>
      </c>
      <c r="P1548" s="25">
        <v>8.3699999999999992</v>
      </c>
      <c r="Q1548" s="25">
        <v>0.16</v>
      </c>
      <c r="R1548" s="25">
        <v>20.8</v>
      </c>
      <c r="S1548" s="34"/>
      <c r="T1548" s="51">
        <v>0.03</v>
      </c>
      <c r="U1548" s="42">
        <v>71</v>
      </c>
      <c r="V1548" s="42">
        <v>10.18</v>
      </c>
      <c r="W1548" s="42">
        <v>0.03</v>
      </c>
      <c r="X1548" s="42">
        <v>33</v>
      </c>
      <c r="Y1548" s="44">
        <v>4.5</v>
      </c>
      <c r="Z1548" s="87">
        <f t="shared" si="97"/>
        <v>6.8123429038003458</v>
      </c>
      <c r="AA1548" s="88">
        <f t="shared" si="98"/>
        <v>7.0747708589582095</v>
      </c>
      <c r="AB1548" s="90">
        <f t="shared" si="99"/>
        <v>-1.8897228008718681E-2</v>
      </c>
    </row>
    <row r="1549" spans="1:31" x14ac:dyDescent="0.2">
      <c r="A1549" s="2" t="s">
        <v>147</v>
      </c>
      <c r="B1549" s="9">
        <v>36361</v>
      </c>
      <c r="C1549" s="18">
        <v>39.049999999999997</v>
      </c>
      <c r="D1549" s="12">
        <v>7.28</v>
      </c>
      <c r="F1549" s="12">
        <v>0.9</v>
      </c>
      <c r="H1549" s="23">
        <f t="shared" si="96"/>
        <v>5.2480746024977185E-8</v>
      </c>
      <c r="I1549" s="32">
        <v>0.05</v>
      </c>
      <c r="J1549" s="25">
        <v>0.01</v>
      </c>
      <c r="K1549" s="36"/>
      <c r="L1549" s="25">
        <v>112</v>
      </c>
      <c r="M1549" s="36"/>
      <c r="N1549" s="25">
        <v>7.0000000000000007E-2</v>
      </c>
      <c r="O1549" s="25">
        <v>1.67</v>
      </c>
      <c r="P1549" s="25">
        <v>8.2799999999999994</v>
      </c>
      <c r="Q1549" s="25">
        <v>0.09</v>
      </c>
      <c r="R1549" s="25">
        <v>23</v>
      </c>
      <c r="S1549" s="36"/>
      <c r="T1549" s="51">
        <v>0.06</v>
      </c>
      <c r="U1549" s="42">
        <v>69</v>
      </c>
      <c r="V1549" s="42">
        <v>11.95</v>
      </c>
      <c r="W1549" s="42">
        <v>0.03</v>
      </c>
      <c r="X1549" s="42">
        <v>31</v>
      </c>
      <c r="Y1549" s="44">
        <v>4.5999999999999996</v>
      </c>
      <c r="Z1549" s="87">
        <f t="shared" si="97"/>
        <v>7.3250677739502104</v>
      </c>
      <c r="AA1549" s="88">
        <f t="shared" si="98"/>
        <v>7.1062131174582124</v>
      </c>
      <c r="AB1549" s="90">
        <f t="shared" si="99"/>
        <v>1.516529670088341E-2</v>
      </c>
    </row>
    <row r="1550" spans="1:31" x14ac:dyDescent="0.2">
      <c r="A1550" s="2" t="s">
        <v>147</v>
      </c>
      <c r="B1550" s="9">
        <v>39386</v>
      </c>
      <c r="C1550" s="19">
        <v>39.200000000000003</v>
      </c>
      <c r="D1550" s="12">
        <v>7.24</v>
      </c>
      <c r="F1550" s="12">
        <v>1.5</v>
      </c>
      <c r="H1550" s="23">
        <f t="shared" si="96"/>
        <v>5.7543993733715586E-8</v>
      </c>
      <c r="I1550" s="24">
        <v>7.0000000000000007E-2</v>
      </c>
      <c r="J1550" s="25">
        <v>0.01</v>
      </c>
      <c r="K1550" s="33"/>
      <c r="L1550" s="25">
        <v>125</v>
      </c>
      <c r="M1550" s="33"/>
      <c r="N1550" s="25">
        <v>0.15</v>
      </c>
      <c r="O1550" s="25">
        <v>1.84</v>
      </c>
      <c r="P1550" s="25">
        <v>8.67</v>
      </c>
      <c r="Q1550" s="25">
        <v>0.13</v>
      </c>
      <c r="R1550" s="25">
        <v>24.8</v>
      </c>
      <c r="S1550" s="34"/>
      <c r="T1550" s="51">
        <v>0.01</v>
      </c>
      <c r="U1550" s="42">
        <v>70.099999999999994</v>
      </c>
      <c r="V1550" s="42">
        <v>7.83</v>
      </c>
      <c r="W1550" s="42">
        <v>6.5700000000000003E-3</v>
      </c>
      <c r="X1550" s="42">
        <v>40</v>
      </c>
      <c r="Y1550" s="44">
        <v>4.72</v>
      </c>
      <c r="Z1550" s="87">
        <f t="shared" si="97"/>
        <v>8.0950434922089212</v>
      </c>
      <c r="AA1550" s="88">
        <f t="shared" si="98"/>
        <v>7.4344513817585263</v>
      </c>
      <c r="AB1550" s="90">
        <f t="shared" si="99"/>
        <v>4.2537900672981001E-2</v>
      </c>
      <c r="AD1550" s="100"/>
      <c r="AE1550" s="96"/>
    </row>
    <row r="1551" spans="1:31" x14ac:dyDescent="0.2">
      <c r="A1551" s="2" t="s">
        <v>147</v>
      </c>
      <c r="B1551" s="9">
        <v>39716</v>
      </c>
      <c r="C1551" s="20"/>
      <c r="D1551" s="12">
        <v>7.28</v>
      </c>
      <c r="F1551" s="12">
        <v>1.5</v>
      </c>
      <c r="H1551" s="23">
        <f t="shared" si="96"/>
        <v>5.2480746024977185E-8</v>
      </c>
      <c r="I1551" s="32">
        <v>0.11</v>
      </c>
      <c r="J1551" s="25">
        <v>0.01</v>
      </c>
      <c r="K1551" s="30">
        <v>0.5</v>
      </c>
      <c r="L1551" s="25">
        <v>126</v>
      </c>
      <c r="M1551" s="33"/>
      <c r="N1551" s="25">
        <v>0.15</v>
      </c>
      <c r="O1551" s="25">
        <v>1.92</v>
      </c>
      <c r="P1551" s="25">
        <v>8.9</v>
      </c>
      <c r="Q1551" s="25">
        <v>0.09</v>
      </c>
      <c r="R1551" s="25">
        <v>24.5</v>
      </c>
      <c r="S1551" s="34"/>
      <c r="T1551" s="51">
        <v>0.02</v>
      </c>
      <c r="U1551" s="42">
        <v>70.3</v>
      </c>
      <c r="V1551" s="42">
        <v>7.92</v>
      </c>
      <c r="W1551" s="42">
        <v>6.2399999999999999E-3</v>
      </c>
      <c r="X1551" s="42">
        <v>39</v>
      </c>
      <c r="Y1551" s="44">
        <v>4.75</v>
      </c>
      <c r="Z1551" s="87">
        <f t="shared" si="97"/>
        <v>8.1558544300649896</v>
      </c>
      <c r="AA1551" s="88">
        <f t="shared" si="98"/>
        <v>7.4421665959519849</v>
      </c>
      <c r="AB1551" s="90">
        <f t="shared" si="99"/>
        <v>4.575502449462001E-2</v>
      </c>
      <c r="AD1551" s="100"/>
      <c r="AE1551" s="95">
        <v>8.9</v>
      </c>
    </row>
    <row r="1552" spans="1:31" x14ac:dyDescent="0.2">
      <c r="A1552" s="2" t="s">
        <v>128</v>
      </c>
      <c r="B1552" s="9">
        <v>38693</v>
      </c>
      <c r="C1552" s="18">
        <v>2.81</v>
      </c>
      <c r="D1552" s="12">
        <v>7.2</v>
      </c>
      <c r="F1552" s="12">
        <v>2</v>
      </c>
      <c r="H1552" s="23">
        <f t="shared" si="96"/>
        <v>6.3095734448019177E-8</v>
      </c>
      <c r="I1552" s="24">
        <v>7.0000000000000007E-2</v>
      </c>
      <c r="J1552" s="25">
        <v>0.13</v>
      </c>
      <c r="K1552" s="29">
        <v>1</v>
      </c>
      <c r="L1552" s="25">
        <v>113</v>
      </c>
      <c r="M1552" s="29">
        <v>1</v>
      </c>
      <c r="N1552" s="25">
        <v>2.29</v>
      </c>
      <c r="O1552" s="25">
        <v>1.8</v>
      </c>
      <c r="P1552" s="25">
        <v>8.1999999999999993</v>
      </c>
      <c r="Q1552" s="25">
        <v>0.15</v>
      </c>
      <c r="R1552" s="25">
        <v>11.4</v>
      </c>
      <c r="S1552" s="29">
        <v>5</v>
      </c>
      <c r="T1552" s="51">
        <v>0.3</v>
      </c>
      <c r="U1552" s="42">
        <v>52</v>
      </c>
      <c r="V1552" s="42">
        <v>0.44</v>
      </c>
      <c r="W1552" s="42">
        <v>0.03</v>
      </c>
      <c r="X1552" s="42">
        <v>35</v>
      </c>
      <c r="Y1552" s="44">
        <v>4.8</v>
      </c>
      <c r="Z1552" s="87">
        <f t="shared" si="97"/>
        <v>6.9577173298412855</v>
      </c>
      <c r="AA1552" s="88">
        <f t="shared" si="98"/>
        <v>6.8870756681811445</v>
      </c>
      <c r="AB1552" s="90">
        <f t="shared" si="99"/>
        <v>5.102399268102558E-3</v>
      </c>
      <c r="AC1552" s="19">
        <v>6.95</v>
      </c>
      <c r="AD1552" s="13">
        <v>-6.87</v>
      </c>
      <c r="AE1552" s="94">
        <v>1.07</v>
      </c>
    </row>
    <row r="1553" spans="1:31" x14ac:dyDescent="0.2">
      <c r="A1553" s="2" t="s">
        <v>128</v>
      </c>
      <c r="B1553" s="9">
        <v>38868</v>
      </c>
      <c r="C1553" s="18">
        <v>2.75</v>
      </c>
      <c r="D1553" s="12">
        <v>7.29</v>
      </c>
      <c r="F1553" s="12">
        <v>2.8</v>
      </c>
      <c r="H1553" s="23">
        <f t="shared" si="96"/>
        <v>5.1286138399136415E-8</v>
      </c>
      <c r="I1553" s="32">
        <v>0.05</v>
      </c>
      <c r="J1553" s="25">
        <v>0.18</v>
      </c>
      <c r="K1553" s="30">
        <v>2.4</v>
      </c>
      <c r="L1553" s="25">
        <v>94.1</v>
      </c>
      <c r="M1553" s="30">
        <v>0.2</v>
      </c>
      <c r="N1553" s="25">
        <v>2.1</v>
      </c>
      <c r="O1553" s="25">
        <v>1.63</v>
      </c>
      <c r="P1553" s="25">
        <v>7.63</v>
      </c>
      <c r="Q1553" s="25">
        <v>0.14000000000000001</v>
      </c>
      <c r="R1553" s="25">
        <v>11.5</v>
      </c>
      <c r="S1553" s="31">
        <v>3.6</v>
      </c>
      <c r="T1553" s="51">
        <v>0.04</v>
      </c>
      <c r="U1553" s="42">
        <v>37.6</v>
      </c>
      <c r="V1553" s="42">
        <v>0.22</v>
      </c>
      <c r="W1553" s="42">
        <v>5.2551999999999998E-3</v>
      </c>
      <c r="X1553" s="42">
        <v>18</v>
      </c>
      <c r="Y1553" s="44">
        <v>4.87</v>
      </c>
      <c r="Z1553" s="87">
        <f t="shared" si="97"/>
        <v>5.9610970902006803</v>
      </c>
      <c r="AA1553" s="88">
        <f t="shared" si="98"/>
        <v>6.1654461612433646</v>
      </c>
      <c r="AB1553" s="90">
        <f t="shared" si="99"/>
        <v>-1.6851386813661853E-2</v>
      </c>
      <c r="AC1553" s="19">
        <v>5.9</v>
      </c>
      <c r="AD1553" s="99">
        <v>6.2</v>
      </c>
      <c r="AE1553" s="95">
        <v>-4.7</v>
      </c>
    </row>
    <row r="1554" spans="1:31" x14ac:dyDescent="0.2">
      <c r="A1554" s="2" t="s">
        <v>128</v>
      </c>
      <c r="B1554" s="9">
        <v>41198</v>
      </c>
      <c r="C1554" s="18">
        <v>2.64</v>
      </c>
      <c r="D1554" s="12">
        <v>7.27</v>
      </c>
      <c r="F1554" s="12">
        <v>3</v>
      </c>
      <c r="H1554" s="23">
        <f t="shared" si="96"/>
        <v>5.3703179637025192E-8</v>
      </c>
      <c r="I1554" s="32">
        <v>0.03</v>
      </c>
      <c r="J1554" s="25">
        <v>0.19</v>
      </c>
      <c r="K1554" s="30">
        <v>2.2000000000000002</v>
      </c>
      <c r="L1554" s="25">
        <v>105</v>
      </c>
      <c r="M1554" s="30">
        <v>0.5</v>
      </c>
      <c r="N1554" s="25">
        <v>2.36</v>
      </c>
      <c r="O1554" s="25">
        <v>1.75</v>
      </c>
      <c r="P1554" s="25">
        <v>8.11</v>
      </c>
      <c r="Q1554" s="25">
        <v>0.15</v>
      </c>
      <c r="R1554" s="25">
        <v>12</v>
      </c>
      <c r="S1554" s="31">
        <v>3.3</v>
      </c>
      <c r="T1554" s="51">
        <v>0.01</v>
      </c>
      <c r="U1554" s="42">
        <v>40.700000000000003</v>
      </c>
      <c r="V1554" s="42">
        <v>0.22</v>
      </c>
      <c r="W1554" s="42">
        <v>4.2700000000000004E-3</v>
      </c>
      <c r="X1554" s="42">
        <v>19</v>
      </c>
      <c r="Y1554" s="44">
        <v>4.92</v>
      </c>
      <c r="Z1554" s="87">
        <f t="shared" si="97"/>
        <v>6.5773232032095219</v>
      </c>
      <c r="AA1554" s="88">
        <f t="shared" si="98"/>
        <v>6.3072220965107393</v>
      </c>
      <c r="AB1554" s="90">
        <f t="shared" si="99"/>
        <v>2.0963184995332881E-2</v>
      </c>
      <c r="AC1554" s="19">
        <v>6.62</v>
      </c>
      <c r="AD1554" s="99">
        <v>6.3</v>
      </c>
      <c r="AE1554" s="95">
        <v>4.88</v>
      </c>
    </row>
    <row r="1555" spans="1:31" x14ac:dyDescent="0.2">
      <c r="A1555" s="2" t="s">
        <v>128</v>
      </c>
      <c r="B1555" s="9">
        <v>42269</v>
      </c>
      <c r="C1555" s="18">
        <v>2.5499999999999998</v>
      </c>
      <c r="D1555" s="12">
        <v>7.21</v>
      </c>
      <c r="F1555" s="12">
        <v>2.7</v>
      </c>
      <c r="H1555" s="23">
        <f t="shared" si="96"/>
        <v>6.1659500186148087E-8</v>
      </c>
      <c r="I1555" s="32">
        <v>7.0000000000000007E-2</v>
      </c>
      <c r="J1555" s="25">
        <v>0.19</v>
      </c>
      <c r="K1555" s="30">
        <v>2</v>
      </c>
      <c r="L1555" s="25">
        <v>102</v>
      </c>
      <c r="M1555" s="30">
        <v>0.2</v>
      </c>
      <c r="N1555" s="25">
        <v>2.0699999999999998</v>
      </c>
      <c r="O1555" s="25">
        <v>1.82</v>
      </c>
      <c r="P1555" s="25">
        <v>8.2200000000000006</v>
      </c>
      <c r="Q1555" s="25">
        <v>0.13</v>
      </c>
      <c r="R1555" s="25">
        <v>12.6</v>
      </c>
      <c r="S1555" s="31">
        <v>0.7</v>
      </c>
      <c r="T1555" s="51">
        <v>0.02</v>
      </c>
      <c r="U1555" s="42">
        <v>43.2</v>
      </c>
      <c r="V1555" s="42">
        <v>0.22</v>
      </c>
      <c r="W1555" s="42">
        <v>5.2599999999999999E-3</v>
      </c>
      <c r="X1555" s="42">
        <v>19</v>
      </c>
      <c r="Y1555" s="43">
        <v>4.91</v>
      </c>
      <c r="Z1555" s="87">
        <f t="shared" si="97"/>
        <v>6.4578956834295855</v>
      </c>
      <c r="AA1555" s="88">
        <f t="shared" si="98"/>
        <v>6.3496048910525245</v>
      </c>
      <c r="AB1555" s="90">
        <f t="shared" si="99"/>
        <v>8.4552635190055393E-3</v>
      </c>
      <c r="AC1555" s="19">
        <v>6.49</v>
      </c>
      <c r="AD1555" s="13">
        <v>6.35</v>
      </c>
      <c r="AE1555" s="94">
        <v>2.2200000000000002</v>
      </c>
    </row>
    <row r="1556" spans="1:31" x14ac:dyDescent="0.2">
      <c r="A1556" s="2" t="s">
        <v>128</v>
      </c>
      <c r="B1556" s="9">
        <v>37032</v>
      </c>
      <c r="C1556" s="19">
        <v>2.81</v>
      </c>
      <c r="D1556" s="12">
        <v>7.44</v>
      </c>
      <c r="F1556" s="12">
        <v>2.2999999999999998</v>
      </c>
      <c r="H1556" s="23">
        <f t="shared" si="96"/>
        <v>3.630780547701001E-8</v>
      </c>
      <c r="I1556" s="24">
        <v>0.04</v>
      </c>
      <c r="J1556" s="25">
        <v>7.0000000000000007E-2</v>
      </c>
      <c r="K1556" s="33"/>
      <c r="L1556" s="25">
        <v>100</v>
      </c>
      <c r="M1556" s="33"/>
      <c r="N1556" s="25">
        <v>2.4</v>
      </c>
      <c r="O1556" s="25">
        <v>1.9</v>
      </c>
      <c r="P1556" s="25">
        <v>8.1999999999999993</v>
      </c>
      <c r="Q1556" s="25">
        <v>0.16</v>
      </c>
      <c r="R1556" s="25">
        <v>13</v>
      </c>
      <c r="S1556" s="34"/>
      <c r="T1556" s="51">
        <v>0.73</v>
      </c>
      <c r="U1556" s="42">
        <v>37</v>
      </c>
      <c r="V1556" s="42">
        <v>0.44</v>
      </c>
      <c r="W1556" s="42">
        <v>0.01</v>
      </c>
      <c r="X1556" s="42">
        <v>17</v>
      </c>
      <c r="Y1556" s="44">
        <v>5.0999999999999996</v>
      </c>
      <c r="Z1556" s="87">
        <f t="shared" si="97"/>
        <v>6.3788017478022736</v>
      </c>
      <c r="AA1556" s="88">
        <f t="shared" si="98"/>
        <v>6.380194416141725</v>
      </c>
      <c r="AB1556" s="90">
        <f t="shared" si="99"/>
        <v>-1.0915187382742363E-4</v>
      </c>
      <c r="AD1556" s="100"/>
      <c r="AE1556" s="96"/>
    </row>
    <row r="1557" spans="1:31" x14ac:dyDescent="0.2">
      <c r="A1557" s="2" t="s">
        <v>128</v>
      </c>
      <c r="B1557" s="9">
        <v>40078</v>
      </c>
      <c r="C1557" s="18">
        <v>2.86</v>
      </c>
      <c r="D1557" s="12">
        <v>7.4</v>
      </c>
      <c r="F1557" s="12">
        <v>2.7</v>
      </c>
      <c r="H1557" s="23">
        <f t="shared" si="96"/>
        <v>3.981071705534957E-8</v>
      </c>
      <c r="I1557" s="24">
        <v>0.04</v>
      </c>
      <c r="J1557" s="25">
        <v>0.2</v>
      </c>
      <c r="K1557" s="30">
        <v>2.1</v>
      </c>
      <c r="L1557" s="25">
        <v>101</v>
      </c>
      <c r="M1557" s="30">
        <v>0.2</v>
      </c>
      <c r="N1557" s="25">
        <v>2.2999999999999998</v>
      </c>
      <c r="O1557" s="25">
        <v>1.72</v>
      </c>
      <c r="P1557" s="25">
        <v>7.86</v>
      </c>
      <c r="Q1557" s="25">
        <v>0.14000000000000001</v>
      </c>
      <c r="R1557" s="25">
        <v>11.5</v>
      </c>
      <c r="S1557" s="31">
        <v>0.5</v>
      </c>
      <c r="T1557" s="51">
        <v>0.01</v>
      </c>
      <c r="U1557" s="42">
        <v>37.5</v>
      </c>
      <c r="V1557" s="42">
        <v>0.22</v>
      </c>
      <c r="W1557" s="42">
        <v>3.2799999999999999E-3</v>
      </c>
      <c r="X1557" s="42">
        <v>19</v>
      </c>
      <c r="Y1557" s="44">
        <v>4.8899999999999997</v>
      </c>
      <c r="Z1557" s="87">
        <f t="shared" si="97"/>
        <v>6.3337937179948254</v>
      </c>
      <c r="AA1557" s="88">
        <f t="shared" si="98"/>
        <v>6.2105824837962782</v>
      </c>
      <c r="AB1557" s="90">
        <f t="shared" si="99"/>
        <v>9.8220295865293732E-3</v>
      </c>
      <c r="AD1557" s="100"/>
      <c r="AE1557" s="95">
        <v>0.16</v>
      </c>
    </row>
    <row r="1558" spans="1:31" x14ac:dyDescent="0.2">
      <c r="A1558" s="2" t="s">
        <v>128</v>
      </c>
      <c r="B1558" s="9">
        <v>36536</v>
      </c>
      <c r="C1558" s="18">
        <v>2.73</v>
      </c>
      <c r="D1558" s="12">
        <v>7.4</v>
      </c>
      <c r="F1558" s="12">
        <v>0.5</v>
      </c>
      <c r="H1558" s="23">
        <f t="shared" si="96"/>
        <v>3.981071705534957E-8</v>
      </c>
      <c r="I1558" s="32">
        <v>0.06</v>
      </c>
      <c r="J1558" s="25">
        <v>0.19</v>
      </c>
      <c r="K1558" s="36"/>
      <c r="L1558" s="25">
        <v>102</v>
      </c>
      <c r="M1558" s="36"/>
      <c r="N1558" s="25">
        <v>2.0099999999999998</v>
      </c>
      <c r="O1558" s="25">
        <v>1.5</v>
      </c>
      <c r="P1558" s="25">
        <v>8.8000000000000007</v>
      </c>
      <c r="Q1558" s="25">
        <v>0.13</v>
      </c>
      <c r="R1558" s="25">
        <v>10.9</v>
      </c>
      <c r="S1558" s="36"/>
      <c r="T1558" s="51">
        <v>0.64</v>
      </c>
      <c r="U1558" s="42">
        <v>36.1</v>
      </c>
      <c r="V1558" s="42">
        <v>0.44</v>
      </c>
      <c r="W1558" s="42">
        <v>0.01</v>
      </c>
      <c r="X1558" s="42">
        <v>18</v>
      </c>
      <c r="Y1558" s="44">
        <v>4.9000000000000004</v>
      </c>
      <c r="Z1558" s="87">
        <f t="shared" si="97"/>
        <v>6.4202227665683242</v>
      </c>
      <c r="AA1558" s="88">
        <f t="shared" si="98"/>
        <v>6.1868238197121785</v>
      </c>
      <c r="AB1558" s="90">
        <f t="shared" si="99"/>
        <v>1.8513372284206506E-2</v>
      </c>
      <c r="AD1558" s="100"/>
      <c r="AE1558" s="96"/>
    </row>
    <row r="1559" spans="1:31" x14ac:dyDescent="0.2">
      <c r="A1559" s="2" t="s">
        <v>125</v>
      </c>
      <c r="B1559" s="9">
        <v>38684</v>
      </c>
      <c r="C1559" s="18">
        <v>8.74</v>
      </c>
      <c r="D1559" s="12">
        <v>7.1</v>
      </c>
      <c r="F1559" s="12">
        <v>3</v>
      </c>
      <c r="H1559" s="23">
        <f t="shared" si="96"/>
        <v>7.943282347242818E-8</v>
      </c>
      <c r="I1559" s="32">
        <v>0.06</v>
      </c>
      <c r="J1559" s="25">
        <v>0.22</v>
      </c>
      <c r="K1559" s="29">
        <v>1</v>
      </c>
      <c r="L1559" s="25">
        <v>101</v>
      </c>
      <c r="M1559" s="29">
        <v>1</v>
      </c>
      <c r="N1559" s="25">
        <v>2.75</v>
      </c>
      <c r="O1559" s="25">
        <v>1.8</v>
      </c>
      <c r="P1559" s="25">
        <v>8.8000000000000007</v>
      </c>
      <c r="Q1559" s="25">
        <v>0.17</v>
      </c>
      <c r="R1559" s="25">
        <v>12.1</v>
      </c>
      <c r="S1559" s="29">
        <v>5</v>
      </c>
      <c r="T1559" s="51">
        <v>0.03</v>
      </c>
      <c r="U1559" s="42">
        <v>24</v>
      </c>
      <c r="V1559" s="42">
        <v>0.44</v>
      </c>
      <c r="W1559" s="42">
        <v>0.03</v>
      </c>
      <c r="X1559" s="42">
        <v>18</v>
      </c>
      <c r="Y1559" s="44">
        <v>5.4</v>
      </c>
      <c r="Z1559" s="87">
        <f t="shared" si="97"/>
        <v>6.4598142010846784</v>
      </c>
      <c r="AA1559" s="88">
        <f t="shared" si="98"/>
        <v>6.4160897029015889</v>
      </c>
      <c r="AB1559" s="90">
        <f t="shared" si="99"/>
        <v>3.3958391200444439E-3</v>
      </c>
      <c r="AC1559" s="19">
        <v>6.45</v>
      </c>
      <c r="AD1559" s="99">
        <v>-6.4</v>
      </c>
      <c r="AE1559" s="95">
        <v>0.71</v>
      </c>
    </row>
    <row r="1560" spans="1:31" x14ac:dyDescent="0.2">
      <c r="A1560" s="2" t="s">
        <v>125</v>
      </c>
      <c r="B1560" s="9">
        <v>38860</v>
      </c>
      <c r="C1560" s="18">
        <v>8.61</v>
      </c>
      <c r="D1560" s="12">
        <v>7.22</v>
      </c>
      <c r="F1560" s="12">
        <v>2.5</v>
      </c>
      <c r="H1560" s="23">
        <f t="shared" si="96"/>
        <v>6.0255958607435649E-8</v>
      </c>
      <c r="I1560" s="32">
        <v>2E-3</v>
      </c>
      <c r="J1560" s="25">
        <v>0.24</v>
      </c>
      <c r="K1560" s="30">
        <v>0.8</v>
      </c>
      <c r="L1560" s="25">
        <v>102</v>
      </c>
      <c r="M1560" s="30">
        <v>0.2</v>
      </c>
      <c r="N1560" s="25">
        <v>2.35</v>
      </c>
      <c r="O1560" s="25">
        <v>1.83</v>
      </c>
      <c r="P1560" s="25">
        <v>8.7899999999999991</v>
      </c>
      <c r="Q1560" s="25">
        <v>0.18</v>
      </c>
      <c r="R1560" s="25">
        <v>12.6</v>
      </c>
      <c r="S1560" s="31">
        <v>0.9</v>
      </c>
      <c r="T1560" s="51">
        <v>0.02</v>
      </c>
      <c r="U1560" s="42">
        <v>24.9</v>
      </c>
      <c r="V1560" s="42">
        <v>0.22</v>
      </c>
      <c r="W1560" s="42">
        <v>6.2405500000000001E-3</v>
      </c>
      <c r="X1560" s="42">
        <v>20</v>
      </c>
      <c r="Y1560" s="44">
        <v>5.6</v>
      </c>
      <c r="Z1560" s="87">
        <f t="shared" si="97"/>
        <v>6.512109365165605</v>
      </c>
      <c r="AA1560" s="88">
        <f t="shared" si="98"/>
        <v>6.6868627443025606</v>
      </c>
      <c r="AB1560" s="90">
        <f t="shared" si="99"/>
        <v>-1.3239923358243765E-2</v>
      </c>
      <c r="AC1560" s="19">
        <v>6.4</v>
      </c>
      <c r="AD1560" s="99">
        <v>6.7</v>
      </c>
      <c r="AE1560" s="95">
        <v>-4</v>
      </c>
    </row>
    <row r="1561" spans="1:31" x14ac:dyDescent="0.2">
      <c r="A1561" s="2" t="s">
        <v>125</v>
      </c>
      <c r="B1561" s="9">
        <v>41200</v>
      </c>
      <c r="C1561" s="18">
        <v>8.44</v>
      </c>
      <c r="D1561" s="12">
        <v>7.17</v>
      </c>
      <c r="F1561" s="12">
        <v>2.5</v>
      </c>
      <c r="H1561" s="23">
        <f t="shared" si="96"/>
        <v>6.7608297539197998E-8</v>
      </c>
      <c r="I1561" s="32">
        <v>0.08</v>
      </c>
      <c r="J1561" s="25">
        <v>0.23</v>
      </c>
      <c r="K1561" s="29">
        <v>0.6</v>
      </c>
      <c r="L1561" s="25">
        <v>111</v>
      </c>
      <c r="M1561" s="29">
        <v>0.2</v>
      </c>
      <c r="N1561" s="25">
        <v>2.87</v>
      </c>
      <c r="O1561" s="25">
        <v>1.96</v>
      </c>
      <c r="P1561" s="25">
        <v>9.2799999999999994</v>
      </c>
      <c r="Q1561" s="25">
        <v>0.19</v>
      </c>
      <c r="R1561" s="25">
        <v>13</v>
      </c>
      <c r="S1561" s="29">
        <v>0.8</v>
      </c>
      <c r="T1561" s="51">
        <v>0.02</v>
      </c>
      <c r="U1561" s="42">
        <v>31.1</v>
      </c>
      <c r="V1561" s="42">
        <v>0.22</v>
      </c>
      <c r="W1561" s="42">
        <v>6.5700000000000003E-3</v>
      </c>
      <c r="X1561" s="42">
        <v>23</v>
      </c>
      <c r="Y1561" s="44">
        <v>5.62</v>
      </c>
      <c r="Z1561" s="87">
        <f t="shared" si="97"/>
        <v>7.0493503509173996</v>
      </c>
      <c r="AA1561" s="88">
        <f t="shared" si="98"/>
        <v>6.9205686916563671</v>
      </c>
      <c r="AB1561" s="90">
        <f t="shared" si="99"/>
        <v>9.2184971772968985E-3</v>
      </c>
      <c r="AC1561" s="19">
        <v>7.12</v>
      </c>
      <c r="AD1561" s="99">
        <v>6.92</v>
      </c>
      <c r="AE1561" s="95">
        <v>2.88</v>
      </c>
    </row>
    <row r="1562" spans="1:31" x14ac:dyDescent="0.2">
      <c r="A1562" s="2" t="s">
        <v>125</v>
      </c>
      <c r="B1562" s="9">
        <v>42319</v>
      </c>
      <c r="C1562" s="18">
        <v>8.6999999999999993</v>
      </c>
      <c r="D1562" s="12">
        <v>7.19</v>
      </c>
      <c r="F1562" s="12">
        <v>2.5</v>
      </c>
      <c r="H1562" s="23">
        <f t="shared" si="96"/>
        <v>6.4565422903465397E-8</v>
      </c>
      <c r="J1562" s="25">
        <v>0.22</v>
      </c>
      <c r="K1562" s="30">
        <v>0.9</v>
      </c>
      <c r="L1562" s="25">
        <v>114</v>
      </c>
      <c r="M1562" s="30">
        <v>0.2</v>
      </c>
      <c r="N1562" s="25">
        <v>2.87</v>
      </c>
      <c r="O1562" s="25">
        <v>2.0699999999999998</v>
      </c>
      <c r="P1562" s="25">
        <v>9.59</v>
      </c>
      <c r="Q1562" s="25">
        <v>0.17</v>
      </c>
      <c r="R1562" s="25">
        <v>13.3</v>
      </c>
      <c r="S1562" s="31">
        <v>3.91</v>
      </c>
      <c r="T1562" s="51">
        <v>0.01</v>
      </c>
      <c r="U1562" s="42">
        <v>32.799999999999997</v>
      </c>
      <c r="V1562" s="42">
        <v>0.22</v>
      </c>
      <c r="W1562" s="42">
        <v>4.5999999999999999E-3</v>
      </c>
      <c r="X1562" s="41">
        <v>27</v>
      </c>
      <c r="Y1562" s="43">
        <v>5.84</v>
      </c>
      <c r="Z1562" s="87">
        <f t="shared" si="97"/>
        <v>7.23023820490197</v>
      </c>
      <c r="AA1562" s="88">
        <f t="shared" si="98"/>
        <v>7.2884358160153191</v>
      </c>
      <c r="AB1562" s="90">
        <f t="shared" si="99"/>
        <v>-4.0084659955518563E-3</v>
      </c>
      <c r="AC1562" s="19">
        <v>7.28</v>
      </c>
      <c r="AD1562" s="13">
        <v>7.29</v>
      </c>
      <c r="AE1562" s="94">
        <v>0.04</v>
      </c>
    </row>
    <row r="1563" spans="1:31" x14ac:dyDescent="0.2">
      <c r="A1563" s="2" t="s">
        <v>125</v>
      </c>
      <c r="B1563" s="9">
        <v>40071</v>
      </c>
      <c r="C1563" s="18">
        <v>8.9600000000000009</v>
      </c>
      <c r="D1563" s="12">
        <v>7.25</v>
      </c>
      <c r="F1563" s="12">
        <v>2.4</v>
      </c>
      <c r="H1563" s="23">
        <f t="shared" si="96"/>
        <v>5.6234132519034806E-8</v>
      </c>
      <c r="I1563" s="32">
        <v>0.05</v>
      </c>
      <c r="J1563" s="25">
        <v>0.26</v>
      </c>
      <c r="K1563" s="29">
        <v>0.6</v>
      </c>
      <c r="L1563" s="25">
        <v>104</v>
      </c>
      <c r="M1563" s="29">
        <v>0.2</v>
      </c>
      <c r="N1563" s="25">
        <v>2.69</v>
      </c>
      <c r="O1563" s="25">
        <v>1.95</v>
      </c>
      <c r="P1563" s="25">
        <v>8.83</v>
      </c>
      <c r="Q1563" s="25">
        <v>0.17</v>
      </c>
      <c r="R1563" s="25">
        <v>12.2</v>
      </c>
      <c r="S1563" s="29">
        <v>5.9</v>
      </c>
      <c r="T1563" s="51">
        <v>0.01</v>
      </c>
      <c r="U1563" s="42">
        <v>24.7</v>
      </c>
      <c r="V1563" s="42">
        <v>0.22</v>
      </c>
      <c r="W1563" s="42">
        <v>4.9300000000000004E-3</v>
      </c>
      <c r="X1563" s="42">
        <v>21</v>
      </c>
      <c r="Y1563" s="44">
        <v>5.61</v>
      </c>
      <c r="Z1563" s="87">
        <f t="shared" si="97"/>
        <v>6.6191306063086977</v>
      </c>
      <c r="AA1563" s="88">
        <f t="shared" si="98"/>
        <v>6.7205634788818953</v>
      </c>
      <c r="AB1563" s="90">
        <f t="shared" si="99"/>
        <v>-7.603837983496637E-3</v>
      </c>
      <c r="AE1563" s="95">
        <v>0.81</v>
      </c>
    </row>
    <row r="1564" spans="1:31" x14ac:dyDescent="0.2">
      <c r="A1564" s="2" t="s">
        <v>125</v>
      </c>
      <c r="B1564" s="9">
        <v>37694</v>
      </c>
      <c r="C1564" s="18">
        <v>8.1</v>
      </c>
      <c r="D1564" s="12">
        <v>7.18</v>
      </c>
      <c r="E1564" s="15"/>
      <c r="F1564" s="13">
        <v>1.8</v>
      </c>
      <c r="H1564" s="23">
        <f t="shared" si="96"/>
        <v>6.606934480075943E-8</v>
      </c>
      <c r="I1564" s="24">
        <v>7.0000000000000007E-2</v>
      </c>
      <c r="J1564" s="25">
        <v>0.27</v>
      </c>
      <c r="K1564" s="33"/>
      <c r="L1564" s="25">
        <v>104</v>
      </c>
      <c r="M1564" s="33"/>
      <c r="N1564" s="25">
        <v>2.2999999999999998</v>
      </c>
      <c r="O1564" s="25">
        <v>1.8</v>
      </c>
      <c r="P1564" s="25">
        <v>8.3000000000000007</v>
      </c>
      <c r="Q1564" s="25">
        <v>0.16</v>
      </c>
      <c r="R1564" s="25">
        <v>13</v>
      </c>
      <c r="S1564" s="34"/>
      <c r="T1564" s="51">
        <v>0.12</v>
      </c>
      <c r="U1564" s="42">
        <v>23</v>
      </c>
      <c r="V1564" s="42">
        <v>0.44</v>
      </c>
      <c r="W1564" s="42">
        <v>0.03</v>
      </c>
      <c r="X1564" s="42">
        <v>11</v>
      </c>
      <c r="Y1564" s="44">
        <v>5.7</v>
      </c>
      <c r="Z1564" s="87">
        <f t="shared" si="97"/>
        <v>6.5949379930802943</v>
      </c>
      <c r="AA1564" s="88">
        <f t="shared" si="98"/>
        <v>6.5006533395493715</v>
      </c>
      <c r="AB1564" s="90">
        <f t="shared" si="99"/>
        <v>7.1997247879901482E-3</v>
      </c>
      <c r="AD1564" s="100"/>
    </row>
    <row r="1565" spans="1:31" x14ac:dyDescent="0.2">
      <c r="A1565" s="2" t="s">
        <v>228</v>
      </c>
      <c r="B1565" s="9">
        <v>42319</v>
      </c>
      <c r="C1565" s="18">
        <v>9.8000000000000007</v>
      </c>
      <c r="D1565" s="12">
        <v>7.28</v>
      </c>
      <c r="F1565" s="12">
        <v>2.7</v>
      </c>
      <c r="H1565" s="23">
        <f t="shared" si="96"/>
        <v>5.2480746024977185E-8</v>
      </c>
      <c r="I1565" s="32">
        <v>4.0000000000000001E-3</v>
      </c>
      <c r="J1565" s="25">
        <v>0.26</v>
      </c>
      <c r="K1565" s="29">
        <v>6.3</v>
      </c>
      <c r="L1565" s="25">
        <v>93</v>
      </c>
      <c r="M1565" s="29">
        <v>0.2</v>
      </c>
      <c r="N1565" s="25">
        <v>3.15</v>
      </c>
      <c r="O1565" s="25">
        <v>2.4</v>
      </c>
      <c r="P1565" s="25">
        <v>7.54</v>
      </c>
      <c r="Q1565" s="25">
        <v>0.24</v>
      </c>
      <c r="R1565" s="25">
        <v>13</v>
      </c>
      <c r="S1565" s="29">
        <v>5.2</v>
      </c>
      <c r="T1565" s="51">
        <v>0.01</v>
      </c>
      <c r="U1565" s="42">
        <v>40.200000000000003</v>
      </c>
      <c r="V1565" s="42">
        <v>0.22</v>
      </c>
      <c r="W1565" s="42">
        <v>3.9399999999999999E-3</v>
      </c>
      <c r="X1565" s="42">
        <v>25</v>
      </c>
      <c r="Y1565" s="44">
        <v>4.51</v>
      </c>
      <c r="Z1565" s="87">
        <f t="shared" si="97"/>
        <v>6.0243119607771964</v>
      </c>
      <c r="AA1565" s="88">
        <f t="shared" si="98"/>
        <v>6.0560583141479629</v>
      </c>
      <c r="AB1565" s="90">
        <f t="shared" si="99"/>
        <v>-2.6279288339912375E-3</v>
      </c>
      <c r="AC1565" s="19">
        <v>6.08</v>
      </c>
      <c r="AD1565" s="99">
        <v>6.05</v>
      </c>
      <c r="AE1565" s="95">
        <v>0.47</v>
      </c>
    </row>
    <row r="1566" spans="1:31" x14ac:dyDescent="0.2">
      <c r="A1566" s="2" t="s">
        <v>228</v>
      </c>
      <c r="B1566" s="9">
        <v>38860</v>
      </c>
      <c r="C1566" s="19">
        <v>9.83</v>
      </c>
      <c r="D1566" s="12">
        <v>7.3</v>
      </c>
      <c r="F1566" s="12">
        <v>2.7</v>
      </c>
      <c r="H1566" s="23">
        <f t="shared" si="96"/>
        <v>5.0118723362727164E-8</v>
      </c>
      <c r="I1566" s="24">
        <v>7.0000000000000007E-2</v>
      </c>
      <c r="J1566" s="25">
        <v>0.28999999999999998</v>
      </c>
      <c r="K1566" s="30">
        <v>5.8</v>
      </c>
      <c r="L1566" s="25">
        <v>92.4</v>
      </c>
      <c r="M1566" s="30">
        <v>0.2</v>
      </c>
      <c r="N1566" s="25">
        <v>3.15</v>
      </c>
      <c r="O1566" s="25">
        <v>2.09</v>
      </c>
      <c r="P1566" s="25">
        <v>7.12</v>
      </c>
      <c r="Q1566" s="25">
        <v>0.31</v>
      </c>
      <c r="R1566" s="25">
        <v>12</v>
      </c>
      <c r="S1566" s="31">
        <v>8.3000000000000007</v>
      </c>
      <c r="T1566" s="51">
        <v>0.01</v>
      </c>
      <c r="U1566" s="42">
        <v>43.7</v>
      </c>
      <c r="V1566" s="42">
        <v>0.22</v>
      </c>
      <c r="W1566" s="42">
        <v>7.2259000000000004E-3</v>
      </c>
      <c r="X1566" s="42">
        <v>24</v>
      </c>
      <c r="Y1566" s="44">
        <v>4.51</v>
      </c>
      <c r="Z1566" s="87">
        <f t="shared" si="97"/>
        <v>5.919946266174704</v>
      </c>
      <c r="AA1566" s="88">
        <f t="shared" si="98"/>
        <v>6.1007845390500659</v>
      </c>
      <c r="AB1566" s="90">
        <f t="shared" si="99"/>
        <v>-1.5043866783603638E-2</v>
      </c>
      <c r="AC1566" s="19">
        <v>5.8</v>
      </c>
      <c r="AD1566" s="99">
        <v>6.1</v>
      </c>
      <c r="AE1566" s="95">
        <v>-5.2</v>
      </c>
    </row>
    <row r="1567" spans="1:31" x14ac:dyDescent="0.2">
      <c r="A1567" s="2" t="s">
        <v>228</v>
      </c>
      <c r="B1567" s="9">
        <v>41200</v>
      </c>
      <c r="C1567" s="18">
        <v>9.57</v>
      </c>
      <c r="D1567" s="12">
        <v>7.26</v>
      </c>
      <c r="F1567" s="12">
        <v>3.1</v>
      </c>
      <c r="H1567" s="23">
        <f t="shared" si="96"/>
        <v>5.4954087385762357E-8</v>
      </c>
      <c r="I1567" s="24">
        <v>7.0000000000000007E-2</v>
      </c>
      <c r="J1567" s="25">
        <v>0.27</v>
      </c>
      <c r="K1567" s="30">
        <v>5.8</v>
      </c>
      <c r="L1567" s="25">
        <v>96.9</v>
      </c>
      <c r="M1567" s="30">
        <v>0.4</v>
      </c>
      <c r="N1567" s="25">
        <v>3.58</v>
      </c>
      <c r="O1567" s="25">
        <v>2.12</v>
      </c>
      <c r="P1567" s="25">
        <v>7.27</v>
      </c>
      <c r="Q1567" s="25">
        <v>0.31</v>
      </c>
      <c r="R1567" s="25">
        <v>12.4</v>
      </c>
      <c r="S1567" s="31">
        <v>3.7</v>
      </c>
      <c r="T1567" s="51">
        <v>0.03</v>
      </c>
      <c r="U1567" s="42">
        <v>45</v>
      </c>
      <c r="V1567" s="42">
        <v>0.22</v>
      </c>
      <c r="W1567" s="42">
        <v>8.2100000000000003E-3</v>
      </c>
      <c r="X1567" s="42">
        <v>29</v>
      </c>
      <c r="Y1567" s="44">
        <v>4.41</v>
      </c>
      <c r="Z1567" s="87">
        <f t="shared" si="97"/>
        <v>6.1892911797197998</v>
      </c>
      <c r="AA1567" s="88">
        <f t="shared" si="98"/>
        <v>6.1695450339977116</v>
      </c>
      <c r="AB1567" s="90">
        <f t="shared" si="99"/>
        <v>1.597735044030381E-3</v>
      </c>
      <c r="AC1567" s="19">
        <v>6.25</v>
      </c>
      <c r="AD1567" s="99">
        <v>6.17</v>
      </c>
      <c r="AE1567" s="95">
        <v>1.34</v>
      </c>
    </row>
    <row r="1568" spans="1:31" x14ac:dyDescent="0.2">
      <c r="A1568" s="2" t="s">
        <v>228</v>
      </c>
      <c r="B1568" s="9">
        <v>37518</v>
      </c>
      <c r="C1568" s="18">
        <v>9.19</v>
      </c>
      <c r="D1568" s="12">
        <v>7.47</v>
      </c>
      <c r="F1568" s="12">
        <v>2</v>
      </c>
      <c r="H1568" s="23">
        <f t="shared" si="96"/>
        <v>3.3884415613920266E-8</v>
      </c>
      <c r="I1568" s="28"/>
      <c r="J1568" s="25">
        <v>0.25</v>
      </c>
      <c r="K1568" s="33"/>
      <c r="L1568" s="25">
        <v>103</v>
      </c>
      <c r="M1568" s="33"/>
      <c r="N1568" s="25">
        <v>2.41</v>
      </c>
      <c r="O1568" s="25">
        <v>1.4</v>
      </c>
      <c r="P1568" s="25">
        <v>7.5</v>
      </c>
      <c r="Q1568" s="25">
        <v>0.34</v>
      </c>
      <c r="R1568" s="25">
        <v>10.3</v>
      </c>
      <c r="S1568" s="34"/>
      <c r="T1568" s="51">
        <v>0.3</v>
      </c>
      <c r="U1568" s="42">
        <v>48</v>
      </c>
      <c r="V1568" s="42">
        <v>0.13</v>
      </c>
      <c r="W1568" s="42">
        <v>0.03</v>
      </c>
      <c r="X1568" s="42">
        <v>26.3</v>
      </c>
      <c r="Y1568" s="44">
        <v>4.76</v>
      </c>
      <c r="Z1568" s="87">
        <f t="shared" si="97"/>
        <v>6.3531457506283164</v>
      </c>
      <c r="AA1568" s="88">
        <f t="shared" si="98"/>
        <v>6.5133869754774967</v>
      </c>
      <c r="AB1568" s="90">
        <f t="shared" si="99"/>
        <v>-1.2454110851795803E-2</v>
      </c>
      <c r="AD1568" s="100"/>
      <c r="AE1568" s="96"/>
    </row>
    <row r="1569" spans="1:31" x14ac:dyDescent="0.2">
      <c r="A1569" s="2" t="s">
        <v>228</v>
      </c>
      <c r="B1569" s="9">
        <v>37692</v>
      </c>
      <c r="C1569" s="18">
        <v>9.08</v>
      </c>
      <c r="D1569" s="12">
        <v>7.29</v>
      </c>
      <c r="F1569" s="12">
        <v>3.1</v>
      </c>
      <c r="H1569" s="23">
        <f t="shared" si="96"/>
        <v>5.1286138399136415E-8</v>
      </c>
      <c r="I1569" s="24">
        <v>2E-3</v>
      </c>
      <c r="J1569" s="25">
        <v>0.24</v>
      </c>
      <c r="K1569" s="36"/>
      <c r="L1569" s="25">
        <v>98</v>
      </c>
      <c r="M1569" s="36"/>
      <c r="N1569" s="25">
        <v>3.4</v>
      </c>
      <c r="O1569" s="25">
        <v>1.8</v>
      </c>
      <c r="P1569" s="25">
        <v>6.9</v>
      </c>
      <c r="Q1569" s="25">
        <v>0.31</v>
      </c>
      <c r="R1569" s="25">
        <v>11</v>
      </c>
      <c r="S1569" s="36"/>
      <c r="T1569" s="51">
        <v>0.21</v>
      </c>
      <c r="U1569" s="42">
        <v>48</v>
      </c>
      <c r="V1569" s="42">
        <v>0.44</v>
      </c>
      <c r="W1569" s="42">
        <v>0.03</v>
      </c>
      <c r="X1569" s="42">
        <v>23</v>
      </c>
      <c r="Y1569" s="44">
        <v>4.4000000000000004</v>
      </c>
      <c r="Z1569" s="87">
        <f t="shared" si="97"/>
        <v>6.1289874024033413</v>
      </c>
      <c r="AA1569" s="88">
        <f t="shared" si="98"/>
        <v>6.0624551148780617</v>
      </c>
      <c r="AB1569" s="90">
        <f t="shared" si="99"/>
        <v>5.4572941168339944E-3</v>
      </c>
    </row>
    <row r="1570" spans="1:31" x14ac:dyDescent="0.2">
      <c r="A1570" s="2" t="s">
        <v>228</v>
      </c>
      <c r="B1570" s="9">
        <v>40071</v>
      </c>
      <c r="C1570" s="18">
        <v>10.119999999999999</v>
      </c>
      <c r="D1570" s="12">
        <v>7.37</v>
      </c>
      <c r="F1570" s="12">
        <v>2.6</v>
      </c>
      <c r="H1570" s="23">
        <f t="shared" si="96"/>
        <v>4.2657951880159239E-8</v>
      </c>
      <c r="I1570" s="32">
        <v>7.0000000000000007E-2</v>
      </c>
      <c r="J1570" s="25">
        <v>0.28000000000000003</v>
      </c>
      <c r="K1570" s="30">
        <v>6</v>
      </c>
      <c r="L1570" s="25">
        <v>96.5</v>
      </c>
      <c r="M1570" s="30">
        <v>0.4</v>
      </c>
      <c r="N1570" s="25">
        <v>3.39</v>
      </c>
      <c r="O1570" s="25">
        <v>2.2200000000000002</v>
      </c>
      <c r="P1570" s="25">
        <v>7.61</v>
      </c>
      <c r="Q1570" s="25">
        <v>0.3</v>
      </c>
      <c r="R1570" s="25">
        <v>12.8</v>
      </c>
      <c r="S1570" s="31">
        <v>4.9000000000000004</v>
      </c>
      <c r="T1570" s="51">
        <v>0.01</v>
      </c>
      <c r="U1570" s="42">
        <v>40.799999999999997</v>
      </c>
      <c r="V1570" s="42">
        <v>0.22</v>
      </c>
      <c r="W1570" s="42">
        <v>6.2399999999999999E-3</v>
      </c>
      <c r="X1570" s="42">
        <v>24</v>
      </c>
      <c r="Y1570" s="44">
        <v>4.49</v>
      </c>
      <c r="Z1570" s="87">
        <f t="shared" si="97"/>
        <v>6.2106471123277398</v>
      </c>
      <c r="AA1570" s="88">
        <f t="shared" si="98"/>
        <v>6.0203904614949773</v>
      </c>
      <c r="AB1570" s="90">
        <f t="shared" si="99"/>
        <v>1.5555233943517294E-2</v>
      </c>
      <c r="AD1570" s="100"/>
      <c r="AE1570" s="95">
        <v>4.03</v>
      </c>
    </row>
    <row r="1571" spans="1:31" x14ac:dyDescent="0.2">
      <c r="A1571" s="2" t="s">
        <v>232</v>
      </c>
      <c r="B1571" s="9">
        <v>38689</v>
      </c>
      <c r="C1571" s="18">
        <v>2.35</v>
      </c>
      <c r="D1571" s="12">
        <v>7</v>
      </c>
      <c r="F1571" s="12">
        <v>2</v>
      </c>
      <c r="H1571" s="23">
        <f t="shared" si="96"/>
        <v>9.9999999999999995E-8</v>
      </c>
      <c r="I1571" s="32">
        <v>1E-3</v>
      </c>
      <c r="J1571" s="25">
        <v>0.09</v>
      </c>
      <c r="K1571" s="29">
        <v>1</v>
      </c>
      <c r="L1571" s="25">
        <v>175</v>
      </c>
      <c r="M1571" s="29">
        <v>1</v>
      </c>
      <c r="N1571" s="25">
        <v>1.94</v>
      </c>
      <c r="O1571" s="25">
        <v>7.6</v>
      </c>
      <c r="P1571" s="25">
        <v>10.9</v>
      </c>
      <c r="Q1571" s="25">
        <v>0.35</v>
      </c>
      <c r="R1571" s="25">
        <v>21.6</v>
      </c>
      <c r="S1571" s="29">
        <v>5</v>
      </c>
      <c r="T1571" s="51">
        <v>0.06</v>
      </c>
      <c r="U1571" s="42">
        <v>142</v>
      </c>
      <c r="V1571" s="42">
        <v>0.44</v>
      </c>
      <c r="W1571" s="42">
        <v>0.03</v>
      </c>
      <c r="X1571" s="42">
        <v>49</v>
      </c>
      <c r="Y1571" s="44">
        <v>6.3</v>
      </c>
      <c r="Z1571" s="87">
        <f t="shared" si="97"/>
        <v>10.850521835286152</v>
      </c>
      <c r="AA1571" s="88">
        <f t="shared" si="98"/>
        <v>10.648050561338104</v>
      </c>
      <c r="AB1571" s="90">
        <f t="shared" si="99"/>
        <v>9.4178939053571678E-3</v>
      </c>
      <c r="AC1571" s="19">
        <v>10.85</v>
      </c>
      <c r="AD1571" s="99">
        <v>-10.63</v>
      </c>
      <c r="AE1571" s="95">
        <v>1.96</v>
      </c>
    </row>
    <row r="1572" spans="1:31" x14ac:dyDescent="0.2">
      <c r="A1572" s="2" t="s">
        <v>232</v>
      </c>
      <c r="B1572" s="9">
        <v>40631</v>
      </c>
      <c r="C1572" s="18">
        <v>2.11</v>
      </c>
      <c r="D1572" s="12">
        <v>7</v>
      </c>
      <c r="F1572" s="12">
        <v>2.5</v>
      </c>
      <c r="H1572" s="23">
        <f t="shared" si="96"/>
        <v>9.9999999999999995E-8</v>
      </c>
      <c r="I1572" s="32">
        <v>4.6900000000000004</v>
      </c>
      <c r="J1572" s="25">
        <v>0.02</v>
      </c>
      <c r="K1572" s="36"/>
      <c r="L1572" s="25">
        <v>155</v>
      </c>
      <c r="M1572" s="36"/>
      <c r="N1572" s="25">
        <v>2.1800000000000002</v>
      </c>
      <c r="O1572" s="25">
        <v>13.1</v>
      </c>
      <c r="P1572" s="25">
        <v>10.1</v>
      </c>
      <c r="Q1572" s="25">
        <v>0.28999999999999998</v>
      </c>
      <c r="R1572" s="25">
        <v>21.2</v>
      </c>
      <c r="S1572" s="36"/>
      <c r="T1572" s="51">
        <v>0.01</v>
      </c>
      <c r="U1572" s="42">
        <v>98.3</v>
      </c>
      <c r="V1572" s="42">
        <v>0.22</v>
      </c>
      <c r="W1572" s="42">
        <v>6.8999999999999999E-3</v>
      </c>
      <c r="X1572" s="42">
        <v>35</v>
      </c>
      <c r="Y1572" s="44">
        <v>6.6</v>
      </c>
      <c r="Z1572" s="87">
        <f t="shared" si="97"/>
        <v>10.433874971020334</v>
      </c>
      <c r="AA1572" s="88">
        <f t="shared" si="98"/>
        <v>9.637744823353497</v>
      </c>
      <c r="AB1572" s="90">
        <f t="shared" si="99"/>
        <v>3.9664469326486332E-2</v>
      </c>
      <c r="AC1572" s="19">
        <v>9.9499999999999993</v>
      </c>
      <c r="AD1572" s="99">
        <v>9.6300000000000008</v>
      </c>
      <c r="AE1572" s="95">
        <v>3.24</v>
      </c>
    </row>
    <row r="1573" spans="1:31" x14ac:dyDescent="0.2">
      <c r="A1573" s="2" t="s">
        <v>232</v>
      </c>
      <c r="B1573" s="9">
        <v>42157</v>
      </c>
      <c r="C1573" s="18">
        <v>2.2599999999999998</v>
      </c>
      <c r="D1573" s="12">
        <v>7.04</v>
      </c>
      <c r="F1573" s="12">
        <v>2.1</v>
      </c>
      <c r="H1573" s="23">
        <f t="shared" si="96"/>
        <v>9.120108393559095E-8</v>
      </c>
      <c r="I1573" s="28"/>
      <c r="J1573" s="25">
        <v>0.02</v>
      </c>
      <c r="K1573" s="29">
        <v>0.2</v>
      </c>
      <c r="L1573" s="25">
        <v>149</v>
      </c>
      <c r="M1573" s="29">
        <v>0.2</v>
      </c>
      <c r="N1573" s="25">
        <v>2.66</v>
      </c>
      <c r="O1573" s="25">
        <v>12.6</v>
      </c>
      <c r="P1573" s="25">
        <v>10.199999999999999</v>
      </c>
      <c r="Q1573" s="25">
        <v>0.38</v>
      </c>
      <c r="R1573" s="25">
        <v>20.9</v>
      </c>
      <c r="S1573" s="29">
        <v>0.6</v>
      </c>
      <c r="T1573" s="51">
        <v>0.01</v>
      </c>
      <c r="U1573" s="42">
        <v>116</v>
      </c>
      <c r="V1573" s="42">
        <v>0.22</v>
      </c>
      <c r="W1573" s="42">
        <v>4.5999999999999999E-3</v>
      </c>
      <c r="X1573" s="42">
        <v>32</v>
      </c>
      <c r="Y1573" s="44">
        <v>6.35</v>
      </c>
      <c r="Z1573" s="87">
        <f t="shared" si="97"/>
        <v>9.6158317508472795</v>
      </c>
      <c r="AA1573" s="88">
        <f t="shared" si="98"/>
        <v>9.671549904928213</v>
      </c>
      <c r="AB1573" s="90">
        <f t="shared" si="99"/>
        <v>-2.8888397126858863E-3</v>
      </c>
      <c r="AC1573" s="19">
        <v>9.66</v>
      </c>
      <c r="AD1573" s="99">
        <v>9.67</v>
      </c>
      <c r="AE1573" s="95">
        <v>0.03</v>
      </c>
    </row>
    <row r="1574" spans="1:31" x14ac:dyDescent="0.2">
      <c r="A1574" s="2" t="s">
        <v>232</v>
      </c>
      <c r="B1574" s="9">
        <v>40323</v>
      </c>
      <c r="C1574" s="18">
        <v>2.25</v>
      </c>
      <c r="D1574" s="12">
        <v>6.94</v>
      </c>
      <c r="F1574" s="12">
        <v>2.1</v>
      </c>
      <c r="H1574" s="23">
        <f t="shared" si="96"/>
        <v>1.1481536214968794E-7</v>
      </c>
      <c r="J1574" s="25">
        <v>0.02</v>
      </c>
      <c r="K1574" s="33"/>
      <c r="L1574" s="25">
        <v>158</v>
      </c>
      <c r="M1574" s="33"/>
      <c r="N1574" s="25">
        <v>2.36</v>
      </c>
      <c r="O1574" s="25">
        <v>12.5</v>
      </c>
      <c r="P1574" s="25">
        <v>10</v>
      </c>
      <c r="Q1574" s="25">
        <v>0.35</v>
      </c>
      <c r="R1574" s="25">
        <v>21.5</v>
      </c>
      <c r="S1574" s="34"/>
      <c r="T1574" s="51">
        <v>0.02</v>
      </c>
      <c r="U1574" s="42">
        <v>102</v>
      </c>
      <c r="V1574" s="42">
        <v>0.22</v>
      </c>
      <c r="W1574" s="42">
        <v>5.5799999999999999E-3</v>
      </c>
      <c r="X1574" s="42">
        <v>39</v>
      </c>
      <c r="Y1574" s="44">
        <v>6.71</v>
      </c>
      <c r="Z1574" s="87">
        <f t="shared" si="97"/>
        <v>10.060185033374934</v>
      </c>
      <c r="AA1574" s="88">
        <f t="shared" si="98"/>
        <v>9.9378941634631683</v>
      </c>
      <c r="AB1574" s="90">
        <f t="shared" si="99"/>
        <v>6.1151307937164648E-3</v>
      </c>
      <c r="AC1574" s="19">
        <v>10.1</v>
      </c>
      <c r="AD1574" s="13">
        <v>9.93</v>
      </c>
      <c r="AE1574" s="94">
        <v>1.69</v>
      </c>
    </row>
    <row r="1575" spans="1:31" x14ac:dyDescent="0.2">
      <c r="A1575" s="2" t="s">
        <v>232</v>
      </c>
      <c r="B1575" s="9">
        <v>41484</v>
      </c>
      <c r="C1575" s="18">
        <v>2.34</v>
      </c>
      <c r="D1575" s="12">
        <v>7.01</v>
      </c>
      <c r="F1575" s="12">
        <v>2</v>
      </c>
      <c r="H1575" s="23">
        <f t="shared" si="96"/>
        <v>9.7723722095581017E-8</v>
      </c>
      <c r="I1575" s="32">
        <v>1E-3</v>
      </c>
      <c r="J1575" s="25">
        <v>0.02</v>
      </c>
      <c r="K1575" s="33"/>
      <c r="L1575" s="25">
        <v>157</v>
      </c>
      <c r="M1575" s="33"/>
      <c r="N1575" s="25">
        <v>2.37</v>
      </c>
      <c r="O1575" s="25">
        <v>12.5</v>
      </c>
      <c r="P1575" s="25">
        <v>10.4</v>
      </c>
      <c r="Q1575" s="25">
        <v>0.3</v>
      </c>
      <c r="R1575" s="25">
        <v>20.399999999999999</v>
      </c>
      <c r="S1575" s="34"/>
      <c r="T1575" s="51">
        <v>0.01</v>
      </c>
      <c r="U1575" s="42">
        <v>121</v>
      </c>
      <c r="V1575" s="42">
        <v>0.22</v>
      </c>
      <c r="W1575" s="42">
        <v>5.9100000000000003E-3</v>
      </c>
      <c r="X1575" s="42">
        <v>34</v>
      </c>
      <c r="Y1575" s="44">
        <v>6.54</v>
      </c>
      <c r="Z1575" s="87">
        <f t="shared" si="97"/>
        <v>9.9939953230130563</v>
      </c>
      <c r="AA1575" s="88">
        <f t="shared" si="98"/>
        <v>10.022086639759758</v>
      </c>
      <c r="AB1575" s="90">
        <f t="shared" si="99"/>
        <v>-1.4034373359855161E-3</v>
      </c>
      <c r="AC1575" s="19">
        <v>10.039999999999999</v>
      </c>
      <c r="AD1575" s="99">
        <v>10.02</v>
      </c>
      <c r="AE1575" s="95">
        <v>0.19</v>
      </c>
    </row>
    <row r="1576" spans="1:31" x14ac:dyDescent="0.2">
      <c r="A1576" s="2" t="s">
        <v>232</v>
      </c>
      <c r="B1576" s="9">
        <v>40282</v>
      </c>
      <c r="C1576" s="18">
        <v>2.0499999999999998</v>
      </c>
      <c r="D1576" s="12">
        <v>6.95</v>
      </c>
      <c r="F1576" s="12">
        <v>2.2000000000000002</v>
      </c>
      <c r="H1576" s="23">
        <f t="shared" si="96"/>
        <v>1.1220184543019621E-7</v>
      </c>
      <c r="I1576" s="28"/>
      <c r="J1576" s="25">
        <v>0.02</v>
      </c>
      <c r="K1576" s="33"/>
      <c r="L1576" s="25">
        <v>164</v>
      </c>
      <c r="M1576" s="33"/>
      <c r="N1576" s="25">
        <v>2.2599999999999998</v>
      </c>
      <c r="O1576" s="25">
        <v>13.7</v>
      </c>
      <c r="P1576" s="25">
        <v>10.8</v>
      </c>
      <c r="Q1576" s="25">
        <v>0.28999999999999998</v>
      </c>
      <c r="R1576" s="25">
        <v>23.8</v>
      </c>
      <c r="S1576" s="34"/>
      <c r="T1576" s="51">
        <v>0.02</v>
      </c>
      <c r="U1576" s="42">
        <v>105</v>
      </c>
      <c r="V1576" s="42">
        <v>0.22</v>
      </c>
      <c r="W1576" s="42">
        <v>0.01</v>
      </c>
      <c r="X1576" s="42">
        <v>40</v>
      </c>
      <c r="Y1576" s="44">
        <v>6.73</v>
      </c>
      <c r="Z1576" s="87">
        <f t="shared" si="97"/>
        <v>10.550371577490706</v>
      </c>
      <c r="AA1576" s="88">
        <f t="shared" si="98"/>
        <v>10.048653455419924</v>
      </c>
      <c r="AB1576" s="90">
        <f t="shared" si="99"/>
        <v>2.4356401396143638E-2</v>
      </c>
      <c r="AC1576" s="19">
        <v>10.59</v>
      </c>
      <c r="AD1576" s="99">
        <v>10.050000000000001</v>
      </c>
      <c r="AE1576" s="95">
        <v>5.3</v>
      </c>
    </row>
    <row r="1577" spans="1:31" x14ac:dyDescent="0.2">
      <c r="A1577" s="2" t="s">
        <v>232</v>
      </c>
      <c r="B1577" s="9">
        <v>41793</v>
      </c>
      <c r="C1577" s="18">
        <v>2.3199999999999998</v>
      </c>
      <c r="D1577" s="12">
        <v>7.16</v>
      </c>
      <c r="F1577" s="12">
        <v>2</v>
      </c>
      <c r="H1577" s="23">
        <f t="shared" si="96"/>
        <v>6.9183097091893466E-8</v>
      </c>
      <c r="I1577" s="24">
        <v>0.09</v>
      </c>
      <c r="J1577" s="25">
        <v>0.02</v>
      </c>
      <c r="K1577" s="36"/>
      <c r="L1577" s="25">
        <v>151</v>
      </c>
      <c r="M1577" s="36"/>
      <c r="N1577" s="25">
        <v>2.17</v>
      </c>
      <c r="O1577" s="25">
        <v>12.4</v>
      </c>
      <c r="P1577" s="25">
        <v>10.3</v>
      </c>
      <c r="Q1577" s="25">
        <v>0.32</v>
      </c>
      <c r="R1577" s="25">
        <v>20</v>
      </c>
      <c r="S1577" s="34"/>
      <c r="T1577" s="51">
        <v>0.01</v>
      </c>
      <c r="U1577" s="42">
        <v>128</v>
      </c>
      <c r="V1577" s="42">
        <v>0.22</v>
      </c>
      <c r="W1577" s="42">
        <v>3.9399999999999999E-3</v>
      </c>
      <c r="X1577" s="42">
        <v>33</v>
      </c>
      <c r="Y1577" s="44">
        <v>6.61</v>
      </c>
      <c r="Z1577" s="87">
        <f t="shared" si="97"/>
        <v>9.6698728612087201</v>
      </c>
      <c r="AA1577" s="88">
        <f t="shared" si="98"/>
        <v>10.209562142970476</v>
      </c>
      <c r="AB1577" s="90">
        <f t="shared" si="99"/>
        <v>-2.7148119735208719E-2</v>
      </c>
      <c r="AC1577" s="19">
        <v>9.6999999999999993</v>
      </c>
      <c r="AD1577" s="13">
        <v>10.210000000000001</v>
      </c>
      <c r="AE1577" s="94">
        <v>5.09</v>
      </c>
    </row>
    <row r="1578" spans="1:31" x14ac:dyDescent="0.2">
      <c r="A1578" s="2" t="s">
        <v>232</v>
      </c>
      <c r="B1578" s="9">
        <v>38834</v>
      </c>
      <c r="C1578" s="20"/>
      <c r="D1578" s="12">
        <v>7</v>
      </c>
      <c r="F1578" s="12">
        <v>2.2000000000000002</v>
      </c>
      <c r="H1578" s="23">
        <f t="shared" si="96"/>
        <v>9.9999999999999995E-8</v>
      </c>
      <c r="I1578" s="24">
        <v>3.0000000000000001E-3</v>
      </c>
      <c r="J1578" s="25">
        <v>0.05</v>
      </c>
      <c r="K1578" s="30">
        <v>5</v>
      </c>
      <c r="L1578" s="25">
        <v>174.09</v>
      </c>
      <c r="M1578" s="30">
        <v>5</v>
      </c>
      <c r="N1578" s="25">
        <v>2.39</v>
      </c>
      <c r="O1578" s="25">
        <v>10.7</v>
      </c>
      <c r="P1578" s="25">
        <v>10.23</v>
      </c>
      <c r="Q1578" s="25">
        <v>0.34</v>
      </c>
      <c r="R1578" s="25">
        <v>23.2</v>
      </c>
      <c r="S1578" s="31">
        <v>10</v>
      </c>
      <c r="T1578" s="51">
        <v>0.06</v>
      </c>
      <c r="U1578" s="42">
        <v>143</v>
      </c>
      <c r="V1578" s="42">
        <v>0.48</v>
      </c>
      <c r="W1578" s="42">
        <v>0.02</v>
      </c>
      <c r="X1578" s="42">
        <v>47</v>
      </c>
      <c r="Y1578" s="44">
        <v>6.76</v>
      </c>
      <c r="Z1578" s="87">
        <f t="shared" si="97"/>
        <v>10.912621392071404</v>
      </c>
      <c r="AA1578" s="88">
        <f t="shared" si="98"/>
        <v>11.072878995332148</v>
      </c>
      <c r="AB1578" s="90">
        <f t="shared" si="99"/>
        <v>-7.2892406557443033E-3</v>
      </c>
      <c r="AC1578" s="19">
        <v>10.91</v>
      </c>
      <c r="AD1578" s="99">
        <v>11.05</v>
      </c>
      <c r="AE1578" s="95">
        <v>-1.25</v>
      </c>
    </row>
    <row r="1579" spans="1:31" x14ac:dyDescent="0.2">
      <c r="A1579" s="2" t="s">
        <v>232</v>
      </c>
      <c r="B1579" s="9">
        <v>39939</v>
      </c>
      <c r="C1579" s="19">
        <v>2.23</v>
      </c>
      <c r="D1579" s="12">
        <v>7.02</v>
      </c>
      <c r="F1579" s="12">
        <v>2.4</v>
      </c>
      <c r="H1579" s="23">
        <f t="shared" si="96"/>
        <v>9.5499258602143556E-8</v>
      </c>
      <c r="I1579" s="24">
        <v>1E-3</v>
      </c>
      <c r="J1579" s="25">
        <v>0.02</v>
      </c>
      <c r="K1579" s="30">
        <v>1.5</v>
      </c>
      <c r="L1579" s="25">
        <v>155</v>
      </c>
      <c r="M1579" s="30">
        <v>0.2</v>
      </c>
      <c r="N1579" s="25">
        <v>2.2999999999999998</v>
      </c>
      <c r="O1579" s="25">
        <v>11.6</v>
      </c>
      <c r="P1579" s="25">
        <v>10.4</v>
      </c>
      <c r="Q1579" s="25">
        <v>0.32</v>
      </c>
      <c r="R1579" s="25">
        <v>22.4</v>
      </c>
      <c r="S1579" s="31">
        <v>0.7</v>
      </c>
      <c r="T1579" s="51">
        <v>0.03</v>
      </c>
      <c r="U1579" s="42">
        <v>112</v>
      </c>
      <c r="V1579" s="42">
        <v>0.22</v>
      </c>
      <c r="W1579" s="42">
        <v>3.6099999999999999E-3</v>
      </c>
      <c r="X1579" s="42">
        <v>37</v>
      </c>
      <c r="Y1579" s="44">
        <v>6.79</v>
      </c>
      <c r="Z1579" s="87">
        <f t="shared" si="97"/>
        <v>9.9563927167098036</v>
      </c>
      <c r="AA1579" s="88">
        <f t="shared" si="98"/>
        <v>10.169931271480577</v>
      </c>
      <c r="AB1579" s="90">
        <f t="shared" si="99"/>
        <v>-1.0609913409725103E-2</v>
      </c>
      <c r="AD1579" s="100"/>
      <c r="AE1579" s="95">
        <v>3.02</v>
      </c>
    </row>
    <row r="1580" spans="1:31" x14ac:dyDescent="0.2">
      <c r="A1580" s="2" t="s">
        <v>232</v>
      </c>
      <c r="B1580" s="9">
        <v>39191</v>
      </c>
      <c r="C1580" s="18">
        <v>2.15</v>
      </c>
      <c r="D1580" s="12">
        <v>7.14</v>
      </c>
      <c r="F1580" s="12">
        <v>1.8</v>
      </c>
      <c r="H1580" s="23">
        <f t="shared" si="96"/>
        <v>7.2443596007499061E-8</v>
      </c>
      <c r="I1580" s="28"/>
      <c r="J1580" s="25">
        <v>0.02</v>
      </c>
      <c r="K1580" s="33"/>
      <c r="L1580" s="25">
        <v>164</v>
      </c>
      <c r="M1580" s="33"/>
      <c r="N1580" s="25">
        <v>2.2000000000000002</v>
      </c>
      <c r="O1580" s="25">
        <v>10.4</v>
      </c>
      <c r="P1580" s="25">
        <v>9.9600000000000009</v>
      </c>
      <c r="Q1580" s="25">
        <v>0.3</v>
      </c>
      <c r="R1580" s="25">
        <v>19.8</v>
      </c>
      <c r="S1580" s="34"/>
      <c r="T1580" s="51">
        <v>0.02</v>
      </c>
      <c r="U1580" s="42">
        <v>123</v>
      </c>
      <c r="V1580" s="42">
        <v>0.22</v>
      </c>
      <c r="W1580" s="42">
        <v>3.6099999999999999E-3</v>
      </c>
      <c r="X1580" s="42">
        <v>43</v>
      </c>
      <c r="Y1580" s="44">
        <v>6.54</v>
      </c>
      <c r="Z1580" s="87">
        <f t="shared" si="97"/>
        <v>10.221091927926807</v>
      </c>
      <c r="AA1580" s="88">
        <f t="shared" si="98"/>
        <v>10.31786753824526</v>
      </c>
      <c r="AB1580" s="90">
        <f t="shared" si="99"/>
        <v>-4.7118068701505261E-3</v>
      </c>
      <c r="AD1580" s="100"/>
      <c r="AE1580" s="96"/>
    </row>
    <row r="1581" spans="1:31" x14ac:dyDescent="0.2">
      <c r="A1581" s="2" t="s">
        <v>232</v>
      </c>
      <c r="B1581" s="9">
        <v>39581</v>
      </c>
      <c r="C1581" s="18">
        <v>2.21</v>
      </c>
      <c r="D1581" s="12">
        <v>7.07</v>
      </c>
      <c r="F1581" s="12">
        <v>1.9</v>
      </c>
      <c r="H1581" s="23">
        <f t="shared" si="96"/>
        <v>8.5113803820237355E-8</v>
      </c>
      <c r="I1581" s="32">
        <v>4.0000000000000001E-3</v>
      </c>
      <c r="J1581" s="25">
        <v>0.02</v>
      </c>
      <c r="K1581" s="33"/>
      <c r="L1581" s="25">
        <v>165</v>
      </c>
      <c r="M1581" s="33"/>
      <c r="N1581" s="25">
        <v>2.2599999999999998</v>
      </c>
      <c r="O1581" s="25">
        <v>11.6</v>
      </c>
      <c r="P1581" s="25">
        <v>10.6</v>
      </c>
      <c r="Q1581" s="25">
        <v>0.03</v>
      </c>
      <c r="R1581" s="25">
        <v>21.8</v>
      </c>
      <c r="S1581" s="34"/>
      <c r="T1581" s="51">
        <v>0.01</v>
      </c>
      <c r="U1581" s="42">
        <v>112</v>
      </c>
      <c r="V1581" s="42">
        <v>0.22</v>
      </c>
      <c r="W1581" s="42">
        <v>4.9300000000000004E-3</v>
      </c>
      <c r="X1581" s="42">
        <v>39</v>
      </c>
      <c r="Y1581" s="44">
        <v>6.38</v>
      </c>
      <c r="Z1581" s="87">
        <f t="shared" si="97"/>
        <v>10.43409473377551</v>
      </c>
      <c r="AA1581" s="88">
        <f t="shared" si="98"/>
        <v>9.815745678098116</v>
      </c>
      <c r="AB1581" s="90">
        <f t="shared" si="99"/>
        <v>3.053599648690666E-2</v>
      </c>
      <c r="AD1581" s="100"/>
      <c r="AE1581" s="95">
        <v>5.36</v>
      </c>
    </row>
    <row r="1582" spans="1:31" x14ac:dyDescent="0.2">
      <c r="A1582" s="2" t="s">
        <v>150</v>
      </c>
      <c r="B1582" s="9">
        <v>38684</v>
      </c>
      <c r="C1582" s="19">
        <v>9.7799999999999994</v>
      </c>
      <c r="D1582" s="12">
        <v>7.1</v>
      </c>
      <c r="F1582" s="12">
        <v>2</v>
      </c>
      <c r="H1582" s="23">
        <f t="shared" si="96"/>
        <v>7.943282347242818E-8</v>
      </c>
      <c r="J1582" s="25">
        <v>0.23</v>
      </c>
      <c r="K1582" s="29">
        <v>1</v>
      </c>
      <c r="L1582" s="25">
        <v>120</v>
      </c>
      <c r="M1582" s="29">
        <v>1</v>
      </c>
      <c r="N1582" s="25">
        <v>2.5299999999999998</v>
      </c>
      <c r="O1582" s="25">
        <v>2.2999999999999998</v>
      </c>
      <c r="P1582" s="25">
        <v>9</v>
      </c>
      <c r="Q1582" s="25">
        <v>0.17</v>
      </c>
      <c r="R1582" s="25">
        <v>18</v>
      </c>
      <c r="S1582" s="29">
        <v>5</v>
      </c>
      <c r="T1582" s="51">
        <v>0.03</v>
      </c>
      <c r="U1582" s="42">
        <v>56</v>
      </c>
      <c r="V1582" s="42">
        <v>0.44</v>
      </c>
      <c r="W1582" s="42">
        <v>0.03</v>
      </c>
      <c r="X1582" s="42">
        <v>34</v>
      </c>
      <c r="Y1582" s="44">
        <v>5.5</v>
      </c>
      <c r="Z1582" s="87">
        <f t="shared" si="97"/>
        <v>7.6797988718771659</v>
      </c>
      <c r="AA1582" s="88">
        <f t="shared" si="98"/>
        <v>7.6336105280286599</v>
      </c>
      <c r="AB1582" s="90">
        <f t="shared" si="99"/>
        <v>3.0162025086843207E-3</v>
      </c>
      <c r="AC1582" s="19">
        <v>7.68</v>
      </c>
      <c r="AD1582" s="13">
        <v>-7.62</v>
      </c>
      <c r="AE1582" s="94">
        <v>0.71</v>
      </c>
    </row>
    <row r="1583" spans="1:31" x14ac:dyDescent="0.2">
      <c r="A1583" s="2" t="s">
        <v>150</v>
      </c>
      <c r="B1583" s="9">
        <v>42319</v>
      </c>
      <c r="C1583" s="18">
        <v>9.4700000000000006</v>
      </c>
      <c r="D1583" s="12">
        <v>7.22</v>
      </c>
      <c r="F1583" s="12">
        <v>1.9</v>
      </c>
      <c r="H1583" s="23">
        <f t="shared" si="96"/>
        <v>6.0255958607435649E-8</v>
      </c>
      <c r="J1583" s="25">
        <v>0.26</v>
      </c>
      <c r="K1583" s="30">
        <v>3.3</v>
      </c>
      <c r="L1583" s="25">
        <v>116</v>
      </c>
      <c r="M1583" s="30">
        <v>0.2</v>
      </c>
      <c r="N1583" s="25">
        <v>2.57</v>
      </c>
      <c r="O1583" s="25">
        <v>2.4</v>
      </c>
      <c r="P1583" s="25">
        <v>9.3800000000000008</v>
      </c>
      <c r="Q1583" s="25">
        <v>0.16</v>
      </c>
      <c r="R1583" s="25">
        <v>20.399999999999999</v>
      </c>
      <c r="S1583" s="31">
        <v>4.82</v>
      </c>
      <c r="T1583" s="51">
        <v>0.01</v>
      </c>
      <c r="U1583" s="42">
        <v>52.4</v>
      </c>
      <c r="V1583" s="42">
        <v>0.22</v>
      </c>
      <c r="W1583" s="42">
        <v>5.5799999999999999E-3</v>
      </c>
      <c r="X1583" s="42">
        <v>34</v>
      </c>
      <c r="Y1583" s="44">
        <v>5.62</v>
      </c>
      <c r="Z1583" s="87">
        <f t="shared" si="97"/>
        <v>7.6211467096994028</v>
      </c>
      <c r="AA1583" s="88">
        <f t="shared" si="98"/>
        <v>7.6739541405630671</v>
      </c>
      <c r="AB1583" s="90">
        <f t="shared" si="99"/>
        <v>-3.4525716031979059E-3</v>
      </c>
      <c r="AC1583" s="19">
        <v>7.67</v>
      </c>
      <c r="AD1583" s="99">
        <v>7.67</v>
      </c>
      <c r="AE1583" s="95">
        <v>0.04</v>
      </c>
    </row>
    <row r="1584" spans="1:31" x14ac:dyDescent="0.2">
      <c r="A1584" s="2" t="s">
        <v>150</v>
      </c>
      <c r="B1584" s="9">
        <v>38860</v>
      </c>
      <c r="C1584" s="19">
        <v>9.64</v>
      </c>
      <c r="D1584" s="12">
        <v>7.22</v>
      </c>
      <c r="E1584" s="16"/>
      <c r="F1584" s="12">
        <v>1.8</v>
      </c>
      <c r="H1584" s="23">
        <f t="shared" si="96"/>
        <v>6.0255958607435649E-8</v>
      </c>
      <c r="J1584" s="25">
        <v>0.3</v>
      </c>
      <c r="K1584" s="30">
        <v>3.3</v>
      </c>
      <c r="L1584" s="25">
        <v>114</v>
      </c>
      <c r="M1584" s="30">
        <v>0.2</v>
      </c>
      <c r="N1584" s="25">
        <v>2.5</v>
      </c>
      <c r="O1584" s="25">
        <v>2.31</v>
      </c>
      <c r="P1584" s="25">
        <v>9.0399999999999991</v>
      </c>
      <c r="Q1584" s="25">
        <v>0.18</v>
      </c>
      <c r="R1584" s="25">
        <v>19.5</v>
      </c>
      <c r="S1584" s="31">
        <v>0.9</v>
      </c>
      <c r="T1584" s="51">
        <v>0.02</v>
      </c>
      <c r="U1584" s="42">
        <v>50.1</v>
      </c>
      <c r="V1584" s="42">
        <v>0.22</v>
      </c>
      <c r="W1584" s="42">
        <v>5.2551999999999998E-3</v>
      </c>
      <c r="X1584" s="42">
        <v>36</v>
      </c>
      <c r="Y1584" s="44">
        <v>5.62</v>
      </c>
      <c r="Z1584" s="87">
        <f t="shared" si="97"/>
        <v>7.4523686116198258</v>
      </c>
      <c r="AA1584" s="88">
        <f t="shared" si="98"/>
        <v>7.6827987054548812</v>
      </c>
      <c r="AB1584" s="90">
        <f t="shared" si="99"/>
        <v>-1.5224813112907989E-2</v>
      </c>
      <c r="AC1584" s="19">
        <v>7.4</v>
      </c>
      <c r="AD1584" s="99">
        <v>7.7</v>
      </c>
      <c r="AE1584" s="95">
        <v>-4.3</v>
      </c>
    </row>
    <row r="1585" spans="1:31" x14ac:dyDescent="0.2">
      <c r="A1585" s="2" t="s">
        <v>150</v>
      </c>
      <c r="B1585" s="9">
        <v>41200</v>
      </c>
      <c r="C1585" s="18">
        <v>9.4</v>
      </c>
      <c r="D1585" s="12">
        <v>7.19</v>
      </c>
      <c r="F1585" s="12">
        <v>2.1</v>
      </c>
      <c r="H1585" s="23">
        <f t="shared" si="96"/>
        <v>6.4565422903465397E-8</v>
      </c>
      <c r="I1585" s="28"/>
      <c r="J1585" s="25">
        <v>0.24</v>
      </c>
      <c r="K1585" s="30">
        <v>3.1</v>
      </c>
      <c r="L1585" s="25">
        <v>119</v>
      </c>
      <c r="M1585" s="30">
        <v>0.2</v>
      </c>
      <c r="N1585" s="25">
        <v>2.67</v>
      </c>
      <c r="O1585" s="25">
        <v>2.3199999999999998</v>
      </c>
      <c r="P1585" s="25">
        <v>9.1300000000000008</v>
      </c>
      <c r="Q1585" s="25">
        <v>0.18</v>
      </c>
      <c r="R1585" s="25">
        <v>19.899999999999999</v>
      </c>
      <c r="S1585" s="31">
        <v>0.5</v>
      </c>
      <c r="T1585" s="51">
        <v>7.0000000000000007E-2</v>
      </c>
      <c r="U1585" s="42">
        <v>56.8</v>
      </c>
      <c r="V1585" s="42">
        <v>0.22</v>
      </c>
      <c r="W1585" s="42">
        <v>8.8699999999999994E-3</v>
      </c>
      <c r="X1585" s="42">
        <v>38</v>
      </c>
      <c r="Y1585" s="44">
        <v>5.53</v>
      </c>
      <c r="Z1585" s="87">
        <f t="shared" si="97"/>
        <v>7.7296829994991754</v>
      </c>
      <c r="AA1585" s="88">
        <f t="shared" si="98"/>
        <v>7.7903558516057823</v>
      </c>
      <c r="AB1585" s="90">
        <f t="shared" si="99"/>
        <v>-3.9093234681102139E-3</v>
      </c>
      <c r="AC1585" s="19">
        <v>7.78</v>
      </c>
      <c r="AD1585" s="99">
        <v>7.79</v>
      </c>
      <c r="AE1585" s="95">
        <v>7.0000000000000007E-2</v>
      </c>
    </row>
    <row r="1586" spans="1:31" x14ac:dyDescent="0.2">
      <c r="A1586" s="2" t="s">
        <v>150</v>
      </c>
      <c r="B1586" s="9">
        <v>40071</v>
      </c>
      <c r="C1586" s="18">
        <v>9.8000000000000007</v>
      </c>
      <c r="D1586" s="12">
        <v>7.31</v>
      </c>
      <c r="F1586" s="12">
        <v>1.8</v>
      </c>
      <c r="H1586" s="23">
        <f t="shared" si="96"/>
        <v>4.8977881936844561E-8</v>
      </c>
      <c r="I1586" s="32">
        <v>1E-3</v>
      </c>
      <c r="J1586" s="25">
        <v>0.26</v>
      </c>
      <c r="K1586" s="29">
        <v>3.2</v>
      </c>
      <c r="L1586" s="25">
        <v>115</v>
      </c>
      <c r="M1586" s="29">
        <v>0.2</v>
      </c>
      <c r="N1586" s="25">
        <v>2.59</v>
      </c>
      <c r="O1586" s="25">
        <v>2.35</v>
      </c>
      <c r="P1586" s="25">
        <v>8.84</v>
      </c>
      <c r="Q1586" s="25">
        <v>0.17</v>
      </c>
      <c r="R1586" s="25">
        <v>20</v>
      </c>
      <c r="S1586" s="29">
        <v>0.5</v>
      </c>
      <c r="T1586" s="51">
        <v>0.01</v>
      </c>
      <c r="U1586" s="42">
        <v>51.4</v>
      </c>
      <c r="V1586" s="42">
        <v>0.22</v>
      </c>
      <c r="W1586" s="42">
        <v>6.5700000000000003E-3</v>
      </c>
      <c r="X1586" s="42">
        <v>35</v>
      </c>
      <c r="Y1586" s="44">
        <v>5.58</v>
      </c>
      <c r="Z1586" s="87">
        <f t="shared" si="97"/>
        <v>7.5093341263811837</v>
      </c>
      <c r="AA1586" s="88">
        <f t="shared" si="98"/>
        <v>7.6413662535832669</v>
      </c>
      <c r="AB1586" s="90">
        <f t="shared" si="99"/>
        <v>-8.7145890216854139E-3</v>
      </c>
      <c r="AE1586" s="94">
        <v>1.07</v>
      </c>
    </row>
    <row r="1587" spans="1:31" x14ac:dyDescent="0.2">
      <c r="A1587" s="2" t="s">
        <v>150</v>
      </c>
      <c r="B1587" s="9">
        <v>37043</v>
      </c>
      <c r="C1587" s="18">
        <v>9.83</v>
      </c>
      <c r="D1587" s="12">
        <v>7.44</v>
      </c>
      <c r="F1587" s="12">
        <v>1.3</v>
      </c>
      <c r="H1587" s="23">
        <f t="shared" si="96"/>
        <v>3.630780547701001E-8</v>
      </c>
      <c r="I1587" s="32">
        <v>1E-3</v>
      </c>
      <c r="J1587" s="25">
        <v>0.28000000000000003</v>
      </c>
      <c r="K1587" s="36"/>
      <c r="L1587" s="25">
        <v>120</v>
      </c>
      <c r="M1587" s="36"/>
      <c r="N1587" s="25">
        <v>2.6</v>
      </c>
      <c r="O1587" s="25">
        <v>2.5</v>
      </c>
      <c r="P1587" s="25">
        <v>9.1999999999999993</v>
      </c>
      <c r="Q1587" s="25">
        <v>0.17</v>
      </c>
      <c r="R1587" s="25">
        <v>16</v>
      </c>
      <c r="S1587" s="36"/>
      <c r="T1587" s="51">
        <v>0.15</v>
      </c>
      <c r="U1587" s="42">
        <v>55</v>
      </c>
      <c r="V1587" s="42">
        <v>0.44</v>
      </c>
      <c r="W1587" s="42">
        <v>6.6E-3</v>
      </c>
      <c r="X1587" s="42">
        <v>30</v>
      </c>
      <c r="Y1587" s="44">
        <v>5.5</v>
      </c>
      <c r="Z1587" s="87">
        <f t="shared" si="97"/>
        <v>7.6197693926678909</v>
      </c>
      <c r="AA1587" s="88">
        <f t="shared" si="98"/>
        <v>7.5032393708413814</v>
      </c>
      <c r="AB1587" s="90">
        <f t="shared" si="99"/>
        <v>7.7054786946687513E-3</v>
      </c>
      <c r="AD1587" s="100"/>
      <c r="AE1587" s="96"/>
    </row>
    <row r="1588" spans="1:31" x14ac:dyDescent="0.2">
      <c r="A1588" s="2" t="s">
        <v>150</v>
      </c>
      <c r="B1588" s="9">
        <v>36538</v>
      </c>
      <c r="C1588" s="18">
        <v>9.83</v>
      </c>
      <c r="D1588" s="12">
        <v>7.3</v>
      </c>
      <c r="F1588" s="12">
        <v>0.5</v>
      </c>
      <c r="H1588" s="23">
        <f t="shared" si="96"/>
        <v>5.0118723362727164E-8</v>
      </c>
      <c r="I1588" s="32">
        <v>6.0000000000000001E-3</v>
      </c>
      <c r="J1588" s="25">
        <v>0.3</v>
      </c>
      <c r="K1588" s="33"/>
      <c r="L1588" s="25">
        <v>125</v>
      </c>
      <c r="M1588" s="33"/>
      <c r="N1588" s="25">
        <v>2.73</v>
      </c>
      <c r="O1588" s="25">
        <v>2.35</v>
      </c>
      <c r="P1588" s="25">
        <v>10.6</v>
      </c>
      <c r="Q1588" s="25">
        <v>0.17</v>
      </c>
      <c r="R1588" s="25">
        <v>18.600000000000001</v>
      </c>
      <c r="S1588" s="34"/>
      <c r="T1588" s="51">
        <v>0.06</v>
      </c>
      <c r="U1588" s="42">
        <v>47.4</v>
      </c>
      <c r="V1588" s="42">
        <v>0.44</v>
      </c>
      <c r="W1588" s="42">
        <v>6.5690000000000002E-3</v>
      </c>
      <c r="X1588" s="42">
        <v>36</v>
      </c>
      <c r="Y1588" s="44">
        <v>5.4</v>
      </c>
      <c r="Z1588" s="87">
        <f t="shared" si="97"/>
        <v>8.100028080295905</v>
      </c>
      <c r="AA1588" s="88">
        <f t="shared" si="98"/>
        <v>7.4114301960734945</v>
      </c>
      <c r="AB1588" s="90">
        <f t="shared" si="99"/>
        <v>4.4392852815872269E-2</v>
      </c>
      <c r="AD1588" s="100"/>
      <c r="AE1588" s="96"/>
    </row>
    <row r="1589" spans="1:31" x14ac:dyDescent="0.2">
      <c r="A1589" s="2" t="s">
        <v>149</v>
      </c>
      <c r="B1589" s="9">
        <v>38689</v>
      </c>
      <c r="C1589" s="18">
        <v>6.18</v>
      </c>
      <c r="D1589" s="12">
        <v>7.2</v>
      </c>
      <c r="F1589" s="12">
        <v>1</v>
      </c>
      <c r="G1589" s="17"/>
      <c r="H1589" s="23">
        <f t="shared" si="96"/>
        <v>6.3095734448019177E-8</v>
      </c>
      <c r="I1589" s="32">
        <v>1E-3</v>
      </c>
      <c r="J1589" s="25">
        <v>0.12</v>
      </c>
      <c r="K1589" s="29">
        <v>1</v>
      </c>
      <c r="L1589" s="25">
        <v>128</v>
      </c>
      <c r="M1589" s="29">
        <v>1</v>
      </c>
      <c r="N1589" s="25">
        <v>1.82</v>
      </c>
      <c r="O1589" s="25">
        <v>2.4</v>
      </c>
      <c r="P1589" s="25">
        <v>14.5</v>
      </c>
      <c r="Q1589" s="25">
        <v>0.25</v>
      </c>
      <c r="R1589" s="25">
        <v>13.9</v>
      </c>
      <c r="S1589" s="29">
        <v>34</v>
      </c>
      <c r="T1589" s="51">
        <v>0.03</v>
      </c>
      <c r="U1589" s="42">
        <v>95</v>
      </c>
      <c r="V1589" s="42">
        <v>0.44</v>
      </c>
      <c r="W1589" s="42">
        <v>0.03</v>
      </c>
      <c r="X1589" s="42">
        <v>28</v>
      </c>
      <c r="Y1589" s="44">
        <v>5.4</v>
      </c>
      <c r="Z1589" s="87">
        <f t="shared" si="97"/>
        <v>8.3271953809818449</v>
      </c>
      <c r="AA1589" s="88">
        <f t="shared" si="98"/>
        <v>8.176266043525338</v>
      </c>
      <c r="AB1589" s="90">
        <f t="shared" si="99"/>
        <v>9.1453140389313077E-3</v>
      </c>
      <c r="AC1589" s="19">
        <v>8.32</v>
      </c>
      <c r="AD1589" s="99">
        <v>-8.16</v>
      </c>
      <c r="AE1589" s="95">
        <v>1.92</v>
      </c>
    </row>
    <row r="1590" spans="1:31" x14ac:dyDescent="0.2">
      <c r="A1590" s="2" t="s">
        <v>149</v>
      </c>
      <c r="B1590" s="9">
        <v>40807</v>
      </c>
      <c r="C1590" s="18">
        <v>6.08</v>
      </c>
      <c r="D1590" s="12">
        <v>7.05</v>
      </c>
      <c r="F1590" s="12">
        <v>1.3</v>
      </c>
      <c r="H1590" s="23">
        <f t="shared" si="96"/>
        <v>8.9125093813374537E-8</v>
      </c>
      <c r="I1590" s="28"/>
      <c r="J1590" s="25">
        <v>7.0000000000000007E-2</v>
      </c>
      <c r="K1590" s="36"/>
      <c r="L1590" s="25">
        <v>139</v>
      </c>
      <c r="M1590" s="36"/>
      <c r="N1590" s="25">
        <v>1.1599999999999999</v>
      </c>
      <c r="O1590" s="25">
        <v>2.36</v>
      </c>
      <c r="P1590" s="25">
        <v>16</v>
      </c>
      <c r="Q1590" s="25">
        <v>0.19</v>
      </c>
      <c r="R1590" s="25">
        <v>13.2</v>
      </c>
      <c r="S1590" s="36"/>
      <c r="T1590" s="51">
        <v>0.02</v>
      </c>
      <c r="U1590" s="42">
        <v>93.3</v>
      </c>
      <c r="V1590" s="42">
        <v>0.22</v>
      </c>
      <c r="W1590" s="42">
        <v>3.2799999999999999E-3</v>
      </c>
      <c r="X1590" s="42">
        <v>31</v>
      </c>
      <c r="Y1590" s="44">
        <v>5.67</v>
      </c>
      <c r="Z1590" s="87">
        <f t="shared" si="97"/>
        <v>8.9393246614968334</v>
      </c>
      <c r="AA1590" s="88">
        <f t="shared" si="98"/>
        <v>8.491056270937106</v>
      </c>
      <c r="AB1590" s="90">
        <f t="shared" si="99"/>
        <v>2.5717647382312952E-2</v>
      </c>
      <c r="AC1590" s="19">
        <v>8.9600000000000009</v>
      </c>
      <c r="AD1590" s="13">
        <v>8.49</v>
      </c>
      <c r="AE1590" s="95">
        <v>5.42</v>
      </c>
    </row>
    <row r="1591" spans="1:31" x14ac:dyDescent="0.2">
      <c r="A1591" s="2" t="s">
        <v>149</v>
      </c>
      <c r="B1591" s="9">
        <v>38839</v>
      </c>
      <c r="C1591" s="18">
        <v>6.21</v>
      </c>
      <c r="D1591" s="12">
        <v>7.08</v>
      </c>
      <c r="F1591" s="12">
        <v>0.93</v>
      </c>
      <c r="H1591" s="23">
        <f t="shared" si="96"/>
        <v>8.3176377110266823E-8</v>
      </c>
      <c r="I1591" s="32">
        <v>4.0000000000000001E-3</v>
      </c>
      <c r="J1591" s="25">
        <v>0.06</v>
      </c>
      <c r="K1591" s="29">
        <v>3.1</v>
      </c>
      <c r="L1591" s="25">
        <v>123</v>
      </c>
      <c r="M1591" s="29">
        <v>0.2</v>
      </c>
      <c r="N1591" s="25">
        <v>1.1499999999999999</v>
      </c>
      <c r="O1591" s="25">
        <v>2.1800000000000002</v>
      </c>
      <c r="P1591" s="25">
        <v>14.4</v>
      </c>
      <c r="Q1591" s="25">
        <v>0.21</v>
      </c>
      <c r="R1591" s="25">
        <v>16.899999999999999</v>
      </c>
      <c r="S1591" s="29">
        <v>15</v>
      </c>
      <c r="T1591" s="51">
        <v>0.04</v>
      </c>
      <c r="U1591" s="42">
        <v>96.1</v>
      </c>
      <c r="V1591" s="42">
        <v>0.22</v>
      </c>
      <c r="W1591" s="42">
        <v>3.2845000000000001E-3</v>
      </c>
      <c r="X1591" s="42">
        <v>30</v>
      </c>
      <c r="Y1591" s="44">
        <v>5.66</v>
      </c>
      <c r="Z1591" s="87">
        <f t="shared" si="97"/>
        <v>8.1658835307672266</v>
      </c>
      <c r="AA1591" s="88">
        <f t="shared" si="98"/>
        <v>8.5117702321121005</v>
      </c>
      <c r="AB1591" s="90">
        <f t="shared" si="99"/>
        <v>-2.0739530047969888E-2</v>
      </c>
      <c r="AC1591" s="19">
        <v>8.1</v>
      </c>
      <c r="AD1591" s="99">
        <v>8.5</v>
      </c>
      <c r="AE1591" s="95">
        <v>-4.7</v>
      </c>
    </row>
    <row r="1592" spans="1:31" x14ac:dyDescent="0.2">
      <c r="A1592" s="2" t="s">
        <v>149</v>
      </c>
      <c r="B1592" s="9">
        <v>41577</v>
      </c>
      <c r="C1592" s="18">
        <v>6.06</v>
      </c>
      <c r="D1592" s="12">
        <v>7.11</v>
      </c>
      <c r="F1592" s="12">
        <v>0.92</v>
      </c>
      <c r="H1592" s="23">
        <f t="shared" si="96"/>
        <v>7.7624711662868932E-8</v>
      </c>
      <c r="I1592" s="32">
        <v>4.0000000000000001E-3</v>
      </c>
      <c r="J1592" s="25">
        <v>7.0000000000000007E-2</v>
      </c>
      <c r="K1592" s="29">
        <v>3.1</v>
      </c>
      <c r="L1592" s="25">
        <v>132</v>
      </c>
      <c r="M1592" s="29">
        <v>4.9000000000000004</v>
      </c>
      <c r="N1592" s="25">
        <v>1.3</v>
      </c>
      <c r="O1592" s="25">
        <v>2.27</v>
      </c>
      <c r="P1592" s="25">
        <v>14.9</v>
      </c>
      <c r="Q1592" s="25">
        <v>0.2</v>
      </c>
      <c r="R1592" s="25">
        <v>16</v>
      </c>
      <c r="S1592" s="29">
        <v>6.9</v>
      </c>
      <c r="T1592" s="51">
        <v>0.01</v>
      </c>
      <c r="U1592" s="42">
        <v>99.1</v>
      </c>
      <c r="V1592" s="42">
        <v>0.22</v>
      </c>
      <c r="W1592" s="42">
        <v>3.2799999999999999E-3</v>
      </c>
      <c r="X1592" s="42">
        <v>29</v>
      </c>
      <c r="Y1592" s="44">
        <v>5.68</v>
      </c>
      <c r="Z1592" s="87">
        <f t="shared" si="97"/>
        <v>8.6248380446924351</v>
      </c>
      <c r="AA1592" s="88">
        <f t="shared" si="98"/>
        <v>8.5650681821799939</v>
      </c>
      <c r="AB1592" s="90">
        <f t="shared" si="99"/>
        <v>3.4770324935807324E-3</v>
      </c>
      <c r="AC1592" s="19">
        <v>8.65</v>
      </c>
      <c r="AD1592" s="13">
        <v>8.56</v>
      </c>
      <c r="AE1592" s="94">
        <v>1.02</v>
      </c>
    </row>
    <row r="1593" spans="1:31" x14ac:dyDescent="0.2">
      <c r="A1593" s="2" t="s">
        <v>149</v>
      </c>
      <c r="B1593" s="9">
        <v>41893</v>
      </c>
      <c r="C1593" s="18">
        <v>6.11</v>
      </c>
      <c r="D1593" s="12">
        <v>7.27</v>
      </c>
      <c r="F1593" s="12">
        <v>1.1000000000000001</v>
      </c>
      <c r="H1593" s="23">
        <f t="shared" si="96"/>
        <v>5.3703179637025192E-8</v>
      </c>
      <c r="I1593" s="32">
        <v>6.0000000000000001E-3</v>
      </c>
      <c r="J1593" s="25">
        <v>0.08</v>
      </c>
      <c r="K1593" s="30">
        <v>3.2</v>
      </c>
      <c r="L1593" s="25">
        <v>137</v>
      </c>
      <c r="M1593" s="30">
        <v>0.2</v>
      </c>
      <c r="N1593" s="25">
        <v>1.25</v>
      </c>
      <c r="O1593" s="25">
        <v>2.16</v>
      </c>
      <c r="P1593" s="25">
        <v>14.9</v>
      </c>
      <c r="Q1593" s="25">
        <v>0.19</v>
      </c>
      <c r="R1593" s="25">
        <v>15.9</v>
      </c>
      <c r="S1593" s="34"/>
      <c r="T1593" s="51">
        <v>0.01</v>
      </c>
      <c r="U1593" s="42">
        <v>101</v>
      </c>
      <c r="V1593" s="42">
        <v>0.22</v>
      </c>
      <c r="W1593" s="42">
        <v>3.2799999999999999E-3</v>
      </c>
      <c r="X1593" s="42">
        <v>29</v>
      </c>
      <c r="Y1593" s="44">
        <v>5.69</v>
      </c>
      <c r="Z1593" s="87">
        <f t="shared" si="97"/>
        <v>8.8657994009961207</v>
      </c>
      <c r="AA1593" s="88">
        <f t="shared" si="98"/>
        <v>8.6146226736965978</v>
      </c>
      <c r="AB1593" s="90">
        <f t="shared" si="99"/>
        <v>1.4369031035192452E-2</v>
      </c>
      <c r="AC1593" s="19">
        <v>8.89</v>
      </c>
      <c r="AD1593" s="13">
        <v>8.61</v>
      </c>
      <c r="AE1593" s="94">
        <v>3.17</v>
      </c>
    </row>
    <row r="1594" spans="1:31" x14ac:dyDescent="0.2">
      <c r="A1594" s="2" t="s">
        <v>149</v>
      </c>
      <c r="B1594" s="9">
        <v>42269</v>
      </c>
      <c r="C1594" s="18">
        <v>6.04</v>
      </c>
      <c r="D1594" s="12">
        <v>7.08</v>
      </c>
      <c r="F1594" s="12">
        <v>1.2</v>
      </c>
      <c r="H1594" s="23">
        <f t="shared" si="96"/>
        <v>8.3176377110266823E-8</v>
      </c>
      <c r="I1594" s="28"/>
      <c r="J1594" s="25">
        <v>0.08</v>
      </c>
      <c r="K1594" s="33"/>
      <c r="L1594" s="25">
        <v>131</v>
      </c>
      <c r="M1594" s="33"/>
      <c r="N1594" s="25">
        <v>1.04</v>
      </c>
      <c r="O1594" s="25">
        <v>2.3199999999999998</v>
      </c>
      <c r="P1594" s="25">
        <v>15.4</v>
      </c>
      <c r="Q1594" s="25">
        <v>0.17</v>
      </c>
      <c r="R1594" s="25">
        <v>16.600000000000001</v>
      </c>
      <c r="S1594" s="34"/>
      <c r="T1594" s="51">
        <v>0.02</v>
      </c>
      <c r="U1594" s="42">
        <v>101</v>
      </c>
      <c r="V1594" s="42">
        <v>0.22</v>
      </c>
      <c r="W1594" s="42">
        <v>5.2599999999999999E-3</v>
      </c>
      <c r="X1594" s="42">
        <v>30</v>
      </c>
      <c r="Y1594" s="44">
        <v>5.7</v>
      </c>
      <c r="Z1594" s="87">
        <f t="shared" si="97"/>
        <v>8.6331582895245251</v>
      </c>
      <c r="AA1594" s="88">
        <f t="shared" si="98"/>
        <v>8.6531903511138957</v>
      </c>
      <c r="AB1594" s="90">
        <f t="shared" si="99"/>
        <v>-1.1588370688230382E-3</v>
      </c>
      <c r="AC1594" s="19">
        <v>8.65</v>
      </c>
      <c r="AD1594" s="13">
        <v>8.65</v>
      </c>
      <c r="AE1594" s="94">
        <v>0.04</v>
      </c>
    </row>
    <row r="1595" spans="1:31" x14ac:dyDescent="0.2">
      <c r="A1595" s="2" t="s">
        <v>149</v>
      </c>
      <c r="B1595" s="9">
        <v>40448</v>
      </c>
      <c r="C1595" s="18">
        <v>6.26</v>
      </c>
      <c r="D1595" s="12">
        <v>7.04</v>
      </c>
      <c r="F1595" s="12">
        <v>1.1000000000000001</v>
      </c>
      <c r="H1595" s="23">
        <f t="shared" si="96"/>
        <v>9.120108393559095E-8</v>
      </c>
      <c r="I1595" s="32">
        <v>3.0000000000000001E-3</v>
      </c>
      <c r="J1595" s="25">
        <v>7.0000000000000007E-2</v>
      </c>
      <c r="K1595" s="30">
        <v>3.2</v>
      </c>
      <c r="L1595" s="25">
        <v>136</v>
      </c>
      <c r="M1595" s="30">
        <v>0.2</v>
      </c>
      <c r="N1595" s="25">
        <v>1.19</v>
      </c>
      <c r="O1595" s="25">
        <v>2.38</v>
      </c>
      <c r="P1595" s="25">
        <v>14.8</v>
      </c>
      <c r="Q1595" s="25">
        <v>0.2</v>
      </c>
      <c r="R1595" s="25">
        <v>16.2</v>
      </c>
      <c r="S1595" s="31">
        <v>2.4</v>
      </c>
      <c r="T1595" s="51">
        <v>0.03</v>
      </c>
      <c r="U1595" s="42">
        <v>101</v>
      </c>
      <c r="V1595" s="42">
        <v>0.22</v>
      </c>
      <c r="W1595" s="42">
        <v>3.2799999999999999E-3</v>
      </c>
      <c r="X1595" s="42">
        <v>31</v>
      </c>
      <c r="Y1595" s="44">
        <v>5.69</v>
      </c>
      <c r="Z1595" s="87">
        <f t="shared" si="97"/>
        <v>8.8236742072642915</v>
      </c>
      <c r="AA1595" s="88">
        <f t="shared" si="98"/>
        <v>8.6716719415746724</v>
      </c>
      <c r="AB1595" s="90">
        <f t="shared" si="99"/>
        <v>8.6881542323588978E-3</v>
      </c>
      <c r="AC1595" s="19">
        <v>8.86</v>
      </c>
      <c r="AD1595" s="13">
        <v>8.67</v>
      </c>
      <c r="AE1595" s="94">
        <v>2.23</v>
      </c>
    </row>
    <row r="1596" spans="1:31" x14ac:dyDescent="0.2">
      <c r="A1596" s="2" t="s">
        <v>149</v>
      </c>
      <c r="B1596" s="9">
        <v>41199</v>
      </c>
      <c r="C1596" s="18">
        <v>6.05</v>
      </c>
      <c r="D1596" s="12">
        <v>7.1</v>
      </c>
      <c r="F1596" s="12">
        <v>0.97</v>
      </c>
      <c r="H1596" s="23">
        <f t="shared" si="96"/>
        <v>7.943282347242818E-8</v>
      </c>
      <c r="I1596" s="28"/>
      <c r="J1596" s="25">
        <v>7.0000000000000007E-2</v>
      </c>
      <c r="K1596" s="30">
        <v>3</v>
      </c>
      <c r="L1596" s="25">
        <v>134</v>
      </c>
      <c r="M1596" s="33"/>
      <c r="N1596" s="25">
        <v>1.21</v>
      </c>
      <c r="O1596" s="25">
        <v>2.21</v>
      </c>
      <c r="P1596" s="25">
        <v>15.1</v>
      </c>
      <c r="Q1596" s="25">
        <v>0.2</v>
      </c>
      <c r="R1596" s="25">
        <v>16.100000000000001</v>
      </c>
      <c r="S1596" s="34"/>
      <c r="T1596" s="51">
        <v>0.02</v>
      </c>
      <c r="U1596" s="42">
        <v>104</v>
      </c>
      <c r="V1596" s="42">
        <v>0.22</v>
      </c>
      <c r="W1596" s="42">
        <v>3.2799999999999999E-3</v>
      </c>
      <c r="X1596" s="42">
        <v>31</v>
      </c>
      <c r="Y1596" s="44">
        <v>5.68</v>
      </c>
      <c r="Z1596" s="87">
        <f t="shared" si="97"/>
        <v>8.7402400777791165</v>
      </c>
      <c r="AA1596" s="88">
        <f t="shared" si="98"/>
        <v>8.7238105126358665</v>
      </c>
      <c r="AB1596" s="90">
        <f t="shared" si="99"/>
        <v>9.4076486197693728E-4</v>
      </c>
      <c r="AC1596" s="19">
        <v>8.77</v>
      </c>
      <c r="AD1596" s="13">
        <v>8.7200000000000006</v>
      </c>
      <c r="AE1596" s="94">
        <v>0.52</v>
      </c>
    </row>
    <row r="1597" spans="1:31" x14ac:dyDescent="0.2">
      <c r="A1597" s="2" t="s">
        <v>149</v>
      </c>
      <c r="B1597" s="9">
        <v>39716</v>
      </c>
      <c r="C1597" s="18">
        <v>6.1</v>
      </c>
      <c r="D1597" s="12">
        <v>7.23</v>
      </c>
      <c r="F1597" s="12">
        <v>1.1000000000000001</v>
      </c>
      <c r="H1597" s="23">
        <f t="shared" si="96"/>
        <v>5.8884365535558776E-8</v>
      </c>
      <c r="I1597" s="32">
        <v>7.0000000000000001E-3</v>
      </c>
      <c r="J1597" s="25">
        <v>7.0000000000000007E-2</v>
      </c>
      <c r="K1597" s="33"/>
      <c r="L1597" s="25">
        <v>137</v>
      </c>
      <c r="M1597" s="33"/>
      <c r="N1597" s="25">
        <v>1.28</v>
      </c>
      <c r="O1597" s="25">
        <v>2.62</v>
      </c>
      <c r="P1597" s="25">
        <v>15.5</v>
      </c>
      <c r="Q1597" s="25">
        <v>0.19</v>
      </c>
      <c r="R1597" s="25">
        <v>17.3</v>
      </c>
      <c r="S1597" s="34"/>
      <c r="T1597" s="51">
        <v>0.05</v>
      </c>
      <c r="U1597" s="42">
        <v>103</v>
      </c>
      <c r="V1597" s="42">
        <v>0.22</v>
      </c>
      <c r="W1597" s="42">
        <v>3.2799999999999999E-3</v>
      </c>
      <c r="X1597" s="42">
        <v>29</v>
      </c>
      <c r="Y1597" s="44">
        <v>5.7</v>
      </c>
      <c r="Z1597" s="87">
        <f t="shared" si="97"/>
        <v>8.9884525002188802</v>
      </c>
      <c r="AA1597" s="88">
        <f t="shared" si="98"/>
        <v>8.6675225374688871</v>
      </c>
      <c r="AB1597" s="90">
        <f t="shared" si="99"/>
        <v>1.8176847331566128E-2</v>
      </c>
      <c r="AE1597" s="94">
        <v>3.1</v>
      </c>
    </row>
    <row r="1598" spans="1:31" x14ac:dyDescent="0.2">
      <c r="A1598" s="2" t="s">
        <v>149</v>
      </c>
      <c r="B1598" s="9">
        <v>39379</v>
      </c>
      <c r="C1598" s="18">
        <v>6.68</v>
      </c>
      <c r="D1598" s="12">
        <v>7.08</v>
      </c>
      <c r="F1598" s="12">
        <v>1.2</v>
      </c>
      <c r="H1598" s="23">
        <f t="shared" si="96"/>
        <v>8.3176377110266823E-8</v>
      </c>
      <c r="I1598" s="24">
        <v>4.0000000000000001E-3</v>
      </c>
      <c r="J1598" s="25">
        <v>0.08</v>
      </c>
      <c r="K1598" s="36"/>
      <c r="L1598" s="25">
        <v>139</v>
      </c>
      <c r="M1598" s="36"/>
      <c r="N1598" s="25">
        <v>1.31</v>
      </c>
      <c r="O1598" s="25">
        <v>2.39</v>
      </c>
      <c r="P1598" s="25">
        <v>15.6</v>
      </c>
      <c r="Q1598" s="25">
        <v>0.21</v>
      </c>
      <c r="R1598" s="25">
        <v>17.899999999999999</v>
      </c>
      <c r="S1598" s="36"/>
      <c r="T1598" s="51">
        <v>0.01</v>
      </c>
      <c r="U1598" s="42">
        <v>98.7</v>
      </c>
      <c r="V1598" s="42">
        <v>0.22</v>
      </c>
      <c r="W1598" s="42">
        <v>3.2799999999999999E-3</v>
      </c>
      <c r="X1598" s="42">
        <v>29</v>
      </c>
      <c r="Y1598" s="44">
        <v>5.72</v>
      </c>
      <c r="Z1598" s="87">
        <f t="shared" si="97"/>
        <v>9.1187202897172046</v>
      </c>
      <c r="AA1598" s="88">
        <f t="shared" si="98"/>
        <v>8.5967409208080774</v>
      </c>
      <c r="AB1598" s="90">
        <f t="shared" si="99"/>
        <v>2.9464622044330615E-2</v>
      </c>
    </row>
    <row r="1599" spans="1:31" x14ac:dyDescent="0.2">
      <c r="A1599" s="2" t="s">
        <v>171</v>
      </c>
      <c r="B1599" s="9">
        <v>40896</v>
      </c>
      <c r="C1599" s="20"/>
      <c r="D1599" s="12">
        <v>7.43</v>
      </c>
      <c r="F1599" s="12">
        <v>1.6</v>
      </c>
      <c r="H1599" s="23">
        <f t="shared" si="96"/>
        <v>3.7153522909717246E-8</v>
      </c>
      <c r="I1599" s="28"/>
      <c r="J1599" s="25">
        <v>0.27</v>
      </c>
      <c r="K1599" s="36"/>
      <c r="L1599" s="25">
        <v>44.9</v>
      </c>
      <c r="M1599" s="36"/>
      <c r="N1599" s="25">
        <v>1.19</v>
      </c>
      <c r="O1599" s="25">
        <v>2.25</v>
      </c>
      <c r="P1599" s="25">
        <v>6.22</v>
      </c>
      <c r="Q1599" s="25">
        <v>0.13</v>
      </c>
      <c r="R1599" s="25">
        <v>15.3</v>
      </c>
      <c r="S1599" s="36"/>
      <c r="T1599" s="51">
        <v>0.08</v>
      </c>
      <c r="U1599" s="42">
        <v>5.38</v>
      </c>
      <c r="V1599" s="42">
        <v>0.22</v>
      </c>
      <c r="W1599" s="42">
        <v>3.2799999999999999E-3</v>
      </c>
      <c r="X1599" s="42">
        <v>9.1</v>
      </c>
      <c r="Y1599" s="44">
        <v>2.95</v>
      </c>
      <c r="Z1599" s="87">
        <f t="shared" si="97"/>
        <v>3.5376406492868746</v>
      </c>
      <c r="AA1599" s="88">
        <f t="shared" si="98"/>
        <v>3.3248480475911228</v>
      </c>
      <c r="AB1599" s="90">
        <f t="shared" si="99"/>
        <v>3.1008080463951666E-2</v>
      </c>
      <c r="AC1599" s="19">
        <v>3.56</v>
      </c>
      <c r="AD1599" s="99">
        <v>3.06</v>
      </c>
      <c r="AE1599" s="95">
        <v>14.93</v>
      </c>
    </row>
    <row r="1600" spans="1:31" x14ac:dyDescent="0.2">
      <c r="A1600" s="2" t="s">
        <v>171</v>
      </c>
      <c r="B1600" s="9">
        <v>39773</v>
      </c>
      <c r="C1600" s="20"/>
      <c r="D1600" s="12">
        <v>7.27</v>
      </c>
      <c r="F1600" s="12">
        <v>1.7</v>
      </c>
      <c r="H1600" s="23">
        <f t="shared" si="96"/>
        <v>5.3703179637025192E-8</v>
      </c>
      <c r="I1600" s="32">
        <v>3.0000000000000001E-3</v>
      </c>
      <c r="J1600" s="25">
        <v>0.31</v>
      </c>
      <c r="K1600" s="33"/>
      <c r="L1600" s="25">
        <v>41.8</v>
      </c>
      <c r="M1600" s="33"/>
      <c r="N1600" s="25">
        <v>0.97</v>
      </c>
      <c r="O1600" s="25">
        <v>2.2000000000000002</v>
      </c>
      <c r="P1600" s="25">
        <v>5.8</v>
      </c>
      <c r="Q1600" s="25">
        <v>0.13</v>
      </c>
      <c r="R1600" s="25">
        <v>14.4</v>
      </c>
      <c r="S1600" s="34"/>
      <c r="T1600" s="51">
        <v>0.27</v>
      </c>
      <c r="U1600" s="42">
        <v>4</v>
      </c>
      <c r="V1600" s="42">
        <v>0.22</v>
      </c>
      <c r="W1600" s="42">
        <v>0.01</v>
      </c>
      <c r="X1600" s="42">
        <v>8</v>
      </c>
      <c r="Y1600" s="44">
        <v>2.9</v>
      </c>
      <c r="Z1600" s="87">
        <f t="shared" si="97"/>
        <v>3.3026476950198962</v>
      </c>
      <c r="AA1600" s="88">
        <f t="shared" si="98"/>
        <v>3.2212373589679557</v>
      </c>
      <c r="AB1600" s="90">
        <f t="shared" si="99"/>
        <v>1.2478812146173057E-2</v>
      </c>
      <c r="AC1600" s="19">
        <v>3.3</v>
      </c>
      <c r="AD1600" s="99">
        <v>3.21</v>
      </c>
      <c r="AE1600" s="95">
        <v>2.7</v>
      </c>
    </row>
    <row r="1601" spans="1:31" x14ac:dyDescent="0.2">
      <c r="A1601" s="2" t="s">
        <v>171</v>
      </c>
      <c r="B1601" s="9">
        <v>39378</v>
      </c>
      <c r="C1601" s="18">
        <v>-0.94</v>
      </c>
      <c r="D1601" s="12">
        <v>7.41</v>
      </c>
      <c r="F1601" s="12">
        <v>1.4</v>
      </c>
      <c r="H1601" s="23">
        <f t="shared" si="96"/>
        <v>3.890451449942805E-8</v>
      </c>
      <c r="I1601" s="28"/>
      <c r="J1601" s="25">
        <v>0.25</v>
      </c>
      <c r="K1601" s="36"/>
      <c r="L1601" s="25">
        <v>45.7</v>
      </c>
      <c r="M1601" s="36"/>
      <c r="N1601" s="25">
        <v>1.29</v>
      </c>
      <c r="O1601" s="25">
        <v>2.0699999999999998</v>
      </c>
      <c r="P1601" s="25">
        <v>5.73</v>
      </c>
      <c r="Q1601" s="25">
        <v>0.13</v>
      </c>
      <c r="R1601" s="25">
        <v>14.2</v>
      </c>
      <c r="S1601" s="36"/>
      <c r="T1601" s="51">
        <v>0.04</v>
      </c>
      <c r="U1601" s="42">
        <v>4.78</v>
      </c>
      <c r="V1601" s="42">
        <v>0.22</v>
      </c>
      <c r="W1601" s="42">
        <v>3.2799999999999999E-3</v>
      </c>
      <c r="X1601" s="42">
        <v>8.75</v>
      </c>
      <c r="Y1601" s="44">
        <v>2.93</v>
      </c>
      <c r="Z1601" s="87">
        <f t="shared" si="97"/>
        <v>3.4872676211355267</v>
      </c>
      <c r="AA1601" s="88">
        <f t="shared" si="98"/>
        <v>3.2812205379717376</v>
      </c>
      <c r="AB1601" s="90">
        <f t="shared" si="99"/>
        <v>3.0442113263734485E-2</v>
      </c>
      <c r="AD1601" s="100"/>
      <c r="AE1601" s="96"/>
    </row>
    <row r="1602" spans="1:31" x14ac:dyDescent="0.2">
      <c r="A1602" s="2" t="s">
        <v>208</v>
      </c>
      <c r="B1602" s="9">
        <v>38680</v>
      </c>
      <c r="C1602" s="19">
        <v>2.88</v>
      </c>
      <c r="D1602" s="12">
        <v>7.2</v>
      </c>
      <c r="F1602" s="12">
        <v>3</v>
      </c>
      <c r="G1602" s="16"/>
      <c r="H1602" s="23">
        <f t="shared" si="96"/>
        <v>6.3095734448019177E-8</v>
      </c>
      <c r="I1602" s="24">
        <v>4.0000000000000001E-3</v>
      </c>
      <c r="J1602" s="25">
        <v>0.12</v>
      </c>
      <c r="K1602" s="30">
        <v>1</v>
      </c>
      <c r="L1602" s="25">
        <v>102</v>
      </c>
      <c r="M1602" s="30">
        <v>1</v>
      </c>
      <c r="N1602" s="25">
        <v>3.43</v>
      </c>
      <c r="O1602" s="25">
        <v>1.5</v>
      </c>
      <c r="P1602" s="25">
        <v>5.3</v>
      </c>
      <c r="Q1602" s="25">
        <v>0.42</v>
      </c>
      <c r="R1602" s="25">
        <v>18.5</v>
      </c>
      <c r="S1602" s="31">
        <v>7</v>
      </c>
      <c r="T1602" s="51">
        <v>0.03</v>
      </c>
      <c r="U1602" s="42">
        <v>16</v>
      </c>
      <c r="V1602" s="42">
        <v>0.44</v>
      </c>
      <c r="W1602" s="42">
        <v>0.03</v>
      </c>
      <c r="X1602" s="42">
        <v>41</v>
      </c>
      <c r="Y1602" s="44">
        <v>5.0999999999999996</v>
      </c>
      <c r="Z1602" s="87">
        <f t="shared" si="97"/>
        <v>6.5141456955295904</v>
      </c>
      <c r="AA1602" s="88">
        <f t="shared" si="98"/>
        <v>6.5983456038130512</v>
      </c>
      <c r="AB1602" s="90">
        <f t="shared" si="99"/>
        <v>-6.4213509363916172E-3</v>
      </c>
      <c r="AC1602" s="19">
        <v>6.51</v>
      </c>
      <c r="AD1602" s="99">
        <v>-6.58</v>
      </c>
      <c r="AE1602" s="95">
        <v>-1.1499999999999999</v>
      </c>
    </row>
    <row r="1603" spans="1:31" x14ac:dyDescent="0.2">
      <c r="A1603" s="2" t="s">
        <v>208</v>
      </c>
      <c r="B1603" s="9">
        <v>38893</v>
      </c>
      <c r="C1603" s="20"/>
      <c r="D1603" s="12">
        <v>7.2</v>
      </c>
      <c r="F1603" s="12">
        <v>2.2999999999999998</v>
      </c>
      <c r="H1603" s="23">
        <f t="shared" si="96"/>
        <v>6.3095734448019177E-8</v>
      </c>
      <c r="I1603" s="24">
        <v>2E-3</v>
      </c>
      <c r="J1603" s="25">
        <v>0.15</v>
      </c>
      <c r="K1603" s="30">
        <v>5</v>
      </c>
      <c r="L1603" s="25">
        <v>120.25</v>
      </c>
      <c r="M1603" s="30">
        <v>5</v>
      </c>
      <c r="N1603" s="25">
        <v>4.51</v>
      </c>
      <c r="O1603" s="25">
        <v>2.0499999999999998</v>
      </c>
      <c r="P1603" s="25">
        <v>6.85</v>
      </c>
      <c r="Q1603" s="25">
        <v>0.5</v>
      </c>
      <c r="R1603" s="25">
        <v>24</v>
      </c>
      <c r="S1603" s="31">
        <v>10</v>
      </c>
      <c r="T1603" s="51">
        <v>0.06</v>
      </c>
      <c r="U1603" s="42">
        <v>16</v>
      </c>
      <c r="V1603" s="42">
        <v>0.48</v>
      </c>
      <c r="W1603" s="42">
        <v>0.02</v>
      </c>
      <c r="X1603" s="42">
        <v>39</v>
      </c>
      <c r="Y1603" s="44">
        <v>6.02</v>
      </c>
      <c r="Z1603" s="87">
        <f t="shared" si="97"/>
        <v>7.8486763934762509</v>
      </c>
      <c r="AA1603" s="88">
        <f t="shared" si="98"/>
        <v>7.4633035520618369</v>
      </c>
      <c r="AB1603" s="90">
        <f t="shared" si="99"/>
        <v>2.5168060746233647E-2</v>
      </c>
      <c r="AC1603" s="19">
        <v>7.85</v>
      </c>
      <c r="AD1603" s="99">
        <v>7.47</v>
      </c>
      <c r="AE1603" s="95">
        <v>4.91</v>
      </c>
    </row>
    <row r="1604" spans="1:31" x14ac:dyDescent="0.2">
      <c r="A1604" s="2" t="s">
        <v>208</v>
      </c>
      <c r="B1604" s="9">
        <v>41227</v>
      </c>
      <c r="C1604" s="18">
        <v>2.2999999999999998</v>
      </c>
      <c r="D1604" s="12">
        <v>7.19</v>
      </c>
      <c r="F1604" s="12">
        <v>2.2000000000000002</v>
      </c>
      <c r="H1604" s="23">
        <f t="shared" ref="H1604:H1667" si="100">10^-(D1604)</f>
        <v>6.4565422903465397E-8</v>
      </c>
      <c r="I1604" s="32">
        <v>0.17</v>
      </c>
      <c r="J1604" s="25">
        <v>0.15</v>
      </c>
      <c r="K1604" s="29">
        <v>4.9000000000000004</v>
      </c>
      <c r="L1604" s="25">
        <v>127</v>
      </c>
      <c r="M1604" s="36"/>
      <c r="N1604" s="25">
        <v>4.8</v>
      </c>
      <c r="O1604" s="25">
        <v>2.15</v>
      </c>
      <c r="P1604" s="25">
        <v>6.99</v>
      </c>
      <c r="Q1604" s="25">
        <v>0.36</v>
      </c>
      <c r="R1604" s="25">
        <v>22.5</v>
      </c>
      <c r="S1604" s="36"/>
      <c r="T1604" s="51">
        <v>0.02</v>
      </c>
      <c r="U1604" s="42">
        <v>12.5</v>
      </c>
      <c r="V1604" s="42">
        <v>0.22</v>
      </c>
      <c r="W1604" s="42">
        <v>0.01</v>
      </c>
      <c r="X1604" s="42">
        <v>41</v>
      </c>
      <c r="Y1604" s="44">
        <v>6.2</v>
      </c>
      <c r="Z1604" s="87">
        <f t="shared" ref="Z1604:Z1667" si="101">(H1604/H$3)+(I1604/I$3*3)+(J1604/J$3)+(L1604/L$3*2)+(N1604/N$3*2)+(O1604/O$3)+(P1604/P$3*2)+(Q1604/Q$3*2)+(R1604/R$3)</f>
        <v>8.1583014167690102</v>
      </c>
      <c r="AA1604" s="88">
        <f t="shared" ref="AA1604:AA1667" si="102">(T1604/T$3*3)+(U1604/U$3*2)+(V1604/V$3)+(W1604/W$3)+(X1604/X$3)+Y1604</f>
        <v>7.6211830078751364</v>
      </c>
      <c r="AB1604" s="90">
        <f t="shared" ref="AB1604:AB1667" si="103">(Z1604-AA1604)/(Z1604+AA1604)</f>
        <v>3.4039034130608915E-2</v>
      </c>
      <c r="AC1604" s="19">
        <v>8.23</v>
      </c>
      <c r="AD1604" s="99">
        <v>7.62</v>
      </c>
      <c r="AE1604" s="95">
        <v>7.69</v>
      </c>
    </row>
    <row r="1605" spans="1:31" x14ac:dyDescent="0.2">
      <c r="A1605" s="2" t="s">
        <v>208</v>
      </c>
      <c r="B1605" s="9">
        <v>42317</v>
      </c>
      <c r="C1605" s="18">
        <v>2.2999999999999998</v>
      </c>
      <c r="D1605" s="12">
        <v>7.15</v>
      </c>
      <c r="F1605" s="12">
        <v>2.2000000000000002</v>
      </c>
      <c r="H1605" s="23">
        <f t="shared" si="100"/>
        <v>7.0794578438413597E-8</v>
      </c>
      <c r="I1605" s="32">
        <v>0.08</v>
      </c>
      <c r="J1605" s="25">
        <v>0.15</v>
      </c>
      <c r="K1605" s="33"/>
      <c r="L1605" s="25">
        <v>119</v>
      </c>
      <c r="M1605" s="33"/>
      <c r="N1605" s="25">
        <v>4.42</v>
      </c>
      <c r="O1605" s="25">
        <v>1.9</v>
      </c>
      <c r="P1605" s="25">
        <v>7.19</v>
      </c>
      <c r="Q1605" s="25">
        <v>0.28000000000000003</v>
      </c>
      <c r="R1605" s="25">
        <v>21.2</v>
      </c>
      <c r="S1605" s="34"/>
      <c r="T1605" s="51">
        <v>0.01</v>
      </c>
      <c r="U1605" s="42">
        <v>10.5</v>
      </c>
      <c r="V1605" s="42">
        <v>0.22</v>
      </c>
      <c r="W1605" s="42">
        <v>0.01</v>
      </c>
      <c r="X1605" s="42">
        <v>42</v>
      </c>
      <c r="Y1605" s="44">
        <v>6.29</v>
      </c>
      <c r="Z1605" s="87">
        <f t="shared" si="101"/>
        <v>7.6860862148390865</v>
      </c>
      <c r="AA1605" s="88">
        <f t="shared" si="102"/>
        <v>7.6974395564982379</v>
      </c>
      <c r="AB1605" s="90">
        <f t="shared" si="103"/>
        <v>-7.3801947797331178E-4</v>
      </c>
      <c r="AC1605" s="19">
        <v>7.76</v>
      </c>
      <c r="AD1605" s="99">
        <v>7.69</v>
      </c>
      <c r="AE1605" s="95">
        <v>0.82</v>
      </c>
    </row>
    <row r="1606" spans="1:31" x14ac:dyDescent="0.2">
      <c r="A1606" s="2" t="s">
        <v>208</v>
      </c>
      <c r="B1606" s="9">
        <v>41599</v>
      </c>
      <c r="C1606" s="18">
        <v>2.4500000000000002</v>
      </c>
      <c r="D1606" s="12">
        <v>7.24</v>
      </c>
      <c r="F1606" s="12">
        <v>2.2999999999999998</v>
      </c>
      <c r="H1606" s="23">
        <f t="shared" si="100"/>
        <v>5.7543993733715586E-8</v>
      </c>
      <c r="I1606" s="32">
        <v>0.13</v>
      </c>
      <c r="J1606" s="25">
        <v>0.16</v>
      </c>
      <c r="K1606" s="29">
        <v>4.8</v>
      </c>
      <c r="L1606" s="25">
        <v>126</v>
      </c>
      <c r="M1606" s="29">
        <v>0.3</v>
      </c>
      <c r="N1606" s="25">
        <v>4.37</v>
      </c>
      <c r="O1606" s="25">
        <v>2.0299999999999998</v>
      </c>
      <c r="P1606" s="25">
        <v>7.77</v>
      </c>
      <c r="Q1606" s="25">
        <v>0.33</v>
      </c>
      <c r="R1606" s="25">
        <v>23.3</v>
      </c>
      <c r="S1606" s="29">
        <v>3.8</v>
      </c>
      <c r="T1606" s="51">
        <v>0.01</v>
      </c>
      <c r="U1606" s="42">
        <v>12.2</v>
      </c>
      <c r="V1606" s="42">
        <v>0.22</v>
      </c>
      <c r="W1606" s="42">
        <v>7.5500000000000003E-3</v>
      </c>
      <c r="X1606" s="42">
        <v>43</v>
      </c>
      <c r="Y1606" s="44">
        <v>6.23</v>
      </c>
      <c r="Z1606" s="87">
        <f t="shared" si="101"/>
        <v>8.1839183450556199</v>
      </c>
      <c r="AA1606" s="88">
        <f t="shared" si="102"/>
        <v>7.7009859011701778</v>
      </c>
      <c r="AB1606" s="90">
        <f t="shared" si="103"/>
        <v>3.0401973874043673E-2</v>
      </c>
      <c r="AC1606" s="19">
        <v>8.25</v>
      </c>
      <c r="AD1606" s="99">
        <v>7.7</v>
      </c>
      <c r="AE1606" s="95">
        <v>6.92</v>
      </c>
    </row>
    <row r="1607" spans="1:31" x14ac:dyDescent="0.2">
      <c r="A1607" s="2" t="s">
        <v>208</v>
      </c>
      <c r="B1607" s="9">
        <v>41939</v>
      </c>
      <c r="C1607" s="18">
        <v>3.03</v>
      </c>
      <c r="D1607" s="12">
        <v>7.34</v>
      </c>
      <c r="F1607" s="12">
        <v>2.2000000000000002</v>
      </c>
      <c r="H1607" s="23">
        <f t="shared" si="100"/>
        <v>4.5708818961487464E-8</v>
      </c>
      <c r="I1607" s="32">
        <v>0.11</v>
      </c>
      <c r="J1607" s="25">
        <v>0.15</v>
      </c>
      <c r="K1607" s="29">
        <v>4.7</v>
      </c>
      <c r="L1607" s="25">
        <v>107</v>
      </c>
      <c r="M1607" s="36"/>
      <c r="N1607" s="25">
        <v>4.34</v>
      </c>
      <c r="O1607" s="25">
        <v>1.91</v>
      </c>
      <c r="P1607" s="25">
        <v>7.54</v>
      </c>
      <c r="Q1607" s="25">
        <v>0.28999999999999998</v>
      </c>
      <c r="R1607" s="25">
        <v>21.4</v>
      </c>
      <c r="S1607" s="36"/>
      <c r="T1607" s="51">
        <v>0.02</v>
      </c>
      <c r="U1607" s="42">
        <v>17.399999999999999</v>
      </c>
      <c r="V1607" s="42">
        <v>0.22</v>
      </c>
      <c r="W1607" s="42">
        <v>3.9399999999999999E-3</v>
      </c>
      <c r="X1607" s="42">
        <v>41</v>
      </c>
      <c r="Y1607" s="44">
        <v>6.3</v>
      </c>
      <c r="Z1607" s="87">
        <f t="shared" si="101"/>
        <v>7.1258687395511604</v>
      </c>
      <c r="AA1607" s="88">
        <f t="shared" si="102"/>
        <v>7.8230602205506763</v>
      </c>
      <c r="AB1607" s="90">
        <f t="shared" si="103"/>
        <v>-4.6638222902810986E-2</v>
      </c>
      <c r="AC1607" s="19">
        <v>7.19</v>
      </c>
      <c r="AD1607" s="99">
        <v>7.82</v>
      </c>
      <c r="AE1607" s="95">
        <v>8.36</v>
      </c>
    </row>
    <row r="1608" spans="1:31" x14ac:dyDescent="0.2">
      <c r="A1608" s="2" t="s">
        <v>208</v>
      </c>
      <c r="B1608" s="9">
        <v>40836</v>
      </c>
      <c r="C1608" s="18">
        <v>2.0499999999999998</v>
      </c>
      <c r="D1608" s="12">
        <v>7.27</v>
      </c>
      <c r="F1608" s="12">
        <v>2.1</v>
      </c>
      <c r="H1608" s="23">
        <f t="shared" si="100"/>
        <v>5.3703179637025192E-8</v>
      </c>
      <c r="I1608" s="32">
        <v>0.09</v>
      </c>
      <c r="J1608" s="25">
        <v>0.14000000000000001</v>
      </c>
      <c r="K1608" s="30">
        <v>4.5999999999999996</v>
      </c>
      <c r="L1608" s="25">
        <v>121</v>
      </c>
      <c r="M1608" s="33"/>
      <c r="N1608" s="25">
        <v>5.18</v>
      </c>
      <c r="O1608" s="25">
        <v>2.06</v>
      </c>
      <c r="P1608" s="25">
        <v>7.55</v>
      </c>
      <c r="Q1608" s="25">
        <v>0.38</v>
      </c>
      <c r="R1608" s="25">
        <v>22.4</v>
      </c>
      <c r="S1608" s="34"/>
      <c r="T1608" s="51">
        <v>0.01</v>
      </c>
      <c r="U1608" s="42">
        <v>17.399999999999999</v>
      </c>
      <c r="V1608" s="42">
        <v>0.22</v>
      </c>
      <c r="W1608" s="42">
        <v>0.01</v>
      </c>
      <c r="X1608" s="42">
        <v>41</v>
      </c>
      <c r="Y1608" s="44">
        <v>6.32</v>
      </c>
      <c r="Z1608" s="87">
        <f t="shared" si="101"/>
        <v>7.9032051877755656</v>
      </c>
      <c r="AA1608" s="88">
        <f t="shared" si="102"/>
        <v>7.8428760704529346</v>
      </c>
      <c r="AB1608" s="90">
        <f t="shared" si="103"/>
        <v>3.83137342766503E-3</v>
      </c>
      <c r="AC1608" s="19">
        <v>7.99</v>
      </c>
      <c r="AD1608" s="99">
        <v>7.84</v>
      </c>
      <c r="AE1608" s="95">
        <v>1.86</v>
      </c>
    </row>
    <row r="1609" spans="1:31" x14ac:dyDescent="0.2">
      <c r="A1609" s="2" t="s">
        <v>208</v>
      </c>
      <c r="B1609" s="9">
        <v>39777</v>
      </c>
      <c r="C1609" s="18">
        <v>2.1800000000000002</v>
      </c>
      <c r="D1609" s="12">
        <v>7.14</v>
      </c>
      <c r="E1609" s="16"/>
      <c r="F1609" s="12">
        <v>2.2000000000000002</v>
      </c>
      <c r="H1609" s="23">
        <f t="shared" si="100"/>
        <v>7.2443596007499061E-8</v>
      </c>
      <c r="I1609" s="32">
        <v>1E-3</v>
      </c>
      <c r="J1609" s="25">
        <v>0.14000000000000001</v>
      </c>
      <c r="K1609" s="36"/>
      <c r="L1609" s="25">
        <v>113</v>
      </c>
      <c r="M1609" s="36"/>
      <c r="N1609" s="25">
        <v>4.99</v>
      </c>
      <c r="O1609" s="25">
        <v>1.8</v>
      </c>
      <c r="P1609" s="25">
        <v>6.88</v>
      </c>
      <c r="Q1609" s="25">
        <v>0.36</v>
      </c>
      <c r="R1609" s="25">
        <v>20.5</v>
      </c>
      <c r="S1609" s="36"/>
      <c r="T1609" s="51">
        <v>0.02</v>
      </c>
      <c r="U1609" s="42">
        <v>20.6</v>
      </c>
      <c r="V1609" s="42">
        <v>0.22</v>
      </c>
      <c r="W1609" s="42">
        <v>7.5500000000000003E-3</v>
      </c>
      <c r="X1609" s="42">
        <v>41</v>
      </c>
      <c r="Y1609" s="44">
        <v>6.32</v>
      </c>
      <c r="Z1609" s="87">
        <f t="shared" si="101"/>
        <v>7.3421597904765319</v>
      </c>
      <c r="AA1609" s="88">
        <f t="shared" si="102"/>
        <v>7.9097567897868766</v>
      </c>
      <c r="AB1609" s="90">
        <f t="shared" si="103"/>
        <v>-3.7214798305731489E-2</v>
      </c>
      <c r="AD1609" s="100"/>
      <c r="AE1609" s="95">
        <v>10.029999999999999</v>
      </c>
    </row>
    <row r="1610" spans="1:31" x14ac:dyDescent="0.2">
      <c r="A1610" s="2" t="s">
        <v>208</v>
      </c>
      <c r="B1610" s="9">
        <v>40135</v>
      </c>
      <c r="C1610" s="18">
        <v>2.2999999999999998</v>
      </c>
      <c r="D1610" s="12">
        <v>7.21</v>
      </c>
      <c r="F1610" s="12">
        <v>2.2000000000000002</v>
      </c>
      <c r="H1610" s="23">
        <f t="shared" si="100"/>
        <v>6.1659500186148087E-8</v>
      </c>
      <c r="I1610" s="32">
        <v>0.08</v>
      </c>
      <c r="J1610" s="25">
        <v>0.16</v>
      </c>
      <c r="K1610" s="36"/>
      <c r="L1610" s="25">
        <v>123</v>
      </c>
      <c r="M1610" s="36"/>
      <c r="N1610" s="25">
        <v>5.01</v>
      </c>
      <c r="O1610" s="25">
        <v>2.0499999999999998</v>
      </c>
      <c r="P1610" s="25">
        <v>7.17</v>
      </c>
      <c r="Q1610" s="25">
        <v>0.36</v>
      </c>
      <c r="R1610" s="25">
        <v>21.3</v>
      </c>
      <c r="S1610" s="36"/>
      <c r="T1610" s="51">
        <v>0.01</v>
      </c>
      <c r="U1610" s="42">
        <v>15.5</v>
      </c>
      <c r="V1610" s="42">
        <v>0.22</v>
      </c>
      <c r="W1610" s="42">
        <v>0.01</v>
      </c>
      <c r="X1610" s="42">
        <v>41</v>
      </c>
      <c r="Y1610" s="44">
        <v>6.2</v>
      </c>
      <c r="Z1610" s="87">
        <f t="shared" si="101"/>
        <v>7.9168234700713382</v>
      </c>
      <c r="AA1610" s="88">
        <f t="shared" si="102"/>
        <v>7.6833215789363312</v>
      </c>
      <c r="AB1610" s="90">
        <f t="shared" si="103"/>
        <v>1.4967930772532159E-2</v>
      </c>
      <c r="AE1610" s="95">
        <v>4.07</v>
      </c>
    </row>
    <row r="1611" spans="1:31" x14ac:dyDescent="0.2">
      <c r="A1611" s="2" t="s">
        <v>208</v>
      </c>
      <c r="B1611" s="9">
        <v>39384</v>
      </c>
      <c r="C1611" s="18">
        <v>2.5499999999999998</v>
      </c>
      <c r="D1611" s="12">
        <v>7.15</v>
      </c>
      <c r="F1611" s="12">
        <v>2.5</v>
      </c>
      <c r="H1611" s="23">
        <f t="shared" si="100"/>
        <v>7.0794578438413597E-8</v>
      </c>
      <c r="I1611" s="24">
        <v>2E-3</v>
      </c>
      <c r="J1611" s="25">
        <v>0.16</v>
      </c>
      <c r="K1611" s="33"/>
      <c r="L1611" s="25">
        <v>131</v>
      </c>
      <c r="M1611" s="33"/>
      <c r="N1611" s="25">
        <v>5.76</v>
      </c>
      <c r="O1611" s="25">
        <v>2.0299999999999998</v>
      </c>
      <c r="P1611" s="25">
        <v>6.9</v>
      </c>
      <c r="Q1611" s="25">
        <v>0.44</v>
      </c>
      <c r="R1611" s="25">
        <v>22.3</v>
      </c>
      <c r="S1611" s="34"/>
      <c r="T1611" s="51">
        <v>0.15</v>
      </c>
      <c r="U1611" s="42">
        <v>15.8</v>
      </c>
      <c r="V1611" s="42">
        <v>0.22</v>
      </c>
      <c r="W1611" s="42">
        <v>0.01</v>
      </c>
      <c r="X1611" s="42">
        <v>41</v>
      </c>
      <c r="Y1611" s="44">
        <v>6.25</v>
      </c>
      <c r="Z1611" s="87">
        <f t="shared" si="101"/>
        <v>8.3578944898900733</v>
      </c>
      <c r="AA1611" s="88">
        <f t="shared" si="102"/>
        <v>7.7439894741597506</v>
      </c>
      <c r="AB1611" s="90">
        <f t="shared" si="103"/>
        <v>3.8126284918023834E-2</v>
      </c>
      <c r="AD1611" s="100"/>
      <c r="AE1611" s="96"/>
    </row>
    <row r="1612" spans="1:31" x14ac:dyDescent="0.2">
      <c r="A1612" s="2" t="s">
        <v>418</v>
      </c>
      <c r="B1612" s="9">
        <v>41597</v>
      </c>
      <c r="C1612" s="18">
        <v>1.01</v>
      </c>
      <c r="D1612" s="12">
        <v>6.96</v>
      </c>
      <c r="F1612" s="12">
        <v>33</v>
      </c>
      <c r="H1612" s="23">
        <f t="shared" si="100"/>
        <v>1.0964781961431838E-7</v>
      </c>
      <c r="I1612" s="32">
        <v>0.12</v>
      </c>
      <c r="J1612" s="25">
        <v>1.44</v>
      </c>
      <c r="K1612" s="30">
        <v>1.3</v>
      </c>
      <c r="L1612" s="25">
        <v>124</v>
      </c>
      <c r="M1612" s="30">
        <v>2.2000000000000002</v>
      </c>
      <c r="N1612" s="25">
        <v>5.17</v>
      </c>
      <c r="O1612" s="25">
        <v>3.26</v>
      </c>
      <c r="P1612" s="25">
        <v>3.73</v>
      </c>
      <c r="Q1612" s="25">
        <v>0.37</v>
      </c>
      <c r="R1612" s="25">
        <v>12</v>
      </c>
      <c r="S1612" s="31">
        <v>1.3</v>
      </c>
      <c r="T1612" s="50">
        <v>0.59</v>
      </c>
      <c r="U1612" s="41">
        <v>114</v>
      </c>
      <c r="V1612" s="42">
        <v>0.22</v>
      </c>
      <c r="W1612" s="42">
        <v>0.03</v>
      </c>
      <c r="X1612" s="42">
        <v>25</v>
      </c>
      <c r="Y1612" s="44">
        <v>3.84</v>
      </c>
      <c r="Z1612" s="87">
        <f t="shared" si="101"/>
        <v>7.3917877133344847</v>
      </c>
      <c r="AA1612" s="88">
        <f t="shared" si="102"/>
        <v>6.9413261342399366</v>
      </c>
      <c r="AB1612" s="90">
        <f t="shared" si="103"/>
        <v>3.1428033286066394E-2</v>
      </c>
      <c r="AC1612" s="19">
        <v>7.48</v>
      </c>
      <c r="AD1612" s="13">
        <v>6.94</v>
      </c>
      <c r="AE1612" s="94">
        <v>7.56</v>
      </c>
    </row>
    <row r="1613" spans="1:31" x14ac:dyDescent="0.2">
      <c r="A1613" s="2" t="s">
        <v>418</v>
      </c>
      <c r="B1613" s="9">
        <v>41792</v>
      </c>
      <c r="C1613" s="18">
        <v>1.17</v>
      </c>
      <c r="D1613" s="12">
        <v>7.03</v>
      </c>
      <c r="F1613" s="12">
        <v>37</v>
      </c>
      <c r="H1613" s="23">
        <f t="shared" si="100"/>
        <v>9.3325430079699072E-8</v>
      </c>
      <c r="I1613" s="28"/>
      <c r="J1613" s="25">
        <v>1.59</v>
      </c>
      <c r="K1613" s="30">
        <v>1.2</v>
      </c>
      <c r="L1613" s="25">
        <v>120</v>
      </c>
      <c r="M1613" s="30">
        <v>2.7</v>
      </c>
      <c r="N1613" s="25">
        <v>4.5</v>
      </c>
      <c r="O1613" s="25">
        <v>2.93</v>
      </c>
      <c r="P1613" s="25">
        <v>3.6</v>
      </c>
      <c r="Q1613" s="25">
        <v>0.36</v>
      </c>
      <c r="R1613" s="25">
        <v>13.3</v>
      </c>
      <c r="S1613" s="31">
        <v>2.5</v>
      </c>
      <c r="T1613" s="51">
        <v>0.59</v>
      </c>
      <c r="U1613" s="42">
        <v>101</v>
      </c>
      <c r="V1613" s="42">
        <v>0.22</v>
      </c>
      <c r="W1613" s="42">
        <v>0.03</v>
      </c>
      <c r="X1613" s="42">
        <v>29</v>
      </c>
      <c r="Y1613" s="44">
        <v>4.22</v>
      </c>
      <c r="Z1613" s="87">
        <f t="shared" si="101"/>
        <v>7.2002313829193341</v>
      </c>
      <c r="AA1613" s="88">
        <f t="shared" si="102"/>
        <v>7.1635251184960982</v>
      </c>
      <c r="AB1613" s="90">
        <f t="shared" si="103"/>
        <v>2.5554780477947238E-3</v>
      </c>
      <c r="AC1613" s="19">
        <v>7.29</v>
      </c>
      <c r="AD1613" s="99">
        <v>7.16</v>
      </c>
      <c r="AE1613" s="95">
        <v>1.84</v>
      </c>
    </row>
    <row r="1614" spans="1:31" x14ac:dyDescent="0.2">
      <c r="A1614" s="2" t="s">
        <v>418</v>
      </c>
      <c r="B1614" s="9">
        <v>42243</v>
      </c>
      <c r="C1614" s="18">
        <v>1.1000000000000001</v>
      </c>
      <c r="D1614" s="12">
        <v>6.99</v>
      </c>
      <c r="F1614" s="12">
        <v>30</v>
      </c>
      <c r="H1614" s="23">
        <f t="shared" si="100"/>
        <v>1.0232929922807534E-7</v>
      </c>
      <c r="I1614" s="32">
        <v>0.14000000000000001</v>
      </c>
      <c r="J1614" s="25">
        <v>1.88</v>
      </c>
      <c r="L1614" s="25">
        <v>136</v>
      </c>
      <c r="N1614" s="25">
        <v>5.23</v>
      </c>
      <c r="O1614" s="25">
        <v>3.78</v>
      </c>
      <c r="P1614" s="25">
        <v>3.92</v>
      </c>
      <c r="Q1614" s="25">
        <v>0.38</v>
      </c>
      <c r="R1614" s="25">
        <v>13.6</v>
      </c>
      <c r="T1614" s="51">
        <v>0.56000000000000005</v>
      </c>
      <c r="U1614" s="42">
        <v>107</v>
      </c>
      <c r="V1614" s="42">
        <v>0.22</v>
      </c>
      <c r="W1614" s="42">
        <v>0.03</v>
      </c>
      <c r="X1614" s="42">
        <v>25</v>
      </c>
      <c r="Y1614" s="44">
        <v>4.6399999999999997</v>
      </c>
      <c r="Z1614" s="87">
        <f t="shared" si="101"/>
        <v>8.1182971974753269</v>
      </c>
      <c r="AA1614" s="88">
        <f t="shared" si="102"/>
        <v>7.5946513925468695</v>
      </c>
      <c r="AB1614" s="90">
        <f t="shared" si="103"/>
        <v>3.3325750538061021E-2</v>
      </c>
      <c r="AC1614" s="19">
        <v>8.2100000000000009</v>
      </c>
      <c r="AD1614" s="13">
        <v>7.59</v>
      </c>
      <c r="AE1614" s="95">
        <v>7.81</v>
      </c>
    </row>
    <row r="1615" spans="1:31" x14ac:dyDescent="0.2">
      <c r="A1615" s="2" t="s">
        <v>418</v>
      </c>
      <c r="B1615" s="9">
        <v>40512</v>
      </c>
      <c r="C1615" s="18">
        <v>2.11</v>
      </c>
      <c r="D1615" s="12">
        <v>6.9</v>
      </c>
      <c r="F1615" s="12">
        <v>34.299999999999997</v>
      </c>
      <c r="H1615" s="23">
        <f t="shared" si="100"/>
        <v>1.2589254117941651E-7</v>
      </c>
      <c r="I1615" s="32">
        <v>4.0000000000000001E-3</v>
      </c>
      <c r="J1615" s="25">
        <v>1.08</v>
      </c>
      <c r="K1615" s="33"/>
      <c r="L1615" s="25">
        <v>123</v>
      </c>
      <c r="M1615" s="33"/>
      <c r="N1615" s="25">
        <v>4.79</v>
      </c>
      <c r="O1615" s="25">
        <v>4.08</v>
      </c>
      <c r="P1615" s="25">
        <v>4</v>
      </c>
      <c r="Q1615" s="25">
        <v>0.31</v>
      </c>
      <c r="R1615" s="25">
        <v>17.899999999999999</v>
      </c>
      <c r="S1615" s="34"/>
      <c r="T1615" s="51">
        <v>0.06</v>
      </c>
      <c r="U1615" s="41">
        <v>124</v>
      </c>
      <c r="V1615" s="42">
        <v>0.22</v>
      </c>
      <c r="W1615" s="42">
        <v>0.03</v>
      </c>
      <c r="X1615" s="42">
        <v>35.9</v>
      </c>
      <c r="Y1615" s="43">
        <v>4.0999999999999996</v>
      </c>
      <c r="Z1615" s="87">
        <f t="shared" si="101"/>
        <v>7.5930152743738537</v>
      </c>
      <c r="AA1615" s="88">
        <f t="shared" si="102"/>
        <v>7.7002408567928251</v>
      </c>
      <c r="AB1615" s="90">
        <f t="shared" si="103"/>
        <v>-7.0112984114908345E-3</v>
      </c>
      <c r="AC1615" s="19">
        <v>7.59</v>
      </c>
      <c r="AD1615" s="13">
        <v>7.7</v>
      </c>
      <c r="AE1615" s="94">
        <v>-1.34</v>
      </c>
    </row>
    <row r="1616" spans="1:31" x14ac:dyDescent="0.2">
      <c r="A1616" s="2" t="s">
        <v>418</v>
      </c>
      <c r="B1616" s="9">
        <v>41193</v>
      </c>
      <c r="C1616" s="18">
        <v>0.8</v>
      </c>
      <c r="D1616" s="12">
        <v>6.85</v>
      </c>
      <c r="F1616" s="12">
        <v>47</v>
      </c>
      <c r="H1616" s="23">
        <f t="shared" si="100"/>
        <v>1.4125375446227539E-7</v>
      </c>
      <c r="I1616" s="32">
        <v>0.1</v>
      </c>
      <c r="J1616" s="25">
        <v>1.77</v>
      </c>
      <c r="K1616" s="30">
        <v>1.5</v>
      </c>
      <c r="L1616" s="25">
        <v>138</v>
      </c>
      <c r="M1616" s="30">
        <v>2.6</v>
      </c>
      <c r="N1616" s="25">
        <v>5.92</v>
      </c>
      <c r="O1616" s="25">
        <v>2.84</v>
      </c>
      <c r="P1616" s="25">
        <v>3.91</v>
      </c>
      <c r="Q1616" s="25">
        <v>0.44</v>
      </c>
      <c r="R1616" s="25">
        <v>13.3</v>
      </c>
      <c r="S1616" s="31">
        <v>0.5</v>
      </c>
      <c r="T1616" s="51">
        <v>0.64</v>
      </c>
      <c r="U1616" s="42">
        <v>151</v>
      </c>
      <c r="V1616" s="42">
        <v>0.22</v>
      </c>
      <c r="W1616" s="42">
        <v>0.03</v>
      </c>
      <c r="X1616" s="42">
        <v>35</v>
      </c>
      <c r="Y1616" s="44">
        <v>4.37</v>
      </c>
      <c r="Z1616" s="87">
        <f t="shared" si="101"/>
        <v>8.1965192492214669</v>
      </c>
      <c r="AA1616" s="88">
        <f t="shared" si="102"/>
        <v>8.5252647043916863</v>
      </c>
      <c r="AB1616" s="90">
        <f t="shared" si="103"/>
        <v>-1.9659711911251296E-2</v>
      </c>
      <c r="AC1616" s="19">
        <v>8.3000000000000007</v>
      </c>
      <c r="AD1616" s="13">
        <v>8.52</v>
      </c>
      <c r="AE1616" s="94">
        <v>2.63</v>
      </c>
    </row>
    <row r="1617" spans="1:31" x14ac:dyDescent="0.2">
      <c r="A1617" s="2" t="s">
        <v>419</v>
      </c>
      <c r="B1617" s="9">
        <v>42159</v>
      </c>
      <c r="C1617" s="19">
        <v>12.84</v>
      </c>
      <c r="D1617" s="12">
        <v>5.31</v>
      </c>
      <c r="F1617" s="12">
        <v>1.2</v>
      </c>
      <c r="H1617" s="23">
        <f t="shared" si="100"/>
        <v>4.8977881936844583E-6</v>
      </c>
      <c r="J1617" s="25">
        <v>0.01</v>
      </c>
      <c r="K1617" s="33"/>
      <c r="L1617" s="25">
        <v>29.1</v>
      </c>
      <c r="M1617" s="33"/>
      <c r="N1617" s="25">
        <v>4.0000000000000001E-3</v>
      </c>
      <c r="O1617" s="25">
        <v>8.74</v>
      </c>
      <c r="P1617" s="25">
        <v>5.0999999999999996</v>
      </c>
      <c r="Q1617" s="25">
        <v>0.02</v>
      </c>
      <c r="R1617" s="25">
        <v>11.1</v>
      </c>
      <c r="S1617" s="34"/>
      <c r="T1617" s="51">
        <v>0.01</v>
      </c>
      <c r="U1617" s="42">
        <v>32.4</v>
      </c>
      <c r="V1617" s="42">
        <v>73.040000000000006</v>
      </c>
      <c r="W1617" s="42">
        <v>3.2799999999999999E-3</v>
      </c>
      <c r="X1617" s="42">
        <v>24</v>
      </c>
      <c r="Y1617" s="44">
        <v>0.2</v>
      </c>
      <c r="Z1617" s="87">
        <f t="shared" si="101"/>
        <v>2.5794560176678143</v>
      </c>
      <c r="AA1617" s="88">
        <f t="shared" si="102"/>
        <v>2.7299697538909058</v>
      </c>
      <c r="AB1617" s="90">
        <f t="shared" si="103"/>
        <v>-2.8348402011636801E-2</v>
      </c>
      <c r="AC1617" s="19">
        <v>2.6</v>
      </c>
      <c r="AD1617" s="99">
        <v>2.73</v>
      </c>
      <c r="AE1617" s="95">
        <v>5.04</v>
      </c>
    </row>
    <row r="1618" spans="1:31" x14ac:dyDescent="0.2">
      <c r="A1618" s="2" t="s">
        <v>419</v>
      </c>
      <c r="B1618" s="9">
        <v>41612</v>
      </c>
      <c r="C1618" s="18">
        <v>12.85</v>
      </c>
      <c r="D1618" s="12">
        <v>5.33</v>
      </c>
      <c r="F1618" s="12">
        <v>1.3</v>
      </c>
      <c r="H1618" s="23">
        <f t="shared" si="100"/>
        <v>4.6773514128719787E-6</v>
      </c>
      <c r="I1618" s="24">
        <v>0.12</v>
      </c>
      <c r="J1618" s="25">
        <v>0.02</v>
      </c>
      <c r="K1618" s="30">
        <v>0.2</v>
      </c>
      <c r="L1618" s="25">
        <v>30.1</v>
      </c>
      <c r="M1618" s="30">
        <v>0.2</v>
      </c>
      <c r="N1618" s="25">
        <v>0.05</v>
      </c>
      <c r="O1618" s="25">
        <v>9.1199999999999992</v>
      </c>
      <c r="P1618" s="25">
        <v>5.53</v>
      </c>
      <c r="Q1618" s="25">
        <v>0.05</v>
      </c>
      <c r="R1618" s="25">
        <v>12.4</v>
      </c>
      <c r="S1618" s="31">
        <v>22</v>
      </c>
      <c r="T1618" s="51">
        <v>0.01</v>
      </c>
      <c r="U1618" s="42">
        <v>27.5</v>
      </c>
      <c r="V1618" s="42">
        <v>84.55</v>
      </c>
      <c r="W1618" s="42">
        <v>0.01</v>
      </c>
      <c r="X1618" s="42">
        <v>23</v>
      </c>
      <c r="Y1618" s="44">
        <v>0.19</v>
      </c>
      <c r="Z1618" s="87">
        <f t="shared" si="101"/>
        <v>2.747635522413554</v>
      </c>
      <c r="AA1618" s="88">
        <f t="shared" si="102"/>
        <v>2.7755433056209147</v>
      </c>
      <c r="AB1618" s="90">
        <f t="shared" si="103"/>
        <v>-5.0528480203658691E-3</v>
      </c>
      <c r="AC1618" s="19">
        <v>2.75</v>
      </c>
      <c r="AD1618" s="99">
        <v>2.78</v>
      </c>
      <c r="AE1618" s="95">
        <v>0.97</v>
      </c>
    </row>
    <row r="1619" spans="1:31" x14ac:dyDescent="0.2">
      <c r="A1619" s="2" t="s">
        <v>419</v>
      </c>
      <c r="B1619" s="9">
        <v>41785</v>
      </c>
      <c r="C1619" s="18">
        <v>12.88</v>
      </c>
      <c r="D1619" s="12">
        <v>5.36</v>
      </c>
      <c r="F1619" s="12">
        <v>1.4</v>
      </c>
      <c r="H1619" s="23">
        <f t="shared" si="100"/>
        <v>4.3651583224016507E-6</v>
      </c>
      <c r="I1619" s="28"/>
      <c r="J1619" s="25">
        <v>0.01</v>
      </c>
      <c r="K1619" s="33"/>
      <c r="L1619" s="25">
        <v>30</v>
      </c>
      <c r="M1619" s="33"/>
      <c r="N1619" s="25">
        <v>7.0000000000000001E-3</v>
      </c>
      <c r="O1619" s="25">
        <v>9.08</v>
      </c>
      <c r="P1619" s="25">
        <v>5.59</v>
      </c>
      <c r="Q1619" s="25">
        <v>0.02</v>
      </c>
      <c r="R1619" s="25">
        <v>11.9</v>
      </c>
      <c r="S1619" s="34"/>
      <c r="T1619" s="51">
        <v>0.01</v>
      </c>
      <c r="U1619" s="42">
        <v>28.5</v>
      </c>
      <c r="V1619" s="42">
        <v>83.22</v>
      </c>
      <c r="W1619" s="42">
        <v>3.2799999999999999E-3</v>
      </c>
      <c r="X1619" s="42">
        <v>25</v>
      </c>
      <c r="Y1619" s="43">
        <v>0.19</v>
      </c>
      <c r="Z1619" s="87">
        <f t="shared" si="101"/>
        <v>2.7082791141652436</v>
      </c>
      <c r="AA1619" s="88">
        <f t="shared" si="102"/>
        <v>2.8311812486126784</v>
      </c>
      <c r="AB1619" s="90">
        <f t="shared" si="103"/>
        <v>-2.2186661948746574E-2</v>
      </c>
      <c r="AC1619" s="19">
        <v>2.73</v>
      </c>
      <c r="AD1619" s="13">
        <v>2.83</v>
      </c>
      <c r="AE1619" s="94">
        <v>3.79</v>
      </c>
    </row>
    <row r="1620" spans="1:31" x14ac:dyDescent="0.2">
      <c r="A1620" s="2" t="s">
        <v>102</v>
      </c>
      <c r="B1620" s="9">
        <v>39765</v>
      </c>
      <c r="C1620" s="18">
        <v>3.91</v>
      </c>
      <c r="D1620" s="12">
        <v>7.18</v>
      </c>
      <c r="F1620" s="12">
        <v>3.9</v>
      </c>
      <c r="H1620" s="23">
        <f t="shared" si="100"/>
        <v>6.606934480075943E-8</v>
      </c>
      <c r="I1620" s="32">
        <v>0.08</v>
      </c>
      <c r="J1620" s="25">
        <v>0.59</v>
      </c>
      <c r="K1620" s="33"/>
      <c r="L1620" s="25">
        <v>99.1</v>
      </c>
      <c r="M1620" s="33"/>
      <c r="N1620" s="25">
        <v>1.36</v>
      </c>
      <c r="O1620" s="25">
        <v>2.2999999999999998</v>
      </c>
      <c r="P1620" s="25">
        <v>5.8</v>
      </c>
      <c r="Q1620" s="25">
        <v>0.17</v>
      </c>
      <c r="R1620" s="25">
        <v>16.5</v>
      </c>
      <c r="S1620" s="34"/>
      <c r="T1620" s="51">
        <v>0.06</v>
      </c>
      <c r="U1620" s="42">
        <v>25</v>
      </c>
      <c r="V1620" s="42">
        <v>0.22</v>
      </c>
      <c r="W1620" s="42">
        <v>0.01</v>
      </c>
      <c r="X1620" s="42">
        <v>27</v>
      </c>
      <c r="Y1620" s="43">
        <v>5.4</v>
      </c>
      <c r="Z1620" s="87">
        <f t="shared" si="101"/>
        <v>6.29537031943104</v>
      </c>
      <c r="AA1620" s="88">
        <f t="shared" si="102"/>
        <v>6.6877510567081853</v>
      </c>
      <c r="AB1620" s="90">
        <f t="shared" si="103"/>
        <v>-3.022237302643373E-2</v>
      </c>
      <c r="AC1620" s="19">
        <v>6.51</v>
      </c>
      <c r="AD1620" s="13">
        <v>6.68</v>
      </c>
      <c r="AE1620" s="94">
        <v>-2.6</v>
      </c>
    </row>
    <row r="1621" spans="1:31" x14ac:dyDescent="0.2">
      <c r="A1621" s="2" t="s">
        <v>102</v>
      </c>
      <c r="B1621" s="9">
        <v>42297</v>
      </c>
      <c r="C1621" s="18">
        <v>3.84</v>
      </c>
      <c r="D1621" s="12">
        <v>7.11</v>
      </c>
      <c r="F1621" s="12">
        <v>3.7</v>
      </c>
      <c r="H1621" s="23">
        <f t="shared" si="100"/>
        <v>7.7624711662868932E-8</v>
      </c>
      <c r="I1621" s="24">
        <v>2E-3</v>
      </c>
      <c r="J1621" s="25">
        <v>0.57999999999999996</v>
      </c>
      <c r="K1621" s="36"/>
      <c r="L1621" s="25">
        <v>93.5</v>
      </c>
      <c r="M1621" s="36"/>
      <c r="N1621" s="25">
        <v>1.92</v>
      </c>
      <c r="O1621" s="25">
        <v>3.01</v>
      </c>
      <c r="P1621" s="25">
        <v>8.1199999999999992</v>
      </c>
      <c r="Q1621" s="25">
        <v>0.2</v>
      </c>
      <c r="R1621" s="25">
        <v>23.8</v>
      </c>
      <c r="S1621" s="36"/>
      <c r="T1621" s="51">
        <v>0.03</v>
      </c>
      <c r="U1621" s="42">
        <v>12.5</v>
      </c>
      <c r="V1621" s="42">
        <v>0.22</v>
      </c>
      <c r="W1621" s="42">
        <v>3.2799999999999999E-3</v>
      </c>
      <c r="X1621" s="42">
        <v>22</v>
      </c>
      <c r="Y1621" s="44">
        <v>5.84</v>
      </c>
      <c r="Z1621" s="87">
        <f t="shared" si="101"/>
        <v>6.5544022662101726</v>
      </c>
      <c r="AA1621" s="88">
        <f t="shared" si="102"/>
        <v>6.7253866606404449</v>
      </c>
      <c r="AB1621" s="90">
        <f t="shared" si="103"/>
        <v>-1.2875535550460155E-2</v>
      </c>
      <c r="AC1621" s="19">
        <v>6.59</v>
      </c>
      <c r="AD1621" s="13">
        <v>6.72</v>
      </c>
      <c r="AE1621" s="94">
        <v>1.99</v>
      </c>
    </row>
    <row r="1622" spans="1:31" x14ac:dyDescent="0.2">
      <c r="A1622" s="2" t="s">
        <v>102</v>
      </c>
      <c r="B1622" s="9">
        <v>38244</v>
      </c>
      <c r="C1622" s="18">
        <v>4.09</v>
      </c>
      <c r="D1622" s="12">
        <v>7</v>
      </c>
      <c r="F1622" s="12">
        <v>3.7</v>
      </c>
      <c r="H1622" s="23">
        <f t="shared" si="100"/>
        <v>9.9999999999999995E-8</v>
      </c>
      <c r="I1622" s="28"/>
      <c r="J1622" s="25">
        <v>0.61</v>
      </c>
      <c r="K1622" s="29">
        <v>2</v>
      </c>
      <c r="L1622" s="25">
        <v>118</v>
      </c>
      <c r="M1622" s="29">
        <v>1</v>
      </c>
      <c r="N1622" s="25">
        <v>1.82</v>
      </c>
      <c r="O1622" s="25">
        <v>2.5</v>
      </c>
      <c r="P1622" s="25">
        <v>8.4</v>
      </c>
      <c r="Q1622" s="25">
        <v>0.25</v>
      </c>
      <c r="R1622" s="25">
        <v>22.9</v>
      </c>
      <c r="S1622" s="29">
        <v>5</v>
      </c>
      <c r="T1622" s="51">
        <v>0.33</v>
      </c>
      <c r="U1622" s="42">
        <v>37</v>
      </c>
      <c r="V1622" s="42">
        <v>0.22</v>
      </c>
      <c r="W1622" s="42">
        <v>0.01</v>
      </c>
      <c r="X1622" s="42">
        <v>26</v>
      </c>
      <c r="Y1622" s="44">
        <v>6.1</v>
      </c>
      <c r="Z1622" s="87">
        <f t="shared" si="101"/>
        <v>7.7474854594483302</v>
      </c>
      <c r="AA1622" s="88">
        <f t="shared" si="102"/>
        <v>7.6178891623156018</v>
      </c>
      <c r="AB1622" s="90">
        <f t="shared" si="103"/>
        <v>8.4343076770262912E-3</v>
      </c>
      <c r="AC1622" s="19">
        <v>7.75</v>
      </c>
      <c r="AD1622" s="99">
        <v>7.61</v>
      </c>
      <c r="AE1622" s="95">
        <v>1.96</v>
      </c>
    </row>
    <row r="1623" spans="1:31" x14ac:dyDescent="0.2">
      <c r="A1623" s="2" t="s">
        <v>102</v>
      </c>
      <c r="B1623" s="9">
        <v>38645</v>
      </c>
      <c r="C1623" s="18">
        <v>3.39</v>
      </c>
      <c r="D1623" s="12">
        <v>6.9</v>
      </c>
      <c r="F1623" s="12">
        <v>8.9</v>
      </c>
      <c r="H1623" s="23">
        <f t="shared" si="100"/>
        <v>1.2589254117941651E-7</v>
      </c>
      <c r="I1623" s="32">
        <v>0.05</v>
      </c>
      <c r="J1623" s="25">
        <v>2.33</v>
      </c>
      <c r="K1623" s="30">
        <v>1.8</v>
      </c>
      <c r="L1623" s="25">
        <v>126</v>
      </c>
      <c r="M1623" s="30">
        <v>1.2</v>
      </c>
      <c r="N1623" s="25">
        <v>0.88</v>
      </c>
      <c r="O1623" s="25">
        <v>2.2400000000000002</v>
      </c>
      <c r="P1623" s="25">
        <v>7.91</v>
      </c>
      <c r="Q1623" s="25">
        <v>0.35</v>
      </c>
      <c r="R1623" s="25">
        <v>18.2</v>
      </c>
      <c r="S1623" s="31">
        <v>0.6</v>
      </c>
      <c r="T1623" s="51">
        <v>0.4</v>
      </c>
      <c r="U1623" s="42">
        <v>93.3</v>
      </c>
      <c r="V1623" s="42">
        <v>0.22</v>
      </c>
      <c r="W1623" s="42">
        <v>6.8974500000000003E-3</v>
      </c>
      <c r="X1623" s="42">
        <v>40</v>
      </c>
      <c r="Y1623" s="44">
        <v>4.97</v>
      </c>
      <c r="Z1623" s="87">
        <f t="shared" si="101"/>
        <v>7.9663820963619756</v>
      </c>
      <c r="AA1623" s="88">
        <f t="shared" si="102"/>
        <v>8.0570174042229787</v>
      </c>
      <c r="AB1623" s="90">
        <f t="shared" si="103"/>
        <v>-5.6564343825849439E-3</v>
      </c>
      <c r="AC1623" s="19">
        <v>7.91</v>
      </c>
      <c r="AD1623" s="99">
        <v>8.0399999999999991</v>
      </c>
      <c r="AE1623" s="95">
        <v>-1.55</v>
      </c>
    </row>
    <row r="1624" spans="1:31" x14ac:dyDescent="0.2">
      <c r="A1624" s="2" t="s">
        <v>102</v>
      </c>
      <c r="B1624" s="9">
        <v>38294</v>
      </c>
      <c r="C1624" s="18">
        <v>4.0999999999999996</v>
      </c>
      <c r="D1624" s="12">
        <v>7.1</v>
      </c>
      <c r="F1624" s="12">
        <v>12</v>
      </c>
      <c r="H1624" s="23">
        <f t="shared" si="100"/>
        <v>7.943282347242818E-8</v>
      </c>
      <c r="I1624" s="32">
        <v>0.23</v>
      </c>
      <c r="J1624" s="25">
        <v>2.5099999999999998</v>
      </c>
      <c r="K1624" s="30">
        <v>1.8</v>
      </c>
      <c r="L1624" s="25">
        <v>123</v>
      </c>
      <c r="M1624" s="30">
        <v>0.7</v>
      </c>
      <c r="N1624" s="25">
        <v>0.91</v>
      </c>
      <c r="O1624" s="25">
        <v>2.08</v>
      </c>
      <c r="P1624" s="25">
        <v>7.9</v>
      </c>
      <c r="Q1624" s="25">
        <v>0.35</v>
      </c>
      <c r="R1624" s="25">
        <v>16.8</v>
      </c>
      <c r="S1624" s="31">
        <v>2.8</v>
      </c>
      <c r="T1624" s="51">
        <v>0.35</v>
      </c>
      <c r="U1624" s="42">
        <v>90.1</v>
      </c>
      <c r="V1624" s="42">
        <v>0.22</v>
      </c>
      <c r="W1624" s="42">
        <v>6.8974500000000003E-3</v>
      </c>
      <c r="X1624" s="41">
        <v>42</v>
      </c>
      <c r="Y1624" s="44">
        <v>5.04</v>
      </c>
      <c r="Z1624" s="87">
        <f t="shared" si="101"/>
        <v>7.7819597630004118</v>
      </c>
      <c r="AA1624" s="88">
        <f t="shared" si="102"/>
        <v>8.1152373565284819</v>
      </c>
      <c r="AB1624" s="90">
        <f t="shared" si="103"/>
        <v>-2.0964550607393273E-2</v>
      </c>
      <c r="AC1624" s="19">
        <v>7.71</v>
      </c>
      <c r="AD1624" s="13">
        <v>8.1</v>
      </c>
      <c r="AE1624" s="94">
        <v>0.4</v>
      </c>
    </row>
    <row r="1625" spans="1:31" x14ac:dyDescent="0.2">
      <c r="A1625" s="2" t="s">
        <v>102</v>
      </c>
      <c r="B1625" s="9">
        <v>32168</v>
      </c>
      <c r="C1625" s="18">
        <v>3.27</v>
      </c>
      <c r="D1625" s="12">
        <v>6.81</v>
      </c>
      <c r="F1625" s="12">
        <v>5</v>
      </c>
      <c r="H1625" s="23">
        <f t="shared" si="100"/>
        <v>1.5488166189124805E-7</v>
      </c>
      <c r="I1625" s="28"/>
      <c r="J1625" s="25">
        <v>0.55000000000000004</v>
      </c>
      <c r="K1625" s="29">
        <v>0.1</v>
      </c>
      <c r="L1625" s="25">
        <v>88</v>
      </c>
      <c r="M1625" s="29">
        <v>0.1</v>
      </c>
      <c r="N1625" s="25">
        <v>1.8</v>
      </c>
      <c r="O1625" s="25">
        <v>3.5</v>
      </c>
      <c r="P1625" s="25">
        <v>7.5</v>
      </c>
      <c r="Q1625" s="25">
        <v>0.18</v>
      </c>
      <c r="R1625" s="25">
        <v>20</v>
      </c>
      <c r="S1625" s="29">
        <v>18</v>
      </c>
      <c r="T1625" s="51">
        <v>1.53</v>
      </c>
      <c r="U1625" s="42">
        <v>9.9</v>
      </c>
      <c r="V1625" s="42">
        <v>1.1000000000000001</v>
      </c>
      <c r="W1625" s="42">
        <v>0.82</v>
      </c>
      <c r="X1625" s="42">
        <v>27</v>
      </c>
      <c r="Y1625" s="44">
        <v>5.54</v>
      </c>
      <c r="Z1625" s="87">
        <f t="shared" si="101"/>
        <v>6.0692717977489785</v>
      </c>
      <c r="AA1625" s="88">
        <f t="shared" si="102"/>
        <v>6.591634900499681</v>
      </c>
      <c r="AB1625" s="90">
        <f t="shared" si="103"/>
        <v>-4.1257953731146227E-2</v>
      </c>
      <c r="AD1625" s="100"/>
      <c r="AE1625" s="96"/>
    </row>
    <row r="1626" spans="1:31" x14ac:dyDescent="0.2">
      <c r="A1626" s="2" t="s">
        <v>102</v>
      </c>
      <c r="B1626" s="9">
        <v>34220</v>
      </c>
      <c r="C1626" s="18">
        <v>4.07</v>
      </c>
      <c r="D1626" s="12">
        <v>6.74</v>
      </c>
      <c r="F1626" s="12">
        <v>5.4</v>
      </c>
      <c r="H1626" s="23">
        <f t="shared" si="100"/>
        <v>1.8197008586099811E-7</v>
      </c>
      <c r="I1626" s="24">
        <v>0.01</v>
      </c>
      <c r="J1626" s="25">
        <v>0.65</v>
      </c>
      <c r="K1626" s="30">
        <v>1</v>
      </c>
      <c r="L1626" s="25">
        <v>93</v>
      </c>
      <c r="M1626" s="30">
        <v>1</v>
      </c>
      <c r="N1626" s="25">
        <v>2.59</v>
      </c>
      <c r="O1626" s="25">
        <v>3.1</v>
      </c>
      <c r="P1626" s="25">
        <v>9.1</v>
      </c>
      <c r="Q1626" s="25">
        <v>0.24</v>
      </c>
      <c r="R1626" s="35"/>
      <c r="S1626" s="31">
        <v>5</v>
      </c>
      <c r="T1626" s="51">
        <v>0.01</v>
      </c>
      <c r="U1626" s="45"/>
      <c r="V1626" s="42">
        <v>0.22</v>
      </c>
      <c r="W1626" s="42">
        <v>3.2845000000000001E-3</v>
      </c>
      <c r="X1626" s="42">
        <v>22</v>
      </c>
      <c r="Y1626" s="44">
        <v>5.33</v>
      </c>
      <c r="Z1626" s="87">
        <f t="shared" si="101"/>
        <v>5.607374016883691</v>
      </c>
      <c r="AA1626" s="88">
        <f t="shared" si="102"/>
        <v>5.9545280621377925</v>
      </c>
      <c r="AB1626" s="90">
        <f t="shared" si="103"/>
        <v>-3.0025686334430726E-2</v>
      </c>
      <c r="AD1626" s="100"/>
      <c r="AE1626" s="96"/>
    </row>
    <row r="1627" spans="1:31" x14ac:dyDescent="0.2">
      <c r="A1627" s="2" t="s">
        <v>102</v>
      </c>
      <c r="B1627" s="9">
        <v>37180</v>
      </c>
      <c r="C1627" s="19">
        <v>3.45</v>
      </c>
      <c r="D1627" s="13">
        <v>6.87</v>
      </c>
      <c r="F1627" s="12">
        <v>14</v>
      </c>
      <c r="H1627" s="23">
        <f t="shared" si="100"/>
        <v>1.3489628825916511E-7</v>
      </c>
      <c r="I1627" s="24">
        <v>0.09</v>
      </c>
      <c r="J1627" s="25">
        <v>2.76</v>
      </c>
      <c r="K1627" s="29">
        <v>2</v>
      </c>
      <c r="L1627" s="25">
        <v>129</v>
      </c>
      <c r="M1627" s="29">
        <v>0.4</v>
      </c>
      <c r="N1627" s="25">
        <v>1.06</v>
      </c>
      <c r="O1627" s="25">
        <v>3.02</v>
      </c>
      <c r="P1627" s="25">
        <v>6.59</v>
      </c>
      <c r="Q1627" s="25">
        <v>0.35</v>
      </c>
      <c r="R1627" s="25">
        <v>16.7</v>
      </c>
      <c r="S1627" s="29">
        <v>1</v>
      </c>
      <c r="T1627" s="51">
        <v>0.34</v>
      </c>
      <c r="U1627" s="42">
        <v>84.4</v>
      </c>
      <c r="V1627" s="42">
        <v>0.22</v>
      </c>
      <c r="W1627" s="42">
        <v>3.2845000000000001E-3</v>
      </c>
      <c r="X1627" s="42">
        <v>43</v>
      </c>
      <c r="Y1627" s="44">
        <v>5.3</v>
      </c>
      <c r="Z1627" s="87">
        <f t="shared" si="101"/>
        <v>7.9969709741978683</v>
      </c>
      <c r="AA1627" s="88">
        <f t="shared" si="102"/>
        <v>8.2843881950700542</v>
      </c>
      <c r="AB1627" s="90">
        <f t="shared" si="103"/>
        <v>-1.7653146637456645E-2</v>
      </c>
      <c r="AD1627" s="100"/>
      <c r="AE1627" s="96"/>
    </row>
    <row r="1628" spans="1:31" x14ac:dyDescent="0.2">
      <c r="A1628" s="2" t="s">
        <v>102</v>
      </c>
      <c r="B1628" s="9">
        <v>34648</v>
      </c>
      <c r="C1628" s="18">
        <v>3.84</v>
      </c>
      <c r="D1628" s="12">
        <v>7.06</v>
      </c>
      <c r="F1628" s="12">
        <v>4.8</v>
      </c>
      <c r="H1628" s="23">
        <f t="shared" si="100"/>
        <v>8.7096358995608061E-8</v>
      </c>
      <c r="I1628" s="32">
        <v>4.0000000000000001E-3</v>
      </c>
      <c r="J1628" s="25">
        <v>0.54</v>
      </c>
      <c r="K1628" s="29">
        <v>1</v>
      </c>
      <c r="L1628" s="25">
        <v>86</v>
      </c>
      <c r="M1628" s="29">
        <v>1</v>
      </c>
      <c r="N1628" s="25">
        <v>2.14</v>
      </c>
      <c r="O1628" s="25">
        <v>2.7</v>
      </c>
      <c r="P1628" s="25">
        <v>7.4</v>
      </c>
      <c r="Q1628" s="25">
        <v>0.25</v>
      </c>
      <c r="R1628" s="25">
        <v>21</v>
      </c>
      <c r="S1628" s="29">
        <v>17</v>
      </c>
      <c r="T1628" s="51">
        <v>0.02</v>
      </c>
      <c r="U1628" s="42">
        <v>10.3</v>
      </c>
      <c r="V1628" s="42">
        <v>0.22</v>
      </c>
      <c r="W1628" s="42">
        <v>3.2845000000000001E-3</v>
      </c>
      <c r="X1628" s="42">
        <v>22</v>
      </c>
      <c r="Y1628" s="44">
        <v>5.37</v>
      </c>
      <c r="Z1628" s="87">
        <f t="shared" si="101"/>
        <v>5.9988940011365548</v>
      </c>
      <c r="AA1628" s="88">
        <f t="shared" si="102"/>
        <v>6.2092709316928154</v>
      </c>
      <c r="AB1628" s="90">
        <f t="shared" si="103"/>
        <v>-1.7232477748603252E-2</v>
      </c>
      <c r="AD1628" s="100"/>
      <c r="AE1628" s="96"/>
    </row>
    <row r="1629" spans="1:31" x14ac:dyDescent="0.2">
      <c r="A1629" s="2" t="s">
        <v>102</v>
      </c>
      <c r="B1629" s="9">
        <v>33189</v>
      </c>
      <c r="C1629" s="18">
        <v>3.83</v>
      </c>
      <c r="D1629" s="12">
        <v>6.89</v>
      </c>
      <c r="F1629" s="12">
        <v>5.2</v>
      </c>
      <c r="H1629" s="23">
        <f t="shared" si="100"/>
        <v>1.288249551693134E-7</v>
      </c>
      <c r="I1629" s="32">
        <v>0.05</v>
      </c>
      <c r="J1629" s="25">
        <v>0.61</v>
      </c>
      <c r="K1629" s="36"/>
      <c r="L1629" s="25">
        <v>88</v>
      </c>
      <c r="M1629" s="36"/>
      <c r="N1629" s="25">
        <v>1.5</v>
      </c>
      <c r="O1629" s="25">
        <v>2.5</v>
      </c>
      <c r="P1629" s="25">
        <v>7.8</v>
      </c>
      <c r="Q1629" s="25">
        <v>0.13</v>
      </c>
      <c r="R1629" s="25">
        <v>19</v>
      </c>
      <c r="S1629" s="36"/>
      <c r="T1629" s="51">
        <v>0.06</v>
      </c>
      <c r="U1629" s="42">
        <v>3</v>
      </c>
      <c r="V1629" s="42">
        <v>2.21</v>
      </c>
      <c r="W1629" s="42">
        <v>0.01</v>
      </c>
      <c r="X1629" s="42">
        <v>20</v>
      </c>
      <c r="Y1629" s="44">
        <v>5.51</v>
      </c>
      <c r="Z1629" s="87">
        <f t="shared" si="101"/>
        <v>6.021210130527745</v>
      </c>
      <c r="AA1629" s="88">
        <f t="shared" si="102"/>
        <v>6.1743872424703135</v>
      </c>
      <c r="AB1629" s="90">
        <f t="shared" si="103"/>
        <v>-1.2560033531585238E-2</v>
      </c>
      <c r="AE1629" s="96"/>
    </row>
    <row r="1630" spans="1:31" x14ac:dyDescent="0.2">
      <c r="A1630" s="2" t="s">
        <v>102</v>
      </c>
      <c r="B1630" s="9">
        <v>37551</v>
      </c>
      <c r="C1630" s="18">
        <v>2.81</v>
      </c>
      <c r="D1630" s="12">
        <v>6.95</v>
      </c>
      <c r="F1630" s="12">
        <v>13</v>
      </c>
      <c r="H1630" s="23">
        <f t="shared" si="100"/>
        <v>1.1220184543019621E-7</v>
      </c>
      <c r="I1630" s="32">
        <v>0.09</v>
      </c>
      <c r="J1630" s="25">
        <v>2.2599999999999998</v>
      </c>
      <c r="K1630" s="36"/>
      <c r="L1630" s="27">
        <v>125</v>
      </c>
      <c r="M1630" s="33"/>
      <c r="N1630" s="25">
        <v>0.89</v>
      </c>
      <c r="O1630" s="25">
        <v>3.04</v>
      </c>
      <c r="P1630" s="25">
        <v>7.47</v>
      </c>
      <c r="Q1630" s="25">
        <v>0.37</v>
      </c>
      <c r="R1630" s="25">
        <v>18.7</v>
      </c>
      <c r="S1630" s="34"/>
      <c r="T1630" s="51">
        <v>0.17</v>
      </c>
      <c r="U1630" s="42">
        <v>92.9</v>
      </c>
      <c r="V1630" s="42">
        <v>0.22</v>
      </c>
      <c r="W1630" s="42">
        <v>0.01</v>
      </c>
      <c r="X1630" s="42">
        <v>43</v>
      </c>
      <c r="Y1630" s="43">
        <v>4.96</v>
      </c>
      <c r="Z1630" s="87">
        <f t="shared" si="101"/>
        <v>7.9241367516643457</v>
      </c>
      <c r="AA1630" s="88">
        <f t="shared" si="102"/>
        <v>8.1161183714746947</v>
      </c>
      <c r="AB1630" s="90">
        <f t="shared" si="103"/>
        <v>-1.1968738547892788E-2</v>
      </c>
    </row>
    <row r="1631" spans="1:31" x14ac:dyDescent="0.2">
      <c r="A1631" s="2" t="s">
        <v>102</v>
      </c>
      <c r="B1631" s="9">
        <v>34949</v>
      </c>
      <c r="C1631" s="18">
        <v>3.7</v>
      </c>
      <c r="D1631" s="12">
        <v>6.97</v>
      </c>
      <c r="F1631" s="12">
        <v>4.0999999999999996</v>
      </c>
      <c r="H1631" s="23">
        <f t="shared" si="100"/>
        <v>1.0715193052376054E-7</v>
      </c>
      <c r="J1631" s="25">
        <v>0.56999999999999995</v>
      </c>
      <c r="K1631" s="30">
        <v>1</v>
      </c>
      <c r="L1631" s="25">
        <v>91.7</v>
      </c>
      <c r="M1631" s="30">
        <v>1</v>
      </c>
      <c r="N1631" s="27">
        <v>2.5099999999999998</v>
      </c>
      <c r="O1631" s="25">
        <v>1.8</v>
      </c>
      <c r="P1631" s="25">
        <v>7.5</v>
      </c>
      <c r="Q1631" s="25">
        <v>0.26</v>
      </c>
      <c r="R1631" s="25">
        <v>19.5</v>
      </c>
      <c r="S1631" s="31">
        <v>5</v>
      </c>
      <c r="T1631" s="51">
        <v>0.02</v>
      </c>
      <c r="U1631" s="42">
        <v>24.5</v>
      </c>
      <c r="V1631" s="42">
        <v>0.22</v>
      </c>
      <c r="W1631" s="42">
        <v>3.2845000000000001E-3</v>
      </c>
      <c r="X1631" s="42">
        <v>25</v>
      </c>
      <c r="Y1631" s="44">
        <v>5.05</v>
      </c>
      <c r="Z1631" s="87">
        <f t="shared" si="101"/>
        <v>6.218124266565674</v>
      </c>
      <c r="AA1631" s="88">
        <f t="shared" si="102"/>
        <v>6.2695149445284244</v>
      </c>
      <c r="AB1631" s="90">
        <f t="shared" si="103"/>
        <v>-4.1153237288513765E-3</v>
      </c>
    </row>
    <row r="1632" spans="1:31" x14ac:dyDescent="0.2">
      <c r="A1632" s="2" t="s">
        <v>102</v>
      </c>
      <c r="B1632" s="9">
        <v>33548</v>
      </c>
      <c r="C1632" s="19">
        <v>3.9</v>
      </c>
      <c r="D1632" s="12">
        <v>6.88</v>
      </c>
      <c r="F1632" s="12">
        <v>7.4</v>
      </c>
      <c r="H1632" s="23">
        <f t="shared" si="100"/>
        <v>1.3182567385564048E-7</v>
      </c>
      <c r="I1632" s="28"/>
      <c r="J1632" s="25">
        <v>0.6</v>
      </c>
      <c r="K1632" s="33"/>
      <c r="L1632" s="25">
        <v>90</v>
      </c>
      <c r="M1632" s="33"/>
      <c r="N1632" s="25">
        <v>2.5</v>
      </c>
      <c r="O1632" s="25">
        <v>3.1</v>
      </c>
      <c r="P1632" s="25">
        <v>6.8</v>
      </c>
      <c r="Q1632" s="25">
        <v>0.24</v>
      </c>
      <c r="R1632" s="25">
        <v>19</v>
      </c>
      <c r="S1632" s="34"/>
      <c r="T1632" s="51">
        <v>0.06</v>
      </c>
      <c r="U1632" s="42">
        <v>9.48</v>
      </c>
      <c r="V1632" s="42">
        <v>2.21</v>
      </c>
      <c r="W1632" s="42">
        <v>0.01</v>
      </c>
      <c r="X1632" s="42">
        <v>21</v>
      </c>
      <c r="Y1632" s="44">
        <v>5.28</v>
      </c>
      <c r="Z1632" s="87">
        <f t="shared" si="101"/>
        <v>6.0877844756888466</v>
      </c>
      <c r="AA1632" s="88">
        <f t="shared" si="102"/>
        <v>6.1074976214062193</v>
      </c>
      <c r="AB1632" s="90">
        <f t="shared" si="103"/>
        <v>-1.61645672157665E-3</v>
      </c>
    </row>
    <row r="1633" spans="1:31" x14ac:dyDescent="0.2">
      <c r="A1633" s="2" t="s">
        <v>102</v>
      </c>
      <c r="B1633" s="9">
        <v>36790</v>
      </c>
      <c r="C1633" s="18">
        <v>3.21</v>
      </c>
      <c r="D1633" s="12">
        <v>7.11</v>
      </c>
      <c r="F1633" s="12">
        <v>7.2</v>
      </c>
      <c r="H1633" s="23">
        <f t="shared" si="100"/>
        <v>7.7624711662868932E-8</v>
      </c>
      <c r="I1633" s="24">
        <v>7.0000000000000007E-2</v>
      </c>
      <c r="J1633" s="25">
        <v>1.71</v>
      </c>
      <c r="K1633" s="36"/>
      <c r="L1633" s="25">
        <v>121</v>
      </c>
      <c r="M1633" s="36"/>
      <c r="N1633" s="35"/>
      <c r="O1633" s="25">
        <v>2.4900000000000002</v>
      </c>
      <c r="P1633" s="25">
        <v>8.01</v>
      </c>
      <c r="Q1633" s="35"/>
      <c r="R1633" s="25">
        <v>18.2</v>
      </c>
      <c r="S1633" s="36"/>
      <c r="T1633" s="51">
        <v>0.25</v>
      </c>
      <c r="U1633" s="42">
        <v>94.4</v>
      </c>
      <c r="V1633" s="42">
        <v>0.22</v>
      </c>
      <c r="W1633" s="42">
        <v>5.5836499999999999E-3</v>
      </c>
      <c r="X1633" s="42">
        <v>45</v>
      </c>
      <c r="Y1633" s="44">
        <v>4.43</v>
      </c>
      <c r="Z1633" s="87">
        <f t="shared" si="101"/>
        <v>7.6550272507343937</v>
      </c>
      <c r="AA1633" s="88">
        <f t="shared" si="102"/>
        <v>7.6761941972578249</v>
      </c>
      <c r="AB1633" s="90">
        <f t="shared" si="103"/>
        <v>-1.3806431924054711E-3</v>
      </c>
    </row>
    <row r="1634" spans="1:31" x14ac:dyDescent="0.2">
      <c r="A1634" s="2" t="s">
        <v>102</v>
      </c>
      <c r="B1634" s="9">
        <v>40119</v>
      </c>
      <c r="C1634" s="18">
        <v>4.37</v>
      </c>
      <c r="D1634" s="12">
        <v>7.13</v>
      </c>
      <c r="F1634" s="12">
        <v>3.8</v>
      </c>
      <c r="H1634" s="23">
        <f t="shared" si="100"/>
        <v>7.413102413009154E-8</v>
      </c>
      <c r="I1634" s="32">
        <v>1E-3</v>
      </c>
      <c r="J1634" s="25">
        <v>0.5</v>
      </c>
      <c r="K1634" s="33"/>
      <c r="L1634" s="25">
        <v>98.5</v>
      </c>
      <c r="M1634" s="33"/>
      <c r="N1634" s="25">
        <v>2.0299999999999998</v>
      </c>
      <c r="O1634" s="25">
        <v>2.78</v>
      </c>
      <c r="P1634" s="25">
        <v>7.4</v>
      </c>
      <c r="Q1634" s="25">
        <v>0.27</v>
      </c>
      <c r="R1634" s="25">
        <v>22.3</v>
      </c>
      <c r="S1634" s="34"/>
      <c r="T1634" s="51">
        <v>0.1</v>
      </c>
      <c r="U1634" s="42">
        <v>22.1</v>
      </c>
      <c r="V1634" s="42">
        <v>0.22</v>
      </c>
      <c r="W1634" s="42">
        <v>0.01</v>
      </c>
      <c r="X1634" s="42">
        <v>27</v>
      </c>
      <c r="Y1634" s="44">
        <v>5.31</v>
      </c>
      <c r="Z1634" s="87">
        <f t="shared" si="101"/>
        <v>6.675471985155772</v>
      </c>
      <c r="AA1634" s="88">
        <f t="shared" si="102"/>
        <v>6.5386419686745008</v>
      </c>
      <c r="AB1634" s="90">
        <f t="shared" si="103"/>
        <v>1.0354838543042031E-2</v>
      </c>
      <c r="AD1634" s="100"/>
      <c r="AE1634" s="95">
        <v>2.67</v>
      </c>
    </row>
    <row r="1635" spans="1:31" x14ac:dyDescent="0.2">
      <c r="A1635" s="2" t="s">
        <v>102</v>
      </c>
      <c r="B1635" s="9">
        <v>37917</v>
      </c>
      <c r="C1635" s="18">
        <v>3.43</v>
      </c>
      <c r="D1635" s="12">
        <v>6.84</v>
      </c>
      <c r="F1635" s="12">
        <v>12</v>
      </c>
      <c r="H1635" s="23">
        <f t="shared" si="100"/>
        <v>1.4454397707459271E-7</v>
      </c>
      <c r="I1635" s="32">
        <v>1E-3</v>
      </c>
      <c r="J1635" s="25">
        <v>2.39</v>
      </c>
      <c r="K1635" s="36"/>
      <c r="L1635" s="25">
        <v>136</v>
      </c>
      <c r="M1635" s="36"/>
      <c r="N1635" s="25">
        <v>1.03</v>
      </c>
      <c r="O1635" s="25">
        <v>2.23</v>
      </c>
      <c r="P1635" s="25">
        <v>6.91</v>
      </c>
      <c r="Q1635" s="25">
        <v>0.38</v>
      </c>
      <c r="R1635" s="25">
        <v>15.6</v>
      </c>
      <c r="S1635" s="36"/>
      <c r="T1635" s="51">
        <v>0.33</v>
      </c>
      <c r="U1635" s="42">
        <v>89.6</v>
      </c>
      <c r="V1635" s="42">
        <v>0.22</v>
      </c>
      <c r="W1635" s="42">
        <v>7.2259000000000004E-3</v>
      </c>
      <c r="X1635" s="42">
        <v>43</v>
      </c>
      <c r="Y1635" s="44">
        <v>5</v>
      </c>
      <c r="Z1635" s="87">
        <f t="shared" si="101"/>
        <v>8.2741135213989718</v>
      </c>
      <c r="AA1635" s="88">
        <f t="shared" si="102"/>
        <v>8.0924123862854849</v>
      </c>
      <c r="AB1635" s="90">
        <f t="shared" si="103"/>
        <v>1.1101997830106031E-2</v>
      </c>
      <c r="AD1635" s="100"/>
      <c r="AE1635" s="96"/>
    </row>
    <row r="1636" spans="1:31" x14ac:dyDescent="0.2">
      <c r="A1636" s="2" t="s">
        <v>102</v>
      </c>
      <c r="B1636" s="9">
        <v>31917</v>
      </c>
      <c r="C1636" s="18">
        <v>3.39</v>
      </c>
      <c r="D1636" s="12">
        <v>7.18</v>
      </c>
      <c r="F1636" s="12">
        <v>5</v>
      </c>
      <c r="H1636" s="23">
        <f t="shared" si="100"/>
        <v>6.606934480075943E-8</v>
      </c>
      <c r="I1636" s="28"/>
      <c r="J1636" s="25">
        <v>0.52</v>
      </c>
      <c r="K1636" s="36"/>
      <c r="L1636" s="25">
        <v>96</v>
      </c>
      <c r="M1636" s="36"/>
      <c r="N1636" s="25">
        <v>0.97</v>
      </c>
      <c r="O1636" s="25">
        <v>3.7</v>
      </c>
      <c r="P1636" s="25">
        <v>7.6</v>
      </c>
      <c r="Q1636" s="25">
        <v>0.13</v>
      </c>
      <c r="R1636" s="25">
        <v>22</v>
      </c>
      <c r="S1636" s="29">
        <v>48</v>
      </c>
      <c r="T1636" s="51">
        <v>0.01</v>
      </c>
      <c r="U1636" s="42">
        <v>5.98</v>
      </c>
      <c r="V1636" s="42">
        <v>0.44</v>
      </c>
      <c r="W1636" s="42">
        <v>6.5690000000000002E-3</v>
      </c>
      <c r="X1636" s="42">
        <v>21</v>
      </c>
      <c r="Y1636" s="44">
        <v>5.6</v>
      </c>
      <c r="Z1636" s="87">
        <f t="shared" si="101"/>
        <v>6.5356005026489825</v>
      </c>
      <c r="AA1636" s="88">
        <f t="shared" si="102"/>
        <v>6.3244316642077685</v>
      </c>
      <c r="AB1636" s="90">
        <f t="shared" si="103"/>
        <v>1.642055289608408E-2</v>
      </c>
      <c r="AD1636" s="100"/>
      <c r="AE1636" s="96"/>
    </row>
    <row r="1637" spans="1:31" x14ac:dyDescent="0.2">
      <c r="A1637" s="2" t="s">
        <v>102</v>
      </c>
      <c r="B1637" s="9">
        <v>32273</v>
      </c>
      <c r="C1637" s="18">
        <v>3.24</v>
      </c>
      <c r="D1637" s="12">
        <v>6.67</v>
      </c>
      <c r="F1637" s="12">
        <v>6</v>
      </c>
      <c r="H1637" s="23">
        <f t="shared" si="100"/>
        <v>2.1379620895022279E-7</v>
      </c>
      <c r="I1637" s="32">
        <v>5.0999999999999996</v>
      </c>
      <c r="J1637" s="25">
        <v>0.6</v>
      </c>
      <c r="K1637" s="29">
        <v>0.2</v>
      </c>
      <c r="L1637" s="25">
        <v>92</v>
      </c>
      <c r="M1637" s="29">
        <v>0.1</v>
      </c>
      <c r="N1637" s="25">
        <v>1.7</v>
      </c>
      <c r="O1637" s="25">
        <v>2.9</v>
      </c>
      <c r="P1637" s="25">
        <v>7.2</v>
      </c>
      <c r="Q1637" s="25">
        <v>0.15</v>
      </c>
      <c r="R1637" s="25">
        <v>21</v>
      </c>
      <c r="S1637" s="29">
        <v>25</v>
      </c>
      <c r="T1637" s="51">
        <v>1.53</v>
      </c>
      <c r="U1637" s="42">
        <v>6.88</v>
      </c>
      <c r="V1637" s="42">
        <v>1.1000000000000001</v>
      </c>
      <c r="W1637" s="42">
        <v>0.82</v>
      </c>
      <c r="X1637" s="42">
        <v>23.4</v>
      </c>
      <c r="Y1637" s="44">
        <v>5.5</v>
      </c>
      <c r="Z1637" s="87">
        <f t="shared" si="101"/>
        <v>6.8375347456819586</v>
      </c>
      <c r="AA1637" s="88">
        <f t="shared" si="102"/>
        <v>6.3872125961826161</v>
      </c>
      <c r="AB1637" s="90">
        <f t="shared" si="103"/>
        <v>3.4051474698030111E-2</v>
      </c>
      <c r="AD1637" s="100"/>
      <c r="AE1637" s="96"/>
    </row>
    <row r="1638" spans="1:31" x14ac:dyDescent="0.2">
      <c r="A1638" s="2" t="s">
        <v>102</v>
      </c>
      <c r="B1638" s="9">
        <v>32413</v>
      </c>
      <c r="C1638" s="18">
        <v>3.85</v>
      </c>
      <c r="D1638" s="12">
        <v>7.18</v>
      </c>
      <c r="F1638" s="12">
        <v>5</v>
      </c>
      <c r="H1638" s="23">
        <f t="shared" si="100"/>
        <v>6.606934480075943E-8</v>
      </c>
      <c r="I1638" s="32">
        <v>5.63</v>
      </c>
      <c r="J1638" s="25">
        <v>0.55000000000000004</v>
      </c>
      <c r="K1638" s="29">
        <v>0.2</v>
      </c>
      <c r="L1638" s="25">
        <v>91</v>
      </c>
      <c r="M1638" s="29">
        <v>0.2</v>
      </c>
      <c r="N1638" s="25">
        <v>2.2999999999999998</v>
      </c>
      <c r="O1638" s="25">
        <v>3.1</v>
      </c>
      <c r="P1638" s="25">
        <v>7.7</v>
      </c>
      <c r="Q1638" s="25">
        <v>0.19</v>
      </c>
      <c r="R1638" s="25">
        <v>19</v>
      </c>
      <c r="S1638" s="29">
        <v>5.3</v>
      </c>
      <c r="T1638" s="51">
        <v>1.53</v>
      </c>
      <c r="U1638" s="42">
        <v>7.12</v>
      </c>
      <c r="V1638" s="42">
        <v>1.1000000000000001</v>
      </c>
      <c r="W1638" s="42">
        <v>0.82</v>
      </c>
      <c r="X1638" s="42">
        <v>21.4</v>
      </c>
      <c r="Y1638" s="44">
        <v>5.51</v>
      </c>
      <c r="Z1638" s="87">
        <f t="shared" si="101"/>
        <v>6.8259875001097177</v>
      </c>
      <c r="AA1638" s="88">
        <f t="shared" si="102"/>
        <v>6.3457914635840442</v>
      </c>
      <c r="AB1638" s="90">
        <f t="shared" si="103"/>
        <v>3.6456429905882062E-2</v>
      </c>
      <c r="AD1638" s="100"/>
      <c r="AE1638" s="96"/>
    </row>
    <row r="1639" spans="1:31" x14ac:dyDescent="0.2">
      <c r="A1639" s="2" t="s">
        <v>102</v>
      </c>
      <c r="B1639" s="9">
        <v>30008</v>
      </c>
      <c r="D1639" s="13">
        <v>7.2</v>
      </c>
      <c r="F1639" s="16"/>
      <c r="H1639" s="23">
        <f t="shared" si="100"/>
        <v>6.3095734448019177E-8</v>
      </c>
      <c r="I1639" s="24">
        <v>10.9</v>
      </c>
      <c r="J1639" s="25">
        <v>0.5</v>
      </c>
      <c r="K1639" s="36"/>
      <c r="L1639" s="25">
        <v>86.2</v>
      </c>
      <c r="M1639" s="36"/>
      <c r="N1639" s="25">
        <v>2.5</v>
      </c>
      <c r="O1639" s="25">
        <v>3.2</v>
      </c>
      <c r="P1639" s="25">
        <v>9.4</v>
      </c>
      <c r="Q1639" s="25">
        <v>0.18</v>
      </c>
      <c r="R1639" s="25">
        <v>20.6</v>
      </c>
      <c r="S1639" s="36"/>
      <c r="U1639" s="42">
        <v>11.5</v>
      </c>
      <c r="V1639" s="42">
        <v>0.28999999999999998</v>
      </c>
      <c r="W1639" s="42">
        <v>0</v>
      </c>
      <c r="X1639" s="42">
        <v>23.7</v>
      </c>
      <c r="Y1639" s="44">
        <v>5.91</v>
      </c>
      <c r="Z1639" s="87">
        <f t="shared" si="101"/>
        <v>7.3884895518185454</v>
      </c>
      <c r="AA1639" s="88">
        <f t="shared" si="102"/>
        <v>6.8226334334448238</v>
      </c>
      <c r="AB1639" s="90">
        <f t="shared" si="103"/>
        <v>3.9817832761035309E-2</v>
      </c>
    </row>
    <row r="1640" spans="1:31" x14ac:dyDescent="0.2">
      <c r="A1640" s="2" t="s">
        <v>174</v>
      </c>
      <c r="B1640" s="9">
        <v>38645</v>
      </c>
      <c r="C1640" s="18">
        <v>4.13</v>
      </c>
      <c r="D1640" s="12">
        <v>7.15</v>
      </c>
      <c r="F1640" s="12">
        <v>2.8</v>
      </c>
      <c r="H1640" s="23">
        <f t="shared" si="100"/>
        <v>7.0794578438413597E-8</v>
      </c>
      <c r="I1640" s="28"/>
      <c r="J1640" s="25">
        <v>0.37</v>
      </c>
      <c r="K1640" s="33"/>
      <c r="L1640" s="25">
        <v>118</v>
      </c>
      <c r="M1640" s="33"/>
      <c r="N1640" s="25">
        <v>1.8</v>
      </c>
      <c r="O1640" s="25">
        <v>1.23</v>
      </c>
      <c r="P1640" s="25">
        <v>7.96</v>
      </c>
      <c r="Q1640" s="25">
        <v>0.32</v>
      </c>
      <c r="R1640" s="25">
        <v>18.899999999999999</v>
      </c>
      <c r="S1640" s="34"/>
      <c r="T1640" s="51">
        <v>7.0000000000000007E-2</v>
      </c>
      <c r="U1640" s="42">
        <v>84.8</v>
      </c>
      <c r="V1640" s="42">
        <v>0.22</v>
      </c>
      <c r="W1640" s="42">
        <v>3.9414000000000003E-3</v>
      </c>
      <c r="X1640" s="42">
        <v>37</v>
      </c>
      <c r="Y1640" s="44">
        <v>4.7699999999999996</v>
      </c>
      <c r="Z1640" s="87">
        <f t="shared" si="101"/>
        <v>7.4933155230569204</v>
      </c>
      <c r="AA1640" s="88">
        <f t="shared" si="102"/>
        <v>7.584948259450802</v>
      </c>
      <c r="AB1640" s="90">
        <f t="shared" si="103"/>
        <v>-6.0771410896912834E-3</v>
      </c>
      <c r="AC1640" s="19">
        <v>7.41</v>
      </c>
      <c r="AD1640" s="13">
        <v>7.57</v>
      </c>
      <c r="AE1640" s="94">
        <v>-2.15</v>
      </c>
    </row>
    <row r="1641" spans="1:31" x14ac:dyDescent="0.2">
      <c r="A1641" s="2" t="s">
        <v>174</v>
      </c>
      <c r="B1641" s="9">
        <v>41571</v>
      </c>
      <c r="C1641" s="18">
        <v>3.16</v>
      </c>
      <c r="D1641" s="12">
        <v>6.78</v>
      </c>
      <c r="F1641" s="12">
        <v>26</v>
      </c>
      <c r="H1641" s="23">
        <f t="shared" si="100"/>
        <v>1.6595869074375559E-7</v>
      </c>
      <c r="I1641" s="24">
        <v>6.0000000000000001E-3</v>
      </c>
      <c r="J1641" s="25">
        <v>3.49</v>
      </c>
      <c r="K1641" s="30">
        <v>1.5</v>
      </c>
      <c r="L1641" s="25">
        <v>125</v>
      </c>
      <c r="M1641" s="30">
        <v>2.6</v>
      </c>
      <c r="N1641" s="25">
        <v>1.51</v>
      </c>
      <c r="O1641" s="25">
        <v>2.1800000000000002</v>
      </c>
      <c r="P1641" s="25">
        <v>6.8</v>
      </c>
      <c r="Q1641" s="25">
        <v>0.39</v>
      </c>
      <c r="R1641" s="25">
        <v>20.100000000000001</v>
      </c>
      <c r="S1641" s="31">
        <v>3.5</v>
      </c>
      <c r="T1641" s="51">
        <v>0.45</v>
      </c>
      <c r="U1641" s="42">
        <v>44.2</v>
      </c>
      <c r="V1641" s="42">
        <v>0.22</v>
      </c>
      <c r="W1641" s="42">
        <v>0.01</v>
      </c>
      <c r="X1641" s="42">
        <v>37</v>
      </c>
      <c r="Y1641" s="44">
        <v>5.63</v>
      </c>
      <c r="Z1641" s="87">
        <f t="shared" si="101"/>
        <v>7.9898400889693288</v>
      </c>
      <c r="AA1641" s="88">
        <f t="shared" si="102"/>
        <v>7.6118667295676872</v>
      </c>
      <c r="AB1641" s="90">
        <f t="shared" si="103"/>
        <v>2.4226410853494331E-2</v>
      </c>
      <c r="AC1641" s="19">
        <v>8.02</v>
      </c>
      <c r="AD1641" s="99">
        <v>7.61</v>
      </c>
      <c r="AE1641" s="95">
        <v>5.32</v>
      </c>
    </row>
    <row r="1642" spans="1:31" x14ac:dyDescent="0.2">
      <c r="A1642" s="2" t="s">
        <v>174</v>
      </c>
      <c r="B1642" s="9">
        <v>38294</v>
      </c>
      <c r="C1642" s="18">
        <v>3.42</v>
      </c>
      <c r="D1642" s="12">
        <v>6.84</v>
      </c>
      <c r="F1642" s="12">
        <v>2.8</v>
      </c>
      <c r="H1642" s="23">
        <f t="shared" si="100"/>
        <v>1.4454397707459271E-7</v>
      </c>
      <c r="I1642" s="32">
        <v>0.02</v>
      </c>
      <c r="J1642" s="25">
        <v>0.36</v>
      </c>
      <c r="K1642" s="30">
        <v>1.6</v>
      </c>
      <c r="L1642" s="25">
        <v>118</v>
      </c>
      <c r="M1642" s="30">
        <v>0.4</v>
      </c>
      <c r="N1642" s="25">
        <v>1.8</v>
      </c>
      <c r="O1642" s="25">
        <v>1</v>
      </c>
      <c r="P1642" s="25">
        <v>8.5500000000000007</v>
      </c>
      <c r="Q1642" s="25">
        <v>0.32</v>
      </c>
      <c r="R1642" s="25">
        <v>17.100000000000001</v>
      </c>
      <c r="S1642" s="31">
        <v>4.8</v>
      </c>
      <c r="T1642" s="51">
        <v>0.02</v>
      </c>
      <c r="U1642" s="42">
        <v>103</v>
      </c>
      <c r="V1642" s="42">
        <v>0.22</v>
      </c>
      <c r="W1642" s="42">
        <v>5.2551999999999998E-3</v>
      </c>
      <c r="X1642" s="42">
        <v>43</v>
      </c>
      <c r="Y1642" s="44">
        <v>4.54</v>
      </c>
      <c r="Z1642" s="87">
        <f t="shared" si="101"/>
        <v>7.4593463426102975</v>
      </c>
      <c r="AA1642" s="88">
        <f t="shared" si="102"/>
        <v>7.901540234866836</v>
      </c>
      <c r="AB1642" s="90">
        <f t="shared" si="103"/>
        <v>-2.8787003277851445E-2</v>
      </c>
      <c r="AC1642" s="19">
        <v>7.38</v>
      </c>
      <c r="AD1642" s="99">
        <v>7.9</v>
      </c>
      <c r="AE1642" s="95">
        <v>0.5</v>
      </c>
    </row>
    <row r="1643" spans="1:31" x14ac:dyDescent="0.2">
      <c r="A1643" s="2" t="s">
        <v>174</v>
      </c>
      <c r="B1643" s="9">
        <v>41932</v>
      </c>
      <c r="C1643" s="18">
        <v>3.34</v>
      </c>
      <c r="D1643" s="12">
        <v>6.96</v>
      </c>
      <c r="F1643" s="12">
        <v>18</v>
      </c>
      <c r="H1643" s="23">
        <f t="shared" si="100"/>
        <v>1.0964781961431838E-7</v>
      </c>
      <c r="I1643" s="32">
        <v>8.0000000000000002E-3</v>
      </c>
      <c r="J1643" s="25">
        <v>3.42</v>
      </c>
      <c r="K1643" s="33"/>
      <c r="L1643" s="25">
        <v>119</v>
      </c>
      <c r="M1643" s="30">
        <v>0.9</v>
      </c>
      <c r="N1643" s="25">
        <v>1.25</v>
      </c>
      <c r="O1643" s="25">
        <v>1.85</v>
      </c>
      <c r="P1643" s="25">
        <v>7.09</v>
      </c>
      <c r="Q1643" s="25">
        <v>0.35</v>
      </c>
      <c r="R1643" s="25">
        <v>19.399999999999999</v>
      </c>
      <c r="S1643" s="34"/>
      <c r="T1643" s="51">
        <v>0.52</v>
      </c>
      <c r="U1643" s="42">
        <v>74.099999999999994</v>
      </c>
      <c r="V1643" s="42">
        <v>0.22</v>
      </c>
      <c r="W1643" s="42">
        <v>7.2300000000000003E-3</v>
      </c>
      <c r="X1643" s="42">
        <v>38</v>
      </c>
      <c r="Y1643" s="44">
        <v>5.35</v>
      </c>
      <c r="Z1643" s="87">
        <f t="shared" si="101"/>
        <v>7.6609761214873711</v>
      </c>
      <c r="AA1643" s="88">
        <f t="shared" si="102"/>
        <v>7.9846892690352282</v>
      </c>
      <c r="AB1643" s="90">
        <f t="shared" si="103"/>
        <v>-2.0690276793465572E-2</v>
      </c>
      <c r="AC1643" s="19">
        <v>7.69</v>
      </c>
      <c r="AD1643" s="99">
        <v>7.98</v>
      </c>
      <c r="AE1643" s="95">
        <v>3.68</v>
      </c>
    </row>
    <row r="1644" spans="1:31" x14ac:dyDescent="0.2">
      <c r="A1644" s="2" t="s">
        <v>174</v>
      </c>
      <c r="B1644" s="9">
        <v>38244</v>
      </c>
      <c r="C1644" s="18">
        <v>3.43</v>
      </c>
      <c r="D1644" s="12">
        <v>6.6</v>
      </c>
      <c r="F1644" s="12">
        <v>11</v>
      </c>
      <c r="H1644" s="23">
        <f t="shared" si="100"/>
        <v>2.511886431509578E-7</v>
      </c>
      <c r="I1644" s="32">
        <v>1E-3</v>
      </c>
      <c r="J1644" s="25">
        <v>2.57</v>
      </c>
      <c r="K1644" s="30">
        <v>4</v>
      </c>
      <c r="L1644" s="25">
        <v>134</v>
      </c>
      <c r="M1644" s="30">
        <v>1</v>
      </c>
      <c r="N1644" s="25">
        <v>0.98</v>
      </c>
      <c r="O1644" s="25">
        <v>2.1</v>
      </c>
      <c r="P1644" s="25">
        <v>7.7</v>
      </c>
      <c r="Q1644" s="25">
        <v>0.32</v>
      </c>
      <c r="R1644" s="25">
        <v>16</v>
      </c>
      <c r="S1644" s="31">
        <v>5</v>
      </c>
      <c r="T1644" s="51">
        <v>0.3</v>
      </c>
      <c r="U1644" s="42">
        <v>88</v>
      </c>
      <c r="V1644" s="42">
        <v>0.22</v>
      </c>
      <c r="W1644" s="42">
        <v>0.01</v>
      </c>
      <c r="X1644" s="42">
        <v>39</v>
      </c>
      <c r="Y1644" s="44">
        <v>5.2</v>
      </c>
      <c r="Z1644" s="87">
        <f t="shared" si="101"/>
        <v>8.2594064081892</v>
      </c>
      <c r="AA1644" s="88">
        <f t="shared" si="102"/>
        <v>8.1453810007915841</v>
      </c>
      <c r="AB1644" s="90">
        <f t="shared" si="103"/>
        <v>6.9507397173091566E-3</v>
      </c>
      <c r="AC1644" s="19">
        <v>8.27</v>
      </c>
      <c r="AD1644" s="99">
        <v>8.1300000000000008</v>
      </c>
      <c r="AE1644" s="95">
        <v>1.65</v>
      </c>
    </row>
    <row r="1645" spans="1:31" x14ac:dyDescent="0.2">
      <c r="A1645" s="2" t="s">
        <v>174</v>
      </c>
      <c r="B1645" s="9">
        <v>38839</v>
      </c>
      <c r="C1645" s="18">
        <v>3.12</v>
      </c>
      <c r="D1645" s="12">
        <v>6.85</v>
      </c>
      <c r="F1645" s="12">
        <v>13</v>
      </c>
      <c r="H1645" s="23">
        <f t="shared" si="100"/>
        <v>1.4125375446227539E-7</v>
      </c>
      <c r="I1645" s="24">
        <v>5.0000000000000001E-3</v>
      </c>
      <c r="J1645" s="25">
        <v>2.98</v>
      </c>
      <c r="K1645" s="30">
        <v>1.6</v>
      </c>
      <c r="L1645" s="25">
        <v>126</v>
      </c>
      <c r="M1645" s="30">
        <v>0.6</v>
      </c>
      <c r="N1645" s="25">
        <v>0.96</v>
      </c>
      <c r="O1645" s="25">
        <v>2.3199999999999998</v>
      </c>
      <c r="P1645" s="25">
        <v>7.39</v>
      </c>
      <c r="Q1645" s="25">
        <v>0.36</v>
      </c>
      <c r="R1645" s="25">
        <v>17.399999999999999</v>
      </c>
      <c r="S1645" s="31">
        <v>0.5</v>
      </c>
      <c r="T1645" s="51">
        <v>0.43</v>
      </c>
      <c r="U1645" s="42">
        <v>89.6</v>
      </c>
      <c r="V1645" s="42">
        <v>0.22</v>
      </c>
      <c r="W1645" s="42">
        <v>0.01</v>
      </c>
      <c r="X1645" s="42">
        <v>39</v>
      </c>
      <c r="Y1645" s="44">
        <v>5.3</v>
      </c>
      <c r="Z1645" s="87">
        <f t="shared" si="101"/>
        <v>7.9251859153443585</v>
      </c>
      <c r="AA1645" s="88">
        <f t="shared" si="102"/>
        <v>8.2827966062455545</v>
      </c>
      <c r="AB1645" s="90">
        <f t="shared" si="103"/>
        <v>-2.206386207690187E-2</v>
      </c>
      <c r="AC1645" s="19">
        <v>7.9</v>
      </c>
      <c r="AD1645" s="99">
        <v>8.3000000000000007</v>
      </c>
      <c r="AE1645" s="95">
        <v>-4.8</v>
      </c>
    </row>
    <row r="1646" spans="1:31" x14ac:dyDescent="0.2">
      <c r="A1646" s="2" t="s">
        <v>174</v>
      </c>
      <c r="B1646" s="9">
        <v>40799</v>
      </c>
      <c r="C1646" s="18">
        <v>2.56</v>
      </c>
      <c r="D1646" s="12">
        <v>6.62</v>
      </c>
      <c r="F1646" s="12">
        <v>35</v>
      </c>
      <c r="H1646" s="23">
        <f t="shared" si="100"/>
        <v>2.3988329190194845E-7</v>
      </c>
      <c r="I1646" s="28"/>
      <c r="J1646" s="25">
        <v>3.97</v>
      </c>
      <c r="K1646" s="36"/>
      <c r="L1646" s="25">
        <v>140</v>
      </c>
      <c r="M1646" s="36"/>
      <c r="N1646" s="25">
        <v>2.77</v>
      </c>
      <c r="O1646" s="25">
        <v>2.41</v>
      </c>
      <c r="P1646" s="25">
        <v>6.75</v>
      </c>
      <c r="Q1646" s="25">
        <v>0.42</v>
      </c>
      <c r="R1646" s="25">
        <v>25.1</v>
      </c>
      <c r="S1646" s="36"/>
      <c r="T1646" s="51">
        <v>0.6</v>
      </c>
      <c r="U1646" s="42">
        <v>55.4</v>
      </c>
      <c r="V1646" s="42">
        <v>0.22</v>
      </c>
      <c r="W1646" s="42">
        <v>0.01</v>
      </c>
      <c r="X1646" s="42">
        <v>52</v>
      </c>
      <c r="Y1646" s="44">
        <v>5.9</v>
      </c>
      <c r="Z1646" s="87">
        <f t="shared" si="101"/>
        <v>9.0298103054656185</v>
      </c>
      <c r="AA1646" s="88">
        <f t="shared" si="102"/>
        <v>8.5428995570669102</v>
      </c>
      <c r="AB1646" s="90">
        <f t="shared" si="103"/>
        <v>2.7708347329905562E-2</v>
      </c>
      <c r="AC1646" s="19">
        <v>9.09</v>
      </c>
      <c r="AD1646" s="13">
        <v>8.5399999999999991</v>
      </c>
      <c r="AE1646" s="95">
        <v>6.29</v>
      </c>
    </row>
    <row r="1647" spans="1:31" x14ac:dyDescent="0.2">
      <c r="A1647" s="2" t="s">
        <v>174</v>
      </c>
      <c r="B1647" s="9">
        <v>41207</v>
      </c>
      <c r="C1647" s="18">
        <v>2.87</v>
      </c>
      <c r="D1647" s="12">
        <v>6.68</v>
      </c>
      <c r="F1647" s="12">
        <v>37</v>
      </c>
      <c r="H1647" s="23">
        <f t="shared" si="100"/>
        <v>2.089296130854039E-7</v>
      </c>
      <c r="I1647" s="28"/>
      <c r="J1647" s="25">
        <v>3.92</v>
      </c>
      <c r="K1647" s="33"/>
      <c r="L1647" s="25">
        <v>140</v>
      </c>
      <c r="M1647" s="33"/>
      <c r="N1647" s="25">
        <v>2.4900000000000002</v>
      </c>
      <c r="O1647" s="25">
        <v>2.44</v>
      </c>
      <c r="P1647" s="25">
        <v>6.31</v>
      </c>
      <c r="Q1647" s="25">
        <v>0.46</v>
      </c>
      <c r="R1647" s="25">
        <v>23.9</v>
      </c>
      <c r="S1647" s="34"/>
      <c r="T1647" s="51">
        <v>0.53</v>
      </c>
      <c r="U1647" s="42">
        <v>49.8</v>
      </c>
      <c r="V1647" s="42">
        <v>0.22</v>
      </c>
      <c r="W1647" s="42">
        <v>0.01</v>
      </c>
      <c r="X1647" s="42">
        <v>45</v>
      </c>
      <c r="Y1647" s="44">
        <v>6.38</v>
      </c>
      <c r="Z1647" s="87">
        <f t="shared" si="101"/>
        <v>8.9308333342280104</v>
      </c>
      <c r="AA1647" s="88">
        <f t="shared" si="102"/>
        <v>8.7066454602868166</v>
      </c>
      <c r="AB1647" s="90">
        <f t="shared" si="103"/>
        <v>1.2710879857211517E-2</v>
      </c>
      <c r="AC1647" s="19">
        <v>8.99</v>
      </c>
      <c r="AD1647" s="13">
        <v>8.6999999999999993</v>
      </c>
      <c r="AE1647" s="94">
        <v>3.23</v>
      </c>
    </row>
    <row r="1648" spans="1:31" x14ac:dyDescent="0.2">
      <c r="A1648" s="2" t="s">
        <v>174</v>
      </c>
      <c r="B1648" s="9">
        <v>40491</v>
      </c>
      <c r="C1648" s="18">
        <v>3.01</v>
      </c>
      <c r="D1648" s="12">
        <v>6.72</v>
      </c>
      <c r="F1648" s="12">
        <v>44</v>
      </c>
      <c r="H1648" s="23">
        <f t="shared" si="100"/>
        <v>1.9054607179632443E-7</v>
      </c>
      <c r="I1648" s="32">
        <v>0.01</v>
      </c>
      <c r="J1648" s="25">
        <v>4.88</v>
      </c>
      <c r="K1648" s="30">
        <v>0.9</v>
      </c>
      <c r="L1648" s="25">
        <v>146</v>
      </c>
      <c r="M1648" s="30">
        <v>1.5</v>
      </c>
      <c r="N1648" s="25">
        <v>2.62</v>
      </c>
      <c r="O1648" s="25">
        <v>2.65</v>
      </c>
      <c r="P1648" s="25">
        <v>6.21</v>
      </c>
      <c r="Q1648" s="25">
        <v>0.45</v>
      </c>
      <c r="R1648" s="25">
        <v>27.5</v>
      </c>
      <c r="S1648" s="31">
        <v>0.5</v>
      </c>
      <c r="T1648" s="51">
        <v>0.67</v>
      </c>
      <c r="U1648" s="42">
        <v>49.1</v>
      </c>
      <c r="V1648" s="42">
        <v>0.22</v>
      </c>
      <c r="W1648" s="42">
        <v>0.01</v>
      </c>
      <c r="X1648" s="42">
        <v>54</v>
      </c>
      <c r="Y1648" s="44">
        <v>6.2</v>
      </c>
      <c r="Z1648" s="87">
        <f t="shared" si="101"/>
        <v>9.4427046734268991</v>
      </c>
      <c r="AA1648" s="88">
        <f t="shared" si="102"/>
        <v>8.7703739044781894</v>
      </c>
      <c r="AB1648" s="90">
        <f t="shared" si="103"/>
        <v>3.6914724003021503E-2</v>
      </c>
      <c r="AC1648" s="19">
        <v>9.5</v>
      </c>
      <c r="AD1648" s="13">
        <v>8.77</v>
      </c>
      <c r="AE1648" s="94">
        <v>8.0299999999999994</v>
      </c>
    </row>
    <row r="1649" spans="1:31" x14ac:dyDescent="0.2">
      <c r="A1649" s="2" t="s">
        <v>174</v>
      </c>
      <c r="B1649" s="9">
        <v>42297</v>
      </c>
      <c r="C1649" s="18">
        <v>2.98</v>
      </c>
      <c r="D1649" s="12">
        <v>6.66</v>
      </c>
      <c r="F1649" s="12">
        <v>36</v>
      </c>
      <c r="H1649" s="23">
        <f t="shared" si="100"/>
        <v>2.1877616239495479E-7</v>
      </c>
      <c r="I1649" s="32">
        <v>5.0000000000000001E-3</v>
      </c>
      <c r="J1649" s="25">
        <v>4.0999999999999996</v>
      </c>
      <c r="K1649" s="36"/>
      <c r="L1649" s="25">
        <v>139</v>
      </c>
      <c r="N1649" s="25">
        <v>2.86</v>
      </c>
      <c r="O1649" s="25">
        <v>2.83</v>
      </c>
      <c r="P1649" s="25">
        <v>6.86</v>
      </c>
      <c r="Q1649" s="25">
        <v>2.81</v>
      </c>
      <c r="R1649" s="25">
        <v>30.3</v>
      </c>
      <c r="S1649" s="36"/>
      <c r="T1649" s="51">
        <v>0.54</v>
      </c>
      <c r="U1649" s="42">
        <v>45.9</v>
      </c>
      <c r="V1649" s="42">
        <v>0.22</v>
      </c>
      <c r="W1649" s="42">
        <v>0.01</v>
      </c>
      <c r="X1649" s="42">
        <v>62</v>
      </c>
      <c r="Y1649" s="44">
        <v>6.26</v>
      </c>
      <c r="Z1649" s="87">
        <f t="shared" si="101"/>
        <v>9.3238919569541707</v>
      </c>
      <c r="AA1649" s="88">
        <f t="shared" si="102"/>
        <v>8.9853192112234375</v>
      </c>
      <c r="AB1649" s="90">
        <f t="shared" si="103"/>
        <v>1.849193515880088E-2</v>
      </c>
      <c r="AC1649" s="19">
        <v>9.4</v>
      </c>
      <c r="AD1649" s="13">
        <v>8.98</v>
      </c>
      <c r="AE1649" s="94">
        <v>4.51</v>
      </c>
    </row>
    <row r="1650" spans="1:31" x14ac:dyDescent="0.2">
      <c r="A1650" s="2" t="s">
        <v>174</v>
      </c>
      <c r="B1650" s="9">
        <v>32168</v>
      </c>
      <c r="C1650" s="18">
        <v>2.4700000000000002</v>
      </c>
      <c r="D1650" s="12">
        <v>7.68</v>
      </c>
      <c r="F1650" s="12">
        <v>23</v>
      </c>
      <c r="H1650" s="23">
        <f t="shared" si="100"/>
        <v>2.0892961308540368E-8</v>
      </c>
      <c r="J1650" s="25">
        <v>2.48</v>
      </c>
      <c r="K1650" s="30">
        <v>1.8</v>
      </c>
      <c r="L1650" s="25">
        <v>134</v>
      </c>
      <c r="M1650" s="30">
        <v>0.5</v>
      </c>
      <c r="N1650" s="25">
        <v>2.4</v>
      </c>
      <c r="O1650" s="25">
        <v>4.8</v>
      </c>
      <c r="P1650" s="25">
        <v>7</v>
      </c>
      <c r="Q1650" s="25">
        <v>0.5</v>
      </c>
      <c r="R1650" s="25">
        <v>14</v>
      </c>
      <c r="S1650" s="31">
        <v>0.48</v>
      </c>
      <c r="T1650" s="51">
        <v>1.53</v>
      </c>
      <c r="U1650" s="42">
        <v>59</v>
      </c>
      <c r="V1650" s="42">
        <v>1.1000000000000001</v>
      </c>
      <c r="W1650" s="42">
        <v>0.82</v>
      </c>
      <c r="X1650" s="42">
        <v>42</v>
      </c>
      <c r="Y1650" s="44">
        <v>6.33</v>
      </c>
      <c r="Z1650" s="87">
        <f t="shared" si="101"/>
        <v>8.2361679733648323</v>
      </c>
      <c r="AA1650" s="88">
        <f t="shared" si="102"/>
        <v>8.8269374045653137</v>
      </c>
      <c r="AB1650" s="90">
        <f t="shared" si="103"/>
        <v>-3.4622621036180065E-2</v>
      </c>
      <c r="AD1650" s="100"/>
      <c r="AE1650" s="96"/>
    </row>
    <row r="1651" spans="1:31" x14ac:dyDescent="0.2">
      <c r="A1651" s="2" t="s">
        <v>174</v>
      </c>
      <c r="B1651" s="9">
        <v>32413</v>
      </c>
      <c r="C1651" s="19">
        <v>3.1</v>
      </c>
      <c r="D1651" s="12">
        <v>6.96</v>
      </c>
      <c r="F1651" s="12">
        <v>18</v>
      </c>
      <c r="H1651" s="23">
        <f t="shared" si="100"/>
        <v>1.0964781961431838E-7</v>
      </c>
      <c r="I1651" s="24">
        <v>0.02</v>
      </c>
      <c r="J1651" s="25">
        <v>1.94</v>
      </c>
      <c r="K1651" s="29">
        <v>1.4</v>
      </c>
      <c r="L1651" s="25">
        <v>126</v>
      </c>
      <c r="M1651" s="29">
        <v>0.5</v>
      </c>
      <c r="N1651" s="25">
        <v>2</v>
      </c>
      <c r="O1651" s="25">
        <v>5.5</v>
      </c>
      <c r="P1651" s="25">
        <v>6.5</v>
      </c>
      <c r="Q1651" s="25">
        <v>0.5</v>
      </c>
      <c r="R1651" s="25">
        <v>13</v>
      </c>
      <c r="S1651" s="29">
        <v>0.64</v>
      </c>
      <c r="T1651" s="51">
        <v>1.53</v>
      </c>
      <c r="U1651" s="42">
        <v>59.8</v>
      </c>
      <c r="V1651" s="42">
        <v>1.1000000000000001</v>
      </c>
      <c r="W1651" s="42">
        <v>0.82</v>
      </c>
      <c r="X1651" s="42">
        <v>31.2</v>
      </c>
      <c r="Y1651" s="44">
        <v>5.75</v>
      </c>
      <c r="Z1651" s="87">
        <f t="shared" si="101"/>
        <v>7.7281365578452936</v>
      </c>
      <c r="AA1651" s="88">
        <f t="shared" si="102"/>
        <v>7.9589374844318543</v>
      </c>
      <c r="AB1651" s="90">
        <f t="shared" si="103"/>
        <v>-1.4712809155139136E-2</v>
      </c>
      <c r="AD1651" s="100"/>
      <c r="AE1651" s="96"/>
    </row>
    <row r="1652" spans="1:31" x14ac:dyDescent="0.2">
      <c r="A1652" s="2" t="s">
        <v>174</v>
      </c>
      <c r="B1652" s="9">
        <v>32273</v>
      </c>
      <c r="C1652" s="18">
        <v>2.37</v>
      </c>
      <c r="D1652" s="12">
        <v>6.67</v>
      </c>
      <c r="F1652" s="12">
        <v>21</v>
      </c>
      <c r="H1652" s="23">
        <f t="shared" si="100"/>
        <v>2.1379620895022279E-7</v>
      </c>
      <c r="I1652" s="28"/>
      <c r="J1652" s="25">
        <v>1.55</v>
      </c>
      <c r="K1652" s="30">
        <v>2.9</v>
      </c>
      <c r="L1652" s="25">
        <v>135</v>
      </c>
      <c r="M1652" s="30">
        <v>0.3</v>
      </c>
      <c r="N1652" s="25">
        <v>1.8</v>
      </c>
      <c r="O1652" s="25">
        <v>5.5</v>
      </c>
      <c r="P1652" s="25">
        <v>6.6</v>
      </c>
      <c r="Q1652" s="25">
        <v>0.43</v>
      </c>
      <c r="R1652" s="25">
        <v>14</v>
      </c>
      <c r="S1652" s="31">
        <v>0.67</v>
      </c>
      <c r="T1652" s="51">
        <v>1.53</v>
      </c>
      <c r="U1652" s="42">
        <v>65</v>
      </c>
      <c r="V1652" s="42">
        <v>1.1000000000000001</v>
      </c>
      <c r="W1652" s="42">
        <v>0.82</v>
      </c>
      <c r="X1652" s="42">
        <v>33.299999999999997</v>
      </c>
      <c r="Y1652" s="44">
        <v>6.02</v>
      </c>
      <c r="Z1652" s="87">
        <f t="shared" si="101"/>
        <v>8.1953618863162792</v>
      </c>
      <c r="AA1652" s="88">
        <f t="shared" si="102"/>
        <v>8.3964302461595732</v>
      </c>
      <c r="AB1652" s="90">
        <f t="shared" si="103"/>
        <v>-1.2118543809968185E-2</v>
      </c>
      <c r="AD1652" s="100"/>
      <c r="AE1652" s="96"/>
    </row>
    <row r="1653" spans="1:31" x14ac:dyDescent="0.2">
      <c r="A1653" s="2" t="s">
        <v>174</v>
      </c>
      <c r="B1653" s="9">
        <v>37180</v>
      </c>
      <c r="C1653" s="18">
        <v>4.1399999999999997</v>
      </c>
      <c r="D1653" s="12">
        <v>7.16</v>
      </c>
      <c r="F1653" s="12">
        <v>3.7</v>
      </c>
      <c r="H1653" s="23">
        <f t="shared" si="100"/>
        <v>6.9183097091893466E-8</v>
      </c>
      <c r="I1653" s="32">
        <v>0.11</v>
      </c>
      <c r="J1653" s="25">
        <v>0.4</v>
      </c>
      <c r="K1653" s="29">
        <v>1.3</v>
      </c>
      <c r="L1653" s="25">
        <v>116</v>
      </c>
      <c r="M1653" s="29">
        <v>0.2</v>
      </c>
      <c r="N1653" s="27">
        <v>2.5</v>
      </c>
      <c r="O1653" s="25">
        <v>1.2</v>
      </c>
      <c r="P1653" s="25">
        <v>7.77</v>
      </c>
      <c r="Q1653" s="25">
        <v>0.4</v>
      </c>
      <c r="R1653" s="25">
        <v>17.5</v>
      </c>
      <c r="S1653" s="29">
        <v>5</v>
      </c>
      <c r="T1653" s="50">
        <v>0.03</v>
      </c>
      <c r="U1653" s="42">
        <v>96</v>
      </c>
      <c r="V1653" s="42">
        <v>0.22</v>
      </c>
      <c r="W1653" s="42">
        <v>4.9267499999999997E-3</v>
      </c>
      <c r="X1653" s="42">
        <v>44</v>
      </c>
      <c r="Y1653" s="44">
        <v>4.29</v>
      </c>
      <c r="Z1653" s="87">
        <f t="shared" si="101"/>
        <v>7.358097750826138</v>
      </c>
      <c r="AA1653" s="88">
        <f t="shared" si="102"/>
        <v>7.5343306545799464</v>
      </c>
      <c r="AB1653" s="90">
        <f t="shared" si="103"/>
        <v>-1.1833725095487737E-2</v>
      </c>
      <c r="AD1653" s="100"/>
      <c r="AE1653" s="96"/>
    </row>
    <row r="1654" spans="1:31" x14ac:dyDescent="0.2">
      <c r="A1654" s="2" t="s">
        <v>174</v>
      </c>
      <c r="B1654" s="9">
        <v>34949</v>
      </c>
      <c r="C1654" s="18">
        <v>2.9</v>
      </c>
      <c r="D1654" s="12">
        <v>6.74</v>
      </c>
      <c r="F1654" s="12">
        <v>11</v>
      </c>
      <c r="H1654" s="23">
        <f t="shared" si="100"/>
        <v>1.8197008586099811E-7</v>
      </c>
      <c r="I1654" s="28"/>
      <c r="J1654" s="25">
        <v>2.54</v>
      </c>
      <c r="K1654" s="30">
        <v>4.3</v>
      </c>
      <c r="L1654" s="25">
        <v>118</v>
      </c>
      <c r="M1654" s="29">
        <v>1</v>
      </c>
      <c r="N1654" s="25">
        <v>1.19</v>
      </c>
      <c r="O1654" s="25">
        <v>2.6</v>
      </c>
      <c r="P1654" s="25">
        <v>8.5</v>
      </c>
      <c r="Q1654" s="25">
        <v>0.33</v>
      </c>
      <c r="R1654" s="25">
        <v>16.899999999999999</v>
      </c>
      <c r="S1654" s="29">
        <v>5</v>
      </c>
      <c r="T1654" s="51">
        <v>0.5</v>
      </c>
      <c r="U1654" s="42">
        <v>80.5</v>
      </c>
      <c r="V1654" s="42">
        <v>0.22</v>
      </c>
      <c r="W1654" s="42">
        <v>6.5690000000000002E-3</v>
      </c>
      <c r="X1654" s="42">
        <v>48</v>
      </c>
      <c r="Y1654" s="44">
        <v>4.66</v>
      </c>
      <c r="Z1654" s="87">
        <f t="shared" si="101"/>
        <v>7.5848611775517929</v>
      </c>
      <c r="AA1654" s="88">
        <f t="shared" si="102"/>
        <v>7.7093667500729213</v>
      </c>
      <c r="AB1654" s="90">
        <f t="shared" si="103"/>
        <v>-8.1406902728475838E-3</v>
      </c>
      <c r="AD1654" s="100"/>
      <c r="AE1654" s="96"/>
    </row>
    <row r="1655" spans="1:31" x14ac:dyDescent="0.2">
      <c r="A1655" s="2" t="s">
        <v>174</v>
      </c>
      <c r="B1655" s="9">
        <v>39765</v>
      </c>
      <c r="C1655" s="18">
        <v>3.1</v>
      </c>
      <c r="D1655" s="12">
        <v>6.96</v>
      </c>
      <c r="F1655" s="12">
        <v>14</v>
      </c>
      <c r="H1655" s="23">
        <f t="shared" si="100"/>
        <v>1.0964781961431838E-7</v>
      </c>
      <c r="I1655" s="32">
        <v>5.0000000000000001E-3</v>
      </c>
      <c r="J1655" s="25">
        <v>2.76</v>
      </c>
      <c r="K1655" s="33"/>
      <c r="L1655" s="25">
        <v>130</v>
      </c>
      <c r="M1655" s="33"/>
      <c r="N1655" s="25">
        <v>1.1599999999999999</v>
      </c>
      <c r="O1655" s="25">
        <v>2.06</v>
      </c>
      <c r="P1655" s="25">
        <v>8.08</v>
      </c>
      <c r="Q1655" s="25">
        <v>0.36</v>
      </c>
      <c r="R1655" s="25">
        <v>20</v>
      </c>
      <c r="S1655" s="34"/>
      <c r="T1655" s="51">
        <v>0.38</v>
      </c>
      <c r="U1655" s="42">
        <v>96.4</v>
      </c>
      <c r="V1655" s="42">
        <v>0.22</v>
      </c>
      <c r="W1655" s="42">
        <v>5.5799999999999999E-3</v>
      </c>
      <c r="X1655" s="42">
        <v>41</v>
      </c>
      <c r="Y1655" s="44">
        <v>5.23</v>
      </c>
      <c r="Z1655" s="87">
        <f t="shared" si="101"/>
        <v>8.2829362963597788</v>
      </c>
      <c r="AA1655" s="88">
        <f t="shared" si="102"/>
        <v>8.4091020058924446</v>
      </c>
      <c r="AB1655" s="90">
        <f t="shared" si="103"/>
        <v>-7.5584363783566533E-3</v>
      </c>
      <c r="AD1655" s="100"/>
      <c r="AE1655" s="95">
        <v>1.99</v>
      </c>
    </row>
    <row r="1656" spans="1:31" x14ac:dyDescent="0.2">
      <c r="A1656" s="2" t="s">
        <v>174</v>
      </c>
      <c r="B1656" s="9">
        <v>36790</v>
      </c>
      <c r="C1656" s="18">
        <v>3.99</v>
      </c>
      <c r="D1656" s="12">
        <v>7.27</v>
      </c>
      <c r="F1656" s="12">
        <v>3.1</v>
      </c>
      <c r="H1656" s="23">
        <f t="shared" si="100"/>
        <v>5.3703179637025192E-8</v>
      </c>
      <c r="I1656" s="28"/>
      <c r="J1656" s="25">
        <v>0.25</v>
      </c>
      <c r="K1656" s="33"/>
      <c r="L1656" s="25">
        <v>118</v>
      </c>
      <c r="M1656" s="36"/>
      <c r="N1656" s="35"/>
      <c r="O1656" s="25">
        <v>1.22</v>
      </c>
      <c r="P1656" s="25">
        <v>7.82</v>
      </c>
      <c r="Q1656" s="35"/>
      <c r="R1656" s="25">
        <v>17.899999999999999</v>
      </c>
      <c r="S1656" s="36"/>
      <c r="T1656" s="51">
        <v>0.02</v>
      </c>
      <c r="U1656" s="42">
        <v>95.7</v>
      </c>
      <c r="V1656" s="42">
        <v>0.22</v>
      </c>
      <c r="W1656" s="42">
        <v>4.5982999999999996E-3</v>
      </c>
      <c r="X1656" s="42">
        <v>44</v>
      </c>
      <c r="Y1656" s="44">
        <v>4.17</v>
      </c>
      <c r="Z1656" s="87">
        <f t="shared" si="101"/>
        <v>7.355270575918313</v>
      </c>
      <c r="AA1656" s="88">
        <f t="shared" si="102"/>
        <v>7.4077621791054407</v>
      </c>
      <c r="AB1656" s="90">
        <f t="shared" si="103"/>
        <v>-3.5556111036375727E-3</v>
      </c>
      <c r="AD1656" s="100"/>
      <c r="AE1656" s="96"/>
    </row>
    <row r="1657" spans="1:31" x14ac:dyDescent="0.2">
      <c r="A1657" s="2" t="s">
        <v>174</v>
      </c>
      <c r="B1657" s="9">
        <v>37917</v>
      </c>
      <c r="C1657" s="18">
        <v>4.16</v>
      </c>
      <c r="D1657" s="12">
        <v>7.15</v>
      </c>
      <c r="F1657" s="12">
        <v>3.5</v>
      </c>
      <c r="H1657" s="23">
        <f t="shared" si="100"/>
        <v>7.0794578438413597E-8</v>
      </c>
      <c r="I1657" s="32">
        <v>3.0000000000000001E-3</v>
      </c>
      <c r="J1657" s="25">
        <v>0.35</v>
      </c>
      <c r="K1657" s="33"/>
      <c r="L1657" s="25">
        <v>130</v>
      </c>
      <c r="M1657" s="36"/>
      <c r="N1657" s="25">
        <v>2.0099999999999998</v>
      </c>
      <c r="O1657" s="25">
        <v>1.0900000000000001</v>
      </c>
      <c r="P1657" s="25">
        <v>7.35</v>
      </c>
      <c r="Q1657" s="25">
        <v>0.36</v>
      </c>
      <c r="R1657" s="25">
        <v>16</v>
      </c>
      <c r="S1657" s="36"/>
      <c r="T1657" s="51">
        <v>0.01</v>
      </c>
      <c r="U1657" s="42">
        <v>103</v>
      </c>
      <c r="V1657" s="42">
        <v>0.22</v>
      </c>
      <c r="W1657" s="42">
        <v>4.2698500000000004E-3</v>
      </c>
      <c r="X1657" s="42">
        <v>43</v>
      </c>
      <c r="Y1657" s="44">
        <v>4.55</v>
      </c>
      <c r="Z1657" s="87">
        <f t="shared" si="101"/>
        <v>7.9204091923390516</v>
      </c>
      <c r="AA1657" s="88">
        <f t="shared" si="102"/>
        <v>7.9112029249864841</v>
      </c>
      <c r="AB1657" s="90">
        <f t="shared" si="103"/>
        <v>5.8151167956499287E-4</v>
      </c>
      <c r="AE1657" s="96"/>
    </row>
    <row r="1658" spans="1:31" x14ac:dyDescent="0.2">
      <c r="A1658" s="2" t="s">
        <v>174</v>
      </c>
      <c r="B1658" s="9">
        <v>37551</v>
      </c>
      <c r="C1658" s="18">
        <v>3.6</v>
      </c>
      <c r="D1658" s="12">
        <v>7.22</v>
      </c>
      <c r="F1658" s="12">
        <v>3.3</v>
      </c>
      <c r="H1658" s="23">
        <f t="shared" si="100"/>
        <v>6.0255958607435649E-8</v>
      </c>
      <c r="I1658" s="32">
        <v>1E-3</v>
      </c>
      <c r="J1658" s="25">
        <v>0.31</v>
      </c>
      <c r="K1658" s="33"/>
      <c r="L1658" s="25">
        <v>119</v>
      </c>
      <c r="M1658" s="33"/>
      <c r="N1658" s="25">
        <v>1.77</v>
      </c>
      <c r="O1658" s="25">
        <v>1.23</v>
      </c>
      <c r="P1658" s="25">
        <v>8.1199999999999992</v>
      </c>
      <c r="Q1658" s="25">
        <v>0.33</v>
      </c>
      <c r="R1658" s="25">
        <v>17.8</v>
      </c>
      <c r="S1658" s="34"/>
      <c r="T1658" s="51">
        <v>0.02</v>
      </c>
      <c r="U1658" s="42">
        <v>97.7</v>
      </c>
      <c r="V1658" s="42">
        <v>0.22</v>
      </c>
      <c r="W1658" s="42">
        <v>4.9267499999999997E-3</v>
      </c>
      <c r="X1658" s="42">
        <v>42</v>
      </c>
      <c r="Y1658" s="44">
        <v>4.26</v>
      </c>
      <c r="Z1658" s="87">
        <f t="shared" si="101"/>
        <v>7.5045997169050374</v>
      </c>
      <c r="AA1658" s="88">
        <f t="shared" si="102"/>
        <v>7.4829881367606923</v>
      </c>
      <c r="AB1658" s="90">
        <f t="shared" si="103"/>
        <v>1.4419652018292724E-3</v>
      </c>
    </row>
    <row r="1659" spans="1:31" x14ac:dyDescent="0.2">
      <c r="A1659" s="2" t="s">
        <v>174</v>
      </c>
      <c r="B1659" s="9">
        <v>33889</v>
      </c>
      <c r="C1659" s="18">
        <v>3.42</v>
      </c>
      <c r="D1659" s="12">
        <v>6.71</v>
      </c>
      <c r="F1659" s="12">
        <v>14</v>
      </c>
      <c r="H1659" s="23">
        <f t="shared" si="100"/>
        <v>1.9498445997580421E-7</v>
      </c>
      <c r="I1659" s="28"/>
      <c r="J1659" s="25">
        <v>2.02</v>
      </c>
      <c r="K1659" s="33"/>
      <c r="L1659" s="25">
        <v>128</v>
      </c>
      <c r="M1659" s="30">
        <v>1</v>
      </c>
      <c r="N1659" s="25">
        <v>1.18</v>
      </c>
      <c r="O1659" s="25">
        <v>3.7</v>
      </c>
      <c r="P1659" s="25">
        <v>7.7</v>
      </c>
      <c r="Q1659" s="25">
        <v>0.38</v>
      </c>
      <c r="R1659" s="25">
        <v>16</v>
      </c>
      <c r="S1659" s="31">
        <v>5</v>
      </c>
      <c r="T1659" s="52"/>
      <c r="U1659" s="42">
        <v>73.900000000000006</v>
      </c>
      <c r="V1659" s="42">
        <v>2.21</v>
      </c>
      <c r="W1659" s="42">
        <v>0.01</v>
      </c>
      <c r="X1659" s="42">
        <v>40</v>
      </c>
      <c r="Y1659" s="44">
        <v>5.12</v>
      </c>
      <c r="Z1659" s="87">
        <f t="shared" si="101"/>
        <v>7.9796053635887771</v>
      </c>
      <c r="AA1659" s="88">
        <f t="shared" si="102"/>
        <v>7.8226738794906234</v>
      </c>
      <c r="AB1659" s="90">
        <f t="shared" si="103"/>
        <v>9.9309398147031085E-3</v>
      </c>
    </row>
    <row r="1660" spans="1:31" x14ac:dyDescent="0.2">
      <c r="A1660" s="2" t="s">
        <v>174</v>
      </c>
      <c r="B1660" s="9">
        <v>33189</v>
      </c>
      <c r="C1660" s="19">
        <v>3.17</v>
      </c>
      <c r="D1660" s="12">
        <v>6.71</v>
      </c>
      <c r="F1660" s="12">
        <v>18.3</v>
      </c>
      <c r="H1660" s="23">
        <f t="shared" si="100"/>
        <v>1.9498445997580421E-7</v>
      </c>
      <c r="I1660" s="24">
        <v>6.0000000000000001E-3</v>
      </c>
      <c r="J1660" s="25">
        <v>2.33</v>
      </c>
      <c r="K1660" s="30">
        <v>3.9</v>
      </c>
      <c r="L1660" s="25">
        <v>126</v>
      </c>
      <c r="M1660" s="30">
        <v>0.3</v>
      </c>
      <c r="N1660" s="25">
        <v>1.3</v>
      </c>
      <c r="O1660" s="25">
        <v>4.2</v>
      </c>
      <c r="P1660" s="25">
        <v>6.8</v>
      </c>
      <c r="Q1660" s="25">
        <v>0.34</v>
      </c>
      <c r="R1660" s="25">
        <v>16</v>
      </c>
      <c r="S1660" s="31">
        <v>1</v>
      </c>
      <c r="T1660" s="51">
        <v>0.22</v>
      </c>
      <c r="U1660" s="42">
        <v>53</v>
      </c>
      <c r="V1660" s="42">
        <v>2.21</v>
      </c>
      <c r="W1660" s="42">
        <v>0.01</v>
      </c>
      <c r="X1660" s="42">
        <v>39</v>
      </c>
      <c r="Y1660" s="44">
        <v>5.3</v>
      </c>
      <c r="Z1660" s="87">
        <f t="shared" si="101"/>
        <v>7.8392795585438133</v>
      </c>
      <c r="AA1660" s="88">
        <f t="shared" si="102"/>
        <v>7.5463152911170361</v>
      </c>
      <c r="AB1660" s="90">
        <f t="shared" si="103"/>
        <v>1.9041465103524099E-2</v>
      </c>
      <c r="AD1660" s="100"/>
      <c r="AE1660" s="96"/>
    </row>
    <row r="1661" spans="1:31" x14ac:dyDescent="0.2">
      <c r="A1661" s="2" t="s">
        <v>174</v>
      </c>
      <c r="B1661" s="9">
        <v>31726</v>
      </c>
      <c r="C1661" s="18">
        <v>3.07</v>
      </c>
      <c r="D1661" s="12">
        <v>7.28</v>
      </c>
      <c r="F1661" s="12">
        <v>4</v>
      </c>
      <c r="H1661" s="23">
        <f t="shared" si="100"/>
        <v>5.2480746024977185E-8</v>
      </c>
      <c r="I1661" s="24">
        <v>2E-3</v>
      </c>
      <c r="J1661" s="25">
        <v>0.52</v>
      </c>
      <c r="K1661" s="29">
        <v>1.6</v>
      </c>
      <c r="L1661" s="25">
        <v>123</v>
      </c>
      <c r="M1661" s="29">
        <v>0.2</v>
      </c>
      <c r="N1661" s="25">
        <v>2.8</v>
      </c>
      <c r="O1661" s="25">
        <v>4.3</v>
      </c>
      <c r="P1661" s="25">
        <v>5.5</v>
      </c>
      <c r="Q1661" s="25">
        <v>0.51</v>
      </c>
      <c r="R1661" s="25">
        <v>16.399999999999999</v>
      </c>
      <c r="S1661" s="29">
        <v>2.2999999999999998</v>
      </c>
      <c r="T1661" s="51">
        <v>0.01</v>
      </c>
      <c r="U1661" s="41">
        <v>31.3</v>
      </c>
      <c r="V1661" s="42">
        <v>0.04</v>
      </c>
      <c r="W1661" s="42">
        <v>6.5690000000000002E-3</v>
      </c>
      <c r="X1661" s="42">
        <v>43</v>
      </c>
      <c r="Y1661" s="44">
        <v>5.4</v>
      </c>
      <c r="Z1661" s="87">
        <f t="shared" si="101"/>
        <v>7.5614869081597478</v>
      </c>
      <c r="AA1661" s="88">
        <f t="shared" si="102"/>
        <v>7.2656880797857735</v>
      </c>
      <c r="AB1661" s="90">
        <f t="shared" si="103"/>
        <v>1.9949776583500126E-2</v>
      </c>
    </row>
    <row r="1662" spans="1:31" x14ac:dyDescent="0.2">
      <c r="A1662" s="2" t="s">
        <v>174</v>
      </c>
      <c r="B1662" s="9">
        <v>34220</v>
      </c>
      <c r="C1662" s="19">
        <v>3.4</v>
      </c>
      <c r="D1662" s="12">
        <v>6.61</v>
      </c>
      <c r="F1662" s="12">
        <v>13</v>
      </c>
      <c r="H1662" s="23">
        <f t="shared" si="100"/>
        <v>2.454708915685024E-7</v>
      </c>
      <c r="I1662" s="24">
        <v>0.09</v>
      </c>
      <c r="J1662" s="25">
        <v>2.39</v>
      </c>
      <c r="K1662" s="30">
        <v>4.9000000000000004</v>
      </c>
      <c r="L1662" s="25">
        <v>130</v>
      </c>
      <c r="M1662" s="30">
        <v>1</v>
      </c>
      <c r="N1662" s="25">
        <v>1.01</v>
      </c>
      <c r="O1662" s="25">
        <v>3.2</v>
      </c>
      <c r="P1662" s="25">
        <v>7.5</v>
      </c>
      <c r="Q1662" s="25">
        <v>0.36</v>
      </c>
      <c r="R1662" s="25">
        <v>17</v>
      </c>
      <c r="S1662" s="31">
        <v>5</v>
      </c>
      <c r="T1662" s="51">
        <v>0.4</v>
      </c>
      <c r="U1662" s="42">
        <v>82</v>
      </c>
      <c r="V1662" s="42">
        <v>0.22</v>
      </c>
      <c r="W1662" s="42">
        <v>6.5690000000000002E-3</v>
      </c>
      <c r="X1662" s="42">
        <v>47</v>
      </c>
      <c r="Y1662" s="44">
        <v>4.7300000000000004</v>
      </c>
      <c r="Z1662" s="87">
        <f t="shared" si="101"/>
        <v>8.1174082945415815</v>
      </c>
      <c r="AA1662" s="88">
        <f t="shared" si="102"/>
        <v>7.7792263432249742</v>
      </c>
      <c r="AB1662" s="90">
        <f t="shared" si="103"/>
        <v>2.12738078859263E-2</v>
      </c>
      <c r="AD1662" s="100"/>
      <c r="AE1662" s="96"/>
    </row>
    <row r="1663" spans="1:31" x14ac:dyDescent="0.2">
      <c r="A1663" s="2" t="s">
        <v>174</v>
      </c>
      <c r="B1663" s="9">
        <v>40070</v>
      </c>
      <c r="C1663" s="18">
        <v>3.42</v>
      </c>
      <c r="D1663" s="12">
        <v>6.89</v>
      </c>
      <c r="F1663" s="12">
        <v>9.6</v>
      </c>
      <c r="H1663" s="23">
        <f t="shared" si="100"/>
        <v>1.288249551693134E-7</v>
      </c>
      <c r="I1663" s="32">
        <v>8.0000000000000002E-3</v>
      </c>
      <c r="J1663" s="25">
        <v>2.4900000000000002</v>
      </c>
      <c r="K1663" s="33"/>
      <c r="L1663" s="25">
        <v>134</v>
      </c>
      <c r="M1663" s="33"/>
      <c r="N1663" s="25">
        <v>1.1100000000000001</v>
      </c>
      <c r="O1663" s="25">
        <v>2.02</v>
      </c>
      <c r="P1663" s="25">
        <v>8.7899999999999991</v>
      </c>
      <c r="Q1663" s="25">
        <v>0.36</v>
      </c>
      <c r="R1663" s="25">
        <v>19.7</v>
      </c>
      <c r="S1663" s="34"/>
      <c r="T1663" s="51">
        <v>0.3</v>
      </c>
      <c r="U1663" s="42">
        <v>93.9</v>
      </c>
      <c r="V1663" s="42">
        <v>0.22</v>
      </c>
      <c r="W1663" s="42">
        <v>5.2599999999999999E-3</v>
      </c>
      <c r="X1663" s="42">
        <v>40</v>
      </c>
      <c r="Y1663" s="44">
        <v>5.03</v>
      </c>
      <c r="Z1663" s="87">
        <f t="shared" si="101"/>
        <v>8.5104201904259096</v>
      </c>
      <c r="AA1663" s="88">
        <f t="shared" si="102"/>
        <v>8.126313807259951</v>
      </c>
      <c r="AB1663" s="90">
        <f t="shared" si="103"/>
        <v>2.3087847844377816E-2</v>
      </c>
      <c r="AD1663" s="100"/>
      <c r="AE1663" s="95">
        <v>4.8899999999999997</v>
      </c>
    </row>
    <row r="1664" spans="1:31" x14ac:dyDescent="0.2">
      <c r="A1664" s="2" t="s">
        <v>174</v>
      </c>
      <c r="B1664" s="9">
        <v>36075</v>
      </c>
      <c r="C1664" s="18">
        <v>3.33</v>
      </c>
      <c r="D1664" s="12">
        <v>6.57</v>
      </c>
      <c r="F1664" s="12">
        <v>11</v>
      </c>
      <c r="H1664" s="23">
        <f t="shared" si="100"/>
        <v>2.691534803926908E-7</v>
      </c>
      <c r="I1664" s="32">
        <v>0.03</v>
      </c>
      <c r="J1664" s="25">
        <v>2.4</v>
      </c>
      <c r="K1664" s="33"/>
      <c r="L1664" s="25">
        <v>130</v>
      </c>
      <c r="M1664" s="33"/>
      <c r="N1664" s="25">
        <v>0.84</v>
      </c>
      <c r="O1664" s="25">
        <v>3.2</v>
      </c>
      <c r="P1664" s="25">
        <v>8.1999999999999993</v>
      </c>
      <c r="Q1664" s="25">
        <v>0.28999999999999998</v>
      </c>
      <c r="R1664" s="25">
        <v>18</v>
      </c>
      <c r="S1664" s="34"/>
      <c r="T1664" s="51">
        <v>0.32</v>
      </c>
      <c r="U1664" s="42">
        <v>87.1</v>
      </c>
      <c r="V1664" s="42">
        <v>0.22</v>
      </c>
      <c r="W1664" s="42">
        <v>6.5690000000000002E-3</v>
      </c>
      <c r="X1664" s="41">
        <v>43</v>
      </c>
      <c r="Y1664" s="44">
        <v>4.74</v>
      </c>
      <c r="Z1664" s="87">
        <f t="shared" si="101"/>
        <v>8.2037429377766689</v>
      </c>
      <c r="AA1664" s="88">
        <f t="shared" si="102"/>
        <v>7.7800368330480474</v>
      </c>
      <c r="AB1664" s="90">
        <f t="shared" si="103"/>
        <v>2.6508504922097002E-2</v>
      </c>
    </row>
    <row r="1665" spans="1:31" x14ac:dyDescent="0.2">
      <c r="A1665" s="2" t="s">
        <v>174</v>
      </c>
      <c r="B1665" s="9">
        <v>39380</v>
      </c>
      <c r="C1665" s="18">
        <v>3.24</v>
      </c>
      <c r="D1665" s="12">
        <v>6.84</v>
      </c>
      <c r="F1665" s="12">
        <v>15</v>
      </c>
      <c r="H1665" s="23">
        <f t="shared" si="100"/>
        <v>1.4454397707459271E-7</v>
      </c>
      <c r="I1665" s="32">
        <v>0.01</v>
      </c>
      <c r="J1665" s="25">
        <v>3.46</v>
      </c>
      <c r="K1665" s="33"/>
      <c r="L1665" s="25">
        <v>144</v>
      </c>
      <c r="M1665" s="33"/>
      <c r="N1665" s="25">
        <v>1.0900000000000001</v>
      </c>
      <c r="O1665" s="25">
        <v>2.67</v>
      </c>
      <c r="P1665" s="25">
        <v>7.56</v>
      </c>
      <c r="Q1665" s="25">
        <v>0.36</v>
      </c>
      <c r="R1665" s="25">
        <v>19.399999999999999</v>
      </c>
      <c r="S1665" s="34"/>
      <c r="T1665" s="51">
        <v>0.44</v>
      </c>
      <c r="U1665" s="42">
        <v>82.1</v>
      </c>
      <c r="V1665" s="42">
        <v>0.22</v>
      </c>
      <c r="W1665" s="42">
        <v>7.5500000000000003E-3</v>
      </c>
      <c r="X1665" s="42">
        <v>38</v>
      </c>
      <c r="Y1665" s="44">
        <v>5.55</v>
      </c>
      <c r="Z1665" s="87">
        <f t="shared" si="101"/>
        <v>8.9651992382701788</v>
      </c>
      <c r="AA1665" s="88">
        <f t="shared" si="102"/>
        <v>8.3487143391698755</v>
      </c>
      <c r="AB1665" s="90">
        <f t="shared" si="103"/>
        <v>3.5606328768071259E-2</v>
      </c>
      <c r="AD1665" s="100"/>
      <c r="AE1665" s="96"/>
    </row>
    <row r="1666" spans="1:31" x14ac:dyDescent="0.2">
      <c r="A1666" s="2" t="s">
        <v>273</v>
      </c>
      <c r="B1666" s="9">
        <v>40749</v>
      </c>
      <c r="C1666" s="18">
        <v>6.19</v>
      </c>
      <c r="D1666" s="12">
        <v>7.43</v>
      </c>
      <c r="F1666" s="12">
        <v>1.7</v>
      </c>
      <c r="H1666" s="23">
        <f t="shared" si="100"/>
        <v>3.7153522909717246E-8</v>
      </c>
      <c r="I1666" s="32">
        <v>0.01</v>
      </c>
      <c r="J1666" s="25">
        <v>0.01</v>
      </c>
      <c r="K1666" s="29">
        <v>0.5</v>
      </c>
      <c r="L1666" s="25">
        <v>94.8</v>
      </c>
      <c r="M1666" s="29">
        <v>0.3</v>
      </c>
      <c r="N1666" s="25">
        <v>0.01</v>
      </c>
      <c r="O1666" s="25">
        <v>2.4300000000000002</v>
      </c>
      <c r="P1666" s="25">
        <v>7.58</v>
      </c>
      <c r="Q1666" s="39"/>
      <c r="R1666" s="25">
        <v>19.899999999999999</v>
      </c>
      <c r="S1666" s="29">
        <v>1</v>
      </c>
      <c r="T1666" s="51">
        <v>0.11</v>
      </c>
      <c r="U1666" s="42">
        <v>42</v>
      </c>
      <c r="V1666" s="42">
        <v>48.69</v>
      </c>
      <c r="W1666" s="42">
        <v>3.2799999999999999E-3</v>
      </c>
      <c r="X1666" s="42">
        <v>24</v>
      </c>
      <c r="Y1666" s="44">
        <v>3.6</v>
      </c>
      <c r="Z1666" s="87">
        <f t="shared" si="101"/>
        <v>6.2839183081286016</v>
      </c>
      <c r="AA1666" s="88">
        <f t="shared" si="102"/>
        <v>5.9402409836147996</v>
      </c>
      <c r="AB1666" s="90">
        <f t="shared" si="103"/>
        <v>2.81145980113277E-2</v>
      </c>
      <c r="AC1666" s="19">
        <v>6.28</v>
      </c>
      <c r="AD1666" s="99">
        <v>5.94</v>
      </c>
      <c r="AE1666" s="95">
        <v>5.68</v>
      </c>
    </row>
    <row r="1667" spans="1:31" x14ac:dyDescent="0.2">
      <c r="A1667" s="2" t="s">
        <v>273</v>
      </c>
      <c r="B1667" s="9">
        <v>41773</v>
      </c>
      <c r="C1667" s="18">
        <v>6.03</v>
      </c>
      <c r="D1667" s="12">
        <v>7.52</v>
      </c>
      <c r="F1667" s="12">
        <v>1.5</v>
      </c>
      <c r="H1667" s="23">
        <f t="shared" si="100"/>
        <v>3.0199517204020188E-8</v>
      </c>
      <c r="I1667" s="24">
        <v>7.0000000000000001E-3</v>
      </c>
      <c r="J1667" s="25">
        <v>0.01</v>
      </c>
      <c r="K1667" s="29">
        <v>0.4</v>
      </c>
      <c r="L1667" s="25">
        <v>96.7</v>
      </c>
      <c r="M1667" s="29">
        <v>0.8</v>
      </c>
      <c r="N1667" s="25">
        <v>8.0000000000000002E-3</v>
      </c>
      <c r="O1667" s="25">
        <v>2.21</v>
      </c>
      <c r="P1667" s="25">
        <v>7.32</v>
      </c>
      <c r="Q1667" s="25">
        <v>1E-3</v>
      </c>
      <c r="R1667" s="25">
        <v>11.9</v>
      </c>
      <c r="S1667" s="29">
        <v>2.1</v>
      </c>
      <c r="T1667" s="51">
        <v>0.1</v>
      </c>
      <c r="U1667" s="42">
        <v>26.2</v>
      </c>
      <c r="V1667" s="42">
        <v>29.83</v>
      </c>
      <c r="W1667" s="42">
        <v>3.2799999999999999E-3</v>
      </c>
      <c r="X1667" s="42">
        <v>18</v>
      </c>
      <c r="Y1667" s="44">
        <v>4.42</v>
      </c>
      <c r="Z1667" s="87">
        <f t="shared" si="101"/>
        <v>6.0033655286562277</v>
      </c>
      <c r="AA1667" s="88">
        <f t="shared" si="102"/>
        <v>5.9575522535436685</v>
      </c>
      <c r="AB1667" s="90">
        <f t="shared" si="103"/>
        <v>3.8302474732113019E-3</v>
      </c>
      <c r="AC1667" s="19">
        <v>6</v>
      </c>
      <c r="AD1667" s="99">
        <v>5.96</v>
      </c>
      <c r="AE1667" s="95">
        <v>0.76</v>
      </c>
    </row>
    <row r="1668" spans="1:31" x14ac:dyDescent="0.2">
      <c r="A1668" s="2" t="s">
        <v>273</v>
      </c>
      <c r="B1668" s="9">
        <v>41093</v>
      </c>
      <c r="C1668" s="18">
        <v>6.14</v>
      </c>
      <c r="D1668" s="12">
        <v>7.28</v>
      </c>
      <c r="F1668" s="12">
        <v>1.6</v>
      </c>
      <c r="H1668" s="23">
        <f t="shared" ref="H1668:H1731" si="104">10^-(D1668)</f>
        <v>5.2480746024977185E-8</v>
      </c>
      <c r="I1668" s="32">
        <v>0.01</v>
      </c>
      <c r="J1668" s="25">
        <v>0.01</v>
      </c>
      <c r="K1668" s="33"/>
      <c r="L1668" s="25">
        <v>97.6</v>
      </c>
      <c r="M1668" s="33"/>
      <c r="N1668" s="25">
        <v>7.0000000000000001E-3</v>
      </c>
      <c r="O1668" s="25">
        <v>2.12</v>
      </c>
      <c r="P1668" s="25">
        <v>7.58</v>
      </c>
      <c r="Q1668" s="27">
        <v>5.0000000000000001E-4</v>
      </c>
      <c r="R1668" s="25">
        <v>13.7</v>
      </c>
      <c r="S1668" s="34"/>
      <c r="T1668" s="51">
        <v>0.11</v>
      </c>
      <c r="U1668" s="42">
        <v>29.6</v>
      </c>
      <c r="V1668" s="42">
        <v>47.36</v>
      </c>
      <c r="W1668" s="42">
        <v>3.2799999999999999E-3</v>
      </c>
      <c r="X1668" s="42">
        <v>21</v>
      </c>
      <c r="Y1668" s="44">
        <v>4.08</v>
      </c>
      <c r="Z1668" s="87">
        <f t="shared" ref="Z1668:Z1731" si="105">(H1668/H$3)+(I1668/I$3*3)+(J1668/J$3)+(L1668/L$3*2)+(N1668/N$3*2)+(O1668/O$3)+(P1668/P$3*2)+(Q1668/Q$3*2)+(R1668/R$3)</f>
        <v>6.1459387940086758</v>
      </c>
      <c r="AA1668" s="88">
        <f t="shared" ref="AA1668:AA1731" si="106">(T1668/T$3*3)+(U1668/U$3*2)+(V1668/V$3)+(W1668/W$3)+(X1668/X$3)+Y1668</f>
        <v>6.0560180340495871</v>
      </c>
      <c r="AB1668" s="90">
        <f t="shared" ref="AB1668:AB1731" si="107">(Z1668-AA1668)/(Z1668+AA1668)</f>
        <v>7.3693720791010329E-3</v>
      </c>
      <c r="AC1668" s="19">
        <v>6.15</v>
      </c>
      <c r="AD1668" s="99">
        <v>6.06</v>
      </c>
      <c r="AE1668" s="95">
        <v>1.44</v>
      </c>
    </row>
    <row r="1669" spans="1:31" x14ac:dyDescent="0.2">
      <c r="A1669" s="2" t="s">
        <v>273</v>
      </c>
      <c r="B1669" s="9">
        <v>40336</v>
      </c>
      <c r="C1669" s="18">
        <v>6.08</v>
      </c>
      <c r="D1669" s="12">
        <v>7.35</v>
      </c>
      <c r="F1669" s="12">
        <v>1.7</v>
      </c>
      <c r="H1669" s="23">
        <f t="shared" si="104"/>
        <v>4.466835921509628E-8</v>
      </c>
      <c r="I1669" s="32">
        <v>0.01</v>
      </c>
      <c r="J1669" s="25">
        <v>0.01</v>
      </c>
      <c r="K1669" s="36"/>
      <c r="L1669" s="25">
        <v>93.5</v>
      </c>
      <c r="M1669" s="36"/>
      <c r="N1669" s="25">
        <v>3.0000000000000001E-3</v>
      </c>
      <c r="O1669" s="25">
        <v>2.25</v>
      </c>
      <c r="P1669" s="25">
        <v>7.32</v>
      </c>
      <c r="Q1669" s="35"/>
      <c r="R1669" s="25">
        <v>18.8</v>
      </c>
      <c r="S1669" s="36"/>
      <c r="T1669" s="51">
        <v>0.09</v>
      </c>
      <c r="U1669" s="42">
        <v>40.9</v>
      </c>
      <c r="V1669" s="42">
        <v>40.54</v>
      </c>
      <c r="W1669" s="42">
        <v>3.2799999999999999E-3</v>
      </c>
      <c r="X1669" s="42">
        <v>43</v>
      </c>
      <c r="Y1669" s="44">
        <v>3.41</v>
      </c>
      <c r="Z1669" s="87">
        <f t="shared" si="105"/>
        <v>6.1449565398746753</v>
      </c>
      <c r="AA1669" s="88">
        <f t="shared" si="106"/>
        <v>6.131223772988796</v>
      </c>
      <c r="AB1669" s="90">
        <f t="shared" si="107"/>
        <v>1.1186514482431952E-3</v>
      </c>
      <c r="AC1669" s="19">
        <v>6.14</v>
      </c>
      <c r="AD1669" s="99">
        <v>6.13</v>
      </c>
      <c r="AE1669" s="95">
        <v>0.2</v>
      </c>
    </row>
    <row r="1670" spans="1:31" x14ac:dyDescent="0.2">
      <c r="A1670" s="2" t="s">
        <v>273</v>
      </c>
      <c r="B1670" s="9">
        <v>41443</v>
      </c>
      <c r="C1670" s="19">
        <v>6.15</v>
      </c>
      <c r="D1670" s="12">
        <v>7</v>
      </c>
      <c r="F1670" s="12">
        <v>1.4</v>
      </c>
      <c r="H1670" s="23">
        <f t="shared" si="104"/>
        <v>9.9999999999999995E-8</v>
      </c>
      <c r="I1670" s="24">
        <v>0.01</v>
      </c>
      <c r="J1670" s="25">
        <v>0.01</v>
      </c>
      <c r="K1670" s="36"/>
      <c r="L1670" s="25">
        <v>102</v>
      </c>
      <c r="M1670" s="36"/>
      <c r="N1670" s="35"/>
      <c r="O1670" s="25">
        <v>2.1800000000000002</v>
      </c>
      <c r="P1670" s="25">
        <v>7.54</v>
      </c>
      <c r="Q1670" s="35"/>
      <c r="R1670" s="25">
        <v>12.6</v>
      </c>
      <c r="S1670" s="36"/>
      <c r="T1670" s="51">
        <v>0.11</v>
      </c>
      <c r="U1670" s="42">
        <v>25.9</v>
      </c>
      <c r="V1670" s="42">
        <v>31.43</v>
      </c>
      <c r="W1670" s="42">
        <v>3.2799999999999999E-3</v>
      </c>
      <c r="X1670" s="42">
        <v>19</v>
      </c>
      <c r="Y1670" s="44">
        <v>4.6500000000000004</v>
      </c>
      <c r="Z1670" s="87">
        <f t="shared" si="105"/>
        <v>6.3156276567373562</v>
      </c>
      <c r="AA1670" s="88">
        <f t="shared" si="106"/>
        <v>6.2356378930666727</v>
      </c>
      <c r="AB1670" s="90">
        <f t="shared" si="107"/>
        <v>6.373043686573294E-3</v>
      </c>
      <c r="AC1670" s="19">
        <v>6.32</v>
      </c>
      <c r="AD1670" s="13">
        <v>6.24</v>
      </c>
      <c r="AE1670" s="94">
        <v>1.27</v>
      </c>
    </row>
    <row r="1671" spans="1:31" x14ac:dyDescent="0.2">
      <c r="A1671" s="2" t="s">
        <v>273</v>
      </c>
      <c r="B1671" s="9">
        <v>38833</v>
      </c>
      <c r="C1671" s="18">
        <v>5.9</v>
      </c>
      <c r="D1671" s="12">
        <v>7.22</v>
      </c>
      <c r="F1671" s="12">
        <v>1</v>
      </c>
      <c r="H1671" s="23">
        <f t="shared" si="104"/>
        <v>6.0255958607435649E-8</v>
      </c>
      <c r="I1671" s="28"/>
      <c r="J1671" s="25">
        <v>0.01</v>
      </c>
      <c r="K1671" s="29">
        <v>0.5</v>
      </c>
      <c r="L1671" s="25">
        <v>98.2</v>
      </c>
      <c r="M1671" s="29">
        <v>0.5</v>
      </c>
      <c r="N1671" s="25">
        <v>5.7999999999999996E-3</v>
      </c>
      <c r="O1671" s="25">
        <v>2.39</v>
      </c>
      <c r="P1671" s="25">
        <v>8.08</v>
      </c>
      <c r="Q1671" s="25">
        <v>1E-3</v>
      </c>
      <c r="R1671" s="25">
        <v>12.4</v>
      </c>
      <c r="S1671" s="29">
        <v>1.1000000000000001</v>
      </c>
      <c r="T1671" s="51">
        <v>0.1</v>
      </c>
      <c r="U1671" s="42">
        <v>41.3</v>
      </c>
      <c r="V1671" s="42">
        <v>46.34</v>
      </c>
      <c r="W1671" s="42">
        <v>3.2845000000000001E-3</v>
      </c>
      <c r="X1671" s="42">
        <v>24</v>
      </c>
      <c r="Y1671" s="44">
        <v>4.2</v>
      </c>
      <c r="Z1671" s="87">
        <f t="shared" si="105"/>
        <v>6.1662365978134019</v>
      </c>
      <c r="AA1671" s="88">
        <f t="shared" si="106"/>
        <v>6.4874492590054036</v>
      </c>
      <c r="AB1671" s="90">
        <f t="shared" si="107"/>
        <v>-2.5384908778884128E-2</v>
      </c>
      <c r="AC1671" s="19">
        <v>6.2</v>
      </c>
      <c r="AD1671" s="13">
        <v>6.5</v>
      </c>
      <c r="AE1671" s="94">
        <v>-5</v>
      </c>
    </row>
    <row r="1672" spans="1:31" x14ac:dyDescent="0.2">
      <c r="A1672" s="2" t="s">
        <v>273</v>
      </c>
      <c r="B1672" s="9">
        <v>42121</v>
      </c>
      <c r="C1672" s="18">
        <v>5.79</v>
      </c>
      <c r="D1672" s="12">
        <v>7.27</v>
      </c>
      <c r="F1672" s="12">
        <v>1.6</v>
      </c>
      <c r="H1672" s="23">
        <f t="shared" si="104"/>
        <v>5.3703179637025192E-8</v>
      </c>
      <c r="I1672" s="28"/>
      <c r="J1672" s="25">
        <v>0.01</v>
      </c>
      <c r="K1672" s="36"/>
      <c r="L1672" s="25">
        <v>110</v>
      </c>
      <c r="M1672" s="36"/>
      <c r="N1672" s="25">
        <v>2E-3</v>
      </c>
      <c r="O1672" s="25">
        <v>1.95</v>
      </c>
      <c r="P1672" s="25">
        <v>8.9600000000000009</v>
      </c>
      <c r="Q1672" s="25">
        <v>1E-3</v>
      </c>
      <c r="R1672" s="25">
        <v>13.1</v>
      </c>
      <c r="S1672" s="36"/>
      <c r="T1672" s="51">
        <v>0.11</v>
      </c>
      <c r="U1672" s="42">
        <v>37.9</v>
      </c>
      <c r="V1672" s="42">
        <v>67.73</v>
      </c>
      <c r="W1672" s="42">
        <v>3.2799999999999999E-3</v>
      </c>
      <c r="X1672" s="42">
        <v>21</v>
      </c>
      <c r="Y1672" s="44">
        <v>4.33</v>
      </c>
      <c r="Z1672" s="87">
        <f t="shared" si="105"/>
        <v>6.8465158817605367</v>
      </c>
      <c r="AA1672" s="88">
        <f t="shared" si="106"/>
        <v>6.8073570946136241</v>
      </c>
      <c r="AB1672" s="90">
        <f t="shared" si="107"/>
        <v>2.8679618753353407E-3</v>
      </c>
      <c r="AC1672" s="19">
        <v>6.85</v>
      </c>
      <c r="AD1672" s="13">
        <v>6.81</v>
      </c>
      <c r="AE1672" s="94">
        <v>0.62</v>
      </c>
    </row>
    <row r="1673" spans="1:31" x14ac:dyDescent="0.2">
      <c r="A1673" s="2" t="s">
        <v>273</v>
      </c>
      <c r="B1673" s="9">
        <v>36468</v>
      </c>
      <c r="C1673" s="19">
        <v>6.33</v>
      </c>
      <c r="D1673" s="12">
        <v>7.25</v>
      </c>
      <c r="F1673" s="12">
        <v>0.91</v>
      </c>
      <c r="H1673" s="23">
        <f t="shared" si="104"/>
        <v>5.6234132519034806E-8</v>
      </c>
      <c r="I1673" s="24">
        <v>6.0000000000000001E-3</v>
      </c>
      <c r="J1673" s="25">
        <v>0.01</v>
      </c>
      <c r="K1673" s="33"/>
      <c r="L1673" s="25">
        <v>88</v>
      </c>
      <c r="M1673" s="33"/>
      <c r="N1673" s="25">
        <v>0.01</v>
      </c>
      <c r="O1673" s="25">
        <v>2.6</v>
      </c>
      <c r="P1673" s="25">
        <v>8.5</v>
      </c>
      <c r="Q1673" s="25">
        <v>3.0000000000000001E-3</v>
      </c>
      <c r="R1673" s="25">
        <v>11</v>
      </c>
      <c r="S1673" s="34"/>
      <c r="T1673" s="51">
        <v>0.1</v>
      </c>
      <c r="U1673" s="42">
        <v>31.8</v>
      </c>
      <c r="V1673" s="42">
        <v>53.92</v>
      </c>
      <c r="W1673" s="42">
        <v>3.284E-3</v>
      </c>
      <c r="X1673" s="42">
        <v>22</v>
      </c>
      <c r="Y1673" s="44">
        <v>3.83</v>
      </c>
      <c r="Z1673" s="87">
        <f t="shared" si="105"/>
        <v>5.637173412131351</v>
      </c>
      <c r="AA1673" s="88">
        <f t="shared" si="106"/>
        <v>5.9855173656472349</v>
      </c>
      <c r="AB1673" s="90">
        <f t="shared" si="107"/>
        <v>-2.9971024797621083E-2</v>
      </c>
      <c r="AD1673" s="100"/>
      <c r="AE1673" s="96"/>
    </row>
    <row r="1674" spans="1:31" x14ac:dyDescent="0.2">
      <c r="A1674" s="2" t="s">
        <v>273</v>
      </c>
      <c r="B1674" s="9">
        <v>35410</v>
      </c>
      <c r="C1674" s="18">
        <v>6.18</v>
      </c>
      <c r="D1674" s="12">
        <v>7.33</v>
      </c>
      <c r="E1674" s="16"/>
      <c r="F1674" s="12">
        <v>0.1</v>
      </c>
      <c r="H1674" s="23">
        <f t="shared" si="104"/>
        <v>4.6773514128719769E-8</v>
      </c>
      <c r="I1674" s="32">
        <v>1E-3</v>
      </c>
      <c r="J1674" s="25">
        <v>0.01</v>
      </c>
      <c r="K1674" s="36"/>
      <c r="L1674" s="25">
        <v>94</v>
      </c>
      <c r="M1674" s="36"/>
      <c r="N1674" s="25">
        <v>7.0000000000000007E-2</v>
      </c>
      <c r="O1674" s="25">
        <v>2.2000000000000002</v>
      </c>
      <c r="P1674" s="25">
        <v>7.5</v>
      </c>
      <c r="Q1674" s="25">
        <v>2.5999999999999999E-3</v>
      </c>
      <c r="R1674" s="25">
        <v>11</v>
      </c>
      <c r="S1674" s="36"/>
      <c r="T1674" s="51">
        <v>0.1</v>
      </c>
      <c r="U1674" s="42">
        <v>75.900000000000006</v>
      </c>
      <c r="V1674" s="42">
        <v>8.7200000000000006</v>
      </c>
      <c r="W1674" s="42">
        <v>3.284E-3</v>
      </c>
      <c r="X1674" s="42">
        <v>20</v>
      </c>
      <c r="Y1674" s="44">
        <v>3.87</v>
      </c>
      <c r="Z1674" s="87">
        <f t="shared" si="105"/>
        <v>5.8456518343730552</v>
      </c>
      <c r="AA1674" s="88">
        <f t="shared" si="106"/>
        <v>6.1581481844147712</v>
      </c>
      <c r="AB1674" s="90">
        <f t="shared" si="107"/>
        <v>-2.6033118641814276E-2</v>
      </c>
    </row>
    <row r="1675" spans="1:31" x14ac:dyDescent="0.2">
      <c r="A1675" s="2" t="s">
        <v>273</v>
      </c>
      <c r="B1675" s="9">
        <v>38258</v>
      </c>
      <c r="C1675" s="18">
        <v>6.21</v>
      </c>
      <c r="D1675" s="12">
        <v>7.08</v>
      </c>
      <c r="F1675" s="12">
        <v>1.6</v>
      </c>
      <c r="H1675" s="23">
        <f t="shared" si="104"/>
        <v>8.3176377110266823E-8</v>
      </c>
      <c r="I1675" s="32">
        <v>0.01</v>
      </c>
      <c r="J1675" s="25">
        <v>0.01</v>
      </c>
      <c r="K1675" s="29">
        <v>0.5</v>
      </c>
      <c r="L1675" s="25">
        <v>78.099999999999994</v>
      </c>
      <c r="M1675" s="29">
        <v>0.7</v>
      </c>
      <c r="N1675" s="25">
        <v>0.01</v>
      </c>
      <c r="O1675" s="25">
        <v>3.01</v>
      </c>
      <c r="P1675" s="25">
        <v>6.49</v>
      </c>
      <c r="Q1675" s="25">
        <v>2E-3</v>
      </c>
      <c r="R1675" s="25">
        <v>13.6</v>
      </c>
      <c r="S1675" s="29">
        <v>5.9</v>
      </c>
      <c r="T1675" s="51">
        <v>0.11</v>
      </c>
      <c r="U1675" s="42">
        <v>21.5</v>
      </c>
      <c r="V1675" s="42">
        <v>69.94</v>
      </c>
      <c r="W1675" s="42">
        <v>3.2845000000000001E-3</v>
      </c>
      <c r="X1675" s="42">
        <v>21</v>
      </c>
      <c r="Y1675" s="44">
        <v>3.16</v>
      </c>
      <c r="Z1675" s="87">
        <f t="shared" si="105"/>
        <v>5.1017843683478432</v>
      </c>
      <c r="AA1675" s="88">
        <f t="shared" si="106"/>
        <v>5.3315846374814653</v>
      </c>
      <c r="AB1675" s="90">
        <f t="shared" si="107"/>
        <v>-2.2025509593806999E-2</v>
      </c>
    </row>
    <row r="1676" spans="1:31" x14ac:dyDescent="0.2">
      <c r="A1676" s="2" t="s">
        <v>273</v>
      </c>
      <c r="B1676" s="9">
        <v>35135</v>
      </c>
      <c r="C1676" s="19">
        <v>6.91</v>
      </c>
      <c r="D1676" s="13">
        <v>7.31</v>
      </c>
      <c r="F1676" s="12">
        <v>1.1000000000000001</v>
      </c>
      <c r="H1676" s="23">
        <f t="shared" si="104"/>
        <v>4.8977881936844561E-8</v>
      </c>
      <c r="J1676" s="25">
        <v>0.02</v>
      </c>
      <c r="K1676" s="36"/>
      <c r="L1676" s="25">
        <v>84</v>
      </c>
      <c r="M1676" s="36"/>
      <c r="N1676" s="25">
        <v>0.13</v>
      </c>
      <c r="O1676" s="25">
        <v>2.1</v>
      </c>
      <c r="P1676" s="25">
        <v>6.7</v>
      </c>
      <c r="Q1676" s="25">
        <v>4.0000000000000001E-3</v>
      </c>
      <c r="R1676" s="25">
        <v>11</v>
      </c>
      <c r="S1676" s="36"/>
      <c r="T1676" s="51">
        <v>0.11</v>
      </c>
      <c r="U1676" s="42">
        <v>52</v>
      </c>
      <c r="V1676" s="42">
        <v>16.91</v>
      </c>
      <c r="W1676" s="42">
        <v>3.284E-3</v>
      </c>
      <c r="X1676" s="42">
        <v>19</v>
      </c>
      <c r="Y1676" s="44">
        <v>3.61</v>
      </c>
      <c r="Z1676" s="87">
        <f t="shared" si="105"/>
        <v>5.2809196985298135</v>
      </c>
      <c r="AA1676" s="88">
        <f t="shared" si="106"/>
        <v>5.5047982361536363</v>
      </c>
      <c r="AB1676" s="90">
        <f t="shared" si="107"/>
        <v>-2.0756943485783212E-2</v>
      </c>
    </row>
    <row r="1677" spans="1:31" x14ac:dyDescent="0.2">
      <c r="A1677" s="2" t="s">
        <v>273</v>
      </c>
      <c r="B1677" s="9">
        <v>37053</v>
      </c>
      <c r="C1677" s="18">
        <v>6.17</v>
      </c>
      <c r="D1677" s="12">
        <v>7.36</v>
      </c>
      <c r="F1677" s="12">
        <v>1.5</v>
      </c>
      <c r="H1677" s="23">
        <f t="shared" si="104"/>
        <v>4.3651583224016566E-8</v>
      </c>
      <c r="I1677" s="32">
        <v>4.0000000000000001E-3</v>
      </c>
      <c r="J1677" s="25">
        <v>0.01</v>
      </c>
      <c r="K1677" s="33"/>
      <c r="L1677" s="25">
        <v>100</v>
      </c>
      <c r="M1677" s="33"/>
      <c r="N1677" s="25">
        <v>0.01</v>
      </c>
      <c r="O1677" s="25">
        <v>3.03</v>
      </c>
      <c r="P1677" s="25">
        <v>7.63</v>
      </c>
      <c r="Q1677" s="25">
        <v>1E-3</v>
      </c>
      <c r="R1677" s="25">
        <v>12.4</v>
      </c>
      <c r="S1677" s="34"/>
      <c r="T1677" s="51">
        <v>0.1</v>
      </c>
      <c r="U1677" s="42">
        <v>30.7</v>
      </c>
      <c r="V1677" s="42">
        <v>50.28</v>
      </c>
      <c r="W1677" s="42">
        <v>3.2845000000000001E-3</v>
      </c>
      <c r="X1677" s="42">
        <v>42</v>
      </c>
      <c r="Y1677" s="44">
        <v>3.81</v>
      </c>
      <c r="Z1677" s="87">
        <f t="shared" si="105"/>
        <v>6.2359986019792064</v>
      </c>
      <c r="AA1677" s="88">
        <f t="shared" si="106"/>
        <v>6.4480826245418825</v>
      </c>
      <c r="AB1677" s="90">
        <f t="shared" si="107"/>
        <v>-1.6720487576130511E-2</v>
      </c>
      <c r="AD1677" s="100"/>
      <c r="AE1677" s="96"/>
    </row>
    <row r="1678" spans="1:31" x14ac:dyDescent="0.2">
      <c r="A1678" s="2" t="s">
        <v>273</v>
      </c>
      <c r="B1678" s="9">
        <v>38698</v>
      </c>
      <c r="C1678" s="18">
        <v>6.32</v>
      </c>
      <c r="D1678" s="12">
        <v>7.35</v>
      </c>
      <c r="F1678" s="12">
        <v>0.9</v>
      </c>
      <c r="H1678" s="23">
        <f t="shared" si="104"/>
        <v>4.466835921509628E-8</v>
      </c>
      <c r="I1678" s="28"/>
      <c r="J1678" s="25">
        <v>0.01</v>
      </c>
      <c r="K1678" s="29">
        <v>0.5</v>
      </c>
      <c r="L1678" s="25">
        <v>92.1</v>
      </c>
      <c r="M1678" s="29">
        <v>0.6</v>
      </c>
      <c r="N1678" s="25">
        <v>8.9999999999999993E-3</v>
      </c>
      <c r="O1678" s="25">
        <v>2.61</v>
      </c>
      <c r="P1678" s="25">
        <v>7.41</v>
      </c>
      <c r="Q1678" s="25">
        <v>1E-3</v>
      </c>
      <c r="R1678" s="25">
        <v>13.3</v>
      </c>
      <c r="S1678" s="29">
        <v>0.5</v>
      </c>
      <c r="T1678" s="51">
        <v>0.11</v>
      </c>
      <c r="U1678" s="42">
        <v>40.299999999999997</v>
      </c>
      <c r="V1678" s="42">
        <v>57.64</v>
      </c>
      <c r="W1678" s="42">
        <v>3.3E-3</v>
      </c>
      <c r="X1678" s="42">
        <v>24</v>
      </c>
      <c r="Y1678" s="44">
        <v>3.58</v>
      </c>
      <c r="Z1678" s="87">
        <f t="shared" si="105"/>
        <v>5.8516126619617141</v>
      </c>
      <c r="AA1678" s="88">
        <f t="shared" si="106"/>
        <v>6.0292053962764411</v>
      </c>
      <c r="AB1678" s="90">
        <f t="shared" si="107"/>
        <v>-1.4947854048786166E-2</v>
      </c>
    </row>
    <row r="1679" spans="1:31" x14ac:dyDescent="0.2">
      <c r="A1679" s="2" t="s">
        <v>273</v>
      </c>
      <c r="B1679" s="9">
        <v>35543</v>
      </c>
      <c r="C1679" s="18">
        <v>6.15</v>
      </c>
      <c r="D1679" s="12">
        <v>7.23</v>
      </c>
      <c r="F1679" s="12">
        <v>1</v>
      </c>
      <c r="H1679" s="23">
        <f t="shared" si="104"/>
        <v>5.8884365535558776E-8</v>
      </c>
      <c r="I1679" s="24">
        <v>3.0000000000000001E-3</v>
      </c>
      <c r="J1679" s="25">
        <v>0.01</v>
      </c>
      <c r="K1679" s="33"/>
      <c r="L1679" s="25">
        <v>92</v>
      </c>
      <c r="M1679" s="33"/>
      <c r="N1679" s="25">
        <v>0.34</v>
      </c>
      <c r="O1679" s="25">
        <v>2.2000000000000002</v>
      </c>
      <c r="P1679" s="25">
        <v>7.9</v>
      </c>
      <c r="Q1679" s="25">
        <v>0.02</v>
      </c>
      <c r="R1679" s="25">
        <v>11</v>
      </c>
      <c r="S1679" s="34"/>
      <c r="T1679" s="51">
        <v>0.09</v>
      </c>
      <c r="U1679" s="42">
        <v>43.5</v>
      </c>
      <c r="V1679" s="42">
        <v>13.72</v>
      </c>
      <c r="W1679" s="42">
        <v>3.284E-3</v>
      </c>
      <c r="X1679" s="42">
        <v>18</v>
      </c>
      <c r="Y1679" s="44">
        <v>4.3099999999999996</v>
      </c>
      <c r="Z1679" s="87">
        <f t="shared" si="105"/>
        <v>5.7892842763078223</v>
      </c>
      <c r="AA1679" s="88">
        <f t="shared" si="106"/>
        <v>5.9475517959299733</v>
      </c>
      <c r="AB1679" s="90">
        <f t="shared" si="107"/>
        <v>-1.348468349119364E-2</v>
      </c>
      <c r="AD1679" s="100"/>
      <c r="AE1679" s="96"/>
    </row>
    <row r="1680" spans="1:31" x14ac:dyDescent="0.2">
      <c r="A1680" s="2" t="s">
        <v>273</v>
      </c>
      <c r="B1680" s="9">
        <v>37378</v>
      </c>
      <c r="C1680" s="18">
        <v>5.86</v>
      </c>
      <c r="D1680" s="12">
        <v>7.19</v>
      </c>
      <c r="F1680" s="12">
        <v>1.2</v>
      </c>
      <c r="H1680" s="23">
        <f t="shared" si="104"/>
        <v>6.4565422903465397E-8</v>
      </c>
      <c r="I1680" s="32">
        <v>2E-3</v>
      </c>
      <c r="J1680" s="25">
        <v>0.01</v>
      </c>
      <c r="K1680" s="29">
        <v>0.5</v>
      </c>
      <c r="L1680" s="25">
        <v>110</v>
      </c>
      <c r="M1680" s="29">
        <v>0.6</v>
      </c>
      <c r="N1680" s="25">
        <v>0.02</v>
      </c>
      <c r="O1680" s="25">
        <v>2.1</v>
      </c>
      <c r="P1680" s="25">
        <v>9.09</v>
      </c>
      <c r="Q1680" s="25">
        <v>1E-3</v>
      </c>
      <c r="R1680" s="25">
        <v>14.1</v>
      </c>
      <c r="S1680" s="29">
        <v>1.1000000000000001</v>
      </c>
      <c r="T1680" s="51">
        <v>0.1</v>
      </c>
      <c r="U1680" s="42">
        <v>31.2</v>
      </c>
      <c r="V1680" s="42">
        <v>80.52</v>
      </c>
      <c r="W1680" s="42">
        <v>3.2845000000000001E-3</v>
      </c>
      <c r="X1680" s="42">
        <v>29</v>
      </c>
      <c r="Y1680" s="44">
        <v>4.28</v>
      </c>
      <c r="Z1680" s="87">
        <f t="shared" si="105"/>
        <v>6.9054115402675356</v>
      </c>
      <c r="AA1680" s="88">
        <f t="shared" si="106"/>
        <v>7.0495199554994645</v>
      </c>
      <c r="AB1680" s="90">
        <f t="shared" si="107"/>
        <v>-1.032670173090007E-2</v>
      </c>
      <c r="AD1680" s="100"/>
      <c r="AE1680" s="96"/>
    </row>
    <row r="1681" spans="1:31" x14ac:dyDescent="0.2">
      <c r="A1681" s="2" t="s">
        <v>273</v>
      </c>
      <c r="B1681" s="9">
        <v>34743</v>
      </c>
      <c r="C1681" s="18">
        <v>5.23</v>
      </c>
      <c r="D1681" s="12">
        <v>7.14</v>
      </c>
      <c r="F1681" s="12">
        <v>1.2</v>
      </c>
      <c r="H1681" s="23">
        <f t="shared" si="104"/>
        <v>7.2443596007499061E-8</v>
      </c>
      <c r="I1681" s="32">
        <v>7.0000000000000001E-3</v>
      </c>
      <c r="J1681" s="25">
        <v>0.01</v>
      </c>
      <c r="K1681" s="36"/>
      <c r="L1681" s="25">
        <v>98</v>
      </c>
      <c r="M1681" s="36"/>
      <c r="N1681" s="25">
        <v>0.04</v>
      </c>
      <c r="O1681" s="25">
        <v>1.8</v>
      </c>
      <c r="P1681" s="25">
        <v>6.7</v>
      </c>
      <c r="Q1681" s="25">
        <v>0.01</v>
      </c>
      <c r="R1681" s="25">
        <v>12</v>
      </c>
      <c r="S1681" s="36"/>
      <c r="T1681" s="51">
        <v>0.06</v>
      </c>
      <c r="U1681" s="42">
        <v>35.1</v>
      </c>
      <c r="V1681" s="42">
        <v>32.799999999999997</v>
      </c>
      <c r="W1681" s="42">
        <v>3.284E-3</v>
      </c>
      <c r="X1681" s="42">
        <v>20</v>
      </c>
      <c r="Y1681" s="44">
        <v>4.3</v>
      </c>
      <c r="Z1681" s="87">
        <f t="shared" si="105"/>
        <v>6.012565355163237</v>
      </c>
      <c r="AA1681" s="88">
        <f t="shared" si="106"/>
        <v>6.1258910643407916</v>
      </c>
      <c r="AB1681" s="90">
        <f t="shared" si="107"/>
        <v>-9.3360889771341299E-3</v>
      </c>
      <c r="AD1681" s="100"/>
      <c r="AE1681" s="96"/>
    </row>
    <row r="1682" spans="1:31" x14ac:dyDescent="0.2">
      <c r="A1682" s="2" t="s">
        <v>273</v>
      </c>
      <c r="B1682" s="9">
        <v>37735</v>
      </c>
      <c r="C1682" s="18">
        <v>6.22</v>
      </c>
      <c r="D1682" s="12">
        <v>7.24</v>
      </c>
      <c r="F1682" s="12">
        <v>1</v>
      </c>
      <c r="H1682" s="23">
        <f t="shared" si="104"/>
        <v>5.7543993733715586E-8</v>
      </c>
      <c r="I1682" s="32">
        <v>0.01</v>
      </c>
      <c r="J1682" s="25">
        <v>0.01</v>
      </c>
      <c r="K1682" s="30">
        <v>0.4</v>
      </c>
      <c r="L1682" s="25">
        <v>99.3</v>
      </c>
      <c r="M1682" s="30">
        <v>0.7</v>
      </c>
      <c r="N1682" s="25">
        <v>0.01</v>
      </c>
      <c r="O1682" s="25">
        <v>2.27</v>
      </c>
      <c r="P1682" s="25">
        <v>7.99</v>
      </c>
      <c r="Q1682" s="25">
        <v>1E-3</v>
      </c>
      <c r="R1682" s="25">
        <v>12.8</v>
      </c>
      <c r="S1682" s="31">
        <v>1.3</v>
      </c>
      <c r="T1682" s="51">
        <v>0.11</v>
      </c>
      <c r="U1682" s="42">
        <v>35.200000000000003</v>
      </c>
      <c r="V1682" s="42">
        <v>55.15</v>
      </c>
      <c r="W1682" s="42">
        <v>3.2799999999999999E-3</v>
      </c>
      <c r="X1682" s="42">
        <v>24</v>
      </c>
      <c r="Y1682" s="44">
        <v>4.01</v>
      </c>
      <c r="Z1682" s="87">
        <f t="shared" si="105"/>
        <v>6.2293146073131584</v>
      </c>
      <c r="AA1682" s="88">
        <f t="shared" si="106"/>
        <v>6.3128710886793185</v>
      </c>
      <c r="AB1682" s="90">
        <f t="shared" si="107"/>
        <v>-6.6620351022914828E-3</v>
      </c>
      <c r="AD1682" s="100"/>
      <c r="AE1682" s="96"/>
    </row>
    <row r="1683" spans="1:31" x14ac:dyDescent="0.2">
      <c r="A1683" s="2" t="s">
        <v>273</v>
      </c>
      <c r="B1683" s="9">
        <v>38475</v>
      </c>
      <c r="C1683" s="18">
        <v>6.8</v>
      </c>
      <c r="D1683" s="12">
        <v>7.29</v>
      </c>
      <c r="F1683" s="12">
        <v>1.4</v>
      </c>
      <c r="H1683" s="23">
        <f t="shared" si="104"/>
        <v>5.1286138399136415E-8</v>
      </c>
      <c r="I1683" s="32">
        <v>0.05</v>
      </c>
      <c r="J1683" s="25">
        <v>0.01</v>
      </c>
      <c r="K1683" s="29">
        <v>0.5</v>
      </c>
      <c r="L1683" s="25">
        <v>104</v>
      </c>
      <c r="M1683" s="29">
        <v>0.5</v>
      </c>
      <c r="N1683" s="25">
        <v>0.01</v>
      </c>
      <c r="O1683" s="25">
        <v>2.2000000000000002</v>
      </c>
      <c r="P1683" s="25">
        <v>8.66</v>
      </c>
      <c r="Q1683" s="25">
        <v>1E-3</v>
      </c>
      <c r="R1683" s="25">
        <v>14</v>
      </c>
      <c r="S1683" s="29">
        <v>0.8</v>
      </c>
      <c r="T1683" s="51">
        <v>0.1</v>
      </c>
      <c r="U1683" s="42">
        <v>38.799999999999997</v>
      </c>
      <c r="V1683" s="42">
        <v>64.45</v>
      </c>
      <c r="W1683" s="42">
        <v>4.3E-3</v>
      </c>
      <c r="X1683" s="42">
        <v>35</v>
      </c>
      <c r="Y1683" s="44">
        <v>3.82</v>
      </c>
      <c r="Z1683" s="87">
        <f t="shared" si="105"/>
        <v>6.5738209533746357</v>
      </c>
      <c r="AA1683" s="88">
        <f t="shared" si="106"/>
        <v>6.6578189175308955</v>
      </c>
      <c r="AB1683" s="90">
        <f t="shared" si="107"/>
        <v>-6.3482655948760534E-3</v>
      </c>
      <c r="AD1683" s="100"/>
      <c r="AE1683" s="96"/>
    </row>
    <row r="1684" spans="1:31" x14ac:dyDescent="0.2">
      <c r="A1684" s="2" t="s">
        <v>273</v>
      </c>
      <c r="B1684" s="9">
        <v>38111</v>
      </c>
      <c r="C1684" s="18">
        <v>6.1</v>
      </c>
      <c r="D1684" s="12">
        <v>7.1</v>
      </c>
      <c r="F1684" s="12">
        <v>1.6</v>
      </c>
      <c r="H1684" s="23">
        <f t="shared" si="104"/>
        <v>7.943282347242818E-8</v>
      </c>
      <c r="I1684" s="28"/>
      <c r="J1684" s="25">
        <v>0.01</v>
      </c>
      <c r="K1684" s="29">
        <v>0.4</v>
      </c>
      <c r="L1684" s="25">
        <v>88.3</v>
      </c>
      <c r="M1684" s="29">
        <v>1</v>
      </c>
      <c r="N1684" s="25">
        <v>0.02</v>
      </c>
      <c r="O1684" s="25">
        <v>2.14</v>
      </c>
      <c r="P1684" s="25">
        <v>6.87</v>
      </c>
      <c r="Q1684" s="25">
        <v>1E-3</v>
      </c>
      <c r="R1684" s="25">
        <v>13.6</v>
      </c>
      <c r="S1684" s="29">
        <v>4</v>
      </c>
      <c r="T1684" s="51">
        <v>0.11</v>
      </c>
      <c r="U1684" s="42">
        <v>27.5</v>
      </c>
      <c r="V1684" s="42">
        <v>49.62</v>
      </c>
      <c r="W1684" s="42">
        <v>3.6129500000000002E-3</v>
      </c>
      <c r="X1684" s="42">
        <v>28</v>
      </c>
      <c r="Y1684" s="44">
        <v>3.49</v>
      </c>
      <c r="Z1684" s="87">
        <f t="shared" si="105"/>
        <v>5.6189883798819968</v>
      </c>
      <c r="AA1684" s="88">
        <f t="shared" si="106"/>
        <v>5.6562199757697531</v>
      </c>
      <c r="AB1684" s="90">
        <f t="shared" si="107"/>
        <v>-3.3020760870546358E-3</v>
      </c>
      <c r="AD1684" s="100"/>
      <c r="AE1684" s="96"/>
    </row>
    <row r="1685" spans="1:31" x14ac:dyDescent="0.2">
      <c r="A1685" s="2" t="s">
        <v>273</v>
      </c>
      <c r="B1685" s="9">
        <v>39967</v>
      </c>
      <c r="C1685" s="18">
        <v>6.16</v>
      </c>
      <c r="D1685" s="12">
        <v>7.21</v>
      </c>
      <c r="F1685" s="12">
        <v>1.5</v>
      </c>
      <c r="H1685" s="23">
        <f t="shared" si="104"/>
        <v>6.1659500186148087E-8</v>
      </c>
      <c r="I1685" s="28"/>
      <c r="J1685" s="25">
        <v>0.01</v>
      </c>
      <c r="K1685" s="33"/>
      <c r="L1685" s="25">
        <v>93.6</v>
      </c>
      <c r="M1685" s="33"/>
      <c r="N1685" s="25">
        <v>3.0000000000000001E-3</v>
      </c>
      <c r="O1685" s="25">
        <v>2.4900000000000002</v>
      </c>
      <c r="P1685" s="25">
        <v>7.74</v>
      </c>
      <c r="Q1685" s="25">
        <v>1E-3</v>
      </c>
      <c r="R1685" s="25">
        <v>12</v>
      </c>
      <c r="S1685" s="34"/>
      <c r="T1685" s="51">
        <v>0.1</v>
      </c>
      <c r="U1685" s="42">
        <v>32.299999999999997</v>
      </c>
      <c r="V1685" s="42">
        <v>31.91</v>
      </c>
      <c r="W1685" s="42">
        <v>3.2799999999999999E-3</v>
      </c>
      <c r="X1685" s="42">
        <v>24</v>
      </c>
      <c r="Y1685" s="44">
        <v>4.0599999999999996</v>
      </c>
      <c r="Z1685" s="87">
        <f t="shared" si="105"/>
        <v>5.8937820601882205</v>
      </c>
      <c r="AA1685" s="88">
        <f t="shared" si="106"/>
        <v>5.9273438448273286</v>
      </c>
      <c r="AB1685" s="90">
        <f t="shared" si="107"/>
        <v>-2.8391360441282717E-3</v>
      </c>
      <c r="AD1685" s="100"/>
      <c r="AE1685" s="95">
        <v>0.52</v>
      </c>
    </row>
    <row r="1686" spans="1:31" x14ac:dyDescent="0.2">
      <c r="A1686" s="2" t="s">
        <v>273</v>
      </c>
      <c r="B1686" s="9">
        <v>35744</v>
      </c>
      <c r="C1686" s="18">
        <v>6.27</v>
      </c>
      <c r="D1686" s="12">
        <v>7.43</v>
      </c>
      <c r="F1686" s="12">
        <v>1</v>
      </c>
      <c r="H1686" s="23">
        <f t="shared" si="104"/>
        <v>3.7153522909717246E-8</v>
      </c>
      <c r="I1686" s="32">
        <v>2E-3</v>
      </c>
      <c r="J1686" s="25">
        <v>0.01</v>
      </c>
      <c r="K1686" s="36"/>
      <c r="L1686" s="25">
        <v>85</v>
      </c>
      <c r="M1686" s="36"/>
      <c r="N1686" s="25">
        <v>0.01</v>
      </c>
      <c r="O1686" s="25">
        <v>2.2999999999999998</v>
      </c>
      <c r="P1686" s="25">
        <v>7.4</v>
      </c>
      <c r="Q1686" s="25">
        <v>1E-3</v>
      </c>
      <c r="R1686" s="25">
        <v>10</v>
      </c>
      <c r="S1686" s="36"/>
      <c r="T1686" s="51">
        <v>0.09</v>
      </c>
      <c r="U1686" s="42">
        <v>37.200000000000003</v>
      </c>
      <c r="V1686" s="42">
        <v>22.13</v>
      </c>
      <c r="W1686" s="42">
        <v>3.284E-3</v>
      </c>
      <c r="X1686" s="42">
        <v>18</v>
      </c>
      <c r="Y1686" s="44">
        <v>3.71</v>
      </c>
      <c r="Z1686" s="87">
        <f t="shared" si="105"/>
        <v>5.3452876691320954</v>
      </c>
      <c r="AA1686" s="88">
        <f t="shared" si="106"/>
        <v>5.3520425906126148</v>
      </c>
      <c r="AB1686" s="90">
        <f t="shared" si="107"/>
        <v>-6.314586271996221E-4</v>
      </c>
      <c r="AE1686" s="96"/>
    </row>
    <row r="1687" spans="1:31" x14ac:dyDescent="0.2">
      <c r="A1687" s="2" t="s">
        <v>273</v>
      </c>
      <c r="B1687" s="9">
        <v>37201</v>
      </c>
      <c r="C1687" s="18">
        <v>6.12</v>
      </c>
      <c r="D1687" s="12">
        <v>7.2</v>
      </c>
      <c r="F1687" s="12">
        <v>0.9</v>
      </c>
      <c r="H1687" s="23">
        <f t="shared" si="104"/>
        <v>6.3095734448019177E-8</v>
      </c>
      <c r="J1687" s="25">
        <v>0.01</v>
      </c>
      <c r="K1687" s="33"/>
      <c r="L1687" s="25">
        <v>92.9</v>
      </c>
      <c r="M1687" s="33"/>
      <c r="N1687" s="25">
        <v>0.02</v>
      </c>
      <c r="O1687" s="25">
        <v>2.76</v>
      </c>
      <c r="P1687" s="25">
        <v>6.85</v>
      </c>
      <c r="Q1687" s="25">
        <v>5.0000000000000001E-3</v>
      </c>
      <c r="R1687" s="25">
        <v>10.8</v>
      </c>
      <c r="S1687" s="34"/>
      <c r="T1687" s="51">
        <v>0.1</v>
      </c>
      <c r="U1687" s="42">
        <v>32.9</v>
      </c>
      <c r="V1687" s="42">
        <v>41.92</v>
      </c>
      <c r="W1687" s="42">
        <v>4.5999999999999999E-3</v>
      </c>
      <c r="X1687" s="42">
        <v>24</v>
      </c>
      <c r="Y1687" s="44">
        <v>3.68</v>
      </c>
      <c r="Z1687" s="87">
        <f t="shared" si="105"/>
        <v>5.7410941756739282</v>
      </c>
      <c r="AA1687" s="88">
        <f t="shared" si="106"/>
        <v>5.721315045440603</v>
      </c>
      <c r="AB1687" s="90">
        <f t="shared" si="107"/>
        <v>1.7255648312477568E-3</v>
      </c>
      <c r="AD1687" s="100"/>
      <c r="AE1687" s="96"/>
    </row>
    <row r="1688" spans="1:31" x14ac:dyDescent="0.2">
      <c r="A1688" s="2" t="s">
        <v>273</v>
      </c>
      <c r="B1688" s="9">
        <v>37931</v>
      </c>
      <c r="C1688" s="18">
        <v>6.38</v>
      </c>
      <c r="D1688" s="12">
        <v>7.34</v>
      </c>
      <c r="F1688" s="12">
        <v>1.4</v>
      </c>
      <c r="H1688" s="23">
        <f t="shared" si="104"/>
        <v>4.5708818961487464E-8</v>
      </c>
      <c r="I1688" s="32">
        <v>0.01</v>
      </c>
      <c r="J1688" s="25">
        <v>0.01</v>
      </c>
      <c r="K1688" s="30">
        <v>0.5</v>
      </c>
      <c r="L1688" s="25">
        <v>93.2</v>
      </c>
      <c r="M1688" s="30">
        <v>0.9</v>
      </c>
      <c r="N1688" s="25">
        <v>0.01</v>
      </c>
      <c r="O1688" s="25">
        <v>11.3</v>
      </c>
      <c r="P1688" s="25">
        <v>7.13</v>
      </c>
      <c r="Q1688" s="25">
        <v>5.0000000000000001E-4</v>
      </c>
      <c r="R1688" s="25">
        <v>13.3</v>
      </c>
      <c r="S1688" s="31">
        <v>1</v>
      </c>
      <c r="T1688" s="51">
        <v>0.11</v>
      </c>
      <c r="U1688" s="42">
        <v>39.700000000000003</v>
      </c>
      <c r="V1688" s="42">
        <v>48.65</v>
      </c>
      <c r="W1688" s="42">
        <v>3.2845000000000001E-3</v>
      </c>
      <c r="X1688" s="42">
        <v>21</v>
      </c>
      <c r="Y1688" s="44">
        <v>3.85</v>
      </c>
      <c r="Z1688" s="87">
        <f t="shared" si="105"/>
        <v>6.1068472775054206</v>
      </c>
      <c r="AA1688" s="88">
        <f t="shared" si="106"/>
        <v>6.0570879331294645</v>
      </c>
      <c r="AB1688" s="90">
        <f t="shared" si="107"/>
        <v>4.090727508352039E-3</v>
      </c>
      <c r="AD1688" s="100"/>
      <c r="AE1688" s="96"/>
    </row>
    <row r="1689" spans="1:31" x14ac:dyDescent="0.2">
      <c r="A1689" s="2" t="s">
        <v>273</v>
      </c>
      <c r="B1689" s="9">
        <v>39596</v>
      </c>
      <c r="C1689" s="18">
        <v>6.07</v>
      </c>
      <c r="D1689" s="12">
        <v>7.35</v>
      </c>
      <c r="F1689" s="12">
        <v>1.4</v>
      </c>
      <c r="H1689" s="23">
        <f t="shared" si="104"/>
        <v>4.466835921509628E-8</v>
      </c>
      <c r="I1689" s="24">
        <v>7.0000000000000001E-3</v>
      </c>
      <c r="J1689" s="25">
        <v>0.01</v>
      </c>
      <c r="K1689" s="30">
        <v>0.6</v>
      </c>
      <c r="L1689" s="25">
        <v>104</v>
      </c>
      <c r="M1689" s="30">
        <v>0.8</v>
      </c>
      <c r="N1689" s="25">
        <v>2E-3</v>
      </c>
      <c r="O1689" s="25">
        <v>2.13</v>
      </c>
      <c r="P1689" s="25">
        <v>8.34</v>
      </c>
      <c r="Q1689" s="25">
        <v>1E-3</v>
      </c>
      <c r="R1689" s="25">
        <v>13.7</v>
      </c>
      <c r="S1689" s="31">
        <v>1</v>
      </c>
      <c r="T1689" s="51">
        <v>0.09</v>
      </c>
      <c r="U1689" s="42">
        <v>35.700000000000003</v>
      </c>
      <c r="V1689" s="42">
        <v>35.450000000000003</v>
      </c>
      <c r="W1689" s="42">
        <v>3.2799999999999999E-3</v>
      </c>
      <c r="X1689" s="42">
        <v>33</v>
      </c>
      <c r="Y1689" s="44">
        <v>4.1500000000000004</v>
      </c>
      <c r="Z1689" s="87">
        <f t="shared" si="105"/>
        <v>6.5275870979166992</v>
      </c>
      <c r="AA1689" s="88">
        <f t="shared" si="106"/>
        <v>6.3987851538517324</v>
      </c>
      <c r="AB1689" s="90">
        <f t="shared" si="107"/>
        <v>9.9642762529406244E-3</v>
      </c>
      <c r="AD1689" s="100"/>
      <c r="AE1689" s="95">
        <v>2.02</v>
      </c>
    </row>
    <row r="1690" spans="1:31" x14ac:dyDescent="0.2">
      <c r="A1690" s="2" t="s">
        <v>421</v>
      </c>
      <c r="B1690" s="9">
        <v>41792</v>
      </c>
      <c r="C1690" s="18">
        <v>4.1100000000000003</v>
      </c>
      <c r="D1690" s="12">
        <v>7.49</v>
      </c>
      <c r="E1690" s="16"/>
      <c r="F1690" s="12">
        <v>1.7</v>
      </c>
      <c r="H1690" s="23">
        <f t="shared" si="104"/>
        <v>3.2359365692962729E-8</v>
      </c>
      <c r="I1690" s="32">
        <v>2E-3</v>
      </c>
      <c r="J1690" s="25">
        <v>0.01</v>
      </c>
      <c r="K1690" s="33"/>
      <c r="L1690" s="25">
        <v>74.900000000000006</v>
      </c>
      <c r="M1690" s="33"/>
      <c r="N1690" s="25">
        <v>7.0000000000000001E-3</v>
      </c>
      <c r="O1690" s="25">
        <v>6.46</v>
      </c>
      <c r="P1690" s="25">
        <v>5.78</v>
      </c>
      <c r="Q1690" s="27">
        <v>3.0000000000000001E-3</v>
      </c>
      <c r="R1690" s="25">
        <v>7.94</v>
      </c>
      <c r="S1690" s="34"/>
      <c r="T1690" s="51">
        <v>0.1</v>
      </c>
      <c r="U1690" s="42">
        <v>22.6</v>
      </c>
      <c r="V1690" s="42">
        <v>85.87</v>
      </c>
      <c r="W1690" s="42">
        <v>8.8699999999999994E-3</v>
      </c>
      <c r="X1690" s="42">
        <v>21</v>
      </c>
      <c r="Y1690" s="44">
        <v>2.29</v>
      </c>
      <c r="Z1690" s="87">
        <f t="shared" si="105"/>
        <v>4.7247722243947079</v>
      </c>
      <c r="AA1690" s="88">
        <f t="shared" si="106"/>
        <v>4.7412256248100686</v>
      </c>
      <c r="AB1690" s="90">
        <f t="shared" si="107"/>
        <v>-1.7381580555443422E-3</v>
      </c>
      <c r="AC1690" s="19">
        <v>4.7300000000000004</v>
      </c>
      <c r="AD1690" s="99">
        <v>4.74</v>
      </c>
      <c r="AE1690" s="95">
        <v>0.28000000000000003</v>
      </c>
    </row>
    <row r="1691" spans="1:31" x14ac:dyDescent="0.2">
      <c r="A1691" s="2" t="s">
        <v>421</v>
      </c>
      <c r="B1691" s="9">
        <v>41613</v>
      </c>
      <c r="C1691" s="18">
        <v>4.2699999999999996</v>
      </c>
      <c r="D1691" s="12">
        <v>7.37</v>
      </c>
      <c r="F1691" s="12">
        <v>1.9</v>
      </c>
      <c r="H1691" s="23">
        <f t="shared" si="104"/>
        <v>4.2657951880159239E-8</v>
      </c>
      <c r="I1691" s="24">
        <v>7.0000000000000001E-3</v>
      </c>
      <c r="J1691" s="25">
        <v>0.01</v>
      </c>
      <c r="K1691" s="30">
        <v>0.2</v>
      </c>
      <c r="L1691" s="25">
        <v>78.900000000000006</v>
      </c>
      <c r="M1691" s="30">
        <v>0.3</v>
      </c>
      <c r="N1691" s="25">
        <v>0.02</v>
      </c>
      <c r="O1691" s="25">
        <v>6.35</v>
      </c>
      <c r="P1691" s="25">
        <v>5.81</v>
      </c>
      <c r="Q1691" s="25">
        <v>0.04</v>
      </c>
      <c r="R1691" s="25">
        <v>8.51</v>
      </c>
      <c r="S1691" s="31">
        <v>1.3</v>
      </c>
      <c r="T1691" s="51">
        <v>0.08</v>
      </c>
      <c r="U1691" s="42">
        <v>25.8</v>
      </c>
      <c r="V1691" s="42">
        <v>80.12</v>
      </c>
      <c r="W1691" s="42">
        <v>0.03</v>
      </c>
      <c r="X1691" s="42">
        <v>21</v>
      </c>
      <c r="Y1691" s="44">
        <v>2.5099999999999998</v>
      </c>
      <c r="Z1691" s="87">
        <f t="shared" si="105"/>
        <v>4.9511896663857415</v>
      </c>
      <c r="AA1691" s="88">
        <f t="shared" si="106"/>
        <v>4.9349293496712603</v>
      </c>
      <c r="AB1691" s="90">
        <f t="shared" si="107"/>
        <v>1.6447623873505159E-3</v>
      </c>
      <c r="AC1691" s="19">
        <v>4.95</v>
      </c>
      <c r="AD1691" s="99">
        <v>4.93</v>
      </c>
      <c r="AE1691" s="95">
        <v>0.38</v>
      </c>
    </row>
    <row r="1692" spans="1:31" x14ac:dyDescent="0.2">
      <c r="A1692" s="2" t="s">
        <v>421</v>
      </c>
      <c r="B1692" s="9">
        <v>42109</v>
      </c>
      <c r="C1692" s="18">
        <v>3.82</v>
      </c>
      <c r="D1692" s="12">
        <v>7.44</v>
      </c>
      <c r="F1692" s="12">
        <v>2</v>
      </c>
      <c r="H1692" s="23">
        <f t="shared" si="104"/>
        <v>3.630780547701001E-8</v>
      </c>
      <c r="I1692" s="28"/>
      <c r="J1692" s="25">
        <v>0.01</v>
      </c>
      <c r="K1692" s="33"/>
      <c r="L1692" s="25">
        <v>79.599999999999994</v>
      </c>
      <c r="M1692" s="33"/>
      <c r="N1692" s="25">
        <v>0.01</v>
      </c>
      <c r="O1692" s="25">
        <v>7.03</v>
      </c>
      <c r="P1692" s="25">
        <v>6.59</v>
      </c>
      <c r="Q1692" s="25">
        <v>3.0000000000000001E-3</v>
      </c>
      <c r="R1692" s="25">
        <v>8.5299999999999994</v>
      </c>
      <c r="S1692" s="34"/>
      <c r="T1692" s="51">
        <v>0.09</v>
      </c>
      <c r="U1692" s="42">
        <v>25</v>
      </c>
      <c r="V1692" s="42">
        <v>102.7</v>
      </c>
      <c r="W1692" s="42">
        <v>0.01</v>
      </c>
      <c r="X1692" s="42">
        <v>19</v>
      </c>
      <c r="Y1692" s="44">
        <v>2.2599999999999998</v>
      </c>
      <c r="Z1692" s="87">
        <f t="shared" si="105"/>
        <v>5.066068790239675</v>
      </c>
      <c r="AA1692" s="88">
        <f t="shared" si="106"/>
        <v>4.9759319925122858</v>
      </c>
      <c r="AB1692" s="90">
        <f t="shared" si="107"/>
        <v>8.9759799543341311E-3</v>
      </c>
      <c r="AC1692" s="19">
        <v>5.07</v>
      </c>
      <c r="AD1692" s="99">
        <v>4.9800000000000004</v>
      </c>
      <c r="AE1692" s="95">
        <v>1.76</v>
      </c>
    </row>
    <row r="1693" spans="1:31" x14ac:dyDescent="0.2">
      <c r="A1693" s="2" t="s">
        <v>420</v>
      </c>
      <c r="B1693" s="9">
        <v>41617</v>
      </c>
      <c r="C1693" s="18">
        <v>2.38</v>
      </c>
      <c r="D1693" s="12">
        <v>5.48</v>
      </c>
      <c r="F1693" s="12">
        <v>7.8</v>
      </c>
      <c r="H1693" s="23">
        <f t="shared" si="104"/>
        <v>3.3113112148259022E-6</v>
      </c>
      <c r="I1693" s="32">
        <v>0.02</v>
      </c>
      <c r="J1693" s="25">
        <v>0.67</v>
      </c>
      <c r="K1693" s="29">
        <v>0.3</v>
      </c>
      <c r="L1693" s="25">
        <v>41.8</v>
      </c>
      <c r="M1693" s="29">
        <v>1.1000000000000001</v>
      </c>
      <c r="N1693" s="25">
        <v>0.24</v>
      </c>
      <c r="O1693" s="25">
        <v>17.2</v>
      </c>
      <c r="P1693" s="25">
        <v>6.31</v>
      </c>
      <c r="Q1693" s="25">
        <v>0.18</v>
      </c>
      <c r="R1693" s="25">
        <v>13.5</v>
      </c>
      <c r="S1693" s="29">
        <v>28</v>
      </c>
      <c r="T1693" s="51">
        <v>0.01</v>
      </c>
      <c r="U1693" s="42">
        <v>29.1</v>
      </c>
      <c r="V1693" s="42">
        <v>104.47</v>
      </c>
      <c r="W1693" s="42">
        <v>7.0000000000000007E-2</v>
      </c>
      <c r="X1693" s="42">
        <v>36</v>
      </c>
      <c r="Y1693" s="44">
        <v>0.41</v>
      </c>
      <c r="Z1693" s="87">
        <f t="shared" si="105"/>
        <v>3.6866622589706681</v>
      </c>
      <c r="AA1693" s="88">
        <f t="shared" si="106"/>
        <v>3.7181607027564976</v>
      </c>
      <c r="AB1693" s="90">
        <f t="shared" si="107"/>
        <v>-4.253774053563932E-3</v>
      </c>
      <c r="AC1693" s="19">
        <v>3.71</v>
      </c>
      <c r="AD1693" s="13">
        <v>3.72</v>
      </c>
      <c r="AE1693" s="95">
        <v>0.22</v>
      </c>
    </row>
    <row r="1694" spans="1:31" x14ac:dyDescent="0.2">
      <c r="A1694" s="2" t="s">
        <v>420</v>
      </c>
      <c r="B1694" s="9">
        <v>41780</v>
      </c>
      <c r="C1694" s="18">
        <v>2.2200000000000002</v>
      </c>
      <c r="D1694" s="12">
        <v>5.83</v>
      </c>
      <c r="F1694" s="12">
        <v>13</v>
      </c>
      <c r="H1694" s="23">
        <f t="shared" si="104"/>
        <v>1.4791083881682056E-6</v>
      </c>
      <c r="I1694" s="32">
        <v>0.02</v>
      </c>
      <c r="J1694" s="25">
        <v>0.02</v>
      </c>
      <c r="K1694" s="36"/>
      <c r="L1694" s="25">
        <v>38</v>
      </c>
      <c r="M1694" s="36"/>
      <c r="N1694" s="25">
        <v>0.51</v>
      </c>
      <c r="O1694" s="25">
        <v>22.6</v>
      </c>
      <c r="P1694" s="25">
        <v>7.2</v>
      </c>
      <c r="Q1694" s="27">
        <v>0.15</v>
      </c>
      <c r="R1694" s="25">
        <v>17</v>
      </c>
      <c r="S1694" s="36"/>
      <c r="T1694" s="51">
        <v>0.06</v>
      </c>
      <c r="U1694" s="42">
        <v>25.8</v>
      </c>
      <c r="V1694" s="42">
        <v>120.85</v>
      </c>
      <c r="W1694" s="42">
        <v>0.01</v>
      </c>
      <c r="X1694" s="42">
        <v>28</v>
      </c>
      <c r="Y1694" s="44">
        <v>0.6</v>
      </c>
      <c r="Z1694" s="87">
        <f t="shared" si="105"/>
        <v>3.8330736303191166</v>
      </c>
      <c r="AA1694" s="88">
        <f t="shared" si="106"/>
        <v>3.8782594854532007</v>
      </c>
      <c r="AB1694" s="90">
        <f t="shared" si="107"/>
        <v>-5.8596684199342221E-3</v>
      </c>
      <c r="AC1694" s="19">
        <v>3.89</v>
      </c>
      <c r="AD1694" s="99">
        <v>3.88</v>
      </c>
      <c r="AE1694" s="95">
        <v>0.39</v>
      </c>
    </row>
    <row r="1695" spans="1:31" x14ac:dyDescent="0.2">
      <c r="A1695" s="2" t="s">
        <v>420</v>
      </c>
      <c r="B1695" s="9">
        <v>42122</v>
      </c>
      <c r="C1695" s="18">
        <v>1.87</v>
      </c>
      <c r="D1695" s="12">
        <v>5.45</v>
      </c>
      <c r="F1695" s="12">
        <v>12</v>
      </c>
      <c r="H1695" s="23">
        <f t="shared" si="104"/>
        <v>3.5481338923357504E-6</v>
      </c>
      <c r="I1695" s="32">
        <v>2E-3</v>
      </c>
      <c r="J1695" s="25">
        <v>0.01</v>
      </c>
      <c r="K1695" s="36"/>
      <c r="L1695" s="25">
        <v>49.9</v>
      </c>
      <c r="M1695" s="36"/>
      <c r="N1695" s="25">
        <v>0.11</v>
      </c>
      <c r="O1695" s="25">
        <v>23.8</v>
      </c>
      <c r="P1695" s="25">
        <v>9.51</v>
      </c>
      <c r="Q1695" s="25">
        <v>0.19</v>
      </c>
      <c r="R1695" s="25">
        <v>19.5</v>
      </c>
      <c r="S1695" s="36"/>
      <c r="T1695" s="51">
        <v>0.01</v>
      </c>
      <c r="U1695" s="42">
        <v>27.3</v>
      </c>
      <c r="V1695" s="42">
        <v>181.05</v>
      </c>
      <c r="W1695" s="42">
        <v>4.9300000000000004E-3</v>
      </c>
      <c r="X1695" s="42">
        <v>39</v>
      </c>
      <c r="Y1695" s="44">
        <v>0.35</v>
      </c>
      <c r="Z1695" s="87">
        <f t="shared" si="105"/>
        <v>4.7409418057223451</v>
      </c>
      <c r="AA1695" s="88">
        <f t="shared" si="106"/>
        <v>4.9390609858206433</v>
      </c>
      <c r="AB1695" s="90">
        <f t="shared" si="107"/>
        <v>-2.0466851545888662E-2</v>
      </c>
      <c r="AC1695" s="19">
        <v>4.92</v>
      </c>
      <c r="AD1695" s="99">
        <v>4.9400000000000004</v>
      </c>
      <c r="AE1695" s="95">
        <v>0.36</v>
      </c>
    </row>
    <row r="1696" spans="1:31" x14ac:dyDescent="0.2">
      <c r="A1696" s="2" t="s">
        <v>231</v>
      </c>
      <c r="B1696" s="9">
        <v>38684</v>
      </c>
      <c r="C1696" s="19">
        <v>1.29</v>
      </c>
      <c r="D1696" s="12">
        <v>6.9</v>
      </c>
      <c r="F1696" s="12">
        <v>11</v>
      </c>
      <c r="H1696" s="23">
        <f t="shared" si="104"/>
        <v>1.2589254117941651E-7</v>
      </c>
      <c r="I1696" s="24">
        <v>7.0000000000000001E-3</v>
      </c>
      <c r="J1696" s="25">
        <v>0.68</v>
      </c>
      <c r="K1696" s="30">
        <v>1</v>
      </c>
      <c r="L1696" s="25">
        <v>150</v>
      </c>
      <c r="M1696" s="30">
        <v>2</v>
      </c>
      <c r="N1696" s="25">
        <v>3.62</v>
      </c>
      <c r="O1696" s="25">
        <v>7.4</v>
      </c>
      <c r="P1696" s="25">
        <v>11</v>
      </c>
      <c r="Q1696" s="25">
        <v>0.51</v>
      </c>
      <c r="R1696" s="25">
        <v>27</v>
      </c>
      <c r="S1696" s="31">
        <v>5</v>
      </c>
      <c r="T1696" s="51">
        <v>0.06</v>
      </c>
      <c r="U1696" s="42">
        <v>107</v>
      </c>
      <c r="V1696" s="42">
        <v>0.44</v>
      </c>
      <c r="W1696" s="42">
        <v>0.03</v>
      </c>
      <c r="X1696" s="42">
        <v>36</v>
      </c>
      <c r="Y1696" s="44">
        <v>6.5</v>
      </c>
      <c r="Z1696" s="87">
        <f t="shared" si="105"/>
        <v>9.9404442016092123</v>
      </c>
      <c r="AA1696" s="88">
        <f t="shared" si="106"/>
        <v>9.7527015100542425</v>
      </c>
      <c r="AB1696" s="90">
        <f t="shared" si="107"/>
        <v>9.5334028551760219E-3</v>
      </c>
      <c r="AC1696" s="19">
        <v>9.94</v>
      </c>
      <c r="AD1696" s="99">
        <v>-9.74</v>
      </c>
      <c r="AE1696" s="95">
        <v>2</v>
      </c>
    </row>
    <row r="1697" spans="1:31" x14ac:dyDescent="0.2">
      <c r="A1697" s="2" t="s">
        <v>231</v>
      </c>
      <c r="B1697" s="9">
        <v>40491</v>
      </c>
      <c r="C1697" s="18">
        <v>1.1299999999999999</v>
      </c>
      <c r="D1697" s="12">
        <v>6.98</v>
      </c>
      <c r="F1697" s="12">
        <v>4.5</v>
      </c>
      <c r="H1697" s="23">
        <f t="shared" si="104"/>
        <v>1.0471285480508987E-7</v>
      </c>
      <c r="I1697" s="24">
        <v>3.0000000000000001E-3</v>
      </c>
      <c r="J1697" s="25">
        <v>0.53</v>
      </c>
      <c r="K1697" s="30">
        <v>0.5</v>
      </c>
      <c r="L1697" s="25">
        <v>133</v>
      </c>
      <c r="M1697" s="30">
        <v>0.6</v>
      </c>
      <c r="N1697" s="25">
        <v>2.46</v>
      </c>
      <c r="O1697" s="25">
        <v>12.7</v>
      </c>
      <c r="P1697" s="25">
        <v>10.8</v>
      </c>
      <c r="Q1697" s="25">
        <v>0.37</v>
      </c>
      <c r="R1697" s="25">
        <v>28.4</v>
      </c>
      <c r="S1697" s="31">
        <v>2.2000000000000002</v>
      </c>
      <c r="T1697" s="51">
        <v>0.03</v>
      </c>
      <c r="U1697" s="42">
        <v>85.8</v>
      </c>
      <c r="V1697" s="42">
        <v>0.22</v>
      </c>
      <c r="W1697" s="42">
        <v>3.6099999999999999E-3</v>
      </c>
      <c r="X1697" s="42">
        <v>47</v>
      </c>
      <c r="Y1697" s="44">
        <v>5.47</v>
      </c>
      <c r="Z1697" s="87">
        <f t="shared" si="105"/>
        <v>9.2167181520256687</v>
      </c>
      <c r="AA1697" s="88">
        <f t="shared" si="106"/>
        <v>8.5865830987286618</v>
      </c>
      <c r="AB1697" s="90">
        <f t="shared" si="107"/>
        <v>3.5394281342641887E-2</v>
      </c>
      <c r="AC1697" s="19">
        <v>9.26</v>
      </c>
      <c r="AD1697" s="99">
        <v>8.58</v>
      </c>
      <c r="AE1697" s="95">
        <v>7.6</v>
      </c>
    </row>
    <row r="1698" spans="1:31" x14ac:dyDescent="0.2">
      <c r="A1698" s="2" t="s">
        <v>231</v>
      </c>
      <c r="B1698" s="9">
        <v>40799</v>
      </c>
      <c r="C1698" s="18">
        <v>1.1599999999999999</v>
      </c>
      <c r="D1698" s="12">
        <v>6.92</v>
      </c>
      <c r="F1698" s="12">
        <v>4.9000000000000004</v>
      </c>
      <c r="H1698" s="23">
        <f t="shared" si="104"/>
        <v>1.2022644346174111E-7</v>
      </c>
      <c r="I1698" s="28"/>
      <c r="J1698" s="25">
        <v>0.49</v>
      </c>
      <c r="K1698" s="33"/>
      <c r="L1698" s="25">
        <v>138</v>
      </c>
      <c r="M1698" s="36"/>
      <c r="N1698" s="25">
        <v>2.3199999999999998</v>
      </c>
      <c r="O1698" s="25">
        <v>12.6</v>
      </c>
      <c r="P1698" s="25">
        <v>11.2</v>
      </c>
      <c r="Q1698" s="25">
        <v>0.38</v>
      </c>
      <c r="R1698" s="25">
        <v>27.8</v>
      </c>
      <c r="S1698" s="36"/>
      <c r="T1698" s="51">
        <v>0.02</v>
      </c>
      <c r="U1698" s="42">
        <v>97.8</v>
      </c>
      <c r="V1698" s="42">
        <v>0.22</v>
      </c>
      <c r="W1698" s="42">
        <v>5.5799999999999999E-3</v>
      </c>
      <c r="X1698" s="42">
        <v>47</v>
      </c>
      <c r="Y1698" s="44">
        <v>5.47</v>
      </c>
      <c r="Z1698" s="87">
        <f t="shared" si="105"/>
        <v>9.4632663873900302</v>
      </c>
      <c r="AA1698" s="88">
        <f t="shared" si="106"/>
        <v>8.8361278767449303</v>
      </c>
      <c r="AB1698" s="90">
        <f t="shared" si="107"/>
        <v>3.4270998350706648E-2</v>
      </c>
      <c r="AC1698" s="19">
        <v>9.51</v>
      </c>
      <c r="AD1698" s="99">
        <v>8.83</v>
      </c>
      <c r="AE1698" s="95">
        <v>7.34</v>
      </c>
    </row>
    <row r="1699" spans="1:31" x14ac:dyDescent="0.2">
      <c r="A1699" s="2" t="s">
        <v>231</v>
      </c>
      <c r="B1699" s="9">
        <v>42297</v>
      </c>
      <c r="C1699" s="18">
        <v>1.29</v>
      </c>
      <c r="D1699" s="12">
        <v>6.89</v>
      </c>
      <c r="F1699" s="12">
        <v>11</v>
      </c>
      <c r="H1699" s="23">
        <f t="shared" si="104"/>
        <v>1.288249551693134E-7</v>
      </c>
      <c r="I1699" s="32">
        <v>1E-3</v>
      </c>
      <c r="J1699" s="25">
        <v>0.53</v>
      </c>
      <c r="K1699" s="33"/>
      <c r="L1699" s="25">
        <v>138</v>
      </c>
      <c r="M1699" s="33"/>
      <c r="N1699" s="25">
        <v>2.76</v>
      </c>
      <c r="O1699" s="25">
        <v>11.1</v>
      </c>
      <c r="P1699" s="25">
        <v>10.8</v>
      </c>
      <c r="Q1699" s="25">
        <v>0.37</v>
      </c>
      <c r="R1699" s="25">
        <v>24.8</v>
      </c>
      <c r="S1699" s="34"/>
      <c r="T1699" s="51">
        <v>0.06</v>
      </c>
      <c r="U1699" s="42">
        <v>79.099999999999994</v>
      </c>
      <c r="V1699" s="42">
        <v>0.22</v>
      </c>
      <c r="W1699" s="42">
        <v>3.2799999999999999E-3</v>
      </c>
      <c r="X1699" s="42">
        <v>44</v>
      </c>
      <c r="Y1699" s="44">
        <v>6.18</v>
      </c>
      <c r="Z1699" s="87">
        <f t="shared" si="105"/>
        <v>9.2792293111869419</v>
      </c>
      <c r="AA1699" s="88">
        <f t="shared" si="106"/>
        <v>9.0734157303879712</v>
      </c>
      <c r="AB1699" s="90">
        <f t="shared" si="107"/>
        <v>1.121438246818013E-2</v>
      </c>
      <c r="AC1699" s="19">
        <v>9.33</v>
      </c>
      <c r="AD1699" s="99">
        <v>9.07</v>
      </c>
      <c r="AE1699" s="95">
        <v>2.82</v>
      </c>
    </row>
    <row r="1700" spans="1:31" x14ac:dyDescent="0.2">
      <c r="A1700" s="2" t="s">
        <v>231</v>
      </c>
      <c r="B1700" s="9">
        <v>38833</v>
      </c>
      <c r="C1700" s="20"/>
      <c r="D1700" s="12">
        <v>6.91</v>
      </c>
      <c r="F1700" s="12">
        <v>14.1</v>
      </c>
      <c r="H1700" s="23">
        <f t="shared" si="104"/>
        <v>1.2302687708123796E-7</v>
      </c>
      <c r="I1700" s="32">
        <v>2E-3</v>
      </c>
      <c r="J1700" s="25">
        <v>0.72</v>
      </c>
      <c r="K1700" s="30">
        <v>5</v>
      </c>
      <c r="L1700" s="25">
        <v>137.80000000000001</v>
      </c>
      <c r="M1700" s="29">
        <v>5</v>
      </c>
      <c r="N1700" s="25">
        <v>2.89</v>
      </c>
      <c r="O1700" s="25">
        <v>8.65</v>
      </c>
      <c r="P1700" s="25">
        <v>10.33</v>
      </c>
      <c r="Q1700" s="25">
        <v>0.42</v>
      </c>
      <c r="R1700" s="25">
        <v>28.3</v>
      </c>
      <c r="S1700" s="29">
        <v>10</v>
      </c>
      <c r="T1700" s="51">
        <v>0.12</v>
      </c>
      <c r="U1700" s="42">
        <v>97</v>
      </c>
      <c r="V1700" s="42">
        <v>0.48</v>
      </c>
      <c r="W1700" s="42">
        <v>0.02</v>
      </c>
      <c r="X1700" s="42">
        <v>39</v>
      </c>
      <c r="Y1700" s="44">
        <v>6.15</v>
      </c>
      <c r="Z1700" s="87">
        <f t="shared" si="105"/>
        <v>9.3373045514325401</v>
      </c>
      <c r="AA1700" s="88">
        <f t="shared" si="106"/>
        <v>9.2814693152439531</v>
      </c>
      <c r="AB1700" s="90">
        <f t="shared" si="107"/>
        <v>2.9988675187961641E-3</v>
      </c>
      <c r="AC1700" s="19">
        <v>9.34</v>
      </c>
      <c r="AD1700" s="13">
        <v>9.2799999999999994</v>
      </c>
      <c r="AE1700" s="95">
        <v>0.63</v>
      </c>
    </row>
    <row r="1701" spans="1:31" x14ac:dyDescent="0.2">
      <c r="A1701" s="2" t="s">
        <v>231</v>
      </c>
      <c r="B1701" s="9">
        <v>41932</v>
      </c>
      <c r="C1701" s="18">
        <v>1.33</v>
      </c>
      <c r="D1701" s="12">
        <v>7.12</v>
      </c>
      <c r="F1701" s="12">
        <v>11</v>
      </c>
      <c r="H1701" s="23">
        <f t="shared" si="104"/>
        <v>7.5857757502918145E-8</v>
      </c>
      <c r="I1701" s="32">
        <v>2E-3</v>
      </c>
      <c r="J1701" s="25">
        <v>0.37</v>
      </c>
      <c r="K1701" s="33"/>
      <c r="L1701" s="25">
        <v>134</v>
      </c>
      <c r="M1701" s="33"/>
      <c r="N1701" s="25">
        <v>2.65</v>
      </c>
      <c r="O1701" s="25">
        <v>12.7</v>
      </c>
      <c r="P1701" s="25">
        <v>11.4</v>
      </c>
      <c r="Q1701" s="25">
        <v>0.42</v>
      </c>
      <c r="R1701" s="25">
        <v>27.1</v>
      </c>
      <c r="S1701" s="34"/>
      <c r="T1701" s="51">
        <v>0.01</v>
      </c>
      <c r="U1701" s="42">
        <v>76</v>
      </c>
      <c r="V1701" s="42">
        <v>0.22</v>
      </c>
      <c r="W1701" s="42">
        <v>3.2799999999999999E-3</v>
      </c>
      <c r="X1701" s="42">
        <v>47</v>
      </c>
      <c r="Y1701" s="44">
        <v>6.56</v>
      </c>
      <c r="Z1701" s="87">
        <f t="shared" si="105"/>
        <v>9.2590584247985586</v>
      </c>
      <c r="AA1701" s="88">
        <f t="shared" si="106"/>
        <v>9.4719262427473137</v>
      </c>
      <c r="AB1701" s="90">
        <f t="shared" si="107"/>
        <v>-1.1364475585609721E-2</v>
      </c>
      <c r="AC1701" s="19">
        <v>9.31</v>
      </c>
      <c r="AD1701" s="99">
        <v>9.4700000000000006</v>
      </c>
      <c r="AE1701" s="95">
        <v>1.7</v>
      </c>
    </row>
    <row r="1702" spans="1:31" x14ac:dyDescent="0.2">
      <c r="A1702" s="2" t="s">
        <v>231</v>
      </c>
      <c r="B1702" s="9">
        <v>41571</v>
      </c>
      <c r="C1702" s="18">
        <v>1.33</v>
      </c>
      <c r="D1702" s="13">
        <v>6.92</v>
      </c>
      <c r="F1702" s="12">
        <v>12</v>
      </c>
      <c r="H1702" s="23">
        <f t="shared" si="104"/>
        <v>1.2022644346174111E-7</v>
      </c>
      <c r="I1702" s="32">
        <v>4.0000000000000001E-3</v>
      </c>
      <c r="J1702" s="25">
        <v>0.54</v>
      </c>
      <c r="K1702" s="29">
        <v>0.5</v>
      </c>
      <c r="L1702" s="25">
        <v>148</v>
      </c>
      <c r="M1702" s="29">
        <v>0.4</v>
      </c>
      <c r="N1702" s="25">
        <v>2.84</v>
      </c>
      <c r="O1702" s="25">
        <v>12.9</v>
      </c>
      <c r="P1702" s="25">
        <v>11.9</v>
      </c>
      <c r="Q1702" s="25">
        <v>0.51</v>
      </c>
      <c r="R1702" s="25">
        <v>33.799999999999997</v>
      </c>
      <c r="S1702" s="29">
        <v>1.5</v>
      </c>
      <c r="T1702" s="51">
        <v>0.01</v>
      </c>
      <c r="U1702" s="42">
        <v>53.5</v>
      </c>
      <c r="V1702" s="42">
        <v>0.22</v>
      </c>
      <c r="W1702" s="42">
        <v>0.01</v>
      </c>
      <c r="X1702" s="42">
        <v>40</v>
      </c>
      <c r="Y1702" s="44">
        <v>7.65</v>
      </c>
      <c r="Z1702" s="87">
        <f t="shared" si="105"/>
        <v>10.315089817266887</v>
      </c>
      <c r="AA1702" s="88">
        <f t="shared" si="106"/>
        <v>9.8962026645575207</v>
      </c>
      <c r="AB1702" s="90">
        <f t="shared" si="107"/>
        <v>2.0725401558859394E-2</v>
      </c>
      <c r="AC1702" s="19">
        <v>10.37</v>
      </c>
      <c r="AD1702" s="99">
        <v>9.89</v>
      </c>
      <c r="AE1702" s="95">
        <v>4.68</v>
      </c>
    </row>
    <row r="1703" spans="1:31" x14ac:dyDescent="0.2">
      <c r="A1703" s="2" t="s">
        <v>231</v>
      </c>
      <c r="B1703" s="9">
        <v>39765</v>
      </c>
      <c r="C1703" s="19">
        <v>1.2</v>
      </c>
      <c r="D1703" s="12">
        <v>6.98</v>
      </c>
      <c r="F1703" s="12">
        <v>9</v>
      </c>
      <c r="H1703" s="23">
        <f t="shared" si="104"/>
        <v>1.0471285480508987E-7</v>
      </c>
      <c r="J1703" s="25">
        <v>0.61</v>
      </c>
      <c r="K1703" s="33"/>
      <c r="L1703" s="25">
        <v>133</v>
      </c>
      <c r="M1703" s="33"/>
      <c r="N1703" s="25">
        <v>2.81</v>
      </c>
      <c r="O1703" s="25">
        <v>10.7</v>
      </c>
      <c r="P1703" s="25">
        <v>11.1</v>
      </c>
      <c r="Q1703" s="25">
        <v>0.4</v>
      </c>
      <c r="R1703" s="25">
        <v>30.2</v>
      </c>
      <c r="S1703" s="34"/>
      <c r="T1703" s="51">
        <v>0.02</v>
      </c>
      <c r="U1703" s="42">
        <v>80.8</v>
      </c>
      <c r="V1703" s="42">
        <v>0.22</v>
      </c>
      <c r="W1703" s="42">
        <v>4.2700000000000004E-3</v>
      </c>
      <c r="X1703" s="42">
        <v>47</v>
      </c>
      <c r="Y1703" s="44">
        <v>6.67</v>
      </c>
      <c r="Z1703" s="87">
        <f t="shared" si="105"/>
        <v>9.2862799054233669</v>
      </c>
      <c r="AA1703" s="88">
        <f t="shared" si="106"/>
        <v>9.6821907901776179</v>
      </c>
      <c r="AB1703" s="90">
        <f t="shared" si="107"/>
        <v>-2.0872050842035854E-2</v>
      </c>
      <c r="AD1703" s="100"/>
      <c r="AE1703" s="95">
        <v>5.37</v>
      </c>
    </row>
    <row r="1704" spans="1:31" x14ac:dyDescent="0.2">
      <c r="A1704" s="2" t="s">
        <v>231</v>
      </c>
      <c r="B1704" s="9">
        <v>40121</v>
      </c>
      <c r="C1704" s="18">
        <v>1.24</v>
      </c>
      <c r="D1704" s="12">
        <v>6.93</v>
      </c>
      <c r="F1704" s="12">
        <v>5.4</v>
      </c>
      <c r="H1704" s="23">
        <f t="shared" si="104"/>
        <v>1.174897554939528E-7</v>
      </c>
      <c r="I1704" s="24">
        <v>5.0000000000000001E-3</v>
      </c>
      <c r="J1704" s="25">
        <v>0.56999999999999995</v>
      </c>
      <c r="K1704" s="33"/>
      <c r="L1704" s="25">
        <v>135</v>
      </c>
      <c r="M1704" s="33"/>
      <c r="N1704" s="25">
        <v>2.69</v>
      </c>
      <c r="O1704" s="25">
        <v>12.1</v>
      </c>
      <c r="P1704" s="25">
        <v>11.3</v>
      </c>
      <c r="Q1704" s="25">
        <v>0.4</v>
      </c>
      <c r="R1704" s="25">
        <v>28.1</v>
      </c>
      <c r="S1704" s="34"/>
      <c r="T1704" s="51">
        <v>0.02</v>
      </c>
      <c r="U1704" s="42">
        <v>89.1</v>
      </c>
      <c r="V1704" s="42">
        <v>0.22</v>
      </c>
      <c r="W1704" s="42">
        <v>9.5300000000000003E-3</v>
      </c>
      <c r="X1704" s="42">
        <v>61</v>
      </c>
      <c r="Y1704" s="44">
        <v>5.91</v>
      </c>
      <c r="Z1704" s="87">
        <f t="shared" si="105"/>
        <v>9.3410325359175772</v>
      </c>
      <c r="AA1704" s="88">
        <f t="shared" si="106"/>
        <v>9.490018237423012</v>
      </c>
      <c r="AB1704" s="90">
        <f t="shared" si="107"/>
        <v>-7.9117040944075272E-3</v>
      </c>
      <c r="AD1704" s="100"/>
      <c r="AE1704" s="95">
        <v>0.1</v>
      </c>
    </row>
    <row r="1705" spans="1:31" x14ac:dyDescent="0.2">
      <c r="A1705" s="2" t="s">
        <v>231</v>
      </c>
      <c r="B1705" s="9">
        <v>39379</v>
      </c>
      <c r="C1705" s="18">
        <v>1.38</v>
      </c>
      <c r="D1705" s="12">
        <v>6.98</v>
      </c>
      <c r="F1705" s="12">
        <v>8.1999999999999993</v>
      </c>
      <c r="H1705" s="23">
        <f t="shared" si="104"/>
        <v>1.0471285480508987E-7</v>
      </c>
      <c r="I1705" s="28"/>
      <c r="J1705" s="25">
        <v>0.63</v>
      </c>
      <c r="K1705" s="33"/>
      <c r="L1705" s="25">
        <v>142</v>
      </c>
      <c r="M1705" s="33"/>
      <c r="N1705" s="25">
        <v>2.96</v>
      </c>
      <c r="O1705" s="25">
        <v>10.4</v>
      </c>
      <c r="P1705" s="25">
        <v>10.8</v>
      </c>
      <c r="Q1705" s="25">
        <v>0.4</v>
      </c>
      <c r="R1705" s="25">
        <v>29.2</v>
      </c>
      <c r="S1705" s="34"/>
      <c r="T1705" s="51">
        <v>7.0000000000000007E-2</v>
      </c>
      <c r="U1705" s="42">
        <v>91.8</v>
      </c>
      <c r="V1705" s="42">
        <v>0.22</v>
      </c>
      <c r="W1705" s="42">
        <v>9.1999999999999998E-3</v>
      </c>
      <c r="X1705" s="42">
        <v>42</v>
      </c>
      <c r="Y1705" s="44">
        <v>5.94</v>
      </c>
      <c r="Z1705" s="87">
        <f t="shared" si="105"/>
        <v>9.6660133357213009</v>
      </c>
      <c r="AA1705" s="88">
        <f t="shared" si="106"/>
        <v>9.0418333744049448</v>
      </c>
      <c r="AB1705" s="90">
        <f t="shared" si="107"/>
        <v>3.3364607428523443E-2</v>
      </c>
      <c r="AD1705" s="100"/>
      <c r="AE1705" s="96"/>
    </row>
    <row r="1706" spans="1:31" x14ac:dyDescent="0.2">
      <c r="A1706" s="2" t="s">
        <v>326</v>
      </c>
      <c r="B1706" s="9">
        <v>38680</v>
      </c>
      <c r="C1706" s="18">
        <v>2.77</v>
      </c>
      <c r="D1706" s="12">
        <v>6.4</v>
      </c>
      <c r="F1706" s="12">
        <v>3</v>
      </c>
      <c r="H1706" s="23">
        <f t="shared" si="104"/>
        <v>3.9810717055349618E-7</v>
      </c>
      <c r="I1706" s="32">
        <v>5.0000000000000001E-3</v>
      </c>
      <c r="J1706" s="25">
        <v>0.05</v>
      </c>
      <c r="K1706" s="30">
        <v>1</v>
      </c>
      <c r="L1706" s="25">
        <v>37</v>
      </c>
      <c r="M1706" s="30">
        <v>1</v>
      </c>
      <c r="N1706" s="25">
        <v>1.23</v>
      </c>
      <c r="O1706" s="25">
        <v>6.4</v>
      </c>
      <c r="P1706" s="25">
        <v>4.0999999999999996</v>
      </c>
      <c r="Q1706" s="25">
        <v>0.16</v>
      </c>
      <c r="R1706" s="25">
        <v>8.4</v>
      </c>
      <c r="S1706" s="31">
        <v>16</v>
      </c>
      <c r="T1706" s="51">
        <v>0.03</v>
      </c>
      <c r="U1706" s="42">
        <v>51</v>
      </c>
      <c r="V1706" s="42">
        <v>34.520000000000003</v>
      </c>
      <c r="W1706" s="42">
        <v>0.03</v>
      </c>
      <c r="X1706" s="42">
        <v>25</v>
      </c>
      <c r="Y1706" s="44">
        <v>0.5</v>
      </c>
      <c r="Z1706" s="87">
        <f t="shared" si="105"/>
        <v>2.765881481691014</v>
      </c>
      <c r="AA1706" s="88">
        <f t="shared" si="106"/>
        <v>2.8253184778368015</v>
      </c>
      <c r="AB1706" s="90">
        <f t="shared" si="107"/>
        <v>-1.0630454388329012E-2</v>
      </c>
      <c r="AC1706" s="19">
        <v>2.76</v>
      </c>
      <c r="AD1706" s="99">
        <v>-2.82</v>
      </c>
      <c r="AE1706" s="95">
        <v>-2.11</v>
      </c>
    </row>
    <row r="1707" spans="1:31" x14ac:dyDescent="0.2">
      <c r="A1707" s="2" t="s">
        <v>326</v>
      </c>
      <c r="B1707" s="9">
        <v>40336</v>
      </c>
      <c r="C1707" s="18">
        <v>3.23</v>
      </c>
      <c r="D1707" s="12">
        <v>6.48</v>
      </c>
      <c r="F1707" s="12">
        <v>2.1</v>
      </c>
      <c r="H1707" s="23">
        <f t="shared" si="104"/>
        <v>3.3113112148259042E-7</v>
      </c>
      <c r="I1707" s="32">
        <v>5.0000000000000001E-3</v>
      </c>
      <c r="J1707" s="25">
        <v>0.02</v>
      </c>
      <c r="K1707" s="33"/>
      <c r="L1707" s="25">
        <v>43.3</v>
      </c>
      <c r="M1707" s="33"/>
      <c r="N1707" s="25">
        <v>1.66</v>
      </c>
      <c r="O1707" s="25">
        <v>11.5</v>
      </c>
      <c r="P1707" s="25">
        <v>4.88</v>
      </c>
      <c r="Q1707" s="25">
        <v>0.16</v>
      </c>
      <c r="R1707" s="25">
        <v>8.16</v>
      </c>
      <c r="S1707" s="34"/>
      <c r="T1707" s="51">
        <v>0.01</v>
      </c>
      <c r="U1707" s="42">
        <v>51.8</v>
      </c>
      <c r="V1707" s="42">
        <v>28.68</v>
      </c>
      <c r="W1707" s="42">
        <v>9.8499999999999994E-3</v>
      </c>
      <c r="X1707" s="42">
        <v>23</v>
      </c>
      <c r="Y1707" s="44">
        <v>1.1499999999999999</v>
      </c>
      <c r="Z1707" s="87">
        <f t="shared" si="105"/>
        <v>3.2781509782333043</v>
      </c>
      <c r="AA1707" s="88">
        <f t="shared" si="106"/>
        <v>3.3402921408372013</v>
      </c>
      <c r="AB1707" s="90">
        <f t="shared" si="107"/>
        <v>-9.3890906797766856E-3</v>
      </c>
      <c r="AC1707" s="19">
        <v>3.31</v>
      </c>
      <c r="AD1707" s="13">
        <v>3.34</v>
      </c>
      <c r="AE1707" s="95">
        <v>0.82</v>
      </c>
    </row>
    <row r="1708" spans="1:31" x14ac:dyDescent="0.2">
      <c r="A1708" s="2" t="s">
        <v>326</v>
      </c>
      <c r="B1708" s="9">
        <v>38893</v>
      </c>
      <c r="C1708" s="20"/>
      <c r="D1708" s="13">
        <v>6.59</v>
      </c>
      <c r="F1708" s="12">
        <v>2.2999999999999998</v>
      </c>
      <c r="H1708" s="23">
        <f t="shared" si="104"/>
        <v>2.5703957827688611E-7</v>
      </c>
      <c r="I1708" s="32">
        <v>1E-3</v>
      </c>
      <c r="J1708" s="25">
        <v>0.02</v>
      </c>
      <c r="K1708" s="29">
        <v>5</v>
      </c>
      <c r="L1708" s="25">
        <v>46.2</v>
      </c>
      <c r="M1708" s="29">
        <v>5</v>
      </c>
      <c r="N1708" s="25">
        <v>1.75</v>
      </c>
      <c r="O1708" s="25">
        <v>11.98</v>
      </c>
      <c r="P1708" s="25">
        <v>5.41</v>
      </c>
      <c r="Q1708" s="25">
        <v>0.18</v>
      </c>
      <c r="R1708" s="25">
        <v>12.5</v>
      </c>
      <c r="S1708" s="29">
        <v>20</v>
      </c>
      <c r="T1708" s="51">
        <v>0.06</v>
      </c>
      <c r="U1708" s="42">
        <v>56</v>
      </c>
      <c r="V1708" s="42">
        <v>36.74</v>
      </c>
      <c r="W1708" s="42">
        <v>0.03</v>
      </c>
      <c r="X1708" s="42">
        <v>17</v>
      </c>
      <c r="Y1708" s="44">
        <v>1.32</v>
      </c>
      <c r="Z1708" s="87">
        <f t="shared" si="105"/>
        <v>3.6710250942409295</v>
      </c>
      <c r="AA1708" s="88">
        <f t="shared" si="106"/>
        <v>3.5604934065963079</v>
      </c>
      <c r="AB1708" s="90">
        <f t="shared" si="107"/>
        <v>1.5284713387903893E-2</v>
      </c>
      <c r="AC1708" s="19">
        <v>3.67</v>
      </c>
      <c r="AD1708" s="99">
        <v>3.57</v>
      </c>
      <c r="AE1708" s="95">
        <v>2.85</v>
      </c>
    </row>
    <row r="1709" spans="1:31" x14ac:dyDescent="0.2">
      <c r="A1709" s="2" t="s">
        <v>326</v>
      </c>
      <c r="B1709" s="9">
        <v>41066</v>
      </c>
      <c r="C1709" s="18">
        <v>3.02</v>
      </c>
      <c r="D1709" s="12">
        <v>6.64</v>
      </c>
      <c r="F1709" s="12">
        <v>2.2000000000000002</v>
      </c>
      <c r="H1709" s="23">
        <f t="shared" si="104"/>
        <v>2.2908676527677716E-7</v>
      </c>
      <c r="I1709" s="24">
        <v>5.0000000000000001E-3</v>
      </c>
      <c r="J1709" s="25">
        <v>0.02</v>
      </c>
      <c r="K1709" s="33"/>
      <c r="L1709" s="25">
        <v>49.1</v>
      </c>
      <c r="M1709" s="33"/>
      <c r="N1709" s="25">
        <v>2.67</v>
      </c>
      <c r="O1709" s="25">
        <v>13.7</v>
      </c>
      <c r="P1709" s="25">
        <v>6.39</v>
      </c>
      <c r="Q1709" s="25">
        <v>0.15</v>
      </c>
      <c r="R1709" s="25">
        <v>8.42</v>
      </c>
      <c r="S1709" s="34"/>
      <c r="T1709" s="51">
        <v>0.02</v>
      </c>
      <c r="U1709" s="42">
        <v>38.700000000000003</v>
      </c>
      <c r="V1709" s="42">
        <v>62.86</v>
      </c>
      <c r="W1709" s="42">
        <v>0.02</v>
      </c>
      <c r="X1709" s="42">
        <v>24</v>
      </c>
      <c r="Y1709" s="44">
        <v>1.1399999999999999</v>
      </c>
      <c r="Z1709" s="87">
        <f t="shared" si="105"/>
        <v>3.7951802703667878</v>
      </c>
      <c r="AA1709" s="88">
        <f t="shared" si="106"/>
        <v>3.6376099396005381</v>
      </c>
      <c r="AB1709" s="90">
        <f t="shared" si="107"/>
        <v>2.1199351295419163E-2</v>
      </c>
      <c r="AC1709" s="19">
        <v>3.85</v>
      </c>
      <c r="AD1709" s="99">
        <v>3.64</v>
      </c>
      <c r="AE1709" s="95">
        <v>5.63</v>
      </c>
    </row>
    <row r="1710" spans="1:31" x14ac:dyDescent="0.2">
      <c r="A1710" s="2" t="s">
        <v>326</v>
      </c>
      <c r="B1710" s="9">
        <v>41373</v>
      </c>
      <c r="C1710" s="18">
        <v>3.04</v>
      </c>
      <c r="D1710" s="12">
        <v>6.56</v>
      </c>
      <c r="F1710" s="12">
        <v>1.7</v>
      </c>
      <c r="H1710" s="23">
        <f t="shared" si="104"/>
        <v>2.7542287033381632E-7</v>
      </c>
      <c r="I1710" s="28"/>
      <c r="J1710" s="25">
        <v>0.03</v>
      </c>
      <c r="K1710" s="33"/>
      <c r="L1710" s="25">
        <v>47</v>
      </c>
      <c r="M1710" s="33"/>
      <c r="N1710" s="25">
        <v>1.86</v>
      </c>
      <c r="O1710" s="25">
        <v>12.5</v>
      </c>
      <c r="P1710" s="25">
        <v>5.86</v>
      </c>
      <c r="Q1710" s="25">
        <v>0.17</v>
      </c>
      <c r="R1710" s="25">
        <v>11</v>
      </c>
      <c r="S1710" s="34"/>
      <c r="T1710" s="51">
        <v>0.01</v>
      </c>
      <c r="U1710" s="42">
        <v>50.6</v>
      </c>
      <c r="V1710" s="42">
        <v>46.03</v>
      </c>
      <c r="W1710" s="42">
        <v>0.01</v>
      </c>
      <c r="X1710" s="42">
        <v>27</v>
      </c>
      <c r="Y1710" s="44">
        <v>1.0900000000000001</v>
      </c>
      <c r="Z1710" s="87">
        <f t="shared" si="105"/>
        <v>3.700039998981234</v>
      </c>
      <c r="AA1710" s="88">
        <f t="shared" si="106"/>
        <v>3.6479873061118777</v>
      </c>
      <c r="AB1710" s="90">
        <f t="shared" si="107"/>
        <v>7.0839003052257611E-3</v>
      </c>
      <c r="AC1710" s="19">
        <v>3.74</v>
      </c>
      <c r="AD1710" s="99">
        <v>3.65</v>
      </c>
      <c r="AE1710" s="95">
        <v>2.4900000000000002</v>
      </c>
    </row>
    <row r="1711" spans="1:31" x14ac:dyDescent="0.2">
      <c r="A1711" s="2" t="s">
        <v>326</v>
      </c>
      <c r="B1711" s="9">
        <v>40744</v>
      </c>
      <c r="C1711" s="18">
        <v>3.45</v>
      </c>
      <c r="D1711" s="12">
        <v>6.67</v>
      </c>
      <c r="F1711" s="12">
        <v>2.1</v>
      </c>
      <c r="H1711" s="23">
        <f t="shared" si="104"/>
        <v>2.1379620895022279E-7</v>
      </c>
      <c r="I1711" s="32">
        <v>0.01</v>
      </c>
      <c r="J1711" s="25">
        <v>0.03</v>
      </c>
      <c r="K1711" s="30">
        <v>0.2</v>
      </c>
      <c r="L1711" s="25">
        <v>44.7</v>
      </c>
      <c r="M1711" s="30">
        <v>0.2</v>
      </c>
      <c r="N1711" s="25">
        <v>1.26</v>
      </c>
      <c r="O1711" s="25">
        <v>12.5</v>
      </c>
      <c r="P1711" s="25">
        <v>5.82</v>
      </c>
      <c r="Q1711" s="25">
        <v>0.16</v>
      </c>
      <c r="R1711" s="25">
        <v>7.77</v>
      </c>
      <c r="S1711" s="31">
        <v>28</v>
      </c>
      <c r="T1711" s="51">
        <v>0.01</v>
      </c>
      <c r="U1711" s="42">
        <v>44</v>
      </c>
      <c r="V1711" s="42">
        <v>54.44</v>
      </c>
      <c r="W1711" s="42">
        <v>0.01</v>
      </c>
      <c r="X1711" s="42">
        <v>27</v>
      </c>
      <c r="Y1711" s="44">
        <v>1.1000000000000001</v>
      </c>
      <c r="Z1711" s="87">
        <f t="shared" si="105"/>
        <v>3.4207445614141054</v>
      </c>
      <c r="AA1711" s="88">
        <f t="shared" si="106"/>
        <v>3.6562326547655815</v>
      </c>
      <c r="AB1711" s="90">
        <f t="shared" si="107"/>
        <v>-3.3275236892538397E-2</v>
      </c>
      <c r="AC1711" s="19">
        <v>3.45</v>
      </c>
      <c r="AD1711" s="99">
        <v>3.66</v>
      </c>
      <c r="AE1711" s="95">
        <v>5.81</v>
      </c>
    </row>
    <row r="1712" spans="1:31" x14ac:dyDescent="0.2">
      <c r="A1712" s="2" t="s">
        <v>326</v>
      </c>
      <c r="B1712" s="9">
        <v>39188</v>
      </c>
      <c r="C1712" s="18">
        <v>1.99</v>
      </c>
      <c r="D1712" s="12">
        <v>6.64</v>
      </c>
      <c r="F1712" s="12">
        <v>2.8</v>
      </c>
      <c r="H1712" s="23">
        <f t="shared" si="104"/>
        <v>2.2908676527677716E-7</v>
      </c>
      <c r="I1712" s="32">
        <v>4.0000000000000001E-3</v>
      </c>
      <c r="J1712" s="25">
        <v>0.05</v>
      </c>
      <c r="K1712" s="33"/>
      <c r="L1712" s="25">
        <v>47.1</v>
      </c>
      <c r="M1712" s="33"/>
      <c r="N1712" s="25">
        <v>1.73</v>
      </c>
      <c r="O1712" s="25">
        <v>11.3</v>
      </c>
      <c r="P1712" s="25">
        <v>5.52</v>
      </c>
      <c r="Q1712" s="25">
        <v>0.16</v>
      </c>
      <c r="R1712" s="25">
        <v>12.4</v>
      </c>
      <c r="S1712" s="34"/>
      <c r="T1712" s="51">
        <v>0.01</v>
      </c>
      <c r="U1712" s="42">
        <v>47.9</v>
      </c>
      <c r="V1712" s="42">
        <v>51.79</v>
      </c>
      <c r="W1712" s="42">
        <v>0.02</v>
      </c>
      <c r="X1712" s="42">
        <v>18</v>
      </c>
      <c r="Y1712" s="44">
        <v>1.48</v>
      </c>
      <c r="Z1712" s="87">
        <f t="shared" si="105"/>
        <v>3.7037999740645668</v>
      </c>
      <c r="AA1712" s="88">
        <f t="shared" si="106"/>
        <v>3.8210202065644991</v>
      </c>
      <c r="AB1712" s="90">
        <f t="shared" si="107"/>
        <v>-1.5577811786345283E-2</v>
      </c>
      <c r="AD1712" s="100"/>
      <c r="AE1712" s="96"/>
    </row>
    <row r="1713" spans="1:31" x14ac:dyDescent="0.2">
      <c r="A1713" s="2" t="s">
        <v>326</v>
      </c>
      <c r="B1713" s="9">
        <v>39981</v>
      </c>
      <c r="C1713" s="18">
        <v>3.5</v>
      </c>
      <c r="D1713" s="12">
        <v>6.47</v>
      </c>
      <c r="F1713" s="12">
        <v>2.1</v>
      </c>
      <c r="H1713" s="23">
        <f t="shared" si="104"/>
        <v>3.3884415613920242E-7</v>
      </c>
      <c r="I1713" s="32">
        <v>7.0000000000000001E-3</v>
      </c>
      <c r="J1713" s="25">
        <v>0.03</v>
      </c>
      <c r="K1713" s="33"/>
      <c r="L1713" s="25">
        <v>46.2</v>
      </c>
      <c r="M1713" s="33"/>
      <c r="N1713" s="25">
        <v>1.91</v>
      </c>
      <c r="O1713" s="25">
        <v>12.5</v>
      </c>
      <c r="P1713" s="25">
        <v>5.87</v>
      </c>
      <c r="Q1713" s="25">
        <v>0.16</v>
      </c>
      <c r="R1713" s="25">
        <v>9.4700000000000006</v>
      </c>
      <c r="S1713" s="34"/>
      <c r="T1713" s="51">
        <v>0.01</v>
      </c>
      <c r="U1713" s="42">
        <v>51.8</v>
      </c>
      <c r="V1713" s="42">
        <v>43.29</v>
      </c>
      <c r="W1713" s="42">
        <v>0.01</v>
      </c>
      <c r="X1713" s="42">
        <v>26</v>
      </c>
      <c r="Y1713" s="44">
        <v>1.0900000000000001</v>
      </c>
      <c r="Z1713" s="87">
        <f t="shared" si="105"/>
        <v>3.5965967663616634</v>
      </c>
      <c r="AA1713" s="88">
        <f t="shared" si="106"/>
        <v>3.6005667971296695</v>
      </c>
      <c r="AB1713" s="90">
        <f t="shared" si="107"/>
        <v>-5.5161046889982252E-4</v>
      </c>
      <c r="AE1713" s="94">
        <v>2.2400000000000002</v>
      </c>
    </row>
    <row r="1714" spans="1:31" x14ac:dyDescent="0.2">
      <c r="A1714" s="2" t="s">
        <v>326</v>
      </c>
      <c r="B1714" s="9">
        <v>35998</v>
      </c>
      <c r="C1714" s="19">
        <v>2.8</v>
      </c>
      <c r="D1714" s="12">
        <v>6.7</v>
      </c>
      <c r="F1714" s="12">
        <v>3.8</v>
      </c>
      <c r="H1714" s="23">
        <f t="shared" si="104"/>
        <v>1.9952623149688761E-7</v>
      </c>
      <c r="J1714" s="25">
        <v>0.1</v>
      </c>
      <c r="K1714" s="36"/>
      <c r="L1714" s="25">
        <v>70.400000000000006</v>
      </c>
      <c r="M1714" s="36"/>
      <c r="N1714" s="25">
        <v>1</v>
      </c>
      <c r="O1714" s="25">
        <v>14</v>
      </c>
      <c r="P1714" s="25">
        <v>6.6</v>
      </c>
      <c r="Q1714" s="25">
        <v>0.24</v>
      </c>
      <c r="R1714" s="25">
        <v>20</v>
      </c>
      <c r="S1714" s="36"/>
      <c r="T1714" s="51">
        <v>0.03</v>
      </c>
      <c r="U1714" s="42">
        <v>59</v>
      </c>
      <c r="V1714" s="42">
        <v>53.12</v>
      </c>
      <c r="W1714" s="42">
        <v>0.18</v>
      </c>
      <c r="X1714" s="42">
        <v>36</v>
      </c>
      <c r="Y1714" s="44">
        <v>2.1</v>
      </c>
      <c r="Z1714" s="87">
        <f t="shared" si="105"/>
        <v>5.33406296167216</v>
      </c>
      <c r="AA1714" s="88">
        <f t="shared" si="106"/>
        <v>5.2054207666598096</v>
      </c>
      <c r="AB1714" s="90">
        <f t="shared" si="107"/>
        <v>1.2205739704928598E-2</v>
      </c>
    </row>
    <row r="1715" spans="1:31" x14ac:dyDescent="0.2">
      <c r="A1715" s="2" t="s">
        <v>326</v>
      </c>
      <c r="B1715" s="9">
        <v>39559</v>
      </c>
      <c r="C1715" s="19">
        <v>3.03</v>
      </c>
      <c r="D1715" s="13">
        <v>6.69</v>
      </c>
      <c r="F1715" s="12">
        <v>2.8</v>
      </c>
      <c r="H1715" s="23">
        <f t="shared" si="104"/>
        <v>2.0417379446695257E-7</v>
      </c>
      <c r="J1715" s="25">
        <v>0.03</v>
      </c>
      <c r="K1715" s="29">
        <v>0.4</v>
      </c>
      <c r="L1715" s="25">
        <v>49.5</v>
      </c>
      <c r="M1715" s="29">
        <v>0.2</v>
      </c>
      <c r="N1715" s="25">
        <v>1.71</v>
      </c>
      <c r="O1715" s="25">
        <v>11.8</v>
      </c>
      <c r="P1715" s="25">
        <v>5.78</v>
      </c>
      <c r="Q1715" s="25">
        <v>0.18</v>
      </c>
      <c r="R1715" s="25">
        <v>10.199999999999999</v>
      </c>
      <c r="S1715" s="29">
        <v>32</v>
      </c>
      <c r="T1715" s="51">
        <v>0.01</v>
      </c>
      <c r="U1715" s="42">
        <v>43.8</v>
      </c>
      <c r="V1715" s="42">
        <v>50.02</v>
      </c>
      <c r="W1715" s="42">
        <v>0.02</v>
      </c>
      <c r="X1715" s="42">
        <v>19</v>
      </c>
      <c r="Y1715" s="44">
        <v>1.31</v>
      </c>
      <c r="Z1715" s="87">
        <f t="shared" si="105"/>
        <v>3.7605007242522026</v>
      </c>
      <c r="AA1715" s="88">
        <f t="shared" si="106"/>
        <v>3.5653261351164431</v>
      </c>
      <c r="AB1715" s="90">
        <f t="shared" si="107"/>
        <v>2.6641987707661987E-2</v>
      </c>
      <c r="AE1715" s="94">
        <v>3.55</v>
      </c>
    </row>
    <row r="1716" spans="1:31" x14ac:dyDescent="0.2">
      <c r="A1716" s="2" t="s">
        <v>326</v>
      </c>
      <c r="B1716" s="9">
        <v>36363</v>
      </c>
      <c r="C1716" s="18">
        <v>2.17</v>
      </c>
      <c r="D1716" s="12">
        <v>6.55</v>
      </c>
      <c r="F1716" s="12">
        <v>2.4</v>
      </c>
      <c r="H1716" s="23">
        <f t="shared" si="104"/>
        <v>2.8183829312644502E-7</v>
      </c>
      <c r="I1716" s="32">
        <v>8.9999999999999993E-3</v>
      </c>
      <c r="J1716" s="25">
        <v>0.09</v>
      </c>
      <c r="K1716" s="33"/>
      <c r="L1716" s="25">
        <v>55.6</v>
      </c>
      <c r="M1716" s="33"/>
      <c r="N1716" s="25">
        <v>2.2599999999999998</v>
      </c>
      <c r="O1716" s="25">
        <v>12.3</v>
      </c>
      <c r="P1716" s="25">
        <v>6.25</v>
      </c>
      <c r="Q1716" s="25">
        <v>0.2</v>
      </c>
      <c r="R1716" s="25">
        <v>20.399999999999999</v>
      </c>
      <c r="S1716" s="34"/>
      <c r="T1716" s="51">
        <v>0.06</v>
      </c>
      <c r="U1716" s="42">
        <v>56</v>
      </c>
      <c r="V1716" s="42">
        <v>47.8</v>
      </c>
      <c r="W1716" s="42">
        <v>0.03</v>
      </c>
      <c r="X1716" s="42">
        <v>39</v>
      </c>
      <c r="Y1716" s="44">
        <v>1.3</v>
      </c>
      <c r="Z1716" s="87">
        <f t="shared" si="105"/>
        <v>4.5847758746341682</v>
      </c>
      <c r="AA1716" s="88">
        <f t="shared" si="106"/>
        <v>4.3394728870094292</v>
      </c>
      <c r="AB1716" s="90">
        <f t="shared" si="107"/>
        <v>2.7487242251588814E-2</v>
      </c>
      <c r="AD1716" s="100"/>
      <c r="AE1716" s="96"/>
    </row>
    <row r="1717" spans="1:31" x14ac:dyDescent="0.2">
      <c r="A1717" s="2" t="s">
        <v>423</v>
      </c>
      <c r="B1717" s="9">
        <v>42122</v>
      </c>
      <c r="C1717" s="18">
        <v>2.77</v>
      </c>
      <c r="D1717" s="12">
        <v>6.15</v>
      </c>
      <c r="E1717" s="16"/>
      <c r="F1717" s="12">
        <v>10</v>
      </c>
      <c r="H1717" s="23">
        <f t="shared" si="104"/>
        <v>7.0794578438413674E-7</v>
      </c>
      <c r="I1717" s="28"/>
      <c r="J1717" s="25">
        <v>0.01</v>
      </c>
      <c r="K1717" s="33"/>
      <c r="L1717" s="25">
        <v>27.7</v>
      </c>
      <c r="M1717" s="33"/>
      <c r="N1717" s="25">
        <v>7.0000000000000007E-2</v>
      </c>
      <c r="O1717" s="25">
        <v>6.34</v>
      </c>
      <c r="P1717" s="25">
        <v>2.1800000000000002</v>
      </c>
      <c r="Q1717" s="25">
        <v>4.0000000000000001E-3</v>
      </c>
      <c r="R1717" s="25">
        <v>10.7</v>
      </c>
      <c r="S1717" s="34"/>
      <c r="T1717" s="51">
        <v>0.01</v>
      </c>
      <c r="U1717" s="42">
        <v>12.5</v>
      </c>
      <c r="V1717" s="42">
        <v>27.22</v>
      </c>
      <c r="W1717" s="42">
        <v>3.2799999999999999E-3</v>
      </c>
      <c r="X1717" s="42">
        <v>20</v>
      </c>
      <c r="Y1717" s="44">
        <v>0.94</v>
      </c>
      <c r="Z1717" s="87">
        <f t="shared" si="105"/>
        <v>2.192362267268805</v>
      </c>
      <c r="AA1717" s="88">
        <f t="shared" si="106"/>
        <v>2.2038212637301116</v>
      </c>
      <c r="AB1717" s="90">
        <f t="shared" si="107"/>
        <v>-2.6065782696526305E-3</v>
      </c>
      <c r="AC1717" s="19">
        <v>2.21</v>
      </c>
      <c r="AD1717" s="99">
        <v>2.2000000000000002</v>
      </c>
      <c r="AE1717" s="95">
        <v>0.46</v>
      </c>
    </row>
    <row r="1718" spans="1:31" x14ac:dyDescent="0.2">
      <c r="A1718" s="2" t="s">
        <v>423</v>
      </c>
      <c r="B1718" s="9">
        <v>41975</v>
      </c>
      <c r="C1718" s="18">
        <v>3.88</v>
      </c>
      <c r="D1718" s="12">
        <v>6.11</v>
      </c>
      <c r="F1718" s="12">
        <v>9.5</v>
      </c>
      <c r="H1718" s="23">
        <f t="shared" si="104"/>
        <v>7.7624711662869019E-7</v>
      </c>
      <c r="I1718" s="32">
        <v>8.0000000000000002E-3</v>
      </c>
      <c r="J1718" s="25">
        <v>0.01</v>
      </c>
      <c r="K1718" s="30">
        <v>0.2</v>
      </c>
      <c r="L1718" s="25">
        <v>31.8</v>
      </c>
      <c r="M1718" s="30">
        <v>0.5</v>
      </c>
      <c r="N1718" s="25">
        <v>0.05</v>
      </c>
      <c r="O1718" s="25">
        <v>7.19</v>
      </c>
      <c r="P1718" s="25">
        <v>2.14</v>
      </c>
      <c r="Q1718" s="25">
        <v>8.0000000000000002E-3</v>
      </c>
      <c r="R1718" s="25">
        <v>13.3</v>
      </c>
      <c r="S1718" s="31">
        <v>7.3</v>
      </c>
      <c r="T1718" s="51">
        <v>0.01</v>
      </c>
      <c r="U1718" s="42">
        <v>14.2</v>
      </c>
      <c r="V1718" s="42">
        <v>28.06</v>
      </c>
      <c r="W1718" s="42">
        <v>3.2799999999999999E-3</v>
      </c>
      <c r="X1718" s="42">
        <v>32</v>
      </c>
      <c r="Y1718" s="44">
        <v>0.86</v>
      </c>
      <c r="Z1718" s="87">
        <f t="shared" si="105"/>
        <v>2.5288130636172257</v>
      </c>
      <c r="AA1718" s="88">
        <f t="shared" si="106"/>
        <v>2.5112654481878542</v>
      </c>
      <c r="AB1718" s="90">
        <f t="shared" si="107"/>
        <v>3.4816154923520927E-3</v>
      </c>
      <c r="AC1718" s="19">
        <v>2.54</v>
      </c>
      <c r="AD1718" s="13">
        <v>2.5099999999999998</v>
      </c>
      <c r="AE1718" s="95">
        <v>1.0900000000000001</v>
      </c>
    </row>
    <row r="1719" spans="1:31" x14ac:dyDescent="0.2">
      <c r="A1719" s="2" t="s">
        <v>303</v>
      </c>
      <c r="B1719" s="9">
        <v>38688</v>
      </c>
      <c r="C1719" s="18">
        <v>1.58</v>
      </c>
      <c r="D1719" s="12">
        <v>6.5</v>
      </c>
      <c r="F1719" s="12">
        <v>10</v>
      </c>
      <c r="H1719" s="23">
        <f t="shared" si="104"/>
        <v>3.1622776601683734E-7</v>
      </c>
      <c r="I1719" s="32">
        <v>0.02</v>
      </c>
      <c r="J1719" s="25">
        <v>0.26</v>
      </c>
      <c r="K1719" s="30">
        <v>2</v>
      </c>
      <c r="L1719" s="25">
        <v>62.6</v>
      </c>
      <c r="M1719" s="30">
        <v>1</v>
      </c>
      <c r="N1719" s="25">
        <v>1.46</v>
      </c>
      <c r="O1719" s="25">
        <v>6.3</v>
      </c>
      <c r="P1719" s="25">
        <v>5.4</v>
      </c>
      <c r="Q1719" s="25">
        <v>0.35</v>
      </c>
      <c r="R1719" s="25">
        <v>16.3</v>
      </c>
      <c r="S1719" s="31">
        <v>9</v>
      </c>
      <c r="T1719" s="51">
        <v>0.06</v>
      </c>
      <c r="U1719" s="42">
        <v>62</v>
      </c>
      <c r="V1719" s="42">
        <v>0.44</v>
      </c>
      <c r="W1719" s="42">
        <v>0.06</v>
      </c>
      <c r="X1719" s="42">
        <v>27</v>
      </c>
      <c r="Y1719" s="44">
        <v>2.4</v>
      </c>
      <c r="Z1719" s="87">
        <f t="shared" si="105"/>
        <v>4.5198360532005433</v>
      </c>
      <c r="AA1719" s="88">
        <f t="shared" si="106"/>
        <v>4.4626580772289568</v>
      </c>
      <c r="AB1719" s="90">
        <f t="shared" si="107"/>
        <v>6.3654899342363933E-3</v>
      </c>
      <c r="AC1719" s="19">
        <v>4.51</v>
      </c>
      <c r="AD1719" s="13">
        <v>-4.45</v>
      </c>
      <c r="AE1719" s="94">
        <v>1.41</v>
      </c>
    </row>
    <row r="1720" spans="1:31" x14ac:dyDescent="0.2">
      <c r="A1720" s="2" t="s">
        <v>303</v>
      </c>
      <c r="B1720" s="9">
        <v>41597</v>
      </c>
      <c r="C1720" s="18">
        <v>1.77</v>
      </c>
      <c r="D1720" s="12">
        <v>6.3</v>
      </c>
      <c r="E1720" s="16"/>
      <c r="F1720" s="12">
        <v>12</v>
      </c>
      <c r="H1720" s="23">
        <f t="shared" si="104"/>
        <v>5.0118723362727218E-7</v>
      </c>
      <c r="J1720" s="25">
        <v>0.21</v>
      </c>
      <c r="K1720" s="33"/>
      <c r="L1720" s="25">
        <v>46.1</v>
      </c>
      <c r="M1720" s="33"/>
      <c r="N1720" s="25">
        <v>3.58</v>
      </c>
      <c r="O1720" s="25">
        <v>5.03</v>
      </c>
      <c r="P1720" s="25">
        <v>4.16</v>
      </c>
      <c r="Q1720" s="25">
        <v>0.36</v>
      </c>
      <c r="R1720" s="25">
        <v>12.2</v>
      </c>
      <c r="S1720" s="34"/>
      <c r="T1720" s="51">
        <v>0.23</v>
      </c>
      <c r="U1720" s="42">
        <v>31.6</v>
      </c>
      <c r="V1720" s="42">
        <v>0.22</v>
      </c>
      <c r="W1720" s="42">
        <v>0.01</v>
      </c>
      <c r="X1720" s="42">
        <v>24</v>
      </c>
      <c r="Y1720" s="44">
        <v>1.85</v>
      </c>
      <c r="Z1720" s="87">
        <f t="shared" si="105"/>
        <v>3.4549281096083648</v>
      </c>
      <c r="AA1720" s="88">
        <f t="shared" si="106"/>
        <v>3.1958947520912377</v>
      </c>
      <c r="AB1720" s="90">
        <f t="shared" si="107"/>
        <v>3.8947565271785292E-2</v>
      </c>
      <c r="AC1720" s="19">
        <v>3.56</v>
      </c>
      <c r="AD1720" s="99">
        <v>3.19</v>
      </c>
      <c r="AE1720" s="95">
        <v>10.88</v>
      </c>
    </row>
    <row r="1721" spans="1:31" x14ac:dyDescent="0.2">
      <c r="A1721" s="2" t="s">
        <v>303</v>
      </c>
      <c r="B1721" s="9">
        <v>38834</v>
      </c>
      <c r="C1721" s="20"/>
      <c r="D1721" s="12">
        <v>6.77</v>
      </c>
      <c r="F1721" s="12">
        <v>16.600000000000001</v>
      </c>
      <c r="H1721" s="23">
        <f t="shared" si="104"/>
        <v>1.6982436524617427E-7</v>
      </c>
      <c r="I1721" s="28"/>
      <c r="J1721" s="25">
        <v>0.23</v>
      </c>
      <c r="K1721" s="30">
        <v>5</v>
      </c>
      <c r="L1721" s="25">
        <v>41.27</v>
      </c>
      <c r="M1721" s="30">
        <v>5</v>
      </c>
      <c r="N1721" s="25">
        <v>0.92</v>
      </c>
      <c r="O1721" s="25">
        <v>8.52</v>
      </c>
      <c r="P1721" s="25">
        <v>4.47</v>
      </c>
      <c r="Q1721" s="25">
        <v>0.28999999999999998</v>
      </c>
      <c r="R1721" s="25">
        <v>17.8</v>
      </c>
      <c r="S1721" s="31">
        <v>10</v>
      </c>
      <c r="T1721" s="51">
        <v>0.06</v>
      </c>
      <c r="U1721" s="42">
        <v>51</v>
      </c>
      <c r="V1721" s="42">
        <v>6.28</v>
      </c>
      <c r="W1721" s="42">
        <v>0.03</v>
      </c>
      <c r="X1721" s="42">
        <v>29</v>
      </c>
      <c r="Y1721" s="44">
        <v>1.47</v>
      </c>
      <c r="Z1721" s="87">
        <f t="shared" si="105"/>
        <v>3.4755639300365369</v>
      </c>
      <c r="AA1721" s="88">
        <f t="shared" si="106"/>
        <v>3.4536172533970326</v>
      </c>
      <c r="AB1721" s="90">
        <f t="shared" si="107"/>
        <v>3.1672828373971221E-3</v>
      </c>
      <c r="AC1721" s="19">
        <v>3.48</v>
      </c>
      <c r="AD1721" s="99">
        <v>3.44</v>
      </c>
      <c r="AE1721" s="95">
        <v>1.04</v>
      </c>
    </row>
    <row r="1722" spans="1:31" x14ac:dyDescent="0.2">
      <c r="A1722" s="2" t="s">
        <v>303</v>
      </c>
      <c r="B1722" s="9">
        <v>41023</v>
      </c>
      <c r="C1722" s="18">
        <v>1.9</v>
      </c>
      <c r="D1722" s="12">
        <v>6.4</v>
      </c>
      <c r="F1722" s="12">
        <v>11</v>
      </c>
      <c r="H1722" s="23">
        <f t="shared" si="104"/>
        <v>3.9810717055349618E-7</v>
      </c>
      <c r="I1722" s="28"/>
      <c r="J1722" s="25">
        <v>0.1</v>
      </c>
      <c r="K1722" s="30">
        <v>1.6</v>
      </c>
      <c r="L1722" s="25">
        <v>45.9</v>
      </c>
      <c r="M1722" s="30">
        <v>0.6</v>
      </c>
      <c r="N1722" s="25">
        <v>2.68</v>
      </c>
      <c r="O1722" s="25">
        <v>6.4</v>
      </c>
      <c r="P1722" s="25">
        <v>4.49</v>
      </c>
      <c r="Q1722" s="25">
        <v>0.28999999999999998</v>
      </c>
      <c r="R1722" s="25">
        <v>15.6</v>
      </c>
      <c r="S1722" s="31">
        <v>13</v>
      </c>
      <c r="T1722" s="51">
        <v>0.15</v>
      </c>
      <c r="U1722" s="42">
        <v>38.700000000000003</v>
      </c>
      <c r="V1722" s="42">
        <v>0.22</v>
      </c>
      <c r="W1722" s="42">
        <v>8.2100000000000003E-3</v>
      </c>
      <c r="X1722" s="42">
        <v>36</v>
      </c>
      <c r="Y1722" s="44">
        <v>1.63</v>
      </c>
      <c r="Z1722" s="87">
        <f t="shared" si="105"/>
        <v>3.6141375073048079</v>
      </c>
      <c r="AA1722" s="88">
        <f t="shared" si="106"/>
        <v>3.4596425511041797</v>
      </c>
      <c r="AB1722" s="90">
        <f t="shared" si="107"/>
        <v>2.1840508882796206E-2</v>
      </c>
      <c r="AC1722" s="19">
        <v>3.7</v>
      </c>
      <c r="AD1722" s="99">
        <v>3.46</v>
      </c>
      <c r="AE1722" s="95">
        <v>6.94</v>
      </c>
    </row>
    <row r="1723" spans="1:31" x14ac:dyDescent="0.2">
      <c r="A1723" s="2" t="s">
        <v>303</v>
      </c>
      <c r="B1723" s="9">
        <v>40799</v>
      </c>
      <c r="C1723" s="18">
        <v>1.33</v>
      </c>
      <c r="D1723" s="12">
        <v>6.16</v>
      </c>
      <c r="F1723" s="12">
        <v>10</v>
      </c>
      <c r="H1723" s="23">
        <f t="shared" si="104"/>
        <v>6.9183097091893534E-7</v>
      </c>
      <c r="I1723" s="28"/>
      <c r="J1723" s="25">
        <v>0.14000000000000001</v>
      </c>
      <c r="K1723" s="30">
        <v>2.8</v>
      </c>
      <c r="L1723" s="25">
        <v>46.7</v>
      </c>
      <c r="M1723" s="33"/>
      <c r="N1723" s="25">
        <v>2.7</v>
      </c>
      <c r="O1723" s="25">
        <v>7.4</v>
      </c>
      <c r="P1723" s="25">
        <v>4.75</v>
      </c>
      <c r="Q1723" s="25">
        <v>0.3</v>
      </c>
      <c r="R1723" s="25">
        <v>14</v>
      </c>
      <c r="S1723" s="34"/>
      <c r="T1723" s="51">
        <v>0.16</v>
      </c>
      <c r="U1723" s="42">
        <v>42.8</v>
      </c>
      <c r="V1723" s="42">
        <v>0.35</v>
      </c>
      <c r="W1723" s="42">
        <v>0.01</v>
      </c>
      <c r="X1723" s="42">
        <v>30</v>
      </c>
      <c r="Y1723" s="44">
        <v>1.86</v>
      </c>
      <c r="Z1723" s="87">
        <f t="shared" si="105"/>
        <v>3.6347307661485666</v>
      </c>
      <c r="AA1723" s="88">
        <f t="shared" si="106"/>
        <v>3.6081960883663635</v>
      </c>
      <c r="AB1723" s="90">
        <f t="shared" si="107"/>
        <v>3.6635297187438119E-3</v>
      </c>
      <c r="AC1723" s="19">
        <v>3.72</v>
      </c>
      <c r="AD1723" s="99">
        <v>3.61</v>
      </c>
      <c r="AE1723" s="95">
        <v>3.14</v>
      </c>
    </row>
    <row r="1724" spans="1:31" x14ac:dyDescent="0.2">
      <c r="A1724" s="2" t="s">
        <v>303</v>
      </c>
      <c r="B1724" s="9">
        <v>40476</v>
      </c>
      <c r="C1724" s="18">
        <v>1.42</v>
      </c>
      <c r="D1724" s="12">
        <v>6.42</v>
      </c>
      <c r="F1724" s="12">
        <v>10</v>
      </c>
      <c r="H1724" s="23">
        <f t="shared" si="104"/>
        <v>3.8018939632056089E-7</v>
      </c>
      <c r="I1724" s="28"/>
      <c r="J1724" s="25">
        <v>0.13</v>
      </c>
      <c r="K1724" s="30">
        <v>3</v>
      </c>
      <c r="L1724" s="25">
        <v>51</v>
      </c>
      <c r="M1724" s="33"/>
      <c r="N1724" s="25">
        <v>2.57</v>
      </c>
      <c r="O1724" s="25">
        <v>7.42</v>
      </c>
      <c r="P1724" s="25">
        <v>5.38</v>
      </c>
      <c r="Q1724" s="25">
        <v>0.38</v>
      </c>
      <c r="R1724" s="25">
        <v>17</v>
      </c>
      <c r="S1724" s="34"/>
      <c r="T1724" s="51">
        <v>0.16</v>
      </c>
      <c r="U1724" s="42">
        <v>44.2</v>
      </c>
      <c r="V1724" s="42">
        <v>0.22</v>
      </c>
      <c r="W1724" s="42">
        <v>6.2399999999999999E-3</v>
      </c>
      <c r="X1724" s="42">
        <v>36</v>
      </c>
      <c r="Y1724" s="44">
        <v>1.85</v>
      </c>
      <c r="Z1724" s="87">
        <f t="shared" si="105"/>
        <v>4.0298362478168812</v>
      </c>
      <c r="AA1724" s="88">
        <f t="shared" si="106"/>
        <v>3.79441545810925</v>
      </c>
      <c r="AB1724" s="90">
        <f t="shared" si="107"/>
        <v>3.0088601256184313E-2</v>
      </c>
      <c r="AC1724" s="19">
        <v>4.1100000000000003</v>
      </c>
      <c r="AD1724" s="13">
        <v>3.79</v>
      </c>
      <c r="AE1724" s="95">
        <v>8.0299999999999994</v>
      </c>
    </row>
    <row r="1725" spans="1:31" x14ac:dyDescent="0.2">
      <c r="A1725" s="2" t="s">
        <v>303</v>
      </c>
      <c r="B1725" s="9">
        <v>39772</v>
      </c>
      <c r="C1725" s="18">
        <v>1.2</v>
      </c>
      <c r="D1725" s="12">
        <v>6.28</v>
      </c>
      <c r="F1725" s="12">
        <v>15</v>
      </c>
      <c r="H1725" s="23">
        <f t="shared" si="104"/>
        <v>5.2480746024977148E-7</v>
      </c>
      <c r="I1725" s="24">
        <v>6.0000000000000001E-3</v>
      </c>
      <c r="J1725" s="25">
        <v>0.18</v>
      </c>
      <c r="K1725" s="33"/>
      <c r="L1725" s="25">
        <v>40.4</v>
      </c>
      <c r="M1725" s="33"/>
      <c r="N1725" s="25">
        <v>2.56</v>
      </c>
      <c r="O1725" s="25">
        <v>6.62</v>
      </c>
      <c r="P1725" s="25">
        <v>4.6100000000000003</v>
      </c>
      <c r="Q1725" s="25">
        <v>0.28999999999999998</v>
      </c>
      <c r="R1725" s="25">
        <v>9.5299999999999994</v>
      </c>
      <c r="S1725" s="34"/>
      <c r="T1725" s="51">
        <v>0.14000000000000001</v>
      </c>
      <c r="U1725" s="42">
        <v>41.9</v>
      </c>
      <c r="V1725" s="42">
        <v>0.22</v>
      </c>
      <c r="W1725" s="42">
        <v>0.02</v>
      </c>
      <c r="X1725" s="42">
        <v>18</v>
      </c>
      <c r="Y1725" s="44">
        <v>1.85</v>
      </c>
      <c r="Z1725" s="87">
        <f t="shared" si="105"/>
        <v>3.0919721575316763</v>
      </c>
      <c r="AA1725" s="88">
        <f t="shared" si="106"/>
        <v>3.2384436524036726</v>
      </c>
      <c r="AB1725" s="90">
        <f t="shared" si="107"/>
        <v>-2.3137736804289346E-2</v>
      </c>
      <c r="AD1725" s="100"/>
      <c r="AE1725" s="95">
        <v>7.72</v>
      </c>
    </row>
    <row r="1726" spans="1:31" x14ac:dyDescent="0.2">
      <c r="A1726" s="2" t="s">
        <v>303</v>
      </c>
      <c r="B1726" s="9">
        <v>40073</v>
      </c>
      <c r="C1726" s="18">
        <v>2.31</v>
      </c>
      <c r="D1726" s="12">
        <v>6.45</v>
      </c>
      <c r="F1726" s="12">
        <v>10</v>
      </c>
      <c r="H1726" s="23">
        <f t="shared" si="104"/>
        <v>3.5481338923357463E-7</v>
      </c>
      <c r="I1726" s="28"/>
      <c r="J1726" s="25">
        <v>0.2</v>
      </c>
      <c r="K1726" s="29">
        <v>2.8</v>
      </c>
      <c r="L1726" s="25">
        <v>47.3</v>
      </c>
      <c r="M1726" s="29">
        <v>1.1000000000000001</v>
      </c>
      <c r="N1726" s="25">
        <v>2.89</v>
      </c>
      <c r="O1726" s="25">
        <v>7.33</v>
      </c>
      <c r="P1726" s="25">
        <v>5.27</v>
      </c>
      <c r="Q1726" s="25">
        <v>0.38</v>
      </c>
      <c r="R1726" s="25">
        <v>13.2</v>
      </c>
      <c r="S1726" s="29">
        <v>18</v>
      </c>
      <c r="T1726" s="51">
        <v>0.14000000000000001</v>
      </c>
      <c r="U1726" s="42">
        <v>45.6</v>
      </c>
      <c r="V1726" s="42">
        <v>0.22</v>
      </c>
      <c r="W1726" s="42">
        <v>6.2399999999999999E-3</v>
      </c>
      <c r="X1726" s="42">
        <v>30</v>
      </c>
      <c r="Y1726" s="44">
        <v>1.9</v>
      </c>
      <c r="Z1726" s="87">
        <f t="shared" si="105"/>
        <v>3.6839128184622543</v>
      </c>
      <c r="AA1726" s="88">
        <f t="shared" si="106"/>
        <v>3.70367662618944</v>
      </c>
      <c r="AB1726" s="90">
        <f t="shared" si="107"/>
        <v>-2.6752715314322115E-3</v>
      </c>
      <c r="AE1726" s="94">
        <v>2.02</v>
      </c>
    </row>
    <row r="1727" spans="1:31" x14ac:dyDescent="0.2">
      <c r="A1727" s="2" t="s">
        <v>303</v>
      </c>
      <c r="B1727" s="9">
        <v>39378</v>
      </c>
      <c r="C1727" s="18">
        <v>1.81</v>
      </c>
      <c r="D1727" s="12">
        <v>6.22</v>
      </c>
      <c r="F1727" s="12">
        <v>13</v>
      </c>
      <c r="H1727" s="23">
        <f t="shared" si="104"/>
        <v>6.0255958607435721E-7</v>
      </c>
      <c r="I1727" s="32">
        <v>7.0000000000000001E-3</v>
      </c>
      <c r="J1727" s="25">
        <v>0.19</v>
      </c>
      <c r="K1727" s="33"/>
      <c r="L1727" s="25">
        <v>47.2</v>
      </c>
      <c r="M1727" s="33"/>
      <c r="N1727" s="25">
        <v>3.39</v>
      </c>
      <c r="O1727" s="25">
        <v>9.01</v>
      </c>
      <c r="P1727" s="25">
        <v>4.8899999999999997</v>
      </c>
      <c r="Q1727" s="25">
        <v>0.32</v>
      </c>
      <c r="R1727" s="25">
        <v>14.4</v>
      </c>
      <c r="S1727" s="34"/>
      <c r="T1727" s="51">
        <v>0.11</v>
      </c>
      <c r="U1727" s="42">
        <v>54.8</v>
      </c>
      <c r="V1727" s="42">
        <v>0.4</v>
      </c>
      <c r="W1727" s="42">
        <v>0.03</v>
      </c>
      <c r="X1727" s="42">
        <v>23</v>
      </c>
      <c r="Y1727" s="44">
        <v>1.82</v>
      </c>
      <c r="Z1727" s="87">
        <f t="shared" si="105"/>
        <v>3.758767251383639</v>
      </c>
      <c r="AA1727" s="88">
        <f t="shared" si="106"/>
        <v>3.6202145046285423</v>
      </c>
      <c r="AB1727" s="90">
        <f t="shared" si="107"/>
        <v>1.8776675608691926E-2</v>
      </c>
    </row>
    <row r="1728" spans="1:31" x14ac:dyDescent="0.2">
      <c r="A1728" s="2" t="s">
        <v>154</v>
      </c>
      <c r="B1728" s="9">
        <v>38689</v>
      </c>
      <c r="C1728" s="18">
        <v>9.64</v>
      </c>
      <c r="D1728" s="12">
        <v>7</v>
      </c>
      <c r="F1728" s="12">
        <v>1</v>
      </c>
      <c r="H1728" s="23">
        <f t="shared" si="104"/>
        <v>9.9999999999999995E-8</v>
      </c>
      <c r="I1728" s="28"/>
      <c r="J1728" s="25">
        <v>0.06</v>
      </c>
      <c r="K1728" s="30">
        <v>1</v>
      </c>
      <c r="L1728" s="25">
        <v>131</v>
      </c>
      <c r="M1728" s="30">
        <v>1</v>
      </c>
      <c r="N1728" s="25">
        <v>0.02</v>
      </c>
      <c r="O1728" s="25">
        <v>1.3</v>
      </c>
      <c r="P1728" s="25">
        <v>9.9</v>
      </c>
      <c r="Q1728" s="25">
        <v>0.01</v>
      </c>
      <c r="R1728" s="25">
        <v>14.6</v>
      </c>
      <c r="S1728" s="31">
        <v>5</v>
      </c>
      <c r="T1728" s="51">
        <v>0.09</v>
      </c>
      <c r="U1728" s="42">
        <v>59</v>
      </c>
      <c r="V1728" s="42">
        <v>18.14</v>
      </c>
      <c r="W1728" s="42">
        <v>0.03</v>
      </c>
      <c r="X1728" s="42">
        <v>30</v>
      </c>
      <c r="Y1728" s="44">
        <v>5.5</v>
      </c>
      <c r="Z1728" s="87">
        <f t="shared" si="105"/>
        <v>8.0241262596807843</v>
      </c>
      <c r="AA1728" s="88">
        <f t="shared" si="106"/>
        <v>7.8706092158113963</v>
      </c>
      <c r="AB1728" s="90">
        <f t="shared" si="107"/>
        <v>9.6583578950460245E-3</v>
      </c>
      <c r="AC1728" s="19">
        <v>8.02</v>
      </c>
      <c r="AD1728" s="13">
        <v>-7.86</v>
      </c>
      <c r="AE1728" s="95">
        <v>1.94</v>
      </c>
    </row>
    <row r="1729" spans="1:31" x14ac:dyDescent="0.2">
      <c r="A1729" s="2" t="s">
        <v>154</v>
      </c>
      <c r="B1729" s="9">
        <v>40631</v>
      </c>
      <c r="C1729" s="18">
        <v>9.09</v>
      </c>
      <c r="D1729" s="12">
        <v>7.06</v>
      </c>
      <c r="F1729" s="12">
        <v>1.1000000000000001</v>
      </c>
      <c r="H1729" s="23">
        <f t="shared" si="104"/>
        <v>8.7096358995608061E-8</v>
      </c>
      <c r="I1729" s="32">
        <v>0.59</v>
      </c>
      <c r="J1729" s="25">
        <v>0.01</v>
      </c>
      <c r="K1729" s="29">
        <v>0.2</v>
      </c>
      <c r="L1729" s="25">
        <v>130</v>
      </c>
      <c r="M1729" s="29">
        <v>0.3</v>
      </c>
      <c r="N1729" s="25">
        <v>0.01</v>
      </c>
      <c r="O1729" s="25">
        <v>1.07</v>
      </c>
      <c r="P1729" s="25">
        <v>9.66</v>
      </c>
      <c r="Q1729" s="27">
        <v>3.0000000000000001E-3</v>
      </c>
      <c r="R1729" s="25">
        <v>16.2</v>
      </c>
      <c r="S1729" s="29">
        <v>1.6</v>
      </c>
      <c r="T1729" s="51">
        <v>0.11</v>
      </c>
      <c r="U1729" s="42">
        <v>58</v>
      </c>
      <c r="V1729" s="42">
        <v>20.18</v>
      </c>
      <c r="W1729" s="42">
        <v>3.9399999999999999E-3</v>
      </c>
      <c r="X1729" s="42">
        <v>32</v>
      </c>
      <c r="Y1729" s="44">
        <v>5.77</v>
      </c>
      <c r="Z1729" s="87">
        <f t="shared" si="105"/>
        <v>8.0804076575502837</v>
      </c>
      <c r="AA1729" s="88">
        <f t="shared" si="106"/>
        <v>8.2091770343270021</v>
      </c>
      <c r="AB1729" s="90">
        <f t="shared" si="107"/>
        <v>-7.9050128786235137E-3</v>
      </c>
      <c r="AC1729" s="19">
        <v>8.01</v>
      </c>
      <c r="AD1729" s="99">
        <v>8.2100000000000009</v>
      </c>
      <c r="AE1729" s="95">
        <v>2.4</v>
      </c>
    </row>
    <row r="1730" spans="1:31" x14ac:dyDescent="0.2">
      <c r="A1730" s="2" t="s">
        <v>154</v>
      </c>
      <c r="B1730" s="9">
        <v>40323</v>
      </c>
      <c r="C1730" s="18">
        <v>9.36</v>
      </c>
      <c r="D1730" s="12">
        <v>7.02</v>
      </c>
      <c r="F1730" s="12">
        <v>0.98</v>
      </c>
      <c r="H1730" s="23">
        <f t="shared" si="104"/>
        <v>9.5499258602143556E-8</v>
      </c>
      <c r="I1730" s="32">
        <v>0.79</v>
      </c>
      <c r="J1730" s="25">
        <v>0.01</v>
      </c>
      <c r="K1730" s="36"/>
      <c r="L1730" s="25">
        <v>133</v>
      </c>
      <c r="M1730" s="36"/>
      <c r="N1730" s="25">
        <v>0.01</v>
      </c>
      <c r="O1730" s="25">
        <v>1.1599999999999999</v>
      </c>
      <c r="P1730" s="25">
        <v>10</v>
      </c>
      <c r="Q1730" s="25">
        <v>2E-3</v>
      </c>
      <c r="R1730" s="25">
        <v>16.8</v>
      </c>
      <c r="S1730" s="36"/>
      <c r="T1730" s="51">
        <v>0.1</v>
      </c>
      <c r="U1730" s="42">
        <v>60.3</v>
      </c>
      <c r="V1730" s="42">
        <v>18.809999999999999</v>
      </c>
      <c r="W1730" s="42">
        <v>5.9100000000000003E-3</v>
      </c>
      <c r="X1730" s="42">
        <v>31</v>
      </c>
      <c r="Y1730" s="44">
        <v>5.77</v>
      </c>
      <c r="Z1730" s="87">
        <f t="shared" si="105"/>
        <v>8.3086826785999683</v>
      </c>
      <c r="AA1730" s="88">
        <f t="shared" si="106"/>
        <v>8.2064802051698909</v>
      </c>
      <c r="AB1730" s="90">
        <f t="shared" si="107"/>
        <v>6.1884023881178989E-3</v>
      </c>
      <c r="AC1730" s="19">
        <v>8.2200000000000006</v>
      </c>
      <c r="AD1730" s="99">
        <v>8.2100000000000009</v>
      </c>
      <c r="AE1730" s="95">
        <v>0.17</v>
      </c>
    </row>
    <row r="1731" spans="1:31" x14ac:dyDescent="0.2">
      <c r="A1731" s="2" t="s">
        <v>154</v>
      </c>
      <c r="B1731" s="9">
        <v>38834</v>
      </c>
      <c r="C1731" s="20"/>
      <c r="D1731" s="12">
        <v>7.11</v>
      </c>
      <c r="F1731" s="12">
        <v>1.1000000000000001</v>
      </c>
      <c r="H1731" s="23">
        <f t="shared" si="104"/>
        <v>7.7624711662868932E-8</v>
      </c>
      <c r="J1731" s="25">
        <v>0.02</v>
      </c>
      <c r="K1731" s="30">
        <v>5</v>
      </c>
      <c r="L1731" s="25">
        <v>132.1</v>
      </c>
      <c r="M1731" s="30">
        <v>5</v>
      </c>
      <c r="N1731" s="25">
        <v>0.06</v>
      </c>
      <c r="O1731" s="25">
        <v>1.18</v>
      </c>
      <c r="P1731" s="25">
        <v>9.49</v>
      </c>
      <c r="Q1731" s="25">
        <v>0.01</v>
      </c>
      <c r="R1731" s="25">
        <v>16.7</v>
      </c>
      <c r="S1731" s="31">
        <v>10</v>
      </c>
      <c r="T1731" s="51">
        <v>0.12</v>
      </c>
      <c r="U1731" s="41">
        <v>62</v>
      </c>
      <c r="V1731" s="42">
        <v>21.86</v>
      </c>
      <c r="W1731" s="42">
        <v>0.02</v>
      </c>
      <c r="X1731" s="42">
        <v>31</v>
      </c>
      <c r="Y1731" s="44">
        <v>5.73</v>
      </c>
      <c r="Z1731" s="87">
        <f t="shared" si="105"/>
        <v>8.1327706769005434</v>
      </c>
      <c r="AA1731" s="88">
        <f t="shared" si="106"/>
        <v>8.2520026971918128</v>
      </c>
      <c r="AB1731" s="90">
        <f t="shared" si="107"/>
        <v>-7.2770014921170233E-3</v>
      </c>
      <c r="AC1731" s="19">
        <v>8.1300000000000008</v>
      </c>
      <c r="AD1731" s="13">
        <v>8.25</v>
      </c>
      <c r="AE1731" s="94">
        <v>-1.4</v>
      </c>
    </row>
    <row r="1732" spans="1:31" x14ac:dyDescent="0.2">
      <c r="A1732" s="2" t="s">
        <v>154</v>
      </c>
      <c r="B1732" s="9">
        <v>41792</v>
      </c>
      <c r="C1732" s="18">
        <v>9.31</v>
      </c>
      <c r="D1732" s="12">
        <v>7.22</v>
      </c>
      <c r="F1732" s="12">
        <v>1.1000000000000001</v>
      </c>
      <c r="H1732" s="23">
        <f t="shared" ref="H1732:H1795" si="108">10^-(D1732)</f>
        <v>6.0255958607435649E-8</v>
      </c>
      <c r="I1732" s="24">
        <v>0.49</v>
      </c>
      <c r="J1732" s="25">
        <v>0.01</v>
      </c>
      <c r="K1732" s="30">
        <v>0.2</v>
      </c>
      <c r="L1732" s="25">
        <v>131</v>
      </c>
      <c r="M1732" s="30">
        <v>0.2</v>
      </c>
      <c r="N1732" s="25">
        <v>0.01</v>
      </c>
      <c r="O1732" s="25">
        <v>1.17</v>
      </c>
      <c r="P1732" s="25">
        <v>9.86</v>
      </c>
      <c r="Q1732" s="25">
        <v>2E-3</v>
      </c>
      <c r="R1732" s="25">
        <v>17.2</v>
      </c>
      <c r="S1732" s="31">
        <v>1.9</v>
      </c>
      <c r="T1732" s="51">
        <v>0.11</v>
      </c>
      <c r="U1732" s="42">
        <v>58.2</v>
      </c>
      <c r="V1732" s="42">
        <v>20.36</v>
      </c>
      <c r="W1732" s="42">
        <v>3.2799999999999999E-3</v>
      </c>
      <c r="X1732" s="42">
        <v>32</v>
      </c>
      <c r="Y1732" s="44">
        <v>5.82</v>
      </c>
      <c r="Z1732" s="87">
        <f t="shared" ref="Z1732:Z1795" si="109">(H1732/H$3)+(I1732/I$3*3)+(J1732/J$3)+(L1732/L$3*2)+(N1732/N$3*2)+(O1732/O$3)+(P1732/P$3*2)+(Q1732/Q$3*2)+(R1732/R$3)</f>
        <v>8.181660930838639</v>
      </c>
      <c r="AA1732" s="88">
        <f t="shared" ref="AA1732:AA1795" si="110">(T1732/T$3*3)+(U1732/U$3*2)+(V1732/V$3)+(W1732/W$3)+(X1732/X$3)+Y1732</f>
        <v>8.2662295429933259</v>
      </c>
      <c r="AB1732" s="90">
        <f t="shared" ref="AB1732:AB1795" si="111">(Z1732-AA1732)/(Z1732+AA1732)</f>
        <v>-5.1416084201942316E-3</v>
      </c>
      <c r="AC1732" s="19">
        <v>8.1300000000000008</v>
      </c>
      <c r="AD1732" s="13">
        <v>8.27</v>
      </c>
      <c r="AE1732" s="94">
        <v>1.69</v>
      </c>
    </row>
    <row r="1733" spans="1:31" x14ac:dyDescent="0.2">
      <c r="A1733" s="2" t="s">
        <v>154</v>
      </c>
      <c r="B1733" s="9">
        <v>41379</v>
      </c>
      <c r="C1733" s="18">
        <v>9.1300000000000008</v>
      </c>
      <c r="D1733" s="12">
        <v>7.02</v>
      </c>
      <c r="E1733" s="16"/>
      <c r="F1733" s="12">
        <v>0.73</v>
      </c>
      <c r="H1733" s="23">
        <f t="shared" si="108"/>
        <v>9.5499258602143556E-8</v>
      </c>
      <c r="I1733" s="24">
        <v>0.52</v>
      </c>
      <c r="J1733" s="25">
        <v>0.01</v>
      </c>
      <c r="K1733" s="33"/>
      <c r="L1733" s="25">
        <v>138</v>
      </c>
      <c r="M1733" s="33"/>
      <c r="N1733" s="25">
        <v>8.9999999999999993E-3</v>
      </c>
      <c r="O1733" s="25">
        <v>1.22</v>
      </c>
      <c r="P1733" s="25">
        <v>10.1</v>
      </c>
      <c r="Q1733" s="25">
        <v>2E-3</v>
      </c>
      <c r="R1733" s="25">
        <v>18.2</v>
      </c>
      <c r="S1733" s="34"/>
      <c r="T1733" s="51">
        <v>0.11</v>
      </c>
      <c r="U1733" s="42">
        <v>60</v>
      </c>
      <c r="V1733" s="42">
        <v>20.98</v>
      </c>
      <c r="W1733" s="42">
        <v>3.2799999999999999E-3</v>
      </c>
      <c r="X1733" s="42">
        <v>32</v>
      </c>
      <c r="Y1733" s="44">
        <v>5.78</v>
      </c>
      <c r="Z1733" s="87">
        <f t="shared" si="109"/>
        <v>8.5987832633648225</v>
      </c>
      <c r="AA1733" s="88">
        <f t="shared" si="110"/>
        <v>8.2737022191669496</v>
      </c>
      <c r="AB1733" s="90">
        <f t="shared" si="111"/>
        <v>1.9266932814044027E-2</v>
      </c>
      <c r="AC1733" s="19">
        <v>8.5399999999999991</v>
      </c>
      <c r="AD1733" s="13">
        <v>8.27</v>
      </c>
      <c r="AE1733" s="94">
        <v>3.18</v>
      </c>
    </row>
    <row r="1734" spans="1:31" x14ac:dyDescent="0.2">
      <c r="A1734" s="2" t="s">
        <v>154</v>
      </c>
      <c r="B1734" s="9">
        <v>41016</v>
      </c>
      <c r="C1734" s="18">
        <v>9.01</v>
      </c>
      <c r="D1734" s="12">
        <v>7.11</v>
      </c>
      <c r="F1734" s="12">
        <v>1.1000000000000001</v>
      </c>
      <c r="H1734" s="23">
        <f t="shared" si="108"/>
        <v>7.7624711662868932E-8</v>
      </c>
      <c r="I1734" s="24">
        <v>0.55000000000000004</v>
      </c>
      <c r="J1734" s="25">
        <v>0.01</v>
      </c>
      <c r="K1734" s="33"/>
      <c r="L1734" s="25">
        <v>139</v>
      </c>
      <c r="M1734" s="33"/>
      <c r="N1734" s="25">
        <v>0.01</v>
      </c>
      <c r="O1734" s="25">
        <v>1.22</v>
      </c>
      <c r="P1734" s="25">
        <v>9.5500000000000007</v>
      </c>
      <c r="Q1734" s="25">
        <v>2E-3</v>
      </c>
      <c r="R1734" s="25">
        <v>17.5</v>
      </c>
      <c r="S1734" s="34"/>
      <c r="T1734" s="51">
        <v>0.11</v>
      </c>
      <c r="U1734" s="42">
        <v>61.5</v>
      </c>
      <c r="V1734" s="42">
        <v>19.52</v>
      </c>
      <c r="W1734" s="42">
        <v>4.5999999999999999E-3</v>
      </c>
      <c r="X1734" s="42">
        <v>32</v>
      </c>
      <c r="Y1734" s="44">
        <v>5.78</v>
      </c>
      <c r="Z1734" s="87">
        <f t="shared" si="109"/>
        <v>8.5763581699395424</v>
      </c>
      <c r="AA1734" s="88">
        <f t="shared" si="110"/>
        <v>8.2814097578670349</v>
      </c>
      <c r="AB1734" s="90">
        <f t="shared" si="111"/>
        <v>1.7496290928646342E-2</v>
      </c>
      <c r="AC1734" s="19">
        <v>8.52</v>
      </c>
      <c r="AD1734" s="13">
        <v>8.2799999999999994</v>
      </c>
      <c r="AE1734" s="94">
        <v>2.81</v>
      </c>
    </row>
    <row r="1735" spans="1:31" x14ac:dyDescent="0.2">
      <c r="A1735" s="2" t="s">
        <v>154</v>
      </c>
      <c r="B1735" s="9">
        <v>42157</v>
      </c>
      <c r="C1735" s="18">
        <v>9.27</v>
      </c>
      <c r="D1735" s="12">
        <v>7.09</v>
      </c>
      <c r="F1735" s="12">
        <v>1.1000000000000001</v>
      </c>
      <c r="H1735" s="23">
        <f t="shared" si="108"/>
        <v>8.128305161640995E-8</v>
      </c>
      <c r="I1735" s="24">
        <v>0.48</v>
      </c>
      <c r="J1735" s="25">
        <v>0.01</v>
      </c>
      <c r="K1735" s="36"/>
      <c r="L1735" s="25">
        <v>134</v>
      </c>
      <c r="M1735" s="36"/>
      <c r="N1735" s="25">
        <v>7.0000000000000001E-3</v>
      </c>
      <c r="O1735" s="25">
        <v>1.17</v>
      </c>
      <c r="P1735" s="25">
        <v>9.9499999999999993</v>
      </c>
      <c r="Q1735" s="25">
        <v>2E-3</v>
      </c>
      <c r="R1735" s="25">
        <v>17.399999999999999</v>
      </c>
      <c r="S1735" s="34"/>
      <c r="T1735" s="51">
        <v>0.11</v>
      </c>
      <c r="U1735" s="42">
        <v>61</v>
      </c>
      <c r="V1735" s="42">
        <v>21.2</v>
      </c>
      <c r="W1735" s="42">
        <v>3.2799999999999999E-3</v>
      </c>
      <c r="X1735" s="42">
        <v>32</v>
      </c>
      <c r="Y1735" s="44">
        <v>5.81</v>
      </c>
      <c r="Z1735" s="87">
        <f t="shared" si="109"/>
        <v>8.3462459801661986</v>
      </c>
      <c r="AA1735" s="88">
        <f t="shared" si="110"/>
        <v>8.3280687596935135</v>
      </c>
      <c r="AB1735" s="90">
        <f t="shared" si="111"/>
        <v>1.0901329833502976E-3</v>
      </c>
      <c r="AC1735" s="19">
        <v>8.2899999999999991</v>
      </c>
      <c r="AD1735" s="13">
        <v>8.33</v>
      </c>
      <c r="AE1735" s="94">
        <v>0.42</v>
      </c>
    </row>
    <row r="1736" spans="1:31" x14ac:dyDescent="0.2">
      <c r="A1736" s="2" t="s">
        <v>154</v>
      </c>
      <c r="B1736" s="9">
        <v>39190</v>
      </c>
      <c r="C1736" s="18">
        <v>9.17</v>
      </c>
      <c r="D1736" s="12">
        <v>7.18</v>
      </c>
      <c r="F1736" s="12">
        <v>1.1000000000000001</v>
      </c>
      <c r="H1736" s="23">
        <f t="shared" si="108"/>
        <v>6.606934480075943E-8</v>
      </c>
      <c r="J1736" s="25">
        <v>0.01</v>
      </c>
      <c r="K1736" s="33"/>
      <c r="L1736" s="25">
        <v>132</v>
      </c>
      <c r="M1736" s="33"/>
      <c r="N1736" s="25">
        <v>0.03</v>
      </c>
      <c r="O1736" s="25">
        <v>1.19</v>
      </c>
      <c r="P1736" s="25">
        <v>9.35</v>
      </c>
      <c r="Q1736" s="25">
        <v>3.0000000000000001E-3</v>
      </c>
      <c r="R1736" s="25">
        <v>15.7</v>
      </c>
      <c r="S1736" s="34"/>
      <c r="T1736" s="51">
        <v>0.12</v>
      </c>
      <c r="U1736" s="42">
        <v>59.9</v>
      </c>
      <c r="V1736" s="42">
        <v>18.28</v>
      </c>
      <c r="W1736" s="42">
        <v>8.2100000000000003E-3</v>
      </c>
      <c r="X1736" s="42">
        <v>31</v>
      </c>
      <c r="Y1736" s="44">
        <v>5.81</v>
      </c>
      <c r="Z1736" s="87">
        <f t="shared" si="109"/>
        <v>8.071136648129615</v>
      </c>
      <c r="AA1736" s="88">
        <f t="shared" si="110"/>
        <v>8.2302863351575546</v>
      </c>
      <c r="AB1736" s="90">
        <f t="shared" si="111"/>
        <v>-9.7629321802830266E-3</v>
      </c>
    </row>
    <row r="1737" spans="1:31" x14ac:dyDescent="0.2">
      <c r="A1737" s="2" t="s">
        <v>154</v>
      </c>
      <c r="B1737" s="9">
        <v>39594</v>
      </c>
      <c r="C1737" s="18">
        <v>9.09</v>
      </c>
      <c r="D1737" s="12">
        <v>7.05</v>
      </c>
      <c r="F1737" s="12">
        <v>1.4</v>
      </c>
      <c r="H1737" s="23">
        <f t="shared" si="108"/>
        <v>8.9125093813374537E-8</v>
      </c>
      <c r="I1737" s="32">
        <v>1E-3</v>
      </c>
      <c r="J1737" s="25">
        <v>0.01</v>
      </c>
      <c r="K1737" s="30">
        <v>0.3</v>
      </c>
      <c r="L1737" s="25">
        <v>134</v>
      </c>
      <c r="M1737" s="30">
        <v>0.4</v>
      </c>
      <c r="N1737" s="25">
        <v>0.05</v>
      </c>
      <c r="O1737" s="25">
        <v>1.1599999999999999</v>
      </c>
      <c r="P1737" s="25">
        <v>9.86</v>
      </c>
      <c r="Q1737" s="25">
        <v>3.0000000000000001E-3</v>
      </c>
      <c r="R1737" s="25">
        <v>16.7</v>
      </c>
      <c r="S1737" s="31">
        <v>1</v>
      </c>
      <c r="T1737" s="51">
        <v>0.11</v>
      </c>
      <c r="U1737" s="42">
        <v>57.4</v>
      </c>
      <c r="V1737" s="42">
        <v>18.190000000000001</v>
      </c>
      <c r="W1737" s="42">
        <v>5.5799999999999999E-3</v>
      </c>
      <c r="X1737" s="42">
        <v>31</v>
      </c>
      <c r="Y1737" s="44">
        <v>5.82</v>
      </c>
      <c r="Z1737" s="87">
        <f t="shared" si="109"/>
        <v>8.2564524191964921</v>
      </c>
      <c r="AA1737" s="88">
        <f t="shared" si="110"/>
        <v>8.1864162755386332</v>
      </c>
      <c r="AB1737" s="90">
        <f t="shared" si="111"/>
        <v>4.2593628251914421E-3</v>
      </c>
      <c r="AE1737" s="94">
        <v>0.87</v>
      </c>
    </row>
    <row r="1738" spans="1:31" x14ac:dyDescent="0.2">
      <c r="A1738" s="2" t="s">
        <v>154</v>
      </c>
      <c r="B1738" s="9">
        <v>39938</v>
      </c>
      <c r="C1738" s="18">
        <v>9.25</v>
      </c>
      <c r="D1738" s="12">
        <v>7.05</v>
      </c>
      <c r="F1738" s="12">
        <v>1.3</v>
      </c>
      <c r="H1738" s="23">
        <f t="shared" si="108"/>
        <v>8.9125093813374537E-8</v>
      </c>
      <c r="I1738" s="32">
        <v>0.74</v>
      </c>
      <c r="J1738" s="25">
        <v>0.01</v>
      </c>
      <c r="K1738" s="33"/>
      <c r="L1738" s="25">
        <v>137</v>
      </c>
      <c r="M1738" s="33"/>
      <c r="N1738" s="25">
        <v>0.01</v>
      </c>
      <c r="O1738" s="25">
        <v>1.23</v>
      </c>
      <c r="P1738" s="25">
        <v>10.1</v>
      </c>
      <c r="Q1738" s="25">
        <v>3.0000000000000001E-3</v>
      </c>
      <c r="R1738" s="25">
        <v>17.3</v>
      </c>
      <c r="S1738" s="34"/>
      <c r="T1738" s="51">
        <v>0.11</v>
      </c>
      <c r="U1738" s="42">
        <v>61.5</v>
      </c>
      <c r="V1738" s="42">
        <v>18.809999999999999</v>
      </c>
      <c r="W1738" s="42">
        <v>5.2599999999999999E-3</v>
      </c>
      <c r="X1738" s="42">
        <v>33</v>
      </c>
      <c r="Y1738" s="44">
        <v>5.79</v>
      </c>
      <c r="Z1738" s="87">
        <f t="shared" si="109"/>
        <v>8.5345261348680452</v>
      </c>
      <c r="AA1738" s="88">
        <f t="shared" si="110"/>
        <v>8.3081812375007562</v>
      </c>
      <c r="AB1738" s="90">
        <f t="shared" si="111"/>
        <v>1.3438747842797397E-2</v>
      </c>
      <c r="AD1738" s="100"/>
      <c r="AE1738" s="95">
        <v>1.75</v>
      </c>
    </row>
    <row r="1739" spans="1:31" x14ac:dyDescent="0.2">
      <c r="A1739" s="2" t="s">
        <v>154</v>
      </c>
      <c r="B1739" s="9">
        <v>35783</v>
      </c>
      <c r="C1739" s="18">
        <v>9.73</v>
      </c>
      <c r="D1739" s="12">
        <v>7.16</v>
      </c>
      <c r="F1739" s="12">
        <v>9.4</v>
      </c>
      <c r="H1739" s="23">
        <f t="shared" si="108"/>
        <v>6.9183097091893466E-8</v>
      </c>
      <c r="I1739" s="32">
        <v>2E-3</v>
      </c>
      <c r="J1739" s="25">
        <v>0.2</v>
      </c>
      <c r="K1739" s="36"/>
      <c r="L1739" s="25">
        <v>135</v>
      </c>
      <c r="M1739" s="36"/>
      <c r="N1739" s="25">
        <v>0.85</v>
      </c>
      <c r="O1739" s="25">
        <v>2</v>
      </c>
      <c r="P1739" s="25">
        <v>11</v>
      </c>
      <c r="Q1739" s="25">
        <v>0.08</v>
      </c>
      <c r="R1739" s="25">
        <v>26</v>
      </c>
      <c r="S1739" s="36"/>
      <c r="T1739" s="51">
        <v>0.09</v>
      </c>
      <c r="U1739" s="42">
        <v>64</v>
      </c>
      <c r="V1739" s="42">
        <v>11.28</v>
      </c>
      <c r="W1739" s="42">
        <v>0.82</v>
      </c>
      <c r="X1739" s="42">
        <v>30</v>
      </c>
      <c r="Y1739" s="44">
        <v>5.76</v>
      </c>
      <c r="Z1739" s="87">
        <f t="shared" si="109"/>
        <v>8.8682662167907633</v>
      </c>
      <c r="AA1739" s="88">
        <f t="shared" si="110"/>
        <v>8.1412287347135059</v>
      </c>
      <c r="AB1739" s="90">
        <f t="shared" si="111"/>
        <v>4.2743037588718079E-2</v>
      </c>
      <c r="AE1739" s="96"/>
    </row>
    <row r="1740" spans="1:31" x14ac:dyDescent="0.2">
      <c r="A1740" s="2" t="s">
        <v>92</v>
      </c>
      <c r="B1740" s="9">
        <v>39771</v>
      </c>
      <c r="C1740" s="18">
        <v>12.99</v>
      </c>
      <c r="D1740" s="12">
        <v>7.16</v>
      </c>
      <c r="F1740" s="12">
        <v>1.7</v>
      </c>
      <c r="H1740" s="23">
        <f t="shared" si="108"/>
        <v>6.9183097091893466E-8</v>
      </c>
      <c r="J1740" s="25">
        <v>0.09</v>
      </c>
      <c r="K1740" s="36"/>
      <c r="L1740" s="25">
        <v>104</v>
      </c>
      <c r="M1740" s="36"/>
      <c r="N1740" s="25">
        <v>1.29</v>
      </c>
      <c r="O1740" s="25">
        <v>1.9</v>
      </c>
      <c r="P1740" s="25">
        <v>9.1999999999999993</v>
      </c>
      <c r="Q1740" s="25">
        <v>0.18</v>
      </c>
      <c r="R1740" s="25">
        <v>10.5</v>
      </c>
      <c r="S1740" s="36"/>
      <c r="T1740" s="51">
        <v>0.03</v>
      </c>
      <c r="U1740" s="42">
        <v>18</v>
      </c>
      <c r="V1740" s="42">
        <v>0.22</v>
      </c>
      <c r="W1740" s="42">
        <v>0.01</v>
      </c>
      <c r="X1740" s="42">
        <v>17</v>
      </c>
      <c r="Y1740" s="44">
        <v>5.7</v>
      </c>
      <c r="Z1740" s="87">
        <f t="shared" si="109"/>
        <v>6.509572428345944</v>
      </c>
      <c r="AA1740" s="88">
        <f t="shared" si="110"/>
        <v>6.558988867906514</v>
      </c>
      <c r="AB1740" s="90">
        <f t="shared" si="111"/>
        <v>-3.7813220935605765E-3</v>
      </c>
      <c r="AC1740" s="19">
        <v>6.51</v>
      </c>
      <c r="AD1740" s="13">
        <v>6.55</v>
      </c>
      <c r="AE1740" s="94">
        <v>-0.7</v>
      </c>
    </row>
    <row r="1741" spans="1:31" x14ac:dyDescent="0.2">
      <c r="A1741" s="2" t="s">
        <v>92</v>
      </c>
      <c r="B1741" s="9">
        <v>40448</v>
      </c>
      <c r="C1741" s="18">
        <v>13.2</v>
      </c>
      <c r="D1741" s="12">
        <v>7.04</v>
      </c>
      <c r="F1741" s="12">
        <v>1.8</v>
      </c>
      <c r="H1741" s="23">
        <f t="shared" si="108"/>
        <v>9.120108393559095E-8</v>
      </c>
      <c r="I1741" s="32">
        <v>5.0000000000000001E-3</v>
      </c>
      <c r="J1741" s="25">
        <v>0.12</v>
      </c>
      <c r="K1741" s="36"/>
      <c r="L1741" s="25">
        <v>106</v>
      </c>
      <c r="M1741" s="36"/>
      <c r="N1741" s="25">
        <v>2.68</v>
      </c>
      <c r="O1741" s="25">
        <v>2.02</v>
      </c>
      <c r="P1741" s="25">
        <v>9.94</v>
      </c>
      <c r="Q1741" s="25">
        <v>0.2</v>
      </c>
      <c r="R1741" s="25">
        <v>11.5</v>
      </c>
      <c r="S1741" s="36"/>
      <c r="T1741" s="51">
        <v>0.02</v>
      </c>
      <c r="U1741" s="42">
        <v>14.6</v>
      </c>
      <c r="V1741" s="42">
        <v>0.22</v>
      </c>
      <c r="W1741" s="42">
        <v>4.5999999999999999E-3</v>
      </c>
      <c r="X1741" s="42">
        <v>16</v>
      </c>
      <c r="Y1741" s="44">
        <v>5.84</v>
      </c>
      <c r="Z1741" s="87">
        <f t="shared" si="109"/>
        <v>6.7695462593773037</v>
      </c>
      <c r="AA1741" s="88">
        <f t="shared" si="110"/>
        <v>6.5995651210018398</v>
      </c>
      <c r="AB1741" s="90">
        <f t="shared" si="111"/>
        <v>1.2714467965681897E-2</v>
      </c>
      <c r="AC1741" s="19">
        <v>6.82</v>
      </c>
      <c r="AD1741" s="99">
        <v>6.6</v>
      </c>
      <c r="AE1741" s="95">
        <v>3.31</v>
      </c>
    </row>
    <row r="1742" spans="1:31" x14ac:dyDescent="0.2">
      <c r="A1742" s="2" t="s">
        <v>92</v>
      </c>
      <c r="B1742" s="9">
        <v>39379</v>
      </c>
      <c r="C1742" s="18">
        <v>13.03</v>
      </c>
      <c r="D1742" s="12">
        <v>7.15</v>
      </c>
      <c r="F1742" s="12">
        <v>2</v>
      </c>
      <c r="H1742" s="23">
        <f t="shared" si="108"/>
        <v>7.0794578438413597E-8</v>
      </c>
      <c r="I1742" s="28"/>
      <c r="J1742" s="25">
        <v>0.12</v>
      </c>
      <c r="K1742" s="33"/>
      <c r="L1742" s="25">
        <v>110</v>
      </c>
      <c r="M1742" s="33"/>
      <c r="N1742" s="25">
        <v>2.83</v>
      </c>
      <c r="O1742" s="25">
        <v>2.0499999999999998</v>
      </c>
      <c r="P1742" s="25">
        <v>9.61</v>
      </c>
      <c r="Q1742" s="25">
        <v>0.2</v>
      </c>
      <c r="R1742" s="25">
        <v>13</v>
      </c>
      <c r="S1742" s="34"/>
      <c r="T1742" s="51">
        <v>0.01</v>
      </c>
      <c r="U1742" s="42">
        <v>17.3</v>
      </c>
      <c r="V1742" s="42">
        <v>0.22</v>
      </c>
      <c r="W1742" s="42">
        <v>5.2599999999999999E-3</v>
      </c>
      <c r="X1742" s="42">
        <v>16</v>
      </c>
      <c r="Y1742" s="44">
        <v>5.87</v>
      </c>
      <c r="Z1742" s="87">
        <f t="shared" si="109"/>
        <v>7.0128263020628525</v>
      </c>
      <c r="AA1742" s="88">
        <f t="shared" si="110"/>
        <v>6.6854725938601849</v>
      </c>
      <c r="AB1742" s="90">
        <f t="shared" si="111"/>
        <v>2.3897398552173248E-2</v>
      </c>
      <c r="AD1742" s="100"/>
      <c r="AE1742" s="96"/>
    </row>
    <row r="1743" spans="1:31" x14ac:dyDescent="0.2">
      <c r="A1743" s="2" t="s">
        <v>151</v>
      </c>
      <c r="B1743" s="9">
        <v>39771</v>
      </c>
      <c r="C1743" s="18">
        <v>13.01</v>
      </c>
      <c r="D1743" s="12">
        <v>6.97</v>
      </c>
      <c r="F1743" s="12">
        <v>1.6</v>
      </c>
      <c r="H1743" s="23">
        <f t="shared" si="108"/>
        <v>1.0715193052376054E-7</v>
      </c>
      <c r="I1743" s="32">
        <v>5.0000000000000001E-3</v>
      </c>
      <c r="J1743" s="25">
        <v>0.27</v>
      </c>
      <c r="K1743" s="36"/>
      <c r="L1743" s="25">
        <v>88.2</v>
      </c>
      <c r="M1743" s="36"/>
      <c r="N1743" s="25">
        <v>1.7</v>
      </c>
      <c r="O1743" s="25">
        <v>2.7</v>
      </c>
      <c r="P1743" s="25">
        <v>13.3</v>
      </c>
      <c r="Q1743" s="25">
        <v>0.26</v>
      </c>
      <c r="R1743" s="25">
        <v>17.8</v>
      </c>
      <c r="S1743" s="36"/>
      <c r="T1743" s="51">
        <v>0.03</v>
      </c>
      <c r="U1743" s="42">
        <v>27</v>
      </c>
      <c r="V1743" s="42">
        <v>0.22</v>
      </c>
      <c r="W1743" s="42">
        <v>0.01</v>
      </c>
      <c r="X1743" s="42">
        <v>13</v>
      </c>
      <c r="Y1743" s="44">
        <v>5.6</v>
      </c>
      <c r="Z1743" s="87">
        <f t="shared" si="109"/>
        <v>6.4245992000789025</v>
      </c>
      <c r="AA1743" s="88">
        <f t="shared" si="110"/>
        <v>6.5335172699311892</v>
      </c>
      <c r="AB1743" s="90">
        <f t="shared" si="111"/>
        <v>-8.4053936468593774E-3</v>
      </c>
      <c r="AC1743" s="19">
        <v>6.42</v>
      </c>
      <c r="AD1743" s="99">
        <v>6.53</v>
      </c>
      <c r="AE1743" s="95">
        <v>-1.6</v>
      </c>
    </row>
    <row r="1744" spans="1:31" x14ac:dyDescent="0.2">
      <c r="A1744" s="2" t="s">
        <v>151</v>
      </c>
      <c r="B1744" s="9">
        <v>40448</v>
      </c>
      <c r="C1744" s="18">
        <v>9.56</v>
      </c>
      <c r="D1744" s="12">
        <v>6.85</v>
      </c>
      <c r="F1744" s="12">
        <v>1.7</v>
      </c>
      <c r="H1744" s="23">
        <f t="shared" si="108"/>
        <v>1.4125375446227539E-7</v>
      </c>
      <c r="I1744" s="28"/>
      <c r="J1744" s="25">
        <v>0.36</v>
      </c>
      <c r="K1744" s="36"/>
      <c r="L1744" s="25">
        <v>98.3</v>
      </c>
      <c r="M1744" s="36"/>
      <c r="N1744" s="27">
        <v>4.7</v>
      </c>
      <c r="O1744" s="25">
        <v>3.36</v>
      </c>
      <c r="P1744" s="25">
        <v>15.3</v>
      </c>
      <c r="Q1744" s="25">
        <v>0.3</v>
      </c>
      <c r="R1744" s="25">
        <v>13.5</v>
      </c>
      <c r="S1744" s="36"/>
      <c r="T1744" s="51">
        <v>0.01</v>
      </c>
      <c r="U1744" s="42">
        <v>21.9</v>
      </c>
      <c r="V1744" s="42">
        <v>0.22</v>
      </c>
      <c r="W1744" s="42">
        <v>7.2300000000000003E-3</v>
      </c>
      <c r="X1744" s="42">
        <v>13</v>
      </c>
      <c r="Y1744" s="44">
        <v>5.84</v>
      </c>
      <c r="Z1744" s="87">
        <f t="shared" si="109"/>
        <v>7.0363053283240342</v>
      </c>
      <c r="AA1744" s="88">
        <f t="shared" si="110"/>
        <v>6.6666526915915973</v>
      </c>
      <c r="AB1744" s="90">
        <f t="shared" si="111"/>
        <v>2.6976119768825857E-2</v>
      </c>
      <c r="AC1744" s="19">
        <v>7.14</v>
      </c>
      <c r="AD1744" s="99">
        <v>6.66</v>
      </c>
      <c r="AE1744" s="95">
        <v>6.94</v>
      </c>
    </row>
    <row r="1745" spans="1:31" x14ac:dyDescent="0.2">
      <c r="A1745" s="2" t="s">
        <v>151</v>
      </c>
      <c r="B1745" s="9">
        <v>39286</v>
      </c>
      <c r="C1745" s="18">
        <v>12.95</v>
      </c>
      <c r="D1745" s="12">
        <v>6.86</v>
      </c>
      <c r="F1745" s="12">
        <v>1.7</v>
      </c>
      <c r="H1745" s="23">
        <f t="shared" si="108"/>
        <v>1.3803842646028823E-7</v>
      </c>
      <c r="I1745" s="28"/>
      <c r="J1745" s="25">
        <v>0.36</v>
      </c>
      <c r="K1745" s="33"/>
      <c r="L1745" s="25">
        <v>92.1</v>
      </c>
      <c r="M1745" s="33"/>
      <c r="N1745" s="25">
        <v>3.92</v>
      </c>
      <c r="O1745" s="25">
        <v>2.94</v>
      </c>
      <c r="P1745" s="25">
        <v>13.4</v>
      </c>
      <c r="Q1745" s="25">
        <v>0.28000000000000003</v>
      </c>
      <c r="R1745" s="25">
        <v>11.9</v>
      </c>
      <c r="S1745" s="34"/>
      <c r="T1745" s="51">
        <v>0.06</v>
      </c>
      <c r="U1745" s="42">
        <v>28.6</v>
      </c>
      <c r="V1745" s="42">
        <v>0.22</v>
      </c>
      <c r="W1745" s="42">
        <v>0.01</v>
      </c>
      <c r="X1745" s="42">
        <v>13</v>
      </c>
      <c r="Y1745" s="44">
        <v>5.83</v>
      </c>
      <c r="Z1745" s="87">
        <f t="shared" si="109"/>
        <v>6.4616126217579062</v>
      </c>
      <c r="AA1745" s="88">
        <f t="shared" si="110"/>
        <v>6.7977739831033874</v>
      </c>
      <c r="AB1745" s="90">
        <f t="shared" si="111"/>
        <v>-2.5352708338878531E-2</v>
      </c>
      <c r="AD1745" s="100"/>
      <c r="AE1745" s="96"/>
    </row>
    <row r="1746" spans="1:31" x14ac:dyDescent="0.2">
      <c r="A1746" s="2" t="s">
        <v>151</v>
      </c>
      <c r="B1746" s="9">
        <v>35783</v>
      </c>
      <c r="C1746" s="18">
        <v>13.97</v>
      </c>
      <c r="D1746" s="12">
        <v>7.13</v>
      </c>
      <c r="F1746" s="12">
        <v>3.8</v>
      </c>
      <c r="H1746" s="23">
        <f t="shared" si="108"/>
        <v>7.413102413009154E-8</v>
      </c>
      <c r="I1746" s="32">
        <v>1E-3</v>
      </c>
      <c r="J1746" s="25">
        <v>0.48</v>
      </c>
      <c r="K1746" s="36"/>
      <c r="L1746" s="25">
        <v>97</v>
      </c>
      <c r="M1746" s="36"/>
      <c r="N1746" s="25">
        <v>2.4</v>
      </c>
      <c r="O1746" s="25">
        <v>4</v>
      </c>
      <c r="P1746" s="25">
        <v>16</v>
      </c>
      <c r="Q1746" s="25">
        <v>0.52</v>
      </c>
      <c r="R1746" s="25">
        <v>16</v>
      </c>
      <c r="S1746" s="36"/>
      <c r="T1746" s="51">
        <v>0.18</v>
      </c>
      <c r="U1746" s="42">
        <v>25</v>
      </c>
      <c r="V1746" s="42">
        <v>0.22</v>
      </c>
      <c r="W1746" s="42">
        <v>0.03</v>
      </c>
      <c r="X1746" s="42">
        <v>13</v>
      </c>
      <c r="Y1746" s="44">
        <v>5.56</v>
      </c>
      <c r="Z1746" s="87">
        <f t="shared" si="109"/>
        <v>7.0865588125860217</v>
      </c>
      <c r="AA1746" s="88">
        <f t="shared" si="110"/>
        <v>6.4570540841029631</v>
      </c>
      <c r="AB1746" s="90">
        <f t="shared" si="111"/>
        <v>4.6479822871853788E-2</v>
      </c>
      <c r="AD1746" s="100"/>
      <c r="AE1746" s="96"/>
    </row>
    <row r="1747" spans="1:31" x14ac:dyDescent="0.2">
      <c r="A1747" s="2" t="s">
        <v>367</v>
      </c>
      <c r="B1747" s="9">
        <v>38680</v>
      </c>
      <c r="C1747" s="18">
        <v>1.99</v>
      </c>
      <c r="D1747" s="12">
        <v>6.1</v>
      </c>
      <c r="E1747" s="16"/>
      <c r="F1747" s="12">
        <v>9</v>
      </c>
      <c r="H1747" s="23">
        <f t="shared" si="108"/>
        <v>7.9432823472428114E-7</v>
      </c>
      <c r="I1747" s="32">
        <v>6.0000000000000001E-3</v>
      </c>
      <c r="J1747" s="25">
        <v>0.09</v>
      </c>
      <c r="K1747" s="29">
        <v>1</v>
      </c>
      <c r="L1747" s="25">
        <v>23.5</v>
      </c>
      <c r="M1747" s="29">
        <v>1</v>
      </c>
      <c r="N1747" s="25">
        <v>0.13</v>
      </c>
      <c r="O1747" s="25">
        <v>2.6</v>
      </c>
      <c r="P1747" s="25">
        <v>2.2000000000000002</v>
      </c>
      <c r="Q1747" s="25">
        <v>0.13</v>
      </c>
      <c r="R1747" s="25">
        <v>9</v>
      </c>
      <c r="S1747" s="29">
        <v>5</v>
      </c>
      <c r="T1747" s="51">
        <v>0.03</v>
      </c>
      <c r="U1747" s="42">
        <v>11</v>
      </c>
      <c r="V1747" s="42">
        <v>35.409999999999997</v>
      </c>
      <c r="W1747" s="42">
        <v>0.06</v>
      </c>
      <c r="X1747" s="42">
        <v>16</v>
      </c>
      <c r="Y1747" s="44">
        <v>0.6</v>
      </c>
      <c r="Z1747" s="87">
        <f t="shared" si="109"/>
        <v>1.8266766009090443</v>
      </c>
      <c r="AA1747" s="88">
        <f t="shared" si="110"/>
        <v>1.8537206508701476</v>
      </c>
      <c r="AB1747" s="90">
        <f t="shared" si="111"/>
        <v>-7.3481333972928017E-3</v>
      </c>
      <c r="AC1747" s="19">
        <v>1.82</v>
      </c>
      <c r="AD1747" s="13">
        <v>-1.85</v>
      </c>
      <c r="AE1747" s="95">
        <v>-1.44</v>
      </c>
    </row>
    <row r="1748" spans="1:31" x14ac:dyDescent="0.2">
      <c r="A1748" s="2" t="s">
        <v>367</v>
      </c>
      <c r="B1748" s="9">
        <v>41442</v>
      </c>
      <c r="C1748" s="19">
        <v>1.35</v>
      </c>
      <c r="D1748" s="12">
        <v>5.61</v>
      </c>
      <c r="E1748" s="16"/>
      <c r="F1748" s="12">
        <v>26</v>
      </c>
      <c r="H1748" s="23">
        <f t="shared" si="108"/>
        <v>2.4547089156850267E-6</v>
      </c>
      <c r="I1748" s="24">
        <v>3.0000000000000001E-3</v>
      </c>
      <c r="J1748" s="25">
        <v>0.01</v>
      </c>
      <c r="K1748" s="33"/>
      <c r="L1748" s="25">
        <v>19.399999999999999</v>
      </c>
      <c r="M1748" s="33"/>
      <c r="N1748" s="25">
        <v>0.23</v>
      </c>
      <c r="O1748" s="25">
        <v>3.33</v>
      </c>
      <c r="P1748" s="25">
        <v>1.17</v>
      </c>
      <c r="Q1748" s="25">
        <v>4.0000000000000001E-3</v>
      </c>
      <c r="R1748" s="25">
        <v>10.3</v>
      </c>
      <c r="S1748" s="34"/>
      <c r="T1748" s="51">
        <v>0.02</v>
      </c>
      <c r="U1748" s="42">
        <v>15.1</v>
      </c>
      <c r="V1748" s="42">
        <v>12.39</v>
      </c>
      <c r="W1748" s="42">
        <v>7.8799999999999999E-3</v>
      </c>
      <c r="X1748" s="42">
        <v>14</v>
      </c>
      <c r="Y1748" s="44">
        <v>0.68</v>
      </c>
      <c r="Z1748" s="87">
        <f t="shared" si="109"/>
        <v>1.606781227249412</v>
      </c>
      <c r="AA1748" s="88">
        <f t="shared" si="110"/>
        <v>1.589918335223486</v>
      </c>
      <c r="AB1748" s="90">
        <f t="shared" si="111"/>
        <v>5.2750944204719612E-3</v>
      </c>
      <c r="AC1748" s="19">
        <v>1.74</v>
      </c>
      <c r="AD1748" s="99">
        <v>1.59</v>
      </c>
      <c r="AE1748" s="95">
        <v>8.83</v>
      </c>
    </row>
    <row r="1749" spans="1:31" x14ac:dyDescent="0.2">
      <c r="A1749" s="2" t="s">
        <v>367</v>
      </c>
      <c r="B1749" s="9">
        <v>40722</v>
      </c>
      <c r="C1749" s="18">
        <v>1.64</v>
      </c>
      <c r="D1749" s="12">
        <v>5.97</v>
      </c>
      <c r="F1749" s="12">
        <v>29</v>
      </c>
      <c r="H1749" s="23">
        <f t="shared" si="108"/>
        <v>1.0715193052376047E-6</v>
      </c>
      <c r="J1749" s="25">
        <v>0.02</v>
      </c>
      <c r="K1749" s="29">
        <v>0.3</v>
      </c>
      <c r="L1749" s="25">
        <v>20.3</v>
      </c>
      <c r="M1749" s="29">
        <v>1.7</v>
      </c>
      <c r="N1749" s="25">
        <v>0.19</v>
      </c>
      <c r="O1749" s="25">
        <v>1.26</v>
      </c>
      <c r="P1749" s="25">
        <v>1.02</v>
      </c>
      <c r="Q1749" s="25">
        <v>4.0000000000000001E-3</v>
      </c>
      <c r="R1749" s="25">
        <v>9.5299999999999994</v>
      </c>
      <c r="S1749" s="29">
        <v>2.2999999999999998</v>
      </c>
      <c r="T1749" s="51">
        <v>0.02</v>
      </c>
      <c r="U1749" s="42">
        <v>13.6</v>
      </c>
      <c r="V1749" s="42">
        <v>8.1</v>
      </c>
      <c r="W1749" s="42">
        <v>0.03</v>
      </c>
      <c r="X1749" s="42">
        <v>19</v>
      </c>
      <c r="Y1749" s="44">
        <v>0.72</v>
      </c>
      <c r="Z1749" s="87">
        <f t="shared" si="109"/>
        <v>1.5517049905767903</v>
      </c>
      <c r="AA1749" s="88">
        <f t="shared" si="110"/>
        <v>1.6710221498112221</v>
      </c>
      <c r="AB1749" s="90">
        <f t="shared" si="111"/>
        <v>-3.702366164951406E-2</v>
      </c>
      <c r="AC1749" s="19">
        <v>1.7</v>
      </c>
      <c r="AD1749" s="13">
        <v>1.67</v>
      </c>
      <c r="AE1749" s="94">
        <v>1.7</v>
      </c>
    </row>
    <row r="1750" spans="1:31" x14ac:dyDescent="0.2">
      <c r="A1750" s="2" t="s">
        <v>367</v>
      </c>
      <c r="B1750" s="9">
        <v>42109</v>
      </c>
      <c r="C1750" s="18">
        <v>1.1200000000000001</v>
      </c>
      <c r="D1750" s="12">
        <v>6.04</v>
      </c>
      <c r="E1750" s="16"/>
      <c r="F1750" s="12">
        <v>24</v>
      </c>
      <c r="H1750" s="23">
        <f t="shared" si="108"/>
        <v>9.12010839355909E-7</v>
      </c>
      <c r="I1750" s="24">
        <v>3.0000000000000001E-3</v>
      </c>
      <c r="J1750" s="25">
        <v>0.01</v>
      </c>
      <c r="K1750" s="36"/>
      <c r="L1750" s="25">
        <v>18.899999999999999</v>
      </c>
      <c r="M1750" s="36"/>
      <c r="N1750" s="25">
        <v>0.19</v>
      </c>
      <c r="O1750" s="25">
        <v>1.35</v>
      </c>
      <c r="P1750" s="25">
        <v>1.32</v>
      </c>
      <c r="Q1750" s="25">
        <v>5.0000000000000001E-3</v>
      </c>
      <c r="R1750" s="25">
        <v>11.7</v>
      </c>
      <c r="S1750" s="36"/>
      <c r="T1750" s="51">
        <v>0.01</v>
      </c>
      <c r="U1750" s="42">
        <v>17.100000000000001</v>
      </c>
      <c r="V1750" s="42">
        <v>8.32</v>
      </c>
      <c r="W1750" s="42">
        <v>6.5700000000000003E-3</v>
      </c>
      <c r="X1750" s="42">
        <v>20</v>
      </c>
      <c r="Y1750" s="44">
        <v>0.63</v>
      </c>
      <c r="Z1750" s="87">
        <f t="shared" si="109"/>
        <v>1.6030308360076195</v>
      </c>
      <c r="AA1750" s="88">
        <f t="shared" si="110"/>
        <v>1.6848175815688604</v>
      </c>
      <c r="AB1750" s="90">
        <f t="shared" si="111"/>
        <v>-2.4875461144746772E-2</v>
      </c>
      <c r="AC1750" s="19">
        <v>1.73</v>
      </c>
      <c r="AD1750" s="13">
        <v>1.68</v>
      </c>
      <c r="AE1750" s="94">
        <v>2.39</v>
      </c>
    </row>
    <row r="1751" spans="1:31" x14ac:dyDescent="0.2">
      <c r="A1751" s="2" t="s">
        <v>367</v>
      </c>
      <c r="B1751" s="9">
        <v>40281</v>
      </c>
      <c r="C1751" s="18">
        <v>0.96</v>
      </c>
      <c r="D1751" s="12">
        <v>5.92</v>
      </c>
      <c r="F1751" s="12">
        <v>26</v>
      </c>
      <c r="H1751" s="23">
        <f t="shared" si="108"/>
        <v>1.2022644346174125E-6</v>
      </c>
      <c r="I1751" s="24">
        <v>1E-3</v>
      </c>
      <c r="J1751" s="25">
        <v>0.02</v>
      </c>
      <c r="K1751" s="33"/>
      <c r="L1751" s="25">
        <v>17.3</v>
      </c>
      <c r="M1751" s="33"/>
      <c r="N1751" s="25">
        <v>0.11</v>
      </c>
      <c r="O1751" s="25">
        <v>3.22</v>
      </c>
      <c r="P1751" s="25">
        <v>1.45</v>
      </c>
      <c r="Q1751" s="25">
        <v>6.0000000000000001E-3</v>
      </c>
      <c r="R1751" s="25">
        <v>11.5</v>
      </c>
      <c r="S1751" s="34"/>
      <c r="T1751" s="51">
        <v>0.02</v>
      </c>
      <c r="U1751" s="42">
        <v>24.9</v>
      </c>
      <c r="V1751" s="42">
        <v>13.72</v>
      </c>
      <c r="W1751" s="42">
        <v>7.5500000000000003E-3</v>
      </c>
      <c r="X1751" s="42">
        <v>18</v>
      </c>
      <c r="Y1751" s="44">
        <v>0.45</v>
      </c>
      <c r="Z1751" s="87">
        <f t="shared" si="109"/>
        <v>1.5705174019641497</v>
      </c>
      <c r="AA1751" s="88">
        <f t="shared" si="110"/>
        <v>1.6982156566690594</v>
      </c>
      <c r="AB1751" s="90">
        <f t="shared" si="111"/>
        <v>-3.9066590148020698E-2</v>
      </c>
      <c r="AC1751" s="19">
        <v>1.77</v>
      </c>
      <c r="AD1751" s="99">
        <v>1.7</v>
      </c>
      <c r="AE1751" s="95">
        <v>4</v>
      </c>
    </row>
    <row r="1752" spans="1:31" x14ac:dyDescent="0.2">
      <c r="A1752" s="2" t="s">
        <v>367</v>
      </c>
      <c r="B1752" s="9">
        <v>41016</v>
      </c>
      <c r="C1752" s="18">
        <v>1.1499999999999999</v>
      </c>
      <c r="D1752" s="12">
        <v>5.97</v>
      </c>
      <c r="E1752" s="16"/>
      <c r="F1752" s="12">
        <v>27</v>
      </c>
      <c r="H1752" s="23">
        <f t="shared" si="108"/>
        <v>1.0715193052376047E-6</v>
      </c>
      <c r="I1752" s="32">
        <v>5.0000000000000001E-3</v>
      </c>
      <c r="J1752" s="25">
        <v>0.02</v>
      </c>
      <c r="K1752" s="33"/>
      <c r="L1752" s="25">
        <v>24.3</v>
      </c>
      <c r="M1752" s="33"/>
      <c r="N1752" s="25">
        <v>0.16</v>
      </c>
      <c r="O1752" s="25">
        <v>2.6</v>
      </c>
      <c r="P1752" s="25">
        <v>1.45</v>
      </c>
      <c r="Q1752" s="25">
        <v>6.0000000000000001E-3</v>
      </c>
      <c r="R1752" s="25">
        <v>9.57</v>
      </c>
      <c r="S1752" s="34"/>
      <c r="T1752" s="51">
        <v>0.02</v>
      </c>
      <c r="U1752" s="42">
        <v>13.5</v>
      </c>
      <c r="V1752" s="42">
        <v>11.15</v>
      </c>
      <c r="W1752" s="42">
        <v>7.8799999999999999E-3</v>
      </c>
      <c r="X1752" s="41">
        <v>15</v>
      </c>
      <c r="Y1752" s="44">
        <v>0.83</v>
      </c>
      <c r="Z1752" s="87">
        <f t="shared" si="109"/>
        <v>1.8222476318533483</v>
      </c>
      <c r="AA1752" s="88">
        <f t="shared" si="110"/>
        <v>1.7148180344466812</v>
      </c>
      <c r="AB1752" s="90">
        <f t="shared" si="111"/>
        <v>3.0372519919610215E-2</v>
      </c>
      <c r="AC1752" s="19">
        <v>1.95</v>
      </c>
      <c r="AD1752" s="13">
        <v>1.71</v>
      </c>
      <c r="AE1752" s="94">
        <v>12.7</v>
      </c>
    </row>
    <row r="1753" spans="1:31" x14ac:dyDescent="0.2">
      <c r="A1753" s="2" t="s">
        <v>367</v>
      </c>
      <c r="B1753" s="9">
        <v>41792</v>
      </c>
      <c r="C1753" s="19">
        <v>1.65</v>
      </c>
      <c r="D1753" s="12">
        <v>6.24</v>
      </c>
      <c r="F1753" s="12">
        <v>22</v>
      </c>
      <c r="H1753" s="23">
        <f t="shared" si="108"/>
        <v>5.7543993733715549E-7</v>
      </c>
      <c r="J1753" s="25">
        <v>0.01</v>
      </c>
      <c r="K1753" s="30">
        <v>0.2</v>
      </c>
      <c r="L1753" s="25">
        <v>21</v>
      </c>
      <c r="M1753" s="30">
        <v>1.2</v>
      </c>
      <c r="N1753" s="25">
        <v>0.14000000000000001</v>
      </c>
      <c r="O1753" s="25">
        <v>2.31</v>
      </c>
      <c r="P1753" s="25">
        <v>1.3</v>
      </c>
      <c r="Q1753" s="25">
        <v>4.0000000000000001E-3</v>
      </c>
      <c r="R1753" s="25">
        <v>11.1</v>
      </c>
      <c r="S1753" s="31">
        <v>3.9</v>
      </c>
      <c r="T1753" s="51">
        <v>0.02</v>
      </c>
      <c r="U1753" s="42">
        <v>10.8</v>
      </c>
      <c r="V1753" s="42">
        <v>7.92</v>
      </c>
      <c r="W1753" s="42">
        <v>0.01</v>
      </c>
      <c r="X1753" s="42">
        <v>24</v>
      </c>
      <c r="Y1753" s="44">
        <v>0.71</v>
      </c>
      <c r="Z1753" s="87">
        <f t="shared" si="109"/>
        <v>1.7024691371710383</v>
      </c>
      <c r="AA1753" s="88">
        <f t="shared" si="110"/>
        <v>1.7404370353469627</v>
      </c>
      <c r="AB1753" s="90">
        <f t="shared" si="111"/>
        <v>-1.102786316949097E-2</v>
      </c>
      <c r="AC1753" s="19">
        <v>1.82</v>
      </c>
      <c r="AD1753" s="99">
        <v>1.74</v>
      </c>
      <c r="AE1753" s="95">
        <v>4.58</v>
      </c>
    </row>
    <row r="1754" spans="1:31" x14ac:dyDescent="0.2">
      <c r="A1754" s="2" t="s">
        <v>367</v>
      </c>
      <c r="B1754" s="9">
        <v>38833</v>
      </c>
      <c r="C1754" s="20"/>
      <c r="D1754" s="12">
        <v>6.28</v>
      </c>
      <c r="F1754" s="12">
        <v>16.100000000000001</v>
      </c>
      <c r="H1754" s="23">
        <f t="shared" si="108"/>
        <v>5.2480746024977148E-7</v>
      </c>
      <c r="I1754" s="24">
        <v>0.31</v>
      </c>
      <c r="J1754" s="25">
        <v>0.05</v>
      </c>
      <c r="K1754" s="30">
        <v>5</v>
      </c>
      <c r="L1754" s="25">
        <v>19.41</v>
      </c>
      <c r="M1754" s="30">
        <v>5</v>
      </c>
      <c r="N1754" s="25">
        <v>0.22</v>
      </c>
      <c r="O1754" s="25">
        <v>4.5</v>
      </c>
      <c r="P1754" s="25">
        <v>2.93</v>
      </c>
      <c r="Q1754" s="25">
        <v>0.02</v>
      </c>
      <c r="R1754" s="25">
        <v>12.2</v>
      </c>
      <c r="S1754" s="31">
        <v>20</v>
      </c>
      <c r="T1754" s="51">
        <v>0.06</v>
      </c>
      <c r="U1754" s="42">
        <v>14</v>
      </c>
      <c r="V1754" s="42">
        <v>45.1</v>
      </c>
      <c r="W1754" s="42">
        <v>0.02</v>
      </c>
      <c r="X1754" s="42">
        <v>20</v>
      </c>
      <c r="Y1754" s="44">
        <v>0.24</v>
      </c>
      <c r="Z1754" s="87">
        <f t="shared" si="109"/>
        <v>1.901225552271147</v>
      </c>
      <c r="AA1754" s="88">
        <f t="shared" si="110"/>
        <v>1.8253785150507473</v>
      </c>
      <c r="AB1754" s="90">
        <f t="shared" si="111"/>
        <v>2.0352856340573565E-2</v>
      </c>
      <c r="AC1754" s="19">
        <v>1.86</v>
      </c>
      <c r="AD1754" s="99">
        <v>1.81</v>
      </c>
      <c r="AE1754" s="95">
        <v>2.88</v>
      </c>
    </row>
    <row r="1755" spans="1:31" x14ac:dyDescent="0.2">
      <c r="A1755" s="2" t="s">
        <v>367</v>
      </c>
      <c r="B1755" s="9">
        <v>39188</v>
      </c>
      <c r="C1755" s="18">
        <v>1.08</v>
      </c>
      <c r="D1755" s="12">
        <v>6.01</v>
      </c>
      <c r="F1755" s="12">
        <v>24</v>
      </c>
      <c r="H1755" s="23">
        <f t="shared" si="108"/>
        <v>9.7723722095580961E-7</v>
      </c>
      <c r="I1755" s="32">
        <v>4.0000000000000001E-3</v>
      </c>
      <c r="J1755" s="25">
        <v>0.01</v>
      </c>
      <c r="L1755" s="25">
        <v>17.3</v>
      </c>
      <c r="N1755" s="25">
        <v>0.11</v>
      </c>
      <c r="O1755" s="25">
        <v>3.63</v>
      </c>
      <c r="P1755" s="25">
        <v>1.89</v>
      </c>
      <c r="Q1755" s="25">
        <v>0.01</v>
      </c>
      <c r="R1755" s="25">
        <v>17.100000000000001</v>
      </c>
      <c r="T1755" s="51">
        <v>0.02</v>
      </c>
      <c r="U1755" s="42">
        <v>21.7</v>
      </c>
      <c r="V1755" s="42">
        <v>28.59</v>
      </c>
      <c r="W1755" s="42">
        <v>0.01</v>
      </c>
      <c r="X1755" s="42">
        <v>20</v>
      </c>
      <c r="Y1755" s="44">
        <v>0.45</v>
      </c>
      <c r="Z1755" s="87">
        <f t="shared" si="109"/>
        <v>1.860710010763365</v>
      </c>
      <c r="AA1755" s="88">
        <f t="shared" si="110"/>
        <v>1.927907025662434</v>
      </c>
      <c r="AB1755" s="90">
        <f t="shared" si="111"/>
        <v>-1.7736555121037795E-2</v>
      </c>
      <c r="AD1755" s="100"/>
      <c r="AE1755" s="96"/>
    </row>
    <row r="1756" spans="1:31" x14ac:dyDescent="0.2">
      <c r="A1756" s="2" t="s">
        <v>367</v>
      </c>
      <c r="B1756" s="9">
        <v>39982</v>
      </c>
      <c r="C1756" s="19">
        <v>1.7</v>
      </c>
      <c r="D1756" s="12">
        <v>5.8</v>
      </c>
      <c r="F1756" s="12">
        <v>20</v>
      </c>
      <c r="H1756" s="23">
        <f t="shared" si="108"/>
        <v>1.5848931924611111E-6</v>
      </c>
      <c r="I1756" s="24">
        <v>0.16</v>
      </c>
      <c r="J1756" s="25">
        <v>0.01</v>
      </c>
      <c r="K1756" s="33"/>
      <c r="L1756" s="25">
        <v>19</v>
      </c>
      <c r="M1756" s="33"/>
      <c r="N1756" s="25">
        <v>0.42</v>
      </c>
      <c r="O1756" s="25">
        <v>3.73</v>
      </c>
      <c r="P1756" s="25">
        <v>1.25</v>
      </c>
      <c r="Q1756" s="25">
        <v>3.0000000000000001E-3</v>
      </c>
      <c r="R1756" s="25">
        <v>11.6</v>
      </c>
      <c r="S1756" s="34"/>
      <c r="T1756" s="51">
        <v>0.03</v>
      </c>
      <c r="U1756" s="42">
        <v>16.5</v>
      </c>
      <c r="V1756" s="42">
        <v>17.97</v>
      </c>
      <c r="W1756" s="42">
        <v>0.01</v>
      </c>
      <c r="X1756" s="42">
        <v>16</v>
      </c>
      <c r="Y1756" s="44">
        <v>0.6</v>
      </c>
      <c r="Z1756" s="87">
        <f t="shared" si="109"/>
        <v>1.684403346358381</v>
      </c>
      <c r="AA1756" s="88">
        <f t="shared" si="110"/>
        <v>1.6858432156316128</v>
      </c>
      <c r="AB1756" s="90">
        <f t="shared" si="111"/>
        <v>-4.272296541952777E-4</v>
      </c>
      <c r="AD1756" s="100"/>
      <c r="AE1756" s="95">
        <v>1.98</v>
      </c>
    </row>
    <row r="1757" spans="1:31" x14ac:dyDescent="0.2">
      <c r="A1757" s="2" t="s">
        <v>367</v>
      </c>
      <c r="B1757" s="9">
        <v>39559</v>
      </c>
      <c r="C1757" s="18">
        <v>1.1499999999999999</v>
      </c>
      <c r="D1757" s="12">
        <v>6.06</v>
      </c>
      <c r="F1757" s="12">
        <v>24</v>
      </c>
      <c r="H1757" s="23">
        <f t="shared" si="108"/>
        <v>8.7096358995607992E-7</v>
      </c>
      <c r="I1757" s="32">
        <v>3.0000000000000001E-3</v>
      </c>
      <c r="J1757" s="25">
        <v>0.01</v>
      </c>
      <c r="K1757" s="29">
        <v>0.2</v>
      </c>
      <c r="L1757" s="25">
        <v>17.5</v>
      </c>
      <c r="M1757" s="29">
        <v>1.1000000000000001</v>
      </c>
      <c r="N1757" s="25">
        <v>0.25</v>
      </c>
      <c r="O1757" s="25">
        <v>3.82</v>
      </c>
      <c r="P1757" s="25">
        <v>1.44</v>
      </c>
      <c r="Q1757" s="25">
        <v>8.0000000000000002E-3</v>
      </c>
      <c r="R1757" s="25">
        <v>11.7</v>
      </c>
      <c r="S1757" s="29">
        <v>7</v>
      </c>
      <c r="T1757" s="51">
        <v>0.02</v>
      </c>
      <c r="U1757" s="42">
        <v>15.2</v>
      </c>
      <c r="V1757" s="42">
        <v>18.45</v>
      </c>
      <c r="W1757" s="42">
        <v>7.2300000000000003E-3</v>
      </c>
      <c r="X1757" s="42">
        <v>14</v>
      </c>
      <c r="Y1757" s="44">
        <v>0.54</v>
      </c>
      <c r="Z1757" s="87">
        <f t="shared" si="109"/>
        <v>1.6084721738805348</v>
      </c>
      <c r="AA1757" s="88">
        <f t="shared" si="110"/>
        <v>1.5497279556155532</v>
      </c>
      <c r="AB1757" s="90">
        <f t="shared" si="111"/>
        <v>1.860053696924982E-2</v>
      </c>
      <c r="AD1757" s="100"/>
      <c r="AE1757" s="95">
        <v>3.24</v>
      </c>
    </row>
    <row r="1758" spans="1:31" x14ac:dyDescent="0.2">
      <c r="A1758" s="2" t="s">
        <v>361</v>
      </c>
      <c r="B1758" s="9">
        <v>38680</v>
      </c>
      <c r="C1758" s="18">
        <v>2.5099999999999998</v>
      </c>
      <c r="D1758" s="12">
        <v>5</v>
      </c>
      <c r="F1758" s="12">
        <v>13</v>
      </c>
      <c r="H1758" s="23">
        <f t="shared" si="108"/>
        <v>1.0000000000000001E-5</v>
      </c>
      <c r="I1758" s="32">
        <v>3.0000000000000001E-3</v>
      </c>
      <c r="J1758" s="25">
        <v>0.21</v>
      </c>
      <c r="K1758" s="30">
        <v>3</v>
      </c>
      <c r="L1758" s="25">
        <v>20.100000000000001</v>
      </c>
      <c r="M1758" s="30">
        <v>1</v>
      </c>
      <c r="N1758" s="25">
        <v>4.78</v>
      </c>
      <c r="O1758" s="25">
        <v>5.7</v>
      </c>
      <c r="P1758" s="25">
        <v>4.0999999999999996</v>
      </c>
      <c r="Q1758" s="25">
        <v>0.09</v>
      </c>
      <c r="R1758" s="25">
        <v>7.5</v>
      </c>
      <c r="S1758" s="31">
        <v>64</v>
      </c>
      <c r="T1758" s="51">
        <v>0.03</v>
      </c>
      <c r="U1758" s="42">
        <v>77</v>
      </c>
      <c r="V1758" s="42">
        <v>0.44</v>
      </c>
      <c r="W1758" s="42">
        <v>0.03</v>
      </c>
      <c r="X1758" s="42">
        <v>15</v>
      </c>
      <c r="Y1758" s="44">
        <v>0.1</v>
      </c>
      <c r="Z1758" s="87">
        <f t="shared" si="109"/>
        <v>1.9987719400895696</v>
      </c>
      <c r="AA1758" s="88">
        <f t="shared" si="110"/>
        <v>2.1348256005479191</v>
      </c>
      <c r="AB1758" s="90">
        <f t="shared" si="111"/>
        <v>-3.2914104268933542E-2</v>
      </c>
      <c r="AC1758" s="19">
        <v>1.99</v>
      </c>
      <c r="AD1758" s="99">
        <v>-2.02</v>
      </c>
      <c r="AE1758" s="95">
        <v>-1.34</v>
      </c>
    </row>
    <row r="1759" spans="1:31" x14ac:dyDescent="0.2">
      <c r="A1759" s="2" t="s">
        <v>361</v>
      </c>
      <c r="B1759" s="9">
        <v>38833</v>
      </c>
      <c r="C1759" s="20"/>
      <c r="D1759" s="12">
        <v>5.5</v>
      </c>
      <c r="F1759" s="12">
        <v>15.5</v>
      </c>
      <c r="H1759" s="23">
        <f t="shared" si="108"/>
        <v>3.1622776601683767E-6</v>
      </c>
      <c r="I1759" s="32">
        <v>5.0000000000000001E-3</v>
      </c>
      <c r="J1759" s="25">
        <v>0.2</v>
      </c>
      <c r="K1759" s="29">
        <v>9</v>
      </c>
      <c r="L1759" s="25">
        <v>17.78</v>
      </c>
      <c r="M1759" s="29">
        <v>5</v>
      </c>
      <c r="N1759" s="25">
        <v>4.34</v>
      </c>
      <c r="O1759" s="25">
        <v>8.7799999999999994</v>
      </c>
      <c r="P1759" s="25">
        <v>3.96</v>
      </c>
      <c r="Q1759" s="25">
        <v>0.09</v>
      </c>
      <c r="R1759" s="25">
        <v>8.8000000000000007</v>
      </c>
      <c r="S1759" s="29">
        <v>70</v>
      </c>
      <c r="T1759" s="51">
        <v>0.06</v>
      </c>
      <c r="U1759" s="42">
        <v>66</v>
      </c>
      <c r="V1759" s="42">
        <v>1.5</v>
      </c>
      <c r="W1759" s="42">
        <v>0.02</v>
      </c>
      <c r="X1759" s="42">
        <v>12</v>
      </c>
      <c r="Y1759" s="44">
        <v>0.15</v>
      </c>
      <c r="Z1759" s="87">
        <f t="shared" si="109"/>
        <v>1.9907077892259968</v>
      </c>
      <c r="AA1759" s="88">
        <f t="shared" si="110"/>
        <v>1.8890267292613718</v>
      </c>
      <c r="AB1759" s="90">
        <f t="shared" si="111"/>
        <v>2.6208252002837652E-2</v>
      </c>
      <c r="AC1759" s="19">
        <v>1.99</v>
      </c>
      <c r="AD1759" s="99">
        <v>1.9</v>
      </c>
      <c r="AE1759" s="95">
        <v>4.42</v>
      </c>
    </row>
    <row r="1760" spans="1:31" x14ac:dyDescent="0.2">
      <c r="A1760" s="2" t="s">
        <v>361</v>
      </c>
      <c r="B1760" s="9">
        <v>40504</v>
      </c>
      <c r="C1760" s="18">
        <v>1.53</v>
      </c>
      <c r="D1760" s="12">
        <v>5.48</v>
      </c>
      <c r="F1760" s="12">
        <v>17</v>
      </c>
      <c r="H1760" s="23">
        <f t="shared" si="108"/>
        <v>3.3113112148259022E-6</v>
      </c>
      <c r="I1760" s="32">
        <v>0.01</v>
      </c>
      <c r="J1760" s="25">
        <v>0.31</v>
      </c>
      <c r="K1760" s="29">
        <v>12</v>
      </c>
      <c r="L1760" s="25">
        <v>12.4</v>
      </c>
      <c r="M1760" s="29">
        <v>0.8</v>
      </c>
      <c r="N1760" s="25">
        <v>5.6</v>
      </c>
      <c r="O1760" s="25">
        <v>13</v>
      </c>
      <c r="P1760" s="25">
        <v>2.73</v>
      </c>
      <c r="Q1760" s="25">
        <v>7.0000000000000007E-2</v>
      </c>
      <c r="R1760" s="25">
        <v>8.33</v>
      </c>
      <c r="S1760" s="29">
        <v>86</v>
      </c>
      <c r="T1760" s="51">
        <v>0.02</v>
      </c>
      <c r="U1760" s="42">
        <v>53.9</v>
      </c>
      <c r="V1760" s="42">
        <v>0.49</v>
      </c>
      <c r="W1760" s="42">
        <v>8.2100000000000003E-3</v>
      </c>
      <c r="X1760" s="42">
        <v>18</v>
      </c>
      <c r="Y1760" s="44">
        <v>0.28000000000000003</v>
      </c>
      <c r="Z1760" s="87">
        <f t="shared" si="109"/>
        <v>1.7595965282274855</v>
      </c>
      <c r="AA1760" s="88">
        <f t="shared" si="110"/>
        <v>1.9185693571848852</v>
      </c>
      <c r="AB1760" s="90">
        <f t="shared" si="111"/>
        <v>-4.3220679520705407E-2</v>
      </c>
      <c r="AC1760" s="19">
        <v>1.94</v>
      </c>
      <c r="AD1760" s="99">
        <v>1.92</v>
      </c>
      <c r="AE1760" s="95">
        <v>0.98</v>
      </c>
    </row>
    <row r="1761" spans="1:31" x14ac:dyDescent="0.2">
      <c r="A1761" s="2" t="s">
        <v>361</v>
      </c>
      <c r="B1761" s="9">
        <v>41206</v>
      </c>
      <c r="C1761" s="18">
        <v>2.15</v>
      </c>
      <c r="D1761" s="12">
        <v>5.29</v>
      </c>
      <c r="F1761" s="12">
        <v>11</v>
      </c>
      <c r="H1761" s="23">
        <f t="shared" si="108"/>
        <v>5.1286138399136439E-6</v>
      </c>
      <c r="I1761" s="28"/>
      <c r="J1761" s="25">
        <v>0.28999999999999998</v>
      </c>
      <c r="K1761" s="29">
        <v>15</v>
      </c>
      <c r="L1761" s="25">
        <v>24.9</v>
      </c>
      <c r="N1761" s="25">
        <v>9.65</v>
      </c>
      <c r="O1761" s="25">
        <v>13.4</v>
      </c>
      <c r="P1761" s="25">
        <v>6.26</v>
      </c>
      <c r="Q1761" s="25">
        <v>0.12</v>
      </c>
      <c r="R1761" s="25">
        <v>6.01</v>
      </c>
      <c r="S1761" s="29">
        <v>70</v>
      </c>
      <c r="T1761" s="51">
        <v>0.02</v>
      </c>
      <c r="U1761" s="42">
        <v>101</v>
      </c>
      <c r="V1761" s="42">
        <v>0.22</v>
      </c>
      <c r="W1761" s="42">
        <v>3.2799999999999999E-3</v>
      </c>
      <c r="X1761" s="42">
        <v>16</v>
      </c>
      <c r="Y1761" s="44">
        <v>0.17</v>
      </c>
      <c r="Z1761" s="87">
        <f t="shared" si="109"/>
        <v>2.7277115013358904</v>
      </c>
      <c r="AA1761" s="88">
        <f t="shared" si="110"/>
        <v>2.7282248816835892</v>
      </c>
      <c r="AB1761" s="90">
        <f t="shared" si="111"/>
        <v>-9.4095735664490507E-5</v>
      </c>
      <c r="AC1761" s="19">
        <v>2.95</v>
      </c>
      <c r="AD1761" s="99">
        <v>2.72</v>
      </c>
      <c r="AE1761" s="95">
        <v>7.84</v>
      </c>
    </row>
    <row r="1762" spans="1:31" x14ac:dyDescent="0.2">
      <c r="A1762" s="2" t="s">
        <v>361</v>
      </c>
      <c r="B1762" s="9">
        <v>40799</v>
      </c>
      <c r="C1762" s="18">
        <v>1.54</v>
      </c>
      <c r="D1762" s="12">
        <v>5.19</v>
      </c>
      <c r="F1762" s="12">
        <v>12</v>
      </c>
      <c r="H1762" s="23">
        <f t="shared" si="108"/>
        <v>6.456542290346543E-6</v>
      </c>
      <c r="I1762" s="24">
        <v>1E-3</v>
      </c>
      <c r="J1762" s="25">
        <v>0.45</v>
      </c>
      <c r="K1762" s="30">
        <v>14</v>
      </c>
      <c r="L1762" s="25">
        <v>24.8</v>
      </c>
      <c r="M1762" s="33"/>
      <c r="N1762" s="25">
        <v>11.3</v>
      </c>
      <c r="O1762" s="25">
        <v>16</v>
      </c>
      <c r="P1762" s="25">
        <v>5.43</v>
      </c>
      <c r="Q1762" s="25">
        <v>0.15</v>
      </c>
      <c r="R1762" s="25">
        <v>7.84</v>
      </c>
      <c r="S1762" s="31">
        <v>100</v>
      </c>
      <c r="T1762" s="51">
        <v>0.02</v>
      </c>
      <c r="U1762" s="42">
        <v>104</v>
      </c>
      <c r="V1762" s="42">
        <v>0.22</v>
      </c>
      <c r="W1762" s="42">
        <v>4.9300000000000004E-3</v>
      </c>
      <c r="X1762" s="42">
        <v>14</v>
      </c>
      <c r="Y1762" s="44">
        <v>0.25</v>
      </c>
      <c r="Z1762" s="87">
        <f t="shared" si="109"/>
        <v>2.8697131650665946</v>
      </c>
      <c r="AA1762" s="88">
        <f t="shared" si="110"/>
        <v>2.814297722116458</v>
      </c>
      <c r="AB1762" s="90">
        <f t="shared" si="111"/>
        <v>9.7493555255310175E-3</v>
      </c>
      <c r="AC1762" s="19">
        <v>3.13</v>
      </c>
      <c r="AD1762" s="99">
        <v>2.81</v>
      </c>
      <c r="AE1762" s="95">
        <v>10.63</v>
      </c>
    </row>
    <row r="1763" spans="1:31" x14ac:dyDescent="0.2">
      <c r="A1763" s="2" t="s">
        <v>361</v>
      </c>
      <c r="B1763" s="9">
        <v>41939</v>
      </c>
      <c r="C1763" s="18">
        <v>2.39</v>
      </c>
      <c r="D1763" s="12">
        <v>5.5</v>
      </c>
      <c r="E1763" s="16"/>
      <c r="F1763" s="12">
        <v>7.2</v>
      </c>
      <c r="H1763" s="23">
        <f t="shared" si="108"/>
        <v>3.1622776601683767E-6</v>
      </c>
      <c r="I1763" s="28"/>
      <c r="J1763" s="25">
        <v>0.08</v>
      </c>
      <c r="K1763" s="29">
        <v>9.6999999999999993</v>
      </c>
      <c r="L1763" s="25">
        <v>34.4</v>
      </c>
      <c r="M1763" s="29">
        <v>0.5</v>
      </c>
      <c r="N1763" s="25">
        <v>4.22</v>
      </c>
      <c r="O1763" s="25">
        <v>7.55</v>
      </c>
      <c r="P1763" s="25">
        <v>12</v>
      </c>
      <c r="Q1763" s="25">
        <v>0.12</v>
      </c>
      <c r="R1763" s="25">
        <v>7.54</v>
      </c>
      <c r="S1763" s="29">
        <v>46</v>
      </c>
      <c r="T1763" s="51">
        <v>0.01</v>
      </c>
      <c r="U1763" s="42">
        <v>130</v>
      </c>
      <c r="V1763" s="42">
        <v>2.0499999999999998</v>
      </c>
      <c r="W1763" s="42">
        <v>0.01</v>
      </c>
      <c r="X1763" s="42">
        <v>22</v>
      </c>
      <c r="Y1763" s="44">
        <v>0.23</v>
      </c>
      <c r="Z1763" s="87">
        <f t="shared" si="109"/>
        <v>3.3848133010804435</v>
      </c>
      <c r="AA1763" s="88">
        <f t="shared" si="110"/>
        <v>3.5905501261732868</v>
      </c>
      <c r="AB1763" s="90">
        <f t="shared" si="111"/>
        <v>-2.9494782205755823E-2</v>
      </c>
      <c r="AC1763" s="19">
        <v>3.49</v>
      </c>
      <c r="AD1763" s="99">
        <v>3.59</v>
      </c>
      <c r="AE1763" s="95">
        <v>2.76</v>
      </c>
    </row>
    <row r="1764" spans="1:31" x14ac:dyDescent="0.2">
      <c r="A1764" s="2" t="s">
        <v>361</v>
      </c>
      <c r="B1764" s="9">
        <v>42276</v>
      </c>
      <c r="C1764" s="18">
        <v>2.2000000000000002</v>
      </c>
      <c r="D1764" s="12">
        <v>5.3</v>
      </c>
      <c r="F1764" s="12">
        <v>7.4</v>
      </c>
      <c r="H1764" s="23">
        <f t="shared" si="108"/>
        <v>5.011872336272719E-6</v>
      </c>
      <c r="I1764" s="28"/>
      <c r="J1764" s="25">
        <v>0.15</v>
      </c>
      <c r="K1764" s="36"/>
      <c r="L1764" s="25">
        <v>46.7</v>
      </c>
      <c r="M1764" s="36"/>
      <c r="N1764" s="25">
        <v>5.3</v>
      </c>
      <c r="O1764" s="25">
        <v>9.34</v>
      </c>
      <c r="P1764" s="25">
        <v>14.3</v>
      </c>
      <c r="Q1764" s="25">
        <v>0.14000000000000001</v>
      </c>
      <c r="R1764" s="25">
        <v>11.4</v>
      </c>
      <c r="S1764" s="36"/>
      <c r="T1764" s="51">
        <v>0.01</v>
      </c>
      <c r="U1764" s="42">
        <v>155</v>
      </c>
      <c r="V1764" s="42">
        <v>0.22</v>
      </c>
      <c r="W1764" s="42">
        <v>4.9300000000000004E-3</v>
      </c>
      <c r="X1764" s="42">
        <v>33</v>
      </c>
      <c r="Y1764" s="44">
        <v>0.27</v>
      </c>
      <c r="Z1764" s="87">
        <f t="shared" si="109"/>
        <v>4.4447812638913575</v>
      </c>
      <c r="AA1764" s="88">
        <f t="shared" si="110"/>
        <v>4.4316738073139579</v>
      </c>
      <c r="AB1764" s="90">
        <f t="shared" si="111"/>
        <v>1.4766544157835534E-3</v>
      </c>
      <c r="AC1764" s="19">
        <v>4.58</v>
      </c>
      <c r="AD1764" s="99">
        <v>4.43</v>
      </c>
      <c r="AE1764" s="95">
        <v>3.35</v>
      </c>
    </row>
    <row r="1765" spans="1:31" x14ac:dyDescent="0.2">
      <c r="A1765" s="2" t="s">
        <v>361</v>
      </c>
      <c r="B1765" s="9">
        <v>39777</v>
      </c>
      <c r="C1765" s="18">
        <v>1.98</v>
      </c>
      <c r="D1765" s="12">
        <v>5.5</v>
      </c>
      <c r="F1765" s="12">
        <v>25</v>
      </c>
      <c r="H1765" s="23">
        <f t="shared" si="108"/>
        <v>3.1622776601683767E-6</v>
      </c>
      <c r="I1765" s="28"/>
      <c r="J1765" s="25">
        <v>0.26</v>
      </c>
      <c r="K1765" s="29">
        <v>14</v>
      </c>
      <c r="L1765" s="25">
        <v>9.7899999999999991</v>
      </c>
      <c r="M1765" s="36"/>
      <c r="N1765" s="25">
        <v>3.44</v>
      </c>
      <c r="O1765" s="25">
        <v>8.42</v>
      </c>
      <c r="P1765" s="25">
        <v>1.82</v>
      </c>
      <c r="Q1765" s="25">
        <v>0.05</v>
      </c>
      <c r="R1765" s="25">
        <v>6.08</v>
      </c>
      <c r="S1765" s="29">
        <v>47</v>
      </c>
      <c r="T1765" s="51">
        <v>0.03</v>
      </c>
      <c r="U1765" s="42">
        <v>40.1</v>
      </c>
      <c r="V1765" s="42">
        <v>0.31</v>
      </c>
      <c r="W1765" s="42">
        <v>8.2100000000000003E-3</v>
      </c>
      <c r="X1765" s="42">
        <v>7.41</v>
      </c>
      <c r="Y1765" s="44">
        <v>0.33</v>
      </c>
      <c r="Z1765" s="87">
        <f t="shared" si="109"/>
        <v>1.2575185353756102</v>
      </c>
      <c r="AA1765" s="88">
        <f t="shared" si="110"/>
        <v>1.3799608967874872</v>
      </c>
      <c r="AB1765" s="90">
        <f t="shared" si="111"/>
        <v>-4.6424006162375034E-2</v>
      </c>
      <c r="AD1765" s="100"/>
      <c r="AE1765" s="95">
        <v>2.59</v>
      </c>
    </row>
    <row r="1766" spans="1:31" x14ac:dyDescent="0.2">
      <c r="A1766" s="2" t="s">
        <v>361</v>
      </c>
      <c r="B1766" s="9">
        <v>40129</v>
      </c>
      <c r="C1766" s="18">
        <v>2.12</v>
      </c>
      <c r="D1766" s="12">
        <v>5.31</v>
      </c>
      <c r="F1766" s="12">
        <v>25</v>
      </c>
      <c r="H1766" s="23">
        <f t="shared" si="108"/>
        <v>4.8977881936844583E-6</v>
      </c>
      <c r="I1766" s="32">
        <v>6.0000000000000001E-3</v>
      </c>
      <c r="J1766" s="25">
        <v>0.33</v>
      </c>
      <c r="K1766" s="30">
        <v>22</v>
      </c>
      <c r="L1766" s="25">
        <v>8.98</v>
      </c>
      <c r="M1766" s="33"/>
      <c r="N1766" s="25">
        <v>5.63</v>
      </c>
      <c r="O1766" s="25">
        <v>10.1</v>
      </c>
      <c r="P1766" s="25">
        <v>1.69</v>
      </c>
      <c r="Q1766" s="25">
        <v>0.04</v>
      </c>
      <c r="R1766" s="25">
        <v>4.54</v>
      </c>
      <c r="S1766" s="31">
        <v>55</v>
      </c>
      <c r="T1766" s="51">
        <v>0.05</v>
      </c>
      <c r="U1766" s="42">
        <v>39.5</v>
      </c>
      <c r="V1766" s="42">
        <v>0.22</v>
      </c>
      <c r="W1766" s="42">
        <v>9.5300000000000003E-3</v>
      </c>
      <c r="X1766" s="42">
        <v>5.84</v>
      </c>
      <c r="Y1766" s="44">
        <v>0.38</v>
      </c>
      <c r="Z1766" s="87">
        <f t="shared" si="109"/>
        <v>1.2650033952265878</v>
      </c>
      <c r="AA1766" s="88">
        <f t="shared" si="110"/>
        <v>1.3723911367388646</v>
      </c>
      <c r="AB1766" s="90">
        <f t="shared" si="111"/>
        <v>-4.071735957996727E-2</v>
      </c>
      <c r="AD1766" s="100"/>
      <c r="AE1766" s="95">
        <v>0.25</v>
      </c>
    </row>
    <row r="1767" spans="1:31" x14ac:dyDescent="0.2">
      <c r="A1767" s="2" t="s">
        <v>361</v>
      </c>
      <c r="B1767" s="9">
        <v>38481</v>
      </c>
      <c r="C1767" s="18">
        <v>2.35</v>
      </c>
      <c r="D1767" s="12">
        <v>5.14</v>
      </c>
      <c r="F1767" s="12">
        <v>13</v>
      </c>
      <c r="H1767" s="23">
        <f t="shared" si="108"/>
        <v>7.2443596007498957E-6</v>
      </c>
      <c r="I1767" s="32">
        <v>2E-3</v>
      </c>
      <c r="J1767" s="25">
        <v>0.17</v>
      </c>
      <c r="K1767" s="30">
        <v>12</v>
      </c>
      <c r="L1767" s="25">
        <v>24.1</v>
      </c>
      <c r="M1767" s="30">
        <v>1.1000000000000001</v>
      </c>
      <c r="N1767" s="25">
        <v>5.51</v>
      </c>
      <c r="O1767" s="25">
        <v>10.7</v>
      </c>
      <c r="P1767" s="25">
        <v>5.19</v>
      </c>
      <c r="Q1767" s="25">
        <v>0.16</v>
      </c>
      <c r="R1767" s="25">
        <v>12.1</v>
      </c>
      <c r="S1767" s="31">
        <v>48</v>
      </c>
      <c r="T1767" s="51">
        <v>0.02</v>
      </c>
      <c r="U1767" s="42">
        <v>87.6</v>
      </c>
      <c r="V1767" s="42">
        <v>1.52</v>
      </c>
      <c r="W1767" s="42">
        <v>4.9267499999999997E-3</v>
      </c>
      <c r="X1767" s="42">
        <v>23</v>
      </c>
      <c r="Y1767" s="44">
        <v>0.22</v>
      </c>
      <c r="Z1767" s="87">
        <f t="shared" si="109"/>
        <v>2.6423655149529313</v>
      </c>
      <c r="AA1767" s="88">
        <f t="shared" si="110"/>
        <v>2.7177263795489428</v>
      </c>
      <c r="AB1767" s="90">
        <f t="shared" si="111"/>
        <v>-1.4059621752625756E-2</v>
      </c>
      <c r="AD1767" s="100"/>
      <c r="AE1767" s="96"/>
    </row>
    <row r="1768" spans="1:31" x14ac:dyDescent="0.2">
      <c r="A1768" s="2" t="s">
        <v>361</v>
      </c>
      <c r="B1768" s="9">
        <v>39384</v>
      </c>
      <c r="C1768" s="19">
        <v>2.2999999999999998</v>
      </c>
      <c r="D1768" s="12">
        <v>5.27</v>
      </c>
      <c r="F1768" s="12">
        <v>25</v>
      </c>
      <c r="H1768" s="23">
        <f t="shared" si="108"/>
        <v>5.3703179637025301E-6</v>
      </c>
      <c r="I1768" s="24">
        <v>0.01</v>
      </c>
      <c r="J1768" s="25">
        <v>0.32</v>
      </c>
      <c r="K1768" s="30">
        <v>13</v>
      </c>
      <c r="L1768" s="25">
        <v>11.7</v>
      </c>
      <c r="M1768" s="33"/>
      <c r="N1768" s="25">
        <v>3.82</v>
      </c>
      <c r="O1768" s="25">
        <v>8.7899999999999991</v>
      </c>
      <c r="P1768" s="25">
        <v>2.1800000000000002</v>
      </c>
      <c r="Q1768" s="25">
        <v>0.05</v>
      </c>
      <c r="R1768" s="25">
        <v>6.85</v>
      </c>
      <c r="S1768" s="34"/>
      <c r="T1768" s="51">
        <v>0.04</v>
      </c>
      <c r="U1768" s="42">
        <v>43.1</v>
      </c>
      <c r="V1768" s="42">
        <v>0.22</v>
      </c>
      <c r="W1768" s="42">
        <v>0.01</v>
      </c>
      <c r="X1768" s="42">
        <v>7.43</v>
      </c>
      <c r="Y1768" s="44">
        <v>0.33</v>
      </c>
      <c r="Z1768" s="87">
        <f t="shared" si="109"/>
        <v>1.4434564509482433</v>
      </c>
      <c r="AA1768" s="88">
        <f t="shared" si="110"/>
        <v>1.4418827213395065</v>
      </c>
      <c r="AB1768" s="90">
        <f t="shared" si="111"/>
        <v>5.454227440058689E-4</v>
      </c>
      <c r="AD1768" s="100"/>
      <c r="AE1768" s="96"/>
    </row>
    <row r="1769" spans="1:31" x14ac:dyDescent="0.2">
      <c r="A1769" s="2" t="s">
        <v>361</v>
      </c>
      <c r="B1769" s="9">
        <v>38694</v>
      </c>
      <c r="C1769" s="18">
        <v>2.4300000000000002</v>
      </c>
      <c r="D1769" s="12">
        <v>5.33</v>
      </c>
      <c r="F1769" s="12">
        <v>12</v>
      </c>
      <c r="H1769" s="23">
        <f t="shared" si="108"/>
        <v>4.6773514128719787E-6</v>
      </c>
      <c r="J1769" s="25">
        <v>0.2</v>
      </c>
      <c r="K1769" s="30">
        <v>11</v>
      </c>
      <c r="L1769" s="25">
        <v>22.2</v>
      </c>
      <c r="M1769" s="30">
        <v>0.5</v>
      </c>
      <c r="N1769" s="27">
        <v>4.9400000000000004</v>
      </c>
      <c r="O1769" s="25">
        <v>9.4600000000000009</v>
      </c>
      <c r="P1769" s="25">
        <v>4.4400000000000004</v>
      </c>
      <c r="Q1769" s="25">
        <v>0.11</v>
      </c>
      <c r="R1769" s="25">
        <v>8.06</v>
      </c>
      <c r="S1769" s="31">
        <v>69</v>
      </c>
      <c r="T1769" s="51">
        <v>0.03</v>
      </c>
      <c r="U1769" s="42">
        <v>74.8</v>
      </c>
      <c r="V1769" s="42">
        <v>0.22</v>
      </c>
      <c r="W1769" s="42">
        <v>7.6E-3</v>
      </c>
      <c r="X1769" s="42">
        <v>15</v>
      </c>
      <c r="Y1769" s="44">
        <v>0.23</v>
      </c>
      <c r="Z1769" s="87">
        <f t="shared" si="109"/>
        <v>2.2576197280840993</v>
      </c>
      <c r="AA1769" s="88">
        <f t="shared" si="110"/>
        <v>2.2149903193838663</v>
      </c>
      <c r="AB1769" s="90">
        <f t="shared" si="111"/>
        <v>9.5312151624679167E-3</v>
      </c>
    </row>
    <row r="1770" spans="1:31" x14ac:dyDescent="0.2">
      <c r="A1770" s="2" t="s">
        <v>295</v>
      </c>
      <c r="B1770" s="9">
        <v>38681</v>
      </c>
      <c r="C1770" s="18">
        <v>4.2699999999999996</v>
      </c>
      <c r="D1770" s="12">
        <v>7.4</v>
      </c>
      <c r="F1770" s="12">
        <v>3</v>
      </c>
      <c r="H1770" s="23">
        <f t="shared" si="108"/>
        <v>3.981071705534957E-8</v>
      </c>
      <c r="I1770" s="28"/>
      <c r="J1770" s="25">
        <v>0.06</v>
      </c>
      <c r="K1770" s="30">
        <v>1</v>
      </c>
      <c r="L1770" s="25">
        <v>91.4</v>
      </c>
      <c r="M1770" s="30">
        <v>1</v>
      </c>
      <c r="N1770" s="25">
        <v>0.12</v>
      </c>
      <c r="O1770" s="25">
        <v>1.1000000000000001</v>
      </c>
      <c r="P1770" s="25">
        <v>4.2</v>
      </c>
      <c r="Q1770" s="25">
        <v>0.01</v>
      </c>
      <c r="R1770" s="25">
        <v>9.9</v>
      </c>
      <c r="S1770" s="31">
        <v>10</v>
      </c>
      <c r="T1770" s="51">
        <v>0.03</v>
      </c>
      <c r="U1770" s="42">
        <v>19</v>
      </c>
      <c r="V1770" s="42">
        <v>79.680000000000007</v>
      </c>
      <c r="W1770" s="42">
        <v>0.03</v>
      </c>
      <c r="X1770" s="42">
        <v>25</v>
      </c>
      <c r="Y1770" s="44">
        <v>2.9</v>
      </c>
      <c r="Z1770" s="87">
        <f t="shared" si="109"/>
        <v>5.3731646928789427</v>
      </c>
      <c r="AA1770" s="88">
        <f t="shared" si="110"/>
        <v>5.2875246648576901</v>
      </c>
      <c r="AB1770" s="90">
        <f t="shared" si="111"/>
        <v>8.0332542434605556E-3</v>
      </c>
      <c r="AC1770" s="19">
        <v>5.37</v>
      </c>
      <c r="AD1770" s="99">
        <v>-5.28</v>
      </c>
      <c r="AE1770" s="95">
        <v>1.62</v>
      </c>
    </row>
    <row r="1771" spans="1:31" x14ac:dyDescent="0.2">
      <c r="A1771" s="2" t="s">
        <v>295</v>
      </c>
      <c r="B1771" s="9">
        <v>41443</v>
      </c>
      <c r="C1771" s="18">
        <v>3.46</v>
      </c>
      <c r="D1771" s="12">
        <v>7.23</v>
      </c>
      <c r="F1771" s="12">
        <v>1.2</v>
      </c>
      <c r="H1771" s="23">
        <f t="shared" si="108"/>
        <v>5.8884365535558776E-8</v>
      </c>
      <c r="I1771" s="32">
        <v>7.0000000000000007E-2</v>
      </c>
      <c r="J1771" s="25">
        <v>0.01</v>
      </c>
      <c r="K1771" s="33"/>
      <c r="L1771" s="25">
        <v>93.1</v>
      </c>
      <c r="M1771" s="33"/>
      <c r="N1771" s="25">
        <v>0.08</v>
      </c>
      <c r="O1771" s="25">
        <v>0.95</v>
      </c>
      <c r="P1771" s="25">
        <v>4.6500000000000004</v>
      </c>
      <c r="Q1771" s="25">
        <v>2E-3</v>
      </c>
      <c r="R1771" s="25">
        <v>8.6300000000000008</v>
      </c>
      <c r="S1771" s="34"/>
      <c r="T1771" s="51">
        <v>0.11</v>
      </c>
      <c r="U1771" s="42">
        <v>28.5</v>
      </c>
      <c r="V1771" s="42">
        <v>57.1</v>
      </c>
      <c r="W1771" s="42">
        <v>5.9100000000000003E-3</v>
      </c>
      <c r="X1771" s="42">
        <v>13</v>
      </c>
      <c r="Y1771" s="44">
        <v>3.1</v>
      </c>
      <c r="Z1771" s="87">
        <f t="shared" si="109"/>
        <v>5.4392212571161531</v>
      </c>
      <c r="AA1771" s="88">
        <f t="shared" si="110"/>
        <v>4.9846020556965254</v>
      </c>
      <c r="AB1771" s="90">
        <f t="shared" si="111"/>
        <v>4.3613479217440514E-2</v>
      </c>
      <c r="AC1771" s="19">
        <v>5.43</v>
      </c>
      <c r="AD1771" s="99">
        <v>4.9800000000000004</v>
      </c>
      <c r="AE1771" s="95">
        <v>8.61</v>
      </c>
    </row>
    <row r="1772" spans="1:31" x14ac:dyDescent="0.2">
      <c r="A1772" s="2" t="s">
        <v>295</v>
      </c>
      <c r="B1772" s="9">
        <v>38247</v>
      </c>
      <c r="C1772" s="19">
        <v>4.07</v>
      </c>
      <c r="D1772" s="12">
        <v>7.6</v>
      </c>
      <c r="F1772" s="12">
        <v>1.1000000000000001</v>
      </c>
      <c r="H1772" s="23">
        <f t="shared" si="108"/>
        <v>2.5118864315095751E-8</v>
      </c>
      <c r="J1772" s="25">
        <v>0.09</v>
      </c>
      <c r="K1772" s="30">
        <v>5</v>
      </c>
      <c r="L1772" s="25">
        <v>84.7</v>
      </c>
      <c r="M1772" s="30">
        <v>1</v>
      </c>
      <c r="N1772" s="25">
        <v>0.24</v>
      </c>
      <c r="O1772" s="25">
        <v>1.1000000000000001</v>
      </c>
      <c r="P1772" s="25">
        <v>4.2</v>
      </c>
      <c r="Q1772" s="25">
        <v>0.01</v>
      </c>
      <c r="R1772" s="25">
        <v>9.5</v>
      </c>
      <c r="S1772" s="31">
        <v>13</v>
      </c>
      <c r="T1772" s="51">
        <v>0.21</v>
      </c>
      <c r="U1772" s="42">
        <v>19</v>
      </c>
      <c r="V1772" s="42">
        <v>68.61</v>
      </c>
      <c r="W1772" s="42">
        <v>0.06</v>
      </c>
      <c r="X1772" s="42">
        <v>21</v>
      </c>
      <c r="Y1772" s="44">
        <v>2.9</v>
      </c>
      <c r="Z1772" s="87">
        <f t="shared" si="109"/>
        <v>5.0273983631639396</v>
      </c>
      <c r="AA1772" s="88">
        <f t="shared" si="110"/>
        <v>5.0024794789377101</v>
      </c>
      <c r="AB1772" s="90">
        <f t="shared" si="111"/>
        <v>2.4844653762012407E-3</v>
      </c>
      <c r="AC1772" s="19">
        <v>5.03</v>
      </c>
      <c r="AD1772" s="99">
        <v>4.99</v>
      </c>
      <c r="AE1772" s="95">
        <v>0.72</v>
      </c>
    </row>
    <row r="1773" spans="1:31" x14ac:dyDescent="0.2">
      <c r="A1773" s="2" t="s">
        <v>295</v>
      </c>
      <c r="B1773" s="9">
        <v>42121</v>
      </c>
      <c r="C1773" s="18">
        <v>3.21</v>
      </c>
      <c r="D1773" s="12">
        <v>7.52</v>
      </c>
      <c r="F1773" s="12">
        <v>1.2</v>
      </c>
      <c r="H1773" s="23">
        <f t="shared" si="108"/>
        <v>3.0199517204020188E-8</v>
      </c>
      <c r="J1773" s="25">
        <v>0.01</v>
      </c>
      <c r="K1773" s="33"/>
      <c r="L1773" s="25">
        <v>89.8</v>
      </c>
      <c r="M1773" s="33"/>
      <c r="N1773" s="25">
        <v>0.04</v>
      </c>
      <c r="O1773" s="25">
        <v>1.08</v>
      </c>
      <c r="P1773" s="25">
        <v>4.54</v>
      </c>
      <c r="Q1773" s="25">
        <v>2E-3</v>
      </c>
      <c r="R1773" s="25">
        <v>9.14</v>
      </c>
      <c r="S1773" s="34"/>
      <c r="T1773" s="51">
        <v>0.11</v>
      </c>
      <c r="U1773" s="42">
        <v>29.6</v>
      </c>
      <c r="V1773" s="42">
        <v>59.76</v>
      </c>
      <c r="W1773" s="42">
        <v>8.5400000000000007E-3</v>
      </c>
      <c r="X1773" s="42">
        <v>18</v>
      </c>
      <c r="Y1773" s="44">
        <v>3.08</v>
      </c>
      <c r="Z1773" s="87">
        <f t="shared" si="109"/>
        <v>5.2817932106440795</v>
      </c>
      <c r="AA1773" s="88">
        <f t="shared" si="110"/>
        <v>5.1715061477430933</v>
      </c>
      <c r="AB1773" s="90">
        <f t="shared" si="111"/>
        <v>1.0550454848736129E-2</v>
      </c>
      <c r="AC1773" s="19">
        <v>5.28</v>
      </c>
      <c r="AD1773" s="99">
        <v>5.17</v>
      </c>
      <c r="AE1773" s="95">
        <v>2.1</v>
      </c>
    </row>
    <row r="1774" spans="1:31" x14ac:dyDescent="0.2">
      <c r="A1774" s="2" t="s">
        <v>295</v>
      </c>
      <c r="B1774" s="9">
        <v>41773</v>
      </c>
      <c r="C1774" s="18">
        <v>3.71</v>
      </c>
      <c r="D1774" s="12">
        <v>7.73</v>
      </c>
      <c r="F1774" s="12">
        <v>1.3</v>
      </c>
      <c r="H1774" s="23">
        <f t="shared" si="108"/>
        <v>1.8620871366628593E-8</v>
      </c>
      <c r="I1774" s="24">
        <v>0.33</v>
      </c>
      <c r="J1774" s="25">
        <v>0.01</v>
      </c>
      <c r="K1774" s="30">
        <v>0.3</v>
      </c>
      <c r="L1774" s="25">
        <v>88.3</v>
      </c>
      <c r="M1774" s="30">
        <v>0.5</v>
      </c>
      <c r="N1774" s="25">
        <v>0.02</v>
      </c>
      <c r="O1774" s="25">
        <v>1.03</v>
      </c>
      <c r="P1774" s="25">
        <v>4.51</v>
      </c>
      <c r="Q1774" s="25">
        <v>1E-3</v>
      </c>
      <c r="R1774" s="25">
        <v>8.7899999999999991</v>
      </c>
      <c r="S1774" s="31">
        <v>5.2</v>
      </c>
      <c r="T1774" s="51">
        <v>0.11</v>
      </c>
      <c r="U1774" s="42">
        <v>28.5</v>
      </c>
      <c r="V1774" s="42">
        <v>57.54</v>
      </c>
      <c r="W1774" s="42">
        <v>3.2799999999999999E-3</v>
      </c>
      <c r="X1774" s="42">
        <v>20</v>
      </c>
      <c r="Y1774" s="44">
        <v>3.09</v>
      </c>
      <c r="Z1774" s="87">
        <f t="shared" si="109"/>
        <v>5.2239132365582304</v>
      </c>
      <c r="AA1774" s="88">
        <f t="shared" si="110"/>
        <v>5.1791028689530529</v>
      </c>
      <c r="AB1774" s="90">
        <f t="shared" si="111"/>
        <v>4.3074399915076457E-3</v>
      </c>
      <c r="AC1774" s="19">
        <v>5.19</v>
      </c>
      <c r="AD1774" s="99">
        <v>5.18</v>
      </c>
      <c r="AE1774" s="95">
        <v>0.13</v>
      </c>
    </row>
    <row r="1775" spans="1:31" x14ac:dyDescent="0.2">
      <c r="A1775" s="2" t="s">
        <v>295</v>
      </c>
      <c r="B1775" s="9">
        <v>38834</v>
      </c>
      <c r="C1775" s="19">
        <v>4.2699999999999996</v>
      </c>
      <c r="D1775" s="12">
        <v>7.43</v>
      </c>
      <c r="F1775" s="13">
        <v>2.2000000000000002</v>
      </c>
      <c r="H1775" s="23">
        <f t="shared" si="108"/>
        <v>3.7153522909717246E-8</v>
      </c>
      <c r="I1775" s="24">
        <v>0.32</v>
      </c>
      <c r="J1775" s="25">
        <v>0.01</v>
      </c>
      <c r="K1775" s="29">
        <v>0.5</v>
      </c>
      <c r="L1775" s="25">
        <v>80.099999999999994</v>
      </c>
      <c r="M1775" s="29">
        <v>0.7</v>
      </c>
      <c r="N1775" s="25">
        <v>0.14000000000000001</v>
      </c>
      <c r="O1775" s="27">
        <v>2.76</v>
      </c>
      <c r="P1775" s="25">
        <v>5.24</v>
      </c>
      <c r="Q1775" s="25">
        <v>3.0000000000000001E-3</v>
      </c>
      <c r="R1775" s="27">
        <v>14.1</v>
      </c>
      <c r="S1775" s="29">
        <v>11</v>
      </c>
      <c r="T1775" s="50">
        <v>0.12</v>
      </c>
      <c r="U1775" s="41">
        <v>20.7</v>
      </c>
      <c r="V1775" s="41">
        <v>63.39</v>
      </c>
      <c r="W1775" s="41">
        <v>8.2112499999999998E-3</v>
      </c>
      <c r="X1775" s="42">
        <v>30</v>
      </c>
      <c r="Y1775" s="44">
        <v>2.98</v>
      </c>
      <c r="Z1775" s="87">
        <f t="shared" si="109"/>
        <v>5.153262815721976</v>
      </c>
      <c r="AA1775" s="88">
        <f t="shared" si="110"/>
        <v>5.2835866483341007</v>
      </c>
      <c r="AB1775" s="90">
        <f t="shared" si="111"/>
        <v>-1.2486893967471E-2</v>
      </c>
      <c r="AC1775" s="19">
        <v>5.0999999999999996</v>
      </c>
      <c r="AD1775" s="13">
        <v>5.3</v>
      </c>
      <c r="AE1775" s="94">
        <v>-3.2</v>
      </c>
    </row>
    <row r="1776" spans="1:31" x14ac:dyDescent="0.2">
      <c r="A1776" s="2" t="s">
        <v>295</v>
      </c>
      <c r="B1776" s="9">
        <v>41093</v>
      </c>
      <c r="C1776" s="18">
        <v>3.34</v>
      </c>
      <c r="D1776" s="12">
        <v>7.46</v>
      </c>
      <c r="F1776" s="12">
        <v>1.6</v>
      </c>
      <c r="H1776" s="23">
        <f t="shared" si="108"/>
        <v>3.4673685045253171E-8</v>
      </c>
      <c r="I1776" s="32">
        <v>5.0000000000000001E-3</v>
      </c>
      <c r="J1776" s="25">
        <v>0.01</v>
      </c>
      <c r="K1776" s="33"/>
      <c r="L1776" s="25">
        <v>92.5</v>
      </c>
      <c r="M1776" s="33"/>
      <c r="N1776" s="25">
        <v>0.06</v>
      </c>
      <c r="O1776" s="25">
        <v>1.07</v>
      </c>
      <c r="P1776" s="25">
        <v>4.68</v>
      </c>
      <c r="Q1776" s="25">
        <v>1E-3</v>
      </c>
      <c r="R1776" s="25">
        <v>9.2799999999999994</v>
      </c>
      <c r="S1776" s="34"/>
      <c r="T1776" s="51">
        <v>0.1</v>
      </c>
      <c r="U1776" s="42">
        <v>25.2</v>
      </c>
      <c r="V1776" s="42">
        <v>59.31</v>
      </c>
      <c r="W1776" s="42">
        <v>3.2799999999999999E-3</v>
      </c>
      <c r="X1776" s="42">
        <v>26</v>
      </c>
      <c r="Y1776" s="44">
        <v>3.09</v>
      </c>
      <c r="Z1776" s="87">
        <f t="shared" si="109"/>
        <v>5.4351112657635756</v>
      </c>
      <c r="AA1776" s="88">
        <f t="shared" si="110"/>
        <v>5.307887928768503</v>
      </c>
      <c r="AB1776" s="90">
        <f t="shared" si="111"/>
        <v>1.184244126722323E-2</v>
      </c>
      <c r="AC1776" s="19">
        <v>5.44</v>
      </c>
      <c r="AD1776" s="99">
        <v>5.31</v>
      </c>
      <c r="AE1776" s="95">
        <v>2.42</v>
      </c>
    </row>
    <row r="1777" spans="1:31" x14ac:dyDescent="0.2">
      <c r="A1777" s="2" t="s">
        <v>295</v>
      </c>
      <c r="B1777" s="9">
        <v>40336</v>
      </c>
      <c r="C1777" s="18">
        <v>3.99</v>
      </c>
      <c r="D1777" s="12">
        <v>7.41</v>
      </c>
      <c r="F1777" s="12">
        <v>1.1000000000000001</v>
      </c>
      <c r="H1777" s="23">
        <f t="shared" si="108"/>
        <v>3.890451449942805E-8</v>
      </c>
      <c r="I1777" s="28"/>
      <c r="J1777" s="25">
        <v>0.01</v>
      </c>
      <c r="K1777" s="36"/>
      <c r="L1777" s="25">
        <v>92.8</v>
      </c>
      <c r="M1777" s="36"/>
      <c r="N1777" s="25">
        <v>0.06</v>
      </c>
      <c r="O1777" s="25">
        <v>1.37</v>
      </c>
      <c r="P1777" s="25">
        <v>4.68</v>
      </c>
      <c r="Q1777" s="25">
        <v>2E-3</v>
      </c>
      <c r="R1777" s="25">
        <v>8.4</v>
      </c>
      <c r="S1777" s="36"/>
      <c r="T1777" s="51">
        <v>0.09</v>
      </c>
      <c r="U1777" s="42">
        <v>24.1</v>
      </c>
      <c r="V1777" s="42">
        <v>67.73</v>
      </c>
      <c r="W1777" s="42">
        <v>0.01</v>
      </c>
      <c r="X1777" s="42">
        <v>23</v>
      </c>
      <c r="Y1777" s="44">
        <v>3.13</v>
      </c>
      <c r="Z1777" s="87">
        <f t="shared" si="109"/>
        <v>5.4189568881498831</v>
      </c>
      <c r="AA1777" s="88">
        <f t="shared" si="110"/>
        <v>5.3759983752044</v>
      </c>
      <c r="AB1777" s="90">
        <f t="shared" si="111"/>
        <v>3.9794989323684018E-3</v>
      </c>
      <c r="AC1777" s="19">
        <v>5.44</v>
      </c>
      <c r="AD1777" s="99">
        <v>5.38</v>
      </c>
      <c r="AE1777" s="95">
        <v>1.1000000000000001</v>
      </c>
    </row>
    <row r="1778" spans="1:31" x14ac:dyDescent="0.2">
      <c r="A1778" s="2" t="s">
        <v>295</v>
      </c>
      <c r="B1778" s="9">
        <v>40745</v>
      </c>
      <c r="C1778" s="18">
        <v>3.91</v>
      </c>
      <c r="D1778" s="12">
        <v>7.45</v>
      </c>
      <c r="F1778" s="12">
        <v>1.4</v>
      </c>
      <c r="H1778" s="23">
        <f t="shared" si="108"/>
        <v>3.5481338923357426E-8</v>
      </c>
      <c r="I1778" s="32">
        <v>0.04</v>
      </c>
      <c r="J1778" s="25">
        <v>0.01</v>
      </c>
      <c r="K1778" s="30">
        <v>0.4</v>
      </c>
      <c r="L1778" s="25">
        <v>88.7</v>
      </c>
      <c r="M1778" s="30">
        <v>0.2</v>
      </c>
      <c r="N1778" s="25">
        <v>0.1</v>
      </c>
      <c r="O1778" s="25">
        <v>1.01</v>
      </c>
      <c r="P1778" s="25">
        <v>4.4800000000000004</v>
      </c>
      <c r="Q1778" s="25">
        <v>2E-3</v>
      </c>
      <c r="R1778" s="25">
        <v>9.2799999999999994</v>
      </c>
      <c r="S1778" s="31">
        <v>8.5</v>
      </c>
      <c r="T1778" s="51">
        <v>0.1</v>
      </c>
      <c r="U1778" s="42">
        <v>25.5</v>
      </c>
      <c r="V1778" s="42">
        <v>69.05</v>
      </c>
      <c r="W1778" s="42">
        <v>8.2100000000000003E-3</v>
      </c>
      <c r="X1778" s="42">
        <v>28</v>
      </c>
      <c r="Y1778" s="44">
        <v>3.08</v>
      </c>
      <c r="Z1778" s="87">
        <f t="shared" si="109"/>
        <v>5.2328624304009663</v>
      </c>
      <c r="AA1778" s="88">
        <f t="shared" si="110"/>
        <v>5.5177548123257525</v>
      </c>
      <c r="AB1778" s="90">
        <f t="shared" si="111"/>
        <v>-2.650009534266777E-2</v>
      </c>
      <c r="AC1778" s="19">
        <v>5.23</v>
      </c>
      <c r="AD1778" s="99">
        <v>5.52</v>
      </c>
      <c r="AE1778" s="95">
        <v>5.34</v>
      </c>
    </row>
    <row r="1779" spans="1:31" x14ac:dyDescent="0.2">
      <c r="A1779" s="2" t="s">
        <v>295</v>
      </c>
      <c r="B1779" s="9">
        <v>39184</v>
      </c>
      <c r="C1779" s="18">
        <v>3.84</v>
      </c>
      <c r="D1779" s="12">
        <v>7.64</v>
      </c>
      <c r="F1779" s="12">
        <v>1.8</v>
      </c>
      <c r="H1779" s="23">
        <f t="shared" si="108"/>
        <v>2.2908676527677693E-8</v>
      </c>
      <c r="I1779" s="32">
        <v>3.0000000000000001E-3</v>
      </c>
      <c r="J1779" s="25">
        <v>0.01</v>
      </c>
      <c r="L1779" s="25">
        <v>88.9</v>
      </c>
      <c r="N1779" s="25">
        <v>0.1</v>
      </c>
      <c r="O1779" s="25">
        <v>2.35</v>
      </c>
      <c r="P1779" s="25">
        <v>5.28</v>
      </c>
      <c r="Q1779" s="25">
        <v>3.0000000000000001E-3</v>
      </c>
      <c r="R1779" s="25">
        <v>13.3</v>
      </c>
      <c r="T1779" s="51">
        <v>0.1</v>
      </c>
      <c r="U1779" s="42">
        <v>20.2</v>
      </c>
      <c r="V1779" s="42">
        <v>69.05</v>
      </c>
      <c r="W1779" s="42">
        <v>0.01</v>
      </c>
      <c r="X1779" s="42">
        <v>32</v>
      </c>
      <c r="Y1779" s="44">
        <v>3.18</v>
      </c>
      <c r="Z1779" s="87">
        <f t="shared" si="109"/>
        <v>5.5137109727993412</v>
      </c>
      <c r="AA1779" s="88">
        <f t="shared" si="110"/>
        <v>5.6202924910347818</v>
      </c>
      <c r="AB1779" s="90">
        <f t="shared" si="111"/>
        <v>-9.5726140719861082E-3</v>
      </c>
      <c r="AD1779" s="100"/>
      <c r="AE1779" s="96"/>
    </row>
    <row r="1780" spans="1:31" x14ac:dyDescent="0.2">
      <c r="A1780" s="2" t="s">
        <v>295</v>
      </c>
      <c r="B1780" s="9">
        <v>39967</v>
      </c>
      <c r="C1780" s="19">
        <v>4.17</v>
      </c>
      <c r="D1780" s="13">
        <v>7.39</v>
      </c>
      <c r="F1780" s="12">
        <v>1</v>
      </c>
      <c r="H1780" s="23">
        <f t="shared" si="108"/>
        <v>4.0738027780411254E-8</v>
      </c>
      <c r="J1780" s="25">
        <v>0.01</v>
      </c>
      <c r="K1780" s="36"/>
      <c r="L1780" s="25">
        <v>89</v>
      </c>
      <c r="M1780" s="36"/>
      <c r="N1780" s="25">
        <v>0.04</v>
      </c>
      <c r="O1780" s="25">
        <v>1.04</v>
      </c>
      <c r="P1780" s="25">
        <v>4.67</v>
      </c>
      <c r="Q1780" s="25">
        <v>1E-3</v>
      </c>
      <c r="R1780" s="25">
        <v>8.9600000000000009</v>
      </c>
      <c r="S1780" s="36"/>
      <c r="T1780" s="51">
        <v>0.1</v>
      </c>
      <c r="U1780" s="42">
        <v>18.399999999999999</v>
      </c>
      <c r="V1780" s="41">
        <v>61.08</v>
      </c>
      <c r="W1780" s="41">
        <v>6.5700000000000003E-3</v>
      </c>
      <c r="X1780" s="42">
        <v>27</v>
      </c>
      <c r="Y1780" s="44">
        <v>3.13</v>
      </c>
      <c r="Z1780" s="87">
        <f t="shared" si="109"/>
        <v>5.2436793363327281</v>
      </c>
      <c r="AA1780" s="88">
        <f t="shared" si="110"/>
        <v>5.2631531389926902</v>
      </c>
      <c r="AB1780" s="90">
        <f t="shared" si="111"/>
        <v>-1.853441815665666E-3</v>
      </c>
      <c r="AD1780" s="100"/>
      <c r="AE1780" s="95">
        <v>0.35</v>
      </c>
    </row>
    <row r="1781" spans="1:31" x14ac:dyDescent="0.2">
      <c r="A1781" s="2" t="s">
        <v>295</v>
      </c>
      <c r="B1781" s="9">
        <v>39596</v>
      </c>
      <c r="C1781" s="18">
        <v>3.07</v>
      </c>
      <c r="D1781" s="12">
        <v>7.49</v>
      </c>
      <c r="F1781" s="12">
        <v>1.2</v>
      </c>
      <c r="H1781" s="23">
        <f t="shared" si="108"/>
        <v>3.2359365692962729E-8</v>
      </c>
      <c r="I1781" s="32">
        <v>2E-3</v>
      </c>
      <c r="J1781" s="25">
        <v>0.01</v>
      </c>
      <c r="K1781" s="29">
        <v>1</v>
      </c>
      <c r="L1781" s="25">
        <v>95.1</v>
      </c>
      <c r="M1781" s="29">
        <v>0.7</v>
      </c>
      <c r="N1781" s="25">
        <v>0.1</v>
      </c>
      <c r="O1781" s="25">
        <v>1.02</v>
      </c>
      <c r="P1781" s="25">
        <v>4.74</v>
      </c>
      <c r="Q1781" s="25">
        <v>3.0000000000000001E-3</v>
      </c>
      <c r="R1781" s="25">
        <v>8.9</v>
      </c>
      <c r="S1781" s="29">
        <v>7.4</v>
      </c>
      <c r="T1781" s="51">
        <v>0.09</v>
      </c>
      <c r="U1781" s="42">
        <v>21.3</v>
      </c>
      <c r="V1781" s="42">
        <v>59.31</v>
      </c>
      <c r="W1781" s="42">
        <v>0.01</v>
      </c>
      <c r="X1781" s="42">
        <v>25</v>
      </c>
      <c r="Y1781" s="44">
        <v>3.21</v>
      </c>
      <c r="Z1781" s="87">
        <f t="shared" si="109"/>
        <v>5.5531519591479555</v>
      </c>
      <c r="AA1781" s="88">
        <f t="shared" si="110"/>
        <v>5.3183185834098028</v>
      </c>
      <c r="AB1781" s="90">
        <f t="shared" si="111"/>
        <v>2.1600884150756554E-2</v>
      </c>
      <c r="AD1781" s="100"/>
      <c r="AE1781" s="95">
        <v>4.3</v>
      </c>
    </row>
    <row r="1782" spans="1:31" x14ac:dyDescent="0.2">
      <c r="A1782" s="2" t="s">
        <v>350</v>
      </c>
      <c r="B1782" s="9">
        <v>40631</v>
      </c>
      <c r="C1782" s="18">
        <v>2.0299999999999998</v>
      </c>
      <c r="D1782" s="12">
        <v>5.67</v>
      </c>
      <c r="F1782" s="12">
        <v>3.7</v>
      </c>
      <c r="H1782" s="23">
        <f t="shared" si="108"/>
        <v>2.1379620895022301E-6</v>
      </c>
      <c r="I1782" s="32">
        <v>0.03</v>
      </c>
      <c r="J1782" s="25">
        <v>0.01</v>
      </c>
      <c r="K1782" s="30">
        <v>0.2</v>
      </c>
      <c r="L1782" s="25">
        <v>39.9</v>
      </c>
      <c r="M1782" s="30">
        <v>0.7</v>
      </c>
      <c r="N1782" s="25">
        <v>0.01</v>
      </c>
      <c r="O1782" s="25">
        <v>9.64</v>
      </c>
      <c r="P1782" s="25">
        <v>9.7100000000000009</v>
      </c>
      <c r="Q1782" s="25">
        <v>0.63</v>
      </c>
      <c r="R1782" s="25">
        <v>10.199999999999999</v>
      </c>
      <c r="S1782" s="31">
        <v>130</v>
      </c>
      <c r="T1782" s="51">
        <v>0.04</v>
      </c>
      <c r="U1782" s="42">
        <v>42</v>
      </c>
      <c r="V1782" s="42">
        <v>89.42</v>
      </c>
      <c r="W1782" s="42">
        <v>3.6099999999999999E-3</v>
      </c>
      <c r="X1782" s="42">
        <v>23</v>
      </c>
      <c r="Y1782" s="44">
        <v>0.57999999999999996</v>
      </c>
      <c r="Z1782" s="87">
        <f t="shared" si="109"/>
        <v>3.5072703604516162</v>
      </c>
      <c r="AA1782" s="88">
        <f t="shared" si="110"/>
        <v>3.5467636720907088</v>
      </c>
      <c r="AB1782" s="90">
        <f t="shared" si="111"/>
        <v>-5.5986845905333484E-3</v>
      </c>
      <c r="AC1782" s="19">
        <v>3.53</v>
      </c>
      <c r="AD1782" s="99">
        <v>3.55</v>
      </c>
      <c r="AE1782" s="95">
        <v>0.61</v>
      </c>
    </row>
    <row r="1783" spans="1:31" x14ac:dyDescent="0.2">
      <c r="A1783" s="2" t="s">
        <v>350</v>
      </c>
      <c r="B1783" s="9">
        <v>42109</v>
      </c>
      <c r="C1783" s="18">
        <v>2.08</v>
      </c>
      <c r="D1783" s="12">
        <v>5.63</v>
      </c>
      <c r="F1783" s="12">
        <v>6.2</v>
      </c>
      <c r="H1783" s="23">
        <f t="shared" si="108"/>
        <v>2.3442288153199192E-6</v>
      </c>
      <c r="I1783" s="32">
        <v>3.0000000000000001E-3</v>
      </c>
      <c r="J1783" s="25">
        <v>0.01</v>
      </c>
      <c r="K1783" s="36"/>
      <c r="L1783" s="25">
        <v>44.1</v>
      </c>
      <c r="M1783" s="36"/>
      <c r="N1783" s="25">
        <v>0.04</v>
      </c>
      <c r="O1783" s="25">
        <v>11.9</v>
      </c>
      <c r="P1783" s="25">
        <v>9.3699999999999992</v>
      </c>
      <c r="Q1783" s="25">
        <v>0.42</v>
      </c>
      <c r="R1783" s="25">
        <v>13.4</v>
      </c>
      <c r="S1783" s="36"/>
      <c r="T1783" s="51">
        <v>0.05</v>
      </c>
      <c r="U1783" s="42">
        <v>38.5</v>
      </c>
      <c r="V1783" s="42">
        <v>95.17</v>
      </c>
      <c r="W1783" s="42">
        <v>3.2799999999999999E-3</v>
      </c>
      <c r="X1783" s="42">
        <v>30</v>
      </c>
      <c r="Y1783" s="44">
        <v>0.61</v>
      </c>
      <c r="Z1783" s="87">
        <f t="shared" si="109"/>
        <v>3.8762982201617229</v>
      </c>
      <c r="AA1783" s="88">
        <f t="shared" si="110"/>
        <v>3.7944119988614684</v>
      </c>
      <c r="AB1783" s="90">
        <f t="shared" si="111"/>
        <v>1.0675181171253016E-2</v>
      </c>
      <c r="AC1783" s="19">
        <v>3.91</v>
      </c>
      <c r="AD1783" s="13">
        <v>3.79</v>
      </c>
      <c r="AE1783" s="95">
        <v>3.05</v>
      </c>
    </row>
    <row r="1784" spans="1:31" x14ac:dyDescent="0.2">
      <c r="A1784" s="2" t="s">
        <v>350</v>
      </c>
      <c r="B1784" s="9">
        <v>41023</v>
      </c>
      <c r="C1784" s="18">
        <v>2.38</v>
      </c>
      <c r="D1784" s="12">
        <v>5.93</v>
      </c>
      <c r="F1784" s="12">
        <v>2.6</v>
      </c>
      <c r="H1784" s="23">
        <f t="shared" si="108"/>
        <v>1.1748975549395291E-6</v>
      </c>
      <c r="I1784" s="32">
        <v>2E-3</v>
      </c>
      <c r="J1784" s="25">
        <v>0.01</v>
      </c>
      <c r="K1784" s="33"/>
      <c r="L1784" s="25">
        <v>46.1</v>
      </c>
      <c r="M1784" s="33"/>
      <c r="N1784" s="25">
        <v>0.04</v>
      </c>
      <c r="O1784" s="25">
        <v>10.8</v>
      </c>
      <c r="P1784" s="25">
        <v>11.1</v>
      </c>
      <c r="Q1784" s="25">
        <v>0.56000000000000005</v>
      </c>
      <c r="R1784" s="25">
        <v>12.1</v>
      </c>
      <c r="S1784" s="31">
        <v>89</v>
      </c>
      <c r="T1784" s="51">
        <v>0.02</v>
      </c>
      <c r="U1784" s="42">
        <v>39.4</v>
      </c>
      <c r="V1784" s="42">
        <v>117.31</v>
      </c>
      <c r="W1784" s="42">
        <v>3.2799999999999999E-3</v>
      </c>
      <c r="X1784" s="42">
        <v>23</v>
      </c>
      <c r="Y1784" s="44">
        <v>0.56999999999999995</v>
      </c>
      <c r="Z1784" s="87">
        <f t="shared" si="109"/>
        <v>4.0387316685895911</v>
      </c>
      <c r="AA1784" s="88">
        <f t="shared" si="110"/>
        <v>3.9318362304812742</v>
      </c>
      <c r="AB1784" s="90">
        <f t="shared" si="111"/>
        <v>1.341126999504989E-2</v>
      </c>
      <c r="AC1784" s="19">
        <v>4.0599999999999996</v>
      </c>
      <c r="AD1784" s="99">
        <v>3.93</v>
      </c>
      <c r="AE1784" s="95">
        <v>3.23</v>
      </c>
    </row>
    <row r="1785" spans="1:31" x14ac:dyDescent="0.2">
      <c r="A1785" s="2" t="s">
        <v>350</v>
      </c>
      <c r="B1785" s="9">
        <v>41379</v>
      </c>
      <c r="C1785" s="18">
        <v>2.2999999999999998</v>
      </c>
      <c r="D1785" s="12">
        <v>5.78</v>
      </c>
      <c r="F1785" s="12">
        <v>2.5</v>
      </c>
      <c r="H1785" s="23">
        <f t="shared" si="108"/>
        <v>1.6595869074375577E-6</v>
      </c>
      <c r="J1785" s="25">
        <v>0.01</v>
      </c>
      <c r="K1785" s="36"/>
      <c r="L1785" s="25">
        <v>46</v>
      </c>
      <c r="M1785" s="36"/>
      <c r="N1785" s="25">
        <v>0.02</v>
      </c>
      <c r="O1785" s="25">
        <v>11.8</v>
      </c>
      <c r="P1785" s="25">
        <v>11.7</v>
      </c>
      <c r="Q1785" s="25">
        <v>0.54</v>
      </c>
      <c r="R1785" s="25">
        <v>11.9</v>
      </c>
      <c r="S1785" s="29">
        <v>118</v>
      </c>
      <c r="T1785" s="51">
        <v>0.03</v>
      </c>
      <c r="U1785" s="42">
        <v>39.200000000000003</v>
      </c>
      <c r="V1785" s="42">
        <v>126.6</v>
      </c>
      <c r="W1785" s="42">
        <v>3.2799999999999999E-3</v>
      </c>
      <c r="X1785" s="42">
        <v>21</v>
      </c>
      <c r="Y1785" s="44">
        <v>0.59</v>
      </c>
      <c r="Z1785" s="87">
        <f t="shared" si="109"/>
        <v>4.0983138906023857</v>
      </c>
      <c r="AA1785" s="88">
        <f t="shared" si="110"/>
        <v>4.0414097092791925</v>
      </c>
      <c r="AB1785" s="90">
        <f t="shared" si="111"/>
        <v>6.9909230485444345E-3</v>
      </c>
      <c r="AC1785" s="19">
        <v>4.13</v>
      </c>
      <c r="AD1785" s="13">
        <v>4.04</v>
      </c>
      <c r="AE1785" s="94">
        <v>2.11</v>
      </c>
    </row>
    <row r="1786" spans="1:31" x14ac:dyDescent="0.2">
      <c r="A1786" s="2" t="s">
        <v>350</v>
      </c>
      <c r="B1786" s="9">
        <v>41792</v>
      </c>
      <c r="C1786" s="19">
        <v>2.6</v>
      </c>
      <c r="D1786" s="12">
        <v>5.76</v>
      </c>
      <c r="F1786" s="12">
        <v>2.2000000000000002</v>
      </c>
      <c r="H1786" s="23">
        <f t="shared" si="108"/>
        <v>1.7378008287493753E-6</v>
      </c>
      <c r="I1786" s="24">
        <v>0.02</v>
      </c>
      <c r="J1786" s="25">
        <v>0.01</v>
      </c>
      <c r="K1786" s="33"/>
      <c r="L1786" s="25">
        <v>44.5</v>
      </c>
      <c r="M1786" s="33"/>
      <c r="N1786" s="35"/>
      <c r="O1786" s="25">
        <v>10.8</v>
      </c>
      <c r="P1786" s="25">
        <v>10.3</v>
      </c>
      <c r="Q1786" s="25">
        <v>0.37</v>
      </c>
      <c r="R1786" s="25">
        <v>9.8000000000000007</v>
      </c>
      <c r="S1786" s="31">
        <v>45</v>
      </c>
      <c r="T1786" s="51">
        <v>0.03</v>
      </c>
      <c r="U1786" s="42">
        <v>33.4</v>
      </c>
      <c r="V1786" s="42">
        <v>115.09</v>
      </c>
      <c r="W1786" s="42">
        <v>3.2799999999999999E-3</v>
      </c>
      <c r="X1786" s="42">
        <v>36</v>
      </c>
      <c r="Y1786" s="44">
        <v>0.55000000000000004</v>
      </c>
      <c r="Z1786" s="87">
        <f t="shared" si="109"/>
        <v>3.7866843165669311</v>
      </c>
      <c r="AA1786" s="88">
        <f t="shared" si="110"/>
        <v>4.1181504287589883</v>
      </c>
      <c r="AB1786" s="90">
        <f t="shared" si="111"/>
        <v>-4.1932073581683806E-2</v>
      </c>
      <c r="AC1786" s="19">
        <v>3.81</v>
      </c>
      <c r="AD1786" s="99">
        <v>4.1100000000000003</v>
      </c>
      <c r="AE1786" s="95">
        <v>7.68</v>
      </c>
    </row>
    <row r="1787" spans="1:31" x14ac:dyDescent="0.2">
      <c r="A1787" s="2" t="s">
        <v>350</v>
      </c>
      <c r="B1787" s="9">
        <v>38839</v>
      </c>
      <c r="C1787" s="18">
        <v>2.0099999999999998</v>
      </c>
      <c r="D1787" s="12">
        <v>5.67</v>
      </c>
      <c r="F1787" s="12">
        <v>2</v>
      </c>
      <c r="H1787" s="23">
        <f t="shared" si="108"/>
        <v>2.1379620895022301E-6</v>
      </c>
      <c r="I1787" s="32">
        <v>0.13</v>
      </c>
      <c r="J1787" s="25">
        <v>0.01</v>
      </c>
      <c r="K1787" s="29">
        <v>0.2</v>
      </c>
      <c r="L1787" s="25">
        <v>52.7</v>
      </c>
      <c r="M1787" s="29">
        <v>0.4</v>
      </c>
      <c r="N1787" s="25">
        <v>0.01</v>
      </c>
      <c r="O1787" s="25">
        <v>8.5299999999999994</v>
      </c>
      <c r="P1787" s="25">
        <v>12.8</v>
      </c>
      <c r="Q1787" s="25">
        <v>0.5</v>
      </c>
      <c r="R1787" s="25">
        <v>16</v>
      </c>
      <c r="S1787" s="29">
        <v>62</v>
      </c>
      <c r="T1787" s="51">
        <v>0.02</v>
      </c>
      <c r="U1787" s="42">
        <v>31.6</v>
      </c>
      <c r="V1787" s="42">
        <v>132.93</v>
      </c>
      <c r="W1787" s="42">
        <v>5.2551999999999998E-3</v>
      </c>
      <c r="X1787" s="42">
        <v>45</v>
      </c>
      <c r="Y1787" s="44">
        <v>0.53</v>
      </c>
      <c r="Z1787" s="87">
        <f t="shared" si="109"/>
        <v>4.630491054248977</v>
      </c>
      <c r="AA1787" s="88">
        <f t="shared" si="110"/>
        <v>4.6020254403692364</v>
      </c>
      <c r="AB1787" s="90">
        <f t="shared" si="111"/>
        <v>3.083191229209678E-3</v>
      </c>
      <c r="AC1787" s="19">
        <v>4.5999999999999996</v>
      </c>
      <c r="AD1787" s="99">
        <v>4.5999999999999996</v>
      </c>
      <c r="AE1787" s="95">
        <v>0</v>
      </c>
    </row>
    <row r="1788" spans="1:31" x14ac:dyDescent="0.2">
      <c r="A1788" s="2" t="s">
        <v>350</v>
      </c>
      <c r="B1788" s="9">
        <v>40281</v>
      </c>
      <c r="C1788" s="18">
        <v>1.68</v>
      </c>
      <c r="D1788" s="12">
        <v>5.82</v>
      </c>
      <c r="F1788" s="12">
        <v>3.9</v>
      </c>
      <c r="H1788" s="23">
        <f t="shared" si="108"/>
        <v>1.5135612484362063E-6</v>
      </c>
      <c r="I1788" s="28"/>
      <c r="J1788" s="25">
        <v>0.01</v>
      </c>
      <c r="K1788" s="36"/>
      <c r="L1788" s="25">
        <v>55</v>
      </c>
      <c r="M1788" s="36"/>
      <c r="N1788" s="25">
        <v>0.01</v>
      </c>
      <c r="O1788" s="25">
        <v>12.9</v>
      </c>
      <c r="P1788" s="25">
        <v>13.9</v>
      </c>
      <c r="Q1788" s="25">
        <v>0.85</v>
      </c>
      <c r="R1788" s="25">
        <v>16.399999999999999</v>
      </c>
      <c r="S1788" s="29">
        <v>160</v>
      </c>
      <c r="T1788" s="51">
        <v>0.05</v>
      </c>
      <c r="U1788" s="42">
        <v>42.8</v>
      </c>
      <c r="V1788" s="42">
        <v>118.63</v>
      </c>
      <c r="W1788" s="42">
        <v>6.8999999999999999E-3</v>
      </c>
      <c r="X1788" s="42">
        <v>45</v>
      </c>
      <c r="Y1788" s="44">
        <v>0.65</v>
      </c>
      <c r="Z1788" s="87">
        <f t="shared" si="109"/>
        <v>4.9632082216658198</v>
      </c>
      <c r="AA1788" s="88">
        <f t="shared" si="110"/>
        <v>4.7255270216988414</v>
      </c>
      <c r="AB1788" s="90">
        <f t="shared" si="111"/>
        <v>2.4531705531922191E-2</v>
      </c>
      <c r="AC1788" s="19">
        <v>4.99</v>
      </c>
      <c r="AD1788" s="99">
        <v>4.7300000000000004</v>
      </c>
      <c r="AE1788" s="95">
        <v>5.37</v>
      </c>
    </row>
    <row r="1789" spans="1:31" x14ac:dyDescent="0.2">
      <c r="A1789" s="2" t="s">
        <v>350</v>
      </c>
      <c r="B1789" s="9">
        <v>34743</v>
      </c>
      <c r="C1789" s="18">
        <v>1.08</v>
      </c>
      <c r="D1789" s="12">
        <v>5.51</v>
      </c>
      <c r="F1789" s="12">
        <v>1.2</v>
      </c>
      <c r="H1789" s="23">
        <f t="shared" si="108"/>
        <v>3.0902954325135885E-6</v>
      </c>
      <c r="I1789" s="32">
        <v>0.02</v>
      </c>
      <c r="J1789" s="25">
        <v>0.02</v>
      </c>
      <c r="K1789" s="33"/>
      <c r="L1789" s="25">
        <v>48</v>
      </c>
      <c r="M1789" s="33"/>
      <c r="N1789" s="25">
        <v>0.01</v>
      </c>
      <c r="O1789" s="25">
        <v>6</v>
      </c>
      <c r="P1789" s="25">
        <v>15</v>
      </c>
      <c r="Q1789" s="25">
        <v>0.75</v>
      </c>
      <c r="R1789" s="25">
        <v>22</v>
      </c>
      <c r="S1789" s="34"/>
      <c r="T1789" s="51">
        <v>0.01</v>
      </c>
      <c r="U1789" s="42">
        <v>43.4</v>
      </c>
      <c r="V1789" s="42">
        <v>120.85</v>
      </c>
      <c r="W1789" s="42">
        <v>3.284E-3</v>
      </c>
      <c r="X1789" s="41">
        <v>64</v>
      </c>
      <c r="Y1789" s="44">
        <v>0.51</v>
      </c>
      <c r="Z1789" s="87">
        <f t="shared" si="109"/>
        <v>4.7706588077225565</v>
      </c>
      <c r="AA1789" s="88">
        <f t="shared" si="110"/>
        <v>5.1684483492676048</v>
      </c>
      <c r="AB1789" s="90">
        <f t="shared" si="111"/>
        <v>-4.0022663531229102E-2</v>
      </c>
    </row>
    <row r="1790" spans="1:31" x14ac:dyDescent="0.2">
      <c r="A1790" s="2" t="s">
        <v>350</v>
      </c>
      <c r="B1790" s="9">
        <v>37383</v>
      </c>
      <c r="C1790" s="18">
        <v>1.74</v>
      </c>
      <c r="D1790" s="12">
        <v>5.72</v>
      </c>
      <c r="F1790" s="12">
        <v>1.8</v>
      </c>
      <c r="H1790" s="23">
        <f t="shared" si="108"/>
        <v>1.9054607179632462E-6</v>
      </c>
      <c r="I1790" s="32">
        <v>0.01</v>
      </c>
      <c r="J1790" s="25">
        <v>0.01</v>
      </c>
      <c r="K1790" s="29">
        <v>0.2</v>
      </c>
      <c r="L1790" s="25">
        <v>42</v>
      </c>
      <c r="M1790" s="29">
        <v>0.3</v>
      </c>
      <c r="N1790" s="25">
        <v>0.01</v>
      </c>
      <c r="O1790" s="25">
        <v>6.79</v>
      </c>
      <c r="P1790" s="25">
        <v>9.7100000000000009</v>
      </c>
      <c r="Q1790" s="25">
        <v>0.3</v>
      </c>
      <c r="R1790" s="25">
        <v>16.3</v>
      </c>
      <c r="S1790" s="29">
        <v>47</v>
      </c>
      <c r="T1790" s="51">
        <v>0.03</v>
      </c>
      <c r="U1790" s="42">
        <v>36.700000000000003</v>
      </c>
      <c r="V1790" s="42">
        <v>107.79</v>
      </c>
      <c r="W1790" s="42">
        <v>3.2845000000000001E-3</v>
      </c>
      <c r="X1790" s="42">
        <v>35</v>
      </c>
      <c r="Y1790" s="44">
        <v>0.48</v>
      </c>
      <c r="Z1790" s="87">
        <f t="shared" si="109"/>
        <v>3.7902663001688381</v>
      </c>
      <c r="AA1790" s="88">
        <f t="shared" si="110"/>
        <v>3.9708997527086538</v>
      </c>
      <c r="AB1790" s="90">
        <f t="shared" si="111"/>
        <v>-2.3274009512120268E-2</v>
      </c>
      <c r="AE1790" s="96"/>
    </row>
    <row r="1791" spans="1:31" x14ac:dyDescent="0.2">
      <c r="A1791" s="2" t="s">
        <v>350</v>
      </c>
      <c r="B1791" s="9">
        <v>35142</v>
      </c>
      <c r="C1791" s="19">
        <v>3.26</v>
      </c>
      <c r="D1791" s="12">
        <v>5.75</v>
      </c>
      <c r="F1791" s="12">
        <v>1.1000000000000001</v>
      </c>
      <c r="H1791" s="23">
        <f t="shared" si="108"/>
        <v>1.7782794100389193E-6</v>
      </c>
      <c r="I1791" s="24">
        <v>0.13</v>
      </c>
      <c r="J1791" s="25">
        <v>0.01</v>
      </c>
      <c r="K1791" s="33"/>
      <c r="L1791" s="25">
        <v>47</v>
      </c>
      <c r="M1791" s="33"/>
      <c r="N1791" s="25">
        <v>0.03</v>
      </c>
      <c r="O1791" s="25">
        <v>5.8</v>
      </c>
      <c r="P1791" s="25">
        <v>16</v>
      </c>
      <c r="Q1791" s="25">
        <v>0.56999999999999995</v>
      </c>
      <c r="R1791" s="25">
        <v>21</v>
      </c>
      <c r="S1791" s="34"/>
      <c r="T1791" s="51">
        <v>0.01</v>
      </c>
      <c r="U1791" s="42">
        <v>42.25</v>
      </c>
      <c r="V1791" s="42">
        <v>137.09</v>
      </c>
      <c r="W1791" s="42">
        <v>3.284E-3</v>
      </c>
      <c r="X1791" s="42">
        <v>50</v>
      </c>
      <c r="Y1791" s="44">
        <v>0.48</v>
      </c>
      <c r="Z1791" s="87">
        <f t="shared" si="109"/>
        <v>4.7602550325684456</v>
      </c>
      <c r="AA1791" s="88">
        <f t="shared" si="110"/>
        <v>4.9815205307422676</v>
      </c>
      <c r="AB1791" s="90">
        <f t="shared" si="111"/>
        <v>-2.2713056437796395E-2</v>
      </c>
      <c r="AD1791" s="100"/>
      <c r="AE1791" s="96"/>
    </row>
    <row r="1792" spans="1:31" x14ac:dyDescent="0.2">
      <c r="A1792" s="2" t="s">
        <v>350</v>
      </c>
      <c r="B1792" s="9">
        <v>39938</v>
      </c>
      <c r="C1792" s="18">
        <v>2.37</v>
      </c>
      <c r="D1792" s="12">
        <v>5.75</v>
      </c>
      <c r="E1792" s="16"/>
      <c r="F1792" s="12">
        <v>2.2000000000000002</v>
      </c>
      <c r="H1792" s="23">
        <f t="shared" si="108"/>
        <v>1.7782794100389193E-6</v>
      </c>
      <c r="I1792" s="24">
        <v>0.09</v>
      </c>
      <c r="J1792" s="25">
        <v>0.01</v>
      </c>
      <c r="K1792" s="33"/>
      <c r="L1792" s="25">
        <v>52</v>
      </c>
      <c r="M1792" s="33"/>
      <c r="N1792" s="25">
        <v>0.01</v>
      </c>
      <c r="O1792" s="25">
        <v>11.5</v>
      </c>
      <c r="P1792" s="25">
        <v>13.9</v>
      </c>
      <c r="Q1792" s="25">
        <v>0.87</v>
      </c>
      <c r="R1792" s="25">
        <v>14.1</v>
      </c>
      <c r="S1792" s="31">
        <v>61</v>
      </c>
      <c r="T1792" s="51">
        <v>0.02</v>
      </c>
      <c r="U1792" s="42">
        <v>37.6</v>
      </c>
      <c r="V1792" s="42">
        <v>129.26</v>
      </c>
      <c r="W1792" s="42">
        <v>3.6099999999999999E-3</v>
      </c>
      <c r="X1792" s="42">
        <v>48</v>
      </c>
      <c r="Y1792" s="44">
        <v>0.61</v>
      </c>
      <c r="Z1792" s="87">
        <f t="shared" si="109"/>
        <v>4.6883942436910422</v>
      </c>
      <c r="AA1792" s="88">
        <f t="shared" si="110"/>
        <v>4.8323312814760744</v>
      </c>
      <c r="AB1792" s="90">
        <f t="shared" si="111"/>
        <v>-1.5118284568182181E-2</v>
      </c>
      <c r="AD1792" s="100"/>
      <c r="AE1792" s="95">
        <v>3.89</v>
      </c>
    </row>
    <row r="1793" spans="1:31" x14ac:dyDescent="0.2">
      <c r="A1793" s="2" t="s">
        <v>350</v>
      </c>
      <c r="B1793" s="9">
        <v>36270</v>
      </c>
      <c r="C1793" s="18">
        <v>1.8</v>
      </c>
      <c r="D1793" s="12">
        <v>5.87</v>
      </c>
      <c r="F1793" s="12">
        <v>1.5</v>
      </c>
      <c r="H1793" s="23">
        <f t="shared" si="108"/>
        <v>1.3489628825916527E-6</v>
      </c>
      <c r="I1793" s="24">
        <v>4.0000000000000001E-3</v>
      </c>
      <c r="J1793" s="25">
        <v>0.01</v>
      </c>
      <c r="K1793" s="36"/>
      <c r="L1793" s="27">
        <v>41</v>
      </c>
      <c r="M1793" s="36"/>
      <c r="N1793" s="27">
        <v>5.0000000000000001E-3</v>
      </c>
      <c r="O1793" s="27">
        <v>6.2</v>
      </c>
      <c r="P1793" s="27">
        <v>13</v>
      </c>
      <c r="Q1793" s="27">
        <v>0.59</v>
      </c>
      <c r="R1793" s="27">
        <v>20</v>
      </c>
      <c r="S1793" s="36"/>
      <c r="T1793" s="51">
        <v>0.01</v>
      </c>
      <c r="U1793" s="42">
        <v>36.5</v>
      </c>
      <c r="V1793" s="42">
        <v>129.31</v>
      </c>
      <c r="W1793" s="42">
        <v>3.284E-3</v>
      </c>
      <c r="X1793" s="42">
        <v>35</v>
      </c>
      <c r="Y1793" s="44">
        <v>0.46</v>
      </c>
      <c r="Z1793" s="87">
        <f t="shared" si="109"/>
        <v>4.1665968342502167</v>
      </c>
      <c r="AA1793" s="88">
        <f t="shared" si="110"/>
        <v>4.293201106890324</v>
      </c>
      <c r="AB1793" s="90">
        <f t="shared" si="111"/>
        <v>-1.4965401481331205E-2</v>
      </c>
    </row>
    <row r="1794" spans="1:31" x14ac:dyDescent="0.2">
      <c r="A1794" s="2" t="s">
        <v>350</v>
      </c>
      <c r="B1794" s="9">
        <v>39190</v>
      </c>
      <c r="C1794" s="18">
        <v>1.95</v>
      </c>
      <c r="D1794" s="12">
        <v>5.84</v>
      </c>
      <c r="F1794" s="12">
        <v>2.1</v>
      </c>
      <c r="H1794" s="23">
        <f t="shared" si="108"/>
        <v>1.445439770745926E-6</v>
      </c>
      <c r="I1794" s="28"/>
      <c r="J1794" s="25">
        <v>0.01</v>
      </c>
      <c r="K1794" s="36"/>
      <c r="L1794" s="25">
        <v>51.4</v>
      </c>
      <c r="M1794" s="36"/>
      <c r="N1794" s="25">
        <v>0.02</v>
      </c>
      <c r="O1794" s="25">
        <v>9.5299999999999994</v>
      </c>
      <c r="P1794" s="25">
        <v>11.9</v>
      </c>
      <c r="Q1794" s="25">
        <v>0.59</v>
      </c>
      <c r="R1794" s="25">
        <v>13.7</v>
      </c>
      <c r="S1794" s="36"/>
      <c r="T1794" s="51">
        <v>0.03</v>
      </c>
      <c r="U1794" s="42">
        <v>33.299999999999997</v>
      </c>
      <c r="V1794" s="42">
        <v>133.24</v>
      </c>
      <c r="W1794" s="42">
        <v>3.2799999999999999E-3</v>
      </c>
      <c r="X1794" s="42">
        <v>38</v>
      </c>
      <c r="Y1794" s="44">
        <v>0.59</v>
      </c>
      <c r="Z1794" s="87">
        <f t="shared" si="109"/>
        <v>4.4062877007023005</v>
      </c>
      <c r="AA1794" s="88">
        <f t="shared" si="110"/>
        <v>4.5052280383216008</v>
      </c>
      <c r="AB1794" s="90">
        <f t="shared" si="111"/>
        <v>-1.1102526272386686E-2</v>
      </c>
    </row>
    <row r="1795" spans="1:31" x14ac:dyDescent="0.2">
      <c r="A1795" s="2" t="s">
        <v>350</v>
      </c>
      <c r="B1795" s="9">
        <v>37207</v>
      </c>
      <c r="C1795" s="18">
        <v>1.88</v>
      </c>
      <c r="D1795" s="12">
        <v>5.62</v>
      </c>
      <c r="F1795" s="12">
        <v>1.2</v>
      </c>
      <c r="H1795" s="23">
        <f t="shared" si="108"/>
        <v>2.3988329190194872E-6</v>
      </c>
      <c r="I1795" s="24">
        <v>0.12</v>
      </c>
      <c r="J1795" s="25">
        <v>0.01</v>
      </c>
      <c r="K1795" s="29">
        <v>0.2</v>
      </c>
      <c r="L1795" s="25">
        <v>43.4</v>
      </c>
      <c r="M1795" s="29">
        <v>0.8</v>
      </c>
      <c r="N1795" s="25">
        <v>0.01</v>
      </c>
      <c r="O1795" s="25">
        <v>6.67</v>
      </c>
      <c r="P1795" s="25">
        <v>10.199999999999999</v>
      </c>
      <c r="Q1795" s="25">
        <v>0.25</v>
      </c>
      <c r="R1795" s="25">
        <v>17.3</v>
      </c>
      <c r="S1795" s="29">
        <v>31</v>
      </c>
      <c r="T1795" s="51">
        <v>0.03</v>
      </c>
      <c r="U1795" s="42">
        <v>34.9</v>
      </c>
      <c r="V1795" s="42">
        <v>108.67</v>
      </c>
      <c r="W1795" s="42">
        <v>3.2799999999999999E-3</v>
      </c>
      <c r="X1795" s="42">
        <v>39</v>
      </c>
      <c r="Y1795" s="44">
        <v>0.45</v>
      </c>
      <c r="Z1795" s="87">
        <f t="shared" si="109"/>
        <v>3.9512789354814402</v>
      </c>
      <c r="AA1795" s="88">
        <f t="shared" si="110"/>
        <v>4.0304555059394813</v>
      </c>
      <c r="AB1795" s="90">
        <f t="shared" si="111"/>
        <v>-9.9197199605084857E-3</v>
      </c>
    </row>
    <row r="1796" spans="1:31" x14ac:dyDescent="0.2">
      <c r="A1796" s="2" t="s">
        <v>350</v>
      </c>
      <c r="B1796" s="9">
        <v>35878</v>
      </c>
      <c r="C1796" s="18">
        <v>1.68</v>
      </c>
      <c r="D1796" s="12">
        <v>5.86</v>
      </c>
      <c r="F1796" s="12">
        <v>1.4</v>
      </c>
      <c r="H1796" s="23">
        <f t="shared" ref="H1796:H1859" si="112">10^-(D1796)</f>
        <v>1.3803842646028812E-6</v>
      </c>
      <c r="I1796" s="28"/>
      <c r="J1796" s="25">
        <v>0.01</v>
      </c>
      <c r="K1796" s="33"/>
      <c r="L1796" s="25">
        <v>41</v>
      </c>
      <c r="M1796" s="33"/>
      <c r="N1796" s="25">
        <v>0.01</v>
      </c>
      <c r="O1796" s="25">
        <v>5.6</v>
      </c>
      <c r="P1796" s="25">
        <v>13</v>
      </c>
      <c r="Q1796" s="25">
        <v>0.59</v>
      </c>
      <c r="R1796" s="25">
        <v>21</v>
      </c>
      <c r="S1796" s="34"/>
      <c r="T1796" s="51">
        <v>0.02</v>
      </c>
      <c r="U1796" s="42">
        <v>40.5</v>
      </c>
      <c r="V1796" s="42">
        <v>113.45</v>
      </c>
      <c r="W1796" s="42">
        <v>3.6124E-3</v>
      </c>
      <c r="X1796" s="42">
        <v>38</v>
      </c>
      <c r="Y1796" s="44">
        <v>0.48</v>
      </c>
      <c r="Z1796" s="87">
        <f t="shared" ref="Z1796:Z1859" si="113">(H1796/H$3)+(I1796/I$3*3)+(J1796/J$3)+(L1796/L$3*2)+(N1796/N$3*2)+(O1796/O$3)+(P1796/P$3*2)+(Q1796/Q$3*2)+(R1796/R$3)</f>
        <v>4.1944830469361198</v>
      </c>
      <c r="AA1796" s="88">
        <f t="shared" ref="AA1796:AA1859" si="114">(T1796/T$3*3)+(U1796/U$3*2)+(V1796/V$3)+(W1796/W$3)+(X1796/X$3)+Y1796</f>
        <v>4.2256165314877769</v>
      </c>
      <c r="AB1796" s="90">
        <f t="shared" ref="AB1796:AB1859" si="115">(Z1796-AA1796)/(Z1796+AA1796)</f>
        <v>-3.6975197575376856E-3</v>
      </c>
      <c r="AD1796" s="100"/>
      <c r="AE1796" s="96"/>
    </row>
    <row r="1797" spans="1:31" x14ac:dyDescent="0.2">
      <c r="A1797" s="2" t="s">
        <v>350</v>
      </c>
      <c r="B1797" s="9">
        <v>38272</v>
      </c>
      <c r="C1797" s="18">
        <v>2.4300000000000002</v>
      </c>
      <c r="D1797" s="12">
        <v>5.38</v>
      </c>
      <c r="F1797" s="12">
        <v>1.7</v>
      </c>
      <c r="H1797" s="23">
        <f t="shared" si="112"/>
        <v>4.168693834703354E-6</v>
      </c>
      <c r="I1797" s="32">
        <v>0.03</v>
      </c>
      <c r="J1797" s="25">
        <v>0.01</v>
      </c>
      <c r="K1797" s="29">
        <v>0.2</v>
      </c>
      <c r="L1797" s="25">
        <v>48.2</v>
      </c>
      <c r="M1797" s="29">
        <v>0.7</v>
      </c>
      <c r="N1797" s="25">
        <v>0.01</v>
      </c>
      <c r="O1797" s="25">
        <v>9.58</v>
      </c>
      <c r="P1797" s="25">
        <v>11.4</v>
      </c>
      <c r="Q1797" s="25">
        <v>0.4</v>
      </c>
      <c r="R1797" s="25">
        <v>15.7</v>
      </c>
      <c r="S1797" s="29">
        <v>35.6</v>
      </c>
      <c r="T1797" s="51">
        <v>0.02</v>
      </c>
      <c r="U1797" s="42">
        <v>29</v>
      </c>
      <c r="V1797" s="42">
        <v>122.62</v>
      </c>
      <c r="W1797" s="42">
        <v>3.2845000000000001E-3</v>
      </c>
      <c r="X1797" s="42">
        <v>44</v>
      </c>
      <c r="Y1797" s="44">
        <v>0.48</v>
      </c>
      <c r="Z1797" s="87">
        <f t="shared" si="113"/>
        <v>4.2898086336367474</v>
      </c>
      <c r="AA1797" s="88">
        <f t="shared" si="114"/>
        <v>4.3033563328559268</v>
      </c>
      <c r="AB1797" s="90">
        <f t="shared" si="115"/>
        <v>-1.576566872858366E-3</v>
      </c>
      <c r="AD1797" s="100"/>
      <c r="AE1797" s="96"/>
    </row>
    <row r="1798" spans="1:31" x14ac:dyDescent="0.2">
      <c r="A1798" s="2" t="s">
        <v>350</v>
      </c>
      <c r="B1798" s="9">
        <v>37944</v>
      </c>
      <c r="C1798" s="18">
        <v>3.16</v>
      </c>
      <c r="D1798" s="12">
        <v>5.79</v>
      </c>
      <c r="E1798" s="16"/>
      <c r="F1798" s="12">
        <v>1.5</v>
      </c>
      <c r="H1798" s="23">
        <f t="shared" si="112"/>
        <v>1.6218100973589276E-6</v>
      </c>
      <c r="I1798" s="28"/>
      <c r="J1798" s="25">
        <v>0.01</v>
      </c>
      <c r="K1798" s="29">
        <v>0.2</v>
      </c>
      <c r="L1798" s="25">
        <v>42.2</v>
      </c>
      <c r="M1798" s="29">
        <v>0.6</v>
      </c>
      <c r="N1798" s="25">
        <v>0.01</v>
      </c>
      <c r="O1798" s="25">
        <v>8.84</v>
      </c>
      <c r="P1798" s="25">
        <v>9.24</v>
      </c>
      <c r="Q1798" s="25">
        <v>0.3</v>
      </c>
      <c r="R1798" s="25">
        <v>15.5</v>
      </c>
      <c r="S1798" s="29">
        <v>33</v>
      </c>
      <c r="T1798" s="51">
        <v>0.03</v>
      </c>
      <c r="U1798" s="42">
        <v>37</v>
      </c>
      <c r="V1798" s="42">
        <v>86.18</v>
      </c>
      <c r="W1798" s="42">
        <v>3.2845000000000001E-3</v>
      </c>
      <c r="X1798" s="42">
        <v>38</v>
      </c>
      <c r="Y1798" s="44">
        <v>0.55000000000000004</v>
      </c>
      <c r="Z1798" s="87">
        <f t="shared" si="113"/>
        <v>3.7780988359062415</v>
      </c>
      <c r="AA1798" s="88">
        <f t="shared" si="114"/>
        <v>3.783223045773398</v>
      </c>
      <c r="AB1798" s="90">
        <f t="shared" si="115"/>
        <v>-6.776870429986481E-4</v>
      </c>
      <c r="AD1798" s="100"/>
      <c r="AE1798" s="96"/>
    </row>
    <row r="1799" spans="1:31" x14ac:dyDescent="0.2">
      <c r="A1799" s="2" t="s">
        <v>350</v>
      </c>
      <c r="B1799" s="9">
        <v>38694</v>
      </c>
      <c r="C1799" s="19">
        <v>2.81</v>
      </c>
      <c r="D1799" s="12">
        <v>5.62</v>
      </c>
      <c r="F1799" s="12">
        <v>1.4</v>
      </c>
      <c r="H1799" s="23">
        <f t="shared" si="112"/>
        <v>2.3988329190194872E-6</v>
      </c>
      <c r="I1799" s="24">
        <v>0.03</v>
      </c>
      <c r="J1799" s="25">
        <v>0.01</v>
      </c>
      <c r="K1799" s="29">
        <v>0.2</v>
      </c>
      <c r="L1799" s="25">
        <v>54.1</v>
      </c>
      <c r="M1799" s="29">
        <v>0.3</v>
      </c>
      <c r="N1799" s="25">
        <v>0.01</v>
      </c>
      <c r="O1799" s="25">
        <v>9.32</v>
      </c>
      <c r="P1799" s="25">
        <v>12.1</v>
      </c>
      <c r="Q1799" s="25">
        <v>0.49</v>
      </c>
      <c r="R1799" s="25">
        <v>15.6</v>
      </c>
      <c r="S1799" s="29">
        <v>41</v>
      </c>
      <c r="T1799" s="50">
        <v>0.03</v>
      </c>
      <c r="U1799" s="42">
        <v>29.6</v>
      </c>
      <c r="V1799" s="42">
        <v>135.5</v>
      </c>
      <c r="W1799" s="42">
        <v>3.3E-3</v>
      </c>
      <c r="X1799" s="42">
        <v>45</v>
      </c>
      <c r="Y1799" s="44">
        <v>0.55000000000000004</v>
      </c>
      <c r="Z1799" s="87">
        <f t="shared" si="113"/>
        <v>4.6340844785577842</v>
      </c>
      <c r="AA1799" s="88">
        <f t="shared" si="114"/>
        <v>4.6221141312932312</v>
      </c>
      <c r="AB1799" s="90">
        <f t="shared" si="115"/>
        <v>1.2932249802649382E-3</v>
      </c>
      <c r="AD1799" s="100"/>
      <c r="AE1799" s="96"/>
    </row>
    <row r="1800" spans="1:31" x14ac:dyDescent="0.2">
      <c r="A1800" s="2" t="s">
        <v>350</v>
      </c>
      <c r="B1800" s="9">
        <v>36109</v>
      </c>
      <c r="C1800" s="18">
        <v>1.22</v>
      </c>
      <c r="D1800" s="12">
        <v>5.78</v>
      </c>
      <c r="F1800" s="12">
        <v>1.7</v>
      </c>
      <c r="H1800" s="23">
        <f t="shared" si="112"/>
        <v>1.6595869074375577E-6</v>
      </c>
      <c r="I1800" s="28"/>
      <c r="J1800" s="25">
        <v>0.01</v>
      </c>
      <c r="K1800" s="36"/>
      <c r="L1800" s="25">
        <v>40</v>
      </c>
      <c r="M1800" s="36"/>
      <c r="N1800" s="25">
        <v>0.01</v>
      </c>
      <c r="O1800" s="25">
        <v>6.2</v>
      </c>
      <c r="P1800" s="25">
        <v>12</v>
      </c>
      <c r="Q1800" s="25">
        <v>0.42</v>
      </c>
      <c r="R1800" s="25">
        <v>20</v>
      </c>
      <c r="S1800" s="36"/>
      <c r="T1800" s="51">
        <v>0.02</v>
      </c>
      <c r="U1800" s="42">
        <v>47.4</v>
      </c>
      <c r="V1800" s="42">
        <v>99.12</v>
      </c>
      <c r="W1800" s="42">
        <v>3.284E-3</v>
      </c>
      <c r="X1800" s="42">
        <v>31</v>
      </c>
      <c r="Y1800" s="44">
        <v>0.55000000000000004</v>
      </c>
      <c r="Z1800" s="87">
        <f t="shared" si="113"/>
        <v>4.0279719825420441</v>
      </c>
      <c r="AA1800" s="88">
        <f t="shared" si="114"/>
        <v>4.0106644057888117</v>
      </c>
      <c r="AB1800" s="90">
        <f t="shared" si="115"/>
        <v>2.1530488402680716E-3</v>
      </c>
      <c r="AD1800" s="100"/>
      <c r="AE1800" s="96"/>
    </row>
    <row r="1801" spans="1:31" x14ac:dyDescent="0.2">
      <c r="A1801" s="2" t="s">
        <v>350</v>
      </c>
      <c r="B1801" s="9">
        <v>39594</v>
      </c>
      <c r="C1801" s="18">
        <v>2.33</v>
      </c>
      <c r="D1801" s="12">
        <v>5.0599999999999996</v>
      </c>
      <c r="F1801" s="12">
        <v>2.5</v>
      </c>
      <c r="H1801" s="23">
        <f t="shared" si="112"/>
        <v>8.7096358995608107E-6</v>
      </c>
      <c r="I1801" s="32">
        <v>6.0000000000000001E-3</v>
      </c>
      <c r="J1801" s="25">
        <v>0.01</v>
      </c>
      <c r="K1801" s="30">
        <v>0.2</v>
      </c>
      <c r="L1801" s="25">
        <v>52.8</v>
      </c>
      <c r="M1801" s="30">
        <v>0.6</v>
      </c>
      <c r="N1801" s="25">
        <v>8.9999999999999993E-3</v>
      </c>
      <c r="O1801" s="25">
        <v>10.5</v>
      </c>
      <c r="P1801" s="25">
        <v>13.3</v>
      </c>
      <c r="Q1801" s="25">
        <v>0.79</v>
      </c>
      <c r="R1801" s="25">
        <v>13.2</v>
      </c>
      <c r="S1801" s="31">
        <v>52</v>
      </c>
      <c r="T1801" s="51">
        <v>0.02</v>
      </c>
      <c r="U1801" s="42">
        <v>37.799999999999997</v>
      </c>
      <c r="V1801" s="42">
        <v>120.4</v>
      </c>
      <c r="W1801" s="42">
        <v>3.2799999999999999E-3</v>
      </c>
      <c r="X1801" s="42">
        <v>44</v>
      </c>
      <c r="Y1801" s="44">
        <v>0.6</v>
      </c>
      <c r="Z1801" s="87">
        <f t="shared" si="113"/>
        <v>4.6019476992657564</v>
      </c>
      <c r="AA1801" s="88">
        <f t="shared" si="114"/>
        <v>4.5707495335990957</v>
      </c>
      <c r="AB1801" s="90">
        <f t="shared" si="115"/>
        <v>3.4011986741348857E-3</v>
      </c>
      <c r="AD1801" s="100"/>
      <c r="AE1801" s="95">
        <v>7.0000000000000007E-2</v>
      </c>
    </row>
    <row r="1802" spans="1:31" x14ac:dyDescent="0.2">
      <c r="A1802" s="2" t="s">
        <v>350</v>
      </c>
      <c r="B1802" s="9">
        <v>36488</v>
      </c>
      <c r="C1802" s="18">
        <v>3.04</v>
      </c>
      <c r="D1802" s="12">
        <v>5.72</v>
      </c>
      <c r="F1802" s="12">
        <v>1.1000000000000001</v>
      </c>
      <c r="H1802" s="23">
        <f t="shared" si="112"/>
        <v>1.9054607179632462E-6</v>
      </c>
      <c r="I1802" s="32">
        <v>0.04</v>
      </c>
      <c r="J1802" s="25">
        <v>0.01</v>
      </c>
      <c r="K1802" s="33"/>
      <c r="L1802" s="25">
        <v>38</v>
      </c>
      <c r="M1802" s="33"/>
      <c r="N1802" s="25">
        <v>0.01</v>
      </c>
      <c r="O1802" s="25">
        <v>11</v>
      </c>
      <c r="P1802" s="25">
        <v>7.7</v>
      </c>
      <c r="Q1802" s="25">
        <v>0.26</v>
      </c>
      <c r="R1802" s="25">
        <v>37</v>
      </c>
      <c r="S1802" s="34"/>
      <c r="T1802" s="51">
        <v>0.01</v>
      </c>
      <c r="U1802" s="42">
        <v>36.6</v>
      </c>
      <c r="V1802" s="42">
        <v>130.06</v>
      </c>
      <c r="W1802" s="42">
        <v>3.284E-3</v>
      </c>
      <c r="X1802" s="42">
        <v>36</v>
      </c>
      <c r="Y1802" s="44">
        <v>0.48</v>
      </c>
      <c r="Z1802" s="87">
        <f t="shared" si="113"/>
        <v>4.4352452332090664</v>
      </c>
      <c r="AA1802" s="88">
        <f t="shared" si="114"/>
        <v>4.3555884411377122</v>
      </c>
      <c r="AB1802" s="90">
        <f t="shared" si="115"/>
        <v>9.0613467416414632E-3</v>
      </c>
      <c r="AE1802" s="96"/>
    </row>
    <row r="1803" spans="1:31" x14ac:dyDescent="0.2">
      <c r="A1803" s="2" t="s">
        <v>350</v>
      </c>
      <c r="B1803" s="9">
        <v>38481</v>
      </c>
      <c r="C1803" s="18">
        <v>2.13</v>
      </c>
      <c r="D1803" s="12">
        <v>5.73</v>
      </c>
      <c r="F1803" s="12">
        <v>2.4</v>
      </c>
      <c r="H1803" s="23">
        <f t="shared" si="112"/>
        <v>1.8620871366628635E-6</v>
      </c>
      <c r="I1803" s="32">
        <v>0.09</v>
      </c>
      <c r="J1803" s="25">
        <v>0.01</v>
      </c>
      <c r="K1803" s="29">
        <v>0.2</v>
      </c>
      <c r="L1803" s="25">
        <v>50.8</v>
      </c>
      <c r="M1803" s="29">
        <v>0.4</v>
      </c>
      <c r="N1803" s="25">
        <v>0.02</v>
      </c>
      <c r="O1803" s="25">
        <v>9.2200000000000006</v>
      </c>
      <c r="P1803" s="25">
        <v>11.9</v>
      </c>
      <c r="Q1803" s="25">
        <v>0.43</v>
      </c>
      <c r="R1803" s="25">
        <v>17</v>
      </c>
      <c r="S1803" s="29">
        <v>44</v>
      </c>
      <c r="T1803" s="51">
        <v>0.03</v>
      </c>
      <c r="U1803" s="42">
        <v>33.799999999999997</v>
      </c>
      <c r="V1803" s="42">
        <v>115.36</v>
      </c>
      <c r="W1803" s="42">
        <v>4.5982999999999996E-3</v>
      </c>
      <c r="X1803" s="42">
        <v>44</v>
      </c>
      <c r="Y1803" s="44">
        <v>0.59</v>
      </c>
      <c r="Z1803" s="87">
        <f t="shared" si="113"/>
        <v>4.5161431557399876</v>
      </c>
      <c r="AA1803" s="88">
        <f t="shared" si="114"/>
        <v>4.3965311452231175</v>
      </c>
      <c r="AB1803" s="90">
        <f t="shared" si="115"/>
        <v>1.3420439979944607E-2</v>
      </c>
    </row>
    <row r="1804" spans="1:31" x14ac:dyDescent="0.2">
      <c r="A1804" s="2" t="s">
        <v>350</v>
      </c>
      <c r="B1804" s="9">
        <v>37720</v>
      </c>
      <c r="C1804" s="19">
        <v>1.78</v>
      </c>
      <c r="D1804" s="12">
        <v>5.49</v>
      </c>
      <c r="F1804" s="12">
        <v>1.9</v>
      </c>
      <c r="H1804" s="23">
        <f t="shared" si="112"/>
        <v>3.2359365692962801E-6</v>
      </c>
      <c r="I1804" s="24">
        <v>4.0000000000000001E-3</v>
      </c>
      <c r="J1804" s="25">
        <v>0.01</v>
      </c>
      <c r="K1804" s="30">
        <v>0.2</v>
      </c>
      <c r="L1804" s="25">
        <v>43.2</v>
      </c>
      <c r="M1804" s="30">
        <v>0.5</v>
      </c>
      <c r="N1804" s="25">
        <v>0.01</v>
      </c>
      <c r="O1804" s="25">
        <v>7.35</v>
      </c>
      <c r="P1804" s="25">
        <v>9.9499999999999993</v>
      </c>
      <c r="Q1804" s="25">
        <v>0.35</v>
      </c>
      <c r="R1804" s="25">
        <v>15.6</v>
      </c>
      <c r="S1804" s="31">
        <v>38</v>
      </c>
      <c r="T1804" s="51">
        <v>0.03</v>
      </c>
      <c r="U1804" s="42">
        <v>33.6</v>
      </c>
      <c r="V1804" s="42">
        <v>97.03</v>
      </c>
      <c r="W1804" s="42">
        <v>3.6099999999999999E-3</v>
      </c>
      <c r="X1804" s="42">
        <v>33</v>
      </c>
      <c r="Y1804" s="44">
        <v>0.52</v>
      </c>
      <c r="Z1804" s="87">
        <f t="shared" si="113"/>
        <v>3.8549200674433322</v>
      </c>
      <c r="AA1804" s="88">
        <f t="shared" si="114"/>
        <v>3.7164046766447636</v>
      </c>
      <c r="AB1804" s="90">
        <f t="shared" si="115"/>
        <v>1.8294736453713108E-2</v>
      </c>
      <c r="AD1804" s="100"/>
      <c r="AE1804" s="96"/>
    </row>
    <row r="1805" spans="1:31" x14ac:dyDescent="0.2">
      <c r="A1805" s="2" t="s">
        <v>350</v>
      </c>
      <c r="B1805" s="9">
        <v>38110</v>
      </c>
      <c r="C1805" s="18">
        <v>2.29</v>
      </c>
      <c r="D1805" s="12">
        <v>5.5</v>
      </c>
      <c r="F1805" s="12">
        <v>2.5</v>
      </c>
      <c r="H1805" s="23">
        <f t="shared" si="112"/>
        <v>3.1622776601683767E-6</v>
      </c>
      <c r="J1805" s="25">
        <v>0.01</v>
      </c>
      <c r="K1805" s="30">
        <v>0.2</v>
      </c>
      <c r="L1805" s="25">
        <v>49.4</v>
      </c>
      <c r="M1805" s="30">
        <v>1.6</v>
      </c>
      <c r="N1805" s="25">
        <v>0.01</v>
      </c>
      <c r="O1805" s="25">
        <v>8.8000000000000007</v>
      </c>
      <c r="P1805" s="25">
        <v>11.4</v>
      </c>
      <c r="Q1805" s="25">
        <v>0.38</v>
      </c>
      <c r="R1805" s="25">
        <v>16</v>
      </c>
      <c r="S1805" s="31">
        <v>45</v>
      </c>
      <c r="T1805" s="51">
        <v>0.03</v>
      </c>
      <c r="U1805" s="42">
        <v>35.4</v>
      </c>
      <c r="V1805" s="42">
        <v>108.5</v>
      </c>
      <c r="W1805" s="42">
        <v>4.5982999999999996E-3</v>
      </c>
      <c r="X1805" s="42">
        <v>42</v>
      </c>
      <c r="Y1805" s="44">
        <v>0.49</v>
      </c>
      <c r="Z1805" s="87">
        <f t="shared" si="113"/>
        <v>4.3387242981601597</v>
      </c>
      <c r="AA1805" s="88">
        <f t="shared" si="114"/>
        <v>4.1627775399987392</v>
      </c>
      <c r="AB1805" s="90">
        <f t="shared" si="115"/>
        <v>2.069596190307051E-2</v>
      </c>
      <c r="AD1805" s="100"/>
      <c r="AE1805" s="96"/>
    </row>
    <row r="1806" spans="1:31" x14ac:dyDescent="0.2">
      <c r="A1806" s="2" t="s">
        <v>350</v>
      </c>
      <c r="B1806" s="9">
        <v>37055</v>
      </c>
      <c r="C1806" s="18">
        <v>2.5</v>
      </c>
      <c r="D1806" s="12">
        <v>5.91</v>
      </c>
      <c r="F1806" s="12">
        <v>1.2</v>
      </c>
      <c r="H1806" s="23">
        <f t="shared" si="112"/>
        <v>1.230268770812379E-6</v>
      </c>
      <c r="I1806" s="28"/>
      <c r="J1806" s="25">
        <v>0.01</v>
      </c>
      <c r="K1806" s="33"/>
      <c r="L1806" s="25">
        <v>50.4</v>
      </c>
      <c r="M1806" s="33"/>
      <c r="N1806" s="25">
        <v>2E-3</v>
      </c>
      <c r="O1806" s="25">
        <v>7.51</v>
      </c>
      <c r="P1806" s="25">
        <v>11.8</v>
      </c>
      <c r="Q1806" s="25">
        <v>0.31</v>
      </c>
      <c r="R1806" s="25">
        <v>19.2</v>
      </c>
      <c r="S1806" s="34"/>
      <c r="T1806" s="51">
        <v>0.04</v>
      </c>
      <c r="U1806" s="42">
        <v>34.299999999999997</v>
      </c>
      <c r="V1806" s="42">
        <v>124.43</v>
      </c>
      <c r="W1806" s="42">
        <v>3.6129500000000002E-3</v>
      </c>
      <c r="X1806" s="42">
        <v>38</v>
      </c>
      <c r="Y1806" s="44">
        <v>0.43</v>
      </c>
      <c r="Z1806" s="87">
        <f t="shared" si="113"/>
        <v>4.5248947430919699</v>
      </c>
      <c r="AA1806" s="88">
        <f t="shared" si="114"/>
        <v>4.2242725448294989</v>
      </c>
      <c r="AB1806" s="90">
        <f t="shared" si="115"/>
        <v>3.4360092608754944E-2</v>
      </c>
      <c r="AD1806" s="100"/>
      <c r="AE1806" s="96"/>
    </row>
    <row r="1807" spans="1:31" x14ac:dyDescent="0.2">
      <c r="A1807" s="2" t="s">
        <v>350</v>
      </c>
      <c r="B1807" s="9">
        <v>35536</v>
      </c>
      <c r="C1807" s="18">
        <v>2.5499999999999998</v>
      </c>
      <c r="D1807" s="12">
        <v>5.75</v>
      </c>
      <c r="F1807" s="12">
        <v>1.7</v>
      </c>
      <c r="H1807" s="23">
        <f t="shared" si="112"/>
        <v>1.7782794100389193E-6</v>
      </c>
      <c r="I1807" s="28"/>
      <c r="J1807" s="25">
        <v>0.01</v>
      </c>
      <c r="K1807" s="33"/>
      <c r="L1807" s="25">
        <v>50</v>
      </c>
      <c r="M1807" s="33"/>
      <c r="N1807" s="25">
        <v>0.01</v>
      </c>
      <c r="O1807" s="25">
        <v>6</v>
      </c>
      <c r="P1807" s="25">
        <v>16</v>
      </c>
      <c r="Q1807" s="25">
        <v>0.7</v>
      </c>
      <c r="R1807" s="25">
        <v>24</v>
      </c>
      <c r="S1807" s="34"/>
      <c r="T1807" s="51">
        <v>0.01</v>
      </c>
      <c r="U1807" s="42">
        <v>47.7</v>
      </c>
      <c r="V1807" s="42">
        <v>112.88</v>
      </c>
      <c r="W1807" s="42">
        <v>3.284E-3</v>
      </c>
      <c r="X1807" s="42">
        <v>51</v>
      </c>
      <c r="Y1807" s="44">
        <v>0.43</v>
      </c>
      <c r="Z1807" s="87">
        <f t="shared" si="113"/>
        <v>5.0351233182376971</v>
      </c>
      <c r="AA1807" s="88">
        <f t="shared" si="114"/>
        <v>4.6827043406777467</v>
      </c>
      <c r="AB1807" s="90">
        <f t="shared" si="115"/>
        <v>3.6265201434873162E-2</v>
      </c>
      <c r="AD1807" s="100"/>
      <c r="AE1807" s="96"/>
    </row>
    <row r="1808" spans="1:31" x14ac:dyDescent="0.2">
      <c r="A1808" s="2" t="s">
        <v>103</v>
      </c>
      <c r="B1808" s="9">
        <v>42243</v>
      </c>
      <c r="C1808" s="18">
        <v>15.26</v>
      </c>
      <c r="D1808" s="12">
        <v>7.16</v>
      </c>
      <c r="F1808" s="12">
        <v>3</v>
      </c>
      <c r="H1808" s="23">
        <f t="shared" si="112"/>
        <v>6.9183097091893466E-8</v>
      </c>
      <c r="I1808" s="32">
        <v>4.0000000000000001E-3</v>
      </c>
      <c r="J1808" s="25">
        <v>0.4</v>
      </c>
      <c r="K1808" s="29">
        <v>0.2</v>
      </c>
      <c r="L1808" s="25">
        <v>107</v>
      </c>
      <c r="M1808" s="29">
        <v>0.2</v>
      </c>
      <c r="N1808" s="25">
        <v>1.56</v>
      </c>
      <c r="O1808" s="25">
        <v>3.34</v>
      </c>
      <c r="P1808" s="25">
        <v>10.9</v>
      </c>
      <c r="Q1808" s="25">
        <v>0.2</v>
      </c>
      <c r="R1808" s="25">
        <v>14.8</v>
      </c>
      <c r="S1808" s="29">
        <v>1.7</v>
      </c>
      <c r="T1808" s="51">
        <v>0.04</v>
      </c>
      <c r="U1808" s="42">
        <v>2.36</v>
      </c>
      <c r="V1808" s="42">
        <v>0.22</v>
      </c>
      <c r="W1808" s="42">
        <v>3.2799999999999999E-3</v>
      </c>
      <c r="X1808" s="42">
        <v>21</v>
      </c>
      <c r="Y1808" s="44">
        <v>6.31</v>
      </c>
      <c r="Z1808" s="87">
        <f t="shared" si="113"/>
        <v>7.0510634727563204</v>
      </c>
      <c r="AA1808" s="88">
        <f t="shared" si="114"/>
        <v>6.9563977293796828</v>
      </c>
      <c r="AB1808" s="90">
        <f t="shared" si="115"/>
        <v>6.758237057419225E-3</v>
      </c>
      <c r="AC1808" s="19">
        <v>7.08</v>
      </c>
      <c r="AD1808" s="13">
        <v>6.94</v>
      </c>
      <c r="AE1808" s="94">
        <v>1.94</v>
      </c>
    </row>
    <row r="1809" spans="1:31" x14ac:dyDescent="0.2">
      <c r="A1809" s="2" t="s">
        <v>103</v>
      </c>
      <c r="B1809" s="9">
        <v>39757</v>
      </c>
      <c r="C1809" s="19">
        <v>15.46</v>
      </c>
      <c r="D1809" s="12">
        <v>7.05</v>
      </c>
      <c r="F1809" s="12">
        <v>2.6</v>
      </c>
      <c r="H1809" s="23">
        <f t="shared" si="112"/>
        <v>8.9125093813374537E-8</v>
      </c>
      <c r="J1809" s="25">
        <v>0.31</v>
      </c>
      <c r="K1809" s="33"/>
      <c r="L1809" s="25">
        <v>107</v>
      </c>
      <c r="M1809" s="33"/>
      <c r="N1809" s="25">
        <v>0.34</v>
      </c>
      <c r="O1809" s="25">
        <v>3.5</v>
      </c>
      <c r="P1809" s="25">
        <v>9.6999999999999993</v>
      </c>
      <c r="Q1809" s="25">
        <v>0.2</v>
      </c>
      <c r="R1809" s="25">
        <v>12.5</v>
      </c>
      <c r="S1809" s="34"/>
      <c r="T1809" s="51">
        <v>0.03</v>
      </c>
      <c r="U1809" s="42">
        <v>24</v>
      </c>
      <c r="V1809" s="42">
        <v>0.22</v>
      </c>
      <c r="W1809" s="42">
        <v>0.01</v>
      </c>
      <c r="X1809" s="42">
        <v>28</v>
      </c>
      <c r="Y1809" s="44">
        <v>5.7</v>
      </c>
      <c r="Z1809" s="87">
        <f t="shared" si="113"/>
        <v>6.8072540374145367</v>
      </c>
      <c r="AA1809" s="88">
        <f t="shared" si="114"/>
        <v>6.9941939803047228</v>
      </c>
      <c r="AB1809" s="90">
        <f t="shared" si="115"/>
        <v>-1.3544951417429505E-2</v>
      </c>
      <c r="AC1809" s="19">
        <v>6.81</v>
      </c>
      <c r="AD1809" s="99">
        <v>6.99</v>
      </c>
      <c r="AE1809" s="95">
        <v>-2.6</v>
      </c>
    </row>
    <row r="1810" spans="1:31" x14ac:dyDescent="0.2">
      <c r="A1810" s="2" t="s">
        <v>103</v>
      </c>
      <c r="B1810" s="9">
        <v>39007</v>
      </c>
      <c r="C1810" s="18">
        <v>15.62</v>
      </c>
      <c r="D1810" s="12">
        <v>7.04</v>
      </c>
      <c r="F1810" s="12">
        <v>2.6</v>
      </c>
      <c r="H1810" s="23">
        <f t="shared" si="112"/>
        <v>9.120108393559095E-8</v>
      </c>
      <c r="J1810" s="25">
        <v>0.46</v>
      </c>
      <c r="K1810" s="33"/>
      <c r="L1810" s="25">
        <v>106</v>
      </c>
      <c r="M1810" s="33"/>
      <c r="N1810" s="25">
        <v>2.4</v>
      </c>
      <c r="O1810" s="25">
        <v>3.13</v>
      </c>
      <c r="P1810" s="25">
        <v>10.4</v>
      </c>
      <c r="Q1810" s="25">
        <v>0.23</v>
      </c>
      <c r="R1810" s="25">
        <v>14.2</v>
      </c>
      <c r="S1810" s="34"/>
      <c r="T1810" s="51">
        <v>0.02</v>
      </c>
      <c r="U1810" s="42">
        <v>7.83</v>
      </c>
      <c r="V1810" s="42">
        <v>0.22</v>
      </c>
      <c r="W1810" s="42">
        <v>6.8974500000000003E-3</v>
      </c>
      <c r="X1810" s="42">
        <v>20</v>
      </c>
      <c r="Y1810" s="44">
        <v>6.3</v>
      </c>
      <c r="Z1810" s="87">
        <f t="shared" si="113"/>
        <v>6.9626200451837645</v>
      </c>
      <c r="AA1810" s="88">
        <f t="shared" si="114"/>
        <v>7.031511145690815</v>
      </c>
      <c r="AB1810" s="90">
        <f t="shared" si="115"/>
        <v>-4.9228565580386749E-3</v>
      </c>
      <c r="AC1810" s="19">
        <v>6.86</v>
      </c>
      <c r="AD1810" s="99">
        <v>7.02</v>
      </c>
      <c r="AE1810" s="95">
        <v>-2.27</v>
      </c>
    </row>
    <row r="1811" spans="1:31" x14ac:dyDescent="0.2">
      <c r="A1811" s="2" t="s">
        <v>103</v>
      </c>
      <c r="B1811" s="9">
        <v>38293</v>
      </c>
      <c r="C1811" s="18">
        <v>15.67</v>
      </c>
      <c r="D1811" s="12">
        <v>7.11</v>
      </c>
      <c r="F1811" s="12">
        <v>2.6</v>
      </c>
      <c r="H1811" s="23">
        <f t="shared" si="112"/>
        <v>7.7624711662868932E-8</v>
      </c>
      <c r="I1811" s="32">
        <v>3.0000000000000001E-3</v>
      </c>
      <c r="J1811" s="25">
        <v>0.48</v>
      </c>
      <c r="K1811" s="29">
        <v>0.2</v>
      </c>
      <c r="L1811" s="25">
        <v>109</v>
      </c>
      <c r="M1811" s="29">
        <v>0.2</v>
      </c>
      <c r="N1811" s="25">
        <v>2.84</v>
      </c>
      <c r="O1811" s="25">
        <v>2.73</v>
      </c>
      <c r="P1811" s="25">
        <v>9.7100000000000009</v>
      </c>
      <c r="Q1811" s="25">
        <v>0.24</v>
      </c>
      <c r="R1811" s="25">
        <v>12</v>
      </c>
      <c r="S1811" s="29">
        <v>7.1</v>
      </c>
      <c r="T1811" s="51">
        <v>0.01</v>
      </c>
      <c r="U1811" s="42">
        <v>8.69</v>
      </c>
      <c r="V1811" s="42">
        <v>0.22</v>
      </c>
      <c r="W1811" s="42">
        <v>4.5982999999999996E-3</v>
      </c>
      <c r="X1811" s="42">
        <v>20</v>
      </c>
      <c r="Y1811" s="44">
        <v>6.29</v>
      </c>
      <c r="Z1811" s="87">
        <f t="shared" si="113"/>
        <v>6.9671951244601935</v>
      </c>
      <c r="AA1811" s="88">
        <f t="shared" si="114"/>
        <v>7.0390488868905186</v>
      </c>
      <c r="AB1811" s="90">
        <f t="shared" si="115"/>
        <v>-5.1301235628976967E-3</v>
      </c>
      <c r="AC1811" s="19">
        <v>6.86</v>
      </c>
      <c r="AD1811" s="13">
        <v>7.04</v>
      </c>
      <c r="AE1811" s="94">
        <v>0.2</v>
      </c>
    </row>
    <row r="1812" spans="1:31" x14ac:dyDescent="0.2">
      <c r="A1812" s="2" t="s">
        <v>103</v>
      </c>
      <c r="B1812" s="9">
        <v>38649</v>
      </c>
      <c r="C1812" s="18">
        <v>15.7</v>
      </c>
      <c r="D1812" s="12">
        <v>7.14</v>
      </c>
      <c r="F1812" s="12">
        <v>2.9</v>
      </c>
      <c r="H1812" s="23">
        <f t="shared" si="112"/>
        <v>7.2443596007499061E-8</v>
      </c>
      <c r="I1812" s="28"/>
      <c r="J1812" s="25">
        <v>0.5</v>
      </c>
      <c r="K1812" s="33"/>
      <c r="L1812" s="25">
        <v>108</v>
      </c>
      <c r="M1812" s="33"/>
      <c r="N1812" s="25">
        <v>2.6</v>
      </c>
      <c r="O1812" s="25">
        <v>3.25</v>
      </c>
      <c r="P1812" s="25">
        <v>10.7</v>
      </c>
      <c r="Q1812" s="25">
        <v>0.23</v>
      </c>
      <c r="R1812" s="25">
        <v>14.5</v>
      </c>
      <c r="S1812" s="34"/>
      <c r="T1812" s="51">
        <v>0.18</v>
      </c>
      <c r="U1812" s="42">
        <v>10.5</v>
      </c>
      <c r="V1812" s="42">
        <v>0.22</v>
      </c>
      <c r="W1812" s="42">
        <v>5.9121E-3</v>
      </c>
      <c r="X1812" s="42">
        <v>21</v>
      </c>
      <c r="Y1812" s="44">
        <v>6.25</v>
      </c>
      <c r="Z1812" s="87">
        <f t="shared" si="113"/>
        <v>7.1126040956971943</v>
      </c>
      <c r="AA1812" s="88">
        <f t="shared" si="114"/>
        <v>7.0703371670578807</v>
      </c>
      <c r="AB1812" s="90">
        <f t="shared" si="115"/>
        <v>2.9801243519429984E-3</v>
      </c>
      <c r="AC1812" s="19">
        <v>7.01</v>
      </c>
      <c r="AD1812" s="99">
        <v>7.06</v>
      </c>
      <c r="AE1812" s="95">
        <v>-0.69</v>
      </c>
    </row>
    <row r="1813" spans="1:31" x14ac:dyDescent="0.2">
      <c r="A1813" s="2" t="s">
        <v>103</v>
      </c>
      <c r="B1813" s="9">
        <v>40798</v>
      </c>
      <c r="C1813" s="18">
        <v>14.95</v>
      </c>
      <c r="D1813" s="12">
        <v>7.17</v>
      </c>
      <c r="F1813" s="12">
        <v>2.9</v>
      </c>
      <c r="H1813" s="23">
        <f t="shared" si="112"/>
        <v>6.7608297539197998E-8</v>
      </c>
      <c r="I1813" s="28"/>
      <c r="J1813" s="25">
        <v>0.45</v>
      </c>
      <c r="K1813" s="36"/>
      <c r="L1813" s="25">
        <v>114</v>
      </c>
      <c r="M1813" s="36"/>
      <c r="N1813" s="25">
        <v>8.61</v>
      </c>
      <c r="O1813" s="25">
        <v>3.33</v>
      </c>
      <c r="P1813" s="25">
        <v>11.6</v>
      </c>
      <c r="Q1813" s="25">
        <v>0.27</v>
      </c>
      <c r="R1813" s="25">
        <v>14.2</v>
      </c>
      <c r="S1813" s="36"/>
      <c r="T1813" s="51">
        <v>0.02</v>
      </c>
      <c r="U1813" s="42">
        <v>8.77</v>
      </c>
      <c r="V1813" s="42">
        <v>0.22</v>
      </c>
      <c r="W1813" s="42">
        <v>3.9399999999999999E-3</v>
      </c>
      <c r="X1813" s="42">
        <v>20</v>
      </c>
      <c r="Y1813" s="44">
        <v>6.32</v>
      </c>
      <c r="Z1813" s="87">
        <f t="shared" si="113"/>
        <v>7.6889434696202867</v>
      </c>
      <c r="AA1813" s="88">
        <f t="shared" si="114"/>
        <v>7.0710159175235141</v>
      </c>
      <c r="AB1813" s="90">
        <f t="shared" si="115"/>
        <v>4.1865125498583622E-2</v>
      </c>
      <c r="AC1813" s="19">
        <v>7.84</v>
      </c>
      <c r="AD1813" s="99">
        <v>7.07</v>
      </c>
      <c r="AE1813" s="95">
        <v>10.41</v>
      </c>
    </row>
    <row r="1814" spans="1:31" x14ac:dyDescent="0.2">
      <c r="A1814" s="2" t="s">
        <v>103</v>
      </c>
      <c r="B1814" s="9">
        <v>41207</v>
      </c>
      <c r="C1814" s="18">
        <v>15.13</v>
      </c>
      <c r="D1814" s="12">
        <v>7.3</v>
      </c>
      <c r="F1814" s="12">
        <v>2.8</v>
      </c>
      <c r="H1814" s="23">
        <f t="shared" si="112"/>
        <v>5.0118723362727164E-8</v>
      </c>
      <c r="I1814" s="28"/>
      <c r="J1814" s="25">
        <v>0.42</v>
      </c>
      <c r="K1814" s="33"/>
      <c r="L1814" s="25">
        <v>109</v>
      </c>
      <c r="M1814" s="33"/>
      <c r="N1814" s="25">
        <v>2.19</v>
      </c>
      <c r="O1814" s="25">
        <v>3.27</v>
      </c>
      <c r="P1814" s="25">
        <v>11</v>
      </c>
      <c r="Q1814" s="25">
        <v>0.24</v>
      </c>
      <c r="R1814" s="25">
        <v>14.5</v>
      </c>
      <c r="S1814" s="34"/>
      <c r="T1814" s="51">
        <v>0.03</v>
      </c>
      <c r="U1814" s="42">
        <v>7.39</v>
      </c>
      <c r="V1814" s="42">
        <v>0.22</v>
      </c>
      <c r="W1814" s="42">
        <v>3.6099999999999999E-3</v>
      </c>
      <c r="X1814" s="42">
        <v>22</v>
      </c>
      <c r="Y1814" s="44">
        <v>6.31</v>
      </c>
      <c r="Z1814" s="87">
        <f t="shared" si="113"/>
        <v>7.1689343877003919</v>
      </c>
      <c r="AA1814" s="88">
        <f t="shared" si="114"/>
        <v>7.0890130705272574</v>
      </c>
      <c r="AB1814" s="90">
        <f t="shared" si="115"/>
        <v>5.6053872696111944E-3</v>
      </c>
      <c r="AC1814" s="19">
        <v>7.21</v>
      </c>
      <c r="AD1814" s="99">
        <v>7.09</v>
      </c>
      <c r="AE1814" s="95">
        <v>1.73</v>
      </c>
    </row>
    <row r="1815" spans="1:31" x14ac:dyDescent="0.2">
      <c r="A1815" s="2" t="s">
        <v>103</v>
      </c>
      <c r="B1815" s="9">
        <v>40469</v>
      </c>
      <c r="C1815" s="19">
        <v>15.73</v>
      </c>
      <c r="D1815" s="12">
        <v>7</v>
      </c>
      <c r="E1815" s="16"/>
      <c r="F1815" s="12">
        <v>2.9</v>
      </c>
      <c r="H1815" s="23">
        <f t="shared" si="112"/>
        <v>9.9999999999999995E-8</v>
      </c>
      <c r="J1815" s="25">
        <v>0.43</v>
      </c>
      <c r="K1815" s="30">
        <v>0.4</v>
      </c>
      <c r="L1815" s="25">
        <v>117</v>
      </c>
      <c r="M1815" s="30">
        <v>0.2</v>
      </c>
      <c r="N1815" s="25">
        <v>3.57</v>
      </c>
      <c r="O1815" s="25">
        <v>3.61</v>
      </c>
      <c r="P1815" s="25">
        <v>12.1</v>
      </c>
      <c r="Q1815" s="25">
        <v>0.26</v>
      </c>
      <c r="R1815" s="25">
        <v>14.9</v>
      </c>
      <c r="S1815" s="31">
        <v>7</v>
      </c>
      <c r="T1815" s="51">
        <v>0.04</v>
      </c>
      <c r="U1815" s="42">
        <v>7.56</v>
      </c>
      <c r="V1815" s="42">
        <v>0.22</v>
      </c>
      <c r="W1815" s="42">
        <v>3.9399999999999999E-3</v>
      </c>
      <c r="X1815" s="42">
        <v>20</v>
      </c>
      <c r="Y1815" s="44">
        <v>6.37</v>
      </c>
      <c r="Z1815" s="87">
        <f t="shared" si="113"/>
        <v>7.7354299998837419</v>
      </c>
      <c r="AA1815" s="88">
        <f t="shared" si="114"/>
        <v>7.0964577303298224</v>
      </c>
      <c r="AB1815" s="90">
        <f t="shared" si="115"/>
        <v>4.3080980733982331E-2</v>
      </c>
      <c r="AC1815" s="19">
        <v>7.8</v>
      </c>
      <c r="AD1815" s="99">
        <v>7.09</v>
      </c>
      <c r="AE1815" s="95">
        <v>9.5</v>
      </c>
    </row>
    <row r="1816" spans="1:31" x14ac:dyDescent="0.2">
      <c r="A1816" s="2" t="s">
        <v>103</v>
      </c>
      <c r="B1816" s="9">
        <v>41597</v>
      </c>
      <c r="C1816" s="18">
        <v>15.17</v>
      </c>
      <c r="D1816" s="12">
        <v>7.23</v>
      </c>
      <c r="F1816" s="12">
        <v>3</v>
      </c>
      <c r="H1816" s="23">
        <f t="shared" si="112"/>
        <v>5.8884365535558776E-8</v>
      </c>
      <c r="I1816" s="24">
        <v>7.0000000000000007E-2</v>
      </c>
      <c r="J1816" s="25">
        <v>0.44</v>
      </c>
      <c r="K1816" s="33"/>
      <c r="L1816" s="25">
        <v>115</v>
      </c>
      <c r="M1816" s="33"/>
      <c r="N1816" s="25">
        <v>1.82</v>
      </c>
      <c r="O1816" s="25">
        <v>3.41</v>
      </c>
      <c r="P1816" s="25">
        <v>11.8</v>
      </c>
      <c r="Q1816" s="25">
        <v>0.26</v>
      </c>
      <c r="R1816" s="25">
        <v>14.5</v>
      </c>
      <c r="S1816" s="34"/>
      <c r="T1816" s="51">
        <v>0.02</v>
      </c>
      <c r="U1816" s="42">
        <v>6.09</v>
      </c>
      <c r="V1816" s="42">
        <v>0.22</v>
      </c>
      <c r="W1816" s="42">
        <v>3.9399999999999999E-3</v>
      </c>
      <c r="X1816" s="42">
        <v>21</v>
      </c>
      <c r="Y1816" s="44">
        <v>6.38</v>
      </c>
      <c r="Z1816" s="87">
        <f t="shared" si="113"/>
        <v>7.5341056384079597</v>
      </c>
      <c r="AA1816" s="88">
        <f t="shared" si="114"/>
        <v>7.1034320110425355</v>
      </c>
      <c r="AB1816" s="90">
        <f t="shared" si="115"/>
        <v>2.9422546174054893E-2</v>
      </c>
      <c r="AC1816" s="19">
        <v>7.56</v>
      </c>
      <c r="AD1816" s="99">
        <v>7.1</v>
      </c>
      <c r="AE1816" s="95">
        <v>6.27</v>
      </c>
    </row>
    <row r="1817" spans="1:31" x14ac:dyDescent="0.2">
      <c r="A1817" s="2" t="s">
        <v>103</v>
      </c>
      <c r="B1817" s="9">
        <v>41933</v>
      </c>
      <c r="C1817" s="18">
        <v>15.41</v>
      </c>
      <c r="D1817" s="12">
        <v>7.31</v>
      </c>
      <c r="F1817" s="13">
        <v>3</v>
      </c>
      <c r="H1817" s="23">
        <f t="shared" si="112"/>
        <v>4.8977881936844561E-8</v>
      </c>
      <c r="I1817" s="24">
        <v>2E-3</v>
      </c>
      <c r="J1817" s="25">
        <v>0.46</v>
      </c>
      <c r="K1817" s="36"/>
      <c r="L1817" s="25">
        <v>111</v>
      </c>
      <c r="M1817" s="36"/>
      <c r="N1817" s="25">
        <v>1.91</v>
      </c>
      <c r="O1817" s="25">
        <v>3.46</v>
      </c>
      <c r="P1817" s="25">
        <v>11.7</v>
      </c>
      <c r="Q1817" s="25">
        <v>0.26</v>
      </c>
      <c r="R1817" s="25">
        <v>15.1</v>
      </c>
      <c r="S1817" s="36"/>
      <c r="T1817" s="51">
        <v>0.03</v>
      </c>
      <c r="U1817" s="42">
        <v>6.05</v>
      </c>
      <c r="V1817" s="42">
        <v>0.22</v>
      </c>
      <c r="W1817" s="42">
        <v>3.6099999999999999E-3</v>
      </c>
      <c r="X1817" s="42">
        <v>20</v>
      </c>
      <c r="Y1817" s="44">
        <v>6.93</v>
      </c>
      <c r="Z1817" s="87">
        <f t="shared" si="113"/>
        <v>7.3504277122672033</v>
      </c>
      <c r="AA1817" s="88">
        <f t="shared" si="114"/>
        <v>7.6246992555096167</v>
      </c>
      <c r="AB1817" s="90">
        <f t="shared" si="115"/>
        <v>-1.8315139753578416E-2</v>
      </c>
      <c r="AC1817" s="19">
        <v>7.39</v>
      </c>
      <c r="AD1817" s="13">
        <v>7.62</v>
      </c>
      <c r="AE1817" s="94">
        <v>3.14</v>
      </c>
    </row>
    <row r="1818" spans="1:31" x14ac:dyDescent="0.2">
      <c r="A1818" s="2" t="s">
        <v>103</v>
      </c>
      <c r="B1818" s="9">
        <v>35724</v>
      </c>
      <c r="C1818" s="18">
        <v>15.87</v>
      </c>
      <c r="D1818" s="12">
        <v>7.16</v>
      </c>
      <c r="F1818" s="12">
        <v>2.6</v>
      </c>
      <c r="H1818" s="23">
        <f t="shared" si="112"/>
        <v>6.9183097091893466E-8</v>
      </c>
      <c r="I1818" s="24">
        <v>0.03</v>
      </c>
      <c r="J1818" s="25">
        <v>0.47</v>
      </c>
      <c r="K1818" s="29">
        <v>0.2</v>
      </c>
      <c r="L1818" s="25">
        <v>98</v>
      </c>
      <c r="M1818" s="29">
        <v>0.2</v>
      </c>
      <c r="N1818" s="25">
        <v>2.41</v>
      </c>
      <c r="O1818" s="25">
        <v>2.7</v>
      </c>
      <c r="P1818" s="25">
        <v>10</v>
      </c>
      <c r="Q1818" s="25">
        <v>0.23</v>
      </c>
      <c r="R1818" s="25">
        <v>12</v>
      </c>
      <c r="S1818" s="29">
        <v>1</v>
      </c>
      <c r="T1818" s="51">
        <v>0.03</v>
      </c>
      <c r="U1818" s="42">
        <v>4.8600000000000003</v>
      </c>
      <c r="V1818" s="42">
        <v>0.22</v>
      </c>
      <c r="W1818" s="42">
        <v>3.9414000000000003E-3</v>
      </c>
      <c r="X1818" s="42">
        <v>20</v>
      </c>
      <c r="Y1818" s="44">
        <v>6.2</v>
      </c>
      <c r="Z1818" s="87">
        <f t="shared" si="113"/>
        <v>6.4280683977115798</v>
      </c>
      <c r="AA1818" s="88">
        <f t="shared" si="114"/>
        <v>6.8699328572759928</v>
      </c>
      <c r="AB1818" s="90">
        <f t="shared" si="115"/>
        <v>-3.3227885235661753E-2</v>
      </c>
    </row>
    <row r="1819" spans="1:31" x14ac:dyDescent="0.2">
      <c r="A1819" s="2" t="s">
        <v>103</v>
      </c>
      <c r="B1819" s="9">
        <v>36832</v>
      </c>
      <c r="C1819" s="18">
        <v>15.79</v>
      </c>
      <c r="D1819" s="12">
        <v>7.17</v>
      </c>
      <c r="F1819" s="12">
        <v>2.9</v>
      </c>
      <c r="H1819" s="23">
        <f t="shared" si="112"/>
        <v>6.7608297539197998E-8</v>
      </c>
      <c r="I1819" s="24">
        <v>0.12</v>
      </c>
      <c r="J1819" s="25">
        <v>0.57999999999999996</v>
      </c>
      <c r="K1819" s="36"/>
      <c r="L1819" s="25">
        <v>105</v>
      </c>
      <c r="M1819" s="36"/>
      <c r="N1819" s="35"/>
      <c r="O1819" s="25">
        <v>3.47</v>
      </c>
      <c r="P1819" s="25">
        <v>11.1</v>
      </c>
      <c r="Q1819" s="35"/>
      <c r="R1819" s="25">
        <v>14.5</v>
      </c>
      <c r="S1819" s="36"/>
      <c r="T1819" s="51">
        <v>0.01</v>
      </c>
      <c r="U1819" s="42">
        <v>10.9</v>
      </c>
      <c r="V1819" s="42">
        <v>0.22</v>
      </c>
      <c r="W1819" s="42">
        <v>3.2845000000000001E-3</v>
      </c>
      <c r="X1819" s="42">
        <v>20</v>
      </c>
      <c r="Y1819" s="44">
        <v>6.46</v>
      </c>
      <c r="Z1819" s="87">
        <f t="shared" si="113"/>
        <v>6.9177467147122824</v>
      </c>
      <c r="AA1819" s="88">
        <f t="shared" si="114"/>
        <v>7.2550284451007911</v>
      </c>
      <c r="AB1819" s="90">
        <f t="shared" si="115"/>
        <v>-2.3797860798982516E-2</v>
      </c>
    </row>
    <row r="1820" spans="1:31" x14ac:dyDescent="0.2">
      <c r="A1820" s="2" t="s">
        <v>103</v>
      </c>
      <c r="B1820" s="9">
        <v>33192</v>
      </c>
      <c r="C1820" s="18">
        <v>15.35</v>
      </c>
      <c r="D1820" s="12">
        <v>7.05</v>
      </c>
      <c r="F1820" s="12">
        <v>3</v>
      </c>
      <c r="H1820" s="23">
        <f t="shared" si="112"/>
        <v>8.9125093813374537E-8</v>
      </c>
      <c r="I1820" s="28"/>
      <c r="J1820" s="25">
        <v>0.55000000000000004</v>
      </c>
      <c r="K1820" s="36"/>
      <c r="L1820" s="25">
        <v>102</v>
      </c>
      <c r="M1820" s="36"/>
      <c r="N1820" s="25">
        <v>2.1</v>
      </c>
      <c r="O1820" s="25">
        <v>2.5</v>
      </c>
      <c r="P1820" s="25">
        <v>10</v>
      </c>
      <c r="Q1820" s="25">
        <v>0.19</v>
      </c>
      <c r="R1820" s="25">
        <v>14</v>
      </c>
      <c r="S1820" s="36"/>
      <c r="T1820" s="51">
        <v>0.06</v>
      </c>
      <c r="U1820" s="42">
        <v>3.58</v>
      </c>
      <c r="V1820" s="42">
        <v>2.21</v>
      </c>
      <c r="W1820" s="42">
        <v>0.01</v>
      </c>
      <c r="X1820" s="42">
        <v>19</v>
      </c>
      <c r="Y1820" s="44">
        <v>6.16</v>
      </c>
      <c r="Z1820" s="87">
        <f t="shared" si="113"/>
        <v>6.6980998142591996</v>
      </c>
      <c r="AA1820" s="88">
        <f t="shared" si="114"/>
        <v>6.8082530267487327</v>
      </c>
      <c r="AB1820" s="90">
        <f t="shared" si="115"/>
        <v>-8.1556593246317616E-3</v>
      </c>
      <c r="AD1820" s="100"/>
      <c r="AE1820" s="96"/>
    </row>
    <row r="1821" spans="1:31" x14ac:dyDescent="0.2">
      <c r="A1821" s="2" t="s">
        <v>103</v>
      </c>
      <c r="B1821" s="9">
        <v>40126</v>
      </c>
      <c r="C1821" s="18">
        <v>15.45</v>
      </c>
      <c r="D1821" s="13">
        <v>7.06</v>
      </c>
      <c r="F1821" s="12">
        <v>3</v>
      </c>
      <c r="H1821" s="23">
        <f t="shared" si="112"/>
        <v>8.7096358995608061E-8</v>
      </c>
      <c r="I1821" s="32">
        <v>7.0000000000000007E-2</v>
      </c>
      <c r="J1821" s="25">
        <v>0.36</v>
      </c>
      <c r="K1821" s="36"/>
      <c r="L1821" s="25">
        <v>106</v>
      </c>
      <c r="M1821" s="36"/>
      <c r="N1821" s="25">
        <v>1.43</v>
      </c>
      <c r="O1821" s="25">
        <v>3.33</v>
      </c>
      <c r="P1821" s="25">
        <v>10.6</v>
      </c>
      <c r="Q1821" s="25">
        <v>0.24</v>
      </c>
      <c r="R1821" s="25">
        <v>14</v>
      </c>
      <c r="S1821" s="36"/>
      <c r="T1821" s="51">
        <v>0.03</v>
      </c>
      <c r="U1821" s="42">
        <v>9.08</v>
      </c>
      <c r="V1821" s="42">
        <v>0.22</v>
      </c>
      <c r="W1821" s="42">
        <v>3.2799999999999999E-3</v>
      </c>
      <c r="X1821" s="42">
        <v>21</v>
      </c>
      <c r="Y1821" s="44">
        <v>6.27</v>
      </c>
      <c r="Z1821" s="87">
        <f t="shared" si="113"/>
        <v>6.9433459517271015</v>
      </c>
      <c r="AA1821" s="88">
        <f t="shared" si="114"/>
        <v>7.0559798311997</v>
      </c>
      <c r="AB1821" s="90">
        <f t="shared" si="115"/>
        <v>-8.0456645712155463E-3</v>
      </c>
      <c r="AD1821" s="100"/>
      <c r="AE1821" s="95">
        <v>0.09</v>
      </c>
    </row>
    <row r="1822" spans="1:31" x14ac:dyDescent="0.2">
      <c r="A1822" s="2" t="s">
        <v>103</v>
      </c>
      <c r="B1822" s="9">
        <v>39765</v>
      </c>
      <c r="C1822" s="18">
        <v>15.4</v>
      </c>
      <c r="D1822" s="12">
        <v>7.2</v>
      </c>
      <c r="F1822" s="12">
        <v>3.3</v>
      </c>
      <c r="H1822" s="23">
        <f t="shared" si="112"/>
        <v>6.3095734448019177E-8</v>
      </c>
      <c r="I1822" s="32">
        <v>0.01</v>
      </c>
      <c r="J1822" s="25">
        <v>0.3</v>
      </c>
      <c r="K1822" s="33"/>
      <c r="L1822" s="25">
        <v>105</v>
      </c>
      <c r="M1822" s="33"/>
      <c r="N1822" s="25">
        <v>0.38</v>
      </c>
      <c r="O1822" s="25">
        <v>3.21</v>
      </c>
      <c r="P1822" s="25">
        <v>10.1</v>
      </c>
      <c r="Q1822" s="25">
        <v>0.21</v>
      </c>
      <c r="R1822" s="25">
        <v>16.899999999999999</v>
      </c>
      <c r="S1822" s="34"/>
      <c r="T1822" s="51">
        <v>0.04</v>
      </c>
      <c r="U1822" s="42">
        <v>17.899999999999999</v>
      </c>
      <c r="V1822" s="42">
        <v>0.22</v>
      </c>
      <c r="W1822" s="42">
        <v>5.5799999999999999E-3</v>
      </c>
      <c r="X1822" s="42">
        <v>23</v>
      </c>
      <c r="Y1822" s="44">
        <v>6.01</v>
      </c>
      <c r="Z1822" s="87">
        <f t="shared" si="113"/>
        <v>6.9266853813375482</v>
      </c>
      <c r="AA1822" s="88">
        <f t="shared" si="114"/>
        <v>7.0363793231003529</v>
      </c>
      <c r="AB1822" s="90">
        <f t="shared" si="115"/>
        <v>-7.8560075516903166E-3</v>
      </c>
      <c r="AD1822" s="100"/>
      <c r="AE1822" s="95">
        <v>1.82</v>
      </c>
    </row>
    <row r="1823" spans="1:31" x14ac:dyDescent="0.2">
      <c r="A1823" s="2" t="s">
        <v>103</v>
      </c>
      <c r="B1823" s="9">
        <v>34949</v>
      </c>
      <c r="C1823" s="18">
        <v>15.23</v>
      </c>
      <c r="D1823" s="12">
        <v>6.45</v>
      </c>
      <c r="E1823" s="16"/>
      <c r="F1823" s="12">
        <v>3.2</v>
      </c>
      <c r="H1823" s="23">
        <f t="shared" si="112"/>
        <v>3.5481338923357463E-7</v>
      </c>
      <c r="I1823" s="28"/>
      <c r="J1823" s="25">
        <v>0.53</v>
      </c>
      <c r="K1823" s="29">
        <v>1</v>
      </c>
      <c r="L1823" s="25">
        <v>101</v>
      </c>
      <c r="M1823" s="29">
        <v>1</v>
      </c>
      <c r="N1823" s="25">
        <v>4.58</v>
      </c>
      <c r="O1823" s="25">
        <v>2.9</v>
      </c>
      <c r="P1823" s="25">
        <v>11.7</v>
      </c>
      <c r="Q1823" s="25">
        <v>0.2</v>
      </c>
      <c r="R1823" s="25">
        <v>13.3</v>
      </c>
      <c r="S1823" s="29">
        <v>5</v>
      </c>
      <c r="T1823" s="51">
        <v>0.02</v>
      </c>
      <c r="U1823" s="42">
        <v>4.9800000000000004</v>
      </c>
      <c r="V1823" s="42">
        <v>0.22</v>
      </c>
      <c r="W1823" s="42">
        <v>3.2845000000000001E-3</v>
      </c>
      <c r="X1823" s="42">
        <v>20</v>
      </c>
      <c r="Y1823" s="44">
        <v>6.29</v>
      </c>
      <c r="Z1823" s="87">
        <f t="shared" si="113"/>
        <v>6.8559044113898349</v>
      </c>
      <c r="AA1823" s="88">
        <f t="shared" si="114"/>
        <v>6.9621008660246071</v>
      </c>
      <c r="AB1823" s="90">
        <f t="shared" si="115"/>
        <v>-7.6853679313866339E-3</v>
      </c>
      <c r="AD1823" s="100"/>
      <c r="AE1823" s="96"/>
    </row>
    <row r="1824" spans="1:31" x14ac:dyDescent="0.2">
      <c r="A1824" s="2" t="s">
        <v>103</v>
      </c>
      <c r="B1824" s="9">
        <v>32167</v>
      </c>
      <c r="C1824" s="18">
        <v>15.13</v>
      </c>
      <c r="D1824" s="12">
        <v>7.2</v>
      </c>
      <c r="F1824" s="12">
        <v>4</v>
      </c>
      <c r="H1824" s="23">
        <f t="shared" si="112"/>
        <v>6.3095734448019177E-8</v>
      </c>
      <c r="I1824" s="32">
        <v>0.13</v>
      </c>
      <c r="J1824" s="25">
        <v>0.48</v>
      </c>
      <c r="K1824" s="29">
        <v>0.1</v>
      </c>
      <c r="L1824" s="25">
        <v>102</v>
      </c>
      <c r="M1824" s="29">
        <v>0.1</v>
      </c>
      <c r="N1824" s="25">
        <v>2.6</v>
      </c>
      <c r="O1824" s="25">
        <v>2.7</v>
      </c>
      <c r="P1824" s="25">
        <v>11</v>
      </c>
      <c r="Q1824" s="25">
        <v>0.21</v>
      </c>
      <c r="R1824" s="25">
        <v>14</v>
      </c>
      <c r="S1824" s="29">
        <v>2.5</v>
      </c>
      <c r="T1824" s="51">
        <v>1.53</v>
      </c>
      <c r="U1824" s="42">
        <v>3.7</v>
      </c>
      <c r="V1824" s="42">
        <v>1.1000000000000001</v>
      </c>
      <c r="W1824" s="42">
        <v>1.64</v>
      </c>
      <c r="X1824" s="42">
        <v>19.7</v>
      </c>
      <c r="Y1824" s="44">
        <v>6.15</v>
      </c>
      <c r="Z1824" s="87">
        <f t="shared" si="113"/>
        <v>6.8146849812619061</v>
      </c>
      <c r="AA1824" s="88">
        <f t="shared" si="114"/>
        <v>6.8844645998022198</v>
      </c>
      <c r="AB1824" s="90">
        <f t="shared" si="115"/>
        <v>-5.0937190025844882E-3</v>
      </c>
      <c r="AD1824" s="100"/>
      <c r="AE1824" s="96"/>
    </row>
    <row r="1825" spans="1:31" x14ac:dyDescent="0.2">
      <c r="A1825" s="2" t="s">
        <v>103</v>
      </c>
      <c r="B1825" s="9">
        <v>32436</v>
      </c>
      <c r="C1825" s="18">
        <v>15.39</v>
      </c>
      <c r="D1825" s="12">
        <v>6.8</v>
      </c>
      <c r="F1825" s="12">
        <v>3</v>
      </c>
      <c r="H1825" s="23">
        <f t="shared" si="112"/>
        <v>1.5848931924611122E-7</v>
      </c>
      <c r="I1825" s="32">
        <v>0.13</v>
      </c>
      <c r="J1825" s="25">
        <v>0.48</v>
      </c>
      <c r="K1825" s="30">
        <v>0.2</v>
      </c>
      <c r="L1825" s="25">
        <v>103</v>
      </c>
      <c r="M1825" s="30">
        <v>0.1</v>
      </c>
      <c r="N1825" s="25">
        <v>1.9</v>
      </c>
      <c r="O1825" s="25">
        <v>4</v>
      </c>
      <c r="P1825" s="25">
        <v>11</v>
      </c>
      <c r="Q1825" s="25">
        <v>0.23</v>
      </c>
      <c r="R1825" s="25">
        <v>14</v>
      </c>
      <c r="S1825" s="31">
        <v>2.4</v>
      </c>
      <c r="T1825" s="51">
        <v>1.53</v>
      </c>
      <c r="U1825" s="42">
        <v>4.3600000000000003</v>
      </c>
      <c r="V1825" s="42">
        <v>0.44</v>
      </c>
      <c r="W1825" s="45"/>
      <c r="X1825" s="42">
        <v>19.5</v>
      </c>
      <c r="Y1825" s="44">
        <v>6.15</v>
      </c>
      <c r="Z1825" s="87">
        <f t="shared" si="113"/>
        <v>6.873494280943806</v>
      </c>
      <c r="AA1825" s="88">
        <f t="shared" si="114"/>
        <v>6.8462654969203438</v>
      </c>
      <c r="AB1825" s="90">
        <f t="shared" si="115"/>
        <v>1.9846399983907792E-3</v>
      </c>
      <c r="AD1825" s="100"/>
      <c r="AE1825" s="96"/>
    </row>
    <row r="1826" spans="1:31" x14ac:dyDescent="0.2">
      <c r="A1826" s="2" t="s">
        <v>103</v>
      </c>
      <c r="B1826" s="9">
        <v>34659</v>
      </c>
      <c r="C1826" s="19">
        <v>15.13</v>
      </c>
      <c r="D1826" s="12">
        <v>7.04</v>
      </c>
      <c r="F1826" s="12">
        <v>2.6</v>
      </c>
      <c r="H1826" s="23">
        <f t="shared" si="112"/>
        <v>9.120108393559095E-8</v>
      </c>
      <c r="J1826" s="25">
        <v>0.55000000000000004</v>
      </c>
      <c r="K1826" s="30">
        <v>1</v>
      </c>
      <c r="L1826" s="25">
        <v>98</v>
      </c>
      <c r="M1826" s="30">
        <v>1</v>
      </c>
      <c r="N1826" s="25">
        <v>2.83</v>
      </c>
      <c r="O1826" s="25">
        <v>3.5</v>
      </c>
      <c r="P1826" s="25">
        <v>12</v>
      </c>
      <c r="Q1826" s="25">
        <v>0.27</v>
      </c>
      <c r="R1826" s="25">
        <v>21</v>
      </c>
      <c r="S1826" s="31">
        <v>7</v>
      </c>
      <c r="T1826" s="51">
        <v>0.01</v>
      </c>
      <c r="U1826" s="42">
        <v>4.1100000000000003</v>
      </c>
      <c r="V1826" s="42">
        <v>0.22</v>
      </c>
      <c r="W1826" s="42">
        <v>3.2845000000000001E-3</v>
      </c>
      <c r="X1826" s="42">
        <v>20</v>
      </c>
      <c r="Y1826" s="44">
        <v>6.33</v>
      </c>
      <c r="Z1826" s="87">
        <f t="shared" si="113"/>
        <v>7.0221497335426761</v>
      </c>
      <c r="AA1826" s="88">
        <f t="shared" si="114"/>
        <v>6.9836731833125123</v>
      </c>
      <c r="AB1826" s="90">
        <f t="shared" si="115"/>
        <v>2.7471824011040119E-3</v>
      </c>
      <c r="AD1826" s="100"/>
      <c r="AE1826" s="96"/>
    </row>
    <row r="1827" spans="1:31" x14ac:dyDescent="0.2">
      <c r="A1827" s="2" t="s">
        <v>103</v>
      </c>
      <c r="B1827" s="9">
        <v>31740</v>
      </c>
      <c r="C1827" s="18">
        <v>15.55</v>
      </c>
      <c r="D1827" s="12">
        <v>7.37</v>
      </c>
      <c r="E1827" s="16"/>
      <c r="F1827" s="12">
        <v>3</v>
      </c>
      <c r="H1827" s="23">
        <f t="shared" si="112"/>
        <v>4.2657951880159239E-8</v>
      </c>
      <c r="I1827" s="28"/>
      <c r="J1827" s="25">
        <v>0.4</v>
      </c>
      <c r="K1827" s="29">
        <v>0.1</v>
      </c>
      <c r="L1827" s="25">
        <v>107</v>
      </c>
      <c r="M1827" s="29">
        <v>0.1</v>
      </c>
      <c r="N1827" s="25">
        <v>2.7</v>
      </c>
      <c r="O1827" s="25">
        <v>3.3</v>
      </c>
      <c r="P1827" s="25">
        <v>11.5</v>
      </c>
      <c r="Q1827" s="25">
        <v>0.28000000000000003</v>
      </c>
      <c r="R1827" s="25">
        <v>14.4</v>
      </c>
      <c r="S1827" s="29">
        <v>4.7</v>
      </c>
      <c r="T1827" s="51">
        <v>0.02</v>
      </c>
      <c r="U1827" s="42">
        <v>5</v>
      </c>
      <c r="V1827" s="42">
        <v>0.04</v>
      </c>
      <c r="W1827" s="42">
        <v>9.8534999999999994E-3</v>
      </c>
      <c r="X1827" s="42">
        <v>24</v>
      </c>
      <c r="Y1827" s="44">
        <v>6.3</v>
      </c>
      <c r="Z1827" s="87">
        <f t="shared" si="113"/>
        <v>7.1252950903163823</v>
      </c>
      <c r="AA1827" s="88">
        <f t="shared" si="114"/>
        <v>7.0825917864780186</v>
      </c>
      <c r="AB1827" s="90">
        <f t="shared" si="115"/>
        <v>3.005605563210854E-3</v>
      </c>
      <c r="AE1827" s="96"/>
    </row>
    <row r="1828" spans="1:31" x14ac:dyDescent="0.2">
      <c r="A1828" s="2" t="s">
        <v>103</v>
      </c>
      <c r="B1828" s="9">
        <v>32294</v>
      </c>
      <c r="C1828" s="19">
        <v>15.15</v>
      </c>
      <c r="D1828" s="12">
        <v>7.15</v>
      </c>
      <c r="F1828" s="12">
        <v>3</v>
      </c>
      <c r="H1828" s="23">
        <f t="shared" si="112"/>
        <v>7.0794578438413597E-8</v>
      </c>
      <c r="I1828" s="24">
        <v>0.41</v>
      </c>
      <c r="J1828" s="25">
        <v>0.42</v>
      </c>
      <c r="K1828" s="30">
        <v>0.2</v>
      </c>
      <c r="L1828" s="25">
        <v>107</v>
      </c>
      <c r="M1828" s="30">
        <v>0.1</v>
      </c>
      <c r="N1828" s="25">
        <v>2.1</v>
      </c>
      <c r="O1828" s="25">
        <v>2.5</v>
      </c>
      <c r="P1828" s="25">
        <v>10</v>
      </c>
      <c r="Q1828" s="25">
        <v>0.2</v>
      </c>
      <c r="R1828" s="25">
        <v>14</v>
      </c>
      <c r="S1828" s="31">
        <v>2.6</v>
      </c>
      <c r="T1828" s="51">
        <v>1.53</v>
      </c>
      <c r="U1828" s="42">
        <v>3.64</v>
      </c>
      <c r="V1828" s="42">
        <v>1.1000000000000001</v>
      </c>
      <c r="W1828" s="42">
        <v>0.82</v>
      </c>
      <c r="X1828" s="42">
        <v>18.100000000000001</v>
      </c>
      <c r="Y1828" s="44">
        <v>6.24</v>
      </c>
      <c r="Z1828" s="87">
        <f t="shared" si="113"/>
        <v>6.9863319306277782</v>
      </c>
      <c r="AA1828" s="88">
        <f t="shared" si="114"/>
        <v>6.9102554321025336</v>
      </c>
      <c r="AB1828" s="90">
        <f t="shared" si="115"/>
        <v>5.4744734472922897E-3</v>
      </c>
      <c r="AD1828" s="100"/>
      <c r="AE1828" s="96"/>
    </row>
    <row r="1829" spans="1:31" x14ac:dyDescent="0.2">
      <c r="A1829" s="2" t="s">
        <v>103</v>
      </c>
      <c r="B1829" s="9">
        <v>33931</v>
      </c>
      <c r="C1829" s="18">
        <v>15.52</v>
      </c>
      <c r="D1829" s="12">
        <v>6.82</v>
      </c>
      <c r="F1829" s="12">
        <v>5.0999999999999996</v>
      </c>
      <c r="H1829" s="23">
        <f t="shared" si="112"/>
        <v>1.5135612484362046E-7</v>
      </c>
      <c r="I1829" s="24">
        <v>0.1</v>
      </c>
      <c r="J1829" s="25">
        <v>0.42</v>
      </c>
      <c r="K1829" s="30">
        <v>1</v>
      </c>
      <c r="L1829" s="25">
        <v>105</v>
      </c>
      <c r="M1829" s="30">
        <v>1</v>
      </c>
      <c r="N1829" s="25">
        <v>3.42</v>
      </c>
      <c r="O1829" s="25">
        <v>3.2</v>
      </c>
      <c r="P1829" s="25">
        <v>10</v>
      </c>
      <c r="Q1829" s="25">
        <v>0.24</v>
      </c>
      <c r="R1829" s="25">
        <v>14</v>
      </c>
      <c r="S1829" s="31">
        <v>5</v>
      </c>
      <c r="T1829" s="51">
        <v>0.06</v>
      </c>
      <c r="U1829" s="42">
        <v>3</v>
      </c>
      <c r="V1829" s="42">
        <v>2.21</v>
      </c>
      <c r="W1829" s="42">
        <v>0.01</v>
      </c>
      <c r="X1829" s="42">
        <v>20</v>
      </c>
      <c r="Y1829" s="44">
        <v>6.16</v>
      </c>
      <c r="Z1829" s="87">
        <f t="shared" si="113"/>
        <v>6.918690053289442</v>
      </c>
      <c r="AA1829" s="88">
        <f t="shared" si="114"/>
        <v>6.8243872424703138</v>
      </c>
      <c r="AB1829" s="90">
        <f t="shared" si="115"/>
        <v>6.8618409683414974E-3</v>
      </c>
      <c r="AD1829" s="100"/>
      <c r="AE1829" s="96"/>
    </row>
    <row r="1830" spans="1:31" x14ac:dyDescent="0.2">
      <c r="A1830" s="2" t="s">
        <v>103</v>
      </c>
      <c r="B1830" s="9">
        <v>29123</v>
      </c>
      <c r="C1830" s="20"/>
      <c r="D1830" s="12">
        <v>7.1</v>
      </c>
      <c r="F1830" s="16"/>
      <c r="H1830" s="23">
        <f t="shared" si="112"/>
        <v>7.943282347242818E-8</v>
      </c>
      <c r="I1830" s="24">
        <v>3.0000000000000001E-3</v>
      </c>
      <c r="J1830" s="25">
        <v>0.84</v>
      </c>
      <c r="K1830" s="36"/>
      <c r="L1830" s="25">
        <v>96.2</v>
      </c>
      <c r="M1830" s="36"/>
      <c r="N1830" s="25">
        <v>2.5099999999999998</v>
      </c>
      <c r="O1830" s="25">
        <v>3.9</v>
      </c>
      <c r="P1830" s="25">
        <v>10.9</v>
      </c>
      <c r="Q1830" s="25">
        <v>0.15</v>
      </c>
      <c r="R1830" s="25">
        <v>13.1</v>
      </c>
      <c r="S1830" s="36"/>
      <c r="T1830" s="52"/>
      <c r="U1830" s="45"/>
      <c r="V1830" s="42">
        <v>0.09</v>
      </c>
      <c r="W1830" s="42">
        <v>5.0000009190000003E-3</v>
      </c>
      <c r="X1830" s="42">
        <v>23</v>
      </c>
      <c r="Y1830" s="44">
        <v>5.74</v>
      </c>
      <c r="Z1830" s="87">
        <f t="shared" si="113"/>
        <v>6.509051163520029</v>
      </c>
      <c r="AA1830" s="88">
        <f t="shared" si="114"/>
        <v>6.3903614369251667</v>
      </c>
      <c r="AB1830" s="90">
        <f t="shared" si="115"/>
        <v>9.2011729736256355E-3</v>
      </c>
    </row>
    <row r="1831" spans="1:31" x14ac:dyDescent="0.2">
      <c r="A1831" s="2" t="s">
        <v>103</v>
      </c>
      <c r="B1831" s="9">
        <v>37924</v>
      </c>
      <c r="C1831" s="18">
        <v>15.66</v>
      </c>
      <c r="D1831" s="13">
        <v>7.14</v>
      </c>
      <c r="F1831" s="12">
        <v>3.1</v>
      </c>
      <c r="H1831" s="23">
        <f t="shared" si="112"/>
        <v>7.2443596007499061E-8</v>
      </c>
      <c r="I1831" s="32">
        <v>0.03</v>
      </c>
      <c r="J1831" s="25">
        <v>0.47</v>
      </c>
      <c r="L1831" s="25">
        <v>114</v>
      </c>
      <c r="N1831" s="25">
        <v>2.83</v>
      </c>
      <c r="O1831" s="25">
        <v>2.89</v>
      </c>
      <c r="P1831" s="25">
        <v>9.65</v>
      </c>
      <c r="Q1831" s="25">
        <v>0.25</v>
      </c>
      <c r="R1831" s="25">
        <v>13.2</v>
      </c>
      <c r="T1831" s="51">
        <v>0.03</v>
      </c>
      <c r="U1831" s="42">
        <v>9.7799999999999994</v>
      </c>
      <c r="V1831" s="42">
        <v>0.22</v>
      </c>
      <c r="W1831" s="42">
        <v>6.2405500000000001E-3</v>
      </c>
      <c r="X1831" s="42">
        <v>21</v>
      </c>
      <c r="Y1831" s="44">
        <v>6.22</v>
      </c>
      <c r="Z1831" s="87">
        <f t="shared" si="113"/>
        <v>7.2705011556304688</v>
      </c>
      <c r="AA1831" s="88">
        <f t="shared" si="114"/>
        <v>7.0206168983831621</v>
      </c>
      <c r="AB1831" s="90">
        <f t="shared" si="115"/>
        <v>1.7485283957690584E-2</v>
      </c>
      <c r="AD1831" s="100"/>
      <c r="AE1831" s="96"/>
    </row>
    <row r="1832" spans="1:31" x14ac:dyDescent="0.2">
      <c r="A1832" s="2" t="s">
        <v>103</v>
      </c>
      <c r="B1832" s="9">
        <v>31931</v>
      </c>
      <c r="C1832" s="19">
        <v>15.46</v>
      </c>
      <c r="D1832" s="12">
        <v>7</v>
      </c>
      <c r="F1832" s="12">
        <v>3</v>
      </c>
      <c r="H1832" s="23">
        <f t="shared" si="112"/>
        <v>9.9999999999999995E-8</v>
      </c>
      <c r="I1832" s="32">
        <v>3.0000000000000001E-3</v>
      </c>
      <c r="J1832" s="25">
        <v>0.44</v>
      </c>
      <c r="L1832" s="25">
        <v>107</v>
      </c>
      <c r="N1832" s="25">
        <v>2.4</v>
      </c>
      <c r="O1832" s="25">
        <v>0.68</v>
      </c>
      <c r="P1832" s="25">
        <v>11</v>
      </c>
      <c r="Q1832" s="25">
        <v>0.23</v>
      </c>
      <c r="R1832" s="25">
        <v>17</v>
      </c>
      <c r="S1832" s="29">
        <v>2.7</v>
      </c>
      <c r="T1832" s="51">
        <v>0.23</v>
      </c>
      <c r="U1832" s="42">
        <v>5</v>
      </c>
      <c r="V1832" s="42">
        <v>0.44</v>
      </c>
      <c r="W1832" s="42">
        <v>0.01</v>
      </c>
      <c r="X1832" s="42">
        <v>19</v>
      </c>
      <c r="Y1832" s="44">
        <v>6.2</v>
      </c>
      <c r="Z1832" s="87">
        <f t="shared" si="113"/>
        <v>7.1202373621731523</v>
      </c>
      <c r="AA1832" s="88">
        <f t="shared" si="114"/>
        <v>6.8546365344012754</v>
      </c>
      <c r="AB1832" s="90">
        <f t="shared" si="115"/>
        <v>1.9005597455658038E-2</v>
      </c>
    </row>
    <row r="1833" spans="1:31" x14ac:dyDescent="0.2">
      <c r="A1833" s="2" t="s">
        <v>103</v>
      </c>
      <c r="B1833" s="9">
        <v>35396</v>
      </c>
      <c r="C1833" s="18">
        <v>16.09</v>
      </c>
      <c r="D1833" s="12">
        <v>5.87</v>
      </c>
      <c r="F1833" s="12">
        <v>2.7</v>
      </c>
      <c r="H1833" s="23">
        <f t="shared" si="112"/>
        <v>1.3489628825916527E-6</v>
      </c>
      <c r="I1833" s="32">
        <v>0.14000000000000001</v>
      </c>
      <c r="J1833" s="25">
        <v>0.43</v>
      </c>
      <c r="K1833" s="29">
        <v>1</v>
      </c>
      <c r="L1833" s="25">
        <v>110</v>
      </c>
      <c r="M1833" s="29">
        <v>1</v>
      </c>
      <c r="N1833" s="25">
        <v>3.58</v>
      </c>
      <c r="O1833" s="25">
        <v>3.4</v>
      </c>
      <c r="P1833" s="25">
        <v>11</v>
      </c>
      <c r="Q1833" s="25">
        <v>0.26</v>
      </c>
      <c r="R1833" s="25">
        <v>14</v>
      </c>
      <c r="S1833" s="29">
        <v>5</v>
      </c>
      <c r="T1833" s="51">
        <v>7.0000000000000007E-2</v>
      </c>
      <c r="U1833" s="42">
        <v>7.78</v>
      </c>
      <c r="V1833" s="42">
        <v>0.22</v>
      </c>
      <c r="W1833" s="42">
        <v>6.8974500000000003E-3</v>
      </c>
      <c r="X1833" s="42">
        <v>20</v>
      </c>
      <c r="Y1833" s="44">
        <v>6.23</v>
      </c>
      <c r="Z1833" s="87">
        <f t="shared" si="113"/>
        <v>7.2670390034693062</v>
      </c>
      <c r="AA1833" s="88">
        <f t="shared" si="114"/>
        <v>6.9620496841602124</v>
      </c>
      <c r="AB1833" s="90">
        <f t="shared" si="115"/>
        <v>2.1434213111219506E-2</v>
      </c>
      <c r="AD1833" s="100"/>
      <c r="AE1833" s="96"/>
    </row>
    <row r="1834" spans="1:31" x14ac:dyDescent="0.2">
      <c r="A1834" s="2" t="s">
        <v>103</v>
      </c>
      <c r="B1834" s="9">
        <v>36075</v>
      </c>
      <c r="C1834" s="18">
        <v>15.66</v>
      </c>
      <c r="D1834" s="12">
        <v>6.82</v>
      </c>
      <c r="F1834" s="12">
        <v>2.8</v>
      </c>
      <c r="H1834" s="23">
        <f t="shared" si="112"/>
        <v>1.5135612484362046E-7</v>
      </c>
      <c r="I1834" s="32">
        <v>0.04</v>
      </c>
      <c r="J1834" s="25">
        <v>0.44</v>
      </c>
      <c r="K1834" s="33"/>
      <c r="L1834" s="25">
        <v>110</v>
      </c>
      <c r="M1834" s="33"/>
      <c r="N1834" s="25">
        <v>1.4</v>
      </c>
      <c r="O1834" s="25">
        <v>2.9</v>
      </c>
      <c r="P1834" s="25">
        <v>12</v>
      </c>
      <c r="Q1834" s="25">
        <v>0.25</v>
      </c>
      <c r="R1834" s="25">
        <v>15</v>
      </c>
      <c r="S1834" s="34"/>
      <c r="T1834" s="51">
        <v>0.04</v>
      </c>
      <c r="U1834" s="42">
        <v>5.51</v>
      </c>
      <c r="V1834" s="42">
        <v>0.22</v>
      </c>
      <c r="W1834" s="42">
        <v>3.2845000000000001E-3</v>
      </c>
      <c r="X1834" s="42">
        <v>20</v>
      </c>
      <c r="Y1834" s="44">
        <v>6.28</v>
      </c>
      <c r="Z1834" s="87">
        <f t="shared" si="113"/>
        <v>7.291023850785729</v>
      </c>
      <c r="AA1834" s="88">
        <f t="shared" si="114"/>
        <v>6.9637662657987516</v>
      </c>
      <c r="AB1834" s="90">
        <f t="shared" si="115"/>
        <v>2.2957727354135888E-2</v>
      </c>
      <c r="AD1834" s="100"/>
      <c r="AE1834" s="96"/>
    </row>
    <row r="1835" spans="1:31" x14ac:dyDescent="0.2">
      <c r="A1835" s="2" t="s">
        <v>103</v>
      </c>
      <c r="B1835" s="9">
        <v>33553</v>
      </c>
      <c r="C1835" s="18">
        <v>15.34</v>
      </c>
      <c r="D1835" s="12">
        <v>6.95</v>
      </c>
      <c r="F1835" s="12">
        <v>4.9000000000000004</v>
      </c>
      <c r="H1835" s="23">
        <f t="shared" si="112"/>
        <v>1.1220184543019621E-7</v>
      </c>
      <c r="I1835" s="32">
        <v>0.02</v>
      </c>
      <c r="J1835" s="25">
        <v>0.42</v>
      </c>
      <c r="L1835" s="25">
        <v>110</v>
      </c>
      <c r="N1835" s="25">
        <v>3.8</v>
      </c>
      <c r="O1835" s="25">
        <v>3.1</v>
      </c>
      <c r="P1835" s="25">
        <v>11</v>
      </c>
      <c r="Q1835" s="25">
        <v>0.24</v>
      </c>
      <c r="R1835" s="25">
        <v>14</v>
      </c>
      <c r="T1835" s="51">
        <v>0.06</v>
      </c>
      <c r="U1835" s="42">
        <v>5.12</v>
      </c>
      <c r="V1835" s="42">
        <v>2.21</v>
      </c>
      <c r="W1835" s="42">
        <v>0.01</v>
      </c>
      <c r="X1835" s="42">
        <v>20</v>
      </c>
      <c r="Y1835" s="44">
        <v>6.15</v>
      </c>
      <c r="Z1835" s="87">
        <f t="shared" si="113"/>
        <v>7.2526165380014369</v>
      </c>
      <c r="AA1835" s="88">
        <f t="shared" si="114"/>
        <v>6.8585217277414703</v>
      </c>
      <c r="AB1835" s="90">
        <f t="shared" si="115"/>
        <v>2.7927924936905772E-2</v>
      </c>
      <c r="AD1835" s="100"/>
      <c r="AE1835" s="96"/>
    </row>
    <row r="1836" spans="1:31" x14ac:dyDescent="0.2">
      <c r="A1836" s="2" t="s">
        <v>103</v>
      </c>
      <c r="B1836" s="9">
        <v>39379</v>
      </c>
      <c r="C1836" s="18">
        <v>15.34</v>
      </c>
      <c r="D1836" s="12">
        <v>7.19</v>
      </c>
      <c r="F1836" s="12">
        <v>3</v>
      </c>
      <c r="H1836" s="23">
        <f t="shared" si="112"/>
        <v>6.4565422903465397E-8</v>
      </c>
      <c r="I1836" s="28"/>
      <c r="J1836" s="25">
        <v>0.47</v>
      </c>
      <c r="K1836" s="36"/>
      <c r="L1836" s="25">
        <v>113</v>
      </c>
      <c r="M1836" s="36"/>
      <c r="N1836" s="25">
        <v>2.81</v>
      </c>
      <c r="O1836" s="25">
        <v>3.36</v>
      </c>
      <c r="P1836" s="25">
        <v>11.1</v>
      </c>
      <c r="Q1836" s="25">
        <v>0.25</v>
      </c>
      <c r="R1836" s="25">
        <v>16</v>
      </c>
      <c r="S1836" s="36"/>
      <c r="T1836" s="51">
        <v>0.02</v>
      </c>
      <c r="U1836" s="42">
        <v>6.21</v>
      </c>
      <c r="V1836" s="42">
        <v>0.22</v>
      </c>
      <c r="W1836" s="42">
        <v>4.5999999999999999E-3</v>
      </c>
      <c r="X1836" s="42">
        <v>20</v>
      </c>
      <c r="Y1836" s="44">
        <v>6.34</v>
      </c>
      <c r="Z1836" s="87">
        <f t="shared" si="113"/>
        <v>7.4696539558401183</v>
      </c>
      <c r="AA1836" s="88">
        <f t="shared" si="114"/>
        <v>7.0377357925693369</v>
      </c>
      <c r="AB1836" s="90">
        <f t="shared" si="115"/>
        <v>2.9772286452711835E-2</v>
      </c>
      <c r="AD1836" s="100"/>
      <c r="AE1836" s="96"/>
    </row>
    <row r="1837" spans="1:31" x14ac:dyDescent="0.2">
      <c r="A1837" s="2" t="s">
        <v>103</v>
      </c>
      <c r="B1837" s="9">
        <v>34221</v>
      </c>
      <c r="C1837" s="18">
        <v>15.59</v>
      </c>
      <c r="D1837" s="12">
        <v>6.63</v>
      </c>
      <c r="F1837" s="12">
        <v>3.9</v>
      </c>
      <c r="H1837" s="23">
        <f t="shared" si="112"/>
        <v>2.3442288153199206E-7</v>
      </c>
      <c r="I1837" s="28"/>
      <c r="J1837" s="25">
        <v>0.51</v>
      </c>
      <c r="K1837" s="29">
        <v>1</v>
      </c>
      <c r="L1837" s="25">
        <v>110</v>
      </c>
      <c r="M1837" s="29">
        <v>1</v>
      </c>
      <c r="N1837" s="25">
        <v>2.63</v>
      </c>
      <c r="O1837" s="25">
        <v>3.1</v>
      </c>
      <c r="P1837" s="25">
        <v>11</v>
      </c>
      <c r="Q1837" s="25">
        <v>0.25</v>
      </c>
      <c r="R1837" s="25">
        <v>14</v>
      </c>
      <c r="S1837" s="29">
        <v>5</v>
      </c>
      <c r="T1837" s="51">
        <v>0.01</v>
      </c>
      <c r="U1837" s="45"/>
      <c r="V1837" s="42">
        <v>0.22</v>
      </c>
      <c r="W1837" s="42">
        <v>3.2845000000000001E-3</v>
      </c>
      <c r="X1837" s="42">
        <v>20</v>
      </c>
      <c r="Y1837" s="44">
        <v>6.2</v>
      </c>
      <c r="Z1837" s="87">
        <f t="shared" si="113"/>
        <v>7.213858883267406</v>
      </c>
      <c r="AA1837" s="88">
        <f t="shared" si="114"/>
        <v>6.768110572716072</v>
      </c>
      <c r="AB1837" s="90">
        <f t="shared" si="115"/>
        <v>3.188022345168115E-2</v>
      </c>
      <c r="AD1837" s="100"/>
      <c r="AE1837" s="96"/>
    </row>
    <row r="1838" spans="1:31" x14ac:dyDescent="0.2">
      <c r="A1838" s="2" t="s">
        <v>103</v>
      </c>
      <c r="B1838" s="9">
        <v>32813</v>
      </c>
      <c r="C1838" s="18">
        <v>15.5</v>
      </c>
      <c r="D1838" s="12">
        <v>6.86</v>
      </c>
      <c r="F1838" s="12">
        <v>4</v>
      </c>
      <c r="H1838" s="23">
        <f t="shared" si="112"/>
        <v>1.3803842646028823E-7</v>
      </c>
      <c r="I1838" s="32">
        <v>0.14000000000000001</v>
      </c>
      <c r="J1838" s="25">
        <v>0.47</v>
      </c>
      <c r="K1838" s="36"/>
      <c r="L1838" s="25">
        <v>109</v>
      </c>
      <c r="M1838" s="36"/>
      <c r="N1838" s="27">
        <v>2.1</v>
      </c>
      <c r="O1838" s="25">
        <v>4.0999999999999996</v>
      </c>
      <c r="P1838" s="25">
        <v>11</v>
      </c>
      <c r="Q1838" s="25">
        <v>0.24</v>
      </c>
      <c r="R1838" s="25">
        <v>15</v>
      </c>
      <c r="S1838" s="36"/>
      <c r="T1838" s="51">
        <v>0.08</v>
      </c>
      <c r="U1838" s="42">
        <v>5</v>
      </c>
      <c r="V1838" s="42">
        <v>0.44</v>
      </c>
      <c r="W1838" s="42">
        <v>6.5690000000000002E-3</v>
      </c>
      <c r="X1838" s="42">
        <v>19</v>
      </c>
      <c r="Y1838" s="44">
        <v>6.11</v>
      </c>
      <c r="Z1838" s="87">
        <f t="shared" si="113"/>
        <v>7.2270326294222684</v>
      </c>
      <c r="AA1838" s="88">
        <f t="shared" si="114"/>
        <v>6.759823609022094</v>
      </c>
      <c r="AB1838" s="90">
        <f t="shared" si="115"/>
        <v>3.340343336882242E-2</v>
      </c>
      <c r="AD1838" s="100"/>
      <c r="AE1838" s="96"/>
    </row>
    <row r="1839" spans="1:31" x14ac:dyDescent="0.2">
      <c r="A1839" s="2" t="s">
        <v>103</v>
      </c>
      <c r="B1839" s="9">
        <v>37550</v>
      </c>
      <c r="C1839" s="18">
        <v>15.41</v>
      </c>
      <c r="D1839" s="12">
        <v>7.15</v>
      </c>
      <c r="F1839" s="12">
        <v>3</v>
      </c>
      <c r="H1839" s="23">
        <f t="shared" si="112"/>
        <v>7.0794578438413597E-8</v>
      </c>
      <c r="I1839" s="32">
        <v>0.14000000000000001</v>
      </c>
      <c r="J1839" s="25">
        <v>0.53</v>
      </c>
      <c r="K1839" s="29">
        <v>0.2</v>
      </c>
      <c r="L1839" s="25">
        <v>115</v>
      </c>
      <c r="M1839" s="29">
        <v>0.2</v>
      </c>
      <c r="N1839" s="25">
        <v>2.58</v>
      </c>
      <c r="O1839" s="25">
        <v>3.12</v>
      </c>
      <c r="P1839" s="25">
        <v>11.1</v>
      </c>
      <c r="Q1839" s="25">
        <v>0.25</v>
      </c>
      <c r="R1839" s="25">
        <v>13.5</v>
      </c>
      <c r="S1839" s="29">
        <v>4.8</v>
      </c>
      <c r="T1839" s="51">
        <v>0.01</v>
      </c>
      <c r="U1839" s="42">
        <v>6.93</v>
      </c>
      <c r="V1839" s="42">
        <v>0.22</v>
      </c>
      <c r="W1839" s="42">
        <v>5.5836499999999999E-3</v>
      </c>
      <c r="X1839" s="42">
        <v>20</v>
      </c>
      <c r="Y1839" s="44">
        <v>6.09</v>
      </c>
      <c r="Z1839" s="87">
        <f t="shared" si="113"/>
        <v>7.4652373948498001</v>
      </c>
      <c r="AA1839" s="88">
        <f t="shared" si="114"/>
        <v>6.8024303575062612</v>
      </c>
      <c r="AB1839" s="90">
        <f t="shared" si="115"/>
        <v>4.6455177457723436E-2</v>
      </c>
      <c r="AD1839" s="100"/>
      <c r="AE1839" s="96"/>
    </row>
    <row r="1840" spans="1:31" x14ac:dyDescent="0.2">
      <c r="A1840" s="2" t="s">
        <v>165</v>
      </c>
      <c r="B1840" s="9">
        <v>39771</v>
      </c>
      <c r="C1840" s="18">
        <v>6.8</v>
      </c>
      <c r="D1840" s="12">
        <v>7.45</v>
      </c>
      <c r="F1840" s="12">
        <v>1.1000000000000001</v>
      </c>
      <c r="H1840" s="23">
        <f t="shared" si="112"/>
        <v>3.5481338923357426E-8</v>
      </c>
      <c r="I1840" s="28"/>
      <c r="J1840" s="25">
        <v>0.12</v>
      </c>
      <c r="K1840" s="33"/>
      <c r="L1840" s="25">
        <v>103</v>
      </c>
      <c r="M1840" s="33"/>
      <c r="N1840" s="25">
        <v>0.35</v>
      </c>
      <c r="O1840" s="25">
        <v>0.6</v>
      </c>
      <c r="P1840" s="25">
        <v>3.2</v>
      </c>
      <c r="Q1840" s="25">
        <v>0.15</v>
      </c>
      <c r="R1840" s="25">
        <v>20.2</v>
      </c>
      <c r="S1840" s="34"/>
      <c r="T1840" s="51">
        <v>0.03</v>
      </c>
      <c r="U1840" s="42">
        <v>87</v>
      </c>
      <c r="V1840" s="42">
        <v>0.22</v>
      </c>
      <c r="W1840" s="42">
        <v>0.01</v>
      </c>
      <c r="X1840" s="42">
        <v>32</v>
      </c>
      <c r="Y1840" s="44">
        <v>3.9</v>
      </c>
      <c r="Z1840" s="87">
        <f t="shared" si="113"/>
        <v>6.3216356378380514</v>
      </c>
      <c r="AA1840" s="88">
        <f t="shared" si="114"/>
        <v>6.6185726252249832</v>
      </c>
      <c r="AB1840" s="90">
        <f t="shared" si="115"/>
        <v>-2.294684763571532E-2</v>
      </c>
      <c r="AC1840" s="19">
        <v>6.32</v>
      </c>
      <c r="AD1840" s="99">
        <v>6.61</v>
      </c>
      <c r="AE1840" s="95">
        <v>-4.5</v>
      </c>
    </row>
    <row r="1841" spans="1:31" x14ac:dyDescent="0.2">
      <c r="A1841" s="2" t="s">
        <v>165</v>
      </c>
      <c r="B1841" s="9">
        <v>35745</v>
      </c>
      <c r="C1841" s="18">
        <v>7.22</v>
      </c>
      <c r="D1841" s="12">
        <v>7.4</v>
      </c>
      <c r="F1841" s="12">
        <v>2.9</v>
      </c>
      <c r="H1841" s="23">
        <f t="shared" si="112"/>
        <v>3.981071705534957E-8</v>
      </c>
      <c r="I1841" s="32">
        <v>0.1</v>
      </c>
      <c r="J1841" s="25">
        <v>0.03</v>
      </c>
      <c r="K1841" s="33"/>
      <c r="L1841" s="25">
        <v>109</v>
      </c>
      <c r="M1841" s="33"/>
      <c r="N1841" s="25">
        <v>0.1</v>
      </c>
      <c r="O1841" s="25">
        <v>0.7</v>
      </c>
      <c r="P1841" s="25">
        <v>3.8</v>
      </c>
      <c r="Q1841" s="25">
        <v>0.2</v>
      </c>
      <c r="R1841" s="25">
        <v>22</v>
      </c>
      <c r="S1841" s="34"/>
      <c r="T1841" s="51">
        <v>0.03</v>
      </c>
      <c r="U1841" s="42">
        <v>91</v>
      </c>
      <c r="V1841" s="42">
        <v>0.22</v>
      </c>
      <c r="W1841" s="42">
        <v>0.01</v>
      </c>
      <c r="X1841" s="42">
        <v>30</v>
      </c>
      <c r="Y1841" s="44">
        <v>3.82</v>
      </c>
      <c r="Z1841" s="87">
        <f t="shared" si="113"/>
        <v>6.7502386613067991</v>
      </c>
      <c r="AA1841" s="88">
        <f t="shared" si="114"/>
        <v>6.565427749522426</v>
      </c>
      <c r="AB1841" s="90">
        <f t="shared" si="115"/>
        <v>1.3879208601536606E-2</v>
      </c>
      <c r="AD1841" s="100"/>
      <c r="AE1841" s="96"/>
    </row>
    <row r="1842" spans="1:31" x14ac:dyDescent="0.2">
      <c r="A1842" s="2" t="s">
        <v>165</v>
      </c>
      <c r="B1842" s="9">
        <v>39379</v>
      </c>
      <c r="C1842" s="18">
        <v>6.95</v>
      </c>
      <c r="D1842" s="12">
        <v>7.26</v>
      </c>
      <c r="F1842" s="12">
        <v>3</v>
      </c>
      <c r="H1842" s="23">
        <f t="shared" si="112"/>
        <v>5.4954087385762357E-8</v>
      </c>
      <c r="I1842" s="28"/>
      <c r="J1842" s="25">
        <v>0.26</v>
      </c>
      <c r="L1842" s="25">
        <v>110</v>
      </c>
      <c r="N1842" s="25">
        <v>2</v>
      </c>
      <c r="O1842" s="25">
        <v>1.44</v>
      </c>
      <c r="P1842" s="25">
        <v>7.49</v>
      </c>
      <c r="Q1842" s="25">
        <v>0.22</v>
      </c>
      <c r="R1842" s="25">
        <v>18.899999999999999</v>
      </c>
      <c r="S1842" s="36"/>
      <c r="T1842" s="51">
        <v>0.02</v>
      </c>
      <c r="U1842" s="42">
        <v>4.9000000000000004</v>
      </c>
      <c r="V1842" s="42">
        <v>0.22</v>
      </c>
      <c r="W1842" s="42">
        <v>3.2799999999999999E-3</v>
      </c>
      <c r="X1842" s="42">
        <v>15</v>
      </c>
      <c r="Y1842" s="44">
        <v>6.05</v>
      </c>
      <c r="Z1842" s="87">
        <f t="shared" si="113"/>
        <v>7.0582281344218218</v>
      </c>
      <c r="AA1842" s="88">
        <f t="shared" si="114"/>
        <v>6.5793915923698352</v>
      </c>
      <c r="AB1842" s="90">
        <f t="shared" si="115"/>
        <v>3.5111445519432752E-2</v>
      </c>
      <c r="AD1842" s="100"/>
      <c r="AE1842" s="96"/>
    </row>
    <row r="1843" spans="1:31" x14ac:dyDescent="0.2">
      <c r="A1843" s="2" t="s">
        <v>178</v>
      </c>
      <c r="B1843" s="9">
        <v>38688</v>
      </c>
      <c r="C1843" s="19">
        <v>4.5199999999999996</v>
      </c>
      <c r="D1843" s="12">
        <v>7.6</v>
      </c>
      <c r="F1843" s="12">
        <v>2</v>
      </c>
      <c r="H1843" s="23">
        <f t="shared" si="112"/>
        <v>2.5118864315095751E-8</v>
      </c>
      <c r="I1843" s="24">
        <v>1E-3</v>
      </c>
      <c r="J1843" s="25">
        <v>0.39</v>
      </c>
      <c r="K1843" s="30">
        <v>1</v>
      </c>
      <c r="L1843" s="25">
        <v>41.9</v>
      </c>
      <c r="M1843" s="30">
        <v>1</v>
      </c>
      <c r="N1843" s="27">
        <v>0.5</v>
      </c>
      <c r="O1843" s="25">
        <v>3.2</v>
      </c>
      <c r="P1843" s="25">
        <v>6</v>
      </c>
      <c r="Q1843" s="25">
        <v>0.1</v>
      </c>
      <c r="R1843" s="25">
        <v>34.5</v>
      </c>
      <c r="S1843" s="31">
        <v>5</v>
      </c>
      <c r="T1843" s="51">
        <v>0.33</v>
      </c>
      <c r="U1843" s="42">
        <v>12</v>
      </c>
      <c r="V1843" s="42">
        <v>3.76</v>
      </c>
      <c r="W1843" s="42">
        <v>0.06</v>
      </c>
      <c r="X1843" s="42">
        <v>26</v>
      </c>
      <c r="Y1843" s="44">
        <v>3.1</v>
      </c>
      <c r="Z1843" s="87">
        <f t="shared" si="113"/>
        <v>4.2102595992518959</v>
      </c>
      <c r="AA1843" s="88">
        <f t="shared" si="114"/>
        <v>4.1556190572861205</v>
      </c>
      <c r="AB1843" s="90">
        <f t="shared" si="115"/>
        <v>6.5313572200898801E-3</v>
      </c>
      <c r="AC1843" s="19">
        <v>4.21</v>
      </c>
      <c r="AD1843" s="99">
        <v>4.1500000000000004</v>
      </c>
      <c r="AE1843" s="95">
        <v>1.4</v>
      </c>
    </row>
    <row r="1844" spans="1:31" x14ac:dyDescent="0.2">
      <c r="A1844" s="2" t="s">
        <v>178</v>
      </c>
      <c r="B1844" s="9">
        <v>38833</v>
      </c>
      <c r="C1844" s="20"/>
      <c r="D1844" s="12">
        <v>7.59</v>
      </c>
      <c r="F1844" s="12">
        <v>3.1</v>
      </c>
      <c r="H1844" s="23">
        <f t="shared" si="112"/>
        <v>2.5703957827688587E-8</v>
      </c>
      <c r="I1844" s="24">
        <v>0.01</v>
      </c>
      <c r="J1844" s="25">
        <v>0.34</v>
      </c>
      <c r="K1844" s="30">
        <v>5</v>
      </c>
      <c r="L1844" s="25">
        <v>43.17</v>
      </c>
      <c r="M1844" s="30">
        <v>5</v>
      </c>
      <c r="N1844" s="25">
        <v>0.47</v>
      </c>
      <c r="O1844" s="25">
        <v>3.29</v>
      </c>
      <c r="P1844" s="25">
        <v>5.87</v>
      </c>
      <c r="Q1844" s="25">
        <v>0.1</v>
      </c>
      <c r="R1844" s="25">
        <v>37.5</v>
      </c>
      <c r="S1844" s="31">
        <v>10</v>
      </c>
      <c r="T1844" s="51">
        <v>0.3</v>
      </c>
      <c r="U1844" s="42">
        <v>15</v>
      </c>
      <c r="V1844" s="42">
        <v>5.13</v>
      </c>
      <c r="W1844" s="42">
        <v>0.06</v>
      </c>
      <c r="X1844" s="42">
        <v>27</v>
      </c>
      <c r="Y1844" s="44">
        <v>3.15</v>
      </c>
      <c r="Z1844" s="87">
        <f t="shared" si="113"/>
        <v>4.3928796318316898</v>
      </c>
      <c r="AA1844" s="88">
        <f t="shared" si="114"/>
        <v>4.3174313687953685</v>
      </c>
      <c r="AB1844" s="90">
        <f t="shared" si="115"/>
        <v>8.6619482393785717E-3</v>
      </c>
      <c r="AC1844" s="19">
        <v>4.3899999999999997</v>
      </c>
      <c r="AD1844" s="99">
        <v>4.32</v>
      </c>
      <c r="AE1844" s="95">
        <v>1.61</v>
      </c>
    </row>
    <row r="1845" spans="1:31" x14ac:dyDescent="0.2">
      <c r="A1845" s="2" t="s">
        <v>178</v>
      </c>
      <c r="B1845" s="9">
        <v>40805</v>
      </c>
      <c r="C1845" s="18">
        <v>4.3</v>
      </c>
      <c r="D1845" s="12">
        <v>7.08</v>
      </c>
      <c r="E1845" s="15"/>
      <c r="F1845" s="13">
        <v>5.0999999999999996</v>
      </c>
      <c r="H1845" s="23">
        <f t="shared" si="112"/>
        <v>8.3176377110266823E-8</v>
      </c>
      <c r="I1845" s="24">
        <v>2E-3</v>
      </c>
      <c r="J1845" s="27">
        <v>0.36</v>
      </c>
      <c r="K1845" s="36"/>
      <c r="L1845" s="25">
        <v>45</v>
      </c>
      <c r="M1845" s="36"/>
      <c r="N1845" s="25">
        <v>0.56999999999999995</v>
      </c>
      <c r="O1845" s="25">
        <v>3.22</v>
      </c>
      <c r="P1845" s="25">
        <v>5.48</v>
      </c>
      <c r="Q1845" s="25">
        <v>0.13</v>
      </c>
      <c r="R1845" s="25">
        <v>36.6</v>
      </c>
      <c r="S1845" s="31">
        <v>107</v>
      </c>
      <c r="T1845" s="51">
        <v>0.44</v>
      </c>
      <c r="U1845" s="42">
        <v>17.5</v>
      </c>
      <c r="V1845" s="42">
        <v>2.23</v>
      </c>
      <c r="W1845" s="41">
        <v>0.04</v>
      </c>
      <c r="X1845" s="42">
        <v>26</v>
      </c>
      <c r="Y1845" s="44">
        <v>3.23</v>
      </c>
      <c r="Z1845" s="87">
        <f t="shared" si="113"/>
        <v>4.4160684406929516</v>
      </c>
      <c r="AA1845" s="88">
        <f t="shared" si="114"/>
        <v>4.3784814806963848</v>
      </c>
      <c r="AB1845" s="90">
        <f t="shared" si="115"/>
        <v>4.2738923915993793E-3</v>
      </c>
      <c r="AC1845" s="19">
        <v>4.43</v>
      </c>
      <c r="AD1845" s="99">
        <v>4.38</v>
      </c>
      <c r="AE1845" s="94">
        <v>1.2</v>
      </c>
    </row>
    <row r="1846" spans="1:31" x14ac:dyDescent="0.2">
      <c r="A1846" s="2" t="s">
        <v>178</v>
      </c>
      <c r="B1846" s="9">
        <v>40513</v>
      </c>
      <c r="C1846" s="18">
        <v>4.37</v>
      </c>
      <c r="D1846" s="12">
        <v>7.26</v>
      </c>
      <c r="F1846" s="12">
        <v>6.9</v>
      </c>
      <c r="H1846" s="23">
        <f t="shared" si="112"/>
        <v>5.4954087385762357E-8</v>
      </c>
      <c r="I1846" s="32">
        <v>2E-3</v>
      </c>
      <c r="J1846" s="25">
        <v>0.37</v>
      </c>
      <c r="K1846" s="30">
        <v>0.6</v>
      </c>
      <c r="L1846" s="25">
        <v>47.4</v>
      </c>
      <c r="M1846" s="30">
        <v>0.6</v>
      </c>
      <c r="N1846" s="25">
        <v>0.93</v>
      </c>
      <c r="O1846" s="25">
        <v>3.43</v>
      </c>
      <c r="P1846" s="25">
        <v>5.74</v>
      </c>
      <c r="Q1846" s="25">
        <v>0.17</v>
      </c>
      <c r="R1846" s="25">
        <v>36</v>
      </c>
      <c r="S1846" s="31">
        <v>140</v>
      </c>
      <c r="T1846" s="51">
        <v>0.48</v>
      </c>
      <c r="U1846" s="42">
        <v>15.8</v>
      </c>
      <c r="V1846" s="42">
        <v>0.54</v>
      </c>
      <c r="W1846" s="42">
        <v>0.02</v>
      </c>
      <c r="X1846" s="42">
        <v>25</v>
      </c>
      <c r="Y1846" s="44">
        <v>3.36</v>
      </c>
      <c r="Z1846" s="87">
        <f t="shared" si="113"/>
        <v>4.5513951698706396</v>
      </c>
      <c r="AA1846" s="88">
        <f t="shared" si="114"/>
        <v>4.4184525849427647</v>
      </c>
      <c r="AB1846" s="90">
        <f t="shared" si="115"/>
        <v>1.4821052548694062E-2</v>
      </c>
      <c r="AC1846" s="19">
        <v>4.57</v>
      </c>
      <c r="AD1846" s="99">
        <v>4.42</v>
      </c>
      <c r="AE1846" s="95">
        <v>3.4</v>
      </c>
    </row>
    <row r="1847" spans="1:31" x14ac:dyDescent="0.2">
      <c r="A1847" s="2" t="s">
        <v>178</v>
      </c>
      <c r="B1847" s="9">
        <v>41935</v>
      </c>
      <c r="C1847" s="18">
        <v>4.74</v>
      </c>
      <c r="D1847" s="12">
        <v>7.77</v>
      </c>
      <c r="F1847" s="13">
        <v>3</v>
      </c>
      <c r="H1847" s="23">
        <f t="shared" si="112"/>
        <v>1.6982436524617439E-8</v>
      </c>
      <c r="J1847" s="25">
        <v>0.44</v>
      </c>
      <c r="K1847" s="36"/>
      <c r="L1847" s="25">
        <v>41.1</v>
      </c>
      <c r="M1847" s="36"/>
      <c r="N1847" s="25">
        <v>0.44</v>
      </c>
      <c r="O1847" s="25">
        <v>3.21</v>
      </c>
      <c r="P1847" s="25">
        <v>5.62</v>
      </c>
      <c r="Q1847" s="25">
        <v>0.13</v>
      </c>
      <c r="R1847" s="25">
        <v>38.1</v>
      </c>
      <c r="S1847" s="29">
        <v>44</v>
      </c>
      <c r="T1847" s="51">
        <v>0.31</v>
      </c>
      <c r="U1847" s="42">
        <v>11</v>
      </c>
      <c r="V1847" s="42">
        <v>0.97</v>
      </c>
      <c r="W1847" s="42">
        <v>0.02</v>
      </c>
      <c r="X1847" s="42">
        <v>26</v>
      </c>
      <c r="Y1847" s="44">
        <v>3.53</v>
      </c>
      <c r="Z1847" s="87">
        <f t="shared" si="113"/>
        <v>4.2975322251997099</v>
      </c>
      <c r="AA1847" s="88">
        <f t="shared" si="114"/>
        <v>4.5182995601825828</v>
      </c>
      <c r="AB1847" s="90">
        <f t="shared" si="115"/>
        <v>-2.504214467305645E-2</v>
      </c>
      <c r="AC1847" s="19">
        <v>4.3099999999999996</v>
      </c>
      <c r="AD1847" s="13">
        <v>4.5199999999999996</v>
      </c>
      <c r="AE1847" s="94">
        <v>4.7699999999999996</v>
      </c>
    </row>
    <row r="1848" spans="1:31" x14ac:dyDescent="0.2">
      <c r="A1848" s="2" t="s">
        <v>178</v>
      </c>
      <c r="B1848" s="9">
        <v>41206</v>
      </c>
      <c r="C1848" s="18">
        <v>4.4800000000000004</v>
      </c>
      <c r="D1848" s="12">
        <v>7.36</v>
      </c>
      <c r="F1848" s="12">
        <v>3.6</v>
      </c>
      <c r="H1848" s="23">
        <f t="shared" si="112"/>
        <v>4.3651583224016566E-8</v>
      </c>
      <c r="I1848" s="28"/>
      <c r="J1848" s="25">
        <v>0.38</v>
      </c>
      <c r="K1848" s="36"/>
      <c r="L1848" s="25">
        <v>50</v>
      </c>
      <c r="M1848" s="36"/>
      <c r="N1848" s="25">
        <v>0.39</v>
      </c>
      <c r="O1848" s="25">
        <v>3.29</v>
      </c>
      <c r="P1848" s="25">
        <v>5.69</v>
      </c>
      <c r="Q1848" s="25">
        <v>0.12</v>
      </c>
      <c r="R1848" s="25">
        <v>36.6</v>
      </c>
      <c r="S1848" s="36"/>
      <c r="T1848" s="51">
        <v>0.26</v>
      </c>
      <c r="U1848" s="42">
        <v>15.9</v>
      </c>
      <c r="V1848" s="42">
        <v>2.17</v>
      </c>
      <c r="W1848" s="42">
        <v>0.05</v>
      </c>
      <c r="X1848" s="42">
        <v>27</v>
      </c>
      <c r="Y1848" s="44">
        <v>3.46</v>
      </c>
      <c r="Z1848" s="87">
        <f t="shared" si="113"/>
        <v>4.6787153749114934</v>
      </c>
      <c r="AA1848" s="88">
        <f t="shared" si="114"/>
        <v>4.5969448231812526</v>
      </c>
      <c r="AB1848" s="90">
        <f t="shared" si="115"/>
        <v>8.8156044943360819E-3</v>
      </c>
      <c r="AC1848" s="19">
        <v>4.6900000000000004</v>
      </c>
      <c r="AD1848" s="13">
        <v>4.5999999999999996</v>
      </c>
      <c r="AE1848" s="95">
        <v>1.98</v>
      </c>
    </row>
    <row r="1849" spans="1:31" x14ac:dyDescent="0.2">
      <c r="A1849" s="2" t="s">
        <v>178</v>
      </c>
      <c r="B1849" s="9">
        <v>42292</v>
      </c>
      <c r="C1849" s="18">
        <v>4.6399999999999997</v>
      </c>
      <c r="D1849" s="12">
        <v>7.37</v>
      </c>
      <c r="E1849" s="15"/>
      <c r="F1849" s="13">
        <v>3.5</v>
      </c>
      <c r="H1849" s="23">
        <f t="shared" si="112"/>
        <v>4.2657951880159239E-8</v>
      </c>
      <c r="I1849" s="24">
        <v>0.14000000000000001</v>
      </c>
      <c r="J1849" s="27">
        <v>0.36</v>
      </c>
      <c r="K1849" s="36"/>
      <c r="L1849" s="25">
        <v>50.7</v>
      </c>
      <c r="M1849" s="36"/>
      <c r="N1849" s="25">
        <v>0.28999999999999998</v>
      </c>
      <c r="O1849" s="25">
        <v>3.24</v>
      </c>
      <c r="P1849" s="25">
        <v>5.93</v>
      </c>
      <c r="Q1849" s="25">
        <v>0.12</v>
      </c>
      <c r="R1849" s="25">
        <v>37</v>
      </c>
      <c r="S1849" s="29">
        <v>21</v>
      </c>
      <c r="T1849" s="50">
        <v>0.34</v>
      </c>
      <c r="U1849" s="42">
        <v>13.8</v>
      </c>
      <c r="V1849" s="42">
        <v>1.1200000000000001</v>
      </c>
      <c r="W1849" s="41">
        <v>0.03</v>
      </c>
      <c r="X1849" s="42">
        <v>26</v>
      </c>
      <c r="Y1849" s="44">
        <v>3.65</v>
      </c>
      <c r="Z1849" s="87">
        <f t="shared" si="113"/>
        <v>4.7603855262837778</v>
      </c>
      <c r="AA1849" s="88">
        <f t="shared" si="114"/>
        <v>4.7001748036135869</v>
      </c>
      <c r="AB1849" s="90">
        <f t="shared" si="115"/>
        <v>6.3643928658128545E-3</v>
      </c>
      <c r="AC1849" s="19">
        <v>4.75</v>
      </c>
      <c r="AD1849" s="99">
        <v>4.7</v>
      </c>
      <c r="AE1849" s="94">
        <v>1.1399999999999999</v>
      </c>
    </row>
    <row r="1850" spans="1:31" x14ac:dyDescent="0.2">
      <c r="A1850" s="2" t="s">
        <v>178</v>
      </c>
      <c r="B1850" s="9">
        <v>41606</v>
      </c>
      <c r="C1850" s="18">
        <v>4.54</v>
      </c>
      <c r="D1850" s="12">
        <v>7.5</v>
      </c>
      <c r="F1850" s="12">
        <v>3.6</v>
      </c>
      <c r="H1850" s="23">
        <f t="shared" si="112"/>
        <v>3.1622776601683699E-8</v>
      </c>
      <c r="J1850" s="25">
        <v>0.37</v>
      </c>
      <c r="K1850" s="29">
        <v>0.4</v>
      </c>
      <c r="L1850" s="25">
        <v>53.4</v>
      </c>
      <c r="M1850" s="29">
        <v>0.2</v>
      </c>
      <c r="N1850" s="25">
        <v>0.33</v>
      </c>
      <c r="O1850" s="25">
        <v>3.36</v>
      </c>
      <c r="P1850" s="25">
        <v>6.01</v>
      </c>
      <c r="Q1850" s="25">
        <v>0.13</v>
      </c>
      <c r="R1850" s="25">
        <v>38</v>
      </c>
      <c r="S1850" s="31">
        <v>61</v>
      </c>
      <c r="T1850" s="51">
        <v>0.3</v>
      </c>
      <c r="U1850" s="42">
        <v>13.6</v>
      </c>
      <c r="V1850" s="42">
        <v>1.39</v>
      </c>
      <c r="W1850" s="42">
        <v>0.03</v>
      </c>
      <c r="X1850" s="42">
        <v>26</v>
      </c>
      <c r="Y1850" s="44">
        <v>3.66</v>
      </c>
      <c r="Z1850" s="87">
        <f t="shared" si="113"/>
        <v>4.9350488447555234</v>
      </c>
      <c r="AA1850" s="88">
        <f t="shared" si="114"/>
        <v>4.7091024547245972</v>
      </c>
      <c r="AB1850" s="90">
        <f t="shared" si="115"/>
        <v>2.3428333195385072E-2</v>
      </c>
      <c r="AC1850" s="19">
        <v>4.9400000000000004</v>
      </c>
      <c r="AD1850" s="13">
        <v>4.71</v>
      </c>
      <c r="AE1850" s="94">
        <v>4.8600000000000003</v>
      </c>
    </row>
    <row r="1851" spans="1:31" x14ac:dyDescent="0.2">
      <c r="A1851" s="2" t="s">
        <v>178</v>
      </c>
      <c r="B1851" s="9">
        <v>39771</v>
      </c>
      <c r="C1851" s="18">
        <v>4.17</v>
      </c>
      <c r="D1851" s="12">
        <v>7.82</v>
      </c>
      <c r="F1851" s="12">
        <v>2.8</v>
      </c>
      <c r="H1851" s="23">
        <f t="shared" si="112"/>
        <v>1.5135612484362029E-8</v>
      </c>
      <c r="I1851" s="32">
        <v>7.0000000000000001E-3</v>
      </c>
      <c r="J1851" s="25">
        <v>0.53</v>
      </c>
      <c r="K1851" s="33"/>
      <c r="L1851" s="25">
        <v>28.9</v>
      </c>
      <c r="M1851" s="33"/>
      <c r="N1851" s="25">
        <v>0.1</v>
      </c>
      <c r="O1851" s="25">
        <v>3.02</v>
      </c>
      <c r="P1851" s="25">
        <v>5</v>
      </c>
      <c r="Q1851" s="25">
        <v>0.04</v>
      </c>
      <c r="R1851" s="25">
        <v>40.9</v>
      </c>
      <c r="S1851" s="34"/>
      <c r="T1851" s="51">
        <v>0.51</v>
      </c>
      <c r="U1851" s="42">
        <v>3.87</v>
      </c>
      <c r="V1851" s="42">
        <v>0.22</v>
      </c>
      <c r="W1851" s="42">
        <v>7.2300000000000003E-3</v>
      </c>
      <c r="X1851" s="42">
        <v>28</v>
      </c>
      <c r="Y1851" s="44">
        <v>3.2</v>
      </c>
      <c r="Z1851" s="87">
        <f t="shared" si="113"/>
        <v>3.7450013038935168</v>
      </c>
      <c r="AA1851" s="88">
        <f t="shared" si="114"/>
        <v>4.0902270173242421</v>
      </c>
      <c r="AB1851" s="90">
        <f t="shared" si="115"/>
        <v>-4.4060708798473146E-2</v>
      </c>
      <c r="AD1851" s="100"/>
      <c r="AE1851" s="95">
        <v>8.48</v>
      </c>
    </row>
    <row r="1852" spans="1:31" x14ac:dyDescent="0.2">
      <c r="A1852" s="2" t="s">
        <v>178</v>
      </c>
      <c r="B1852" s="9">
        <v>29572</v>
      </c>
      <c r="C1852" s="20"/>
      <c r="D1852" s="12">
        <v>6.6</v>
      </c>
      <c r="F1852" s="15"/>
      <c r="H1852" s="23">
        <f t="shared" si="112"/>
        <v>2.511886431509578E-7</v>
      </c>
      <c r="I1852" s="32">
        <v>1E-3</v>
      </c>
      <c r="J1852" s="25">
        <v>0.2</v>
      </c>
      <c r="K1852" s="36"/>
      <c r="L1852" s="25">
        <v>58.4</v>
      </c>
      <c r="M1852" s="36"/>
      <c r="N1852" s="25">
        <v>5.7</v>
      </c>
      <c r="O1852" s="25">
        <v>3.1</v>
      </c>
      <c r="P1852" s="25">
        <v>6.2</v>
      </c>
      <c r="Q1852" s="25">
        <v>0.21</v>
      </c>
      <c r="R1852" s="25">
        <v>17.399999999999999</v>
      </c>
      <c r="S1852" s="36"/>
      <c r="T1852" s="52"/>
      <c r="U1852" s="42">
        <v>62.7</v>
      </c>
      <c r="V1852" s="42">
        <v>0.99</v>
      </c>
      <c r="W1852" s="42">
        <v>5.0000009190000003E-3</v>
      </c>
      <c r="X1852" s="42">
        <v>34.299999999999997</v>
      </c>
      <c r="Y1852" s="44">
        <v>2.42</v>
      </c>
      <c r="Z1852" s="87">
        <f t="shared" si="113"/>
        <v>4.4833699387579404</v>
      </c>
      <c r="AA1852" s="88">
        <f t="shared" si="114"/>
        <v>4.7089346012380284</v>
      </c>
      <c r="AB1852" s="90">
        <f t="shared" si="115"/>
        <v>-2.4538423580142493E-2</v>
      </c>
      <c r="AD1852" s="100"/>
      <c r="AE1852" s="96"/>
    </row>
    <row r="1853" spans="1:31" x14ac:dyDescent="0.2">
      <c r="A1853" s="2" t="s">
        <v>178</v>
      </c>
      <c r="B1853" s="9">
        <v>40129</v>
      </c>
      <c r="C1853" s="18">
        <v>4.6100000000000003</v>
      </c>
      <c r="D1853" s="12">
        <v>7.53</v>
      </c>
      <c r="F1853" s="12">
        <v>3</v>
      </c>
      <c r="H1853" s="23">
        <f t="shared" si="112"/>
        <v>2.9512092266663779E-8</v>
      </c>
      <c r="I1853" s="28"/>
      <c r="J1853" s="25">
        <v>0.54</v>
      </c>
      <c r="K1853" s="36"/>
      <c r="L1853" s="25">
        <v>30.7</v>
      </c>
      <c r="M1853" s="36"/>
      <c r="N1853" s="25">
        <v>0.17</v>
      </c>
      <c r="O1853" s="25">
        <v>3.25</v>
      </c>
      <c r="P1853" s="25">
        <v>5.24</v>
      </c>
      <c r="Q1853" s="25">
        <v>7.0000000000000007E-2</v>
      </c>
      <c r="R1853" s="25">
        <v>42.6</v>
      </c>
      <c r="S1853" s="36"/>
      <c r="T1853" s="50">
        <v>0.7</v>
      </c>
      <c r="U1853" s="42">
        <v>5.92</v>
      </c>
      <c r="V1853" s="42">
        <v>0.22</v>
      </c>
      <c r="W1853" s="42">
        <v>7.2300000000000003E-3</v>
      </c>
      <c r="X1853" s="42">
        <v>24</v>
      </c>
      <c r="Y1853" s="44">
        <v>3.23</v>
      </c>
      <c r="Z1853" s="87">
        <f t="shared" si="113"/>
        <v>3.9377702010823219</v>
      </c>
      <c r="AA1853" s="88">
        <f t="shared" si="114"/>
        <v>4.0560711483472405</v>
      </c>
      <c r="AB1853" s="90">
        <f t="shared" si="115"/>
        <v>-1.4799011150422755E-2</v>
      </c>
      <c r="AD1853" s="100"/>
      <c r="AE1853" s="95">
        <v>2.75</v>
      </c>
    </row>
    <row r="1854" spans="1:31" x14ac:dyDescent="0.2">
      <c r="A1854" s="2" t="s">
        <v>178</v>
      </c>
      <c r="B1854" s="9">
        <v>35752</v>
      </c>
      <c r="C1854" s="18">
        <v>4.59</v>
      </c>
      <c r="D1854" s="12">
        <v>7.34</v>
      </c>
      <c r="F1854" s="12">
        <v>4</v>
      </c>
      <c r="H1854" s="23">
        <f t="shared" si="112"/>
        <v>4.5708818961487464E-8</v>
      </c>
      <c r="I1854" s="28"/>
      <c r="J1854" s="25">
        <v>0.5</v>
      </c>
      <c r="K1854" s="33"/>
      <c r="L1854" s="25">
        <v>33</v>
      </c>
      <c r="M1854" s="33"/>
      <c r="N1854" s="25">
        <v>0.6</v>
      </c>
      <c r="O1854" s="25">
        <v>3.2</v>
      </c>
      <c r="P1854" s="25">
        <v>4.5999999999999996</v>
      </c>
      <c r="Q1854" s="25">
        <v>0.06</v>
      </c>
      <c r="R1854" s="25">
        <v>43</v>
      </c>
      <c r="S1854" s="34"/>
      <c r="T1854" s="51">
        <v>0.39</v>
      </c>
      <c r="U1854" s="42">
        <v>1</v>
      </c>
      <c r="V1854" s="42">
        <v>0.22</v>
      </c>
      <c r="W1854" s="42">
        <v>0.01</v>
      </c>
      <c r="X1854" s="42">
        <v>23</v>
      </c>
      <c r="Y1854" s="44">
        <v>3.04</v>
      </c>
      <c r="Z1854" s="87">
        <f t="shared" si="113"/>
        <v>4.0288196767594915</v>
      </c>
      <c r="AA1854" s="88">
        <f t="shared" si="114"/>
        <v>3.7257047400796166</v>
      </c>
      <c r="AB1854" s="90">
        <f t="shared" si="115"/>
        <v>3.9088784867535475E-2</v>
      </c>
      <c r="AD1854" s="100"/>
      <c r="AE1854" s="96"/>
    </row>
    <row r="1855" spans="1:31" x14ac:dyDescent="0.2">
      <c r="A1855" s="2" t="s">
        <v>178</v>
      </c>
      <c r="B1855" s="9">
        <v>39384</v>
      </c>
      <c r="C1855" s="18">
        <v>4.4400000000000004</v>
      </c>
      <c r="D1855" s="12">
        <v>7.51</v>
      </c>
      <c r="F1855" s="12">
        <v>3.3</v>
      </c>
      <c r="H1855" s="23">
        <f t="shared" si="112"/>
        <v>3.0902954325135814E-8</v>
      </c>
      <c r="I1855" s="32">
        <v>0.08</v>
      </c>
      <c r="J1855" s="25">
        <v>0.41</v>
      </c>
      <c r="K1855" s="36"/>
      <c r="L1855" s="25">
        <v>45.4</v>
      </c>
      <c r="M1855" s="36"/>
      <c r="N1855" s="25">
        <v>0.56000000000000005</v>
      </c>
      <c r="O1855" s="25">
        <v>3.49</v>
      </c>
      <c r="P1855" s="25">
        <v>5.93</v>
      </c>
      <c r="Q1855" s="25">
        <v>0.1</v>
      </c>
      <c r="R1855" s="25">
        <v>39</v>
      </c>
      <c r="S1855" s="36"/>
      <c r="T1855" s="51">
        <v>0.26</v>
      </c>
      <c r="U1855" s="42">
        <v>8.81</v>
      </c>
      <c r="V1855" s="42">
        <v>0.81</v>
      </c>
      <c r="W1855" s="42">
        <v>0.01</v>
      </c>
      <c r="X1855" s="42">
        <v>24</v>
      </c>
      <c r="Y1855" s="44">
        <v>3.36</v>
      </c>
      <c r="Z1855" s="87">
        <f t="shared" si="113"/>
        <v>4.5943495216966816</v>
      </c>
      <c r="AA1855" s="88">
        <f t="shared" si="114"/>
        <v>4.2419128321430959</v>
      </c>
      <c r="AB1855" s="90">
        <f t="shared" si="115"/>
        <v>3.9885267711685268E-2</v>
      </c>
      <c r="AE1855" s="96"/>
    </row>
    <row r="1856" spans="1:31" x14ac:dyDescent="0.2">
      <c r="A1856" s="2" t="s">
        <v>192</v>
      </c>
      <c r="B1856" s="9">
        <v>39778</v>
      </c>
      <c r="C1856" s="20"/>
      <c r="D1856" s="12">
        <v>7.58</v>
      </c>
      <c r="F1856" s="12">
        <v>1.4</v>
      </c>
      <c r="H1856" s="23">
        <f t="shared" si="112"/>
        <v>2.6302679918953758E-8</v>
      </c>
      <c r="I1856" s="28"/>
      <c r="J1856" s="25">
        <v>0.44</v>
      </c>
      <c r="K1856" s="36"/>
      <c r="L1856" s="25">
        <v>25.3</v>
      </c>
      <c r="M1856" s="36"/>
      <c r="N1856" s="25">
        <v>0.15</v>
      </c>
      <c r="O1856" s="25">
        <v>3.7</v>
      </c>
      <c r="P1856" s="25">
        <v>10.5</v>
      </c>
      <c r="Q1856" s="25">
        <v>0.02</v>
      </c>
      <c r="R1856" s="25">
        <v>36.9</v>
      </c>
      <c r="S1856" s="36"/>
      <c r="T1856" s="51">
        <v>0.27</v>
      </c>
      <c r="U1856" s="42">
        <v>1</v>
      </c>
      <c r="V1856" s="42">
        <v>0.22</v>
      </c>
      <c r="W1856" s="42">
        <v>0.01</v>
      </c>
      <c r="X1856" s="42">
        <v>16</v>
      </c>
      <c r="Y1856" s="44">
        <v>3.4</v>
      </c>
      <c r="Z1856" s="87">
        <f t="shared" si="113"/>
        <v>3.8565359868699662</v>
      </c>
      <c r="AA1856" s="88">
        <f t="shared" si="114"/>
        <v>3.8844528563654661</v>
      </c>
      <c r="AB1856" s="90">
        <f t="shared" si="115"/>
        <v>-3.6063699432786816E-3</v>
      </c>
      <c r="AC1856" s="19">
        <v>3.86</v>
      </c>
      <c r="AD1856" s="99">
        <v>3.86</v>
      </c>
      <c r="AE1856" s="96"/>
    </row>
    <row r="1857" spans="1:31" x14ac:dyDescent="0.2">
      <c r="A1857" s="2" t="s">
        <v>192</v>
      </c>
      <c r="B1857" s="9">
        <v>29593</v>
      </c>
      <c r="C1857" s="20"/>
      <c r="D1857" s="12">
        <v>7.4</v>
      </c>
      <c r="E1857" s="15"/>
      <c r="F1857" s="16"/>
      <c r="H1857" s="23">
        <f t="shared" si="112"/>
        <v>3.981071705534957E-8</v>
      </c>
      <c r="J1857" s="25">
        <v>0.4</v>
      </c>
      <c r="K1857" s="36"/>
      <c r="L1857" s="25">
        <v>26</v>
      </c>
      <c r="M1857" s="36"/>
      <c r="N1857" s="25">
        <v>0.32</v>
      </c>
      <c r="O1857" s="25">
        <v>4.2</v>
      </c>
      <c r="P1857" s="25">
        <v>11.2</v>
      </c>
      <c r="Q1857" s="25">
        <v>0.02</v>
      </c>
      <c r="R1857" s="25">
        <v>35</v>
      </c>
      <c r="S1857" s="36"/>
      <c r="T1857" s="52"/>
      <c r="U1857" s="42">
        <v>0</v>
      </c>
      <c r="V1857" s="47"/>
      <c r="W1857" s="41">
        <v>5.0000009190000003E-3</v>
      </c>
      <c r="X1857" s="42">
        <v>16</v>
      </c>
      <c r="Y1857" s="44">
        <v>3.49</v>
      </c>
      <c r="Z1857" s="87">
        <f t="shared" si="113"/>
        <v>3.883064217920984</v>
      </c>
      <c r="AA1857" s="88">
        <f t="shared" si="114"/>
        <v>3.9414486110459181</v>
      </c>
      <c r="AB1857" s="90">
        <f t="shared" si="115"/>
        <v>-7.4617288515127717E-3</v>
      </c>
    </row>
    <row r="1858" spans="1:31" x14ac:dyDescent="0.2">
      <c r="A1858" s="2" t="s">
        <v>192</v>
      </c>
      <c r="B1858" s="9">
        <v>40129</v>
      </c>
      <c r="C1858" s="20"/>
      <c r="D1858" s="12">
        <v>7.48</v>
      </c>
      <c r="F1858" s="12">
        <v>2.1</v>
      </c>
      <c r="H1858" s="23">
        <f t="shared" si="112"/>
        <v>3.3113112148259005E-8</v>
      </c>
      <c r="I1858" s="28"/>
      <c r="J1858" s="25">
        <v>0.56999999999999995</v>
      </c>
      <c r="L1858" s="25">
        <v>26.5</v>
      </c>
      <c r="N1858" s="25">
        <v>0.15</v>
      </c>
      <c r="O1858" s="25">
        <v>3.82</v>
      </c>
      <c r="P1858" s="25">
        <v>10.7</v>
      </c>
      <c r="Q1858" s="25">
        <v>0.02</v>
      </c>
      <c r="R1858" s="25">
        <v>37.6</v>
      </c>
      <c r="T1858" s="51">
        <v>0.57999999999999996</v>
      </c>
      <c r="U1858" s="42">
        <v>3.38</v>
      </c>
      <c r="V1858" s="42">
        <v>0.22</v>
      </c>
      <c r="W1858" s="42">
        <v>3.2799999999999999E-3</v>
      </c>
      <c r="X1858" s="42">
        <v>16</v>
      </c>
      <c r="Y1858" s="44">
        <v>3.47</v>
      </c>
      <c r="Z1858" s="87">
        <f t="shared" si="113"/>
        <v>3.9736096641118541</v>
      </c>
      <c r="AA1858" s="88">
        <f t="shared" si="114"/>
        <v>4.0136465406453432</v>
      </c>
      <c r="AB1858" s="90">
        <f t="shared" si="115"/>
        <v>-5.0125945014313153E-3</v>
      </c>
      <c r="AD1858" s="100"/>
      <c r="AE1858" s="95">
        <v>0.03</v>
      </c>
    </row>
    <row r="1859" spans="1:31" x14ac:dyDescent="0.2">
      <c r="A1859" s="2" t="s">
        <v>192</v>
      </c>
      <c r="B1859" s="9">
        <v>39384</v>
      </c>
      <c r="C1859" s="18">
        <v>4.4400000000000004</v>
      </c>
      <c r="D1859" s="12">
        <v>7.55</v>
      </c>
      <c r="F1859" s="12">
        <v>2.5</v>
      </c>
      <c r="H1859" s="23">
        <f t="shared" si="112"/>
        <v>2.8183829312644468E-8</v>
      </c>
      <c r="J1859" s="25">
        <v>0.57999999999999996</v>
      </c>
      <c r="K1859" s="33"/>
      <c r="L1859" s="25">
        <v>28.1</v>
      </c>
      <c r="M1859" s="33"/>
      <c r="N1859" s="25">
        <v>0.18</v>
      </c>
      <c r="O1859" s="25">
        <v>3.92</v>
      </c>
      <c r="P1859" s="25">
        <v>11.1</v>
      </c>
      <c r="Q1859" s="25">
        <v>0.02</v>
      </c>
      <c r="R1859" s="25">
        <v>39.200000000000003</v>
      </c>
      <c r="S1859" s="34"/>
      <c r="T1859" s="51">
        <v>0.56999999999999995</v>
      </c>
      <c r="U1859" s="42">
        <v>1.44</v>
      </c>
      <c r="V1859" s="42">
        <v>0.22</v>
      </c>
      <c r="W1859" s="42">
        <v>4.2700000000000004E-3</v>
      </c>
      <c r="X1859" s="42">
        <v>16</v>
      </c>
      <c r="Y1859" s="44">
        <v>3.46</v>
      </c>
      <c r="Z1859" s="87">
        <f t="shared" si="113"/>
        <v>4.1601411295301247</v>
      </c>
      <c r="AA1859" s="88">
        <f t="shared" si="114"/>
        <v>3.9629649555025024</v>
      </c>
      <c r="AB1859" s="90">
        <f t="shared" si="115"/>
        <v>2.4273494887741619E-2</v>
      </c>
    </row>
    <row r="1860" spans="1:31" x14ac:dyDescent="0.2">
      <c r="A1860" s="2" t="s">
        <v>192</v>
      </c>
      <c r="B1860" s="9">
        <v>35752</v>
      </c>
      <c r="C1860" s="18">
        <v>4.4000000000000004</v>
      </c>
      <c r="D1860" s="12">
        <v>7.47</v>
      </c>
      <c r="F1860" s="12">
        <v>1.9</v>
      </c>
      <c r="H1860" s="23">
        <f t="shared" ref="H1860:H1923" si="116">10^-(D1860)</f>
        <v>3.3884415613920266E-8</v>
      </c>
      <c r="I1860" s="24">
        <v>0.09</v>
      </c>
      <c r="J1860" s="25">
        <v>0.59</v>
      </c>
      <c r="K1860" s="36"/>
      <c r="L1860" s="25">
        <v>29</v>
      </c>
      <c r="M1860" s="36"/>
      <c r="N1860" s="25">
        <v>0.17</v>
      </c>
      <c r="O1860" s="25">
        <v>3.8</v>
      </c>
      <c r="P1860" s="25">
        <v>11.3</v>
      </c>
      <c r="Q1860" s="25">
        <v>0.02</v>
      </c>
      <c r="R1860" s="25">
        <v>38</v>
      </c>
      <c r="S1860" s="34"/>
      <c r="T1860" s="51">
        <v>0.52</v>
      </c>
      <c r="U1860" s="42">
        <v>1</v>
      </c>
      <c r="V1860" s="42">
        <v>0.22</v>
      </c>
      <c r="W1860" s="42">
        <v>0.01</v>
      </c>
      <c r="X1860" s="42">
        <v>17</v>
      </c>
      <c r="Y1860" s="44">
        <v>3.4</v>
      </c>
      <c r="Z1860" s="87">
        <f t="shared" ref="Z1860:Z1923" si="117">(H1860/H$3)+(I1860/I$3*3)+(J1860/J$3)+(L1860/L$3*2)+(N1860/N$3*2)+(O1860/O$3)+(P1860/P$3*2)+(Q1860/Q$3*2)+(R1860/R$3)</f>
        <v>4.1764446544385638</v>
      </c>
      <c r="AA1860" s="88">
        <f t="shared" ref="AA1860:AA1923" si="118">(T1860/T$3*3)+(U1860/U$3*2)+(V1860/V$3)+(W1860/W$3)+(X1860/X$3)+Y1860</f>
        <v>3.9205588317807596</v>
      </c>
      <c r="AB1860" s="90">
        <f t="shared" ref="AB1860:AB1923" si="119">(Z1860-AA1860)/(Z1860+AA1860)</f>
        <v>3.1602533343762111E-2</v>
      </c>
    </row>
    <row r="1861" spans="1:31" x14ac:dyDescent="0.2">
      <c r="A1861" s="2" t="s">
        <v>166</v>
      </c>
      <c r="B1861" s="9">
        <v>39759</v>
      </c>
      <c r="C1861" s="18">
        <v>10.82</v>
      </c>
      <c r="D1861" s="12">
        <v>7.35</v>
      </c>
      <c r="F1861" s="12">
        <v>3.9</v>
      </c>
      <c r="H1861" s="23">
        <f t="shared" si="116"/>
        <v>4.466835921509628E-8</v>
      </c>
      <c r="I1861" s="32">
        <v>0.05</v>
      </c>
      <c r="J1861" s="25">
        <v>1.1599999999999999</v>
      </c>
      <c r="K1861" s="36"/>
      <c r="L1861" s="25">
        <v>84</v>
      </c>
      <c r="M1861" s="36"/>
      <c r="N1861" s="25">
        <v>2.7</v>
      </c>
      <c r="O1861" s="25">
        <v>1.9</v>
      </c>
      <c r="P1861" s="25">
        <v>2.6</v>
      </c>
      <c r="Q1861" s="25">
        <v>0.3</v>
      </c>
      <c r="R1861" s="25">
        <v>25.6</v>
      </c>
      <c r="S1861" s="36"/>
      <c r="T1861" s="51">
        <v>0.49</v>
      </c>
      <c r="U1861" s="42">
        <v>23</v>
      </c>
      <c r="V1861" s="42">
        <v>0.22</v>
      </c>
      <c r="W1861" s="42">
        <v>0.01</v>
      </c>
      <c r="X1861" s="42">
        <v>31</v>
      </c>
      <c r="Y1861" s="44">
        <v>4.0999999999999996</v>
      </c>
      <c r="Z1861" s="87">
        <f t="shared" si="117"/>
        <v>5.7452542045020154</v>
      </c>
      <c r="AA1861" s="88">
        <f t="shared" si="118"/>
        <v>5.4725329655036692</v>
      </c>
      <c r="AB1861" s="90">
        <f t="shared" si="119"/>
        <v>2.4311500554008818E-2</v>
      </c>
      <c r="AC1861" s="19">
        <v>5.74</v>
      </c>
      <c r="AD1861" s="99">
        <v>5.46</v>
      </c>
      <c r="AE1861" s="95">
        <v>4.9000000000000004</v>
      </c>
    </row>
    <row r="1862" spans="1:31" x14ac:dyDescent="0.2">
      <c r="A1862" s="2" t="s">
        <v>166</v>
      </c>
      <c r="B1862" s="9">
        <v>40126</v>
      </c>
      <c r="C1862" s="18">
        <v>10.96</v>
      </c>
      <c r="D1862" s="12">
        <v>7.26</v>
      </c>
      <c r="F1862" s="12">
        <v>3.9</v>
      </c>
      <c r="H1862" s="23">
        <f t="shared" si="116"/>
        <v>5.4954087385762357E-8</v>
      </c>
      <c r="I1862" s="28"/>
      <c r="J1862" s="25">
        <v>0.94</v>
      </c>
      <c r="K1862" s="36"/>
      <c r="L1862" s="25">
        <v>67.8</v>
      </c>
      <c r="M1862" s="36"/>
      <c r="N1862" s="25">
        <v>5.74</v>
      </c>
      <c r="O1862" s="25">
        <v>2.71</v>
      </c>
      <c r="P1862" s="25">
        <v>4.4400000000000004</v>
      </c>
      <c r="Q1862" s="25">
        <v>0.25</v>
      </c>
      <c r="R1862" s="25">
        <v>37.1</v>
      </c>
      <c r="S1862" s="36"/>
      <c r="T1862" s="51">
        <v>7.0000000000000007E-2</v>
      </c>
      <c r="U1862" s="42">
        <v>14.6</v>
      </c>
      <c r="V1862" s="42">
        <v>0.22</v>
      </c>
      <c r="W1862" s="42">
        <v>0.01</v>
      </c>
      <c r="X1862" s="42">
        <v>35</v>
      </c>
      <c r="Y1862" s="44">
        <v>4.58</v>
      </c>
      <c r="Z1862" s="87">
        <f t="shared" si="117"/>
        <v>5.6984435758334735</v>
      </c>
      <c r="AA1862" s="88">
        <f t="shared" si="118"/>
        <v>5.877228107953421</v>
      </c>
      <c r="AB1862" s="90">
        <f t="shared" si="119"/>
        <v>-1.5444851668552117E-2</v>
      </c>
      <c r="AD1862" s="100"/>
      <c r="AE1862" s="95">
        <v>1.21</v>
      </c>
    </row>
    <row r="1863" spans="1:31" x14ac:dyDescent="0.2">
      <c r="A1863" s="2" t="s">
        <v>166</v>
      </c>
      <c r="B1863" s="9">
        <v>35758</v>
      </c>
      <c r="C1863" s="18">
        <v>10.91</v>
      </c>
      <c r="D1863" s="12">
        <v>7.3</v>
      </c>
      <c r="F1863" s="12">
        <v>5</v>
      </c>
      <c r="H1863" s="23">
        <f t="shared" si="116"/>
        <v>5.0118723362727164E-8</v>
      </c>
      <c r="J1863" s="25">
        <v>0.78</v>
      </c>
      <c r="K1863" s="33"/>
      <c r="L1863" s="25">
        <v>49</v>
      </c>
      <c r="M1863" s="33"/>
      <c r="N1863" s="25">
        <v>1.2</v>
      </c>
      <c r="O1863" s="25">
        <v>4</v>
      </c>
      <c r="P1863" s="25">
        <v>7.4</v>
      </c>
      <c r="Q1863" s="25">
        <v>0.11</v>
      </c>
      <c r="R1863" s="25">
        <v>56</v>
      </c>
      <c r="S1863" s="34"/>
      <c r="T1863" s="51">
        <v>0.21</v>
      </c>
      <c r="U1863" s="42">
        <v>3.7</v>
      </c>
      <c r="V1863" s="42">
        <v>0.22</v>
      </c>
      <c r="W1863" s="42">
        <v>0.01</v>
      </c>
      <c r="X1863" s="42">
        <v>32</v>
      </c>
      <c r="Y1863" s="44">
        <v>4.33</v>
      </c>
      <c r="Z1863" s="87">
        <f t="shared" si="117"/>
        <v>5.6823662017003915</v>
      </c>
      <c r="AA1863" s="88">
        <f t="shared" si="118"/>
        <v>5.3201064506306031</v>
      </c>
      <c r="AB1863" s="90">
        <f t="shared" si="119"/>
        <v>3.2925303476490787E-2</v>
      </c>
    </row>
    <row r="1864" spans="1:31" x14ac:dyDescent="0.2">
      <c r="A1864" s="2" t="s">
        <v>124</v>
      </c>
      <c r="B1864" s="9">
        <v>38681</v>
      </c>
      <c r="C1864" s="18">
        <v>13.09</v>
      </c>
      <c r="D1864" s="12">
        <v>7.3</v>
      </c>
      <c r="F1864" s="13">
        <v>3</v>
      </c>
      <c r="H1864" s="23">
        <f t="shared" si="116"/>
        <v>5.0118723362727164E-8</v>
      </c>
      <c r="I1864" s="24">
        <v>7.0000000000000001E-3</v>
      </c>
      <c r="J1864" s="25">
        <v>0.03</v>
      </c>
      <c r="K1864" s="29">
        <v>1</v>
      </c>
      <c r="L1864" s="25">
        <v>117</v>
      </c>
      <c r="M1864" s="29">
        <v>1</v>
      </c>
      <c r="N1864" s="25">
        <v>0.01</v>
      </c>
      <c r="O1864" s="25">
        <v>0.7</v>
      </c>
      <c r="P1864" s="25">
        <v>6.4</v>
      </c>
      <c r="Q1864" s="25">
        <v>0.03</v>
      </c>
      <c r="R1864" s="25">
        <v>13.7</v>
      </c>
      <c r="S1864" s="29">
        <v>5</v>
      </c>
      <c r="T1864" s="51">
        <v>0.03</v>
      </c>
      <c r="U1864" s="42">
        <v>34</v>
      </c>
      <c r="V1864" s="42">
        <v>30.1</v>
      </c>
      <c r="W1864" s="42">
        <v>0.06</v>
      </c>
      <c r="X1864" s="42">
        <v>27</v>
      </c>
      <c r="Y1864" s="44">
        <v>4.9000000000000004</v>
      </c>
      <c r="Z1864" s="87">
        <f t="shared" si="117"/>
        <v>6.982564997252811</v>
      </c>
      <c r="AA1864" s="88">
        <f t="shared" si="118"/>
        <v>6.8571892102844778</v>
      </c>
      <c r="AB1864" s="90">
        <f t="shared" si="119"/>
        <v>9.0591050309298191E-3</v>
      </c>
      <c r="AC1864" s="19">
        <v>6.98</v>
      </c>
      <c r="AD1864" s="13">
        <v>-6.85</v>
      </c>
      <c r="AE1864" s="94">
        <v>1.79</v>
      </c>
    </row>
    <row r="1865" spans="1:31" x14ac:dyDescent="0.2">
      <c r="A1865" s="2" t="s">
        <v>124</v>
      </c>
      <c r="B1865" s="9">
        <v>38893</v>
      </c>
      <c r="C1865" s="20"/>
      <c r="D1865" s="12">
        <v>7.26</v>
      </c>
      <c r="F1865" s="12">
        <v>1.9</v>
      </c>
      <c r="H1865" s="23">
        <f t="shared" si="116"/>
        <v>5.4954087385762357E-8</v>
      </c>
      <c r="I1865" s="28"/>
      <c r="J1865" s="25">
        <v>0.02</v>
      </c>
      <c r="K1865" s="30">
        <v>5</v>
      </c>
      <c r="L1865" s="25">
        <v>115.15</v>
      </c>
      <c r="M1865" s="30">
        <v>5</v>
      </c>
      <c r="N1865" s="25">
        <v>0.02</v>
      </c>
      <c r="O1865" s="25">
        <v>1</v>
      </c>
      <c r="P1865" s="25">
        <v>6.75</v>
      </c>
      <c r="Q1865" s="25">
        <v>0.03</v>
      </c>
      <c r="R1865" s="25">
        <v>15</v>
      </c>
      <c r="S1865" s="31">
        <v>10</v>
      </c>
      <c r="T1865" s="51">
        <v>0.06</v>
      </c>
      <c r="U1865" s="42">
        <v>33</v>
      </c>
      <c r="V1865" s="42">
        <v>22.93</v>
      </c>
      <c r="W1865" s="42">
        <v>0.06</v>
      </c>
      <c r="X1865" s="42">
        <v>28</v>
      </c>
      <c r="Y1865" s="44">
        <v>4.97</v>
      </c>
      <c r="Z1865" s="87">
        <f t="shared" si="117"/>
        <v>6.9822875184307804</v>
      </c>
      <c r="AA1865" s="88">
        <f t="shared" si="118"/>
        <v>6.8198823079597561</v>
      </c>
      <c r="AB1865" s="90">
        <f t="shared" si="119"/>
        <v>1.1766643398380469E-2</v>
      </c>
      <c r="AC1865" s="19">
        <v>6.99</v>
      </c>
      <c r="AD1865" s="99">
        <v>6.81</v>
      </c>
      <c r="AE1865" s="95">
        <v>2.48</v>
      </c>
    </row>
    <row r="1866" spans="1:31" x14ac:dyDescent="0.2">
      <c r="A1866" s="2" t="s">
        <v>124</v>
      </c>
      <c r="B1866" s="9">
        <v>40336</v>
      </c>
      <c r="C1866" s="18">
        <v>13.11</v>
      </c>
      <c r="D1866" s="12">
        <v>7.15</v>
      </c>
      <c r="F1866" s="12">
        <v>1.6</v>
      </c>
      <c r="H1866" s="23">
        <f t="shared" si="116"/>
        <v>7.0794578438413597E-8</v>
      </c>
      <c r="I1866" s="28"/>
      <c r="J1866" s="25">
        <v>0.01</v>
      </c>
      <c r="K1866" s="33"/>
      <c r="L1866" s="25">
        <v>124</v>
      </c>
      <c r="M1866" s="33"/>
      <c r="N1866" s="25">
        <v>2E-3</v>
      </c>
      <c r="O1866" s="25">
        <v>0.77</v>
      </c>
      <c r="P1866" s="25">
        <v>7.42</v>
      </c>
      <c r="Q1866" s="25">
        <v>5.0000000000000001E-3</v>
      </c>
      <c r="R1866" s="25">
        <v>14.2</v>
      </c>
      <c r="S1866" s="34"/>
      <c r="T1866" s="51">
        <v>0.02</v>
      </c>
      <c r="U1866" s="42">
        <v>34.799999999999997</v>
      </c>
      <c r="V1866" s="42">
        <v>22.7</v>
      </c>
      <c r="W1866" s="42">
        <v>0.04</v>
      </c>
      <c r="X1866" s="42">
        <v>33</v>
      </c>
      <c r="Y1866" s="44">
        <v>5.43</v>
      </c>
      <c r="Z1866" s="87">
        <f t="shared" si="117"/>
        <v>7.4362353358995206</v>
      </c>
      <c r="AA1866" s="88">
        <f t="shared" si="118"/>
        <v>7.4529906907469208</v>
      </c>
      <c r="AB1866" s="90">
        <f t="shared" si="119"/>
        <v>-1.1253341723346838E-3</v>
      </c>
      <c r="AC1866" s="19">
        <v>7.44</v>
      </c>
      <c r="AD1866" s="13">
        <v>7.45</v>
      </c>
      <c r="AE1866" s="95">
        <v>0.23</v>
      </c>
    </row>
    <row r="1867" spans="1:31" x14ac:dyDescent="0.2">
      <c r="A1867" s="2" t="s">
        <v>124</v>
      </c>
      <c r="B1867" s="9">
        <v>42115</v>
      </c>
      <c r="C1867" s="18">
        <v>12.93</v>
      </c>
      <c r="D1867" s="12">
        <v>7.17</v>
      </c>
      <c r="F1867" s="12">
        <v>2</v>
      </c>
      <c r="H1867" s="23">
        <f t="shared" si="116"/>
        <v>6.7608297539197998E-8</v>
      </c>
      <c r="I1867" s="32">
        <v>2E-3</v>
      </c>
      <c r="J1867" s="25">
        <v>0.01</v>
      </c>
      <c r="K1867" s="36"/>
      <c r="L1867" s="25">
        <v>126</v>
      </c>
      <c r="M1867" s="36"/>
      <c r="N1867" s="27">
        <v>2E-3</v>
      </c>
      <c r="O1867" s="25">
        <v>0.81</v>
      </c>
      <c r="P1867" s="25">
        <v>7.71</v>
      </c>
      <c r="Q1867" s="25">
        <v>0.02</v>
      </c>
      <c r="R1867" s="25">
        <v>14.7</v>
      </c>
      <c r="S1867" s="36"/>
      <c r="T1867" s="51">
        <v>0.01</v>
      </c>
      <c r="U1867" s="42">
        <v>35.799999999999997</v>
      </c>
      <c r="V1867" s="42">
        <v>13.14</v>
      </c>
      <c r="W1867" s="42">
        <v>0.08</v>
      </c>
      <c r="X1867" s="42">
        <v>24</v>
      </c>
      <c r="Y1867" s="44">
        <v>5.91</v>
      </c>
      <c r="Z1867" s="87">
        <f t="shared" si="117"/>
        <v>7.5834342677961883</v>
      </c>
      <c r="AA1867" s="88">
        <f t="shared" si="118"/>
        <v>7.5462902693810863</v>
      </c>
      <c r="AB1867" s="90">
        <f t="shared" si="119"/>
        <v>2.4550346785118644E-3</v>
      </c>
      <c r="AC1867" s="19">
        <v>7.58</v>
      </c>
      <c r="AD1867" s="99">
        <v>7.55</v>
      </c>
      <c r="AE1867" s="95">
        <v>0.49</v>
      </c>
    </row>
    <row r="1868" spans="1:31" x14ac:dyDescent="0.2">
      <c r="A1868" s="2" t="s">
        <v>124</v>
      </c>
      <c r="B1868" s="9">
        <v>40745</v>
      </c>
      <c r="C1868" s="18">
        <v>13.11</v>
      </c>
      <c r="D1868" s="12">
        <v>7.38</v>
      </c>
      <c r="F1868" s="12">
        <v>1.7</v>
      </c>
      <c r="G1868" s="16"/>
      <c r="H1868" s="23">
        <f t="shared" si="116"/>
        <v>4.1686938347033516E-8</v>
      </c>
      <c r="I1868" s="32">
        <v>0.23</v>
      </c>
      <c r="J1868" s="25">
        <v>0.01</v>
      </c>
      <c r="K1868" s="29">
        <v>0.2</v>
      </c>
      <c r="L1868" s="25">
        <v>120</v>
      </c>
      <c r="M1868" s="29">
        <v>0.2</v>
      </c>
      <c r="N1868" s="27">
        <v>6.0000000000000001E-3</v>
      </c>
      <c r="O1868" s="25">
        <v>0.76</v>
      </c>
      <c r="P1868" s="25">
        <v>7.28</v>
      </c>
      <c r="Q1868" s="27">
        <v>8.0000000000000002E-3</v>
      </c>
      <c r="R1868" s="25">
        <v>13.4</v>
      </c>
      <c r="S1868" s="29">
        <v>2.2999999999999998</v>
      </c>
      <c r="T1868" s="51">
        <v>0.02</v>
      </c>
      <c r="U1868" s="42">
        <v>35.9</v>
      </c>
      <c r="V1868" s="42">
        <v>25.63</v>
      </c>
      <c r="W1868" s="42">
        <v>0.12</v>
      </c>
      <c r="X1868" s="42">
        <v>33</v>
      </c>
      <c r="Y1868" s="44">
        <v>5.53</v>
      </c>
      <c r="Z1868" s="87">
        <f t="shared" si="117"/>
        <v>7.2158900723954433</v>
      </c>
      <c r="AA1868" s="88">
        <f t="shared" si="118"/>
        <v>7.6248878544706029</v>
      </c>
      <c r="AB1868" s="90">
        <f t="shared" si="119"/>
        <v>-2.7559052772749653E-2</v>
      </c>
      <c r="AC1868" s="19">
        <v>7.19</v>
      </c>
      <c r="AD1868" s="99">
        <v>7.62</v>
      </c>
      <c r="AE1868" s="95">
        <v>5.87</v>
      </c>
    </row>
    <row r="1869" spans="1:31" x14ac:dyDescent="0.2">
      <c r="A1869" s="2" t="s">
        <v>124</v>
      </c>
      <c r="B1869" s="9">
        <v>41093</v>
      </c>
      <c r="C1869" s="18">
        <v>12.8</v>
      </c>
      <c r="D1869" s="12">
        <v>7.16</v>
      </c>
      <c r="F1869" s="12">
        <v>1.8</v>
      </c>
      <c r="H1869" s="23">
        <f t="shared" si="116"/>
        <v>6.9183097091893466E-8</v>
      </c>
      <c r="I1869" s="32">
        <v>5.0000000000000001E-3</v>
      </c>
      <c r="J1869" s="25">
        <v>0.01</v>
      </c>
      <c r="K1869" s="33"/>
      <c r="L1869" s="25">
        <v>130</v>
      </c>
      <c r="M1869" s="33"/>
      <c r="N1869" s="25">
        <v>8.0000000000000002E-3</v>
      </c>
      <c r="O1869" s="25">
        <v>0.81</v>
      </c>
      <c r="P1869" s="25">
        <v>7.96</v>
      </c>
      <c r="Q1869" s="25">
        <v>1E-3</v>
      </c>
      <c r="R1869" s="25">
        <v>14.2</v>
      </c>
      <c r="S1869" s="34"/>
      <c r="T1869" s="51">
        <v>0.02</v>
      </c>
      <c r="U1869" s="42">
        <v>37.6</v>
      </c>
      <c r="V1869" s="42">
        <v>22.79</v>
      </c>
      <c r="W1869" s="42">
        <v>9.8499999999999994E-3</v>
      </c>
      <c r="X1869" s="42">
        <v>35</v>
      </c>
      <c r="Y1869" s="44">
        <v>5.56</v>
      </c>
      <c r="Z1869" s="87">
        <f t="shared" si="117"/>
        <v>7.7817109270911313</v>
      </c>
      <c r="AA1869" s="88">
        <f t="shared" si="118"/>
        <v>7.6984951878926733</v>
      </c>
      <c r="AB1869" s="90">
        <f t="shared" si="119"/>
        <v>5.3756221706835524E-3</v>
      </c>
      <c r="AC1869" s="19">
        <v>7.78</v>
      </c>
      <c r="AD1869" s="99">
        <v>7.7</v>
      </c>
      <c r="AE1869" s="95">
        <v>1.07</v>
      </c>
    </row>
    <row r="1870" spans="1:31" x14ac:dyDescent="0.2">
      <c r="A1870" s="2" t="s">
        <v>124</v>
      </c>
      <c r="B1870" s="9">
        <v>41773</v>
      </c>
      <c r="C1870" s="18">
        <v>13.03</v>
      </c>
      <c r="D1870" s="12">
        <v>7.41</v>
      </c>
      <c r="F1870" s="12">
        <v>1.9</v>
      </c>
      <c r="H1870" s="23">
        <f t="shared" si="116"/>
        <v>3.890451449942805E-8</v>
      </c>
      <c r="I1870" s="28"/>
      <c r="J1870" s="25">
        <v>0.01</v>
      </c>
      <c r="K1870" s="29">
        <v>0.2</v>
      </c>
      <c r="L1870" s="25">
        <v>129</v>
      </c>
      <c r="M1870" s="29">
        <v>0.2</v>
      </c>
      <c r="N1870" s="25">
        <v>2E-3</v>
      </c>
      <c r="O1870" s="25">
        <v>0.8</v>
      </c>
      <c r="P1870" s="25">
        <v>7.95</v>
      </c>
      <c r="Q1870" s="25">
        <v>8.0000000000000002E-3</v>
      </c>
      <c r="R1870" s="25">
        <v>15.1</v>
      </c>
      <c r="S1870" s="29">
        <v>4.3</v>
      </c>
      <c r="T1870" s="50">
        <v>0.02</v>
      </c>
      <c r="U1870" s="42">
        <v>35.6</v>
      </c>
      <c r="V1870" s="42">
        <v>15.53</v>
      </c>
      <c r="W1870" s="42">
        <v>4.9300000000000004E-3</v>
      </c>
      <c r="X1870" s="42">
        <v>28</v>
      </c>
      <c r="Y1870" s="44">
        <v>6</v>
      </c>
      <c r="Z1870" s="87">
        <f t="shared" si="117"/>
        <v>7.7693636862714435</v>
      </c>
      <c r="AA1870" s="88">
        <f t="shared" si="118"/>
        <v>7.7821939373417823</v>
      </c>
      <c r="AB1870" s="90">
        <f t="shared" si="119"/>
        <v>-8.2501389126820462E-4</v>
      </c>
      <c r="AC1870" s="19">
        <v>7.77</v>
      </c>
      <c r="AD1870" s="99">
        <v>7.78</v>
      </c>
      <c r="AE1870" s="95">
        <v>0.17</v>
      </c>
    </row>
    <row r="1871" spans="1:31" x14ac:dyDescent="0.2">
      <c r="A1871" s="2" t="s">
        <v>124</v>
      </c>
      <c r="B1871" s="9">
        <v>41443</v>
      </c>
      <c r="C1871" s="18">
        <v>12.81</v>
      </c>
      <c r="D1871" s="12">
        <v>6.94</v>
      </c>
      <c r="F1871" s="12">
        <v>1.7</v>
      </c>
      <c r="H1871" s="23">
        <f t="shared" si="116"/>
        <v>1.1481536214968794E-7</v>
      </c>
      <c r="I1871" s="32">
        <v>5.0000000000000001E-3</v>
      </c>
      <c r="J1871" s="25">
        <v>0.01</v>
      </c>
      <c r="K1871" s="36"/>
      <c r="L1871" s="25">
        <v>134</v>
      </c>
      <c r="M1871" s="36"/>
      <c r="N1871" s="35"/>
      <c r="O1871" s="25">
        <v>0.81</v>
      </c>
      <c r="P1871" s="25">
        <v>8.0399999999999991</v>
      </c>
      <c r="Q1871" s="35"/>
      <c r="R1871" s="25">
        <v>15</v>
      </c>
      <c r="S1871" s="36"/>
      <c r="T1871" s="51">
        <v>0.02</v>
      </c>
      <c r="U1871" s="42">
        <v>39.9</v>
      </c>
      <c r="V1871" s="42">
        <v>17.48</v>
      </c>
      <c r="W1871" s="42">
        <v>7.8799999999999999E-3</v>
      </c>
      <c r="X1871" s="42">
        <v>34</v>
      </c>
      <c r="Y1871" s="44">
        <v>5.8</v>
      </c>
      <c r="Z1871" s="87">
        <f t="shared" si="117"/>
        <v>8.0223682779177103</v>
      </c>
      <c r="AA1871" s="88">
        <f t="shared" si="118"/>
        <v>7.8724802086930534</v>
      </c>
      <c r="AB1871" s="90">
        <f t="shared" si="119"/>
        <v>9.4299778542033356E-3</v>
      </c>
      <c r="AC1871" s="19">
        <v>8.02</v>
      </c>
      <c r="AD1871" s="99">
        <v>7.87</v>
      </c>
      <c r="AE1871" s="95">
        <v>1.88</v>
      </c>
    </row>
    <row r="1872" spans="1:31" x14ac:dyDescent="0.2">
      <c r="A1872" s="2" t="s">
        <v>124</v>
      </c>
      <c r="B1872" s="9">
        <v>39967</v>
      </c>
      <c r="C1872" s="18">
        <v>13.11</v>
      </c>
      <c r="D1872" s="12">
        <v>7.15</v>
      </c>
      <c r="F1872" s="12">
        <v>1.6</v>
      </c>
      <c r="H1872" s="23">
        <f t="shared" si="116"/>
        <v>7.0794578438413597E-8</v>
      </c>
      <c r="I1872" s="28"/>
      <c r="J1872" s="25">
        <v>0.01</v>
      </c>
      <c r="K1872" s="33"/>
      <c r="L1872" s="25">
        <v>123</v>
      </c>
      <c r="M1872" s="33"/>
      <c r="N1872" s="25">
        <v>3.0000000000000001E-3</v>
      </c>
      <c r="O1872" s="25">
        <v>0.75</v>
      </c>
      <c r="P1872" s="25">
        <v>7.56</v>
      </c>
      <c r="Q1872" s="25">
        <v>1E-3</v>
      </c>
      <c r="R1872" s="25">
        <v>15.2</v>
      </c>
      <c r="S1872" s="34"/>
      <c r="T1872" s="51">
        <v>0.02</v>
      </c>
      <c r="U1872" s="42">
        <v>34.200000000000003</v>
      </c>
      <c r="V1872" s="42">
        <v>24.12</v>
      </c>
      <c r="W1872" s="42">
        <v>0.03</v>
      </c>
      <c r="X1872" s="42">
        <v>35</v>
      </c>
      <c r="Y1872" s="44">
        <v>5.26</v>
      </c>
      <c r="Z1872" s="87">
        <f t="shared" si="117"/>
        <v>7.4407288907114033</v>
      </c>
      <c r="AA1872" s="88">
        <f t="shared" si="118"/>
        <v>7.3496031226128711</v>
      </c>
      <c r="AB1872" s="90">
        <f t="shared" si="119"/>
        <v>6.1611712310744001E-3</v>
      </c>
      <c r="AE1872" s="95">
        <v>1.24</v>
      </c>
    </row>
    <row r="1873" spans="1:31" x14ac:dyDescent="0.2">
      <c r="A1873" s="2" t="s">
        <v>124</v>
      </c>
      <c r="B1873" s="9">
        <v>37021</v>
      </c>
      <c r="C1873" s="18">
        <v>13.58</v>
      </c>
      <c r="D1873" s="12">
        <v>7.39</v>
      </c>
      <c r="F1873" s="13">
        <v>1</v>
      </c>
      <c r="H1873" s="23">
        <f t="shared" si="116"/>
        <v>4.0738027780411254E-8</v>
      </c>
      <c r="I1873" s="24">
        <v>5.0000000000000001E-3</v>
      </c>
      <c r="J1873" s="27">
        <v>0.09</v>
      </c>
      <c r="K1873" s="36"/>
      <c r="L1873" s="25">
        <v>110</v>
      </c>
      <c r="M1873" s="36"/>
      <c r="N1873" s="25">
        <v>0.16</v>
      </c>
      <c r="O1873" s="25">
        <v>0.77</v>
      </c>
      <c r="P1873" s="25">
        <v>6.6</v>
      </c>
      <c r="Q1873" s="25">
        <v>0.03</v>
      </c>
      <c r="R1873" s="25">
        <v>14</v>
      </c>
      <c r="S1873" s="36"/>
      <c r="T1873" s="50">
        <v>0.09</v>
      </c>
      <c r="U1873" s="42">
        <v>43</v>
      </c>
      <c r="V1873" s="42">
        <v>48.69</v>
      </c>
      <c r="W1873" s="42">
        <v>0.36</v>
      </c>
      <c r="X1873" s="42">
        <v>21</v>
      </c>
      <c r="Y1873" s="44">
        <v>4.3</v>
      </c>
      <c r="Z1873" s="87">
        <f t="shared" si="117"/>
        <v>6.6730396351691121</v>
      </c>
      <c r="AA1873" s="88">
        <f t="shared" si="118"/>
        <v>6.5835559070643495</v>
      </c>
      <c r="AB1873" s="90">
        <f t="shared" si="119"/>
        <v>6.7501288562120919E-3</v>
      </c>
    </row>
    <row r="1874" spans="1:31" x14ac:dyDescent="0.2">
      <c r="A1874" s="2" t="s">
        <v>124</v>
      </c>
      <c r="B1874" s="9">
        <v>39596</v>
      </c>
      <c r="C1874" s="18">
        <v>13.11</v>
      </c>
      <c r="D1874" s="12">
        <v>7.26</v>
      </c>
      <c r="F1874" s="12">
        <v>1.6</v>
      </c>
      <c r="H1874" s="23">
        <f t="shared" si="116"/>
        <v>5.4954087385762357E-8</v>
      </c>
      <c r="I1874" s="32">
        <v>7.0000000000000007E-2</v>
      </c>
      <c r="J1874" s="25">
        <v>0.01</v>
      </c>
      <c r="K1874" s="29">
        <v>0.3</v>
      </c>
      <c r="L1874" s="25">
        <v>126</v>
      </c>
      <c r="M1874" s="29">
        <v>0.2</v>
      </c>
      <c r="N1874" s="25">
        <v>2E-3</v>
      </c>
      <c r="O1874" s="25">
        <v>0.53</v>
      </c>
      <c r="P1874" s="25">
        <v>7.48</v>
      </c>
      <c r="Q1874" s="25">
        <v>1E-3</v>
      </c>
      <c r="R1874" s="25">
        <v>15.3</v>
      </c>
      <c r="S1874" s="29">
        <v>1</v>
      </c>
      <c r="T1874" s="51">
        <v>0.01</v>
      </c>
      <c r="U1874" s="42">
        <v>33.700000000000003</v>
      </c>
      <c r="V1874" s="42">
        <v>30.54</v>
      </c>
      <c r="W1874" s="42">
        <v>7.0000000000000007E-2</v>
      </c>
      <c r="X1874" s="42">
        <v>35</v>
      </c>
      <c r="Y1874" s="44">
        <v>5.14</v>
      </c>
      <c r="Z1874" s="87">
        <f t="shared" si="117"/>
        <v>7.5903186719952815</v>
      </c>
      <c r="AA1874" s="88">
        <f t="shared" si="118"/>
        <v>7.3232961089839641</v>
      </c>
      <c r="AB1874" s="90">
        <f t="shared" si="119"/>
        <v>1.7904617152367162E-2</v>
      </c>
      <c r="AD1874" s="100"/>
      <c r="AE1874" s="95">
        <v>3.5</v>
      </c>
    </row>
    <row r="1875" spans="1:31" x14ac:dyDescent="0.2">
      <c r="A1875" s="2" t="s">
        <v>124</v>
      </c>
      <c r="B1875" s="9">
        <v>36852</v>
      </c>
      <c r="C1875" s="18">
        <v>13.55</v>
      </c>
      <c r="D1875" s="12">
        <v>7.4</v>
      </c>
      <c r="F1875" s="12">
        <v>8.2899999999999991</v>
      </c>
      <c r="H1875" s="23">
        <f t="shared" si="116"/>
        <v>3.981071705534957E-8</v>
      </c>
      <c r="J1875" s="25">
        <v>0.01</v>
      </c>
      <c r="K1875" s="33"/>
      <c r="L1875" s="25">
        <v>108</v>
      </c>
      <c r="M1875" s="33"/>
      <c r="N1875" s="25">
        <v>0.01</v>
      </c>
      <c r="O1875" s="25">
        <v>0.75</v>
      </c>
      <c r="P1875" s="25">
        <v>7</v>
      </c>
      <c r="Q1875" s="25">
        <v>0.01</v>
      </c>
      <c r="R1875" s="25">
        <v>17</v>
      </c>
      <c r="S1875" s="34"/>
      <c r="T1875" s="51">
        <v>0.06</v>
      </c>
      <c r="U1875" s="42">
        <v>24.1</v>
      </c>
      <c r="V1875" s="42">
        <v>41.08</v>
      </c>
      <c r="W1875" s="42">
        <v>0.09</v>
      </c>
      <c r="X1875" s="42">
        <v>24</v>
      </c>
      <c r="Y1875" s="44">
        <v>4.5999999999999996</v>
      </c>
      <c r="Z1875" s="87">
        <f t="shared" si="117"/>
        <v>6.7250275026463546</v>
      </c>
      <c r="AA1875" s="88">
        <f t="shared" si="118"/>
        <v>6.445159872988091</v>
      </c>
      <c r="AB1875" s="90">
        <f t="shared" si="119"/>
        <v>2.1250087160949113E-2</v>
      </c>
    </row>
    <row r="1876" spans="1:31" x14ac:dyDescent="0.2">
      <c r="A1876" s="2" t="s">
        <v>121</v>
      </c>
      <c r="B1876" s="9">
        <v>38688</v>
      </c>
      <c r="C1876" s="19">
        <v>0.72</v>
      </c>
      <c r="D1876" s="12">
        <v>6.9</v>
      </c>
      <c r="F1876" s="12">
        <v>4</v>
      </c>
      <c r="H1876" s="23">
        <f t="shared" si="116"/>
        <v>1.2589254117941651E-7</v>
      </c>
      <c r="I1876" s="24">
        <v>1E-3</v>
      </c>
      <c r="J1876" s="25">
        <v>10.7</v>
      </c>
      <c r="K1876" s="30">
        <v>1</v>
      </c>
      <c r="L1876" s="25">
        <v>82</v>
      </c>
      <c r="M1876" s="30">
        <v>1</v>
      </c>
      <c r="N1876" s="25">
        <v>5.78</v>
      </c>
      <c r="O1876" s="25">
        <v>1.5</v>
      </c>
      <c r="P1876" s="25">
        <v>5</v>
      </c>
      <c r="Q1876" s="25">
        <v>0.35</v>
      </c>
      <c r="R1876" s="25">
        <v>10</v>
      </c>
      <c r="S1876" s="31">
        <v>5</v>
      </c>
      <c r="T1876" s="51">
        <v>2.2599999999999998</v>
      </c>
      <c r="U1876" s="42">
        <v>1</v>
      </c>
      <c r="V1876" s="42">
        <v>0.44</v>
      </c>
      <c r="W1876" s="42">
        <v>0.03</v>
      </c>
      <c r="X1876" s="42">
        <v>13</v>
      </c>
      <c r="Y1876" s="44">
        <v>5.3</v>
      </c>
      <c r="Z1876" s="87">
        <f t="shared" si="117"/>
        <v>5.7907845441422161</v>
      </c>
      <c r="AA1876" s="88">
        <f t="shared" si="118"/>
        <v>5.7666717483456411</v>
      </c>
      <c r="AB1876" s="90">
        <f t="shared" si="119"/>
        <v>2.0863410759552588E-3</v>
      </c>
      <c r="AC1876" s="19">
        <v>5.82</v>
      </c>
      <c r="AD1876" s="99">
        <v>-5.73</v>
      </c>
      <c r="AE1876" s="95">
        <v>1.55</v>
      </c>
    </row>
    <row r="1877" spans="1:31" x14ac:dyDescent="0.2">
      <c r="A1877" s="2" t="s">
        <v>121</v>
      </c>
      <c r="B1877" s="9">
        <v>38833</v>
      </c>
      <c r="C1877" s="20"/>
      <c r="D1877" s="12">
        <v>6.96</v>
      </c>
      <c r="F1877" s="12">
        <v>6.9</v>
      </c>
      <c r="H1877" s="23">
        <f t="shared" si="116"/>
        <v>1.0964781961431838E-7</v>
      </c>
      <c r="I1877" s="24">
        <v>0.02</v>
      </c>
      <c r="J1877" s="25">
        <v>1.64</v>
      </c>
      <c r="K1877" s="30">
        <v>5</v>
      </c>
      <c r="L1877" s="25">
        <v>80.06</v>
      </c>
      <c r="M1877" s="30">
        <v>5</v>
      </c>
      <c r="N1877" s="25">
        <v>5.77</v>
      </c>
      <c r="O1877" s="25">
        <v>1.28</v>
      </c>
      <c r="P1877" s="25">
        <v>4.7</v>
      </c>
      <c r="Q1877" s="25">
        <v>0.3</v>
      </c>
      <c r="R1877" s="25">
        <v>11.4</v>
      </c>
      <c r="S1877" s="31">
        <v>10</v>
      </c>
      <c r="T1877" s="51">
        <v>3.71</v>
      </c>
      <c r="U1877" s="42">
        <v>1</v>
      </c>
      <c r="V1877" s="42">
        <v>0.48</v>
      </c>
      <c r="W1877" s="42">
        <v>0.02</v>
      </c>
      <c r="X1877" s="42">
        <v>13</v>
      </c>
      <c r="Y1877" s="44">
        <v>5.09</v>
      </c>
      <c r="Z1877" s="87">
        <f t="shared" si="117"/>
        <v>5.2211674560204813</v>
      </c>
      <c r="AA1877" s="88">
        <f t="shared" si="118"/>
        <v>5.6029034564173275</v>
      </c>
      <c r="AB1877" s="90">
        <f t="shared" si="119"/>
        <v>-3.5267322570678841E-2</v>
      </c>
      <c r="AC1877" s="19">
        <v>5.22</v>
      </c>
      <c r="AD1877" s="99">
        <v>5.5</v>
      </c>
      <c r="AE1877" s="95">
        <v>-5.15</v>
      </c>
    </row>
    <row r="1878" spans="1:31" x14ac:dyDescent="0.2">
      <c r="A1878" s="2" t="s">
        <v>121</v>
      </c>
      <c r="B1878" s="9">
        <v>41597</v>
      </c>
      <c r="C1878" s="18">
        <v>0.71</v>
      </c>
      <c r="D1878" s="12">
        <v>6.9</v>
      </c>
      <c r="F1878" s="12">
        <v>4.8</v>
      </c>
      <c r="H1878" s="23">
        <f t="shared" si="116"/>
        <v>1.2589254117941651E-7</v>
      </c>
      <c r="I1878" s="28"/>
      <c r="J1878" s="25">
        <v>10.58</v>
      </c>
      <c r="K1878" s="30">
        <v>2.2999999999999998</v>
      </c>
      <c r="L1878" s="25">
        <v>87.2</v>
      </c>
      <c r="M1878" s="33"/>
      <c r="N1878" s="25">
        <v>5.78</v>
      </c>
      <c r="O1878" s="25">
        <v>1.25</v>
      </c>
      <c r="P1878" s="25">
        <v>4.99</v>
      </c>
      <c r="Q1878" s="25">
        <v>0.27</v>
      </c>
      <c r="R1878" s="25">
        <v>11.4</v>
      </c>
      <c r="S1878" s="34"/>
      <c r="T1878" s="51">
        <v>0.2</v>
      </c>
      <c r="U1878" s="42">
        <v>4.0199999999999996</v>
      </c>
      <c r="V1878" s="42">
        <v>0.22</v>
      </c>
      <c r="W1878" s="42">
        <v>0.01</v>
      </c>
      <c r="X1878" s="42">
        <v>14</v>
      </c>
      <c r="Y1878" s="44">
        <v>5.15</v>
      </c>
      <c r="Z1878" s="87">
        <f t="shared" si="117"/>
        <v>6.0942549271540454</v>
      </c>
      <c r="AA1878" s="88">
        <f t="shared" si="118"/>
        <v>5.6386949657044729</v>
      </c>
      <c r="AB1878" s="90">
        <f t="shared" si="119"/>
        <v>3.8827401941506426E-2</v>
      </c>
      <c r="AC1878" s="19">
        <v>6.2</v>
      </c>
      <c r="AD1878" s="99">
        <v>5.64</v>
      </c>
      <c r="AE1878" s="95">
        <v>9.51</v>
      </c>
    </row>
    <row r="1879" spans="1:31" x14ac:dyDescent="0.2">
      <c r="A1879" s="2" t="s">
        <v>121</v>
      </c>
      <c r="B1879" s="9">
        <v>41935</v>
      </c>
      <c r="C1879" s="19">
        <v>1.2</v>
      </c>
      <c r="D1879" s="13">
        <v>7.12</v>
      </c>
      <c r="F1879" s="13">
        <v>5.4</v>
      </c>
      <c r="H1879" s="23">
        <f t="shared" si="116"/>
        <v>7.5857757502918145E-8</v>
      </c>
      <c r="I1879" s="24">
        <v>1E-3</v>
      </c>
      <c r="J1879" s="27">
        <v>10.47</v>
      </c>
      <c r="K1879" s="29">
        <v>2.4</v>
      </c>
      <c r="L1879" s="27">
        <v>78.400000000000006</v>
      </c>
      <c r="M1879" s="36"/>
      <c r="N1879" s="27">
        <v>6.18</v>
      </c>
      <c r="O1879" s="27">
        <v>1.29</v>
      </c>
      <c r="P1879" s="27">
        <v>5.0999999999999996</v>
      </c>
      <c r="Q1879" s="27">
        <v>0.27</v>
      </c>
      <c r="R1879" s="27">
        <v>11.9</v>
      </c>
      <c r="S1879" s="36"/>
      <c r="T1879" s="50">
        <v>0.78</v>
      </c>
      <c r="U1879" s="41">
        <v>1.58</v>
      </c>
      <c r="V1879" s="41">
        <v>0.22</v>
      </c>
      <c r="W1879" s="41">
        <v>3.2799999999999999E-3</v>
      </c>
      <c r="X1879" s="41">
        <v>13</v>
      </c>
      <c r="Y1879" s="43">
        <v>5.23</v>
      </c>
      <c r="Z1879" s="87">
        <f t="shared" si="117"/>
        <v>5.6952786633616057</v>
      </c>
      <c r="AA1879" s="88">
        <f t="shared" si="118"/>
        <v>5.6578654149026857</v>
      </c>
      <c r="AB1879" s="90">
        <f t="shared" si="119"/>
        <v>3.2954085847063338E-3</v>
      </c>
      <c r="AC1879" s="19">
        <v>5.81</v>
      </c>
      <c r="AD1879" s="13">
        <v>5.65</v>
      </c>
      <c r="AE1879" s="94">
        <v>2.64</v>
      </c>
    </row>
    <row r="1880" spans="1:31" x14ac:dyDescent="0.2">
      <c r="A1880" s="2" t="s">
        <v>121</v>
      </c>
      <c r="B1880" s="9">
        <v>42268</v>
      </c>
      <c r="C1880" s="18">
        <v>1.23</v>
      </c>
      <c r="D1880" s="12">
        <v>6.8</v>
      </c>
      <c r="F1880" s="12">
        <v>5.0999999999999996</v>
      </c>
      <c r="H1880" s="23">
        <f t="shared" si="116"/>
        <v>1.5848931924611122E-7</v>
      </c>
      <c r="I1880" s="24">
        <v>1E-3</v>
      </c>
      <c r="J1880" s="25">
        <v>10.23</v>
      </c>
      <c r="K1880" s="30">
        <v>1.9</v>
      </c>
      <c r="L1880" s="25">
        <v>81.900000000000006</v>
      </c>
      <c r="M1880" s="30">
        <v>0.9</v>
      </c>
      <c r="N1880" s="27">
        <v>5.71</v>
      </c>
      <c r="O1880" s="25">
        <v>1.5</v>
      </c>
      <c r="P1880" s="25">
        <v>5.09</v>
      </c>
      <c r="Q1880" s="25">
        <v>0.24</v>
      </c>
      <c r="R1880" s="25">
        <v>12.3</v>
      </c>
      <c r="S1880" s="31">
        <v>0.5</v>
      </c>
      <c r="T1880" s="51">
        <v>0.73</v>
      </c>
      <c r="U1880" s="41">
        <v>5.31</v>
      </c>
      <c r="V1880" s="42">
        <v>0.22</v>
      </c>
      <c r="W1880" s="42">
        <v>0.01</v>
      </c>
      <c r="X1880" s="42">
        <v>14</v>
      </c>
      <c r="Y1880" s="44">
        <v>5.3</v>
      </c>
      <c r="Z1880" s="87">
        <f t="shared" si="117"/>
        <v>5.8606202203705235</v>
      </c>
      <c r="AA1880" s="88">
        <f t="shared" si="118"/>
        <v>5.8322925127223</v>
      </c>
      <c r="AB1880" s="90">
        <f t="shared" si="119"/>
        <v>2.4226391058278915E-3</v>
      </c>
      <c r="AC1880" s="19">
        <v>5.96</v>
      </c>
      <c r="AD1880" s="13">
        <v>5.83</v>
      </c>
      <c r="AE1880" s="94">
        <v>2.29</v>
      </c>
    </row>
    <row r="1881" spans="1:31" x14ac:dyDescent="0.2">
      <c r="A1881" s="2" t="s">
        <v>121</v>
      </c>
      <c r="B1881" s="9">
        <v>41071</v>
      </c>
      <c r="C1881" s="18">
        <v>1.25</v>
      </c>
      <c r="D1881" s="12">
        <v>6.88</v>
      </c>
      <c r="F1881" s="13">
        <v>5.3</v>
      </c>
      <c r="H1881" s="23">
        <f t="shared" si="116"/>
        <v>1.3182567385564048E-7</v>
      </c>
      <c r="I1881" s="24">
        <v>8.0000000000000002E-3</v>
      </c>
      <c r="J1881" s="27">
        <v>10.8</v>
      </c>
      <c r="K1881" s="29">
        <v>2.5</v>
      </c>
      <c r="L1881" s="27">
        <v>88</v>
      </c>
      <c r="M1881" s="29">
        <v>1.6</v>
      </c>
      <c r="N1881" s="27">
        <v>6.28</v>
      </c>
      <c r="O1881" s="27">
        <v>1.39</v>
      </c>
      <c r="P1881" s="27">
        <v>5.33</v>
      </c>
      <c r="Q1881" s="27">
        <v>0.3</v>
      </c>
      <c r="R1881" s="27">
        <v>11.5</v>
      </c>
      <c r="S1881" s="29">
        <v>2.2999999999999998</v>
      </c>
      <c r="T1881" s="50">
        <v>1.02</v>
      </c>
      <c r="U1881" s="41">
        <v>2.37</v>
      </c>
      <c r="V1881" s="41">
        <v>0.22</v>
      </c>
      <c r="W1881" s="41">
        <v>0.01</v>
      </c>
      <c r="X1881" s="41">
        <v>13</v>
      </c>
      <c r="Y1881" s="43">
        <v>5.4</v>
      </c>
      <c r="Z1881" s="87">
        <f t="shared" si="117"/>
        <v>6.202186374131073</v>
      </c>
      <c r="AA1881" s="88">
        <f t="shared" si="118"/>
        <v>5.8520391845449975</v>
      </c>
      <c r="AB1881" s="90">
        <f t="shared" si="119"/>
        <v>2.9047671945549074E-2</v>
      </c>
      <c r="AC1881" s="19">
        <v>6.31</v>
      </c>
      <c r="AD1881" s="13">
        <v>5.85</v>
      </c>
      <c r="AE1881" s="94">
        <v>7.66</v>
      </c>
    </row>
    <row r="1882" spans="1:31" x14ac:dyDescent="0.2">
      <c r="A1882" s="2" t="s">
        <v>121</v>
      </c>
      <c r="B1882" s="9">
        <v>40805</v>
      </c>
      <c r="C1882" s="18">
        <v>0.7</v>
      </c>
      <c r="D1882" s="12">
        <v>6.85</v>
      </c>
      <c r="F1882" s="12">
        <v>5</v>
      </c>
      <c r="H1882" s="23">
        <f t="shared" si="116"/>
        <v>1.4125375446227539E-7</v>
      </c>
      <c r="I1882" s="24">
        <v>1E-3</v>
      </c>
      <c r="J1882" s="25">
        <v>10.44</v>
      </c>
      <c r="K1882" s="30">
        <v>2.6</v>
      </c>
      <c r="L1882" s="25">
        <v>86.4</v>
      </c>
      <c r="M1882" s="33"/>
      <c r="N1882" s="25">
        <v>6.99</v>
      </c>
      <c r="O1882" s="25">
        <v>1.41</v>
      </c>
      <c r="P1882" s="25">
        <v>5.14</v>
      </c>
      <c r="Q1882" s="25">
        <v>0.32</v>
      </c>
      <c r="R1882" s="25">
        <v>11.4</v>
      </c>
      <c r="S1882" s="34"/>
      <c r="T1882" s="51">
        <v>1.46</v>
      </c>
      <c r="U1882" s="42">
        <v>11.9</v>
      </c>
      <c r="V1882" s="42">
        <v>0.22</v>
      </c>
      <c r="W1882" s="41">
        <v>0.01</v>
      </c>
      <c r="X1882" s="42">
        <v>13</v>
      </c>
      <c r="Y1882" s="44">
        <v>5.28</v>
      </c>
      <c r="Z1882" s="87">
        <f t="shared" si="117"/>
        <v>6.1082513873255531</v>
      </c>
      <c r="AA1882" s="88">
        <f t="shared" si="118"/>
        <v>5.9443353127707059</v>
      </c>
      <c r="AB1882" s="90">
        <f t="shared" si="119"/>
        <v>1.3600074293888962E-2</v>
      </c>
      <c r="AC1882" s="19">
        <v>6.23</v>
      </c>
      <c r="AD1882" s="13">
        <v>5.94</v>
      </c>
      <c r="AE1882" s="94">
        <v>4.8099999999999996</v>
      </c>
    </row>
    <row r="1883" spans="1:31" x14ac:dyDescent="0.2">
      <c r="A1883" s="2" t="s">
        <v>121</v>
      </c>
      <c r="B1883" s="9">
        <v>40476</v>
      </c>
      <c r="C1883" s="18">
        <v>0.84</v>
      </c>
      <c r="D1883" s="12">
        <v>6.88</v>
      </c>
      <c r="F1883" s="12">
        <v>5.3</v>
      </c>
      <c r="H1883" s="23">
        <f t="shared" si="116"/>
        <v>1.3182567385564048E-7</v>
      </c>
      <c r="I1883" s="24">
        <v>2E-3</v>
      </c>
      <c r="J1883" s="25">
        <v>10.77</v>
      </c>
      <c r="K1883" s="30">
        <v>2.5</v>
      </c>
      <c r="L1883" s="25">
        <v>93.1</v>
      </c>
      <c r="M1883" s="33"/>
      <c r="N1883" s="25">
        <v>6.83</v>
      </c>
      <c r="O1883" s="25">
        <v>1.38</v>
      </c>
      <c r="P1883" s="25">
        <v>5.38</v>
      </c>
      <c r="Q1883" s="25">
        <v>0.28000000000000003</v>
      </c>
      <c r="R1883" s="25">
        <v>12.1</v>
      </c>
      <c r="S1883" s="34"/>
      <c r="T1883" s="51">
        <v>1.38</v>
      </c>
      <c r="U1883" s="42">
        <v>11.9</v>
      </c>
      <c r="V1883" s="42">
        <v>0.22</v>
      </c>
      <c r="W1883" s="42">
        <v>0.01</v>
      </c>
      <c r="X1883" s="42">
        <v>13</v>
      </c>
      <c r="Y1883" s="44">
        <v>5.28</v>
      </c>
      <c r="Z1883" s="87">
        <f t="shared" si="117"/>
        <v>6.503267193496054</v>
      </c>
      <c r="AA1883" s="88">
        <f t="shared" si="118"/>
        <v>5.9418081989452869</v>
      </c>
      <c r="AB1883" s="90">
        <f t="shared" si="119"/>
        <v>4.5114953252253953E-2</v>
      </c>
      <c r="AC1883" s="19">
        <v>6.63</v>
      </c>
      <c r="AD1883" s="13">
        <v>5.94</v>
      </c>
      <c r="AE1883" s="94">
        <v>10.94</v>
      </c>
    </row>
    <row r="1884" spans="1:31" x14ac:dyDescent="0.2">
      <c r="A1884" s="2" t="s">
        <v>121</v>
      </c>
      <c r="B1884" s="9">
        <v>39772</v>
      </c>
      <c r="C1884" s="18">
        <v>0.55000000000000004</v>
      </c>
      <c r="D1884" s="12">
        <v>7</v>
      </c>
      <c r="F1884" s="12">
        <v>5</v>
      </c>
      <c r="H1884" s="23">
        <f t="shared" si="116"/>
        <v>9.9999999999999995E-8</v>
      </c>
      <c r="I1884" s="24">
        <v>0.23</v>
      </c>
      <c r="J1884" s="25">
        <v>10.7</v>
      </c>
      <c r="K1884" s="33"/>
      <c r="L1884" s="25">
        <v>83</v>
      </c>
      <c r="M1884" s="33"/>
      <c r="N1884" s="25">
        <v>6.47</v>
      </c>
      <c r="O1884" s="25">
        <v>1.25</v>
      </c>
      <c r="P1884" s="25">
        <v>4.9400000000000004</v>
      </c>
      <c r="Q1884" s="25">
        <v>0.28000000000000003</v>
      </c>
      <c r="R1884" s="25">
        <v>11.2</v>
      </c>
      <c r="S1884" s="34"/>
      <c r="T1884" s="51">
        <v>0.43</v>
      </c>
      <c r="U1884" s="42">
        <v>10.6</v>
      </c>
      <c r="V1884" s="42">
        <v>0.22</v>
      </c>
      <c r="W1884" s="42">
        <v>0.01</v>
      </c>
      <c r="X1884" s="42">
        <v>16</v>
      </c>
      <c r="Y1884" s="44">
        <v>5.32</v>
      </c>
      <c r="Z1884" s="87">
        <f t="shared" si="117"/>
        <v>5.9291753367401929</v>
      </c>
      <c r="AA1884" s="88">
        <f t="shared" si="118"/>
        <v>6.0093613569422955</v>
      </c>
      <c r="AB1884" s="90">
        <f t="shared" si="119"/>
        <v>-6.7165702346531743E-3</v>
      </c>
      <c r="AE1884" s="94">
        <v>5.69</v>
      </c>
    </row>
    <row r="1885" spans="1:31" x14ac:dyDescent="0.2">
      <c r="A1885" s="2" t="s">
        <v>121</v>
      </c>
      <c r="B1885" s="9">
        <v>40073</v>
      </c>
      <c r="C1885" s="18">
        <v>1.36</v>
      </c>
      <c r="D1885" s="12">
        <v>6.94</v>
      </c>
      <c r="F1885" s="12">
        <v>4.9000000000000004</v>
      </c>
      <c r="H1885" s="23">
        <f t="shared" si="116"/>
        <v>1.1481536214968794E-7</v>
      </c>
      <c r="I1885" s="24">
        <v>5.0000000000000001E-3</v>
      </c>
      <c r="J1885" s="25">
        <v>10.17</v>
      </c>
      <c r="K1885" s="30">
        <v>2.7</v>
      </c>
      <c r="L1885" s="25">
        <v>84.4</v>
      </c>
      <c r="M1885" s="30">
        <v>1</v>
      </c>
      <c r="N1885" s="25">
        <v>6.36</v>
      </c>
      <c r="O1885" s="25">
        <v>1.26</v>
      </c>
      <c r="P1885" s="25">
        <v>4.9400000000000004</v>
      </c>
      <c r="Q1885" s="25">
        <v>0.28000000000000003</v>
      </c>
      <c r="R1885" s="25">
        <v>11.1</v>
      </c>
      <c r="S1885" s="31">
        <v>1</v>
      </c>
      <c r="T1885" s="51">
        <v>0.37</v>
      </c>
      <c r="U1885" s="42">
        <v>1.82</v>
      </c>
      <c r="V1885" s="42">
        <v>0.22</v>
      </c>
      <c r="W1885" s="42">
        <v>7.8799999999999999E-3</v>
      </c>
      <c r="X1885" s="42">
        <v>15</v>
      </c>
      <c r="Y1885" s="44">
        <v>5.3</v>
      </c>
      <c r="Z1885" s="87">
        <f t="shared" si="117"/>
        <v>5.9365395688634912</v>
      </c>
      <c r="AA1885" s="88">
        <f t="shared" si="118"/>
        <v>5.776427802792286</v>
      </c>
      <c r="AB1885" s="90">
        <f t="shared" si="119"/>
        <v>1.3669615989767025E-2</v>
      </c>
      <c r="AE1885" s="94">
        <v>0.28000000000000003</v>
      </c>
    </row>
    <row r="1886" spans="1:31" x14ac:dyDescent="0.2">
      <c r="A1886" s="2" t="s">
        <v>121</v>
      </c>
      <c r="B1886" s="9">
        <v>39378</v>
      </c>
      <c r="C1886" s="19">
        <v>0.92</v>
      </c>
      <c r="D1886" s="12">
        <v>6.85</v>
      </c>
      <c r="F1886" s="13">
        <v>4.9000000000000004</v>
      </c>
      <c r="H1886" s="23">
        <f t="shared" si="116"/>
        <v>1.4125375446227539E-7</v>
      </c>
      <c r="I1886" s="24">
        <v>0.09</v>
      </c>
      <c r="J1886" s="27">
        <v>10.92</v>
      </c>
      <c r="K1886" s="36"/>
      <c r="L1886" s="27">
        <v>86.8</v>
      </c>
      <c r="M1886" s="36"/>
      <c r="N1886" s="27">
        <v>6.7</v>
      </c>
      <c r="O1886" s="27">
        <v>1.44</v>
      </c>
      <c r="P1886" s="27">
        <v>4.8099999999999996</v>
      </c>
      <c r="Q1886" s="27">
        <v>0.28999999999999998</v>
      </c>
      <c r="R1886" s="27">
        <v>12.5</v>
      </c>
      <c r="S1886" s="36"/>
      <c r="T1886" s="50">
        <v>0.73</v>
      </c>
      <c r="U1886" s="41">
        <v>13.9</v>
      </c>
      <c r="V1886" s="41">
        <v>0.22</v>
      </c>
      <c r="W1886" s="41">
        <v>0.01</v>
      </c>
      <c r="X1886" s="41">
        <v>13</v>
      </c>
      <c r="Y1886" s="43">
        <v>5.26</v>
      </c>
      <c r="Z1886" s="87">
        <f t="shared" si="117"/>
        <v>6.1747621251798659</v>
      </c>
      <c r="AA1886" s="88">
        <f t="shared" si="118"/>
        <v>5.9429117059733425</v>
      </c>
      <c r="AB1886" s="90">
        <f t="shared" si="119"/>
        <v>1.9133244749537773E-2</v>
      </c>
    </row>
    <row r="1887" spans="1:31" x14ac:dyDescent="0.2">
      <c r="A1887" s="2" t="s">
        <v>349</v>
      </c>
      <c r="B1887" s="9">
        <v>38680</v>
      </c>
      <c r="C1887" s="18">
        <v>1.06</v>
      </c>
      <c r="D1887" s="12">
        <v>6.2</v>
      </c>
      <c r="F1887" s="12">
        <v>10</v>
      </c>
      <c r="G1887" s="16"/>
      <c r="H1887" s="23">
        <f t="shared" si="116"/>
        <v>6.3095734448019254E-7</v>
      </c>
      <c r="I1887" s="32">
        <v>2E-3</v>
      </c>
      <c r="J1887" s="25">
        <v>1.23</v>
      </c>
      <c r="K1887" s="30">
        <v>1</v>
      </c>
      <c r="L1887" s="25">
        <v>69</v>
      </c>
      <c r="M1887" s="30">
        <v>1</v>
      </c>
      <c r="N1887" s="25">
        <v>2.82</v>
      </c>
      <c r="O1887" s="25">
        <v>6.3</v>
      </c>
      <c r="P1887" s="25">
        <v>5.5</v>
      </c>
      <c r="Q1887" s="25">
        <v>0.23</v>
      </c>
      <c r="R1887" s="25">
        <v>13</v>
      </c>
      <c r="S1887" s="31">
        <v>5</v>
      </c>
      <c r="T1887" s="51">
        <v>0.03</v>
      </c>
      <c r="U1887" s="42">
        <v>126</v>
      </c>
      <c r="V1887" s="42">
        <v>0.44</v>
      </c>
      <c r="W1887" s="42">
        <v>0.03</v>
      </c>
      <c r="X1887" s="42">
        <v>28</v>
      </c>
      <c r="Y1887" s="44">
        <v>1.4</v>
      </c>
      <c r="Z1887" s="87">
        <f t="shared" si="117"/>
        <v>4.8001049270214056</v>
      </c>
      <c r="AA1887" s="88">
        <f t="shared" si="118"/>
        <v>4.8216287998488525</v>
      </c>
      <c r="AB1887" s="90">
        <f t="shared" si="119"/>
        <v>-2.2370056622267593E-3</v>
      </c>
      <c r="AC1887" s="19">
        <v>4.8</v>
      </c>
      <c r="AD1887" s="99">
        <v>-4.8099999999999996</v>
      </c>
      <c r="AE1887" s="95">
        <v>-0.19</v>
      </c>
    </row>
    <row r="1888" spans="1:31" x14ac:dyDescent="0.2">
      <c r="A1888" s="2" t="s">
        <v>349</v>
      </c>
      <c r="B1888" s="9">
        <v>41780</v>
      </c>
      <c r="C1888" s="18">
        <v>1.1100000000000001</v>
      </c>
      <c r="D1888" s="12">
        <v>6.22</v>
      </c>
      <c r="F1888" s="12">
        <v>31</v>
      </c>
      <c r="H1888" s="23">
        <f t="shared" si="116"/>
        <v>6.0255958607435721E-7</v>
      </c>
      <c r="I1888" s="24">
        <v>0.14000000000000001</v>
      </c>
      <c r="J1888" s="25">
        <v>0.12</v>
      </c>
      <c r="K1888" s="30">
        <v>2.4</v>
      </c>
      <c r="L1888" s="25">
        <v>56.6</v>
      </c>
      <c r="M1888" s="30">
        <v>2.6</v>
      </c>
      <c r="N1888" s="25">
        <v>3.16</v>
      </c>
      <c r="O1888" s="25">
        <v>6.05</v>
      </c>
      <c r="P1888" s="25">
        <v>5.27</v>
      </c>
      <c r="Q1888" s="25">
        <v>0.05</v>
      </c>
      <c r="R1888" s="25">
        <v>27.4</v>
      </c>
      <c r="S1888" s="31">
        <v>1</v>
      </c>
      <c r="T1888" s="51">
        <v>0.05</v>
      </c>
      <c r="U1888" s="42">
        <v>48.5</v>
      </c>
      <c r="V1888" s="42">
        <v>0.22</v>
      </c>
      <c r="W1888" s="42">
        <v>0.01</v>
      </c>
      <c r="X1888" s="42">
        <v>51</v>
      </c>
      <c r="Y1888" s="44">
        <v>2.25</v>
      </c>
      <c r="Z1888" s="87">
        <f t="shared" si="117"/>
        <v>4.7416864943915975</v>
      </c>
      <c r="AA1888" s="88">
        <f t="shared" si="118"/>
        <v>4.70367164614074</v>
      </c>
      <c r="AB1888" s="90">
        <f t="shared" si="119"/>
        <v>4.024712211570523E-3</v>
      </c>
      <c r="AC1888" s="19">
        <v>4.8600000000000003</v>
      </c>
      <c r="AD1888" s="13">
        <v>4.7</v>
      </c>
      <c r="AE1888" s="94">
        <v>3.37</v>
      </c>
    </row>
    <row r="1889" spans="1:31" x14ac:dyDescent="0.2">
      <c r="A1889" s="2" t="s">
        <v>349</v>
      </c>
      <c r="B1889" s="9">
        <v>40744</v>
      </c>
      <c r="C1889" s="18">
        <v>1.3</v>
      </c>
      <c r="D1889" s="12">
        <v>6.6</v>
      </c>
      <c r="F1889" s="12">
        <v>21</v>
      </c>
      <c r="H1889" s="23">
        <f t="shared" si="116"/>
        <v>2.511886431509578E-7</v>
      </c>
      <c r="I1889" s="32">
        <v>0.04</v>
      </c>
      <c r="J1889" s="27">
        <v>0.37</v>
      </c>
      <c r="K1889" s="30">
        <v>7.7</v>
      </c>
      <c r="L1889" s="25">
        <v>65.8</v>
      </c>
      <c r="M1889" s="30">
        <v>0.8</v>
      </c>
      <c r="N1889" s="25">
        <v>5.73</v>
      </c>
      <c r="O1889" s="25">
        <v>5.23</v>
      </c>
      <c r="P1889" s="25">
        <v>6.12</v>
      </c>
      <c r="Q1889" s="25">
        <v>0.11</v>
      </c>
      <c r="R1889" s="25">
        <v>12.7</v>
      </c>
      <c r="S1889" s="31">
        <v>2.6</v>
      </c>
      <c r="T1889" s="50">
        <v>0.09</v>
      </c>
      <c r="U1889" s="41">
        <v>98.4</v>
      </c>
      <c r="V1889" s="41">
        <v>0.22</v>
      </c>
      <c r="W1889" s="41">
        <v>0.01</v>
      </c>
      <c r="X1889" s="42">
        <v>21</v>
      </c>
      <c r="Y1889" s="44">
        <v>2.08</v>
      </c>
      <c r="Z1889" s="87">
        <f t="shared" si="117"/>
        <v>4.7073037151746524</v>
      </c>
      <c r="AA1889" s="88">
        <f t="shared" si="118"/>
        <v>4.7274987178741981</v>
      </c>
      <c r="AB1889" s="90">
        <f t="shared" si="119"/>
        <v>-2.1404796595215674E-3</v>
      </c>
      <c r="AC1889" s="19">
        <v>4.84</v>
      </c>
      <c r="AD1889" s="13">
        <v>4.72</v>
      </c>
      <c r="AE1889" s="94">
        <v>2.37</v>
      </c>
    </row>
    <row r="1890" spans="1:31" x14ac:dyDescent="0.2">
      <c r="A1890" s="2" t="s">
        <v>349</v>
      </c>
      <c r="B1890" s="9">
        <v>42122</v>
      </c>
      <c r="C1890" s="18">
        <v>1.9</v>
      </c>
      <c r="D1890" s="12">
        <v>6.29</v>
      </c>
      <c r="F1890" s="13">
        <v>36</v>
      </c>
      <c r="H1890" s="23">
        <f t="shared" si="116"/>
        <v>5.1286138399136375E-7</v>
      </c>
      <c r="I1890" s="24">
        <v>2E-3</v>
      </c>
      <c r="J1890" s="25">
        <v>0.12</v>
      </c>
      <c r="K1890" s="36"/>
      <c r="L1890" s="27">
        <v>57.2</v>
      </c>
      <c r="M1890" s="36"/>
      <c r="N1890" s="27">
        <v>2.98</v>
      </c>
      <c r="O1890" s="27">
        <v>6.36</v>
      </c>
      <c r="P1890" s="27">
        <v>4.78</v>
      </c>
      <c r="Q1890" s="27">
        <v>0.05</v>
      </c>
      <c r="R1890" s="27">
        <v>29.8</v>
      </c>
      <c r="S1890" s="36"/>
      <c r="T1890" s="51">
        <v>0.06</v>
      </c>
      <c r="U1890" s="42">
        <v>49.7</v>
      </c>
      <c r="V1890" s="41">
        <v>0.22</v>
      </c>
      <c r="W1890" s="41">
        <v>0.01</v>
      </c>
      <c r="X1890" s="42">
        <v>44</v>
      </c>
      <c r="Y1890" s="44">
        <v>2.48</v>
      </c>
      <c r="Z1890" s="87">
        <f t="shared" si="117"/>
        <v>4.8218449622526398</v>
      </c>
      <c r="AA1890" s="88">
        <f t="shared" si="118"/>
        <v>4.7615081065086429</v>
      </c>
      <c r="AB1890" s="90">
        <f t="shared" si="119"/>
        <v>6.2960067641331212E-3</v>
      </c>
      <c r="AC1890" s="19">
        <v>4.9400000000000004</v>
      </c>
      <c r="AD1890" s="13">
        <v>4.76</v>
      </c>
      <c r="AE1890" s="94">
        <v>3.77</v>
      </c>
    </row>
    <row r="1891" spans="1:31" x14ac:dyDescent="0.2">
      <c r="A1891" s="2" t="s">
        <v>349</v>
      </c>
      <c r="B1891" s="9">
        <v>41092</v>
      </c>
      <c r="C1891" s="18">
        <v>1.1200000000000001</v>
      </c>
      <c r="D1891" s="12">
        <v>6.21</v>
      </c>
      <c r="F1891" s="12">
        <v>20</v>
      </c>
      <c r="H1891" s="23">
        <f t="shared" si="116"/>
        <v>6.1659500186148145E-7</v>
      </c>
      <c r="I1891" s="32">
        <v>0.03</v>
      </c>
      <c r="J1891" s="25">
        <v>0.33</v>
      </c>
      <c r="K1891" s="30">
        <v>3.5</v>
      </c>
      <c r="L1891" s="25">
        <v>78</v>
      </c>
      <c r="M1891" s="33"/>
      <c r="N1891" s="25">
        <v>5.33</v>
      </c>
      <c r="O1891" s="25">
        <v>8.7799999999999994</v>
      </c>
      <c r="P1891" s="25">
        <v>6.91</v>
      </c>
      <c r="Q1891" s="25">
        <v>0.13</v>
      </c>
      <c r="R1891" s="25">
        <v>13.2</v>
      </c>
      <c r="S1891" s="34"/>
      <c r="T1891" s="51">
        <v>0.06</v>
      </c>
      <c r="U1891" s="41">
        <v>115</v>
      </c>
      <c r="V1891" s="42">
        <v>0.22</v>
      </c>
      <c r="W1891" s="42">
        <v>0.02</v>
      </c>
      <c r="X1891" s="42">
        <v>20</v>
      </c>
      <c r="Y1891" s="44">
        <v>2.0699999999999998</v>
      </c>
      <c r="Z1891" s="87">
        <f t="shared" si="117"/>
        <v>5.4766915982570055</v>
      </c>
      <c r="AA1891" s="88">
        <f t="shared" si="118"/>
        <v>5.0341410437176801</v>
      </c>
      <c r="AB1891" s="90">
        <f t="shared" si="119"/>
        <v>4.2104233757087273E-2</v>
      </c>
      <c r="AC1891" s="19">
        <v>5.6</v>
      </c>
      <c r="AD1891" s="13">
        <v>5.03</v>
      </c>
      <c r="AE1891" s="94">
        <v>10.75</v>
      </c>
    </row>
    <row r="1892" spans="1:31" x14ac:dyDescent="0.2">
      <c r="A1892" s="2" t="s">
        <v>349</v>
      </c>
      <c r="B1892" s="9">
        <v>41442</v>
      </c>
      <c r="C1892" s="18">
        <v>1.18</v>
      </c>
      <c r="D1892" s="12">
        <v>6.04</v>
      </c>
      <c r="F1892" s="13">
        <v>27</v>
      </c>
      <c r="H1892" s="23">
        <f t="shared" si="116"/>
        <v>9.12010839355909E-7</v>
      </c>
      <c r="I1892" s="32">
        <v>0.03</v>
      </c>
      <c r="J1892" s="25">
        <v>0.17</v>
      </c>
      <c r="K1892" s="30">
        <v>0.2</v>
      </c>
      <c r="L1892" s="25">
        <v>69.900000000000006</v>
      </c>
      <c r="M1892" s="33"/>
      <c r="N1892" s="25">
        <v>2.77</v>
      </c>
      <c r="O1892" s="25">
        <v>7.25</v>
      </c>
      <c r="P1892" s="25">
        <v>5.77</v>
      </c>
      <c r="Q1892" s="25">
        <v>0.08</v>
      </c>
      <c r="R1892" s="25">
        <v>20.8</v>
      </c>
      <c r="S1892" s="34"/>
      <c r="T1892" s="51">
        <v>0.08</v>
      </c>
      <c r="U1892" s="42">
        <v>77.599999999999994</v>
      </c>
      <c r="V1892" s="41">
        <v>0.22</v>
      </c>
      <c r="W1892" s="42">
        <v>0.01</v>
      </c>
      <c r="X1892" s="42">
        <v>32</v>
      </c>
      <c r="Y1892" s="44">
        <v>2.64</v>
      </c>
      <c r="Z1892" s="87">
        <f t="shared" si="117"/>
        <v>5.1677766066731357</v>
      </c>
      <c r="AA1892" s="88">
        <f t="shared" si="118"/>
        <v>5.1644614291258364</v>
      </c>
      <c r="AB1892" s="90">
        <f t="shared" si="119"/>
        <v>3.2085764340822288E-4</v>
      </c>
      <c r="AC1892" s="19">
        <v>5.25</v>
      </c>
      <c r="AD1892" s="13">
        <v>5.16</v>
      </c>
      <c r="AE1892" s="94">
        <v>1.76</v>
      </c>
    </row>
    <row r="1893" spans="1:31" x14ac:dyDescent="0.2">
      <c r="A1893" s="2" t="s">
        <v>349</v>
      </c>
      <c r="B1893" s="9">
        <v>38893</v>
      </c>
      <c r="C1893" s="20"/>
      <c r="D1893" s="13">
        <v>6.41</v>
      </c>
      <c r="F1893" s="12">
        <v>27.1</v>
      </c>
      <c r="H1893" s="23">
        <f t="shared" si="116"/>
        <v>3.8904514499428027E-7</v>
      </c>
      <c r="I1893" s="24">
        <v>4.0000000000000001E-3</v>
      </c>
      <c r="J1893" s="25">
        <v>0.09</v>
      </c>
      <c r="K1893" s="29">
        <v>5</v>
      </c>
      <c r="L1893" s="25">
        <v>145.46</v>
      </c>
      <c r="M1893" s="29">
        <v>5</v>
      </c>
      <c r="N1893" s="25">
        <v>0.5</v>
      </c>
      <c r="O1893" s="25">
        <v>15.53</v>
      </c>
      <c r="P1893" s="25">
        <v>12.19</v>
      </c>
      <c r="Q1893" s="25">
        <v>0.13</v>
      </c>
      <c r="R1893" s="25">
        <v>64.099999999999994</v>
      </c>
      <c r="S1893" s="29">
        <v>10</v>
      </c>
      <c r="T1893" s="51">
        <v>0.06</v>
      </c>
      <c r="U1893" s="42">
        <v>278</v>
      </c>
      <c r="V1893" s="42">
        <v>5.26</v>
      </c>
      <c r="W1893" s="41">
        <v>0.09</v>
      </c>
      <c r="X1893" s="41">
        <v>96</v>
      </c>
      <c r="Y1893" s="44">
        <v>2.65</v>
      </c>
      <c r="Z1893" s="87">
        <f t="shared" si="117"/>
        <v>11.474800678487261</v>
      </c>
      <c r="AA1893" s="88">
        <f t="shared" si="118"/>
        <v>11.234176712510047</v>
      </c>
      <c r="AB1893" s="90">
        <f t="shared" si="119"/>
        <v>1.0595984215150366E-2</v>
      </c>
      <c r="AC1893" s="19">
        <v>11.47</v>
      </c>
      <c r="AD1893" s="13">
        <v>11.23</v>
      </c>
      <c r="AE1893" s="94">
        <v>2.12</v>
      </c>
    </row>
    <row r="1894" spans="1:31" x14ac:dyDescent="0.2">
      <c r="A1894" s="2" t="s">
        <v>349</v>
      </c>
      <c r="B1894" s="9">
        <v>39188</v>
      </c>
      <c r="C1894" s="18">
        <v>1</v>
      </c>
      <c r="D1894" s="12">
        <v>6.42</v>
      </c>
      <c r="F1894" s="13">
        <v>32</v>
      </c>
      <c r="H1894" s="23">
        <f t="shared" si="116"/>
        <v>3.8018939632056089E-7</v>
      </c>
      <c r="I1894" s="24">
        <v>0.13</v>
      </c>
      <c r="J1894" s="25">
        <v>0.4</v>
      </c>
      <c r="K1894" s="36"/>
      <c r="L1894" s="25">
        <v>96.8</v>
      </c>
      <c r="M1894" s="36"/>
      <c r="N1894" s="25">
        <v>3.71</v>
      </c>
      <c r="O1894" s="25">
        <v>15.1</v>
      </c>
      <c r="P1894" s="25">
        <v>7.05</v>
      </c>
      <c r="Q1894" s="25">
        <v>0.32</v>
      </c>
      <c r="R1894" s="25">
        <v>37.5</v>
      </c>
      <c r="S1894" s="36"/>
      <c r="T1894" s="51">
        <v>0.03</v>
      </c>
      <c r="U1894" s="42">
        <v>123</v>
      </c>
      <c r="V1894" s="42">
        <v>0.22</v>
      </c>
      <c r="W1894" s="42">
        <v>0.03</v>
      </c>
      <c r="X1894" s="42">
        <v>83</v>
      </c>
      <c r="Y1894" s="44">
        <v>3</v>
      </c>
      <c r="Z1894" s="87">
        <f t="shared" si="117"/>
        <v>7.6088634723897917</v>
      </c>
      <c r="AA1894" s="88">
        <f t="shared" si="118"/>
        <v>7.9071069115600263</v>
      </c>
      <c r="AB1894" s="90">
        <f t="shared" si="119"/>
        <v>-1.9221707169455968E-2</v>
      </c>
    </row>
    <row r="1895" spans="1:31" x14ac:dyDescent="0.2">
      <c r="A1895" s="2" t="s">
        <v>349</v>
      </c>
      <c r="B1895" s="9">
        <v>39982</v>
      </c>
      <c r="C1895" s="18">
        <v>1.22</v>
      </c>
      <c r="D1895" s="12">
        <v>6.35</v>
      </c>
      <c r="F1895" s="12">
        <v>23</v>
      </c>
      <c r="H1895" s="23">
        <f t="shared" si="116"/>
        <v>4.4668359215096327E-7</v>
      </c>
      <c r="I1895" s="28"/>
      <c r="J1895" s="25">
        <v>0.31</v>
      </c>
      <c r="K1895" s="30">
        <v>4.2</v>
      </c>
      <c r="L1895" s="25">
        <v>65.3</v>
      </c>
      <c r="M1895" s="33"/>
      <c r="N1895" s="25">
        <v>2.78</v>
      </c>
      <c r="O1895" s="25">
        <v>7.9</v>
      </c>
      <c r="P1895" s="25">
        <v>6.19</v>
      </c>
      <c r="Q1895" s="25">
        <v>0.1</v>
      </c>
      <c r="R1895" s="25">
        <v>22.6</v>
      </c>
      <c r="S1895" s="34"/>
      <c r="T1895" s="51">
        <v>0.04</v>
      </c>
      <c r="U1895" s="42">
        <v>91</v>
      </c>
      <c r="V1895" s="42">
        <v>0.22</v>
      </c>
      <c r="W1895" s="42">
        <v>0.01</v>
      </c>
      <c r="X1895" s="42">
        <v>31</v>
      </c>
      <c r="Y1895" s="44">
        <v>2.1</v>
      </c>
      <c r="Z1895" s="87">
        <f t="shared" si="117"/>
        <v>5.0732359990657789</v>
      </c>
      <c r="AA1895" s="88">
        <f t="shared" si="118"/>
        <v>4.8739523834614635</v>
      </c>
      <c r="AB1895" s="90">
        <f t="shared" si="119"/>
        <v>2.0034165227469453E-2</v>
      </c>
      <c r="AD1895" s="100"/>
      <c r="AE1895" s="95">
        <v>2.0699999999999998</v>
      </c>
    </row>
    <row r="1896" spans="1:31" x14ac:dyDescent="0.2">
      <c r="A1896" s="2" t="s">
        <v>349</v>
      </c>
      <c r="B1896" s="9">
        <v>39559</v>
      </c>
      <c r="C1896" s="18">
        <v>1.05</v>
      </c>
      <c r="D1896" s="12">
        <v>6.4</v>
      </c>
      <c r="F1896" s="12">
        <v>28</v>
      </c>
      <c r="H1896" s="23">
        <f t="shared" si="116"/>
        <v>3.9810717055349618E-7</v>
      </c>
      <c r="I1896" s="28"/>
      <c r="J1896" s="25">
        <v>0.28000000000000003</v>
      </c>
      <c r="K1896" s="29">
        <v>2.4</v>
      </c>
      <c r="L1896" s="25">
        <v>78.099999999999994</v>
      </c>
      <c r="M1896" s="29">
        <v>1.5</v>
      </c>
      <c r="N1896" s="25">
        <v>0.75</v>
      </c>
      <c r="O1896" s="25">
        <v>12.1</v>
      </c>
      <c r="P1896" s="25">
        <v>7.26</v>
      </c>
      <c r="Q1896" s="25">
        <v>0.09</v>
      </c>
      <c r="R1896" s="25">
        <v>42.3</v>
      </c>
      <c r="S1896" s="29">
        <v>1.8</v>
      </c>
      <c r="T1896" s="51">
        <v>0.01</v>
      </c>
      <c r="U1896" s="42">
        <v>98.3</v>
      </c>
      <c r="V1896" s="42">
        <v>0.22</v>
      </c>
      <c r="W1896" s="42">
        <v>7.0000000000000007E-2</v>
      </c>
      <c r="X1896" s="42">
        <v>70</v>
      </c>
      <c r="Y1896" s="44">
        <v>2.38</v>
      </c>
      <c r="Z1896" s="87">
        <f t="shared" si="117"/>
        <v>6.6895738863343572</v>
      </c>
      <c r="AA1896" s="88">
        <f t="shared" si="118"/>
        <v>6.4064226273640452</v>
      </c>
      <c r="AB1896" s="90">
        <f t="shared" si="119"/>
        <v>2.1621207570889013E-2</v>
      </c>
      <c r="AD1896" s="100"/>
      <c r="AE1896" s="95">
        <v>3.96</v>
      </c>
    </row>
    <row r="1897" spans="1:31" x14ac:dyDescent="0.2">
      <c r="A1897" s="2" t="s">
        <v>315</v>
      </c>
      <c r="B1897" s="9">
        <v>38680</v>
      </c>
      <c r="C1897" s="18">
        <v>5.5</v>
      </c>
      <c r="D1897" s="12">
        <v>7.2</v>
      </c>
      <c r="F1897" s="12">
        <v>1</v>
      </c>
      <c r="G1897" s="16"/>
      <c r="H1897" s="23">
        <f t="shared" si="116"/>
        <v>6.3095734448019177E-8</v>
      </c>
      <c r="I1897" s="32">
        <v>2E-3</v>
      </c>
      <c r="J1897" s="25">
        <v>0.01</v>
      </c>
      <c r="K1897" s="29">
        <v>1</v>
      </c>
      <c r="L1897" s="25">
        <v>116</v>
      </c>
      <c r="M1897" s="29">
        <v>1</v>
      </c>
      <c r="N1897" s="25">
        <v>0.01</v>
      </c>
      <c r="O1897" s="25">
        <v>1.6</v>
      </c>
      <c r="P1897" s="25">
        <v>7.7</v>
      </c>
      <c r="Q1897" s="25">
        <v>0.05</v>
      </c>
      <c r="R1897" s="25">
        <v>11</v>
      </c>
      <c r="S1897" s="29">
        <v>5</v>
      </c>
      <c r="T1897" s="51">
        <v>0.03</v>
      </c>
      <c r="U1897" s="42">
        <v>60</v>
      </c>
      <c r="V1897" s="42">
        <v>28.77</v>
      </c>
      <c r="W1897" s="42">
        <v>0.03</v>
      </c>
      <c r="X1897" s="42">
        <v>18</v>
      </c>
      <c r="Y1897" s="44">
        <v>4.5999999999999996</v>
      </c>
      <c r="Z1897" s="87">
        <f t="shared" si="117"/>
        <v>6.9442532073416876</v>
      </c>
      <c r="AA1897" s="88">
        <f t="shared" si="118"/>
        <v>6.8224787102450239</v>
      </c>
      <c r="AB1897" s="90">
        <f t="shared" si="119"/>
        <v>8.8455631899898701E-3</v>
      </c>
      <c r="AC1897" s="19">
        <v>6.94</v>
      </c>
      <c r="AD1897" s="99">
        <v>-6.82</v>
      </c>
      <c r="AE1897" s="95">
        <v>1.76</v>
      </c>
    </row>
    <row r="1898" spans="1:31" x14ac:dyDescent="0.2">
      <c r="A1898" s="2" t="s">
        <v>315</v>
      </c>
      <c r="B1898" s="9">
        <v>41373</v>
      </c>
      <c r="C1898" s="18">
        <v>4.3600000000000003</v>
      </c>
      <c r="D1898" s="12">
        <v>7.14</v>
      </c>
      <c r="F1898" s="12">
        <v>0.96</v>
      </c>
      <c r="G1898" s="16"/>
      <c r="H1898" s="23">
        <f t="shared" si="116"/>
        <v>7.2443596007499061E-8</v>
      </c>
      <c r="J1898" s="25">
        <v>0.01</v>
      </c>
      <c r="K1898" s="36"/>
      <c r="L1898" s="25">
        <v>98.3</v>
      </c>
      <c r="M1898" s="36"/>
      <c r="N1898" s="25">
        <v>7.0000000000000007E-2</v>
      </c>
      <c r="O1898" s="25">
        <v>1.81</v>
      </c>
      <c r="P1898" s="25">
        <v>7.42</v>
      </c>
      <c r="Q1898" s="25">
        <v>0.11</v>
      </c>
      <c r="R1898" s="25">
        <v>9.7200000000000006</v>
      </c>
      <c r="S1898" s="36"/>
      <c r="T1898" s="51">
        <v>0.05</v>
      </c>
      <c r="U1898" s="41">
        <v>31.5</v>
      </c>
      <c r="V1898" s="42">
        <v>22.08</v>
      </c>
      <c r="W1898" s="42">
        <v>0.01</v>
      </c>
      <c r="X1898" s="42">
        <v>17</v>
      </c>
      <c r="Y1898" s="44">
        <v>4.4400000000000004</v>
      </c>
      <c r="Z1898" s="87">
        <f t="shared" si="117"/>
        <v>5.9917887853159932</v>
      </c>
      <c r="AA1898" s="88">
        <f t="shared" si="118"/>
        <v>5.9332463628263348</v>
      </c>
      <c r="AB1898" s="90">
        <f t="shared" si="119"/>
        <v>4.9092033492897629E-3</v>
      </c>
      <c r="AC1898" s="19">
        <v>5.99</v>
      </c>
      <c r="AD1898" s="13">
        <v>5.93</v>
      </c>
      <c r="AE1898" s="94">
        <v>1.01</v>
      </c>
    </row>
    <row r="1899" spans="1:31" x14ac:dyDescent="0.2">
      <c r="A1899" s="2" t="s">
        <v>315</v>
      </c>
      <c r="B1899" s="9">
        <v>40722</v>
      </c>
      <c r="C1899" s="18">
        <v>4.8099999999999996</v>
      </c>
      <c r="D1899" s="12">
        <v>7.17</v>
      </c>
      <c r="F1899" s="12">
        <v>1.4</v>
      </c>
      <c r="H1899" s="23">
        <f t="shared" si="116"/>
        <v>6.7608297539197998E-8</v>
      </c>
      <c r="I1899" s="28"/>
      <c r="J1899" s="25">
        <v>0.01</v>
      </c>
      <c r="K1899" s="29">
        <v>0.3</v>
      </c>
      <c r="L1899" s="25">
        <v>97.8</v>
      </c>
      <c r="M1899" s="29">
        <v>1</v>
      </c>
      <c r="N1899" s="25">
        <v>0.05</v>
      </c>
      <c r="O1899" s="25">
        <v>1.74</v>
      </c>
      <c r="P1899" s="25">
        <v>7.65</v>
      </c>
      <c r="Q1899" s="25">
        <v>0.09</v>
      </c>
      <c r="R1899" s="25">
        <v>9.67</v>
      </c>
      <c r="S1899" s="29">
        <v>0.5</v>
      </c>
      <c r="T1899" s="51">
        <v>0.05</v>
      </c>
      <c r="U1899" s="42">
        <v>39</v>
      </c>
      <c r="V1899" s="42">
        <v>9.34</v>
      </c>
      <c r="W1899" s="42">
        <v>0.01</v>
      </c>
      <c r="X1899" s="42">
        <v>16</v>
      </c>
      <c r="Y1899" s="44">
        <v>4.6100000000000003</v>
      </c>
      <c r="Z1899" s="87">
        <f t="shared" si="117"/>
        <v>5.98035152383222</v>
      </c>
      <c r="AA1899" s="88">
        <f t="shared" si="118"/>
        <v>6.0256898978711639</v>
      </c>
      <c r="AB1899" s="90">
        <f t="shared" si="119"/>
        <v>-3.7762966531987392E-3</v>
      </c>
      <c r="AC1899" s="19">
        <v>5.98</v>
      </c>
      <c r="AD1899" s="99">
        <v>6.03</v>
      </c>
      <c r="AE1899" s="95">
        <v>0.74</v>
      </c>
    </row>
    <row r="1900" spans="1:31" x14ac:dyDescent="0.2">
      <c r="A1900" s="2" t="s">
        <v>315</v>
      </c>
      <c r="B1900" s="9">
        <v>41066</v>
      </c>
      <c r="C1900" s="18">
        <v>4.4000000000000004</v>
      </c>
      <c r="D1900" s="12">
        <v>7.2</v>
      </c>
      <c r="F1900" s="12">
        <v>1.4</v>
      </c>
      <c r="H1900" s="23">
        <f t="shared" si="116"/>
        <v>6.3095734448019177E-8</v>
      </c>
      <c r="J1900" s="25">
        <v>0.01</v>
      </c>
      <c r="K1900" s="36"/>
      <c r="L1900" s="25">
        <v>102</v>
      </c>
      <c r="M1900" s="36"/>
      <c r="N1900" s="25">
        <v>0.01</v>
      </c>
      <c r="O1900" s="25">
        <v>1.85</v>
      </c>
      <c r="P1900" s="25">
        <v>7.81</v>
      </c>
      <c r="Q1900" s="25">
        <v>0.01</v>
      </c>
      <c r="R1900" s="25">
        <v>10.7</v>
      </c>
      <c r="S1900" s="36"/>
      <c r="T1900" s="51">
        <v>0.06</v>
      </c>
      <c r="U1900" s="42">
        <v>38</v>
      </c>
      <c r="V1900" s="42">
        <v>13.59</v>
      </c>
      <c r="W1900" s="42">
        <v>0.03</v>
      </c>
      <c r="X1900" s="42">
        <v>17</v>
      </c>
      <c r="Y1900" s="44">
        <v>4.5599999999999996</v>
      </c>
      <c r="Z1900" s="87">
        <f t="shared" si="117"/>
        <v>6.2463663758559926</v>
      </c>
      <c r="AA1900" s="88">
        <f t="shared" si="118"/>
        <v>6.0523795480858791</v>
      </c>
      <c r="AB1900" s="90">
        <f t="shared" si="119"/>
        <v>1.5772894973989253E-2</v>
      </c>
      <c r="AC1900" s="19">
        <v>6.25</v>
      </c>
      <c r="AD1900" s="13">
        <v>6.05</v>
      </c>
      <c r="AE1900" s="94">
        <v>3.16</v>
      </c>
    </row>
    <row r="1901" spans="1:31" x14ac:dyDescent="0.2">
      <c r="A1901" s="2" t="s">
        <v>315</v>
      </c>
      <c r="B1901" s="9">
        <v>38833</v>
      </c>
      <c r="C1901" s="20"/>
      <c r="D1901" s="12">
        <v>7.17</v>
      </c>
      <c r="F1901" s="12">
        <v>16.399999999999999</v>
      </c>
      <c r="H1901" s="23">
        <f t="shared" si="116"/>
        <v>6.7608297539197998E-8</v>
      </c>
      <c r="I1901" s="32">
        <v>2E-3</v>
      </c>
      <c r="J1901" s="25">
        <v>0.02</v>
      </c>
      <c r="K1901" s="29">
        <v>5</v>
      </c>
      <c r="L1901" s="25">
        <v>111.92</v>
      </c>
      <c r="M1901" s="29">
        <v>5</v>
      </c>
      <c r="N1901" s="25">
        <v>0.03</v>
      </c>
      <c r="O1901" s="25">
        <v>1.77</v>
      </c>
      <c r="P1901" s="25">
        <v>8.44</v>
      </c>
      <c r="Q1901" s="25">
        <v>0.05</v>
      </c>
      <c r="R1901" s="25">
        <v>13.4</v>
      </c>
      <c r="S1901" s="29">
        <v>10</v>
      </c>
      <c r="T1901" s="51">
        <v>0.06</v>
      </c>
      <c r="U1901" s="42">
        <v>67</v>
      </c>
      <c r="V1901" s="42">
        <v>19.559999999999999</v>
      </c>
      <c r="W1901" s="42">
        <v>0.02</v>
      </c>
      <c r="X1901" s="42">
        <v>17</v>
      </c>
      <c r="Y1901" s="44">
        <v>4.6500000000000004</v>
      </c>
      <c r="Z1901" s="87">
        <f t="shared" si="117"/>
        <v>6.9115534938591532</v>
      </c>
      <c r="AA1901" s="88">
        <f t="shared" si="118"/>
        <v>6.8421789288261099</v>
      </c>
      <c r="AB1901" s="90">
        <f t="shared" si="119"/>
        <v>5.0440537085495131E-3</v>
      </c>
      <c r="AC1901" s="19">
        <v>6.91</v>
      </c>
      <c r="AD1901" s="13">
        <v>6.85</v>
      </c>
      <c r="AE1901" s="95">
        <v>0.94</v>
      </c>
    </row>
    <row r="1902" spans="1:31" x14ac:dyDescent="0.2">
      <c r="A1902" s="2" t="s">
        <v>315</v>
      </c>
      <c r="B1902" s="9">
        <v>41780</v>
      </c>
      <c r="C1902" s="18">
        <v>4.78</v>
      </c>
      <c r="D1902" s="12">
        <v>7.23</v>
      </c>
      <c r="F1902" s="12">
        <v>1.2</v>
      </c>
      <c r="H1902" s="23">
        <f t="shared" si="116"/>
        <v>5.8884365535558776E-8</v>
      </c>
      <c r="I1902" s="28"/>
      <c r="J1902" s="27">
        <v>0.01</v>
      </c>
      <c r="K1902" s="29">
        <v>0.2</v>
      </c>
      <c r="L1902" s="25">
        <v>110</v>
      </c>
      <c r="M1902" s="29">
        <v>0.3</v>
      </c>
      <c r="N1902" s="25">
        <v>0.02</v>
      </c>
      <c r="O1902" s="25">
        <v>2.13</v>
      </c>
      <c r="P1902" s="25">
        <v>8.6999999999999993</v>
      </c>
      <c r="Q1902" s="25">
        <v>0.05</v>
      </c>
      <c r="R1902" s="25">
        <v>12</v>
      </c>
      <c r="S1902" s="29">
        <v>7</v>
      </c>
      <c r="T1902" s="50">
        <v>7.0000000000000007E-2</v>
      </c>
      <c r="U1902" s="42">
        <v>42.5</v>
      </c>
      <c r="V1902" s="41">
        <v>50.46</v>
      </c>
      <c r="W1902" s="41">
        <v>0.03</v>
      </c>
      <c r="X1902" s="41">
        <v>31</v>
      </c>
      <c r="Y1902" s="44">
        <v>4.33</v>
      </c>
      <c r="Z1902" s="87">
        <f t="shared" si="117"/>
        <v>6.7843105510333315</v>
      </c>
      <c r="AA1902" s="88">
        <f t="shared" si="118"/>
        <v>6.9059769730549991</v>
      </c>
      <c r="AB1902" s="90">
        <f t="shared" si="119"/>
        <v>-8.8870611232666381E-3</v>
      </c>
      <c r="AC1902" s="19">
        <v>6.79</v>
      </c>
      <c r="AD1902" s="13">
        <v>6.91</v>
      </c>
      <c r="AE1902" s="94">
        <v>1.76</v>
      </c>
    </row>
    <row r="1903" spans="1:31" x14ac:dyDescent="0.2">
      <c r="A1903" s="2" t="s">
        <v>315</v>
      </c>
      <c r="B1903" s="9">
        <v>42115</v>
      </c>
      <c r="C1903" s="18">
        <v>4.32</v>
      </c>
      <c r="D1903" s="12">
        <v>7.17</v>
      </c>
      <c r="F1903" s="12">
        <v>1.5</v>
      </c>
      <c r="H1903" s="23">
        <f t="shared" si="116"/>
        <v>6.7608297539197998E-8</v>
      </c>
      <c r="I1903" s="28"/>
      <c r="J1903" s="25">
        <v>0.01</v>
      </c>
      <c r="K1903" s="36"/>
      <c r="L1903" s="25">
        <v>117</v>
      </c>
      <c r="M1903" s="36"/>
      <c r="N1903" s="25">
        <v>0.01</v>
      </c>
      <c r="O1903" s="25">
        <v>2.5499999999999998</v>
      </c>
      <c r="P1903" s="25">
        <v>9.84</v>
      </c>
      <c r="Q1903" s="25">
        <v>0.03</v>
      </c>
      <c r="R1903" s="25">
        <v>17.100000000000001</v>
      </c>
      <c r="S1903" s="36"/>
      <c r="T1903" s="51">
        <v>7.0000000000000007E-2</v>
      </c>
      <c r="U1903" s="42">
        <v>39</v>
      </c>
      <c r="V1903" s="42">
        <v>76.58</v>
      </c>
      <c r="W1903" s="42">
        <v>0.02</v>
      </c>
      <c r="X1903" s="42">
        <v>36</v>
      </c>
      <c r="Y1903" s="44">
        <v>4.29</v>
      </c>
      <c r="Z1903" s="87">
        <f t="shared" si="117"/>
        <v>7.4588916209651979</v>
      </c>
      <c r="AA1903" s="88">
        <f t="shared" si="118"/>
        <v>7.3552300908813306</v>
      </c>
      <c r="AB1903" s="90">
        <f t="shared" si="119"/>
        <v>6.9974806539473342E-3</v>
      </c>
      <c r="AC1903" s="19">
        <v>7.46</v>
      </c>
      <c r="AD1903" s="13">
        <v>7.36</v>
      </c>
      <c r="AE1903" s="94">
        <v>1.38</v>
      </c>
    </row>
    <row r="1904" spans="1:31" x14ac:dyDescent="0.2">
      <c r="A1904" s="2" t="s">
        <v>315</v>
      </c>
      <c r="B1904" s="9">
        <v>38243</v>
      </c>
      <c r="C1904" s="18">
        <v>5.38</v>
      </c>
      <c r="D1904" s="12">
        <v>7</v>
      </c>
      <c r="E1904" s="16"/>
      <c r="F1904" s="12">
        <v>0.7</v>
      </c>
      <c r="H1904" s="23">
        <f t="shared" si="116"/>
        <v>9.9999999999999995E-8</v>
      </c>
      <c r="I1904" s="28"/>
      <c r="J1904" s="25">
        <v>0.02</v>
      </c>
      <c r="K1904" s="29">
        <v>1</v>
      </c>
      <c r="L1904" s="25">
        <v>125</v>
      </c>
      <c r="M1904" s="29">
        <v>1</v>
      </c>
      <c r="N1904" s="25">
        <v>0.02</v>
      </c>
      <c r="O1904" s="25">
        <v>1.8</v>
      </c>
      <c r="P1904" s="25">
        <v>8</v>
      </c>
      <c r="Q1904" s="25">
        <v>0.04</v>
      </c>
      <c r="R1904" s="25">
        <v>14.7</v>
      </c>
      <c r="S1904" s="29">
        <v>5</v>
      </c>
      <c r="T1904" s="51">
        <v>0.03</v>
      </c>
      <c r="U1904" s="42">
        <v>63</v>
      </c>
      <c r="V1904" s="42">
        <v>30.98</v>
      </c>
      <c r="W1904" s="42">
        <v>0.04</v>
      </c>
      <c r="X1904" s="41">
        <v>17</v>
      </c>
      <c r="Y1904" s="44">
        <v>5.2</v>
      </c>
      <c r="Z1904" s="87">
        <f t="shared" si="117"/>
        <v>7.584418107419225</v>
      </c>
      <c r="AA1904" s="88">
        <f t="shared" si="118"/>
        <v>7.492586978418208</v>
      </c>
      <c r="AB1904" s="90">
        <f t="shared" si="119"/>
        <v>6.0908070587094541E-3</v>
      </c>
      <c r="AC1904" s="19">
        <v>7.59</v>
      </c>
      <c r="AD1904" s="99">
        <v>7.49</v>
      </c>
      <c r="AE1904" s="95">
        <v>1.4</v>
      </c>
    </row>
    <row r="1905" spans="1:31" x14ac:dyDescent="0.2">
      <c r="A1905" s="2" t="s">
        <v>315</v>
      </c>
      <c r="B1905" s="9">
        <v>39981</v>
      </c>
      <c r="C1905" s="18">
        <v>5.14</v>
      </c>
      <c r="D1905" s="12">
        <v>7.14</v>
      </c>
      <c r="E1905" s="16"/>
      <c r="F1905" s="12">
        <v>1.4</v>
      </c>
      <c r="H1905" s="23">
        <f t="shared" si="116"/>
        <v>7.2443596007499061E-8</v>
      </c>
      <c r="I1905" s="32">
        <v>2E-3</v>
      </c>
      <c r="J1905" s="25">
        <v>0.01</v>
      </c>
      <c r="K1905" s="33"/>
      <c r="L1905" s="25">
        <v>100</v>
      </c>
      <c r="M1905" s="33"/>
      <c r="N1905" s="25">
        <v>0.05</v>
      </c>
      <c r="O1905" s="25">
        <v>1.92</v>
      </c>
      <c r="P1905" s="25">
        <v>7.93</v>
      </c>
      <c r="Q1905" s="25">
        <v>0.1</v>
      </c>
      <c r="R1905" s="25">
        <v>11.3</v>
      </c>
      <c r="S1905" s="34"/>
      <c r="T1905" s="51">
        <v>0.01</v>
      </c>
      <c r="U1905" s="42">
        <v>47</v>
      </c>
      <c r="V1905" s="42">
        <v>17.66</v>
      </c>
      <c r="W1905" s="42">
        <v>0.03</v>
      </c>
      <c r="X1905" s="42">
        <v>28</v>
      </c>
      <c r="Y1905" s="44">
        <v>4.67</v>
      </c>
      <c r="Z1905" s="87">
        <f t="shared" si="117"/>
        <v>6.1892581480125388</v>
      </c>
      <c r="AA1905" s="88">
        <f t="shared" si="118"/>
        <v>6.7241048359228968</v>
      </c>
      <c r="AB1905" s="90">
        <f t="shared" si="119"/>
        <v>-4.1418078975687535E-2</v>
      </c>
      <c r="AE1905" s="94">
        <v>11.72</v>
      </c>
    </row>
    <row r="1906" spans="1:31" x14ac:dyDescent="0.2">
      <c r="A1906" s="2" t="s">
        <v>315</v>
      </c>
      <c r="B1906" s="9">
        <v>39188</v>
      </c>
      <c r="C1906" s="18">
        <v>4.5599999999999996</v>
      </c>
      <c r="D1906" s="12">
        <v>7.22</v>
      </c>
      <c r="F1906" s="12">
        <v>1.8</v>
      </c>
      <c r="H1906" s="23">
        <f t="shared" si="116"/>
        <v>6.0255958607435649E-8</v>
      </c>
      <c r="I1906" s="32">
        <v>3.0000000000000001E-3</v>
      </c>
      <c r="J1906" s="25">
        <v>0.01</v>
      </c>
      <c r="K1906" s="33"/>
      <c r="L1906" s="25">
        <v>107</v>
      </c>
      <c r="M1906" s="33"/>
      <c r="N1906" s="25">
        <v>0.04</v>
      </c>
      <c r="O1906" s="25">
        <v>1.79</v>
      </c>
      <c r="P1906" s="25">
        <v>7.97</v>
      </c>
      <c r="Q1906" s="25">
        <v>0.05</v>
      </c>
      <c r="R1906" s="25">
        <v>12.6</v>
      </c>
      <c r="S1906" s="34"/>
      <c r="T1906" s="51">
        <v>0.04</v>
      </c>
      <c r="U1906" s="42">
        <v>59.3</v>
      </c>
      <c r="V1906" s="42">
        <v>22.62</v>
      </c>
      <c r="W1906" s="42">
        <v>0.05</v>
      </c>
      <c r="X1906" s="42">
        <v>18</v>
      </c>
      <c r="Y1906" s="44">
        <v>4.71</v>
      </c>
      <c r="Z1906" s="87">
        <f t="shared" si="117"/>
        <v>6.5930048001176491</v>
      </c>
      <c r="AA1906" s="88">
        <f t="shared" si="118"/>
        <v>6.8194631262939476</v>
      </c>
      <c r="AB1906" s="90">
        <f t="shared" si="119"/>
        <v>-1.6884165346659333E-2</v>
      </c>
    </row>
    <row r="1907" spans="1:31" x14ac:dyDescent="0.2">
      <c r="A1907" s="2" t="s">
        <v>315</v>
      </c>
      <c r="B1907" s="9">
        <v>37537</v>
      </c>
      <c r="C1907" s="18">
        <v>4.5199999999999996</v>
      </c>
      <c r="D1907" s="12">
        <v>7.31</v>
      </c>
      <c r="F1907" s="12">
        <v>7.72</v>
      </c>
      <c r="H1907" s="23">
        <f t="shared" si="116"/>
        <v>4.8977881936844561E-8</v>
      </c>
      <c r="I1907" s="28"/>
      <c r="J1907" s="25">
        <v>0.01</v>
      </c>
      <c r="K1907" s="33"/>
      <c r="L1907" s="25">
        <v>109</v>
      </c>
      <c r="M1907" s="33"/>
      <c r="N1907" s="25">
        <v>0.08</v>
      </c>
      <c r="O1907" s="25">
        <v>1.8</v>
      </c>
      <c r="P1907" s="25">
        <v>9.5</v>
      </c>
      <c r="Q1907" s="25">
        <v>0.2</v>
      </c>
      <c r="R1907" s="25">
        <v>19.399999999999999</v>
      </c>
      <c r="S1907" s="34"/>
      <c r="T1907" s="51">
        <v>0.06</v>
      </c>
      <c r="U1907" s="42">
        <v>60</v>
      </c>
      <c r="V1907" s="42">
        <v>22.13</v>
      </c>
      <c r="W1907" s="42">
        <v>0.09</v>
      </c>
      <c r="X1907" s="42">
        <v>18</v>
      </c>
      <c r="Y1907" s="44">
        <v>4.8</v>
      </c>
      <c r="Z1907" s="87">
        <f t="shared" si="117"/>
        <v>7.1212751728132897</v>
      </c>
      <c r="AA1907" s="88">
        <f t="shared" si="118"/>
        <v>6.9176339515620953</v>
      </c>
      <c r="AB1907" s="90">
        <f t="shared" si="119"/>
        <v>1.4505487530909193E-2</v>
      </c>
    </row>
    <row r="1908" spans="1:31" x14ac:dyDescent="0.2">
      <c r="A1908" s="2" t="s">
        <v>315</v>
      </c>
      <c r="B1908" s="9">
        <v>39559</v>
      </c>
      <c r="C1908" s="18">
        <v>4.5199999999999996</v>
      </c>
      <c r="D1908" s="12">
        <v>7.25</v>
      </c>
      <c r="F1908" s="12">
        <v>2</v>
      </c>
      <c r="H1908" s="23">
        <f t="shared" si="116"/>
        <v>5.6234132519034806E-8</v>
      </c>
      <c r="I1908" s="32">
        <v>0.12</v>
      </c>
      <c r="J1908" s="25">
        <v>0.01</v>
      </c>
      <c r="K1908" s="30">
        <v>0.2</v>
      </c>
      <c r="L1908" s="25">
        <v>114</v>
      </c>
      <c r="M1908" s="30">
        <v>0.2</v>
      </c>
      <c r="N1908" s="25">
        <v>0.03</v>
      </c>
      <c r="O1908" s="25">
        <v>1.83</v>
      </c>
      <c r="P1908" s="25">
        <v>8.51</v>
      </c>
      <c r="Q1908" s="25">
        <v>0.11</v>
      </c>
      <c r="R1908" s="25">
        <v>12.6</v>
      </c>
      <c r="S1908" s="31">
        <v>5</v>
      </c>
      <c r="T1908" s="51">
        <v>0.03</v>
      </c>
      <c r="U1908" s="42">
        <v>50.7</v>
      </c>
      <c r="V1908" s="42">
        <v>21.69</v>
      </c>
      <c r="W1908" s="42">
        <v>0.03</v>
      </c>
      <c r="X1908" s="42">
        <v>15</v>
      </c>
      <c r="Y1908" s="44">
        <v>4.75</v>
      </c>
      <c r="Z1908" s="87">
        <f t="shared" si="117"/>
        <v>7.0025911089328234</v>
      </c>
      <c r="AA1908" s="88">
        <f t="shared" si="118"/>
        <v>6.5800501008282932</v>
      </c>
      <c r="AB1908" s="90">
        <f t="shared" si="119"/>
        <v>3.110889859925569E-2</v>
      </c>
      <c r="AE1908" s="94">
        <v>5.98</v>
      </c>
    </row>
    <row r="1909" spans="1:31" x14ac:dyDescent="0.2">
      <c r="A1909" s="2" t="s">
        <v>417</v>
      </c>
      <c r="B1909" s="9">
        <v>41780</v>
      </c>
      <c r="C1909" s="18">
        <v>5.43</v>
      </c>
      <c r="D1909" s="12">
        <v>7.5</v>
      </c>
      <c r="F1909" s="12">
        <v>1</v>
      </c>
      <c r="H1909" s="23">
        <f t="shared" si="116"/>
        <v>3.1622776601683699E-8</v>
      </c>
      <c r="I1909" s="32">
        <v>8.9999999999999993E-3</v>
      </c>
      <c r="J1909" s="25">
        <v>0.01</v>
      </c>
      <c r="K1909" s="33"/>
      <c r="L1909" s="25">
        <v>132</v>
      </c>
      <c r="M1909" s="33"/>
      <c r="N1909" s="25">
        <v>0.02</v>
      </c>
      <c r="O1909" s="25">
        <v>1.06</v>
      </c>
      <c r="P1909" s="25">
        <v>10.199999999999999</v>
      </c>
      <c r="Q1909" s="25">
        <v>3.0000000000000001E-3</v>
      </c>
      <c r="R1909" s="25">
        <v>11.4</v>
      </c>
      <c r="S1909" s="34"/>
      <c r="T1909" s="51">
        <v>0.1</v>
      </c>
      <c r="U1909" s="42">
        <v>15.4</v>
      </c>
      <c r="V1909" s="42">
        <v>139.88</v>
      </c>
      <c r="W1909" s="42">
        <v>3.2799999999999999E-3</v>
      </c>
      <c r="X1909" s="42">
        <v>31</v>
      </c>
      <c r="Y1909" s="44">
        <v>4.6100000000000003</v>
      </c>
      <c r="Z1909" s="87">
        <f t="shared" si="117"/>
        <v>7.9513466721194961</v>
      </c>
      <c r="AA1909" s="88">
        <f t="shared" si="118"/>
        <v>8.0644298777431125</v>
      </c>
      <c r="AB1909" s="90">
        <f t="shared" si="119"/>
        <v>-7.0607382209379342E-3</v>
      </c>
      <c r="AC1909" s="19">
        <v>7.95</v>
      </c>
      <c r="AD1909" s="13">
        <v>8.07</v>
      </c>
      <c r="AE1909" s="94">
        <v>1.44</v>
      </c>
    </row>
    <row r="1910" spans="1:31" x14ac:dyDescent="0.2">
      <c r="A1910" s="2" t="s">
        <v>417</v>
      </c>
      <c r="B1910" s="9">
        <v>42115</v>
      </c>
      <c r="C1910" s="18">
        <v>5.01</v>
      </c>
      <c r="D1910" s="12">
        <v>7.43</v>
      </c>
      <c r="F1910" s="12">
        <v>1.2</v>
      </c>
      <c r="H1910" s="23">
        <f t="shared" si="116"/>
        <v>3.7153522909717246E-8</v>
      </c>
      <c r="I1910" s="32">
        <v>0.01</v>
      </c>
      <c r="J1910" s="25">
        <v>0.01</v>
      </c>
      <c r="K1910" s="33"/>
      <c r="L1910" s="25">
        <v>139</v>
      </c>
      <c r="M1910" s="33"/>
      <c r="N1910" s="25">
        <v>0.1</v>
      </c>
      <c r="O1910" s="25">
        <v>1.1100000000000001</v>
      </c>
      <c r="P1910" s="25">
        <v>10.6</v>
      </c>
      <c r="Q1910" s="25">
        <v>4.0000000000000001E-3</v>
      </c>
      <c r="R1910" s="25">
        <v>12.3</v>
      </c>
      <c r="S1910" s="34"/>
      <c r="T1910" s="51">
        <v>0.14000000000000001</v>
      </c>
      <c r="U1910" s="42">
        <v>21.6</v>
      </c>
      <c r="V1910" s="42">
        <v>119.96</v>
      </c>
      <c r="W1910" s="42">
        <v>3.2799999999999999E-3</v>
      </c>
      <c r="X1910" s="42">
        <v>39</v>
      </c>
      <c r="Y1910" s="44">
        <v>4.5999999999999996</v>
      </c>
      <c r="Z1910" s="87">
        <f t="shared" si="117"/>
        <v>8.3769949841505831</v>
      </c>
      <c r="AA1910" s="88">
        <f t="shared" si="118"/>
        <v>8.0891456210267627</v>
      </c>
      <c r="AB1910" s="90">
        <f t="shared" si="119"/>
        <v>1.7481289029762915E-2</v>
      </c>
      <c r="AC1910" s="19">
        <v>8.3800000000000008</v>
      </c>
      <c r="AD1910" s="13">
        <v>8.09</v>
      </c>
      <c r="AE1910" s="94">
        <v>3.52</v>
      </c>
    </row>
    <row r="1911" spans="1:31" x14ac:dyDescent="0.2">
      <c r="A1911" s="2" t="s">
        <v>417</v>
      </c>
      <c r="B1911" s="9">
        <v>41617</v>
      </c>
      <c r="C1911" s="18">
        <v>5.71</v>
      </c>
      <c r="D1911" s="12">
        <v>7.35</v>
      </c>
      <c r="E1911" s="16"/>
      <c r="F1911" s="12">
        <v>1.3</v>
      </c>
      <c r="H1911" s="23">
        <f t="shared" si="116"/>
        <v>4.466835921509628E-8</v>
      </c>
      <c r="I1911" s="32">
        <v>1.48</v>
      </c>
      <c r="J1911" s="25">
        <v>0.08</v>
      </c>
      <c r="K1911" s="29">
        <v>0.7</v>
      </c>
      <c r="L1911" s="25">
        <v>145</v>
      </c>
      <c r="M1911" s="29">
        <v>1.6</v>
      </c>
      <c r="N1911" s="25">
        <v>0.18</v>
      </c>
      <c r="O1911" s="25">
        <v>1.1299999999999999</v>
      </c>
      <c r="P1911" s="25">
        <v>11.4</v>
      </c>
      <c r="Q1911" s="25">
        <v>0.03</v>
      </c>
      <c r="R1911" s="25">
        <v>12.7</v>
      </c>
      <c r="S1911" s="29">
        <v>3.6</v>
      </c>
      <c r="T1911" s="51">
        <v>0.1</v>
      </c>
      <c r="U1911" s="42">
        <v>19.600000000000001</v>
      </c>
      <c r="V1911" s="42">
        <v>146.08000000000001</v>
      </c>
      <c r="W1911" s="42">
        <v>7.0000000000000007E-2</v>
      </c>
      <c r="X1911" s="42">
        <v>28</v>
      </c>
      <c r="Y1911" s="44">
        <v>4.91</v>
      </c>
      <c r="Z1911" s="87">
        <f t="shared" si="117"/>
        <v>8.9312777068128693</v>
      </c>
      <c r="AA1911" s="88">
        <f t="shared" si="118"/>
        <v>8.4686903227982633</v>
      </c>
      <c r="AB1911" s="90">
        <f t="shared" si="119"/>
        <v>2.6585530687606915E-2</v>
      </c>
      <c r="AC1911" s="19">
        <v>8.77</v>
      </c>
      <c r="AD1911" s="99">
        <v>8.4700000000000006</v>
      </c>
      <c r="AE1911" s="95">
        <v>3.5</v>
      </c>
    </row>
    <row r="1912" spans="1:31" x14ac:dyDescent="0.2">
      <c r="A1912" s="2" t="s">
        <v>160</v>
      </c>
      <c r="B1912" s="9">
        <v>38681</v>
      </c>
      <c r="C1912" s="18">
        <v>7.9</v>
      </c>
      <c r="D1912" s="12">
        <v>7.4</v>
      </c>
      <c r="F1912" s="12">
        <v>2</v>
      </c>
      <c r="H1912" s="23">
        <f t="shared" si="116"/>
        <v>3.981071705534957E-8</v>
      </c>
      <c r="I1912" s="32">
        <v>7.0000000000000001E-3</v>
      </c>
      <c r="J1912" s="25">
        <v>0.05</v>
      </c>
      <c r="K1912" s="30">
        <v>1</v>
      </c>
      <c r="L1912" s="25">
        <v>105</v>
      </c>
      <c r="M1912" s="30">
        <v>1</v>
      </c>
      <c r="N1912" s="25">
        <v>1.47</v>
      </c>
      <c r="O1912" s="25">
        <v>0.9</v>
      </c>
      <c r="P1912" s="25">
        <v>7</v>
      </c>
      <c r="Q1912" s="25">
        <v>0.18</v>
      </c>
      <c r="R1912" s="25">
        <v>14.2</v>
      </c>
      <c r="S1912" s="31">
        <v>5</v>
      </c>
      <c r="T1912" s="51">
        <v>0.03</v>
      </c>
      <c r="U1912" s="42">
        <v>83</v>
      </c>
      <c r="V1912" s="42">
        <v>0.44</v>
      </c>
      <c r="W1912" s="42">
        <v>0.03</v>
      </c>
      <c r="X1912" s="42">
        <v>22</v>
      </c>
      <c r="Y1912" s="44">
        <v>4.0999999999999996</v>
      </c>
      <c r="Z1912" s="87">
        <f t="shared" si="117"/>
        <v>6.5188431839987633</v>
      </c>
      <c r="AA1912" s="88">
        <f t="shared" si="118"/>
        <v>6.4571957341026858</v>
      </c>
      <c r="AB1912" s="90">
        <f t="shared" si="119"/>
        <v>4.7508681412846195E-3</v>
      </c>
      <c r="AC1912" s="19">
        <v>6.51</v>
      </c>
      <c r="AD1912" s="99">
        <v>-6.44</v>
      </c>
      <c r="AE1912" s="95">
        <v>1.07</v>
      </c>
    </row>
    <row r="1913" spans="1:31" x14ac:dyDescent="0.2">
      <c r="A1913" s="2" t="s">
        <v>160</v>
      </c>
      <c r="B1913" s="9">
        <v>42317</v>
      </c>
      <c r="C1913" s="18">
        <v>7.16</v>
      </c>
      <c r="D1913" s="12">
        <v>7.32</v>
      </c>
      <c r="F1913" s="12">
        <v>1.8</v>
      </c>
      <c r="H1913" s="23">
        <f t="shared" si="116"/>
        <v>4.7863009232263782E-8</v>
      </c>
      <c r="J1913" s="25">
        <v>0.06</v>
      </c>
      <c r="K1913" s="33"/>
      <c r="L1913" s="25">
        <v>103</v>
      </c>
      <c r="M1913" s="33"/>
      <c r="N1913" s="25">
        <v>1.03</v>
      </c>
      <c r="O1913" s="25">
        <v>0.95</v>
      </c>
      <c r="P1913" s="25">
        <v>7.58</v>
      </c>
      <c r="Q1913" s="25">
        <v>0.14000000000000001</v>
      </c>
      <c r="R1913" s="25">
        <v>16</v>
      </c>
      <c r="S1913" s="34"/>
      <c r="T1913" s="51">
        <v>0.01</v>
      </c>
      <c r="U1913" s="42">
        <v>58.9</v>
      </c>
      <c r="V1913" s="42">
        <v>0.22</v>
      </c>
      <c r="W1913" s="42">
        <v>3.2799999999999999E-3</v>
      </c>
      <c r="X1913" s="42">
        <v>29</v>
      </c>
      <c r="Y1913" s="44">
        <v>4.3899999999999997</v>
      </c>
      <c r="Z1913" s="87">
        <f t="shared" si="117"/>
        <v>6.5288980416070972</v>
      </c>
      <c r="AA1913" s="88">
        <f t="shared" si="118"/>
        <v>6.4381784143024046</v>
      </c>
      <c r="AB1913" s="90">
        <f t="shared" si="119"/>
        <v>6.9961511843595909E-3</v>
      </c>
      <c r="AC1913" s="19">
        <v>6.55</v>
      </c>
      <c r="AD1913" s="13">
        <v>6.43</v>
      </c>
      <c r="AE1913" s="94">
        <v>1.76</v>
      </c>
    </row>
    <row r="1914" spans="1:31" x14ac:dyDescent="0.2">
      <c r="A1914" s="2" t="s">
        <v>160</v>
      </c>
      <c r="B1914" s="9">
        <v>40798</v>
      </c>
      <c r="C1914" s="18">
        <v>7.05</v>
      </c>
      <c r="D1914" s="12">
        <v>7.4</v>
      </c>
      <c r="E1914" s="16"/>
      <c r="F1914" s="12">
        <v>1.7</v>
      </c>
      <c r="H1914" s="23">
        <f t="shared" si="116"/>
        <v>3.981071705534957E-8</v>
      </c>
      <c r="J1914" s="25">
        <v>0.06</v>
      </c>
      <c r="K1914" s="33"/>
      <c r="L1914" s="25">
        <v>111</v>
      </c>
      <c r="M1914" s="33"/>
      <c r="N1914" s="25">
        <v>0.69</v>
      </c>
      <c r="O1914" s="25">
        <v>0.94</v>
      </c>
      <c r="P1914" s="25">
        <v>7.81</v>
      </c>
      <c r="Q1914" s="25">
        <v>0.19</v>
      </c>
      <c r="R1914" s="25">
        <v>15.8</v>
      </c>
      <c r="S1914" s="34"/>
      <c r="T1914" s="51">
        <v>0.02</v>
      </c>
      <c r="U1914" s="42">
        <v>73.099999999999994</v>
      </c>
      <c r="V1914" s="42">
        <v>0.22</v>
      </c>
      <c r="W1914" s="41">
        <v>3.2799999999999999E-3</v>
      </c>
      <c r="X1914" s="42">
        <v>26</v>
      </c>
      <c r="Y1914" s="44">
        <v>4.2300000000000004</v>
      </c>
      <c r="Z1914" s="87">
        <f t="shared" si="117"/>
        <v>6.9277113930115588</v>
      </c>
      <c r="AA1914" s="88">
        <f t="shared" si="118"/>
        <v>6.4894858481010305</v>
      </c>
      <c r="AB1914" s="90">
        <f t="shared" si="119"/>
        <v>3.2661481905306593E-2</v>
      </c>
      <c r="AC1914" s="19">
        <v>6.94</v>
      </c>
      <c r="AD1914" s="13">
        <v>6.49</v>
      </c>
      <c r="AE1914" s="94">
        <v>6.78</v>
      </c>
    </row>
    <row r="1915" spans="1:31" x14ac:dyDescent="0.2">
      <c r="A1915" s="2" t="s">
        <v>160</v>
      </c>
      <c r="B1915" s="9">
        <v>41571</v>
      </c>
      <c r="C1915" s="18">
        <v>7.63</v>
      </c>
      <c r="D1915" s="12">
        <v>7.38</v>
      </c>
      <c r="F1915" s="12">
        <v>0.5</v>
      </c>
      <c r="H1915" s="23">
        <f t="shared" si="116"/>
        <v>4.1686938347033516E-8</v>
      </c>
      <c r="I1915" s="32">
        <v>7.0000000000000001E-3</v>
      </c>
      <c r="J1915" s="25">
        <v>0.05</v>
      </c>
      <c r="K1915" s="29">
        <v>0.4</v>
      </c>
      <c r="L1915" s="25">
        <v>109</v>
      </c>
      <c r="M1915" s="29">
        <v>1.1000000000000001</v>
      </c>
      <c r="N1915" s="25">
        <v>0.89</v>
      </c>
      <c r="O1915" s="25">
        <v>0.99</v>
      </c>
      <c r="P1915" s="25">
        <v>8.01</v>
      </c>
      <c r="Q1915" s="25">
        <v>0.18</v>
      </c>
      <c r="R1915" s="25">
        <v>16.5</v>
      </c>
      <c r="S1915" s="29">
        <v>1.4</v>
      </c>
      <c r="T1915" s="51">
        <v>0.01</v>
      </c>
      <c r="U1915" s="42">
        <v>57.7</v>
      </c>
      <c r="V1915" s="42">
        <v>0.22</v>
      </c>
      <c r="W1915" s="42">
        <v>3.2799999999999999E-3</v>
      </c>
      <c r="X1915" s="42">
        <v>28</v>
      </c>
      <c r="Y1915" s="44">
        <v>4.54</v>
      </c>
      <c r="Z1915" s="87">
        <f t="shared" si="117"/>
        <v>6.8831127295161805</v>
      </c>
      <c r="AA1915" s="88">
        <f t="shared" si="118"/>
        <v>6.5349878854757959</v>
      </c>
      <c r="AB1915" s="90">
        <f t="shared" si="119"/>
        <v>2.5944420453326043E-2</v>
      </c>
      <c r="AC1915" s="19">
        <v>6.9</v>
      </c>
      <c r="AD1915" s="13">
        <v>6.53</v>
      </c>
      <c r="AE1915" s="94">
        <v>5.48</v>
      </c>
    </row>
    <row r="1916" spans="1:31" x14ac:dyDescent="0.2">
      <c r="A1916" s="2" t="s">
        <v>160</v>
      </c>
      <c r="B1916" s="9">
        <v>38834</v>
      </c>
      <c r="C1916" s="18">
        <v>7.61</v>
      </c>
      <c r="D1916" s="12">
        <v>7.28</v>
      </c>
      <c r="F1916" s="12">
        <v>1.3</v>
      </c>
      <c r="H1916" s="23">
        <f t="shared" si="116"/>
        <v>5.2480746024977185E-8</v>
      </c>
      <c r="I1916" s="28"/>
      <c r="J1916" s="25">
        <v>0.05</v>
      </c>
      <c r="K1916" s="30">
        <v>0.3</v>
      </c>
      <c r="L1916" s="25">
        <v>99.4</v>
      </c>
      <c r="M1916" s="30">
        <v>0.2</v>
      </c>
      <c r="N1916" s="25">
        <v>0.96</v>
      </c>
      <c r="O1916" s="25">
        <v>0.89</v>
      </c>
      <c r="P1916" s="25">
        <v>7.2</v>
      </c>
      <c r="Q1916" s="25">
        <v>0.17</v>
      </c>
      <c r="R1916" s="25">
        <v>15</v>
      </c>
      <c r="S1916" s="31">
        <v>0.5</v>
      </c>
      <c r="T1916" s="51">
        <v>0.03</v>
      </c>
      <c r="U1916" s="42">
        <v>80.099999999999994</v>
      </c>
      <c r="V1916" s="42">
        <v>0.22</v>
      </c>
      <c r="W1916" s="42">
        <v>3.2845000000000001E-3</v>
      </c>
      <c r="X1916" s="42">
        <v>24</v>
      </c>
      <c r="Y1916" s="44">
        <v>4.25</v>
      </c>
      <c r="Z1916" s="87">
        <f t="shared" si="117"/>
        <v>6.2709926038357775</v>
      </c>
      <c r="AA1916" s="88">
        <f t="shared" si="118"/>
        <v>6.5991114197421092</v>
      </c>
      <c r="AB1916" s="90">
        <f t="shared" si="119"/>
        <v>-2.5494651426687904E-2</v>
      </c>
      <c r="AC1916" s="19">
        <v>6.2</v>
      </c>
      <c r="AD1916" s="13">
        <v>6.6</v>
      </c>
      <c r="AE1916" s="94">
        <v>-5.7</v>
      </c>
    </row>
    <row r="1917" spans="1:31" x14ac:dyDescent="0.2">
      <c r="A1917" s="2" t="s">
        <v>160</v>
      </c>
      <c r="B1917" s="9">
        <v>41214</v>
      </c>
      <c r="C1917" s="18">
        <v>7.12</v>
      </c>
      <c r="D1917" s="12">
        <v>7.37</v>
      </c>
      <c r="F1917" s="12">
        <v>1.6</v>
      </c>
      <c r="H1917" s="23">
        <f t="shared" si="116"/>
        <v>4.2657951880159239E-8</v>
      </c>
      <c r="I1917" s="32">
        <v>0.01</v>
      </c>
      <c r="J1917" s="25">
        <v>0.05</v>
      </c>
      <c r="K1917" s="33"/>
      <c r="L1917" s="25">
        <v>106</v>
      </c>
      <c r="M1917" s="33"/>
      <c r="N1917" s="25">
        <v>1.02</v>
      </c>
      <c r="O1917" s="25">
        <v>0.89</v>
      </c>
      <c r="P1917" s="25">
        <v>7.74</v>
      </c>
      <c r="Q1917" s="25">
        <v>0.17</v>
      </c>
      <c r="R1917" s="25">
        <v>15.5</v>
      </c>
      <c r="S1917" s="34"/>
      <c r="T1917" s="51">
        <v>0.03</v>
      </c>
      <c r="U1917" s="42">
        <v>61.4</v>
      </c>
      <c r="V1917" s="42">
        <v>0.22</v>
      </c>
      <c r="W1917" s="42">
        <v>3.2799999999999999E-3</v>
      </c>
      <c r="X1917" s="42">
        <v>30</v>
      </c>
      <c r="Y1917" s="44">
        <v>4.5199999999999996</v>
      </c>
      <c r="Z1917" s="87">
        <f t="shared" si="117"/>
        <v>6.669769206914375</v>
      </c>
      <c r="AA1917" s="88">
        <f t="shared" si="118"/>
        <v>6.6490643210440963</v>
      </c>
      <c r="AB1917" s="90">
        <f t="shared" si="119"/>
        <v>1.5545569983148829E-3</v>
      </c>
      <c r="AC1917" s="19">
        <v>6.69</v>
      </c>
      <c r="AD1917" s="13">
        <v>6.65</v>
      </c>
      <c r="AE1917" s="94">
        <v>0.64</v>
      </c>
    </row>
    <row r="1918" spans="1:31" x14ac:dyDescent="0.2">
      <c r="A1918" s="2" t="s">
        <v>160</v>
      </c>
      <c r="B1918" s="9">
        <v>41932</v>
      </c>
      <c r="C1918" s="18">
        <v>7.81</v>
      </c>
      <c r="D1918" s="12">
        <v>7.54</v>
      </c>
      <c r="E1918" s="16"/>
      <c r="F1918" s="12">
        <v>1.6</v>
      </c>
      <c r="G1918" s="16"/>
      <c r="H1918" s="23">
        <f t="shared" si="116"/>
        <v>2.8840315031265985E-8</v>
      </c>
      <c r="I1918" s="28"/>
      <c r="J1918" s="25">
        <v>0.06</v>
      </c>
      <c r="K1918" s="33"/>
      <c r="L1918" s="25">
        <v>111</v>
      </c>
      <c r="M1918" s="33"/>
      <c r="N1918" s="25">
        <v>1.04</v>
      </c>
      <c r="O1918" s="25">
        <v>0.95</v>
      </c>
      <c r="P1918" s="25">
        <v>8.67</v>
      </c>
      <c r="Q1918" s="25">
        <v>0.16</v>
      </c>
      <c r="R1918" s="25">
        <v>16.7</v>
      </c>
      <c r="S1918" s="34"/>
      <c r="T1918" s="51">
        <v>0.02</v>
      </c>
      <c r="U1918" s="42">
        <v>61.2</v>
      </c>
      <c r="V1918" s="42">
        <v>0.22</v>
      </c>
      <c r="W1918" s="42">
        <v>3.2799999999999999E-3</v>
      </c>
      <c r="X1918" s="42">
        <v>31</v>
      </c>
      <c r="Y1918" s="44">
        <v>4.96</v>
      </c>
      <c r="Z1918" s="87">
        <f t="shared" si="117"/>
        <v>7.0493088401621824</v>
      </c>
      <c r="AA1918" s="88">
        <f t="shared" si="118"/>
        <v>7.1127935458408214</v>
      </c>
      <c r="AB1918" s="90">
        <f t="shared" si="119"/>
        <v>-4.4827176042296895E-3</v>
      </c>
      <c r="AC1918" s="19">
        <v>7.07</v>
      </c>
      <c r="AD1918" s="13">
        <v>7.11</v>
      </c>
      <c r="AE1918" s="94">
        <v>0.56000000000000005</v>
      </c>
    </row>
    <row r="1919" spans="1:31" x14ac:dyDescent="0.2">
      <c r="A1919" s="2" t="s">
        <v>160</v>
      </c>
      <c r="B1919" s="9">
        <v>35810</v>
      </c>
      <c r="C1919" s="18">
        <v>8.25</v>
      </c>
      <c r="D1919" s="12">
        <v>7.37</v>
      </c>
      <c r="F1919" s="13">
        <v>6.8</v>
      </c>
      <c r="H1919" s="23">
        <f t="shared" si="116"/>
        <v>4.2657951880159239E-8</v>
      </c>
      <c r="I1919" s="24">
        <v>8.9999999999999993E-3</v>
      </c>
      <c r="J1919" s="27">
        <v>0.19</v>
      </c>
      <c r="K1919" s="36"/>
      <c r="L1919" s="27">
        <v>96</v>
      </c>
      <c r="M1919" s="36"/>
      <c r="N1919" s="27">
        <v>1.1000000000000001</v>
      </c>
      <c r="O1919" s="27">
        <v>1.1000000000000001</v>
      </c>
      <c r="P1919" s="27">
        <v>6.8</v>
      </c>
      <c r="Q1919" s="27">
        <v>0.21</v>
      </c>
      <c r="R1919" s="27">
        <v>12</v>
      </c>
      <c r="S1919" s="36"/>
      <c r="T1919" s="50">
        <v>0.06</v>
      </c>
      <c r="U1919" s="41">
        <v>77</v>
      </c>
      <c r="V1919" s="41">
        <v>0.44</v>
      </c>
      <c r="W1919" s="41">
        <v>0.01</v>
      </c>
      <c r="X1919" s="41">
        <v>33</v>
      </c>
      <c r="Y1919" s="43">
        <v>3.88</v>
      </c>
      <c r="Z1919" s="87">
        <f t="shared" si="117"/>
        <v>5.9585510549654872</v>
      </c>
      <c r="AA1919" s="88">
        <f t="shared" si="118"/>
        <v>6.4230958904192423</v>
      </c>
      <c r="AB1919" s="90">
        <f t="shared" si="119"/>
        <v>-3.751882423258035E-2</v>
      </c>
    </row>
    <row r="1920" spans="1:31" x14ac:dyDescent="0.2">
      <c r="A1920" s="2" t="s">
        <v>160</v>
      </c>
      <c r="B1920" s="9">
        <v>36325</v>
      </c>
      <c r="C1920" s="20"/>
      <c r="D1920" s="12">
        <v>7.45</v>
      </c>
      <c r="E1920" s="16"/>
      <c r="F1920" s="15"/>
      <c r="G1920" s="16"/>
      <c r="H1920" s="23">
        <f t="shared" si="116"/>
        <v>3.5481338923357426E-8</v>
      </c>
      <c r="J1920" s="35"/>
      <c r="K1920" s="36"/>
      <c r="L1920" s="25">
        <v>103</v>
      </c>
      <c r="M1920" s="36"/>
      <c r="N1920" s="25">
        <v>0.77</v>
      </c>
      <c r="O1920" s="25">
        <v>1.04</v>
      </c>
      <c r="P1920" s="25">
        <v>6.6</v>
      </c>
      <c r="Q1920" s="25">
        <v>0.16</v>
      </c>
      <c r="R1920" s="25">
        <v>13.3</v>
      </c>
      <c r="S1920" s="36"/>
      <c r="T1920" s="52"/>
      <c r="U1920" s="42">
        <v>88</v>
      </c>
      <c r="V1920" s="45"/>
      <c r="W1920" s="45"/>
      <c r="X1920" s="42">
        <v>29</v>
      </c>
      <c r="Y1920" s="44">
        <v>4.12</v>
      </c>
      <c r="Z1920" s="87">
        <f t="shared" si="117"/>
        <v>6.3212162762772879</v>
      </c>
      <c r="AA1920" s="88">
        <f t="shared" si="118"/>
        <v>6.7700510984365394</v>
      </c>
      <c r="AB1920" s="90">
        <f t="shared" si="119"/>
        <v>-3.4285055015085046E-2</v>
      </c>
    </row>
    <row r="1921" spans="1:31" x14ac:dyDescent="0.2">
      <c r="A1921" s="2" t="s">
        <v>160</v>
      </c>
      <c r="B1921" s="9">
        <v>39792</v>
      </c>
      <c r="C1921" s="18">
        <v>7.32</v>
      </c>
      <c r="D1921" s="12">
        <v>7.37</v>
      </c>
      <c r="F1921" s="12">
        <v>2.5</v>
      </c>
      <c r="H1921" s="23">
        <f t="shared" si="116"/>
        <v>4.2657951880159239E-8</v>
      </c>
      <c r="I1921" s="32">
        <v>5.0000000000000001E-3</v>
      </c>
      <c r="J1921" s="25">
        <v>0.05</v>
      </c>
      <c r="K1921" s="33"/>
      <c r="L1921" s="25">
        <v>100</v>
      </c>
      <c r="M1921" s="33"/>
      <c r="N1921" s="25">
        <v>1.05</v>
      </c>
      <c r="O1921" s="25">
        <v>0.9</v>
      </c>
      <c r="P1921" s="25">
        <v>7.24</v>
      </c>
      <c r="Q1921" s="25">
        <v>0.16</v>
      </c>
      <c r="R1921" s="25">
        <v>13.9</v>
      </c>
      <c r="S1921" s="34"/>
      <c r="T1921" s="51">
        <v>0.02</v>
      </c>
      <c r="U1921" s="42">
        <v>71.099999999999994</v>
      </c>
      <c r="V1921" s="42">
        <v>0.22</v>
      </c>
      <c r="W1921" s="42">
        <v>3.2799999999999999E-3</v>
      </c>
      <c r="X1921" s="42">
        <v>28</v>
      </c>
      <c r="Y1921" s="44">
        <v>4.37</v>
      </c>
      <c r="Z1921" s="87">
        <f t="shared" si="117"/>
        <v>6.2600472575411974</v>
      </c>
      <c r="AA1921" s="88">
        <f t="shared" si="118"/>
        <v>6.644267030663169</v>
      </c>
      <c r="AB1921" s="90">
        <f t="shared" si="119"/>
        <v>-2.9774520717709189E-2</v>
      </c>
      <c r="AE1921" s="94">
        <v>6.59</v>
      </c>
    </row>
    <row r="1922" spans="1:31" x14ac:dyDescent="0.2">
      <c r="A1922" s="2" t="s">
        <v>160</v>
      </c>
      <c r="B1922" s="9">
        <v>40119</v>
      </c>
      <c r="C1922" s="18">
        <v>7.92</v>
      </c>
      <c r="D1922" s="13">
        <v>7.31</v>
      </c>
      <c r="F1922" s="12">
        <v>1.9</v>
      </c>
      <c r="H1922" s="23">
        <f t="shared" si="116"/>
        <v>4.8977881936844561E-8</v>
      </c>
      <c r="I1922" s="28"/>
      <c r="J1922" s="25">
        <v>0.05</v>
      </c>
      <c r="K1922" s="36"/>
      <c r="L1922" s="25">
        <v>104</v>
      </c>
      <c r="M1922" s="36"/>
      <c r="N1922" s="25">
        <v>0.87</v>
      </c>
      <c r="O1922" s="25">
        <v>1.06</v>
      </c>
      <c r="P1922" s="25">
        <v>7.18</v>
      </c>
      <c r="Q1922" s="25">
        <v>0.17</v>
      </c>
      <c r="R1922" s="25">
        <v>15.5</v>
      </c>
      <c r="S1922" s="36"/>
      <c r="T1922" s="51">
        <v>0.01</v>
      </c>
      <c r="U1922" s="42">
        <v>79.5</v>
      </c>
      <c r="V1922" s="42">
        <v>0.22</v>
      </c>
      <c r="W1922" s="42">
        <v>3.2799999999999999E-3</v>
      </c>
      <c r="X1922" s="42">
        <v>29</v>
      </c>
      <c r="Y1922" s="44">
        <v>4</v>
      </c>
      <c r="Z1922" s="87">
        <f t="shared" si="117"/>
        <v>6.5217615989835291</v>
      </c>
      <c r="AA1922" s="88">
        <f t="shared" si="118"/>
        <v>6.477032374956095</v>
      </c>
      <c r="AB1922" s="90">
        <f t="shared" si="119"/>
        <v>3.4410287690618594E-3</v>
      </c>
      <c r="AE1922" s="94">
        <v>7.0000000000000007E-2</v>
      </c>
    </row>
    <row r="1923" spans="1:31" x14ac:dyDescent="0.2">
      <c r="A1923" s="2" t="s">
        <v>160</v>
      </c>
      <c r="B1923" s="9">
        <v>37022</v>
      </c>
      <c r="C1923" s="18">
        <v>7.84</v>
      </c>
      <c r="D1923" s="12">
        <v>7.48</v>
      </c>
      <c r="F1923" s="13">
        <v>1</v>
      </c>
      <c r="H1923" s="23">
        <f t="shared" si="116"/>
        <v>3.3113112148259005E-8</v>
      </c>
      <c r="I1923" s="32">
        <v>2E-3</v>
      </c>
      <c r="J1923" s="25">
        <v>0.05</v>
      </c>
      <c r="K1923" s="36"/>
      <c r="L1923" s="27">
        <v>110</v>
      </c>
      <c r="M1923" s="36"/>
      <c r="N1923" s="27">
        <v>1.1000000000000001</v>
      </c>
      <c r="O1923" s="25">
        <v>1.1000000000000001</v>
      </c>
      <c r="P1923" s="27">
        <v>7.8</v>
      </c>
      <c r="Q1923" s="27">
        <v>0.17</v>
      </c>
      <c r="R1923" s="25">
        <v>16</v>
      </c>
      <c r="S1923" s="36"/>
      <c r="T1923" s="51">
        <v>0.06</v>
      </c>
      <c r="U1923" s="41">
        <v>94</v>
      </c>
      <c r="V1923" s="41">
        <v>0.44</v>
      </c>
      <c r="W1923" s="41">
        <v>6.5690000000000002E-3</v>
      </c>
      <c r="X1923" s="42">
        <v>26</v>
      </c>
      <c r="Y1923" s="44">
        <v>4.0999999999999996</v>
      </c>
      <c r="Z1923" s="87">
        <f t="shared" si="117"/>
        <v>6.9034009349942433</v>
      </c>
      <c r="AA1923" s="88">
        <f t="shared" si="118"/>
        <v>6.7994686987931408</v>
      </c>
      <c r="AB1923" s="90">
        <f t="shared" si="119"/>
        <v>7.5847059031223085E-3</v>
      </c>
    </row>
    <row r="1924" spans="1:31" x14ac:dyDescent="0.2">
      <c r="A1924" s="2" t="s">
        <v>160</v>
      </c>
      <c r="B1924" s="9">
        <v>39380</v>
      </c>
      <c r="C1924" s="18">
        <v>7.6</v>
      </c>
      <c r="D1924" s="12">
        <v>7.44</v>
      </c>
      <c r="F1924" s="12">
        <v>1.8</v>
      </c>
      <c r="H1924" s="23">
        <f t="shared" ref="H1924:H1987" si="120">10^-(D1924)</f>
        <v>3.630780547701001E-8</v>
      </c>
      <c r="I1924" s="32">
        <v>6.0000000000000001E-3</v>
      </c>
      <c r="J1924" s="25">
        <v>0.05</v>
      </c>
      <c r="K1924" s="33"/>
      <c r="L1924" s="25">
        <v>111</v>
      </c>
      <c r="M1924" s="33"/>
      <c r="N1924" s="25">
        <v>1.0900000000000001</v>
      </c>
      <c r="O1924" s="25">
        <v>0.88</v>
      </c>
      <c r="P1924" s="25">
        <v>7.4</v>
      </c>
      <c r="Q1924" s="25">
        <v>0.18</v>
      </c>
      <c r="R1924" s="25">
        <v>17.2</v>
      </c>
      <c r="S1924" s="34"/>
      <c r="T1924" s="51">
        <v>0.03</v>
      </c>
      <c r="U1924" s="42">
        <v>80.8</v>
      </c>
      <c r="V1924" s="42">
        <v>0.22</v>
      </c>
      <c r="W1924" s="42">
        <v>3.2799999999999999E-3</v>
      </c>
      <c r="X1924" s="42">
        <v>24</v>
      </c>
      <c r="Y1924" s="44">
        <v>4.0999999999999996</v>
      </c>
      <c r="Z1924" s="87">
        <f t="shared" ref="Z1924:Z1987" si="121">(H1924/H$3)+(I1924/I$3*3)+(J1924/J$3)+(L1924/L$3*2)+(N1924/N$3*2)+(O1924/O$3)+(P1924/P$3*2)+(Q1924/Q$3*2)+(R1924/R$3)</f>
        <v>6.9674135836810001</v>
      </c>
      <c r="AA1924" s="88">
        <f t="shared" ref="AA1924:AA1987" si="122">(T1924/T$3*3)+(U1924/U$3*2)+(V1924/V$3)+(W1924/W$3)+(X1924/X$3)+Y1924</f>
        <v>6.4636840293168749</v>
      </c>
      <c r="AB1924" s="90">
        <f t="shared" ref="AB1924:AB1987" si="123">(Z1924-AA1924)/(Z1924+AA1924)</f>
        <v>3.7504719932691395E-2</v>
      </c>
      <c r="AD1924" s="100"/>
      <c r="AE1924" s="96"/>
    </row>
    <row r="1925" spans="1:31" x14ac:dyDescent="0.2">
      <c r="A1925" s="2" t="s">
        <v>131</v>
      </c>
      <c r="B1925" s="9">
        <v>38688</v>
      </c>
      <c r="C1925" s="18">
        <v>1.88</v>
      </c>
      <c r="D1925" s="12">
        <v>7.7</v>
      </c>
      <c r="E1925" s="16"/>
      <c r="F1925" s="12">
        <v>2</v>
      </c>
      <c r="H1925" s="23">
        <f t="shared" si="120"/>
        <v>1.9952623149688773E-8</v>
      </c>
      <c r="I1925" s="32">
        <v>2E-3</v>
      </c>
      <c r="J1925" s="25">
        <v>0.54</v>
      </c>
      <c r="K1925" s="30">
        <v>1</v>
      </c>
      <c r="L1925" s="25">
        <v>40.6</v>
      </c>
      <c r="M1925" s="30">
        <v>1</v>
      </c>
      <c r="N1925" s="25">
        <v>0.98</v>
      </c>
      <c r="O1925" s="25">
        <v>1.9</v>
      </c>
      <c r="P1925" s="25">
        <v>4.0999999999999996</v>
      </c>
      <c r="Q1925" s="27">
        <v>0.12</v>
      </c>
      <c r="R1925" s="25">
        <v>26.3</v>
      </c>
      <c r="S1925" s="31">
        <v>23</v>
      </c>
      <c r="T1925" s="50">
        <v>0.49</v>
      </c>
      <c r="U1925" s="42">
        <v>2</v>
      </c>
      <c r="V1925" s="42">
        <v>0.44</v>
      </c>
      <c r="W1925" s="42">
        <v>0.06</v>
      </c>
      <c r="X1925" s="42">
        <v>12</v>
      </c>
      <c r="Y1925" s="44">
        <v>3.2</v>
      </c>
      <c r="Z1925" s="87">
        <f t="shared" si="121"/>
        <v>3.625511655423205</v>
      </c>
      <c r="AA1925" s="88">
        <f t="shared" si="122"/>
        <v>3.6040209375902301</v>
      </c>
      <c r="AB1925" s="90">
        <f t="shared" si="123"/>
        <v>2.9726289433625783E-3</v>
      </c>
      <c r="AC1925" s="19">
        <v>3.62</v>
      </c>
      <c r="AD1925" s="13">
        <v>-3.59</v>
      </c>
      <c r="AE1925" s="94">
        <v>0.97</v>
      </c>
    </row>
    <row r="1926" spans="1:31" x14ac:dyDescent="0.2">
      <c r="A1926" s="2" t="s">
        <v>131</v>
      </c>
      <c r="B1926" s="9">
        <v>41206</v>
      </c>
      <c r="C1926" s="18">
        <v>1.98</v>
      </c>
      <c r="D1926" s="12">
        <v>7.8</v>
      </c>
      <c r="F1926" s="12">
        <v>1.8</v>
      </c>
      <c r="H1926" s="23">
        <f t="shared" si="120"/>
        <v>1.5848931924611133E-8</v>
      </c>
      <c r="I1926" s="28"/>
      <c r="J1926" s="25">
        <v>0.53</v>
      </c>
      <c r="L1926" s="25">
        <v>33.9</v>
      </c>
      <c r="N1926" s="25">
        <v>1.01</v>
      </c>
      <c r="O1926" s="25">
        <v>1.77</v>
      </c>
      <c r="P1926" s="25">
        <v>3.64</v>
      </c>
      <c r="Q1926" s="25">
        <v>7.0000000000000007E-2</v>
      </c>
      <c r="R1926" s="25">
        <v>28.6</v>
      </c>
      <c r="S1926" s="36"/>
      <c r="T1926" s="51">
        <v>0.34</v>
      </c>
      <c r="U1926" s="42">
        <v>1.98</v>
      </c>
      <c r="V1926" s="42">
        <v>0.22</v>
      </c>
      <c r="W1926" s="42">
        <v>3.2799999999999999E-3</v>
      </c>
      <c r="X1926" s="42">
        <v>12</v>
      </c>
      <c r="Y1926" s="44">
        <v>3.04</v>
      </c>
      <c r="Z1926" s="87">
        <f t="shared" si="121"/>
        <v>3.3485306907629617</v>
      </c>
      <c r="AA1926" s="88">
        <f t="shared" si="122"/>
        <v>3.4340848055239395</v>
      </c>
      <c r="AB1926" s="90">
        <f t="shared" si="123"/>
        <v>-1.2613735041860148E-2</v>
      </c>
      <c r="AC1926" s="19">
        <v>3.37</v>
      </c>
      <c r="AD1926" s="99">
        <v>3.43</v>
      </c>
      <c r="AE1926" s="95">
        <v>1.84</v>
      </c>
    </row>
    <row r="1927" spans="1:31" x14ac:dyDescent="0.2">
      <c r="A1927" s="2" t="s">
        <v>131</v>
      </c>
      <c r="B1927" s="9">
        <v>40511</v>
      </c>
      <c r="C1927" s="18">
        <v>1.83</v>
      </c>
      <c r="D1927" s="12">
        <v>7.84</v>
      </c>
      <c r="F1927" s="12">
        <v>2</v>
      </c>
      <c r="H1927" s="23">
        <f t="shared" si="120"/>
        <v>1.4454397707459279E-8</v>
      </c>
      <c r="J1927" s="25">
        <v>0.54</v>
      </c>
      <c r="K1927" s="30">
        <v>0.7</v>
      </c>
      <c r="L1927" s="25">
        <v>37.799999999999997</v>
      </c>
      <c r="M1927" s="30">
        <v>0.3</v>
      </c>
      <c r="N1927" s="25">
        <v>1.04</v>
      </c>
      <c r="O1927" s="25">
        <v>1.82</v>
      </c>
      <c r="P1927" s="25">
        <v>3.74</v>
      </c>
      <c r="Q1927" s="25">
        <v>0.08</v>
      </c>
      <c r="R1927" s="25">
        <v>30.2</v>
      </c>
      <c r="S1927" s="31">
        <v>2.4</v>
      </c>
      <c r="T1927" s="51">
        <v>0.33</v>
      </c>
      <c r="U1927" s="42">
        <v>1.56</v>
      </c>
      <c r="V1927" s="42">
        <v>0.22</v>
      </c>
      <c r="W1927" s="42">
        <v>3.2799999999999999E-3</v>
      </c>
      <c r="X1927" s="42">
        <v>12</v>
      </c>
      <c r="Y1927" s="44">
        <v>3.05</v>
      </c>
      <c r="Z1927" s="87">
        <f t="shared" si="121"/>
        <v>3.6242366787585922</v>
      </c>
      <c r="AA1927" s="88">
        <f t="shared" si="122"/>
        <v>3.4350252918552497</v>
      </c>
      <c r="AB1927" s="90">
        <f t="shared" si="123"/>
        <v>2.6803281659044241E-2</v>
      </c>
      <c r="AC1927" s="19">
        <v>3.64</v>
      </c>
      <c r="AD1927" s="13">
        <v>3.43</v>
      </c>
      <c r="AE1927" s="94">
        <v>6</v>
      </c>
    </row>
    <row r="1928" spans="1:31" x14ac:dyDescent="0.2">
      <c r="A1928" s="2" t="s">
        <v>131</v>
      </c>
      <c r="B1928" s="9">
        <v>41576</v>
      </c>
      <c r="C1928" s="18">
        <v>2.11</v>
      </c>
      <c r="D1928" s="12">
        <v>7.86</v>
      </c>
      <c r="F1928" s="12">
        <v>1.8</v>
      </c>
      <c r="H1928" s="23">
        <f t="shared" si="120"/>
        <v>1.3803842646028805E-8</v>
      </c>
      <c r="I1928" s="24">
        <v>2E-3</v>
      </c>
      <c r="J1928" s="25">
        <v>0.56999999999999995</v>
      </c>
      <c r="K1928" s="29">
        <v>1</v>
      </c>
      <c r="L1928" s="25">
        <v>36.700000000000003</v>
      </c>
      <c r="M1928" s="29">
        <v>0.7</v>
      </c>
      <c r="N1928" s="25">
        <v>1.33</v>
      </c>
      <c r="O1928" s="25">
        <v>1.89</v>
      </c>
      <c r="P1928" s="25">
        <v>3.64</v>
      </c>
      <c r="Q1928" s="25">
        <v>0.08</v>
      </c>
      <c r="R1928" s="25">
        <v>30.5</v>
      </c>
      <c r="S1928" s="31">
        <v>8.5</v>
      </c>
      <c r="T1928" s="51">
        <v>0.34</v>
      </c>
      <c r="U1928" s="42">
        <v>2.1</v>
      </c>
      <c r="V1928" s="42">
        <v>0.22</v>
      </c>
      <c r="W1928" s="42">
        <v>3.2799999999999999E-3</v>
      </c>
      <c r="X1928" s="42">
        <v>12</v>
      </c>
      <c r="Y1928" s="44">
        <v>3.05</v>
      </c>
      <c r="Z1928" s="87">
        <f t="shared" si="121"/>
        <v>3.5882328379651027</v>
      </c>
      <c r="AA1928" s="88">
        <f t="shared" si="122"/>
        <v>3.4465829839355138</v>
      </c>
      <c r="AB1928" s="90">
        <f t="shared" si="123"/>
        <v>2.01355454948242E-2</v>
      </c>
      <c r="AC1928" s="19">
        <v>3.61</v>
      </c>
      <c r="AD1928" s="13">
        <v>3.44</v>
      </c>
      <c r="AE1928" s="94">
        <v>4.8099999999999996</v>
      </c>
    </row>
    <row r="1929" spans="1:31" x14ac:dyDescent="0.2">
      <c r="A1929" s="2" t="s">
        <v>131</v>
      </c>
      <c r="B1929" s="9">
        <v>42292</v>
      </c>
      <c r="C1929" s="18">
        <v>2.15</v>
      </c>
      <c r="D1929" s="12">
        <v>7.71</v>
      </c>
      <c r="E1929" s="16"/>
      <c r="F1929" s="12">
        <v>1.7</v>
      </c>
      <c r="H1929" s="23">
        <f t="shared" si="120"/>
        <v>1.9498445997580434E-8</v>
      </c>
      <c r="I1929" s="24">
        <v>6.0000000000000001E-3</v>
      </c>
      <c r="J1929" s="25">
        <v>0.54</v>
      </c>
      <c r="K1929" s="33"/>
      <c r="L1929" s="25">
        <v>35.700000000000003</v>
      </c>
      <c r="M1929" s="33"/>
      <c r="N1929" s="25">
        <v>1.24</v>
      </c>
      <c r="O1929" s="25">
        <v>1.81</v>
      </c>
      <c r="P1929" s="25">
        <v>3.72</v>
      </c>
      <c r="Q1929" s="25">
        <v>7.0000000000000007E-2</v>
      </c>
      <c r="R1929" s="25">
        <v>30</v>
      </c>
      <c r="S1929" s="34"/>
      <c r="T1929" s="51">
        <v>0.33</v>
      </c>
      <c r="U1929" s="42">
        <v>1.88</v>
      </c>
      <c r="V1929" s="42">
        <v>0.22</v>
      </c>
      <c r="W1929" s="42">
        <v>3.2799999999999999E-3</v>
      </c>
      <c r="X1929" s="42">
        <v>12</v>
      </c>
      <c r="Y1929" s="44">
        <v>3.06</v>
      </c>
      <c r="Z1929" s="87">
        <f t="shared" si="121"/>
        <v>3.5163108307689388</v>
      </c>
      <c r="AA1929" s="88">
        <f t="shared" si="122"/>
        <v>3.4516871009527827</v>
      </c>
      <c r="AB1929" s="90">
        <f t="shared" si="123"/>
        <v>9.2743612224621009E-3</v>
      </c>
      <c r="AC1929" s="19">
        <v>3.54</v>
      </c>
      <c r="AD1929" s="13">
        <v>3.45</v>
      </c>
      <c r="AE1929" s="94">
        <v>2.58</v>
      </c>
    </row>
    <row r="1930" spans="1:31" x14ac:dyDescent="0.2">
      <c r="A1930" s="2" t="s">
        <v>131</v>
      </c>
      <c r="B1930" s="9">
        <v>41935</v>
      </c>
      <c r="C1930" s="18">
        <v>2.52</v>
      </c>
      <c r="D1930" s="12">
        <v>8</v>
      </c>
      <c r="F1930" s="12">
        <v>2</v>
      </c>
      <c r="H1930" s="23">
        <f t="shared" si="120"/>
        <v>1E-8</v>
      </c>
      <c r="J1930" s="25">
        <v>0.59</v>
      </c>
      <c r="K1930" s="33"/>
      <c r="L1930" s="25">
        <v>31.6</v>
      </c>
      <c r="M1930" s="33"/>
      <c r="N1930" s="25">
        <v>1.1200000000000001</v>
      </c>
      <c r="O1930" s="25">
        <v>1.8</v>
      </c>
      <c r="P1930" s="25">
        <v>3.71</v>
      </c>
      <c r="Q1930" s="25">
        <v>0.08</v>
      </c>
      <c r="R1930" s="25">
        <v>30.8</v>
      </c>
      <c r="S1930" s="34"/>
      <c r="T1930" s="51">
        <v>0.37</v>
      </c>
      <c r="U1930" s="42">
        <v>1.77</v>
      </c>
      <c r="V1930" s="42">
        <v>0.22</v>
      </c>
      <c r="W1930" s="42">
        <v>3.2799999999999999E-3</v>
      </c>
      <c r="X1930" s="42">
        <v>12</v>
      </c>
      <c r="Y1930" s="44">
        <v>3.08</v>
      </c>
      <c r="Z1930" s="87">
        <f t="shared" si="121"/>
        <v>3.343616705573397</v>
      </c>
      <c r="AA1930" s="88">
        <f t="shared" si="122"/>
        <v>3.4706606609882154</v>
      </c>
      <c r="AB1930" s="90">
        <f t="shared" si="123"/>
        <v>-1.8643789881262637E-2</v>
      </c>
      <c r="AC1930" s="19">
        <v>3.36</v>
      </c>
      <c r="AD1930" s="13">
        <v>3.47</v>
      </c>
      <c r="AE1930" s="94">
        <v>3</v>
      </c>
    </row>
    <row r="1931" spans="1:31" x14ac:dyDescent="0.2">
      <c r="A1931" s="2" t="s">
        <v>131</v>
      </c>
      <c r="B1931" s="9">
        <v>38833</v>
      </c>
      <c r="C1931" s="20"/>
      <c r="D1931" s="12">
        <v>7.77</v>
      </c>
      <c r="F1931" s="12">
        <v>2</v>
      </c>
      <c r="H1931" s="23">
        <f t="shared" si="120"/>
        <v>1.6982436524617439E-8</v>
      </c>
      <c r="I1931" s="24">
        <v>5.0000000000000001E-3</v>
      </c>
      <c r="J1931" s="25">
        <v>0.55000000000000004</v>
      </c>
      <c r="K1931" s="30">
        <v>5</v>
      </c>
      <c r="L1931" s="25">
        <v>36.18</v>
      </c>
      <c r="M1931" s="30">
        <v>5</v>
      </c>
      <c r="N1931" s="25">
        <v>1.03</v>
      </c>
      <c r="O1931" s="25">
        <v>1.85</v>
      </c>
      <c r="P1931" s="25">
        <v>3.74</v>
      </c>
      <c r="Q1931" s="25">
        <v>0.09</v>
      </c>
      <c r="R1931" s="25">
        <v>31.4</v>
      </c>
      <c r="S1931" s="31">
        <v>10</v>
      </c>
      <c r="T1931" s="51">
        <v>0.45</v>
      </c>
      <c r="U1931" s="42">
        <v>3</v>
      </c>
      <c r="V1931" s="42">
        <v>0.48</v>
      </c>
      <c r="W1931" s="41">
        <v>0.02</v>
      </c>
      <c r="X1931" s="42">
        <v>13</v>
      </c>
      <c r="Y1931" s="44">
        <v>3.04</v>
      </c>
      <c r="Z1931" s="87">
        <f t="shared" si="121"/>
        <v>3.5974796829517754</v>
      </c>
      <c r="AA1931" s="88">
        <f t="shared" si="122"/>
        <v>3.4915598748911032</v>
      </c>
      <c r="AB1931" s="90">
        <f t="shared" si="123"/>
        <v>1.4941348146871189E-2</v>
      </c>
      <c r="AC1931" s="19">
        <v>3.6</v>
      </c>
      <c r="AD1931" s="13">
        <v>3.49</v>
      </c>
      <c r="AE1931" s="94">
        <v>3.08</v>
      </c>
    </row>
    <row r="1932" spans="1:31" x14ac:dyDescent="0.2">
      <c r="A1932" s="2" t="s">
        <v>131</v>
      </c>
      <c r="B1932" s="9">
        <v>39771</v>
      </c>
      <c r="C1932" s="18">
        <v>1.58</v>
      </c>
      <c r="D1932" s="12">
        <v>7.87</v>
      </c>
      <c r="F1932" s="13">
        <v>1.9</v>
      </c>
      <c r="H1932" s="23">
        <f t="shared" si="120"/>
        <v>1.3489628825916498E-8</v>
      </c>
      <c r="I1932" s="24">
        <v>3.0000000000000001E-3</v>
      </c>
      <c r="J1932" s="27">
        <v>0.56000000000000005</v>
      </c>
      <c r="K1932" s="36"/>
      <c r="L1932" s="27">
        <v>35.6</v>
      </c>
      <c r="M1932" s="36"/>
      <c r="N1932" s="27">
        <v>1.2</v>
      </c>
      <c r="O1932" s="27">
        <v>1.92</v>
      </c>
      <c r="P1932" s="27">
        <v>3.55</v>
      </c>
      <c r="Q1932" s="27">
        <v>0.09</v>
      </c>
      <c r="R1932" s="27">
        <v>29.5</v>
      </c>
      <c r="S1932" s="36"/>
      <c r="T1932" s="50">
        <v>0.35</v>
      </c>
      <c r="U1932" s="41">
        <v>3.31</v>
      </c>
      <c r="V1932" s="41">
        <v>0.22</v>
      </c>
      <c r="W1932" s="41">
        <v>3.2799999999999999E-3</v>
      </c>
      <c r="X1932" s="41">
        <v>12</v>
      </c>
      <c r="Y1932" s="43">
        <v>3.08</v>
      </c>
      <c r="Z1932" s="87">
        <f t="shared" si="121"/>
        <v>3.4784726931318541</v>
      </c>
      <c r="AA1932" s="88">
        <f t="shared" si="122"/>
        <v>3.5020888388137386</v>
      </c>
      <c r="AB1932" s="90">
        <f t="shared" si="123"/>
        <v>-3.3831297917521859E-3</v>
      </c>
      <c r="AE1932" s="94">
        <v>10.33</v>
      </c>
    </row>
    <row r="1933" spans="1:31" x14ac:dyDescent="0.2">
      <c r="A1933" s="2" t="s">
        <v>131</v>
      </c>
      <c r="B1933" s="9">
        <v>40129</v>
      </c>
      <c r="C1933" s="18">
        <v>2.2999999999999998</v>
      </c>
      <c r="D1933" s="12">
        <v>7.59</v>
      </c>
      <c r="F1933" s="12">
        <v>2</v>
      </c>
      <c r="H1933" s="23">
        <f t="shared" si="120"/>
        <v>2.5703957827688587E-8</v>
      </c>
      <c r="I1933" s="24">
        <v>2E-3</v>
      </c>
      <c r="J1933" s="25">
        <v>0.56000000000000005</v>
      </c>
      <c r="K1933" s="36"/>
      <c r="L1933" s="25">
        <v>35.6</v>
      </c>
      <c r="M1933" s="36"/>
      <c r="N1933" s="27">
        <v>0.96</v>
      </c>
      <c r="O1933" s="25">
        <v>1.82</v>
      </c>
      <c r="P1933" s="25">
        <v>3.6</v>
      </c>
      <c r="Q1933" s="27">
        <v>7.0000000000000007E-2</v>
      </c>
      <c r="R1933" s="25">
        <v>30.6</v>
      </c>
      <c r="S1933" s="36"/>
      <c r="T1933" s="51">
        <v>0.34</v>
      </c>
      <c r="U1933" s="42">
        <v>2.59</v>
      </c>
      <c r="V1933" s="42">
        <v>0.22</v>
      </c>
      <c r="W1933" s="42">
        <v>3.2799999999999999E-3</v>
      </c>
      <c r="X1933" s="42">
        <v>13</v>
      </c>
      <c r="Y1933" s="44">
        <v>3.04</v>
      </c>
      <c r="Z1933" s="87">
        <f t="shared" si="121"/>
        <v>3.5184418741897057</v>
      </c>
      <c r="AA1933" s="88">
        <f t="shared" si="122"/>
        <v>3.4749926238269722</v>
      </c>
      <c r="AB1933" s="90">
        <f t="shared" si="123"/>
        <v>6.2128629895733803E-3</v>
      </c>
      <c r="AE1933" s="94">
        <v>1.85</v>
      </c>
    </row>
    <row r="1934" spans="1:31" x14ac:dyDescent="0.2">
      <c r="A1934" s="2" t="s">
        <v>131</v>
      </c>
      <c r="B1934" s="9">
        <v>39386</v>
      </c>
      <c r="C1934" s="18">
        <v>2.09</v>
      </c>
      <c r="D1934" s="12">
        <v>7.68</v>
      </c>
      <c r="F1934" s="12">
        <v>1.6</v>
      </c>
      <c r="H1934" s="23">
        <f t="shared" si="120"/>
        <v>2.0892961308540368E-8</v>
      </c>
      <c r="I1934" s="28"/>
      <c r="J1934" s="25">
        <v>0.53</v>
      </c>
      <c r="L1934" s="25">
        <v>39.799999999999997</v>
      </c>
      <c r="N1934" s="25">
        <v>1.23</v>
      </c>
      <c r="O1934" s="25">
        <v>2.06</v>
      </c>
      <c r="P1934" s="25">
        <v>3.77</v>
      </c>
      <c r="Q1934" s="25">
        <v>0.08</v>
      </c>
      <c r="R1934" s="25">
        <v>32.1</v>
      </c>
      <c r="T1934" s="51">
        <v>0.28000000000000003</v>
      </c>
      <c r="U1934" s="42">
        <v>2.2599999999999998</v>
      </c>
      <c r="V1934" s="42">
        <v>0.22</v>
      </c>
      <c r="W1934" s="42">
        <v>3.2799999999999999E-3</v>
      </c>
      <c r="X1934" s="42">
        <v>12</v>
      </c>
      <c r="Y1934" s="44">
        <v>3.07</v>
      </c>
      <c r="Z1934" s="87">
        <f t="shared" si="121"/>
        <v>3.821536323597079</v>
      </c>
      <c r="AA1934" s="88">
        <f t="shared" si="122"/>
        <v>3.4680185531152166</v>
      </c>
      <c r="AB1934" s="90">
        <f t="shared" si="123"/>
        <v>4.849648249596613E-2</v>
      </c>
    </row>
    <row r="1935" spans="1:31" x14ac:dyDescent="0.2">
      <c r="A1935" s="2" t="s">
        <v>193</v>
      </c>
      <c r="B1935" s="9">
        <v>38681</v>
      </c>
      <c r="C1935" s="18">
        <v>2.66</v>
      </c>
      <c r="D1935" s="12">
        <v>7.4</v>
      </c>
      <c r="F1935" s="12">
        <v>3</v>
      </c>
      <c r="H1935" s="23">
        <f t="shared" si="120"/>
        <v>3.981071705534957E-8</v>
      </c>
      <c r="I1935" s="28"/>
      <c r="J1935" s="25">
        <v>0.13</v>
      </c>
      <c r="K1935" s="29">
        <v>1</v>
      </c>
      <c r="L1935" s="25">
        <v>101</v>
      </c>
      <c r="M1935" s="29">
        <v>1</v>
      </c>
      <c r="N1935" s="25">
        <v>1.36</v>
      </c>
      <c r="O1935" s="25">
        <v>1.1000000000000001</v>
      </c>
      <c r="P1935" s="25">
        <v>4.3</v>
      </c>
      <c r="Q1935" s="25">
        <v>0.19</v>
      </c>
      <c r="R1935" s="25">
        <v>16.600000000000001</v>
      </c>
      <c r="S1935" s="29">
        <v>5</v>
      </c>
      <c r="T1935" s="51">
        <v>0.09</v>
      </c>
      <c r="U1935" s="42">
        <v>51</v>
      </c>
      <c r="V1935" s="42">
        <v>0.44</v>
      </c>
      <c r="W1935" s="42">
        <v>0.03</v>
      </c>
      <c r="X1935" s="42">
        <v>37</v>
      </c>
      <c r="Y1935" s="44">
        <v>4</v>
      </c>
      <c r="Z1935" s="87">
        <f t="shared" si="121"/>
        <v>6.2067108801336177</v>
      </c>
      <c r="AA1935" s="88">
        <f t="shared" si="122"/>
        <v>6.1160413303813508</v>
      </c>
      <c r="AB1935" s="90">
        <f t="shared" si="123"/>
        <v>7.3578976679332126E-3</v>
      </c>
      <c r="AC1935" s="19">
        <v>6.2</v>
      </c>
      <c r="AD1935" s="13">
        <v>-6.1</v>
      </c>
      <c r="AE1935" s="94">
        <v>1.61</v>
      </c>
    </row>
    <row r="1936" spans="1:31" x14ac:dyDescent="0.2">
      <c r="A1936" s="2" t="s">
        <v>193</v>
      </c>
      <c r="B1936" s="9">
        <v>41571</v>
      </c>
      <c r="C1936" s="18">
        <v>2.57</v>
      </c>
      <c r="D1936" s="12">
        <v>7.35</v>
      </c>
      <c r="F1936" s="12">
        <v>2.8</v>
      </c>
      <c r="H1936" s="23">
        <f t="shared" si="120"/>
        <v>4.466835921509628E-8</v>
      </c>
      <c r="I1936" s="32">
        <v>0.01</v>
      </c>
      <c r="J1936" s="25">
        <v>0.2</v>
      </c>
      <c r="K1936" s="29">
        <v>0.8</v>
      </c>
      <c r="L1936" s="25">
        <v>98.6</v>
      </c>
      <c r="M1936" s="29">
        <v>2.1</v>
      </c>
      <c r="N1936" s="25">
        <v>1.33</v>
      </c>
      <c r="O1936" s="25">
        <v>1.0900000000000001</v>
      </c>
      <c r="P1936" s="25">
        <v>4.53</v>
      </c>
      <c r="Q1936" s="25">
        <v>0.18</v>
      </c>
      <c r="R1936" s="25">
        <v>16.100000000000001</v>
      </c>
      <c r="S1936" s="29">
        <v>0.8</v>
      </c>
      <c r="T1936" s="51">
        <v>0.01</v>
      </c>
      <c r="U1936" s="42">
        <v>44.3</v>
      </c>
      <c r="V1936" s="42">
        <v>0.22</v>
      </c>
      <c r="W1936" s="42">
        <v>3.2799999999999999E-3</v>
      </c>
      <c r="X1936" s="42">
        <v>29</v>
      </c>
      <c r="Y1936" s="44">
        <v>3.95</v>
      </c>
      <c r="Z1936" s="87">
        <f t="shared" si="121"/>
        <v>6.087430803335165</v>
      </c>
      <c r="AA1936" s="88">
        <f t="shared" si="122"/>
        <v>5.6942333742274602</v>
      </c>
      <c r="AB1936" s="90">
        <f t="shared" si="123"/>
        <v>3.3373674820618496E-2</v>
      </c>
      <c r="AC1936" s="19">
        <v>6.11</v>
      </c>
      <c r="AD1936" s="13">
        <v>5.69</v>
      </c>
      <c r="AE1936" s="94">
        <v>7.12</v>
      </c>
    </row>
    <row r="1937" spans="1:31" x14ac:dyDescent="0.2">
      <c r="A1937" s="2" t="s">
        <v>193</v>
      </c>
      <c r="B1937" s="9">
        <v>41932</v>
      </c>
      <c r="C1937" s="18">
        <v>2.63</v>
      </c>
      <c r="D1937" s="12">
        <v>7.51</v>
      </c>
      <c r="E1937" s="15"/>
      <c r="F1937" s="13">
        <v>2.7</v>
      </c>
      <c r="H1937" s="23">
        <f t="shared" si="120"/>
        <v>3.0902954325135814E-8</v>
      </c>
      <c r="J1937" s="25">
        <v>0.16</v>
      </c>
      <c r="K1937" s="33"/>
      <c r="L1937" s="25">
        <v>92.3</v>
      </c>
      <c r="M1937" s="30">
        <v>0.2</v>
      </c>
      <c r="N1937" s="25">
        <v>1.8</v>
      </c>
      <c r="O1937" s="25">
        <v>0.99</v>
      </c>
      <c r="P1937" s="25">
        <v>4.45</v>
      </c>
      <c r="Q1937" s="25">
        <v>0.18</v>
      </c>
      <c r="R1937" s="25">
        <v>15.4</v>
      </c>
      <c r="S1937" s="34"/>
      <c r="T1937" s="51">
        <v>0.01</v>
      </c>
      <c r="U1937" s="42">
        <v>51.2</v>
      </c>
      <c r="V1937" s="42">
        <v>0.22</v>
      </c>
      <c r="W1937" s="42">
        <v>3.2799999999999999E-3</v>
      </c>
      <c r="X1937" s="42">
        <v>29</v>
      </c>
      <c r="Y1937" s="44">
        <v>3.91</v>
      </c>
      <c r="Z1937" s="87">
        <f t="shared" si="121"/>
        <v>5.7469689525969443</v>
      </c>
      <c r="AA1937" s="88">
        <f t="shared" si="122"/>
        <v>5.797878632893017</v>
      </c>
      <c r="AB1937" s="90">
        <f t="shared" si="123"/>
        <v>-4.4097316936481737E-3</v>
      </c>
      <c r="AC1937" s="19">
        <v>5.78</v>
      </c>
      <c r="AD1937" s="99">
        <v>5.79</v>
      </c>
      <c r="AE1937" s="94">
        <v>0.23</v>
      </c>
    </row>
    <row r="1938" spans="1:31" x14ac:dyDescent="0.2">
      <c r="A1938" s="2" t="s">
        <v>193</v>
      </c>
      <c r="B1938" s="9">
        <v>42317</v>
      </c>
      <c r="C1938" s="18">
        <v>2.19</v>
      </c>
      <c r="D1938" s="12">
        <v>7.3</v>
      </c>
      <c r="F1938" s="12">
        <v>2.5</v>
      </c>
      <c r="H1938" s="23">
        <f t="shared" si="120"/>
        <v>5.0118723362727164E-8</v>
      </c>
      <c r="I1938" s="32">
        <v>3.0000000000000001E-3</v>
      </c>
      <c r="J1938" s="25">
        <v>0.16</v>
      </c>
      <c r="K1938" s="36"/>
      <c r="L1938" s="25">
        <v>93.9</v>
      </c>
      <c r="M1938" s="36"/>
      <c r="N1938" s="25">
        <v>1.28</v>
      </c>
      <c r="O1938" s="25">
        <v>1.01</v>
      </c>
      <c r="P1938" s="25">
        <v>4.45</v>
      </c>
      <c r="Q1938" s="25">
        <v>0.15</v>
      </c>
      <c r="R1938" s="25">
        <v>15.6</v>
      </c>
      <c r="S1938" s="36"/>
      <c r="T1938" s="51">
        <v>0.02</v>
      </c>
      <c r="U1938" s="42">
        <v>45.7</v>
      </c>
      <c r="V1938" s="42">
        <v>0.22</v>
      </c>
      <c r="W1938" s="42">
        <v>3.2799999999999999E-3</v>
      </c>
      <c r="X1938" s="42">
        <v>29</v>
      </c>
      <c r="Y1938" s="44">
        <v>4.0199999999999996</v>
      </c>
      <c r="Z1938" s="87">
        <f t="shared" si="121"/>
        <v>5.8166404075463412</v>
      </c>
      <c r="AA1938" s="88">
        <f t="shared" si="122"/>
        <v>5.793694678257344</v>
      </c>
      <c r="AB1938" s="90">
        <f t="shared" si="123"/>
        <v>1.9763192982305599E-3</v>
      </c>
      <c r="AC1938" s="19">
        <v>5.84</v>
      </c>
      <c r="AD1938" s="99">
        <v>5.79</v>
      </c>
      <c r="AE1938" s="95">
        <v>0.85</v>
      </c>
    </row>
    <row r="1939" spans="1:31" x14ac:dyDescent="0.2">
      <c r="A1939" s="2" t="s">
        <v>193</v>
      </c>
      <c r="B1939" s="9">
        <v>41214</v>
      </c>
      <c r="C1939" s="18">
        <v>2.2799999999999998</v>
      </c>
      <c r="D1939" s="12">
        <v>7.36</v>
      </c>
      <c r="F1939" s="12">
        <v>2.9</v>
      </c>
      <c r="H1939" s="23">
        <f t="shared" si="120"/>
        <v>4.3651583224016566E-8</v>
      </c>
      <c r="I1939" s="28"/>
      <c r="J1939" s="25">
        <v>0.16</v>
      </c>
      <c r="K1939" s="33"/>
      <c r="L1939" s="25">
        <v>95.6</v>
      </c>
      <c r="M1939" s="33"/>
      <c r="N1939" s="25">
        <v>1.43</v>
      </c>
      <c r="O1939" s="25">
        <v>0.97</v>
      </c>
      <c r="P1939" s="25">
        <v>4.3899999999999997</v>
      </c>
      <c r="Q1939" s="25">
        <v>0.17</v>
      </c>
      <c r="R1939" s="25">
        <v>16</v>
      </c>
      <c r="S1939" s="36"/>
      <c r="T1939" s="51">
        <v>0.03</v>
      </c>
      <c r="U1939" s="42">
        <v>49.6</v>
      </c>
      <c r="V1939" s="42">
        <v>0.22</v>
      </c>
      <c r="W1939" s="42">
        <v>3.2799999999999999E-3</v>
      </c>
      <c r="X1939" s="42">
        <v>32</v>
      </c>
      <c r="Y1939" s="44">
        <v>4.01</v>
      </c>
      <c r="Z1939" s="87">
        <f t="shared" si="121"/>
        <v>5.9186763687794137</v>
      </c>
      <c r="AA1939" s="88">
        <f t="shared" si="122"/>
        <v>5.9498275999942862</v>
      </c>
      <c r="AB1939" s="90">
        <f t="shared" si="123"/>
        <v>-2.6246973752405609E-3</v>
      </c>
      <c r="AC1939" s="19">
        <v>5.95</v>
      </c>
      <c r="AD1939" s="99">
        <v>5.95</v>
      </c>
      <c r="AE1939" s="95">
        <v>0.01</v>
      </c>
    </row>
    <row r="1940" spans="1:31" x14ac:dyDescent="0.2">
      <c r="A1940" s="2" t="s">
        <v>193</v>
      </c>
      <c r="B1940" s="9">
        <v>38893</v>
      </c>
      <c r="C1940" s="20"/>
      <c r="D1940" s="12">
        <v>7.31</v>
      </c>
      <c r="F1940" s="12">
        <v>4.7</v>
      </c>
      <c r="H1940" s="23">
        <f t="shared" si="120"/>
        <v>4.8977881936844561E-8</v>
      </c>
      <c r="I1940" s="32">
        <v>4.0000000000000001E-3</v>
      </c>
      <c r="J1940" s="25">
        <v>0.16</v>
      </c>
      <c r="K1940" s="30">
        <v>5</v>
      </c>
      <c r="L1940" s="25">
        <v>99.74</v>
      </c>
      <c r="M1940" s="30">
        <v>5</v>
      </c>
      <c r="N1940" s="25">
        <v>1.31</v>
      </c>
      <c r="O1940" s="25">
        <v>1.1000000000000001</v>
      </c>
      <c r="P1940" s="25">
        <v>4.5199999999999996</v>
      </c>
      <c r="Q1940" s="25">
        <v>0.19</v>
      </c>
      <c r="R1940" s="25">
        <v>18.3</v>
      </c>
      <c r="S1940" s="29">
        <v>10</v>
      </c>
      <c r="T1940" s="51">
        <v>0.06</v>
      </c>
      <c r="U1940" s="42">
        <v>52</v>
      </c>
      <c r="V1940" s="42">
        <v>0.48</v>
      </c>
      <c r="W1940" s="42">
        <v>0.02</v>
      </c>
      <c r="X1940" s="42">
        <v>34</v>
      </c>
      <c r="Y1940" s="44">
        <v>3.9</v>
      </c>
      <c r="Z1940" s="87">
        <f t="shared" si="121"/>
        <v>6.2362023091553374</v>
      </c>
      <c r="AA1940" s="88">
        <f t="shared" si="122"/>
        <v>5.9517133519800032</v>
      </c>
      <c r="AB1940" s="90">
        <f t="shared" si="123"/>
        <v>2.334188757824348E-2</v>
      </c>
      <c r="AC1940" s="19">
        <v>6.23</v>
      </c>
      <c r="AD1940" s="99">
        <v>5.95</v>
      </c>
      <c r="AE1940" s="95">
        <v>4.7</v>
      </c>
    </row>
    <row r="1941" spans="1:31" x14ac:dyDescent="0.2">
      <c r="A1941" s="2" t="s">
        <v>193</v>
      </c>
      <c r="B1941" s="9">
        <v>40836</v>
      </c>
      <c r="C1941" s="18">
        <v>2.0499999999999998</v>
      </c>
      <c r="D1941" s="12">
        <v>7.39</v>
      </c>
      <c r="F1941" s="12">
        <v>2.6</v>
      </c>
      <c r="H1941" s="23">
        <f t="shared" si="120"/>
        <v>4.0738027780411254E-8</v>
      </c>
      <c r="I1941" s="32">
        <v>5.0000000000000001E-3</v>
      </c>
      <c r="J1941" s="25">
        <v>0.17</v>
      </c>
      <c r="K1941" s="33"/>
      <c r="L1941" s="25">
        <v>92.7</v>
      </c>
      <c r="M1941" s="33"/>
      <c r="N1941" s="25">
        <v>1.56</v>
      </c>
      <c r="O1941" s="25">
        <v>1.1000000000000001</v>
      </c>
      <c r="P1941" s="25">
        <v>4.5</v>
      </c>
      <c r="Q1941" s="25">
        <v>0.18</v>
      </c>
      <c r="R1941" s="25">
        <v>16.399999999999999</v>
      </c>
      <c r="S1941" s="34"/>
      <c r="T1941" s="51">
        <v>0.02</v>
      </c>
      <c r="U1941" s="42">
        <v>51.4</v>
      </c>
      <c r="V1941" s="42">
        <v>0.22</v>
      </c>
      <c r="W1941" s="42">
        <v>3.2799999999999999E-3</v>
      </c>
      <c r="X1941" s="42">
        <v>29</v>
      </c>
      <c r="Y1941" s="44">
        <v>4.07</v>
      </c>
      <c r="Z1941" s="87">
        <f t="shared" si="121"/>
        <v>5.8098701212348649</v>
      </c>
      <c r="AA1941" s="88">
        <f t="shared" si="122"/>
        <v>5.9623581528071519</v>
      </c>
      <c r="AB1941" s="90">
        <f t="shared" si="123"/>
        <v>-1.295320036466893E-2</v>
      </c>
      <c r="AC1941" s="19">
        <v>5.84</v>
      </c>
      <c r="AD1941" s="13">
        <v>5.96</v>
      </c>
      <c r="AE1941" s="95">
        <v>2.0499999999999998</v>
      </c>
    </row>
    <row r="1942" spans="1:31" x14ac:dyDescent="0.2">
      <c r="A1942" s="2" t="s">
        <v>193</v>
      </c>
      <c r="B1942" s="9">
        <v>40504</v>
      </c>
      <c r="C1942" s="18">
        <v>2.2200000000000002</v>
      </c>
      <c r="D1942" s="12">
        <v>7.41</v>
      </c>
      <c r="F1942" s="12">
        <v>2.8</v>
      </c>
      <c r="H1942" s="23">
        <f t="shared" si="120"/>
        <v>3.890451449942805E-8</v>
      </c>
      <c r="I1942" s="32">
        <v>6.0000000000000001E-3</v>
      </c>
      <c r="J1942" s="25">
        <v>0.17</v>
      </c>
      <c r="K1942" s="29">
        <v>0.5</v>
      </c>
      <c r="L1942" s="25">
        <v>98.9</v>
      </c>
      <c r="M1942" s="29">
        <v>0.2</v>
      </c>
      <c r="N1942" s="25">
        <v>1.46</v>
      </c>
      <c r="O1942" s="25">
        <v>1.02</v>
      </c>
      <c r="P1942" s="25">
        <v>4.34</v>
      </c>
      <c r="Q1942" s="25">
        <v>0.18</v>
      </c>
      <c r="R1942" s="25">
        <v>17.3</v>
      </c>
      <c r="S1942" s="29">
        <v>0.6</v>
      </c>
      <c r="T1942" s="51">
        <v>0.01</v>
      </c>
      <c r="U1942" s="42">
        <v>50.5</v>
      </c>
      <c r="V1942" s="42">
        <v>0.22</v>
      </c>
      <c r="W1942" s="42">
        <v>3.2799999999999999E-3</v>
      </c>
      <c r="X1942" s="42">
        <v>31</v>
      </c>
      <c r="Y1942" s="44">
        <v>4.0599999999999996</v>
      </c>
      <c r="Z1942" s="87">
        <f t="shared" si="121"/>
        <v>6.1397196421409017</v>
      </c>
      <c r="AA1942" s="88">
        <f t="shared" si="122"/>
        <v>5.9897234149138825</v>
      </c>
      <c r="AB1942" s="90">
        <f t="shared" si="123"/>
        <v>1.2366291388768894E-2</v>
      </c>
      <c r="AC1942" s="19">
        <v>6.17</v>
      </c>
      <c r="AD1942" s="99">
        <v>5.99</v>
      </c>
      <c r="AE1942" s="95">
        <v>2.96</v>
      </c>
    </row>
    <row r="1943" spans="1:31" x14ac:dyDescent="0.2">
      <c r="A1943" s="2" t="s">
        <v>193</v>
      </c>
      <c r="B1943" s="9">
        <v>39777</v>
      </c>
      <c r="C1943" s="18">
        <v>2.34</v>
      </c>
      <c r="D1943" s="12">
        <v>7.41</v>
      </c>
      <c r="F1943" s="12">
        <v>2.9</v>
      </c>
      <c r="H1943" s="23">
        <f t="shared" si="120"/>
        <v>3.890451449942805E-8</v>
      </c>
      <c r="I1943" s="32">
        <v>2E-3</v>
      </c>
      <c r="J1943" s="25">
        <v>0.16</v>
      </c>
      <c r="K1943" s="33"/>
      <c r="L1943" s="25">
        <v>95.4</v>
      </c>
      <c r="M1943" s="33"/>
      <c r="N1943" s="25">
        <v>1.55</v>
      </c>
      <c r="O1943" s="25">
        <v>1.04</v>
      </c>
      <c r="P1943" s="25">
        <v>4.33</v>
      </c>
      <c r="Q1943" s="27">
        <v>0.17</v>
      </c>
      <c r="R1943" s="25">
        <v>17.5</v>
      </c>
      <c r="S1943" s="34"/>
      <c r="T1943" s="51">
        <v>0.01</v>
      </c>
      <c r="U1943" s="42">
        <v>52.6</v>
      </c>
      <c r="V1943" s="42">
        <v>0.22</v>
      </c>
      <c r="W1943" s="42">
        <v>3.2799999999999999E-3</v>
      </c>
      <c r="X1943" s="42">
        <v>32</v>
      </c>
      <c r="Y1943" s="44">
        <v>4.13</v>
      </c>
      <c r="Z1943" s="87">
        <f t="shared" si="121"/>
        <v>5.9753157358997555</v>
      </c>
      <c r="AA1943" s="88">
        <f t="shared" si="122"/>
        <v>6.1316502818273042</v>
      </c>
      <c r="AB1943" s="90">
        <f t="shared" si="123"/>
        <v>-1.2912776470888175E-2</v>
      </c>
      <c r="AD1943" s="100"/>
      <c r="AE1943" s="95">
        <v>3.56</v>
      </c>
    </row>
    <row r="1944" spans="1:31" x14ac:dyDescent="0.2">
      <c r="A1944" s="2" t="s">
        <v>193</v>
      </c>
      <c r="B1944" s="9">
        <v>40140</v>
      </c>
      <c r="C1944" s="19">
        <v>2.5499999999999998</v>
      </c>
      <c r="D1944" s="12">
        <v>7.28</v>
      </c>
      <c r="F1944" s="12">
        <v>3.1</v>
      </c>
      <c r="H1944" s="23">
        <f t="shared" si="120"/>
        <v>5.2480746024977185E-8</v>
      </c>
      <c r="I1944" s="24">
        <v>8.9999999999999993E-3</v>
      </c>
      <c r="J1944" s="25">
        <v>0.19</v>
      </c>
      <c r="K1944" s="33"/>
      <c r="L1944" s="25">
        <v>94.1</v>
      </c>
      <c r="M1944" s="33"/>
      <c r="N1944" s="25">
        <v>1.41</v>
      </c>
      <c r="O1944" s="25">
        <v>0.94</v>
      </c>
      <c r="P1944" s="25">
        <v>4.29</v>
      </c>
      <c r="Q1944" s="25">
        <v>0.17</v>
      </c>
      <c r="R1944" s="25">
        <v>16</v>
      </c>
      <c r="S1944" s="34"/>
      <c r="T1944" s="51">
        <v>0.01</v>
      </c>
      <c r="U1944" s="42">
        <v>50.2</v>
      </c>
      <c r="V1944" s="42">
        <v>0.22</v>
      </c>
      <c r="W1944" s="42">
        <v>3.2799999999999999E-3</v>
      </c>
      <c r="X1944" s="42">
        <v>31</v>
      </c>
      <c r="Y1944" s="44">
        <v>4.05</v>
      </c>
      <c r="Z1944" s="87">
        <f t="shared" si="121"/>
        <v>5.8367829515680087</v>
      </c>
      <c r="AA1944" s="88">
        <f t="shared" si="122"/>
        <v>5.9734779688849464</v>
      </c>
      <c r="AB1944" s="90">
        <f t="shared" si="123"/>
        <v>-1.1574258878583274E-2</v>
      </c>
      <c r="AE1944" s="94">
        <v>1.82</v>
      </c>
    </row>
    <row r="1945" spans="1:31" x14ac:dyDescent="0.2">
      <c r="A1945" s="2" t="s">
        <v>193</v>
      </c>
      <c r="B1945" s="9">
        <v>39380</v>
      </c>
      <c r="C1945" s="18">
        <v>2.63</v>
      </c>
      <c r="D1945" s="12">
        <v>7.41</v>
      </c>
      <c r="F1945" s="12">
        <v>2.7</v>
      </c>
      <c r="H1945" s="23">
        <f t="shared" si="120"/>
        <v>3.890451449942805E-8</v>
      </c>
      <c r="I1945" s="24">
        <v>8.0000000000000002E-3</v>
      </c>
      <c r="J1945" s="25">
        <v>0.18</v>
      </c>
      <c r="K1945" s="33"/>
      <c r="L1945" s="25">
        <v>107</v>
      </c>
      <c r="M1945" s="33"/>
      <c r="N1945" s="25">
        <v>1.56</v>
      </c>
      <c r="O1945" s="25">
        <v>1.1299999999999999</v>
      </c>
      <c r="P1945" s="25">
        <v>4.46</v>
      </c>
      <c r="Q1945" s="25">
        <v>0.19</v>
      </c>
      <c r="R1945" s="25">
        <v>19</v>
      </c>
      <c r="S1945" s="34"/>
      <c r="T1945" s="51">
        <v>0.01</v>
      </c>
      <c r="U1945" s="42">
        <v>51.6</v>
      </c>
      <c r="V1945" s="42">
        <v>0.22</v>
      </c>
      <c r="W1945" s="42">
        <v>3.2799999999999999E-3</v>
      </c>
      <c r="X1945" s="42">
        <v>32</v>
      </c>
      <c r="Y1945" s="44">
        <v>4.0599999999999996</v>
      </c>
      <c r="Z1945" s="87">
        <f t="shared" si="121"/>
        <v>6.6352652287540419</v>
      </c>
      <c r="AA1945" s="88">
        <f t="shared" si="122"/>
        <v>6.040832128397513</v>
      </c>
      <c r="AB1945" s="90">
        <f t="shared" si="123"/>
        <v>4.6894015059072085E-2</v>
      </c>
      <c r="AD1945" s="100"/>
      <c r="AE1945" s="96"/>
    </row>
    <row r="1946" spans="1:31" x14ac:dyDescent="0.2">
      <c r="A1946" s="2" t="s">
        <v>311</v>
      </c>
      <c r="B1946" s="9">
        <v>38680</v>
      </c>
      <c r="C1946" s="18">
        <v>2.0699999999999998</v>
      </c>
      <c r="D1946" s="12">
        <v>7.1</v>
      </c>
      <c r="E1946" s="15"/>
      <c r="F1946" s="13">
        <v>3</v>
      </c>
      <c r="G1946" s="17"/>
      <c r="H1946" s="23">
        <f t="shared" si="120"/>
        <v>7.943282347242818E-8</v>
      </c>
      <c r="J1946" s="25">
        <v>0.34</v>
      </c>
      <c r="K1946" s="30">
        <v>1</v>
      </c>
      <c r="L1946" s="25">
        <v>78</v>
      </c>
      <c r="M1946" s="30">
        <v>1</v>
      </c>
      <c r="N1946" s="25">
        <v>4.7</v>
      </c>
      <c r="O1946" s="25">
        <v>4.8</v>
      </c>
      <c r="P1946" s="25">
        <v>4.0999999999999996</v>
      </c>
      <c r="Q1946" s="25">
        <v>0.32</v>
      </c>
      <c r="R1946" s="25">
        <v>9.6</v>
      </c>
      <c r="S1946" s="31">
        <v>5</v>
      </c>
      <c r="T1946" s="51">
        <v>0.03</v>
      </c>
      <c r="U1946" s="42">
        <v>72</v>
      </c>
      <c r="V1946" s="42">
        <v>0.44</v>
      </c>
      <c r="W1946" s="42">
        <v>0.03</v>
      </c>
      <c r="X1946" s="42">
        <v>16</v>
      </c>
      <c r="Y1946" s="44">
        <v>3.1</v>
      </c>
      <c r="Z1946" s="87">
        <f t="shared" si="121"/>
        <v>4.9687063318456977</v>
      </c>
      <c r="AA1946" s="88">
        <f t="shared" si="122"/>
        <v>5.058943578109826</v>
      </c>
      <c r="AB1946" s="90">
        <f t="shared" si="123"/>
        <v>-8.9988429068051257E-3</v>
      </c>
      <c r="AC1946" s="19">
        <v>4.96</v>
      </c>
      <c r="AD1946" s="99">
        <v>-5.05</v>
      </c>
      <c r="AE1946" s="94">
        <v>-1.6</v>
      </c>
    </row>
    <row r="1947" spans="1:31" x14ac:dyDescent="0.2">
      <c r="A1947" s="2" t="s">
        <v>311</v>
      </c>
      <c r="B1947" s="9">
        <v>38893</v>
      </c>
      <c r="C1947" s="20"/>
      <c r="D1947" s="12">
        <v>7.15</v>
      </c>
      <c r="F1947" s="12">
        <v>3.7</v>
      </c>
      <c r="H1947" s="23">
        <f t="shared" si="120"/>
        <v>7.0794578438413597E-8</v>
      </c>
      <c r="I1947" s="28"/>
      <c r="J1947" s="25">
        <v>0.38</v>
      </c>
      <c r="K1947" s="29">
        <v>28</v>
      </c>
      <c r="L1947" s="25">
        <v>92.47</v>
      </c>
      <c r="M1947" s="29">
        <v>5</v>
      </c>
      <c r="N1947" s="25">
        <v>6.42</v>
      </c>
      <c r="O1947" s="25">
        <v>6.74</v>
      </c>
      <c r="P1947" s="25">
        <v>5.15</v>
      </c>
      <c r="Q1947" s="25">
        <v>0.4</v>
      </c>
      <c r="R1947" s="25">
        <v>9.8000000000000007</v>
      </c>
      <c r="S1947" s="29">
        <v>10</v>
      </c>
      <c r="T1947" s="51">
        <v>0.21</v>
      </c>
      <c r="U1947" s="42">
        <v>61</v>
      </c>
      <c r="V1947" s="42">
        <v>0.48</v>
      </c>
      <c r="W1947" s="42">
        <v>0.02</v>
      </c>
      <c r="X1947" s="42">
        <v>17</v>
      </c>
      <c r="Y1947" s="44">
        <v>3.93</v>
      </c>
      <c r="Z1947" s="87">
        <f t="shared" si="121"/>
        <v>5.9021902625992757</v>
      </c>
      <c r="AA1947" s="88">
        <f t="shared" si="122"/>
        <v>5.6942664111861543</v>
      </c>
      <c r="AB1947" s="90">
        <f t="shared" si="123"/>
        <v>1.7929946815836192E-2</v>
      </c>
      <c r="AC1947" s="19">
        <v>5.9</v>
      </c>
      <c r="AD1947" s="99">
        <v>5.69</v>
      </c>
      <c r="AE1947" s="95">
        <v>3.62</v>
      </c>
    </row>
    <row r="1948" spans="1:31" x14ac:dyDescent="0.2">
      <c r="A1948" s="2" t="s">
        <v>311</v>
      </c>
      <c r="B1948" s="9">
        <v>40749</v>
      </c>
      <c r="C1948" s="18">
        <v>1.92</v>
      </c>
      <c r="D1948" s="12">
        <v>7.05</v>
      </c>
      <c r="E1948" s="16"/>
      <c r="F1948" s="12">
        <v>3.4</v>
      </c>
      <c r="H1948" s="23">
        <f t="shared" si="120"/>
        <v>8.9125093813374537E-8</v>
      </c>
      <c r="I1948" s="28"/>
      <c r="J1948" s="25">
        <v>0.44</v>
      </c>
      <c r="K1948" s="30">
        <v>20</v>
      </c>
      <c r="L1948" s="25">
        <v>88.2</v>
      </c>
      <c r="M1948" s="30">
        <v>0.2</v>
      </c>
      <c r="N1948" s="25">
        <v>6.62</v>
      </c>
      <c r="O1948" s="25">
        <v>6.91</v>
      </c>
      <c r="P1948" s="25">
        <v>4.8</v>
      </c>
      <c r="Q1948" s="25">
        <v>0.34</v>
      </c>
      <c r="R1948" s="25">
        <v>8.98</v>
      </c>
      <c r="S1948" s="31">
        <v>1</v>
      </c>
      <c r="T1948" s="51">
        <v>0.01</v>
      </c>
      <c r="U1948" s="42">
        <v>70.400000000000006</v>
      </c>
      <c r="V1948" s="42">
        <v>0.22</v>
      </c>
      <c r="W1948" s="42">
        <v>0.01</v>
      </c>
      <c r="X1948" s="42">
        <v>20</v>
      </c>
      <c r="Y1948" s="44">
        <v>3.8</v>
      </c>
      <c r="Z1948" s="87">
        <f t="shared" si="121"/>
        <v>5.6373130120121377</v>
      </c>
      <c r="AA1948" s="88">
        <f t="shared" si="122"/>
        <v>5.8338545633037775</v>
      </c>
      <c r="AB1948" s="90">
        <f t="shared" si="123"/>
        <v>-1.7133526295489324E-2</v>
      </c>
      <c r="AC1948" s="19">
        <v>5.76</v>
      </c>
      <c r="AD1948" s="99">
        <v>5.83</v>
      </c>
      <c r="AE1948" s="95">
        <v>1.26</v>
      </c>
    </row>
    <row r="1949" spans="1:31" x14ac:dyDescent="0.2">
      <c r="A1949" s="2" t="s">
        <v>311</v>
      </c>
      <c r="B1949" s="9">
        <v>41373</v>
      </c>
      <c r="C1949" s="18">
        <v>1.8</v>
      </c>
      <c r="D1949" s="12">
        <v>7.11</v>
      </c>
      <c r="F1949" s="13">
        <v>3.4</v>
      </c>
      <c r="H1949" s="23">
        <f t="shared" si="120"/>
        <v>7.7624711662868932E-8</v>
      </c>
      <c r="I1949" s="24">
        <v>2E-3</v>
      </c>
      <c r="J1949" s="25">
        <v>0.43</v>
      </c>
      <c r="K1949" s="29">
        <v>21</v>
      </c>
      <c r="L1949" s="25">
        <v>94</v>
      </c>
      <c r="M1949" s="36"/>
      <c r="N1949" s="25">
        <v>7.8</v>
      </c>
      <c r="O1949" s="25">
        <v>6.48</v>
      </c>
      <c r="P1949" s="25">
        <v>5.0199999999999996</v>
      </c>
      <c r="Q1949" s="25">
        <v>0.4</v>
      </c>
      <c r="R1949" s="25">
        <v>9.3800000000000008</v>
      </c>
      <c r="S1949" s="36"/>
      <c r="T1949" s="51">
        <v>0.01</v>
      </c>
      <c r="U1949" s="41">
        <v>46.4</v>
      </c>
      <c r="V1949" s="42">
        <v>0.22</v>
      </c>
      <c r="W1949" s="42">
        <v>0.01</v>
      </c>
      <c r="X1949" s="41">
        <v>21</v>
      </c>
      <c r="Y1949" s="44">
        <v>4.34</v>
      </c>
      <c r="Z1949" s="87">
        <f t="shared" si="121"/>
        <v>5.9953422076424427</v>
      </c>
      <c r="AA1949" s="88">
        <f t="shared" si="122"/>
        <v>5.9024276256996586</v>
      </c>
      <c r="AB1949" s="90">
        <f t="shared" si="123"/>
        <v>7.8094116161502745E-3</v>
      </c>
      <c r="AC1949" s="19">
        <v>6.14</v>
      </c>
      <c r="AD1949" s="13">
        <v>5.9</v>
      </c>
      <c r="AE1949" s="94">
        <v>3.96</v>
      </c>
    </row>
    <row r="1950" spans="1:31" x14ac:dyDescent="0.2">
      <c r="A1950" s="2" t="s">
        <v>311</v>
      </c>
      <c r="B1950" s="9">
        <v>41780</v>
      </c>
      <c r="C1950" s="19">
        <v>1.86</v>
      </c>
      <c r="D1950" s="12">
        <v>7.23</v>
      </c>
      <c r="E1950" s="15"/>
      <c r="F1950" s="13">
        <v>3.9</v>
      </c>
      <c r="H1950" s="23">
        <f t="shared" si="120"/>
        <v>5.8884365535558776E-8</v>
      </c>
      <c r="J1950" s="27">
        <v>0.39</v>
      </c>
      <c r="K1950" s="29">
        <v>20</v>
      </c>
      <c r="L1950" s="25">
        <v>91.8</v>
      </c>
      <c r="M1950" s="30">
        <v>0.3</v>
      </c>
      <c r="N1950" s="27">
        <v>6.29</v>
      </c>
      <c r="O1950" s="25">
        <v>6.38</v>
      </c>
      <c r="P1950" s="25">
        <v>5</v>
      </c>
      <c r="Q1950" s="27">
        <v>0.28999999999999998</v>
      </c>
      <c r="R1950" s="25">
        <v>8.8000000000000007</v>
      </c>
      <c r="S1950" s="29">
        <v>1.7</v>
      </c>
      <c r="T1950" s="51">
        <v>0.01</v>
      </c>
      <c r="U1950" s="42">
        <v>47.3</v>
      </c>
      <c r="V1950" s="42">
        <v>0.22</v>
      </c>
      <c r="W1950" s="41">
        <v>0.01</v>
      </c>
      <c r="X1950" s="42">
        <v>25</v>
      </c>
      <c r="Y1950" s="44">
        <v>4.24</v>
      </c>
      <c r="Z1950" s="87">
        <f t="shared" si="121"/>
        <v>5.7956080429570722</v>
      </c>
      <c r="AA1950" s="88">
        <f t="shared" si="122"/>
        <v>5.9339989426299127</v>
      </c>
      <c r="AB1950" s="90">
        <f t="shared" si="123"/>
        <v>-1.1798425969675825E-2</v>
      </c>
      <c r="AC1950" s="19">
        <v>5.91</v>
      </c>
      <c r="AD1950" s="99">
        <v>5.93</v>
      </c>
      <c r="AE1950" s="94">
        <v>0.35</v>
      </c>
    </row>
    <row r="1951" spans="1:31" x14ac:dyDescent="0.2">
      <c r="A1951" s="2" t="s">
        <v>311</v>
      </c>
      <c r="B1951" s="9">
        <v>41066</v>
      </c>
      <c r="C1951" s="18">
        <v>1.92</v>
      </c>
      <c r="D1951" s="13">
        <v>7.16</v>
      </c>
      <c r="F1951" s="12">
        <v>4</v>
      </c>
      <c r="H1951" s="23">
        <f t="shared" si="120"/>
        <v>6.9183097091893466E-8</v>
      </c>
      <c r="I1951" s="28"/>
      <c r="J1951" s="25">
        <v>0.44</v>
      </c>
      <c r="K1951" s="29">
        <v>12</v>
      </c>
      <c r="L1951" s="25">
        <v>98.4</v>
      </c>
      <c r="M1951" s="36"/>
      <c r="N1951" s="25">
        <v>6.63</v>
      </c>
      <c r="O1951" s="25">
        <v>6.81</v>
      </c>
      <c r="P1951" s="25">
        <v>5.15</v>
      </c>
      <c r="Q1951" s="25">
        <v>0.39</v>
      </c>
      <c r="R1951" s="25">
        <v>9.24</v>
      </c>
      <c r="S1951" s="36"/>
      <c r="T1951" s="51">
        <v>0.01</v>
      </c>
      <c r="U1951" s="42">
        <v>53.7</v>
      </c>
      <c r="V1951" s="42">
        <v>0.22</v>
      </c>
      <c r="W1951" s="42">
        <v>0.01</v>
      </c>
      <c r="X1951" s="42">
        <v>23</v>
      </c>
      <c r="Y1951" s="44">
        <v>4.16</v>
      </c>
      <c r="Z1951" s="87">
        <f t="shared" si="121"/>
        <v>6.1860197523306129</v>
      </c>
      <c r="AA1951" s="88">
        <f t="shared" si="122"/>
        <v>5.9308176351588529</v>
      </c>
      <c r="AB1951" s="90">
        <f t="shared" si="123"/>
        <v>2.1061776188830768E-2</v>
      </c>
      <c r="AC1951" s="19">
        <v>6.31</v>
      </c>
      <c r="AD1951" s="99">
        <v>5.93</v>
      </c>
      <c r="AE1951" s="95">
        <v>6.2</v>
      </c>
    </row>
    <row r="1952" spans="1:31" x14ac:dyDescent="0.2">
      <c r="A1952" s="2" t="s">
        <v>311</v>
      </c>
      <c r="B1952" s="9">
        <v>40504</v>
      </c>
      <c r="C1952" s="18">
        <v>1.3</v>
      </c>
      <c r="D1952" s="12">
        <v>7.27</v>
      </c>
      <c r="E1952" s="16"/>
      <c r="F1952" s="12">
        <v>3.9</v>
      </c>
      <c r="H1952" s="23">
        <f t="shared" si="120"/>
        <v>5.3703179637025192E-8</v>
      </c>
      <c r="I1952" s="28"/>
      <c r="J1952" s="25">
        <v>0.47</v>
      </c>
      <c r="K1952" s="29">
        <v>20</v>
      </c>
      <c r="L1952" s="25">
        <v>95.7</v>
      </c>
      <c r="M1952" s="36"/>
      <c r="N1952" s="25">
        <v>6.98</v>
      </c>
      <c r="O1952" s="25">
        <v>6.78</v>
      </c>
      <c r="P1952" s="25">
        <v>4.83</v>
      </c>
      <c r="Q1952" s="25">
        <v>0.39</v>
      </c>
      <c r="R1952" s="25">
        <v>10</v>
      </c>
      <c r="S1952" s="36"/>
      <c r="T1952" s="51">
        <v>0.01</v>
      </c>
      <c r="U1952" s="42">
        <v>64.7</v>
      </c>
      <c r="V1952" s="42">
        <v>0.22</v>
      </c>
      <c r="W1952" s="42">
        <v>5.2599999999999999E-3</v>
      </c>
      <c r="X1952" s="42">
        <v>21</v>
      </c>
      <c r="Y1952" s="44">
        <v>4.0999999999999996</v>
      </c>
      <c r="Z1952" s="87">
        <f t="shared" si="121"/>
        <v>6.0714534099138966</v>
      </c>
      <c r="AA1952" s="88">
        <f t="shared" si="122"/>
        <v>6.0432967899865693</v>
      </c>
      <c r="AB1952" s="90">
        <f t="shared" si="123"/>
        <v>2.324160173567479E-3</v>
      </c>
      <c r="AC1952" s="19">
        <v>6.2</v>
      </c>
      <c r="AD1952" s="99">
        <v>6.04</v>
      </c>
      <c r="AE1952" s="95">
        <v>2.58</v>
      </c>
    </row>
    <row r="1953" spans="1:31" x14ac:dyDescent="0.2">
      <c r="A1953" s="2" t="s">
        <v>311</v>
      </c>
      <c r="B1953" s="9">
        <v>42115</v>
      </c>
      <c r="C1953" s="18">
        <v>1.63</v>
      </c>
      <c r="D1953" s="12">
        <v>7.19</v>
      </c>
      <c r="E1953" s="15"/>
      <c r="F1953" s="13">
        <v>4.8</v>
      </c>
      <c r="G1953" s="17"/>
      <c r="H1953" s="23">
        <f t="shared" si="120"/>
        <v>6.4565422903465397E-8</v>
      </c>
      <c r="J1953" s="25">
        <v>0.43</v>
      </c>
      <c r="K1953" s="30">
        <v>18</v>
      </c>
      <c r="L1953" s="25">
        <v>98</v>
      </c>
      <c r="M1953" s="33"/>
      <c r="N1953" s="25">
        <v>6.95</v>
      </c>
      <c r="O1953" s="25">
        <v>6.1</v>
      </c>
      <c r="P1953" s="25">
        <v>5.38</v>
      </c>
      <c r="Q1953" s="25">
        <v>0.38</v>
      </c>
      <c r="R1953" s="25">
        <v>10.5</v>
      </c>
      <c r="S1953" s="34"/>
      <c r="T1953" s="51">
        <v>0.08</v>
      </c>
      <c r="U1953" s="42">
        <v>68</v>
      </c>
      <c r="V1953" s="42">
        <v>0.22</v>
      </c>
      <c r="W1953" s="42">
        <v>0.01</v>
      </c>
      <c r="X1953" s="42">
        <v>26</v>
      </c>
      <c r="Y1953" s="44">
        <v>4.37</v>
      </c>
      <c r="Z1953" s="87">
        <f t="shared" si="121"/>
        <v>6.2321694687397535</v>
      </c>
      <c r="AA1953" s="88">
        <f t="shared" si="122"/>
        <v>6.5253546879346835</v>
      </c>
      <c r="AB1953" s="90">
        <f t="shared" si="123"/>
        <v>-2.2981357165727363E-2</v>
      </c>
      <c r="AC1953" s="19">
        <v>6.36</v>
      </c>
      <c r="AD1953" s="99">
        <v>6.52</v>
      </c>
      <c r="AE1953" s="94">
        <v>2.54</v>
      </c>
    </row>
    <row r="1954" spans="1:31" x14ac:dyDescent="0.2">
      <c r="A1954" s="2" t="s">
        <v>311</v>
      </c>
      <c r="B1954" s="9">
        <v>35766</v>
      </c>
      <c r="C1954" s="18">
        <v>2.08</v>
      </c>
      <c r="D1954" s="12">
        <v>7</v>
      </c>
      <c r="F1954" s="13">
        <v>3.7</v>
      </c>
      <c r="H1954" s="23">
        <f t="shared" si="120"/>
        <v>9.9999999999999995E-8</v>
      </c>
      <c r="J1954" s="25">
        <v>0.52</v>
      </c>
      <c r="K1954" s="36"/>
      <c r="L1954" s="27">
        <v>98</v>
      </c>
      <c r="M1954" s="36"/>
      <c r="N1954" s="25">
        <v>5.0999999999999996</v>
      </c>
      <c r="O1954" s="27">
        <v>6</v>
      </c>
      <c r="P1954" s="27">
        <v>6.8</v>
      </c>
      <c r="Q1954" s="25">
        <v>0.42</v>
      </c>
      <c r="R1954" s="25">
        <v>12</v>
      </c>
      <c r="S1954" s="29">
        <v>10</v>
      </c>
      <c r="T1954" s="51">
        <v>0.27</v>
      </c>
      <c r="U1954" s="41">
        <v>110</v>
      </c>
      <c r="V1954" s="42">
        <v>0.44</v>
      </c>
      <c r="W1954" s="42">
        <v>6.5690000000000002E-3</v>
      </c>
      <c r="X1954" s="41">
        <v>21</v>
      </c>
      <c r="Y1954" s="44">
        <v>3.7</v>
      </c>
      <c r="Z1954" s="87">
        <f t="shared" si="121"/>
        <v>6.3518893235946923</v>
      </c>
      <c r="AA1954" s="88">
        <f t="shared" si="122"/>
        <v>6.5981491039072155</v>
      </c>
      <c r="AB1954" s="90">
        <f t="shared" si="123"/>
        <v>-1.9016142823911862E-2</v>
      </c>
    </row>
    <row r="1955" spans="1:31" x14ac:dyDescent="0.2">
      <c r="A1955" s="2" t="s">
        <v>311</v>
      </c>
      <c r="B1955" s="9">
        <v>39188</v>
      </c>
      <c r="C1955" s="19">
        <v>1.74</v>
      </c>
      <c r="D1955" s="12">
        <v>7.23</v>
      </c>
      <c r="F1955" s="13">
        <v>4.0999999999999996</v>
      </c>
      <c r="H1955" s="23">
        <f t="shared" si="120"/>
        <v>5.8884365535558776E-8</v>
      </c>
      <c r="J1955" s="25">
        <v>0.44</v>
      </c>
      <c r="K1955" s="29">
        <v>22</v>
      </c>
      <c r="L1955" s="25">
        <v>89.3</v>
      </c>
      <c r="M1955" s="36"/>
      <c r="N1955" s="25">
        <v>5.54</v>
      </c>
      <c r="O1955" s="25">
        <v>6.35</v>
      </c>
      <c r="P1955" s="25">
        <v>4.84</v>
      </c>
      <c r="Q1955" s="25">
        <v>0.37</v>
      </c>
      <c r="R1955" s="25">
        <v>9.36</v>
      </c>
      <c r="S1955" s="36"/>
      <c r="T1955" s="50">
        <v>0.01</v>
      </c>
      <c r="U1955" s="42">
        <v>59.3</v>
      </c>
      <c r="V1955" s="42">
        <v>0.22</v>
      </c>
      <c r="W1955" s="42">
        <v>0.01</v>
      </c>
      <c r="X1955" s="42">
        <v>18</v>
      </c>
      <c r="Y1955" s="44">
        <v>4.07</v>
      </c>
      <c r="Z1955" s="87">
        <f t="shared" si="121"/>
        <v>5.66011778122484</v>
      </c>
      <c r="AA1955" s="88">
        <f t="shared" si="122"/>
        <v>5.8163555708113792</v>
      </c>
      <c r="AB1955" s="90">
        <f t="shared" si="123"/>
        <v>-1.3613745685979279E-2</v>
      </c>
    </row>
    <row r="1956" spans="1:31" x14ac:dyDescent="0.2">
      <c r="A1956" s="2" t="s">
        <v>311</v>
      </c>
      <c r="B1956" s="9">
        <v>39981</v>
      </c>
      <c r="C1956" s="18">
        <v>1.99</v>
      </c>
      <c r="D1956" s="12">
        <v>7.07</v>
      </c>
      <c r="E1956" s="16"/>
      <c r="F1956" s="12">
        <v>3.9</v>
      </c>
      <c r="H1956" s="23">
        <f t="shared" si="120"/>
        <v>8.5113803820237355E-8</v>
      </c>
      <c r="I1956" s="28"/>
      <c r="J1956" s="25">
        <v>0.42</v>
      </c>
      <c r="K1956" s="29">
        <v>21</v>
      </c>
      <c r="L1956" s="25">
        <v>88.9</v>
      </c>
      <c r="M1956" s="36"/>
      <c r="N1956" s="25">
        <v>5.86</v>
      </c>
      <c r="O1956" s="25">
        <v>7.64</v>
      </c>
      <c r="P1956" s="25">
        <v>4.7300000000000004</v>
      </c>
      <c r="Q1956" s="25">
        <v>0.34</v>
      </c>
      <c r="R1956" s="25">
        <v>9.25</v>
      </c>
      <c r="S1956" s="36"/>
      <c r="T1956" s="51">
        <v>0.01</v>
      </c>
      <c r="U1956" s="42">
        <v>69.099999999999994</v>
      </c>
      <c r="V1956" s="42">
        <v>0.22</v>
      </c>
      <c r="W1956" s="42">
        <v>0.02</v>
      </c>
      <c r="X1956" s="42">
        <v>20</v>
      </c>
      <c r="Y1956" s="44">
        <v>3.69</v>
      </c>
      <c r="Z1956" s="87">
        <f t="shared" si="121"/>
        <v>5.6685716465352405</v>
      </c>
      <c r="AA1956" s="88">
        <f t="shared" si="122"/>
        <v>5.6970083551493973</v>
      </c>
      <c r="AB1956" s="90">
        <f t="shared" si="123"/>
        <v>-2.5020024151817897E-3</v>
      </c>
      <c r="AD1956" s="100"/>
      <c r="AE1956" s="95">
        <v>4.42</v>
      </c>
    </row>
    <row r="1957" spans="1:31" x14ac:dyDescent="0.2">
      <c r="A1957" s="2" t="s">
        <v>311</v>
      </c>
      <c r="B1957" s="9">
        <v>39559</v>
      </c>
      <c r="C1957" s="18">
        <v>1.72</v>
      </c>
      <c r="D1957" s="13">
        <v>7.22</v>
      </c>
      <c r="F1957" s="12">
        <v>4.7</v>
      </c>
      <c r="H1957" s="23">
        <f t="shared" si="120"/>
        <v>6.0255958607435649E-8</v>
      </c>
      <c r="I1957" s="28"/>
      <c r="J1957" s="25">
        <v>0.4</v>
      </c>
      <c r="K1957" s="29">
        <v>16</v>
      </c>
      <c r="L1957" s="25">
        <v>95.4</v>
      </c>
      <c r="M1957" s="29">
        <v>0.2</v>
      </c>
      <c r="N1957" s="25">
        <v>6.28</v>
      </c>
      <c r="O1957" s="25">
        <v>7.09</v>
      </c>
      <c r="P1957" s="25">
        <v>5.08</v>
      </c>
      <c r="Q1957" s="25">
        <v>0.37</v>
      </c>
      <c r="R1957" s="25">
        <v>9.5</v>
      </c>
      <c r="S1957" s="29">
        <v>1.9</v>
      </c>
      <c r="T1957" s="51">
        <v>0.01</v>
      </c>
      <c r="U1957" s="42">
        <v>56.6</v>
      </c>
      <c r="V1957" s="42">
        <v>0.22</v>
      </c>
      <c r="W1957" s="42">
        <v>8.8699999999999994E-3</v>
      </c>
      <c r="X1957" s="42">
        <v>17</v>
      </c>
      <c r="Y1957" s="44">
        <v>4.03</v>
      </c>
      <c r="Z1957" s="87">
        <f t="shared" si="121"/>
        <v>6.0335467266107141</v>
      </c>
      <c r="AA1957" s="88">
        <f t="shared" si="122"/>
        <v>5.6919132466226925</v>
      </c>
      <c r="AB1957" s="90">
        <f t="shared" si="123"/>
        <v>2.9136040783721423E-2</v>
      </c>
      <c r="AD1957" s="100"/>
      <c r="AE1957" s="95">
        <v>1.87</v>
      </c>
    </row>
    <row r="1958" spans="1:31" x14ac:dyDescent="0.2">
      <c r="A1958" s="2" t="s">
        <v>311</v>
      </c>
      <c r="B1958" s="9">
        <v>36368</v>
      </c>
      <c r="C1958" s="18">
        <v>2.0699999999999998</v>
      </c>
      <c r="D1958" s="12">
        <v>7.19</v>
      </c>
      <c r="F1958" s="12">
        <v>2.9</v>
      </c>
      <c r="H1958" s="23">
        <f t="shared" si="120"/>
        <v>6.4565422903465397E-8</v>
      </c>
      <c r="I1958" s="32">
        <v>0.02</v>
      </c>
      <c r="J1958" s="25">
        <v>0.45</v>
      </c>
      <c r="L1958" s="25">
        <v>106</v>
      </c>
      <c r="N1958" s="25">
        <v>6.09</v>
      </c>
      <c r="O1958" s="25">
        <v>6.46</v>
      </c>
      <c r="P1958" s="25">
        <v>6.65</v>
      </c>
      <c r="Q1958" s="25">
        <v>0.47</v>
      </c>
      <c r="R1958" s="25">
        <v>12</v>
      </c>
      <c r="T1958" s="51">
        <v>0.45</v>
      </c>
      <c r="U1958" s="42">
        <v>76</v>
      </c>
      <c r="V1958" s="42">
        <v>0.44</v>
      </c>
      <c r="W1958" s="42">
        <v>0.03</v>
      </c>
      <c r="X1958" s="42">
        <v>15</v>
      </c>
      <c r="Y1958" s="44">
        <v>4.2</v>
      </c>
      <c r="Z1958" s="87">
        <f t="shared" si="121"/>
        <v>6.7861222422220617</v>
      </c>
      <c r="AA1958" s="88">
        <f t="shared" si="122"/>
        <v>6.2272747947015761</v>
      </c>
      <c r="AB1958" s="90">
        <f t="shared" si="123"/>
        <v>4.2944009618306161E-2</v>
      </c>
      <c r="AD1958" s="100"/>
      <c r="AE1958" s="96"/>
    </row>
    <row r="1959" spans="1:31" x14ac:dyDescent="0.2">
      <c r="A1959" s="2" t="s">
        <v>84</v>
      </c>
      <c r="B1959" s="9">
        <v>38680</v>
      </c>
      <c r="C1959" s="18">
        <v>7.81</v>
      </c>
      <c r="D1959" s="12">
        <v>7.6</v>
      </c>
      <c r="F1959" s="13">
        <v>2</v>
      </c>
      <c r="H1959" s="23">
        <f t="shared" si="120"/>
        <v>2.5118864315095751E-8</v>
      </c>
      <c r="J1959" s="25">
        <v>0.05</v>
      </c>
      <c r="K1959" s="29">
        <v>1</v>
      </c>
      <c r="L1959" s="27">
        <v>77</v>
      </c>
      <c r="M1959" s="29">
        <v>1</v>
      </c>
      <c r="N1959" s="25">
        <v>0.34</v>
      </c>
      <c r="O1959" s="25">
        <v>0.7</v>
      </c>
      <c r="P1959" s="27">
        <v>3.7</v>
      </c>
      <c r="Q1959" s="25">
        <v>0.11</v>
      </c>
      <c r="R1959" s="25">
        <v>13</v>
      </c>
      <c r="S1959" s="29">
        <v>5</v>
      </c>
      <c r="T1959" s="51">
        <v>0.03</v>
      </c>
      <c r="U1959" s="42">
        <v>76</v>
      </c>
      <c r="V1959" s="42">
        <v>0.44</v>
      </c>
      <c r="W1959" s="42">
        <v>0.03</v>
      </c>
      <c r="X1959" s="42">
        <v>30</v>
      </c>
      <c r="Y1959" s="44">
        <v>2.4</v>
      </c>
      <c r="Z1959" s="87">
        <f t="shared" si="121"/>
        <v>4.7490405496293491</v>
      </c>
      <c r="AA1959" s="88">
        <f t="shared" si="122"/>
        <v>4.8371386177810338</v>
      </c>
      <c r="AB1959" s="90">
        <f t="shared" si="123"/>
        <v>-9.1901128294354251E-3</v>
      </c>
      <c r="AC1959" s="19">
        <v>4.74</v>
      </c>
      <c r="AD1959" s="13">
        <v>-4.82</v>
      </c>
      <c r="AE1959" s="94">
        <v>-1.65</v>
      </c>
    </row>
    <row r="1960" spans="1:31" x14ac:dyDescent="0.2">
      <c r="A1960" s="2" t="s">
        <v>84</v>
      </c>
      <c r="B1960" s="9">
        <v>38245</v>
      </c>
      <c r="C1960" s="18">
        <v>5.64</v>
      </c>
      <c r="D1960" s="12">
        <v>7.5</v>
      </c>
      <c r="F1960" s="12">
        <v>1</v>
      </c>
      <c r="H1960" s="23">
        <f t="shared" si="120"/>
        <v>3.1622776601683699E-8</v>
      </c>
      <c r="J1960" s="25">
        <v>0.16</v>
      </c>
      <c r="K1960" s="29">
        <v>1</v>
      </c>
      <c r="L1960" s="25">
        <v>33.799999999999997</v>
      </c>
      <c r="M1960" s="29">
        <v>1</v>
      </c>
      <c r="N1960" s="25">
        <v>0.31</v>
      </c>
      <c r="O1960" s="25">
        <v>1.1000000000000001</v>
      </c>
      <c r="P1960" s="25">
        <v>3.8</v>
      </c>
      <c r="Q1960" s="25">
        <v>0.08</v>
      </c>
      <c r="R1960" s="25">
        <v>5.9</v>
      </c>
      <c r="S1960" s="31">
        <v>5</v>
      </c>
      <c r="T1960" s="51">
        <v>0.12</v>
      </c>
      <c r="U1960" s="42">
        <v>15</v>
      </c>
      <c r="V1960" s="42">
        <v>0.22</v>
      </c>
      <c r="W1960" s="42">
        <v>0.01</v>
      </c>
      <c r="X1960" s="42">
        <v>10</v>
      </c>
      <c r="Y1960" s="44">
        <v>1.7</v>
      </c>
      <c r="Z1960" s="87">
        <f t="shared" si="121"/>
        <v>2.3069239578632996</v>
      </c>
      <c r="AA1960" s="88">
        <f t="shared" si="122"/>
        <v>2.3019161976947151</v>
      </c>
      <c r="AB1960" s="90">
        <f t="shared" si="123"/>
        <v>1.0865554021320127E-3</v>
      </c>
      <c r="AC1960" s="19">
        <v>2.31</v>
      </c>
      <c r="AD1960" s="13">
        <v>2.29</v>
      </c>
      <c r="AE1960" s="94">
        <v>0.6</v>
      </c>
    </row>
    <row r="1961" spans="1:31" x14ac:dyDescent="0.2">
      <c r="A1961" s="2" t="s">
        <v>84</v>
      </c>
      <c r="B1961" s="9">
        <v>38833</v>
      </c>
      <c r="D1961" s="13">
        <v>7.54</v>
      </c>
      <c r="F1961" s="13">
        <v>1.6</v>
      </c>
      <c r="H1961" s="23">
        <f t="shared" si="120"/>
        <v>2.8840315031265985E-8</v>
      </c>
      <c r="I1961" s="24">
        <v>0.08</v>
      </c>
      <c r="J1961" s="25">
        <v>0.06</v>
      </c>
      <c r="K1961" s="29">
        <v>5</v>
      </c>
      <c r="L1961" s="27">
        <v>82.37</v>
      </c>
      <c r="M1961" s="29">
        <v>5</v>
      </c>
      <c r="N1961" s="27">
        <v>0.41</v>
      </c>
      <c r="O1961" s="27">
        <v>1</v>
      </c>
      <c r="P1961" s="27">
        <v>4.3600000000000003</v>
      </c>
      <c r="Q1961" s="27">
        <v>0.12</v>
      </c>
      <c r="R1961" s="27">
        <v>13.5</v>
      </c>
      <c r="S1961" s="29">
        <v>10</v>
      </c>
      <c r="T1961" s="51">
        <v>0.06</v>
      </c>
      <c r="U1961" s="41">
        <v>73</v>
      </c>
      <c r="V1961" s="42">
        <v>0.48</v>
      </c>
      <c r="W1961" s="42">
        <v>0.02</v>
      </c>
      <c r="X1961" s="41">
        <v>31</v>
      </c>
      <c r="Y1961" s="43">
        <v>2.62</v>
      </c>
      <c r="Z1961" s="87">
        <f t="shared" si="121"/>
        <v>5.1130462699462065</v>
      </c>
      <c r="AA1961" s="88">
        <f t="shared" si="122"/>
        <v>5.0242683398730286</v>
      </c>
      <c r="AB1961" s="90">
        <f t="shared" si="123"/>
        <v>8.7575391995021613E-3</v>
      </c>
      <c r="AC1961" s="19">
        <v>5.1100000000000003</v>
      </c>
      <c r="AD1961" s="13">
        <v>5.03</v>
      </c>
      <c r="AE1961" s="94">
        <v>1.5</v>
      </c>
    </row>
    <row r="1962" spans="1:31" x14ac:dyDescent="0.2">
      <c r="A1962" s="2" t="s">
        <v>84</v>
      </c>
      <c r="B1962" s="9">
        <v>40799</v>
      </c>
      <c r="C1962" s="18">
        <v>7.27</v>
      </c>
      <c r="D1962" s="12">
        <v>7.35</v>
      </c>
      <c r="F1962" s="12">
        <v>1.7</v>
      </c>
      <c r="H1962" s="23">
        <f t="shared" si="120"/>
        <v>4.466835921509628E-8</v>
      </c>
      <c r="I1962" s="28"/>
      <c r="J1962" s="25">
        <v>0.04</v>
      </c>
      <c r="K1962" s="36"/>
      <c r="L1962" s="25">
        <v>94.7</v>
      </c>
      <c r="M1962" s="36"/>
      <c r="N1962" s="25">
        <v>0.53</v>
      </c>
      <c r="O1962" s="25">
        <v>1.07</v>
      </c>
      <c r="P1962" s="25">
        <v>6</v>
      </c>
      <c r="Q1962" s="25">
        <v>0.15</v>
      </c>
      <c r="R1962" s="25">
        <v>14.2</v>
      </c>
      <c r="S1962" s="36"/>
      <c r="T1962" s="51">
        <v>0.02</v>
      </c>
      <c r="U1962" s="42">
        <v>90</v>
      </c>
      <c r="V1962" s="42">
        <v>0.22</v>
      </c>
      <c r="W1962" s="42">
        <v>3.2799999999999999E-3</v>
      </c>
      <c r="X1962" s="42">
        <v>33</v>
      </c>
      <c r="Y1962" s="44">
        <v>2.73</v>
      </c>
      <c r="Z1962" s="87">
        <f t="shared" si="121"/>
        <v>5.8908606846296658</v>
      </c>
      <c r="AA1962" s="88">
        <f t="shared" si="122"/>
        <v>5.5387738540405174</v>
      </c>
      <c r="AB1962" s="90">
        <f t="shared" si="123"/>
        <v>3.080473215463923E-2</v>
      </c>
      <c r="AC1962" s="19">
        <v>5.9</v>
      </c>
      <c r="AD1962" s="99">
        <v>5.54</v>
      </c>
      <c r="AE1962" s="95">
        <v>6.4</v>
      </c>
    </row>
    <row r="1963" spans="1:31" x14ac:dyDescent="0.2">
      <c r="A1963" s="2" t="s">
        <v>84</v>
      </c>
      <c r="B1963" s="9">
        <v>41571</v>
      </c>
      <c r="C1963" s="18">
        <v>7.68</v>
      </c>
      <c r="D1963" s="12">
        <v>7.5</v>
      </c>
      <c r="F1963" s="12">
        <v>0.5</v>
      </c>
      <c r="H1963" s="23">
        <f t="shared" si="120"/>
        <v>3.1622776601683699E-8</v>
      </c>
      <c r="I1963" s="32">
        <v>2E-3</v>
      </c>
      <c r="J1963" s="25">
        <v>0.05</v>
      </c>
      <c r="K1963" s="30">
        <v>3.7</v>
      </c>
      <c r="L1963" s="25">
        <v>95.7</v>
      </c>
      <c r="M1963" s="30">
        <v>0.3</v>
      </c>
      <c r="N1963" s="25">
        <v>0.69</v>
      </c>
      <c r="O1963" s="25">
        <v>1.07</v>
      </c>
      <c r="P1963" s="25">
        <v>6.3</v>
      </c>
      <c r="Q1963" s="25">
        <v>0.22</v>
      </c>
      <c r="R1963" s="25">
        <v>14.8</v>
      </c>
      <c r="S1963" s="31">
        <v>0.6</v>
      </c>
      <c r="T1963" s="51">
        <v>0.02</v>
      </c>
      <c r="U1963" s="42">
        <v>75.400000000000006</v>
      </c>
      <c r="V1963" s="42">
        <v>0.22</v>
      </c>
      <c r="W1963" s="42">
        <v>3.2799999999999999E-3</v>
      </c>
      <c r="X1963" s="42">
        <v>33</v>
      </c>
      <c r="Y1963" s="44">
        <v>3.07</v>
      </c>
      <c r="Z1963" s="87">
        <f t="shared" si="121"/>
        <v>6.0005961858387504</v>
      </c>
      <c r="AA1963" s="88">
        <f t="shared" si="122"/>
        <v>5.5748288139655715</v>
      </c>
      <c r="AB1963" s="90">
        <f t="shared" si="123"/>
        <v>3.6782007734521741E-2</v>
      </c>
      <c r="AC1963" s="19">
        <v>6.01</v>
      </c>
      <c r="AD1963" s="13">
        <v>5.57</v>
      </c>
      <c r="AE1963" s="95">
        <v>7.64</v>
      </c>
    </row>
    <row r="1964" spans="1:31" x14ac:dyDescent="0.2">
      <c r="A1964" s="2" t="s">
        <v>84</v>
      </c>
      <c r="B1964" s="9">
        <v>41207</v>
      </c>
      <c r="C1964" s="18">
        <v>7.52</v>
      </c>
      <c r="D1964" s="12">
        <v>7.6</v>
      </c>
      <c r="F1964" s="12">
        <v>1.7</v>
      </c>
      <c r="H1964" s="23">
        <f t="shared" si="120"/>
        <v>2.5118864315095751E-8</v>
      </c>
      <c r="I1964" s="28"/>
      <c r="J1964" s="25">
        <v>0.05</v>
      </c>
      <c r="K1964" s="29">
        <v>3.3</v>
      </c>
      <c r="L1964" s="25">
        <v>91.8</v>
      </c>
      <c r="M1964" s="36"/>
      <c r="N1964" s="25">
        <v>0.61</v>
      </c>
      <c r="O1964" s="25">
        <v>1.06</v>
      </c>
      <c r="P1964" s="25">
        <v>5.95</v>
      </c>
      <c r="Q1964" s="25">
        <v>0.16</v>
      </c>
      <c r="R1964" s="25">
        <v>14.4</v>
      </c>
      <c r="S1964" s="36"/>
      <c r="T1964" s="51">
        <v>0.02</v>
      </c>
      <c r="U1964" s="42">
        <v>90.5</v>
      </c>
      <c r="V1964" s="42">
        <v>0.22</v>
      </c>
      <c r="W1964" s="42">
        <v>3.2799999999999999E-3</v>
      </c>
      <c r="X1964" s="42">
        <v>33</v>
      </c>
      <c r="Y1964" s="44">
        <v>2.92</v>
      </c>
      <c r="Z1964" s="87">
        <f t="shared" si="121"/>
        <v>5.7542646382929421</v>
      </c>
      <c r="AA1964" s="88">
        <f t="shared" si="122"/>
        <v>5.7391829307554119</v>
      </c>
      <c r="AB1964" s="90">
        <f t="shared" si="123"/>
        <v>1.312200490490339E-3</v>
      </c>
      <c r="AC1964" s="19">
        <v>5.77</v>
      </c>
      <c r="AD1964" s="13">
        <v>5.74</v>
      </c>
      <c r="AE1964" s="94">
        <v>0.52</v>
      </c>
    </row>
    <row r="1965" spans="1:31" x14ac:dyDescent="0.2">
      <c r="A1965" s="2" t="s">
        <v>84</v>
      </c>
      <c r="B1965" s="9">
        <v>42297</v>
      </c>
      <c r="C1965" s="18">
        <v>7.43</v>
      </c>
      <c r="D1965" s="13">
        <v>7.48</v>
      </c>
      <c r="F1965" s="12">
        <v>1.6</v>
      </c>
      <c r="H1965" s="23">
        <f t="shared" si="120"/>
        <v>3.3113112148259005E-8</v>
      </c>
      <c r="I1965" s="28"/>
      <c r="J1965" s="25">
        <v>0.06</v>
      </c>
      <c r="K1965" s="36"/>
      <c r="L1965" s="25">
        <v>96.1</v>
      </c>
      <c r="M1965" s="36"/>
      <c r="N1965" s="25">
        <v>0.66</v>
      </c>
      <c r="O1965" s="25">
        <v>1.1100000000000001</v>
      </c>
      <c r="P1965" s="25">
        <v>6.39</v>
      </c>
      <c r="Q1965" s="25">
        <v>0.15</v>
      </c>
      <c r="R1965" s="25">
        <v>15.1</v>
      </c>
      <c r="S1965" s="36"/>
      <c r="T1965" s="51">
        <v>0.02</v>
      </c>
      <c r="U1965" s="42">
        <v>87.5</v>
      </c>
      <c r="V1965" s="42">
        <v>0.22</v>
      </c>
      <c r="W1965" s="42">
        <v>3.2799999999999999E-3</v>
      </c>
      <c r="X1965" s="42">
        <v>33</v>
      </c>
      <c r="Y1965" s="44">
        <v>3.22</v>
      </c>
      <c r="Z1965" s="87">
        <f t="shared" si="121"/>
        <v>6.0387434252103134</v>
      </c>
      <c r="AA1965" s="88">
        <f t="shared" si="122"/>
        <v>5.9767284704660408</v>
      </c>
      <c r="AB1965" s="90">
        <f t="shared" si="123"/>
        <v>5.1612583577835174E-3</v>
      </c>
      <c r="AC1965" s="19">
        <v>6.05</v>
      </c>
      <c r="AD1965" s="13">
        <v>5.97</v>
      </c>
      <c r="AE1965" s="94">
        <v>1.3</v>
      </c>
    </row>
    <row r="1966" spans="1:31" x14ac:dyDescent="0.2">
      <c r="A1966" s="2" t="s">
        <v>84</v>
      </c>
      <c r="B1966" s="9">
        <v>39765</v>
      </c>
      <c r="C1966" s="18">
        <v>7.4</v>
      </c>
      <c r="D1966" s="12">
        <v>7.66</v>
      </c>
      <c r="F1966" s="12">
        <v>1.6</v>
      </c>
      <c r="H1966" s="23">
        <f t="shared" si="120"/>
        <v>2.1877616239495494E-8</v>
      </c>
      <c r="I1966" s="32">
        <v>1E-3</v>
      </c>
      <c r="J1966" s="25">
        <v>0.05</v>
      </c>
      <c r="K1966" s="36"/>
      <c r="L1966" s="25">
        <v>86.5</v>
      </c>
      <c r="M1966" s="36"/>
      <c r="N1966" s="25">
        <v>0.5</v>
      </c>
      <c r="O1966" s="25">
        <v>1.22</v>
      </c>
      <c r="P1966" s="25">
        <v>5.05</v>
      </c>
      <c r="Q1966" s="25">
        <v>0.14000000000000001</v>
      </c>
      <c r="R1966" s="25">
        <v>14.6</v>
      </c>
      <c r="S1966" s="36"/>
      <c r="T1966" s="51">
        <v>0.02</v>
      </c>
      <c r="U1966" s="42">
        <v>85.9</v>
      </c>
      <c r="V1966" s="42">
        <v>0.22</v>
      </c>
      <c r="W1966" s="42">
        <v>3.2799999999999999E-3</v>
      </c>
      <c r="X1966" s="42">
        <v>34</v>
      </c>
      <c r="Y1966" s="44">
        <v>2.63</v>
      </c>
      <c r="Z1966" s="87">
        <f t="shared" si="121"/>
        <v>5.4239854837046346</v>
      </c>
      <c r="AA1966" s="88">
        <f t="shared" si="122"/>
        <v>5.3816281696892352</v>
      </c>
      <c r="AB1966" s="90">
        <f t="shared" si="123"/>
        <v>3.9199360049390333E-3</v>
      </c>
      <c r="AD1966" s="100"/>
      <c r="AE1966" s="95">
        <v>0.38</v>
      </c>
    </row>
    <row r="1967" spans="1:31" x14ac:dyDescent="0.2">
      <c r="A1967" s="2" t="s">
        <v>84</v>
      </c>
      <c r="B1967" s="9">
        <v>37084</v>
      </c>
      <c r="C1967" s="18">
        <v>7.74</v>
      </c>
      <c r="D1967" s="12">
        <v>6.74</v>
      </c>
      <c r="F1967" s="12">
        <v>1.6</v>
      </c>
      <c r="H1967" s="23">
        <f t="shared" si="120"/>
        <v>1.8197008586099811E-7</v>
      </c>
      <c r="I1967" s="32">
        <v>3.0000000000000001E-3</v>
      </c>
      <c r="J1967" s="25">
        <v>0.06</v>
      </c>
      <c r="K1967" s="29">
        <v>5</v>
      </c>
      <c r="L1967" s="25">
        <v>77.2</v>
      </c>
      <c r="M1967" s="29">
        <v>0.5</v>
      </c>
      <c r="N1967" s="25">
        <v>0.33</v>
      </c>
      <c r="O1967" s="25">
        <v>0.68</v>
      </c>
      <c r="P1967" s="25">
        <v>3.68</v>
      </c>
      <c r="Q1967" s="25">
        <v>0.12</v>
      </c>
      <c r="R1967" s="25">
        <v>13.2</v>
      </c>
      <c r="S1967" s="29">
        <v>13</v>
      </c>
      <c r="T1967" s="51">
        <v>0.06</v>
      </c>
      <c r="U1967" s="42">
        <v>91</v>
      </c>
      <c r="V1967" s="42">
        <v>0.22</v>
      </c>
      <c r="W1967" s="42">
        <v>0.01</v>
      </c>
      <c r="X1967" s="42">
        <v>35</v>
      </c>
      <c r="Y1967" s="44">
        <v>1.7</v>
      </c>
      <c r="Z1967" s="87">
        <f t="shared" si="121"/>
        <v>4.7664583259934572</v>
      </c>
      <c r="AA1967" s="88">
        <f t="shared" si="122"/>
        <v>4.5874191407612592</v>
      </c>
      <c r="AB1967" s="90">
        <f t="shared" si="123"/>
        <v>1.9140638293427929E-2</v>
      </c>
      <c r="AD1967" s="100"/>
      <c r="AE1967" s="96"/>
    </row>
    <row r="1968" spans="1:31" x14ac:dyDescent="0.2">
      <c r="A1968" s="2" t="s">
        <v>84</v>
      </c>
      <c r="B1968" s="9">
        <v>40121</v>
      </c>
      <c r="C1968" s="18">
        <v>7.85</v>
      </c>
      <c r="D1968" s="12">
        <v>7.49</v>
      </c>
      <c r="F1968" s="12">
        <v>1.4</v>
      </c>
      <c r="H1968" s="23">
        <f t="shared" si="120"/>
        <v>3.2359365692962729E-8</v>
      </c>
      <c r="I1968" s="28"/>
      <c r="J1968" s="25">
        <v>0.04</v>
      </c>
      <c r="K1968" s="33"/>
      <c r="L1968" s="25">
        <v>95.3</v>
      </c>
      <c r="M1968" s="33"/>
      <c r="N1968" s="25">
        <v>0.52</v>
      </c>
      <c r="O1968" s="25">
        <v>1.0900000000000001</v>
      </c>
      <c r="P1968" s="25">
        <v>5.54</v>
      </c>
      <c r="Q1968" s="25">
        <v>0.15</v>
      </c>
      <c r="R1968" s="25">
        <v>14.8</v>
      </c>
      <c r="S1968" s="34"/>
      <c r="T1968" s="51">
        <v>0.04</v>
      </c>
      <c r="U1968" s="42">
        <v>90.6</v>
      </c>
      <c r="V1968" s="42">
        <v>0.22</v>
      </c>
      <c r="W1968" s="42">
        <v>3.2799999999999999E-3</v>
      </c>
      <c r="X1968" s="42">
        <v>34</v>
      </c>
      <c r="Y1968" s="44">
        <v>2.73</v>
      </c>
      <c r="Z1968" s="87">
        <f t="shared" si="121"/>
        <v>5.9092079941509921</v>
      </c>
      <c r="AA1968" s="88">
        <f t="shared" si="122"/>
        <v>5.5801052692656068</v>
      </c>
      <c r="AB1968" s="90">
        <f t="shared" si="123"/>
        <v>2.8644246817892002E-2</v>
      </c>
      <c r="AD1968" s="100"/>
      <c r="AE1968" s="95">
        <v>0.34</v>
      </c>
    </row>
    <row r="1969" spans="1:31" x14ac:dyDescent="0.2">
      <c r="A1969" s="2" t="s">
        <v>84</v>
      </c>
      <c r="B1969" s="9">
        <v>39380</v>
      </c>
      <c r="C1969" s="18">
        <v>7.58</v>
      </c>
      <c r="D1969" s="12">
        <v>7.66</v>
      </c>
      <c r="F1969" s="12">
        <v>1.5</v>
      </c>
      <c r="H1969" s="23">
        <f t="shared" si="120"/>
        <v>2.1877616239495494E-8</v>
      </c>
      <c r="I1969" s="28"/>
      <c r="J1969" s="25">
        <v>0.05</v>
      </c>
      <c r="L1969" s="25">
        <v>95.2</v>
      </c>
      <c r="N1969" s="25">
        <v>0.54</v>
      </c>
      <c r="O1969" s="25">
        <v>1.1200000000000001</v>
      </c>
      <c r="P1969" s="25">
        <v>5</v>
      </c>
      <c r="Q1969" s="25">
        <v>0.14000000000000001</v>
      </c>
      <c r="R1969" s="25">
        <v>15</v>
      </c>
      <c r="S1969" s="36"/>
      <c r="T1969" s="51">
        <v>0.04</v>
      </c>
      <c r="U1969" s="42">
        <v>83</v>
      </c>
      <c r="V1969" s="42">
        <v>0.22</v>
      </c>
      <c r="W1969" s="42">
        <v>3.2799999999999999E-3</v>
      </c>
      <c r="X1969" s="42">
        <v>34</v>
      </c>
      <c r="Y1969" s="44">
        <v>2.64</v>
      </c>
      <c r="Z1969" s="87">
        <f t="shared" si="121"/>
        <v>5.8701662257824569</v>
      </c>
      <c r="AA1969" s="88">
        <f t="shared" si="122"/>
        <v>5.3318873031991973</v>
      </c>
      <c r="AB1969" s="90">
        <f t="shared" si="123"/>
        <v>4.8051807750305667E-2</v>
      </c>
      <c r="AD1969" s="100"/>
      <c r="AE1969" s="96"/>
    </row>
    <row r="1970" spans="1:31" x14ac:dyDescent="0.2">
      <c r="A1970" s="2" t="s">
        <v>398</v>
      </c>
      <c r="B1970" s="9">
        <v>41613</v>
      </c>
      <c r="C1970" s="18">
        <v>15.14</v>
      </c>
      <c r="D1970" s="12">
        <v>7.12</v>
      </c>
      <c r="F1970" s="12">
        <v>2.1</v>
      </c>
      <c r="H1970" s="23">
        <f t="shared" si="120"/>
        <v>7.5857757502918145E-8</v>
      </c>
      <c r="I1970" s="28"/>
      <c r="J1970" s="25">
        <v>0.01</v>
      </c>
      <c r="K1970" s="29">
        <v>0.2</v>
      </c>
      <c r="L1970" s="25">
        <v>118</v>
      </c>
      <c r="M1970" s="29">
        <v>0.7</v>
      </c>
      <c r="N1970" s="25">
        <v>0.02</v>
      </c>
      <c r="O1970" s="25">
        <v>0.82</v>
      </c>
      <c r="P1970" s="25">
        <v>7.69</v>
      </c>
      <c r="Q1970" s="25">
        <v>0.01</v>
      </c>
      <c r="R1970" s="25">
        <v>7.76</v>
      </c>
      <c r="S1970" s="29">
        <v>4.3</v>
      </c>
      <c r="T1970" s="51">
        <v>0.06</v>
      </c>
      <c r="U1970" s="42">
        <v>26.7</v>
      </c>
      <c r="V1970" s="42">
        <v>66.84</v>
      </c>
      <c r="W1970" s="42">
        <v>3.2799999999999999E-3</v>
      </c>
      <c r="X1970" s="42">
        <v>14</v>
      </c>
      <c r="Y1970" s="44">
        <v>4.8499999999999996</v>
      </c>
      <c r="Z1970" s="87">
        <f t="shared" si="121"/>
        <v>6.8810308051414193</v>
      </c>
      <c r="AA1970" s="88">
        <f t="shared" si="122"/>
        <v>6.8807982783733808</v>
      </c>
      <c r="AB1970" s="90">
        <f t="shared" si="123"/>
        <v>1.6896501666124785E-5</v>
      </c>
      <c r="AC1970" s="19">
        <v>6.88</v>
      </c>
      <c r="AD1970" s="99">
        <v>6.88</v>
      </c>
      <c r="AE1970" s="95">
        <v>0.01</v>
      </c>
    </row>
    <row r="1971" spans="1:31" x14ac:dyDescent="0.2">
      <c r="A1971" s="2" t="s">
        <v>398</v>
      </c>
      <c r="B1971" s="9">
        <v>42157</v>
      </c>
      <c r="C1971" s="18">
        <v>15.22</v>
      </c>
      <c r="D1971" s="12">
        <v>7.18</v>
      </c>
      <c r="F1971" s="12">
        <v>1.9</v>
      </c>
      <c r="H1971" s="23">
        <f t="shared" si="120"/>
        <v>6.606934480075943E-8</v>
      </c>
      <c r="I1971" s="32">
        <v>0.17</v>
      </c>
      <c r="J1971" s="25">
        <v>0.01</v>
      </c>
      <c r="K1971" s="33"/>
      <c r="L1971" s="25">
        <v>121</v>
      </c>
      <c r="M1971" s="33"/>
      <c r="N1971" s="25">
        <v>0.01</v>
      </c>
      <c r="O1971" s="25">
        <v>0.67</v>
      </c>
      <c r="P1971" s="25">
        <v>8.02</v>
      </c>
      <c r="Q1971" s="25">
        <v>1E-3</v>
      </c>
      <c r="R1971" s="25">
        <v>7.74</v>
      </c>
      <c r="S1971" s="34"/>
      <c r="T1971" s="51">
        <v>0.08</v>
      </c>
      <c r="U1971" s="42">
        <v>30.4</v>
      </c>
      <c r="V1971" s="42">
        <v>66.84</v>
      </c>
      <c r="W1971" s="42">
        <v>3.2799999999999999E-3</v>
      </c>
      <c r="X1971" s="42">
        <v>14</v>
      </c>
      <c r="Y1971" s="44">
        <v>4.9400000000000004</v>
      </c>
      <c r="Z1971" s="87">
        <f t="shared" si="121"/>
        <v>7.0713916136624775</v>
      </c>
      <c r="AA1971" s="88">
        <f t="shared" si="122"/>
        <v>7.0484572245199626</v>
      </c>
      <c r="AB1971" s="90">
        <f t="shared" si="123"/>
        <v>1.6242659114378373E-3</v>
      </c>
      <c r="AC1971" s="19">
        <v>7.05</v>
      </c>
      <c r="AD1971" s="99">
        <v>7.05</v>
      </c>
      <c r="AE1971" s="95">
        <v>0.05</v>
      </c>
    </row>
    <row r="1972" spans="1:31" x14ac:dyDescent="0.2">
      <c r="A1972" s="2" t="s">
        <v>398</v>
      </c>
      <c r="B1972" s="9">
        <v>41792</v>
      </c>
      <c r="C1972" s="19">
        <v>15.22</v>
      </c>
      <c r="D1972" s="12">
        <v>7.3</v>
      </c>
      <c r="F1972" s="13">
        <v>2</v>
      </c>
      <c r="H1972" s="23">
        <f t="shared" si="120"/>
        <v>5.0118723362727164E-8</v>
      </c>
      <c r="I1972" s="24">
        <v>0.01</v>
      </c>
      <c r="J1972" s="25">
        <v>0.01</v>
      </c>
      <c r="K1972" s="36"/>
      <c r="L1972" s="25">
        <v>122</v>
      </c>
      <c r="M1972" s="36"/>
      <c r="N1972" s="25">
        <v>2E-3</v>
      </c>
      <c r="O1972" s="27">
        <v>0.71</v>
      </c>
      <c r="P1972" s="25">
        <v>8.08</v>
      </c>
      <c r="Q1972" s="25">
        <v>1E-3</v>
      </c>
      <c r="R1972" s="27">
        <v>7.49</v>
      </c>
      <c r="S1972" s="36"/>
      <c r="T1972" s="50">
        <v>0.08</v>
      </c>
      <c r="U1972" s="42">
        <v>30.1</v>
      </c>
      <c r="V1972" s="42">
        <v>83.22</v>
      </c>
      <c r="W1972" s="42">
        <v>3.2799999999999999E-3</v>
      </c>
      <c r="X1972" s="42">
        <v>17</v>
      </c>
      <c r="Y1972" s="44">
        <v>4.75</v>
      </c>
      <c r="Z1972" s="87">
        <f t="shared" si="121"/>
        <v>7.0982993243637127</v>
      </c>
      <c r="AA1972" s="88">
        <f t="shared" si="122"/>
        <v>7.2010315610107023</v>
      </c>
      <c r="AB1972" s="90">
        <f t="shared" si="123"/>
        <v>-7.1844086601328865E-3</v>
      </c>
      <c r="AC1972" s="19">
        <v>7.1</v>
      </c>
      <c r="AD1972" s="13">
        <v>7.2</v>
      </c>
      <c r="AE1972" s="94">
        <v>1.48</v>
      </c>
    </row>
    <row r="1973" spans="1:31" x14ac:dyDescent="0.2">
      <c r="A1973" s="2" t="s">
        <v>132</v>
      </c>
      <c r="B1973" s="9">
        <v>42276</v>
      </c>
      <c r="C1973" s="18">
        <v>2.62</v>
      </c>
      <c r="D1973" s="12">
        <v>7.12</v>
      </c>
      <c r="F1973" s="12">
        <v>1.4</v>
      </c>
      <c r="H1973" s="23">
        <f t="shared" si="120"/>
        <v>7.5857757502918145E-8</v>
      </c>
      <c r="I1973" s="28"/>
      <c r="J1973" s="25">
        <v>0.24</v>
      </c>
      <c r="K1973" s="33"/>
      <c r="L1973" s="25">
        <v>74.099999999999994</v>
      </c>
      <c r="M1973" s="33"/>
      <c r="N1973" s="25">
        <v>1.42</v>
      </c>
      <c r="O1973" s="25">
        <v>2.0299999999999998</v>
      </c>
      <c r="P1973" s="25">
        <v>6.79</v>
      </c>
      <c r="Q1973" s="25">
        <v>0.12</v>
      </c>
      <c r="R1973" s="25">
        <v>33.200000000000003</v>
      </c>
      <c r="S1973" s="34"/>
      <c r="T1973" s="51">
        <v>0.08</v>
      </c>
      <c r="U1973" s="42">
        <v>11.6</v>
      </c>
      <c r="V1973" s="42">
        <v>0.22</v>
      </c>
      <c r="W1973" s="42">
        <v>3.2799999999999999E-3</v>
      </c>
      <c r="X1973" s="42">
        <v>56</v>
      </c>
      <c r="Y1973" s="44">
        <v>3.9</v>
      </c>
      <c r="Z1973" s="87">
        <f t="shared" si="121"/>
        <v>5.8207992382981821</v>
      </c>
      <c r="AA1973" s="88">
        <f t="shared" si="122"/>
        <v>5.7273270888637722</v>
      </c>
      <c r="AB1973" s="90">
        <f t="shared" si="123"/>
        <v>8.0941398445354123E-3</v>
      </c>
      <c r="AC1973" s="19">
        <v>5.85</v>
      </c>
      <c r="AD1973" s="99">
        <v>5.72</v>
      </c>
      <c r="AE1973" s="95">
        <v>2.13</v>
      </c>
    </row>
    <row r="1974" spans="1:31" x14ac:dyDescent="0.2">
      <c r="A1974" s="2" t="s">
        <v>132</v>
      </c>
      <c r="B1974" s="9">
        <v>39765</v>
      </c>
      <c r="C1974" s="18">
        <v>2.48</v>
      </c>
      <c r="D1974" s="12">
        <v>7.26</v>
      </c>
      <c r="F1974" s="12">
        <v>1.3</v>
      </c>
      <c r="H1974" s="23">
        <f t="shared" si="120"/>
        <v>5.4954087385762357E-8</v>
      </c>
      <c r="I1974" s="24">
        <v>6.0000000000000001E-3</v>
      </c>
      <c r="J1974" s="25">
        <v>0.3</v>
      </c>
      <c r="K1974" s="36"/>
      <c r="L1974" s="25">
        <v>77.7</v>
      </c>
      <c r="M1974" s="36"/>
      <c r="N1974" s="25">
        <v>1.1000000000000001</v>
      </c>
      <c r="O1974" s="25">
        <v>1.9</v>
      </c>
      <c r="P1974" s="25">
        <v>6.2</v>
      </c>
      <c r="Q1974" s="25">
        <v>0.12</v>
      </c>
      <c r="R1974" s="25">
        <v>30.7</v>
      </c>
      <c r="S1974" s="36"/>
      <c r="T1974" s="51">
        <v>0.09</v>
      </c>
      <c r="U1974" s="42">
        <v>12</v>
      </c>
      <c r="V1974" s="42">
        <v>0.22</v>
      </c>
      <c r="W1974" s="42">
        <v>0.01</v>
      </c>
      <c r="X1974" s="42">
        <v>44</v>
      </c>
      <c r="Y1974" s="44">
        <v>4.3</v>
      </c>
      <c r="Z1974" s="87">
        <f t="shared" si="121"/>
        <v>5.8323737287677346</v>
      </c>
      <c r="AA1974" s="88">
        <f t="shared" si="122"/>
        <v>5.7976113898900632</v>
      </c>
      <c r="AB1974" s="90">
        <f t="shared" si="123"/>
        <v>2.9890269439728501E-3</v>
      </c>
      <c r="AC1974" s="19">
        <v>5.83</v>
      </c>
      <c r="AD1974" s="13">
        <v>5.79</v>
      </c>
      <c r="AE1974" s="94">
        <v>0.7</v>
      </c>
    </row>
    <row r="1975" spans="1:31" x14ac:dyDescent="0.2">
      <c r="A1975" s="2" t="s">
        <v>132</v>
      </c>
      <c r="B1975" s="9">
        <v>40121</v>
      </c>
      <c r="C1975" s="19">
        <v>2.91</v>
      </c>
      <c r="D1975" s="12">
        <v>7.19</v>
      </c>
      <c r="F1975" s="13">
        <v>1.4</v>
      </c>
      <c r="H1975" s="23">
        <f t="shared" si="120"/>
        <v>6.4565422903465397E-8</v>
      </c>
      <c r="J1975" s="25">
        <v>0.24</v>
      </c>
      <c r="K1975" s="36"/>
      <c r="L1975" s="25">
        <v>77.400000000000006</v>
      </c>
      <c r="M1975" s="36"/>
      <c r="N1975" s="25">
        <v>1.31</v>
      </c>
      <c r="O1975" s="25">
        <v>2.17</v>
      </c>
      <c r="P1975" s="25">
        <v>7.11</v>
      </c>
      <c r="Q1975" s="25">
        <v>0.14000000000000001</v>
      </c>
      <c r="R1975" s="25">
        <v>35.1</v>
      </c>
      <c r="S1975" s="36"/>
      <c r="T1975" s="50">
        <v>0.2</v>
      </c>
      <c r="U1975" s="42">
        <v>13.6</v>
      </c>
      <c r="V1975" s="42">
        <v>0.22</v>
      </c>
      <c r="W1975" s="42">
        <v>3.6099999999999999E-3</v>
      </c>
      <c r="X1975" s="42">
        <v>63</v>
      </c>
      <c r="Y1975" s="44">
        <v>3.91</v>
      </c>
      <c r="Z1975" s="87">
        <f t="shared" si="121"/>
        <v>6.0948106353416183</v>
      </c>
      <c r="AA1975" s="88">
        <f t="shared" si="122"/>
        <v>5.9802224533505477</v>
      </c>
      <c r="AB1975" s="90">
        <f t="shared" si="123"/>
        <v>9.4896785084902409E-3</v>
      </c>
      <c r="AE1975" s="94">
        <v>2.36</v>
      </c>
    </row>
    <row r="1976" spans="1:31" x14ac:dyDescent="0.2">
      <c r="A1976" s="2" t="s">
        <v>132</v>
      </c>
      <c r="B1976" s="9">
        <v>35761</v>
      </c>
      <c r="C1976" s="18">
        <v>2.98</v>
      </c>
      <c r="D1976" s="12">
        <v>7.07</v>
      </c>
      <c r="F1976" s="12">
        <v>3.7</v>
      </c>
      <c r="H1976" s="23">
        <f t="shared" si="120"/>
        <v>8.5113803820237355E-8</v>
      </c>
      <c r="I1976" s="28"/>
      <c r="J1976" s="25">
        <v>0.24</v>
      </c>
      <c r="K1976" s="36"/>
      <c r="L1976" s="25">
        <v>79</v>
      </c>
      <c r="M1976" s="36"/>
      <c r="N1976" s="25">
        <v>0.67</v>
      </c>
      <c r="O1976" s="25">
        <v>2.2999999999999998</v>
      </c>
      <c r="P1976" s="25">
        <v>8.4</v>
      </c>
      <c r="Q1976" s="25">
        <v>0.16</v>
      </c>
      <c r="R1976" s="25">
        <v>39</v>
      </c>
      <c r="S1976" s="36"/>
      <c r="T1976" s="51">
        <v>0.45</v>
      </c>
      <c r="U1976" s="42">
        <v>11</v>
      </c>
      <c r="V1976" s="42">
        <v>0.22</v>
      </c>
      <c r="W1976" s="42">
        <v>0.01</v>
      </c>
      <c r="X1976" s="42">
        <v>62</v>
      </c>
      <c r="Y1976" s="44">
        <v>4.01</v>
      </c>
      <c r="Z1976" s="87">
        <f t="shared" si="121"/>
        <v>6.4315534570554425</v>
      </c>
      <c r="AA1976" s="88">
        <f t="shared" si="122"/>
        <v>6.005922653470142</v>
      </c>
      <c r="AB1976" s="90">
        <f t="shared" si="123"/>
        <v>3.4221637879175322E-2</v>
      </c>
      <c r="AD1976" s="100"/>
      <c r="AE1976" s="96"/>
    </row>
    <row r="1977" spans="1:31" x14ac:dyDescent="0.2">
      <c r="A1977" s="2" t="s">
        <v>132</v>
      </c>
      <c r="B1977" s="9">
        <v>39380</v>
      </c>
      <c r="C1977" s="18">
        <v>2.5499999999999998</v>
      </c>
      <c r="D1977" s="12">
        <v>7.29</v>
      </c>
      <c r="F1977" s="12">
        <v>1.7</v>
      </c>
      <c r="H1977" s="23">
        <f t="shared" si="120"/>
        <v>5.1286138399136415E-8</v>
      </c>
      <c r="J1977" s="25">
        <v>0.27</v>
      </c>
      <c r="K1977" s="33"/>
      <c r="L1977" s="25">
        <v>82.9</v>
      </c>
      <c r="M1977" s="33"/>
      <c r="N1977" s="25">
        <v>2.2000000000000002</v>
      </c>
      <c r="O1977" s="25">
        <v>2.2400000000000002</v>
      </c>
      <c r="P1977" s="25">
        <v>7.31</v>
      </c>
      <c r="Q1977" s="25">
        <v>0.15</v>
      </c>
      <c r="R1977" s="25">
        <v>37.9</v>
      </c>
      <c r="S1977" s="34"/>
      <c r="T1977" s="51">
        <v>0.19</v>
      </c>
      <c r="U1977" s="42">
        <v>13.5</v>
      </c>
      <c r="V1977" s="42">
        <v>0.22</v>
      </c>
      <c r="W1977" s="42">
        <v>3.2799999999999999E-3</v>
      </c>
      <c r="X1977" s="42">
        <v>64</v>
      </c>
      <c r="Y1977" s="44">
        <v>3.93</v>
      </c>
      <c r="Z1977" s="87">
        <f t="shared" si="121"/>
        <v>6.5432000022288879</v>
      </c>
      <c r="AA1977" s="88">
        <f t="shared" si="122"/>
        <v>6.026026319577209</v>
      </c>
      <c r="AB1977" s="90">
        <f t="shared" si="123"/>
        <v>4.1146023582568851E-2</v>
      </c>
    </row>
    <row r="1978" spans="1:31" x14ac:dyDescent="0.2">
      <c r="A1978" s="2" t="s">
        <v>123</v>
      </c>
      <c r="B1978" s="9">
        <v>38680</v>
      </c>
      <c r="C1978" s="18">
        <v>1.93</v>
      </c>
      <c r="D1978" s="12">
        <v>7.6</v>
      </c>
      <c r="F1978" s="12">
        <v>2</v>
      </c>
      <c r="H1978" s="23">
        <f t="shared" si="120"/>
        <v>2.5118864315095751E-8</v>
      </c>
      <c r="I1978" s="24">
        <v>2E-3</v>
      </c>
      <c r="J1978" s="25">
        <v>0.1</v>
      </c>
      <c r="K1978" s="30">
        <v>1</v>
      </c>
      <c r="L1978" s="25">
        <v>63.6</v>
      </c>
      <c r="M1978" s="30">
        <v>1</v>
      </c>
      <c r="N1978" s="25">
        <v>0.77</v>
      </c>
      <c r="O1978" s="25">
        <v>0.8</v>
      </c>
      <c r="P1978" s="25">
        <v>3.7</v>
      </c>
      <c r="Q1978" s="25">
        <v>0.21</v>
      </c>
      <c r="R1978" s="25">
        <v>7.4</v>
      </c>
      <c r="S1978" s="31">
        <v>5</v>
      </c>
      <c r="T1978" s="51">
        <v>0.03</v>
      </c>
      <c r="U1978" s="42">
        <v>39</v>
      </c>
      <c r="V1978" s="42">
        <v>0.44</v>
      </c>
      <c r="W1978" s="42">
        <v>0.03</v>
      </c>
      <c r="X1978" s="42">
        <v>26</v>
      </c>
      <c r="Y1978" s="44">
        <v>2.2999999999999998</v>
      </c>
      <c r="Z1978" s="87">
        <f t="shared" si="121"/>
        <v>3.8613901408891631</v>
      </c>
      <c r="AA1978" s="88">
        <f t="shared" si="122"/>
        <v>3.8540319620353336</v>
      </c>
      <c r="AB1978" s="90">
        <f t="shared" si="123"/>
        <v>9.5369751073507889E-4</v>
      </c>
      <c r="AC1978" s="19">
        <v>3.86</v>
      </c>
      <c r="AD1978" s="13">
        <v>-3.84</v>
      </c>
      <c r="AE1978" s="94">
        <v>0.41</v>
      </c>
    </row>
    <row r="1979" spans="1:31" x14ac:dyDescent="0.2">
      <c r="A1979" s="2" t="s">
        <v>123</v>
      </c>
      <c r="B1979" s="9">
        <v>40799</v>
      </c>
      <c r="C1979" s="18">
        <v>1.4</v>
      </c>
      <c r="D1979" s="12">
        <v>7.43</v>
      </c>
      <c r="F1979" s="13">
        <v>1.7</v>
      </c>
      <c r="H1979" s="23">
        <f t="shared" si="120"/>
        <v>3.7153522909717246E-8</v>
      </c>
      <c r="I1979" s="24">
        <v>4.0000000000000001E-3</v>
      </c>
      <c r="J1979" s="25">
        <v>0.09</v>
      </c>
      <c r="K1979" s="36"/>
      <c r="L1979" s="25">
        <v>72</v>
      </c>
      <c r="M1979" s="36"/>
      <c r="N1979" s="25">
        <v>0.93</v>
      </c>
      <c r="O1979" s="25">
        <v>1.05</v>
      </c>
      <c r="P1979" s="25">
        <v>4.29</v>
      </c>
      <c r="Q1979" s="25">
        <v>0.21</v>
      </c>
      <c r="R1979" s="25">
        <v>8.74</v>
      </c>
      <c r="S1979" s="36"/>
      <c r="T1979" s="51">
        <v>0.05</v>
      </c>
      <c r="U1979" s="42">
        <v>42.6</v>
      </c>
      <c r="V1979" s="42">
        <v>0.22</v>
      </c>
      <c r="W1979" s="42">
        <v>3.2799999999999999E-3</v>
      </c>
      <c r="X1979" s="42">
        <v>29</v>
      </c>
      <c r="Y1979" s="44">
        <v>2.5099999999999998</v>
      </c>
      <c r="Z1979" s="87">
        <f t="shared" si="121"/>
        <v>4.3991680628010226</v>
      </c>
      <c r="AA1979" s="88">
        <f t="shared" si="122"/>
        <v>4.2201060703095248</v>
      </c>
      <c r="AB1979" s="90">
        <f t="shared" si="123"/>
        <v>2.0774602330333052E-2</v>
      </c>
      <c r="AC1979" s="19">
        <v>4.42</v>
      </c>
      <c r="AD1979" s="13">
        <v>4.22</v>
      </c>
      <c r="AE1979" s="94">
        <v>4.63</v>
      </c>
    </row>
    <row r="1980" spans="1:31" x14ac:dyDescent="0.2">
      <c r="A1980" s="2" t="s">
        <v>123</v>
      </c>
      <c r="B1980" s="9">
        <v>38833</v>
      </c>
      <c r="D1980" s="12">
        <v>7.62</v>
      </c>
      <c r="E1980" s="15"/>
      <c r="F1980" s="13">
        <v>2.2999999999999998</v>
      </c>
      <c r="H1980" s="23">
        <f t="shared" si="120"/>
        <v>2.3988329190194864E-8</v>
      </c>
      <c r="J1980" s="25">
        <v>0.09</v>
      </c>
      <c r="K1980" s="29">
        <v>5</v>
      </c>
      <c r="L1980" s="27">
        <v>71.69</v>
      </c>
      <c r="M1980" s="29">
        <v>5</v>
      </c>
      <c r="N1980" s="25">
        <v>0.81</v>
      </c>
      <c r="O1980" s="25">
        <v>1</v>
      </c>
      <c r="P1980" s="27">
        <v>4.3</v>
      </c>
      <c r="Q1980" s="25">
        <v>0.22</v>
      </c>
      <c r="R1980" s="25">
        <v>9.3000000000000007</v>
      </c>
      <c r="S1980" s="29">
        <v>10</v>
      </c>
      <c r="T1980" s="51">
        <v>0.09</v>
      </c>
      <c r="U1980" s="42">
        <v>46</v>
      </c>
      <c r="V1980" s="42">
        <v>0.48</v>
      </c>
      <c r="W1980" s="42">
        <v>0.02</v>
      </c>
      <c r="X1980" s="42">
        <v>29</v>
      </c>
      <c r="Y1980" s="44">
        <v>2.5099999999999998</v>
      </c>
      <c r="Z1980" s="87">
        <f t="shared" si="121"/>
        <v>4.4032233736644795</v>
      </c>
      <c r="AA1980" s="88">
        <f t="shared" si="122"/>
        <v>4.2967083755314892</v>
      </c>
      <c r="AB1980" s="90">
        <f t="shared" si="123"/>
        <v>1.2243199280595985E-2</v>
      </c>
      <c r="AC1980" s="19">
        <v>4.4000000000000004</v>
      </c>
      <c r="AD1980" s="99">
        <v>4.28</v>
      </c>
      <c r="AE1980" s="94">
        <v>2.83</v>
      </c>
    </row>
    <row r="1981" spans="1:31" x14ac:dyDescent="0.2">
      <c r="A1981" s="2" t="s">
        <v>123</v>
      </c>
      <c r="B1981" s="9">
        <v>40491</v>
      </c>
      <c r="C1981" s="18">
        <v>1.42</v>
      </c>
      <c r="D1981" s="12">
        <v>7.57</v>
      </c>
      <c r="F1981" s="12">
        <v>2</v>
      </c>
      <c r="H1981" s="23">
        <f t="shared" si="120"/>
        <v>2.6915348039269097E-8</v>
      </c>
      <c r="I1981" s="28"/>
      <c r="J1981" s="25">
        <v>0.1</v>
      </c>
      <c r="K1981" s="29">
        <v>0.3</v>
      </c>
      <c r="L1981" s="25">
        <v>74.400000000000006</v>
      </c>
      <c r="M1981" s="29">
        <v>0.2</v>
      </c>
      <c r="N1981" s="25">
        <v>0.21</v>
      </c>
      <c r="O1981" s="25">
        <v>0.94</v>
      </c>
      <c r="P1981" s="25">
        <v>4.3600000000000003</v>
      </c>
      <c r="Q1981" s="25">
        <v>0.11</v>
      </c>
      <c r="R1981" s="25">
        <v>8.9700000000000006</v>
      </c>
      <c r="S1981" s="29">
        <v>0.6</v>
      </c>
      <c r="T1981" s="51">
        <v>0.03</v>
      </c>
      <c r="U1981" s="42">
        <v>43.7</v>
      </c>
      <c r="V1981" s="42">
        <v>0.22</v>
      </c>
      <c r="W1981" s="42">
        <v>3.2799999999999999E-3</v>
      </c>
      <c r="X1981" s="42">
        <v>33</v>
      </c>
      <c r="Y1981" s="44">
        <v>2.5</v>
      </c>
      <c r="Z1981" s="87">
        <f t="shared" si="121"/>
        <v>4.5025656275086074</v>
      </c>
      <c r="AA1981" s="88">
        <f t="shared" si="122"/>
        <v>4.3452092394693818</v>
      </c>
      <c r="AB1981" s="90">
        <f t="shared" si="123"/>
        <v>1.7784854430068893E-2</v>
      </c>
      <c r="AC1981" s="19">
        <v>4.51</v>
      </c>
      <c r="AD1981" s="99">
        <v>4.34</v>
      </c>
      <c r="AE1981" s="95">
        <v>3.74</v>
      </c>
    </row>
    <row r="1982" spans="1:31" x14ac:dyDescent="0.2">
      <c r="A1982" s="2" t="s">
        <v>123</v>
      </c>
      <c r="B1982" s="9">
        <v>41207</v>
      </c>
      <c r="C1982" s="19">
        <v>1.73</v>
      </c>
      <c r="D1982" s="12">
        <v>7.68</v>
      </c>
      <c r="E1982" s="15"/>
      <c r="F1982" s="13">
        <v>1.6</v>
      </c>
      <c r="H1982" s="23">
        <f t="shared" si="120"/>
        <v>2.0892961308540368E-8</v>
      </c>
      <c r="J1982" s="25">
        <v>0.09</v>
      </c>
      <c r="K1982" s="36"/>
      <c r="L1982" s="25">
        <v>74.5</v>
      </c>
      <c r="M1982" s="36"/>
      <c r="N1982" s="25">
        <v>1.34</v>
      </c>
      <c r="O1982" s="25">
        <v>0.98</v>
      </c>
      <c r="P1982" s="25">
        <v>4.37</v>
      </c>
      <c r="Q1982" s="25">
        <v>0.21</v>
      </c>
      <c r="R1982" s="25">
        <v>8.9</v>
      </c>
      <c r="S1982" s="36"/>
      <c r="T1982" s="51">
        <v>0.04</v>
      </c>
      <c r="U1982" s="42">
        <v>47.6</v>
      </c>
      <c r="V1982" s="42">
        <v>0.22</v>
      </c>
      <c r="W1982" s="42">
        <v>3.2799999999999999E-3</v>
      </c>
      <c r="X1982" s="42">
        <v>30</v>
      </c>
      <c r="Y1982" s="44">
        <v>2.56</v>
      </c>
      <c r="Z1982" s="87">
        <f t="shared" si="121"/>
        <v>4.5499068759983787</v>
      </c>
      <c r="AA1982" s="88">
        <f t="shared" si="122"/>
        <v>4.4020896929411615</v>
      </c>
      <c r="AB1982" s="90">
        <f t="shared" si="123"/>
        <v>1.6512202827478048E-2</v>
      </c>
      <c r="AC1982" s="19">
        <v>4.58</v>
      </c>
      <c r="AD1982" s="99">
        <v>4.4000000000000004</v>
      </c>
      <c r="AE1982" s="94">
        <v>3.94</v>
      </c>
    </row>
    <row r="1983" spans="1:31" x14ac:dyDescent="0.2">
      <c r="A1983" s="2" t="s">
        <v>123</v>
      </c>
      <c r="B1983" s="9">
        <v>42276</v>
      </c>
      <c r="C1983" s="19">
        <v>1.73</v>
      </c>
      <c r="D1983" s="12">
        <v>7.41</v>
      </c>
      <c r="E1983" s="15"/>
      <c r="F1983" s="13">
        <v>2</v>
      </c>
      <c r="H1983" s="23">
        <f t="shared" si="120"/>
        <v>3.890451449942805E-8</v>
      </c>
      <c r="I1983" s="24">
        <v>2E-3</v>
      </c>
      <c r="J1983" s="25">
        <v>0.1</v>
      </c>
      <c r="L1983" s="25">
        <v>75.8</v>
      </c>
      <c r="N1983" s="25">
        <v>0.71</v>
      </c>
      <c r="O1983" s="25">
        <v>1.07</v>
      </c>
      <c r="P1983" s="25">
        <v>4.75</v>
      </c>
      <c r="Q1983" s="25">
        <v>0.18</v>
      </c>
      <c r="R1983" s="25">
        <v>10.1</v>
      </c>
      <c r="S1983" s="36"/>
      <c r="T1983" s="51">
        <v>0.04</v>
      </c>
      <c r="U1983" s="42">
        <v>44.6</v>
      </c>
      <c r="V1983" s="42">
        <v>0.22</v>
      </c>
      <c r="W1983" s="42">
        <v>3.2799999999999999E-3</v>
      </c>
      <c r="X1983" s="42">
        <v>29</v>
      </c>
      <c r="Y1983" s="44">
        <v>2.79</v>
      </c>
      <c r="Z1983" s="87">
        <f t="shared" si="121"/>
        <v>4.6776638180982353</v>
      </c>
      <c r="AA1983" s="88">
        <f t="shared" si="122"/>
        <v>4.541426487940929</v>
      </c>
      <c r="AB1983" s="90">
        <f t="shared" si="123"/>
        <v>1.4777741147416805E-2</v>
      </c>
      <c r="AC1983" s="19">
        <v>4.6900000000000004</v>
      </c>
      <c r="AD1983" s="99">
        <v>4.54</v>
      </c>
      <c r="AE1983" s="94">
        <v>3.32</v>
      </c>
    </row>
    <row r="1984" spans="1:31" x14ac:dyDescent="0.2">
      <c r="A1984" s="2" t="s">
        <v>123</v>
      </c>
      <c r="B1984" s="9">
        <v>41932</v>
      </c>
      <c r="C1984" s="18">
        <v>2.08</v>
      </c>
      <c r="D1984" s="12">
        <v>7.64</v>
      </c>
      <c r="E1984" s="15"/>
      <c r="F1984" s="13">
        <v>2.5</v>
      </c>
      <c r="H1984" s="23">
        <f t="shared" si="120"/>
        <v>2.2908676527677693E-8</v>
      </c>
      <c r="J1984" s="25">
        <v>0.1</v>
      </c>
      <c r="K1984" s="36"/>
      <c r="L1984" s="25">
        <v>78.8</v>
      </c>
      <c r="M1984" s="36"/>
      <c r="N1984" s="25">
        <v>1.0900000000000001</v>
      </c>
      <c r="O1984" s="25">
        <v>1.05</v>
      </c>
      <c r="P1984" s="25">
        <v>4.99</v>
      </c>
      <c r="Q1984" s="25">
        <v>0.23</v>
      </c>
      <c r="R1984" s="25">
        <v>9.9499999999999993</v>
      </c>
      <c r="S1984" s="36"/>
      <c r="T1984" s="51">
        <v>0.02</v>
      </c>
      <c r="U1984" s="42">
        <v>51.5</v>
      </c>
      <c r="V1984" s="42">
        <v>0.22</v>
      </c>
      <c r="W1984" s="42">
        <v>3.2799999999999999E-3</v>
      </c>
      <c r="X1984" s="42">
        <v>33</v>
      </c>
      <c r="Y1984" s="44">
        <v>2.96</v>
      </c>
      <c r="Z1984" s="87">
        <f t="shared" si="121"/>
        <v>4.8552789357196593</v>
      </c>
      <c r="AA1984" s="88">
        <f t="shared" si="122"/>
        <v>4.9672749469935722</v>
      </c>
      <c r="AB1984" s="90">
        <f t="shared" si="123"/>
        <v>-1.1401923838872018E-2</v>
      </c>
      <c r="AC1984" s="19">
        <v>4.88</v>
      </c>
      <c r="AD1984" s="99">
        <v>4.96</v>
      </c>
      <c r="AE1984" s="94">
        <v>1.78</v>
      </c>
    </row>
    <row r="1985" spans="1:31" x14ac:dyDescent="0.2">
      <c r="A1985" s="2" t="s">
        <v>123</v>
      </c>
      <c r="B1985" s="9">
        <v>41571</v>
      </c>
      <c r="C1985" s="18">
        <v>1.83</v>
      </c>
      <c r="D1985" s="12">
        <v>7.46</v>
      </c>
      <c r="F1985" s="13">
        <v>0.5</v>
      </c>
      <c r="H1985" s="23">
        <f t="shared" si="120"/>
        <v>3.4673685045253171E-8</v>
      </c>
      <c r="I1985" s="24">
        <v>5.0000000000000001E-3</v>
      </c>
      <c r="J1985" s="25">
        <v>0.1</v>
      </c>
      <c r="K1985" s="29">
        <v>0.3</v>
      </c>
      <c r="L1985" s="25">
        <v>87.5</v>
      </c>
      <c r="M1985" s="29">
        <v>1.6</v>
      </c>
      <c r="N1985" s="25">
        <v>0.99</v>
      </c>
      <c r="O1985" s="25">
        <v>1.1000000000000001</v>
      </c>
      <c r="P1985" s="25">
        <v>5.24</v>
      </c>
      <c r="Q1985" s="27">
        <v>0.26</v>
      </c>
      <c r="R1985" s="25">
        <v>10.1</v>
      </c>
      <c r="S1985" s="29">
        <v>0.5</v>
      </c>
      <c r="T1985" s="51">
        <v>0.02</v>
      </c>
      <c r="U1985" s="41">
        <v>43.3</v>
      </c>
      <c r="V1985" s="42">
        <v>0.22</v>
      </c>
      <c r="W1985" s="42">
        <v>3.2799999999999999E-3</v>
      </c>
      <c r="X1985" s="42">
        <v>34</v>
      </c>
      <c r="Y1985" s="44">
        <v>3.12</v>
      </c>
      <c r="Z1985" s="87">
        <f t="shared" si="121"/>
        <v>5.3158487471848082</v>
      </c>
      <c r="AA1985" s="88">
        <f t="shared" si="122"/>
        <v>4.9847748335801487</v>
      </c>
      <c r="AB1985" s="90">
        <f t="shared" si="123"/>
        <v>3.2141152524289493E-2</v>
      </c>
      <c r="AC1985" s="19">
        <v>5.33</v>
      </c>
      <c r="AD1985" s="13">
        <v>4.9800000000000004</v>
      </c>
      <c r="AE1985" s="94">
        <v>6.85</v>
      </c>
    </row>
    <row r="1986" spans="1:31" x14ac:dyDescent="0.2">
      <c r="A1986" s="2" t="s">
        <v>123</v>
      </c>
      <c r="B1986" s="9">
        <v>39765</v>
      </c>
      <c r="C1986" s="18">
        <v>1.46</v>
      </c>
      <c r="D1986" s="12">
        <v>7.67</v>
      </c>
      <c r="F1986" s="12">
        <v>1.7</v>
      </c>
      <c r="H1986" s="23">
        <f t="shared" si="120"/>
        <v>2.1379620895022292E-8</v>
      </c>
      <c r="I1986" s="24">
        <v>7.0000000000000001E-3</v>
      </c>
      <c r="J1986" s="25">
        <v>0.1</v>
      </c>
      <c r="K1986" s="36"/>
      <c r="L1986" s="25">
        <v>69.099999999999994</v>
      </c>
      <c r="M1986" s="36"/>
      <c r="N1986" s="25">
        <v>1.1000000000000001</v>
      </c>
      <c r="O1986" s="25">
        <v>0.89</v>
      </c>
      <c r="P1986" s="25">
        <v>4.1399999999999997</v>
      </c>
      <c r="Q1986" s="25">
        <v>0.21</v>
      </c>
      <c r="R1986" s="25">
        <v>9.16</v>
      </c>
      <c r="S1986" s="36"/>
      <c r="T1986" s="51">
        <v>0.04</v>
      </c>
      <c r="U1986" s="42">
        <v>47.6</v>
      </c>
      <c r="V1986" s="42">
        <v>0.22</v>
      </c>
      <c r="W1986" s="42">
        <v>3.2799999999999999E-3</v>
      </c>
      <c r="X1986" s="42">
        <v>30</v>
      </c>
      <c r="Y1986" s="44">
        <v>2.5099999999999998</v>
      </c>
      <c r="Z1986" s="87">
        <f t="shared" si="121"/>
        <v>4.263270479514822</v>
      </c>
      <c r="AA1986" s="88">
        <f t="shared" si="122"/>
        <v>4.3520896929411617</v>
      </c>
      <c r="AB1986" s="90">
        <f t="shared" si="123"/>
        <v>-1.0309402236055325E-2</v>
      </c>
      <c r="AE1986" s="94">
        <v>3.2</v>
      </c>
    </row>
    <row r="1987" spans="1:31" x14ac:dyDescent="0.2">
      <c r="A1987" s="2" t="s">
        <v>123</v>
      </c>
      <c r="B1987" s="9">
        <v>40121</v>
      </c>
      <c r="C1987" s="18">
        <v>1.9</v>
      </c>
      <c r="D1987" s="12">
        <v>7.48</v>
      </c>
      <c r="F1987" s="12">
        <v>1.5</v>
      </c>
      <c r="H1987" s="23">
        <f t="shared" si="120"/>
        <v>3.3113112148259005E-8</v>
      </c>
      <c r="I1987" s="28"/>
      <c r="J1987" s="25">
        <v>0.09</v>
      </c>
      <c r="K1987" s="36"/>
      <c r="L1987" s="25">
        <v>74.2</v>
      </c>
      <c r="M1987" s="36"/>
      <c r="N1987" s="25">
        <v>0.88</v>
      </c>
      <c r="O1987" s="25">
        <v>1.2</v>
      </c>
      <c r="P1987" s="25">
        <v>4.37</v>
      </c>
      <c r="Q1987" s="25">
        <v>0.22</v>
      </c>
      <c r="R1987" s="25">
        <v>9.3699999999999992</v>
      </c>
      <c r="S1987" s="36"/>
      <c r="T1987" s="51">
        <v>0.04</v>
      </c>
      <c r="U1987" s="42">
        <v>41.2</v>
      </c>
      <c r="V1987" s="42">
        <v>0.22</v>
      </c>
      <c r="W1987" s="42">
        <v>3.2799999999999999E-3</v>
      </c>
      <c r="X1987" s="42">
        <v>30</v>
      </c>
      <c r="Y1987" s="44">
        <v>2.4900000000000002</v>
      </c>
      <c r="Z1987" s="87">
        <f t="shared" si="121"/>
        <v>4.5448984367382241</v>
      </c>
      <c r="AA1987" s="88">
        <f t="shared" si="122"/>
        <v>4.1988535109905012</v>
      </c>
      <c r="AB1987" s="90">
        <f t="shared" si="123"/>
        <v>3.9576251455487765E-2</v>
      </c>
      <c r="AD1987" s="100"/>
      <c r="AE1987" s="95">
        <v>8.3699999999999992</v>
      </c>
    </row>
    <row r="1988" spans="1:31" x14ac:dyDescent="0.2">
      <c r="A1988" s="2" t="s">
        <v>123</v>
      </c>
      <c r="B1988" s="9">
        <v>39380</v>
      </c>
      <c r="C1988" s="19">
        <v>1.9</v>
      </c>
      <c r="D1988" s="13">
        <v>7.5</v>
      </c>
      <c r="F1988" s="13">
        <v>1.6</v>
      </c>
      <c r="H1988" s="23">
        <f t="shared" ref="H1988:H2051" si="124">10^-(D1988)</f>
        <v>3.1622776601683699E-8</v>
      </c>
      <c r="I1988" s="24">
        <v>4.0000000000000001E-3</v>
      </c>
      <c r="J1988" s="25">
        <v>0.09</v>
      </c>
      <c r="L1988" s="25">
        <v>78.3</v>
      </c>
      <c r="N1988" s="25">
        <v>0.93</v>
      </c>
      <c r="O1988" s="25">
        <v>1.07</v>
      </c>
      <c r="P1988" s="25">
        <v>4.33</v>
      </c>
      <c r="Q1988" s="25">
        <v>0.23</v>
      </c>
      <c r="R1988" s="25">
        <v>10.1</v>
      </c>
      <c r="T1988" s="51">
        <v>0.04</v>
      </c>
      <c r="U1988" s="42">
        <v>48.7</v>
      </c>
      <c r="V1988" s="42">
        <v>0.22</v>
      </c>
      <c r="W1988" s="42">
        <v>3.2799999999999999E-3</v>
      </c>
      <c r="X1988" s="42">
        <v>31</v>
      </c>
      <c r="Y1988" s="44">
        <v>2.4900000000000002</v>
      </c>
      <c r="Z1988" s="87">
        <f t="shared" ref="Z1988:Z2051" si="125">(H1988/H$3)+(I1988/I$3*3)+(J1988/J$3)+(L1988/L$3*2)+(N1988/N$3*2)+(O1988/O$3)+(P1988/P$3*2)+(Q1988/Q$3*2)+(R1988/R$3)</f>
        <v>4.7772258723590486</v>
      </c>
      <c r="AA1988" s="88">
        <f t="shared" ref="AA1988:AA2051" si="126">(T1988/T$3*3)+(U1988/U$3*2)+(V1988/V$3)+(W1988/W$3)+(X1988/X$3)+Y1988</f>
        <v>4.3831984064247926</v>
      </c>
      <c r="AB1988" s="90">
        <f t="shared" ref="AB1988:AB2051" si="127">(Z1988-AA1988)/(Z1988+AA1988)</f>
        <v>4.3014106546009019E-2</v>
      </c>
    </row>
    <row r="1989" spans="1:31" x14ac:dyDescent="0.2">
      <c r="A1989" s="2" t="s">
        <v>258</v>
      </c>
      <c r="B1989" s="9">
        <v>38694</v>
      </c>
      <c r="C1989" s="18">
        <v>12.41</v>
      </c>
      <c r="D1989" s="12">
        <v>7.3</v>
      </c>
      <c r="F1989" s="13">
        <v>1</v>
      </c>
      <c r="H1989" s="23">
        <f t="shared" si="124"/>
        <v>5.0118723362727164E-8</v>
      </c>
      <c r="J1989" s="25">
        <v>0.13</v>
      </c>
      <c r="K1989" s="29">
        <v>1</v>
      </c>
      <c r="L1989" s="25">
        <v>172</v>
      </c>
      <c r="M1989" s="29">
        <v>3</v>
      </c>
      <c r="N1989" s="25">
        <v>0.93</v>
      </c>
      <c r="O1989" s="25">
        <v>1.6</v>
      </c>
      <c r="P1989" s="25">
        <v>12.4</v>
      </c>
      <c r="Q1989" s="25">
        <v>0.02</v>
      </c>
      <c r="R1989" s="25">
        <v>13.5</v>
      </c>
      <c r="S1989" s="29">
        <v>6</v>
      </c>
      <c r="T1989" s="51">
        <v>0.03</v>
      </c>
      <c r="U1989" s="42">
        <v>53</v>
      </c>
      <c r="V1989" s="42">
        <v>0.44</v>
      </c>
      <c r="W1989" s="42">
        <v>0.03</v>
      </c>
      <c r="X1989" s="42">
        <v>35</v>
      </c>
      <c r="Y1989" s="44">
        <v>8.3000000000000007</v>
      </c>
      <c r="Z1989" s="87">
        <f t="shared" si="125"/>
        <v>10.272377023772973</v>
      </c>
      <c r="AA1989" s="88">
        <f t="shared" si="126"/>
        <v>10.399364812450148</v>
      </c>
      <c r="AB1989" s="90">
        <f t="shared" si="127"/>
        <v>-6.1430618514524016E-3</v>
      </c>
      <c r="AC1989" s="19">
        <v>10.27</v>
      </c>
      <c r="AD1989" s="13">
        <v>-10.39</v>
      </c>
      <c r="AE1989" s="94">
        <v>-1.1399999999999999</v>
      </c>
    </row>
    <row r="1990" spans="1:31" x14ac:dyDescent="0.2">
      <c r="A1990" s="2" t="s">
        <v>258</v>
      </c>
      <c r="B1990" s="9">
        <v>40631</v>
      </c>
      <c r="C1990" s="18">
        <v>11.65</v>
      </c>
      <c r="D1990" s="12">
        <v>7.22</v>
      </c>
      <c r="F1990" s="12">
        <v>1.2</v>
      </c>
      <c r="H1990" s="23">
        <f t="shared" si="124"/>
        <v>6.0255958607435649E-8</v>
      </c>
      <c r="I1990" s="28"/>
      <c r="J1990" s="25">
        <v>0.01</v>
      </c>
      <c r="K1990" s="29">
        <v>0.2</v>
      </c>
      <c r="L1990" s="25">
        <v>139</v>
      </c>
      <c r="M1990" s="29">
        <v>1.1000000000000001</v>
      </c>
      <c r="N1990" s="25">
        <v>0.15</v>
      </c>
      <c r="O1990" s="25">
        <v>0.92</v>
      </c>
      <c r="P1990" s="25">
        <v>11.1</v>
      </c>
      <c r="Q1990" s="25">
        <v>5.0000000000000001E-3</v>
      </c>
      <c r="R1990" s="25">
        <v>12.5</v>
      </c>
      <c r="S1990" s="29">
        <v>1.4</v>
      </c>
      <c r="T1990" s="51">
        <v>0.02</v>
      </c>
      <c r="U1990" s="42">
        <v>52.2</v>
      </c>
      <c r="V1990" s="42">
        <v>71.709999999999994</v>
      </c>
      <c r="W1990" s="42">
        <v>3.2799999999999999E-3</v>
      </c>
      <c r="X1990" s="42">
        <v>32</v>
      </c>
      <c r="Y1990" s="44">
        <v>5.62</v>
      </c>
      <c r="Z1990" s="87">
        <f t="shared" si="125"/>
        <v>8.4226854208824431</v>
      </c>
      <c r="AA1990" s="88">
        <f t="shared" si="126"/>
        <v>8.7667034258125973</v>
      </c>
      <c r="AB1990" s="90">
        <f t="shared" si="127"/>
        <v>-2.0013393611506888E-2</v>
      </c>
      <c r="AC1990" s="19">
        <v>8.43</v>
      </c>
      <c r="AD1990" s="99">
        <v>8.77</v>
      </c>
      <c r="AE1990" s="95">
        <v>3.97</v>
      </c>
    </row>
    <row r="1991" spans="1:31" x14ac:dyDescent="0.2">
      <c r="A1991" s="2" t="s">
        <v>258</v>
      </c>
      <c r="B1991" s="9">
        <v>38834</v>
      </c>
      <c r="C1991" s="20"/>
      <c r="D1991" s="12">
        <v>7.16</v>
      </c>
      <c r="F1991" s="12">
        <v>13.8</v>
      </c>
      <c r="H1991" s="23">
        <f t="shared" si="124"/>
        <v>6.9183097091893466E-8</v>
      </c>
      <c r="I1991" s="32">
        <v>4.0000000000000001E-3</v>
      </c>
      <c r="J1991" s="25">
        <v>0.02</v>
      </c>
      <c r="K1991" s="29">
        <v>5</v>
      </c>
      <c r="L1991" s="25">
        <v>142.21</v>
      </c>
      <c r="M1991" s="29">
        <v>5</v>
      </c>
      <c r="N1991" s="25">
        <v>0.04</v>
      </c>
      <c r="O1991" s="25">
        <v>1.04</v>
      </c>
      <c r="P1991" s="25">
        <v>11.75</v>
      </c>
      <c r="Q1991" s="25">
        <v>0.01</v>
      </c>
      <c r="R1991" s="25">
        <v>14</v>
      </c>
      <c r="S1991" s="29">
        <v>10</v>
      </c>
      <c r="T1991" s="51">
        <v>0.06</v>
      </c>
      <c r="U1991" s="42">
        <v>62</v>
      </c>
      <c r="V1991" s="42">
        <v>56.75</v>
      </c>
      <c r="W1991" s="42">
        <v>0.02</v>
      </c>
      <c r="X1991" s="42">
        <v>40</v>
      </c>
      <c r="Y1991" s="44">
        <v>5.45</v>
      </c>
      <c r="Z1991" s="87">
        <f t="shared" si="125"/>
        <v>8.7018990426488649</v>
      </c>
      <c r="AA1991" s="88">
        <f t="shared" si="126"/>
        <v>8.7867279997043646</v>
      </c>
      <c r="AB1991" s="90">
        <f t="shared" si="127"/>
        <v>-4.8505212473263001E-3</v>
      </c>
      <c r="AC1991" s="19">
        <v>8.6999999999999993</v>
      </c>
      <c r="AD1991" s="99">
        <v>8.77</v>
      </c>
      <c r="AE1991" s="95">
        <v>-0.73</v>
      </c>
    </row>
    <row r="1992" spans="1:31" x14ac:dyDescent="0.2">
      <c r="A1992" s="2" t="s">
        <v>258</v>
      </c>
      <c r="B1992" s="9">
        <v>41066</v>
      </c>
      <c r="C1992" s="18">
        <v>11.27</v>
      </c>
      <c r="D1992" s="12">
        <v>7.19</v>
      </c>
      <c r="F1992" s="12">
        <v>1.2</v>
      </c>
      <c r="H1992" s="23">
        <f t="shared" si="124"/>
        <v>6.4565422903465397E-8</v>
      </c>
      <c r="I1992" s="24">
        <v>3.0000000000000001E-3</v>
      </c>
      <c r="J1992" s="25">
        <v>0.01</v>
      </c>
      <c r="K1992" s="36"/>
      <c r="L1992" s="25">
        <v>151</v>
      </c>
      <c r="M1992" s="36"/>
      <c r="N1992" s="25">
        <v>0.01</v>
      </c>
      <c r="O1992" s="25">
        <v>0.91</v>
      </c>
      <c r="P1992" s="25">
        <v>11.4</v>
      </c>
      <c r="Q1992" s="25">
        <v>5.0000000000000001E-4</v>
      </c>
      <c r="R1992" s="25">
        <v>14.9</v>
      </c>
      <c r="S1992" s="36"/>
      <c r="T1992" s="51">
        <v>0.02</v>
      </c>
      <c r="U1992" s="42">
        <v>50.9</v>
      </c>
      <c r="V1992" s="42">
        <v>76.58</v>
      </c>
      <c r="W1992" s="42">
        <v>3.2799999999999999E-3</v>
      </c>
      <c r="X1992" s="42">
        <v>32</v>
      </c>
      <c r="Y1992" s="44">
        <v>5.71</v>
      </c>
      <c r="Z1992" s="87">
        <f t="shared" si="125"/>
        <v>9.1454628180503796</v>
      </c>
      <c r="AA1992" s="88">
        <f t="shared" si="126"/>
        <v>8.9081882134506429</v>
      </c>
      <c r="AB1992" s="90">
        <f t="shared" si="127"/>
        <v>1.3142749030970338E-2</v>
      </c>
      <c r="AC1992" s="19">
        <v>9.15</v>
      </c>
      <c r="AD1992" s="13">
        <v>8.91</v>
      </c>
      <c r="AE1992" s="94">
        <v>2.61</v>
      </c>
    </row>
    <row r="1993" spans="1:31" x14ac:dyDescent="0.2">
      <c r="A1993" s="2" t="s">
        <v>258</v>
      </c>
      <c r="B1993" s="9">
        <v>42109</v>
      </c>
      <c r="C1993" s="18">
        <v>11.8</v>
      </c>
      <c r="D1993" s="12">
        <v>7.19</v>
      </c>
      <c r="F1993" s="12">
        <v>1.4</v>
      </c>
      <c r="H1993" s="23">
        <f t="shared" si="124"/>
        <v>6.4565422903465397E-8</v>
      </c>
      <c r="I1993" s="24">
        <v>7.0000000000000001E-3</v>
      </c>
      <c r="J1993" s="25">
        <v>0.01</v>
      </c>
      <c r="K1993" s="36"/>
      <c r="L1993" s="25">
        <v>149</v>
      </c>
      <c r="M1993" s="36"/>
      <c r="N1993" s="25">
        <v>0.02</v>
      </c>
      <c r="O1993" s="25">
        <v>1.02</v>
      </c>
      <c r="P1993" s="25">
        <v>11.3</v>
      </c>
      <c r="Q1993" s="25">
        <v>1E-3</v>
      </c>
      <c r="R1993" s="25">
        <v>14.8</v>
      </c>
      <c r="S1993" s="36"/>
      <c r="T1993" s="51">
        <v>0.02</v>
      </c>
      <c r="U1993" s="42">
        <v>60.8</v>
      </c>
      <c r="V1993" s="42">
        <v>57.1</v>
      </c>
      <c r="W1993" s="42">
        <v>3.2799999999999999E-3</v>
      </c>
      <c r="X1993" s="42">
        <v>34</v>
      </c>
      <c r="Y1993" s="44">
        <v>5.87</v>
      </c>
      <c r="Z1993" s="87">
        <f t="shared" si="125"/>
        <v>9.036720011402787</v>
      </c>
      <c r="AA1993" s="88">
        <f t="shared" si="126"/>
        <v>9.0165118734401961</v>
      </c>
      <c r="AB1993" s="90">
        <f t="shared" si="127"/>
        <v>1.1193640059294387E-3</v>
      </c>
      <c r="AC1993" s="19">
        <v>9.0399999999999991</v>
      </c>
      <c r="AD1993" s="13">
        <v>9.01</v>
      </c>
      <c r="AE1993" s="94">
        <v>0.26</v>
      </c>
    </row>
    <row r="1994" spans="1:31" x14ac:dyDescent="0.2">
      <c r="A1994" s="2" t="s">
        <v>258</v>
      </c>
      <c r="B1994" s="9">
        <v>40281</v>
      </c>
      <c r="C1994" s="18">
        <v>12.11</v>
      </c>
      <c r="D1994" s="12">
        <v>7.13</v>
      </c>
      <c r="E1994" s="16"/>
      <c r="F1994" s="12">
        <v>1.3</v>
      </c>
      <c r="H1994" s="23">
        <f t="shared" si="124"/>
        <v>7.413102413009154E-8</v>
      </c>
      <c r="I1994" s="28"/>
      <c r="J1994" s="25">
        <v>0.01</v>
      </c>
      <c r="K1994" s="36"/>
      <c r="L1994" s="25">
        <v>158</v>
      </c>
      <c r="M1994" s="36"/>
      <c r="N1994" s="25">
        <v>0.12</v>
      </c>
      <c r="O1994" s="25">
        <v>1.06</v>
      </c>
      <c r="P1994" s="25">
        <v>12.9</v>
      </c>
      <c r="Q1994" s="25">
        <v>3.0000000000000001E-3</v>
      </c>
      <c r="R1994" s="25">
        <v>15.1</v>
      </c>
      <c r="S1994" s="36"/>
      <c r="T1994" s="51">
        <v>0.02</v>
      </c>
      <c r="U1994" s="42">
        <v>62.1</v>
      </c>
      <c r="V1994" s="42">
        <v>73.92</v>
      </c>
      <c r="W1994" s="42">
        <v>3.2799999999999999E-3</v>
      </c>
      <c r="X1994" s="42">
        <v>34</v>
      </c>
      <c r="Y1994" s="44">
        <v>5.56</v>
      </c>
      <c r="Z1994" s="87">
        <f t="shared" si="125"/>
        <v>9.6344025328455984</v>
      </c>
      <c r="AA1994" s="88">
        <f t="shared" si="126"/>
        <v>9.004865795479569</v>
      </c>
      <c r="AB1994" s="90">
        <f t="shared" si="127"/>
        <v>3.3774755869003394E-2</v>
      </c>
      <c r="AC1994" s="19">
        <v>9.66</v>
      </c>
      <c r="AD1994" s="99">
        <v>9.01</v>
      </c>
      <c r="AE1994" s="95">
        <v>7.05</v>
      </c>
    </row>
    <row r="1995" spans="1:31" x14ac:dyDescent="0.2">
      <c r="A1995" s="2" t="s">
        <v>258</v>
      </c>
      <c r="B1995" s="9">
        <v>41792</v>
      </c>
      <c r="C1995" s="18">
        <v>11.82</v>
      </c>
      <c r="D1995" s="12">
        <v>7.28</v>
      </c>
      <c r="F1995" s="13">
        <v>1.2</v>
      </c>
      <c r="H1995" s="23">
        <f t="shared" si="124"/>
        <v>5.2480746024977185E-8</v>
      </c>
      <c r="I1995" s="24">
        <v>4.0000000000000001E-3</v>
      </c>
      <c r="J1995" s="25">
        <v>0.01</v>
      </c>
      <c r="K1995" s="29">
        <v>0.2</v>
      </c>
      <c r="L1995" s="25">
        <v>145</v>
      </c>
      <c r="M1995" s="29">
        <v>1.1000000000000001</v>
      </c>
      <c r="N1995" s="25">
        <v>0.1</v>
      </c>
      <c r="O1995" s="25">
        <v>0.84</v>
      </c>
      <c r="P1995" s="25">
        <v>11</v>
      </c>
      <c r="Q1995" s="25">
        <v>3.0000000000000001E-3</v>
      </c>
      <c r="R1995" s="25">
        <v>14.4</v>
      </c>
      <c r="S1995" s="29">
        <v>1.4</v>
      </c>
      <c r="T1995" s="51">
        <v>0.03</v>
      </c>
      <c r="U1995" s="41">
        <v>53.6</v>
      </c>
      <c r="V1995" s="42">
        <v>63.3</v>
      </c>
      <c r="W1995" s="42">
        <v>3.2799999999999999E-3</v>
      </c>
      <c r="X1995" s="42">
        <v>35</v>
      </c>
      <c r="Y1995" s="44">
        <v>5.9</v>
      </c>
      <c r="Z1995" s="87">
        <f t="shared" si="125"/>
        <v>8.7930395928679168</v>
      </c>
      <c r="AA1995" s="88">
        <f t="shared" si="126"/>
        <v>9.0251458026847402</v>
      </c>
      <c r="AB1995" s="90">
        <f t="shared" si="127"/>
        <v>-1.3026366302976964E-2</v>
      </c>
      <c r="AC1995" s="19">
        <v>8.7899999999999991</v>
      </c>
      <c r="AD1995" s="13">
        <v>9.0299999999999994</v>
      </c>
      <c r="AE1995" s="94">
        <v>2.6</v>
      </c>
    </row>
    <row r="1996" spans="1:31" x14ac:dyDescent="0.2">
      <c r="A1996" s="2" t="s">
        <v>258</v>
      </c>
      <c r="B1996" s="9">
        <v>41379</v>
      </c>
      <c r="C1996" s="18">
        <v>11.46</v>
      </c>
      <c r="D1996" s="12">
        <v>7.15</v>
      </c>
      <c r="F1996" s="12">
        <v>0.91</v>
      </c>
      <c r="H1996" s="23">
        <f t="shared" si="124"/>
        <v>7.0794578438413597E-8</v>
      </c>
      <c r="I1996" s="32">
        <v>3.0000000000000001E-3</v>
      </c>
      <c r="J1996" s="25">
        <v>0.01</v>
      </c>
      <c r="K1996" s="33"/>
      <c r="L1996" s="25">
        <v>154</v>
      </c>
      <c r="M1996" s="33"/>
      <c r="N1996" s="25">
        <v>0.1</v>
      </c>
      <c r="O1996" s="25">
        <v>0.96</v>
      </c>
      <c r="P1996" s="25">
        <v>11.4</v>
      </c>
      <c r="Q1996" s="25">
        <v>2E-3</v>
      </c>
      <c r="R1996" s="25">
        <v>15.3</v>
      </c>
      <c r="S1996" s="34"/>
      <c r="T1996" s="51">
        <v>0.02</v>
      </c>
      <c r="U1996" s="41">
        <v>55.2</v>
      </c>
      <c r="V1996" s="42">
        <v>79.680000000000007</v>
      </c>
      <c r="W1996" s="42">
        <v>3.2799999999999999E-3</v>
      </c>
      <c r="X1996" s="42">
        <v>34</v>
      </c>
      <c r="Y1996" s="44">
        <v>5.75</v>
      </c>
      <c r="Z1996" s="87">
        <f t="shared" si="125"/>
        <v>9.3171185880894036</v>
      </c>
      <c r="AA1996" s="88">
        <f t="shared" si="126"/>
        <v>9.144123762620465</v>
      </c>
      <c r="AB1996" s="90">
        <f t="shared" si="127"/>
        <v>9.3707033460988434E-3</v>
      </c>
      <c r="AC1996" s="19">
        <v>9.32</v>
      </c>
      <c r="AD1996" s="13">
        <v>9.14</v>
      </c>
      <c r="AE1996" s="94">
        <v>1.93</v>
      </c>
    </row>
    <row r="1997" spans="1:31" x14ac:dyDescent="0.2">
      <c r="A1997" s="2" t="s">
        <v>258</v>
      </c>
      <c r="B1997" s="9">
        <v>39190</v>
      </c>
      <c r="C1997" s="18">
        <v>11.8</v>
      </c>
      <c r="D1997" s="12">
        <v>7.31</v>
      </c>
      <c r="F1997" s="12">
        <v>1</v>
      </c>
      <c r="H1997" s="23">
        <f t="shared" si="124"/>
        <v>4.8977881936844561E-8</v>
      </c>
      <c r="J1997" s="25">
        <v>0.01</v>
      </c>
      <c r="K1997" s="36"/>
      <c r="L1997" s="25">
        <v>143</v>
      </c>
      <c r="M1997" s="36"/>
      <c r="N1997" s="25">
        <v>0.06</v>
      </c>
      <c r="O1997" s="25">
        <v>1.03</v>
      </c>
      <c r="P1997" s="25">
        <v>11.2</v>
      </c>
      <c r="Q1997" s="25">
        <v>2E-3</v>
      </c>
      <c r="R1997" s="25">
        <v>13</v>
      </c>
      <c r="S1997" s="36"/>
      <c r="T1997" s="51">
        <v>0.03</v>
      </c>
      <c r="U1997" s="42">
        <v>51</v>
      </c>
      <c r="V1997" s="42">
        <v>64.180000000000007</v>
      </c>
      <c r="W1997" s="42">
        <v>4.2700000000000004E-3</v>
      </c>
      <c r="X1997" s="42">
        <v>35</v>
      </c>
      <c r="Y1997" s="44">
        <v>5.59</v>
      </c>
      <c r="Z1997" s="87">
        <f t="shared" si="125"/>
        <v>8.6517430320536768</v>
      </c>
      <c r="AA1997" s="88">
        <f t="shared" si="126"/>
        <v>8.6752336738935121</v>
      </c>
      <c r="AB1997" s="90">
        <f t="shared" si="127"/>
        <v>-1.3557265204709676E-3</v>
      </c>
    </row>
    <row r="1998" spans="1:31" x14ac:dyDescent="0.2">
      <c r="A1998" s="2" t="s">
        <v>258</v>
      </c>
      <c r="B1998" s="9">
        <v>39938</v>
      </c>
      <c r="C1998" s="18">
        <v>11.86</v>
      </c>
      <c r="D1998" s="12">
        <v>7.18</v>
      </c>
      <c r="F1998" s="12">
        <v>1.4</v>
      </c>
      <c r="H1998" s="23">
        <f t="shared" si="124"/>
        <v>6.606934480075943E-8</v>
      </c>
      <c r="J1998" s="25">
        <v>0.01</v>
      </c>
      <c r="K1998" s="36"/>
      <c r="L1998" s="25">
        <v>147</v>
      </c>
      <c r="M1998" s="29">
        <v>1.3</v>
      </c>
      <c r="N1998" s="25">
        <v>0.06</v>
      </c>
      <c r="O1998" s="25">
        <v>0.96</v>
      </c>
      <c r="P1998" s="25">
        <v>11</v>
      </c>
      <c r="Q1998" s="25">
        <v>1E-3</v>
      </c>
      <c r="R1998" s="25">
        <v>14.7</v>
      </c>
      <c r="S1998" s="34"/>
      <c r="T1998" s="51">
        <v>0.02</v>
      </c>
      <c r="U1998" s="42">
        <v>54.3</v>
      </c>
      <c r="V1998" s="42">
        <v>75.25</v>
      </c>
      <c r="W1998" s="42">
        <v>3.2799999999999999E-3</v>
      </c>
      <c r="X1998" s="42">
        <v>33</v>
      </c>
      <c r="Y1998" s="44">
        <v>5.58</v>
      </c>
      <c r="Z1998" s="87">
        <f t="shared" si="125"/>
        <v>8.9070082223305249</v>
      </c>
      <c r="AA1998" s="88">
        <f t="shared" si="126"/>
        <v>8.8557270669195667</v>
      </c>
      <c r="AB1998" s="90">
        <f t="shared" si="127"/>
        <v>2.8870078045915206E-3</v>
      </c>
      <c r="AE1998" s="94">
        <v>0.56000000000000005</v>
      </c>
    </row>
    <row r="1999" spans="1:31" x14ac:dyDescent="0.2">
      <c r="A1999" s="2" t="s">
        <v>258</v>
      </c>
      <c r="B1999" s="9">
        <v>39594</v>
      </c>
      <c r="C1999" s="18">
        <v>11.56</v>
      </c>
      <c r="D1999" s="12">
        <v>7.29</v>
      </c>
      <c r="F1999" s="12">
        <v>1.5</v>
      </c>
      <c r="H1999" s="23">
        <f t="shared" si="124"/>
        <v>5.1286138399136415E-8</v>
      </c>
      <c r="I1999" s="28"/>
      <c r="J1999" s="25">
        <v>0.01</v>
      </c>
      <c r="K1999" s="29">
        <v>0.2</v>
      </c>
      <c r="L1999" s="25">
        <v>150</v>
      </c>
      <c r="M1999" s="29">
        <v>1.2</v>
      </c>
      <c r="N1999" s="25">
        <v>0.05</v>
      </c>
      <c r="O1999" s="25">
        <v>0.82</v>
      </c>
      <c r="P1999" s="25">
        <v>11.6</v>
      </c>
      <c r="Q1999" s="25">
        <v>2E-3</v>
      </c>
      <c r="R1999" s="25">
        <v>14.7</v>
      </c>
      <c r="S1999" s="29">
        <v>2.2999999999999998</v>
      </c>
      <c r="T1999" s="51">
        <v>0.02</v>
      </c>
      <c r="U1999" s="42">
        <v>49.9</v>
      </c>
      <c r="V1999" s="42">
        <v>63.74</v>
      </c>
      <c r="W1999" s="42">
        <v>3.2799999999999999E-3</v>
      </c>
      <c r="X1999" s="42">
        <v>33</v>
      </c>
      <c r="Y1999" s="44">
        <v>5.6</v>
      </c>
      <c r="Z1999" s="87">
        <f t="shared" si="125"/>
        <v>9.1021689472834684</v>
      </c>
      <c r="AA1999" s="88">
        <f t="shared" si="126"/>
        <v>8.5984820305381646</v>
      </c>
      <c r="AB1999" s="90">
        <f t="shared" si="127"/>
        <v>2.8455841391167358E-2</v>
      </c>
      <c r="AD1999" s="100"/>
      <c r="AE1999" s="95">
        <v>5.68</v>
      </c>
    </row>
    <row r="2000" spans="1:31" x14ac:dyDescent="0.2">
      <c r="A2000" s="2" t="s">
        <v>219</v>
      </c>
      <c r="B2000" s="9">
        <v>38688</v>
      </c>
      <c r="C2000" s="18">
        <v>3</v>
      </c>
      <c r="D2000" s="12">
        <v>7.6</v>
      </c>
      <c r="F2000" s="12">
        <v>1</v>
      </c>
      <c r="H2000" s="23">
        <f t="shared" si="124"/>
        <v>2.5118864315095751E-8</v>
      </c>
      <c r="I2000" s="24">
        <v>0.2</v>
      </c>
      <c r="J2000" s="25">
        <v>0.08</v>
      </c>
      <c r="K2000" s="30">
        <v>1</v>
      </c>
      <c r="L2000" s="25">
        <v>88.8</v>
      </c>
      <c r="M2000" s="30">
        <v>1</v>
      </c>
      <c r="N2000" s="25">
        <v>0.31</v>
      </c>
      <c r="O2000" s="25">
        <v>1</v>
      </c>
      <c r="P2000" s="25">
        <v>3.7</v>
      </c>
      <c r="Q2000" s="25">
        <v>0.17</v>
      </c>
      <c r="R2000" s="25">
        <v>17.100000000000001</v>
      </c>
      <c r="S2000" s="31">
        <v>5</v>
      </c>
      <c r="T2000" s="51">
        <v>0.03</v>
      </c>
      <c r="U2000" s="42">
        <v>93</v>
      </c>
      <c r="V2000" s="42">
        <v>0.44</v>
      </c>
      <c r="W2000" s="42">
        <v>0.03</v>
      </c>
      <c r="X2000" s="42">
        <v>25</v>
      </c>
      <c r="Y2000" s="44">
        <v>2.8</v>
      </c>
      <c r="Z2000" s="87">
        <f t="shared" si="125"/>
        <v>5.5488892039591162</v>
      </c>
      <c r="AA2000" s="88">
        <f t="shared" si="126"/>
        <v>5.4500035025331748</v>
      </c>
      <c r="AB2000" s="90">
        <f t="shared" si="127"/>
        <v>8.9905142330893358E-3</v>
      </c>
      <c r="AC2000" s="19">
        <v>5.52</v>
      </c>
      <c r="AD2000" s="13">
        <v>-5.44</v>
      </c>
      <c r="AE2000" s="94">
        <v>1.54</v>
      </c>
    </row>
    <row r="2001" spans="1:31" x14ac:dyDescent="0.2">
      <c r="A2001" s="2" t="s">
        <v>219</v>
      </c>
      <c r="B2001" s="9">
        <v>38833</v>
      </c>
      <c r="C2001" s="20"/>
      <c r="D2001" s="12">
        <v>7.65</v>
      </c>
      <c r="F2001" s="13">
        <v>1.1000000000000001</v>
      </c>
      <c r="H2001" s="23">
        <f t="shared" si="124"/>
        <v>2.2387211385683365E-8</v>
      </c>
      <c r="I2001" s="24">
        <v>5.0000000000000001E-3</v>
      </c>
      <c r="J2001" s="25">
        <v>0.06</v>
      </c>
      <c r="K2001" s="29">
        <v>5</v>
      </c>
      <c r="L2001" s="25">
        <v>89.84</v>
      </c>
      <c r="M2001" s="29">
        <v>5</v>
      </c>
      <c r="N2001" s="25">
        <v>0.32</v>
      </c>
      <c r="O2001" s="25">
        <v>1</v>
      </c>
      <c r="P2001" s="25">
        <v>3.62</v>
      </c>
      <c r="Q2001" s="25">
        <v>0.15</v>
      </c>
      <c r="R2001" s="25">
        <v>19.399999999999999</v>
      </c>
      <c r="S2001" s="29">
        <v>10</v>
      </c>
      <c r="T2001" s="51">
        <v>0.06</v>
      </c>
      <c r="U2001" s="41">
        <v>91</v>
      </c>
      <c r="V2001" s="42">
        <v>0.48</v>
      </c>
      <c r="W2001" s="41">
        <v>0.02</v>
      </c>
      <c r="X2001" s="42">
        <v>25</v>
      </c>
      <c r="Y2001" s="44">
        <v>2.86</v>
      </c>
      <c r="Z2001" s="87">
        <f t="shared" si="125"/>
        <v>5.6710834483636878</v>
      </c>
      <c r="AA2001" s="88">
        <f t="shared" si="126"/>
        <v>5.4697426333441008</v>
      </c>
      <c r="AB2001" s="90">
        <f t="shared" si="127"/>
        <v>1.8072341632742125E-2</v>
      </c>
      <c r="AC2001" s="19">
        <v>5.67</v>
      </c>
      <c r="AD2001" s="13">
        <v>5.47</v>
      </c>
      <c r="AE2001" s="94">
        <v>3.61</v>
      </c>
    </row>
    <row r="2002" spans="1:31" x14ac:dyDescent="0.2">
      <c r="A2002" s="2" t="s">
        <v>219</v>
      </c>
      <c r="B2002" s="9">
        <v>41935</v>
      </c>
      <c r="C2002" s="18">
        <v>3.31</v>
      </c>
      <c r="D2002" s="12">
        <v>8.07</v>
      </c>
      <c r="F2002" s="12">
        <v>1.1000000000000001</v>
      </c>
      <c r="H2002" s="23">
        <f t="shared" si="124"/>
        <v>8.5113803820237553E-9</v>
      </c>
      <c r="I2002" s="24">
        <v>0.03</v>
      </c>
      <c r="J2002" s="25">
        <v>0.05</v>
      </c>
      <c r="K2002" s="36"/>
      <c r="L2002" s="25">
        <v>81.5</v>
      </c>
      <c r="M2002" s="36"/>
      <c r="N2002" s="25">
        <v>0.42</v>
      </c>
      <c r="O2002" s="25">
        <v>0.76</v>
      </c>
      <c r="P2002" s="25">
        <v>4.25</v>
      </c>
      <c r="Q2002" s="25">
        <v>0.18</v>
      </c>
      <c r="R2002" s="25">
        <v>19.100000000000001</v>
      </c>
      <c r="S2002" s="36"/>
      <c r="T2002" s="51">
        <v>0.02</v>
      </c>
      <c r="U2002" s="42">
        <v>95.4</v>
      </c>
      <c r="V2002" s="42">
        <v>0.22</v>
      </c>
      <c r="W2002" s="42">
        <v>3.2799999999999999E-3</v>
      </c>
      <c r="X2002" s="42">
        <v>16</v>
      </c>
      <c r="Y2002" s="44">
        <v>3.27</v>
      </c>
      <c r="Z2002" s="87">
        <f t="shared" si="125"/>
        <v>5.2944564354387333</v>
      </c>
      <c r="AA2002" s="88">
        <f t="shared" si="126"/>
        <v>5.711643222476761</v>
      </c>
      <c r="AB2002" s="90">
        <f t="shared" si="127"/>
        <v>-3.7905052653052294E-2</v>
      </c>
      <c r="AC2002" s="19">
        <v>5.3</v>
      </c>
      <c r="AD2002" s="13">
        <v>5.71</v>
      </c>
      <c r="AE2002" s="94">
        <v>7.43</v>
      </c>
    </row>
    <row r="2003" spans="1:31" x14ac:dyDescent="0.2">
      <c r="A2003" s="2" t="s">
        <v>219</v>
      </c>
      <c r="B2003" s="9">
        <v>42243</v>
      </c>
      <c r="C2003" s="19">
        <v>3.23</v>
      </c>
      <c r="D2003" s="12">
        <v>7.62</v>
      </c>
      <c r="F2003" s="12">
        <v>1</v>
      </c>
      <c r="H2003" s="23">
        <f t="shared" si="124"/>
        <v>2.3988329190194864E-8</v>
      </c>
      <c r="I2003" s="32">
        <v>8.0000000000000002E-3</v>
      </c>
      <c r="J2003" s="25">
        <v>0.04</v>
      </c>
      <c r="K2003" s="36"/>
      <c r="L2003" s="25">
        <v>95</v>
      </c>
      <c r="M2003" s="36"/>
      <c r="N2003" s="25">
        <v>0.32</v>
      </c>
      <c r="O2003" s="25">
        <v>0.85</v>
      </c>
      <c r="P2003" s="25">
        <v>3.93</v>
      </c>
      <c r="Q2003" s="25">
        <v>0.14000000000000001</v>
      </c>
      <c r="R2003" s="25">
        <v>20.6</v>
      </c>
      <c r="S2003" s="36"/>
      <c r="T2003" s="51">
        <v>0.01</v>
      </c>
      <c r="U2003" s="41">
        <v>92.3</v>
      </c>
      <c r="V2003" s="42">
        <v>0.22</v>
      </c>
      <c r="W2003" s="41">
        <v>3.2799999999999999E-3</v>
      </c>
      <c r="X2003" s="42">
        <v>16</v>
      </c>
      <c r="Y2003" s="44">
        <v>3.37</v>
      </c>
      <c r="Z2003" s="87">
        <f t="shared" si="125"/>
        <v>6.00129111367451</v>
      </c>
      <c r="AA2003" s="88">
        <f t="shared" si="126"/>
        <v>5.7467910576162327</v>
      </c>
      <c r="AB2003" s="90">
        <f t="shared" si="127"/>
        <v>2.1663115081047801E-2</v>
      </c>
      <c r="AC2003" s="19">
        <v>6.01</v>
      </c>
      <c r="AD2003" s="13">
        <v>5.74</v>
      </c>
      <c r="AE2003" s="94">
        <v>4.5</v>
      </c>
    </row>
    <row r="2004" spans="1:31" x14ac:dyDescent="0.2">
      <c r="A2004" s="2" t="s">
        <v>219</v>
      </c>
      <c r="B2004" s="9">
        <v>41576</v>
      </c>
      <c r="C2004" s="19">
        <v>3.05</v>
      </c>
      <c r="D2004" s="12">
        <v>7.59</v>
      </c>
      <c r="F2004" s="12">
        <v>0.93</v>
      </c>
      <c r="H2004" s="23">
        <f t="shared" si="124"/>
        <v>2.5703957827688587E-8</v>
      </c>
      <c r="I2004" s="32">
        <v>0.05</v>
      </c>
      <c r="J2004" s="25">
        <v>0.05</v>
      </c>
      <c r="K2004" s="29">
        <v>0.4</v>
      </c>
      <c r="L2004" s="25">
        <v>93.9</v>
      </c>
      <c r="M2004" s="29">
        <v>0.8</v>
      </c>
      <c r="N2004" s="25">
        <v>0.49</v>
      </c>
      <c r="O2004" s="25">
        <v>0.86</v>
      </c>
      <c r="P2004" s="25">
        <v>4.03</v>
      </c>
      <c r="Q2004" s="25">
        <v>0.2</v>
      </c>
      <c r="R2004" s="25">
        <v>19.2</v>
      </c>
      <c r="S2004" s="29">
        <v>2.2000000000000002</v>
      </c>
      <c r="T2004" s="51">
        <v>0.01</v>
      </c>
      <c r="U2004" s="42">
        <v>97.9</v>
      </c>
      <c r="V2004" s="42">
        <v>0.22</v>
      </c>
      <c r="W2004" s="42">
        <v>3.2799999999999999E-3</v>
      </c>
      <c r="X2004" s="42">
        <v>15</v>
      </c>
      <c r="Y2004" s="44">
        <v>3.29</v>
      </c>
      <c r="Z2004" s="87">
        <f t="shared" si="125"/>
        <v>5.9074852931240676</v>
      </c>
      <c r="AA2004" s="88">
        <f t="shared" si="126"/>
        <v>5.7551639721122001</v>
      </c>
      <c r="AB2004" s="90">
        <f t="shared" si="127"/>
        <v>1.3060610633803678E-2</v>
      </c>
      <c r="AC2004" s="19">
        <v>5.91</v>
      </c>
      <c r="AD2004" s="99">
        <v>5.75</v>
      </c>
      <c r="AE2004" s="95">
        <v>2.74</v>
      </c>
    </row>
    <row r="2005" spans="1:31" x14ac:dyDescent="0.2">
      <c r="A2005" s="2" t="s">
        <v>219</v>
      </c>
      <c r="B2005" s="9">
        <v>40504</v>
      </c>
      <c r="C2005" s="18">
        <v>2.74</v>
      </c>
      <c r="D2005" s="12">
        <v>7.57</v>
      </c>
      <c r="F2005" s="12">
        <v>1.3</v>
      </c>
      <c r="H2005" s="23">
        <f t="shared" si="124"/>
        <v>2.6915348039269097E-8</v>
      </c>
      <c r="I2005" s="24">
        <v>0.1</v>
      </c>
      <c r="J2005" s="25">
        <v>0.04</v>
      </c>
      <c r="K2005" s="30">
        <v>0.2</v>
      </c>
      <c r="L2005" s="25">
        <v>91.5</v>
      </c>
      <c r="M2005" s="30">
        <v>0.2</v>
      </c>
      <c r="N2005" s="25">
        <v>0.34</v>
      </c>
      <c r="O2005" s="25">
        <v>0.76</v>
      </c>
      <c r="P2005" s="25">
        <v>3.8</v>
      </c>
      <c r="Q2005" s="25">
        <v>0.13</v>
      </c>
      <c r="R2005" s="25">
        <v>19.7</v>
      </c>
      <c r="S2005" s="31">
        <v>4.8</v>
      </c>
      <c r="T2005" s="51">
        <v>0.01</v>
      </c>
      <c r="U2005" s="42">
        <v>94.1</v>
      </c>
      <c r="V2005" s="42">
        <v>0.22</v>
      </c>
      <c r="W2005" s="42">
        <v>3.2799999999999999E-3</v>
      </c>
      <c r="X2005" s="42">
        <v>27</v>
      </c>
      <c r="Y2005" s="44">
        <v>3.07</v>
      </c>
      <c r="Z2005" s="87">
        <f t="shared" si="125"/>
        <v>5.7850779556150664</v>
      </c>
      <c r="AA2005" s="88">
        <f t="shared" si="126"/>
        <v>5.7945599256093194</v>
      </c>
      <c r="AB2005" s="90">
        <f t="shared" si="127"/>
        <v>-8.1884857639869522E-4</v>
      </c>
      <c r="AC2005" s="19">
        <v>5.78</v>
      </c>
      <c r="AD2005" s="99">
        <v>5.79</v>
      </c>
      <c r="AE2005" s="95">
        <v>0.18</v>
      </c>
    </row>
    <row r="2006" spans="1:31" x14ac:dyDescent="0.2">
      <c r="A2006" s="2" t="s">
        <v>219</v>
      </c>
      <c r="B2006" s="9">
        <v>41206</v>
      </c>
      <c r="C2006" s="19">
        <v>3.1</v>
      </c>
      <c r="D2006" s="12">
        <v>7.54</v>
      </c>
      <c r="F2006" s="12">
        <v>1.3</v>
      </c>
      <c r="H2006" s="23">
        <f t="shared" si="124"/>
        <v>2.8840315031265985E-8</v>
      </c>
      <c r="I2006" s="24">
        <v>0.39</v>
      </c>
      <c r="J2006" s="25">
        <v>0.04</v>
      </c>
      <c r="K2006" s="33"/>
      <c r="L2006" s="25">
        <v>87.5</v>
      </c>
      <c r="M2006" s="33"/>
      <c r="N2006" s="25">
        <v>0.34</v>
      </c>
      <c r="O2006" s="25">
        <v>0.79</v>
      </c>
      <c r="P2006" s="25">
        <v>3.9</v>
      </c>
      <c r="Q2006" s="25">
        <v>0.14000000000000001</v>
      </c>
      <c r="R2006" s="25">
        <v>18.3</v>
      </c>
      <c r="S2006" s="34"/>
      <c r="T2006" s="51">
        <v>0.02</v>
      </c>
      <c r="U2006" s="42">
        <v>97.8</v>
      </c>
      <c r="V2006" s="42">
        <v>0.22</v>
      </c>
      <c r="W2006" s="42">
        <v>3.2799999999999999E-3</v>
      </c>
      <c r="X2006" s="42">
        <v>19</v>
      </c>
      <c r="Y2006" s="44">
        <v>3.25</v>
      </c>
      <c r="Z2006" s="87">
        <f t="shared" si="125"/>
        <v>5.5661855895766603</v>
      </c>
      <c r="AA2006" s="88">
        <f t="shared" si="126"/>
        <v>5.8262330248408407</v>
      </c>
      <c r="AB2006" s="90">
        <f t="shared" si="127"/>
        <v>-2.2826358832625879E-2</v>
      </c>
      <c r="AC2006" s="19">
        <v>5.53</v>
      </c>
      <c r="AD2006" s="99">
        <v>5.82</v>
      </c>
      <c r="AE2006" s="95">
        <v>5.15</v>
      </c>
    </row>
    <row r="2007" spans="1:31" x14ac:dyDescent="0.2">
      <c r="A2007" s="2" t="s">
        <v>219</v>
      </c>
      <c r="B2007" s="9">
        <v>39771</v>
      </c>
      <c r="C2007" s="18">
        <v>2.74</v>
      </c>
      <c r="D2007" s="12">
        <v>7.61</v>
      </c>
      <c r="F2007" s="12">
        <v>1.2</v>
      </c>
      <c r="H2007" s="23">
        <f t="shared" si="124"/>
        <v>2.4547089156850259E-8</v>
      </c>
      <c r="J2007" s="25">
        <v>0.04</v>
      </c>
      <c r="K2007" s="36"/>
      <c r="L2007" s="25">
        <v>87.8</v>
      </c>
      <c r="M2007" s="36"/>
      <c r="N2007" s="25">
        <v>0.34</v>
      </c>
      <c r="O2007" s="25">
        <v>0.7</v>
      </c>
      <c r="P2007" s="25">
        <v>3.57</v>
      </c>
      <c r="Q2007" s="25">
        <v>0.14000000000000001</v>
      </c>
      <c r="R2007" s="25">
        <v>19</v>
      </c>
      <c r="S2007" s="36"/>
      <c r="T2007" s="51">
        <v>0.01</v>
      </c>
      <c r="U2007" s="42">
        <v>94.1</v>
      </c>
      <c r="V2007" s="42">
        <v>0.22</v>
      </c>
      <c r="W2007" s="42">
        <v>3.2799999999999999E-3</v>
      </c>
      <c r="X2007" s="42">
        <v>22</v>
      </c>
      <c r="Y2007" s="44">
        <v>2.98</v>
      </c>
      <c r="Z2007" s="87">
        <f t="shared" si="125"/>
        <v>5.5387870986007623</v>
      </c>
      <c r="AA2007" s="88">
        <f t="shared" si="126"/>
        <v>5.563516202055018</v>
      </c>
      <c r="AB2007" s="90">
        <f t="shared" si="127"/>
        <v>-2.2273849654958476E-3</v>
      </c>
      <c r="AE2007" s="94">
        <v>0.73</v>
      </c>
    </row>
    <row r="2008" spans="1:31" x14ac:dyDescent="0.2">
      <c r="A2008" s="2" t="s">
        <v>219</v>
      </c>
      <c r="B2008" s="9">
        <v>40126</v>
      </c>
      <c r="C2008" s="18">
        <v>3.17</v>
      </c>
      <c r="D2008" s="12">
        <v>7.49</v>
      </c>
      <c r="F2008" s="13">
        <v>1.2</v>
      </c>
      <c r="H2008" s="23">
        <f t="shared" si="124"/>
        <v>3.2359365692962729E-8</v>
      </c>
      <c r="I2008" s="24">
        <v>0.1</v>
      </c>
      <c r="J2008" s="27">
        <v>0.03</v>
      </c>
      <c r="K2008" s="36"/>
      <c r="L2008" s="27">
        <v>88.6</v>
      </c>
      <c r="M2008" s="36"/>
      <c r="N2008" s="27">
        <v>0.33</v>
      </c>
      <c r="O2008" s="27">
        <v>0.82</v>
      </c>
      <c r="P2008" s="27">
        <v>4.01</v>
      </c>
      <c r="Q2008" s="27">
        <v>0.13</v>
      </c>
      <c r="R2008" s="27">
        <v>18.899999999999999</v>
      </c>
      <c r="S2008" s="36"/>
      <c r="T2008" s="50">
        <v>0.02</v>
      </c>
      <c r="U2008" s="41">
        <v>95.5</v>
      </c>
      <c r="V2008" s="41">
        <v>0.22</v>
      </c>
      <c r="W2008" s="41">
        <v>3.2799999999999999E-3</v>
      </c>
      <c r="X2008" s="41">
        <v>23</v>
      </c>
      <c r="Y2008" s="43">
        <v>2.98</v>
      </c>
      <c r="Z2008" s="87">
        <f t="shared" si="125"/>
        <v>5.6234673541155793</v>
      </c>
      <c r="AA2008" s="88">
        <f t="shared" si="126"/>
        <v>5.6211862507957626</v>
      </c>
      <c r="AB2008" s="90">
        <f t="shared" si="127"/>
        <v>2.0286114628025173E-4</v>
      </c>
      <c r="AE2008" s="94">
        <v>0.03</v>
      </c>
    </row>
    <row r="2009" spans="1:31" x14ac:dyDescent="0.2">
      <c r="A2009" s="2" t="s">
        <v>219</v>
      </c>
      <c r="B2009" s="9">
        <v>39378</v>
      </c>
      <c r="C2009" s="18">
        <v>3.13</v>
      </c>
      <c r="D2009" s="12">
        <v>7.57</v>
      </c>
      <c r="F2009" s="12">
        <v>1.1000000000000001</v>
      </c>
      <c r="H2009" s="23">
        <f t="shared" si="124"/>
        <v>2.6915348039269097E-8</v>
      </c>
      <c r="J2009" s="25">
        <v>0.04</v>
      </c>
      <c r="K2009" s="33"/>
      <c r="L2009" s="25">
        <v>94.5</v>
      </c>
      <c r="M2009" s="33"/>
      <c r="N2009" s="25">
        <v>0.4</v>
      </c>
      <c r="O2009" s="25">
        <v>0.81</v>
      </c>
      <c r="P2009" s="25">
        <v>3.58</v>
      </c>
      <c r="Q2009" s="25">
        <v>0.15</v>
      </c>
      <c r="R2009" s="25">
        <v>20.6</v>
      </c>
      <c r="S2009" s="34"/>
      <c r="T2009" s="51">
        <v>0.02</v>
      </c>
      <c r="U2009" s="42">
        <v>93.8</v>
      </c>
      <c r="V2009" s="42">
        <v>0.22</v>
      </c>
      <c r="W2009" s="41">
        <v>3.2799999999999999E-3</v>
      </c>
      <c r="X2009" s="42">
        <v>23</v>
      </c>
      <c r="Y2009" s="44">
        <v>2.88</v>
      </c>
      <c r="Z2009" s="87">
        <f t="shared" si="125"/>
        <v>5.94886256637181</v>
      </c>
      <c r="AA2009" s="88">
        <f t="shared" si="126"/>
        <v>5.4857953899651175</v>
      </c>
      <c r="AB2009" s="90">
        <f t="shared" si="127"/>
        <v>4.0496810501451611E-2</v>
      </c>
    </row>
    <row r="2010" spans="1:31" x14ac:dyDescent="0.2">
      <c r="A2010" s="2" t="s">
        <v>356</v>
      </c>
      <c r="B2010" s="9">
        <v>38688</v>
      </c>
      <c r="C2010" s="18">
        <v>3.45</v>
      </c>
      <c r="D2010" s="12">
        <v>6.4</v>
      </c>
      <c r="F2010" s="12">
        <v>1</v>
      </c>
      <c r="H2010" s="23">
        <f t="shared" si="124"/>
        <v>3.9810717055349618E-7</v>
      </c>
      <c r="I2010" s="32">
        <v>0.12</v>
      </c>
      <c r="J2010" s="25">
        <v>0.08</v>
      </c>
      <c r="K2010" s="30">
        <v>1</v>
      </c>
      <c r="L2010" s="25">
        <v>74.900000000000006</v>
      </c>
      <c r="M2010" s="30">
        <v>1</v>
      </c>
      <c r="N2010" s="25">
        <v>0.03</v>
      </c>
      <c r="O2010" s="25">
        <v>7.1</v>
      </c>
      <c r="P2010" s="25">
        <v>8.1999999999999993</v>
      </c>
      <c r="Q2010" s="25">
        <v>0.4</v>
      </c>
      <c r="R2010" s="25">
        <v>17.600000000000001</v>
      </c>
      <c r="S2010" s="31">
        <v>6</v>
      </c>
      <c r="T2010" s="51">
        <v>0.03</v>
      </c>
      <c r="U2010" s="42">
        <v>50</v>
      </c>
      <c r="V2010" s="42">
        <v>66.400000000000006</v>
      </c>
      <c r="W2010" s="42">
        <v>0.28999999999999998</v>
      </c>
      <c r="X2010" s="42">
        <v>36</v>
      </c>
      <c r="Y2010" s="44">
        <v>2.2000000000000002</v>
      </c>
      <c r="Z2010" s="87">
        <f t="shared" si="125"/>
        <v>5.3927040708025684</v>
      </c>
      <c r="AA2010" s="88">
        <f t="shared" si="126"/>
        <v>5.334642238526615</v>
      </c>
      <c r="AB2010" s="90">
        <f t="shared" si="127"/>
        <v>5.4125065604956873E-3</v>
      </c>
      <c r="AC2010" s="19">
        <v>5.37</v>
      </c>
      <c r="AD2010" s="13">
        <v>-5.33</v>
      </c>
      <c r="AE2010" s="94">
        <v>0.85</v>
      </c>
    </row>
    <row r="2011" spans="1:31" x14ac:dyDescent="0.2">
      <c r="A2011" s="2" t="s">
        <v>356</v>
      </c>
      <c r="B2011" s="9">
        <v>41485</v>
      </c>
      <c r="C2011" s="18">
        <v>2.81</v>
      </c>
      <c r="D2011" s="12">
        <v>5.78</v>
      </c>
      <c r="F2011" s="12">
        <v>1.6</v>
      </c>
      <c r="H2011" s="23">
        <f t="shared" si="124"/>
        <v>1.6595869074375577E-6</v>
      </c>
      <c r="I2011" s="32">
        <v>0.01</v>
      </c>
      <c r="J2011" s="25">
        <v>0.01</v>
      </c>
      <c r="K2011" s="29">
        <v>0.3</v>
      </c>
      <c r="L2011" s="25">
        <v>40.1</v>
      </c>
      <c r="M2011" s="29">
        <v>0.9</v>
      </c>
      <c r="N2011" s="25">
        <v>0.06</v>
      </c>
      <c r="O2011" s="25">
        <v>11</v>
      </c>
      <c r="P2011" s="25">
        <v>6.11</v>
      </c>
      <c r="Q2011" s="25">
        <v>5.0000000000000001E-3</v>
      </c>
      <c r="R2011" s="25">
        <v>14.7</v>
      </c>
      <c r="S2011" s="36"/>
      <c r="T2011" s="51">
        <v>0.05</v>
      </c>
      <c r="U2011" s="42">
        <v>35.299999999999997</v>
      </c>
      <c r="V2011" s="42">
        <v>57.54</v>
      </c>
      <c r="W2011" s="42">
        <v>3.2799999999999999E-3</v>
      </c>
      <c r="X2011" s="42">
        <v>25</v>
      </c>
      <c r="Y2011" s="44">
        <v>0.92</v>
      </c>
      <c r="Z2011" s="87">
        <f t="shared" si="125"/>
        <v>3.4284099415176357</v>
      </c>
      <c r="AA2011" s="88">
        <f t="shared" si="126"/>
        <v>3.2898147004608682</v>
      </c>
      <c r="AB2011" s="90">
        <f t="shared" si="127"/>
        <v>2.0629741999212376E-2</v>
      </c>
      <c r="AC2011" s="19">
        <v>3.43</v>
      </c>
      <c r="AD2011" s="13">
        <v>3.29</v>
      </c>
      <c r="AE2011" s="94">
        <v>4.17</v>
      </c>
    </row>
    <row r="2012" spans="1:31" x14ac:dyDescent="0.2">
      <c r="A2012" s="2" t="s">
        <v>356</v>
      </c>
      <c r="B2012" s="9">
        <v>41774</v>
      </c>
      <c r="C2012" s="18">
        <v>2.48</v>
      </c>
      <c r="D2012" s="12">
        <v>6.23</v>
      </c>
      <c r="F2012" s="12">
        <v>1.5</v>
      </c>
      <c r="H2012" s="23">
        <f t="shared" si="124"/>
        <v>5.8884365535558744E-7</v>
      </c>
      <c r="I2012" s="32">
        <v>0.1</v>
      </c>
      <c r="J2012" s="25">
        <v>0.01</v>
      </c>
      <c r="K2012" s="29">
        <v>0.2</v>
      </c>
      <c r="L2012" s="25">
        <v>39.700000000000003</v>
      </c>
      <c r="M2012" s="29">
        <v>0.3</v>
      </c>
      <c r="N2012" s="25">
        <v>0.03</v>
      </c>
      <c r="O2012" s="25">
        <v>11</v>
      </c>
      <c r="P2012" s="25">
        <v>6.4</v>
      </c>
      <c r="Q2012" s="27">
        <v>5.0000000000000001E-3</v>
      </c>
      <c r="R2012" s="25">
        <v>13.7</v>
      </c>
      <c r="S2012" s="29">
        <v>4.7</v>
      </c>
      <c r="T2012" s="51">
        <v>0.05</v>
      </c>
      <c r="U2012" s="42">
        <v>32.299999999999997</v>
      </c>
      <c r="V2012" s="42">
        <v>61.97</v>
      </c>
      <c r="W2012" s="42">
        <v>3.2799999999999999E-3</v>
      </c>
      <c r="X2012" s="42">
        <v>25</v>
      </c>
      <c r="Y2012" s="44">
        <v>1.04</v>
      </c>
      <c r="Z2012" s="87">
        <f t="shared" si="125"/>
        <v>3.397743219418202</v>
      </c>
      <c r="AA2012" s="88">
        <f t="shared" si="126"/>
        <v>3.4188118530747218</v>
      </c>
      <c r="AB2012" s="90">
        <f t="shared" si="127"/>
        <v>-3.0908037025239861E-3</v>
      </c>
      <c r="AC2012" s="19">
        <v>3.39</v>
      </c>
      <c r="AD2012" s="99">
        <v>3.42</v>
      </c>
      <c r="AE2012" s="95">
        <v>0.83</v>
      </c>
    </row>
    <row r="2013" spans="1:31" x14ac:dyDescent="0.2">
      <c r="A2013" s="2" t="s">
        <v>356</v>
      </c>
      <c r="B2013" s="9">
        <v>41086</v>
      </c>
      <c r="C2013" s="18">
        <v>2.93</v>
      </c>
      <c r="D2013" s="12">
        <v>5.96</v>
      </c>
      <c r="F2013" s="12">
        <v>1.5</v>
      </c>
      <c r="H2013" s="23">
        <f t="shared" si="124"/>
        <v>1.0964781961431832E-6</v>
      </c>
      <c r="I2013" s="32">
        <v>0.03</v>
      </c>
      <c r="J2013" s="25">
        <v>0.01</v>
      </c>
      <c r="K2013" s="36"/>
      <c r="L2013" s="25">
        <v>41.4</v>
      </c>
      <c r="M2013" s="36"/>
      <c r="N2013" s="25">
        <v>7.0000000000000007E-2</v>
      </c>
      <c r="O2013" s="25">
        <v>11.1</v>
      </c>
      <c r="P2013" s="25">
        <v>6.28</v>
      </c>
      <c r="Q2013" s="25">
        <v>5.0000000000000001E-3</v>
      </c>
      <c r="R2013" s="25">
        <v>14.6</v>
      </c>
      <c r="S2013" s="36"/>
      <c r="T2013" s="51">
        <v>0.05</v>
      </c>
      <c r="U2013" s="42">
        <v>37.799999999999997</v>
      </c>
      <c r="V2013" s="42">
        <v>56.22</v>
      </c>
      <c r="W2013" s="42">
        <v>3.2799999999999999E-3</v>
      </c>
      <c r="X2013" s="42">
        <v>27</v>
      </c>
      <c r="Y2013" s="44">
        <v>0.96</v>
      </c>
      <c r="Z2013" s="87">
        <f t="shared" si="125"/>
        <v>3.5080554509567072</v>
      </c>
      <c r="AA2013" s="88">
        <f t="shared" si="126"/>
        <v>3.4169872508764207</v>
      </c>
      <c r="AB2013" s="90">
        <f t="shared" si="127"/>
        <v>1.3150561520173706E-2</v>
      </c>
      <c r="AC2013" s="19">
        <v>3.51</v>
      </c>
      <c r="AD2013" s="99">
        <v>3.42</v>
      </c>
      <c r="AE2013" s="95">
        <v>2.63</v>
      </c>
    </row>
    <row r="2014" spans="1:31" x14ac:dyDescent="0.2">
      <c r="A2014" s="2" t="s">
        <v>356</v>
      </c>
      <c r="B2014" s="9">
        <v>42158</v>
      </c>
      <c r="C2014" s="18">
        <v>2.4900000000000002</v>
      </c>
      <c r="D2014" s="12">
        <v>6.04</v>
      </c>
      <c r="F2014" s="12">
        <v>1.6</v>
      </c>
      <c r="H2014" s="23">
        <f t="shared" si="124"/>
        <v>9.12010839355909E-7</v>
      </c>
      <c r="I2014" s="32">
        <v>0.11</v>
      </c>
      <c r="J2014" s="25">
        <v>0.01</v>
      </c>
      <c r="K2014" s="36"/>
      <c r="L2014" s="25">
        <v>45.9</v>
      </c>
      <c r="M2014" s="36"/>
      <c r="N2014" s="25">
        <v>0.02</v>
      </c>
      <c r="O2014" s="25">
        <v>11.5</v>
      </c>
      <c r="P2014" s="25">
        <v>7.33</v>
      </c>
      <c r="Q2014" s="25">
        <v>5.0000000000000001E-3</v>
      </c>
      <c r="R2014" s="25">
        <v>13.5</v>
      </c>
      <c r="S2014" s="36"/>
      <c r="T2014" s="51">
        <v>0.06</v>
      </c>
      <c r="U2014" s="42">
        <v>34.200000000000003</v>
      </c>
      <c r="V2014" s="42">
        <v>64.63</v>
      </c>
      <c r="W2014" s="42">
        <v>3.2799999999999999E-3</v>
      </c>
      <c r="X2014" s="42">
        <v>32</v>
      </c>
      <c r="Y2014" s="44">
        <v>1.22</v>
      </c>
      <c r="Z2014" s="87">
        <f t="shared" si="125"/>
        <v>3.7884786256367002</v>
      </c>
      <c r="AA2014" s="88">
        <f t="shared" si="126"/>
        <v>3.8790466726019757</v>
      </c>
      <c r="AB2014" s="90">
        <f t="shared" si="127"/>
        <v>-1.1811900638408068E-2</v>
      </c>
      <c r="AC2014" s="19">
        <v>3.78</v>
      </c>
      <c r="AD2014" s="99">
        <v>3.88</v>
      </c>
      <c r="AE2014" s="95">
        <v>2.6</v>
      </c>
    </row>
    <row r="2015" spans="1:31" x14ac:dyDescent="0.2">
      <c r="A2015" s="2" t="s">
        <v>356</v>
      </c>
      <c r="B2015" s="9">
        <v>40339</v>
      </c>
      <c r="C2015" s="18">
        <v>2.6</v>
      </c>
      <c r="D2015" s="12">
        <v>5.76</v>
      </c>
      <c r="F2015" s="12">
        <v>1.5</v>
      </c>
      <c r="H2015" s="23">
        <f t="shared" si="124"/>
        <v>1.7378008287493753E-6</v>
      </c>
      <c r="I2015" s="24">
        <v>0.2</v>
      </c>
      <c r="J2015" s="25">
        <v>0.01</v>
      </c>
      <c r="K2015" s="29">
        <v>0.2</v>
      </c>
      <c r="L2015" s="25">
        <v>45.1</v>
      </c>
      <c r="M2015" s="29">
        <v>0.6</v>
      </c>
      <c r="N2015" s="25">
        <v>0.11</v>
      </c>
      <c r="O2015" s="25">
        <v>12.2</v>
      </c>
      <c r="P2015" s="25">
        <v>6.77</v>
      </c>
      <c r="Q2015" s="25">
        <v>0.01</v>
      </c>
      <c r="R2015" s="25">
        <v>17.600000000000001</v>
      </c>
      <c r="S2015" s="29">
        <v>4.3</v>
      </c>
      <c r="T2015" s="51">
        <v>0.05</v>
      </c>
      <c r="U2015" s="42">
        <v>42.3</v>
      </c>
      <c r="V2015" s="42">
        <v>60.64</v>
      </c>
      <c r="W2015" s="42">
        <v>3.2799999999999999E-3</v>
      </c>
      <c r="X2015" s="42">
        <v>44</v>
      </c>
      <c r="Y2015" s="44">
        <v>0.85</v>
      </c>
      <c r="Z2015" s="87">
        <f t="shared" si="125"/>
        <v>3.9121412857411895</v>
      </c>
      <c r="AA2015" s="88">
        <f t="shared" si="126"/>
        <v>3.9515079239757509</v>
      </c>
      <c r="AB2015" s="90">
        <f t="shared" si="127"/>
        <v>-5.0061539095509165E-3</v>
      </c>
      <c r="AC2015" s="19">
        <v>3.93</v>
      </c>
      <c r="AD2015" s="13">
        <v>3.95</v>
      </c>
      <c r="AE2015" s="94">
        <v>0.66</v>
      </c>
    </row>
    <row r="2016" spans="1:31" x14ac:dyDescent="0.2">
      <c r="A2016" s="2" t="s">
        <v>356</v>
      </c>
      <c r="B2016" s="9">
        <v>38833</v>
      </c>
      <c r="C2016" s="20"/>
      <c r="D2016" s="12">
        <v>6.32</v>
      </c>
      <c r="F2016" s="12">
        <v>3</v>
      </c>
      <c r="H2016" s="23">
        <f t="shared" si="124"/>
        <v>4.7863009232263745E-7</v>
      </c>
      <c r="I2016" s="32">
        <v>0.08</v>
      </c>
      <c r="J2016" s="25">
        <v>0.03</v>
      </c>
      <c r="K2016" s="29">
        <v>5</v>
      </c>
      <c r="L2016" s="25">
        <v>61.76</v>
      </c>
      <c r="M2016" s="29">
        <v>5</v>
      </c>
      <c r="N2016" s="25">
        <v>0.05</v>
      </c>
      <c r="O2016" s="25">
        <v>12</v>
      </c>
      <c r="P2016" s="25">
        <v>6.87</v>
      </c>
      <c r="Q2016" s="25">
        <v>0.06</v>
      </c>
      <c r="R2016" s="25">
        <v>16.399999999999999</v>
      </c>
      <c r="S2016" s="29">
        <v>10</v>
      </c>
      <c r="T2016" s="51">
        <v>0.06</v>
      </c>
      <c r="U2016" s="42">
        <v>48</v>
      </c>
      <c r="V2016" s="42">
        <v>63.17</v>
      </c>
      <c r="W2016" s="42">
        <v>0.02</v>
      </c>
      <c r="X2016" s="42">
        <v>38</v>
      </c>
      <c r="Y2016" s="44">
        <v>1.42</v>
      </c>
      <c r="Z2016" s="87">
        <f t="shared" si="125"/>
        <v>4.681832171249825</v>
      </c>
      <c r="AA2016" s="88">
        <f t="shared" si="126"/>
        <v>4.5124047493623456</v>
      </c>
      <c r="AB2016" s="90">
        <f t="shared" si="127"/>
        <v>1.8427567545888146E-2</v>
      </c>
      <c r="AC2016" s="19">
        <v>4.67</v>
      </c>
      <c r="AD2016" s="99">
        <v>4.5199999999999996</v>
      </c>
      <c r="AE2016" s="95">
        <v>3.31</v>
      </c>
    </row>
    <row r="2017" spans="1:31" x14ac:dyDescent="0.2">
      <c r="A2017" s="2" t="s">
        <v>356</v>
      </c>
      <c r="B2017" s="9">
        <v>39982</v>
      </c>
      <c r="C2017" s="18">
        <v>2.56</v>
      </c>
      <c r="D2017" s="12">
        <v>5.8</v>
      </c>
      <c r="F2017" s="12">
        <v>1.6</v>
      </c>
      <c r="H2017" s="23">
        <f t="shared" si="124"/>
        <v>1.5848931924611111E-6</v>
      </c>
      <c r="I2017" s="24">
        <v>0.06</v>
      </c>
      <c r="J2017" s="25">
        <v>0.01</v>
      </c>
      <c r="K2017" s="36"/>
      <c r="L2017" s="25">
        <v>46.3</v>
      </c>
      <c r="M2017" s="36"/>
      <c r="N2017" s="25">
        <v>0.08</v>
      </c>
      <c r="O2017" s="25">
        <v>12.6</v>
      </c>
      <c r="P2017" s="25">
        <v>7.08</v>
      </c>
      <c r="Q2017" s="25">
        <v>0.01</v>
      </c>
      <c r="R2017" s="25">
        <v>18.600000000000001</v>
      </c>
      <c r="S2017" s="36"/>
      <c r="T2017" s="51">
        <v>0.04</v>
      </c>
      <c r="U2017" s="42">
        <v>44.8</v>
      </c>
      <c r="V2017" s="42">
        <v>66.400000000000006</v>
      </c>
      <c r="W2017" s="42">
        <v>3.2799999999999999E-3</v>
      </c>
      <c r="X2017" s="42">
        <v>42</v>
      </c>
      <c r="Y2017" s="44">
        <v>0.9</v>
      </c>
      <c r="Z2017" s="87">
        <f t="shared" si="125"/>
        <v>4.0346112390150966</v>
      </c>
      <c r="AA2017" s="88">
        <f t="shared" si="126"/>
        <v>4.0897231547067818</v>
      </c>
      <c r="AB2017" s="90">
        <f t="shared" si="127"/>
        <v>-6.7835607227434286E-3</v>
      </c>
      <c r="AE2017" s="94">
        <v>1.56</v>
      </c>
    </row>
    <row r="2018" spans="1:31" x14ac:dyDescent="0.2">
      <c r="A2018" s="2" t="s">
        <v>356</v>
      </c>
      <c r="B2018" s="9">
        <v>39190</v>
      </c>
      <c r="C2018" s="18">
        <v>2.2599999999999998</v>
      </c>
      <c r="D2018" s="12">
        <v>6.28</v>
      </c>
      <c r="F2018" s="12">
        <v>1.3</v>
      </c>
      <c r="H2018" s="23">
        <f t="shared" si="124"/>
        <v>5.2480746024977148E-7</v>
      </c>
      <c r="I2018" s="28"/>
      <c r="J2018" s="25">
        <v>0.01</v>
      </c>
      <c r="L2018" s="25">
        <v>63</v>
      </c>
      <c r="N2018" s="25">
        <v>7.0000000000000007E-2</v>
      </c>
      <c r="O2018" s="25">
        <v>11.8</v>
      </c>
      <c r="P2018" s="25">
        <v>8.51</v>
      </c>
      <c r="Q2018" s="25">
        <v>0.01</v>
      </c>
      <c r="R2018" s="25">
        <v>15.4</v>
      </c>
      <c r="T2018" s="51">
        <v>0.04</v>
      </c>
      <c r="U2018" s="42">
        <v>44.9</v>
      </c>
      <c r="V2018" s="42">
        <v>77.02</v>
      </c>
      <c r="W2018" s="42">
        <v>3.2799999999999999E-3</v>
      </c>
      <c r="X2018" s="42">
        <v>41</v>
      </c>
      <c r="Y2018" s="44">
        <v>1.48</v>
      </c>
      <c r="Z2018" s="87">
        <f t="shared" si="125"/>
        <v>4.8189095497838306</v>
      </c>
      <c r="AA2018" s="88">
        <f t="shared" si="126"/>
        <v>4.8148865479195457</v>
      </c>
      <c r="AB2018" s="90">
        <f t="shared" si="127"/>
        <v>4.1759259003248879E-4</v>
      </c>
      <c r="AD2018" s="100"/>
      <c r="AE2018" s="96"/>
    </row>
    <row r="2019" spans="1:31" x14ac:dyDescent="0.2">
      <c r="A2019" s="2" t="s">
        <v>356</v>
      </c>
      <c r="B2019" s="9">
        <v>39555</v>
      </c>
      <c r="C2019" s="18">
        <v>1.9</v>
      </c>
      <c r="D2019" s="12">
        <v>6.04</v>
      </c>
      <c r="F2019" s="12">
        <v>1.7</v>
      </c>
      <c r="H2019" s="23">
        <f t="shared" si="124"/>
        <v>9.12010839355909E-7</v>
      </c>
      <c r="J2019" s="25">
        <v>0.01</v>
      </c>
      <c r="K2019" s="33"/>
      <c r="L2019" s="25">
        <v>55.7</v>
      </c>
      <c r="M2019" s="33"/>
      <c r="N2019" s="25">
        <v>0.06</v>
      </c>
      <c r="O2019" s="25">
        <v>12.7</v>
      </c>
      <c r="P2019" s="25">
        <v>8.14</v>
      </c>
      <c r="Q2019" s="25">
        <v>0.01</v>
      </c>
      <c r="R2019" s="25">
        <v>16.3</v>
      </c>
      <c r="S2019" s="34"/>
      <c r="T2019" s="51">
        <v>0.04</v>
      </c>
      <c r="U2019" s="42">
        <v>43.6</v>
      </c>
      <c r="V2019" s="42">
        <v>56.22</v>
      </c>
      <c r="W2019" s="42">
        <v>7.8799999999999999E-3</v>
      </c>
      <c r="X2019" s="42">
        <v>48</v>
      </c>
      <c r="Y2019" s="44">
        <v>0.97</v>
      </c>
      <c r="Z2019" s="87">
        <f t="shared" si="125"/>
        <v>4.4860055879837848</v>
      </c>
      <c r="AA2019" s="88">
        <f t="shared" si="126"/>
        <v>4.1399002904690976</v>
      </c>
      <c r="AB2019" s="90">
        <f t="shared" si="127"/>
        <v>4.0123936244104208E-2</v>
      </c>
      <c r="AE2019" s="94">
        <v>8.01</v>
      </c>
    </row>
    <row r="2020" spans="1:31" x14ac:dyDescent="0.2">
      <c r="A2020" s="2" t="s">
        <v>157</v>
      </c>
      <c r="B2020" s="9">
        <v>38694</v>
      </c>
      <c r="C2020" s="18">
        <v>12.63</v>
      </c>
      <c r="D2020" s="12">
        <v>7.2</v>
      </c>
      <c r="F2020" s="12">
        <v>14</v>
      </c>
      <c r="H2020" s="23">
        <f t="shared" si="124"/>
        <v>6.3095734448019177E-8</v>
      </c>
      <c r="I2020" s="24">
        <v>3.0000000000000001E-3</v>
      </c>
      <c r="J2020" s="25">
        <v>0.73</v>
      </c>
      <c r="K2020" s="30">
        <v>2</v>
      </c>
      <c r="L2020" s="25">
        <v>193</v>
      </c>
      <c r="M2020" s="30">
        <v>6</v>
      </c>
      <c r="N2020" s="25">
        <v>3.19</v>
      </c>
      <c r="O2020" s="25">
        <v>3.2</v>
      </c>
      <c r="P2020" s="25">
        <v>14.3</v>
      </c>
      <c r="Q2020" s="25">
        <v>0.26</v>
      </c>
      <c r="R2020" s="25">
        <v>21</v>
      </c>
      <c r="S2020" s="31">
        <v>7</v>
      </c>
      <c r="T2020" s="51">
        <v>0.45</v>
      </c>
      <c r="U2020" s="42">
        <v>102</v>
      </c>
      <c r="V2020" s="42">
        <v>0.44</v>
      </c>
      <c r="W2020" s="42">
        <v>0.03</v>
      </c>
      <c r="X2020" s="42">
        <v>45</v>
      </c>
      <c r="Y2020" s="44">
        <v>8.4</v>
      </c>
      <c r="Z2020" s="87">
        <f t="shared" si="125"/>
        <v>11.967079796471786</v>
      </c>
      <c r="AA2020" s="88">
        <f t="shared" si="126"/>
        <v>11.814809125201947</v>
      </c>
      <c r="AB2020" s="90">
        <f t="shared" si="127"/>
        <v>6.4027997007027821E-3</v>
      </c>
      <c r="AC2020" s="19">
        <v>11.96</v>
      </c>
      <c r="AD2020" s="13">
        <v>-11.8</v>
      </c>
      <c r="AE2020" s="94">
        <v>1.39</v>
      </c>
    </row>
    <row r="2021" spans="1:31" x14ac:dyDescent="0.2">
      <c r="A2021" s="2" t="s">
        <v>157</v>
      </c>
      <c r="B2021" s="9">
        <v>41932</v>
      </c>
      <c r="C2021" s="18">
        <v>10.86</v>
      </c>
      <c r="D2021" s="12">
        <v>7.25</v>
      </c>
      <c r="F2021" s="12">
        <v>2.6</v>
      </c>
      <c r="H2021" s="23">
        <f t="shared" si="124"/>
        <v>5.6234132519034806E-8</v>
      </c>
      <c r="I2021" s="32">
        <v>0.06</v>
      </c>
      <c r="J2021" s="25">
        <v>0.08</v>
      </c>
      <c r="K2021" s="30">
        <v>1</v>
      </c>
      <c r="L2021" s="25">
        <v>137</v>
      </c>
      <c r="M2021" s="30">
        <v>0.2</v>
      </c>
      <c r="N2021" s="25">
        <v>2.15</v>
      </c>
      <c r="O2021" s="25">
        <v>1.35</v>
      </c>
      <c r="P2021" s="25">
        <v>15</v>
      </c>
      <c r="Q2021" s="25">
        <v>0.16</v>
      </c>
      <c r="R2021" s="25">
        <v>30.4</v>
      </c>
      <c r="S2021" s="31">
        <v>2.2000000000000002</v>
      </c>
      <c r="T2021" s="51">
        <v>0.01</v>
      </c>
      <c r="U2021" s="42">
        <v>76.8</v>
      </c>
      <c r="V2021" s="42">
        <v>0.22</v>
      </c>
      <c r="W2021" s="42">
        <v>5.2599999999999999E-3</v>
      </c>
      <c r="X2021" s="42">
        <v>38</v>
      </c>
      <c r="Y2021" s="44">
        <v>7.38</v>
      </c>
      <c r="Z2021" s="87">
        <f t="shared" si="125"/>
        <v>9.5211608945440851</v>
      </c>
      <c r="AA2021" s="88">
        <f t="shared" si="126"/>
        <v>10.054745106571664</v>
      </c>
      <c r="AB2021" s="90">
        <f t="shared" si="127"/>
        <v>-2.7257191161275843E-2</v>
      </c>
      <c r="AC2021" s="19">
        <v>9.5500000000000007</v>
      </c>
      <c r="AD2021" s="13">
        <v>10.050000000000001</v>
      </c>
      <c r="AE2021" s="94">
        <v>5.07</v>
      </c>
    </row>
    <row r="2022" spans="1:31" x14ac:dyDescent="0.2">
      <c r="A2022" s="2" t="s">
        <v>157</v>
      </c>
      <c r="B2022" s="9">
        <v>40798</v>
      </c>
      <c r="C2022" s="18">
        <v>10.74</v>
      </c>
      <c r="D2022" s="12">
        <v>7</v>
      </c>
      <c r="F2022" s="12">
        <v>2.4</v>
      </c>
      <c r="H2022" s="23">
        <f t="shared" si="124"/>
        <v>9.9999999999999995E-8</v>
      </c>
      <c r="I2022" s="24">
        <v>0.01</v>
      </c>
      <c r="J2022" s="25">
        <v>0.08</v>
      </c>
      <c r="K2022" s="30">
        <v>1.9</v>
      </c>
      <c r="L2022" s="25">
        <v>158</v>
      </c>
      <c r="M2022" s="30">
        <v>0.2</v>
      </c>
      <c r="N2022" s="27">
        <v>2.21</v>
      </c>
      <c r="O2022" s="25">
        <v>1.51</v>
      </c>
      <c r="P2022" s="25">
        <v>14.8</v>
      </c>
      <c r="Q2022" s="25">
        <v>0.18</v>
      </c>
      <c r="R2022" s="25">
        <v>26.6</v>
      </c>
      <c r="S2022" s="31">
        <v>0.5</v>
      </c>
      <c r="T2022" s="51">
        <v>0.01</v>
      </c>
      <c r="U2022" s="42">
        <v>84.2</v>
      </c>
      <c r="V2022" s="42">
        <v>0.22</v>
      </c>
      <c r="W2022" s="42">
        <v>6.5700000000000003E-3</v>
      </c>
      <c r="X2022" s="42">
        <v>42</v>
      </c>
      <c r="Y2022" s="44">
        <v>7.25</v>
      </c>
      <c r="Z2022" s="87">
        <f t="shared" si="125"/>
        <v>10.388730816742648</v>
      </c>
      <c r="AA2022" s="88">
        <f t="shared" si="126"/>
        <v>10.191662899056427</v>
      </c>
      <c r="AB2022" s="90">
        <f t="shared" si="127"/>
        <v>9.5755173787047902E-3</v>
      </c>
      <c r="AC2022" s="19">
        <v>10.43</v>
      </c>
      <c r="AD2022" s="13">
        <v>10.19</v>
      </c>
      <c r="AE2022" s="94">
        <v>2.33</v>
      </c>
    </row>
    <row r="2023" spans="1:31" x14ac:dyDescent="0.2">
      <c r="A2023" s="2" t="s">
        <v>157</v>
      </c>
      <c r="B2023" s="9">
        <v>38893</v>
      </c>
      <c r="C2023" s="20"/>
      <c r="D2023" s="12">
        <v>7.04</v>
      </c>
      <c r="F2023" s="12">
        <v>2.6</v>
      </c>
      <c r="H2023" s="23">
        <f t="shared" si="124"/>
        <v>9.120108393559095E-8</v>
      </c>
      <c r="I2023" s="24">
        <v>0.02</v>
      </c>
      <c r="J2023" s="25">
        <v>0.1</v>
      </c>
      <c r="K2023" s="30">
        <v>24</v>
      </c>
      <c r="L2023" s="25">
        <v>181.92</v>
      </c>
      <c r="M2023" s="30">
        <v>5</v>
      </c>
      <c r="N2023" s="25">
        <v>2.29</v>
      </c>
      <c r="O2023" s="25">
        <v>1.85</v>
      </c>
      <c r="P2023" s="25">
        <v>15.93</v>
      </c>
      <c r="Q2023" s="25">
        <v>0.27</v>
      </c>
      <c r="R2023" s="25">
        <v>29.2</v>
      </c>
      <c r="S2023" s="31">
        <v>10</v>
      </c>
      <c r="T2023" s="51">
        <v>0.06</v>
      </c>
      <c r="U2023" s="42">
        <v>131</v>
      </c>
      <c r="V2023" s="42">
        <v>0.48</v>
      </c>
      <c r="W2023" s="42">
        <v>0.02</v>
      </c>
      <c r="X2023" s="42">
        <v>54</v>
      </c>
      <c r="Y2023" s="44">
        <v>7.23</v>
      </c>
      <c r="Z2023" s="87">
        <f t="shared" si="125"/>
        <v>11.805461904988329</v>
      </c>
      <c r="AA2023" s="88">
        <f t="shared" si="126"/>
        <v>11.490522367150682</v>
      </c>
      <c r="AB2023" s="90">
        <f t="shared" si="127"/>
        <v>1.351904835436815E-2</v>
      </c>
      <c r="AC2023" s="19">
        <v>11.8</v>
      </c>
      <c r="AD2023" s="13">
        <v>11.49</v>
      </c>
      <c r="AE2023" s="94">
        <v>2.68</v>
      </c>
    </row>
    <row r="2024" spans="1:31" x14ac:dyDescent="0.2">
      <c r="A2024" s="2" t="s">
        <v>157</v>
      </c>
      <c r="B2024" s="9">
        <v>39714</v>
      </c>
      <c r="C2024" s="18">
        <v>12.99</v>
      </c>
      <c r="D2024" s="12">
        <v>7.09</v>
      </c>
      <c r="F2024" s="12">
        <v>2.5</v>
      </c>
      <c r="H2024" s="23">
        <f t="shared" si="124"/>
        <v>8.128305161640995E-8</v>
      </c>
      <c r="I2024" s="32">
        <v>0.05</v>
      </c>
      <c r="J2024" s="25">
        <v>0.09</v>
      </c>
      <c r="K2024" s="29">
        <v>3.9</v>
      </c>
      <c r="L2024" s="25">
        <v>150</v>
      </c>
      <c r="M2024" s="29">
        <v>0.7</v>
      </c>
      <c r="N2024" s="27">
        <v>2.0499999999999998</v>
      </c>
      <c r="O2024" s="25">
        <v>1.53</v>
      </c>
      <c r="P2024" s="25">
        <v>13.3</v>
      </c>
      <c r="Q2024" s="27">
        <v>0.18</v>
      </c>
      <c r="R2024" s="25">
        <v>20.9</v>
      </c>
      <c r="S2024" s="29">
        <v>1</v>
      </c>
      <c r="T2024" s="51">
        <v>0.01</v>
      </c>
      <c r="U2024" s="42">
        <v>91.5</v>
      </c>
      <c r="V2024" s="42">
        <v>0.22</v>
      </c>
      <c r="W2024" s="42">
        <v>3.2799999999999999E-3</v>
      </c>
      <c r="X2024" s="42">
        <v>39</v>
      </c>
      <c r="Y2024" s="44">
        <v>6.86</v>
      </c>
      <c r="Z2024" s="87">
        <f t="shared" si="125"/>
        <v>9.6179744817903909</v>
      </c>
      <c r="AA2024" s="88">
        <f t="shared" si="126"/>
        <v>9.8689376632221872</v>
      </c>
      <c r="AB2024" s="90">
        <f t="shared" si="127"/>
        <v>-1.2878550463215746E-2</v>
      </c>
      <c r="AD2024" s="100"/>
      <c r="AE2024" s="95">
        <v>3.42</v>
      </c>
    </row>
    <row r="2025" spans="1:31" x14ac:dyDescent="0.2">
      <c r="A2025" s="2" t="s">
        <v>109</v>
      </c>
      <c r="B2025" s="9">
        <v>40511</v>
      </c>
      <c r="C2025" s="18">
        <v>7.1</v>
      </c>
      <c r="D2025" s="12">
        <v>7.94</v>
      </c>
      <c r="F2025" s="12">
        <v>1.5</v>
      </c>
      <c r="H2025" s="23">
        <f t="shared" si="124"/>
        <v>1.14815362149688E-8</v>
      </c>
      <c r="I2025" s="24">
        <v>0.02</v>
      </c>
      <c r="J2025" s="25">
        <v>0.35</v>
      </c>
      <c r="K2025" s="33"/>
      <c r="L2025" s="25">
        <v>40.299999999999997</v>
      </c>
      <c r="M2025" s="33"/>
      <c r="N2025" s="25">
        <v>0.15</v>
      </c>
      <c r="O2025" s="25">
        <v>2.0299999999999998</v>
      </c>
      <c r="P2025" s="25">
        <v>2.97</v>
      </c>
      <c r="Q2025" s="25">
        <v>7.0000000000000007E-2</v>
      </c>
      <c r="R2025" s="25">
        <v>13.8</v>
      </c>
      <c r="S2025" s="34"/>
      <c r="T2025" s="51">
        <v>0.44</v>
      </c>
      <c r="U2025" s="42">
        <v>2.46</v>
      </c>
      <c r="V2025" s="42">
        <v>0.22</v>
      </c>
      <c r="W2025" s="42">
        <v>3.2799999999999999E-3</v>
      </c>
      <c r="X2025" s="42">
        <v>14</v>
      </c>
      <c r="Y2025" s="44">
        <v>2.41</v>
      </c>
      <c r="Z2025" s="87">
        <f t="shared" si="125"/>
        <v>2.9370891677016076</v>
      </c>
      <c r="AA2025" s="88">
        <f t="shared" si="126"/>
        <v>2.873653900873733</v>
      </c>
      <c r="AB2025" s="90">
        <f t="shared" si="127"/>
        <v>1.0916894118229778E-2</v>
      </c>
      <c r="AC2025" s="19">
        <v>2.94</v>
      </c>
      <c r="AD2025" s="13">
        <v>2.87</v>
      </c>
      <c r="AE2025" s="94">
        <v>2.39</v>
      </c>
    </row>
    <row r="2026" spans="1:31" x14ac:dyDescent="0.2">
      <c r="A2026" s="2" t="s">
        <v>109</v>
      </c>
      <c r="B2026" s="9">
        <v>38293</v>
      </c>
      <c r="C2026" s="18">
        <v>7.03</v>
      </c>
      <c r="D2026" s="12">
        <v>7.72</v>
      </c>
      <c r="F2026" s="12">
        <v>0.9</v>
      </c>
      <c r="H2026" s="23">
        <f t="shared" si="124"/>
        <v>1.9054607179632456E-8</v>
      </c>
      <c r="I2026" s="28"/>
      <c r="J2026" s="25">
        <v>0.36</v>
      </c>
      <c r="K2026" s="30">
        <v>0.2</v>
      </c>
      <c r="L2026" s="25">
        <v>39.799999999999997</v>
      </c>
      <c r="M2026" s="30">
        <v>0.2</v>
      </c>
      <c r="N2026" s="25">
        <v>0.46</v>
      </c>
      <c r="O2026" s="25">
        <v>1.57</v>
      </c>
      <c r="P2026" s="25">
        <v>2.75</v>
      </c>
      <c r="Q2026" s="27">
        <v>0.09</v>
      </c>
      <c r="R2026" s="25">
        <v>11.6</v>
      </c>
      <c r="S2026" s="31">
        <v>3.5</v>
      </c>
      <c r="T2026" s="51">
        <v>0.34</v>
      </c>
      <c r="U2026" s="42">
        <v>3.02</v>
      </c>
      <c r="V2026" s="42">
        <v>0.22</v>
      </c>
      <c r="W2026" s="42">
        <v>3.2845000000000001E-3</v>
      </c>
      <c r="X2026" s="42">
        <v>15</v>
      </c>
      <c r="Y2026" s="44">
        <v>2.39</v>
      </c>
      <c r="Z2026" s="87">
        <f t="shared" si="125"/>
        <v>2.79674195901273</v>
      </c>
      <c r="AA2026" s="88">
        <f t="shared" si="126"/>
        <v>2.8903620170495898</v>
      </c>
      <c r="AB2026" s="90">
        <f t="shared" si="127"/>
        <v>-1.6461815790764067E-2</v>
      </c>
      <c r="AC2026" s="19">
        <v>2.78</v>
      </c>
      <c r="AD2026" s="99">
        <v>2.88</v>
      </c>
      <c r="AE2026" s="95">
        <v>0.1</v>
      </c>
    </row>
    <row r="2027" spans="1:31" x14ac:dyDescent="0.2">
      <c r="A2027" s="2" t="s">
        <v>109</v>
      </c>
      <c r="B2027" s="9">
        <v>38645</v>
      </c>
      <c r="C2027" s="18">
        <v>7.3</v>
      </c>
      <c r="D2027" s="12">
        <v>7.84</v>
      </c>
      <c r="F2027" s="12">
        <v>1</v>
      </c>
      <c r="H2027" s="23">
        <f t="shared" si="124"/>
        <v>1.4454397707459279E-8</v>
      </c>
      <c r="I2027" s="32">
        <v>4.0000000000000001E-3</v>
      </c>
      <c r="J2027" s="25">
        <v>0.31</v>
      </c>
      <c r="K2027" s="36"/>
      <c r="L2027" s="25">
        <v>39.1</v>
      </c>
      <c r="M2027" s="36"/>
      <c r="N2027" s="27">
        <v>0.45</v>
      </c>
      <c r="O2027" s="25">
        <v>1.63</v>
      </c>
      <c r="P2027" s="25">
        <v>2.84</v>
      </c>
      <c r="Q2027" s="27">
        <v>0.08</v>
      </c>
      <c r="R2027" s="25">
        <v>14.1</v>
      </c>
      <c r="S2027" s="36"/>
      <c r="T2027" s="51">
        <v>0.42</v>
      </c>
      <c r="U2027" s="42">
        <v>2.82</v>
      </c>
      <c r="V2027" s="42">
        <v>0.22</v>
      </c>
      <c r="W2027" s="42">
        <v>3.2845000000000001E-3</v>
      </c>
      <c r="X2027" s="42">
        <v>15</v>
      </c>
      <c r="Y2027" s="44">
        <v>2.44</v>
      </c>
      <c r="Z2027" s="87">
        <f t="shared" si="125"/>
        <v>2.8764384941798089</v>
      </c>
      <c r="AA2027" s="88">
        <f t="shared" si="126"/>
        <v>2.93872550018905</v>
      </c>
      <c r="AB2027" s="90">
        <f t="shared" si="127"/>
        <v>-1.0711134899988546E-2</v>
      </c>
      <c r="AC2027" s="19">
        <v>2.85</v>
      </c>
      <c r="AD2027" s="99">
        <v>2.92</v>
      </c>
      <c r="AE2027" s="95">
        <v>-2.2200000000000002</v>
      </c>
    </row>
    <row r="2028" spans="1:31" x14ac:dyDescent="0.2">
      <c r="A2028" s="2" t="s">
        <v>109</v>
      </c>
      <c r="B2028" s="9">
        <v>39758</v>
      </c>
      <c r="C2028" s="18">
        <v>3.99</v>
      </c>
      <c r="D2028" s="12">
        <v>7.83</v>
      </c>
      <c r="F2028" s="12">
        <v>0.5</v>
      </c>
      <c r="H2028" s="23">
        <f t="shared" si="124"/>
        <v>1.4791083881682026E-8</v>
      </c>
      <c r="I2028" s="32">
        <v>6.0000000000000001E-3</v>
      </c>
      <c r="J2028" s="25">
        <v>0.4</v>
      </c>
      <c r="K2028" s="36"/>
      <c r="L2028" s="25">
        <v>41</v>
      </c>
      <c r="M2028" s="36"/>
      <c r="N2028" s="25">
        <v>0.44</v>
      </c>
      <c r="O2028" s="25">
        <v>1.8</v>
      </c>
      <c r="P2028" s="25">
        <v>3</v>
      </c>
      <c r="Q2028" s="27">
        <v>0.08</v>
      </c>
      <c r="R2028" s="25">
        <v>15.3</v>
      </c>
      <c r="S2028" s="36"/>
      <c r="T2028" s="51">
        <v>0.3</v>
      </c>
      <c r="U2028" s="42">
        <v>3</v>
      </c>
      <c r="V2028" s="42">
        <v>0.22</v>
      </c>
      <c r="W2028" s="42">
        <v>0.01</v>
      </c>
      <c r="X2028" s="42">
        <v>19</v>
      </c>
      <c r="Y2028" s="44">
        <v>2.5</v>
      </c>
      <c r="Z2028" s="87">
        <f t="shared" si="125"/>
        <v>3.0458208992406659</v>
      </c>
      <c r="AA2028" s="88">
        <f t="shared" si="126"/>
        <v>3.1116630650421611</v>
      </c>
      <c r="AB2028" s="90">
        <f t="shared" si="127"/>
        <v>-1.0693030819636721E-2</v>
      </c>
      <c r="AC2028" s="19">
        <v>3.05</v>
      </c>
      <c r="AD2028" s="99">
        <v>3.1</v>
      </c>
      <c r="AE2028" s="95">
        <v>-1.9</v>
      </c>
    </row>
    <row r="2029" spans="1:31" x14ac:dyDescent="0.2">
      <c r="A2029" s="2" t="s">
        <v>109</v>
      </c>
      <c r="B2029" s="9">
        <v>36808</v>
      </c>
      <c r="C2029" s="18">
        <v>7.33</v>
      </c>
      <c r="D2029" s="12">
        <v>7.78</v>
      </c>
      <c r="F2029" s="12">
        <v>1.2</v>
      </c>
      <c r="H2029" s="23">
        <f t="shared" si="124"/>
        <v>1.6595869074375541E-8</v>
      </c>
      <c r="I2029" s="32">
        <v>0.05</v>
      </c>
      <c r="J2029" s="25">
        <v>0.22</v>
      </c>
      <c r="K2029" s="33"/>
      <c r="L2029" s="25">
        <v>38.5</v>
      </c>
      <c r="M2029" s="33"/>
      <c r="N2029" s="35"/>
      <c r="O2029" s="25">
        <v>1.7</v>
      </c>
      <c r="P2029" s="25">
        <v>2.89</v>
      </c>
      <c r="Q2029" s="35"/>
      <c r="R2029" s="25">
        <v>13.4</v>
      </c>
      <c r="S2029" s="34"/>
      <c r="T2029" s="51">
        <v>0.35</v>
      </c>
      <c r="U2029" s="42">
        <v>2.78</v>
      </c>
      <c r="V2029" s="42">
        <v>0.22</v>
      </c>
      <c r="W2029" s="42">
        <v>3.2845000000000001E-3</v>
      </c>
      <c r="X2029" s="42">
        <v>14</v>
      </c>
      <c r="Y2029" s="44">
        <v>2.4900000000000002</v>
      </c>
      <c r="Z2029" s="87">
        <f t="shared" si="125"/>
        <v>2.8030422098756942</v>
      </c>
      <c r="AA2029" s="88">
        <f t="shared" si="126"/>
        <v>2.9574728047437571</v>
      </c>
      <c r="AB2029" s="90">
        <f t="shared" si="127"/>
        <v>-2.6808470158681603E-2</v>
      </c>
      <c r="AD2029" s="100"/>
      <c r="AE2029" s="96"/>
    </row>
    <row r="2030" spans="1:31" x14ac:dyDescent="0.2">
      <c r="A2030" s="2" t="s">
        <v>109</v>
      </c>
      <c r="B2030" s="9">
        <v>37174</v>
      </c>
      <c r="C2030" s="19">
        <v>7.3</v>
      </c>
      <c r="D2030" s="12">
        <v>7.76</v>
      </c>
      <c r="F2030" s="13">
        <v>0.95</v>
      </c>
      <c r="H2030" s="23">
        <f t="shared" si="124"/>
        <v>1.7378008287493747E-8</v>
      </c>
      <c r="I2030" s="24">
        <v>1E-3</v>
      </c>
      <c r="J2030" s="27">
        <v>0.35</v>
      </c>
      <c r="K2030" s="29">
        <v>0.2</v>
      </c>
      <c r="L2030" s="25">
        <v>37.4</v>
      </c>
      <c r="M2030" s="29">
        <v>0.2</v>
      </c>
      <c r="N2030" s="25">
        <v>0.46</v>
      </c>
      <c r="O2030" s="27">
        <v>1.54</v>
      </c>
      <c r="P2030" s="25">
        <v>2.75</v>
      </c>
      <c r="Q2030" s="27">
        <v>7.0000000000000007E-2</v>
      </c>
      <c r="R2030" s="27">
        <v>13.2</v>
      </c>
      <c r="S2030" s="29">
        <v>6</v>
      </c>
      <c r="T2030" s="50">
        <v>0.31</v>
      </c>
      <c r="U2030" s="42">
        <v>2.84</v>
      </c>
      <c r="V2030" s="42">
        <v>0.22</v>
      </c>
      <c r="W2030" s="42">
        <v>3.2845000000000001E-3</v>
      </c>
      <c r="X2030" s="42">
        <v>14</v>
      </c>
      <c r="Y2030" s="44">
        <v>2.41</v>
      </c>
      <c r="Z2030" s="87">
        <f t="shared" si="125"/>
        <v>2.7446372621000776</v>
      </c>
      <c r="AA2030" s="88">
        <f t="shared" si="126"/>
        <v>2.8774583370368352</v>
      </c>
      <c r="AB2030" s="90">
        <f t="shared" si="127"/>
        <v>-2.3624833942195476E-2</v>
      </c>
    </row>
    <row r="2031" spans="1:31" x14ac:dyDescent="0.2">
      <c r="A2031" s="2" t="s">
        <v>109</v>
      </c>
      <c r="B2031" s="9">
        <v>35333</v>
      </c>
      <c r="C2031" s="18">
        <v>7.57</v>
      </c>
      <c r="D2031" s="12">
        <v>7.43</v>
      </c>
      <c r="F2031" s="12">
        <v>1</v>
      </c>
      <c r="H2031" s="23">
        <f t="shared" si="124"/>
        <v>3.7153522909717246E-8</v>
      </c>
      <c r="I2031" s="24">
        <v>0.01</v>
      </c>
      <c r="J2031" s="25">
        <v>0.45</v>
      </c>
      <c r="K2031" s="29">
        <v>1</v>
      </c>
      <c r="L2031" s="25">
        <v>38</v>
      </c>
      <c r="M2031" s="29">
        <v>1</v>
      </c>
      <c r="N2031" s="27">
        <v>0.43</v>
      </c>
      <c r="O2031" s="25">
        <v>1.6</v>
      </c>
      <c r="P2031" s="25">
        <v>2.8</v>
      </c>
      <c r="Q2031" s="25">
        <v>0.08</v>
      </c>
      <c r="R2031" s="25">
        <v>14</v>
      </c>
      <c r="S2031" s="29">
        <v>5</v>
      </c>
      <c r="T2031" s="51">
        <v>0.25</v>
      </c>
      <c r="U2031" s="42">
        <v>3.17</v>
      </c>
      <c r="V2031" s="42">
        <v>0.22</v>
      </c>
      <c r="W2031" s="42">
        <v>3.2845000000000001E-3</v>
      </c>
      <c r="X2031" s="42">
        <v>15</v>
      </c>
      <c r="Y2031" s="44">
        <v>2.44</v>
      </c>
      <c r="Z2031" s="87">
        <f t="shared" si="125"/>
        <v>2.8208692243218301</v>
      </c>
      <c r="AA2031" s="88">
        <f t="shared" si="126"/>
        <v>2.9406417370104623</v>
      </c>
      <c r="AB2031" s="90">
        <f t="shared" si="127"/>
        <v>-2.0788385805819244E-2</v>
      </c>
    </row>
    <row r="2032" spans="1:31" x14ac:dyDescent="0.2">
      <c r="A2032" s="2" t="s">
        <v>109</v>
      </c>
      <c r="B2032" s="9">
        <v>33554</v>
      </c>
      <c r="C2032" s="18">
        <v>6.66</v>
      </c>
      <c r="D2032" s="12">
        <v>7.72</v>
      </c>
      <c r="F2032" s="12">
        <v>1.5</v>
      </c>
      <c r="H2032" s="23">
        <f t="shared" si="124"/>
        <v>1.9054607179632456E-8</v>
      </c>
      <c r="I2032" s="24">
        <v>8.0000000000000002E-3</v>
      </c>
      <c r="J2032" s="25">
        <v>0.35</v>
      </c>
      <c r="K2032" s="29">
        <v>0.4</v>
      </c>
      <c r="L2032" s="25">
        <v>38</v>
      </c>
      <c r="M2032" s="29">
        <v>0.2</v>
      </c>
      <c r="N2032" s="25">
        <v>0.47</v>
      </c>
      <c r="O2032" s="25">
        <v>1.7</v>
      </c>
      <c r="P2032" s="25">
        <v>2.9</v>
      </c>
      <c r="Q2032" s="25">
        <v>0.09</v>
      </c>
      <c r="R2032" s="25">
        <v>14</v>
      </c>
      <c r="S2032" s="29">
        <v>1</v>
      </c>
      <c r="T2032" s="51">
        <v>0.37</v>
      </c>
      <c r="U2032" s="42">
        <v>3.55</v>
      </c>
      <c r="V2032" s="42">
        <v>2.21</v>
      </c>
      <c r="W2032" s="42">
        <v>0.01</v>
      </c>
      <c r="X2032" s="42">
        <v>14</v>
      </c>
      <c r="Y2032" s="44">
        <v>2.36</v>
      </c>
      <c r="Z2032" s="87">
        <f t="shared" si="125"/>
        <v>2.8276723172491187</v>
      </c>
      <c r="AA2032" s="88">
        <f t="shared" si="126"/>
        <v>2.8763773246650333</v>
      </c>
      <c r="AB2032" s="90">
        <f t="shared" si="127"/>
        <v>-8.5386717285949564E-3</v>
      </c>
    </row>
    <row r="2033" spans="1:31" x14ac:dyDescent="0.2">
      <c r="A2033" s="2" t="s">
        <v>109</v>
      </c>
      <c r="B2033" s="9">
        <v>33905</v>
      </c>
      <c r="C2033" s="18">
        <v>7.02</v>
      </c>
      <c r="D2033" s="12">
        <v>7.22</v>
      </c>
      <c r="F2033" s="13">
        <v>2.2000000000000002</v>
      </c>
      <c r="H2033" s="23">
        <f t="shared" si="124"/>
        <v>6.0255958607435649E-8</v>
      </c>
      <c r="I2033" s="24">
        <v>4.0000000000000001E-3</v>
      </c>
      <c r="J2033" s="27">
        <v>0.36</v>
      </c>
      <c r="K2033" s="29">
        <v>1</v>
      </c>
      <c r="L2033" s="27">
        <v>38</v>
      </c>
      <c r="M2033" s="29">
        <v>1</v>
      </c>
      <c r="N2033" s="27">
        <v>0.37</v>
      </c>
      <c r="O2033" s="27">
        <v>1.7</v>
      </c>
      <c r="P2033" s="27">
        <v>2.8</v>
      </c>
      <c r="Q2033" s="27">
        <v>0.09</v>
      </c>
      <c r="R2033" s="27">
        <v>14</v>
      </c>
      <c r="S2033" s="29">
        <v>5</v>
      </c>
      <c r="T2033" s="50">
        <v>0.37</v>
      </c>
      <c r="U2033" s="41">
        <v>3.07</v>
      </c>
      <c r="V2033" s="41">
        <v>2.21</v>
      </c>
      <c r="W2033" s="41">
        <v>0.01</v>
      </c>
      <c r="X2033" s="41">
        <v>13</v>
      </c>
      <c r="Y2033" s="43">
        <v>2.36</v>
      </c>
      <c r="Z2033" s="87">
        <f t="shared" si="125"/>
        <v>2.8159750524579632</v>
      </c>
      <c r="AA2033" s="88">
        <f t="shared" si="126"/>
        <v>2.8381758663078736</v>
      </c>
      <c r="AB2033" s="90">
        <f t="shared" si="127"/>
        <v>-3.926462906433394E-3</v>
      </c>
    </row>
    <row r="2034" spans="1:31" x14ac:dyDescent="0.2">
      <c r="A2034" s="2" t="s">
        <v>109</v>
      </c>
      <c r="B2034" s="9">
        <v>30965</v>
      </c>
      <c r="C2034" s="18">
        <v>6.96</v>
      </c>
      <c r="D2034" s="12">
        <v>7.4</v>
      </c>
      <c r="F2034" s="15"/>
      <c r="H2034" s="23">
        <f t="shared" si="124"/>
        <v>3.981071705534957E-8</v>
      </c>
      <c r="J2034" s="25">
        <v>0.13</v>
      </c>
      <c r="K2034" s="33"/>
      <c r="L2034" s="25">
        <v>32.5</v>
      </c>
      <c r="M2034" s="33"/>
      <c r="N2034" s="25">
        <v>2.17</v>
      </c>
      <c r="O2034" s="25">
        <v>3.1</v>
      </c>
      <c r="P2034" s="25">
        <v>5.7</v>
      </c>
      <c r="Q2034" s="25">
        <v>0.3</v>
      </c>
      <c r="R2034" s="25">
        <v>18.3</v>
      </c>
      <c r="S2034" s="34"/>
      <c r="T2034" s="52"/>
      <c r="U2034" s="42">
        <v>6</v>
      </c>
      <c r="V2034" s="42">
        <v>0.09</v>
      </c>
      <c r="W2034" s="41">
        <v>5.0000009190000003E-3</v>
      </c>
      <c r="X2034" s="42">
        <v>14</v>
      </c>
      <c r="Y2034" s="44">
        <v>2.5499999999999998</v>
      </c>
      <c r="Z2034" s="87">
        <f t="shared" si="125"/>
        <v>3.0618328700782889</v>
      </c>
      <c r="AA2034" s="88">
        <f t="shared" si="126"/>
        <v>3.0713916551061677</v>
      </c>
      <c r="AB2034" s="90">
        <f t="shared" si="127"/>
        <v>-1.5585252078459332E-3</v>
      </c>
    </row>
    <row r="2035" spans="1:31" x14ac:dyDescent="0.2">
      <c r="A2035" s="2" t="s">
        <v>109</v>
      </c>
      <c r="B2035" s="9">
        <v>37917</v>
      </c>
      <c r="C2035" s="20"/>
      <c r="D2035" s="12">
        <v>7.7</v>
      </c>
      <c r="F2035" s="12">
        <v>1.1000000000000001</v>
      </c>
      <c r="H2035" s="23">
        <f t="shared" si="124"/>
        <v>1.9952623149688773E-8</v>
      </c>
      <c r="J2035" s="25">
        <v>0.35</v>
      </c>
      <c r="K2035" s="33"/>
      <c r="L2035" s="25">
        <v>42.7</v>
      </c>
      <c r="M2035" s="33"/>
      <c r="N2035" s="25">
        <v>0.45</v>
      </c>
      <c r="O2035" s="25">
        <v>1.35</v>
      </c>
      <c r="P2035" s="25">
        <v>2.63</v>
      </c>
      <c r="Q2035" s="25">
        <v>0.08</v>
      </c>
      <c r="R2035" s="25">
        <v>11.8</v>
      </c>
      <c r="S2035" s="34"/>
      <c r="T2035" s="51">
        <v>0.34</v>
      </c>
      <c r="U2035" s="42">
        <v>3.77</v>
      </c>
      <c r="V2035" s="42">
        <v>0.22</v>
      </c>
      <c r="W2035" s="42">
        <v>3.2845000000000001E-3</v>
      </c>
      <c r="X2035" s="42">
        <v>15</v>
      </c>
      <c r="Y2035" s="44">
        <v>2.42</v>
      </c>
      <c r="Z2035" s="87">
        <f t="shared" si="125"/>
        <v>2.9333752032579041</v>
      </c>
      <c r="AA2035" s="88">
        <f t="shared" si="126"/>
        <v>2.9359756321219326</v>
      </c>
      <c r="AB2035" s="90">
        <f t="shared" si="127"/>
        <v>-4.4305221087710976E-4</v>
      </c>
    </row>
    <row r="2036" spans="1:31" x14ac:dyDescent="0.2">
      <c r="A2036" s="2" t="s">
        <v>109</v>
      </c>
      <c r="B2036" s="9">
        <v>34240</v>
      </c>
      <c r="C2036" s="18">
        <v>6.9</v>
      </c>
      <c r="D2036" s="12">
        <v>7.21</v>
      </c>
      <c r="F2036" s="12">
        <v>1.6</v>
      </c>
      <c r="H2036" s="23">
        <f t="shared" si="124"/>
        <v>6.1659500186148087E-8</v>
      </c>
      <c r="I2036" s="32">
        <v>6.0000000000000001E-3</v>
      </c>
      <c r="J2036" s="25">
        <v>0.35</v>
      </c>
      <c r="K2036" s="30">
        <v>1</v>
      </c>
      <c r="L2036" s="25">
        <v>38</v>
      </c>
      <c r="M2036" s="30">
        <v>1</v>
      </c>
      <c r="N2036" s="25">
        <v>0.42</v>
      </c>
      <c r="O2036" s="25">
        <v>1.7</v>
      </c>
      <c r="P2036" s="25">
        <v>3</v>
      </c>
      <c r="Q2036" s="27">
        <v>0.09</v>
      </c>
      <c r="R2036" s="25">
        <v>13</v>
      </c>
      <c r="S2036" s="31">
        <v>5</v>
      </c>
      <c r="T2036" s="51">
        <v>0.33</v>
      </c>
      <c r="U2036" s="42">
        <v>3</v>
      </c>
      <c r="V2036" s="42">
        <v>0.22</v>
      </c>
      <c r="W2036" s="42">
        <v>3.2845000000000001E-3</v>
      </c>
      <c r="X2036" s="42">
        <v>14</v>
      </c>
      <c r="Y2036" s="44">
        <v>2.29</v>
      </c>
      <c r="Z2036" s="87">
        <f t="shared" si="125"/>
        <v>2.7903893569720992</v>
      </c>
      <c r="AA2036" s="88">
        <f t="shared" si="126"/>
        <v>2.761421020041956</v>
      </c>
      <c r="AB2036" s="90">
        <f t="shared" si="127"/>
        <v>5.2178181463256928E-3</v>
      </c>
      <c r="AE2036" s="96"/>
    </row>
    <row r="2037" spans="1:31" x14ac:dyDescent="0.2">
      <c r="A2037" s="2" t="s">
        <v>109</v>
      </c>
      <c r="B2037" s="9">
        <v>37551</v>
      </c>
      <c r="C2037" s="18">
        <v>6.45</v>
      </c>
      <c r="D2037" s="12">
        <v>7.82</v>
      </c>
      <c r="F2037" s="12">
        <v>1.2</v>
      </c>
      <c r="H2037" s="23">
        <f t="shared" si="124"/>
        <v>1.5135612484362029E-8</v>
      </c>
      <c r="I2037" s="32">
        <v>0.04</v>
      </c>
      <c r="J2037" s="25">
        <v>0.36</v>
      </c>
      <c r="K2037" s="33"/>
      <c r="L2037" s="25">
        <v>40</v>
      </c>
      <c r="M2037" s="33"/>
      <c r="N2037" s="25">
        <v>0.25</v>
      </c>
      <c r="O2037" s="25">
        <v>1.9</v>
      </c>
      <c r="P2037" s="25">
        <v>2.95</v>
      </c>
      <c r="Q2037" s="25">
        <v>7.0000000000000007E-2</v>
      </c>
      <c r="R2037" s="25">
        <v>13.5</v>
      </c>
      <c r="S2037" s="34"/>
      <c r="T2037" s="51">
        <v>0.42</v>
      </c>
      <c r="U2037" s="42">
        <v>3.46</v>
      </c>
      <c r="V2037" s="42">
        <v>0.22</v>
      </c>
      <c r="W2037" s="42">
        <v>3.2845000000000001E-3</v>
      </c>
      <c r="X2037" s="42">
        <v>14</v>
      </c>
      <c r="Y2037" s="44">
        <v>2.37</v>
      </c>
      <c r="Z2037" s="87">
        <f t="shared" si="125"/>
        <v>2.9104601837554602</v>
      </c>
      <c r="AA2037" s="88">
        <f t="shared" si="126"/>
        <v>2.8538403736732558</v>
      </c>
      <c r="AB2037" s="90">
        <f t="shared" si="127"/>
        <v>9.822494423757256E-3</v>
      </c>
    </row>
    <row r="2038" spans="1:31" x14ac:dyDescent="0.2">
      <c r="A2038" s="2" t="s">
        <v>109</v>
      </c>
      <c r="B2038" s="9">
        <v>36067</v>
      </c>
      <c r="C2038" s="18">
        <v>6.87</v>
      </c>
      <c r="D2038" s="12">
        <v>7.25</v>
      </c>
      <c r="F2038" s="12">
        <v>1.2</v>
      </c>
      <c r="H2038" s="23">
        <f t="shared" si="124"/>
        <v>5.6234132519034806E-8</v>
      </c>
      <c r="I2038" s="32">
        <v>0.06</v>
      </c>
      <c r="J2038" s="25">
        <v>0.39</v>
      </c>
      <c r="K2038" s="36"/>
      <c r="L2038" s="25">
        <v>43</v>
      </c>
      <c r="M2038" s="36"/>
      <c r="N2038" s="25">
        <v>0.37</v>
      </c>
      <c r="O2038" s="25">
        <v>1.5</v>
      </c>
      <c r="P2038" s="25">
        <v>3.2</v>
      </c>
      <c r="Q2038" s="25">
        <v>0.06</v>
      </c>
      <c r="R2038" s="25">
        <v>15</v>
      </c>
      <c r="S2038" s="36"/>
      <c r="T2038" s="51">
        <v>0.37</v>
      </c>
      <c r="U2038" s="42">
        <v>3.39</v>
      </c>
      <c r="V2038" s="42">
        <v>0.22</v>
      </c>
      <c r="W2038" s="42">
        <v>3.2845000000000001E-3</v>
      </c>
      <c r="X2038" s="42">
        <v>14</v>
      </c>
      <c r="Y2038" s="44">
        <v>2.4300000000000002</v>
      </c>
      <c r="Z2038" s="87">
        <f t="shared" si="125"/>
        <v>3.1435677986980117</v>
      </c>
      <c r="AA2038" s="88">
        <f t="shared" si="126"/>
        <v>2.9108036567922841</v>
      </c>
      <c r="AB2038" s="90">
        <f t="shared" si="127"/>
        <v>3.8445632815384941E-2</v>
      </c>
    </row>
    <row r="2039" spans="1:31" x14ac:dyDescent="0.2">
      <c r="A2039" s="2" t="s">
        <v>109</v>
      </c>
      <c r="B2039" s="9">
        <v>34955</v>
      </c>
      <c r="C2039" s="18">
        <v>6.94</v>
      </c>
      <c r="D2039" s="12">
        <v>7.31</v>
      </c>
      <c r="F2039" s="12">
        <v>0.7</v>
      </c>
      <c r="H2039" s="23">
        <f t="shared" si="124"/>
        <v>4.8977881936844561E-8</v>
      </c>
      <c r="I2039" s="32">
        <v>4.0000000000000001E-3</v>
      </c>
      <c r="J2039" s="25">
        <v>0.23</v>
      </c>
      <c r="K2039" s="29">
        <v>1</v>
      </c>
      <c r="L2039" s="25">
        <v>42.2</v>
      </c>
      <c r="M2039" s="29">
        <v>1</v>
      </c>
      <c r="N2039" s="25">
        <v>0.48</v>
      </c>
      <c r="O2039" s="25">
        <v>1.7</v>
      </c>
      <c r="P2039" s="25">
        <v>3.8</v>
      </c>
      <c r="Q2039" s="25">
        <v>0.05</v>
      </c>
      <c r="R2039" s="25">
        <v>13.6</v>
      </c>
      <c r="T2039" s="51">
        <v>0.28999999999999998</v>
      </c>
      <c r="U2039" s="42">
        <v>2.54</v>
      </c>
      <c r="V2039" s="45"/>
      <c r="W2039" s="42">
        <v>6.5690000000000002E-3</v>
      </c>
      <c r="X2039" s="42">
        <v>14</v>
      </c>
      <c r="Y2039" s="44">
        <v>2.4</v>
      </c>
      <c r="Z2039" s="87">
        <f t="shared" si="125"/>
        <v>3.0856884473991029</v>
      </c>
      <c r="AA2039" s="88">
        <f t="shared" si="126"/>
        <v>2.8571041276286819</v>
      </c>
      <c r="AB2039" s="90">
        <f t="shared" si="127"/>
        <v>3.8464125557899388E-2</v>
      </c>
      <c r="AD2039" s="100"/>
      <c r="AE2039" s="96"/>
    </row>
    <row r="2040" spans="1:31" x14ac:dyDescent="0.2">
      <c r="A2040" s="2" t="s">
        <v>370</v>
      </c>
      <c r="B2040" s="9">
        <v>40749</v>
      </c>
      <c r="C2040" s="18">
        <v>1.78</v>
      </c>
      <c r="D2040" s="12">
        <v>5.71</v>
      </c>
      <c r="F2040" s="12">
        <v>24</v>
      </c>
      <c r="H2040" s="23">
        <f t="shared" si="124"/>
        <v>1.9498445997580441E-6</v>
      </c>
      <c r="I2040" s="32">
        <v>0.08</v>
      </c>
      <c r="J2040" s="25">
        <v>0.01</v>
      </c>
      <c r="K2040" s="29">
        <v>0.5</v>
      </c>
      <c r="L2040" s="25">
        <v>15.9</v>
      </c>
      <c r="M2040" s="29">
        <v>2.4</v>
      </c>
      <c r="N2040" s="25">
        <v>0.14000000000000001</v>
      </c>
      <c r="O2040" s="25">
        <v>11.2</v>
      </c>
      <c r="P2040" s="25">
        <v>4.2</v>
      </c>
      <c r="Q2040" s="25">
        <v>0.06</v>
      </c>
      <c r="R2040" s="25">
        <v>10.3</v>
      </c>
      <c r="S2040" s="29">
        <v>16</v>
      </c>
      <c r="T2040" s="51">
        <v>0.02</v>
      </c>
      <c r="U2040" s="42">
        <v>14.3</v>
      </c>
      <c r="V2040" s="42">
        <v>35.630000000000003</v>
      </c>
      <c r="W2040" s="42">
        <v>0.06</v>
      </c>
      <c r="X2040" s="42">
        <v>10</v>
      </c>
      <c r="Y2040" s="44">
        <v>0.62</v>
      </c>
      <c r="Z2040" s="87">
        <f t="shared" si="125"/>
        <v>1.8900664945141659</v>
      </c>
      <c r="AA2040" s="88">
        <f t="shared" si="126"/>
        <v>1.7764005867918922</v>
      </c>
      <c r="AB2040" s="90">
        <f t="shared" si="127"/>
        <v>3.1001480499255968E-2</v>
      </c>
      <c r="AC2040" s="19">
        <v>1.97</v>
      </c>
      <c r="AD2040" s="99">
        <v>1.78</v>
      </c>
      <c r="AE2040" s="95">
        <v>10.35</v>
      </c>
    </row>
    <row r="2041" spans="1:31" x14ac:dyDescent="0.2">
      <c r="A2041" s="2" t="s">
        <v>370</v>
      </c>
      <c r="B2041" s="9">
        <v>41373</v>
      </c>
      <c r="C2041" s="18">
        <v>1.69</v>
      </c>
      <c r="D2041" s="12">
        <v>5.52</v>
      </c>
      <c r="E2041" s="16"/>
      <c r="F2041" s="12">
        <v>15</v>
      </c>
      <c r="H2041" s="23">
        <f t="shared" si="124"/>
        <v>3.0199517204020146E-6</v>
      </c>
      <c r="I2041" s="32">
        <v>0.52</v>
      </c>
      <c r="J2041" s="25">
        <v>0.01</v>
      </c>
      <c r="K2041" s="36"/>
      <c r="L2041" s="25">
        <v>33.9</v>
      </c>
      <c r="M2041" s="36"/>
      <c r="N2041" s="25">
        <v>0.06</v>
      </c>
      <c r="O2041" s="25">
        <v>8.8000000000000007</v>
      </c>
      <c r="P2041" s="25">
        <v>7.98</v>
      </c>
      <c r="Q2041" s="25">
        <v>0.08</v>
      </c>
      <c r="R2041" s="25">
        <v>9.59</v>
      </c>
      <c r="S2041" s="36"/>
      <c r="T2041" s="51">
        <v>0.02</v>
      </c>
      <c r="U2041" s="42">
        <v>32.200000000000003</v>
      </c>
      <c r="V2041" s="42">
        <v>54</v>
      </c>
      <c r="W2041" s="42">
        <v>0.06</v>
      </c>
      <c r="X2041" s="42">
        <v>30</v>
      </c>
      <c r="Y2041" s="44">
        <v>0.59</v>
      </c>
      <c r="Z2041" s="87">
        <f t="shared" si="125"/>
        <v>3.0537786054091161</v>
      </c>
      <c r="AA2041" s="88">
        <f t="shared" si="126"/>
        <v>2.9795107499829996</v>
      </c>
      <c r="AB2041" s="90">
        <f t="shared" si="127"/>
        <v>1.230967902438514E-2</v>
      </c>
      <c r="AC2041" s="19">
        <v>3.06</v>
      </c>
      <c r="AD2041" s="99">
        <v>2.98</v>
      </c>
      <c r="AE2041" s="95">
        <v>2.63</v>
      </c>
    </row>
    <row r="2042" spans="1:31" x14ac:dyDescent="0.2">
      <c r="A2042" s="2" t="s">
        <v>370</v>
      </c>
      <c r="B2042" s="9">
        <v>40100</v>
      </c>
      <c r="C2042" s="20"/>
      <c r="D2042" s="12">
        <v>5.6</v>
      </c>
      <c r="F2042" s="12">
        <v>12.3</v>
      </c>
      <c r="H2042" s="23">
        <f t="shared" si="124"/>
        <v>2.5118864315095806E-6</v>
      </c>
      <c r="I2042" s="28"/>
      <c r="J2042" s="25">
        <v>0.02</v>
      </c>
      <c r="K2042" s="33"/>
      <c r="L2042" s="25">
        <v>33.9</v>
      </c>
      <c r="M2042" s="33"/>
      <c r="N2042" s="25">
        <v>7.0000000000000007E-2</v>
      </c>
      <c r="O2042" s="25">
        <v>10</v>
      </c>
      <c r="P2042" s="25">
        <v>8</v>
      </c>
      <c r="Q2042" s="25">
        <v>0.09</v>
      </c>
      <c r="R2042" s="25">
        <v>10.199999999999999</v>
      </c>
      <c r="S2042" s="34"/>
      <c r="T2042" s="51">
        <v>0.1</v>
      </c>
      <c r="U2042" s="42">
        <v>33</v>
      </c>
      <c r="V2042" s="42">
        <v>105</v>
      </c>
      <c r="W2042" s="42">
        <v>7.0000000000000007E-2</v>
      </c>
      <c r="X2042" s="42">
        <v>23.8</v>
      </c>
      <c r="Y2042" s="44">
        <v>0.1</v>
      </c>
      <c r="Z2042" s="87">
        <f t="shared" si="125"/>
        <v>3.0561044064234992</v>
      </c>
      <c r="AA2042" s="88">
        <f t="shared" si="126"/>
        <v>3.1565962058105548</v>
      </c>
      <c r="AB2042" s="90">
        <f t="shared" si="127"/>
        <v>-1.6175220030588154E-2</v>
      </c>
      <c r="AC2042" s="19">
        <v>3.1</v>
      </c>
      <c r="AD2042" s="99">
        <v>3.1</v>
      </c>
      <c r="AE2042" s="95">
        <v>-0.71</v>
      </c>
    </row>
    <row r="2043" spans="1:31" x14ac:dyDescent="0.2">
      <c r="A2043" s="2" t="s">
        <v>370</v>
      </c>
      <c r="B2043" s="9">
        <v>41064</v>
      </c>
      <c r="C2043" s="18">
        <v>1.85</v>
      </c>
      <c r="D2043" s="12">
        <v>5.42</v>
      </c>
      <c r="F2043" s="12">
        <v>11</v>
      </c>
      <c r="H2043" s="23">
        <f t="shared" si="124"/>
        <v>3.8018939632056064E-6</v>
      </c>
      <c r="I2043" s="32">
        <v>0.33</v>
      </c>
      <c r="J2043" s="25">
        <v>0.01</v>
      </c>
      <c r="K2043" s="36"/>
      <c r="L2043" s="25">
        <v>46.5</v>
      </c>
      <c r="M2043" s="36"/>
      <c r="N2043" s="25">
        <v>0.05</v>
      </c>
      <c r="O2043" s="25">
        <v>14.2</v>
      </c>
      <c r="P2043" s="25">
        <v>11.8</v>
      </c>
      <c r="Q2043" s="25">
        <v>0.16</v>
      </c>
      <c r="R2043" s="25">
        <v>9.07</v>
      </c>
      <c r="S2043" s="36"/>
      <c r="T2043" s="51">
        <v>0.01</v>
      </c>
      <c r="U2043" s="42">
        <v>74.7</v>
      </c>
      <c r="V2043" s="42">
        <v>82.78</v>
      </c>
      <c r="W2043" s="42">
        <v>7.0000000000000007E-2</v>
      </c>
      <c r="X2043" s="42">
        <v>21</v>
      </c>
      <c r="Y2043" s="44">
        <v>0.38</v>
      </c>
      <c r="Z2043" s="87">
        <f t="shared" si="125"/>
        <v>4.0937121560446181</v>
      </c>
      <c r="AA2043" s="88">
        <f t="shared" si="126"/>
        <v>3.8644986188146317</v>
      </c>
      <c r="AB2043" s="90">
        <f t="shared" si="127"/>
        <v>2.8802144566727726E-2</v>
      </c>
      <c r="AC2043" s="19">
        <v>4.1100000000000003</v>
      </c>
      <c r="AD2043" s="99">
        <v>3.86</v>
      </c>
      <c r="AE2043" s="95">
        <v>6.14</v>
      </c>
    </row>
    <row r="2044" spans="1:31" x14ac:dyDescent="0.2">
      <c r="A2044" s="2" t="s">
        <v>370</v>
      </c>
      <c r="B2044" s="9">
        <v>42121</v>
      </c>
      <c r="C2044" s="18">
        <v>1.53</v>
      </c>
      <c r="D2044" s="12">
        <v>5.7</v>
      </c>
      <c r="F2044" s="12">
        <v>13</v>
      </c>
      <c r="H2044" s="23">
        <f t="shared" si="124"/>
        <v>1.9952623149688749E-6</v>
      </c>
      <c r="I2044" s="28"/>
      <c r="J2044" s="25">
        <v>0.01</v>
      </c>
      <c r="K2044" s="36"/>
      <c r="L2044" s="25">
        <v>49.8</v>
      </c>
      <c r="N2044" s="25">
        <v>0.05</v>
      </c>
      <c r="O2044" s="25">
        <v>8.5500000000000007</v>
      </c>
      <c r="P2044" s="25">
        <v>8.2899999999999991</v>
      </c>
      <c r="Q2044" s="25">
        <v>7.0000000000000007E-2</v>
      </c>
      <c r="R2044" s="25">
        <v>13.5</v>
      </c>
      <c r="S2044" s="36"/>
      <c r="T2044" s="51">
        <v>0.01</v>
      </c>
      <c r="U2044" s="42">
        <v>18.100000000000001</v>
      </c>
      <c r="V2044" s="42">
        <v>134.57</v>
      </c>
      <c r="W2044" s="42">
        <v>7.0000000000000007E-2</v>
      </c>
      <c r="X2044" s="42">
        <v>31</v>
      </c>
      <c r="Y2044" s="44">
        <v>0.46</v>
      </c>
      <c r="Z2044" s="87">
        <f t="shared" si="125"/>
        <v>3.9778320021223932</v>
      </c>
      <c r="AA2044" s="88">
        <f t="shared" si="126"/>
        <v>3.8836011624422384</v>
      </c>
      <c r="AB2044" s="90">
        <f t="shared" si="127"/>
        <v>1.1986470877205925E-2</v>
      </c>
      <c r="AC2044" s="19">
        <v>4.03</v>
      </c>
      <c r="AD2044" s="13">
        <v>3.89</v>
      </c>
      <c r="AE2044" s="95">
        <v>3.69</v>
      </c>
    </row>
    <row r="2045" spans="1:31" x14ac:dyDescent="0.2">
      <c r="A2045" s="2" t="s">
        <v>370</v>
      </c>
      <c r="B2045" s="9">
        <v>40336</v>
      </c>
      <c r="C2045" s="18">
        <v>1.5</v>
      </c>
      <c r="D2045" s="12">
        <v>5.58</v>
      </c>
      <c r="F2045" s="12">
        <v>13</v>
      </c>
      <c r="H2045" s="23">
        <f t="shared" si="124"/>
        <v>2.630267991895377E-6</v>
      </c>
      <c r="I2045" s="24">
        <v>0.16</v>
      </c>
      <c r="J2045" s="25">
        <v>0.01</v>
      </c>
      <c r="K2045" s="36"/>
      <c r="L2045" s="25">
        <v>37.6</v>
      </c>
      <c r="M2045" s="36"/>
      <c r="N2045" s="25">
        <v>0.06</v>
      </c>
      <c r="O2045" s="25">
        <v>16.8</v>
      </c>
      <c r="P2045" s="25">
        <v>10.8</v>
      </c>
      <c r="Q2045" s="25">
        <v>0.15</v>
      </c>
      <c r="R2045" s="25">
        <v>17.600000000000001</v>
      </c>
      <c r="S2045" s="36"/>
      <c r="T2045" s="51">
        <v>0.01</v>
      </c>
      <c r="U2045" s="42">
        <v>44.2</v>
      </c>
      <c r="V2045" s="42">
        <v>99.16</v>
      </c>
      <c r="W2045" s="42">
        <v>0.11</v>
      </c>
      <c r="X2045" s="42">
        <v>38</v>
      </c>
      <c r="Y2045" s="44">
        <v>0.43</v>
      </c>
      <c r="Z2045" s="87">
        <f t="shared" si="125"/>
        <v>3.985946761678659</v>
      </c>
      <c r="AA2045" s="88">
        <f t="shared" si="126"/>
        <v>4.0241567128951274</v>
      </c>
      <c r="AB2045" s="90">
        <f t="shared" si="127"/>
        <v>-4.7702194282205016E-3</v>
      </c>
      <c r="AC2045" s="19">
        <v>4.03</v>
      </c>
      <c r="AD2045" s="13">
        <v>4.0199999999999996</v>
      </c>
      <c r="AE2045" s="94">
        <v>0.08</v>
      </c>
    </row>
    <row r="2046" spans="1:31" x14ac:dyDescent="0.2">
      <c r="A2046" s="2" t="s">
        <v>370</v>
      </c>
      <c r="B2046" s="9">
        <v>38833</v>
      </c>
      <c r="C2046" s="18">
        <v>1.53</v>
      </c>
      <c r="D2046" s="12">
        <v>5.47</v>
      </c>
      <c r="F2046" s="12">
        <v>12</v>
      </c>
      <c r="H2046" s="23">
        <f t="shared" si="124"/>
        <v>3.388441561392022E-6</v>
      </c>
      <c r="J2046" s="25">
        <v>0.01</v>
      </c>
      <c r="K2046" s="29">
        <v>0.3</v>
      </c>
      <c r="L2046" s="25">
        <v>40.5</v>
      </c>
      <c r="M2046" s="29">
        <v>1.6</v>
      </c>
      <c r="N2046" s="25">
        <v>0.05</v>
      </c>
      <c r="O2046" s="25">
        <v>8.36</v>
      </c>
      <c r="P2046" s="25">
        <v>15</v>
      </c>
      <c r="Q2046" s="25">
        <v>0.54</v>
      </c>
      <c r="R2046" s="25">
        <v>19.7</v>
      </c>
      <c r="S2046" s="29">
        <v>11</v>
      </c>
      <c r="T2046" s="51">
        <v>0.01</v>
      </c>
      <c r="U2046" s="42">
        <v>29.6</v>
      </c>
      <c r="V2046" s="42">
        <v>142.44999999999999</v>
      </c>
      <c r="W2046" s="42">
        <v>0.1</v>
      </c>
      <c r="X2046" s="42">
        <v>37</v>
      </c>
      <c r="Y2046" s="44">
        <v>0.45</v>
      </c>
      <c r="Z2046" s="87">
        <f t="shared" si="125"/>
        <v>4.3477304477910979</v>
      </c>
      <c r="AA2046" s="88">
        <f t="shared" si="126"/>
        <v>4.4100113432565866</v>
      </c>
      <c r="AB2046" s="90">
        <f t="shared" si="127"/>
        <v>-7.1115245175592369E-3</v>
      </c>
      <c r="AC2046" s="19">
        <v>4.3</v>
      </c>
      <c r="AD2046" s="13">
        <v>4.4000000000000004</v>
      </c>
      <c r="AE2046" s="94">
        <v>-1.8</v>
      </c>
    </row>
    <row r="2047" spans="1:31" x14ac:dyDescent="0.2">
      <c r="A2047" s="2" t="s">
        <v>370</v>
      </c>
      <c r="B2047" s="9">
        <v>41773</v>
      </c>
      <c r="C2047" s="18">
        <v>1.56</v>
      </c>
      <c r="D2047" s="12">
        <v>5.74</v>
      </c>
      <c r="F2047" s="12">
        <v>11</v>
      </c>
      <c r="H2047" s="23">
        <f t="shared" si="124"/>
        <v>1.8197008586099798E-6</v>
      </c>
      <c r="I2047" s="28"/>
      <c r="J2047" s="25">
        <v>0.01</v>
      </c>
      <c r="K2047" s="29">
        <v>0.2</v>
      </c>
      <c r="L2047" s="25">
        <v>81.400000000000006</v>
      </c>
      <c r="M2047" s="29">
        <v>1.5</v>
      </c>
      <c r="N2047" s="25">
        <v>0.03</v>
      </c>
      <c r="O2047" s="25">
        <v>12.4</v>
      </c>
      <c r="P2047" s="25">
        <v>15.8</v>
      </c>
      <c r="Q2047" s="25">
        <v>0.15</v>
      </c>
      <c r="R2047" s="25">
        <v>17.899999999999999</v>
      </c>
      <c r="S2047" s="29">
        <v>26</v>
      </c>
      <c r="T2047" s="51">
        <v>0.01</v>
      </c>
      <c r="U2047" s="42">
        <v>17.3</v>
      </c>
      <c r="V2047" s="42">
        <v>254.98</v>
      </c>
      <c r="W2047" s="42">
        <v>0.11</v>
      </c>
      <c r="X2047" s="42">
        <v>49</v>
      </c>
      <c r="Y2047" s="44">
        <v>0.47</v>
      </c>
      <c r="Z2047" s="87">
        <f t="shared" si="125"/>
        <v>6.4645799662108292</v>
      </c>
      <c r="AA2047" s="88">
        <f t="shared" si="126"/>
        <v>6.3276703839048318</v>
      </c>
      <c r="AB2047" s="90">
        <f t="shared" si="127"/>
        <v>1.0702540878959541E-2</v>
      </c>
      <c r="AC2047" s="19">
        <v>6.51</v>
      </c>
      <c r="AD2047" s="99">
        <v>6.32</v>
      </c>
      <c r="AE2047" s="95">
        <v>2.87</v>
      </c>
    </row>
    <row r="2048" spans="1:31" x14ac:dyDescent="0.2">
      <c r="A2048" s="2" t="s">
        <v>370</v>
      </c>
      <c r="B2048" s="9">
        <v>36661</v>
      </c>
      <c r="C2048" s="18">
        <v>1.8</v>
      </c>
      <c r="D2048" s="12">
        <v>5.3</v>
      </c>
      <c r="F2048" s="12">
        <v>20</v>
      </c>
      <c r="H2048" s="23">
        <f t="shared" si="124"/>
        <v>5.011872336272719E-6</v>
      </c>
      <c r="I2048" s="32">
        <v>7.0000000000000007E-2</v>
      </c>
      <c r="J2048" s="25">
        <v>0.02</v>
      </c>
      <c r="K2048" s="36"/>
      <c r="L2048" s="25">
        <v>20</v>
      </c>
      <c r="M2048" s="36"/>
      <c r="N2048" s="25">
        <v>0.13</v>
      </c>
      <c r="O2048" s="25">
        <v>14</v>
      </c>
      <c r="P2048" s="25">
        <v>7.4</v>
      </c>
      <c r="Q2048" s="25">
        <v>0.47</v>
      </c>
      <c r="R2048" s="25">
        <v>41</v>
      </c>
      <c r="S2048" s="36"/>
      <c r="T2048" s="51">
        <v>0.01</v>
      </c>
      <c r="U2048" s="42">
        <v>59.3</v>
      </c>
      <c r="V2048" s="42">
        <v>8.6300000000000008</v>
      </c>
      <c r="W2048" s="42">
        <v>0.04</v>
      </c>
      <c r="X2048" s="42">
        <v>83</v>
      </c>
      <c r="Y2048" s="44">
        <v>0.46</v>
      </c>
      <c r="Z2048" s="87">
        <f t="shared" si="125"/>
        <v>3.7789118669774062</v>
      </c>
      <c r="AA2048" s="88">
        <f t="shared" si="126"/>
        <v>4.1762213122206688</v>
      </c>
      <c r="AB2048" s="90">
        <f t="shared" si="127"/>
        <v>-4.9943783000665459E-2</v>
      </c>
      <c r="AD2048" s="100"/>
      <c r="AE2048" s="96"/>
    </row>
    <row r="2049" spans="1:31" x14ac:dyDescent="0.2">
      <c r="A2049" s="2" t="s">
        <v>370</v>
      </c>
      <c r="B2049" s="9">
        <v>37378</v>
      </c>
      <c r="C2049" s="18">
        <v>1.26</v>
      </c>
      <c r="D2049" s="12">
        <v>5.52</v>
      </c>
      <c r="F2049" s="12">
        <v>20</v>
      </c>
      <c r="H2049" s="23">
        <f t="shared" si="124"/>
        <v>3.0199517204020146E-6</v>
      </c>
      <c r="I2049" s="28"/>
      <c r="J2049" s="25">
        <v>0.02</v>
      </c>
      <c r="K2049" s="30">
        <v>0.4</v>
      </c>
      <c r="L2049" s="25">
        <v>18.2</v>
      </c>
      <c r="M2049" s="30">
        <v>2.2000000000000002</v>
      </c>
      <c r="N2049" s="25">
        <v>0.12</v>
      </c>
      <c r="O2049" s="25">
        <v>10.8</v>
      </c>
      <c r="P2049" s="25">
        <v>7.06</v>
      </c>
      <c r="Q2049" s="25">
        <v>0.38</v>
      </c>
      <c r="R2049" s="25">
        <v>30.7</v>
      </c>
      <c r="S2049" s="31">
        <v>26</v>
      </c>
      <c r="T2049" s="51">
        <v>0.03</v>
      </c>
      <c r="U2049" s="42">
        <v>28.9</v>
      </c>
      <c r="V2049" s="42">
        <v>23.72</v>
      </c>
      <c r="W2049" s="42">
        <v>0.12</v>
      </c>
      <c r="X2049" s="42">
        <v>67</v>
      </c>
      <c r="Y2049" s="44">
        <v>0.51</v>
      </c>
      <c r="Z2049" s="87">
        <f t="shared" si="125"/>
        <v>3.1198372300911004</v>
      </c>
      <c r="AA2049" s="88">
        <f t="shared" si="126"/>
        <v>3.3877675382465942</v>
      </c>
      <c r="AB2049" s="90">
        <f t="shared" si="127"/>
        <v>-4.1171877778916503E-2</v>
      </c>
    </row>
    <row r="2050" spans="1:31" x14ac:dyDescent="0.2">
      <c r="A2050" s="2" t="s">
        <v>370</v>
      </c>
      <c r="B2050" s="9">
        <v>36488</v>
      </c>
      <c r="C2050" s="18">
        <v>1.97</v>
      </c>
      <c r="D2050" s="12">
        <v>5.47</v>
      </c>
      <c r="F2050" s="12">
        <v>15</v>
      </c>
      <c r="H2050" s="23">
        <f t="shared" si="124"/>
        <v>3.388441561392022E-6</v>
      </c>
      <c r="I2050" s="32">
        <v>7.0000000000000001E-3</v>
      </c>
      <c r="J2050" s="25">
        <v>0.01</v>
      </c>
      <c r="K2050" s="33"/>
      <c r="L2050" s="25">
        <v>15</v>
      </c>
      <c r="M2050" s="33"/>
      <c r="N2050" s="25">
        <v>0.14000000000000001</v>
      </c>
      <c r="O2050" s="25">
        <v>8.1999999999999993</v>
      </c>
      <c r="P2050" s="25">
        <v>5.3</v>
      </c>
      <c r="Q2050" s="25">
        <v>0.38</v>
      </c>
      <c r="R2050" s="25">
        <v>9.1</v>
      </c>
      <c r="S2050" s="34"/>
      <c r="T2050" s="51">
        <v>0.02</v>
      </c>
      <c r="U2050" s="42">
        <v>19.899999999999999</v>
      </c>
      <c r="V2050" s="42">
        <v>31.52</v>
      </c>
      <c r="W2050" s="42">
        <v>0.12</v>
      </c>
      <c r="X2050" s="42">
        <v>23</v>
      </c>
      <c r="Y2050" s="44">
        <v>0.38</v>
      </c>
      <c r="Z2050" s="87">
        <f t="shared" si="125"/>
        <v>1.8102644890146355</v>
      </c>
      <c r="AA2050" s="88">
        <f t="shared" si="126"/>
        <v>1.9547099524853468</v>
      </c>
      <c r="AB2050" s="90">
        <f t="shared" si="127"/>
        <v>-3.8365589385824246E-2</v>
      </c>
      <c r="AD2050" s="100"/>
      <c r="AE2050" s="96"/>
    </row>
    <row r="2051" spans="1:31" x14ac:dyDescent="0.2">
      <c r="A2051" s="2" t="s">
        <v>370</v>
      </c>
      <c r="B2051" s="9">
        <v>36270</v>
      </c>
      <c r="C2051" s="18">
        <v>1.53</v>
      </c>
      <c r="D2051" s="12">
        <v>5.61</v>
      </c>
      <c r="F2051" s="12">
        <v>14</v>
      </c>
      <c r="H2051" s="23">
        <f t="shared" si="124"/>
        <v>2.4547089156850267E-6</v>
      </c>
      <c r="I2051" s="28"/>
      <c r="J2051" s="25">
        <v>0.02</v>
      </c>
      <c r="K2051" s="33"/>
      <c r="L2051" s="25">
        <v>29</v>
      </c>
      <c r="M2051" s="33"/>
      <c r="N2051" s="25">
        <v>0.22</v>
      </c>
      <c r="O2051" s="25">
        <v>14</v>
      </c>
      <c r="P2051" s="25">
        <v>10</v>
      </c>
      <c r="Q2051" s="25">
        <v>0.66</v>
      </c>
      <c r="R2051" s="25">
        <v>33</v>
      </c>
      <c r="S2051" s="34"/>
      <c r="T2051" s="51">
        <v>0.02</v>
      </c>
      <c r="U2051" s="42">
        <v>45.8</v>
      </c>
      <c r="V2051" s="42">
        <v>14.25</v>
      </c>
      <c r="W2051" s="42">
        <v>0.06</v>
      </c>
      <c r="X2051" s="42">
        <v>94</v>
      </c>
      <c r="Y2051" s="44">
        <v>0.53</v>
      </c>
      <c r="Z2051" s="87">
        <f t="shared" si="125"/>
        <v>4.096293479563343</v>
      </c>
      <c r="AA2051" s="88">
        <f t="shared" si="126"/>
        <v>4.3668682658651532</v>
      </c>
      <c r="AB2051" s="90">
        <f t="shared" si="127"/>
        <v>-3.1970886819924625E-2</v>
      </c>
    </row>
    <row r="2052" spans="1:31" x14ac:dyDescent="0.2">
      <c r="A2052" s="2" t="s">
        <v>370</v>
      </c>
      <c r="B2052" s="9">
        <v>35744</v>
      </c>
      <c r="C2052" s="18">
        <v>1.93</v>
      </c>
      <c r="D2052" s="12">
        <v>5.54</v>
      </c>
      <c r="E2052" s="16"/>
      <c r="F2052" s="12">
        <v>17</v>
      </c>
      <c r="H2052" s="23">
        <f t="shared" ref="H2052:H2115" si="128">10^-(D2052)</f>
        <v>2.8840315031265995E-6</v>
      </c>
      <c r="I2052" s="32">
        <v>0.02</v>
      </c>
      <c r="J2052" s="25">
        <v>0.01</v>
      </c>
      <c r="K2052" s="33"/>
      <c r="L2052" s="25">
        <v>15</v>
      </c>
      <c r="M2052" s="33"/>
      <c r="N2052" s="25">
        <v>0.11</v>
      </c>
      <c r="O2052" s="25">
        <v>11</v>
      </c>
      <c r="P2052" s="25">
        <v>5.6</v>
      </c>
      <c r="Q2052" s="25">
        <v>0.28999999999999998</v>
      </c>
      <c r="R2052" s="25">
        <v>20</v>
      </c>
      <c r="S2052" s="34"/>
      <c r="T2052" s="51">
        <v>0.01</v>
      </c>
      <c r="U2052" s="42">
        <v>25.9</v>
      </c>
      <c r="V2052" s="42">
        <v>46.21</v>
      </c>
      <c r="W2052" s="42">
        <v>0.11</v>
      </c>
      <c r="X2052" s="42">
        <v>29</v>
      </c>
      <c r="Y2052" s="44">
        <v>0.4</v>
      </c>
      <c r="Z2052" s="87">
        <f t="shared" ref="Z2052:Z2115" si="129">(H2052/H$3)+(I2052/I$3*3)+(J2052/J$3)+(L2052/L$3*2)+(N2052/N$3*2)+(O2052/O$3)+(P2052/P$3*2)+(Q2052/Q$3*2)+(R2052/R$3)</f>
        <v>2.3777705288059017</v>
      </c>
      <c r="AA2052" s="88">
        <f t="shared" ref="AA2052:AA2115" si="130">(T2052/T$3*3)+(U2052/U$3*2)+(V2052/V$3)+(W2052/W$3)+(X2052/X$3)+Y2052</f>
        <v>2.5052735446676961</v>
      </c>
      <c r="AB2052" s="90">
        <f t="shared" ref="AB2052:AB2115" si="131">(Z2052-AA2052)/(Z2052+AA2052)</f>
        <v>-2.6111379283761827E-2</v>
      </c>
    </row>
    <row r="2053" spans="1:31" x14ac:dyDescent="0.2">
      <c r="A2053" s="2" t="s">
        <v>370</v>
      </c>
      <c r="B2053" s="9">
        <v>39184</v>
      </c>
      <c r="C2053" s="18">
        <v>1.61</v>
      </c>
      <c r="D2053" s="12">
        <v>5.69</v>
      </c>
      <c r="F2053" s="12">
        <v>13</v>
      </c>
      <c r="H2053" s="23">
        <f t="shared" si="128"/>
        <v>2.0417379446695244E-6</v>
      </c>
      <c r="I2053" s="28"/>
      <c r="J2053" s="25">
        <v>0.06</v>
      </c>
      <c r="K2053" s="33"/>
      <c r="L2053" s="25">
        <v>57.7</v>
      </c>
      <c r="M2053" s="33"/>
      <c r="N2053" s="25">
        <v>0.04</v>
      </c>
      <c r="O2053" s="25">
        <v>9.98</v>
      </c>
      <c r="P2053" s="25">
        <v>23.3</v>
      </c>
      <c r="Q2053" s="25">
        <v>0.46</v>
      </c>
      <c r="R2053" s="25">
        <v>21.8</v>
      </c>
      <c r="S2053" s="34"/>
      <c r="T2053" s="51">
        <v>0.01</v>
      </c>
      <c r="U2053" s="42">
        <v>59.2</v>
      </c>
      <c r="V2053" s="42">
        <v>182.38</v>
      </c>
      <c r="W2053" s="42">
        <v>0.13</v>
      </c>
      <c r="X2053" s="42">
        <v>61</v>
      </c>
      <c r="Y2053" s="44">
        <v>0.42</v>
      </c>
      <c r="Z2053" s="87">
        <f t="shared" si="129"/>
        <v>6.0211427949106282</v>
      </c>
      <c r="AA2053" s="88">
        <f t="shared" si="130"/>
        <v>6.3179229898166023</v>
      </c>
      <c r="AB2053" s="90">
        <f t="shared" si="131"/>
        <v>-2.4052079799535223E-2</v>
      </c>
    </row>
    <row r="2054" spans="1:31" x14ac:dyDescent="0.2">
      <c r="A2054" s="2" t="s">
        <v>370</v>
      </c>
      <c r="B2054" s="9">
        <v>35872</v>
      </c>
      <c r="C2054" s="18">
        <v>1.47</v>
      </c>
      <c r="D2054" s="12">
        <v>5.66</v>
      </c>
      <c r="F2054" s="12">
        <v>24</v>
      </c>
      <c r="H2054" s="23">
        <f t="shared" si="128"/>
        <v>2.1877616239495505E-6</v>
      </c>
      <c r="I2054" s="32">
        <v>5.0000000000000001E-3</v>
      </c>
      <c r="J2054" s="25">
        <v>0.03</v>
      </c>
      <c r="K2054" s="33"/>
      <c r="L2054" s="25">
        <v>14</v>
      </c>
      <c r="M2054" s="33"/>
      <c r="N2054" s="25">
        <v>0.43</v>
      </c>
      <c r="O2054" s="25">
        <v>13</v>
      </c>
      <c r="P2054" s="25">
        <v>4.0999999999999996</v>
      </c>
      <c r="Q2054" s="25">
        <v>0.19</v>
      </c>
      <c r="R2054" s="25">
        <v>34</v>
      </c>
      <c r="S2054" s="34"/>
      <c r="T2054" s="51">
        <v>0.03</v>
      </c>
      <c r="U2054" s="42">
        <v>31.4</v>
      </c>
      <c r="V2054" s="42">
        <v>14.6</v>
      </c>
      <c r="W2054" s="42">
        <v>0.12</v>
      </c>
      <c r="X2054" s="42">
        <v>52</v>
      </c>
      <c r="Y2054" s="44">
        <v>0.59</v>
      </c>
      <c r="Z2054" s="87">
        <f t="shared" si="129"/>
        <v>2.8718370798311375</v>
      </c>
      <c r="AA2054" s="88">
        <f t="shared" si="130"/>
        <v>2.949584976964617</v>
      </c>
      <c r="AB2054" s="90">
        <f t="shared" si="131"/>
        <v>-1.3355481938080567E-2</v>
      </c>
    </row>
    <row r="2055" spans="1:31" x14ac:dyDescent="0.2">
      <c r="A2055" s="2" t="s">
        <v>370</v>
      </c>
      <c r="B2055" s="9">
        <v>37200</v>
      </c>
      <c r="C2055" s="18">
        <v>1.66</v>
      </c>
      <c r="D2055" s="12">
        <v>5.6</v>
      </c>
      <c r="F2055" s="12">
        <v>16</v>
      </c>
      <c r="H2055" s="23">
        <f t="shared" si="128"/>
        <v>2.5118864315095806E-6</v>
      </c>
      <c r="I2055" s="32">
        <v>4.0000000000000001E-3</v>
      </c>
      <c r="J2055" s="25">
        <v>0.01</v>
      </c>
      <c r="K2055" s="33"/>
      <c r="L2055" s="25">
        <v>13.7</v>
      </c>
      <c r="M2055" s="33"/>
      <c r="N2055" s="25">
        <v>0.24</v>
      </c>
      <c r="O2055" s="25">
        <v>8.7100000000000009</v>
      </c>
      <c r="P2055" s="25">
        <v>4.29</v>
      </c>
      <c r="Q2055" s="25">
        <v>0.27</v>
      </c>
      <c r="R2055" s="25">
        <v>8.27</v>
      </c>
      <c r="S2055" s="34"/>
      <c r="T2055" s="51">
        <v>0.03</v>
      </c>
      <c r="U2055" s="42">
        <v>15.9</v>
      </c>
      <c r="V2055" s="42">
        <v>23.99</v>
      </c>
      <c r="W2055" s="42">
        <v>0.12</v>
      </c>
      <c r="X2055" s="42">
        <v>18</v>
      </c>
      <c r="Y2055" s="44">
        <v>0.45</v>
      </c>
      <c r="Z2055" s="87">
        <f t="shared" si="129"/>
        <v>1.6384838724598065</v>
      </c>
      <c r="AA2055" s="88">
        <f t="shared" si="130"/>
        <v>1.6792578915368335</v>
      </c>
      <c r="AB2055" s="90">
        <f t="shared" si="131"/>
        <v>-1.2289690391065719E-2</v>
      </c>
    </row>
    <row r="2056" spans="1:31" x14ac:dyDescent="0.2">
      <c r="A2056" s="2" t="s">
        <v>370</v>
      </c>
      <c r="B2056" s="9">
        <v>38503</v>
      </c>
      <c r="C2056" s="18">
        <v>1.94</v>
      </c>
      <c r="D2056" s="12">
        <v>5.38</v>
      </c>
      <c r="F2056" s="12">
        <v>15</v>
      </c>
      <c r="H2056" s="23">
        <f t="shared" si="128"/>
        <v>4.168693834703354E-6</v>
      </c>
      <c r="I2056" s="28"/>
      <c r="J2056" s="25">
        <v>0.01</v>
      </c>
      <c r="K2056" s="30">
        <v>0.2</v>
      </c>
      <c r="L2056" s="25">
        <v>35.799999999999997</v>
      </c>
      <c r="M2056" s="30">
        <v>1.9</v>
      </c>
      <c r="N2056" s="25">
        <v>0.06</v>
      </c>
      <c r="O2056" s="25">
        <v>9.24</v>
      </c>
      <c r="P2056" s="25">
        <v>11.3</v>
      </c>
      <c r="Q2056" s="25">
        <v>0.62</v>
      </c>
      <c r="R2056" s="25">
        <v>17.600000000000001</v>
      </c>
      <c r="S2056" s="31">
        <v>18</v>
      </c>
      <c r="T2056" s="51">
        <v>0.01</v>
      </c>
      <c r="U2056" s="42">
        <v>35.4</v>
      </c>
      <c r="V2056" s="42">
        <v>121.02</v>
      </c>
      <c r="W2056" s="42">
        <v>0.09</v>
      </c>
      <c r="X2056" s="42">
        <v>25</v>
      </c>
      <c r="Y2056" s="44">
        <v>0.42</v>
      </c>
      <c r="Z2056" s="87">
        <f t="shared" si="129"/>
        <v>3.7432315102612495</v>
      </c>
      <c r="AA2056" s="88">
        <f t="shared" si="130"/>
        <v>3.8163891440243778</v>
      </c>
      <c r="AB2056" s="90">
        <f t="shared" si="131"/>
        <v>-9.6774212766423031E-3</v>
      </c>
    </row>
    <row r="2057" spans="1:31" x14ac:dyDescent="0.2">
      <c r="A2057" s="2" t="s">
        <v>370</v>
      </c>
      <c r="B2057" s="9">
        <v>39981</v>
      </c>
      <c r="C2057" s="18">
        <v>2.02</v>
      </c>
      <c r="D2057" s="12">
        <v>5.44</v>
      </c>
      <c r="F2057" s="12">
        <v>11</v>
      </c>
      <c r="H2057" s="23">
        <f t="shared" si="128"/>
        <v>3.6307805477010082E-6</v>
      </c>
      <c r="I2057" s="32">
        <v>0.04</v>
      </c>
      <c r="J2057" s="25">
        <v>0.01</v>
      </c>
      <c r="K2057" s="36"/>
      <c r="L2057" s="25">
        <v>58.8</v>
      </c>
      <c r="M2057" s="36"/>
      <c r="N2057" s="25">
        <v>0.06</v>
      </c>
      <c r="O2057" s="25">
        <v>24.2</v>
      </c>
      <c r="P2057" s="25">
        <v>18.600000000000001</v>
      </c>
      <c r="Q2057" s="25">
        <v>0.23</v>
      </c>
      <c r="R2057" s="25">
        <v>15.4</v>
      </c>
      <c r="S2057" s="36"/>
      <c r="T2057" s="51">
        <v>0.01</v>
      </c>
      <c r="U2057" s="42">
        <v>23.2</v>
      </c>
      <c r="V2057" s="42">
        <v>237.71</v>
      </c>
      <c r="W2057" s="42">
        <v>5.2599999999999999E-3</v>
      </c>
      <c r="X2057" s="42">
        <v>43</v>
      </c>
      <c r="Y2057" s="44">
        <v>0.35</v>
      </c>
      <c r="Z2057" s="87">
        <f t="shared" si="129"/>
        <v>5.7686768065215448</v>
      </c>
      <c r="AA2057" s="88">
        <f t="shared" si="130"/>
        <v>5.8804196772569215</v>
      </c>
      <c r="AB2057" s="90">
        <f t="shared" si="131"/>
        <v>-9.5924066635537132E-3</v>
      </c>
      <c r="AE2057" s="94">
        <v>2.13</v>
      </c>
    </row>
    <row r="2058" spans="1:31" x14ac:dyDescent="0.2">
      <c r="A2058" s="2" t="s">
        <v>370</v>
      </c>
      <c r="B2058" s="9">
        <v>34785</v>
      </c>
      <c r="C2058" s="18">
        <v>1.1399999999999999</v>
      </c>
      <c r="D2058" s="12">
        <v>5.17</v>
      </c>
      <c r="F2058" s="12">
        <v>18</v>
      </c>
      <c r="H2058" s="23">
        <f t="shared" si="128"/>
        <v>6.7608297539198155E-6</v>
      </c>
      <c r="I2058" s="32">
        <v>1E-3</v>
      </c>
      <c r="J2058" s="25">
        <v>7.0000000000000007E-2</v>
      </c>
      <c r="K2058" s="36"/>
      <c r="L2058" s="25">
        <v>22</v>
      </c>
      <c r="M2058" s="36"/>
      <c r="N2058" s="25">
        <v>0.17</v>
      </c>
      <c r="O2058" s="25">
        <v>14</v>
      </c>
      <c r="P2058" s="25">
        <v>5.7</v>
      </c>
      <c r="Q2058" s="25">
        <v>0.31</v>
      </c>
      <c r="R2058" s="25">
        <v>28</v>
      </c>
      <c r="S2058" s="36"/>
      <c r="T2058" s="51">
        <v>0.01</v>
      </c>
      <c r="U2058" s="42">
        <v>40.1</v>
      </c>
      <c r="V2058" s="42">
        <v>26.82</v>
      </c>
      <c r="W2058" s="42">
        <v>0.09</v>
      </c>
      <c r="X2058" s="42">
        <v>51</v>
      </c>
      <c r="Y2058" s="44">
        <v>0.45</v>
      </c>
      <c r="Z2058" s="87">
        <f t="shared" si="129"/>
        <v>3.1641039306552186</v>
      </c>
      <c r="AA2058" s="88">
        <f t="shared" si="130"/>
        <v>3.1583069889170874</v>
      </c>
      <c r="AB2058" s="90">
        <f t="shared" si="131"/>
        <v>9.1688784735354E-4</v>
      </c>
    </row>
    <row r="2059" spans="1:31" x14ac:dyDescent="0.2">
      <c r="A2059" s="2" t="s">
        <v>370</v>
      </c>
      <c r="B2059" s="9">
        <v>38259</v>
      </c>
      <c r="C2059" s="20"/>
      <c r="D2059" s="12">
        <v>5.0999999999999996</v>
      </c>
      <c r="F2059" s="12">
        <v>16</v>
      </c>
      <c r="H2059" s="23">
        <f t="shared" si="128"/>
        <v>7.9432823472428065E-6</v>
      </c>
      <c r="I2059" s="32">
        <v>5.0000000000000001E-3</v>
      </c>
      <c r="J2059" s="25">
        <v>0.01</v>
      </c>
      <c r="K2059" s="29">
        <v>0.4</v>
      </c>
      <c r="L2059" s="25">
        <v>31.4</v>
      </c>
      <c r="M2059" s="29">
        <v>2.2000000000000002</v>
      </c>
      <c r="N2059" s="25">
        <v>0.08</v>
      </c>
      <c r="O2059" s="25">
        <v>11.9</v>
      </c>
      <c r="P2059" s="25">
        <v>10.6</v>
      </c>
      <c r="Q2059" s="25">
        <v>0.66</v>
      </c>
      <c r="R2059" s="25">
        <v>15.5</v>
      </c>
      <c r="S2059" s="29">
        <v>41</v>
      </c>
      <c r="T2059" s="51">
        <v>0.02</v>
      </c>
      <c r="U2059" s="42">
        <v>27.3</v>
      </c>
      <c r="V2059" s="42">
        <v>77.91</v>
      </c>
      <c r="W2059" s="42">
        <v>0.11</v>
      </c>
      <c r="X2059" s="42">
        <v>33</v>
      </c>
      <c r="Y2059" s="44">
        <v>0.65</v>
      </c>
      <c r="Z2059" s="87">
        <f t="shared" si="129"/>
        <v>3.4454998706189746</v>
      </c>
      <c r="AA2059" s="88">
        <f t="shared" si="130"/>
        <v>3.4088601501216673</v>
      </c>
      <c r="AB2059" s="90">
        <f t="shared" si="131"/>
        <v>5.3454619229860887E-3</v>
      </c>
    </row>
    <row r="2060" spans="1:31" x14ac:dyDescent="0.2">
      <c r="A2060" s="2" t="s">
        <v>370</v>
      </c>
      <c r="B2060" s="9">
        <v>37719</v>
      </c>
      <c r="C2060" s="18">
        <v>1.77</v>
      </c>
      <c r="D2060" s="12">
        <v>5.36</v>
      </c>
      <c r="E2060" s="16"/>
      <c r="F2060" s="12">
        <v>21</v>
      </c>
      <c r="H2060" s="23">
        <f t="shared" si="128"/>
        <v>4.3651583224016507E-6</v>
      </c>
      <c r="I2060" s="32">
        <v>3.0000000000000001E-3</v>
      </c>
      <c r="J2060" s="25">
        <v>0.01</v>
      </c>
      <c r="K2060" s="29">
        <v>0.4</v>
      </c>
      <c r="L2060" s="25">
        <v>31.9</v>
      </c>
      <c r="M2060" s="29">
        <v>2.4</v>
      </c>
      <c r="N2060" s="25">
        <v>0.1</v>
      </c>
      <c r="O2060" s="25">
        <v>12.9</v>
      </c>
      <c r="P2060" s="25">
        <v>10.199999999999999</v>
      </c>
      <c r="Q2060" s="25">
        <v>0.81</v>
      </c>
      <c r="R2060" s="25">
        <v>37.1</v>
      </c>
      <c r="S2060" s="29">
        <v>18</v>
      </c>
      <c r="T2060" s="51">
        <v>0.01</v>
      </c>
      <c r="U2060" s="42">
        <v>45.2</v>
      </c>
      <c r="V2060" s="42">
        <v>70.91</v>
      </c>
      <c r="W2060" s="42">
        <v>0.11</v>
      </c>
      <c r="X2060" s="42">
        <v>54</v>
      </c>
      <c r="Y2060" s="44">
        <v>0.74</v>
      </c>
      <c r="Z2060" s="87">
        <f t="shared" si="129"/>
        <v>4.4086068211639411</v>
      </c>
      <c r="AA2060" s="88">
        <f t="shared" si="130"/>
        <v>4.350669620408361</v>
      </c>
      <c r="AB2060" s="90">
        <f t="shared" si="131"/>
        <v>6.61438203737982E-3</v>
      </c>
      <c r="AD2060" s="100"/>
      <c r="AE2060" s="96"/>
    </row>
    <row r="2061" spans="1:31" x14ac:dyDescent="0.2">
      <c r="A2061" s="2" t="s">
        <v>370</v>
      </c>
      <c r="B2061" s="9">
        <v>35135</v>
      </c>
      <c r="C2061" s="18">
        <v>1.8</v>
      </c>
      <c r="D2061" s="12">
        <v>5.56</v>
      </c>
      <c r="F2061" s="12">
        <v>18</v>
      </c>
      <c r="H2061" s="23">
        <f t="shared" si="128"/>
        <v>2.7542287033381663E-6</v>
      </c>
      <c r="I2061" s="32">
        <v>2E-3</v>
      </c>
      <c r="J2061" s="25">
        <v>0.02</v>
      </c>
      <c r="K2061" s="33"/>
      <c r="L2061" s="25">
        <v>19</v>
      </c>
      <c r="M2061" s="33"/>
      <c r="N2061" s="25">
        <v>0.13</v>
      </c>
      <c r="O2061" s="25">
        <v>12</v>
      </c>
      <c r="P2061" s="25">
        <v>4.3</v>
      </c>
      <c r="Q2061" s="25">
        <v>0.27</v>
      </c>
      <c r="R2061" s="25">
        <v>26</v>
      </c>
      <c r="S2061" s="34"/>
      <c r="T2061" s="51">
        <v>0.02</v>
      </c>
      <c r="U2061" s="42">
        <v>35.200000000000003</v>
      </c>
      <c r="V2061" s="42">
        <v>18.3</v>
      </c>
      <c r="W2061" s="42">
        <v>0.01</v>
      </c>
      <c r="X2061" s="42">
        <v>49</v>
      </c>
      <c r="Y2061" s="44">
        <v>0.28000000000000003</v>
      </c>
      <c r="Z2061" s="87">
        <f t="shared" si="129"/>
        <v>2.7555200195334062</v>
      </c>
      <c r="AA2061" s="88">
        <f t="shared" si="130"/>
        <v>2.6910379516440761</v>
      </c>
      <c r="AB2061" s="90">
        <f t="shared" si="131"/>
        <v>1.1839049217976069E-2</v>
      </c>
    </row>
    <row r="2062" spans="1:31" x14ac:dyDescent="0.2">
      <c r="A2062" s="2" t="s">
        <v>370</v>
      </c>
      <c r="B2062" s="9">
        <v>37943</v>
      </c>
      <c r="C2062" s="18">
        <v>1.96</v>
      </c>
      <c r="D2062" s="12">
        <v>5.48</v>
      </c>
      <c r="F2062" s="12">
        <v>21</v>
      </c>
      <c r="H2062" s="23">
        <f t="shared" si="128"/>
        <v>3.3113112148259022E-6</v>
      </c>
      <c r="I2062" s="32">
        <v>0.01</v>
      </c>
      <c r="J2062" s="25">
        <v>0.01</v>
      </c>
      <c r="K2062" s="30">
        <v>0.4</v>
      </c>
      <c r="L2062" s="25">
        <v>23.5</v>
      </c>
      <c r="M2062" s="30">
        <v>2.6</v>
      </c>
      <c r="N2062" s="25">
        <v>0.13</v>
      </c>
      <c r="O2062" s="25">
        <v>12</v>
      </c>
      <c r="P2062" s="25">
        <v>7.45</v>
      </c>
      <c r="Q2062" s="25">
        <v>0.48</v>
      </c>
      <c r="R2062" s="25">
        <v>22.6</v>
      </c>
      <c r="S2062" s="31">
        <v>70</v>
      </c>
      <c r="T2062" s="51">
        <v>0.01</v>
      </c>
      <c r="U2062" s="42">
        <v>25.1</v>
      </c>
      <c r="V2062" s="42">
        <v>50.95</v>
      </c>
      <c r="W2062" s="42">
        <v>0.1</v>
      </c>
      <c r="X2062" s="42">
        <v>31</v>
      </c>
      <c r="Y2062" s="44">
        <v>0.8</v>
      </c>
      <c r="Z2062" s="87">
        <f t="shared" si="129"/>
        <v>3.0993123953588055</v>
      </c>
      <c r="AA2062" s="88">
        <f t="shared" si="130"/>
        <v>3.0212707329444628</v>
      </c>
      <c r="AB2062" s="90">
        <f t="shared" si="131"/>
        <v>1.2750690706814604E-2</v>
      </c>
      <c r="AD2062" s="100"/>
      <c r="AE2062" s="96"/>
    </row>
    <row r="2063" spans="1:31" x14ac:dyDescent="0.2">
      <c r="A2063" s="2" t="s">
        <v>370</v>
      </c>
      <c r="B2063" s="9">
        <v>35402</v>
      </c>
      <c r="C2063" s="18">
        <v>1.45</v>
      </c>
      <c r="D2063" s="12">
        <v>5.66</v>
      </c>
      <c r="F2063" s="12">
        <v>20</v>
      </c>
      <c r="H2063" s="23">
        <f t="shared" si="128"/>
        <v>2.1877616239495505E-6</v>
      </c>
      <c r="I2063" s="32">
        <v>7.0000000000000001E-3</v>
      </c>
      <c r="J2063" s="25">
        <v>0.01</v>
      </c>
      <c r="K2063" s="33"/>
      <c r="L2063" s="25">
        <v>17</v>
      </c>
      <c r="M2063" s="33"/>
      <c r="N2063" s="25">
        <v>0.27</v>
      </c>
      <c r="O2063" s="25">
        <v>12</v>
      </c>
      <c r="P2063" s="25">
        <v>4</v>
      </c>
      <c r="Q2063" s="25">
        <v>0.25</v>
      </c>
      <c r="R2063" s="25">
        <v>24</v>
      </c>
      <c r="S2063" s="34"/>
      <c r="T2063" s="51">
        <v>0.04</v>
      </c>
      <c r="U2063" s="42">
        <v>46.5</v>
      </c>
      <c r="V2063" s="42">
        <v>15.52</v>
      </c>
      <c r="W2063" s="42">
        <v>0.03</v>
      </c>
      <c r="X2063" s="42">
        <v>38</v>
      </c>
      <c r="Y2063" s="44">
        <v>0.18</v>
      </c>
      <c r="Z2063" s="87">
        <f t="shared" si="129"/>
        <v>2.5483292810181339</v>
      </c>
      <c r="AA2063" s="88">
        <f t="shared" si="130"/>
        <v>2.4722147449688792</v>
      </c>
      <c r="AB2063" s="90">
        <f t="shared" si="131"/>
        <v>1.516061519534052E-2</v>
      </c>
    </row>
    <row r="2064" spans="1:31" x14ac:dyDescent="0.2">
      <c r="A2064" s="2" t="s">
        <v>370</v>
      </c>
      <c r="B2064" s="9">
        <v>38684</v>
      </c>
      <c r="C2064" s="18">
        <v>1.78</v>
      </c>
      <c r="D2064" s="12">
        <v>5.45</v>
      </c>
      <c r="F2064" s="12">
        <v>12</v>
      </c>
      <c r="H2064" s="23">
        <f t="shared" si="128"/>
        <v>3.5481338923357504E-6</v>
      </c>
      <c r="I2064" s="28"/>
      <c r="J2064" s="25">
        <v>0.09</v>
      </c>
      <c r="K2064" s="30">
        <v>0.3</v>
      </c>
      <c r="L2064" s="25">
        <v>41.2</v>
      </c>
      <c r="M2064" s="30">
        <v>1.8</v>
      </c>
      <c r="N2064" s="25">
        <v>0.05</v>
      </c>
      <c r="O2064" s="25">
        <v>8.48</v>
      </c>
      <c r="P2064" s="25">
        <v>14.2</v>
      </c>
      <c r="Q2064" s="25">
        <v>0.56000000000000005</v>
      </c>
      <c r="R2064" s="25">
        <v>16.7</v>
      </c>
      <c r="S2064" s="31">
        <v>22</v>
      </c>
      <c r="T2064" s="51">
        <v>0.01</v>
      </c>
      <c r="U2064" s="42">
        <v>48.2</v>
      </c>
      <c r="V2064" s="42">
        <v>130.59</v>
      </c>
      <c r="W2064" s="42">
        <v>0.23</v>
      </c>
      <c r="X2064" s="42">
        <v>16</v>
      </c>
      <c r="Y2064" s="44">
        <v>0.46</v>
      </c>
      <c r="Z2064" s="87">
        <f t="shared" si="129"/>
        <v>4.1945942578829358</v>
      </c>
      <c r="AA2064" s="88">
        <f t="shared" si="130"/>
        <v>4.0263811224985044</v>
      </c>
      <c r="AB2064" s="90">
        <f t="shared" si="131"/>
        <v>2.0461457138754573E-2</v>
      </c>
      <c r="AD2064" s="100"/>
      <c r="AE2064" s="96"/>
    </row>
    <row r="2065" spans="1:31" x14ac:dyDescent="0.2">
      <c r="A2065" s="2" t="s">
        <v>370</v>
      </c>
      <c r="B2065" s="9">
        <v>39552</v>
      </c>
      <c r="C2065" s="18">
        <v>1.57</v>
      </c>
      <c r="D2065" s="12">
        <v>5.71</v>
      </c>
      <c r="F2065" s="12">
        <v>15</v>
      </c>
      <c r="H2065" s="23">
        <f t="shared" si="128"/>
        <v>1.9498445997580441E-6</v>
      </c>
      <c r="I2065" s="28"/>
      <c r="J2065" s="25">
        <v>0.02</v>
      </c>
      <c r="K2065" s="29">
        <v>0.3</v>
      </c>
      <c r="L2065" s="25">
        <v>43.9</v>
      </c>
      <c r="M2065" s="29">
        <v>1.6</v>
      </c>
      <c r="N2065" s="25">
        <v>0.04</v>
      </c>
      <c r="O2065" s="25">
        <v>13.8</v>
      </c>
      <c r="P2065" s="25">
        <v>18</v>
      </c>
      <c r="Q2065" s="25">
        <v>0.22</v>
      </c>
      <c r="R2065" s="25">
        <v>24.4</v>
      </c>
      <c r="S2065" s="29">
        <v>5.3</v>
      </c>
      <c r="T2065" s="51">
        <v>0.01</v>
      </c>
      <c r="U2065" s="42">
        <v>45.8</v>
      </c>
      <c r="V2065" s="42">
        <v>123.06</v>
      </c>
      <c r="W2065" s="42">
        <v>0.08</v>
      </c>
      <c r="X2065" s="42">
        <v>51</v>
      </c>
      <c r="Y2065" s="44">
        <v>0.44</v>
      </c>
      <c r="Z2065" s="87">
        <f t="shared" si="129"/>
        <v>5.0963172275329693</v>
      </c>
      <c r="AA2065" s="88">
        <f t="shared" si="130"/>
        <v>4.8190111366786761</v>
      </c>
      <c r="AB2065" s="90">
        <f t="shared" si="131"/>
        <v>2.7967413752549127E-2</v>
      </c>
      <c r="AD2065" s="100"/>
      <c r="AE2065" s="95">
        <v>5.49</v>
      </c>
    </row>
    <row r="2066" spans="1:31" x14ac:dyDescent="0.2">
      <c r="A2066" s="2" t="s">
        <v>370</v>
      </c>
      <c r="B2066" s="9">
        <v>38110</v>
      </c>
      <c r="C2066" s="18">
        <v>1.77</v>
      </c>
      <c r="D2066" s="12">
        <v>5.26</v>
      </c>
      <c r="F2066" s="12">
        <v>19</v>
      </c>
      <c r="H2066" s="23">
        <f t="shared" si="128"/>
        <v>5.4954087385762383E-6</v>
      </c>
      <c r="I2066" s="32">
        <v>0.01</v>
      </c>
      <c r="J2066" s="25">
        <v>0.01</v>
      </c>
      <c r="K2066" s="29">
        <v>0.5</v>
      </c>
      <c r="L2066" s="25">
        <v>28.6</v>
      </c>
      <c r="M2066" s="29">
        <v>3</v>
      </c>
      <c r="N2066" s="25">
        <v>0.4</v>
      </c>
      <c r="O2066" s="25">
        <v>9.8800000000000008</v>
      </c>
      <c r="P2066" s="25">
        <v>8.7799999999999994</v>
      </c>
      <c r="Q2066" s="25">
        <v>0.6</v>
      </c>
      <c r="R2066" s="25">
        <v>19.7</v>
      </c>
      <c r="S2066" s="29">
        <v>88</v>
      </c>
      <c r="T2066" s="51">
        <v>0.02</v>
      </c>
      <c r="U2066" s="42">
        <v>23.9</v>
      </c>
      <c r="V2066" s="42">
        <v>59.4</v>
      </c>
      <c r="W2066" s="42">
        <v>0.11</v>
      </c>
      <c r="X2066" s="42">
        <v>30</v>
      </c>
      <c r="Y2066" s="44">
        <v>0.73</v>
      </c>
      <c r="Z2066" s="87">
        <f t="shared" si="129"/>
        <v>3.2969009970495993</v>
      </c>
      <c r="AA2066" s="88">
        <f t="shared" si="130"/>
        <v>3.0349038072310233</v>
      </c>
      <c r="AB2066" s="90">
        <f t="shared" si="131"/>
        <v>4.137796377447589E-2</v>
      </c>
      <c r="AE2066" s="96"/>
    </row>
    <row r="2067" spans="1:31" x14ac:dyDescent="0.2">
      <c r="A2067" s="2" t="s">
        <v>370</v>
      </c>
      <c r="B2067" s="9">
        <v>37560</v>
      </c>
      <c r="C2067" s="18">
        <v>1.1599999999999999</v>
      </c>
      <c r="D2067" s="12">
        <v>5.45</v>
      </c>
      <c r="F2067" s="12">
        <v>16</v>
      </c>
      <c r="H2067" s="23">
        <f t="shared" si="128"/>
        <v>3.5481338923357504E-6</v>
      </c>
      <c r="I2067" s="32">
        <v>0.04</v>
      </c>
      <c r="J2067" s="25">
        <v>0.03</v>
      </c>
      <c r="K2067" s="29">
        <v>0.4</v>
      </c>
      <c r="L2067" s="25">
        <v>58.3</v>
      </c>
      <c r="M2067" s="29">
        <v>0.9</v>
      </c>
      <c r="N2067" s="25">
        <v>0.5</v>
      </c>
      <c r="O2067" s="25">
        <v>18</v>
      </c>
      <c r="P2067" s="25">
        <v>19.2</v>
      </c>
      <c r="Q2067" s="25">
        <v>1.37</v>
      </c>
      <c r="R2067" s="25">
        <v>36.799999999999997</v>
      </c>
      <c r="S2067" s="29">
        <v>19</v>
      </c>
      <c r="T2067" s="51">
        <v>0.01</v>
      </c>
      <c r="U2067" s="42">
        <v>37.799999999999997</v>
      </c>
      <c r="V2067" s="42">
        <v>130.13999999999999</v>
      </c>
      <c r="W2067" s="42">
        <v>0.06</v>
      </c>
      <c r="X2067" s="42">
        <v>93</v>
      </c>
      <c r="Y2067" s="44">
        <v>0.51</v>
      </c>
      <c r="Z2067" s="87">
        <f t="shared" si="129"/>
        <v>6.6237281665689904</v>
      </c>
      <c r="AA2067" s="88">
        <f t="shared" si="130"/>
        <v>6.0209919528748852</v>
      </c>
      <c r="AB2067" s="90">
        <f t="shared" si="131"/>
        <v>4.7667026869758357E-2</v>
      </c>
      <c r="AD2067" s="100"/>
      <c r="AE2067" s="96"/>
    </row>
    <row r="2068" spans="1:31" x14ac:dyDescent="0.2">
      <c r="A2068" s="2" t="s">
        <v>230</v>
      </c>
      <c r="B2068" s="9">
        <v>38688</v>
      </c>
      <c r="C2068" s="18">
        <v>11.03</v>
      </c>
      <c r="D2068" s="12">
        <v>7.2</v>
      </c>
      <c r="F2068" s="12">
        <v>1</v>
      </c>
      <c r="H2068" s="23">
        <f t="shared" si="128"/>
        <v>6.3095734448019177E-8</v>
      </c>
      <c r="I2068" s="32">
        <v>3.0000000000000001E-3</v>
      </c>
      <c r="J2068" s="25">
        <v>0.17</v>
      </c>
      <c r="K2068" s="30">
        <v>1</v>
      </c>
      <c r="L2068" s="25">
        <v>114</v>
      </c>
      <c r="M2068" s="30">
        <v>1</v>
      </c>
      <c r="N2068" s="25">
        <v>0.8</v>
      </c>
      <c r="O2068" s="25">
        <v>1.6</v>
      </c>
      <c r="P2068" s="25">
        <v>10.7</v>
      </c>
      <c r="Q2068" s="25">
        <v>0.14000000000000001</v>
      </c>
      <c r="R2068" s="25">
        <v>35.799999999999997</v>
      </c>
      <c r="S2068" s="31">
        <v>5</v>
      </c>
      <c r="T2068" s="51">
        <v>0.03</v>
      </c>
      <c r="U2068" s="42">
        <v>128</v>
      </c>
      <c r="V2068" s="42">
        <v>0.44</v>
      </c>
      <c r="W2068" s="42">
        <v>0.03</v>
      </c>
      <c r="X2068" s="42">
        <v>46</v>
      </c>
      <c r="Y2068" s="44">
        <v>4.4000000000000004</v>
      </c>
      <c r="Z2068" s="87">
        <f t="shared" si="129"/>
        <v>8.2105611486687486</v>
      </c>
      <c r="AA2068" s="88">
        <f t="shared" si="130"/>
        <v>8.3710225115039201</v>
      </c>
      <c r="AB2068" s="90">
        <f t="shared" si="131"/>
        <v>-9.6770830895111567E-3</v>
      </c>
      <c r="AC2068" s="19">
        <v>8.2100000000000009</v>
      </c>
      <c r="AD2068" s="99">
        <v>-8.36</v>
      </c>
      <c r="AE2068" s="95">
        <v>-1.8</v>
      </c>
    </row>
    <row r="2069" spans="1:31" x14ac:dyDescent="0.2">
      <c r="A2069" s="2" t="s">
        <v>230</v>
      </c>
      <c r="B2069" s="9">
        <v>41570</v>
      </c>
      <c r="C2069" s="19">
        <v>10.78</v>
      </c>
      <c r="D2069" s="12">
        <v>7.15</v>
      </c>
      <c r="F2069" s="12">
        <v>1.6</v>
      </c>
      <c r="H2069" s="23">
        <f t="shared" si="128"/>
        <v>7.0794578438413597E-8</v>
      </c>
      <c r="I2069" s="24">
        <v>2.5999999999999999E-3</v>
      </c>
      <c r="J2069" s="25">
        <v>0.02</v>
      </c>
      <c r="K2069" s="30">
        <v>0.7</v>
      </c>
      <c r="L2069" s="25">
        <v>136</v>
      </c>
      <c r="M2069" s="30">
        <v>0.2</v>
      </c>
      <c r="N2069" s="25">
        <v>0.81</v>
      </c>
      <c r="O2069" s="25">
        <v>1.66</v>
      </c>
      <c r="P2069" s="25">
        <v>11.9</v>
      </c>
      <c r="Q2069" s="25">
        <v>0.17</v>
      </c>
      <c r="R2069" s="25">
        <v>39.299999999999997</v>
      </c>
      <c r="S2069" s="31">
        <v>2.1</v>
      </c>
      <c r="T2069" s="51">
        <v>0.02</v>
      </c>
      <c r="U2069" s="42">
        <v>79.599999999999994</v>
      </c>
      <c r="V2069" s="42">
        <v>0.22</v>
      </c>
      <c r="W2069" s="42">
        <v>0.01</v>
      </c>
      <c r="X2069" s="42">
        <v>45</v>
      </c>
      <c r="Y2069" s="44">
        <v>6.27</v>
      </c>
      <c r="Z2069" s="87">
        <f t="shared" si="129"/>
        <v>9.5539373752480845</v>
      </c>
      <c r="AA2069" s="88">
        <f t="shared" si="130"/>
        <v>9.2009160818575388</v>
      </c>
      <c r="AB2069" s="90">
        <f t="shared" si="131"/>
        <v>1.8822929979055474E-2</v>
      </c>
      <c r="AC2069" s="19">
        <v>9.57</v>
      </c>
      <c r="AD2069" s="99">
        <v>9.1999999999999993</v>
      </c>
      <c r="AE2069" s="95">
        <v>3.97</v>
      </c>
    </row>
    <row r="2070" spans="1:31" x14ac:dyDescent="0.2">
      <c r="A2070" s="2" t="s">
        <v>230</v>
      </c>
      <c r="B2070" s="9">
        <v>41927</v>
      </c>
      <c r="C2070" s="18">
        <v>10.89</v>
      </c>
      <c r="D2070" s="12">
        <v>7.34</v>
      </c>
      <c r="F2070" s="12">
        <v>1.7</v>
      </c>
      <c r="H2070" s="23">
        <f t="shared" si="128"/>
        <v>4.5708818961487464E-8</v>
      </c>
      <c r="I2070" s="24">
        <v>0.03</v>
      </c>
      <c r="J2070" s="25">
        <v>0.03</v>
      </c>
      <c r="K2070" s="33"/>
      <c r="L2070" s="25">
        <v>131</v>
      </c>
      <c r="M2070" s="33"/>
      <c r="N2070" s="25">
        <v>1.36</v>
      </c>
      <c r="O2070" s="25">
        <v>1.64</v>
      </c>
      <c r="P2070" s="25">
        <v>11.7</v>
      </c>
      <c r="Q2070" s="25">
        <v>0.16</v>
      </c>
      <c r="R2070" s="25">
        <v>41.4</v>
      </c>
      <c r="S2070" s="34"/>
      <c r="T2070" s="51">
        <v>0.02</v>
      </c>
      <c r="U2070" s="42">
        <v>87.8</v>
      </c>
      <c r="V2070" s="42">
        <v>0.27</v>
      </c>
      <c r="W2070" s="42">
        <v>0.01</v>
      </c>
      <c r="X2070" s="42">
        <v>46</v>
      </c>
      <c r="Y2070" s="44">
        <v>6.23</v>
      </c>
      <c r="Z2070" s="87">
        <f t="shared" si="129"/>
        <v>9.4017486083161064</v>
      </c>
      <c r="AA2070" s="88">
        <f t="shared" si="130"/>
        <v>9.3606401363055873</v>
      </c>
      <c r="AB2070" s="90">
        <f t="shared" si="131"/>
        <v>2.1910041716997749E-3</v>
      </c>
      <c r="AC2070" s="19">
        <v>9.42</v>
      </c>
      <c r="AD2070" s="99">
        <v>9.36</v>
      </c>
      <c r="AE2070" s="95">
        <v>0.67</v>
      </c>
    </row>
    <row r="2071" spans="1:31" x14ac:dyDescent="0.2">
      <c r="A2071" s="2" t="s">
        <v>230</v>
      </c>
      <c r="B2071" s="9">
        <v>42256</v>
      </c>
      <c r="C2071" s="18">
        <v>10.84</v>
      </c>
      <c r="D2071" s="12">
        <v>7.1</v>
      </c>
      <c r="F2071" s="12">
        <v>1.4</v>
      </c>
      <c r="H2071" s="23">
        <f t="shared" si="128"/>
        <v>7.943282347242818E-8</v>
      </c>
      <c r="I2071" s="24">
        <v>0.03</v>
      </c>
      <c r="J2071" s="25">
        <v>0.03</v>
      </c>
      <c r="K2071" s="33"/>
      <c r="L2071" s="25">
        <v>131</v>
      </c>
      <c r="M2071" s="33"/>
      <c r="N2071" s="25">
        <v>0.62</v>
      </c>
      <c r="O2071" s="25">
        <v>1.63</v>
      </c>
      <c r="P2071" s="25">
        <v>11.9</v>
      </c>
      <c r="Q2071" s="25">
        <v>0.14000000000000001</v>
      </c>
      <c r="R2071" s="25">
        <v>41.1</v>
      </c>
      <c r="S2071" s="34"/>
      <c r="T2071" s="51">
        <v>0.02</v>
      </c>
      <c r="U2071" s="42">
        <v>88.2</v>
      </c>
      <c r="V2071" s="42">
        <v>0.47</v>
      </c>
      <c r="W2071" s="42">
        <v>0.02</v>
      </c>
      <c r="X2071" s="42">
        <v>50</v>
      </c>
      <c r="Y2071" s="44">
        <v>6.2</v>
      </c>
      <c r="Z2071" s="87">
        <f t="shared" si="129"/>
        <v>9.3776702505058793</v>
      </c>
      <c r="AA2071" s="88">
        <f t="shared" si="130"/>
        <v>9.4552455742769048</v>
      </c>
      <c r="AB2071" s="90">
        <f t="shared" si="131"/>
        <v>-4.1191350554937358E-3</v>
      </c>
      <c r="AC2071" s="19">
        <v>9.39</v>
      </c>
      <c r="AD2071" s="13">
        <v>9.4600000000000009</v>
      </c>
      <c r="AE2071" s="94">
        <v>0.73</v>
      </c>
    </row>
    <row r="2072" spans="1:31" x14ac:dyDescent="0.2">
      <c r="A2072" s="2" t="s">
        <v>230</v>
      </c>
      <c r="B2072" s="9">
        <v>40862</v>
      </c>
      <c r="C2072" s="18">
        <v>10.52</v>
      </c>
      <c r="D2072" s="12">
        <v>7.19</v>
      </c>
      <c r="F2072" s="12">
        <v>1.7</v>
      </c>
      <c r="H2072" s="23">
        <f t="shared" si="128"/>
        <v>6.4565422903465397E-8</v>
      </c>
      <c r="I2072" s="32">
        <v>0.04</v>
      </c>
      <c r="J2072" s="25">
        <v>0.03</v>
      </c>
      <c r="K2072" s="33"/>
      <c r="L2072" s="25">
        <v>145</v>
      </c>
      <c r="M2072" s="33"/>
      <c r="N2072" s="25">
        <v>1.24</v>
      </c>
      <c r="O2072" s="25">
        <v>1.67</v>
      </c>
      <c r="P2072" s="25">
        <v>13</v>
      </c>
      <c r="Q2072" s="25">
        <v>0.17</v>
      </c>
      <c r="R2072" s="25">
        <v>42.4</v>
      </c>
      <c r="S2072" s="34"/>
      <c r="T2072" s="51">
        <v>0.02</v>
      </c>
      <c r="U2072" s="42">
        <v>92.4</v>
      </c>
      <c r="V2072" s="42">
        <v>0.22</v>
      </c>
      <c r="W2072" s="42">
        <v>0.01</v>
      </c>
      <c r="X2072" s="42">
        <v>47</v>
      </c>
      <c r="Y2072" s="44">
        <v>6.25</v>
      </c>
      <c r="Z2072" s="87">
        <f t="shared" si="129"/>
        <v>10.248746472901061</v>
      </c>
      <c r="AA2072" s="88">
        <f t="shared" si="130"/>
        <v>9.5038059351805817</v>
      </c>
      <c r="AB2072" s="90">
        <f t="shared" si="131"/>
        <v>3.7713634285343869E-2</v>
      </c>
      <c r="AC2072" s="19">
        <v>10.27</v>
      </c>
      <c r="AD2072" s="99">
        <v>9.5</v>
      </c>
      <c r="AE2072" s="95">
        <v>7.76</v>
      </c>
    </row>
    <row r="2073" spans="1:31" x14ac:dyDescent="0.2">
      <c r="A2073" s="2" t="s">
        <v>230</v>
      </c>
      <c r="B2073" s="9">
        <v>41241</v>
      </c>
      <c r="C2073" s="18">
        <v>10.45</v>
      </c>
      <c r="D2073" s="12">
        <v>7.15</v>
      </c>
      <c r="F2073" s="12">
        <v>1.6</v>
      </c>
      <c r="H2073" s="23">
        <f t="shared" si="128"/>
        <v>7.0794578438413597E-8</v>
      </c>
      <c r="I2073" s="28"/>
      <c r="J2073" s="25">
        <v>0.03</v>
      </c>
      <c r="K2073" s="36"/>
      <c r="L2073" s="25">
        <v>134</v>
      </c>
      <c r="M2073" s="36"/>
      <c r="N2073" s="25">
        <v>1.54</v>
      </c>
      <c r="O2073" s="25">
        <v>1.66</v>
      </c>
      <c r="P2073" s="25">
        <v>11.9</v>
      </c>
      <c r="Q2073" s="25">
        <v>0.16</v>
      </c>
      <c r="R2073" s="25">
        <v>41.5</v>
      </c>
      <c r="S2073" s="36"/>
      <c r="T2073" s="51">
        <v>0.02</v>
      </c>
      <c r="U2073" s="42">
        <v>95.8</v>
      </c>
      <c r="V2073" s="42">
        <v>0.22</v>
      </c>
      <c r="W2073" s="42">
        <v>0.01</v>
      </c>
      <c r="X2073" s="42">
        <v>44</v>
      </c>
      <c r="Y2073" s="44">
        <v>6.28</v>
      </c>
      <c r="Z2073" s="87">
        <f t="shared" si="129"/>
        <v>9.5758746252893197</v>
      </c>
      <c r="AA2073" s="88">
        <f t="shared" si="130"/>
        <v>9.5199614227092901</v>
      </c>
      <c r="AB2073" s="90">
        <f t="shared" si="131"/>
        <v>2.9280311393273433E-3</v>
      </c>
      <c r="AC2073" s="19">
        <v>9.6</v>
      </c>
      <c r="AD2073" s="99">
        <v>9.52</v>
      </c>
      <c r="AE2073" s="95">
        <v>0.92</v>
      </c>
    </row>
    <row r="2074" spans="1:31" x14ac:dyDescent="0.2">
      <c r="A2074" s="2" t="s">
        <v>230</v>
      </c>
      <c r="B2074" s="9">
        <v>40525</v>
      </c>
      <c r="C2074" s="18">
        <v>10.78</v>
      </c>
      <c r="D2074" s="12">
        <v>7.11</v>
      </c>
      <c r="F2074" s="12">
        <v>1.6</v>
      </c>
      <c r="H2074" s="23">
        <f t="shared" si="128"/>
        <v>7.7624711662868932E-8</v>
      </c>
      <c r="I2074" s="32">
        <v>2E-3</v>
      </c>
      <c r="J2074" s="25">
        <v>0.04</v>
      </c>
      <c r="K2074" s="29">
        <v>0.6</v>
      </c>
      <c r="L2074" s="25">
        <v>150</v>
      </c>
      <c r="M2074" s="29">
        <v>0.4</v>
      </c>
      <c r="N2074" s="25">
        <v>1.06</v>
      </c>
      <c r="O2074" s="25">
        <v>1.76</v>
      </c>
      <c r="P2074" s="25">
        <v>13.3</v>
      </c>
      <c r="Q2074" s="27">
        <v>0.17</v>
      </c>
      <c r="R2074" s="25">
        <v>46.5</v>
      </c>
      <c r="S2074" s="29">
        <v>2.4</v>
      </c>
      <c r="T2074" s="51">
        <v>0.01</v>
      </c>
      <c r="U2074" s="42">
        <v>102</v>
      </c>
      <c r="V2074" s="42">
        <v>0.22</v>
      </c>
      <c r="W2074" s="42">
        <v>8.5400000000000007E-3</v>
      </c>
      <c r="X2074" s="42">
        <v>48</v>
      </c>
      <c r="Y2074" s="44">
        <v>6.24</v>
      </c>
      <c r="Z2074" s="87">
        <f t="shared" si="129"/>
        <v>10.693453249780257</v>
      </c>
      <c r="AA2074" s="88">
        <f t="shared" si="130"/>
        <v>9.7215213244588217</v>
      </c>
      <c r="AB2074" s="90">
        <f t="shared" si="131"/>
        <v>4.7608774715197588E-2</v>
      </c>
      <c r="AC2074" s="19">
        <v>10.71</v>
      </c>
      <c r="AD2074" s="99">
        <v>9.7200000000000006</v>
      </c>
      <c r="AE2074" s="95">
        <v>9.74</v>
      </c>
    </row>
    <row r="2075" spans="1:31" x14ac:dyDescent="0.2">
      <c r="A2075" s="2" t="s">
        <v>230</v>
      </c>
      <c r="B2075" s="9">
        <v>38832</v>
      </c>
      <c r="C2075" s="20"/>
      <c r="D2075" s="12">
        <v>7.07</v>
      </c>
      <c r="F2075" s="12">
        <v>1.5</v>
      </c>
      <c r="H2075" s="23">
        <f t="shared" si="128"/>
        <v>8.5113803820237355E-8</v>
      </c>
      <c r="I2075" s="28"/>
      <c r="J2075" s="25">
        <v>0.04</v>
      </c>
      <c r="K2075" s="29">
        <v>0.8</v>
      </c>
      <c r="L2075" s="25">
        <v>134</v>
      </c>
      <c r="M2075" s="29">
        <v>0.2</v>
      </c>
      <c r="N2075" s="25">
        <v>0.83</v>
      </c>
      <c r="O2075" s="25">
        <v>1.71</v>
      </c>
      <c r="P2075" s="25">
        <v>12.3</v>
      </c>
      <c r="Q2075" s="25">
        <v>0.17</v>
      </c>
      <c r="R2075" s="25">
        <v>44</v>
      </c>
      <c r="S2075" s="29">
        <v>0.5</v>
      </c>
      <c r="T2075" s="51">
        <v>0.03</v>
      </c>
      <c r="U2075" s="42">
        <v>116</v>
      </c>
      <c r="V2075" s="42">
        <v>0.22</v>
      </c>
      <c r="W2075" s="42">
        <v>4.5982999999999996E-3</v>
      </c>
      <c r="X2075" s="42">
        <v>48</v>
      </c>
      <c r="Y2075" s="44">
        <v>6.28</v>
      </c>
      <c r="Z2075" s="87">
        <f t="shared" si="129"/>
        <v>9.6942989547503586</v>
      </c>
      <c r="AA2075" s="88">
        <f t="shared" si="130"/>
        <v>10.053521561801812</v>
      </c>
      <c r="AB2075" s="90">
        <f t="shared" si="131"/>
        <v>-1.8190493819323573E-2</v>
      </c>
      <c r="AC2075" s="19">
        <v>9.6999999999999993</v>
      </c>
      <c r="AD2075" s="13">
        <v>10</v>
      </c>
      <c r="AE2075" s="94">
        <v>-4</v>
      </c>
    </row>
    <row r="2076" spans="1:31" x14ac:dyDescent="0.2">
      <c r="A2076" s="2" t="s">
        <v>230</v>
      </c>
      <c r="B2076" s="9">
        <v>39779</v>
      </c>
      <c r="C2076" s="18">
        <v>10.62</v>
      </c>
      <c r="D2076" s="12">
        <v>7.17</v>
      </c>
      <c r="F2076" s="12">
        <v>1.9</v>
      </c>
      <c r="H2076" s="23">
        <f t="shared" si="128"/>
        <v>6.7608297539197998E-8</v>
      </c>
      <c r="I2076" s="32">
        <v>0.02</v>
      </c>
      <c r="J2076" s="25">
        <v>0.03</v>
      </c>
      <c r="K2076" s="36"/>
      <c r="L2076" s="25">
        <v>131</v>
      </c>
      <c r="M2076" s="36"/>
      <c r="N2076" s="25">
        <v>1.46</v>
      </c>
      <c r="O2076" s="25">
        <v>1.71</v>
      </c>
      <c r="P2076" s="25">
        <v>12.2</v>
      </c>
      <c r="Q2076" s="27">
        <v>0.17</v>
      </c>
      <c r="R2076" s="25">
        <v>42.3</v>
      </c>
      <c r="S2076" s="36"/>
      <c r="T2076" s="50">
        <v>0.04</v>
      </c>
      <c r="U2076" s="42">
        <v>113</v>
      </c>
      <c r="V2076" s="42">
        <v>0.22</v>
      </c>
      <c r="W2076" s="42">
        <v>0.01</v>
      </c>
      <c r="X2076" s="42">
        <v>46</v>
      </c>
      <c r="Y2076" s="44">
        <v>6.36</v>
      </c>
      <c r="Z2076" s="87">
        <f t="shared" si="129"/>
        <v>9.4866548215293438</v>
      </c>
      <c r="AA2076" s="88">
        <f t="shared" si="130"/>
        <v>10.015082929579766</v>
      </c>
      <c r="AB2076" s="90">
        <f t="shared" si="131"/>
        <v>-2.7096462622689551E-2</v>
      </c>
      <c r="AD2076" s="100"/>
      <c r="AE2076" s="95">
        <v>6.03</v>
      </c>
    </row>
    <row r="2077" spans="1:31" x14ac:dyDescent="0.2">
      <c r="A2077" s="2" t="s">
        <v>230</v>
      </c>
      <c r="B2077" s="9">
        <v>40142</v>
      </c>
      <c r="C2077" s="18">
        <v>10.89</v>
      </c>
      <c r="D2077" s="12">
        <v>7.1</v>
      </c>
      <c r="F2077" s="12">
        <v>1.7</v>
      </c>
      <c r="H2077" s="23">
        <f t="shared" si="128"/>
        <v>7.943282347242818E-8</v>
      </c>
      <c r="I2077" s="28"/>
      <c r="J2077" s="25">
        <v>0.03</v>
      </c>
      <c r="K2077" s="36"/>
      <c r="L2077" s="25">
        <v>133</v>
      </c>
      <c r="M2077" s="36"/>
      <c r="N2077" s="25">
        <v>0.75</v>
      </c>
      <c r="O2077" s="25">
        <v>1.57</v>
      </c>
      <c r="P2077" s="25">
        <v>11.9</v>
      </c>
      <c r="Q2077" s="27">
        <v>0.17</v>
      </c>
      <c r="R2077" s="25">
        <v>39.200000000000003</v>
      </c>
      <c r="S2077" s="36"/>
      <c r="T2077" s="51">
        <v>0.01</v>
      </c>
      <c r="U2077" s="42">
        <v>95.8</v>
      </c>
      <c r="V2077" s="42">
        <v>0.22</v>
      </c>
      <c r="W2077" s="42">
        <v>3.2799999999999999E-3</v>
      </c>
      <c r="X2077" s="42">
        <v>47</v>
      </c>
      <c r="Y2077" s="44">
        <v>6.24</v>
      </c>
      <c r="Z2077" s="87">
        <f t="shared" si="129"/>
        <v>9.3957031176959731</v>
      </c>
      <c r="AA2077" s="88">
        <f t="shared" si="130"/>
        <v>9.5641256806571722</v>
      </c>
      <c r="AB2077" s="90">
        <f t="shared" si="131"/>
        <v>-8.8831267809669403E-3</v>
      </c>
      <c r="AD2077" s="100"/>
      <c r="AE2077" s="95">
        <v>0.15</v>
      </c>
    </row>
    <row r="2078" spans="1:31" x14ac:dyDescent="0.2">
      <c r="A2078" s="2" t="s">
        <v>230</v>
      </c>
      <c r="B2078" s="9">
        <v>39349</v>
      </c>
      <c r="C2078" s="18">
        <v>10.79</v>
      </c>
      <c r="D2078" s="12">
        <v>7.03</v>
      </c>
      <c r="F2078" s="12">
        <v>2.1</v>
      </c>
      <c r="H2078" s="23">
        <f t="shared" si="128"/>
        <v>9.3325430079699072E-8</v>
      </c>
      <c r="I2078" s="32">
        <v>0.03</v>
      </c>
      <c r="J2078" s="25">
        <v>0.03</v>
      </c>
      <c r="K2078" s="33"/>
      <c r="L2078" s="25">
        <v>149</v>
      </c>
      <c r="M2078" s="33"/>
      <c r="N2078" s="25">
        <v>0.93</v>
      </c>
      <c r="O2078" s="25">
        <v>1.94</v>
      </c>
      <c r="P2078" s="25">
        <v>12.8</v>
      </c>
      <c r="Q2078" s="25">
        <v>0.18</v>
      </c>
      <c r="R2078" s="25">
        <v>47.4</v>
      </c>
      <c r="S2078" s="34"/>
      <c r="T2078" s="51">
        <v>0.01</v>
      </c>
      <c r="U2078" s="42">
        <v>118</v>
      </c>
      <c r="V2078" s="42">
        <v>0.22</v>
      </c>
      <c r="W2078" s="42">
        <v>4.2700000000000004E-3</v>
      </c>
      <c r="X2078" s="42">
        <v>48</v>
      </c>
      <c r="Y2078" s="44">
        <v>6.24</v>
      </c>
      <c r="Z2078" s="87">
        <f t="shared" si="129"/>
        <v>10.644435335118832</v>
      </c>
      <c r="AA2078" s="88">
        <f t="shared" si="130"/>
        <v>10.054518953248518</v>
      </c>
      <c r="AB2078" s="90">
        <f t="shared" si="131"/>
        <v>2.8499815674352308E-2</v>
      </c>
      <c r="AE2078" s="96"/>
    </row>
    <row r="2079" spans="1:31" x14ac:dyDescent="0.2">
      <c r="A2079" s="2" t="s">
        <v>368</v>
      </c>
      <c r="B2079" s="9">
        <v>40324</v>
      </c>
      <c r="C2079" s="18">
        <v>1</v>
      </c>
      <c r="D2079" s="12">
        <v>5.23</v>
      </c>
      <c r="F2079" s="12">
        <v>10</v>
      </c>
      <c r="H2079" s="23">
        <f t="shared" si="128"/>
        <v>5.8884365535558799E-6</v>
      </c>
      <c r="I2079" s="24">
        <v>2E-3</v>
      </c>
      <c r="J2079" s="25">
        <v>0.06</v>
      </c>
      <c r="K2079" s="36"/>
      <c r="L2079" s="25">
        <v>21.5</v>
      </c>
      <c r="M2079" s="36"/>
      <c r="N2079" s="25">
        <v>7.0000000000000007E-2</v>
      </c>
      <c r="O2079" s="25">
        <v>10.7</v>
      </c>
      <c r="P2079" s="25">
        <v>4.9000000000000004</v>
      </c>
      <c r="Q2079" s="25">
        <v>0.98</v>
      </c>
      <c r="R2079" s="25">
        <v>26.2</v>
      </c>
      <c r="S2079" s="29">
        <v>93</v>
      </c>
      <c r="T2079" s="51">
        <v>0.01</v>
      </c>
      <c r="U2079" s="42">
        <v>34.5</v>
      </c>
      <c r="V2079" s="42">
        <v>39.26</v>
      </c>
      <c r="W2079" s="42">
        <v>0.03</v>
      </c>
      <c r="X2079" s="42">
        <v>47</v>
      </c>
      <c r="Y2079" s="44">
        <v>0.27</v>
      </c>
      <c r="Z2079" s="87">
        <f t="shared" si="129"/>
        <v>2.9310073954766187</v>
      </c>
      <c r="AA2079" s="88">
        <f t="shared" si="130"/>
        <v>2.9482311643310526</v>
      </c>
      <c r="AB2079" s="90">
        <f t="shared" si="131"/>
        <v>-2.9295917624743107E-3</v>
      </c>
      <c r="AC2079" s="19">
        <v>3</v>
      </c>
      <c r="AD2079" s="13">
        <v>2.95</v>
      </c>
      <c r="AE2079" s="94">
        <v>1.79</v>
      </c>
    </row>
    <row r="2080" spans="1:31" x14ac:dyDescent="0.2">
      <c r="A2080" s="2" t="s">
        <v>368</v>
      </c>
      <c r="B2080" s="9">
        <v>41064</v>
      </c>
      <c r="C2080" s="18">
        <v>1.18</v>
      </c>
      <c r="D2080" s="12">
        <v>5.54</v>
      </c>
      <c r="F2080" s="12">
        <v>11</v>
      </c>
      <c r="H2080" s="23">
        <f t="shared" si="128"/>
        <v>2.8840315031265995E-6</v>
      </c>
      <c r="J2080" s="25">
        <v>0.04</v>
      </c>
      <c r="K2080" s="36"/>
      <c r="L2080" s="25">
        <v>31.4</v>
      </c>
      <c r="M2080" s="36"/>
      <c r="N2080" s="25">
        <v>0.04</v>
      </c>
      <c r="O2080" s="25">
        <v>11.5</v>
      </c>
      <c r="P2080" s="25">
        <v>4.6900000000000004</v>
      </c>
      <c r="Q2080" s="25">
        <v>1.1100000000000001</v>
      </c>
      <c r="R2080" s="25">
        <v>18.899999999999999</v>
      </c>
      <c r="S2080" s="29">
        <v>71</v>
      </c>
      <c r="T2080" s="51">
        <v>0.01</v>
      </c>
      <c r="U2080" s="42">
        <v>22.7</v>
      </c>
      <c r="V2080" s="42">
        <v>52.23</v>
      </c>
      <c r="W2080" s="42">
        <v>7.5500000000000003E-3</v>
      </c>
      <c r="X2080" s="42">
        <v>39</v>
      </c>
      <c r="Y2080" s="44">
        <v>0.55000000000000004</v>
      </c>
      <c r="Z2080" s="87">
        <f t="shared" si="129"/>
        <v>3.1129951549203092</v>
      </c>
      <c r="AA2080" s="88">
        <f t="shared" si="130"/>
        <v>2.9656125010814742</v>
      </c>
      <c r="AB2080" s="90">
        <f t="shared" si="131"/>
        <v>2.4246120522898859E-2</v>
      </c>
      <c r="AC2080" s="19">
        <v>3.15</v>
      </c>
      <c r="AD2080" s="13">
        <v>2.97</v>
      </c>
      <c r="AE2080" s="94">
        <v>5.93</v>
      </c>
    </row>
    <row r="2081" spans="1:31" x14ac:dyDescent="0.2">
      <c r="A2081" s="2" t="s">
        <v>368</v>
      </c>
      <c r="B2081" s="9">
        <v>40751</v>
      </c>
      <c r="C2081" s="19">
        <v>0.74</v>
      </c>
      <c r="D2081" s="12">
        <v>5.65</v>
      </c>
      <c r="F2081" s="12">
        <v>9</v>
      </c>
      <c r="H2081" s="23">
        <f t="shared" si="128"/>
        <v>2.2387211385683329E-6</v>
      </c>
      <c r="I2081" s="24">
        <v>0.01</v>
      </c>
      <c r="J2081" s="25">
        <v>0.02</v>
      </c>
      <c r="K2081" s="30">
        <v>0.2</v>
      </c>
      <c r="L2081" s="25">
        <v>35.1</v>
      </c>
      <c r="M2081" s="30">
        <v>0.3</v>
      </c>
      <c r="N2081" s="25">
        <v>0.04</v>
      </c>
      <c r="O2081" s="25">
        <v>10.7</v>
      </c>
      <c r="P2081" s="25">
        <v>4.6900000000000004</v>
      </c>
      <c r="Q2081" s="25">
        <v>0.83</v>
      </c>
      <c r="R2081" s="25">
        <v>13.8</v>
      </c>
      <c r="S2081" s="31">
        <v>65</v>
      </c>
      <c r="T2081" s="51">
        <v>0.01</v>
      </c>
      <c r="U2081" s="42">
        <v>22.2</v>
      </c>
      <c r="V2081" s="42">
        <v>60.64</v>
      </c>
      <c r="W2081" s="42">
        <v>0.02</v>
      </c>
      <c r="X2081" s="42">
        <v>40</v>
      </c>
      <c r="Y2081" s="44">
        <v>0.46</v>
      </c>
      <c r="Z2081" s="87">
        <f t="shared" si="129"/>
        <v>3.0451371952944877</v>
      </c>
      <c r="AA2081" s="88">
        <f t="shared" si="130"/>
        <v>3.029327982541675</v>
      </c>
      <c r="AB2081" s="90">
        <f t="shared" si="131"/>
        <v>2.6025686690073673E-3</v>
      </c>
      <c r="AC2081" s="19">
        <v>3.09</v>
      </c>
      <c r="AD2081" s="99">
        <v>3.03</v>
      </c>
      <c r="AE2081" s="95">
        <v>1.9</v>
      </c>
    </row>
    <row r="2082" spans="1:31" x14ac:dyDescent="0.2">
      <c r="A2082" s="2" t="s">
        <v>368</v>
      </c>
      <c r="B2082" s="9">
        <v>42152</v>
      </c>
      <c r="C2082" s="18">
        <v>1.04</v>
      </c>
      <c r="D2082" s="12">
        <v>5.42</v>
      </c>
      <c r="F2082" s="12">
        <v>13</v>
      </c>
      <c r="H2082" s="23">
        <f t="shared" si="128"/>
        <v>3.8018939632056064E-6</v>
      </c>
      <c r="I2082" s="24">
        <v>4.0000000000000001E-3</v>
      </c>
      <c r="J2082" s="25">
        <v>0.01</v>
      </c>
      <c r="K2082" s="33"/>
      <c r="L2082" s="25">
        <v>26</v>
      </c>
      <c r="M2082" s="33"/>
      <c r="N2082" s="25">
        <v>7.0000000000000007E-2</v>
      </c>
      <c r="O2082" s="25">
        <v>16.100000000000001</v>
      </c>
      <c r="P2082" s="25">
        <v>4.59</v>
      </c>
      <c r="Q2082" s="25">
        <v>0.81</v>
      </c>
      <c r="R2082" s="25">
        <v>27.9</v>
      </c>
      <c r="S2082" s="31">
        <v>180</v>
      </c>
      <c r="T2082" s="51">
        <v>0.04</v>
      </c>
      <c r="U2082" s="42">
        <v>42.5</v>
      </c>
      <c r="V2082" s="42">
        <v>37.71</v>
      </c>
      <c r="W2082" s="42">
        <v>0.08</v>
      </c>
      <c r="X2082" s="42">
        <v>56</v>
      </c>
      <c r="Y2082" s="44">
        <v>0.4</v>
      </c>
      <c r="Z2082" s="87">
        <f t="shared" si="129"/>
        <v>3.3333609495501269</v>
      </c>
      <c r="AA2082" s="88">
        <f t="shared" si="130"/>
        <v>3.4756897183733932</v>
      </c>
      <c r="AB2082" s="90">
        <f t="shared" si="131"/>
        <v>-2.0902879970295597E-2</v>
      </c>
      <c r="AC2082" s="19">
        <v>3.41</v>
      </c>
      <c r="AD2082" s="99">
        <v>3.48</v>
      </c>
      <c r="AE2082" s="95">
        <v>1.99</v>
      </c>
    </row>
    <row r="2083" spans="1:31" x14ac:dyDescent="0.2">
      <c r="A2083" s="2" t="s">
        <v>368</v>
      </c>
      <c r="B2083" s="9">
        <v>41443</v>
      </c>
      <c r="C2083" s="18">
        <v>1.17</v>
      </c>
      <c r="D2083" s="12">
        <v>5.28</v>
      </c>
      <c r="F2083" s="12">
        <v>10</v>
      </c>
      <c r="H2083" s="23">
        <f t="shared" si="128"/>
        <v>5.2480746024977206E-6</v>
      </c>
      <c r="I2083" s="24">
        <v>4.0000000000000001E-3</v>
      </c>
      <c r="J2083" s="25">
        <v>0.02</v>
      </c>
      <c r="K2083" s="33"/>
      <c r="L2083" s="25">
        <v>50.2</v>
      </c>
      <c r="M2083" s="33"/>
      <c r="N2083" s="25">
        <v>0.01</v>
      </c>
      <c r="O2083" s="25">
        <v>11.4</v>
      </c>
      <c r="P2083" s="25">
        <v>7.33</v>
      </c>
      <c r="Q2083" s="25">
        <v>1.45</v>
      </c>
      <c r="R2083" s="25">
        <v>21.5</v>
      </c>
      <c r="S2083" s="31">
        <v>62</v>
      </c>
      <c r="T2083" s="51">
        <v>0.01</v>
      </c>
      <c r="U2083" s="42">
        <v>22.9</v>
      </c>
      <c r="V2083" s="42">
        <v>83.22</v>
      </c>
      <c r="W2083" s="42">
        <v>0.03</v>
      </c>
      <c r="X2083" s="42">
        <v>61</v>
      </c>
      <c r="Y2083" s="44">
        <v>0.7</v>
      </c>
      <c r="Z2083" s="87">
        <f t="shared" si="129"/>
        <v>4.3894874411299343</v>
      </c>
      <c r="AA2083" s="88">
        <f t="shared" si="130"/>
        <v>4.2406952685620407</v>
      </c>
      <c r="AB2083" s="90">
        <f t="shared" si="131"/>
        <v>1.7240906429570154E-2</v>
      </c>
      <c r="AC2083" s="19">
        <v>4.43</v>
      </c>
      <c r="AD2083" s="13">
        <v>4.24</v>
      </c>
      <c r="AE2083" s="94">
        <v>4.3600000000000003</v>
      </c>
    </row>
    <row r="2084" spans="1:31" x14ac:dyDescent="0.2">
      <c r="A2084" s="2" t="s">
        <v>368</v>
      </c>
      <c r="B2084" s="9">
        <v>41773</v>
      </c>
      <c r="C2084" s="18">
        <v>0.59</v>
      </c>
      <c r="D2084" s="12">
        <v>5.66</v>
      </c>
      <c r="F2084" s="12">
        <v>9.4</v>
      </c>
      <c r="H2084" s="23">
        <f t="shared" si="128"/>
        <v>2.1877616239495505E-6</v>
      </c>
      <c r="I2084" s="32">
        <v>4.0000000000000001E-3</v>
      </c>
      <c r="J2084" s="25">
        <v>0.01</v>
      </c>
      <c r="K2084" s="36"/>
      <c r="L2084" s="25">
        <v>37.5</v>
      </c>
      <c r="M2084" s="36"/>
      <c r="N2084" s="25">
        <v>7.0000000000000007E-2</v>
      </c>
      <c r="O2084" s="25">
        <v>14.8</v>
      </c>
      <c r="P2084" s="25">
        <v>6.47</v>
      </c>
      <c r="Q2084" s="25">
        <v>0.74</v>
      </c>
      <c r="R2084" s="25">
        <v>30</v>
      </c>
      <c r="S2084" s="29">
        <v>150</v>
      </c>
      <c r="T2084" s="51">
        <v>0.01</v>
      </c>
      <c r="U2084" s="42">
        <v>28.7</v>
      </c>
      <c r="V2084" s="42">
        <v>77.459999999999994</v>
      </c>
      <c r="W2084" s="42">
        <v>0.03</v>
      </c>
      <c r="X2084" s="42">
        <v>74</v>
      </c>
      <c r="Y2084" s="44">
        <v>0.36</v>
      </c>
      <c r="Z2084" s="87">
        <f t="shared" si="129"/>
        <v>4.117428237735111</v>
      </c>
      <c r="AA2084" s="88">
        <f t="shared" si="130"/>
        <v>4.295251013889561</v>
      </c>
      <c r="AB2084" s="90">
        <f t="shared" si="131"/>
        <v>-2.1137472478831108E-2</v>
      </c>
      <c r="AC2084" s="19">
        <v>4.2</v>
      </c>
      <c r="AD2084" s="99">
        <v>4.29</v>
      </c>
      <c r="AE2084" s="95">
        <v>2.2200000000000002</v>
      </c>
    </row>
    <row r="2085" spans="1:31" x14ac:dyDescent="0.2">
      <c r="A2085" s="2" t="s">
        <v>368</v>
      </c>
      <c r="B2085" s="9">
        <v>38831</v>
      </c>
      <c r="C2085" s="18">
        <v>0.7</v>
      </c>
      <c r="D2085" s="12">
        <v>5.03</v>
      </c>
      <c r="F2085" s="12">
        <v>8</v>
      </c>
      <c r="H2085" s="23">
        <f t="shared" si="128"/>
        <v>9.3325430079698941E-6</v>
      </c>
      <c r="I2085" s="32">
        <v>8.0000000000000002E-3</v>
      </c>
      <c r="J2085" s="25">
        <v>0.02</v>
      </c>
      <c r="K2085" s="29">
        <v>0.2</v>
      </c>
      <c r="L2085" s="25">
        <v>29.4</v>
      </c>
      <c r="M2085" s="29">
        <v>0.6</v>
      </c>
      <c r="N2085" s="25">
        <v>0.06</v>
      </c>
      <c r="O2085" s="25">
        <v>16.899999999999999</v>
      </c>
      <c r="P2085" s="25">
        <v>6.84</v>
      </c>
      <c r="Q2085" s="25">
        <v>1.4</v>
      </c>
      <c r="R2085" s="25">
        <v>33.299999999999997</v>
      </c>
      <c r="S2085" s="29">
        <v>160</v>
      </c>
      <c r="T2085" s="51">
        <v>0.01</v>
      </c>
      <c r="U2085" s="42">
        <v>25.6</v>
      </c>
      <c r="V2085" s="42">
        <v>116.38</v>
      </c>
      <c r="W2085" s="42">
        <v>0.01</v>
      </c>
      <c r="X2085" s="42">
        <v>62</v>
      </c>
      <c r="Y2085" s="44">
        <v>0.14000000000000001</v>
      </c>
      <c r="Z2085" s="87">
        <f t="shared" si="129"/>
        <v>3.9656014614058162</v>
      </c>
      <c r="AA2085" s="88">
        <f t="shared" si="130"/>
        <v>4.2995169546020593</v>
      </c>
      <c r="AB2085" s="90">
        <f t="shared" si="131"/>
        <v>-4.0400569766733868E-2</v>
      </c>
      <c r="AC2085" s="19">
        <v>3.9</v>
      </c>
      <c r="AD2085" s="99">
        <v>4.3</v>
      </c>
      <c r="AE2085" s="95">
        <v>-9.1999999999999993</v>
      </c>
    </row>
    <row r="2086" spans="1:31" x14ac:dyDescent="0.2">
      <c r="A2086" s="2" t="s">
        <v>368</v>
      </c>
      <c r="B2086" s="9">
        <v>37382</v>
      </c>
      <c r="C2086" s="18">
        <v>0.77</v>
      </c>
      <c r="D2086" s="12">
        <v>5.15</v>
      </c>
      <c r="F2086" s="12">
        <v>9.3000000000000007</v>
      </c>
      <c r="H2086" s="23">
        <f t="shared" si="128"/>
        <v>7.0794578438413623E-6</v>
      </c>
      <c r="I2086" s="32">
        <v>1E-3</v>
      </c>
      <c r="J2086" s="25">
        <v>0.03</v>
      </c>
      <c r="K2086" s="29">
        <v>0.2</v>
      </c>
      <c r="L2086" s="25">
        <v>26.6</v>
      </c>
      <c r="M2086" s="29">
        <v>0.6</v>
      </c>
      <c r="N2086" s="25">
        <v>0.08</v>
      </c>
      <c r="O2086" s="25">
        <v>15.3</v>
      </c>
      <c r="P2086" s="25">
        <v>5.36</v>
      </c>
      <c r="Q2086" s="25">
        <v>1.73</v>
      </c>
      <c r="R2086" s="25">
        <v>32.4</v>
      </c>
      <c r="S2086" s="29">
        <v>165</v>
      </c>
      <c r="T2086" s="51">
        <v>0.02</v>
      </c>
      <c r="U2086" s="42">
        <v>31.7</v>
      </c>
      <c r="V2086" s="42">
        <v>85.3</v>
      </c>
      <c r="W2086" s="42">
        <v>9.5250500000000002E-3</v>
      </c>
      <c r="X2086" s="42">
        <v>63</v>
      </c>
      <c r="Y2086" s="44">
        <v>0.15</v>
      </c>
      <c r="Z2086" s="87">
        <f t="shared" si="129"/>
        <v>3.6365563961045213</v>
      </c>
      <c r="AA2086" s="88">
        <f t="shared" si="130"/>
        <v>3.9637316768821762</v>
      </c>
      <c r="AB2086" s="90">
        <f t="shared" si="131"/>
        <v>-4.3047747353224246E-2</v>
      </c>
      <c r="AD2086" s="100"/>
      <c r="AE2086" s="96"/>
    </row>
    <row r="2087" spans="1:31" x14ac:dyDescent="0.2">
      <c r="A2087" s="2" t="s">
        <v>368</v>
      </c>
      <c r="B2087" s="9">
        <v>37200</v>
      </c>
      <c r="C2087" s="18">
        <v>0.92</v>
      </c>
      <c r="D2087" s="12">
        <v>5.5</v>
      </c>
      <c r="F2087" s="12">
        <v>7.6</v>
      </c>
      <c r="H2087" s="23">
        <f t="shared" si="128"/>
        <v>3.1622776601683767E-6</v>
      </c>
      <c r="I2087" s="28"/>
      <c r="J2087" s="25">
        <v>0.03</v>
      </c>
      <c r="K2087" s="29">
        <v>0.2</v>
      </c>
      <c r="L2087" s="25">
        <v>28.4</v>
      </c>
      <c r="M2087" s="29">
        <v>0.6</v>
      </c>
      <c r="N2087" s="25">
        <v>1.42</v>
      </c>
      <c r="O2087" s="25">
        <v>12</v>
      </c>
      <c r="P2087" s="25">
        <v>4.03</v>
      </c>
      <c r="Q2087" s="25">
        <v>5.42</v>
      </c>
      <c r="R2087" s="25">
        <v>25.6</v>
      </c>
      <c r="S2087" s="29">
        <v>39</v>
      </c>
      <c r="T2087" s="51">
        <v>0.01</v>
      </c>
      <c r="U2087" s="42">
        <v>36.299999999999997</v>
      </c>
      <c r="V2087" s="42">
        <v>52.28</v>
      </c>
      <c r="W2087" s="42">
        <v>0.01</v>
      </c>
      <c r="X2087" s="42">
        <v>50</v>
      </c>
      <c r="Y2087" s="44">
        <v>0.68</v>
      </c>
      <c r="Z2087" s="87">
        <f t="shared" si="129"/>
        <v>3.4189759358510132</v>
      </c>
      <c r="AA2087" s="88">
        <f t="shared" si="130"/>
        <v>3.6898952920285617</v>
      </c>
      <c r="AB2087" s="90">
        <f t="shared" si="131"/>
        <v>-3.8110038498806502E-2</v>
      </c>
      <c r="AE2087" s="96"/>
    </row>
    <row r="2088" spans="1:31" x14ac:dyDescent="0.2">
      <c r="A2088" s="2" t="s">
        <v>368</v>
      </c>
      <c r="B2088" s="9">
        <v>35872</v>
      </c>
      <c r="C2088" s="18">
        <v>0.57999999999999996</v>
      </c>
      <c r="D2088" s="12">
        <v>4.88</v>
      </c>
      <c r="E2088" s="16"/>
      <c r="F2088" s="12">
        <v>6.2</v>
      </c>
      <c r="H2088" s="23">
        <f t="shared" si="128"/>
        <v>1.3182567385564052E-5</v>
      </c>
      <c r="I2088" s="32">
        <v>1E-3</v>
      </c>
      <c r="J2088" s="25">
        <v>0.01</v>
      </c>
      <c r="K2088" s="36"/>
      <c r="L2088" s="25">
        <v>26</v>
      </c>
      <c r="M2088" s="36"/>
      <c r="N2088" s="25">
        <v>0.03</v>
      </c>
      <c r="O2088" s="25">
        <v>22</v>
      </c>
      <c r="P2088" s="25">
        <v>6.3</v>
      </c>
      <c r="Q2088" s="25">
        <v>0.77</v>
      </c>
      <c r="R2088" s="25">
        <v>41</v>
      </c>
      <c r="S2088" s="36"/>
      <c r="T2088" s="51">
        <v>0.01</v>
      </c>
      <c r="U2088" s="42">
        <v>33.6</v>
      </c>
      <c r="V2088" s="42">
        <v>105.06</v>
      </c>
      <c r="W2088" s="42">
        <v>3.9408000000000004E-3</v>
      </c>
      <c r="X2088" s="42">
        <v>72</v>
      </c>
      <c r="Y2088" s="44">
        <v>0.09</v>
      </c>
      <c r="Z2088" s="87">
        <f t="shared" si="129"/>
        <v>4.19153915698055</v>
      </c>
      <c r="AA2088" s="88">
        <f t="shared" si="130"/>
        <v>4.515437262248569</v>
      </c>
      <c r="AB2088" s="90">
        <f t="shared" si="131"/>
        <v>-3.7199837196377254E-2</v>
      </c>
    </row>
    <row r="2089" spans="1:31" x14ac:dyDescent="0.2">
      <c r="A2089" s="2" t="s">
        <v>368</v>
      </c>
      <c r="B2089" s="9">
        <v>36486</v>
      </c>
      <c r="C2089" s="19">
        <v>1.1399999999999999</v>
      </c>
      <c r="D2089" s="12">
        <v>5.08</v>
      </c>
      <c r="E2089" s="16"/>
      <c r="F2089" s="12">
        <v>6.9</v>
      </c>
      <c r="H2089" s="23">
        <f t="shared" si="128"/>
        <v>8.3176377110266992E-6</v>
      </c>
      <c r="I2089" s="24">
        <v>2E-3</v>
      </c>
      <c r="J2089" s="25">
        <v>0.02</v>
      </c>
      <c r="K2089" s="33"/>
      <c r="L2089" s="25">
        <v>37</v>
      </c>
      <c r="M2089" s="33"/>
      <c r="N2089" s="25">
        <v>0.15</v>
      </c>
      <c r="O2089" s="25">
        <v>13</v>
      </c>
      <c r="P2089" s="25">
        <v>4.5</v>
      </c>
      <c r="Q2089" s="25">
        <v>1.9</v>
      </c>
      <c r="R2089" s="25">
        <v>20</v>
      </c>
      <c r="S2089" s="34"/>
      <c r="T2089" s="51">
        <v>0.01</v>
      </c>
      <c r="U2089" s="42">
        <v>30.8</v>
      </c>
      <c r="V2089" s="42">
        <v>98.94</v>
      </c>
      <c r="W2089" s="42">
        <v>0.01</v>
      </c>
      <c r="X2089" s="42">
        <v>47</v>
      </c>
      <c r="Y2089" s="44">
        <v>0.12</v>
      </c>
      <c r="Z2089" s="87">
        <f t="shared" si="129"/>
        <v>3.4948293844900626</v>
      </c>
      <c r="AA2089" s="88">
        <f t="shared" si="130"/>
        <v>3.6833498591934211</v>
      </c>
      <c r="AB2089" s="90">
        <f t="shared" si="131"/>
        <v>-2.6262993483932438E-2</v>
      </c>
      <c r="AD2089" s="100"/>
      <c r="AE2089" s="96"/>
    </row>
    <row r="2090" spans="1:31" x14ac:dyDescent="0.2">
      <c r="A2090" s="2" t="s">
        <v>368</v>
      </c>
      <c r="B2090" s="9">
        <v>35410</v>
      </c>
      <c r="C2090" s="18">
        <v>0.77</v>
      </c>
      <c r="D2090" s="12">
        <v>5.53</v>
      </c>
      <c r="F2090" s="12">
        <v>7</v>
      </c>
      <c r="H2090" s="23">
        <f t="shared" si="128"/>
        <v>2.951209226666379E-6</v>
      </c>
      <c r="I2090" s="32">
        <v>3.0000000000000001E-3</v>
      </c>
      <c r="J2090" s="25">
        <v>0.01</v>
      </c>
      <c r="K2090" s="33"/>
      <c r="L2090" s="25">
        <v>27</v>
      </c>
      <c r="M2090" s="33"/>
      <c r="N2090" s="25">
        <v>0.08</v>
      </c>
      <c r="O2090" s="25">
        <v>14</v>
      </c>
      <c r="P2090" s="25">
        <v>4.7</v>
      </c>
      <c r="Q2090" s="25">
        <v>0.44</v>
      </c>
      <c r="R2090" s="25">
        <v>33</v>
      </c>
      <c r="S2090" s="34"/>
      <c r="T2090" s="51">
        <v>0.01</v>
      </c>
      <c r="U2090" s="42">
        <v>42.7</v>
      </c>
      <c r="V2090" s="42">
        <v>84.95</v>
      </c>
      <c r="W2090" s="42">
        <v>3.284E-3</v>
      </c>
      <c r="X2090" s="42">
        <v>42</v>
      </c>
      <c r="Y2090" s="44">
        <v>0.21</v>
      </c>
      <c r="Z2090" s="87">
        <f t="shared" si="129"/>
        <v>3.5472148824238365</v>
      </c>
      <c r="AA2090" s="88">
        <f t="shared" si="130"/>
        <v>3.6542510001633075</v>
      </c>
      <c r="AB2090" s="90">
        <f t="shared" si="131"/>
        <v>-1.4863101413599698E-2</v>
      </c>
      <c r="AE2090" s="96"/>
    </row>
    <row r="2091" spans="1:31" x14ac:dyDescent="0.2">
      <c r="A2091" s="2" t="s">
        <v>368</v>
      </c>
      <c r="B2091" s="9">
        <v>35744</v>
      </c>
      <c r="C2091" s="18">
        <v>1.23</v>
      </c>
      <c r="D2091" s="12">
        <v>5.16</v>
      </c>
      <c r="F2091" s="12">
        <v>6.7</v>
      </c>
      <c r="H2091" s="23">
        <f t="shared" si="128"/>
        <v>6.9183097091893498E-6</v>
      </c>
      <c r="I2091" s="32">
        <v>0.01</v>
      </c>
      <c r="J2091" s="25">
        <v>0.01</v>
      </c>
      <c r="K2091" s="36"/>
      <c r="L2091" s="25">
        <v>28</v>
      </c>
      <c r="M2091" s="36"/>
      <c r="N2091" s="25">
        <v>0.01</v>
      </c>
      <c r="O2091" s="25">
        <v>10</v>
      </c>
      <c r="P2091" s="25">
        <v>5.3</v>
      </c>
      <c r="Q2091" s="25">
        <v>0.18</v>
      </c>
      <c r="R2091" s="25">
        <v>14</v>
      </c>
      <c r="S2091" s="36"/>
      <c r="T2091" s="51">
        <v>0.01</v>
      </c>
      <c r="U2091" s="42">
        <v>22.9</v>
      </c>
      <c r="V2091" s="42">
        <v>75.25</v>
      </c>
      <c r="W2091" s="42">
        <v>3.284E-3</v>
      </c>
      <c r="X2091" s="42">
        <v>31</v>
      </c>
      <c r="Y2091" s="44">
        <v>0.22</v>
      </c>
      <c r="Z2091" s="87">
        <f t="shared" si="129"/>
        <v>2.7065401493104568</v>
      </c>
      <c r="AA2091" s="88">
        <f t="shared" si="130"/>
        <v>2.7853037575307602</v>
      </c>
      <c r="AB2091" s="90">
        <f t="shared" si="131"/>
        <v>-1.4341924052536738E-2</v>
      </c>
      <c r="AD2091" s="100"/>
      <c r="AE2091" s="96"/>
    </row>
    <row r="2092" spans="1:31" x14ac:dyDescent="0.2">
      <c r="A2092" s="2" t="s">
        <v>368</v>
      </c>
      <c r="B2092" s="9">
        <v>38475</v>
      </c>
      <c r="C2092" s="18">
        <v>0.94</v>
      </c>
      <c r="D2092" s="12">
        <v>4.74</v>
      </c>
      <c r="F2092" s="12">
        <v>9.4</v>
      </c>
      <c r="H2092" s="23">
        <f t="shared" si="128"/>
        <v>1.8197008586099817E-5</v>
      </c>
      <c r="I2092" s="24">
        <v>0.06</v>
      </c>
      <c r="J2092" s="25">
        <v>0.01</v>
      </c>
      <c r="K2092" s="30">
        <v>0.2</v>
      </c>
      <c r="L2092" s="25">
        <v>36.4</v>
      </c>
      <c r="M2092" s="30">
        <v>0.4</v>
      </c>
      <c r="N2092" s="27">
        <v>0.06</v>
      </c>
      <c r="O2092" s="25">
        <v>19.3</v>
      </c>
      <c r="P2092" s="25">
        <v>8.2899999999999991</v>
      </c>
      <c r="Q2092" s="25">
        <v>1.55</v>
      </c>
      <c r="R2092" s="25">
        <v>44.1</v>
      </c>
      <c r="S2092" s="31">
        <v>175</v>
      </c>
      <c r="T2092" s="51">
        <v>0.02</v>
      </c>
      <c r="U2092" s="42">
        <v>30.6</v>
      </c>
      <c r="V2092" s="42">
        <v>103.67</v>
      </c>
      <c r="W2092" s="42">
        <v>4.5982999999999996E-3</v>
      </c>
      <c r="X2092" s="42">
        <v>95</v>
      </c>
      <c r="Y2092" s="44">
        <v>0.1</v>
      </c>
      <c r="Z2092" s="87">
        <f t="shared" si="129"/>
        <v>4.9760417420606355</v>
      </c>
      <c r="AA2092" s="88">
        <f t="shared" si="130"/>
        <v>5.089694758176714</v>
      </c>
      <c r="AB2092" s="90">
        <f t="shared" si="131"/>
        <v>-1.1291078016337755E-2</v>
      </c>
    </row>
    <row r="2093" spans="1:31" x14ac:dyDescent="0.2">
      <c r="A2093" s="2" t="s">
        <v>368</v>
      </c>
      <c r="B2093" s="9">
        <v>39167</v>
      </c>
      <c r="C2093" s="18">
        <v>0.53</v>
      </c>
      <c r="D2093" s="12">
        <v>5.34</v>
      </c>
      <c r="F2093" s="12">
        <v>9.4</v>
      </c>
      <c r="H2093" s="23">
        <f t="shared" si="128"/>
        <v>4.5708818961487476E-6</v>
      </c>
      <c r="I2093" s="32">
        <v>6.0000000000000001E-3</v>
      </c>
      <c r="J2093" s="25">
        <v>0.27</v>
      </c>
      <c r="K2093" s="36"/>
      <c r="L2093" s="25">
        <v>37.200000000000003</v>
      </c>
      <c r="M2093" s="36"/>
      <c r="N2093" s="25">
        <v>0.05</v>
      </c>
      <c r="O2093" s="25">
        <v>18.899999999999999</v>
      </c>
      <c r="P2093" s="25">
        <v>8.02</v>
      </c>
      <c r="Q2093" s="25">
        <v>1.57</v>
      </c>
      <c r="R2093" s="25">
        <v>44</v>
      </c>
      <c r="S2093" s="36"/>
      <c r="T2093" s="51">
        <v>0.02</v>
      </c>
      <c r="U2093" s="42">
        <v>33.1</v>
      </c>
      <c r="V2093" s="42">
        <v>107.57</v>
      </c>
      <c r="W2093" s="42">
        <v>0.45</v>
      </c>
      <c r="X2093" s="42">
        <v>86</v>
      </c>
      <c r="Y2093" s="44">
        <v>0.23</v>
      </c>
      <c r="Z2093" s="87">
        <f t="shared" si="129"/>
        <v>4.9879652599099167</v>
      </c>
      <c r="AA2093" s="88">
        <f t="shared" si="130"/>
        <v>5.0904473108120731</v>
      </c>
      <c r="AB2093" s="90">
        <f t="shared" si="131"/>
        <v>-1.0168471491221649E-2</v>
      </c>
      <c r="AD2093" s="100"/>
      <c r="AE2093" s="96"/>
    </row>
    <row r="2094" spans="1:31" x14ac:dyDescent="0.2">
      <c r="A2094" s="2" t="s">
        <v>368</v>
      </c>
      <c r="B2094" s="9">
        <v>35135</v>
      </c>
      <c r="C2094" s="18">
        <v>1.41</v>
      </c>
      <c r="D2094" s="12">
        <v>5.19</v>
      </c>
      <c r="F2094" s="12">
        <v>5.4</v>
      </c>
      <c r="H2094" s="23">
        <f t="shared" si="128"/>
        <v>6.456542290346543E-6</v>
      </c>
      <c r="I2094" s="28"/>
      <c r="J2094" s="25">
        <v>0.05</v>
      </c>
      <c r="K2094" s="33"/>
      <c r="L2094" s="25">
        <v>35</v>
      </c>
      <c r="M2094" s="33"/>
      <c r="N2094" s="25">
        <v>0.03</v>
      </c>
      <c r="O2094" s="25">
        <v>10</v>
      </c>
      <c r="P2094" s="25">
        <v>6.5</v>
      </c>
      <c r="Q2094" s="25">
        <v>0.57999999999999996</v>
      </c>
      <c r="R2094" s="25">
        <v>31</v>
      </c>
      <c r="S2094" s="34"/>
      <c r="T2094" s="51">
        <v>0.01</v>
      </c>
      <c r="U2094" s="42">
        <v>34.799999999999997</v>
      </c>
      <c r="V2094" s="42">
        <v>83.67</v>
      </c>
      <c r="W2094" s="42">
        <v>3.284E-3</v>
      </c>
      <c r="X2094" s="42">
        <v>62</v>
      </c>
      <c r="Y2094" s="44">
        <v>0.13</v>
      </c>
      <c r="Z2094" s="87">
        <f t="shared" si="129"/>
        <v>3.9104056561971188</v>
      </c>
      <c r="AA2094" s="88">
        <f t="shared" si="130"/>
        <v>3.9533173209948447</v>
      </c>
      <c r="AB2094" s="90">
        <f t="shared" si="131"/>
        <v>-5.4569146092998703E-3</v>
      </c>
      <c r="AD2094" s="100"/>
      <c r="AE2094" s="96"/>
    </row>
    <row r="2095" spans="1:31" x14ac:dyDescent="0.2">
      <c r="A2095" s="2" t="s">
        <v>368</v>
      </c>
      <c r="B2095" s="9">
        <v>36265</v>
      </c>
      <c r="C2095" s="18">
        <v>0.56999999999999995</v>
      </c>
      <c r="D2095" s="12">
        <v>4.87</v>
      </c>
      <c r="F2095" s="12">
        <v>7.2</v>
      </c>
      <c r="H2095" s="23">
        <f t="shared" si="128"/>
        <v>1.3489628825916516E-5</v>
      </c>
      <c r="I2095" s="32">
        <v>0.02</v>
      </c>
      <c r="J2095" s="25">
        <v>0.01</v>
      </c>
      <c r="K2095" s="36"/>
      <c r="L2095" s="25">
        <v>28</v>
      </c>
      <c r="M2095" s="36"/>
      <c r="N2095" s="25">
        <v>0.02</v>
      </c>
      <c r="O2095" s="25">
        <v>15</v>
      </c>
      <c r="P2095" s="25">
        <v>5.2</v>
      </c>
      <c r="Q2095" s="25">
        <v>0.96</v>
      </c>
      <c r="R2095" s="25">
        <v>24</v>
      </c>
      <c r="S2095" s="36"/>
      <c r="T2095" s="51">
        <v>0.01</v>
      </c>
      <c r="U2095" s="42">
        <v>39.200000000000003</v>
      </c>
      <c r="V2095" s="42">
        <v>71.8</v>
      </c>
      <c r="W2095" s="42">
        <v>0.01</v>
      </c>
      <c r="X2095" s="42">
        <v>43</v>
      </c>
      <c r="Y2095" s="44">
        <v>0.13</v>
      </c>
      <c r="Z2095" s="87">
        <f t="shared" si="129"/>
        <v>3.2910332673983076</v>
      </c>
      <c r="AA2095" s="88">
        <f t="shared" si="130"/>
        <v>3.3176454336763515</v>
      </c>
      <c r="AB2095" s="90">
        <f t="shared" si="131"/>
        <v>-4.0268512787157238E-3</v>
      </c>
      <c r="AD2095" s="100"/>
      <c r="AE2095" s="96"/>
    </row>
    <row r="2096" spans="1:31" x14ac:dyDescent="0.2">
      <c r="A2096" s="2" t="s">
        <v>368</v>
      </c>
      <c r="B2096" s="9">
        <v>38111</v>
      </c>
      <c r="C2096" s="18">
        <v>1.06</v>
      </c>
      <c r="D2096" s="12">
        <v>4.96</v>
      </c>
      <c r="F2096" s="12">
        <v>9.3000000000000007</v>
      </c>
      <c r="H2096" s="23">
        <f t="shared" si="128"/>
        <v>1.0964781961431843E-5</v>
      </c>
      <c r="I2096" s="32">
        <v>1.8400000000000001E-3</v>
      </c>
      <c r="J2096" s="25">
        <v>0.01</v>
      </c>
      <c r="K2096" s="29">
        <v>0.2</v>
      </c>
      <c r="L2096" s="25">
        <v>26.6</v>
      </c>
      <c r="M2096" s="29">
        <v>1</v>
      </c>
      <c r="N2096" s="25">
        <v>0.08</v>
      </c>
      <c r="O2096" s="25">
        <v>16.399999999999999</v>
      </c>
      <c r="P2096" s="25">
        <v>5.97</v>
      </c>
      <c r="Q2096" s="25">
        <v>2.88</v>
      </c>
      <c r="R2096" s="25">
        <v>37.799999999999997</v>
      </c>
      <c r="S2096" s="29">
        <v>110</v>
      </c>
      <c r="T2096" s="51">
        <v>0.01</v>
      </c>
      <c r="U2096" s="42">
        <v>34.4</v>
      </c>
      <c r="V2096" s="42">
        <v>81.319999999999993</v>
      </c>
      <c r="W2096" s="42">
        <v>5.9121E-3</v>
      </c>
      <c r="X2096" s="42">
        <v>65</v>
      </c>
      <c r="Y2096" s="44">
        <v>0.16</v>
      </c>
      <c r="Z2096" s="87">
        <f t="shared" si="129"/>
        <v>3.9906092581406414</v>
      </c>
      <c r="AA2096" s="88">
        <f t="shared" si="130"/>
        <v>4.0217702005577536</v>
      </c>
      <c r="AB2096" s="90">
        <f t="shared" si="131"/>
        <v>-3.8890996835257573E-3</v>
      </c>
      <c r="AD2096" s="100"/>
      <c r="AE2096" s="96"/>
    </row>
    <row r="2097" spans="1:31" x14ac:dyDescent="0.2">
      <c r="A2097" s="2" t="s">
        <v>368</v>
      </c>
      <c r="B2097" s="9">
        <v>37718</v>
      </c>
      <c r="C2097" s="18">
        <v>1.02</v>
      </c>
      <c r="D2097" s="12">
        <v>5.1100000000000003</v>
      </c>
      <c r="F2097" s="12">
        <v>8.1</v>
      </c>
      <c r="H2097" s="23">
        <f t="shared" si="128"/>
        <v>7.7624711662868956E-6</v>
      </c>
      <c r="I2097" s="32">
        <v>0.02</v>
      </c>
      <c r="J2097" s="25">
        <v>0.01</v>
      </c>
      <c r="K2097" s="30">
        <v>0.2</v>
      </c>
      <c r="L2097" s="25">
        <v>26.3</v>
      </c>
      <c r="M2097" s="30">
        <v>0.6</v>
      </c>
      <c r="N2097" s="25">
        <v>7.0000000000000007E-2</v>
      </c>
      <c r="O2097" s="25">
        <v>12.9</v>
      </c>
      <c r="P2097" s="25">
        <v>4.72</v>
      </c>
      <c r="Q2097" s="25">
        <v>1.99</v>
      </c>
      <c r="R2097" s="25">
        <v>20.5</v>
      </c>
      <c r="S2097" s="31">
        <v>74</v>
      </c>
      <c r="T2097" s="51">
        <v>0.01</v>
      </c>
      <c r="U2097" s="42">
        <v>21.5</v>
      </c>
      <c r="V2097" s="42">
        <v>78.39</v>
      </c>
      <c r="W2097" s="42">
        <v>5.5799999999999999E-3</v>
      </c>
      <c r="X2097" s="42">
        <v>38</v>
      </c>
      <c r="Y2097" s="44">
        <v>0.23</v>
      </c>
      <c r="Z2097" s="87">
        <f t="shared" si="129"/>
        <v>3.0000446946623107</v>
      </c>
      <c r="AA2097" s="88">
        <f t="shared" si="130"/>
        <v>3.0143146300388763</v>
      </c>
      <c r="AB2097" s="90">
        <f t="shared" si="131"/>
        <v>-2.3726443011075995E-3</v>
      </c>
      <c r="AD2097" s="100"/>
      <c r="AE2097" s="96"/>
    </row>
    <row r="2098" spans="1:31" x14ac:dyDescent="0.2">
      <c r="A2098" s="2" t="s">
        <v>368</v>
      </c>
      <c r="B2098" s="9">
        <v>39540</v>
      </c>
      <c r="C2098" s="18">
        <v>0.3</v>
      </c>
      <c r="D2098" s="12">
        <v>5.54</v>
      </c>
      <c r="F2098" s="12">
        <v>9.1</v>
      </c>
      <c r="H2098" s="23">
        <f t="shared" si="128"/>
        <v>2.8840315031265995E-6</v>
      </c>
      <c r="I2098" s="32">
        <v>3.0000000000000001E-3</v>
      </c>
      <c r="J2098" s="25">
        <v>0.06</v>
      </c>
      <c r="K2098" s="29">
        <v>0.2</v>
      </c>
      <c r="L2098" s="25">
        <v>36</v>
      </c>
      <c r="M2098" s="29">
        <v>0.3</v>
      </c>
      <c r="N2098" s="25">
        <v>0.06</v>
      </c>
      <c r="O2098" s="25">
        <v>14.1</v>
      </c>
      <c r="P2098" s="25">
        <v>6.47</v>
      </c>
      <c r="Q2098" s="25">
        <v>1.35</v>
      </c>
      <c r="R2098" s="25">
        <v>27.1</v>
      </c>
      <c r="S2098" s="29">
        <v>62</v>
      </c>
      <c r="T2098" s="51">
        <v>0.01</v>
      </c>
      <c r="U2098" s="42">
        <v>35.200000000000003</v>
      </c>
      <c r="V2098" s="42">
        <v>77.459999999999994</v>
      </c>
      <c r="W2098" s="42">
        <v>0.21</v>
      </c>
      <c r="X2098" s="42">
        <v>56</v>
      </c>
      <c r="Y2098" s="44">
        <v>0.35</v>
      </c>
      <c r="Z2098" s="87">
        <f t="shared" si="129"/>
        <v>3.9230485457196052</v>
      </c>
      <c r="AA2098" s="88">
        <f t="shared" si="130"/>
        <v>3.9167246498659751</v>
      </c>
      <c r="AB2098" s="90">
        <f t="shared" si="131"/>
        <v>8.0664270456074969E-4</v>
      </c>
      <c r="AD2098" s="100"/>
      <c r="AE2098" s="95">
        <v>0.96</v>
      </c>
    </row>
    <row r="2099" spans="1:31" x14ac:dyDescent="0.2">
      <c r="A2099" s="2" t="s">
        <v>368</v>
      </c>
      <c r="B2099" s="9">
        <v>39905</v>
      </c>
      <c r="C2099" s="18">
        <v>0.64</v>
      </c>
      <c r="D2099" s="12">
        <v>5.42</v>
      </c>
      <c r="F2099" s="12">
        <v>9</v>
      </c>
      <c r="H2099" s="23">
        <f t="shared" si="128"/>
        <v>3.8018939632056064E-6</v>
      </c>
      <c r="I2099" s="32">
        <v>1E-3</v>
      </c>
      <c r="J2099" s="25">
        <v>0.02</v>
      </c>
      <c r="K2099" s="36"/>
      <c r="L2099" s="25">
        <v>31.9</v>
      </c>
      <c r="M2099" s="36"/>
      <c r="N2099" s="25">
        <v>0.04</v>
      </c>
      <c r="O2099" s="25">
        <v>11.9</v>
      </c>
      <c r="P2099" s="25">
        <v>5.28</v>
      </c>
      <c r="Q2099" s="25">
        <v>0.93</v>
      </c>
      <c r="R2099" s="25">
        <v>24</v>
      </c>
      <c r="S2099" s="29">
        <v>56</v>
      </c>
      <c r="T2099" s="51">
        <v>0.01</v>
      </c>
      <c r="U2099" s="42">
        <v>33.5</v>
      </c>
      <c r="V2099" s="42">
        <v>63.74</v>
      </c>
      <c r="W2099" s="42">
        <v>0.08</v>
      </c>
      <c r="X2099" s="42">
        <v>46</v>
      </c>
      <c r="Y2099" s="44">
        <v>0.38</v>
      </c>
      <c r="Z2099" s="87">
        <f t="shared" si="129"/>
        <v>3.4109991074231525</v>
      </c>
      <c r="AA2099" s="88">
        <f t="shared" si="130"/>
        <v>3.4051299323895599</v>
      </c>
      <c r="AB2099" s="90">
        <f t="shared" si="131"/>
        <v>8.6107158466499647E-4</v>
      </c>
      <c r="AD2099" s="100"/>
      <c r="AE2099" s="95">
        <v>0.74</v>
      </c>
    </row>
    <row r="2100" spans="1:31" x14ac:dyDescent="0.2">
      <c r="A2100" s="2" t="s">
        <v>368</v>
      </c>
      <c r="B2100" s="9">
        <v>34736</v>
      </c>
      <c r="C2100" s="18">
        <v>0.21</v>
      </c>
      <c r="D2100" s="12">
        <v>3.65</v>
      </c>
      <c r="F2100" s="12">
        <v>7.7</v>
      </c>
      <c r="H2100" s="23">
        <f t="shared" si="128"/>
        <v>2.2387211385683381E-4</v>
      </c>
      <c r="I2100" s="28"/>
      <c r="J2100" s="25">
        <v>0.69</v>
      </c>
      <c r="K2100" s="36"/>
      <c r="L2100" s="25">
        <v>20</v>
      </c>
      <c r="M2100" s="36"/>
      <c r="N2100" s="25">
        <v>0.04</v>
      </c>
      <c r="O2100" s="25">
        <v>26</v>
      </c>
      <c r="P2100" s="25">
        <v>3.2</v>
      </c>
      <c r="Q2100" s="25">
        <v>0.57999999999999996</v>
      </c>
      <c r="R2100" s="25">
        <v>24</v>
      </c>
      <c r="S2100" s="36"/>
      <c r="T2100" s="51">
        <v>0.01</v>
      </c>
      <c r="U2100" s="42">
        <v>33.700000000000003</v>
      </c>
      <c r="V2100" s="42">
        <v>54.45</v>
      </c>
      <c r="W2100" s="42">
        <v>0.14000000000000001</v>
      </c>
      <c r="X2100" s="42">
        <v>33</v>
      </c>
      <c r="Y2100" s="44">
        <v>0.49</v>
      </c>
      <c r="Z2100" s="87">
        <f t="shared" si="129"/>
        <v>3.0312674750405586</v>
      </c>
      <c r="AA2100" s="88">
        <f t="shared" si="130"/>
        <v>3.0040455199830012</v>
      </c>
      <c r="AB2100" s="90">
        <f t="shared" si="131"/>
        <v>4.5104462817427016E-3</v>
      </c>
      <c r="AD2100" s="100"/>
      <c r="AE2100" s="96"/>
    </row>
    <row r="2101" spans="1:31" x14ac:dyDescent="0.2">
      <c r="A2101" s="2" t="s">
        <v>368</v>
      </c>
      <c r="B2101" s="9">
        <v>38684</v>
      </c>
      <c r="C2101" s="18">
        <v>1</v>
      </c>
      <c r="D2101" s="12">
        <v>5.18</v>
      </c>
      <c r="F2101" s="12">
        <v>9</v>
      </c>
      <c r="H2101" s="23">
        <f t="shared" si="128"/>
        <v>6.6069344800759593E-6</v>
      </c>
      <c r="I2101" s="32">
        <v>1E-3</v>
      </c>
      <c r="J2101" s="25">
        <v>0.05</v>
      </c>
      <c r="K2101" s="30">
        <v>0.2</v>
      </c>
      <c r="L2101" s="25">
        <v>22.1</v>
      </c>
      <c r="M2101" s="30">
        <v>0.5</v>
      </c>
      <c r="N2101" s="25">
        <v>0.04</v>
      </c>
      <c r="O2101" s="25">
        <v>11</v>
      </c>
      <c r="P2101" s="25">
        <v>3.08</v>
      </c>
      <c r="Q2101" s="25">
        <v>1.42</v>
      </c>
      <c r="R2101" s="25">
        <v>20.100000000000001</v>
      </c>
      <c r="S2101" s="31">
        <v>21</v>
      </c>
      <c r="T2101" s="51">
        <v>0.01</v>
      </c>
      <c r="U2101" s="42">
        <v>29.8</v>
      </c>
      <c r="V2101" s="42">
        <v>39.799999999999997</v>
      </c>
      <c r="W2101" s="42">
        <v>7.1999999999999998E-3</v>
      </c>
      <c r="X2101" s="42">
        <v>32</v>
      </c>
      <c r="Y2101" s="44">
        <v>0.37</v>
      </c>
      <c r="Z2101" s="87">
        <f t="shared" si="129"/>
        <v>2.5678319127123439</v>
      </c>
      <c r="AA2101" s="88">
        <f t="shared" si="130"/>
        <v>2.5354686977935721</v>
      </c>
      <c r="AB2101" s="90">
        <f t="shared" si="131"/>
        <v>6.3416242523803594E-3</v>
      </c>
      <c r="AD2101" s="100"/>
      <c r="AE2101" s="96"/>
    </row>
    <row r="2102" spans="1:31" x14ac:dyDescent="0.2">
      <c r="A2102" s="2" t="s">
        <v>368</v>
      </c>
      <c r="B2102" s="9">
        <v>36657</v>
      </c>
      <c r="C2102" s="18">
        <v>1</v>
      </c>
      <c r="D2102" s="13">
        <v>4.8</v>
      </c>
      <c r="F2102" s="12">
        <v>8.5</v>
      </c>
      <c r="H2102" s="23">
        <f t="shared" si="128"/>
        <v>1.5848931924611131E-5</v>
      </c>
      <c r="I2102" s="32">
        <v>5.0000000000000001E-3</v>
      </c>
      <c r="J2102" s="25">
        <v>0.01</v>
      </c>
      <c r="K2102" s="36"/>
      <c r="L2102" s="25">
        <v>26</v>
      </c>
      <c r="M2102" s="36"/>
      <c r="N2102" s="25">
        <v>0.04</v>
      </c>
      <c r="O2102" s="25">
        <v>15</v>
      </c>
      <c r="P2102" s="25">
        <v>4.2</v>
      </c>
      <c r="Q2102" s="25">
        <v>0.88</v>
      </c>
      <c r="R2102" s="25">
        <v>26</v>
      </c>
      <c r="S2102" s="36"/>
      <c r="T2102" s="51">
        <v>0.01</v>
      </c>
      <c r="U2102" s="42">
        <v>34.5</v>
      </c>
      <c r="V2102" s="42">
        <v>52.59</v>
      </c>
      <c r="W2102" s="42">
        <v>3.6129500000000002E-3</v>
      </c>
      <c r="X2102" s="42">
        <v>48</v>
      </c>
      <c r="Y2102" s="44">
        <v>0.19</v>
      </c>
      <c r="Z2102" s="87">
        <f t="shared" si="129"/>
        <v>3.1920949364011797</v>
      </c>
      <c r="AA2102" s="88">
        <f t="shared" si="130"/>
        <v>3.1108662775201741</v>
      </c>
      <c r="AB2102" s="90">
        <f t="shared" si="131"/>
        <v>1.2887380411225733E-2</v>
      </c>
      <c r="AD2102" s="100"/>
      <c r="AE2102" s="96"/>
    </row>
    <row r="2103" spans="1:31" x14ac:dyDescent="0.2">
      <c r="A2103" s="2" t="s">
        <v>368</v>
      </c>
      <c r="B2103" s="9">
        <v>37054</v>
      </c>
      <c r="C2103" s="19">
        <v>1.19</v>
      </c>
      <c r="D2103" s="12">
        <v>5.44</v>
      </c>
      <c r="F2103" s="12">
        <v>6.4</v>
      </c>
      <c r="H2103" s="23">
        <f t="shared" si="128"/>
        <v>3.6307805477010082E-6</v>
      </c>
      <c r="I2103" s="24">
        <v>1E-3</v>
      </c>
      <c r="J2103" s="25">
        <v>0.01</v>
      </c>
      <c r="K2103" s="33"/>
      <c r="L2103" s="25">
        <v>28.2</v>
      </c>
      <c r="M2103" s="33"/>
      <c r="N2103" s="25">
        <v>0.09</v>
      </c>
      <c r="O2103" s="25">
        <v>14.2</v>
      </c>
      <c r="P2103" s="25">
        <v>4.3499999999999996</v>
      </c>
      <c r="Q2103" s="25">
        <v>6.71</v>
      </c>
      <c r="R2103" s="25">
        <v>24.6</v>
      </c>
      <c r="S2103" s="34"/>
      <c r="T2103" s="51">
        <v>0.01</v>
      </c>
      <c r="U2103" s="42">
        <v>26.9</v>
      </c>
      <c r="V2103" s="42">
        <v>72.73</v>
      </c>
      <c r="W2103" s="42">
        <v>3.2845000000000001E-3</v>
      </c>
      <c r="X2103" s="42">
        <v>46</v>
      </c>
      <c r="Y2103" s="44">
        <v>0.31</v>
      </c>
      <c r="Z2103" s="87">
        <f t="shared" si="129"/>
        <v>3.446424619823067</v>
      </c>
      <c r="AA2103" s="88">
        <f t="shared" si="130"/>
        <v>3.3410623914920712</v>
      </c>
      <c r="AB2103" s="90">
        <f t="shared" si="131"/>
        <v>1.5523009938044941E-2</v>
      </c>
      <c r="AD2103" s="100"/>
      <c r="AE2103" s="96"/>
    </row>
    <row r="2104" spans="1:31" x14ac:dyDescent="0.2">
      <c r="A2104" s="2" t="s">
        <v>368</v>
      </c>
      <c r="B2104" s="9">
        <v>38258</v>
      </c>
      <c r="C2104" s="18">
        <v>0.9</v>
      </c>
      <c r="D2104" s="12">
        <v>4.84</v>
      </c>
      <c r="F2104" s="12">
        <v>10</v>
      </c>
      <c r="H2104" s="23">
        <f t="shared" si="128"/>
        <v>1.4454397707459275E-5</v>
      </c>
      <c r="I2104" s="24">
        <v>1E-3</v>
      </c>
      <c r="J2104" s="25">
        <v>0.03</v>
      </c>
      <c r="K2104" s="30">
        <v>0.2</v>
      </c>
      <c r="L2104" s="25">
        <v>17.600000000000001</v>
      </c>
      <c r="M2104" s="30">
        <v>0.5</v>
      </c>
      <c r="N2104" s="25">
        <v>0.08</v>
      </c>
      <c r="O2104" s="25">
        <v>12.8</v>
      </c>
      <c r="P2104" s="25">
        <v>2.2999999999999998</v>
      </c>
      <c r="Q2104" s="25">
        <v>1.01</v>
      </c>
      <c r="R2104" s="25">
        <v>11.4</v>
      </c>
      <c r="S2104" s="31">
        <v>29</v>
      </c>
      <c r="T2104" s="51">
        <v>0.01</v>
      </c>
      <c r="U2104" s="42">
        <v>19.399999999999999</v>
      </c>
      <c r="V2104" s="42">
        <v>41.47</v>
      </c>
      <c r="W2104" s="42">
        <v>9.5250500000000002E-3</v>
      </c>
      <c r="X2104" s="42">
        <v>13</v>
      </c>
      <c r="Y2104" s="44">
        <v>0.42</v>
      </c>
      <c r="Z2104" s="87">
        <f t="shared" si="129"/>
        <v>1.9321240662459853</v>
      </c>
      <c r="AA2104" s="88">
        <f t="shared" si="130"/>
        <v>1.8599797810535863</v>
      </c>
      <c r="AB2104" s="90">
        <f t="shared" si="131"/>
        <v>1.902487065162372E-2</v>
      </c>
      <c r="AD2104" s="100"/>
      <c r="AE2104" s="96"/>
    </row>
    <row r="2105" spans="1:31" x14ac:dyDescent="0.2">
      <c r="A2105" s="2" t="s">
        <v>368</v>
      </c>
      <c r="B2105" s="9">
        <v>37943</v>
      </c>
      <c r="C2105" s="18">
        <v>1.47</v>
      </c>
      <c r="D2105" s="12">
        <v>5.48</v>
      </c>
      <c r="F2105" s="12">
        <v>10</v>
      </c>
      <c r="H2105" s="23">
        <f t="shared" si="128"/>
        <v>3.3113112148259022E-6</v>
      </c>
      <c r="I2105" s="24">
        <v>1E-3</v>
      </c>
      <c r="J2105" s="25">
        <v>0.08</v>
      </c>
      <c r="K2105" s="29">
        <v>0.2</v>
      </c>
      <c r="L2105" s="25">
        <v>25.7</v>
      </c>
      <c r="M2105" s="29">
        <v>0.7</v>
      </c>
      <c r="N2105" s="25">
        <v>0.06</v>
      </c>
      <c r="O2105" s="25">
        <v>14</v>
      </c>
      <c r="P2105" s="25">
        <v>2.73</v>
      </c>
      <c r="Q2105" s="25">
        <v>0.74</v>
      </c>
      <c r="R2105" s="25">
        <v>10.7</v>
      </c>
      <c r="S2105" s="29">
        <v>21</v>
      </c>
      <c r="T2105" s="51">
        <v>0.01</v>
      </c>
      <c r="U2105" s="42">
        <v>21.9</v>
      </c>
      <c r="V2105" s="42">
        <v>56.88</v>
      </c>
      <c r="W2105" s="42">
        <v>7.2259000000000004E-3</v>
      </c>
      <c r="X2105" s="42">
        <v>14</v>
      </c>
      <c r="Y2105" s="44">
        <v>0.46</v>
      </c>
      <c r="Z2105" s="87">
        <f t="shared" si="129"/>
        <v>2.3641561138496927</v>
      </c>
      <c r="AA2105" s="88">
        <f t="shared" si="130"/>
        <v>2.2287323149139588</v>
      </c>
      <c r="AB2105" s="90">
        <f t="shared" si="131"/>
        <v>2.9485540752007395E-2</v>
      </c>
    </row>
    <row r="2106" spans="1:31" x14ac:dyDescent="0.2">
      <c r="A2106" s="2" t="s">
        <v>82</v>
      </c>
      <c r="B2106" s="9">
        <v>38679</v>
      </c>
      <c r="C2106" s="18">
        <v>3.73</v>
      </c>
      <c r="D2106" s="12">
        <v>7</v>
      </c>
      <c r="F2106" s="12">
        <v>4</v>
      </c>
      <c r="H2106" s="23">
        <f t="shared" si="128"/>
        <v>9.9999999999999995E-8</v>
      </c>
      <c r="J2106" s="25">
        <v>0.04</v>
      </c>
      <c r="K2106" s="29">
        <v>1</v>
      </c>
      <c r="L2106" s="25">
        <v>127</v>
      </c>
      <c r="M2106" s="29">
        <v>1</v>
      </c>
      <c r="N2106" s="25">
        <v>0.01</v>
      </c>
      <c r="O2106" s="25">
        <v>2.5</v>
      </c>
      <c r="P2106" s="25">
        <v>7.5</v>
      </c>
      <c r="Q2106" s="25">
        <v>0.28000000000000003</v>
      </c>
      <c r="R2106" s="25">
        <v>19.399999999999999</v>
      </c>
      <c r="S2106" s="29">
        <v>5</v>
      </c>
      <c r="T2106" s="51">
        <v>0.09</v>
      </c>
      <c r="U2106" s="42">
        <v>66</v>
      </c>
      <c r="V2106" s="42">
        <v>11.5</v>
      </c>
      <c r="W2106" s="42">
        <v>0.03</v>
      </c>
      <c r="X2106" s="42">
        <v>34</v>
      </c>
      <c r="Y2106" s="44">
        <v>5.3</v>
      </c>
      <c r="Z2106" s="87">
        <f t="shared" si="129"/>
        <v>7.8749125091187899</v>
      </c>
      <c r="AA2106" s="88">
        <f t="shared" si="130"/>
        <v>7.8220744944698248</v>
      </c>
      <c r="AB2106" s="90">
        <f t="shared" si="131"/>
        <v>3.366124635058013E-3</v>
      </c>
      <c r="AC2106" s="19">
        <v>7.87</v>
      </c>
      <c r="AD2106" s="13">
        <v>-7.82</v>
      </c>
      <c r="AE2106" s="94">
        <v>0.7</v>
      </c>
    </row>
    <row r="2107" spans="1:31" x14ac:dyDescent="0.2">
      <c r="A2107" s="2" t="s">
        <v>82</v>
      </c>
      <c r="B2107" s="9">
        <v>40099</v>
      </c>
      <c r="C2107" s="20"/>
      <c r="D2107" s="12">
        <v>7</v>
      </c>
      <c r="F2107" s="12">
        <v>4.5</v>
      </c>
      <c r="H2107" s="23">
        <f t="shared" si="128"/>
        <v>9.9999999999999995E-8</v>
      </c>
      <c r="I2107" s="28"/>
      <c r="J2107" s="25">
        <v>0.02</v>
      </c>
      <c r="L2107" s="25">
        <v>98.7</v>
      </c>
      <c r="N2107" s="25">
        <v>0.01</v>
      </c>
      <c r="O2107" s="25">
        <v>2.4</v>
      </c>
      <c r="P2107" s="25">
        <v>6.3</v>
      </c>
      <c r="Q2107" s="25">
        <v>0.26</v>
      </c>
      <c r="R2107" s="25">
        <v>15</v>
      </c>
      <c r="T2107" s="51">
        <v>0.26</v>
      </c>
      <c r="U2107" s="42">
        <v>59.5</v>
      </c>
      <c r="V2107" s="42">
        <v>3.8</v>
      </c>
      <c r="W2107" s="42">
        <v>7.0000000000000007E-2</v>
      </c>
      <c r="X2107" s="42">
        <v>39.4</v>
      </c>
      <c r="Y2107" s="44">
        <v>4</v>
      </c>
      <c r="Z2107" s="87">
        <f t="shared" si="129"/>
        <v>6.1682277731501198</v>
      </c>
      <c r="AA2107" s="88">
        <f t="shared" si="130"/>
        <v>6.4211298523241398</v>
      </c>
      <c r="AB2107" s="90">
        <f t="shared" si="131"/>
        <v>-2.0088561044789031E-2</v>
      </c>
      <c r="AC2107" s="19">
        <v>6.2</v>
      </c>
      <c r="AD2107" s="99">
        <v>6.4</v>
      </c>
      <c r="AE2107" s="95">
        <v>-1.8</v>
      </c>
    </row>
    <row r="2108" spans="1:31" x14ac:dyDescent="0.2">
      <c r="A2108" s="2" t="s">
        <v>82</v>
      </c>
      <c r="B2108" s="9">
        <v>38848</v>
      </c>
      <c r="C2108" s="20"/>
      <c r="D2108" s="12">
        <v>7.12</v>
      </c>
      <c r="F2108" s="12">
        <v>4.2</v>
      </c>
      <c r="H2108" s="23">
        <f t="shared" si="128"/>
        <v>7.5857757502918145E-8</v>
      </c>
      <c r="I2108" s="32">
        <v>0.01</v>
      </c>
      <c r="J2108" s="25">
        <v>0.02</v>
      </c>
      <c r="K2108" s="30">
        <v>5</v>
      </c>
      <c r="L2108" s="25">
        <v>121.53</v>
      </c>
      <c r="M2108" s="30">
        <v>5</v>
      </c>
      <c r="N2108" s="25">
        <v>0.02</v>
      </c>
      <c r="O2108" s="25">
        <v>2.83</v>
      </c>
      <c r="P2108" s="25">
        <v>7.61</v>
      </c>
      <c r="Q2108" s="25">
        <v>0.28999999999999998</v>
      </c>
      <c r="R2108" s="25">
        <v>21.7</v>
      </c>
      <c r="S2108" s="31">
        <v>10</v>
      </c>
      <c r="T2108" s="51">
        <v>0.24</v>
      </c>
      <c r="U2108" s="42">
        <v>73</v>
      </c>
      <c r="V2108" s="42">
        <v>10.18</v>
      </c>
      <c r="W2108" s="42">
        <v>0.02</v>
      </c>
      <c r="X2108" s="42">
        <v>38</v>
      </c>
      <c r="Y2108" s="44">
        <v>5.33</v>
      </c>
      <c r="Z2108" s="87">
        <f t="shared" si="129"/>
        <v>7.7202145209922808</v>
      </c>
      <c r="AA2108" s="88">
        <f t="shared" si="130"/>
        <v>8.0938671718594684</v>
      </c>
      <c r="AB2108" s="90">
        <f t="shared" si="131"/>
        <v>-2.3627843723362407E-2</v>
      </c>
      <c r="AC2108" s="19">
        <v>7.72</v>
      </c>
      <c r="AD2108" s="99">
        <v>8.06</v>
      </c>
      <c r="AE2108" s="95">
        <v>-4.3600000000000003</v>
      </c>
    </row>
    <row r="2109" spans="1:31" x14ac:dyDescent="0.2">
      <c r="A2109" s="2" t="s">
        <v>82</v>
      </c>
      <c r="B2109" s="9">
        <v>41227</v>
      </c>
      <c r="C2109" s="18">
        <v>2.84</v>
      </c>
      <c r="D2109" s="12">
        <v>7.02</v>
      </c>
      <c r="F2109" s="12">
        <v>4.2</v>
      </c>
      <c r="H2109" s="23">
        <f t="shared" si="128"/>
        <v>9.5499258602143556E-8</v>
      </c>
      <c r="I2109" s="28"/>
      <c r="J2109" s="25">
        <v>0.01</v>
      </c>
      <c r="K2109" s="33"/>
      <c r="L2109" s="25">
        <v>140</v>
      </c>
      <c r="M2109" s="33"/>
      <c r="N2109" s="25">
        <v>0.13</v>
      </c>
      <c r="O2109" s="25">
        <v>2.75</v>
      </c>
      <c r="P2109" s="25">
        <v>8.76</v>
      </c>
      <c r="Q2109" s="25">
        <v>0.52</v>
      </c>
      <c r="R2109" s="25">
        <v>21.3</v>
      </c>
      <c r="S2109" s="34"/>
      <c r="T2109" s="51">
        <v>0.19</v>
      </c>
      <c r="U2109" s="42">
        <v>54.7</v>
      </c>
      <c r="V2109" s="42">
        <v>3.67</v>
      </c>
      <c r="W2109" s="42">
        <v>0.01</v>
      </c>
      <c r="X2109" s="42">
        <v>46</v>
      </c>
      <c r="Y2109" s="44">
        <v>6.07</v>
      </c>
      <c r="Z2109" s="87">
        <f t="shared" si="129"/>
        <v>8.7276819960860248</v>
      </c>
      <c r="AA2109" s="88">
        <f t="shared" si="130"/>
        <v>8.5717680843359467</v>
      </c>
      <c r="AB2109" s="90">
        <f t="shared" si="131"/>
        <v>9.0126513285256407E-3</v>
      </c>
      <c r="AC2109" s="19">
        <v>8.73</v>
      </c>
      <c r="AD2109" s="99">
        <v>8.57</v>
      </c>
      <c r="AE2109" s="95">
        <v>1.84</v>
      </c>
    </row>
    <row r="2110" spans="1:31" x14ac:dyDescent="0.2">
      <c r="A2110" s="2" t="s">
        <v>82</v>
      </c>
      <c r="B2110" s="9">
        <v>39776</v>
      </c>
      <c r="C2110" s="18">
        <v>3.08</v>
      </c>
      <c r="D2110" s="12">
        <v>7.12</v>
      </c>
      <c r="F2110" s="12">
        <v>4</v>
      </c>
      <c r="H2110" s="23">
        <f t="shared" si="128"/>
        <v>7.5857757502918145E-8</v>
      </c>
      <c r="I2110" s="32">
        <v>2.2000000000000001E-3</v>
      </c>
      <c r="J2110" s="25">
        <v>0.01</v>
      </c>
      <c r="K2110" s="36"/>
      <c r="L2110" s="25">
        <v>121</v>
      </c>
      <c r="M2110" s="36"/>
      <c r="N2110" s="25">
        <v>0.01</v>
      </c>
      <c r="O2110" s="25">
        <v>2.61</v>
      </c>
      <c r="P2110" s="25">
        <v>7.84</v>
      </c>
      <c r="Q2110" s="25">
        <v>0.33</v>
      </c>
      <c r="R2110" s="25">
        <v>19.899999999999999</v>
      </c>
      <c r="S2110" s="36"/>
      <c r="T2110" s="51">
        <v>0.21</v>
      </c>
      <c r="U2110" s="42">
        <v>49</v>
      </c>
      <c r="V2110" s="42">
        <v>4.0199999999999996</v>
      </c>
      <c r="W2110" s="42">
        <v>7.2300000000000003E-3</v>
      </c>
      <c r="X2110" s="42">
        <v>36</v>
      </c>
      <c r="Y2110" s="44">
        <v>5.62</v>
      </c>
      <c r="Z2110" s="87">
        <f t="shared" si="129"/>
        <v>7.6284433273557788</v>
      </c>
      <c r="AA2110" s="88">
        <f t="shared" si="130"/>
        <v>7.7272338850329083</v>
      </c>
      <c r="AB2110" s="90">
        <f t="shared" si="131"/>
        <v>-6.4334875180514376E-3</v>
      </c>
      <c r="AD2110" s="100"/>
      <c r="AE2110" s="95">
        <v>1.37</v>
      </c>
    </row>
    <row r="2111" spans="1:31" x14ac:dyDescent="0.2">
      <c r="A2111" s="2" t="s">
        <v>82</v>
      </c>
      <c r="B2111" s="9">
        <v>37040</v>
      </c>
      <c r="C2111" s="18">
        <v>3.44</v>
      </c>
      <c r="D2111" s="12">
        <v>7.2</v>
      </c>
      <c r="F2111" s="12">
        <v>1.8</v>
      </c>
      <c r="H2111" s="23">
        <f t="shared" si="128"/>
        <v>6.3095734448019177E-8</v>
      </c>
      <c r="I2111" s="32">
        <v>0.01</v>
      </c>
      <c r="J2111" s="25">
        <v>0.03</v>
      </c>
      <c r="K2111" s="36"/>
      <c r="L2111" s="25">
        <v>127</v>
      </c>
      <c r="M2111" s="36"/>
      <c r="N2111" s="25">
        <v>0.03</v>
      </c>
      <c r="O2111" s="25">
        <v>2.81</v>
      </c>
      <c r="P2111" s="25">
        <v>9.08</v>
      </c>
      <c r="Q2111" s="25">
        <v>0.18</v>
      </c>
      <c r="R2111" s="25">
        <v>18.8</v>
      </c>
      <c r="S2111" s="36"/>
      <c r="T2111" s="51">
        <v>0.09</v>
      </c>
      <c r="U2111" s="42">
        <v>57.3</v>
      </c>
      <c r="V2111" s="42">
        <v>5.53</v>
      </c>
      <c r="W2111" s="42">
        <v>0.06</v>
      </c>
      <c r="X2111" s="42">
        <v>29</v>
      </c>
      <c r="Y2111" s="44">
        <v>5.9</v>
      </c>
      <c r="Z2111" s="87">
        <f t="shared" si="129"/>
        <v>7.9843624651687879</v>
      </c>
      <c r="AA2111" s="88">
        <f t="shared" si="130"/>
        <v>8.004274687408742</v>
      </c>
      <c r="AB2111" s="90">
        <f t="shared" si="131"/>
        <v>-1.245398344457651E-3</v>
      </c>
      <c r="AD2111" s="100"/>
      <c r="AE2111" s="96"/>
    </row>
    <row r="2112" spans="1:31" x14ac:dyDescent="0.2">
      <c r="A2112" s="2" t="s">
        <v>82</v>
      </c>
      <c r="B2112" s="9">
        <v>39351</v>
      </c>
      <c r="C2112" s="18">
        <v>3.5</v>
      </c>
      <c r="D2112" s="12">
        <v>7.03</v>
      </c>
      <c r="F2112" s="12">
        <v>4.0999999999999996</v>
      </c>
      <c r="H2112" s="23">
        <f t="shared" si="128"/>
        <v>9.3325430079699072E-8</v>
      </c>
      <c r="I2112" s="24">
        <v>3.8E-3</v>
      </c>
      <c r="J2112" s="25">
        <v>0.01</v>
      </c>
      <c r="K2112" s="36"/>
      <c r="L2112" s="25">
        <v>125</v>
      </c>
      <c r="M2112" s="36"/>
      <c r="N2112" s="25">
        <v>5.0000000000000001E-3</v>
      </c>
      <c r="O2112" s="25">
        <v>3.11</v>
      </c>
      <c r="P2112" s="25">
        <v>8.11</v>
      </c>
      <c r="Q2112" s="25">
        <v>0.33</v>
      </c>
      <c r="R2112" s="25">
        <v>22.9</v>
      </c>
      <c r="S2112" s="36"/>
      <c r="T2112" s="51">
        <v>0.21</v>
      </c>
      <c r="U2112" s="42">
        <v>59.5</v>
      </c>
      <c r="V2112" s="42">
        <v>6.46</v>
      </c>
      <c r="W2112" s="42">
        <v>8.5400000000000007E-3</v>
      </c>
      <c r="X2112" s="42">
        <v>34</v>
      </c>
      <c r="Y2112" s="44">
        <v>5.51</v>
      </c>
      <c r="Z2112" s="87">
        <f t="shared" si="129"/>
        <v>7.9935353246328438</v>
      </c>
      <c r="AA2112" s="88">
        <f t="shared" si="130"/>
        <v>7.8187903235945369</v>
      </c>
      <c r="AB2112" s="90">
        <f t="shared" si="131"/>
        <v>1.1051189111950554E-2</v>
      </c>
    </row>
    <row r="2113" spans="1:31" x14ac:dyDescent="0.2">
      <c r="A2113" s="2" t="s">
        <v>82</v>
      </c>
      <c r="B2113" s="9">
        <v>40135</v>
      </c>
      <c r="C2113" s="18">
        <v>3.7</v>
      </c>
      <c r="D2113" s="12">
        <v>7.07</v>
      </c>
      <c r="F2113" s="12">
        <v>4</v>
      </c>
      <c r="H2113" s="23">
        <f t="shared" si="128"/>
        <v>8.5113803820237355E-8</v>
      </c>
      <c r="I2113" s="32">
        <v>0.02</v>
      </c>
      <c r="J2113" s="25">
        <v>0.01</v>
      </c>
      <c r="L2113" s="25">
        <v>131</v>
      </c>
      <c r="N2113" s="25">
        <v>3.0000000000000001E-3</v>
      </c>
      <c r="O2113" s="25">
        <v>2.72</v>
      </c>
      <c r="P2113" s="25">
        <v>8.3000000000000007</v>
      </c>
      <c r="Q2113" s="25">
        <v>0.34</v>
      </c>
      <c r="R2113" s="25">
        <v>19.5</v>
      </c>
      <c r="T2113" s="51">
        <v>0.21</v>
      </c>
      <c r="U2113" s="42">
        <v>51.7</v>
      </c>
      <c r="V2113" s="42">
        <v>3.84</v>
      </c>
      <c r="W2113" s="42">
        <v>5.5799999999999999E-3</v>
      </c>
      <c r="X2113" s="42">
        <v>42</v>
      </c>
      <c r="Y2113" s="44">
        <v>5.62</v>
      </c>
      <c r="Z2113" s="87">
        <f t="shared" si="129"/>
        <v>8.1527968771458568</v>
      </c>
      <c r="AA2113" s="88">
        <f t="shared" si="130"/>
        <v>7.9497562721868364</v>
      </c>
      <c r="AB2113" s="90">
        <f t="shared" si="131"/>
        <v>1.260921812063291E-2</v>
      </c>
      <c r="AE2113" s="94">
        <v>11.67</v>
      </c>
    </row>
    <row r="2114" spans="1:31" x14ac:dyDescent="0.2">
      <c r="A2114" s="2" t="s">
        <v>86</v>
      </c>
      <c r="B2114" s="9">
        <v>41780</v>
      </c>
      <c r="C2114" s="18">
        <v>3</v>
      </c>
      <c r="D2114" s="12">
        <v>6.22</v>
      </c>
      <c r="F2114" s="12">
        <v>2.2000000000000002</v>
      </c>
      <c r="H2114" s="23">
        <f t="shared" si="128"/>
        <v>6.0255958607435721E-7</v>
      </c>
      <c r="I2114" s="32">
        <v>0.02</v>
      </c>
      <c r="J2114" s="25">
        <v>0.01</v>
      </c>
      <c r="K2114" s="36"/>
      <c r="L2114" s="25">
        <v>83</v>
      </c>
      <c r="M2114" s="29">
        <v>0.9</v>
      </c>
      <c r="N2114" s="25">
        <v>0.13</v>
      </c>
      <c r="O2114" s="25">
        <v>20.5</v>
      </c>
      <c r="P2114" s="25">
        <v>10.3</v>
      </c>
      <c r="Q2114" s="25">
        <v>0.01</v>
      </c>
      <c r="R2114" s="25">
        <v>16.600000000000001</v>
      </c>
      <c r="S2114" s="36"/>
      <c r="T2114" s="51">
        <v>0.14000000000000001</v>
      </c>
      <c r="U2114" s="42">
        <v>43.4</v>
      </c>
      <c r="V2114" s="42">
        <v>165.56</v>
      </c>
      <c r="W2114" s="42">
        <v>3.2799999999999999E-3</v>
      </c>
      <c r="X2114" s="42">
        <v>36</v>
      </c>
      <c r="Y2114" s="44">
        <v>1.71</v>
      </c>
      <c r="Z2114" s="87">
        <f t="shared" si="129"/>
        <v>6.243253602727532</v>
      </c>
      <c r="AA2114" s="88">
        <f t="shared" si="130"/>
        <v>6.3038390026313627</v>
      </c>
      <c r="AB2114" s="90">
        <f t="shared" si="131"/>
        <v>-4.8286405312697248E-3</v>
      </c>
      <c r="AC2114" s="19">
        <v>6.25</v>
      </c>
      <c r="AD2114" s="13">
        <v>6.3</v>
      </c>
      <c r="AE2114" s="94">
        <v>0.89</v>
      </c>
    </row>
    <row r="2115" spans="1:31" x14ac:dyDescent="0.2">
      <c r="A2115" s="2" t="s">
        <v>86</v>
      </c>
      <c r="B2115" s="9">
        <v>41599</v>
      </c>
      <c r="C2115" s="18">
        <v>2.62</v>
      </c>
      <c r="D2115" s="12">
        <v>6.19</v>
      </c>
      <c r="E2115" s="16"/>
      <c r="F2115" s="12">
        <v>2.4</v>
      </c>
      <c r="H2115" s="23">
        <f t="shared" si="128"/>
        <v>6.456542290346535E-7</v>
      </c>
      <c r="I2115" s="32">
        <v>2E-3</v>
      </c>
      <c r="J2115" s="25">
        <v>0.01</v>
      </c>
      <c r="K2115" s="29">
        <v>0.6</v>
      </c>
      <c r="L2115" s="25">
        <v>90.1</v>
      </c>
      <c r="M2115" s="29">
        <v>3</v>
      </c>
      <c r="N2115" s="25">
        <v>1.22</v>
      </c>
      <c r="O2115" s="25">
        <v>21</v>
      </c>
      <c r="P2115" s="25">
        <v>11.3</v>
      </c>
      <c r="Q2115" s="25">
        <v>0.04</v>
      </c>
      <c r="R2115" s="25">
        <v>21.8</v>
      </c>
      <c r="S2115" s="29">
        <v>12</v>
      </c>
      <c r="T2115" s="51">
        <v>0.15</v>
      </c>
      <c r="U2115" s="42">
        <v>47.8</v>
      </c>
      <c r="V2115" s="42">
        <v>158.47</v>
      </c>
      <c r="W2115" s="42">
        <v>0.01</v>
      </c>
      <c r="X2115" s="42">
        <v>37</v>
      </c>
      <c r="Y2115" s="44">
        <v>1.74</v>
      </c>
      <c r="Z2115" s="87">
        <f t="shared" si="129"/>
        <v>6.9569124975686281</v>
      </c>
      <c r="AA2115" s="88">
        <f t="shared" si="130"/>
        <v>6.3397547599083248</v>
      </c>
      <c r="AB2115" s="90">
        <f t="shared" si="131"/>
        <v>4.641446805501314E-2</v>
      </c>
      <c r="AC2115" s="19">
        <v>6.99</v>
      </c>
      <c r="AD2115" s="13">
        <v>6.34</v>
      </c>
      <c r="AE2115" s="94">
        <v>9.73</v>
      </c>
    </row>
    <row r="2116" spans="1:31" x14ac:dyDescent="0.2">
      <c r="A2116" s="2" t="s">
        <v>86</v>
      </c>
      <c r="B2116" s="9">
        <v>41127</v>
      </c>
      <c r="C2116" s="20"/>
      <c r="D2116" s="12">
        <v>6.2</v>
      </c>
      <c r="F2116" s="12">
        <v>2.44</v>
      </c>
      <c r="H2116" s="23">
        <f t="shared" ref="H2116:H2179" si="132">10^-(D2116)</f>
        <v>6.3095734448019254E-7</v>
      </c>
      <c r="I2116" s="32">
        <v>4.0000000000000001E-3</v>
      </c>
      <c r="J2116" s="25">
        <v>0.01</v>
      </c>
      <c r="K2116" s="29">
        <v>1</v>
      </c>
      <c r="L2116" s="25">
        <v>85.7</v>
      </c>
      <c r="M2116" s="29">
        <v>1</v>
      </c>
      <c r="N2116" s="25">
        <v>0.01</v>
      </c>
      <c r="O2116" s="25">
        <v>19.899999999999999</v>
      </c>
      <c r="P2116" s="25">
        <v>10.3</v>
      </c>
      <c r="Q2116" s="25">
        <v>0.01</v>
      </c>
      <c r="R2116" s="25">
        <v>18.600000000000001</v>
      </c>
      <c r="S2116" s="29">
        <v>12.1</v>
      </c>
      <c r="T2116" s="51">
        <v>0.12</v>
      </c>
      <c r="U2116" s="42">
        <v>57.3</v>
      </c>
      <c r="V2116" s="42">
        <v>170.87</v>
      </c>
      <c r="W2116" s="42">
        <v>0.03</v>
      </c>
      <c r="X2116" s="42">
        <v>38.299999999999997</v>
      </c>
      <c r="Y2116" s="44">
        <v>1.61</v>
      </c>
      <c r="Z2116" s="87">
        <f t="shared" ref="Z2116:Z2179" si="133">(H2116/H$3)+(I2116/I$3*3)+(J2116/J$3)+(L2116/L$3*2)+(N2116/N$3*2)+(O2116/O$3)+(P2116/P$3*2)+(Q2116/Q$3*2)+(R2116/R$3)</f>
        <v>6.4435569265373669</v>
      </c>
      <c r="AA2116" s="88">
        <f t="shared" ref="AA2116:AA2179" si="134">(T2116/T$3*3)+(U2116/U$3*2)+(V2116/V$3)+(W2116/W$3)+(X2116/X$3)+Y2116</f>
        <v>6.6436857005396188</v>
      </c>
      <c r="AB2116" s="90">
        <f t="shared" ref="AB2116:AB2179" si="135">(Z2116-AA2116)/(Z2116+AA2116)</f>
        <v>-1.5291897591032158E-2</v>
      </c>
      <c r="AC2116" s="19">
        <v>6.5</v>
      </c>
      <c r="AD2116" s="13">
        <v>6.7</v>
      </c>
      <c r="AE2116" s="94">
        <v>-3.1</v>
      </c>
    </row>
    <row r="2117" spans="1:31" x14ac:dyDescent="0.2">
      <c r="A2117" s="2" t="s">
        <v>86</v>
      </c>
      <c r="B2117" s="9">
        <v>42152</v>
      </c>
      <c r="C2117" s="18">
        <v>2.9</v>
      </c>
      <c r="D2117" s="12">
        <v>6.2</v>
      </c>
      <c r="E2117" s="16"/>
      <c r="F2117" s="12">
        <v>2</v>
      </c>
      <c r="H2117" s="23">
        <f t="shared" si="132"/>
        <v>6.3095734448019254E-7</v>
      </c>
      <c r="I2117" s="32">
        <v>5.0000000000000001E-3</v>
      </c>
      <c r="J2117" s="25">
        <v>0.01</v>
      </c>
      <c r="K2117" s="36"/>
      <c r="L2117" s="25">
        <v>91.8</v>
      </c>
      <c r="M2117" s="36"/>
      <c r="N2117" s="25">
        <v>1.1100000000000001</v>
      </c>
      <c r="O2117" s="25">
        <v>22.9</v>
      </c>
      <c r="P2117" s="25">
        <v>11.7</v>
      </c>
      <c r="Q2117" s="25">
        <v>0.04</v>
      </c>
      <c r="R2117" s="25">
        <v>17.7</v>
      </c>
      <c r="S2117" s="36"/>
      <c r="T2117" s="51">
        <v>0.12</v>
      </c>
      <c r="U2117" s="42">
        <v>44.4</v>
      </c>
      <c r="V2117" s="42">
        <v>190.35</v>
      </c>
      <c r="W2117" s="42">
        <v>3.2799999999999999E-3</v>
      </c>
      <c r="X2117" s="42">
        <v>49</v>
      </c>
      <c r="Y2117" s="44">
        <v>1.52</v>
      </c>
      <c r="Z2117" s="87">
        <f t="shared" si="133"/>
        <v>6.9413004905556326</v>
      </c>
      <c r="AA2117" s="88">
        <f t="shared" si="134"/>
        <v>6.9005777685234033</v>
      </c>
      <c r="AB2117" s="90">
        <f t="shared" si="135"/>
        <v>2.9419939454762073E-3</v>
      </c>
      <c r="AC2117" s="19">
        <v>6.96</v>
      </c>
      <c r="AD2117" s="13">
        <v>6.9</v>
      </c>
      <c r="AE2117" s="94">
        <v>0.9</v>
      </c>
    </row>
    <row r="2118" spans="1:31" x14ac:dyDescent="0.2">
      <c r="A2118" s="2" t="s">
        <v>86</v>
      </c>
      <c r="B2118" s="9">
        <v>37333</v>
      </c>
      <c r="C2118" s="18">
        <v>1.95</v>
      </c>
      <c r="D2118" s="12">
        <v>6.46</v>
      </c>
      <c r="F2118" s="12">
        <v>0.1</v>
      </c>
      <c r="H2118" s="23">
        <f t="shared" si="132"/>
        <v>3.4673685045253148E-7</v>
      </c>
      <c r="I2118" s="24">
        <v>0.02</v>
      </c>
      <c r="J2118" s="25">
        <v>0.05</v>
      </c>
      <c r="K2118" s="36"/>
      <c r="L2118" s="27">
        <v>91</v>
      </c>
      <c r="M2118" s="36"/>
      <c r="N2118" s="27">
        <v>0.1</v>
      </c>
      <c r="O2118" s="27">
        <v>10</v>
      </c>
      <c r="P2118" s="27">
        <v>11</v>
      </c>
      <c r="Q2118" s="27">
        <v>0.01</v>
      </c>
      <c r="R2118" s="27">
        <v>20</v>
      </c>
      <c r="S2118" s="36"/>
      <c r="T2118" s="51">
        <v>0.15</v>
      </c>
      <c r="U2118" s="42">
        <v>55</v>
      </c>
      <c r="V2118" s="42">
        <v>163.79</v>
      </c>
      <c r="W2118" s="42">
        <v>6.5690000000000002E-3</v>
      </c>
      <c r="X2118" s="42">
        <v>49</v>
      </c>
      <c r="Y2118" s="44">
        <v>1.7</v>
      </c>
      <c r="Z2118" s="87">
        <f t="shared" si="133"/>
        <v>6.5805405167466677</v>
      </c>
      <c r="AA2118" s="88">
        <f t="shared" si="134"/>
        <v>6.8738822657895238</v>
      </c>
      <c r="AB2118" s="90">
        <f t="shared" si="135"/>
        <v>-2.1802626079478707E-2</v>
      </c>
    </row>
    <row r="2119" spans="1:31" x14ac:dyDescent="0.2">
      <c r="A2119" s="2" t="s">
        <v>86</v>
      </c>
      <c r="B2119" s="9">
        <v>37040</v>
      </c>
      <c r="C2119" s="18">
        <v>13.52</v>
      </c>
      <c r="D2119" s="12">
        <v>7.4</v>
      </c>
      <c r="F2119" s="12">
        <v>1.1000000000000001</v>
      </c>
      <c r="H2119" s="23">
        <f t="shared" si="132"/>
        <v>3.981071705534957E-8</v>
      </c>
      <c r="I2119" s="28"/>
      <c r="J2119" s="25">
        <v>0.02</v>
      </c>
      <c r="K2119" s="36"/>
      <c r="L2119" s="25">
        <v>101</v>
      </c>
      <c r="M2119" s="36"/>
      <c r="N2119" s="25">
        <v>0.19</v>
      </c>
      <c r="O2119" s="25">
        <v>8.4600000000000009</v>
      </c>
      <c r="P2119" s="25">
        <v>13.2</v>
      </c>
      <c r="Q2119" s="25">
        <v>0.01</v>
      </c>
      <c r="R2119" s="25">
        <v>20.9</v>
      </c>
      <c r="S2119" s="36"/>
      <c r="T2119" s="51">
        <v>0.09</v>
      </c>
      <c r="U2119" s="42">
        <v>57</v>
      </c>
      <c r="V2119" s="42">
        <v>181.49</v>
      </c>
      <c r="W2119" s="42">
        <v>0.03</v>
      </c>
      <c r="X2119" s="42">
        <v>56</v>
      </c>
      <c r="Y2119" s="44">
        <v>1.8</v>
      </c>
      <c r="Z2119" s="87">
        <f t="shared" si="133"/>
        <v>7.2596313294308521</v>
      </c>
      <c r="AA2119" s="88">
        <f t="shared" si="134"/>
        <v>7.4970776907890224</v>
      </c>
      <c r="AB2119" s="90">
        <f t="shared" si="135"/>
        <v>-1.6090739543133743E-2</v>
      </c>
    </row>
    <row r="2120" spans="1:31" x14ac:dyDescent="0.2">
      <c r="A2120" s="2" t="s">
        <v>274</v>
      </c>
      <c r="B2120" s="9">
        <v>38688</v>
      </c>
      <c r="C2120" s="18">
        <v>6.49</v>
      </c>
      <c r="D2120" s="12">
        <v>7.2</v>
      </c>
      <c r="F2120" s="12">
        <v>1</v>
      </c>
      <c r="H2120" s="23">
        <f t="shared" si="132"/>
        <v>6.3095734448019177E-8</v>
      </c>
      <c r="I2120" s="24">
        <v>2E-3</v>
      </c>
      <c r="J2120" s="25">
        <v>0.03</v>
      </c>
      <c r="K2120" s="29">
        <v>1</v>
      </c>
      <c r="L2120" s="25">
        <v>122</v>
      </c>
      <c r="M2120" s="29">
        <v>1</v>
      </c>
      <c r="N2120" s="25">
        <v>0.01</v>
      </c>
      <c r="O2120" s="25">
        <v>7.9</v>
      </c>
      <c r="P2120" s="25">
        <v>8.4</v>
      </c>
      <c r="Q2120" s="25">
        <v>0.02</v>
      </c>
      <c r="R2120" s="25">
        <v>27.6</v>
      </c>
      <c r="S2120" s="31">
        <v>5</v>
      </c>
      <c r="T2120" s="51">
        <v>0.06</v>
      </c>
      <c r="U2120" s="42">
        <v>45</v>
      </c>
      <c r="V2120" s="42">
        <v>117.31</v>
      </c>
      <c r="W2120" s="42">
        <v>0.03</v>
      </c>
      <c r="X2120" s="42">
        <v>70</v>
      </c>
      <c r="Y2120" s="44">
        <v>3.5</v>
      </c>
      <c r="Z2120" s="87">
        <f t="shared" si="133"/>
        <v>8.1844412711822905</v>
      </c>
      <c r="AA2120" s="88">
        <f t="shared" si="134"/>
        <v>8.3060733175764661</v>
      </c>
      <c r="AB2120" s="90">
        <f t="shared" si="135"/>
        <v>-7.3758793723204749E-3</v>
      </c>
      <c r="AC2120" s="19">
        <v>8.18</v>
      </c>
      <c r="AD2120" s="13">
        <v>-8.3000000000000007</v>
      </c>
      <c r="AE2120" s="94">
        <v>-1.5</v>
      </c>
    </row>
    <row r="2121" spans="1:31" x14ac:dyDescent="0.2">
      <c r="A2121" s="2" t="s">
        <v>274</v>
      </c>
      <c r="B2121" s="9">
        <v>40336</v>
      </c>
      <c r="C2121" s="18">
        <v>5.82</v>
      </c>
      <c r="D2121" s="13">
        <v>7.38</v>
      </c>
      <c r="F2121" s="12">
        <v>1.5</v>
      </c>
      <c r="H2121" s="23">
        <f t="shared" si="132"/>
        <v>4.1686938347033516E-8</v>
      </c>
      <c r="I2121" s="32">
        <v>8.2000000000000007E-3</v>
      </c>
      <c r="J2121" s="25">
        <v>0.01</v>
      </c>
      <c r="K2121" s="36"/>
      <c r="L2121" s="25">
        <v>90.5</v>
      </c>
      <c r="M2121" s="36"/>
      <c r="N2121" s="25">
        <v>2E-3</v>
      </c>
      <c r="O2121" s="25">
        <v>8.5500000000000007</v>
      </c>
      <c r="P2121" s="25">
        <v>5.0199999999999996</v>
      </c>
      <c r="Q2121" s="25">
        <v>0.01</v>
      </c>
      <c r="R2121" s="25">
        <v>14.2</v>
      </c>
      <c r="S2121" s="36"/>
      <c r="T2121" s="51">
        <v>7.0000000000000007E-2</v>
      </c>
      <c r="U2121" s="42">
        <v>55.4</v>
      </c>
      <c r="V2121" s="42">
        <v>56.66</v>
      </c>
      <c r="W2121" s="42">
        <v>8.8699999999999994E-3</v>
      </c>
      <c r="X2121" s="42">
        <v>30</v>
      </c>
      <c r="Y2121" s="44">
        <v>2.77</v>
      </c>
      <c r="Z2121" s="87">
        <f t="shared" si="133"/>
        <v>5.7671997963020711</v>
      </c>
      <c r="AA2121" s="88">
        <f t="shared" si="134"/>
        <v>5.6858630597623527</v>
      </c>
      <c r="AB2121" s="90">
        <f t="shared" si="135"/>
        <v>7.1017454074872562E-3</v>
      </c>
      <c r="AC2121" s="19">
        <v>5.77</v>
      </c>
      <c r="AD2121" s="99">
        <v>5.69</v>
      </c>
      <c r="AE2121" s="95">
        <v>1.45</v>
      </c>
    </row>
    <row r="2122" spans="1:31" x14ac:dyDescent="0.2">
      <c r="A2122" s="2" t="s">
        <v>274</v>
      </c>
      <c r="B2122" s="9">
        <v>38833</v>
      </c>
      <c r="C2122" s="18">
        <v>5.91</v>
      </c>
      <c r="D2122" s="12">
        <v>7.22</v>
      </c>
      <c r="F2122" s="12">
        <v>1.4</v>
      </c>
      <c r="H2122" s="23">
        <f t="shared" si="132"/>
        <v>6.0255958607435649E-8</v>
      </c>
      <c r="I2122" s="32">
        <v>0.02</v>
      </c>
      <c r="J2122" s="25">
        <v>0.01</v>
      </c>
      <c r="K2122" s="29">
        <v>0.3</v>
      </c>
      <c r="L2122" s="25">
        <v>96.4</v>
      </c>
      <c r="M2122" s="29">
        <v>0.2</v>
      </c>
      <c r="N2122" s="25">
        <v>0.01</v>
      </c>
      <c r="O2122" s="25">
        <v>9.57</v>
      </c>
      <c r="P2122" s="25">
        <v>5.63</v>
      </c>
      <c r="Q2122" s="25">
        <v>0.02</v>
      </c>
      <c r="R2122" s="25">
        <v>21.9</v>
      </c>
      <c r="S2122" s="29">
        <v>0.5</v>
      </c>
      <c r="T2122" s="51">
        <v>7.0000000000000007E-2</v>
      </c>
      <c r="U2122" s="42">
        <v>31.7</v>
      </c>
      <c r="V2122" s="42">
        <v>92.91</v>
      </c>
      <c r="W2122" s="42">
        <v>4.9267499999999997E-3</v>
      </c>
      <c r="X2122" s="42">
        <v>40</v>
      </c>
      <c r="Y2122" s="44">
        <v>3.53</v>
      </c>
      <c r="Z2122" s="87">
        <f t="shared" si="133"/>
        <v>6.4747738858740647</v>
      </c>
      <c r="AA2122" s="88">
        <f t="shared" si="134"/>
        <v>6.8191519671136671</v>
      </c>
      <c r="AB2122" s="90">
        <f t="shared" si="135"/>
        <v>-2.5904919663908423E-2</v>
      </c>
      <c r="AC2122" s="19">
        <v>6.5</v>
      </c>
      <c r="AD2122" s="99">
        <v>6.8</v>
      </c>
      <c r="AE2122" s="95">
        <v>-5.2</v>
      </c>
    </row>
    <row r="2123" spans="1:31" x14ac:dyDescent="0.2">
      <c r="A2123" s="2" t="s">
        <v>274</v>
      </c>
      <c r="B2123" s="9">
        <v>39967</v>
      </c>
      <c r="C2123" s="18">
        <v>5.99</v>
      </c>
      <c r="D2123" s="12">
        <v>7.52</v>
      </c>
      <c r="F2123" s="12">
        <v>2.1</v>
      </c>
      <c r="H2123" s="23">
        <f t="shared" si="132"/>
        <v>3.0199517204020188E-8</v>
      </c>
      <c r="I2123" s="32">
        <v>6.0000000000000001E-3</v>
      </c>
      <c r="J2123" s="25">
        <v>0.01</v>
      </c>
      <c r="K2123" s="33"/>
      <c r="L2123" s="25">
        <v>118</v>
      </c>
      <c r="M2123" s="33"/>
      <c r="N2123" s="25">
        <v>6.0000000000000001E-3</v>
      </c>
      <c r="O2123" s="25">
        <v>11.5</v>
      </c>
      <c r="P2123" s="25">
        <v>7.51</v>
      </c>
      <c r="Q2123" s="25">
        <v>0.01</v>
      </c>
      <c r="R2123" s="25">
        <v>26.2</v>
      </c>
      <c r="S2123" s="34"/>
      <c r="T2123" s="51">
        <v>7.0000000000000007E-2</v>
      </c>
      <c r="U2123" s="42">
        <v>39.799999999999997</v>
      </c>
      <c r="V2123" s="42">
        <v>108.45</v>
      </c>
      <c r="W2123" s="42">
        <v>6.8999999999999999E-3</v>
      </c>
      <c r="X2123" s="42">
        <v>50</v>
      </c>
      <c r="Y2123" s="44">
        <v>3.86</v>
      </c>
      <c r="Z2123" s="87">
        <f t="shared" si="133"/>
        <v>7.9416215011092524</v>
      </c>
      <c r="AA2123" s="88">
        <f t="shared" si="134"/>
        <v>7.8505545150330285</v>
      </c>
      <c r="AB2123" s="90">
        <f t="shared" si="135"/>
        <v>5.7665888464729607E-3</v>
      </c>
      <c r="AE2123" s="95">
        <v>1.1599999999999999</v>
      </c>
    </row>
    <row r="2124" spans="1:31" x14ac:dyDescent="0.2">
      <c r="A2124" s="2" t="s">
        <v>274</v>
      </c>
      <c r="B2124" s="9">
        <v>39596</v>
      </c>
      <c r="C2124" s="18">
        <v>5.79</v>
      </c>
      <c r="D2124" s="12">
        <v>7.52</v>
      </c>
      <c r="F2124" s="12">
        <v>1.5</v>
      </c>
      <c r="H2124" s="23">
        <f t="shared" si="132"/>
        <v>3.0199517204020188E-8</v>
      </c>
      <c r="I2124" s="32">
        <v>2E-3</v>
      </c>
      <c r="J2124" s="25">
        <v>0.01</v>
      </c>
      <c r="K2124" s="29">
        <v>0.3</v>
      </c>
      <c r="L2124" s="25">
        <v>77.8</v>
      </c>
      <c r="M2124" s="29">
        <v>0.4</v>
      </c>
      <c r="N2124" s="25">
        <v>4.0000000000000001E-3</v>
      </c>
      <c r="O2124" s="25">
        <v>6.43</v>
      </c>
      <c r="P2124" s="25">
        <v>5.53</v>
      </c>
      <c r="Q2124" s="25">
        <v>0.01</v>
      </c>
      <c r="R2124" s="25">
        <v>14.6</v>
      </c>
      <c r="S2124" s="29">
        <v>0.5</v>
      </c>
      <c r="T2124" s="51">
        <v>7.0000000000000007E-2</v>
      </c>
      <c r="U2124" s="42">
        <v>36.700000000000003</v>
      </c>
      <c r="V2124" s="42">
        <v>62.86</v>
      </c>
      <c r="W2124" s="42">
        <v>0.01</v>
      </c>
      <c r="X2124" s="42">
        <v>20</v>
      </c>
      <c r="Y2124" s="44">
        <v>2.72</v>
      </c>
      <c r="Z2124" s="87">
        <f t="shared" si="133"/>
        <v>5.1379864329235483</v>
      </c>
      <c r="AA2124" s="88">
        <f t="shared" si="134"/>
        <v>5.0645007087340534</v>
      </c>
      <c r="AB2124" s="90">
        <f t="shared" si="135"/>
        <v>7.2027264694553275E-3</v>
      </c>
      <c r="AD2124" s="100"/>
      <c r="AE2124" s="95">
        <v>1.47</v>
      </c>
    </row>
    <row r="2125" spans="1:31" x14ac:dyDescent="0.2">
      <c r="A2125" s="2" t="s">
        <v>343</v>
      </c>
      <c r="B2125" s="9">
        <v>38678</v>
      </c>
      <c r="C2125" s="18">
        <v>3.49</v>
      </c>
      <c r="D2125" s="12">
        <v>6.2</v>
      </c>
      <c r="F2125" s="12">
        <v>1</v>
      </c>
      <c r="H2125" s="23">
        <f t="shared" si="132"/>
        <v>6.3095734448019254E-7</v>
      </c>
      <c r="I2125" s="32">
        <v>0.02</v>
      </c>
      <c r="J2125" s="25">
        <v>0.03</v>
      </c>
      <c r="K2125" s="30">
        <v>1</v>
      </c>
      <c r="L2125" s="25">
        <v>43.2</v>
      </c>
      <c r="M2125" s="30">
        <v>1</v>
      </c>
      <c r="N2125" s="25">
        <v>7.0000000000000007E-2</v>
      </c>
      <c r="O2125" s="25">
        <v>10.7</v>
      </c>
      <c r="P2125" s="25">
        <v>5.3</v>
      </c>
      <c r="Q2125" s="25">
        <v>0.13</v>
      </c>
      <c r="R2125" s="25">
        <v>8.6</v>
      </c>
      <c r="S2125" s="31">
        <v>11</v>
      </c>
      <c r="T2125" s="51">
        <v>0.03</v>
      </c>
      <c r="U2125" s="42">
        <v>53</v>
      </c>
      <c r="V2125" s="42">
        <v>48.69</v>
      </c>
      <c r="W2125" s="42">
        <v>0.03</v>
      </c>
      <c r="X2125" s="42">
        <v>22</v>
      </c>
      <c r="Y2125" s="44">
        <v>0.8</v>
      </c>
      <c r="Z2125" s="87">
        <f t="shared" si="133"/>
        <v>3.2505864674737919</v>
      </c>
      <c r="AA2125" s="88">
        <f t="shared" si="134"/>
        <v>3.3108769376605753</v>
      </c>
      <c r="AB2125" s="90">
        <f t="shared" si="135"/>
        <v>-9.1885706684892848E-3</v>
      </c>
      <c r="AC2125" s="19">
        <v>3.25</v>
      </c>
      <c r="AD2125" s="99">
        <v>-3.31</v>
      </c>
      <c r="AE2125" s="95">
        <v>-1.9</v>
      </c>
    </row>
    <row r="2126" spans="1:31" x14ac:dyDescent="0.2">
      <c r="A2126" s="2" t="s">
        <v>343</v>
      </c>
      <c r="B2126" s="9">
        <v>41443</v>
      </c>
      <c r="C2126" s="18">
        <v>3.03</v>
      </c>
      <c r="D2126" s="12">
        <v>5.93</v>
      </c>
      <c r="F2126" s="13">
        <v>1.9</v>
      </c>
      <c r="H2126" s="23">
        <f t="shared" si="132"/>
        <v>1.1748975549395291E-6</v>
      </c>
      <c r="I2126" s="24">
        <v>0.01</v>
      </c>
      <c r="J2126" s="25">
        <v>0.01</v>
      </c>
      <c r="K2126" s="36"/>
      <c r="L2126" s="25">
        <v>35.4</v>
      </c>
      <c r="M2126" s="36"/>
      <c r="N2126" s="25">
        <v>0.01</v>
      </c>
      <c r="O2126" s="25">
        <v>12.3</v>
      </c>
      <c r="P2126" s="27">
        <v>4.4400000000000004</v>
      </c>
      <c r="Q2126" s="25">
        <v>0.09</v>
      </c>
      <c r="R2126" s="25">
        <v>8.7799999999999994</v>
      </c>
      <c r="S2126" s="36"/>
      <c r="T2126" s="51">
        <v>0.01</v>
      </c>
      <c r="U2126" s="42">
        <v>36.1</v>
      </c>
      <c r="V2126" s="42">
        <v>54</v>
      </c>
      <c r="W2126" s="42">
        <v>0.08</v>
      </c>
      <c r="X2126" s="42">
        <v>21</v>
      </c>
      <c r="Y2126" s="44">
        <v>0.59</v>
      </c>
      <c r="Z2126" s="87">
        <f t="shared" si="133"/>
        <v>2.8335350928918071</v>
      </c>
      <c r="AA2126" s="88">
        <f t="shared" si="134"/>
        <v>2.8069417393419585</v>
      </c>
      <c r="AB2126" s="90">
        <f t="shared" si="135"/>
        <v>4.7147350021677125E-3</v>
      </c>
      <c r="AC2126" s="19">
        <v>2.85</v>
      </c>
      <c r="AD2126" s="13">
        <v>2.81</v>
      </c>
      <c r="AE2126" s="94">
        <v>1.6</v>
      </c>
    </row>
    <row r="2127" spans="1:31" x14ac:dyDescent="0.2">
      <c r="A2127" s="2" t="s">
        <v>343</v>
      </c>
      <c r="B2127" s="9">
        <v>41773</v>
      </c>
      <c r="C2127" s="18">
        <v>2.67</v>
      </c>
      <c r="D2127" s="13">
        <v>6.59</v>
      </c>
      <c r="F2127" s="12">
        <v>1.7</v>
      </c>
      <c r="H2127" s="23">
        <f t="shared" si="132"/>
        <v>2.5703957827688611E-7</v>
      </c>
      <c r="I2127" s="32">
        <v>0.03</v>
      </c>
      <c r="J2127" s="25">
        <v>0.01</v>
      </c>
      <c r="K2127" s="29">
        <v>0.2</v>
      </c>
      <c r="L2127" s="25">
        <v>36.299999999999997</v>
      </c>
      <c r="M2127" s="29">
        <v>0.2</v>
      </c>
      <c r="N2127" s="25">
        <v>0.01</v>
      </c>
      <c r="O2127" s="25">
        <v>13.5</v>
      </c>
      <c r="P2127" s="25">
        <v>4.66</v>
      </c>
      <c r="Q2127" s="25">
        <v>0.09</v>
      </c>
      <c r="R2127" s="25">
        <v>9.76</v>
      </c>
      <c r="S2127" s="29">
        <v>8.1</v>
      </c>
      <c r="T2127" s="51">
        <v>0.01</v>
      </c>
      <c r="U2127" s="42">
        <v>41.7</v>
      </c>
      <c r="V2127" s="42">
        <v>46.92</v>
      </c>
      <c r="W2127" s="42">
        <v>0.06</v>
      </c>
      <c r="X2127" s="42">
        <v>22</v>
      </c>
      <c r="Y2127" s="44">
        <v>0.7</v>
      </c>
      <c r="Z2127" s="87">
        <f t="shared" si="133"/>
        <v>2.9720855380333475</v>
      </c>
      <c r="AA2127" s="88">
        <f t="shared" si="134"/>
        <v>2.9471038122638555</v>
      </c>
      <c r="AB2127" s="90">
        <f t="shared" si="135"/>
        <v>4.2204640350350757E-3</v>
      </c>
      <c r="AC2127" s="19">
        <v>2.98</v>
      </c>
      <c r="AD2127" s="99">
        <v>2.95</v>
      </c>
      <c r="AE2127" s="95">
        <v>1.22</v>
      </c>
    </row>
    <row r="2128" spans="1:31" x14ac:dyDescent="0.2">
      <c r="A2128" s="2" t="s">
        <v>343</v>
      </c>
      <c r="B2128" s="9">
        <v>42152</v>
      </c>
      <c r="C2128" s="19">
        <v>2.62</v>
      </c>
      <c r="D2128" s="13">
        <v>6.27</v>
      </c>
      <c r="E2128" s="16"/>
      <c r="F2128" s="13">
        <v>1.3</v>
      </c>
      <c r="H2128" s="23">
        <f t="shared" si="132"/>
        <v>5.3703179637025244E-7</v>
      </c>
      <c r="I2128" s="38"/>
      <c r="J2128" s="25">
        <v>0.01</v>
      </c>
      <c r="K2128" s="36"/>
      <c r="L2128" s="25">
        <v>37.799999999999997</v>
      </c>
      <c r="M2128" s="36"/>
      <c r="N2128" s="25">
        <v>0.01</v>
      </c>
      <c r="O2128" s="25">
        <v>11.9</v>
      </c>
      <c r="P2128" s="25">
        <v>5.07</v>
      </c>
      <c r="Q2128" s="25">
        <v>0.09</v>
      </c>
      <c r="R2128" s="25">
        <v>9.24</v>
      </c>
      <c r="S2128" s="36"/>
      <c r="T2128" s="51">
        <v>0.01</v>
      </c>
      <c r="U2128" s="42">
        <v>34</v>
      </c>
      <c r="V2128" s="42">
        <v>68.17</v>
      </c>
      <c r="W2128" s="42">
        <v>0.11</v>
      </c>
      <c r="X2128" s="42">
        <v>23</v>
      </c>
      <c r="Y2128" s="44">
        <v>0.6</v>
      </c>
      <c r="Z2128" s="87">
        <f t="shared" si="133"/>
        <v>3.013792042126632</v>
      </c>
      <c r="AA2128" s="88">
        <f t="shared" si="134"/>
        <v>3.0588416675709365</v>
      </c>
      <c r="AB2128" s="90">
        <f t="shared" si="135"/>
        <v>-7.4184657922580421E-3</v>
      </c>
      <c r="AC2128" s="19">
        <v>3.04</v>
      </c>
      <c r="AD2128" s="13">
        <v>3.06</v>
      </c>
      <c r="AE2128" s="94">
        <v>0.62</v>
      </c>
    </row>
    <row r="2129" spans="1:31" x14ac:dyDescent="0.2">
      <c r="A2129" s="2" t="s">
        <v>343</v>
      </c>
      <c r="B2129" s="9">
        <v>41064</v>
      </c>
      <c r="C2129" s="18">
        <v>2.82</v>
      </c>
      <c r="D2129" s="13">
        <v>6.29</v>
      </c>
      <c r="F2129" s="12">
        <v>1.7</v>
      </c>
      <c r="H2129" s="23">
        <f t="shared" si="132"/>
        <v>5.1286138399136375E-7</v>
      </c>
      <c r="I2129" s="32">
        <v>7.0000000000000001E-3</v>
      </c>
      <c r="J2129" s="25">
        <v>0.01</v>
      </c>
      <c r="K2129" s="36"/>
      <c r="L2129" s="25">
        <v>40.200000000000003</v>
      </c>
      <c r="M2129" s="36"/>
      <c r="N2129" s="25">
        <v>0.02</v>
      </c>
      <c r="O2129" s="25">
        <v>14.2</v>
      </c>
      <c r="P2129" s="25">
        <v>4.9800000000000004</v>
      </c>
      <c r="Q2129" s="25">
        <v>0.09</v>
      </c>
      <c r="R2129" s="25">
        <v>10.1</v>
      </c>
      <c r="S2129" s="36"/>
      <c r="T2129" s="51">
        <v>0.01</v>
      </c>
      <c r="U2129" s="42">
        <v>33.5</v>
      </c>
      <c r="V2129" s="42">
        <v>65.95</v>
      </c>
      <c r="W2129" s="42">
        <v>0.09</v>
      </c>
      <c r="X2129" s="42">
        <v>23</v>
      </c>
      <c r="Y2129" s="44">
        <v>0.7</v>
      </c>
      <c r="Z2129" s="87">
        <f t="shared" si="133"/>
        <v>3.2235156909680436</v>
      </c>
      <c r="AA2129" s="88">
        <f t="shared" si="134"/>
        <v>3.1121913566344421</v>
      </c>
      <c r="AB2129" s="90">
        <f t="shared" si="135"/>
        <v>1.7570940937953885E-2</v>
      </c>
      <c r="AC2129" s="19">
        <v>3.24</v>
      </c>
      <c r="AD2129" s="99">
        <v>3.11</v>
      </c>
      <c r="AE2129" s="95">
        <v>4.01</v>
      </c>
    </row>
    <row r="2130" spans="1:31" x14ac:dyDescent="0.2">
      <c r="A2130" s="2" t="s">
        <v>343</v>
      </c>
      <c r="B2130" s="9">
        <v>40324</v>
      </c>
      <c r="C2130" s="18">
        <v>2.8</v>
      </c>
      <c r="D2130" s="12">
        <v>6.19</v>
      </c>
      <c r="F2130" s="12">
        <v>1.8</v>
      </c>
      <c r="H2130" s="23">
        <f t="shared" si="132"/>
        <v>6.456542290346535E-7</v>
      </c>
      <c r="I2130" s="24">
        <v>2E-3</v>
      </c>
      <c r="J2130" s="25">
        <v>0.01</v>
      </c>
      <c r="K2130" s="33"/>
      <c r="L2130" s="25">
        <v>41.6</v>
      </c>
      <c r="M2130" s="33"/>
      <c r="N2130" s="25">
        <v>0.03</v>
      </c>
      <c r="O2130" s="25">
        <v>16.399999999999999</v>
      </c>
      <c r="P2130" s="25">
        <v>5</v>
      </c>
      <c r="Q2130" s="25">
        <v>0.14000000000000001</v>
      </c>
      <c r="R2130" s="25">
        <v>9.6300000000000008</v>
      </c>
      <c r="S2130" s="34"/>
      <c r="T2130" s="51">
        <v>0.01</v>
      </c>
      <c r="U2130" s="42">
        <v>44</v>
      </c>
      <c r="V2130" s="42">
        <v>58.87</v>
      </c>
      <c r="W2130" s="42">
        <v>0.04</v>
      </c>
      <c r="X2130" s="42">
        <v>22</v>
      </c>
      <c r="Y2130" s="44">
        <v>0.75</v>
      </c>
      <c r="Z2130" s="87">
        <f t="shared" si="133"/>
        <v>3.3324661322367288</v>
      </c>
      <c r="AA2130" s="88">
        <f t="shared" si="134"/>
        <v>3.237292718027549</v>
      </c>
      <c r="AB2130" s="90">
        <f t="shared" si="135"/>
        <v>1.4486591727084672E-2</v>
      </c>
      <c r="AC2130" s="19">
        <v>3.38</v>
      </c>
      <c r="AD2130" s="99">
        <v>3.24</v>
      </c>
      <c r="AE2130" s="95">
        <v>4.32</v>
      </c>
    </row>
    <row r="2131" spans="1:31" x14ac:dyDescent="0.2">
      <c r="A2131" s="2" t="s">
        <v>343</v>
      </c>
      <c r="B2131" s="9">
        <v>40751</v>
      </c>
      <c r="C2131" s="18">
        <v>2.96</v>
      </c>
      <c r="D2131" s="12">
        <v>6.62</v>
      </c>
      <c r="F2131" s="12">
        <v>1.7</v>
      </c>
      <c r="H2131" s="23">
        <f t="shared" si="132"/>
        <v>2.3988329190194845E-7</v>
      </c>
      <c r="I2131" s="24">
        <v>0.09</v>
      </c>
      <c r="J2131" s="25">
        <v>0.01</v>
      </c>
      <c r="K2131" s="29">
        <v>0.2</v>
      </c>
      <c r="L2131" s="25">
        <v>43.4</v>
      </c>
      <c r="M2131" s="29">
        <v>0.2</v>
      </c>
      <c r="N2131" s="25">
        <v>0.04</v>
      </c>
      <c r="O2131" s="25">
        <v>14.8</v>
      </c>
      <c r="P2131" s="25">
        <v>5.28</v>
      </c>
      <c r="Q2131" s="25">
        <v>0.12</v>
      </c>
      <c r="R2131" s="25">
        <v>9.36</v>
      </c>
      <c r="S2131" s="29">
        <v>7.2</v>
      </c>
      <c r="T2131" s="51">
        <v>0.01</v>
      </c>
      <c r="U2131" s="42">
        <v>40.9</v>
      </c>
      <c r="V2131" s="42">
        <v>68.17</v>
      </c>
      <c r="W2131" s="42">
        <v>0.06</v>
      </c>
      <c r="X2131" s="42">
        <v>24</v>
      </c>
      <c r="Y2131" s="44">
        <v>0.79</v>
      </c>
      <c r="Z2131" s="87">
        <f t="shared" si="133"/>
        <v>3.4020719817738163</v>
      </c>
      <c r="AA2131" s="88">
        <f t="shared" si="134"/>
        <v>3.419608714425614</v>
      </c>
      <c r="AB2131" s="90">
        <f t="shared" si="135"/>
        <v>-2.5707349013811111E-3</v>
      </c>
      <c r="AC2131" s="19">
        <v>3.41</v>
      </c>
      <c r="AD2131" s="13">
        <v>3.42</v>
      </c>
      <c r="AE2131" s="94">
        <v>0.27</v>
      </c>
    </row>
    <row r="2132" spans="1:31" x14ac:dyDescent="0.2">
      <c r="A2132" s="2" t="s">
        <v>343</v>
      </c>
      <c r="B2132" s="9">
        <v>38849</v>
      </c>
      <c r="C2132" s="20"/>
      <c r="D2132" s="12">
        <v>6.54</v>
      </c>
      <c r="F2132" s="12">
        <v>2.7</v>
      </c>
      <c r="H2132" s="23">
        <f t="shared" si="132"/>
        <v>2.8840315031266014E-7</v>
      </c>
      <c r="I2132" s="32">
        <v>8.9999999999999993E-3</v>
      </c>
      <c r="J2132" s="25">
        <v>0.03</v>
      </c>
      <c r="K2132" s="30">
        <v>5</v>
      </c>
      <c r="L2132" s="25">
        <v>41.15</v>
      </c>
      <c r="M2132" s="30">
        <v>5</v>
      </c>
      <c r="N2132" s="25">
        <v>0.05</v>
      </c>
      <c r="O2132" s="25">
        <v>16.920000000000002</v>
      </c>
      <c r="P2132" s="25">
        <v>5.1100000000000003</v>
      </c>
      <c r="Q2132" s="25">
        <v>0.13</v>
      </c>
      <c r="R2132" s="25">
        <v>9.6999999999999993</v>
      </c>
      <c r="S2132" s="31">
        <v>10</v>
      </c>
      <c r="T2132" s="51">
        <v>0.06</v>
      </c>
      <c r="U2132" s="42">
        <v>56</v>
      </c>
      <c r="V2132" s="42">
        <v>51.17</v>
      </c>
      <c r="W2132" s="42">
        <v>0.02</v>
      </c>
      <c r="X2132" s="42">
        <v>23</v>
      </c>
      <c r="Y2132" s="44">
        <v>0.81</v>
      </c>
      <c r="Z2132" s="87">
        <f t="shared" si="133"/>
        <v>3.3376461298201323</v>
      </c>
      <c r="AA2132" s="88">
        <f t="shared" si="134"/>
        <v>3.452270419040993</v>
      </c>
      <c r="AB2132" s="90">
        <f t="shared" si="135"/>
        <v>-1.6881546097954121E-2</v>
      </c>
      <c r="AC2132" s="19">
        <v>3.34</v>
      </c>
      <c r="AD2132" s="99">
        <v>3.45</v>
      </c>
      <c r="AE2132" s="95">
        <v>-3.24</v>
      </c>
    </row>
    <row r="2133" spans="1:31" x14ac:dyDescent="0.2">
      <c r="A2133" s="2" t="s">
        <v>343</v>
      </c>
      <c r="B2133" s="9">
        <v>37266</v>
      </c>
      <c r="C2133" s="18">
        <v>1.87</v>
      </c>
      <c r="D2133" s="12">
        <v>7.08</v>
      </c>
      <c r="F2133" s="12">
        <v>6.3</v>
      </c>
      <c r="H2133" s="23">
        <f t="shared" si="132"/>
        <v>8.3176377110266823E-8</v>
      </c>
      <c r="I2133" s="32">
        <v>6.0000000000000001E-3</v>
      </c>
      <c r="J2133" s="25">
        <v>0.05</v>
      </c>
      <c r="K2133" s="36"/>
      <c r="L2133" s="25">
        <v>50</v>
      </c>
      <c r="M2133" s="36"/>
      <c r="N2133" s="25">
        <v>0.44</v>
      </c>
      <c r="O2133" s="25">
        <v>21</v>
      </c>
      <c r="P2133" s="25">
        <v>5</v>
      </c>
      <c r="Q2133" s="25">
        <v>0.24</v>
      </c>
      <c r="R2133" s="25">
        <v>20</v>
      </c>
      <c r="S2133" s="36"/>
      <c r="T2133" s="51">
        <v>0.15</v>
      </c>
      <c r="U2133" s="42">
        <v>66</v>
      </c>
      <c r="V2133" s="42">
        <v>35.85</v>
      </c>
      <c r="W2133" s="42">
        <v>0.22</v>
      </c>
      <c r="X2133" s="42">
        <v>33</v>
      </c>
      <c r="Y2133" s="44">
        <v>1.6</v>
      </c>
      <c r="Z2133" s="87">
        <f t="shared" si="133"/>
        <v>4.3413295014220576</v>
      </c>
      <c r="AA2133" s="88">
        <f t="shared" si="134"/>
        <v>4.4926334553945084</v>
      </c>
      <c r="AB2133" s="90">
        <f t="shared" si="135"/>
        <v>-1.7127528688095736E-2</v>
      </c>
      <c r="AD2133" s="100"/>
      <c r="AE2133" s="96"/>
    </row>
    <row r="2134" spans="1:31" x14ac:dyDescent="0.2">
      <c r="A2134" s="2" t="s">
        <v>343</v>
      </c>
      <c r="B2134" s="9">
        <v>39967</v>
      </c>
      <c r="C2134" s="18">
        <v>3.07</v>
      </c>
      <c r="D2134" s="13">
        <v>6.22</v>
      </c>
      <c r="F2134" s="12">
        <v>1.5</v>
      </c>
      <c r="H2134" s="23">
        <f t="shared" si="132"/>
        <v>6.0255958607435721E-7</v>
      </c>
      <c r="I2134" s="32">
        <v>2E-3</v>
      </c>
      <c r="J2134" s="25">
        <v>0.01</v>
      </c>
      <c r="K2134" s="36"/>
      <c r="L2134" s="25">
        <v>39</v>
      </c>
      <c r="M2134" s="36"/>
      <c r="N2134" s="25">
        <v>0.04</v>
      </c>
      <c r="O2134" s="25">
        <v>17.3</v>
      </c>
      <c r="P2134" s="25">
        <v>4.9800000000000004</v>
      </c>
      <c r="Q2134" s="25">
        <v>0.11</v>
      </c>
      <c r="R2134" s="25">
        <v>9.58</v>
      </c>
      <c r="S2134" s="36"/>
      <c r="T2134" s="51">
        <v>0.01</v>
      </c>
      <c r="U2134" s="42">
        <v>38.5</v>
      </c>
      <c r="V2134" s="42">
        <v>62.86</v>
      </c>
      <c r="W2134" s="42">
        <v>7.0000000000000007E-2</v>
      </c>
      <c r="X2134" s="42">
        <v>21</v>
      </c>
      <c r="Y2134" s="44">
        <v>0.71</v>
      </c>
      <c r="Z2134" s="87">
        <f t="shared" si="133"/>
        <v>3.2211892025348443</v>
      </c>
      <c r="AA2134" s="88">
        <f t="shared" si="134"/>
        <v>3.11959114207556</v>
      </c>
      <c r="AB2134" s="90">
        <f t="shared" si="135"/>
        <v>1.6022958522075532E-2</v>
      </c>
      <c r="AD2134" s="100"/>
      <c r="AE2134" s="95">
        <v>3.08</v>
      </c>
    </row>
    <row r="2135" spans="1:31" x14ac:dyDescent="0.2">
      <c r="A2135" s="2" t="s">
        <v>343</v>
      </c>
      <c r="B2135" s="9">
        <v>39540</v>
      </c>
      <c r="C2135" s="18">
        <v>2.36</v>
      </c>
      <c r="D2135" s="12">
        <v>6.36</v>
      </c>
      <c r="F2135" s="12">
        <v>1.9</v>
      </c>
      <c r="H2135" s="23">
        <f t="shared" si="132"/>
        <v>4.365158322401653E-7</v>
      </c>
      <c r="I2135" s="28"/>
      <c r="J2135" s="25">
        <v>0.01</v>
      </c>
      <c r="K2135" s="30">
        <v>0.2</v>
      </c>
      <c r="L2135" s="25">
        <v>38.799999999999997</v>
      </c>
      <c r="M2135" s="30">
        <v>0.2</v>
      </c>
      <c r="N2135" s="25">
        <v>0.04</v>
      </c>
      <c r="O2135" s="25">
        <v>17</v>
      </c>
      <c r="P2135" s="25">
        <v>4.8099999999999996</v>
      </c>
      <c r="Q2135" s="25">
        <v>0.1</v>
      </c>
      <c r="R2135" s="25">
        <v>9.26</v>
      </c>
      <c r="S2135" s="31">
        <v>8.1</v>
      </c>
      <c r="T2135" s="51">
        <v>0.01</v>
      </c>
      <c r="U2135" s="42">
        <v>40.299999999999997</v>
      </c>
      <c r="V2135" s="42">
        <v>58.87</v>
      </c>
      <c r="W2135" s="42">
        <v>0.04</v>
      </c>
      <c r="X2135" s="42">
        <v>19</v>
      </c>
      <c r="Y2135" s="44">
        <v>0.74</v>
      </c>
      <c r="Z2135" s="87">
        <f t="shared" si="133"/>
        <v>3.1750448326106282</v>
      </c>
      <c r="AA2135" s="88">
        <f t="shared" si="134"/>
        <v>3.0656393162047415</v>
      </c>
      <c r="AB2135" s="90">
        <f t="shared" si="135"/>
        <v>1.7531013234607373E-2</v>
      </c>
      <c r="AD2135" s="100"/>
      <c r="AE2135" s="95">
        <v>3.38</v>
      </c>
    </row>
    <row r="2136" spans="1:31" x14ac:dyDescent="0.2">
      <c r="A2136" s="2" t="s">
        <v>141</v>
      </c>
      <c r="B2136" s="9">
        <v>42262</v>
      </c>
      <c r="C2136" s="18">
        <v>4.2</v>
      </c>
      <c r="D2136" s="12">
        <v>8.19</v>
      </c>
      <c r="F2136" s="12">
        <v>30</v>
      </c>
      <c r="H2136" s="23">
        <f t="shared" si="132"/>
        <v>6.456542290346555E-9</v>
      </c>
      <c r="I2136" s="24">
        <v>0.08</v>
      </c>
      <c r="J2136" s="25">
        <v>0.79</v>
      </c>
      <c r="K2136" s="36"/>
      <c r="L2136" s="25">
        <v>10.4</v>
      </c>
      <c r="M2136" s="36"/>
      <c r="N2136" s="25">
        <v>0.18</v>
      </c>
      <c r="O2136" s="25">
        <v>6.76</v>
      </c>
      <c r="P2136" s="25">
        <v>7.8</v>
      </c>
      <c r="Q2136" s="25">
        <v>0.01</v>
      </c>
      <c r="R2136" s="25">
        <v>175</v>
      </c>
      <c r="S2136" s="34"/>
      <c r="T2136" s="51">
        <v>1.64</v>
      </c>
      <c r="U2136" s="42">
        <v>60.6</v>
      </c>
      <c r="V2136" s="42">
        <v>0.22</v>
      </c>
      <c r="W2136" s="42">
        <v>0.08</v>
      </c>
      <c r="X2136" s="42">
        <v>102</v>
      </c>
      <c r="Y2136" s="44">
        <v>5.49</v>
      </c>
      <c r="Z2136" s="87">
        <f t="shared" si="133"/>
        <v>9.005162795063022</v>
      </c>
      <c r="AA2136" s="88">
        <f t="shared" si="134"/>
        <v>9.6859654093057159</v>
      </c>
      <c r="AB2136" s="90">
        <f t="shared" si="135"/>
        <v>-3.6423837384175012E-2</v>
      </c>
      <c r="AC2136" s="19">
        <v>9.01</v>
      </c>
      <c r="AD2136" s="13">
        <v>9.68</v>
      </c>
      <c r="AE2136" s="94">
        <v>7.21</v>
      </c>
    </row>
    <row r="2137" spans="1:31" x14ac:dyDescent="0.2">
      <c r="A2137" s="2" t="s">
        <v>141</v>
      </c>
      <c r="B2137" s="9">
        <v>37297</v>
      </c>
      <c r="C2137" s="18">
        <v>3.7</v>
      </c>
      <c r="D2137" s="12">
        <v>6.99</v>
      </c>
      <c r="F2137" s="12">
        <v>31</v>
      </c>
      <c r="H2137" s="23">
        <f t="shared" si="132"/>
        <v>1.0232929922807534E-7</v>
      </c>
      <c r="I2137" s="32">
        <v>0.01</v>
      </c>
      <c r="J2137" s="25">
        <v>0.54</v>
      </c>
      <c r="K2137" s="36"/>
      <c r="L2137" s="25">
        <v>12</v>
      </c>
      <c r="M2137" s="36"/>
      <c r="N2137" s="25">
        <v>0.4</v>
      </c>
      <c r="O2137" s="25">
        <v>9.1</v>
      </c>
      <c r="P2137" s="25">
        <v>7.5</v>
      </c>
      <c r="Q2137" s="25">
        <v>0.04</v>
      </c>
      <c r="R2137" s="25">
        <v>170</v>
      </c>
      <c r="S2137" s="36"/>
      <c r="T2137" s="51">
        <v>11.03</v>
      </c>
      <c r="U2137" s="42">
        <v>20</v>
      </c>
      <c r="V2137" s="42">
        <v>0.44</v>
      </c>
      <c r="W2137" s="42">
        <v>6.5690000000000002E-3</v>
      </c>
      <c r="X2137" s="42">
        <v>110</v>
      </c>
      <c r="Y2137" s="44">
        <v>5.6</v>
      </c>
      <c r="Z2137" s="87">
        <f t="shared" si="133"/>
        <v>8.889980606559778</v>
      </c>
      <c r="AA2137" s="88">
        <f t="shared" si="134"/>
        <v>9.4749903840114129</v>
      </c>
      <c r="AB2137" s="90">
        <f t="shared" si="135"/>
        <v>-3.1854652955999027E-2</v>
      </c>
    </row>
    <row r="2138" spans="1:31" x14ac:dyDescent="0.2">
      <c r="A2138" s="2" t="s">
        <v>141</v>
      </c>
      <c r="B2138" s="9">
        <v>39777</v>
      </c>
      <c r="C2138" s="18">
        <v>4</v>
      </c>
      <c r="D2138" s="12">
        <v>8.4700000000000006</v>
      </c>
      <c r="F2138" s="12">
        <v>32</v>
      </c>
      <c r="H2138" s="23">
        <f t="shared" si="132"/>
        <v>3.3884415613920108E-9</v>
      </c>
      <c r="I2138" s="32">
        <v>0.01</v>
      </c>
      <c r="J2138" s="25">
        <v>0.73</v>
      </c>
      <c r="K2138" s="36"/>
      <c r="L2138" s="25">
        <v>10.6</v>
      </c>
      <c r="M2138" s="33"/>
      <c r="N2138" s="25">
        <v>0.33</v>
      </c>
      <c r="O2138" s="25">
        <v>6.08</v>
      </c>
      <c r="P2138" s="25">
        <v>7.44</v>
      </c>
      <c r="Q2138" s="25">
        <v>0.01</v>
      </c>
      <c r="R2138" s="25">
        <v>158</v>
      </c>
      <c r="S2138" s="36"/>
      <c r="T2138" s="51">
        <v>1.95</v>
      </c>
      <c r="U2138" s="45"/>
      <c r="V2138" s="42">
        <v>0.22</v>
      </c>
      <c r="W2138" s="42">
        <v>0.14000000000000001</v>
      </c>
      <c r="X2138" s="42">
        <v>103</v>
      </c>
      <c r="Y2138" s="44">
        <v>5.53</v>
      </c>
      <c r="Z2138" s="87">
        <f t="shared" si="133"/>
        <v>8.2229368047484375</v>
      </c>
      <c r="AA2138" s="88">
        <f t="shared" si="134"/>
        <v>8.5036909700708385</v>
      </c>
      <c r="AB2138" s="90">
        <f t="shared" si="135"/>
        <v>-1.678486357812398E-2</v>
      </c>
      <c r="AD2138" s="100"/>
      <c r="AE2138" s="96"/>
    </row>
    <row r="2139" spans="1:31" x14ac:dyDescent="0.2">
      <c r="A2139" s="2" t="s">
        <v>141</v>
      </c>
      <c r="B2139" s="9">
        <v>40140</v>
      </c>
      <c r="C2139" s="18">
        <v>4.3099999999999996</v>
      </c>
      <c r="D2139" s="12">
        <v>8.24</v>
      </c>
      <c r="F2139" s="12">
        <v>28</v>
      </c>
      <c r="H2139" s="23">
        <f t="shared" si="132"/>
        <v>5.754399373371552E-9</v>
      </c>
      <c r="I2139" s="32">
        <v>3.0000000000000001E-3</v>
      </c>
      <c r="J2139" s="25">
        <v>0.77</v>
      </c>
      <c r="K2139" s="33"/>
      <c r="L2139" s="25">
        <v>10.199999999999999</v>
      </c>
      <c r="M2139" s="33"/>
      <c r="N2139" s="25">
        <v>0.24</v>
      </c>
      <c r="O2139" s="25">
        <v>6.32</v>
      </c>
      <c r="P2139" s="25">
        <v>7.69</v>
      </c>
      <c r="Q2139" s="25">
        <v>0.01</v>
      </c>
      <c r="R2139" s="25">
        <v>154</v>
      </c>
      <c r="S2139" s="34"/>
      <c r="T2139" s="51">
        <v>1.98</v>
      </c>
      <c r="U2139" s="42">
        <v>81.599999999999994</v>
      </c>
      <c r="V2139" s="42">
        <v>0.22</v>
      </c>
      <c r="W2139" s="42">
        <v>0.12</v>
      </c>
      <c r="X2139" s="42">
        <v>35</v>
      </c>
      <c r="Y2139" s="44">
        <v>5.5</v>
      </c>
      <c r="Z2139" s="87">
        <f t="shared" si="133"/>
        <v>8.0539147609362391</v>
      </c>
      <c r="AA2139" s="88">
        <f t="shared" si="134"/>
        <v>8.254770534679098</v>
      </c>
      <c r="AB2139" s="90">
        <f t="shared" si="135"/>
        <v>-1.2315877711912185E-2</v>
      </c>
      <c r="AE2139" s="94">
        <v>0.19</v>
      </c>
    </row>
    <row r="2140" spans="1:31" x14ac:dyDescent="0.2">
      <c r="A2140" s="2" t="s">
        <v>244</v>
      </c>
      <c r="B2140" s="9">
        <v>42262</v>
      </c>
      <c r="C2140" s="18">
        <v>3.23</v>
      </c>
      <c r="D2140" s="12">
        <v>8.39</v>
      </c>
      <c r="F2140" s="12">
        <v>31</v>
      </c>
      <c r="H2140" s="23">
        <f t="shared" si="132"/>
        <v>4.0738027780411214E-9</v>
      </c>
      <c r="I2140" s="32">
        <v>4.5999999999999999E-3</v>
      </c>
      <c r="J2140" s="25">
        <v>0.71</v>
      </c>
      <c r="K2140" s="33"/>
      <c r="L2140" s="25">
        <v>6.31</v>
      </c>
      <c r="M2140" s="33"/>
      <c r="N2140" s="25">
        <v>0.27</v>
      </c>
      <c r="O2140" s="25">
        <v>7.15</v>
      </c>
      <c r="P2140" s="25">
        <v>6.14</v>
      </c>
      <c r="Q2140" s="25">
        <v>0.01</v>
      </c>
      <c r="R2140" s="25">
        <v>306</v>
      </c>
      <c r="S2140" s="34"/>
      <c r="T2140" s="51">
        <v>2.85</v>
      </c>
      <c r="U2140" s="42">
        <v>68.2</v>
      </c>
      <c r="V2140" s="42">
        <v>0.22</v>
      </c>
      <c r="W2140" s="42">
        <v>0.08</v>
      </c>
      <c r="X2140" s="42">
        <v>301</v>
      </c>
      <c r="Y2140" s="44">
        <v>4.95</v>
      </c>
      <c r="Z2140" s="87">
        <f t="shared" si="133"/>
        <v>14.363000195348119</v>
      </c>
      <c r="AA2140" s="88">
        <f t="shared" si="134"/>
        <v>14.955946169442793</v>
      </c>
      <c r="AB2140" s="90">
        <f t="shared" si="135"/>
        <v>-2.0223986452894561E-2</v>
      </c>
      <c r="AC2140" s="19">
        <v>14.38</v>
      </c>
      <c r="AD2140" s="13">
        <v>14.95</v>
      </c>
      <c r="AE2140" s="94">
        <v>3.87</v>
      </c>
    </row>
    <row r="2141" spans="1:31" x14ac:dyDescent="0.2">
      <c r="A2141" s="2" t="s">
        <v>244</v>
      </c>
      <c r="B2141" s="9">
        <v>39777</v>
      </c>
      <c r="C2141" s="18">
        <v>3.1</v>
      </c>
      <c r="D2141" s="12">
        <v>8.57</v>
      </c>
      <c r="F2141" s="12">
        <v>32</v>
      </c>
      <c r="H2141" s="23">
        <f t="shared" si="132"/>
        <v>2.6915348039269064E-9</v>
      </c>
      <c r="I2141" s="32">
        <v>8.9999999999999993E-3</v>
      </c>
      <c r="J2141" s="25">
        <v>0.66</v>
      </c>
      <c r="K2141" s="33"/>
      <c r="L2141" s="25">
        <v>6.7</v>
      </c>
      <c r="M2141" s="33"/>
      <c r="N2141" s="25">
        <v>0.36</v>
      </c>
      <c r="O2141" s="25">
        <v>6.44</v>
      </c>
      <c r="P2141" s="25">
        <v>5.83</v>
      </c>
      <c r="Q2141" s="25">
        <v>0.02</v>
      </c>
      <c r="R2141" s="25">
        <v>271</v>
      </c>
      <c r="S2141" s="34"/>
      <c r="T2141" s="51">
        <v>3.43</v>
      </c>
      <c r="U2141" s="42">
        <v>0.5</v>
      </c>
      <c r="V2141" s="42">
        <v>0.22</v>
      </c>
      <c r="W2141" s="42">
        <v>0.14000000000000001</v>
      </c>
      <c r="X2141" s="42">
        <v>303</v>
      </c>
      <c r="Y2141" s="44">
        <v>4.97</v>
      </c>
      <c r="Z2141" s="87">
        <f t="shared" si="133"/>
        <v>12.817696177788575</v>
      </c>
      <c r="AA2141" s="88">
        <f t="shared" si="134"/>
        <v>13.642600594728052</v>
      </c>
      <c r="AB2141" s="90">
        <f t="shared" si="135"/>
        <v>-3.1175176304004109E-2</v>
      </c>
      <c r="AE2141" s="94">
        <v>5.42</v>
      </c>
    </row>
    <row r="2142" spans="1:31" x14ac:dyDescent="0.2">
      <c r="A2142" s="2" t="s">
        <v>244</v>
      </c>
      <c r="B2142" s="9">
        <v>40140</v>
      </c>
      <c r="C2142" s="18">
        <v>3.35</v>
      </c>
      <c r="D2142" s="12">
        <v>8.39</v>
      </c>
      <c r="F2142" s="12">
        <v>30</v>
      </c>
      <c r="H2142" s="23">
        <f t="shared" si="132"/>
        <v>4.0738027780411214E-9</v>
      </c>
      <c r="I2142" s="32">
        <v>7.0000000000000001E-3</v>
      </c>
      <c r="J2142" s="25">
        <v>0.68</v>
      </c>
      <c r="K2142" s="33"/>
      <c r="L2142" s="25">
        <v>6.51</v>
      </c>
      <c r="M2142" s="33"/>
      <c r="N2142" s="25">
        <v>0.36</v>
      </c>
      <c r="O2142" s="25">
        <v>6.7</v>
      </c>
      <c r="P2142" s="25">
        <v>6.02</v>
      </c>
      <c r="Q2142" s="25">
        <v>0.01</v>
      </c>
      <c r="R2142" s="25">
        <v>263</v>
      </c>
      <c r="S2142" s="34"/>
      <c r="T2142" s="51">
        <v>3.43</v>
      </c>
      <c r="U2142" s="42">
        <v>69.5</v>
      </c>
      <c r="V2142" s="42">
        <v>0.22</v>
      </c>
      <c r="W2142" s="42">
        <v>0.12</v>
      </c>
      <c r="X2142" s="42">
        <v>212</v>
      </c>
      <c r="Y2142" s="44">
        <v>4.95</v>
      </c>
      <c r="Z2142" s="87">
        <f t="shared" si="133"/>
        <v>12.483043494207637</v>
      </c>
      <c r="AA2142" s="88">
        <f t="shared" si="134"/>
        <v>12.491622630086624</v>
      </c>
      <c r="AB2142" s="90">
        <f t="shared" si="135"/>
        <v>-3.4351353632879522E-4</v>
      </c>
      <c r="AE2142" s="94">
        <v>0.12</v>
      </c>
    </row>
    <row r="2143" spans="1:31" x14ac:dyDescent="0.2">
      <c r="A2143" s="2" t="s">
        <v>244</v>
      </c>
      <c r="B2143" s="9">
        <v>37266</v>
      </c>
      <c r="C2143" s="18">
        <v>2.5499999999999998</v>
      </c>
      <c r="D2143" s="12">
        <v>7.1</v>
      </c>
      <c r="F2143" s="12">
        <v>24</v>
      </c>
      <c r="H2143" s="23">
        <f t="shared" si="132"/>
        <v>7.943282347242818E-8</v>
      </c>
      <c r="I2143" s="32">
        <v>0.01</v>
      </c>
      <c r="J2143" s="25">
        <v>0.5</v>
      </c>
      <c r="K2143" s="33"/>
      <c r="L2143" s="25">
        <v>6.9</v>
      </c>
      <c r="M2143" s="33"/>
      <c r="N2143" s="25">
        <v>0.69</v>
      </c>
      <c r="O2143" s="25">
        <v>11</v>
      </c>
      <c r="P2143" s="25">
        <v>6.2</v>
      </c>
      <c r="Q2143" s="25">
        <v>0.02</v>
      </c>
      <c r="R2143" s="25">
        <v>300</v>
      </c>
      <c r="S2143" s="34"/>
      <c r="T2143" s="51">
        <v>7.35</v>
      </c>
      <c r="U2143" s="42">
        <v>20</v>
      </c>
      <c r="V2143" s="42">
        <v>0.44</v>
      </c>
      <c r="W2143" s="42">
        <v>6.5690000000000002E-3</v>
      </c>
      <c r="X2143" s="42">
        <v>290</v>
      </c>
      <c r="Y2143" s="44">
        <v>5.0999999999999996</v>
      </c>
      <c r="Z2143" s="87">
        <f t="shared" si="133"/>
        <v>14.239198163825062</v>
      </c>
      <c r="AA2143" s="88">
        <f t="shared" si="134"/>
        <v>13.936317195997026</v>
      </c>
      <c r="AB2143" s="90">
        <f t="shared" si="135"/>
        <v>1.0749793356395556E-2</v>
      </c>
    </row>
    <row r="2144" spans="1:31" x14ac:dyDescent="0.2">
      <c r="A2144" s="2" t="s">
        <v>110</v>
      </c>
      <c r="B2144" s="9">
        <v>41570</v>
      </c>
      <c r="C2144" s="18">
        <v>8.82</v>
      </c>
      <c r="D2144" s="12">
        <v>7.22</v>
      </c>
      <c r="F2144" s="12">
        <v>1.6</v>
      </c>
      <c r="H2144" s="23">
        <f t="shared" si="132"/>
        <v>6.0255958607435649E-8</v>
      </c>
      <c r="I2144" s="32">
        <v>1E-3</v>
      </c>
      <c r="J2144" s="25">
        <v>0.16</v>
      </c>
      <c r="K2144" s="30">
        <v>0.5</v>
      </c>
      <c r="L2144" s="25">
        <v>116</v>
      </c>
      <c r="M2144" s="30">
        <v>1.2</v>
      </c>
      <c r="N2144" s="25">
        <v>0.68</v>
      </c>
      <c r="O2144" s="25">
        <v>1.51</v>
      </c>
      <c r="P2144" s="25">
        <v>8.5299999999999994</v>
      </c>
      <c r="Q2144" s="25">
        <v>0.22</v>
      </c>
      <c r="R2144" s="25">
        <v>17</v>
      </c>
      <c r="S2144" s="31">
        <v>9</v>
      </c>
      <c r="T2144" s="51">
        <v>0.03</v>
      </c>
      <c r="U2144" s="42">
        <v>73.3</v>
      </c>
      <c r="V2144" s="42">
        <v>0.84</v>
      </c>
      <c r="W2144" s="42">
        <v>8.8699999999999994E-3</v>
      </c>
      <c r="X2144" s="42">
        <v>31</v>
      </c>
      <c r="Y2144" s="44">
        <v>4.55</v>
      </c>
      <c r="Z2144" s="87">
        <f t="shared" si="133"/>
        <v>7.309622654007069</v>
      </c>
      <c r="AA2144" s="88">
        <f t="shared" si="134"/>
        <v>6.965130613308598</v>
      </c>
      <c r="AB2144" s="90">
        <f t="shared" si="135"/>
        <v>2.4132959375714098E-2</v>
      </c>
      <c r="AC2144" s="19">
        <v>7.32</v>
      </c>
      <c r="AD2144" s="13">
        <v>6.97</v>
      </c>
      <c r="AE2144" s="94">
        <v>5.01</v>
      </c>
    </row>
    <row r="2145" spans="1:31" x14ac:dyDescent="0.2">
      <c r="A2145" s="2" t="s">
        <v>110</v>
      </c>
      <c r="B2145" s="9">
        <v>40525</v>
      </c>
      <c r="C2145" s="18">
        <v>8.56</v>
      </c>
      <c r="D2145" s="12">
        <v>7.17</v>
      </c>
      <c r="F2145" s="12">
        <v>1.7</v>
      </c>
      <c r="H2145" s="23">
        <f t="shared" si="132"/>
        <v>6.7608297539197998E-8</v>
      </c>
      <c r="I2145" s="32">
        <v>0.01</v>
      </c>
      <c r="J2145" s="25">
        <v>0.09</v>
      </c>
      <c r="K2145" s="30">
        <v>0.4</v>
      </c>
      <c r="L2145" s="25">
        <v>124</v>
      </c>
      <c r="M2145" s="30">
        <v>0.2</v>
      </c>
      <c r="N2145" s="25">
        <v>0.4</v>
      </c>
      <c r="O2145" s="25">
        <v>1.62</v>
      </c>
      <c r="P2145" s="25">
        <v>9.1</v>
      </c>
      <c r="Q2145" s="25">
        <v>0.16</v>
      </c>
      <c r="R2145" s="25">
        <v>17.399999999999999</v>
      </c>
      <c r="S2145" s="31">
        <v>1.1000000000000001</v>
      </c>
      <c r="T2145" s="51">
        <v>0.06</v>
      </c>
      <c r="U2145" s="42">
        <v>67.099999999999994</v>
      </c>
      <c r="V2145" s="42">
        <v>7.43</v>
      </c>
      <c r="W2145" s="42">
        <v>0.01</v>
      </c>
      <c r="X2145" s="42">
        <v>27</v>
      </c>
      <c r="Y2145" s="44">
        <v>4.8</v>
      </c>
      <c r="Z2145" s="87">
        <f t="shared" si="133"/>
        <v>7.7608315024604764</v>
      </c>
      <c r="AA2145" s="88">
        <f t="shared" si="134"/>
        <v>7.0804856386830215</v>
      </c>
      <c r="AB2145" s="90">
        <f t="shared" si="135"/>
        <v>4.5841339909877793E-2</v>
      </c>
      <c r="AC2145" s="19">
        <v>7.77</v>
      </c>
      <c r="AD2145" s="13">
        <v>7.08</v>
      </c>
      <c r="AE2145" s="94">
        <v>9.26</v>
      </c>
    </row>
    <row r="2146" spans="1:31" x14ac:dyDescent="0.2">
      <c r="A2146" s="2" t="s">
        <v>110</v>
      </c>
      <c r="B2146" s="9">
        <v>38826</v>
      </c>
      <c r="C2146" s="18">
        <v>8.5299999999999994</v>
      </c>
      <c r="D2146" s="12">
        <v>7.19</v>
      </c>
      <c r="F2146" s="12">
        <v>1.3</v>
      </c>
      <c r="H2146" s="23">
        <f t="shared" si="132"/>
        <v>6.4565422903465397E-8</v>
      </c>
      <c r="I2146" s="32">
        <v>5.0000000000000001E-3</v>
      </c>
      <c r="J2146" s="25">
        <v>0.09</v>
      </c>
      <c r="K2146" s="30">
        <v>0.3</v>
      </c>
      <c r="L2146" s="25">
        <v>106</v>
      </c>
      <c r="M2146" s="30">
        <v>0.2</v>
      </c>
      <c r="N2146" s="25">
        <v>0.26</v>
      </c>
      <c r="O2146" s="25">
        <v>1.54</v>
      </c>
      <c r="P2146" s="25">
        <v>7.77</v>
      </c>
      <c r="Q2146" s="25">
        <v>0.14000000000000001</v>
      </c>
      <c r="R2146" s="25">
        <v>16.399999999999999</v>
      </c>
      <c r="S2146" s="31">
        <v>0.9</v>
      </c>
      <c r="T2146" s="51">
        <v>0.05</v>
      </c>
      <c r="U2146" s="42">
        <v>65.099999999999994</v>
      </c>
      <c r="V2146" s="42">
        <v>11.95</v>
      </c>
      <c r="W2146" s="42">
        <v>0.01</v>
      </c>
      <c r="X2146" s="42">
        <v>30</v>
      </c>
      <c r="Y2146" s="44">
        <v>4.68</v>
      </c>
      <c r="Z2146" s="87">
        <f t="shared" si="133"/>
        <v>6.7013672431482716</v>
      </c>
      <c r="AA2146" s="88">
        <f t="shared" si="134"/>
        <v>7.0760629025342956</v>
      </c>
      <c r="AB2146" s="90">
        <f t="shared" si="135"/>
        <v>-2.71963388980377E-2</v>
      </c>
      <c r="AC2146" s="19">
        <v>6.7</v>
      </c>
      <c r="AD2146" s="13">
        <v>7.1</v>
      </c>
      <c r="AE2146" s="94">
        <v>-5.6</v>
      </c>
    </row>
    <row r="2147" spans="1:31" x14ac:dyDescent="0.2">
      <c r="A2147" s="2" t="s">
        <v>110</v>
      </c>
      <c r="B2147" s="9">
        <v>38264</v>
      </c>
      <c r="C2147" s="18">
        <v>9.18</v>
      </c>
      <c r="D2147" s="12">
        <v>7.22</v>
      </c>
      <c r="F2147" s="12">
        <v>1.6</v>
      </c>
      <c r="H2147" s="23">
        <f t="shared" si="132"/>
        <v>6.0255958607435649E-8</v>
      </c>
      <c r="I2147" s="28"/>
      <c r="J2147" s="25">
        <v>0.17</v>
      </c>
      <c r="K2147" s="29">
        <v>0.3</v>
      </c>
      <c r="L2147" s="25">
        <v>110</v>
      </c>
      <c r="M2147" s="29">
        <v>0.2</v>
      </c>
      <c r="N2147" s="25">
        <v>0.44</v>
      </c>
      <c r="O2147" s="25">
        <v>1.44</v>
      </c>
      <c r="P2147" s="25">
        <v>8.3699999999999992</v>
      </c>
      <c r="Q2147" s="25">
        <v>0.23</v>
      </c>
      <c r="R2147" s="25">
        <v>17.600000000000001</v>
      </c>
      <c r="S2147" s="29">
        <v>2.1</v>
      </c>
      <c r="T2147" s="51">
        <v>0.04</v>
      </c>
      <c r="U2147" s="42">
        <v>75.900000000000006</v>
      </c>
      <c r="V2147" s="42">
        <v>1.61</v>
      </c>
      <c r="W2147" s="42">
        <v>5.5836499999999999E-3</v>
      </c>
      <c r="X2147" s="42">
        <v>31</v>
      </c>
      <c r="Y2147" s="44">
        <v>4.62</v>
      </c>
      <c r="Z2147" s="87">
        <f t="shared" si="133"/>
        <v>7.0135801175535688</v>
      </c>
      <c r="AA2147" s="88">
        <f t="shared" si="134"/>
        <v>7.101921613901637</v>
      </c>
      <c r="AB2147" s="90">
        <f t="shared" si="135"/>
        <v>-6.2584736999611304E-3</v>
      </c>
      <c r="AC2147" s="19">
        <v>6.99</v>
      </c>
      <c r="AD2147" s="13">
        <v>7.1</v>
      </c>
      <c r="AE2147" s="94">
        <v>0.1</v>
      </c>
    </row>
    <row r="2148" spans="1:31" x14ac:dyDescent="0.2">
      <c r="A2148" s="2" t="s">
        <v>110</v>
      </c>
      <c r="B2148" s="9">
        <v>38623</v>
      </c>
      <c r="C2148" s="19">
        <v>8.7899999999999991</v>
      </c>
      <c r="D2148" s="12">
        <v>7.21</v>
      </c>
      <c r="F2148" s="12">
        <v>2.1</v>
      </c>
      <c r="H2148" s="23">
        <f t="shared" si="132"/>
        <v>6.1659500186148087E-8</v>
      </c>
      <c r="I2148" s="24">
        <v>0.01</v>
      </c>
      <c r="J2148" s="25">
        <v>0.15</v>
      </c>
      <c r="K2148" s="30">
        <v>0.3</v>
      </c>
      <c r="L2148" s="25">
        <v>111</v>
      </c>
      <c r="M2148" s="30">
        <v>0.5</v>
      </c>
      <c r="N2148" s="25">
        <v>0.41</v>
      </c>
      <c r="O2148" s="25">
        <v>1.32</v>
      </c>
      <c r="P2148" s="25">
        <v>7.4</v>
      </c>
      <c r="Q2148" s="25">
        <v>0.22</v>
      </c>
      <c r="R2148" s="25">
        <v>17.399999999999999</v>
      </c>
      <c r="S2148" s="31">
        <v>0.2</v>
      </c>
      <c r="T2148" s="51">
        <v>0.03</v>
      </c>
      <c r="U2148" s="42">
        <v>75.900000000000006</v>
      </c>
      <c r="V2148" s="42">
        <v>1.61</v>
      </c>
      <c r="W2148" s="42">
        <v>5.5836499999999999E-3</v>
      </c>
      <c r="X2148" s="42">
        <v>31</v>
      </c>
      <c r="Y2148" s="44">
        <v>4.67</v>
      </c>
      <c r="Z2148" s="87">
        <f t="shared" si="133"/>
        <v>6.9704717639089679</v>
      </c>
      <c r="AA2148" s="88">
        <f t="shared" si="134"/>
        <v>7.151605724673459</v>
      </c>
      <c r="AB2148" s="90">
        <f t="shared" si="135"/>
        <v>-1.2826297045242546E-2</v>
      </c>
      <c r="AC2148" s="19">
        <v>6.94</v>
      </c>
      <c r="AD2148" s="99">
        <v>7.15</v>
      </c>
      <c r="AE2148" s="95">
        <v>-2.88</v>
      </c>
    </row>
    <row r="2149" spans="1:31" x14ac:dyDescent="0.2">
      <c r="A2149" s="2" t="s">
        <v>110</v>
      </c>
      <c r="B2149" s="9">
        <v>40114</v>
      </c>
      <c r="C2149" s="20"/>
      <c r="D2149" s="12">
        <v>7.3</v>
      </c>
      <c r="F2149" s="12">
        <v>0.14000000000000001</v>
      </c>
      <c r="H2149" s="23">
        <f t="shared" si="132"/>
        <v>5.0118723362727164E-8</v>
      </c>
      <c r="I2149" s="32">
        <v>5.0000000000000001E-3</v>
      </c>
      <c r="J2149" s="25">
        <v>0.18</v>
      </c>
      <c r="K2149" s="36"/>
      <c r="L2149" s="25">
        <v>122</v>
      </c>
      <c r="M2149" s="36"/>
      <c r="N2149" s="25">
        <v>0.66</v>
      </c>
      <c r="O2149" s="25">
        <v>1.8</v>
      </c>
      <c r="P2149" s="25">
        <v>9.1</v>
      </c>
      <c r="Q2149" s="25">
        <v>0.23</v>
      </c>
      <c r="R2149" s="25">
        <v>17</v>
      </c>
      <c r="S2149" s="36"/>
      <c r="T2149" s="51">
        <v>0.1</v>
      </c>
      <c r="U2149" s="42">
        <v>89.8</v>
      </c>
      <c r="V2149" s="42">
        <v>0.78</v>
      </c>
      <c r="W2149" s="42">
        <v>7.0000000000000007E-2</v>
      </c>
      <c r="X2149" s="42">
        <v>31</v>
      </c>
      <c r="Y2149" s="44">
        <v>4.8</v>
      </c>
      <c r="Z2149" s="87">
        <f t="shared" si="133"/>
        <v>7.6645387178490356</v>
      </c>
      <c r="AA2149" s="88">
        <f t="shared" si="134"/>
        <v>7.5612025406053816</v>
      </c>
      <c r="AB2149" s="90">
        <f t="shared" si="135"/>
        <v>6.7869390060910475E-3</v>
      </c>
      <c r="AC2149" s="19">
        <v>7.7</v>
      </c>
      <c r="AD2149" s="13">
        <v>7.5</v>
      </c>
      <c r="AE2149" s="94">
        <v>1.9</v>
      </c>
    </row>
    <row r="2150" spans="1:31" x14ac:dyDescent="0.2">
      <c r="A2150" s="2" t="s">
        <v>110</v>
      </c>
      <c r="B2150" s="9">
        <v>35327</v>
      </c>
      <c r="C2150" s="18">
        <v>10.24</v>
      </c>
      <c r="D2150" s="12">
        <v>7.32</v>
      </c>
      <c r="F2150" s="12">
        <v>1.4</v>
      </c>
      <c r="H2150" s="23">
        <f t="shared" si="132"/>
        <v>4.7863009232263782E-8</v>
      </c>
      <c r="I2150" s="24">
        <v>8.9999999999999993E-3</v>
      </c>
      <c r="J2150" s="25">
        <v>0.17</v>
      </c>
      <c r="K2150" s="30">
        <v>1</v>
      </c>
      <c r="L2150" s="25">
        <v>100</v>
      </c>
      <c r="M2150" s="30">
        <v>1</v>
      </c>
      <c r="N2150" s="25">
        <v>0.42</v>
      </c>
      <c r="O2150" s="25">
        <v>1.4</v>
      </c>
      <c r="P2150" s="25">
        <v>7.7</v>
      </c>
      <c r="Q2150" s="25">
        <v>0.24</v>
      </c>
      <c r="R2150" s="25">
        <v>15</v>
      </c>
      <c r="S2150" s="31">
        <v>5</v>
      </c>
      <c r="T2150" s="51">
        <v>7.0000000000000007E-2</v>
      </c>
      <c r="U2150" s="42">
        <v>64.5</v>
      </c>
      <c r="V2150" s="42">
        <v>0.22</v>
      </c>
      <c r="W2150" s="42">
        <v>3.2845000000000001E-3</v>
      </c>
      <c r="X2150" s="42">
        <v>31</v>
      </c>
      <c r="Y2150" s="44">
        <v>4.71</v>
      </c>
      <c r="Z2150" s="87">
        <f t="shared" si="133"/>
        <v>6.3459896636957609</v>
      </c>
      <c r="AA2150" s="88">
        <f t="shared" si="134"/>
        <v>6.9330729961261053</v>
      </c>
      <c r="AB2150" s="90">
        <f t="shared" si="135"/>
        <v>-4.4211202813785044E-2</v>
      </c>
      <c r="AD2150" s="100"/>
      <c r="AE2150" s="96"/>
    </row>
    <row r="2151" spans="1:31" x14ac:dyDescent="0.2">
      <c r="A2151" s="2" t="s">
        <v>110</v>
      </c>
      <c r="B2151" s="9">
        <v>36062</v>
      </c>
      <c r="C2151" s="18">
        <v>9.2799999999999994</v>
      </c>
      <c r="D2151" s="12">
        <v>7.18</v>
      </c>
      <c r="F2151" s="12">
        <v>1.7</v>
      </c>
      <c r="H2151" s="23">
        <f t="shared" si="132"/>
        <v>6.606934480075943E-8</v>
      </c>
      <c r="I2151" s="28"/>
      <c r="J2151" s="25">
        <v>0.08</v>
      </c>
      <c r="K2151" s="36"/>
      <c r="L2151" s="25">
        <v>98</v>
      </c>
      <c r="M2151" s="36"/>
      <c r="N2151" s="25">
        <v>0.09</v>
      </c>
      <c r="O2151" s="25">
        <v>1.6</v>
      </c>
      <c r="P2151" s="25">
        <v>7.1</v>
      </c>
      <c r="Q2151" s="25">
        <v>0.14000000000000001</v>
      </c>
      <c r="R2151" s="25">
        <v>15</v>
      </c>
      <c r="S2151" s="36"/>
      <c r="T2151" s="51">
        <v>7.0000000000000007E-2</v>
      </c>
      <c r="U2151" s="42">
        <v>66.599999999999994</v>
      </c>
      <c r="V2151" s="45"/>
      <c r="W2151" s="42">
        <v>0.01</v>
      </c>
      <c r="X2151" s="42">
        <v>34</v>
      </c>
      <c r="Y2151" s="44">
        <v>4.29</v>
      </c>
      <c r="Z2151" s="87">
        <f t="shared" si="133"/>
        <v>6.1804835257604651</v>
      </c>
      <c r="AA2151" s="88">
        <f t="shared" si="134"/>
        <v>6.6380149544949072</v>
      </c>
      <c r="AB2151" s="90">
        <f t="shared" si="135"/>
        <v>-3.5693059482683427E-2</v>
      </c>
    </row>
    <row r="2152" spans="1:31" x14ac:dyDescent="0.2">
      <c r="A2152" s="2" t="s">
        <v>110</v>
      </c>
      <c r="B2152" s="9">
        <v>34652</v>
      </c>
      <c r="C2152" s="18">
        <v>8.64</v>
      </c>
      <c r="D2152" s="12">
        <v>7.18</v>
      </c>
      <c r="E2152" s="16"/>
      <c r="F2152" s="12">
        <v>1.4</v>
      </c>
      <c r="H2152" s="23">
        <f t="shared" si="132"/>
        <v>6.606934480075943E-8</v>
      </c>
      <c r="I2152" s="32">
        <v>0.01</v>
      </c>
      <c r="J2152" s="25">
        <v>0.13</v>
      </c>
      <c r="K2152" s="29">
        <v>1</v>
      </c>
      <c r="L2152" s="25">
        <v>93</v>
      </c>
      <c r="M2152" s="29">
        <v>1</v>
      </c>
      <c r="N2152" s="25">
        <v>0.22</v>
      </c>
      <c r="O2152" s="25">
        <v>1.4</v>
      </c>
      <c r="P2152" s="25">
        <v>7.3</v>
      </c>
      <c r="Q2152" s="25">
        <v>0.18</v>
      </c>
      <c r="R2152" s="25">
        <v>15</v>
      </c>
      <c r="S2152" s="29">
        <v>5</v>
      </c>
      <c r="T2152" s="51">
        <v>0.05</v>
      </c>
      <c r="U2152" s="42">
        <v>63.5</v>
      </c>
      <c r="V2152" s="42">
        <v>3.05</v>
      </c>
      <c r="W2152" s="42">
        <v>3.2845000000000001E-3</v>
      </c>
      <c r="X2152" s="42">
        <v>30</v>
      </c>
      <c r="Y2152" s="44">
        <v>4.1399999999999997</v>
      </c>
      <c r="Z2152" s="87">
        <f t="shared" si="133"/>
        <v>5.9523227456203252</v>
      </c>
      <c r="AA2152" s="88">
        <f t="shared" si="134"/>
        <v>6.3590594808194219</v>
      </c>
      <c r="AB2152" s="90">
        <f t="shared" si="135"/>
        <v>-3.3037454911081773E-2</v>
      </c>
    </row>
    <row r="2153" spans="1:31" x14ac:dyDescent="0.2">
      <c r="A2153" s="2" t="s">
        <v>110</v>
      </c>
      <c r="B2153" s="9">
        <v>37901</v>
      </c>
      <c r="C2153" s="18">
        <v>9.2100000000000009</v>
      </c>
      <c r="D2153" s="12">
        <v>7.2</v>
      </c>
      <c r="F2153" s="12">
        <v>1.8</v>
      </c>
      <c r="H2153" s="23">
        <f t="shared" si="132"/>
        <v>6.3095734448019177E-8</v>
      </c>
      <c r="I2153" s="32">
        <v>8.0000000000000002E-3</v>
      </c>
      <c r="J2153" s="25">
        <v>0.18</v>
      </c>
      <c r="K2153" s="36"/>
      <c r="L2153" s="25">
        <v>106</v>
      </c>
      <c r="M2153" s="36"/>
      <c r="N2153" s="25">
        <v>0.36</v>
      </c>
      <c r="O2153" s="25">
        <v>1.49</v>
      </c>
      <c r="P2153" s="25">
        <v>8.14</v>
      </c>
      <c r="Q2153" s="25">
        <v>0.24</v>
      </c>
      <c r="R2153" s="25">
        <v>17.7</v>
      </c>
      <c r="S2153" s="36"/>
      <c r="T2153" s="51">
        <v>0.05</v>
      </c>
      <c r="U2153" s="42">
        <v>77.8</v>
      </c>
      <c r="V2153" s="42">
        <v>1.52</v>
      </c>
      <c r="W2153" s="42">
        <v>3.2845000000000001E-3</v>
      </c>
      <c r="X2153" s="42">
        <v>31</v>
      </c>
      <c r="Y2153" s="44">
        <v>4.57</v>
      </c>
      <c r="Z2153" s="87">
        <f t="shared" si="133"/>
        <v>6.7996298778078099</v>
      </c>
      <c r="AA2153" s="88">
        <f t="shared" si="134"/>
        <v>7.090290400221452</v>
      </c>
      <c r="AB2153" s="90">
        <f t="shared" si="135"/>
        <v>-2.0926003648372396E-2</v>
      </c>
    </row>
    <row r="2154" spans="1:31" x14ac:dyDescent="0.2">
      <c r="A2154" s="2" t="s">
        <v>110</v>
      </c>
      <c r="B2154" s="9">
        <v>32308</v>
      </c>
      <c r="C2154" s="18">
        <v>7.83</v>
      </c>
      <c r="D2154" s="12">
        <v>7.28</v>
      </c>
      <c r="F2154" s="12">
        <v>2</v>
      </c>
      <c r="H2154" s="23">
        <f t="shared" si="132"/>
        <v>5.2480746024977185E-8</v>
      </c>
      <c r="I2154" s="32">
        <v>0.02</v>
      </c>
      <c r="J2154" s="25">
        <v>0.06</v>
      </c>
      <c r="K2154" s="29">
        <v>0.5</v>
      </c>
      <c r="L2154" s="25">
        <v>100</v>
      </c>
      <c r="M2154" s="29">
        <v>0.1</v>
      </c>
      <c r="N2154" s="25">
        <v>0.13</v>
      </c>
      <c r="O2154" s="25">
        <v>1.7</v>
      </c>
      <c r="P2154" s="25">
        <v>5.8</v>
      </c>
      <c r="Q2154" s="25">
        <v>0.12</v>
      </c>
      <c r="R2154" s="25">
        <v>17</v>
      </c>
      <c r="S2154" s="29">
        <v>3.1</v>
      </c>
      <c r="T2154" s="51">
        <v>1.53</v>
      </c>
      <c r="U2154" s="42">
        <v>68.099999999999994</v>
      </c>
      <c r="V2154" s="42">
        <v>5.35</v>
      </c>
      <c r="W2154" s="42">
        <v>0.82</v>
      </c>
      <c r="X2154" s="42">
        <v>25.9</v>
      </c>
      <c r="Y2154" s="44">
        <v>4.22</v>
      </c>
      <c r="Z2154" s="87">
        <f t="shared" si="133"/>
        <v>6.2647010295163552</v>
      </c>
      <c r="AA2154" s="88">
        <f t="shared" si="134"/>
        <v>6.5207701980283321</v>
      </c>
      <c r="AB2154" s="90">
        <f t="shared" si="135"/>
        <v>-2.0028136934077814E-2</v>
      </c>
    </row>
    <row r="2155" spans="1:31" x14ac:dyDescent="0.2">
      <c r="A2155" s="2" t="s">
        <v>110</v>
      </c>
      <c r="B2155" s="9">
        <v>32183</v>
      </c>
      <c r="C2155" s="18">
        <v>7.66</v>
      </c>
      <c r="D2155" s="12">
        <v>7.11</v>
      </c>
      <c r="F2155" s="12">
        <v>2</v>
      </c>
      <c r="H2155" s="23">
        <f t="shared" si="132"/>
        <v>7.7624711662868932E-8</v>
      </c>
      <c r="I2155" s="32">
        <v>0.01</v>
      </c>
      <c r="J2155" s="25">
        <v>0.06</v>
      </c>
      <c r="K2155" s="29">
        <v>0.5</v>
      </c>
      <c r="L2155" s="25">
        <v>96</v>
      </c>
      <c r="M2155" s="29">
        <v>0.1</v>
      </c>
      <c r="N2155" s="25">
        <v>0.03</v>
      </c>
      <c r="O2155" s="25">
        <v>1.9</v>
      </c>
      <c r="P2155" s="25">
        <v>5.9</v>
      </c>
      <c r="Q2155" s="25">
        <v>0.11</v>
      </c>
      <c r="R2155" s="25">
        <v>19</v>
      </c>
      <c r="S2155" s="29">
        <v>1.4</v>
      </c>
      <c r="T2155" s="51">
        <v>1.53</v>
      </c>
      <c r="U2155" s="42">
        <v>62</v>
      </c>
      <c r="V2155" s="42">
        <v>17.7</v>
      </c>
      <c r="W2155" s="42">
        <v>0.82</v>
      </c>
      <c r="X2155" s="42">
        <v>25</v>
      </c>
      <c r="Y2155" s="44">
        <v>4.0599999999999996</v>
      </c>
      <c r="Z2155" s="87">
        <f t="shared" si="133"/>
        <v>6.1603797693408975</v>
      </c>
      <c r="AA2155" s="88">
        <f t="shared" si="134"/>
        <v>6.4075851402539303</v>
      </c>
      <c r="AB2155" s="90">
        <f t="shared" si="135"/>
        <v>-1.9669482902861031E-2</v>
      </c>
    </row>
    <row r="2156" spans="1:31" x14ac:dyDescent="0.2">
      <c r="A2156" s="2" t="s">
        <v>110</v>
      </c>
      <c r="B2156" s="9">
        <v>32400</v>
      </c>
      <c r="C2156" s="18">
        <v>8.4700000000000006</v>
      </c>
      <c r="D2156" s="12">
        <v>6.98</v>
      </c>
      <c r="F2156" s="12">
        <v>2</v>
      </c>
      <c r="H2156" s="23">
        <f t="shared" si="132"/>
        <v>1.0471285480508987E-7</v>
      </c>
      <c r="I2156" s="32">
        <v>0.01</v>
      </c>
      <c r="J2156" s="25">
        <v>0.25</v>
      </c>
      <c r="K2156" s="29">
        <v>0.24</v>
      </c>
      <c r="L2156" s="25">
        <v>98</v>
      </c>
      <c r="M2156" s="36"/>
      <c r="N2156" s="25">
        <v>0.24</v>
      </c>
      <c r="O2156" s="25">
        <v>1.4</v>
      </c>
      <c r="P2156" s="25">
        <v>7.2</v>
      </c>
      <c r="Q2156" s="25">
        <v>0.2</v>
      </c>
      <c r="R2156" s="25">
        <v>17</v>
      </c>
      <c r="S2156" s="29">
        <v>1.4</v>
      </c>
      <c r="T2156" s="51">
        <v>1.53</v>
      </c>
      <c r="U2156" s="42">
        <v>66.900000000000006</v>
      </c>
      <c r="V2156" s="42">
        <v>2.4300000000000002</v>
      </c>
      <c r="W2156" s="42">
        <v>0.82</v>
      </c>
      <c r="X2156" s="42">
        <v>29.8</v>
      </c>
      <c r="Y2156" s="44">
        <v>4.17</v>
      </c>
      <c r="Z2156" s="87">
        <f t="shared" si="133"/>
        <v>6.288701998351784</v>
      </c>
      <c r="AA2156" s="88">
        <f t="shared" si="134"/>
        <v>6.5087057440913902</v>
      </c>
      <c r="AB2156" s="90">
        <f t="shared" si="135"/>
        <v>-1.7191274214851653E-2</v>
      </c>
    </row>
    <row r="2157" spans="1:31" x14ac:dyDescent="0.2">
      <c r="A2157" s="2" t="s">
        <v>110</v>
      </c>
      <c r="B2157" s="9">
        <v>35697</v>
      </c>
      <c r="C2157" s="18">
        <v>10.46</v>
      </c>
      <c r="D2157" s="12">
        <v>7.32</v>
      </c>
      <c r="F2157" s="12">
        <v>1.3</v>
      </c>
      <c r="G2157" s="16"/>
      <c r="H2157" s="23">
        <f t="shared" si="132"/>
        <v>4.7863009232263782E-8</v>
      </c>
      <c r="I2157" s="32">
        <v>0.03</v>
      </c>
      <c r="J2157" s="25">
        <v>0.13</v>
      </c>
      <c r="K2157" s="29">
        <v>0.5</v>
      </c>
      <c r="L2157" s="25">
        <v>97</v>
      </c>
      <c r="M2157" s="29">
        <v>0.2</v>
      </c>
      <c r="N2157" s="25">
        <v>0.52</v>
      </c>
      <c r="O2157" s="25">
        <v>1.5</v>
      </c>
      <c r="P2157" s="25">
        <v>8</v>
      </c>
      <c r="Q2157" s="25">
        <v>0.2</v>
      </c>
      <c r="R2157" s="25">
        <v>16</v>
      </c>
      <c r="S2157" s="29">
        <v>1</v>
      </c>
      <c r="T2157" s="51">
        <v>0.05</v>
      </c>
      <c r="U2157" s="42">
        <v>69.599999999999994</v>
      </c>
      <c r="V2157" s="42">
        <v>1.1000000000000001</v>
      </c>
      <c r="W2157" s="42">
        <v>3.2845000000000001E-3</v>
      </c>
      <c r="X2157" s="42">
        <v>32</v>
      </c>
      <c r="Y2157" s="44">
        <v>4.09</v>
      </c>
      <c r="Z2157" s="87">
        <f t="shared" si="133"/>
        <v>6.2692627108999215</v>
      </c>
      <c r="AA2157" s="88">
        <f t="shared" si="134"/>
        <v>6.4610160932596408</v>
      </c>
      <c r="AB2157" s="90">
        <f t="shared" si="135"/>
        <v>-1.5062779481079763E-2</v>
      </c>
    </row>
    <row r="2158" spans="1:31" x14ac:dyDescent="0.2">
      <c r="A2158" s="2" t="s">
        <v>110</v>
      </c>
      <c r="B2158" s="9">
        <v>33884</v>
      </c>
      <c r="C2158" s="18">
        <v>9.18</v>
      </c>
      <c r="D2158" s="12">
        <v>6.97</v>
      </c>
      <c r="F2158" s="12">
        <v>2.1</v>
      </c>
      <c r="H2158" s="23">
        <f t="shared" si="132"/>
        <v>1.0715193052376054E-7</v>
      </c>
      <c r="I2158" s="24">
        <v>2E-3</v>
      </c>
      <c r="J2158" s="25">
        <v>0.15</v>
      </c>
      <c r="K2158" s="29">
        <v>1</v>
      </c>
      <c r="L2158" s="27">
        <v>100</v>
      </c>
      <c r="M2158" s="29">
        <v>1</v>
      </c>
      <c r="N2158" s="27">
        <v>0.37</v>
      </c>
      <c r="O2158" s="27">
        <v>1.3</v>
      </c>
      <c r="P2158" s="27">
        <v>7.3</v>
      </c>
      <c r="Q2158" s="27">
        <v>0.2</v>
      </c>
      <c r="R2158" s="27">
        <v>17</v>
      </c>
      <c r="S2158" s="29">
        <v>5</v>
      </c>
      <c r="T2158" s="51">
        <v>0.06</v>
      </c>
      <c r="U2158" s="42">
        <v>65.5</v>
      </c>
      <c r="V2158" s="42">
        <v>2.21</v>
      </c>
      <c r="W2158" s="42">
        <v>0.01</v>
      </c>
      <c r="X2158" s="42">
        <v>31</v>
      </c>
      <c r="Y2158" s="44">
        <v>4.2300000000000004</v>
      </c>
      <c r="Z2158" s="87">
        <f t="shared" si="133"/>
        <v>6.3923821456853975</v>
      </c>
      <c r="AA2158" s="88">
        <f t="shared" si="134"/>
        <v>6.5058180236517025</v>
      </c>
      <c r="AB2158" s="90">
        <f t="shared" si="135"/>
        <v>-8.7947059649435538E-3</v>
      </c>
    </row>
    <row r="2159" spans="1:31" x14ac:dyDescent="0.2">
      <c r="A2159" s="2" t="s">
        <v>110</v>
      </c>
      <c r="B2159" s="9">
        <v>32153</v>
      </c>
      <c r="C2159" s="18">
        <v>8.0299999999999994</v>
      </c>
      <c r="D2159" s="12">
        <v>7.2</v>
      </c>
      <c r="F2159" s="12">
        <v>2</v>
      </c>
      <c r="H2159" s="23">
        <f t="shared" si="132"/>
        <v>6.3095734448019177E-8</v>
      </c>
      <c r="I2159" s="32">
        <v>0.03</v>
      </c>
      <c r="J2159" s="25">
        <v>0.1</v>
      </c>
      <c r="K2159" s="29">
        <v>0.3</v>
      </c>
      <c r="L2159" s="25">
        <v>100</v>
      </c>
      <c r="M2159" s="29">
        <v>0.3</v>
      </c>
      <c r="N2159" s="25">
        <v>0.16</v>
      </c>
      <c r="O2159" s="25">
        <v>3.5</v>
      </c>
      <c r="P2159" s="25">
        <v>6.5</v>
      </c>
      <c r="Q2159" s="25">
        <v>0.11</v>
      </c>
      <c r="R2159" s="25">
        <v>20</v>
      </c>
      <c r="S2159" s="29">
        <v>1.7</v>
      </c>
      <c r="T2159" s="51">
        <v>1.53</v>
      </c>
      <c r="U2159" s="42">
        <v>63</v>
      </c>
      <c r="V2159" s="42">
        <v>17.260000000000002</v>
      </c>
      <c r="W2159" s="42">
        <v>0.82</v>
      </c>
      <c r="X2159" s="42">
        <v>31</v>
      </c>
      <c r="Y2159" s="44">
        <v>4.08</v>
      </c>
      <c r="Z2159" s="87">
        <f t="shared" si="133"/>
        <v>6.5028622628383399</v>
      </c>
      <c r="AA2159" s="88">
        <f t="shared" si="134"/>
        <v>6.6105589877553355</v>
      </c>
      <c r="AB2159" s="90">
        <f t="shared" si="135"/>
        <v>-8.2127099296928231E-3</v>
      </c>
    </row>
    <row r="2160" spans="1:31" x14ac:dyDescent="0.2">
      <c r="A2160" s="2" t="s">
        <v>110</v>
      </c>
      <c r="B2160" s="9">
        <v>33539</v>
      </c>
      <c r="C2160" s="18">
        <v>8.86</v>
      </c>
      <c r="D2160" s="12">
        <v>7.01</v>
      </c>
      <c r="F2160" s="12">
        <v>2.7</v>
      </c>
      <c r="H2160" s="23">
        <f t="shared" si="132"/>
        <v>9.7723722095581017E-8</v>
      </c>
      <c r="I2160" s="32">
        <v>6.0000000000000001E-3</v>
      </c>
      <c r="J2160" s="25">
        <v>0.16</v>
      </c>
      <c r="K2160" s="36"/>
      <c r="L2160" s="25">
        <v>100</v>
      </c>
      <c r="M2160" s="36"/>
      <c r="N2160" s="25">
        <v>0.28999999999999998</v>
      </c>
      <c r="O2160" s="25">
        <v>1.3</v>
      </c>
      <c r="P2160" s="25">
        <v>6.9</v>
      </c>
      <c r="Q2160" s="25">
        <v>0.21</v>
      </c>
      <c r="R2160" s="25">
        <v>15</v>
      </c>
      <c r="S2160" s="36"/>
      <c r="T2160" s="51">
        <v>0.06</v>
      </c>
      <c r="U2160" s="42">
        <v>74.5</v>
      </c>
      <c r="V2160" s="42">
        <v>2.25</v>
      </c>
      <c r="W2160" s="42">
        <v>0.01</v>
      </c>
      <c r="X2160" s="42">
        <v>30</v>
      </c>
      <c r="Y2160" s="44">
        <v>3.84</v>
      </c>
      <c r="Z2160" s="87">
        <f t="shared" si="133"/>
        <v>6.270979069167792</v>
      </c>
      <c r="AA2160" s="88">
        <f t="shared" si="134"/>
        <v>6.2756178210992806</v>
      </c>
      <c r="AB2160" s="90">
        <f t="shared" si="135"/>
        <v>-3.6972192316842717E-4</v>
      </c>
      <c r="AD2160" s="100"/>
      <c r="AE2160" s="96"/>
    </row>
    <row r="2161" spans="1:31" x14ac:dyDescent="0.2">
      <c r="A2161" s="2" t="s">
        <v>110</v>
      </c>
      <c r="B2161" s="9">
        <v>32281</v>
      </c>
      <c r="C2161" s="18">
        <v>7.62</v>
      </c>
      <c r="D2161" s="12">
        <v>6.94</v>
      </c>
      <c r="F2161" s="12">
        <v>2</v>
      </c>
      <c r="H2161" s="23">
        <f t="shared" si="132"/>
        <v>1.1481536214968794E-7</v>
      </c>
      <c r="I2161" s="32">
        <v>6.0000000000000001E-3</v>
      </c>
      <c r="J2161" s="25">
        <v>0.06</v>
      </c>
      <c r="K2161" s="29">
        <v>0.4</v>
      </c>
      <c r="L2161" s="25">
        <v>101</v>
      </c>
      <c r="M2161" s="29">
        <v>0.1</v>
      </c>
      <c r="N2161" s="25">
        <v>0.1</v>
      </c>
      <c r="O2161" s="25">
        <v>1.6</v>
      </c>
      <c r="P2161" s="25">
        <v>6.3</v>
      </c>
      <c r="Q2161" s="25">
        <v>0.1</v>
      </c>
      <c r="R2161" s="25">
        <v>16</v>
      </c>
      <c r="S2161" s="29">
        <v>1.3</v>
      </c>
      <c r="T2161" s="51">
        <v>1.53</v>
      </c>
      <c r="U2161" s="42">
        <v>60.4</v>
      </c>
      <c r="V2161" s="42">
        <v>7.56</v>
      </c>
      <c r="W2161" s="42">
        <v>0.82</v>
      </c>
      <c r="X2161" s="42">
        <v>26.3</v>
      </c>
      <c r="Y2161" s="44">
        <v>4.12</v>
      </c>
      <c r="Z2161" s="87">
        <f t="shared" si="133"/>
        <v>6.306322827431428</v>
      </c>
      <c r="AA2161" s="88">
        <f t="shared" si="134"/>
        <v>6.3073990757936098</v>
      </c>
      <c r="AB2161" s="90">
        <f t="shared" si="135"/>
        <v>-8.5323615855730463E-5</v>
      </c>
    </row>
    <row r="2162" spans="1:31" x14ac:dyDescent="0.2">
      <c r="A2162" s="2" t="s">
        <v>110</v>
      </c>
      <c r="B2162" s="9">
        <v>34248</v>
      </c>
      <c r="C2162" s="18">
        <v>9.3000000000000007</v>
      </c>
      <c r="D2162" s="12">
        <v>7.14</v>
      </c>
      <c r="F2162" s="12">
        <v>2.2000000000000002</v>
      </c>
      <c r="H2162" s="23">
        <f t="shared" si="132"/>
        <v>7.2443596007499061E-8</v>
      </c>
      <c r="I2162" s="24">
        <v>5.0000000000000001E-3</v>
      </c>
      <c r="J2162" s="25">
        <v>0.12</v>
      </c>
      <c r="K2162" s="29">
        <v>1</v>
      </c>
      <c r="L2162" s="27">
        <v>98</v>
      </c>
      <c r="M2162" s="29">
        <v>1</v>
      </c>
      <c r="N2162" s="27">
        <v>0.46</v>
      </c>
      <c r="O2162" s="27">
        <v>1.3</v>
      </c>
      <c r="P2162" s="27">
        <v>7.9</v>
      </c>
      <c r="Q2162" s="27">
        <v>0.22</v>
      </c>
      <c r="R2162" s="27">
        <v>14</v>
      </c>
      <c r="S2162" s="29">
        <v>5</v>
      </c>
      <c r="T2162" s="51">
        <v>0.06</v>
      </c>
      <c r="U2162" s="42">
        <v>65.5</v>
      </c>
      <c r="V2162" s="42">
        <v>1.54</v>
      </c>
      <c r="W2162" s="42">
        <v>3.2845000000000001E-3</v>
      </c>
      <c r="X2162" s="42">
        <v>30</v>
      </c>
      <c r="Y2162" s="44">
        <v>3.96</v>
      </c>
      <c r="Z2162" s="87">
        <f t="shared" si="133"/>
        <v>6.2140704953049442</v>
      </c>
      <c r="AA2162" s="88">
        <f t="shared" si="134"/>
        <v>6.1966568381975033</v>
      </c>
      <c r="AB2162" s="90">
        <f t="shared" si="135"/>
        <v>1.4031133421514366E-3</v>
      </c>
    </row>
    <row r="2163" spans="1:31" x14ac:dyDescent="0.2">
      <c r="A2163" s="2" t="s">
        <v>110</v>
      </c>
      <c r="B2163" s="9">
        <v>32372</v>
      </c>
      <c r="C2163" s="19">
        <v>8.3000000000000007</v>
      </c>
      <c r="D2163" s="12">
        <v>6.48</v>
      </c>
      <c r="F2163" s="12">
        <v>2</v>
      </c>
      <c r="H2163" s="23">
        <f t="shared" si="132"/>
        <v>3.3113112148259042E-7</v>
      </c>
      <c r="I2163" s="24">
        <v>0.05</v>
      </c>
      <c r="J2163" s="25">
        <v>0.09</v>
      </c>
      <c r="K2163" s="30">
        <v>0.4</v>
      </c>
      <c r="L2163" s="25">
        <v>100</v>
      </c>
      <c r="M2163" s="30">
        <v>0.1</v>
      </c>
      <c r="N2163" s="25">
        <v>0.17</v>
      </c>
      <c r="O2163" s="25">
        <v>1.5</v>
      </c>
      <c r="P2163" s="25">
        <v>7.5</v>
      </c>
      <c r="Q2163" s="25">
        <v>0.2</v>
      </c>
      <c r="R2163" s="25">
        <v>18</v>
      </c>
      <c r="S2163" s="31">
        <v>1.5</v>
      </c>
      <c r="T2163" s="51">
        <v>1.53</v>
      </c>
      <c r="U2163" s="42">
        <v>65.599999999999994</v>
      </c>
      <c r="V2163" s="42">
        <v>3.05</v>
      </c>
      <c r="W2163" s="42">
        <v>0.82</v>
      </c>
      <c r="X2163" s="42">
        <v>30</v>
      </c>
      <c r="Y2163" s="44">
        <v>4.07</v>
      </c>
      <c r="Z2163" s="87">
        <f t="shared" si="133"/>
        <v>6.4522906783277243</v>
      </c>
      <c r="AA2163" s="88">
        <f t="shared" si="134"/>
        <v>6.3972838935748344</v>
      </c>
      <c r="AB2163" s="90">
        <f t="shared" si="135"/>
        <v>4.2808253646910719E-3</v>
      </c>
      <c r="AD2163" s="100"/>
      <c r="AE2163" s="96"/>
    </row>
    <row r="2164" spans="1:31" x14ac:dyDescent="0.2">
      <c r="A2164" s="2" t="s">
        <v>110</v>
      </c>
      <c r="B2164" s="9">
        <v>36788</v>
      </c>
      <c r="C2164" s="18">
        <v>8.92</v>
      </c>
      <c r="D2164" s="12">
        <v>7.29</v>
      </c>
      <c r="F2164" s="12">
        <v>1.6</v>
      </c>
      <c r="H2164" s="23">
        <f t="shared" si="132"/>
        <v>5.1286138399136415E-8</v>
      </c>
      <c r="I2164" s="32">
        <v>0.37</v>
      </c>
      <c r="J2164" s="25">
        <v>0.15</v>
      </c>
      <c r="K2164" s="36"/>
      <c r="L2164" s="25">
        <v>111</v>
      </c>
      <c r="M2164" s="36"/>
      <c r="N2164" s="35"/>
      <c r="O2164" s="25">
        <v>1.46</v>
      </c>
      <c r="P2164" s="25">
        <v>8.35</v>
      </c>
      <c r="Q2164" s="35"/>
      <c r="R2164" s="25">
        <v>16.7</v>
      </c>
      <c r="S2164" s="36"/>
      <c r="T2164" s="51">
        <v>0.05</v>
      </c>
      <c r="U2164" s="42">
        <v>74.5</v>
      </c>
      <c r="V2164" s="42">
        <v>1.47</v>
      </c>
      <c r="W2164" s="42">
        <v>3.2845000000000001E-3</v>
      </c>
      <c r="X2164" s="42">
        <v>32</v>
      </c>
      <c r="Y2164" s="44">
        <v>4.47</v>
      </c>
      <c r="Z2164" s="87">
        <f t="shared" si="133"/>
        <v>7.0391001626649032</v>
      </c>
      <c r="AA2164" s="88">
        <f t="shared" si="134"/>
        <v>6.9489927870010995</v>
      </c>
      <c r="AB2164" s="90">
        <f t="shared" si="135"/>
        <v>6.4417198247138686E-3</v>
      </c>
    </row>
    <row r="2165" spans="1:31" x14ac:dyDescent="0.2">
      <c r="A2165" s="2" t="s">
        <v>110</v>
      </c>
      <c r="B2165" s="9">
        <v>37525</v>
      </c>
      <c r="C2165" s="18">
        <v>8.6300000000000008</v>
      </c>
      <c r="D2165" s="12">
        <v>7.26</v>
      </c>
      <c r="F2165" s="12">
        <v>1.3</v>
      </c>
      <c r="H2165" s="23">
        <f t="shared" si="132"/>
        <v>5.4954087385762357E-8</v>
      </c>
      <c r="J2165" s="25">
        <v>0.12</v>
      </c>
      <c r="K2165" s="36"/>
      <c r="L2165" s="25">
        <v>113</v>
      </c>
      <c r="M2165" s="36"/>
      <c r="N2165" s="25">
        <v>0.13</v>
      </c>
      <c r="O2165" s="25">
        <v>1.55</v>
      </c>
      <c r="P2165" s="25">
        <v>8.2799999999999994</v>
      </c>
      <c r="Q2165" s="25">
        <v>0.19</v>
      </c>
      <c r="R2165" s="25">
        <v>17.600000000000001</v>
      </c>
      <c r="S2165" s="36"/>
      <c r="T2165" s="51">
        <v>0.06</v>
      </c>
      <c r="U2165" s="42">
        <v>67.7</v>
      </c>
      <c r="V2165" s="42">
        <v>2.15</v>
      </c>
      <c r="W2165" s="42">
        <v>3.6129500000000002E-3</v>
      </c>
      <c r="X2165" s="42">
        <v>31</v>
      </c>
      <c r="Y2165" s="44">
        <v>4.67</v>
      </c>
      <c r="Z2165" s="87">
        <f t="shared" si="133"/>
        <v>7.1433545743674971</v>
      </c>
      <c r="AA2165" s="88">
        <f t="shared" si="134"/>
        <v>6.9905113703487141</v>
      </c>
      <c r="AB2165" s="90">
        <f t="shared" si="135"/>
        <v>1.0813970120886973E-2</v>
      </c>
    </row>
    <row r="2166" spans="1:31" x14ac:dyDescent="0.2">
      <c r="A2166" s="2" t="s">
        <v>110</v>
      </c>
      <c r="B2166" s="9">
        <v>37151</v>
      </c>
      <c r="C2166" s="18">
        <v>9.33</v>
      </c>
      <c r="D2166" s="12">
        <v>6.99</v>
      </c>
      <c r="F2166" s="12">
        <v>1.6</v>
      </c>
      <c r="H2166" s="23">
        <f t="shared" si="132"/>
        <v>1.0232929922807534E-7</v>
      </c>
      <c r="I2166" s="32">
        <v>0.04</v>
      </c>
      <c r="J2166" s="25">
        <v>0.18</v>
      </c>
      <c r="K2166" s="29">
        <v>0.3</v>
      </c>
      <c r="L2166" s="25">
        <v>114</v>
      </c>
      <c r="M2166" s="29">
        <v>0.2</v>
      </c>
      <c r="N2166" s="25">
        <v>0.43</v>
      </c>
      <c r="O2166" s="25">
        <v>1.37</v>
      </c>
      <c r="P2166" s="25">
        <v>8</v>
      </c>
      <c r="Q2166" s="25">
        <v>0.2</v>
      </c>
      <c r="R2166" s="25">
        <v>16.5</v>
      </c>
      <c r="S2166" s="29">
        <v>1</v>
      </c>
      <c r="T2166" s="51">
        <v>0.08</v>
      </c>
      <c r="U2166" s="42">
        <v>69.8</v>
      </c>
      <c r="V2166" s="42">
        <v>1.96</v>
      </c>
      <c r="W2166" s="42">
        <v>3.2845000000000001E-3</v>
      </c>
      <c r="X2166" s="42">
        <v>32</v>
      </c>
      <c r="Y2166" s="44">
        <v>4.5599999999999996</v>
      </c>
      <c r="Z2166" s="87">
        <f t="shared" si="133"/>
        <v>7.1366567307500191</v>
      </c>
      <c r="AA2166" s="88">
        <f t="shared" si="134"/>
        <v>6.9499983593720653</v>
      </c>
      <c r="AB2166" s="90">
        <f t="shared" si="135"/>
        <v>1.3250723481463193E-2</v>
      </c>
    </row>
    <row r="2167" spans="1:31" x14ac:dyDescent="0.2">
      <c r="A2167" s="2" t="s">
        <v>110</v>
      </c>
      <c r="B2167" s="9">
        <v>32230</v>
      </c>
      <c r="C2167" s="18">
        <v>7.48</v>
      </c>
      <c r="D2167" s="12">
        <v>7.38</v>
      </c>
      <c r="F2167" s="12">
        <v>2</v>
      </c>
      <c r="H2167" s="23">
        <f t="shared" si="132"/>
        <v>4.1686938347033516E-8</v>
      </c>
      <c r="I2167" s="32">
        <v>4.0000000000000001E-3</v>
      </c>
      <c r="J2167" s="25">
        <v>0.06</v>
      </c>
      <c r="K2167" s="29">
        <v>0.6</v>
      </c>
      <c r="L2167" s="25">
        <v>103</v>
      </c>
      <c r="M2167" s="29">
        <v>0.1</v>
      </c>
      <c r="N2167" s="25">
        <v>0.05</v>
      </c>
      <c r="O2167" s="25">
        <v>1.8</v>
      </c>
      <c r="P2167" s="25">
        <v>5.7</v>
      </c>
      <c r="Q2167" s="25">
        <v>0.15</v>
      </c>
      <c r="R2167" s="25">
        <v>17</v>
      </c>
      <c r="S2167" s="29">
        <v>4.2</v>
      </c>
      <c r="T2167" s="51">
        <v>1.53</v>
      </c>
      <c r="U2167" s="42">
        <v>53</v>
      </c>
      <c r="V2167" s="42">
        <v>14.34</v>
      </c>
      <c r="W2167" s="42">
        <v>0.82</v>
      </c>
      <c r="X2167" s="42">
        <v>26.8</v>
      </c>
      <c r="Y2167" s="44">
        <v>4.07</v>
      </c>
      <c r="Z2167" s="87">
        <f t="shared" si="133"/>
        <v>6.4051802836055378</v>
      </c>
      <c r="AA2167" s="88">
        <f t="shared" si="134"/>
        <v>6.2268039514782654</v>
      </c>
      <c r="AB2167" s="90">
        <f t="shared" si="135"/>
        <v>1.4121006550329111E-2</v>
      </c>
    </row>
    <row r="2168" spans="1:31" x14ac:dyDescent="0.2">
      <c r="A2168" s="2" t="s">
        <v>110</v>
      </c>
      <c r="B2168" s="9">
        <v>34953</v>
      </c>
      <c r="C2168" s="18">
        <v>8.49</v>
      </c>
      <c r="D2168" s="12">
        <v>7.33</v>
      </c>
      <c r="F2168" s="12">
        <v>1.4</v>
      </c>
      <c r="H2168" s="23">
        <f t="shared" si="132"/>
        <v>4.6773514128719769E-8</v>
      </c>
      <c r="I2168" s="28"/>
      <c r="J2168" s="25">
        <v>0.22</v>
      </c>
      <c r="K2168" s="29">
        <v>1</v>
      </c>
      <c r="L2168" s="25">
        <v>103</v>
      </c>
      <c r="M2168" s="29">
        <v>1</v>
      </c>
      <c r="N2168" s="25">
        <v>0.04</v>
      </c>
      <c r="O2168" s="25">
        <v>1.5</v>
      </c>
      <c r="P2168" s="25">
        <v>8.6</v>
      </c>
      <c r="Q2168" s="25">
        <v>0.16</v>
      </c>
      <c r="R2168" s="25">
        <v>17.100000000000001</v>
      </c>
      <c r="S2168" s="29">
        <v>5</v>
      </c>
      <c r="T2168" s="51">
        <v>0.06</v>
      </c>
      <c r="U2168" s="42">
        <v>69.5</v>
      </c>
      <c r="V2168" s="42">
        <v>0.26</v>
      </c>
      <c r="W2168" s="42">
        <v>9.8534999999999994E-3</v>
      </c>
      <c r="X2168" s="42">
        <v>32</v>
      </c>
      <c r="Y2168" s="44">
        <v>4.05</v>
      </c>
      <c r="Z2168" s="87">
        <f t="shared" si="133"/>
        <v>6.648892362570975</v>
      </c>
      <c r="AA2168" s="88">
        <f t="shared" si="134"/>
        <v>6.40584458439589</v>
      </c>
      <c r="AB2168" s="90">
        <f t="shared" si="135"/>
        <v>1.861759292143797E-2</v>
      </c>
    </row>
    <row r="2169" spans="1:31" x14ac:dyDescent="0.2">
      <c r="A2169" s="2" t="s">
        <v>110</v>
      </c>
      <c r="B2169" s="9">
        <v>31916</v>
      </c>
      <c r="C2169" s="19">
        <v>8.77</v>
      </c>
      <c r="D2169" s="12">
        <v>7.36</v>
      </c>
      <c r="F2169" s="12">
        <v>2</v>
      </c>
      <c r="H2169" s="23">
        <f t="shared" si="132"/>
        <v>4.3651583224016566E-8</v>
      </c>
      <c r="I2169" s="32">
        <v>6.0000000000000001E-3</v>
      </c>
      <c r="J2169" s="25">
        <v>0.13</v>
      </c>
      <c r="K2169" s="36"/>
      <c r="L2169" s="25">
        <v>101</v>
      </c>
      <c r="M2169" s="36"/>
      <c r="N2169" s="25">
        <v>0.39</v>
      </c>
      <c r="O2169" s="25">
        <v>1.4</v>
      </c>
      <c r="P2169" s="25">
        <v>7.1</v>
      </c>
      <c r="Q2169" s="25">
        <v>0.15</v>
      </c>
      <c r="R2169" s="25">
        <v>18</v>
      </c>
      <c r="S2169" s="29">
        <v>4.3</v>
      </c>
      <c r="T2169" s="51">
        <v>0.08</v>
      </c>
      <c r="U2169" s="42">
        <v>58.9</v>
      </c>
      <c r="V2169" s="42">
        <v>3.16</v>
      </c>
      <c r="W2169" s="42">
        <v>0.01</v>
      </c>
      <c r="X2169" s="42">
        <v>29</v>
      </c>
      <c r="Y2169" s="44">
        <v>4.12</v>
      </c>
      <c r="Z2169" s="87">
        <f t="shared" si="133"/>
        <v>6.4701125645837188</v>
      </c>
      <c r="AA2169" s="88">
        <f t="shared" si="134"/>
        <v>6.2179550806948782</v>
      </c>
      <c r="AB2169" s="90">
        <f t="shared" si="135"/>
        <v>1.9873592334028245E-2</v>
      </c>
    </row>
    <row r="2170" spans="1:31" x14ac:dyDescent="0.2">
      <c r="A2170" s="2" t="s">
        <v>110</v>
      </c>
      <c r="B2170" s="9">
        <v>32482</v>
      </c>
      <c r="C2170" s="18">
        <v>8.1300000000000008</v>
      </c>
      <c r="D2170" s="12">
        <v>7.01</v>
      </c>
      <c r="F2170" s="12">
        <v>2</v>
      </c>
      <c r="H2170" s="23">
        <f t="shared" si="132"/>
        <v>9.7723722095581017E-8</v>
      </c>
      <c r="I2170" s="32">
        <v>3.0000000000000001E-3</v>
      </c>
      <c r="J2170" s="25">
        <v>0.11</v>
      </c>
      <c r="K2170" s="29">
        <v>0.6</v>
      </c>
      <c r="L2170" s="25">
        <v>106</v>
      </c>
      <c r="M2170" s="29">
        <v>0.1</v>
      </c>
      <c r="N2170" s="25">
        <v>0.19</v>
      </c>
      <c r="O2170" s="25">
        <v>1.3</v>
      </c>
      <c r="P2170" s="25">
        <v>7.2</v>
      </c>
      <c r="Q2170" s="25">
        <v>0.13</v>
      </c>
      <c r="R2170" s="25">
        <v>16</v>
      </c>
      <c r="S2170" s="29">
        <v>1.2</v>
      </c>
      <c r="T2170" s="51">
        <v>1.53</v>
      </c>
      <c r="U2170" s="42">
        <v>72.8</v>
      </c>
      <c r="V2170" s="42">
        <v>7.39</v>
      </c>
      <c r="W2170" s="42">
        <v>0.32</v>
      </c>
      <c r="X2170" s="42">
        <v>17.600000000000001</v>
      </c>
      <c r="Y2170" s="44">
        <v>4.1100000000000003</v>
      </c>
      <c r="Z2170" s="87">
        <f t="shared" si="133"/>
        <v>6.6289539938809039</v>
      </c>
      <c r="AA2170" s="88">
        <f t="shared" si="134"/>
        <v>6.2965165986372682</v>
      </c>
      <c r="AB2170" s="90">
        <f t="shared" si="135"/>
        <v>2.5719558360688625E-2</v>
      </c>
    </row>
    <row r="2171" spans="1:31" x14ac:dyDescent="0.2">
      <c r="A2171" s="2" t="s">
        <v>112</v>
      </c>
      <c r="B2171" s="9">
        <v>38264</v>
      </c>
      <c r="C2171" s="18">
        <v>15.77</v>
      </c>
      <c r="D2171" s="12">
        <v>7.32</v>
      </c>
      <c r="F2171" s="12">
        <v>1.5</v>
      </c>
      <c r="H2171" s="23">
        <f t="shared" si="132"/>
        <v>4.7863009232263782E-8</v>
      </c>
      <c r="I2171" s="28"/>
      <c r="J2171" s="25">
        <v>0.35</v>
      </c>
      <c r="K2171" s="29">
        <v>0.4</v>
      </c>
      <c r="L2171" s="25">
        <v>80.3</v>
      </c>
      <c r="M2171" s="29">
        <v>0.2</v>
      </c>
      <c r="N2171" s="25">
        <v>1.69</v>
      </c>
      <c r="O2171" s="25">
        <v>1.91</v>
      </c>
      <c r="P2171" s="25">
        <v>6.3</v>
      </c>
      <c r="Q2171" s="25">
        <v>0.23</v>
      </c>
      <c r="R2171" s="25">
        <v>12.9</v>
      </c>
      <c r="S2171" s="29">
        <v>0.6</v>
      </c>
      <c r="T2171" s="51">
        <v>0.02</v>
      </c>
      <c r="U2171" s="42">
        <v>18.5</v>
      </c>
      <c r="V2171" s="42">
        <v>0.22</v>
      </c>
      <c r="W2171" s="42">
        <v>3.6129500000000002E-3</v>
      </c>
      <c r="X2171" s="42">
        <v>20</v>
      </c>
      <c r="Y2171" s="44">
        <v>4.25</v>
      </c>
      <c r="Z2171" s="87">
        <f t="shared" si="133"/>
        <v>5.2235903951997251</v>
      </c>
      <c r="AA2171" s="88">
        <f t="shared" si="134"/>
        <v>5.2035694406127702</v>
      </c>
      <c r="AB2171" s="90">
        <f t="shared" si="135"/>
        <v>1.9200774613804419E-3</v>
      </c>
      <c r="AC2171" s="19">
        <v>5.16</v>
      </c>
      <c r="AD2171" s="13">
        <v>5.2</v>
      </c>
      <c r="AE2171" s="94">
        <v>0</v>
      </c>
    </row>
    <row r="2172" spans="1:31" x14ac:dyDescent="0.2">
      <c r="A2172" s="2" t="s">
        <v>112</v>
      </c>
      <c r="B2172" s="9">
        <v>41570</v>
      </c>
      <c r="C2172" s="18">
        <v>15.77</v>
      </c>
      <c r="D2172" s="12">
        <v>7.34</v>
      </c>
      <c r="F2172" s="12">
        <v>1.8</v>
      </c>
      <c r="H2172" s="23">
        <f t="shared" si="132"/>
        <v>4.5708818961487464E-8</v>
      </c>
      <c r="I2172" s="32">
        <v>4.0000000000000001E-3</v>
      </c>
      <c r="J2172" s="25">
        <v>0.37</v>
      </c>
      <c r="K2172" s="36"/>
      <c r="L2172" s="25">
        <v>86.8</v>
      </c>
      <c r="M2172" s="36"/>
      <c r="N2172" s="25">
        <v>2.06</v>
      </c>
      <c r="O2172" s="25">
        <v>1.96</v>
      </c>
      <c r="P2172" s="25">
        <v>6.64</v>
      </c>
      <c r="Q2172" s="25">
        <v>0.22</v>
      </c>
      <c r="R2172" s="25">
        <v>12.3</v>
      </c>
      <c r="S2172" s="36"/>
      <c r="T2172" s="51">
        <v>0.02</v>
      </c>
      <c r="U2172" s="42">
        <v>16</v>
      </c>
      <c r="V2172" s="42">
        <v>0.22</v>
      </c>
      <c r="W2172" s="42">
        <v>3.2799999999999999E-3</v>
      </c>
      <c r="X2172" s="42">
        <v>19</v>
      </c>
      <c r="Y2172" s="44">
        <v>4.3499999999999996</v>
      </c>
      <c r="Z2172" s="87">
        <f t="shared" si="133"/>
        <v>5.5655358149038454</v>
      </c>
      <c r="AA2172" s="88">
        <f t="shared" si="134"/>
        <v>5.2233080742839544</v>
      </c>
      <c r="AB2172" s="90">
        <f t="shared" si="135"/>
        <v>3.1720520209107823E-2</v>
      </c>
      <c r="AC2172" s="19">
        <v>5.6</v>
      </c>
      <c r="AD2172" s="13">
        <v>5.22</v>
      </c>
      <c r="AE2172" s="94">
        <v>7.08</v>
      </c>
    </row>
    <row r="2173" spans="1:31" x14ac:dyDescent="0.2">
      <c r="A2173" s="2" t="s">
        <v>112</v>
      </c>
      <c r="B2173" s="9">
        <v>39006</v>
      </c>
      <c r="C2173" s="18">
        <v>15.84</v>
      </c>
      <c r="D2173" s="12">
        <v>7.2</v>
      </c>
      <c r="F2173" s="12">
        <v>1.5</v>
      </c>
      <c r="H2173" s="23">
        <f t="shared" si="132"/>
        <v>6.3095734448019177E-8</v>
      </c>
      <c r="I2173" s="32">
        <v>0.01</v>
      </c>
      <c r="J2173" s="25">
        <v>0.34</v>
      </c>
      <c r="K2173" s="33"/>
      <c r="L2173" s="25">
        <v>81.900000000000006</v>
      </c>
      <c r="M2173" s="33"/>
      <c r="N2173" s="25">
        <v>1.7</v>
      </c>
      <c r="O2173" s="25">
        <v>1.88</v>
      </c>
      <c r="P2173" s="25">
        <v>6.23</v>
      </c>
      <c r="Q2173" s="25">
        <v>0.22</v>
      </c>
      <c r="R2173" s="25">
        <v>12.4</v>
      </c>
      <c r="S2173" s="34"/>
      <c r="T2173" s="51">
        <v>0.03</v>
      </c>
      <c r="U2173" s="42">
        <v>18.5</v>
      </c>
      <c r="V2173" s="42">
        <v>0.22</v>
      </c>
      <c r="W2173" s="42">
        <v>3.2845000000000001E-3</v>
      </c>
      <c r="X2173" s="42">
        <v>19</v>
      </c>
      <c r="Y2173" s="44">
        <v>4.37</v>
      </c>
      <c r="Z2173" s="87">
        <f t="shared" si="133"/>
        <v>5.2757063808682574</v>
      </c>
      <c r="AA2173" s="88">
        <f t="shared" si="134"/>
        <v>5.2956694449126953</v>
      </c>
      <c r="AB2173" s="90">
        <f t="shared" si="135"/>
        <v>-1.8884073722696517E-3</v>
      </c>
      <c r="AC2173" s="19">
        <v>5.2</v>
      </c>
      <c r="AD2173" s="13">
        <v>5.29</v>
      </c>
      <c r="AE2173" s="94">
        <v>-1.62</v>
      </c>
    </row>
    <row r="2174" spans="1:31" x14ac:dyDescent="0.2">
      <c r="A2174" s="2" t="s">
        <v>112</v>
      </c>
      <c r="B2174" s="9">
        <v>41904</v>
      </c>
      <c r="C2174" s="18">
        <v>15.71</v>
      </c>
      <c r="D2174" s="12">
        <v>7.46</v>
      </c>
      <c r="F2174" s="12">
        <v>2.1</v>
      </c>
      <c r="H2174" s="23">
        <f t="shared" si="132"/>
        <v>3.4673685045253171E-8</v>
      </c>
      <c r="I2174" s="28"/>
      <c r="J2174" s="25">
        <v>0.35</v>
      </c>
      <c r="K2174" s="36"/>
      <c r="L2174" s="25">
        <v>82.2</v>
      </c>
      <c r="M2174" s="36"/>
      <c r="N2174" s="25">
        <v>1.77</v>
      </c>
      <c r="O2174" s="25">
        <v>1.88</v>
      </c>
      <c r="P2174" s="25">
        <v>6.4</v>
      </c>
      <c r="Q2174" s="25">
        <v>0.21</v>
      </c>
      <c r="R2174" s="25">
        <v>12.6</v>
      </c>
      <c r="S2174" s="36"/>
      <c r="T2174" s="51">
        <v>0.03</v>
      </c>
      <c r="U2174" s="42">
        <v>19.7</v>
      </c>
      <c r="V2174" s="42">
        <v>0.22</v>
      </c>
      <c r="W2174" s="42">
        <v>3.2799999999999999E-3</v>
      </c>
      <c r="X2174" s="42">
        <v>19</v>
      </c>
      <c r="Y2174" s="44">
        <v>4.3499999999999996</v>
      </c>
      <c r="Z2174" s="87">
        <f t="shared" si="133"/>
        <v>5.3149481625608042</v>
      </c>
      <c r="AA2174" s="88">
        <f t="shared" si="134"/>
        <v>5.3006511312023576</v>
      </c>
      <c r="AB2174" s="90">
        <f t="shared" si="135"/>
        <v>1.3467945579715176E-3</v>
      </c>
      <c r="AC2174" s="19">
        <v>5.35</v>
      </c>
      <c r="AD2174" s="13">
        <v>5.3</v>
      </c>
      <c r="AE2174" s="94">
        <v>0.95</v>
      </c>
    </row>
    <row r="2175" spans="1:31" x14ac:dyDescent="0.2">
      <c r="A2175" s="2" t="s">
        <v>112</v>
      </c>
      <c r="B2175" s="9">
        <v>40114</v>
      </c>
      <c r="C2175" s="20"/>
      <c r="D2175" s="12">
        <v>7.4</v>
      </c>
      <c r="F2175" s="12">
        <v>0.1</v>
      </c>
      <c r="H2175" s="23">
        <f t="shared" si="132"/>
        <v>3.981071705534957E-8</v>
      </c>
      <c r="I2175" s="32">
        <v>7.0000000000000001E-3</v>
      </c>
      <c r="J2175" s="25">
        <v>0.44</v>
      </c>
      <c r="K2175" s="33"/>
      <c r="L2175" s="25">
        <v>76.599999999999994</v>
      </c>
      <c r="M2175" s="33"/>
      <c r="N2175" s="25">
        <v>1.71</v>
      </c>
      <c r="O2175" s="25">
        <v>3.8</v>
      </c>
      <c r="P2175" s="25">
        <v>6.8</v>
      </c>
      <c r="Q2175" s="25">
        <v>0.2</v>
      </c>
      <c r="R2175" s="25">
        <v>19.7</v>
      </c>
      <c r="S2175" s="34"/>
      <c r="T2175" s="51">
        <v>0.28000000000000003</v>
      </c>
      <c r="U2175" s="42">
        <v>19.100000000000001</v>
      </c>
      <c r="V2175" s="42">
        <v>3.87</v>
      </c>
      <c r="W2175" s="42">
        <v>7.0000000000000007E-2</v>
      </c>
      <c r="X2175" s="42">
        <v>17.2</v>
      </c>
      <c r="Y2175" s="44">
        <v>4.4000000000000004</v>
      </c>
      <c r="Z2175" s="87">
        <f t="shared" si="133"/>
        <v>5.4296158120165385</v>
      </c>
      <c r="AA2175" s="88">
        <f t="shared" si="134"/>
        <v>5.3556031318939121</v>
      </c>
      <c r="AB2175" s="90">
        <f t="shared" si="135"/>
        <v>6.8624179543814862E-3</v>
      </c>
      <c r="AC2175" s="19">
        <v>5.4</v>
      </c>
      <c r="AD2175" s="99">
        <v>5.3</v>
      </c>
      <c r="AE2175" s="95">
        <v>2</v>
      </c>
    </row>
    <row r="2176" spans="1:31" x14ac:dyDescent="0.2">
      <c r="A2176" s="2" t="s">
        <v>112</v>
      </c>
      <c r="B2176" s="9">
        <v>38623</v>
      </c>
      <c r="C2176" s="18">
        <v>15.64</v>
      </c>
      <c r="D2176" s="12">
        <v>7.22</v>
      </c>
      <c r="F2176" s="12">
        <v>2.2000000000000002</v>
      </c>
      <c r="H2176" s="23">
        <f t="shared" si="132"/>
        <v>6.0255958607435649E-8</v>
      </c>
      <c r="I2176" s="32">
        <v>8.9999999999999993E-3</v>
      </c>
      <c r="J2176" s="25">
        <v>0.33</v>
      </c>
      <c r="K2176" s="36"/>
      <c r="L2176" s="25">
        <v>79.5</v>
      </c>
      <c r="M2176" s="36"/>
      <c r="N2176" s="25">
        <v>1.72</v>
      </c>
      <c r="O2176" s="25">
        <v>1.81</v>
      </c>
      <c r="P2176" s="25">
        <v>5.73</v>
      </c>
      <c r="Q2176" s="25">
        <v>0.23</v>
      </c>
      <c r="R2176" s="25">
        <v>12.7</v>
      </c>
      <c r="S2176" s="36"/>
      <c r="T2176" s="51">
        <v>0.02</v>
      </c>
      <c r="U2176" s="42">
        <v>21.1</v>
      </c>
      <c r="V2176" s="42">
        <v>0.22</v>
      </c>
      <c r="W2176" s="42">
        <v>3.2845000000000001E-3</v>
      </c>
      <c r="X2176" s="42">
        <v>20</v>
      </c>
      <c r="Y2176" s="44">
        <v>4.34</v>
      </c>
      <c r="Z2176" s="87">
        <f t="shared" si="133"/>
        <v>5.1264829227858417</v>
      </c>
      <c r="AA2176" s="88">
        <f t="shared" si="134"/>
        <v>5.3476894993128345</v>
      </c>
      <c r="AB2176" s="90">
        <f t="shared" si="135"/>
        <v>-2.1119241464870826E-2</v>
      </c>
      <c r="AC2176" s="19">
        <v>5.05</v>
      </c>
      <c r="AD2176" s="13">
        <v>5.34</v>
      </c>
      <c r="AE2176" s="94">
        <v>-5.52</v>
      </c>
    </row>
    <row r="2177" spans="1:31" x14ac:dyDescent="0.2">
      <c r="A2177" s="2" t="s">
        <v>112</v>
      </c>
      <c r="B2177" s="9">
        <v>40862</v>
      </c>
      <c r="C2177" s="18">
        <v>14.6</v>
      </c>
      <c r="D2177" s="12">
        <v>7.35</v>
      </c>
      <c r="F2177" s="12">
        <v>1.9</v>
      </c>
      <c r="H2177" s="23">
        <f t="shared" si="132"/>
        <v>4.466835921509628E-8</v>
      </c>
      <c r="I2177" s="32">
        <v>0.05</v>
      </c>
      <c r="J2177" s="25">
        <v>0.35</v>
      </c>
      <c r="K2177" s="33"/>
      <c r="L2177" s="25">
        <v>89.1</v>
      </c>
      <c r="M2177" s="33"/>
      <c r="N2177" s="25">
        <v>1.85</v>
      </c>
      <c r="O2177" s="25">
        <v>1.91</v>
      </c>
      <c r="P2177" s="25">
        <v>6.98</v>
      </c>
      <c r="Q2177" s="25">
        <v>0.22</v>
      </c>
      <c r="R2177" s="25">
        <v>12.5</v>
      </c>
      <c r="S2177" s="34"/>
      <c r="T2177" s="51">
        <v>0.02</v>
      </c>
      <c r="U2177" s="42">
        <v>19.3</v>
      </c>
      <c r="V2177" s="42">
        <v>0.22</v>
      </c>
      <c r="W2177" s="42">
        <v>3.2799999999999999E-3</v>
      </c>
      <c r="X2177" s="42">
        <v>21</v>
      </c>
      <c r="Y2177" s="44">
        <v>4.3600000000000003</v>
      </c>
      <c r="Z2177" s="87">
        <f t="shared" si="133"/>
        <v>5.7121826086494245</v>
      </c>
      <c r="AA2177" s="88">
        <f t="shared" si="134"/>
        <v>5.3584254700239846</v>
      </c>
      <c r="AB2177" s="90">
        <f t="shared" si="135"/>
        <v>3.1954625808398286E-2</v>
      </c>
      <c r="AC2177" s="19">
        <v>5.74</v>
      </c>
      <c r="AD2177" s="99">
        <v>5.35</v>
      </c>
      <c r="AE2177" s="95">
        <v>6.94</v>
      </c>
    </row>
    <row r="2178" spans="1:31" x14ac:dyDescent="0.2">
      <c r="A2178" s="2" t="s">
        <v>112</v>
      </c>
      <c r="B2178" s="9">
        <v>42241</v>
      </c>
      <c r="C2178" s="19">
        <v>15.47</v>
      </c>
      <c r="D2178" s="12">
        <v>7.42</v>
      </c>
      <c r="F2178" s="12">
        <v>1.7</v>
      </c>
      <c r="H2178" s="23">
        <f t="shared" si="132"/>
        <v>3.8018939632056113E-8</v>
      </c>
      <c r="I2178" s="24">
        <v>0.02</v>
      </c>
      <c r="J2178" s="25">
        <v>0.37</v>
      </c>
      <c r="K2178" s="29">
        <v>0.5</v>
      </c>
      <c r="L2178" s="25">
        <v>81.7</v>
      </c>
      <c r="M2178" s="29">
        <v>0.2</v>
      </c>
      <c r="N2178" s="25">
        <v>1.69</v>
      </c>
      <c r="O2178" s="25">
        <v>1.88</v>
      </c>
      <c r="P2178" s="25">
        <v>6.41</v>
      </c>
      <c r="Q2178" s="25">
        <v>0.19</v>
      </c>
      <c r="R2178" s="25">
        <v>13.1</v>
      </c>
      <c r="S2178" s="29">
        <v>2.2000000000000002</v>
      </c>
      <c r="T2178" s="51">
        <v>0.02</v>
      </c>
      <c r="U2178" s="42">
        <v>23.1</v>
      </c>
      <c r="V2178" s="42">
        <v>0.22</v>
      </c>
      <c r="W2178" s="42">
        <v>3.2799999999999999E-3</v>
      </c>
      <c r="X2178" s="42">
        <v>20</v>
      </c>
      <c r="Y2178" s="44">
        <v>4.33</v>
      </c>
      <c r="Z2178" s="87">
        <f t="shared" si="133"/>
        <v>5.312311456341849</v>
      </c>
      <c r="AA2178" s="88">
        <f t="shared" si="134"/>
        <v>5.3793257083463288</v>
      </c>
      <c r="AB2178" s="90">
        <f t="shared" si="135"/>
        <v>-6.2679130400918664E-3</v>
      </c>
      <c r="AC2178" s="19">
        <v>5.34</v>
      </c>
      <c r="AD2178" s="13">
        <v>5.38</v>
      </c>
      <c r="AE2178" s="94">
        <v>0.64</v>
      </c>
    </row>
    <row r="2179" spans="1:31" x14ac:dyDescent="0.2">
      <c r="A2179" s="2" t="s">
        <v>112</v>
      </c>
      <c r="B2179" s="9">
        <v>33255</v>
      </c>
      <c r="C2179" s="18">
        <v>15.21</v>
      </c>
      <c r="D2179" s="12">
        <v>7.62</v>
      </c>
      <c r="F2179" s="12">
        <v>2.6</v>
      </c>
      <c r="H2179" s="23">
        <f t="shared" si="132"/>
        <v>2.3988329190194864E-8</v>
      </c>
      <c r="I2179" s="28"/>
      <c r="J2179" s="25">
        <v>0.3</v>
      </c>
      <c r="L2179" s="25">
        <v>78</v>
      </c>
      <c r="N2179" s="27">
        <v>1.4</v>
      </c>
      <c r="O2179" s="25">
        <v>1.5</v>
      </c>
      <c r="P2179" s="25">
        <v>6</v>
      </c>
      <c r="Q2179" s="25">
        <v>0.25</v>
      </c>
      <c r="R2179" s="25">
        <v>13</v>
      </c>
      <c r="T2179" s="51">
        <v>0.06</v>
      </c>
      <c r="U2179" s="42">
        <v>18.600000000000001</v>
      </c>
      <c r="V2179" s="42">
        <v>2.21</v>
      </c>
      <c r="W2179" s="42">
        <v>0.01</v>
      </c>
      <c r="X2179" s="42">
        <v>20</v>
      </c>
      <c r="Y2179" s="44">
        <v>4.55</v>
      </c>
      <c r="Z2179" s="87">
        <f t="shared" si="133"/>
        <v>5.065567824346827</v>
      </c>
      <c r="AA2179" s="88">
        <f t="shared" si="134"/>
        <v>5.5391504359750501</v>
      </c>
      <c r="AB2179" s="90">
        <f t="shared" si="135"/>
        <v>-4.4657726872401493E-2</v>
      </c>
      <c r="AD2179" s="100"/>
      <c r="AE2179" s="96"/>
    </row>
    <row r="2180" spans="1:31" x14ac:dyDescent="0.2">
      <c r="A2180" s="2" t="s">
        <v>112</v>
      </c>
      <c r="B2180" s="9">
        <v>32429</v>
      </c>
      <c r="C2180" s="18">
        <v>15.48</v>
      </c>
      <c r="D2180" s="12">
        <v>7.05</v>
      </c>
      <c r="F2180" s="12">
        <v>2</v>
      </c>
      <c r="H2180" s="23">
        <f t="shared" ref="H2180:H2243" si="136">10^-(D2180)</f>
        <v>8.9125093813374537E-8</v>
      </c>
      <c r="I2180" s="28"/>
      <c r="J2180" s="25">
        <v>0.41</v>
      </c>
      <c r="K2180" s="29">
        <v>0.2</v>
      </c>
      <c r="L2180" s="25">
        <v>78</v>
      </c>
      <c r="M2180" s="29">
        <v>0.4</v>
      </c>
      <c r="N2180" s="25">
        <v>1.3</v>
      </c>
      <c r="O2180" s="25">
        <v>2.1</v>
      </c>
      <c r="P2180" s="25">
        <v>6.1</v>
      </c>
      <c r="Q2180" s="25">
        <v>0.24</v>
      </c>
      <c r="R2180" s="25">
        <v>11</v>
      </c>
      <c r="S2180" s="29">
        <v>1.7</v>
      </c>
      <c r="T2180" s="51">
        <v>1.53</v>
      </c>
      <c r="U2180" s="42">
        <v>19.2</v>
      </c>
      <c r="V2180" s="42">
        <v>0.44</v>
      </c>
      <c r="W2180" s="42">
        <v>0.62</v>
      </c>
      <c r="X2180" s="42">
        <v>26</v>
      </c>
      <c r="Y2180" s="44">
        <v>4.26</v>
      </c>
      <c r="Z2180" s="87">
        <f t="shared" ref="Z2180:Z2243" si="137">(H2180/H$3)+(I2180/I$3*3)+(J2180/J$3)+(L2180/L$3*2)+(N2180/N$3*2)+(O2180/O$3)+(P2180/P$3*2)+(Q2180/Q$3*2)+(R2180/R$3)</f>
        <v>5.0043119367379978</v>
      </c>
      <c r="AA2180" s="88">
        <f t="shared" ref="AA2180:AA2243" si="138">(T2180/T$3*3)+(U2180/U$3*2)+(V2180/V$3)+(W2180/W$3)+(X2180/X$3)+Y2180</f>
        <v>5.4620419953085957</v>
      </c>
      <c r="AB2180" s="90">
        <f t="shared" ref="AB2180:AB2243" si="139">(Z2180-AA2180)/(Z2180+AA2180)</f>
        <v>-4.3733477918140036E-2</v>
      </c>
      <c r="AD2180" s="100"/>
      <c r="AE2180" s="96"/>
    </row>
    <row r="2181" spans="1:31" x14ac:dyDescent="0.2">
      <c r="A2181" s="2" t="s">
        <v>112</v>
      </c>
      <c r="B2181" s="9">
        <v>35697</v>
      </c>
      <c r="C2181" s="18">
        <v>16.55</v>
      </c>
      <c r="D2181" s="12">
        <v>7.32</v>
      </c>
      <c r="F2181" s="12">
        <v>1.7</v>
      </c>
      <c r="H2181" s="23">
        <f t="shared" si="136"/>
        <v>4.7863009232263782E-8</v>
      </c>
      <c r="I2181" s="32">
        <v>0.05</v>
      </c>
      <c r="J2181" s="25">
        <v>0.39</v>
      </c>
      <c r="K2181" s="30">
        <v>0.5</v>
      </c>
      <c r="L2181" s="25">
        <v>73</v>
      </c>
      <c r="M2181" s="30">
        <v>0.2</v>
      </c>
      <c r="N2181" s="25">
        <v>1.6</v>
      </c>
      <c r="O2181" s="25">
        <v>2.6</v>
      </c>
      <c r="P2181" s="25">
        <v>6.5</v>
      </c>
      <c r="Q2181" s="25">
        <v>0.22</v>
      </c>
      <c r="R2181" s="25">
        <v>12</v>
      </c>
      <c r="S2181" s="31">
        <v>1</v>
      </c>
      <c r="T2181" s="51">
        <v>0.01</v>
      </c>
      <c r="U2181" s="42">
        <v>20.7</v>
      </c>
      <c r="V2181" s="42">
        <v>0.22</v>
      </c>
      <c r="W2181" s="42">
        <v>0.06</v>
      </c>
      <c r="X2181" s="42">
        <v>20</v>
      </c>
      <c r="Y2181" s="44">
        <v>4.29</v>
      </c>
      <c r="Z2181" s="87">
        <f t="shared" si="137"/>
        <v>4.85846761965505</v>
      </c>
      <c r="AA2181" s="88">
        <f t="shared" si="138"/>
        <v>5.2902792943649146</v>
      </c>
      <c r="AB2181" s="90">
        <f t="shared" si="139"/>
        <v>-4.2548275010517729E-2</v>
      </c>
      <c r="AD2181" s="100"/>
      <c r="AE2181" s="96"/>
    </row>
    <row r="2182" spans="1:31" x14ac:dyDescent="0.2">
      <c r="A2182" s="2" t="s">
        <v>112</v>
      </c>
      <c r="B2182" s="9">
        <v>32400</v>
      </c>
      <c r="C2182" s="18">
        <v>15.58</v>
      </c>
      <c r="D2182" s="12">
        <v>6.95</v>
      </c>
      <c r="F2182" s="12">
        <v>2</v>
      </c>
      <c r="H2182" s="23">
        <f t="shared" si="136"/>
        <v>1.1220184543019621E-7</v>
      </c>
      <c r="I2182" s="32">
        <v>0.14000000000000001</v>
      </c>
      <c r="J2182" s="25">
        <v>0.39</v>
      </c>
      <c r="K2182" s="29">
        <v>0.2</v>
      </c>
      <c r="L2182" s="25">
        <v>78</v>
      </c>
      <c r="M2182" s="36"/>
      <c r="N2182" s="25">
        <v>1.6</v>
      </c>
      <c r="O2182" s="25">
        <v>2</v>
      </c>
      <c r="P2182" s="25">
        <v>6.1</v>
      </c>
      <c r="Q2182" s="25">
        <v>0.22</v>
      </c>
      <c r="R2182" s="25">
        <v>11</v>
      </c>
      <c r="S2182" s="29">
        <v>1.2</v>
      </c>
      <c r="T2182" s="51">
        <v>1.53</v>
      </c>
      <c r="U2182" s="42">
        <v>14.6</v>
      </c>
      <c r="V2182" s="42">
        <v>1.1000000000000001</v>
      </c>
      <c r="W2182" s="42">
        <v>0.82</v>
      </c>
      <c r="X2182" s="42">
        <v>18.399999999999999</v>
      </c>
      <c r="Y2182" s="44">
        <v>4.3899999999999997</v>
      </c>
      <c r="Z2182" s="87">
        <f t="shared" si="137"/>
        <v>5.0262253854679608</v>
      </c>
      <c r="AA2182" s="88">
        <f t="shared" si="138"/>
        <v>5.2968850171062982</v>
      </c>
      <c r="AB2182" s="90">
        <f t="shared" si="139"/>
        <v>-2.6218806259288231E-2</v>
      </c>
      <c r="AD2182" s="100"/>
      <c r="AE2182" s="96"/>
    </row>
    <row r="2183" spans="1:31" x14ac:dyDescent="0.2">
      <c r="A2183" s="2" t="s">
        <v>112</v>
      </c>
      <c r="B2183" s="9">
        <v>34652</v>
      </c>
      <c r="C2183" s="18">
        <v>15.58</v>
      </c>
      <c r="D2183" s="12">
        <v>7.21</v>
      </c>
      <c r="E2183" s="16"/>
      <c r="F2183" s="12">
        <v>1.7</v>
      </c>
      <c r="H2183" s="23">
        <f t="shared" si="136"/>
        <v>6.1659500186148087E-8</v>
      </c>
      <c r="I2183" s="32">
        <v>0.08</v>
      </c>
      <c r="J2183" s="25">
        <v>0.32</v>
      </c>
      <c r="K2183" s="29">
        <v>1</v>
      </c>
      <c r="L2183" s="25">
        <v>77</v>
      </c>
      <c r="M2183" s="29">
        <v>1</v>
      </c>
      <c r="N2183" s="25">
        <v>1.5</v>
      </c>
      <c r="O2183" s="25">
        <v>1.9</v>
      </c>
      <c r="P2183" s="25">
        <v>6.4</v>
      </c>
      <c r="Q2183" s="25">
        <v>0.24</v>
      </c>
      <c r="R2183" s="25">
        <v>12</v>
      </c>
      <c r="S2183" s="29">
        <v>5</v>
      </c>
      <c r="T2183" s="51">
        <v>0.02</v>
      </c>
      <c r="U2183" s="42">
        <v>21.8</v>
      </c>
      <c r="V2183" s="42">
        <v>0.22</v>
      </c>
      <c r="W2183" s="42">
        <v>3.2845000000000001E-3</v>
      </c>
      <c r="X2183" s="42">
        <v>20</v>
      </c>
      <c r="Y2183" s="44">
        <v>4.26</v>
      </c>
      <c r="Z2183" s="87">
        <f t="shared" si="137"/>
        <v>5.0285325133067902</v>
      </c>
      <c r="AA2183" s="88">
        <f t="shared" si="138"/>
        <v>5.2822622067136882</v>
      </c>
      <c r="AB2183" s="90">
        <f t="shared" si="139"/>
        <v>-2.4608160699216602E-2</v>
      </c>
      <c r="AD2183" s="100"/>
      <c r="AE2183" s="96"/>
    </row>
    <row r="2184" spans="1:31" x14ac:dyDescent="0.2">
      <c r="A2184" s="2" t="s">
        <v>112</v>
      </c>
      <c r="B2184" s="9">
        <v>37901</v>
      </c>
      <c r="C2184" s="18">
        <v>16.059999999999999</v>
      </c>
      <c r="D2184" s="12">
        <v>7.25</v>
      </c>
      <c r="F2184" s="12">
        <v>1.9</v>
      </c>
      <c r="H2184" s="23">
        <f t="shared" si="136"/>
        <v>5.6234132519034806E-8</v>
      </c>
      <c r="I2184" s="28"/>
      <c r="J2184" s="25">
        <v>0.36</v>
      </c>
      <c r="K2184" s="33"/>
      <c r="L2184" s="25">
        <v>77</v>
      </c>
      <c r="M2184" s="33"/>
      <c r="N2184" s="25">
        <v>1.71</v>
      </c>
      <c r="O2184" s="25">
        <v>2</v>
      </c>
      <c r="P2184" s="25">
        <v>6.1</v>
      </c>
      <c r="Q2184" s="25">
        <v>0.22</v>
      </c>
      <c r="R2184" s="25">
        <v>13</v>
      </c>
      <c r="S2184" s="34"/>
      <c r="T2184" s="51">
        <v>0.02</v>
      </c>
      <c r="U2184" s="42">
        <v>20.9</v>
      </c>
      <c r="V2184" s="42">
        <v>0.22</v>
      </c>
      <c r="W2184" s="42">
        <v>3.2845000000000001E-3</v>
      </c>
      <c r="X2184" s="42">
        <v>19</v>
      </c>
      <c r="Y2184" s="44">
        <v>4.32</v>
      </c>
      <c r="Z2184" s="87">
        <f t="shared" si="137"/>
        <v>5.0500248445193767</v>
      </c>
      <c r="AA2184" s="88">
        <f t="shared" si="138"/>
        <v>5.2953171239160159</v>
      </c>
      <c r="AB2184" s="90">
        <f t="shared" si="139"/>
        <v>-2.3710408041130875E-2</v>
      </c>
      <c r="AE2184" s="96"/>
    </row>
    <row r="2185" spans="1:31" x14ac:dyDescent="0.2">
      <c r="A2185" s="2" t="s">
        <v>112</v>
      </c>
      <c r="B2185" s="9">
        <v>39779</v>
      </c>
      <c r="C2185" s="18">
        <v>15.4</v>
      </c>
      <c r="D2185" s="12">
        <v>7.35</v>
      </c>
      <c r="F2185" s="12">
        <v>1.7</v>
      </c>
      <c r="H2185" s="23">
        <f t="shared" si="136"/>
        <v>4.466835921509628E-8</v>
      </c>
      <c r="I2185" s="24">
        <v>0.05</v>
      </c>
      <c r="J2185" s="25">
        <v>0.33</v>
      </c>
      <c r="K2185" s="33"/>
      <c r="L2185" s="25">
        <v>81.900000000000006</v>
      </c>
      <c r="M2185" s="33"/>
      <c r="N2185" s="25">
        <v>1.75</v>
      </c>
      <c r="O2185" s="25">
        <v>1.8</v>
      </c>
      <c r="P2185" s="25">
        <v>6.29</v>
      </c>
      <c r="Q2185" s="25">
        <v>0.22</v>
      </c>
      <c r="R2185" s="25">
        <v>12.6</v>
      </c>
      <c r="S2185" s="34"/>
      <c r="T2185" s="51">
        <v>0.03</v>
      </c>
      <c r="U2185" s="42">
        <v>24.9</v>
      </c>
      <c r="V2185" s="42">
        <v>0.22</v>
      </c>
      <c r="W2185" s="42">
        <v>3.9399999999999999E-3</v>
      </c>
      <c r="X2185" s="42">
        <v>20</v>
      </c>
      <c r="Y2185" s="44">
        <v>4.41</v>
      </c>
      <c r="Z2185" s="87">
        <f t="shared" si="137"/>
        <v>5.2929786952082214</v>
      </c>
      <c r="AA2185" s="88">
        <f t="shared" si="138"/>
        <v>5.497128621574217</v>
      </c>
      <c r="AB2185" s="90">
        <f t="shared" si="139"/>
        <v>-1.8920101568264309E-2</v>
      </c>
      <c r="AE2185" s="94">
        <v>5.14</v>
      </c>
    </row>
    <row r="2186" spans="1:31" x14ac:dyDescent="0.2">
      <c r="A2186" s="2" t="s">
        <v>112</v>
      </c>
      <c r="B2186" s="9">
        <v>32281</v>
      </c>
      <c r="C2186" s="18">
        <v>14.95</v>
      </c>
      <c r="D2186" s="12">
        <v>6.96</v>
      </c>
      <c r="F2186" s="12">
        <v>3</v>
      </c>
      <c r="H2186" s="23">
        <f t="shared" si="136"/>
        <v>1.0964781961431838E-7</v>
      </c>
      <c r="I2186" s="28"/>
      <c r="J2186" s="25">
        <v>0.28999999999999998</v>
      </c>
      <c r="K2186" s="29">
        <v>0.5</v>
      </c>
      <c r="L2186" s="25">
        <v>78</v>
      </c>
      <c r="M2186" s="29">
        <v>0.1</v>
      </c>
      <c r="N2186" s="25">
        <v>1.4</v>
      </c>
      <c r="O2186" s="25">
        <v>2</v>
      </c>
      <c r="P2186" s="25">
        <v>5.8</v>
      </c>
      <c r="Q2186" s="25">
        <v>0.17</v>
      </c>
      <c r="R2186" s="25">
        <v>12</v>
      </c>
      <c r="S2186" s="29">
        <v>3</v>
      </c>
      <c r="T2186" s="51">
        <v>1.53</v>
      </c>
      <c r="U2186" s="42">
        <v>12.4</v>
      </c>
      <c r="V2186" s="42">
        <v>1.1000000000000001</v>
      </c>
      <c r="W2186" s="42">
        <v>0.82</v>
      </c>
      <c r="X2186" s="42">
        <v>18.5</v>
      </c>
      <c r="Y2186" s="44">
        <v>4.3099999999999996</v>
      </c>
      <c r="Z2186" s="87">
        <f t="shared" si="137"/>
        <v>5.0149365035223106</v>
      </c>
      <c r="AA2186" s="88">
        <f t="shared" si="138"/>
        <v>5.1739059540318451</v>
      </c>
      <c r="AB2186" s="90">
        <f t="shared" si="139"/>
        <v>-1.5602307246557947E-2</v>
      </c>
    </row>
    <row r="2187" spans="1:31" x14ac:dyDescent="0.2">
      <c r="A2187" s="2" t="s">
        <v>112</v>
      </c>
      <c r="B2187" s="9">
        <v>32183</v>
      </c>
      <c r="C2187" s="18">
        <v>14.82</v>
      </c>
      <c r="D2187" s="12">
        <v>7.04</v>
      </c>
      <c r="F2187" s="12">
        <v>2</v>
      </c>
      <c r="H2187" s="23">
        <f t="shared" si="136"/>
        <v>9.120108393559095E-8</v>
      </c>
      <c r="I2187" s="32">
        <v>0.03</v>
      </c>
      <c r="J2187" s="25">
        <v>0.33</v>
      </c>
      <c r="K2187" s="30">
        <v>0.3</v>
      </c>
      <c r="L2187" s="25">
        <v>78</v>
      </c>
      <c r="M2187" s="30">
        <v>0.1</v>
      </c>
      <c r="N2187" s="25">
        <v>1.5</v>
      </c>
      <c r="O2187" s="25">
        <v>2</v>
      </c>
      <c r="P2187" s="25">
        <v>6</v>
      </c>
      <c r="Q2187" s="25">
        <v>0.22</v>
      </c>
      <c r="R2187" s="25">
        <v>12</v>
      </c>
      <c r="S2187" s="31">
        <v>1.4</v>
      </c>
      <c r="T2187" s="51">
        <v>1.53</v>
      </c>
      <c r="U2187" s="42">
        <v>12</v>
      </c>
      <c r="V2187" s="42">
        <v>1.1000000000000001</v>
      </c>
      <c r="W2187" s="42">
        <v>0.82</v>
      </c>
      <c r="X2187" s="42">
        <v>18</v>
      </c>
      <c r="Y2187" s="44">
        <v>4.3499999999999996</v>
      </c>
      <c r="Z2187" s="87">
        <f t="shared" si="137"/>
        <v>5.0423498337447459</v>
      </c>
      <c r="AA2187" s="88">
        <f t="shared" si="138"/>
        <v>5.191474320304498</v>
      </c>
      <c r="AB2187" s="90">
        <f t="shared" si="139"/>
        <v>-1.4571726493927257E-2</v>
      </c>
      <c r="AD2187" s="100"/>
      <c r="AE2187" s="96"/>
    </row>
    <row r="2188" spans="1:31" x14ac:dyDescent="0.2">
      <c r="A2188" s="2" t="s">
        <v>112</v>
      </c>
      <c r="B2188" s="9">
        <v>32230</v>
      </c>
      <c r="C2188" s="18">
        <v>14.74</v>
      </c>
      <c r="D2188" s="12">
        <v>7.39</v>
      </c>
      <c r="F2188" s="12">
        <v>2</v>
      </c>
      <c r="H2188" s="23">
        <f t="shared" si="136"/>
        <v>4.0738027780411254E-8</v>
      </c>
      <c r="I2188" s="28"/>
      <c r="J2188" s="25">
        <v>0.39</v>
      </c>
      <c r="K2188" s="29">
        <v>0.4</v>
      </c>
      <c r="L2188" s="25">
        <v>80</v>
      </c>
      <c r="M2188" s="29">
        <v>0.1</v>
      </c>
      <c r="N2188" s="25">
        <v>1.6</v>
      </c>
      <c r="O2188" s="25">
        <v>2</v>
      </c>
      <c r="P2188" s="25">
        <v>5.6</v>
      </c>
      <c r="Q2188" s="25">
        <v>0.2</v>
      </c>
      <c r="R2188" s="25">
        <v>13</v>
      </c>
      <c r="S2188" s="29">
        <v>2.7</v>
      </c>
      <c r="T2188" s="51">
        <v>1.53</v>
      </c>
      <c r="U2188" s="42">
        <v>13.8</v>
      </c>
      <c r="V2188" s="42">
        <v>1.1000000000000001</v>
      </c>
      <c r="W2188" s="42">
        <v>0.82</v>
      </c>
      <c r="X2188" s="42">
        <v>19.2</v>
      </c>
      <c r="Y2188" s="44">
        <v>4.37</v>
      </c>
      <c r="Z2188" s="87">
        <f t="shared" si="137"/>
        <v>5.1555895696072342</v>
      </c>
      <c r="AA2188" s="88">
        <f t="shared" si="138"/>
        <v>5.2827974901311547</v>
      </c>
      <c r="AB2188" s="90">
        <f t="shared" si="139"/>
        <v>-1.2186549492360808E-2</v>
      </c>
      <c r="AD2188" s="100"/>
      <c r="AE2188" s="96"/>
    </row>
    <row r="2189" spans="1:31" x14ac:dyDescent="0.2">
      <c r="A2189" s="2" t="s">
        <v>112</v>
      </c>
      <c r="B2189" s="9">
        <v>36788</v>
      </c>
      <c r="C2189" s="18">
        <v>15.84</v>
      </c>
      <c r="D2189" s="12">
        <v>7.33</v>
      </c>
      <c r="F2189" s="12">
        <v>1.7</v>
      </c>
      <c r="H2189" s="23">
        <f t="shared" si="136"/>
        <v>4.6773514128719769E-8</v>
      </c>
      <c r="I2189" s="28"/>
      <c r="J2189" s="25">
        <v>0.34</v>
      </c>
      <c r="K2189" s="36"/>
      <c r="L2189" s="25">
        <v>82.2</v>
      </c>
      <c r="M2189" s="36"/>
      <c r="N2189" s="35"/>
      <c r="O2189" s="25">
        <v>1.92</v>
      </c>
      <c r="P2189" s="25">
        <v>6.39</v>
      </c>
      <c r="Q2189" s="35"/>
      <c r="R2189" s="25">
        <v>12.4</v>
      </c>
      <c r="S2189" s="36"/>
      <c r="T2189" s="51">
        <v>0.02</v>
      </c>
      <c r="U2189" s="42">
        <v>18.899999999999999</v>
      </c>
      <c r="V2189" s="42">
        <v>0.22</v>
      </c>
      <c r="W2189" s="42">
        <v>3.2845000000000001E-3</v>
      </c>
      <c r="X2189" s="42">
        <v>20</v>
      </c>
      <c r="Y2189" s="44">
        <v>4.3</v>
      </c>
      <c r="Z2189" s="87">
        <f t="shared" si="137"/>
        <v>5.234864727995002</v>
      </c>
      <c r="AA2189" s="88">
        <f t="shared" si="138"/>
        <v>5.2618895617672949</v>
      </c>
      <c r="AB2189" s="90">
        <f t="shared" si="139"/>
        <v>-2.5745895375154969E-3</v>
      </c>
    </row>
    <row r="2190" spans="1:31" x14ac:dyDescent="0.2">
      <c r="A2190" s="2" t="s">
        <v>112</v>
      </c>
      <c r="B2190" s="9">
        <v>35327</v>
      </c>
      <c r="C2190" s="18">
        <v>16.77</v>
      </c>
      <c r="D2190" s="12">
        <v>7.29</v>
      </c>
      <c r="F2190" s="12">
        <v>1.7</v>
      </c>
      <c r="H2190" s="23">
        <f t="shared" si="136"/>
        <v>5.1286138399136415E-8</v>
      </c>
      <c r="I2190" s="32">
        <v>2E-3</v>
      </c>
      <c r="J2190" s="25">
        <v>0.38</v>
      </c>
      <c r="K2190" s="29">
        <v>1</v>
      </c>
      <c r="L2190" s="25">
        <v>80</v>
      </c>
      <c r="M2190" s="29">
        <v>1</v>
      </c>
      <c r="N2190" s="25">
        <v>1.61</v>
      </c>
      <c r="O2190" s="25">
        <v>1.9</v>
      </c>
      <c r="P2190" s="25">
        <v>6.2</v>
      </c>
      <c r="Q2190" s="25">
        <v>0.23</v>
      </c>
      <c r="R2190" s="25">
        <v>13</v>
      </c>
      <c r="S2190" s="29">
        <v>5</v>
      </c>
      <c r="T2190" s="51">
        <v>0.02</v>
      </c>
      <c r="U2190" s="42">
        <v>16.3</v>
      </c>
      <c r="V2190" s="42">
        <v>0.22</v>
      </c>
      <c r="W2190" s="42">
        <v>3.2845000000000001E-3</v>
      </c>
      <c r="X2190" s="42">
        <v>19</v>
      </c>
      <c r="Y2190" s="44">
        <v>4.3099999999999996</v>
      </c>
      <c r="Z2190" s="87">
        <f t="shared" si="137"/>
        <v>5.2035114716319644</v>
      </c>
      <c r="AA2190" s="88">
        <f t="shared" si="138"/>
        <v>5.1895536181389783</v>
      </c>
      <c r="AB2190" s="90">
        <f t="shared" si="139"/>
        <v>1.342996832255352E-3</v>
      </c>
    </row>
    <row r="2191" spans="1:31" x14ac:dyDescent="0.2">
      <c r="A2191" s="2" t="s">
        <v>112</v>
      </c>
      <c r="B2191" s="9">
        <v>34248</v>
      </c>
      <c r="C2191" s="18">
        <v>15.97</v>
      </c>
      <c r="D2191" s="12">
        <v>6.74</v>
      </c>
      <c r="F2191" s="12">
        <v>2.5</v>
      </c>
      <c r="H2191" s="23">
        <f t="shared" si="136"/>
        <v>1.8197008586099811E-7</v>
      </c>
      <c r="I2191" s="32">
        <v>0.01</v>
      </c>
      <c r="J2191" s="25">
        <v>0.41</v>
      </c>
      <c r="K2191" s="29">
        <v>1</v>
      </c>
      <c r="L2191" s="25">
        <v>80</v>
      </c>
      <c r="M2191" s="29">
        <v>1</v>
      </c>
      <c r="N2191" s="25">
        <v>1.68</v>
      </c>
      <c r="O2191" s="25">
        <v>1.8</v>
      </c>
      <c r="P2191" s="25">
        <v>6.8</v>
      </c>
      <c r="Q2191" s="25">
        <v>0.25</v>
      </c>
      <c r="R2191" s="25">
        <v>11</v>
      </c>
      <c r="S2191" s="29">
        <v>5</v>
      </c>
      <c r="T2191" s="51">
        <v>7.0000000000000007E-2</v>
      </c>
      <c r="U2191" s="42">
        <v>17.8</v>
      </c>
      <c r="V2191" s="42">
        <v>0.22</v>
      </c>
      <c r="W2191" s="42">
        <v>6.5690000000000002E-3</v>
      </c>
      <c r="X2191" s="42">
        <v>20</v>
      </c>
      <c r="Y2191" s="44">
        <v>4.21</v>
      </c>
      <c r="Z2191" s="87">
        <f t="shared" si="137"/>
        <v>5.169113110370537</v>
      </c>
      <c r="AA2191" s="88">
        <f t="shared" si="138"/>
        <v>5.1506404413093243</v>
      </c>
      <c r="AB2191" s="90">
        <f t="shared" si="139"/>
        <v>1.7900300592164525E-3</v>
      </c>
    </row>
    <row r="2192" spans="1:31" x14ac:dyDescent="0.2">
      <c r="A2192" s="2" t="s">
        <v>112</v>
      </c>
      <c r="B2192" s="9">
        <v>32308</v>
      </c>
      <c r="C2192" s="18">
        <v>15.15</v>
      </c>
      <c r="D2192" s="12">
        <v>7.32</v>
      </c>
      <c r="F2192" s="12">
        <v>2</v>
      </c>
      <c r="H2192" s="23">
        <f t="shared" si="136"/>
        <v>4.7863009232263782E-8</v>
      </c>
      <c r="I2192" s="28"/>
      <c r="J2192" s="25">
        <v>0.47</v>
      </c>
      <c r="K2192" s="29">
        <v>0.3</v>
      </c>
      <c r="L2192" s="25">
        <v>82</v>
      </c>
      <c r="M2192" s="29">
        <v>0.1</v>
      </c>
      <c r="N2192" s="25">
        <v>1.74</v>
      </c>
      <c r="O2192" s="25">
        <v>2</v>
      </c>
      <c r="P2192" s="25">
        <v>6</v>
      </c>
      <c r="Q2192" s="25">
        <v>0.18</v>
      </c>
      <c r="R2192" s="25">
        <v>12</v>
      </c>
      <c r="S2192" s="29">
        <v>6.8</v>
      </c>
      <c r="T2192" s="51">
        <v>1.53</v>
      </c>
      <c r="U2192" s="42">
        <v>14.5</v>
      </c>
      <c r="V2192" s="42">
        <v>1.1000000000000001</v>
      </c>
      <c r="W2192" s="42">
        <v>0.82</v>
      </c>
      <c r="X2192" s="42">
        <v>17.7</v>
      </c>
      <c r="Y2192" s="44">
        <v>4.33</v>
      </c>
      <c r="Z2192" s="87">
        <f t="shared" si="137"/>
        <v>5.2535308777419205</v>
      </c>
      <c r="AA2192" s="88">
        <f t="shared" si="138"/>
        <v>5.2150570804657175</v>
      </c>
      <c r="AB2192" s="90">
        <f t="shared" si="139"/>
        <v>3.6751658800400679E-3</v>
      </c>
    </row>
    <row r="2193" spans="1:31" x14ac:dyDescent="0.2">
      <c r="A2193" s="2" t="s">
        <v>112</v>
      </c>
      <c r="B2193" s="9">
        <v>32456</v>
      </c>
      <c r="C2193" s="18">
        <v>15.37</v>
      </c>
      <c r="D2193" s="12">
        <v>7.07</v>
      </c>
      <c r="F2193" s="12">
        <v>2</v>
      </c>
      <c r="H2193" s="23">
        <f t="shared" si="136"/>
        <v>8.5113803820237355E-8</v>
      </c>
      <c r="I2193" s="28"/>
      <c r="J2193" s="25">
        <v>0.32</v>
      </c>
      <c r="K2193" s="36"/>
      <c r="L2193" s="25">
        <v>81</v>
      </c>
      <c r="M2193" s="29">
        <v>0.1</v>
      </c>
      <c r="N2193" s="25">
        <v>1.6</v>
      </c>
      <c r="O2193" s="25">
        <v>2.1</v>
      </c>
      <c r="P2193" s="25">
        <v>6.2</v>
      </c>
      <c r="Q2193" s="25">
        <v>0.24</v>
      </c>
      <c r="R2193" s="25">
        <v>13</v>
      </c>
      <c r="S2193" s="29">
        <v>1.4</v>
      </c>
      <c r="T2193" s="51">
        <v>1.53</v>
      </c>
      <c r="U2193" s="42">
        <v>18.3</v>
      </c>
      <c r="V2193" s="42">
        <v>0.44</v>
      </c>
      <c r="W2193" s="42">
        <v>3.54</v>
      </c>
      <c r="X2193" s="42">
        <v>16</v>
      </c>
      <c r="Y2193" s="44">
        <v>4.25</v>
      </c>
      <c r="Z2193" s="87">
        <f t="shared" si="137"/>
        <v>5.2549770057198568</v>
      </c>
      <c r="AA2193" s="88">
        <f t="shared" si="138"/>
        <v>5.2146964709827461</v>
      </c>
      <c r="AB2193" s="90">
        <f t="shared" si="139"/>
        <v>3.8473534849720009E-3</v>
      </c>
    </row>
    <row r="2194" spans="1:31" x14ac:dyDescent="0.2">
      <c r="A2194" s="2" t="s">
        <v>112</v>
      </c>
      <c r="B2194" s="9">
        <v>33884</v>
      </c>
      <c r="C2194" s="18">
        <v>16.100000000000001</v>
      </c>
      <c r="D2194" s="12">
        <v>6.85</v>
      </c>
      <c r="F2194" s="12">
        <v>2.4</v>
      </c>
      <c r="H2194" s="23">
        <f t="shared" si="136"/>
        <v>1.4125375446227539E-7</v>
      </c>
      <c r="I2194" s="32">
        <v>0.01</v>
      </c>
      <c r="J2194" s="25">
        <v>0.32</v>
      </c>
      <c r="K2194" s="29">
        <v>2</v>
      </c>
      <c r="L2194" s="25">
        <v>83</v>
      </c>
      <c r="M2194" s="29">
        <v>1</v>
      </c>
      <c r="N2194" s="25">
        <v>1.55</v>
      </c>
      <c r="O2194" s="25">
        <v>1.8</v>
      </c>
      <c r="P2194" s="25">
        <v>6.3</v>
      </c>
      <c r="Q2194" s="25">
        <v>0.24</v>
      </c>
      <c r="R2194" s="25">
        <v>13</v>
      </c>
      <c r="S2194" s="29">
        <v>5</v>
      </c>
      <c r="T2194" s="51">
        <v>0.06</v>
      </c>
      <c r="U2194" s="42">
        <v>17.5</v>
      </c>
      <c r="V2194" s="42">
        <v>2.21</v>
      </c>
      <c r="W2194" s="42">
        <v>0.16</v>
      </c>
      <c r="X2194" s="42">
        <v>21</v>
      </c>
      <c r="Y2194" s="44">
        <v>4.3</v>
      </c>
      <c r="Z2194" s="87">
        <f t="shared" si="137"/>
        <v>5.3546533183119598</v>
      </c>
      <c r="AA2194" s="88">
        <f t="shared" si="138"/>
        <v>5.2977200814783583</v>
      </c>
      <c r="AB2194" s="90">
        <f t="shared" si="139"/>
        <v>5.3446527545422135E-3</v>
      </c>
    </row>
    <row r="2195" spans="1:31" x14ac:dyDescent="0.2">
      <c r="A2195" s="2" t="s">
        <v>112</v>
      </c>
      <c r="B2195" s="9">
        <v>37525</v>
      </c>
      <c r="C2195" s="18">
        <v>15.51</v>
      </c>
      <c r="D2195" s="12">
        <v>7.39</v>
      </c>
      <c r="F2195" s="12">
        <v>1.7</v>
      </c>
      <c r="H2195" s="23">
        <f t="shared" si="136"/>
        <v>4.0738027780411254E-8</v>
      </c>
      <c r="I2195" s="28"/>
      <c r="J2195" s="25">
        <v>0.32</v>
      </c>
      <c r="K2195" s="29">
        <v>0.6</v>
      </c>
      <c r="L2195" s="25">
        <v>78.900000000000006</v>
      </c>
      <c r="M2195" s="29">
        <v>0.2</v>
      </c>
      <c r="N2195" s="25">
        <v>1.43</v>
      </c>
      <c r="O2195" s="25">
        <v>1.9</v>
      </c>
      <c r="P2195" s="25">
        <v>5.82</v>
      </c>
      <c r="Q2195" s="25">
        <v>0.2</v>
      </c>
      <c r="R2195" s="25">
        <v>18.100000000000001</v>
      </c>
      <c r="S2195" s="29">
        <v>0.8</v>
      </c>
      <c r="T2195" s="51">
        <v>0.02</v>
      </c>
      <c r="U2195" s="42">
        <v>20.6</v>
      </c>
      <c r="V2195" s="42">
        <v>0.22</v>
      </c>
      <c r="W2195" s="42">
        <v>4.2698500000000004E-3</v>
      </c>
      <c r="X2195" s="42">
        <v>20</v>
      </c>
      <c r="Y2195" s="44">
        <v>4.26</v>
      </c>
      <c r="Z2195" s="87">
        <f t="shared" si="137"/>
        <v>5.3281003095945252</v>
      </c>
      <c r="AA2195" s="88">
        <f t="shared" si="138"/>
        <v>5.2573018432501133</v>
      </c>
      <c r="AB2195" s="90">
        <f t="shared" si="139"/>
        <v>6.6883114426962102E-3</v>
      </c>
    </row>
    <row r="2196" spans="1:31" x14ac:dyDescent="0.2">
      <c r="A2196" s="2" t="s">
        <v>112</v>
      </c>
      <c r="B2196" s="9">
        <v>34953</v>
      </c>
      <c r="C2196" s="18">
        <v>15.74</v>
      </c>
      <c r="D2196" s="12">
        <v>7.3</v>
      </c>
      <c r="F2196" s="12">
        <v>1.6</v>
      </c>
      <c r="H2196" s="23">
        <f t="shared" si="136"/>
        <v>5.0118723362727164E-8</v>
      </c>
      <c r="I2196" s="28"/>
      <c r="J2196" s="25">
        <v>0.3</v>
      </c>
      <c r="K2196" s="29">
        <v>2</v>
      </c>
      <c r="L2196" s="25">
        <v>84.9</v>
      </c>
      <c r="M2196" s="29">
        <v>1</v>
      </c>
      <c r="N2196" s="25">
        <v>1.36</v>
      </c>
      <c r="O2196" s="25">
        <v>1.7</v>
      </c>
      <c r="P2196" s="25">
        <v>7.2</v>
      </c>
      <c r="Q2196" s="25">
        <v>0.19</v>
      </c>
      <c r="R2196" s="25">
        <v>13.3</v>
      </c>
      <c r="S2196" s="29">
        <v>5</v>
      </c>
      <c r="T2196" s="51">
        <v>0.03</v>
      </c>
      <c r="U2196" s="42">
        <v>33</v>
      </c>
      <c r="V2196" s="42">
        <v>0.22</v>
      </c>
      <c r="W2196" s="42">
        <v>3.2845000000000001E-3</v>
      </c>
      <c r="X2196" s="42">
        <v>23</v>
      </c>
      <c r="Y2196" s="44">
        <v>4.0999999999999996</v>
      </c>
      <c r="Z2196" s="87">
        <f t="shared" si="137"/>
        <v>5.5231516644662531</v>
      </c>
      <c r="AA2196" s="88">
        <f t="shared" si="138"/>
        <v>5.4403676484881025</v>
      </c>
      <c r="AB2196" s="90">
        <f t="shared" si="139"/>
        <v>7.5508615085243666E-3</v>
      </c>
    </row>
    <row r="2197" spans="1:31" x14ac:dyDescent="0.2">
      <c r="A2197" s="2" t="s">
        <v>112</v>
      </c>
      <c r="B2197" s="9">
        <v>39349</v>
      </c>
      <c r="C2197" s="18">
        <v>15.22</v>
      </c>
      <c r="D2197" s="12">
        <v>7.22</v>
      </c>
      <c r="F2197" s="12">
        <v>2.4</v>
      </c>
      <c r="H2197" s="23">
        <f t="shared" si="136"/>
        <v>6.0255958607435649E-8</v>
      </c>
      <c r="J2197" s="25">
        <v>0.35</v>
      </c>
      <c r="K2197" s="36"/>
      <c r="L2197" s="27">
        <v>83.3</v>
      </c>
      <c r="M2197" s="36"/>
      <c r="N2197" s="27">
        <v>1.82</v>
      </c>
      <c r="O2197" s="27">
        <v>2.0099999999999998</v>
      </c>
      <c r="P2197" s="27">
        <v>6.58</v>
      </c>
      <c r="Q2197" s="27">
        <v>0.21</v>
      </c>
      <c r="R2197" s="27">
        <v>13.8</v>
      </c>
      <c r="S2197" s="36"/>
      <c r="T2197" s="51">
        <v>0.02</v>
      </c>
      <c r="U2197" s="42">
        <v>21.2</v>
      </c>
      <c r="V2197" s="42">
        <v>0.22</v>
      </c>
      <c r="W2197" s="42">
        <v>3.2799999999999999E-3</v>
      </c>
      <c r="X2197" s="42">
        <v>19</v>
      </c>
      <c r="Y2197" s="44">
        <v>4.3600000000000003</v>
      </c>
      <c r="Z2197" s="87">
        <f t="shared" si="137"/>
        <v>5.441959054095137</v>
      </c>
      <c r="AA2197" s="88">
        <f t="shared" si="138"/>
        <v>5.3415624721188664</v>
      </c>
      <c r="AB2197" s="90">
        <f t="shared" si="139"/>
        <v>9.310185149833795E-3</v>
      </c>
    </row>
    <row r="2198" spans="1:31" x14ac:dyDescent="0.2">
      <c r="A2198" s="2" t="s">
        <v>112</v>
      </c>
      <c r="B2198" s="9">
        <v>32153</v>
      </c>
      <c r="C2198" s="18">
        <v>15.07</v>
      </c>
      <c r="D2198" s="12">
        <v>7.24</v>
      </c>
      <c r="F2198" s="12">
        <v>2</v>
      </c>
      <c r="H2198" s="23">
        <f t="shared" si="136"/>
        <v>5.7543993733715586E-8</v>
      </c>
      <c r="I2198" s="28"/>
      <c r="J2198" s="25">
        <v>0.38</v>
      </c>
      <c r="K2198" s="29">
        <v>0.2</v>
      </c>
      <c r="L2198" s="25">
        <v>78</v>
      </c>
      <c r="M2198" s="29">
        <v>0.1</v>
      </c>
      <c r="N2198" s="25">
        <v>1.6</v>
      </c>
      <c r="O2198" s="25">
        <v>2.2999999999999998</v>
      </c>
      <c r="P2198" s="25">
        <v>6</v>
      </c>
      <c r="Q2198" s="25">
        <v>0.2</v>
      </c>
      <c r="R2198" s="25">
        <v>17</v>
      </c>
      <c r="S2198" s="29">
        <v>3.4</v>
      </c>
      <c r="T2198" s="51">
        <v>1.53</v>
      </c>
      <c r="U2198" s="42">
        <v>13</v>
      </c>
      <c r="V2198" s="42">
        <v>1.1000000000000001</v>
      </c>
      <c r="W2198" s="42">
        <v>0.82</v>
      </c>
      <c r="X2198" s="42">
        <v>18</v>
      </c>
      <c r="Y2198" s="44">
        <v>4.26</v>
      </c>
      <c r="Z2198" s="87">
        <f t="shared" si="137"/>
        <v>5.2698032248646358</v>
      </c>
      <c r="AA2198" s="88">
        <f t="shared" si="138"/>
        <v>5.122292473734289</v>
      </c>
      <c r="AB2198" s="90">
        <f t="shared" si="139"/>
        <v>1.4194514312472546E-2</v>
      </c>
    </row>
    <row r="2199" spans="1:31" x14ac:dyDescent="0.2">
      <c r="A2199" s="2" t="s">
        <v>112</v>
      </c>
      <c r="B2199" s="9">
        <v>32337</v>
      </c>
      <c r="C2199" s="18">
        <v>15.35</v>
      </c>
      <c r="D2199" s="12">
        <v>7.34</v>
      </c>
      <c r="F2199" s="12">
        <v>2</v>
      </c>
      <c r="H2199" s="23">
        <f t="shared" si="136"/>
        <v>4.5708818961487464E-8</v>
      </c>
      <c r="I2199" s="28"/>
      <c r="J2199" s="25">
        <v>0.38</v>
      </c>
      <c r="K2199" s="29">
        <v>0.3</v>
      </c>
      <c r="L2199" s="25">
        <v>83</v>
      </c>
      <c r="M2199" s="29">
        <v>0.1</v>
      </c>
      <c r="N2199" s="25">
        <v>1.6</v>
      </c>
      <c r="O2199" s="25">
        <v>2.1</v>
      </c>
      <c r="P2199" s="25">
        <v>5.6</v>
      </c>
      <c r="Q2199" s="25">
        <v>0.18</v>
      </c>
      <c r="R2199" s="25">
        <v>14</v>
      </c>
      <c r="S2199" s="29">
        <v>1.3</v>
      </c>
      <c r="T2199" s="51">
        <v>1.53</v>
      </c>
      <c r="U2199" s="42">
        <v>16</v>
      </c>
      <c r="V2199" s="42">
        <v>1.1000000000000001</v>
      </c>
      <c r="W2199" s="42">
        <v>0.82</v>
      </c>
      <c r="X2199" s="42">
        <v>19</v>
      </c>
      <c r="Y2199" s="44">
        <v>4.24</v>
      </c>
      <c r="Z2199" s="87">
        <f t="shared" si="137"/>
        <v>5.3500612682835103</v>
      </c>
      <c r="AA2199" s="88">
        <f t="shared" si="138"/>
        <v>5.1929556787345224</v>
      </c>
      <c r="AB2199" s="90">
        <f t="shared" si="139"/>
        <v>1.4901388315933928E-2</v>
      </c>
      <c r="AD2199" s="100"/>
      <c r="AE2199" s="96"/>
    </row>
    <row r="2200" spans="1:31" x14ac:dyDescent="0.2">
      <c r="A2200" s="2" t="s">
        <v>112</v>
      </c>
      <c r="B2200" s="9">
        <v>31714</v>
      </c>
      <c r="C2200" s="18">
        <v>15.88</v>
      </c>
      <c r="D2200" s="12">
        <v>7.38</v>
      </c>
      <c r="F2200" s="12">
        <v>2</v>
      </c>
      <c r="H2200" s="23">
        <f t="shared" si="136"/>
        <v>4.1686938347033516E-8</v>
      </c>
      <c r="I2200" s="28"/>
      <c r="J2200" s="25">
        <v>0.28000000000000003</v>
      </c>
      <c r="K2200" s="29">
        <v>1</v>
      </c>
      <c r="L2200" s="25">
        <v>83</v>
      </c>
      <c r="M2200" s="29">
        <v>0.2</v>
      </c>
      <c r="N2200" s="25">
        <v>1.5</v>
      </c>
      <c r="O2200" s="25">
        <v>1.8</v>
      </c>
      <c r="P2200" s="25">
        <v>7</v>
      </c>
      <c r="Q2200" s="25">
        <v>0.15</v>
      </c>
      <c r="R2200" s="25">
        <v>12.1</v>
      </c>
      <c r="S2200" s="29">
        <v>5.6</v>
      </c>
      <c r="T2200" s="51">
        <v>0.01</v>
      </c>
      <c r="U2200" s="42">
        <v>11.2</v>
      </c>
      <c r="V2200" s="42">
        <v>0.04</v>
      </c>
      <c r="W2200" s="42">
        <v>0.02</v>
      </c>
      <c r="X2200" s="42">
        <v>22</v>
      </c>
      <c r="Y2200" s="44">
        <v>4.3</v>
      </c>
      <c r="Z2200" s="87">
        <f t="shared" si="137"/>
        <v>5.3646942639800388</v>
      </c>
      <c r="AA2200" s="88">
        <f t="shared" si="138"/>
        <v>5.1551515351797796</v>
      </c>
      <c r="AB2200" s="90">
        <f t="shared" si="139"/>
        <v>1.9918802309535237E-2</v>
      </c>
    </row>
    <row r="2201" spans="1:31" x14ac:dyDescent="0.2">
      <c r="A2201" s="2" t="s">
        <v>112</v>
      </c>
      <c r="B2201" s="9">
        <v>32798</v>
      </c>
      <c r="C2201" s="18">
        <v>15.91</v>
      </c>
      <c r="D2201" s="12">
        <v>6.92</v>
      </c>
      <c r="F2201" s="12">
        <v>4</v>
      </c>
      <c r="H2201" s="23">
        <f t="shared" si="136"/>
        <v>1.2022644346174111E-7</v>
      </c>
      <c r="I2201" s="32">
        <v>2E-3</v>
      </c>
      <c r="J2201" s="25">
        <v>0.37</v>
      </c>
      <c r="K2201" s="36"/>
      <c r="L2201" s="25">
        <v>82</v>
      </c>
      <c r="M2201" s="36"/>
      <c r="N2201" s="25">
        <v>1.5</v>
      </c>
      <c r="O2201" s="25">
        <v>2.1</v>
      </c>
      <c r="P2201" s="25">
        <v>6</v>
      </c>
      <c r="Q2201" s="25">
        <v>0.23</v>
      </c>
      <c r="R2201" s="25">
        <v>12</v>
      </c>
      <c r="S2201" s="36"/>
      <c r="T2201" s="51">
        <v>0.05</v>
      </c>
      <c r="U2201" s="42">
        <v>15.9</v>
      </c>
      <c r="V2201" s="42">
        <v>0.44</v>
      </c>
      <c r="W2201" s="42">
        <v>6.5690000000000002E-3</v>
      </c>
      <c r="X2201" s="42">
        <v>19</v>
      </c>
      <c r="Y2201" s="44">
        <v>4.1500000000000004</v>
      </c>
      <c r="Z2201" s="87">
        <f t="shared" si="137"/>
        <v>5.2439810442974535</v>
      </c>
      <c r="AA2201" s="88">
        <f t="shared" si="138"/>
        <v>5.0257938137222817</v>
      </c>
      <c r="AB2201" s="90">
        <f t="shared" si="139"/>
        <v>2.1245570968363332E-2</v>
      </c>
      <c r="AD2201" s="100"/>
      <c r="AE2201" s="96"/>
    </row>
    <row r="2202" spans="1:31" x14ac:dyDescent="0.2">
      <c r="A2202" s="2" t="s">
        <v>112</v>
      </c>
      <c r="B2202" s="9">
        <v>36062</v>
      </c>
      <c r="C2202" s="18">
        <v>15.84</v>
      </c>
      <c r="D2202" s="12">
        <v>6.89</v>
      </c>
      <c r="F2202" s="12">
        <v>1.8</v>
      </c>
      <c r="H2202" s="23">
        <f t="shared" si="136"/>
        <v>1.288249551693134E-7</v>
      </c>
      <c r="I2202" s="32">
        <v>0.05</v>
      </c>
      <c r="J2202" s="25">
        <v>0.37</v>
      </c>
      <c r="K2202" s="36"/>
      <c r="L2202" s="25">
        <v>75</v>
      </c>
      <c r="M2202" s="36"/>
      <c r="N2202" s="25">
        <v>1.6</v>
      </c>
      <c r="O2202" s="25">
        <v>21</v>
      </c>
      <c r="P2202" s="25">
        <v>5.9</v>
      </c>
      <c r="Q2202" s="25">
        <v>0.22</v>
      </c>
      <c r="R2202" s="25">
        <v>12</v>
      </c>
      <c r="S2202" s="36"/>
      <c r="T2202" s="51">
        <v>0.01</v>
      </c>
      <c r="U2202" s="42">
        <v>10.5</v>
      </c>
      <c r="V2202" s="42">
        <v>0.22</v>
      </c>
      <c r="W2202" s="42">
        <v>3.2845000000000001E-3</v>
      </c>
      <c r="X2202" s="42">
        <v>21</v>
      </c>
      <c r="Y2202" s="44">
        <v>4.33</v>
      </c>
      <c r="Z2202" s="87">
        <f t="shared" si="137"/>
        <v>5.3783828216980201</v>
      </c>
      <c r="AA2202" s="88">
        <f t="shared" si="138"/>
        <v>5.1449099284397359</v>
      </c>
      <c r="AB2202" s="90">
        <f t="shared" si="139"/>
        <v>2.2186296514009631E-2</v>
      </c>
      <c r="AD2202" s="100"/>
      <c r="AE2202" s="96"/>
    </row>
    <row r="2203" spans="1:31" x14ac:dyDescent="0.2">
      <c r="A2203" s="2" t="s">
        <v>112</v>
      </c>
      <c r="B2203" s="9">
        <v>32372</v>
      </c>
      <c r="C2203" s="18">
        <v>15.49</v>
      </c>
      <c r="D2203" s="12">
        <v>6.55</v>
      </c>
      <c r="F2203" s="12">
        <v>5</v>
      </c>
      <c r="H2203" s="23">
        <f t="shared" si="136"/>
        <v>2.8183829312644502E-7</v>
      </c>
      <c r="I2203" s="28"/>
      <c r="J2203" s="25">
        <v>0.28000000000000003</v>
      </c>
      <c r="K2203" s="30">
        <v>0.3</v>
      </c>
      <c r="L2203" s="25">
        <v>82</v>
      </c>
      <c r="M2203" s="30">
        <v>0.1</v>
      </c>
      <c r="N2203" s="25">
        <v>1.6</v>
      </c>
      <c r="O2203" s="25">
        <v>2</v>
      </c>
      <c r="P2203" s="25">
        <v>6.5</v>
      </c>
      <c r="Q2203" s="25">
        <v>0.21</v>
      </c>
      <c r="R2203" s="25">
        <v>14</v>
      </c>
      <c r="S2203" s="31">
        <v>1.9</v>
      </c>
      <c r="T2203" s="51">
        <v>1.53</v>
      </c>
      <c r="U2203" s="42">
        <v>13</v>
      </c>
      <c r="V2203" s="42">
        <v>1.1000000000000001</v>
      </c>
      <c r="W2203" s="42">
        <v>0.82</v>
      </c>
      <c r="X2203" s="42">
        <v>17</v>
      </c>
      <c r="Y2203" s="44">
        <v>4.2300000000000004</v>
      </c>
      <c r="Z2203" s="87">
        <f t="shared" si="137"/>
        <v>5.3671839084282107</v>
      </c>
      <c r="AA2203" s="88">
        <f t="shared" si="138"/>
        <v>5.0640837290234293</v>
      </c>
      <c r="AB2203" s="90">
        <f t="shared" si="139"/>
        <v>2.9056888380138313E-2</v>
      </c>
      <c r="AD2203" s="100"/>
      <c r="AE2203" s="96"/>
    </row>
    <row r="2204" spans="1:31" x14ac:dyDescent="0.2">
      <c r="A2204" s="2" t="s">
        <v>112</v>
      </c>
      <c r="B2204" s="9">
        <v>32482</v>
      </c>
      <c r="C2204" s="18">
        <v>15.26</v>
      </c>
      <c r="D2204" s="12">
        <v>7.01</v>
      </c>
      <c r="F2204" s="12">
        <v>2</v>
      </c>
      <c r="H2204" s="23">
        <f t="shared" si="136"/>
        <v>9.7723722095581017E-8</v>
      </c>
      <c r="I2204" s="28"/>
      <c r="J2204" s="25">
        <v>0.36</v>
      </c>
      <c r="K2204" s="29">
        <v>0.3</v>
      </c>
      <c r="L2204" s="25">
        <v>82</v>
      </c>
      <c r="M2204" s="29">
        <v>0.1</v>
      </c>
      <c r="N2204" s="25">
        <v>1.5</v>
      </c>
      <c r="O2204" s="25">
        <v>1.9</v>
      </c>
      <c r="P2204" s="25">
        <v>6.3</v>
      </c>
      <c r="Q2204" s="25">
        <v>0.18</v>
      </c>
      <c r="R2204" s="25">
        <v>13</v>
      </c>
      <c r="S2204" s="29">
        <v>0.55000000000000004</v>
      </c>
      <c r="T2204" s="51">
        <v>1.53</v>
      </c>
      <c r="U2204" s="42">
        <v>12.7</v>
      </c>
      <c r="V2204" s="42">
        <v>0.44</v>
      </c>
      <c r="W2204" s="42">
        <v>0.32</v>
      </c>
      <c r="X2204" s="42">
        <v>12.9</v>
      </c>
      <c r="Y2204" s="44">
        <v>4.25</v>
      </c>
      <c r="Z2204" s="87">
        <f t="shared" si="137"/>
        <v>5.3044461961519698</v>
      </c>
      <c r="AA2204" s="88">
        <f t="shared" si="138"/>
        <v>4.9406677031722506</v>
      </c>
      <c r="AB2204" s="90">
        <f t="shared" si="139"/>
        <v>3.5507510853902219E-2</v>
      </c>
      <c r="AD2204" s="100"/>
      <c r="AE2204" s="96"/>
    </row>
    <row r="2205" spans="1:31" x14ac:dyDescent="0.2">
      <c r="A2205" s="2" t="s">
        <v>363</v>
      </c>
      <c r="B2205" s="9">
        <v>38681</v>
      </c>
      <c r="C2205" s="19">
        <v>3.5</v>
      </c>
      <c r="D2205" s="12">
        <v>5.0999999999999996</v>
      </c>
      <c r="F2205" s="12">
        <v>3</v>
      </c>
      <c r="H2205" s="23">
        <f t="shared" si="136"/>
        <v>7.9432823472428065E-6</v>
      </c>
      <c r="I2205" s="24">
        <v>0.11</v>
      </c>
      <c r="J2205" s="25">
        <v>0.06</v>
      </c>
      <c r="K2205" s="29">
        <v>1</v>
      </c>
      <c r="L2205" s="25">
        <v>16.5</v>
      </c>
      <c r="M2205" s="29">
        <v>1</v>
      </c>
      <c r="N2205" s="25">
        <v>0.01</v>
      </c>
      <c r="O2205" s="25">
        <v>8.3000000000000007</v>
      </c>
      <c r="P2205" s="25">
        <v>3.1</v>
      </c>
      <c r="Q2205" s="25">
        <v>0.47</v>
      </c>
      <c r="R2205" s="25">
        <v>41</v>
      </c>
      <c r="S2205" s="29">
        <v>13</v>
      </c>
      <c r="T2205" s="51">
        <v>0.03</v>
      </c>
      <c r="U2205" s="42">
        <v>32</v>
      </c>
      <c r="V2205" s="42">
        <v>41.16</v>
      </c>
      <c r="W2205" s="42">
        <v>0.03</v>
      </c>
      <c r="X2205" s="42">
        <v>61</v>
      </c>
      <c r="Y2205" s="44">
        <v>0.1</v>
      </c>
      <c r="Z2205" s="87">
        <f t="shared" si="137"/>
        <v>3.1070929020372349</v>
      </c>
      <c r="AA2205" s="88">
        <f t="shared" si="138"/>
        <v>3.1523851464552979</v>
      </c>
      <c r="AB2205" s="90">
        <f t="shared" si="139"/>
        <v>-7.2357861258049664E-3</v>
      </c>
      <c r="AC2205" s="19">
        <v>3.09</v>
      </c>
      <c r="AD2205" s="13">
        <v>-3.15</v>
      </c>
      <c r="AE2205" s="94">
        <v>-1.8</v>
      </c>
    </row>
    <row r="2206" spans="1:31" x14ac:dyDescent="0.2">
      <c r="A2206" s="2" t="s">
        <v>363</v>
      </c>
      <c r="B2206" s="9">
        <v>41471</v>
      </c>
      <c r="C2206" s="18">
        <v>3.2</v>
      </c>
      <c r="D2206" s="12">
        <v>5.1100000000000003</v>
      </c>
      <c r="F2206" s="12">
        <v>2.4</v>
      </c>
      <c r="H2206" s="23">
        <f t="shared" si="136"/>
        <v>7.7624711662868956E-6</v>
      </c>
      <c r="I2206" s="32">
        <v>1E-3</v>
      </c>
      <c r="J2206" s="25">
        <v>0.01</v>
      </c>
      <c r="K2206" s="33"/>
      <c r="L2206" s="25">
        <v>15.2</v>
      </c>
      <c r="M2206" s="33"/>
      <c r="N2206" s="25">
        <v>2E-3</v>
      </c>
      <c r="O2206" s="25">
        <v>8.5500000000000007</v>
      </c>
      <c r="P2206" s="25">
        <v>2.4900000000000002</v>
      </c>
      <c r="Q2206" s="25">
        <v>0.45</v>
      </c>
      <c r="R2206" s="25">
        <v>32.200000000000003</v>
      </c>
      <c r="S2206" s="34"/>
      <c r="T2206" s="51">
        <v>0.04</v>
      </c>
      <c r="U2206" s="42">
        <v>29</v>
      </c>
      <c r="V2206" s="42">
        <v>18.940000000000001</v>
      </c>
      <c r="W2206" s="42">
        <v>0.03</v>
      </c>
      <c r="X2206" s="42">
        <v>44</v>
      </c>
      <c r="Y2206" s="44">
        <v>0.4</v>
      </c>
      <c r="Z2206" s="87">
        <f t="shared" si="137"/>
        <v>2.5997436796497451</v>
      </c>
      <c r="AA2206" s="88">
        <f t="shared" si="138"/>
        <v>2.5523108185352834</v>
      </c>
      <c r="AB2206" s="90">
        <f t="shared" si="139"/>
        <v>9.2065914929998025E-3</v>
      </c>
      <c r="AC2206" s="19">
        <v>2.61</v>
      </c>
      <c r="AD2206" s="99">
        <v>2.5499999999999998</v>
      </c>
      <c r="AE2206" s="95">
        <v>2.2799999999999998</v>
      </c>
    </row>
    <row r="2207" spans="1:31" x14ac:dyDescent="0.2">
      <c r="A2207" s="2" t="s">
        <v>363</v>
      </c>
      <c r="B2207" s="9">
        <v>40106</v>
      </c>
      <c r="C2207" s="20"/>
      <c r="D2207" s="12">
        <v>5.3</v>
      </c>
      <c r="F2207" s="12">
        <v>1.8</v>
      </c>
      <c r="H2207" s="23">
        <f t="shared" si="136"/>
        <v>5.011872336272719E-6</v>
      </c>
      <c r="I2207" s="32">
        <v>0.17</v>
      </c>
      <c r="J2207" s="25">
        <v>0.02</v>
      </c>
      <c r="K2207" s="36"/>
      <c r="L2207" s="25">
        <v>16.5</v>
      </c>
      <c r="M2207" s="36"/>
      <c r="N2207" s="25">
        <v>0.02</v>
      </c>
      <c r="O2207" s="25">
        <v>8.6</v>
      </c>
      <c r="P2207" s="25">
        <v>2.9</v>
      </c>
      <c r="Q2207" s="25">
        <v>0.43</v>
      </c>
      <c r="R2207" s="25">
        <v>31.5</v>
      </c>
      <c r="S2207" s="36"/>
      <c r="T2207" s="51">
        <v>0.1</v>
      </c>
      <c r="U2207" s="42">
        <v>31.1</v>
      </c>
      <c r="V2207" s="42">
        <v>23.3</v>
      </c>
      <c r="W2207" s="42">
        <v>7.0000000000000007E-2</v>
      </c>
      <c r="X2207" s="42">
        <v>49.2</v>
      </c>
      <c r="Y2207" s="44">
        <v>0.3</v>
      </c>
      <c r="Z2207" s="87">
        <f t="shared" si="137"/>
        <v>2.688436684772765</v>
      </c>
      <c r="AA2207" s="88">
        <f t="shared" si="138"/>
        <v>2.7158018944659341</v>
      </c>
      <c r="AB2207" s="90">
        <f t="shared" si="139"/>
        <v>-5.0636568485886687E-3</v>
      </c>
      <c r="AC2207" s="19">
        <v>2.7</v>
      </c>
      <c r="AD2207" s="99">
        <v>2.7</v>
      </c>
      <c r="AE2207" s="95">
        <v>-0.06</v>
      </c>
    </row>
    <row r="2208" spans="1:31" x14ac:dyDescent="0.2">
      <c r="A2208" s="2" t="s">
        <v>363</v>
      </c>
      <c r="B2208" s="9">
        <v>40751</v>
      </c>
      <c r="C2208" s="19">
        <v>3.25</v>
      </c>
      <c r="D2208" s="12">
        <v>5.47</v>
      </c>
      <c r="F2208" s="12">
        <v>2.2999999999999998</v>
      </c>
      <c r="H2208" s="23">
        <f t="shared" si="136"/>
        <v>3.388441561392022E-6</v>
      </c>
      <c r="I2208" s="24">
        <v>1E-3</v>
      </c>
      <c r="J2208" s="25">
        <v>0.01</v>
      </c>
      <c r="K2208" s="30">
        <v>0.2</v>
      </c>
      <c r="L2208" s="25">
        <v>13.7</v>
      </c>
      <c r="M2208" s="30">
        <v>0.2</v>
      </c>
      <c r="N2208" s="25">
        <v>0.01</v>
      </c>
      <c r="O2208" s="25">
        <v>8.6999999999999993</v>
      </c>
      <c r="P2208" s="25">
        <v>2.33</v>
      </c>
      <c r="Q2208" s="25">
        <v>0.39</v>
      </c>
      <c r="R2208" s="25">
        <v>35.9</v>
      </c>
      <c r="S2208" s="31">
        <v>4.4000000000000004</v>
      </c>
      <c r="T2208" s="51">
        <v>0.04</v>
      </c>
      <c r="U2208" s="42">
        <v>26.6</v>
      </c>
      <c r="V2208" s="42">
        <v>27.66</v>
      </c>
      <c r="W2208" s="42">
        <v>0.04</v>
      </c>
      <c r="X2208" s="42">
        <v>49</v>
      </c>
      <c r="Y2208" s="44">
        <v>0.33</v>
      </c>
      <c r="Z2208" s="87">
        <f t="shared" si="137"/>
        <v>2.6746038357042901</v>
      </c>
      <c r="AA2208" s="88">
        <f t="shared" si="138"/>
        <v>2.7142535264527581</v>
      </c>
      <c r="AB2208" s="90">
        <f t="shared" si="139"/>
        <v>-7.3577176168932914E-3</v>
      </c>
      <c r="AC2208" s="19">
        <v>2.68</v>
      </c>
      <c r="AD2208" s="99">
        <v>2.71</v>
      </c>
      <c r="AE2208" s="95">
        <v>1.1299999999999999</v>
      </c>
    </row>
    <row r="2209" spans="1:31" x14ac:dyDescent="0.2">
      <c r="A2209" s="2" t="s">
        <v>363</v>
      </c>
      <c r="B2209" s="9">
        <v>41228</v>
      </c>
      <c r="C2209" s="18">
        <v>2.98</v>
      </c>
      <c r="D2209" s="12">
        <v>5.32</v>
      </c>
      <c r="F2209" s="12">
        <v>2.2000000000000002</v>
      </c>
      <c r="G2209" s="13">
        <v>25</v>
      </c>
      <c r="H2209" s="23">
        <f t="shared" si="136"/>
        <v>4.7863009232263716E-6</v>
      </c>
      <c r="I2209" s="24">
        <v>0.14000000000000001</v>
      </c>
      <c r="J2209" s="25">
        <v>0.01</v>
      </c>
      <c r="K2209" s="33"/>
      <c r="L2209" s="25">
        <v>16.399999999999999</v>
      </c>
      <c r="M2209" s="33"/>
      <c r="N2209" s="25">
        <v>3.0000000000000001E-3</v>
      </c>
      <c r="O2209" s="25">
        <v>9.6</v>
      </c>
      <c r="P2209" s="25">
        <v>2.82</v>
      </c>
      <c r="Q2209" s="25">
        <v>0.53</v>
      </c>
      <c r="R2209" s="25">
        <v>29.3</v>
      </c>
      <c r="S2209" s="34"/>
      <c r="T2209" s="51">
        <v>0.04</v>
      </c>
      <c r="U2209" s="42">
        <v>30</v>
      </c>
      <c r="V2209" s="42">
        <v>22.66</v>
      </c>
      <c r="W2209" s="42">
        <v>0.04</v>
      </c>
      <c r="X2209" s="42">
        <v>49</v>
      </c>
      <c r="Y2209" s="44">
        <v>0.35</v>
      </c>
      <c r="Z2209" s="87">
        <f t="shared" si="137"/>
        <v>2.6058866548221484</v>
      </c>
      <c r="AA2209" s="88">
        <f t="shared" si="138"/>
        <v>2.7243900868237239</v>
      </c>
      <c r="AB2209" s="90">
        <f t="shared" si="139"/>
        <v>-2.2232134980103149E-2</v>
      </c>
      <c r="AC2209" s="19">
        <v>2.6</v>
      </c>
      <c r="AD2209" s="99">
        <v>2.72</v>
      </c>
      <c r="AE2209" s="95">
        <v>4.67</v>
      </c>
    </row>
    <row r="2210" spans="1:31" x14ac:dyDescent="0.2">
      <c r="A2210" s="2" t="s">
        <v>363</v>
      </c>
      <c r="B2210" s="9">
        <v>40324</v>
      </c>
      <c r="C2210" s="18">
        <v>3.17</v>
      </c>
      <c r="D2210" s="12">
        <v>5.21</v>
      </c>
      <c r="F2210" s="12">
        <v>2.2000000000000002</v>
      </c>
      <c r="H2210" s="23">
        <f t="shared" si="136"/>
        <v>6.1659500186148109E-6</v>
      </c>
      <c r="I2210" s="28"/>
      <c r="J2210" s="25">
        <v>0.01</v>
      </c>
      <c r="K2210" s="36"/>
      <c r="L2210" s="25">
        <v>15.4</v>
      </c>
      <c r="M2210" s="36"/>
      <c r="N2210" s="25">
        <v>6.0000000000000001E-3</v>
      </c>
      <c r="O2210" s="25">
        <v>9.18</v>
      </c>
      <c r="P2210" s="25">
        <v>2.67</v>
      </c>
      <c r="Q2210" s="25">
        <v>0.47</v>
      </c>
      <c r="R2210" s="25">
        <v>31.8</v>
      </c>
      <c r="S2210" s="36"/>
      <c r="T2210" s="51">
        <v>0.03</v>
      </c>
      <c r="U2210" s="42">
        <v>27.8</v>
      </c>
      <c r="V2210" s="42">
        <v>34.17</v>
      </c>
      <c r="W2210" s="42">
        <v>0.01</v>
      </c>
      <c r="X2210" s="42">
        <v>46</v>
      </c>
      <c r="Y2210" s="44">
        <v>0.3</v>
      </c>
      <c r="Z2210" s="87">
        <f t="shared" si="137"/>
        <v>2.6240046209647776</v>
      </c>
      <c r="AA2210" s="88">
        <f t="shared" si="138"/>
        <v>2.7286410132947045</v>
      </c>
      <c r="AB2210" s="90">
        <f t="shared" si="139"/>
        <v>-1.9548537205639802E-2</v>
      </c>
      <c r="AC2210" s="19">
        <v>2.63</v>
      </c>
      <c r="AD2210" s="99">
        <v>2.73</v>
      </c>
      <c r="AE2210" s="95">
        <v>3.73</v>
      </c>
    </row>
    <row r="2211" spans="1:31" x14ac:dyDescent="0.2">
      <c r="A2211" s="2" t="s">
        <v>363</v>
      </c>
      <c r="B2211" s="9">
        <v>41778</v>
      </c>
      <c r="C2211" s="18">
        <v>2.97</v>
      </c>
      <c r="D2211" s="12">
        <v>5.58</v>
      </c>
      <c r="F2211" s="12">
        <v>2.2999999999999998</v>
      </c>
      <c r="H2211" s="23">
        <f t="shared" si="136"/>
        <v>2.630267991895377E-6</v>
      </c>
      <c r="I2211" s="32">
        <v>0.12</v>
      </c>
      <c r="J2211" s="25">
        <v>0.01</v>
      </c>
      <c r="K2211" s="29">
        <v>0.2</v>
      </c>
      <c r="L2211" s="25">
        <v>15.8</v>
      </c>
      <c r="M2211" s="29">
        <v>0.2</v>
      </c>
      <c r="N2211" s="25">
        <v>3.0000000000000001E-3</v>
      </c>
      <c r="O2211" s="25">
        <v>8.74</v>
      </c>
      <c r="P2211" s="25">
        <v>2.68</v>
      </c>
      <c r="Q2211" s="25">
        <v>0.47</v>
      </c>
      <c r="R2211" s="25">
        <v>32.700000000000003</v>
      </c>
      <c r="S2211" s="29">
        <v>7.6</v>
      </c>
      <c r="T2211" s="51">
        <v>0.04</v>
      </c>
      <c r="U2211" s="42">
        <v>24.1</v>
      </c>
      <c r="V2211" s="42">
        <v>27.97</v>
      </c>
      <c r="W2211" s="42">
        <v>0.03</v>
      </c>
      <c r="X2211" s="42">
        <v>49</v>
      </c>
      <c r="Y2211" s="44">
        <v>0.39</v>
      </c>
      <c r="Z2211" s="87">
        <f t="shared" si="137"/>
        <v>2.6859139168927801</v>
      </c>
      <c r="AA2211" s="88">
        <f t="shared" si="138"/>
        <v>2.7269907515739331</v>
      </c>
      <c r="AB2211" s="90">
        <f t="shared" si="139"/>
        <v>-7.5886861485754938E-3</v>
      </c>
      <c r="AC2211" s="19">
        <v>2.68</v>
      </c>
      <c r="AD2211" s="13">
        <v>2.73</v>
      </c>
      <c r="AE2211" s="94">
        <v>1.75</v>
      </c>
    </row>
    <row r="2212" spans="1:31" x14ac:dyDescent="0.2">
      <c r="A2212" s="2" t="s">
        <v>363</v>
      </c>
      <c r="B2212" s="9">
        <v>38849</v>
      </c>
      <c r="C2212" s="20"/>
      <c r="D2212" s="12">
        <v>5.34</v>
      </c>
      <c r="F2212" s="12">
        <v>3</v>
      </c>
      <c r="H2212" s="23">
        <f t="shared" si="136"/>
        <v>4.5708818961487476E-6</v>
      </c>
      <c r="I2212" s="32">
        <v>0.16</v>
      </c>
      <c r="J2212" s="25">
        <v>0.02</v>
      </c>
      <c r="K2212" s="29">
        <v>5</v>
      </c>
      <c r="L2212" s="25">
        <v>14.39</v>
      </c>
      <c r="M2212" s="29">
        <v>5</v>
      </c>
      <c r="N2212" s="25">
        <v>0.02</v>
      </c>
      <c r="O2212" s="25">
        <v>10.050000000000001</v>
      </c>
      <c r="P2212" s="25">
        <v>2.72</v>
      </c>
      <c r="Q2212" s="25">
        <v>0.4</v>
      </c>
      <c r="R2212" s="25">
        <v>40.799999999999997</v>
      </c>
      <c r="S2212" s="29">
        <v>10</v>
      </c>
      <c r="T2212" s="51">
        <v>0.06</v>
      </c>
      <c r="U2212" s="42">
        <v>34</v>
      </c>
      <c r="V2212" s="42">
        <v>38.11</v>
      </c>
      <c r="W2212" s="42">
        <v>0.02</v>
      </c>
      <c r="X2212" s="42">
        <v>51</v>
      </c>
      <c r="Y2212" s="44">
        <v>0.24</v>
      </c>
      <c r="Z2212" s="87">
        <f t="shared" si="137"/>
        <v>3.007742171629924</v>
      </c>
      <c r="AA2212" s="88">
        <f t="shared" si="138"/>
        <v>3.0034707341993636</v>
      </c>
      <c r="AB2212" s="90">
        <f t="shared" si="139"/>
        <v>7.1057829717163887E-4</v>
      </c>
      <c r="AC2212" s="19">
        <v>2.99</v>
      </c>
      <c r="AD2212" s="99">
        <v>3</v>
      </c>
      <c r="AE2212" s="95">
        <v>-0.1</v>
      </c>
    </row>
    <row r="2213" spans="1:31" x14ac:dyDescent="0.2">
      <c r="A2213" s="2" t="s">
        <v>363</v>
      </c>
      <c r="B2213" s="9">
        <v>42165</v>
      </c>
      <c r="C2213" s="18">
        <v>3.12</v>
      </c>
      <c r="D2213" s="12">
        <v>5.55</v>
      </c>
      <c r="F2213" s="12">
        <v>2.4</v>
      </c>
      <c r="H2213" s="23">
        <f t="shared" si="136"/>
        <v>2.818382931264453E-6</v>
      </c>
      <c r="I2213" s="32">
        <v>3.0000000000000001E-3</v>
      </c>
      <c r="J2213" s="25">
        <v>0.01</v>
      </c>
      <c r="K2213" s="36"/>
      <c r="L2213" s="25">
        <v>17.2</v>
      </c>
      <c r="M2213" s="36"/>
      <c r="N2213" s="25">
        <v>3.0000000000000001E-3</v>
      </c>
      <c r="O2213" s="25">
        <v>8.9700000000000006</v>
      </c>
      <c r="P2213" s="25">
        <v>2.99</v>
      </c>
      <c r="Q2213" s="25">
        <v>0.52</v>
      </c>
      <c r="R2213" s="25">
        <v>38</v>
      </c>
      <c r="S2213" s="36"/>
      <c r="T2213" s="51">
        <v>0.04</v>
      </c>
      <c r="U2213" s="42">
        <v>24.5</v>
      </c>
      <c r="V2213" s="42">
        <v>25.4</v>
      </c>
      <c r="W2213" s="42">
        <v>7.0000000000000007E-2</v>
      </c>
      <c r="X2213" s="42">
        <v>61</v>
      </c>
      <c r="Y2213" s="44">
        <v>0.43</v>
      </c>
      <c r="Z2213" s="87">
        <f t="shared" si="137"/>
        <v>3.0065061911583024</v>
      </c>
      <c r="AA2213" s="88">
        <f t="shared" si="138"/>
        <v>3.073240901790339</v>
      </c>
      <c r="AB2213" s="90">
        <f t="shared" si="139"/>
        <v>-1.0976560309463576E-2</v>
      </c>
      <c r="AC2213" s="19">
        <v>3.02</v>
      </c>
      <c r="AD2213" s="99">
        <v>3.07</v>
      </c>
      <c r="AE2213" s="95">
        <v>1.81</v>
      </c>
    </row>
    <row r="2214" spans="1:31" x14ac:dyDescent="0.2">
      <c r="A2214" s="2" t="s">
        <v>363</v>
      </c>
      <c r="B2214" s="9">
        <v>35381</v>
      </c>
      <c r="C2214" s="18">
        <v>3.92</v>
      </c>
      <c r="D2214" s="12">
        <v>4.99</v>
      </c>
      <c r="F2214" s="12">
        <v>0.8</v>
      </c>
      <c r="H2214" s="23">
        <f t="shared" si="136"/>
        <v>1.0232929922807521E-5</v>
      </c>
      <c r="I2214" s="32">
        <v>0.12</v>
      </c>
      <c r="J2214" s="25">
        <v>0.09</v>
      </c>
      <c r="K2214" s="33"/>
      <c r="L2214" s="25">
        <v>19</v>
      </c>
      <c r="M2214" s="33"/>
      <c r="N2214" s="25">
        <v>0.01</v>
      </c>
      <c r="O2214" s="25">
        <v>10.7</v>
      </c>
      <c r="P2214" s="25">
        <v>5.0999999999999996</v>
      </c>
      <c r="Q2214" s="25">
        <v>0.43</v>
      </c>
      <c r="R2214" s="25">
        <v>43.3</v>
      </c>
      <c r="S2214" s="34"/>
      <c r="T2214" s="51">
        <v>0.09</v>
      </c>
      <c r="U2214" s="42">
        <v>35.700000000000003</v>
      </c>
      <c r="V2214" s="42">
        <v>48.69</v>
      </c>
      <c r="W2214" s="42">
        <v>0.03</v>
      </c>
      <c r="X2214" s="42">
        <v>42</v>
      </c>
      <c r="Y2214" s="44">
        <v>1.1000000000000001</v>
      </c>
      <c r="Z2214" s="87">
        <f t="shared" si="137"/>
        <v>3.5591340705090531</v>
      </c>
      <c r="AA2214" s="88">
        <f t="shared" si="138"/>
        <v>3.8167931129114669</v>
      </c>
      <c r="AB2214" s="90">
        <f t="shared" si="139"/>
        <v>-3.4932427611483928E-2</v>
      </c>
      <c r="AD2214" s="100"/>
      <c r="AE2214" s="96"/>
    </row>
    <row r="2215" spans="1:31" x14ac:dyDescent="0.2">
      <c r="A2215" s="2" t="s">
        <v>363</v>
      </c>
      <c r="B2215" s="9">
        <v>39163</v>
      </c>
      <c r="C2215" s="19">
        <v>2.76</v>
      </c>
      <c r="D2215" s="12">
        <v>5.37</v>
      </c>
      <c r="F2215" s="12">
        <v>1.8</v>
      </c>
      <c r="G2215" s="16"/>
      <c r="H2215" s="23">
        <f t="shared" si="136"/>
        <v>4.2657951880159181E-6</v>
      </c>
      <c r="I2215" s="24">
        <v>6.0000000000000001E-3</v>
      </c>
      <c r="J2215" s="25">
        <v>0.03</v>
      </c>
      <c r="K2215" s="33"/>
      <c r="L2215" s="25">
        <v>16.5</v>
      </c>
      <c r="M2215" s="33"/>
      <c r="N2215" s="25">
        <v>0.01</v>
      </c>
      <c r="O2215" s="25">
        <v>10.4</v>
      </c>
      <c r="P2215" s="25">
        <v>2.97</v>
      </c>
      <c r="Q2215" s="25">
        <v>0.45</v>
      </c>
      <c r="R2215" s="25">
        <v>35.9</v>
      </c>
      <c r="S2215" s="34"/>
      <c r="T2215" s="51">
        <v>0.03</v>
      </c>
      <c r="U2215" s="42">
        <v>28.3</v>
      </c>
      <c r="V2215" s="42">
        <v>37.270000000000003</v>
      </c>
      <c r="W2215" s="42">
        <v>7.0000000000000007E-2</v>
      </c>
      <c r="X2215" s="42">
        <v>56</v>
      </c>
      <c r="Y2215" s="44">
        <v>0.22</v>
      </c>
      <c r="Z2215" s="87">
        <f t="shared" si="137"/>
        <v>2.9143080413743796</v>
      </c>
      <c r="AA2215" s="88">
        <f t="shared" si="138"/>
        <v>2.9924418849442911</v>
      </c>
      <c r="AB2215" s="90">
        <f t="shared" si="139"/>
        <v>-1.3227890895087835E-2</v>
      </c>
      <c r="AD2215" s="100"/>
      <c r="AE2215" s="96"/>
    </row>
    <row r="2216" spans="1:31" x14ac:dyDescent="0.2">
      <c r="A2216" s="2" t="s">
        <v>363</v>
      </c>
      <c r="B2216" s="9">
        <v>39539</v>
      </c>
      <c r="C2216" s="18">
        <v>2.52</v>
      </c>
      <c r="D2216" s="12">
        <v>5.3</v>
      </c>
      <c r="E2216" s="16"/>
      <c r="F2216" s="12">
        <v>2.2999999999999998</v>
      </c>
      <c r="G2216" s="16"/>
      <c r="H2216" s="23">
        <f t="shared" si="136"/>
        <v>5.011872336272719E-6</v>
      </c>
      <c r="I2216" s="24">
        <v>1E-3</v>
      </c>
      <c r="J2216" s="25">
        <v>0.02</v>
      </c>
      <c r="K2216" s="30">
        <v>0.2</v>
      </c>
      <c r="L2216" s="25">
        <v>19.399999999999999</v>
      </c>
      <c r="M2216" s="30">
        <v>0.2</v>
      </c>
      <c r="N2216" s="25">
        <v>0.04</v>
      </c>
      <c r="O2216" s="25">
        <v>11.2</v>
      </c>
      <c r="P2216" s="25">
        <v>3.49</v>
      </c>
      <c r="Q2216" s="25">
        <v>0.53</v>
      </c>
      <c r="R2216" s="25">
        <v>39.1</v>
      </c>
      <c r="S2216" s="31">
        <v>7.6</v>
      </c>
      <c r="T2216" s="51">
        <v>0.03</v>
      </c>
      <c r="U2216" s="42">
        <v>31.5</v>
      </c>
      <c r="V2216" s="42">
        <v>37.270000000000003</v>
      </c>
      <c r="W2216" s="42">
        <v>0.04</v>
      </c>
      <c r="X2216" s="42">
        <v>63</v>
      </c>
      <c r="Y2216" s="44">
        <v>0.27</v>
      </c>
      <c r="Z2216" s="87">
        <f t="shared" si="137"/>
        <v>3.2643264767684004</v>
      </c>
      <c r="AA2216" s="88">
        <f t="shared" si="138"/>
        <v>3.3058690149826004</v>
      </c>
      <c r="AB2216" s="90">
        <f t="shared" si="139"/>
        <v>-6.3228770386448124E-3</v>
      </c>
      <c r="AD2216" s="100"/>
      <c r="AE2216" s="95">
        <v>1.72</v>
      </c>
    </row>
    <row r="2217" spans="1:31" x14ac:dyDescent="0.2">
      <c r="A2217" s="2" t="s">
        <v>363</v>
      </c>
      <c r="B2217" s="9">
        <v>39966</v>
      </c>
      <c r="C2217" s="18">
        <v>3.35</v>
      </c>
      <c r="D2217" s="12">
        <v>5.19</v>
      </c>
      <c r="F2217" s="12">
        <v>2.2000000000000002</v>
      </c>
      <c r="H2217" s="23">
        <f t="shared" si="136"/>
        <v>6.456542290346543E-6</v>
      </c>
      <c r="I2217" s="32">
        <v>0.13</v>
      </c>
      <c r="J2217" s="25">
        <v>0.01</v>
      </c>
      <c r="K2217" s="33"/>
      <c r="L2217" s="25">
        <v>17.399999999999999</v>
      </c>
      <c r="M2217" s="33"/>
      <c r="N2217" s="25">
        <v>0.01</v>
      </c>
      <c r="O2217" s="25">
        <v>10.8</v>
      </c>
      <c r="P2217" s="25">
        <v>2.98</v>
      </c>
      <c r="Q2217" s="25">
        <v>0.47</v>
      </c>
      <c r="R2217" s="25">
        <v>37.1</v>
      </c>
      <c r="S2217" s="34"/>
      <c r="T2217" s="51">
        <v>0.03</v>
      </c>
      <c r="U2217" s="42">
        <v>34</v>
      </c>
      <c r="V2217" s="42">
        <v>31.6</v>
      </c>
      <c r="W2217" s="42">
        <v>0.03</v>
      </c>
      <c r="X2217" s="42">
        <v>47</v>
      </c>
      <c r="Y2217" s="44">
        <v>0.28000000000000003</v>
      </c>
      <c r="Z2217" s="87">
        <f t="shared" si="137"/>
        <v>3.0358748516914971</v>
      </c>
      <c r="AA2217" s="88">
        <f t="shared" si="138"/>
        <v>2.8249054789757375</v>
      </c>
      <c r="AB2217" s="90">
        <f t="shared" si="139"/>
        <v>3.5996806024589774E-2</v>
      </c>
      <c r="AD2217" s="100"/>
      <c r="AE2217" s="95">
        <v>6.28</v>
      </c>
    </row>
    <row r="2218" spans="1:31" x14ac:dyDescent="0.2">
      <c r="A2218" s="2" t="s">
        <v>397</v>
      </c>
      <c r="B2218" s="9">
        <v>41778</v>
      </c>
      <c r="C2218" s="18">
        <v>2.09</v>
      </c>
      <c r="D2218" s="12">
        <v>5.52</v>
      </c>
      <c r="F2218" s="12">
        <v>13</v>
      </c>
      <c r="H2218" s="23">
        <f t="shared" si="136"/>
        <v>3.0199517204020146E-6</v>
      </c>
      <c r="I2218" s="28"/>
      <c r="J2218" s="25">
        <v>0.04</v>
      </c>
      <c r="K2218" s="36"/>
      <c r="L2218" s="25">
        <v>10.9</v>
      </c>
      <c r="M2218" s="36"/>
      <c r="N2218" s="25">
        <v>0.59</v>
      </c>
      <c r="O2218" s="25">
        <v>1.67</v>
      </c>
      <c r="P2218" s="25">
        <v>1.43</v>
      </c>
      <c r="Q2218" s="25">
        <v>0.02</v>
      </c>
      <c r="R2218" s="25">
        <v>17.899999999999999</v>
      </c>
      <c r="S2218" s="29">
        <v>53</v>
      </c>
      <c r="T2218" s="51">
        <v>0.06</v>
      </c>
      <c r="U2218" s="42">
        <v>14.6</v>
      </c>
      <c r="V2218" s="42">
        <v>15.67</v>
      </c>
      <c r="W2218" s="42">
        <v>0.03</v>
      </c>
      <c r="X2218" s="42">
        <v>22</v>
      </c>
      <c r="Y2218" s="44">
        <v>0.38</v>
      </c>
      <c r="Z2218" s="87">
        <f t="shared" si="137"/>
        <v>1.5069509535964982</v>
      </c>
      <c r="AA2218" s="88">
        <f t="shared" si="138"/>
        <v>1.5598268684798517</v>
      </c>
      <c r="AB2218" s="90">
        <f t="shared" si="139"/>
        <v>-1.7241521215760617E-2</v>
      </c>
      <c r="AC2218" s="19">
        <v>1.77</v>
      </c>
      <c r="AD2218" s="99">
        <v>1.56</v>
      </c>
      <c r="AE2218" s="95">
        <v>12.44</v>
      </c>
    </row>
    <row r="2219" spans="1:31" x14ac:dyDescent="0.2">
      <c r="A2219" s="2" t="s">
        <v>397</v>
      </c>
      <c r="B2219" s="9">
        <v>41617</v>
      </c>
      <c r="C2219" s="18">
        <v>1.9</v>
      </c>
      <c r="D2219" s="12">
        <v>4.96</v>
      </c>
      <c r="F2219" s="12">
        <v>8.1999999999999993</v>
      </c>
      <c r="H2219" s="23">
        <f t="shared" si="136"/>
        <v>1.0964781961431843E-5</v>
      </c>
      <c r="I2219" s="32">
        <v>0.01</v>
      </c>
      <c r="J2219" s="25">
        <v>0.02</v>
      </c>
      <c r="K2219" s="29">
        <v>0.5</v>
      </c>
      <c r="L2219" s="25">
        <v>13.4</v>
      </c>
      <c r="M2219" s="29">
        <v>0.7</v>
      </c>
      <c r="N2219" s="25">
        <v>0.28000000000000003</v>
      </c>
      <c r="O2219" s="25">
        <v>2.68</v>
      </c>
      <c r="P2219" s="25">
        <v>2.86</v>
      </c>
      <c r="Q2219" s="25">
        <v>0.04</v>
      </c>
      <c r="R2219" s="25">
        <v>19</v>
      </c>
      <c r="S2219" s="29">
        <v>120</v>
      </c>
      <c r="T2219" s="51">
        <v>0.01</v>
      </c>
      <c r="U2219" s="42">
        <v>13.8</v>
      </c>
      <c r="V2219" s="42">
        <v>33.11</v>
      </c>
      <c r="W2219" s="41">
        <v>0.03</v>
      </c>
      <c r="X2219" s="42">
        <v>31</v>
      </c>
      <c r="Y2219" s="44">
        <v>0.17</v>
      </c>
      <c r="Z2219" s="87">
        <f t="shared" si="137"/>
        <v>1.8126622750563066</v>
      </c>
      <c r="AA2219" s="88">
        <f t="shared" si="138"/>
        <v>1.8667619245735212</v>
      </c>
      <c r="AB2219" s="90">
        <f t="shared" si="139"/>
        <v>-1.470329230390378E-2</v>
      </c>
      <c r="AC2219" s="19">
        <v>1.9</v>
      </c>
      <c r="AD2219" s="99">
        <v>1.87</v>
      </c>
      <c r="AE2219" s="95">
        <v>1.97</v>
      </c>
    </row>
    <row r="2220" spans="1:31" x14ac:dyDescent="0.2">
      <c r="A2220" s="2" t="s">
        <v>397</v>
      </c>
      <c r="B2220" s="9">
        <v>42151</v>
      </c>
      <c r="C2220" s="18">
        <v>2.2000000000000002</v>
      </c>
      <c r="D2220" s="12">
        <v>5.2</v>
      </c>
      <c r="F2220" s="12">
        <v>9.3000000000000007</v>
      </c>
      <c r="H2220" s="23">
        <f t="shared" si="136"/>
        <v>6.3095734448019212E-6</v>
      </c>
      <c r="I2220" s="32">
        <v>6.0000000000000001E-3</v>
      </c>
      <c r="J2220" s="25">
        <v>0.05</v>
      </c>
      <c r="K2220" s="33"/>
      <c r="L2220" s="25">
        <v>25</v>
      </c>
      <c r="M2220" s="33"/>
      <c r="N2220" s="25">
        <v>0.2</v>
      </c>
      <c r="O2220" s="25">
        <v>16.399999999999999</v>
      </c>
      <c r="P2220" s="25">
        <v>3.91</v>
      </c>
      <c r="Q2220" s="25">
        <v>0.04</v>
      </c>
      <c r="R2220" s="25">
        <v>11.3</v>
      </c>
      <c r="S2220" s="34"/>
      <c r="T2220" s="51">
        <v>0.01</v>
      </c>
      <c r="U2220" s="42">
        <v>34.1</v>
      </c>
      <c r="V2220" s="42">
        <v>41.83</v>
      </c>
      <c r="W2220" s="42">
        <v>0.03</v>
      </c>
      <c r="X2220" s="42">
        <v>26</v>
      </c>
      <c r="Y2220" s="44">
        <v>0.27</v>
      </c>
      <c r="Z2220" s="87">
        <f t="shared" si="137"/>
        <v>2.4922081265355787</v>
      </c>
      <c r="AA2220" s="88">
        <f t="shared" si="138"/>
        <v>2.3889718769342942</v>
      </c>
      <c r="AB2220" s="90">
        <f t="shared" si="139"/>
        <v>2.1149855061255086E-2</v>
      </c>
      <c r="AC2220" s="19">
        <v>2.56</v>
      </c>
      <c r="AD2220" s="99">
        <v>2.39</v>
      </c>
      <c r="AE2220" s="95">
        <v>6.78</v>
      </c>
    </row>
    <row r="2221" spans="1:31" x14ac:dyDescent="0.2">
      <c r="A2221" s="2" t="s">
        <v>227</v>
      </c>
      <c r="B2221" s="9">
        <v>40106</v>
      </c>
      <c r="C2221" s="20"/>
      <c r="D2221" s="12">
        <v>5.7</v>
      </c>
      <c r="F2221" s="12">
        <v>1.98</v>
      </c>
      <c r="H2221" s="23">
        <f t="shared" si="136"/>
        <v>1.9952623149688749E-6</v>
      </c>
      <c r="I2221" s="32">
        <v>3.0000000000000001E-3</v>
      </c>
      <c r="J2221" s="25">
        <v>0.02</v>
      </c>
      <c r="K2221" s="36"/>
      <c r="L2221" s="25">
        <v>15.6</v>
      </c>
      <c r="M2221" s="36"/>
      <c r="N2221" s="25">
        <v>1.08</v>
      </c>
      <c r="O2221" s="25">
        <v>1.4</v>
      </c>
      <c r="P2221" s="25">
        <v>2.5</v>
      </c>
      <c r="Q2221" s="25">
        <v>0.11</v>
      </c>
      <c r="R2221" s="25">
        <v>21.2</v>
      </c>
      <c r="S2221" s="36"/>
      <c r="T2221" s="50">
        <v>0.1</v>
      </c>
      <c r="U2221" s="42">
        <v>23.5</v>
      </c>
      <c r="V2221" s="42">
        <v>15.4</v>
      </c>
      <c r="W2221" s="42">
        <v>7.0000000000000007E-2</v>
      </c>
      <c r="X2221" s="42">
        <v>36.1</v>
      </c>
      <c r="Y2221" s="44">
        <v>0.2</v>
      </c>
      <c r="Z2221" s="87">
        <f t="shared" si="137"/>
        <v>1.9861915551185199</v>
      </c>
      <c r="AA2221" s="88">
        <f t="shared" si="138"/>
        <v>1.9606300178485438</v>
      </c>
      <c r="AB2221" s="90">
        <f t="shared" si="139"/>
        <v>6.4764866608246138E-3</v>
      </c>
      <c r="AC2221" s="19">
        <v>2</v>
      </c>
      <c r="AD2221" s="99">
        <v>2</v>
      </c>
      <c r="AE2221" s="95">
        <v>1.1000000000000001</v>
      </c>
    </row>
    <row r="2222" spans="1:31" x14ac:dyDescent="0.2">
      <c r="A2222" s="2" t="s">
        <v>227</v>
      </c>
      <c r="B2222" s="9">
        <v>41443</v>
      </c>
      <c r="C2222" s="18">
        <v>2.88</v>
      </c>
      <c r="D2222" s="15"/>
      <c r="E2222" s="16"/>
      <c r="F2222" s="12">
        <v>4.9000000000000004</v>
      </c>
      <c r="H2222" s="23">
        <f t="shared" si="136"/>
        <v>1</v>
      </c>
      <c r="I2222" s="28"/>
      <c r="J2222" s="25">
        <v>0.01</v>
      </c>
      <c r="K2222" s="36"/>
      <c r="L2222" s="25">
        <v>2.2000000000000002</v>
      </c>
      <c r="M2222" s="36"/>
      <c r="N2222" s="25">
        <v>3.32</v>
      </c>
      <c r="O2222" s="25">
        <v>1.2</v>
      </c>
      <c r="P2222" s="25">
        <v>2.14</v>
      </c>
      <c r="Q2222" s="25">
        <v>0.24</v>
      </c>
      <c r="R2222" s="25">
        <v>34.9</v>
      </c>
      <c r="S2222" s="29">
        <v>193</v>
      </c>
      <c r="T2222" s="51">
        <v>0.01</v>
      </c>
      <c r="U2222" s="42">
        <v>30.9</v>
      </c>
      <c r="V2222" s="42">
        <v>28.64</v>
      </c>
      <c r="W2222" s="42">
        <v>5.5799999999999999E-3</v>
      </c>
      <c r="X2222" s="42">
        <v>59</v>
      </c>
      <c r="Y2222" s="44">
        <v>0.08</v>
      </c>
      <c r="Z2222" s="87">
        <f t="shared" si="137"/>
        <v>2.9627637807110219</v>
      </c>
      <c r="AA2222" s="88">
        <f t="shared" si="138"/>
        <v>2.8499695563682677</v>
      </c>
      <c r="AB2222" s="90">
        <f t="shared" si="139"/>
        <v>1.9404678969744321E-2</v>
      </c>
      <c r="AC2222" s="19">
        <v>2.94</v>
      </c>
      <c r="AD2222" s="99">
        <v>2.85</v>
      </c>
      <c r="AE2222" s="95">
        <v>2.98</v>
      </c>
    </row>
    <row r="2223" spans="1:31" x14ac:dyDescent="0.2">
      <c r="A2223" s="2" t="s">
        <v>227</v>
      </c>
      <c r="B2223" s="9">
        <v>37529</v>
      </c>
      <c r="C2223" s="18">
        <v>2.64</v>
      </c>
      <c r="D2223" s="12">
        <v>4.54</v>
      </c>
      <c r="F2223" s="12">
        <v>3.7</v>
      </c>
      <c r="H2223" s="23">
        <f t="shared" si="136"/>
        <v>2.8840315031266029E-5</v>
      </c>
      <c r="I2223" s="32">
        <v>0.5</v>
      </c>
      <c r="J2223" s="25">
        <v>0.03</v>
      </c>
      <c r="K2223" s="29">
        <v>0.3</v>
      </c>
      <c r="L2223" s="25">
        <v>4.13</v>
      </c>
      <c r="M2223" s="29">
        <v>0.4</v>
      </c>
      <c r="N2223" s="35"/>
      <c r="O2223" s="25">
        <v>1.71</v>
      </c>
      <c r="P2223" s="25">
        <v>2.67</v>
      </c>
      <c r="Q2223" s="25">
        <v>0.19</v>
      </c>
      <c r="R2223" s="25">
        <v>31.8</v>
      </c>
      <c r="S2223" s="29">
        <v>86</v>
      </c>
      <c r="T2223" s="51">
        <v>0.02</v>
      </c>
      <c r="U2223" s="42">
        <v>21.4</v>
      </c>
      <c r="V2223" s="42">
        <v>13.54</v>
      </c>
      <c r="W2223" s="42">
        <v>3.2845000000000001E-3</v>
      </c>
      <c r="X2223" s="42">
        <v>50</v>
      </c>
      <c r="Y2223" s="44">
        <v>0.02</v>
      </c>
      <c r="Z2223" s="87">
        <f t="shared" si="137"/>
        <v>1.9169035029284796</v>
      </c>
      <c r="AA2223" s="88">
        <f t="shared" si="138"/>
        <v>2.0950359963450018</v>
      </c>
      <c r="AB2223" s="90">
        <f t="shared" si="139"/>
        <v>-4.4400593141741079E-2</v>
      </c>
    </row>
    <row r="2224" spans="1:31" x14ac:dyDescent="0.2">
      <c r="A2224" s="2" t="s">
        <v>85</v>
      </c>
      <c r="B2224" s="9">
        <v>38678</v>
      </c>
      <c r="C2224" s="18">
        <v>7.9</v>
      </c>
      <c r="D2224" s="12">
        <v>7.5</v>
      </c>
      <c r="F2224" s="12">
        <v>2</v>
      </c>
      <c r="H2224" s="23">
        <f t="shared" si="136"/>
        <v>3.1622776601683699E-8</v>
      </c>
      <c r="I2224" s="32">
        <v>0.5</v>
      </c>
      <c r="J2224" s="25">
        <v>0.01</v>
      </c>
      <c r="K2224" s="30">
        <v>1</v>
      </c>
      <c r="L2224" s="25">
        <v>93.2</v>
      </c>
      <c r="M2224" s="30">
        <v>1</v>
      </c>
      <c r="N2224" s="25">
        <v>0.01</v>
      </c>
      <c r="O2224" s="25">
        <v>2.7</v>
      </c>
      <c r="P2224" s="25">
        <v>5.0999999999999996</v>
      </c>
      <c r="Q2224" s="25">
        <v>0.01</v>
      </c>
      <c r="R2224" s="25">
        <v>9.9</v>
      </c>
      <c r="S2224" s="31">
        <v>5</v>
      </c>
      <c r="T2224" s="51">
        <v>0.09</v>
      </c>
      <c r="U2224" s="42">
        <v>22</v>
      </c>
      <c r="V2224" s="42">
        <v>83.22</v>
      </c>
      <c r="W2224" s="42">
        <v>0.03</v>
      </c>
      <c r="X2224" s="42">
        <v>18</v>
      </c>
      <c r="Y2224" s="44">
        <v>3.2</v>
      </c>
      <c r="Z2224" s="87">
        <f t="shared" si="137"/>
        <v>5.6268292014372925</v>
      </c>
      <c r="AA2224" s="88">
        <f t="shared" si="138"/>
        <v>5.5115100217336526</v>
      </c>
      <c r="AB2224" s="90">
        <f t="shared" si="139"/>
        <v>1.0353354965499965E-2</v>
      </c>
      <c r="AC2224" s="19">
        <v>5.57</v>
      </c>
      <c r="AD2224" s="13">
        <v>-5.51</v>
      </c>
      <c r="AE2224" s="95">
        <v>1.1000000000000001</v>
      </c>
    </row>
    <row r="2225" spans="1:31" x14ac:dyDescent="0.2">
      <c r="A2225" s="2" t="s">
        <v>85</v>
      </c>
      <c r="B2225" s="9">
        <v>40113</v>
      </c>
      <c r="C2225" s="20"/>
      <c r="D2225" s="12">
        <v>7.5</v>
      </c>
      <c r="F2225" s="12">
        <v>0.73</v>
      </c>
      <c r="G2225" s="16"/>
      <c r="H2225" s="23">
        <f t="shared" si="136"/>
        <v>3.1622776601683699E-8</v>
      </c>
      <c r="I2225" s="28"/>
      <c r="J2225" s="25">
        <v>0.02</v>
      </c>
      <c r="K2225" s="33"/>
      <c r="L2225" s="25">
        <v>75.7</v>
      </c>
      <c r="M2225" s="33"/>
      <c r="N2225" s="25">
        <v>0.01</v>
      </c>
      <c r="O2225" s="25">
        <v>3.6</v>
      </c>
      <c r="P2225" s="25">
        <v>4.4000000000000004</v>
      </c>
      <c r="Q2225" s="25">
        <v>0.01</v>
      </c>
      <c r="R2225" s="25">
        <v>8.6</v>
      </c>
      <c r="S2225" s="34"/>
      <c r="T2225" s="51">
        <v>0.19</v>
      </c>
      <c r="U2225" s="42">
        <v>18.5</v>
      </c>
      <c r="V2225" s="42">
        <v>52.8</v>
      </c>
      <c r="W2225" s="42">
        <v>0.13</v>
      </c>
      <c r="X2225" s="42">
        <v>19.5</v>
      </c>
      <c r="Y2225" s="44">
        <v>2.7</v>
      </c>
      <c r="Z2225" s="87">
        <f t="shared" si="137"/>
        <v>4.607416634624407</v>
      </c>
      <c r="AA2225" s="88">
        <f t="shared" si="138"/>
        <v>4.4956472458306038</v>
      </c>
      <c r="AB2225" s="90">
        <f t="shared" si="139"/>
        <v>1.2278216462237595E-2</v>
      </c>
      <c r="AC2225" s="19">
        <v>4.5999999999999996</v>
      </c>
      <c r="AD2225" s="13">
        <v>4.5</v>
      </c>
      <c r="AE2225" s="94">
        <v>2</v>
      </c>
    </row>
    <row r="2226" spans="1:31" x14ac:dyDescent="0.2">
      <c r="A2226" s="2" t="s">
        <v>85</v>
      </c>
      <c r="B2226" s="9">
        <v>41443</v>
      </c>
      <c r="C2226" s="18">
        <v>7.91</v>
      </c>
      <c r="D2226" s="12">
        <v>7.33</v>
      </c>
      <c r="F2226" s="12">
        <v>1.8</v>
      </c>
      <c r="H2226" s="23">
        <f t="shared" si="136"/>
        <v>4.6773514128719769E-8</v>
      </c>
      <c r="I2226" s="32">
        <v>2E-3</v>
      </c>
      <c r="J2226" s="25">
        <v>0.01</v>
      </c>
      <c r="K2226" s="36"/>
      <c r="L2226" s="25">
        <v>75.7</v>
      </c>
      <c r="M2226" s="36"/>
      <c r="N2226" s="35"/>
      <c r="O2226" s="25">
        <v>3.48</v>
      </c>
      <c r="P2226" s="25">
        <v>3.87</v>
      </c>
      <c r="Q2226" s="35"/>
      <c r="R2226" s="25">
        <v>11.9</v>
      </c>
      <c r="S2226" s="36"/>
      <c r="T2226" s="51">
        <v>0.15</v>
      </c>
      <c r="U2226" s="42">
        <v>14.5</v>
      </c>
      <c r="V2226" s="42">
        <v>62.86</v>
      </c>
      <c r="W2226" s="42">
        <v>3.6099999999999999E-3</v>
      </c>
      <c r="X2226" s="42">
        <v>17</v>
      </c>
      <c r="Y2226" s="44">
        <v>2.74</v>
      </c>
      <c r="Z2226" s="87">
        <f t="shared" si="137"/>
        <v>4.7032295064025771</v>
      </c>
      <c r="AA2226" s="88">
        <f t="shared" si="138"/>
        <v>4.5400996692420579</v>
      </c>
      <c r="AB2226" s="90">
        <f t="shared" si="139"/>
        <v>1.7648385561162536E-2</v>
      </c>
      <c r="AC2226" s="19">
        <v>4.7</v>
      </c>
      <c r="AD2226" s="99">
        <v>4.54</v>
      </c>
      <c r="AE2226" s="95">
        <v>3.55</v>
      </c>
    </row>
    <row r="2227" spans="1:31" x14ac:dyDescent="0.2">
      <c r="A2227" s="2" t="s">
        <v>85</v>
      </c>
      <c r="B2227" s="9">
        <v>40324</v>
      </c>
      <c r="C2227" s="18">
        <v>7.34</v>
      </c>
      <c r="D2227" s="12">
        <v>7.46</v>
      </c>
      <c r="F2227" s="12">
        <v>1.5</v>
      </c>
      <c r="H2227" s="23">
        <f t="shared" si="136"/>
        <v>3.4673685045253171E-8</v>
      </c>
      <c r="I2227" s="32">
        <v>3.0000000000000001E-3</v>
      </c>
      <c r="J2227" s="25">
        <v>0.01</v>
      </c>
      <c r="K2227" s="33"/>
      <c r="L2227" s="25">
        <v>80.900000000000006</v>
      </c>
      <c r="M2227" s="33"/>
      <c r="N2227" s="25">
        <v>0.01</v>
      </c>
      <c r="O2227" s="25">
        <v>4.32</v>
      </c>
      <c r="P2227" s="25">
        <v>4.25</v>
      </c>
      <c r="Q2227" s="35"/>
      <c r="R2227" s="25">
        <v>9.5</v>
      </c>
      <c r="S2227" s="34"/>
      <c r="T2227" s="51">
        <v>0.16</v>
      </c>
      <c r="U2227" s="42">
        <v>20.7</v>
      </c>
      <c r="V2227" s="42">
        <v>59.76</v>
      </c>
      <c r="W2227" s="42">
        <v>3.2799999999999999E-3</v>
      </c>
      <c r="X2227" s="42">
        <v>27</v>
      </c>
      <c r="Y2227" s="44">
        <v>2.62</v>
      </c>
      <c r="Z2227" s="87">
        <f t="shared" si="137"/>
        <v>4.9115328440729211</v>
      </c>
      <c r="AA2227" s="88">
        <f t="shared" si="138"/>
        <v>4.781568382930498</v>
      </c>
      <c r="AB2227" s="90">
        <f t="shared" si="139"/>
        <v>1.3407933962389977E-2</v>
      </c>
      <c r="AC2227" s="19">
        <v>4.91</v>
      </c>
      <c r="AD2227" s="13">
        <v>4.78</v>
      </c>
      <c r="AE2227" s="94">
        <v>2.69</v>
      </c>
    </row>
    <row r="2228" spans="1:31" x14ac:dyDescent="0.2">
      <c r="A2228" s="2" t="s">
        <v>85</v>
      </c>
      <c r="B2228" s="9">
        <v>41778</v>
      </c>
      <c r="C2228" s="18">
        <v>7.47</v>
      </c>
      <c r="D2228" s="12">
        <v>7.64</v>
      </c>
      <c r="F2228" s="12">
        <v>1.6</v>
      </c>
      <c r="H2228" s="23">
        <f t="shared" si="136"/>
        <v>2.2908676527677693E-8</v>
      </c>
      <c r="I2228" s="32">
        <v>0.39</v>
      </c>
      <c r="J2228" s="25">
        <v>0.01</v>
      </c>
      <c r="K2228" s="30">
        <v>0.6</v>
      </c>
      <c r="L2228" s="25">
        <v>78.400000000000006</v>
      </c>
      <c r="M2228" s="30">
        <v>0.3</v>
      </c>
      <c r="N2228" s="25">
        <v>8.0000000000000002E-3</v>
      </c>
      <c r="O2228" s="25">
        <v>3.87</v>
      </c>
      <c r="P2228" s="25">
        <v>4.04</v>
      </c>
      <c r="Q2228" s="25">
        <v>1E-3</v>
      </c>
      <c r="R2228" s="25">
        <v>10.5</v>
      </c>
      <c r="S2228" s="31">
        <v>1.6</v>
      </c>
      <c r="T2228" s="51">
        <v>0.17</v>
      </c>
      <c r="U2228" s="42">
        <v>12.6</v>
      </c>
      <c r="V2228" s="42">
        <v>72.59</v>
      </c>
      <c r="W2228" s="42">
        <v>3.2799999999999999E-3</v>
      </c>
      <c r="X2228" s="42">
        <v>20</v>
      </c>
      <c r="Y2228" s="44">
        <v>2.85</v>
      </c>
      <c r="Z2228" s="87">
        <f t="shared" si="137"/>
        <v>4.8444903721773862</v>
      </c>
      <c r="AA2228" s="88">
        <f t="shared" si="138"/>
        <v>4.8527315002723146</v>
      </c>
      <c r="AB2228" s="90">
        <f t="shared" si="139"/>
        <v>-8.498442340833562E-4</v>
      </c>
      <c r="AC2228" s="19">
        <v>4.8</v>
      </c>
      <c r="AD2228" s="13">
        <v>4.8499999999999996</v>
      </c>
      <c r="AE2228" s="94">
        <v>1</v>
      </c>
    </row>
    <row r="2229" spans="1:31" x14ac:dyDescent="0.2">
      <c r="A2229" s="2" t="s">
        <v>85</v>
      </c>
      <c r="B2229" s="9">
        <v>42151</v>
      </c>
      <c r="C2229" s="18">
        <v>7.27</v>
      </c>
      <c r="D2229" s="12">
        <v>7.49</v>
      </c>
      <c r="F2229" s="12">
        <v>1.9</v>
      </c>
      <c r="H2229" s="23">
        <f t="shared" si="136"/>
        <v>3.2359365692962729E-8</v>
      </c>
      <c r="I2229" s="28"/>
      <c r="J2229" s="25">
        <v>0.01</v>
      </c>
      <c r="K2229" s="33"/>
      <c r="L2229" s="25">
        <v>84.6</v>
      </c>
      <c r="M2229" s="33"/>
      <c r="N2229" s="25">
        <v>2E-3</v>
      </c>
      <c r="O2229" s="25">
        <v>5.4</v>
      </c>
      <c r="P2229" s="25">
        <v>4.33</v>
      </c>
      <c r="Q2229" s="25">
        <v>1E-3</v>
      </c>
      <c r="R2229" s="25">
        <v>10.8</v>
      </c>
      <c r="S2229" s="34"/>
      <c r="T2229" s="51">
        <v>0.17</v>
      </c>
      <c r="U2229" s="42">
        <v>15.6</v>
      </c>
      <c r="V2229" s="42">
        <v>68.61</v>
      </c>
      <c r="W2229" s="42">
        <v>3.2799999999999999E-3</v>
      </c>
      <c r="X2229" s="42">
        <v>20</v>
      </c>
      <c r="Y2229" s="44">
        <v>3.06</v>
      </c>
      <c r="Z2229" s="87">
        <f t="shared" si="137"/>
        <v>5.1863293830587907</v>
      </c>
      <c r="AA2229" s="88">
        <f t="shared" si="138"/>
        <v>5.0609924121745902</v>
      </c>
      <c r="AB2229" s="90">
        <f t="shared" si="139"/>
        <v>1.2231193026699125E-2</v>
      </c>
      <c r="AC2229" s="19">
        <v>5.19</v>
      </c>
      <c r="AD2229" s="13">
        <v>5.0599999999999996</v>
      </c>
      <c r="AE2229" s="94">
        <v>2.44</v>
      </c>
    </row>
    <row r="2230" spans="1:31" x14ac:dyDescent="0.2">
      <c r="A2230" s="2" t="s">
        <v>85</v>
      </c>
      <c r="B2230" s="9">
        <v>38849</v>
      </c>
      <c r="C2230" s="20"/>
      <c r="D2230" s="12">
        <v>7.02</v>
      </c>
      <c r="F2230" s="12">
        <v>1.8</v>
      </c>
      <c r="H2230" s="23">
        <f t="shared" si="136"/>
        <v>9.5499258602143556E-8</v>
      </c>
      <c r="I2230" s="28"/>
      <c r="J2230" s="25">
        <v>0.02</v>
      </c>
      <c r="K2230" s="30">
        <v>5</v>
      </c>
      <c r="L2230" s="25">
        <v>82.68</v>
      </c>
      <c r="M2230" s="30">
        <v>5</v>
      </c>
      <c r="N2230" s="25">
        <v>0.06</v>
      </c>
      <c r="O2230" s="25">
        <v>3.48</v>
      </c>
      <c r="P2230" s="25">
        <v>4.22</v>
      </c>
      <c r="Q2230" s="25">
        <v>0.01</v>
      </c>
      <c r="R2230" s="25">
        <v>11.1</v>
      </c>
      <c r="S2230" s="31">
        <v>10</v>
      </c>
      <c r="T2230" s="51">
        <v>0.21</v>
      </c>
      <c r="U2230" s="42">
        <v>23</v>
      </c>
      <c r="V2230" s="42">
        <v>72.459999999999994</v>
      </c>
      <c r="W2230" s="42">
        <v>0.02</v>
      </c>
      <c r="X2230" s="42">
        <v>17</v>
      </c>
      <c r="Y2230" s="44">
        <v>2.95</v>
      </c>
      <c r="Z2230" s="87">
        <f t="shared" si="137"/>
        <v>5.0483757593198204</v>
      </c>
      <c r="AA2230" s="88">
        <f t="shared" si="138"/>
        <v>5.0841443227895891</v>
      </c>
      <c r="AB2230" s="90">
        <f t="shared" si="139"/>
        <v>-3.5300757540983104E-3</v>
      </c>
      <c r="AC2230" s="19">
        <v>5.05</v>
      </c>
      <c r="AD2230" s="13">
        <v>5.07</v>
      </c>
      <c r="AE2230" s="94">
        <v>-0.34</v>
      </c>
    </row>
    <row r="2231" spans="1:31" x14ac:dyDescent="0.2">
      <c r="A2231" s="2" t="s">
        <v>85</v>
      </c>
      <c r="B2231" s="9">
        <v>40751</v>
      </c>
      <c r="C2231" s="18">
        <v>7.7</v>
      </c>
      <c r="D2231" s="12">
        <v>7.16</v>
      </c>
      <c r="F2231" s="12">
        <v>1.8</v>
      </c>
      <c r="H2231" s="23">
        <f t="shared" si="136"/>
        <v>6.9183097091893466E-8</v>
      </c>
      <c r="I2231" s="28"/>
      <c r="J2231" s="25">
        <v>0.01</v>
      </c>
      <c r="K2231" s="30">
        <v>0.3</v>
      </c>
      <c r="L2231" s="25">
        <v>87</v>
      </c>
      <c r="M2231" s="30">
        <v>0.2</v>
      </c>
      <c r="N2231" s="25">
        <v>8.9999999999999993E-3</v>
      </c>
      <c r="O2231" s="25">
        <v>4.54</v>
      </c>
      <c r="P2231" s="25">
        <v>4.49</v>
      </c>
      <c r="Q2231" s="35"/>
      <c r="R2231" s="25">
        <v>8.36</v>
      </c>
      <c r="S2231" s="31">
        <v>0.7</v>
      </c>
      <c r="T2231" s="51">
        <v>0.17</v>
      </c>
      <c r="U2231" s="42">
        <v>16.899999999999999</v>
      </c>
      <c r="V2231" s="42">
        <v>70.38</v>
      </c>
      <c r="W2231" s="42">
        <v>3.2799999999999999E-3</v>
      </c>
      <c r="X2231" s="42">
        <v>29</v>
      </c>
      <c r="Y2231" s="44">
        <v>2.76</v>
      </c>
      <c r="Z2231" s="87">
        <f t="shared" si="137"/>
        <v>5.1913394880387456</v>
      </c>
      <c r="AA2231" s="88">
        <f t="shared" si="138"/>
        <v>5.0704831011278353</v>
      </c>
      <c r="AB2231" s="90">
        <f t="shared" si="139"/>
        <v>1.1777282822887477E-2</v>
      </c>
      <c r="AC2231" s="19">
        <v>5.19</v>
      </c>
      <c r="AD2231" s="13">
        <v>5.07</v>
      </c>
      <c r="AE2231" s="94">
        <v>2.36</v>
      </c>
    </row>
    <row r="2232" spans="1:31" x14ac:dyDescent="0.2">
      <c r="A2232" s="2" t="s">
        <v>85</v>
      </c>
      <c r="B2232" s="9">
        <v>41064</v>
      </c>
      <c r="C2232" s="18">
        <v>7.23</v>
      </c>
      <c r="D2232" s="12">
        <v>7.49</v>
      </c>
      <c r="F2232" s="12">
        <v>1.7</v>
      </c>
      <c r="H2232" s="23">
        <f t="shared" si="136"/>
        <v>3.2359365692962729E-8</v>
      </c>
      <c r="I2232" s="32">
        <v>0.13</v>
      </c>
      <c r="J2232" s="25">
        <v>0.01</v>
      </c>
      <c r="K2232" s="33"/>
      <c r="L2232" s="25">
        <v>94.3</v>
      </c>
      <c r="M2232" s="33"/>
      <c r="N2232" s="25">
        <v>0.13</v>
      </c>
      <c r="O2232" s="25">
        <v>4.72</v>
      </c>
      <c r="P2232" s="25">
        <v>4.79</v>
      </c>
      <c r="Q2232" s="25">
        <v>4.0000000000000001E-3</v>
      </c>
      <c r="R2232" s="25">
        <v>12.6</v>
      </c>
      <c r="S2232" s="34"/>
      <c r="T2232" s="51">
        <v>0.2</v>
      </c>
      <c r="U2232" s="42">
        <v>16.2</v>
      </c>
      <c r="V2232" s="42">
        <v>60.64</v>
      </c>
      <c r="W2232" s="42">
        <v>3.2799999999999999E-3</v>
      </c>
      <c r="X2232" s="42">
        <v>44</v>
      </c>
      <c r="Y2232" s="44">
        <v>2.95</v>
      </c>
      <c r="Z2232" s="87">
        <f t="shared" si="137"/>
        <v>5.7882575024703007</v>
      </c>
      <c r="AA2232" s="88">
        <f t="shared" si="138"/>
        <v>5.5128924578808718</v>
      </c>
      <c r="AB2232" s="90">
        <f t="shared" si="139"/>
        <v>2.436610836556603E-2</v>
      </c>
      <c r="AC2232" s="19">
        <v>5.78</v>
      </c>
      <c r="AD2232" s="13">
        <v>5.51</v>
      </c>
      <c r="AE2232" s="94">
        <v>4.68</v>
      </c>
    </row>
    <row r="2233" spans="1:31" x14ac:dyDescent="0.2">
      <c r="A2233" s="2" t="s">
        <v>85</v>
      </c>
      <c r="B2233" s="9">
        <v>39167</v>
      </c>
      <c r="C2233" s="18">
        <v>7.12</v>
      </c>
      <c r="D2233" s="12">
        <v>7.64</v>
      </c>
      <c r="F2233" s="12">
        <v>1.2</v>
      </c>
      <c r="H2233" s="23">
        <f t="shared" si="136"/>
        <v>2.2908676527677693E-8</v>
      </c>
      <c r="I2233" s="32">
        <v>4.0000000000000001E-3</v>
      </c>
      <c r="J2233" s="25">
        <v>0.02</v>
      </c>
      <c r="K2233" s="33"/>
      <c r="L2233" s="25">
        <v>88.9</v>
      </c>
      <c r="M2233" s="33"/>
      <c r="N2233" s="25">
        <v>0.01</v>
      </c>
      <c r="O2233" s="25">
        <v>4.38</v>
      </c>
      <c r="P2233" s="25">
        <v>4.51</v>
      </c>
      <c r="Q2233" s="25">
        <v>2E-3</v>
      </c>
      <c r="R2233" s="25">
        <v>12.8</v>
      </c>
      <c r="S2233" s="34"/>
      <c r="T2233" s="51">
        <v>0.17</v>
      </c>
      <c r="U2233" s="42">
        <v>20.8</v>
      </c>
      <c r="V2233" s="42">
        <v>67.73</v>
      </c>
      <c r="W2233" s="42">
        <v>3.2799999999999999E-3</v>
      </c>
      <c r="X2233" s="42">
        <v>40</v>
      </c>
      <c r="Y2233" s="44">
        <v>2.88</v>
      </c>
      <c r="Z2233" s="87">
        <f t="shared" si="137"/>
        <v>5.4779395558869499</v>
      </c>
      <c r="AA2233" s="88">
        <f t="shared" si="138"/>
        <v>5.5392281558396128</v>
      </c>
      <c r="AB2233" s="90">
        <f t="shared" si="139"/>
        <v>-5.5630087111615736E-3</v>
      </c>
    </row>
    <row r="2234" spans="1:31" x14ac:dyDescent="0.2">
      <c r="A2234" s="2" t="s">
        <v>85</v>
      </c>
      <c r="B2234" s="9">
        <v>39966</v>
      </c>
      <c r="C2234" s="18">
        <v>7.39</v>
      </c>
      <c r="D2234" s="12">
        <v>7.48</v>
      </c>
      <c r="F2234" s="12">
        <v>1.7</v>
      </c>
      <c r="H2234" s="23">
        <f t="shared" si="136"/>
        <v>3.3113112148259005E-8</v>
      </c>
      <c r="I2234" s="32">
        <v>0.04</v>
      </c>
      <c r="J2234" s="25">
        <v>0.01</v>
      </c>
      <c r="K2234" s="33"/>
      <c r="L2234" s="25">
        <v>75.5</v>
      </c>
      <c r="M2234" s="33"/>
      <c r="N2234" s="25">
        <v>7.0000000000000001E-3</v>
      </c>
      <c r="O2234" s="25">
        <v>3.86</v>
      </c>
      <c r="P2234" s="25">
        <v>4.49</v>
      </c>
      <c r="Q2234" s="25">
        <v>1E-3</v>
      </c>
      <c r="R2234" s="25">
        <v>10.5</v>
      </c>
      <c r="S2234" s="34"/>
      <c r="T2234" s="51">
        <v>0.19</v>
      </c>
      <c r="U2234" s="42">
        <v>17.399999999999999</v>
      </c>
      <c r="V2234" s="42">
        <v>57.1</v>
      </c>
      <c r="W2234" s="42">
        <v>3.2799999999999999E-3</v>
      </c>
      <c r="X2234" s="42">
        <v>24</v>
      </c>
      <c r="Y2234" s="44">
        <v>2.7</v>
      </c>
      <c r="Z2234" s="87">
        <f t="shared" si="137"/>
        <v>4.6975923237582986</v>
      </c>
      <c r="AA2234" s="88">
        <f t="shared" si="138"/>
        <v>4.6662866843576873</v>
      </c>
      <c r="AB2234" s="90">
        <f t="shared" si="139"/>
        <v>3.3432340778300979E-3</v>
      </c>
      <c r="AE2234" s="94">
        <v>0.69</v>
      </c>
    </row>
    <row r="2235" spans="1:31" x14ac:dyDescent="0.2">
      <c r="A2235" s="2" t="s">
        <v>85</v>
      </c>
      <c r="B2235" s="9">
        <v>35494</v>
      </c>
      <c r="C2235" s="18">
        <v>8.3800000000000008</v>
      </c>
      <c r="D2235" s="12">
        <v>7.7</v>
      </c>
      <c r="F2235" s="12">
        <v>5.3</v>
      </c>
      <c r="H2235" s="23">
        <f t="shared" si="136"/>
        <v>1.9952623149688773E-8</v>
      </c>
      <c r="I2235" s="32">
        <v>4.0000000000000001E-3</v>
      </c>
      <c r="J2235" s="25">
        <v>0.06</v>
      </c>
      <c r="K2235" s="36"/>
      <c r="L2235" s="25">
        <v>81.8</v>
      </c>
      <c r="M2235" s="36"/>
      <c r="N2235" s="25">
        <v>0.42</v>
      </c>
      <c r="O2235" s="25">
        <v>3.06</v>
      </c>
      <c r="P2235" s="25">
        <v>5.79</v>
      </c>
      <c r="Q2235" s="25">
        <v>0.01</v>
      </c>
      <c r="R2235" s="25">
        <v>15.7</v>
      </c>
      <c r="S2235" s="36"/>
      <c r="T2235" s="51">
        <v>0.27</v>
      </c>
      <c r="U2235" s="42">
        <v>24</v>
      </c>
      <c r="V2235" s="42">
        <v>81.010000000000005</v>
      </c>
      <c r="W2235" s="42">
        <v>0.32</v>
      </c>
      <c r="X2235" s="42">
        <v>23</v>
      </c>
      <c r="Y2235" s="44">
        <v>2.7</v>
      </c>
      <c r="Z2235" s="87">
        <f t="shared" si="137"/>
        <v>5.3385324374406204</v>
      </c>
      <c r="AA2235" s="88">
        <f t="shared" si="138"/>
        <v>5.170535244790492</v>
      </c>
      <c r="AB2235" s="90">
        <f t="shared" si="139"/>
        <v>1.5985927365772E-2</v>
      </c>
    </row>
    <row r="2236" spans="1:31" x14ac:dyDescent="0.2">
      <c r="A2236" s="2" t="s">
        <v>85</v>
      </c>
      <c r="B2236" s="9">
        <v>39539</v>
      </c>
      <c r="C2236" s="18">
        <v>7.05</v>
      </c>
      <c r="D2236" s="12">
        <v>7.52</v>
      </c>
      <c r="F2236" s="12">
        <v>1.4</v>
      </c>
      <c r="H2236" s="23">
        <f t="shared" si="136"/>
        <v>3.0199517204020188E-8</v>
      </c>
      <c r="I2236" s="28"/>
      <c r="J2236" s="25">
        <v>0.01</v>
      </c>
      <c r="K2236" s="30">
        <v>0.4</v>
      </c>
      <c r="L2236" s="25">
        <v>102</v>
      </c>
      <c r="M2236" s="30">
        <v>0.9</v>
      </c>
      <c r="N2236" s="25">
        <v>0.04</v>
      </c>
      <c r="O2236" s="25">
        <v>4.59</v>
      </c>
      <c r="P2236" s="25">
        <v>5.25</v>
      </c>
      <c r="Q2236" s="25">
        <v>2E-3</v>
      </c>
      <c r="R2236" s="25">
        <v>14.1</v>
      </c>
      <c r="S2236" s="31">
        <v>2.2000000000000002</v>
      </c>
      <c r="T2236" s="51">
        <v>0.19</v>
      </c>
      <c r="U2236" s="42">
        <v>19.100000000000001</v>
      </c>
      <c r="V2236" s="42">
        <v>67.73</v>
      </c>
      <c r="W2236" s="42">
        <v>3.2799999999999999E-3</v>
      </c>
      <c r="X2236" s="42">
        <v>53</v>
      </c>
      <c r="Y2236" s="44">
        <v>2.99</v>
      </c>
      <c r="Z2236" s="87">
        <f t="shared" si="137"/>
        <v>6.2545036193164485</v>
      </c>
      <c r="AA2236" s="88">
        <f t="shared" si="138"/>
        <v>5.9811827547065084</v>
      </c>
      <c r="AB2236" s="90">
        <f t="shared" si="139"/>
        <v>2.2338008367901247E-2</v>
      </c>
      <c r="AE2236" s="95">
        <v>4.54</v>
      </c>
    </row>
    <row r="2237" spans="1:31" x14ac:dyDescent="0.2">
      <c r="A2237" s="2" t="s">
        <v>78</v>
      </c>
      <c r="B2237" s="9">
        <v>38688</v>
      </c>
      <c r="C2237" s="18">
        <v>11.11</v>
      </c>
      <c r="D2237" s="12">
        <v>7.3</v>
      </c>
      <c r="F2237" s="12">
        <v>2</v>
      </c>
      <c r="H2237" s="23">
        <f t="shared" si="136"/>
        <v>5.0118723362727164E-8</v>
      </c>
      <c r="I2237" s="24">
        <v>0.46</v>
      </c>
      <c r="J2237" s="25">
        <v>0.65</v>
      </c>
      <c r="K2237" s="30">
        <v>1</v>
      </c>
      <c r="L2237" s="25">
        <v>74.2</v>
      </c>
      <c r="M2237" s="29">
        <v>1</v>
      </c>
      <c r="N2237" s="25">
        <v>1.42</v>
      </c>
      <c r="O2237" s="25">
        <v>3.4</v>
      </c>
      <c r="P2237" s="25">
        <v>11.9</v>
      </c>
      <c r="Q2237" s="25">
        <v>7.0000000000000007E-2</v>
      </c>
      <c r="R2237" s="25">
        <v>18.100000000000001</v>
      </c>
      <c r="S2237" s="31">
        <v>5</v>
      </c>
      <c r="T2237" s="51">
        <v>0.21</v>
      </c>
      <c r="U2237" s="42">
        <v>3</v>
      </c>
      <c r="V2237" s="42">
        <v>0.44</v>
      </c>
      <c r="W2237" s="42">
        <v>0.03</v>
      </c>
      <c r="X2237" s="42">
        <v>23</v>
      </c>
      <c r="Y2237" s="44">
        <v>5</v>
      </c>
      <c r="Z2237" s="87">
        <f t="shared" si="137"/>
        <v>5.6965300240321328</v>
      </c>
      <c r="AA2237" s="88">
        <f t="shared" si="138"/>
        <v>5.7256382105374763</v>
      </c>
      <c r="AB2237" s="90">
        <f t="shared" si="139"/>
        <v>-2.548394132144415E-3</v>
      </c>
      <c r="AC2237" s="19">
        <v>5.65</v>
      </c>
      <c r="AD2237" s="13">
        <v>-5.72</v>
      </c>
      <c r="AE2237" s="94">
        <v>-1.2</v>
      </c>
    </row>
    <row r="2238" spans="1:31" x14ac:dyDescent="0.2">
      <c r="A2238" s="2" t="s">
        <v>78</v>
      </c>
      <c r="B2238" s="9">
        <v>40108</v>
      </c>
      <c r="C2238" s="20"/>
      <c r="D2238" s="12">
        <v>7.3</v>
      </c>
      <c r="F2238" s="12">
        <v>0.97</v>
      </c>
      <c r="H2238" s="23">
        <f t="shared" si="136"/>
        <v>5.0118723362727164E-8</v>
      </c>
      <c r="I2238" s="32">
        <v>4.0000000000000001E-3</v>
      </c>
      <c r="J2238" s="25">
        <v>0.72</v>
      </c>
      <c r="K2238" s="33"/>
      <c r="L2238" s="25">
        <v>83.7</v>
      </c>
      <c r="M2238" s="33"/>
      <c r="N2238" s="25">
        <v>2.17</v>
      </c>
      <c r="O2238" s="25">
        <v>3.7</v>
      </c>
      <c r="P2238" s="25">
        <v>12.1</v>
      </c>
      <c r="Q2238" s="25">
        <v>0.08</v>
      </c>
      <c r="R2238" s="25">
        <v>20.9</v>
      </c>
      <c r="S2238" s="34"/>
      <c r="T2238" s="51">
        <v>0.38</v>
      </c>
      <c r="U2238" s="42">
        <v>2.5</v>
      </c>
      <c r="V2238" s="42">
        <v>0.4</v>
      </c>
      <c r="W2238" s="42">
        <v>7.0000000000000007E-2</v>
      </c>
      <c r="X2238" s="42">
        <v>19.600000000000001</v>
      </c>
      <c r="Y2238" s="44">
        <v>5.6</v>
      </c>
      <c r="Z2238" s="87">
        <f t="shared" si="137"/>
        <v>6.2969071235859513</v>
      </c>
      <c r="AA2238" s="88">
        <f t="shared" si="138"/>
        <v>6.2249139226117389</v>
      </c>
      <c r="AB2238" s="90">
        <f t="shared" si="139"/>
        <v>5.749419410212178E-3</v>
      </c>
      <c r="AC2238" s="19">
        <v>6.3</v>
      </c>
      <c r="AD2238" s="99">
        <v>6.2</v>
      </c>
      <c r="AE2238" s="95">
        <v>1.8</v>
      </c>
    </row>
    <row r="2239" spans="1:31" x14ac:dyDescent="0.2">
      <c r="A2239" s="2" t="s">
        <v>78</v>
      </c>
      <c r="B2239" s="9">
        <v>42256</v>
      </c>
      <c r="C2239" s="18">
        <v>10.98</v>
      </c>
      <c r="D2239" s="12">
        <v>7.24</v>
      </c>
      <c r="F2239" s="12">
        <v>1.9</v>
      </c>
      <c r="H2239" s="23">
        <f t="shared" si="136"/>
        <v>5.7543993733715586E-8</v>
      </c>
      <c r="J2239" s="25">
        <v>0.6</v>
      </c>
      <c r="K2239" s="29">
        <v>0.2</v>
      </c>
      <c r="L2239" s="25">
        <v>83.2</v>
      </c>
      <c r="M2239" s="29">
        <v>0.2</v>
      </c>
      <c r="N2239" s="25">
        <v>2.37</v>
      </c>
      <c r="O2239" s="25">
        <v>4.1900000000000004</v>
      </c>
      <c r="P2239" s="25">
        <v>13.1</v>
      </c>
      <c r="Q2239" s="25">
        <v>7.0000000000000007E-2</v>
      </c>
      <c r="R2239" s="25">
        <v>22.9</v>
      </c>
      <c r="S2239" s="29">
        <v>0.5</v>
      </c>
      <c r="T2239" s="51">
        <v>0.02</v>
      </c>
      <c r="U2239" s="42">
        <v>2.3199999999999998</v>
      </c>
      <c r="V2239" s="42">
        <v>0.22</v>
      </c>
      <c r="W2239" s="42">
        <v>5.5799999999999999E-3</v>
      </c>
      <c r="X2239" s="42">
        <v>24</v>
      </c>
      <c r="Y2239" s="44">
        <v>5.62</v>
      </c>
      <c r="Z2239" s="87">
        <f t="shared" si="137"/>
        <v>6.4534405835111937</v>
      </c>
      <c r="AA2239" s="88">
        <f t="shared" si="138"/>
        <v>6.3496094589187182</v>
      </c>
      <c r="AB2239" s="90">
        <f t="shared" si="139"/>
        <v>8.1098741509542018E-3</v>
      </c>
      <c r="AC2239" s="19">
        <v>6.5</v>
      </c>
      <c r="AD2239" s="13">
        <v>6.35</v>
      </c>
      <c r="AE2239" s="94">
        <v>2.36</v>
      </c>
    </row>
    <row r="2240" spans="1:31" x14ac:dyDescent="0.2">
      <c r="A2240" s="2" t="s">
        <v>78</v>
      </c>
      <c r="B2240" s="9">
        <v>41241</v>
      </c>
      <c r="C2240" s="18">
        <v>10.71</v>
      </c>
      <c r="D2240" s="12">
        <v>7.36</v>
      </c>
      <c r="F2240" s="12">
        <v>2.1</v>
      </c>
      <c r="H2240" s="23">
        <f t="shared" si="136"/>
        <v>4.3651583224016566E-8</v>
      </c>
      <c r="I2240" s="32">
        <v>4.0000000000000001E-3</v>
      </c>
      <c r="J2240" s="25">
        <v>0.62</v>
      </c>
      <c r="K2240" s="30">
        <v>0.3</v>
      </c>
      <c r="L2240" s="25">
        <v>87.5</v>
      </c>
      <c r="M2240" s="30">
        <v>0.2</v>
      </c>
      <c r="N2240" s="25">
        <v>2.2599999999999998</v>
      </c>
      <c r="O2240" s="25">
        <v>4.3600000000000003</v>
      </c>
      <c r="P2240" s="25">
        <v>13.8</v>
      </c>
      <c r="Q2240" s="25">
        <v>0.08</v>
      </c>
      <c r="R2240" s="25">
        <v>23.4</v>
      </c>
      <c r="S2240" s="31">
        <v>2.6</v>
      </c>
      <c r="T2240" s="51">
        <v>0.01</v>
      </c>
      <c r="U2240" s="42">
        <v>5.87</v>
      </c>
      <c r="V2240" s="42">
        <v>0.22</v>
      </c>
      <c r="W2240" s="42">
        <v>3.6099999999999999E-3</v>
      </c>
      <c r="X2240" s="42">
        <v>24</v>
      </c>
      <c r="Y2240" s="44">
        <v>5.59</v>
      </c>
      <c r="Z2240" s="87">
        <f t="shared" si="137"/>
        <v>6.7496781055440715</v>
      </c>
      <c r="AA2240" s="88">
        <f t="shared" si="138"/>
        <v>6.3931551882793416</v>
      </c>
      <c r="AB2240" s="90">
        <f t="shared" si="139"/>
        <v>2.7126792929214202E-2</v>
      </c>
      <c r="AC2240" s="19">
        <v>6.79</v>
      </c>
      <c r="AD2240" s="13">
        <v>6.39</v>
      </c>
      <c r="AE2240" s="94">
        <v>6.09</v>
      </c>
    </row>
    <row r="2241" spans="1:31" x14ac:dyDescent="0.2">
      <c r="A2241" s="2" t="s">
        <v>78</v>
      </c>
      <c r="B2241" s="9">
        <v>38832</v>
      </c>
      <c r="C2241" s="18">
        <v>10.67</v>
      </c>
      <c r="D2241" s="12">
        <v>7.23</v>
      </c>
      <c r="F2241" s="12">
        <v>1.8</v>
      </c>
      <c r="H2241" s="23">
        <f t="shared" si="136"/>
        <v>5.8884365535558776E-8</v>
      </c>
      <c r="I2241" s="24">
        <v>0.49</v>
      </c>
      <c r="J2241" s="25">
        <v>0.56000000000000005</v>
      </c>
      <c r="K2241" s="30">
        <v>0.2</v>
      </c>
      <c r="L2241" s="25">
        <v>77.8</v>
      </c>
      <c r="M2241" s="30">
        <v>0.2</v>
      </c>
      <c r="N2241" s="25">
        <v>2.2000000000000002</v>
      </c>
      <c r="O2241" s="25">
        <v>3.91</v>
      </c>
      <c r="P2241" s="25">
        <v>12.2</v>
      </c>
      <c r="Q2241" s="25">
        <v>0.08</v>
      </c>
      <c r="R2241" s="25">
        <v>21.3</v>
      </c>
      <c r="S2241" s="31">
        <v>0.5</v>
      </c>
      <c r="T2241" s="51">
        <v>0.03</v>
      </c>
      <c r="U2241" s="42">
        <v>2.75</v>
      </c>
      <c r="V2241" s="42">
        <v>0.22</v>
      </c>
      <c r="W2241" s="42">
        <v>5.2551999999999998E-3</v>
      </c>
      <c r="X2241" s="42">
        <v>24</v>
      </c>
      <c r="Y2241" s="44">
        <v>5.62</v>
      </c>
      <c r="Z2241" s="87">
        <f t="shared" si="137"/>
        <v>6.0797181817607253</v>
      </c>
      <c r="AA2241" s="88">
        <f t="shared" si="138"/>
        <v>6.3588700932521407</v>
      </c>
      <c r="AB2241" s="90">
        <f t="shared" si="139"/>
        <v>-2.2442411093563323E-2</v>
      </c>
      <c r="AC2241" s="19">
        <v>5.9</v>
      </c>
      <c r="AD2241" s="99">
        <v>6.4</v>
      </c>
      <c r="AE2241" s="95">
        <v>-6.7</v>
      </c>
    </row>
    <row r="2242" spans="1:31" x14ac:dyDescent="0.2">
      <c r="A2242" s="2" t="s">
        <v>78</v>
      </c>
      <c r="B2242" s="9">
        <v>40113</v>
      </c>
      <c r="C2242" s="19">
        <v>11.23</v>
      </c>
      <c r="D2242" s="12">
        <v>7.23</v>
      </c>
      <c r="F2242" s="12">
        <v>2.1</v>
      </c>
      <c r="H2242" s="23">
        <f t="shared" si="136"/>
        <v>5.8884365535558776E-8</v>
      </c>
      <c r="I2242" s="24">
        <v>3.0000000000000001E-3</v>
      </c>
      <c r="J2242" s="25">
        <v>0.6</v>
      </c>
      <c r="K2242" s="30">
        <v>0.2</v>
      </c>
      <c r="L2242" s="25">
        <v>84.4</v>
      </c>
      <c r="M2242" s="30">
        <v>0.2</v>
      </c>
      <c r="N2242" s="25">
        <v>2.41</v>
      </c>
      <c r="O2242" s="25">
        <v>4.1900000000000004</v>
      </c>
      <c r="P2242" s="25">
        <v>12.7</v>
      </c>
      <c r="Q2242" s="25">
        <v>0.08</v>
      </c>
      <c r="R2242" s="25">
        <v>22</v>
      </c>
      <c r="S2242" s="31">
        <v>1.8</v>
      </c>
      <c r="T2242" s="51">
        <v>0.03</v>
      </c>
      <c r="U2242" s="42">
        <v>3.35</v>
      </c>
      <c r="V2242" s="42">
        <v>0.22</v>
      </c>
      <c r="W2242" s="42">
        <v>6.5700000000000003E-3</v>
      </c>
      <c r="X2242" s="42">
        <v>24</v>
      </c>
      <c r="Y2242" s="44">
        <v>5.61</v>
      </c>
      <c r="Z2242" s="87">
        <f t="shared" si="137"/>
        <v>6.4433951229121167</v>
      </c>
      <c r="AA2242" s="88">
        <f t="shared" si="138"/>
        <v>6.3613895679187111</v>
      </c>
      <c r="AB2242" s="90">
        <f t="shared" si="139"/>
        <v>6.4042900348123457E-3</v>
      </c>
      <c r="AD2242" s="100"/>
      <c r="AE2242" s="95">
        <v>0.13</v>
      </c>
    </row>
    <row r="2243" spans="1:31" x14ac:dyDescent="0.2">
      <c r="A2243" s="2" t="s">
        <v>78</v>
      </c>
      <c r="B2243" s="9">
        <v>35494</v>
      </c>
      <c r="C2243" s="18">
        <v>11.45</v>
      </c>
      <c r="D2243" s="12">
        <v>7.52</v>
      </c>
      <c r="F2243" s="12">
        <v>13</v>
      </c>
      <c r="H2243" s="23">
        <f t="shared" si="136"/>
        <v>3.0199517204020188E-8</v>
      </c>
      <c r="I2243" s="28"/>
      <c r="J2243" s="25">
        <v>0.56000000000000005</v>
      </c>
      <c r="K2243" s="33"/>
      <c r="L2243" s="25">
        <v>85.8</v>
      </c>
      <c r="M2243" s="33"/>
      <c r="N2243" s="25">
        <v>3.29</v>
      </c>
      <c r="O2243" s="25">
        <v>4.3499999999999996</v>
      </c>
      <c r="P2243" s="25">
        <v>12.9</v>
      </c>
      <c r="Q2243" s="25">
        <v>0.12</v>
      </c>
      <c r="R2243" s="25">
        <v>34.200000000000003</v>
      </c>
      <c r="S2243" s="34"/>
      <c r="T2243" s="50">
        <v>0.52</v>
      </c>
      <c r="U2243" s="42">
        <v>3</v>
      </c>
      <c r="V2243" s="42">
        <v>0.44</v>
      </c>
      <c r="W2243" s="42">
        <v>0.03</v>
      </c>
      <c r="X2243" s="42">
        <v>28</v>
      </c>
      <c r="Y2243" s="44">
        <v>5.8</v>
      </c>
      <c r="Z2243" s="87">
        <f t="shared" si="137"/>
        <v>7.0948803986346904</v>
      </c>
      <c r="AA2243" s="88">
        <f t="shared" si="138"/>
        <v>6.6764745001652752</v>
      </c>
      <c r="AB2243" s="90">
        <f t="shared" si="139"/>
        <v>3.0382333586209086E-2</v>
      </c>
      <c r="AE2243" s="96"/>
    </row>
    <row r="2244" spans="1:31" x14ac:dyDescent="0.2">
      <c r="A2244" s="2" t="s">
        <v>79</v>
      </c>
      <c r="B2244" s="9">
        <v>38679</v>
      </c>
      <c r="C2244" s="18">
        <v>0.75</v>
      </c>
      <c r="D2244" s="12">
        <v>7.4</v>
      </c>
      <c r="E2244" s="16"/>
      <c r="F2244" s="12">
        <v>2</v>
      </c>
      <c r="H2244" s="23">
        <f t="shared" ref="H2244:H2307" si="140">10^-(D2244)</f>
        <v>3.981071705534957E-8</v>
      </c>
      <c r="I2244" s="32">
        <v>0.03</v>
      </c>
      <c r="J2244" s="25">
        <v>0.98</v>
      </c>
      <c r="K2244" s="29">
        <v>1</v>
      </c>
      <c r="L2244" s="25">
        <v>59.8</v>
      </c>
      <c r="M2244" s="29">
        <v>1</v>
      </c>
      <c r="N2244" s="25">
        <v>2.81</v>
      </c>
      <c r="O2244" s="25">
        <v>1.8</v>
      </c>
      <c r="P2244" s="25">
        <v>2.8</v>
      </c>
      <c r="Q2244" s="25">
        <v>0.22</v>
      </c>
      <c r="R2244" s="25">
        <v>12.1</v>
      </c>
      <c r="S2244" s="29">
        <v>5</v>
      </c>
      <c r="T2244" s="51">
        <v>0.18</v>
      </c>
      <c r="U2244" s="42">
        <v>5</v>
      </c>
      <c r="V2244" s="42">
        <v>0.44</v>
      </c>
      <c r="W2244" s="42">
        <v>0.03</v>
      </c>
      <c r="X2244" s="42">
        <v>21</v>
      </c>
      <c r="Y2244" s="44">
        <v>3.2</v>
      </c>
      <c r="Z2244" s="87">
        <f t="shared" ref="Z2244:Z2307" si="141">(H2244/H$3)+(I2244/I$3*3)+(J2244/J$3)+(L2244/L$3*2)+(N2244/N$3*2)+(O2244/O$3)+(P2244/P$3*2)+(Q2244/Q$3*2)+(R2244/R$3)</f>
        <v>3.9531571126065583</v>
      </c>
      <c r="AA2244" s="88">
        <f t="shared" ref="AA2244:AA2307" si="142">(T2244/T$3*3)+(U2244/U$3*2)+(V2244/V$3)+(W2244/W$3)+(X2244/X$3)+Y2244</f>
        <v>3.9099093602908055</v>
      </c>
      <c r="AB2244" s="90">
        <f t="shared" ref="AB2244:AB2307" si="143">(Z2244-AA2244)/(Z2244+AA2244)</f>
        <v>5.5001127695944573E-3</v>
      </c>
      <c r="AC2244" s="19">
        <v>3.95</v>
      </c>
      <c r="AD2244" s="99">
        <v>-3.9</v>
      </c>
      <c r="AE2244" s="95">
        <v>1.3</v>
      </c>
    </row>
    <row r="2245" spans="1:31" x14ac:dyDescent="0.2">
      <c r="A2245" s="2" t="s">
        <v>79</v>
      </c>
      <c r="B2245" s="9">
        <v>41598</v>
      </c>
      <c r="C2245" s="18">
        <v>0.61</v>
      </c>
      <c r="D2245" s="12">
        <v>7.53</v>
      </c>
      <c r="F2245" s="12">
        <v>2.2999999999999998</v>
      </c>
      <c r="H2245" s="23">
        <f t="shared" si="140"/>
        <v>2.9512092266663779E-8</v>
      </c>
      <c r="I2245" s="28"/>
      <c r="J2245" s="25">
        <v>1.05</v>
      </c>
      <c r="K2245" s="29">
        <v>0.2</v>
      </c>
      <c r="L2245" s="25">
        <v>63.8</v>
      </c>
      <c r="M2245" s="29">
        <v>0.2</v>
      </c>
      <c r="N2245" s="25">
        <v>2.81</v>
      </c>
      <c r="O2245" s="25">
        <v>2.16</v>
      </c>
      <c r="P2245" s="25">
        <v>3.08</v>
      </c>
      <c r="Q2245" s="25">
        <v>0.24</v>
      </c>
      <c r="R2245" s="25">
        <v>14</v>
      </c>
      <c r="S2245" s="29">
        <v>5</v>
      </c>
      <c r="T2245" s="51">
        <v>0.01</v>
      </c>
      <c r="U2245" s="42">
        <v>6.26</v>
      </c>
      <c r="V2245" s="42">
        <v>0.22</v>
      </c>
      <c r="W2245" s="42">
        <v>3.2799999999999999E-3</v>
      </c>
      <c r="X2245" s="42">
        <v>21</v>
      </c>
      <c r="Y2245" s="44">
        <v>3.33</v>
      </c>
      <c r="Z2245" s="87">
        <f t="shared" si="141"/>
        <v>4.2689266292488615</v>
      </c>
      <c r="AA2245" s="88">
        <f t="shared" si="142"/>
        <v>4.0566408600713357</v>
      </c>
      <c r="AB2245" s="90">
        <f t="shared" si="143"/>
        <v>2.549805397047588E-2</v>
      </c>
      <c r="AC2245" s="19">
        <v>4.32</v>
      </c>
      <c r="AD2245" s="99">
        <v>4.05</v>
      </c>
      <c r="AE2245" s="95">
        <v>6.4</v>
      </c>
    </row>
    <row r="2246" spans="1:31" x14ac:dyDescent="0.2">
      <c r="A2246" s="2" t="s">
        <v>79</v>
      </c>
      <c r="B2246" s="9">
        <v>40519</v>
      </c>
      <c r="C2246" s="18">
        <v>0.6</v>
      </c>
      <c r="D2246" s="12">
        <v>7.44</v>
      </c>
      <c r="F2246" s="12">
        <v>2.2999999999999998</v>
      </c>
      <c r="H2246" s="23">
        <f t="shared" si="140"/>
        <v>3.630780547701001E-8</v>
      </c>
      <c r="J2246" s="25">
        <v>0.92</v>
      </c>
      <c r="K2246" s="29">
        <v>0.3</v>
      </c>
      <c r="L2246" s="25">
        <v>64.400000000000006</v>
      </c>
      <c r="M2246" s="29">
        <v>0.2</v>
      </c>
      <c r="N2246" s="25">
        <v>4</v>
      </c>
      <c r="O2246" s="25">
        <v>0.26</v>
      </c>
      <c r="P2246" s="25">
        <v>3.27</v>
      </c>
      <c r="Q2246" s="25">
        <v>0.35</v>
      </c>
      <c r="R2246" s="25">
        <v>14.7</v>
      </c>
      <c r="S2246" s="29">
        <v>0.8</v>
      </c>
      <c r="T2246" s="51">
        <v>0.01</v>
      </c>
      <c r="U2246" s="42">
        <v>5.53</v>
      </c>
      <c r="V2246" s="42">
        <v>0.22</v>
      </c>
      <c r="W2246" s="42">
        <v>3.2799999999999999E-3</v>
      </c>
      <c r="X2246" s="42">
        <v>21</v>
      </c>
      <c r="Y2246" s="44">
        <v>3.37</v>
      </c>
      <c r="Z2246" s="87">
        <f t="shared" si="141"/>
        <v>4.3357491449072034</v>
      </c>
      <c r="AA2246" s="88">
        <f t="shared" si="142"/>
        <v>4.0814436080675884</v>
      </c>
      <c r="AB2246" s="90">
        <f t="shared" si="143"/>
        <v>3.0212630778799581E-2</v>
      </c>
      <c r="AC2246" s="19">
        <v>4.41</v>
      </c>
      <c r="AD2246" s="13">
        <v>4.08</v>
      </c>
      <c r="AE2246" s="94">
        <v>7.79</v>
      </c>
    </row>
    <row r="2247" spans="1:31" x14ac:dyDescent="0.2">
      <c r="A2247" s="2" t="s">
        <v>79</v>
      </c>
      <c r="B2247" s="9">
        <v>38848</v>
      </c>
      <c r="C2247" s="20"/>
      <c r="D2247" s="12">
        <v>7.49</v>
      </c>
      <c r="F2247" s="12">
        <v>2.6</v>
      </c>
      <c r="H2247" s="23">
        <f t="shared" si="140"/>
        <v>3.2359365692962729E-8</v>
      </c>
      <c r="I2247" s="24">
        <v>0.14000000000000001</v>
      </c>
      <c r="J2247" s="25">
        <v>0.94</v>
      </c>
      <c r="K2247" s="30">
        <v>5</v>
      </c>
      <c r="L2247" s="25">
        <v>60.88</v>
      </c>
      <c r="M2247" s="30">
        <v>5</v>
      </c>
      <c r="N2247" s="25">
        <v>2.96</v>
      </c>
      <c r="O2247" s="25">
        <v>2.1800000000000002</v>
      </c>
      <c r="P2247" s="25">
        <v>2.97</v>
      </c>
      <c r="Q2247" s="25">
        <v>0.25</v>
      </c>
      <c r="R2247" s="25">
        <v>14.5</v>
      </c>
      <c r="S2247" s="31">
        <v>10</v>
      </c>
      <c r="T2247" s="51">
        <v>0.52</v>
      </c>
      <c r="U2247" s="42">
        <v>5</v>
      </c>
      <c r="V2247" s="42">
        <v>0.48</v>
      </c>
      <c r="W2247" s="42">
        <v>0.02</v>
      </c>
      <c r="X2247" s="42">
        <v>24</v>
      </c>
      <c r="Y2247" s="44">
        <v>3.32</v>
      </c>
      <c r="Z2247" s="87">
        <f t="shared" si="141"/>
        <v>4.1516199107966267</v>
      </c>
      <c r="AA2247" s="88">
        <f t="shared" si="142"/>
        <v>4.12570359816739</v>
      </c>
      <c r="AB2247" s="90">
        <f t="shared" si="143"/>
        <v>3.1310015370512485E-3</v>
      </c>
      <c r="AC2247" s="19">
        <v>4.1399999999999997</v>
      </c>
      <c r="AD2247" s="13">
        <v>4.0999999999999996</v>
      </c>
      <c r="AE2247" s="94">
        <v>0.95</v>
      </c>
    </row>
    <row r="2248" spans="1:31" x14ac:dyDescent="0.2">
      <c r="A2248" s="2" t="s">
        <v>79</v>
      </c>
      <c r="B2248" s="9">
        <v>36768</v>
      </c>
      <c r="C2248" s="20"/>
      <c r="D2248" s="12">
        <v>7.58</v>
      </c>
      <c r="F2248" s="12">
        <v>11</v>
      </c>
      <c r="H2248" s="23">
        <f t="shared" si="140"/>
        <v>2.6302679918953758E-8</v>
      </c>
      <c r="I2248" s="32">
        <v>2E-3</v>
      </c>
      <c r="J2248" s="25">
        <v>0.99</v>
      </c>
      <c r="K2248" s="33"/>
      <c r="L2248" s="25">
        <v>60</v>
      </c>
      <c r="M2248" s="33"/>
      <c r="N2248" s="25">
        <v>3.11</v>
      </c>
      <c r="O2248" s="25">
        <v>2.33</v>
      </c>
      <c r="P2248" s="25">
        <v>3</v>
      </c>
      <c r="Q2248" s="25">
        <v>0.24</v>
      </c>
      <c r="R2248" s="25">
        <v>14.3</v>
      </c>
      <c r="S2248" s="34"/>
      <c r="T2248" s="51">
        <v>0.03</v>
      </c>
      <c r="U2248" s="42">
        <v>8</v>
      </c>
      <c r="V2248" s="42">
        <v>0.22</v>
      </c>
      <c r="W2248" s="42">
        <v>0.01</v>
      </c>
      <c r="X2248" s="42">
        <v>25</v>
      </c>
      <c r="Y2248" s="44">
        <v>3.2</v>
      </c>
      <c r="Z2248" s="87">
        <f t="shared" si="141"/>
        <v>4.0977533072005974</v>
      </c>
      <c r="AA2248" s="88">
        <f t="shared" si="142"/>
        <v>4.0764772912954896</v>
      </c>
      <c r="AB2248" s="90">
        <f t="shared" si="143"/>
        <v>2.6028157205428182E-3</v>
      </c>
      <c r="AD2248" s="100"/>
      <c r="AE2248" s="96"/>
    </row>
    <row r="2249" spans="1:31" x14ac:dyDescent="0.2">
      <c r="A2249" s="2" t="s">
        <v>279</v>
      </c>
      <c r="B2249" s="9">
        <v>41127</v>
      </c>
      <c r="C2249" s="20"/>
      <c r="D2249" s="12">
        <v>6.9</v>
      </c>
      <c r="F2249" s="12">
        <v>1.54</v>
      </c>
      <c r="H2249" s="23">
        <f t="shared" si="140"/>
        <v>1.2589254117941651E-7</v>
      </c>
      <c r="J2249" s="25">
        <v>0.01</v>
      </c>
      <c r="K2249" s="30">
        <v>1</v>
      </c>
      <c r="L2249" s="25">
        <v>71.8</v>
      </c>
      <c r="M2249" s="30">
        <v>1</v>
      </c>
      <c r="N2249" s="25">
        <v>0.13</v>
      </c>
      <c r="O2249" s="25">
        <v>3.1</v>
      </c>
      <c r="P2249" s="25">
        <v>4.5</v>
      </c>
      <c r="Q2249" s="25">
        <v>7.0000000000000007E-2</v>
      </c>
      <c r="R2249" s="25">
        <v>18.3</v>
      </c>
      <c r="S2249" s="31">
        <v>2.9</v>
      </c>
      <c r="T2249" s="51">
        <v>0.09</v>
      </c>
      <c r="U2249" s="42">
        <v>47</v>
      </c>
      <c r="V2249" s="42">
        <v>56.66</v>
      </c>
      <c r="W2249" s="42">
        <v>0.03</v>
      </c>
      <c r="X2249" s="42">
        <v>41.2</v>
      </c>
      <c r="Y2249" s="44">
        <v>1.88</v>
      </c>
      <c r="Z2249" s="87">
        <f t="shared" si="141"/>
        <v>4.8360937388490841</v>
      </c>
      <c r="AA2249" s="88">
        <f t="shared" si="142"/>
        <v>4.938019637996188</v>
      </c>
      <c r="AB2249" s="90">
        <f t="shared" si="143"/>
        <v>-1.0428147824493715E-2</v>
      </c>
      <c r="AC2249" s="19">
        <v>4.9000000000000004</v>
      </c>
      <c r="AD2249" s="13">
        <v>5</v>
      </c>
      <c r="AE2249" s="94">
        <v>-2.4</v>
      </c>
    </row>
    <row r="2250" spans="1:31" x14ac:dyDescent="0.2">
      <c r="A2250" s="2" t="s">
        <v>279</v>
      </c>
      <c r="B2250" s="9">
        <v>42152</v>
      </c>
      <c r="C2250" s="18">
        <v>4.32</v>
      </c>
      <c r="D2250" s="12">
        <v>5.76</v>
      </c>
      <c r="F2250" s="12">
        <v>1.3</v>
      </c>
      <c r="H2250" s="23">
        <f t="shared" si="140"/>
        <v>1.7378008287493753E-6</v>
      </c>
      <c r="I2250" s="28"/>
      <c r="J2250" s="25">
        <v>0.01</v>
      </c>
      <c r="K2250" s="36"/>
      <c r="L2250" s="25">
        <v>72.2</v>
      </c>
      <c r="M2250" s="36"/>
      <c r="N2250" s="25">
        <v>0.11</v>
      </c>
      <c r="O2250" s="25">
        <v>3.58</v>
      </c>
      <c r="P2250" s="25">
        <v>4.93</v>
      </c>
      <c r="Q2250" s="25">
        <v>0.06</v>
      </c>
      <c r="R2250" s="25">
        <v>18.899999999999999</v>
      </c>
      <c r="S2250" s="36"/>
      <c r="T2250" s="51">
        <v>0.13</v>
      </c>
      <c r="U2250" s="42">
        <v>48.7</v>
      </c>
      <c r="V2250" s="42">
        <v>66.400000000000006</v>
      </c>
      <c r="W2250" s="42">
        <v>0.02</v>
      </c>
      <c r="X2250" s="42">
        <v>42</v>
      </c>
      <c r="Y2250" s="44">
        <v>1.73</v>
      </c>
      <c r="Z2250" s="87">
        <f t="shared" si="141"/>
        <v>4.9287260997500253</v>
      </c>
      <c r="AA2250" s="88">
        <f t="shared" si="142"/>
        <v>5.0041204343974304</v>
      </c>
      <c r="AB2250" s="90">
        <f t="shared" si="143"/>
        <v>-7.5904056695341102E-3</v>
      </c>
      <c r="AC2250" s="19">
        <v>4.93</v>
      </c>
      <c r="AD2250" s="13">
        <v>5</v>
      </c>
      <c r="AE2250" s="94">
        <v>1.42</v>
      </c>
    </row>
    <row r="2251" spans="1:31" x14ac:dyDescent="0.2">
      <c r="A2251" s="2" t="s">
        <v>279</v>
      </c>
      <c r="B2251" s="9">
        <v>41606</v>
      </c>
      <c r="C2251" s="18">
        <v>4.34</v>
      </c>
      <c r="D2251" s="12">
        <v>6.94</v>
      </c>
      <c r="F2251" s="12">
        <v>2.2000000000000002</v>
      </c>
      <c r="H2251" s="23">
        <f t="shared" si="140"/>
        <v>1.1481536214968794E-7</v>
      </c>
      <c r="J2251" s="25">
        <v>0.01</v>
      </c>
      <c r="K2251" s="30">
        <v>0.3</v>
      </c>
      <c r="L2251" s="25">
        <v>80</v>
      </c>
      <c r="M2251" s="30">
        <v>1.8</v>
      </c>
      <c r="N2251" s="25">
        <v>0.05</v>
      </c>
      <c r="O2251" s="25">
        <v>3.02</v>
      </c>
      <c r="P2251" s="25">
        <v>4.59</v>
      </c>
      <c r="Q2251" s="25">
        <v>0.09</v>
      </c>
      <c r="R2251" s="25">
        <v>19.100000000000001</v>
      </c>
      <c r="S2251" s="31">
        <v>3.7</v>
      </c>
      <c r="T2251" s="51">
        <v>0.14000000000000001</v>
      </c>
      <c r="U2251" s="42">
        <v>44</v>
      </c>
      <c r="V2251" s="42">
        <v>61.53</v>
      </c>
      <c r="W2251" s="42">
        <v>0.06</v>
      </c>
      <c r="X2251" s="42">
        <v>42</v>
      </c>
      <c r="Y2251" s="44">
        <v>1.95</v>
      </c>
      <c r="Z2251" s="87">
        <f t="shared" si="141"/>
        <v>5.2832946776948493</v>
      </c>
      <c r="AA2251" s="88">
        <f t="shared" si="142"/>
        <v>5.0489121806262087</v>
      </c>
      <c r="AB2251" s="90">
        <f t="shared" si="143"/>
        <v>2.2684650073559093E-2</v>
      </c>
      <c r="AC2251" s="19">
        <v>5.28</v>
      </c>
      <c r="AD2251" s="13">
        <v>5.05</v>
      </c>
      <c r="AE2251" s="94">
        <v>4.5199999999999996</v>
      </c>
    </row>
    <row r="2252" spans="1:31" x14ac:dyDescent="0.2">
      <c r="A2252" s="2" t="s">
        <v>279</v>
      </c>
      <c r="B2252" s="9">
        <v>41780</v>
      </c>
      <c r="C2252" s="18">
        <v>4.3499999999999996</v>
      </c>
      <c r="D2252" s="12">
        <v>6.89</v>
      </c>
      <c r="F2252" s="12">
        <v>1.9</v>
      </c>
      <c r="H2252" s="23">
        <f t="shared" si="140"/>
        <v>1.288249551693134E-7</v>
      </c>
      <c r="J2252" s="25">
        <v>0.01</v>
      </c>
      <c r="K2252" s="33"/>
      <c r="L2252" s="25">
        <v>72.2</v>
      </c>
      <c r="M2252" s="33"/>
      <c r="N2252" s="25">
        <v>0.12</v>
      </c>
      <c r="O2252" s="25">
        <v>3.17</v>
      </c>
      <c r="P2252" s="25">
        <v>4.67</v>
      </c>
      <c r="Q2252" s="25">
        <v>7.0000000000000007E-2</v>
      </c>
      <c r="R2252" s="25">
        <v>18.399999999999999</v>
      </c>
      <c r="S2252" s="34"/>
      <c r="T2252" s="51">
        <v>0.12</v>
      </c>
      <c r="U2252" s="42">
        <v>42.8</v>
      </c>
      <c r="V2252" s="42">
        <v>88.09</v>
      </c>
      <c r="W2252" s="42">
        <v>0.03</v>
      </c>
      <c r="X2252" s="42">
        <v>42</v>
      </c>
      <c r="Y2252" s="44">
        <v>1.83</v>
      </c>
      <c r="Z2252" s="87">
        <f t="shared" si="141"/>
        <v>4.8758217321470454</v>
      </c>
      <c r="AA2252" s="88">
        <f t="shared" si="142"/>
        <v>5.3310335409152554</v>
      </c>
      <c r="AB2252" s="90">
        <f t="shared" si="143"/>
        <v>-4.4598634602921683E-2</v>
      </c>
      <c r="AC2252" s="19">
        <v>4.88</v>
      </c>
      <c r="AD2252" s="13">
        <v>5.33</v>
      </c>
      <c r="AE2252" s="94">
        <v>8.91</v>
      </c>
    </row>
    <row r="2253" spans="1:31" x14ac:dyDescent="0.2">
      <c r="A2253" s="2" t="s">
        <v>279</v>
      </c>
      <c r="B2253" s="9">
        <v>37329</v>
      </c>
      <c r="C2253" s="18">
        <v>4.2</v>
      </c>
      <c r="D2253" s="12">
        <v>7.11</v>
      </c>
      <c r="F2253" s="12">
        <v>1</v>
      </c>
      <c r="H2253" s="23">
        <f t="shared" si="140"/>
        <v>7.7624711662868932E-8</v>
      </c>
      <c r="I2253" s="24">
        <v>0.09</v>
      </c>
      <c r="J2253" s="25">
        <v>0.05</v>
      </c>
      <c r="K2253" s="33"/>
      <c r="L2253" s="25">
        <v>71</v>
      </c>
      <c r="M2253" s="33"/>
      <c r="N2253" s="25">
        <v>0.02</v>
      </c>
      <c r="O2253" s="25">
        <v>4</v>
      </c>
      <c r="P2253" s="25">
        <v>5.6</v>
      </c>
      <c r="Q2253" s="25">
        <v>0.15</v>
      </c>
      <c r="R2253" s="25">
        <v>18</v>
      </c>
      <c r="S2253" s="34"/>
      <c r="T2253" s="51">
        <v>0.15</v>
      </c>
      <c r="U2253" s="42">
        <v>44</v>
      </c>
      <c r="V2253" s="42">
        <v>53.12</v>
      </c>
      <c r="W2253" s="42">
        <v>0.05</v>
      </c>
      <c r="X2253" s="42">
        <v>42</v>
      </c>
      <c r="Y2253" s="44">
        <v>2.2000000000000002</v>
      </c>
      <c r="Z2253" s="87">
        <f t="shared" si="141"/>
        <v>4.9078427998647021</v>
      </c>
      <c r="AA2253" s="88">
        <f t="shared" si="142"/>
        <v>5.1633655172597157</v>
      </c>
      <c r="AB2253" s="90">
        <f t="shared" si="143"/>
        <v>-2.5371604811365054E-2</v>
      </c>
    </row>
    <row r="2254" spans="1:31" x14ac:dyDescent="0.2">
      <c r="A2254" s="2" t="s">
        <v>136</v>
      </c>
      <c r="B2254" s="9">
        <v>42262</v>
      </c>
      <c r="C2254" s="18">
        <v>1.5</v>
      </c>
      <c r="D2254" s="12">
        <v>8.08</v>
      </c>
      <c r="F2254" s="12">
        <v>150</v>
      </c>
      <c r="H2254" s="23">
        <f t="shared" si="140"/>
        <v>8.3176377110267021E-9</v>
      </c>
      <c r="I2254" s="24">
        <v>0.02</v>
      </c>
      <c r="J2254" s="25">
        <v>1.57</v>
      </c>
      <c r="K2254" s="33"/>
      <c r="L2254" s="25">
        <v>15</v>
      </c>
      <c r="M2254" s="33"/>
      <c r="N2254" s="25">
        <v>0.92</v>
      </c>
      <c r="O2254" s="25">
        <v>6.28</v>
      </c>
      <c r="P2254" s="25">
        <v>5.87</v>
      </c>
      <c r="Q2254" s="25">
        <v>0.04</v>
      </c>
      <c r="R2254" s="25">
        <v>457</v>
      </c>
      <c r="S2254" s="34"/>
      <c r="T2254" s="51">
        <v>10.08</v>
      </c>
      <c r="U2254" s="42">
        <v>267</v>
      </c>
      <c r="V2254" s="42">
        <v>0.22</v>
      </c>
      <c r="W2254" s="42">
        <v>0.78</v>
      </c>
      <c r="X2254" s="42">
        <v>120</v>
      </c>
      <c r="Y2254" s="44">
        <v>13.08</v>
      </c>
      <c r="Z2254" s="87">
        <f t="shared" si="141"/>
        <v>21.394101180582268</v>
      </c>
      <c r="AA2254" s="88">
        <f t="shared" si="142"/>
        <v>22.362417581896025</v>
      </c>
      <c r="AB2254" s="90">
        <f t="shared" si="143"/>
        <v>-2.2129648991731473E-2</v>
      </c>
      <c r="AC2254" s="19">
        <v>21.43</v>
      </c>
      <c r="AD2254" s="13">
        <v>22.34</v>
      </c>
      <c r="AE2254" s="94">
        <v>4.1900000000000004</v>
      </c>
    </row>
    <row r="2255" spans="1:31" x14ac:dyDescent="0.2">
      <c r="A2255" s="2" t="s">
        <v>136</v>
      </c>
      <c r="B2255" s="9">
        <v>39772</v>
      </c>
      <c r="C2255" s="18">
        <v>1.25</v>
      </c>
      <c r="D2255" s="12">
        <v>8.24</v>
      </c>
      <c r="F2255" s="12">
        <v>130</v>
      </c>
      <c r="G2255" s="16"/>
      <c r="H2255" s="23">
        <f t="shared" si="140"/>
        <v>5.754399373371552E-9</v>
      </c>
      <c r="I2255" s="24">
        <v>0.08</v>
      </c>
      <c r="J2255" s="27">
        <v>1.59</v>
      </c>
      <c r="K2255" s="33"/>
      <c r="L2255" s="25">
        <v>14.6</v>
      </c>
      <c r="M2255" s="33"/>
      <c r="N2255" s="25">
        <v>1.36</v>
      </c>
      <c r="O2255" s="25">
        <v>5.78</v>
      </c>
      <c r="P2255" s="25">
        <v>5.42</v>
      </c>
      <c r="Q2255" s="25">
        <v>0.04</v>
      </c>
      <c r="R2255" s="25">
        <v>404</v>
      </c>
      <c r="S2255" s="34"/>
      <c r="T2255" s="50">
        <v>10.7</v>
      </c>
      <c r="U2255" s="47"/>
      <c r="V2255" s="47"/>
      <c r="W2255" s="47"/>
      <c r="X2255" s="41">
        <v>255</v>
      </c>
      <c r="Y2255" s="44">
        <v>13.06</v>
      </c>
      <c r="Z2255" s="87">
        <f t="shared" si="141"/>
        <v>19.042520630735648</v>
      </c>
      <c r="AA2255" s="88">
        <f t="shared" si="142"/>
        <v>20.591231375419124</v>
      </c>
      <c r="AB2255" s="90">
        <f t="shared" si="143"/>
        <v>-3.9075552181962847E-2</v>
      </c>
    </row>
    <row r="2256" spans="1:31" x14ac:dyDescent="0.2">
      <c r="A2256" s="2" t="s">
        <v>136</v>
      </c>
      <c r="B2256" s="9">
        <v>40136</v>
      </c>
      <c r="C2256" s="18">
        <v>1.72</v>
      </c>
      <c r="D2256" s="15"/>
      <c r="F2256" s="12">
        <v>140</v>
      </c>
      <c r="H2256" s="23">
        <f t="shared" si="140"/>
        <v>1</v>
      </c>
      <c r="I2256" s="24">
        <v>0.1</v>
      </c>
      <c r="J2256" s="35"/>
      <c r="K2256" s="33"/>
      <c r="L2256" s="25">
        <v>14.8</v>
      </c>
      <c r="M2256" s="33"/>
      <c r="N2256" s="25">
        <v>1.39</v>
      </c>
      <c r="O2256" s="25">
        <v>5.85</v>
      </c>
      <c r="P2256" s="25">
        <v>5.76</v>
      </c>
      <c r="Q2256" s="25">
        <v>0.05</v>
      </c>
      <c r="R2256" s="25">
        <v>406</v>
      </c>
      <c r="S2256" s="34"/>
      <c r="T2256" s="52"/>
      <c r="U2256" s="45"/>
      <c r="V2256" s="45"/>
      <c r="W2256" s="45"/>
      <c r="X2256" s="42">
        <v>254</v>
      </c>
      <c r="Y2256" s="44">
        <v>13.03</v>
      </c>
      <c r="Z2256" s="87">
        <f t="shared" si="141"/>
        <v>20.084586195438909</v>
      </c>
      <c r="AA2256" s="88">
        <f t="shared" si="142"/>
        <v>20.195021156558532</v>
      </c>
      <c r="AB2256" s="90">
        <f t="shared" si="143"/>
        <v>-2.7417089783062717E-3</v>
      </c>
    </row>
    <row r="2257" spans="1:31" x14ac:dyDescent="0.2">
      <c r="A2257" s="2" t="s">
        <v>136</v>
      </c>
      <c r="B2257" s="9">
        <v>37950</v>
      </c>
      <c r="C2257" s="20"/>
      <c r="D2257" s="12">
        <v>8.1</v>
      </c>
      <c r="F2257" s="12">
        <v>160</v>
      </c>
      <c r="H2257" s="23">
        <f t="shared" si="140"/>
        <v>7.9432823472428087E-9</v>
      </c>
      <c r="I2257" s="24">
        <v>0.04</v>
      </c>
      <c r="J2257" s="25">
        <v>1.28</v>
      </c>
      <c r="K2257" s="33"/>
      <c r="L2257" s="25">
        <v>14</v>
      </c>
      <c r="M2257" s="33"/>
      <c r="N2257" s="25">
        <v>1.8</v>
      </c>
      <c r="O2257" s="25">
        <v>8</v>
      </c>
      <c r="P2257" s="25">
        <v>4.9000000000000004</v>
      </c>
      <c r="Q2257" s="25">
        <v>0.05</v>
      </c>
      <c r="R2257" s="25">
        <v>480</v>
      </c>
      <c r="S2257" s="34"/>
      <c r="T2257" s="51">
        <v>22</v>
      </c>
      <c r="U2257" s="42">
        <v>23</v>
      </c>
      <c r="V2257" s="42">
        <v>0.5</v>
      </c>
      <c r="W2257" s="42">
        <v>0.01</v>
      </c>
      <c r="X2257" s="42">
        <v>290</v>
      </c>
      <c r="Y2257" s="44">
        <v>12.7</v>
      </c>
      <c r="Z2257" s="87">
        <f t="shared" si="141"/>
        <v>22.326812944876739</v>
      </c>
      <c r="AA2257" s="88">
        <f t="shared" si="142"/>
        <v>22.062591704458175</v>
      </c>
      <c r="AB2257" s="90">
        <f t="shared" si="143"/>
        <v>5.9523492713147493E-3</v>
      </c>
    </row>
    <row r="2258" spans="1:31" x14ac:dyDescent="0.2">
      <c r="A2258" s="2" t="s">
        <v>180</v>
      </c>
      <c r="B2258" s="9">
        <v>42262</v>
      </c>
      <c r="C2258" s="18">
        <v>1.62</v>
      </c>
      <c r="D2258" s="12">
        <v>8.17</v>
      </c>
      <c r="F2258" s="12">
        <v>24</v>
      </c>
      <c r="H2258" s="23">
        <f t="shared" si="140"/>
        <v>6.7608297539198166E-9</v>
      </c>
      <c r="J2258" s="25">
        <v>0.56000000000000005</v>
      </c>
      <c r="K2258" s="33"/>
      <c r="L2258" s="25">
        <v>13.6</v>
      </c>
      <c r="M2258" s="33"/>
      <c r="N2258" s="25">
        <v>0.21</v>
      </c>
      <c r="O2258" s="25">
        <v>6.54</v>
      </c>
      <c r="P2258" s="25">
        <v>7.23</v>
      </c>
      <c r="Q2258" s="25">
        <v>0.03</v>
      </c>
      <c r="R2258" s="25">
        <v>102</v>
      </c>
      <c r="S2258" s="34"/>
      <c r="T2258" s="51">
        <v>2.1800000000000002</v>
      </c>
      <c r="U2258" s="42">
        <v>35.200000000000003</v>
      </c>
      <c r="V2258" s="42">
        <v>0.22</v>
      </c>
      <c r="W2258" s="42">
        <v>0.06</v>
      </c>
      <c r="X2258" s="42">
        <v>52</v>
      </c>
      <c r="Y2258" s="44">
        <v>4.25</v>
      </c>
      <c r="Z2258" s="87">
        <f t="shared" si="141"/>
        <v>5.9171580647700726</v>
      </c>
      <c r="AA2258" s="88">
        <f t="shared" si="142"/>
        <v>6.5233703123588906</v>
      </c>
      <c r="AB2258" s="90">
        <f t="shared" si="143"/>
        <v>-4.8728818359780976E-2</v>
      </c>
      <c r="AC2258" s="19">
        <v>5.93</v>
      </c>
      <c r="AD2258" s="13">
        <v>6.52</v>
      </c>
      <c r="AE2258" s="94">
        <v>9.43</v>
      </c>
    </row>
    <row r="2259" spans="1:31" x14ac:dyDescent="0.2">
      <c r="A2259" s="2" t="s">
        <v>180</v>
      </c>
      <c r="B2259" s="9">
        <v>40136</v>
      </c>
      <c r="C2259" s="18">
        <v>1.82</v>
      </c>
      <c r="D2259" s="15"/>
      <c r="F2259" s="12">
        <v>18</v>
      </c>
      <c r="H2259" s="23">
        <f t="shared" si="140"/>
        <v>1</v>
      </c>
      <c r="I2259" s="24">
        <v>2E-3</v>
      </c>
      <c r="J2259" s="25">
        <v>0.59</v>
      </c>
      <c r="L2259" s="25">
        <v>13.9</v>
      </c>
      <c r="N2259" s="25">
        <v>0.25</v>
      </c>
      <c r="O2259" s="25">
        <v>6.43</v>
      </c>
      <c r="P2259" s="25">
        <v>7.42</v>
      </c>
      <c r="Q2259" s="25">
        <v>0.03</v>
      </c>
      <c r="R2259" s="25">
        <v>92.7</v>
      </c>
      <c r="S2259" s="34"/>
      <c r="T2259" s="51">
        <v>2.39</v>
      </c>
      <c r="U2259" s="42">
        <v>52.8</v>
      </c>
      <c r="V2259" s="42">
        <v>0.22</v>
      </c>
      <c r="W2259" s="42">
        <v>0.06</v>
      </c>
      <c r="X2259" s="42">
        <v>62</v>
      </c>
      <c r="Y2259" s="44">
        <v>4.13</v>
      </c>
      <c r="Z2259" s="87">
        <f t="shared" si="141"/>
        <v>6.5437440019500777</v>
      </c>
      <c r="AA2259" s="88">
        <f t="shared" si="142"/>
        <v>7.0584909336235366</v>
      </c>
      <c r="AB2259" s="90">
        <f t="shared" si="143"/>
        <v>-3.7842820250608457E-2</v>
      </c>
      <c r="AE2259" s="94">
        <v>23.74</v>
      </c>
    </row>
    <row r="2260" spans="1:31" x14ac:dyDescent="0.2">
      <c r="A2260" s="2" t="s">
        <v>180</v>
      </c>
      <c r="B2260" s="9">
        <v>39772</v>
      </c>
      <c r="C2260" s="18">
        <v>1.32</v>
      </c>
      <c r="D2260" s="12">
        <v>8.4700000000000006</v>
      </c>
      <c r="F2260" s="12">
        <v>16</v>
      </c>
      <c r="H2260" s="23">
        <f t="shared" si="140"/>
        <v>3.3884415613920108E-9</v>
      </c>
      <c r="I2260" s="32">
        <v>0.04</v>
      </c>
      <c r="J2260" s="25">
        <v>0.59</v>
      </c>
      <c r="K2260" s="36"/>
      <c r="L2260" s="25">
        <v>14.2</v>
      </c>
      <c r="M2260" s="36"/>
      <c r="N2260" s="25">
        <v>0.24</v>
      </c>
      <c r="O2260" s="25">
        <v>6.33</v>
      </c>
      <c r="P2260" s="25">
        <v>7.23</v>
      </c>
      <c r="Q2260" s="25">
        <v>0.03</v>
      </c>
      <c r="R2260" s="25">
        <v>92.4</v>
      </c>
      <c r="S2260" s="36"/>
      <c r="T2260" s="51">
        <v>2.23</v>
      </c>
      <c r="U2260" s="45"/>
      <c r="V2260" s="42">
        <v>0.22</v>
      </c>
      <c r="W2260" s="42">
        <v>0.05</v>
      </c>
      <c r="X2260" s="42">
        <v>64</v>
      </c>
      <c r="Y2260" s="44">
        <v>4.04</v>
      </c>
      <c r="Z2260" s="87">
        <f t="shared" si="141"/>
        <v>5.5313431913140496</v>
      </c>
      <c r="AA2260" s="88">
        <f t="shared" si="142"/>
        <v>5.9204383029971188</v>
      </c>
      <c r="AB2260" s="90">
        <f t="shared" si="143"/>
        <v>-3.3976819403719639E-2</v>
      </c>
      <c r="AD2260" s="100"/>
      <c r="AE2260" s="96"/>
    </row>
    <row r="2261" spans="1:31" x14ac:dyDescent="0.2">
      <c r="A2261" s="2" t="s">
        <v>180</v>
      </c>
      <c r="B2261" s="9">
        <v>37971</v>
      </c>
      <c r="C2261" s="20"/>
      <c r="D2261" s="12">
        <v>8.3000000000000007</v>
      </c>
      <c r="F2261" s="12">
        <v>18</v>
      </c>
      <c r="H2261" s="23">
        <f t="shared" si="140"/>
        <v>5.0118723362727114E-9</v>
      </c>
      <c r="I2261" s="24">
        <v>0.15</v>
      </c>
      <c r="J2261" s="25">
        <v>0.56999999999999995</v>
      </c>
      <c r="K2261" s="36"/>
      <c r="L2261" s="25">
        <v>13</v>
      </c>
      <c r="M2261" s="33"/>
      <c r="N2261" s="25">
        <v>0.36</v>
      </c>
      <c r="O2261" s="25">
        <v>8.3000000000000007</v>
      </c>
      <c r="P2261" s="25">
        <v>7.1</v>
      </c>
      <c r="Q2261" s="25">
        <v>0.05</v>
      </c>
      <c r="R2261" s="25">
        <v>108</v>
      </c>
      <c r="S2261" s="34"/>
      <c r="T2261" s="51">
        <v>2.4</v>
      </c>
      <c r="U2261" s="42">
        <v>1</v>
      </c>
      <c r="V2261" s="42">
        <v>0.5</v>
      </c>
      <c r="W2261" s="42">
        <v>0.01</v>
      </c>
      <c r="X2261" s="42">
        <v>56</v>
      </c>
      <c r="Y2261" s="44">
        <v>4.5</v>
      </c>
      <c r="Z2261" s="87">
        <f t="shared" si="141"/>
        <v>6.2058527548427245</v>
      </c>
      <c r="AA2261" s="88">
        <f t="shared" si="142"/>
        <v>6.1846031794339078</v>
      </c>
      <c r="AB2261" s="90">
        <f t="shared" si="143"/>
        <v>1.7149954385481813E-3</v>
      </c>
    </row>
    <row r="2262" spans="1:31" x14ac:dyDescent="0.2">
      <c r="A2262" s="2" t="s">
        <v>100</v>
      </c>
      <c r="B2262" s="9">
        <v>40100</v>
      </c>
      <c r="C2262" s="20"/>
      <c r="D2262" s="12">
        <v>7.2</v>
      </c>
      <c r="F2262" s="12">
        <v>0.72</v>
      </c>
      <c r="H2262" s="23">
        <f t="shared" si="140"/>
        <v>6.3095734448019177E-8</v>
      </c>
      <c r="I2262" s="32">
        <v>0.02</v>
      </c>
      <c r="J2262" s="25">
        <v>0.65</v>
      </c>
      <c r="K2262" s="36"/>
      <c r="L2262" s="25">
        <v>78.599999999999994</v>
      </c>
      <c r="M2262" s="36"/>
      <c r="N2262" s="25">
        <v>1.71</v>
      </c>
      <c r="O2262" s="25">
        <v>2.4</v>
      </c>
      <c r="P2262" s="25">
        <v>10.5</v>
      </c>
      <c r="Q2262" s="25">
        <v>0.17</v>
      </c>
      <c r="R2262" s="25">
        <v>20.7</v>
      </c>
      <c r="S2262" s="36"/>
      <c r="T2262" s="51">
        <v>0.49</v>
      </c>
      <c r="U2262" s="42">
        <v>8.6999999999999993</v>
      </c>
      <c r="V2262" s="42">
        <v>0.63</v>
      </c>
      <c r="W2262" s="42">
        <v>7.0000000000000007E-2</v>
      </c>
      <c r="X2262" s="42">
        <v>29.4</v>
      </c>
      <c r="Y2262" s="44">
        <v>5.0999999999999996</v>
      </c>
      <c r="Z2262" s="87">
        <f t="shared" si="141"/>
        <v>5.8535293428503978</v>
      </c>
      <c r="AA2262" s="88">
        <f t="shared" si="142"/>
        <v>6.137616630972178</v>
      </c>
      <c r="AB2262" s="90">
        <f t="shared" si="143"/>
        <v>-2.3691421048660451E-2</v>
      </c>
      <c r="AC2262" s="19">
        <v>5.9</v>
      </c>
      <c r="AD2262" s="99">
        <v>6</v>
      </c>
      <c r="AE2262" s="95">
        <v>-1.6</v>
      </c>
    </row>
    <row r="2263" spans="1:31" x14ac:dyDescent="0.2">
      <c r="A2263" s="2" t="s">
        <v>100</v>
      </c>
      <c r="B2263" s="9">
        <v>42242</v>
      </c>
      <c r="C2263" s="19">
        <v>12.41</v>
      </c>
      <c r="D2263" s="12">
        <v>7.29</v>
      </c>
      <c r="F2263" s="12">
        <v>3</v>
      </c>
      <c r="H2263" s="23">
        <f t="shared" si="140"/>
        <v>5.1286138399136415E-8</v>
      </c>
      <c r="I2263" s="24">
        <v>3.0000000000000001E-3</v>
      </c>
      <c r="J2263" s="25">
        <v>0.56999999999999995</v>
      </c>
      <c r="K2263" s="29">
        <v>10</v>
      </c>
      <c r="L2263" s="25">
        <v>108</v>
      </c>
      <c r="M2263" s="36"/>
      <c r="N2263" s="25">
        <v>2.37</v>
      </c>
      <c r="O2263" s="25">
        <v>3.77</v>
      </c>
      <c r="P2263" s="25">
        <v>14.1</v>
      </c>
      <c r="Q2263" s="25">
        <v>0.21</v>
      </c>
      <c r="R2263" s="25">
        <v>29.2</v>
      </c>
      <c r="S2263" s="36"/>
      <c r="T2263" s="51">
        <v>0.02</v>
      </c>
      <c r="U2263" s="42">
        <v>1.69</v>
      </c>
      <c r="V2263" s="42">
        <v>0.22</v>
      </c>
      <c r="W2263" s="42">
        <v>4.2700000000000004E-3</v>
      </c>
      <c r="X2263" s="42">
        <v>33</v>
      </c>
      <c r="Y2263" s="44">
        <v>6.89</v>
      </c>
      <c r="Z2263" s="87">
        <f t="shared" si="141"/>
        <v>8.040290080425768</v>
      </c>
      <c r="AA2263" s="88">
        <f t="shared" si="142"/>
        <v>7.8603442463948232</v>
      </c>
      <c r="AB2263" s="90">
        <f t="shared" si="143"/>
        <v>1.1316896567290962E-2</v>
      </c>
      <c r="AC2263" s="19">
        <v>8.08</v>
      </c>
      <c r="AD2263" s="13">
        <v>7.87</v>
      </c>
      <c r="AE2263" s="94">
        <v>2.71</v>
      </c>
    </row>
    <row r="2264" spans="1:31" x14ac:dyDescent="0.2">
      <c r="A2264" s="2" t="s">
        <v>100</v>
      </c>
      <c r="B2264" s="9">
        <v>40857</v>
      </c>
      <c r="C2264" s="18">
        <v>12.16</v>
      </c>
      <c r="D2264" s="12">
        <v>7.19</v>
      </c>
      <c r="F2264" s="12">
        <v>3.1</v>
      </c>
      <c r="H2264" s="23">
        <f t="shared" si="140"/>
        <v>6.4565422903465397E-8</v>
      </c>
      <c r="I2264" s="28"/>
      <c r="J2264" s="25">
        <v>0.52</v>
      </c>
      <c r="K2264" s="30">
        <v>10</v>
      </c>
      <c r="L2264" s="25">
        <v>102</v>
      </c>
      <c r="M2264" s="33"/>
      <c r="N2264" s="25">
        <v>2.41</v>
      </c>
      <c r="O2264" s="25">
        <v>3.64</v>
      </c>
      <c r="P2264" s="25">
        <v>13.9</v>
      </c>
      <c r="Q2264" s="25">
        <v>0.24</v>
      </c>
      <c r="R2264" s="25">
        <v>27.3</v>
      </c>
      <c r="S2264" s="34"/>
      <c r="T2264" s="51">
        <v>0.01</v>
      </c>
      <c r="U2264" s="42">
        <v>7.41</v>
      </c>
      <c r="V2264" s="42">
        <v>0.22</v>
      </c>
      <c r="W2264" s="42">
        <v>3.2799999999999999E-3</v>
      </c>
      <c r="X2264" s="42">
        <v>33</v>
      </c>
      <c r="Y2264" s="44">
        <v>6.86</v>
      </c>
      <c r="Z2264" s="87">
        <f t="shared" si="141"/>
        <v>7.637878476217618</v>
      </c>
      <c r="AA2264" s="88">
        <f t="shared" si="142"/>
        <v>7.9490866730459198</v>
      </c>
      <c r="AB2264" s="90">
        <f t="shared" si="143"/>
        <v>-1.9965926262625021E-2</v>
      </c>
      <c r="AC2264" s="19">
        <v>7.68</v>
      </c>
      <c r="AD2264" s="99">
        <v>7.95</v>
      </c>
      <c r="AE2264" s="95">
        <v>3.37</v>
      </c>
    </row>
    <row r="2265" spans="1:31" x14ac:dyDescent="0.2">
      <c r="A2265" s="2" t="s">
        <v>100</v>
      </c>
      <c r="B2265" s="9">
        <v>41575</v>
      </c>
      <c r="C2265" s="18">
        <v>12.36</v>
      </c>
      <c r="D2265" s="12">
        <v>7.24</v>
      </c>
      <c r="F2265" s="12">
        <v>3.1</v>
      </c>
      <c r="H2265" s="23">
        <f t="shared" si="140"/>
        <v>5.7543993733715586E-8</v>
      </c>
      <c r="I2265" s="32">
        <v>1E-3</v>
      </c>
      <c r="J2265" s="25">
        <v>0.56999999999999995</v>
      </c>
      <c r="K2265" s="29">
        <v>10</v>
      </c>
      <c r="L2265" s="25">
        <v>111</v>
      </c>
      <c r="M2265" s="29">
        <v>0.2</v>
      </c>
      <c r="N2265" s="25">
        <v>2.58</v>
      </c>
      <c r="O2265" s="25">
        <v>3.78</v>
      </c>
      <c r="P2265" s="25">
        <v>14.1</v>
      </c>
      <c r="Q2265" s="25">
        <v>0.24</v>
      </c>
      <c r="R2265" s="25">
        <v>29.5</v>
      </c>
      <c r="S2265" s="29">
        <v>11</v>
      </c>
      <c r="T2265" s="51">
        <v>0.04</v>
      </c>
      <c r="U2265" s="42">
        <v>6.6</v>
      </c>
      <c r="V2265" s="42">
        <v>0.22</v>
      </c>
      <c r="W2265" s="42">
        <v>3.2799999999999999E-3</v>
      </c>
      <c r="X2265" s="42">
        <v>33</v>
      </c>
      <c r="Y2265" s="44">
        <v>6.89</v>
      </c>
      <c r="Z2265" s="87">
        <f t="shared" si="141"/>
        <v>8.2116854485276232</v>
      </c>
      <c r="AA2265" s="88">
        <f t="shared" si="142"/>
        <v>7.9631716364523202</v>
      </c>
      <c r="AB2265" s="90">
        <f t="shared" si="143"/>
        <v>1.5364204503919494E-2</v>
      </c>
      <c r="AC2265" s="19">
        <v>8.26</v>
      </c>
      <c r="AD2265" s="99">
        <v>7.96</v>
      </c>
      <c r="AE2265" s="95">
        <v>3.69</v>
      </c>
    </row>
    <row r="2266" spans="1:31" x14ac:dyDescent="0.2">
      <c r="A2266" s="2" t="s">
        <v>100</v>
      </c>
      <c r="B2266" s="9">
        <v>41228</v>
      </c>
      <c r="C2266" s="19">
        <v>12.12</v>
      </c>
      <c r="D2266" s="12">
        <v>7.18</v>
      </c>
      <c r="F2266" s="12">
        <v>3.1</v>
      </c>
      <c r="H2266" s="23">
        <f t="shared" si="140"/>
        <v>6.606934480075943E-8</v>
      </c>
      <c r="I2266" s="24">
        <v>2E-3</v>
      </c>
      <c r="J2266" s="25">
        <v>0.49</v>
      </c>
      <c r="K2266" s="29">
        <v>12</v>
      </c>
      <c r="L2266" s="25">
        <v>110</v>
      </c>
      <c r="M2266" s="36"/>
      <c r="N2266" s="25">
        <v>2.38</v>
      </c>
      <c r="O2266" s="25">
        <v>3.7</v>
      </c>
      <c r="P2266" s="25">
        <v>14</v>
      </c>
      <c r="Q2266" s="25">
        <v>0.24</v>
      </c>
      <c r="R2266" s="25">
        <v>29.1</v>
      </c>
      <c r="S2266" s="36"/>
      <c r="T2266" s="51">
        <v>0.02</v>
      </c>
      <c r="U2266" s="42">
        <v>7.65</v>
      </c>
      <c r="V2266" s="42">
        <v>0.22</v>
      </c>
      <c r="W2266" s="42">
        <v>3.2799999999999999E-3</v>
      </c>
      <c r="X2266" s="42">
        <v>33</v>
      </c>
      <c r="Y2266" s="44">
        <v>6.88</v>
      </c>
      <c r="Z2266" s="87">
        <f t="shared" si="141"/>
        <v>8.1226179933729092</v>
      </c>
      <c r="AA2266" s="88">
        <f t="shared" si="142"/>
        <v>7.9743989190972462</v>
      </c>
      <c r="AB2266" s="90">
        <f t="shared" si="143"/>
        <v>9.2078597594588852E-3</v>
      </c>
      <c r="AC2266" s="19">
        <v>8.17</v>
      </c>
      <c r="AD2266" s="99">
        <v>7.97</v>
      </c>
      <c r="AE2266" s="95">
        <v>2.42</v>
      </c>
    </row>
    <row r="2267" spans="1:31" x14ac:dyDescent="0.2">
      <c r="A2267" s="2" t="s">
        <v>100</v>
      </c>
      <c r="B2267" s="9">
        <v>38623</v>
      </c>
      <c r="C2267" s="18">
        <v>12.69</v>
      </c>
      <c r="D2267" s="12">
        <v>7.1</v>
      </c>
      <c r="F2267" s="12">
        <v>3.4</v>
      </c>
      <c r="H2267" s="23">
        <f t="shared" si="140"/>
        <v>7.943282347242818E-8</v>
      </c>
      <c r="I2267" s="32">
        <v>2E-3</v>
      </c>
      <c r="J2267" s="25">
        <v>0.54</v>
      </c>
      <c r="K2267" s="29">
        <v>9.9</v>
      </c>
      <c r="L2267" s="25">
        <v>105</v>
      </c>
      <c r="M2267" s="29">
        <v>0.5</v>
      </c>
      <c r="N2267" s="25">
        <v>2.5</v>
      </c>
      <c r="O2267" s="25">
        <v>3.65</v>
      </c>
      <c r="P2267" s="25">
        <v>12.7</v>
      </c>
      <c r="Q2267" s="25">
        <v>0.25</v>
      </c>
      <c r="R2267" s="25">
        <v>27.3</v>
      </c>
      <c r="S2267" s="29">
        <v>0.2</v>
      </c>
      <c r="T2267" s="51">
        <v>0.02</v>
      </c>
      <c r="U2267" s="42">
        <v>7.06</v>
      </c>
      <c r="V2267" s="42">
        <v>0.22</v>
      </c>
      <c r="W2267" s="42">
        <v>3.6129500000000002E-3</v>
      </c>
      <c r="X2267" s="42">
        <v>33</v>
      </c>
      <c r="Y2267" s="44">
        <v>6.91</v>
      </c>
      <c r="Z2267" s="87">
        <f t="shared" si="141"/>
        <v>7.6940304898432315</v>
      </c>
      <c r="AA2267" s="88">
        <f t="shared" si="142"/>
        <v>7.992123446617148</v>
      </c>
      <c r="AB2267" s="90">
        <f t="shared" si="143"/>
        <v>-1.9003572066256417E-2</v>
      </c>
      <c r="AC2267" s="19">
        <v>7.59</v>
      </c>
      <c r="AD2267" s="13">
        <v>7.98</v>
      </c>
      <c r="AE2267" s="95">
        <v>-5.0199999999999996</v>
      </c>
    </row>
    <row r="2268" spans="1:31" x14ac:dyDescent="0.2">
      <c r="A2268" s="2" t="s">
        <v>100</v>
      </c>
      <c r="B2268" s="9">
        <v>38831</v>
      </c>
      <c r="C2268" s="19">
        <v>12.19</v>
      </c>
      <c r="D2268" s="12">
        <v>7.12</v>
      </c>
      <c r="F2268" s="12">
        <v>3</v>
      </c>
      <c r="H2268" s="23">
        <f t="shared" si="140"/>
        <v>7.5857757502918145E-8</v>
      </c>
      <c r="I2268" s="24">
        <v>3.0000000000000001E-3</v>
      </c>
      <c r="J2268" s="25">
        <v>0.47</v>
      </c>
      <c r="K2268" s="30">
        <v>10</v>
      </c>
      <c r="L2268" s="25">
        <v>102</v>
      </c>
      <c r="M2268" s="30">
        <v>0.2</v>
      </c>
      <c r="N2268" s="25">
        <v>2.2999999999999998</v>
      </c>
      <c r="O2268" s="25">
        <v>3.51</v>
      </c>
      <c r="P2268" s="25">
        <v>13.4</v>
      </c>
      <c r="Q2268" s="25">
        <v>0.24</v>
      </c>
      <c r="R2268" s="25">
        <v>26.1</v>
      </c>
      <c r="S2268" s="31">
        <v>0.6</v>
      </c>
      <c r="T2268" s="51">
        <v>0.03</v>
      </c>
      <c r="U2268" s="42">
        <v>7.24</v>
      </c>
      <c r="V2268" s="42">
        <v>0.22</v>
      </c>
      <c r="W2268" s="42">
        <v>5.9121E-3</v>
      </c>
      <c r="X2268" s="42">
        <v>34</v>
      </c>
      <c r="Y2268" s="44">
        <v>6.93</v>
      </c>
      <c r="Z2268" s="87">
        <f t="shared" si="141"/>
        <v>7.5348384168545106</v>
      </c>
      <c r="AA2268" s="88">
        <f t="shared" si="142"/>
        <v>8.0444453296952876</v>
      </c>
      <c r="AB2268" s="90">
        <f t="shared" si="143"/>
        <v>-3.2710548259552365E-2</v>
      </c>
      <c r="AC2268" s="19">
        <v>7.4</v>
      </c>
      <c r="AD2268" s="99">
        <v>8</v>
      </c>
      <c r="AE2268" s="95">
        <v>-7.7</v>
      </c>
    </row>
    <row r="2269" spans="1:31" x14ac:dyDescent="0.2">
      <c r="A2269" s="2" t="s">
        <v>100</v>
      </c>
      <c r="B2269" s="9">
        <v>41927</v>
      </c>
      <c r="C2269" s="18">
        <v>12.46</v>
      </c>
      <c r="D2269" s="12">
        <v>7.37</v>
      </c>
      <c r="F2269" s="12">
        <v>3.2</v>
      </c>
      <c r="H2269" s="23">
        <f t="shared" si="140"/>
        <v>4.2657951880159239E-8</v>
      </c>
      <c r="I2269" s="24">
        <v>2E-3</v>
      </c>
      <c r="J2269" s="25">
        <v>0.53</v>
      </c>
      <c r="K2269" s="30">
        <v>10</v>
      </c>
      <c r="L2269" s="25">
        <v>105</v>
      </c>
      <c r="M2269" s="33"/>
      <c r="N2269" s="25">
        <v>2.41</v>
      </c>
      <c r="O2269" s="25">
        <v>3.61</v>
      </c>
      <c r="P2269" s="25">
        <v>13.9</v>
      </c>
      <c r="Q2269" s="25">
        <v>0.23</v>
      </c>
      <c r="R2269" s="25">
        <v>27.9</v>
      </c>
      <c r="S2269" s="34"/>
      <c r="T2269" s="51">
        <v>0.02</v>
      </c>
      <c r="U2269" s="42">
        <v>7.95</v>
      </c>
      <c r="V2269" s="42">
        <v>0.22</v>
      </c>
      <c r="W2269" s="42">
        <v>3.2799999999999999E-3</v>
      </c>
      <c r="X2269" s="42">
        <v>33</v>
      </c>
      <c r="Y2269" s="44">
        <v>6.92</v>
      </c>
      <c r="Z2269" s="87">
        <f t="shared" si="141"/>
        <v>7.81332400231347</v>
      </c>
      <c r="AA2269" s="88">
        <f t="shared" si="142"/>
        <v>8.0206443651261843</v>
      </c>
      <c r="AB2269" s="90">
        <f t="shared" si="143"/>
        <v>-1.3093392509172852E-2</v>
      </c>
      <c r="AC2269" s="19">
        <v>7.86</v>
      </c>
      <c r="AD2269" s="99">
        <v>8.02</v>
      </c>
      <c r="AE2269" s="95">
        <v>2.0099999999999998</v>
      </c>
    </row>
    <row r="2270" spans="1:31" x14ac:dyDescent="0.2">
      <c r="A2270" s="2" t="s">
        <v>100</v>
      </c>
      <c r="B2270" s="9">
        <v>38266</v>
      </c>
      <c r="C2270" s="18">
        <v>12.3</v>
      </c>
      <c r="D2270" s="12">
        <v>7.88</v>
      </c>
      <c r="F2270" s="12">
        <v>2.6</v>
      </c>
      <c r="H2270" s="23">
        <f t="shared" si="140"/>
        <v>1.3182567385564031E-8</v>
      </c>
      <c r="I2270" s="24">
        <v>3.0000000000000001E-3</v>
      </c>
      <c r="J2270" s="25">
        <v>0.5</v>
      </c>
      <c r="K2270" s="29">
        <v>10</v>
      </c>
      <c r="L2270" s="25">
        <v>114</v>
      </c>
      <c r="M2270" s="29">
        <v>0.3</v>
      </c>
      <c r="N2270" s="25">
        <v>2.5499999999999998</v>
      </c>
      <c r="O2270" s="25">
        <v>3.58</v>
      </c>
      <c r="P2270" s="25">
        <v>14.4</v>
      </c>
      <c r="Q2270" s="25">
        <v>0.27</v>
      </c>
      <c r="R2270" s="25">
        <v>26.9</v>
      </c>
      <c r="S2270" s="29">
        <v>0.9</v>
      </c>
      <c r="T2270" s="51">
        <v>0.02</v>
      </c>
      <c r="U2270" s="42">
        <v>8.23</v>
      </c>
      <c r="V2270" s="42">
        <v>0.22</v>
      </c>
      <c r="W2270" s="42">
        <v>3.6129500000000002E-3</v>
      </c>
      <c r="X2270" s="42">
        <v>33</v>
      </c>
      <c r="Y2270" s="44">
        <v>6.92</v>
      </c>
      <c r="Z2270" s="87">
        <f t="shared" si="141"/>
        <v>8.2642107579888915</v>
      </c>
      <c r="AA2270" s="88">
        <f t="shared" si="142"/>
        <v>8.0264806861300038</v>
      </c>
      <c r="AB2270" s="90">
        <f t="shared" si="143"/>
        <v>1.4593000712975304E-2</v>
      </c>
      <c r="AC2270" s="19">
        <v>8.16</v>
      </c>
      <c r="AD2270" s="13">
        <v>8.02</v>
      </c>
      <c r="AE2270" s="94">
        <v>0.1</v>
      </c>
    </row>
    <row r="2271" spans="1:31" x14ac:dyDescent="0.2">
      <c r="A2271" s="2" t="s">
        <v>100</v>
      </c>
      <c r="B2271" s="9">
        <v>40549</v>
      </c>
      <c r="C2271" s="18">
        <v>12.12</v>
      </c>
      <c r="D2271" s="12">
        <v>7.18</v>
      </c>
      <c r="F2271" s="12">
        <v>3.3</v>
      </c>
      <c r="H2271" s="23">
        <f t="shared" si="140"/>
        <v>6.606934480075943E-8</v>
      </c>
      <c r="I2271" s="28"/>
      <c r="J2271" s="25">
        <v>0.53</v>
      </c>
      <c r="K2271" s="30">
        <v>11</v>
      </c>
      <c r="L2271" s="25">
        <v>111</v>
      </c>
      <c r="M2271" s="30">
        <v>0.2</v>
      </c>
      <c r="N2271" s="25">
        <v>2.5299999999999998</v>
      </c>
      <c r="O2271" s="25">
        <v>4.04</v>
      </c>
      <c r="P2271" s="25">
        <v>14.8</v>
      </c>
      <c r="Q2271" s="25">
        <v>0.25</v>
      </c>
      <c r="R2271" s="25">
        <v>29.4</v>
      </c>
      <c r="S2271" s="31">
        <v>0.6</v>
      </c>
      <c r="T2271" s="51">
        <v>0.04</v>
      </c>
      <c r="U2271" s="42">
        <v>7.18</v>
      </c>
      <c r="V2271" s="42">
        <v>0.22</v>
      </c>
      <c r="W2271" s="42">
        <v>3.2799999999999999E-3</v>
      </c>
      <c r="X2271" s="42">
        <v>38</v>
      </c>
      <c r="Y2271" s="44">
        <v>6.94</v>
      </c>
      <c r="Z2271" s="87">
        <f t="shared" si="141"/>
        <v>8.2678149330038337</v>
      </c>
      <c r="AA2271" s="88">
        <f t="shared" si="142"/>
        <v>8.1662898889959017</v>
      </c>
      <c r="AB2271" s="90">
        <f t="shared" si="143"/>
        <v>6.1777045423261623E-3</v>
      </c>
      <c r="AC2271" s="19">
        <v>8.31</v>
      </c>
      <c r="AD2271" s="99">
        <v>8.16</v>
      </c>
      <c r="AE2271" s="95">
        <v>1.84</v>
      </c>
    </row>
    <row r="2272" spans="1:31" x14ac:dyDescent="0.2">
      <c r="A2272" s="2" t="s">
        <v>100</v>
      </c>
      <c r="B2272" s="9">
        <v>31713</v>
      </c>
      <c r="C2272" s="18">
        <v>12.36</v>
      </c>
      <c r="D2272" s="12">
        <v>7.25</v>
      </c>
      <c r="F2272" s="12">
        <v>5</v>
      </c>
      <c r="H2272" s="23">
        <f t="shared" si="140"/>
        <v>5.6234132519034806E-8</v>
      </c>
      <c r="I2272" s="32">
        <v>3.0000000000000001E-3</v>
      </c>
      <c r="J2272" s="25">
        <v>1.17</v>
      </c>
      <c r="K2272" s="29">
        <v>5.3</v>
      </c>
      <c r="L2272" s="25">
        <v>111.5</v>
      </c>
      <c r="M2272" s="29">
        <v>0.2</v>
      </c>
      <c r="N2272" s="25">
        <v>2.61</v>
      </c>
      <c r="O2272" s="25">
        <v>4.71</v>
      </c>
      <c r="P2272" s="25">
        <v>2.5</v>
      </c>
      <c r="Q2272" s="25">
        <v>0.28999999999999998</v>
      </c>
      <c r="R2272" s="25">
        <v>24.9</v>
      </c>
      <c r="S2272" s="29">
        <v>2.2999999999999998</v>
      </c>
      <c r="T2272" s="51">
        <v>6.1323999999999997E-3</v>
      </c>
      <c r="U2272" s="42">
        <v>5.78</v>
      </c>
      <c r="V2272" s="42">
        <v>0.04</v>
      </c>
      <c r="W2272" s="42">
        <v>0.01</v>
      </c>
      <c r="X2272" s="42">
        <v>34</v>
      </c>
      <c r="Y2272" s="44">
        <v>6.8</v>
      </c>
      <c r="Z2272" s="87">
        <f t="shared" si="141"/>
        <v>7.1424441349633101</v>
      </c>
      <c r="AA2272" s="88">
        <f t="shared" si="142"/>
        <v>7.8804825154984011</v>
      </c>
      <c r="AB2272" s="90">
        <f t="shared" si="143"/>
        <v>-4.9127470146598115E-2</v>
      </c>
      <c r="AD2272" s="100"/>
      <c r="AE2272" s="96"/>
    </row>
    <row r="2273" spans="1:31" x14ac:dyDescent="0.2">
      <c r="A2273" s="2" t="s">
        <v>100</v>
      </c>
      <c r="B2273" s="9">
        <v>39778</v>
      </c>
      <c r="C2273" s="18">
        <v>12</v>
      </c>
      <c r="D2273" s="12">
        <v>7.15</v>
      </c>
      <c r="F2273" s="12">
        <v>3.1</v>
      </c>
      <c r="H2273" s="23">
        <f t="shared" si="140"/>
        <v>7.0794578438413597E-8</v>
      </c>
      <c r="I2273" s="24">
        <v>0.03</v>
      </c>
      <c r="J2273" s="25">
        <v>0.53</v>
      </c>
      <c r="K2273" s="30">
        <v>9.9</v>
      </c>
      <c r="L2273" s="25">
        <v>103</v>
      </c>
      <c r="M2273" s="33"/>
      <c r="N2273" s="25">
        <v>2.46</v>
      </c>
      <c r="O2273" s="25">
        <v>3.68</v>
      </c>
      <c r="P2273" s="25">
        <v>13.5</v>
      </c>
      <c r="Q2273" s="25">
        <v>0.23</v>
      </c>
      <c r="R2273" s="25">
        <v>25.9</v>
      </c>
      <c r="S2273" s="34"/>
      <c r="T2273" s="51">
        <v>0.01</v>
      </c>
      <c r="U2273" s="42">
        <v>8.49</v>
      </c>
      <c r="V2273" s="42">
        <v>0.22</v>
      </c>
      <c r="W2273" s="42">
        <v>3.2799999999999999E-3</v>
      </c>
      <c r="X2273" s="42">
        <v>40</v>
      </c>
      <c r="Y2273" s="44">
        <v>6.96</v>
      </c>
      <c r="Z2273" s="87">
        <f t="shared" si="141"/>
        <v>7.6003152266501024</v>
      </c>
      <c r="AA2273" s="88">
        <f t="shared" si="142"/>
        <v>8.2690314917261158</v>
      </c>
      <c r="AB2273" s="90">
        <f t="shared" si="143"/>
        <v>-4.2138865382634845E-2</v>
      </c>
      <c r="AE2273" s="94">
        <v>9.6999999999999993</v>
      </c>
    </row>
    <row r="2274" spans="1:31" x14ac:dyDescent="0.2">
      <c r="A2274" s="2" t="s">
        <v>100</v>
      </c>
      <c r="B2274" s="9">
        <v>33182</v>
      </c>
      <c r="C2274" s="18">
        <v>12.16</v>
      </c>
      <c r="D2274" s="12">
        <v>6.9</v>
      </c>
      <c r="F2274" s="12">
        <v>4.5</v>
      </c>
      <c r="H2274" s="23">
        <f t="shared" si="140"/>
        <v>1.2589254117941651E-7</v>
      </c>
      <c r="I2274" s="28"/>
      <c r="J2274" s="25">
        <v>0.6</v>
      </c>
      <c r="K2274" s="29">
        <v>8.6</v>
      </c>
      <c r="L2274" s="25">
        <v>104</v>
      </c>
      <c r="M2274" s="29">
        <v>0.2</v>
      </c>
      <c r="N2274" s="25">
        <v>2.1</v>
      </c>
      <c r="O2274" s="25">
        <v>2.9</v>
      </c>
      <c r="P2274" s="25">
        <v>13</v>
      </c>
      <c r="Q2274" s="25">
        <v>0.19</v>
      </c>
      <c r="R2274" s="25">
        <v>23</v>
      </c>
      <c r="S2274" s="29">
        <v>2.2000000000000002</v>
      </c>
      <c r="T2274" s="51">
        <v>0.02</v>
      </c>
      <c r="U2274" s="42">
        <v>6.81</v>
      </c>
      <c r="V2274" s="42">
        <v>2.21</v>
      </c>
      <c r="W2274" s="42">
        <v>0.01</v>
      </c>
      <c r="X2274" s="42">
        <v>42</v>
      </c>
      <c r="Y2274" s="44">
        <v>6.68</v>
      </c>
      <c r="Z2274" s="87">
        <f t="shared" si="141"/>
        <v>7.4491947727060301</v>
      </c>
      <c r="AA2274" s="88">
        <f t="shared" si="142"/>
        <v>8.0430332337640351</v>
      </c>
      <c r="AB2274" s="90">
        <f t="shared" si="143"/>
        <v>-3.8331378857192039E-2</v>
      </c>
      <c r="AD2274" s="100"/>
      <c r="AE2274" s="96"/>
    </row>
    <row r="2275" spans="1:31" x14ac:dyDescent="0.2">
      <c r="A2275" s="2" t="s">
        <v>100</v>
      </c>
      <c r="B2275" s="9">
        <v>36789</v>
      </c>
      <c r="C2275" s="18">
        <v>12.85</v>
      </c>
      <c r="D2275" s="12">
        <v>7.21</v>
      </c>
      <c r="F2275" s="12">
        <v>3</v>
      </c>
      <c r="H2275" s="23">
        <f t="shared" si="140"/>
        <v>6.1659500186148087E-8</v>
      </c>
      <c r="I2275" s="28"/>
      <c r="J2275" s="25">
        <v>0.51</v>
      </c>
      <c r="K2275" s="33"/>
      <c r="L2275" s="25">
        <v>97.7</v>
      </c>
      <c r="M2275" s="33"/>
      <c r="N2275" s="35"/>
      <c r="O2275" s="25">
        <v>3.78</v>
      </c>
      <c r="P2275" s="25">
        <v>14.2</v>
      </c>
      <c r="Q2275" s="35"/>
      <c r="R2275" s="25">
        <v>26.8</v>
      </c>
      <c r="S2275" s="34"/>
      <c r="T2275" s="51">
        <v>0.02</v>
      </c>
      <c r="U2275" s="45"/>
      <c r="V2275" s="42">
        <v>0.22</v>
      </c>
      <c r="W2275" s="42">
        <v>4.9267499999999997E-3</v>
      </c>
      <c r="X2275" s="42">
        <v>33</v>
      </c>
      <c r="Y2275" s="44">
        <v>6.86</v>
      </c>
      <c r="Z2275" s="87">
        <f t="shared" si="141"/>
        <v>7.3342258369165769</v>
      </c>
      <c r="AA2275" s="88">
        <f t="shared" si="142"/>
        <v>7.7951758442723911</v>
      </c>
      <c r="AB2275" s="90">
        <f t="shared" si="143"/>
        <v>-3.0467166981820108E-2</v>
      </c>
      <c r="AD2275" s="100"/>
      <c r="AE2275" s="96"/>
    </row>
    <row r="2276" spans="1:31" x14ac:dyDescent="0.2">
      <c r="A2276" s="2" t="s">
        <v>100</v>
      </c>
      <c r="B2276" s="9">
        <v>40141</v>
      </c>
      <c r="C2276" s="18">
        <v>12.01</v>
      </c>
      <c r="D2276" s="12">
        <v>7.19</v>
      </c>
      <c r="F2276" s="12">
        <v>3.2</v>
      </c>
      <c r="H2276" s="23">
        <f t="shared" si="140"/>
        <v>6.4565422903465397E-8</v>
      </c>
      <c r="I2276" s="28"/>
      <c r="J2276" s="25">
        <v>0.52</v>
      </c>
      <c r="K2276" s="30">
        <v>10</v>
      </c>
      <c r="L2276" s="25">
        <v>105</v>
      </c>
      <c r="M2276" s="33"/>
      <c r="N2276" s="25">
        <v>2.38</v>
      </c>
      <c r="O2276" s="25">
        <v>3.48</v>
      </c>
      <c r="P2276" s="25">
        <v>13.7</v>
      </c>
      <c r="Q2276" s="25">
        <v>0.23</v>
      </c>
      <c r="R2276" s="25">
        <v>25.2</v>
      </c>
      <c r="S2276" s="34"/>
      <c r="T2276" s="51">
        <v>0.01</v>
      </c>
      <c r="U2276" s="42">
        <v>7.58</v>
      </c>
      <c r="V2276" s="42">
        <v>0.22</v>
      </c>
      <c r="W2276" s="42">
        <v>3.2799999999999999E-3</v>
      </c>
      <c r="X2276" s="42">
        <v>34</v>
      </c>
      <c r="Y2276" s="44">
        <v>6.94</v>
      </c>
      <c r="Z2276" s="87">
        <f t="shared" si="141"/>
        <v>7.6742504670032963</v>
      </c>
      <c r="AA2276" s="88">
        <f t="shared" si="142"/>
        <v>8.0608345038398443</v>
      </c>
      <c r="AB2276" s="90">
        <f t="shared" si="143"/>
        <v>-2.4568284032331703E-2</v>
      </c>
      <c r="AD2276" s="100"/>
      <c r="AE2276" s="95">
        <v>0.34</v>
      </c>
    </row>
    <row r="2277" spans="1:31" x14ac:dyDescent="0.2">
      <c r="A2277" s="2" t="s">
        <v>100</v>
      </c>
      <c r="B2277" s="9">
        <v>37887</v>
      </c>
      <c r="C2277" s="18">
        <v>12.85</v>
      </c>
      <c r="D2277" s="12">
        <v>7.19</v>
      </c>
      <c r="E2277" s="16"/>
      <c r="F2277" s="12">
        <v>2.9</v>
      </c>
      <c r="H2277" s="23">
        <f t="shared" si="140"/>
        <v>6.4565422903465397E-8</v>
      </c>
      <c r="I2277" s="32">
        <v>7.0000000000000001E-3</v>
      </c>
      <c r="J2277" s="25">
        <v>0.49</v>
      </c>
      <c r="K2277" s="36"/>
      <c r="L2277" s="25">
        <v>102</v>
      </c>
      <c r="N2277" s="25">
        <v>2.54</v>
      </c>
      <c r="O2277" s="25">
        <v>4.1399999999999997</v>
      </c>
      <c r="P2277" s="25">
        <v>13.4</v>
      </c>
      <c r="Q2277" s="25">
        <v>0.26</v>
      </c>
      <c r="R2277" s="25">
        <v>28.9</v>
      </c>
      <c r="T2277" s="51">
        <v>0.03</v>
      </c>
      <c r="U2277" s="42">
        <v>9.69</v>
      </c>
      <c r="V2277" s="42">
        <v>0.22</v>
      </c>
      <c r="W2277" s="42">
        <v>3.9414000000000003E-3</v>
      </c>
      <c r="X2277" s="42">
        <v>33</v>
      </c>
      <c r="Y2277" s="44">
        <v>6.9</v>
      </c>
      <c r="Z2277" s="87">
        <f t="shared" si="141"/>
        <v>7.68362142246401</v>
      </c>
      <c r="AA2277" s="88">
        <f t="shared" si="142"/>
        <v>8.0371982195830665</v>
      </c>
      <c r="AB2277" s="90">
        <f t="shared" si="143"/>
        <v>-2.2490989984604623E-2</v>
      </c>
      <c r="AE2277" s="96"/>
    </row>
    <row r="2278" spans="1:31" x14ac:dyDescent="0.2">
      <c r="A2278" s="2" t="s">
        <v>100</v>
      </c>
      <c r="B2278" s="9">
        <v>34647</v>
      </c>
      <c r="C2278" s="19">
        <v>12.2</v>
      </c>
      <c r="D2278" s="12">
        <v>6.95</v>
      </c>
      <c r="F2278" s="12">
        <v>3</v>
      </c>
      <c r="H2278" s="23">
        <f t="shared" si="140"/>
        <v>1.1220184543019621E-7</v>
      </c>
      <c r="I2278" s="24">
        <v>3.0000000000000001E-3</v>
      </c>
      <c r="J2278" s="25">
        <v>0.6</v>
      </c>
      <c r="K2278" s="29">
        <v>7.7</v>
      </c>
      <c r="L2278" s="25">
        <v>100</v>
      </c>
      <c r="M2278" s="29">
        <v>1</v>
      </c>
      <c r="N2278" s="25">
        <v>2.4300000000000002</v>
      </c>
      <c r="O2278" s="25">
        <v>3.8</v>
      </c>
      <c r="P2278" s="25">
        <v>14</v>
      </c>
      <c r="Q2278" s="25">
        <v>0.25</v>
      </c>
      <c r="R2278" s="25">
        <v>26</v>
      </c>
      <c r="S2278" s="29">
        <v>5</v>
      </c>
      <c r="T2278" s="51">
        <v>0.05</v>
      </c>
      <c r="U2278" s="42">
        <v>6.51</v>
      </c>
      <c r="V2278" s="42">
        <v>0.22</v>
      </c>
      <c r="W2278" s="42">
        <v>6.5690000000000002E-3</v>
      </c>
      <c r="X2278" s="42">
        <v>33</v>
      </c>
      <c r="Y2278" s="44">
        <v>6.74</v>
      </c>
      <c r="Z2278" s="87">
        <f t="shared" si="141"/>
        <v>7.4997092013090318</v>
      </c>
      <c r="AA2278" s="88">
        <f t="shared" si="142"/>
        <v>7.8116853918718174</v>
      </c>
      <c r="AB2278" s="90">
        <f t="shared" si="143"/>
        <v>-2.0375426200675978E-2</v>
      </c>
      <c r="AD2278" s="100"/>
      <c r="AE2278" s="96"/>
    </row>
    <row r="2279" spans="1:31" x14ac:dyDescent="0.2">
      <c r="A2279" s="2" t="s">
        <v>100</v>
      </c>
      <c r="B2279" s="9">
        <v>33890</v>
      </c>
      <c r="C2279" s="18">
        <v>13.05</v>
      </c>
      <c r="D2279" s="12">
        <v>6.75</v>
      </c>
      <c r="F2279" s="12">
        <v>3.8</v>
      </c>
      <c r="H2279" s="23">
        <f t="shared" si="140"/>
        <v>1.7782794100389206E-7</v>
      </c>
      <c r="I2279" s="28"/>
      <c r="J2279" s="25">
        <v>0.51</v>
      </c>
      <c r="K2279" s="30">
        <v>9.5</v>
      </c>
      <c r="L2279" s="25">
        <v>107</v>
      </c>
      <c r="M2279" s="30">
        <v>1</v>
      </c>
      <c r="N2279" s="25">
        <v>2.5099999999999998</v>
      </c>
      <c r="O2279" s="25">
        <v>3.8</v>
      </c>
      <c r="P2279" s="25">
        <v>14</v>
      </c>
      <c r="Q2279" s="25">
        <v>0.25</v>
      </c>
      <c r="R2279" s="25">
        <v>26</v>
      </c>
      <c r="S2279" s="31">
        <v>5</v>
      </c>
      <c r="T2279" s="51">
        <v>0.06</v>
      </c>
      <c r="U2279" s="42">
        <v>7.91</v>
      </c>
      <c r="V2279" s="42">
        <v>2.21</v>
      </c>
      <c r="W2279" s="42">
        <v>0.01</v>
      </c>
      <c r="X2279" s="42">
        <v>32</v>
      </c>
      <c r="Y2279" s="44">
        <v>6.95</v>
      </c>
      <c r="Z2279" s="87">
        <f t="shared" si="141"/>
        <v>7.8465419001834622</v>
      </c>
      <c r="AA2279" s="88">
        <f t="shared" si="142"/>
        <v>8.0551093123409103</v>
      </c>
      <c r="AB2279" s="90">
        <f t="shared" si="143"/>
        <v>-1.3116085202093817E-2</v>
      </c>
      <c r="AE2279" s="96"/>
    </row>
    <row r="2280" spans="1:31" x14ac:dyDescent="0.2">
      <c r="A2280" s="2" t="s">
        <v>100</v>
      </c>
      <c r="B2280" s="9">
        <v>32155</v>
      </c>
      <c r="C2280" s="18">
        <v>11.77</v>
      </c>
      <c r="D2280" s="12">
        <v>7.02</v>
      </c>
      <c r="E2280" s="16"/>
      <c r="F2280" s="12">
        <v>3</v>
      </c>
      <c r="G2280" s="16"/>
      <c r="H2280" s="23">
        <f t="shared" si="140"/>
        <v>9.5499258602143556E-8</v>
      </c>
      <c r="I2280" s="28"/>
      <c r="J2280" s="25">
        <v>0.59</v>
      </c>
      <c r="K2280" s="29">
        <v>6.3</v>
      </c>
      <c r="L2280" s="25">
        <v>106</v>
      </c>
      <c r="M2280" s="29">
        <v>0.1</v>
      </c>
      <c r="N2280" s="25">
        <v>2.7</v>
      </c>
      <c r="O2280" s="25">
        <v>3.9</v>
      </c>
      <c r="P2280" s="25">
        <v>13</v>
      </c>
      <c r="Q2280" s="25">
        <v>0.21</v>
      </c>
      <c r="R2280" s="25">
        <v>28</v>
      </c>
      <c r="S2280" s="29">
        <v>2.7</v>
      </c>
      <c r="T2280" s="51">
        <v>1.53</v>
      </c>
      <c r="U2280" s="42">
        <v>8.4</v>
      </c>
      <c r="V2280" s="42">
        <v>1.1000000000000001</v>
      </c>
      <c r="W2280" s="42">
        <v>0.82</v>
      </c>
      <c r="X2280" s="42">
        <v>38</v>
      </c>
      <c r="Y2280" s="44">
        <v>6.69</v>
      </c>
      <c r="Z2280" s="87">
        <f t="shared" si="141"/>
        <v>7.8137150874753711</v>
      </c>
      <c r="AA2280" s="88">
        <f t="shared" si="142"/>
        <v>8.0207038621744591</v>
      </c>
      <c r="AB2280" s="90">
        <f t="shared" si="143"/>
        <v>-1.3072078953908529E-2</v>
      </c>
      <c r="AD2280" s="100"/>
      <c r="AE2280" s="96"/>
    </row>
    <row r="2281" spans="1:31" x14ac:dyDescent="0.2">
      <c r="A2281" s="2" t="s">
        <v>100</v>
      </c>
      <c r="B2281" s="9">
        <v>32407</v>
      </c>
      <c r="C2281" s="18">
        <v>12.48</v>
      </c>
      <c r="D2281" s="12">
        <v>6.78</v>
      </c>
      <c r="F2281" s="12">
        <v>3</v>
      </c>
      <c r="H2281" s="23">
        <f t="shared" si="140"/>
        <v>1.6595869074375559E-7</v>
      </c>
      <c r="I2281" s="32">
        <v>0.03</v>
      </c>
      <c r="J2281" s="25">
        <v>0.5</v>
      </c>
      <c r="K2281" s="29">
        <v>4.3</v>
      </c>
      <c r="L2281" s="25">
        <v>109</v>
      </c>
      <c r="M2281" s="29">
        <v>0.1</v>
      </c>
      <c r="N2281" s="25">
        <v>2.4</v>
      </c>
      <c r="O2281" s="25">
        <v>3.1</v>
      </c>
      <c r="P2281" s="25">
        <v>14</v>
      </c>
      <c r="Q2281" s="25">
        <v>0.24</v>
      </c>
      <c r="R2281" s="25">
        <v>25</v>
      </c>
      <c r="S2281" s="29">
        <v>1.3</v>
      </c>
      <c r="T2281" s="51">
        <v>1.53</v>
      </c>
      <c r="U2281" s="42">
        <v>6.75</v>
      </c>
      <c r="V2281" s="42">
        <v>1.1000000000000001</v>
      </c>
      <c r="W2281" s="42">
        <v>0.82</v>
      </c>
      <c r="X2281" s="42">
        <v>33.5</v>
      </c>
      <c r="Y2281" s="44">
        <v>6.88</v>
      </c>
      <c r="Z2281" s="87">
        <f t="shared" si="141"/>
        <v>7.8834193941356903</v>
      </c>
      <c r="AA2281" s="88">
        <f t="shared" si="142"/>
        <v>8.0494145578164318</v>
      </c>
      <c r="AB2281" s="90">
        <f t="shared" si="143"/>
        <v>-1.0418433040934533E-2</v>
      </c>
      <c r="AD2281" s="100"/>
      <c r="AE2281" s="96"/>
    </row>
    <row r="2282" spans="1:31" x14ac:dyDescent="0.2">
      <c r="A2282" s="2" t="s">
        <v>100</v>
      </c>
      <c r="B2282" s="9">
        <v>32272</v>
      </c>
      <c r="C2282" s="18">
        <v>12.33</v>
      </c>
      <c r="D2282" s="12">
        <v>6.75</v>
      </c>
      <c r="F2282" s="12">
        <v>5</v>
      </c>
      <c r="H2282" s="23">
        <f t="shared" si="140"/>
        <v>1.7782794100389206E-7</v>
      </c>
      <c r="I2282" s="32">
        <v>4.0000000000000001E-3</v>
      </c>
      <c r="J2282" s="25">
        <v>0.54</v>
      </c>
      <c r="K2282" s="29">
        <v>8.6999999999999993</v>
      </c>
      <c r="L2282" s="25">
        <v>110</v>
      </c>
      <c r="M2282" s="29">
        <v>0.1</v>
      </c>
      <c r="N2282" s="25">
        <v>2.2999999999999998</v>
      </c>
      <c r="O2282" s="25">
        <v>3.5</v>
      </c>
      <c r="P2282" s="25">
        <v>12</v>
      </c>
      <c r="Q2282" s="25">
        <v>0.2</v>
      </c>
      <c r="R2282" s="25">
        <v>26</v>
      </c>
      <c r="S2282" s="29">
        <v>4.2</v>
      </c>
      <c r="T2282" s="51">
        <v>1.53</v>
      </c>
      <c r="U2282" s="42">
        <v>8</v>
      </c>
      <c r="V2282" s="42">
        <v>1.1000000000000001</v>
      </c>
      <c r="W2282" s="42">
        <v>0.82</v>
      </c>
      <c r="X2282" s="42">
        <v>31.2</v>
      </c>
      <c r="Y2282" s="44">
        <v>6.83</v>
      </c>
      <c r="Z2282" s="87">
        <f t="shared" si="141"/>
        <v>7.8167996535798627</v>
      </c>
      <c r="AA2282" s="88">
        <f t="shared" si="142"/>
        <v>7.960557136768692</v>
      </c>
      <c r="AB2282" s="90">
        <f t="shared" si="143"/>
        <v>-9.1116328989130635E-3</v>
      </c>
      <c r="AD2282" s="100"/>
      <c r="AE2282" s="96"/>
    </row>
    <row r="2283" spans="1:31" x14ac:dyDescent="0.2">
      <c r="A2283" s="2" t="s">
        <v>100</v>
      </c>
      <c r="B2283" s="9">
        <v>35697</v>
      </c>
      <c r="C2283" s="18">
        <v>12.67</v>
      </c>
      <c r="D2283" s="12">
        <v>7.14</v>
      </c>
      <c r="F2283" s="12">
        <v>3.3</v>
      </c>
      <c r="H2283" s="23">
        <f t="shared" si="140"/>
        <v>7.2443596007499061E-8</v>
      </c>
      <c r="I2283" s="32">
        <v>6</v>
      </c>
      <c r="J2283" s="25">
        <v>0.56999999999999995</v>
      </c>
      <c r="K2283" s="30">
        <v>2.8</v>
      </c>
      <c r="L2283" s="25">
        <v>95</v>
      </c>
      <c r="M2283" s="30">
        <v>0.2</v>
      </c>
      <c r="N2283" s="25">
        <v>2.4</v>
      </c>
      <c r="O2283" s="25">
        <v>4.3</v>
      </c>
      <c r="P2283" s="25">
        <v>13</v>
      </c>
      <c r="Q2283" s="25">
        <v>0.23</v>
      </c>
      <c r="R2283" s="25">
        <v>25</v>
      </c>
      <c r="S2283" s="31">
        <v>1</v>
      </c>
      <c r="T2283" s="51">
        <v>0.01</v>
      </c>
      <c r="U2283" s="42">
        <v>9.66</v>
      </c>
      <c r="V2283" s="42">
        <v>0.22</v>
      </c>
      <c r="W2283" s="42">
        <v>3.2845000000000001E-3</v>
      </c>
      <c r="X2283" s="42">
        <v>33</v>
      </c>
      <c r="Y2283" s="44">
        <v>6.75</v>
      </c>
      <c r="Z2283" s="87">
        <f t="shared" si="141"/>
        <v>7.8005862837823985</v>
      </c>
      <c r="AA2283" s="88">
        <f t="shared" si="142"/>
        <v>7.8859276160890355</v>
      </c>
      <c r="AB2283" s="90">
        <f t="shared" si="143"/>
        <v>-5.440426907557608E-3</v>
      </c>
      <c r="AD2283" s="100"/>
      <c r="AE2283" s="96"/>
    </row>
    <row r="2284" spans="1:31" x14ac:dyDescent="0.2">
      <c r="A2284" s="2" t="s">
        <v>100</v>
      </c>
      <c r="B2284" s="9">
        <v>37525</v>
      </c>
      <c r="C2284" s="18">
        <v>12.53</v>
      </c>
      <c r="D2284" s="12">
        <v>7.22</v>
      </c>
      <c r="F2284" s="12">
        <v>2.7</v>
      </c>
      <c r="H2284" s="23">
        <f t="shared" si="140"/>
        <v>6.0255958607435649E-8</v>
      </c>
      <c r="I2284" s="32">
        <v>2E-3</v>
      </c>
      <c r="J2284" s="25">
        <v>0.47</v>
      </c>
      <c r="K2284" s="36"/>
      <c r="L2284" s="25">
        <v>107</v>
      </c>
      <c r="M2284" s="36"/>
      <c r="N2284" s="25">
        <v>2.35</v>
      </c>
      <c r="O2284" s="25">
        <v>3.86</v>
      </c>
      <c r="P2284" s="25">
        <v>13.4</v>
      </c>
      <c r="Q2284" s="25">
        <v>0.24</v>
      </c>
      <c r="R2284" s="25">
        <v>26.8</v>
      </c>
      <c r="S2284" s="36"/>
      <c r="T2284" s="51">
        <v>0.04</v>
      </c>
      <c r="U2284" s="42">
        <v>8.83</v>
      </c>
      <c r="V2284" s="42">
        <v>0.22</v>
      </c>
      <c r="W2284" s="42">
        <v>3.9414000000000003E-3</v>
      </c>
      <c r="X2284" s="42">
        <v>35</v>
      </c>
      <c r="Y2284" s="44">
        <v>6.73</v>
      </c>
      <c r="Z2284" s="87">
        <f t="shared" si="141"/>
        <v>7.8254181436037484</v>
      </c>
      <c r="AA2284" s="88">
        <f t="shared" si="142"/>
        <v>7.9060279862833447</v>
      </c>
      <c r="AB2284" s="90">
        <f t="shared" si="143"/>
        <v>-5.1241215851383906E-3</v>
      </c>
      <c r="AD2284" s="100"/>
      <c r="AE2284" s="96"/>
    </row>
    <row r="2285" spans="1:31" x14ac:dyDescent="0.2">
      <c r="A2285" s="2" t="s">
        <v>100</v>
      </c>
      <c r="B2285" s="9">
        <v>32797</v>
      </c>
      <c r="C2285" s="18">
        <v>12.68</v>
      </c>
      <c r="D2285" s="12">
        <v>6.77</v>
      </c>
      <c r="F2285" s="12">
        <v>4</v>
      </c>
      <c r="H2285" s="23">
        <f t="shared" si="140"/>
        <v>1.6982436524617427E-7</v>
      </c>
      <c r="I2285" s="28"/>
      <c r="J2285" s="25">
        <v>0.54</v>
      </c>
      <c r="K2285" s="29">
        <v>3.9</v>
      </c>
      <c r="L2285" s="25">
        <v>104</v>
      </c>
      <c r="M2285" s="29">
        <v>0.2</v>
      </c>
      <c r="N2285" s="27">
        <v>2.4</v>
      </c>
      <c r="O2285" s="25">
        <v>3.7</v>
      </c>
      <c r="P2285" s="25">
        <v>14</v>
      </c>
      <c r="Q2285" s="25">
        <v>0.22</v>
      </c>
      <c r="R2285" s="25">
        <v>26</v>
      </c>
      <c r="S2285" s="29">
        <v>1.7</v>
      </c>
      <c r="T2285" s="51">
        <v>0.01</v>
      </c>
      <c r="U2285" s="42">
        <v>8.44</v>
      </c>
      <c r="V2285" s="42">
        <v>0.44</v>
      </c>
      <c r="W2285" s="42">
        <v>0.01</v>
      </c>
      <c r="X2285" s="42">
        <v>33</v>
      </c>
      <c r="Y2285" s="44">
        <v>6.59</v>
      </c>
      <c r="Z2285" s="87">
        <f t="shared" si="141"/>
        <v>7.6909191921639266</v>
      </c>
      <c r="AA2285" s="88">
        <f t="shared" si="142"/>
        <v>7.7042238451318994</v>
      </c>
      <c r="AB2285" s="90">
        <f t="shared" si="143"/>
        <v>-8.6421106551211118E-4</v>
      </c>
      <c r="AD2285" s="100"/>
      <c r="AE2285" s="96"/>
    </row>
    <row r="2286" spans="1:31" x14ac:dyDescent="0.2">
      <c r="A2286" s="2" t="s">
        <v>100</v>
      </c>
      <c r="B2286" s="9">
        <v>31915</v>
      </c>
      <c r="C2286" s="18">
        <v>12.22</v>
      </c>
      <c r="D2286" s="12">
        <v>7.09</v>
      </c>
      <c r="F2286" s="12">
        <v>5</v>
      </c>
      <c r="H2286" s="23">
        <f t="shared" si="140"/>
        <v>8.128305161640995E-8</v>
      </c>
      <c r="I2286" s="32">
        <v>1E-3</v>
      </c>
      <c r="J2286" s="25">
        <v>0.45</v>
      </c>
      <c r="K2286" s="29">
        <v>8.4</v>
      </c>
      <c r="L2286" s="25">
        <v>106</v>
      </c>
      <c r="M2286" s="36"/>
      <c r="N2286" s="25">
        <v>2.41</v>
      </c>
      <c r="O2286" s="25">
        <v>3.9</v>
      </c>
      <c r="P2286" s="25">
        <v>13.6</v>
      </c>
      <c r="Q2286" s="25">
        <v>0.2</v>
      </c>
      <c r="R2286" s="25">
        <v>29</v>
      </c>
      <c r="S2286" s="36"/>
      <c r="T2286" s="51">
        <v>0.01</v>
      </c>
      <c r="U2286" s="42">
        <v>8.69</v>
      </c>
      <c r="V2286" s="42">
        <v>0.44</v>
      </c>
      <c r="W2286" s="42">
        <v>6.5690000000000002E-3</v>
      </c>
      <c r="X2286" s="42">
        <v>35</v>
      </c>
      <c r="Y2286" s="44">
        <v>6.72</v>
      </c>
      <c r="Z2286" s="87">
        <f t="shared" si="141"/>
        <v>7.8881590707407909</v>
      </c>
      <c r="AA2286" s="88">
        <f t="shared" si="142"/>
        <v>7.8957712859545461</v>
      </c>
      <c r="AB2286" s="90">
        <f t="shared" si="143"/>
        <v>-4.8227627984472266E-4</v>
      </c>
      <c r="AD2286" s="100"/>
      <c r="AE2286" s="96"/>
    </row>
    <row r="2287" spans="1:31" x14ac:dyDescent="0.2">
      <c r="A2287" s="2" t="s">
        <v>100</v>
      </c>
      <c r="B2287" s="9">
        <v>39349</v>
      </c>
      <c r="C2287" s="18">
        <v>12.27</v>
      </c>
      <c r="D2287" s="12">
        <v>7.09</v>
      </c>
      <c r="F2287" s="12">
        <v>3.6</v>
      </c>
      <c r="H2287" s="23">
        <f t="shared" si="140"/>
        <v>8.128305161640995E-8</v>
      </c>
      <c r="I2287" s="32">
        <v>0.01</v>
      </c>
      <c r="J2287" s="25">
        <v>0.53</v>
      </c>
      <c r="K2287" s="30">
        <v>9.6999999999999993</v>
      </c>
      <c r="L2287" s="25">
        <v>109</v>
      </c>
      <c r="N2287" s="25">
        <v>2.52</v>
      </c>
      <c r="O2287" s="25">
        <v>3.76</v>
      </c>
      <c r="P2287" s="25">
        <v>14.1</v>
      </c>
      <c r="Q2287" s="25">
        <v>0.23</v>
      </c>
      <c r="R2287" s="25">
        <v>29.1</v>
      </c>
      <c r="S2287" s="36"/>
      <c r="T2287" s="51">
        <v>0.02</v>
      </c>
      <c r="U2287" s="42">
        <v>7.85</v>
      </c>
      <c r="V2287" s="42">
        <v>0.22</v>
      </c>
      <c r="W2287" s="42">
        <v>4.9300000000000004E-3</v>
      </c>
      <c r="X2287" s="42">
        <v>34</v>
      </c>
      <c r="Y2287" s="44">
        <v>6.91</v>
      </c>
      <c r="Z2287" s="87">
        <f t="shared" si="141"/>
        <v>8.0902405682621854</v>
      </c>
      <c r="AA2287" s="88">
        <f t="shared" si="142"/>
        <v>8.0368071640592831</v>
      </c>
      <c r="AB2287" s="90">
        <f t="shared" si="143"/>
        <v>3.3132787283696253E-3</v>
      </c>
      <c r="AD2287" s="100"/>
      <c r="AE2287" s="96"/>
    </row>
    <row r="2288" spans="1:31" x14ac:dyDescent="0.2">
      <c r="A2288" s="2" t="s">
        <v>100</v>
      </c>
      <c r="B2288" s="9">
        <v>33540</v>
      </c>
      <c r="C2288" s="18">
        <v>12.43</v>
      </c>
      <c r="D2288" s="12">
        <v>6.81</v>
      </c>
      <c r="F2288" s="12">
        <v>5</v>
      </c>
      <c r="H2288" s="23">
        <f t="shared" si="140"/>
        <v>1.5488166189124805E-7</v>
      </c>
      <c r="I2288" s="24">
        <v>3.0000000000000001E-3</v>
      </c>
      <c r="J2288" s="25">
        <v>0.5</v>
      </c>
      <c r="K2288" s="33"/>
      <c r="L2288" s="25">
        <v>110</v>
      </c>
      <c r="M2288" s="33"/>
      <c r="N2288" s="25">
        <v>2.5</v>
      </c>
      <c r="O2288" s="25">
        <v>3.6</v>
      </c>
      <c r="P2288" s="25">
        <v>14</v>
      </c>
      <c r="Q2288" s="25">
        <v>0.24</v>
      </c>
      <c r="R2288" s="25">
        <v>24</v>
      </c>
      <c r="S2288" s="34"/>
      <c r="T2288" s="51">
        <v>0.06</v>
      </c>
      <c r="U2288" s="42">
        <v>6.39</v>
      </c>
      <c r="V2288" s="42">
        <v>2.21</v>
      </c>
      <c r="W2288" s="42">
        <v>0.01</v>
      </c>
      <c r="X2288" s="42">
        <v>33</v>
      </c>
      <c r="Y2288" s="44">
        <v>6.73</v>
      </c>
      <c r="Z2288" s="87">
        <f t="shared" si="141"/>
        <v>7.9031889304821847</v>
      </c>
      <c r="AA2288" s="88">
        <f t="shared" si="142"/>
        <v>7.8316744638384899</v>
      </c>
      <c r="AB2288" s="90">
        <f t="shared" si="143"/>
        <v>4.54496901889261E-3</v>
      </c>
    </row>
    <row r="2289" spans="1:31" x14ac:dyDescent="0.2">
      <c r="A2289" s="2" t="s">
        <v>100</v>
      </c>
      <c r="B2289" s="9">
        <v>37152</v>
      </c>
      <c r="C2289" s="18">
        <v>12.54</v>
      </c>
      <c r="D2289" s="12">
        <v>7.09</v>
      </c>
      <c r="F2289" s="12">
        <v>2.9</v>
      </c>
      <c r="H2289" s="23">
        <f t="shared" si="140"/>
        <v>8.128305161640995E-8</v>
      </c>
      <c r="I2289" s="32">
        <v>3.0000000000000001E-3</v>
      </c>
      <c r="J2289" s="25">
        <v>0.52</v>
      </c>
      <c r="K2289" s="30">
        <v>9.9</v>
      </c>
      <c r="L2289" s="25">
        <v>113</v>
      </c>
      <c r="M2289" s="30">
        <v>0.2</v>
      </c>
      <c r="N2289" s="35"/>
      <c r="O2289" s="25">
        <v>3.61</v>
      </c>
      <c r="P2289" s="25">
        <v>13.6</v>
      </c>
      <c r="Q2289" s="25">
        <v>0.21</v>
      </c>
      <c r="R2289" s="25">
        <v>26.3</v>
      </c>
      <c r="S2289" s="31">
        <v>1.2</v>
      </c>
      <c r="T2289" s="51">
        <v>0.02</v>
      </c>
      <c r="U2289" s="42">
        <v>7.82</v>
      </c>
      <c r="V2289" s="42">
        <v>0.22</v>
      </c>
      <c r="W2289" s="42">
        <v>3.6129500000000002E-3</v>
      </c>
      <c r="X2289" s="42">
        <v>33</v>
      </c>
      <c r="Y2289" s="44">
        <v>6.83</v>
      </c>
      <c r="Z2289" s="87">
        <f t="shared" si="141"/>
        <v>8.0307739349981304</v>
      </c>
      <c r="AA2289" s="88">
        <f t="shared" si="142"/>
        <v>7.9279452432237889</v>
      </c>
      <c r="AB2289" s="90">
        <f t="shared" si="143"/>
        <v>6.4434175842048007E-3</v>
      </c>
      <c r="AD2289" s="100"/>
      <c r="AE2289" s="96"/>
    </row>
    <row r="2290" spans="1:31" x14ac:dyDescent="0.2">
      <c r="A2290" s="2" t="s">
        <v>100</v>
      </c>
      <c r="B2290" s="9">
        <v>34948</v>
      </c>
      <c r="C2290" s="18">
        <v>12.76</v>
      </c>
      <c r="D2290" s="12">
        <v>7</v>
      </c>
      <c r="F2290" s="12">
        <v>3.6</v>
      </c>
      <c r="G2290" s="16"/>
      <c r="H2290" s="23">
        <f t="shared" si="140"/>
        <v>9.9999999999999995E-8</v>
      </c>
      <c r="I2290" s="32">
        <v>0.04</v>
      </c>
      <c r="J2290" s="25">
        <v>0.48</v>
      </c>
      <c r="K2290" s="29">
        <v>6.4</v>
      </c>
      <c r="L2290" s="25">
        <v>109</v>
      </c>
      <c r="M2290" s="29">
        <v>1</v>
      </c>
      <c r="N2290" s="25">
        <v>2.73</v>
      </c>
      <c r="O2290" s="25">
        <v>3.3</v>
      </c>
      <c r="P2290" s="25">
        <v>15.9</v>
      </c>
      <c r="Q2290" s="25">
        <v>0.21</v>
      </c>
      <c r="R2290" s="25">
        <v>25.5</v>
      </c>
      <c r="S2290" s="29">
        <v>5.9</v>
      </c>
      <c r="T2290" s="51">
        <v>0.02</v>
      </c>
      <c r="U2290" s="42">
        <v>8.32</v>
      </c>
      <c r="V2290" s="42">
        <v>0.02</v>
      </c>
      <c r="W2290" s="42">
        <v>3.2845000000000001E-3</v>
      </c>
      <c r="X2290" s="42">
        <v>32</v>
      </c>
      <c r="Y2290" s="44">
        <v>6.8</v>
      </c>
      <c r="Z2290" s="87">
        <f t="shared" si="141"/>
        <v>8.0773233691262902</v>
      </c>
      <c r="AA2290" s="88">
        <f t="shared" si="142"/>
        <v>7.87691262855882</v>
      </c>
      <c r="AB2290" s="90">
        <f t="shared" si="143"/>
        <v>1.2561600605415949E-2</v>
      </c>
      <c r="AD2290" s="100"/>
      <c r="AE2290" s="96"/>
    </row>
    <row r="2291" spans="1:31" x14ac:dyDescent="0.2">
      <c r="A2291" s="2" t="s">
        <v>100</v>
      </c>
      <c r="B2291" s="9">
        <v>35327</v>
      </c>
      <c r="C2291" s="18">
        <v>13.05</v>
      </c>
      <c r="D2291" s="12">
        <v>7.15</v>
      </c>
      <c r="F2291" s="12">
        <v>2.9</v>
      </c>
      <c r="H2291" s="23">
        <f t="shared" si="140"/>
        <v>7.0794578438413597E-8</v>
      </c>
      <c r="I2291" s="32">
        <v>3.0000000000000001E-3</v>
      </c>
      <c r="J2291" s="25">
        <v>0.56000000000000005</v>
      </c>
      <c r="K2291" s="36"/>
      <c r="L2291" s="25">
        <v>110</v>
      </c>
      <c r="M2291" s="29">
        <v>1</v>
      </c>
      <c r="N2291" s="25">
        <v>2.4300000000000002</v>
      </c>
      <c r="O2291" s="25">
        <v>3.7</v>
      </c>
      <c r="P2291" s="25">
        <v>14</v>
      </c>
      <c r="Q2291" s="25">
        <v>0.25</v>
      </c>
      <c r="R2291" s="25">
        <v>26</v>
      </c>
      <c r="S2291" s="29">
        <v>5</v>
      </c>
      <c r="T2291" s="51">
        <v>0.01</v>
      </c>
      <c r="U2291" s="42">
        <v>7.37</v>
      </c>
      <c r="V2291" s="42">
        <v>0.22</v>
      </c>
      <c r="W2291" s="42">
        <v>3.2845000000000001E-3</v>
      </c>
      <c r="X2291" s="42">
        <v>32</v>
      </c>
      <c r="Y2291" s="44">
        <v>6.72</v>
      </c>
      <c r="Z2291" s="87">
        <f t="shared" si="141"/>
        <v>7.9939313889304922</v>
      </c>
      <c r="AA2291" s="88">
        <f t="shared" si="142"/>
        <v>7.7800453000239536</v>
      </c>
      <c r="AB2291" s="90">
        <f t="shared" si="143"/>
        <v>1.3559427221438079E-2</v>
      </c>
      <c r="AD2291" s="100"/>
      <c r="AE2291" s="96"/>
    </row>
    <row r="2292" spans="1:31" x14ac:dyDescent="0.2">
      <c r="A2292" s="2" t="s">
        <v>100</v>
      </c>
      <c r="B2292" s="9">
        <v>34218</v>
      </c>
      <c r="C2292" s="18">
        <v>12.71</v>
      </c>
      <c r="D2292" s="12">
        <v>6.53</v>
      </c>
      <c r="F2292" s="12">
        <v>4</v>
      </c>
      <c r="H2292" s="23">
        <f t="shared" si="140"/>
        <v>2.9512092266663814E-7</v>
      </c>
      <c r="I2292" s="32">
        <v>0.01</v>
      </c>
      <c r="J2292" s="25">
        <v>0.57999999999999996</v>
      </c>
      <c r="K2292" s="33"/>
      <c r="L2292" s="25">
        <v>110</v>
      </c>
      <c r="M2292" s="30">
        <v>1</v>
      </c>
      <c r="N2292" s="25">
        <v>2.4</v>
      </c>
      <c r="O2292" s="25">
        <v>3.5</v>
      </c>
      <c r="P2292" s="25">
        <v>14</v>
      </c>
      <c r="Q2292" s="25">
        <v>0.24</v>
      </c>
      <c r="R2292" s="25">
        <v>26</v>
      </c>
      <c r="S2292" s="31">
        <v>5</v>
      </c>
      <c r="T2292" s="51">
        <v>7.0000000000000007E-2</v>
      </c>
      <c r="U2292" s="42">
        <v>6.36</v>
      </c>
      <c r="V2292" s="42">
        <v>0.22</v>
      </c>
      <c r="W2292" s="42">
        <v>3.2845000000000001E-3</v>
      </c>
      <c r="X2292" s="42">
        <v>32</v>
      </c>
      <c r="Y2292" s="44">
        <v>6.72</v>
      </c>
      <c r="Z2292" s="87">
        <f t="shared" si="141"/>
        <v>7.9892676495220849</v>
      </c>
      <c r="AA2292" s="88">
        <f t="shared" si="142"/>
        <v>7.7609143004289294</v>
      </c>
      <c r="AB2292" s="90">
        <f t="shared" si="143"/>
        <v>1.4498457847584786E-2</v>
      </c>
      <c r="AD2292" s="100"/>
      <c r="AE2292" s="96"/>
    </row>
    <row r="2293" spans="1:31" x14ac:dyDescent="0.2">
      <c r="A2293" s="2" t="s">
        <v>259</v>
      </c>
      <c r="B2293" s="9">
        <v>38266</v>
      </c>
      <c r="C2293" s="18">
        <v>10.02</v>
      </c>
      <c r="D2293" s="12">
        <v>8.02</v>
      </c>
      <c r="F2293" s="12">
        <v>1.9</v>
      </c>
      <c r="H2293" s="23">
        <f t="shared" si="140"/>
        <v>9.5499258602143453E-9</v>
      </c>
      <c r="I2293" s="32">
        <v>3.0000000000000001E-3</v>
      </c>
      <c r="J2293" s="25">
        <v>0.95</v>
      </c>
      <c r="K2293" s="29">
        <v>0.2</v>
      </c>
      <c r="L2293" s="25">
        <v>28.6</v>
      </c>
      <c r="M2293" s="29">
        <v>0.2</v>
      </c>
      <c r="N2293" s="25">
        <v>0.54</v>
      </c>
      <c r="O2293" s="25">
        <v>4.79</v>
      </c>
      <c r="P2293" s="25">
        <v>16.2</v>
      </c>
      <c r="Q2293" s="25">
        <v>0.01</v>
      </c>
      <c r="R2293" s="25">
        <v>57.5</v>
      </c>
      <c r="S2293" s="29">
        <v>0.8</v>
      </c>
      <c r="T2293" s="51">
        <v>0.23</v>
      </c>
      <c r="U2293" s="42">
        <v>0.55000000000000004</v>
      </c>
      <c r="V2293" s="42">
        <v>0.22</v>
      </c>
      <c r="W2293" s="42">
        <v>3.9414000000000003E-3</v>
      </c>
      <c r="X2293" s="42">
        <v>22</v>
      </c>
      <c r="Y2293" s="44">
        <v>4.87</v>
      </c>
      <c r="Z2293" s="87">
        <f t="shared" si="141"/>
        <v>5.4563373063978702</v>
      </c>
      <c r="AA2293" s="88">
        <f t="shared" si="142"/>
        <v>5.5129418899788609</v>
      </c>
      <c r="AB2293" s="90">
        <f t="shared" si="143"/>
        <v>-5.1602828743467326E-3</v>
      </c>
      <c r="AC2293" s="19">
        <v>5.44</v>
      </c>
      <c r="AD2293" s="13">
        <v>5.5</v>
      </c>
      <c r="AE2293" s="95">
        <v>0.1</v>
      </c>
    </row>
    <row r="2294" spans="1:31" x14ac:dyDescent="0.2">
      <c r="A2294" s="2" t="s">
        <v>259</v>
      </c>
      <c r="B2294" s="9">
        <v>42242</v>
      </c>
      <c r="C2294" s="18">
        <v>9.6</v>
      </c>
      <c r="D2294" s="12">
        <v>8.02</v>
      </c>
      <c r="E2294" s="16"/>
      <c r="F2294" s="12">
        <v>2</v>
      </c>
      <c r="H2294" s="23">
        <f t="shared" si="140"/>
        <v>9.5499258602143453E-9</v>
      </c>
      <c r="I2294" s="32">
        <v>2E-3</v>
      </c>
      <c r="J2294" s="25">
        <v>1</v>
      </c>
      <c r="L2294" s="25">
        <v>26.4</v>
      </c>
      <c r="N2294" s="25">
        <v>0.27</v>
      </c>
      <c r="O2294" s="25">
        <v>4.97</v>
      </c>
      <c r="P2294" s="25">
        <v>15.5</v>
      </c>
      <c r="Q2294" s="25">
        <v>8.0000000000000002E-3</v>
      </c>
      <c r="R2294" s="25">
        <v>60.3</v>
      </c>
      <c r="T2294" s="51">
        <v>0.25</v>
      </c>
      <c r="U2294" s="42">
        <v>1.35</v>
      </c>
      <c r="V2294" s="42">
        <v>0.22</v>
      </c>
      <c r="W2294" s="42">
        <v>3.2799999999999999E-3</v>
      </c>
      <c r="X2294" s="42">
        <v>22</v>
      </c>
      <c r="Y2294" s="44">
        <v>4.91</v>
      </c>
      <c r="Z2294" s="87">
        <f t="shared" si="141"/>
        <v>5.4082880840067382</v>
      </c>
      <c r="AA2294" s="88">
        <f t="shared" si="142"/>
        <v>5.5702138129181789</v>
      </c>
      <c r="AB2294" s="90">
        <f t="shared" si="143"/>
        <v>-1.4749346534867029E-2</v>
      </c>
      <c r="AC2294" s="19">
        <v>5.41</v>
      </c>
      <c r="AD2294" s="99">
        <v>5.57</v>
      </c>
      <c r="AE2294" s="95">
        <v>2.78</v>
      </c>
    </row>
    <row r="2295" spans="1:31" x14ac:dyDescent="0.2">
      <c r="A2295" s="2" t="s">
        <v>259</v>
      </c>
      <c r="B2295" s="9">
        <v>38623</v>
      </c>
      <c r="C2295" s="18">
        <v>10.16</v>
      </c>
      <c r="D2295" s="12">
        <v>7.85</v>
      </c>
      <c r="F2295" s="12">
        <v>2.1</v>
      </c>
      <c r="H2295" s="23">
        <f t="shared" si="140"/>
        <v>1.4125375446227547E-8</v>
      </c>
      <c r="I2295" s="28"/>
      <c r="J2295" s="25">
        <v>1.06</v>
      </c>
      <c r="K2295" s="36"/>
      <c r="L2295" s="25">
        <v>24.7</v>
      </c>
      <c r="M2295" s="36"/>
      <c r="N2295" s="25">
        <v>0.33</v>
      </c>
      <c r="O2295" s="25">
        <v>5.13</v>
      </c>
      <c r="P2295" s="25">
        <v>14.2</v>
      </c>
      <c r="Q2295" s="25">
        <v>6.0000000000000001E-3</v>
      </c>
      <c r="R2295" s="25">
        <v>61.8</v>
      </c>
      <c r="S2295" s="36"/>
      <c r="T2295" s="51">
        <v>0.2</v>
      </c>
      <c r="U2295" s="42">
        <v>1.39</v>
      </c>
      <c r="V2295" s="42">
        <v>0.22</v>
      </c>
      <c r="W2295" s="42">
        <v>3.2845000000000001E-3</v>
      </c>
      <c r="X2295" s="42">
        <v>23</v>
      </c>
      <c r="Y2295" s="44">
        <v>4.92</v>
      </c>
      <c r="Z2295" s="87">
        <f t="shared" si="141"/>
        <v>5.2910304602763318</v>
      </c>
      <c r="AA2295" s="88">
        <f t="shared" si="142"/>
        <v>5.6076759354514314</v>
      </c>
      <c r="AB2295" s="90">
        <f t="shared" si="143"/>
        <v>-2.9053491641835853E-2</v>
      </c>
      <c r="AC2295" s="19">
        <v>5.27</v>
      </c>
      <c r="AD2295" s="99">
        <v>5.59</v>
      </c>
      <c r="AE2295" s="95">
        <v>-5.85</v>
      </c>
    </row>
    <row r="2296" spans="1:31" x14ac:dyDescent="0.2">
      <c r="A2296" s="2" t="s">
        <v>259</v>
      </c>
      <c r="B2296" s="9">
        <v>35697</v>
      </c>
      <c r="C2296" s="19">
        <v>10.26</v>
      </c>
      <c r="D2296" s="12">
        <v>7.93</v>
      </c>
      <c r="F2296" s="12">
        <v>1.9</v>
      </c>
      <c r="H2296" s="23">
        <f t="shared" si="140"/>
        <v>1.1748975549395268E-8</v>
      </c>
      <c r="J2296" s="25">
        <v>1.1599999999999999</v>
      </c>
      <c r="K2296" s="30">
        <v>0.2</v>
      </c>
      <c r="L2296" s="25">
        <v>24</v>
      </c>
      <c r="M2296" s="30">
        <v>0.2</v>
      </c>
      <c r="N2296" s="25">
        <v>0.39</v>
      </c>
      <c r="O2296" s="25">
        <v>5.9</v>
      </c>
      <c r="P2296" s="25">
        <v>14</v>
      </c>
      <c r="Q2296" s="25">
        <v>0.01</v>
      </c>
      <c r="R2296" s="25">
        <v>55</v>
      </c>
      <c r="S2296" s="31">
        <v>1</v>
      </c>
      <c r="T2296" s="51">
        <v>0.19</v>
      </c>
      <c r="U2296" s="42">
        <v>0.97</v>
      </c>
      <c r="V2296" s="42">
        <v>0.22</v>
      </c>
      <c r="W2296" s="42">
        <v>3.2845000000000001E-3</v>
      </c>
      <c r="X2296" s="42">
        <v>22</v>
      </c>
      <c r="Y2296" s="44">
        <v>4.84</v>
      </c>
      <c r="Z2296" s="87">
        <f t="shared" si="141"/>
        <v>4.9714082857641717</v>
      </c>
      <c r="AA2296" s="88">
        <f t="shared" si="142"/>
        <v>5.4904076770718815</v>
      </c>
      <c r="AB2296" s="90">
        <f t="shared" si="143"/>
        <v>-4.9608920014591454E-2</v>
      </c>
      <c r="AD2296" s="100"/>
      <c r="AE2296" s="96"/>
    </row>
    <row r="2297" spans="1:31" x14ac:dyDescent="0.2">
      <c r="A2297" s="2" t="s">
        <v>259</v>
      </c>
      <c r="B2297" s="9">
        <v>33540</v>
      </c>
      <c r="C2297" s="18">
        <v>10.050000000000001</v>
      </c>
      <c r="D2297" s="12">
        <v>7.49</v>
      </c>
      <c r="F2297" s="12">
        <v>3.7</v>
      </c>
      <c r="H2297" s="23">
        <f t="shared" si="140"/>
        <v>3.2359365692962729E-8</v>
      </c>
      <c r="J2297" s="25">
        <v>1.03</v>
      </c>
      <c r="K2297" s="33"/>
      <c r="L2297" s="25">
        <v>25</v>
      </c>
      <c r="M2297" s="33"/>
      <c r="N2297" s="25">
        <v>0.51</v>
      </c>
      <c r="O2297" s="25">
        <v>5.0999999999999996</v>
      </c>
      <c r="P2297" s="25">
        <v>15</v>
      </c>
      <c r="Q2297" s="25">
        <v>0.01</v>
      </c>
      <c r="R2297" s="25">
        <v>62</v>
      </c>
      <c r="S2297" s="34"/>
      <c r="T2297" s="51">
        <v>0.18</v>
      </c>
      <c r="U2297" s="42">
        <v>3</v>
      </c>
      <c r="V2297" s="42">
        <v>2.21</v>
      </c>
      <c r="W2297" s="42">
        <v>0.01</v>
      </c>
      <c r="X2297" s="42">
        <v>22</v>
      </c>
      <c r="Y2297" s="44">
        <v>4.82</v>
      </c>
      <c r="Z2297" s="87">
        <f t="shared" si="141"/>
        <v>5.3846740296983082</v>
      </c>
      <c r="AA2297" s="88">
        <f t="shared" si="142"/>
        <v>5.5445954026301632</v>
      </c>
      <c r="AB2297" s="90">
        <f t="shared" si="143"/>
        <v>-1.4632393676636062E-2</v>
      </c>
      <c r="AD2297" s="100"/>
      <c r="AE2297" s="96"/>
    </row>
    <row r="2298" spans="1:31" x14ac:dyDescent="0.2">
      <c r="A2298" s="2" t="s">
        <v>259</v>
      </c>
      <c r="B2298" s="9">
        <v>34647</v>
      </c>
      <c r="C2298" s="18">
        <v>9.91</v>
      </c>
      <c r="D2298" s="12">
        <v>7.82</v>
      </c>
      <c r="F2298" s="12">
        <v>1.9</v>
      </c>
      <c r="H2298" s="23">
        <f t="shared" si="140"/>
        <v>1.5135612484362029E-8</v>
      </c>
      <c r="I2298" s="32">
        <v>2E-3</v>
      </c>
      <c r="J2298" s="25">
        <v>1.1200000000000001</v>
      </c>
      <c r="K2298" s="29">
        <v>1</v>
      </c>
      <c r="L2298" s="25">
        <v>26</v>
      </c>
      <c r="M2298" s="29">
        <v>1</v>
      </c>
      <c r="N2298" s="25">
        <v>0.61</v>
      </c>
      <c r="O2298" s="25">
        <v>5.4</v>
      </c>
      <c r="P2298" s="25">
        <v>16</v>
      </c>
      <c r="Q2298" s="25">
        <v>0.01</v>
      </c>
      <c r="R2298" s="25">
        <v>59</v>
      </c>
      <c r="S2298" s="29">
        <v>5</v>
      </c>
      <c r="T2298" s="51">
        <v>0.23</v>
      </c>
      <c r="U2298" s="42">
        <v>3</v>
      </c>
      <c r="V2298" s="42">
        <v>0.22</v>
      </c>
      <c r="W2298" s="42">
        <v>3.2845000000000001E-3</v>
      </c>
      <c r="X2298" s="42">
        <v>22</v>
      </c>
      <c r="Y2298" s="44">
        <v>4.8499999999999996</v>
      </c>
      <c r="Z2298" s="87">
        <f t="shared" si="141"/>
        <v>5.4028294063452584</v>
      </c>
      <c r="AA2298" s="88">
        <f t="shared" si="142"/>
        <v>5.5439320854470653</v>
      </c>
      <c r="AB2298" s="90">
        <f t="shared" si="143"/>
        <v>-1.2889901657910699E-2</v>
      </c>
      <c r="AD2298" s="100"/>
      <c r="AE2298" s="96"/>
    </row>
    <row r="2299" spans="1:31" x14ac:dyDescent="0.2">
      <c r="A2299" s="2" t="s">
        <v>259</v>
      </c>
      <c r="B2299" s="9">
        <v>32155</v>
      </c>
      <c r="C2299" s="18">
        <v>9.6199999999999992</v>
      </c>
      <c r="D2299" s="12">
        <v>7.88</v>
      </c>
      <c r="F2299" s="12">
        <v>4</v>
      </c>
      <c r="H2299" s="23">
        <f t="shared" si="140"/>
        <v>1.3182567385564031E-8</v>
      </c>
      <c r="I2299" s="32">
        <v>8.9999999999999993E-3</v>
      </c>
      <c r="J2299" s="25">
        <v>1.06</v>
      </c>
      <c r="K2299" s="30">
        <v>0.5</v>
      </c>
      <c r="L2299" s="25">
        <v>24</v>
      </c>
      <c r="M2299" s="29">
        <v>0.7</v>
      </c>
      <c r="N2299" s="25">
        <v>1.4</v>
      </c>
      <c r="O2299" s="25">
        <v>7.4</v>
      </c>
      <c r="P2299" s="25">
        <v>15</v>
      </c>
      <c r="Q2299" s="25">
        <v>0.02</v>
      </c>
      <c r="R2299" s="25">
        <v>71</v>
      </c>
      <c r="S2299" s="29">
        <v>8.6</v>
      </c>
      <c r="T2299" s="51">
        <v>1.53</v>
      </c>
      <c r="U2299" s="42">
        <v>0.5</v>
      </c>
      <c r="V2299" s="42">
        <v>1.1000000000000001</v>
      </c>
      <c r="W2299" s="42">
        <v>0.82</v>
      </c>
      <c r="X2299" s="42">
        <v>31</v>
      </c>
      <c r="Y2299" s="44">
        <v>4.92</v>
      </c>
      <c r="Z2299" s="87">
        <f t="shared" si="141"/>
        <v>5.8199744191927767</v>
      </c>
      <c r="AA2299" s="88">
        <f t="shared" si="142"/>
        <v>5.8887792371030887</v>
      </c>
      <c r="AB2299" s="90">
        <f t="shared" si="143"/>
        <v>-5.8763571196422991E-3</v>
      </c>
      <c r="AD2299" s="100"/>
      <c r="AE2299" s="96"/>
    </row>
    <row r="2300" spans="1:31" x14ac:dyDescent="0.2">
      <c r="A2300" s="2" t="s">
        <v>259</v>
      </c>
      <c r="B2300" s="9">
        <v>34948</v>
      </c>
      <c r="C2300" s="18">
        <v>10.07</v>
      </c>
      <c r="D2300" s="12">
        <v>5.14</v>
      </c>
      <c r="F2300" s="12">
        <v>2.2999999999999998</v>
      </c>
      <c r="H2300" s="23">
        <f t="shared" si="140"/>
        <v>7.2443596007498957E-6</v>
      </c>
      <c r="J2300" s="25">
        <v>0.8</v>
      </c>
      <c r="K2300" s="30">
        <v>1</v>
      </c>
      <c r="L2300" s="25">
        <v>25.6</v>
      </c>
      <c r="M2300" s="30">
        <v>1</v>
      </c>
      <c r="N2300" s="25">
        <v>0.5</v>
      </c>
      <c r="O2300" s="25">
        <v>4.9000000000000004</v>
      </c>
      <c r="P2300" s="25">
        <v>16.899999999999999</v>
      </c>
      <c r="Q2300" s="25">
        <v>0.02</v>
      </c>
      <c r="R2300" s="25">
        <v>59.8</v>
      </c>
      <c r="S2300" s="31">
        <v>4.7</v>
      </c>
      <c r="T2300" s="51">
        <v>0.22</v>
      </c>
      <c r="U2300" s="42">
        <v>3</v>
      </c>
      <c r="V2300" s="45"/>
      <c r="W2300" s="42">
        <v>6.5690000000000002E-3</v>
      </c>
      <c r="X2300" s="42">
        <v>22</v>
      </c>
      <c r="Y2300" s="44">
        <v>4.83</v>
      </c>
      <c r="Z2300" s="87">
        <f t="shared" si="141"/>
        <v>5.4573549196561988</v>
      </c>
      <c r="AA2300" s="88">
        <f t="shared" si="142"/>
        <v>5.5201392112960272</v>
      </c>
      <c r="AB2300" s="90">
        <f t="shared" si="143"/>
        <v>-5.719364628289929E-3</v>
      </c>
      <c r="AD2300" s="100"/>
      <c r="AE2300" s="96"/>
    </row>
    <row r="2301" spans="1:31" x14ac:dyDescent="0.2">
      <c r="A2301" s="2" t="s">
        <v>259</v>
      </c>
      <c r="B2301" s="9">
        <v>32407</v>
      </c>
      <c r="C2301" s="18">
        <v>9.93</v>
      </c>
      <c r="D2301" s="12">
        <v>7.57</v>
      </c>
      <c r="F2301" s="12">
        <v>3</v>
      </c>
      <c r="G2301" s="16"/>
      <c r="H2301" s="23">
        <f t="shared" si="140"/>
        <v>2.6915348039269097E-8</v>
      </c>
      <c r="I2301" s="32">
        <v>2.21</v>
      </c>
      <c r="J2301" s="25">
        <v>0.95</v>
      </c>
      <c r="K2301" s="30">
        <v>0.2</v>
      </c>
      <c r="L2301" s="25">
        <v>26</v>
      </c>
      <c r="M2301" s="30">
        <v>0.4</v>
      </c>
      <c r="N2301" s="25">
        <v>1.1000000000000001</v>
      </c>
      <c r="O2301" s="25">
        <v>4.9000000000000004</v>
      </c>
      <c r="P2301" s="25">
        <v>15</v>
      </c>
      <c r="Q2301" s="25">
        <v>0.1</v>
      </c>
      <c r="R2301" s="25">
        <v>67</v>
      </c>
      <c r="S2301" s="31">
        <v>1.2</v>
      </c>
      <c r="T2301" s="51">
        <v>1.53</v>
      </c>
      <c r="U2301" s="42">
        <v>0.5</v>
      </c>
      <c r="V2301" s="42">
        <v>1.1000000000000001</v>
      </c>
      <c r="W2301" s="42">
        <v>0.82</v>
      </c>
      <c r="X2301" s="42">
        <v>27.2</v>
      </c>
      <c r="Y2301" s="44">
        <v>5.01</v>
      </c>
      <c r="Z2301" s="87">
        <f t="shared" si="141"/>
        <v>5.9126424596164169</v>
      </c>
      <c r="AA2301" s="88">
        <f t="shared" si="142"/>
        <v>5.8715860072018193</v>
      </c>
      <c r="AB2301" s="90">
        <f t="shared" si="143"/>
        <v>3.4840170088524143E-3</v>
      </c>
      <c r="AD2301" s="100"/>
      <c r="AE2301" s="96"/>
    </row>
    <row r="2302" spans="1:31" x14ac:dyDescent="0.2">
      <c r="A2302" s="2" t="s">
        <v>259</v>
      </c>
      <c r="B2302" s="9">
        <v>40141</v>
      </c>
      <c r="C2302" s="18">
        <v>9.9</v>
      </c>
      <c r="D2302" s="12">
        <v>7.99</v>
      </c>
      <c r="F2302" s="12">
        <v>2.1</v>
      </c>
      <c r="H2302" s="23">
        <f t="shared" si="140"/>
        <v>1.0232929922807522E-8</v>
      </c>
      <c r="I2302" s="32">
        <v>5.6</v>
      </c>
      <c r="J2302" s="25">
        <v>1.05</v>
      </c>
      <c r="K2302" s="33"/>
      <c r="L2302" s="25">
        <v>24.8</v>
      </c>
      <c r="M2302" s="36"/>
      <c r="N2302" s="25">
        <v>0.28000000000000003</v>
      </c>
      <c r="O2302" s="25">
        <v>4.8899999999999997</v>
      </c>
      <c r="P2302" s="25">
        <v>15.2</v>
      </c>
      <c r="Q2302" s="25">
        <v>5.0000000000000001E-3</v>
      </c>
      <c r="R2302" s="25">
        <v>56.5</v>
      </c>
      <c r="S2302" s="36"/>
      <c r="T2302" s="51">
        <v>0.23</v>
      </c>
      <c r="U2302" s="42">
        <v>1.85</v>
      </c>
      <c r="V2302" s="42">
        <v>0.22</v>
      </c>
      <c r="W2302" s="42">
        <v>3.2799999999999999E-3</v>
      </c>
      <c r="X2302" s="42">
        <v>24</v>
      </c>
      <c r="Y2302" s="44">
        <v>4.93</v>
      </c>
      <c r="Z2302" s="87">
        <f t="shared" si="141"/>
        <v>5.7619190242454152</v>
      </c>
      <c r="AA2302" s="88">
        <f t="shared" si="142"/>
        <v>5.6564086005984402</v>
      </c>
      <c r="AB2302" s="90">
        <f t="shared" si="143"/>
        <v>9.2404445829183234E-3</v>
      </c>
      <c r="AD2302" s="100"/>
      <c r="AE2302" s="95">
        <v>0.51</v>
      </c>
    </row>
    <row r="2303" spans="1:31" x14ac:dyDescent="0.2">
      <c r="A2303" s="2" t="s">
        <v>259</v>
      </c>
      <c r="B2303" s="9">
        <v>32797</v>
      </c>
      <c r="C2303" s="18">
        <v>10.130000000000001</v>
      </c>
      <c r="D2303" s="12">
        <v>7.22</v>
      </c>
      <c r="F2303" s="12">
        <v>4</v>
      </c>
      <c r="H2303" s="23">
        <f t="shared" si="140"/>
        <v>6.0255958607435649E-8</v>
      </c>
      <c r="I2303" s="32">
        <v>0.48</v>
      </c>
      <c r="J2303" s="25">
        <v>0.93</v>
      </c>
      <c r="K2303" s="33"/>
      <c r="L2303" s="25">
        <v>25</v>
      </c>
      <c r="N2303" s="25">
        <v>0.9</v>
      </c>
      <c r="O2303" s="25">
        <v>5.4</v>
      </c>
      <c r="P2303" s="25">
        <v>15</v>
      </c>
      <c r="Q2303" s="25">
        <v>0.01</v>
      </c>
      <c r="R2303" s="25">
        <v>67</v>
      </c>
      <c r="T2303" s="51">
        <v>0.18</v>
      </c>
      <c r="U2303" s="42">
        <v>3</v>
      </c>
      <c r="V2303" s="42">
        <v>0.44</v>
      </c>
      <c r="W2303" s="42">
        <v>9.8534999999999994E-3</v>
      </c>
      <c r="X2303" s="42">
        <v>23</v>
      </c>
      <c r="Y2303" s="44">
        <v>4.78</v>
      </c>
      <c r="Z2303" s="87">
        <f t="shared" si="141"/>
        <v>5.6716158488254074</v>
      </c>
      <c r="AA2303" s="88">
        <f t="shared" si="142"/>
        <v>5.5042525754616403</v>
      </c>
      <c r="AB2303" s="90">
        <f t="shared" si="143"/>
        <v>1.4975415512235137E-2</v>
      </c>
      <c r="AD2303" s="100"/>
      <c r="AE2303" s="96"/>
    </row>
    <row r="2304" spans="1:31" x14ac:dyDescent="0.2">
      <c r="A2304" s="2" t="s">
        <v>259</v>
      </c>
      <c r="B2304" s="9">
        <v>37887</v>
      </c>
      <c r="C2304" s="18">
        <v>10.210000000000001</v>
      </c>
      <c r="D2304" s="12">
        <v>7.98</v>
      </c>
      <c r="F2304" s="12">
        <v>2</v>
      </c>
      <c r="H2304" s="23">
        <f t="shared" si="140"/>
        <v>1.0471285480508974E-8</v>
      </c>
      <c r="I2304" s="32">
        <v>4.5599999999999996</v>
      </c>
      <c r="J2304" s="25">
        <v>0.93</v>
      </c>
      <c r="K2304" s="36"/>
      <c r="L2304" s="25">
        <v>25.3</v>
      </c>
      <c r="M2304" s="36"/>
      <c r="N2304" s="25">
        <v>0.34</v>
      </c>
      <c r="O2304" s="25">
        <v>5.82</v>
      </c>
      <c r="P2304" s="25">
        <v>15</v>
      </c>
      <c r="Q2304" s="25">
        <v>9.5999999999999992E-3</v>
      </c>
      <c r="R2304" s="25">
        <v>62.7</v>
      </c>
      <c r="S2304" s="36"/>
      <c r="T2304" s="51">
        <v>0.22</v>
      </c>
      <c r="U2304" s="42">
        <v>1.1599999999999999</v>
      </c>
      <c r="V2304" s="42">
        <v>0.22</v>
      </c>
      <c r="W2304" s="42">
        <v>3.2845000000000001E-3</v>
      </c>
      <c r="X2304" s="42">
        <v>22</v>
      </c>
      <c r="Y2304" s="44">
        <v>4.91</v>
      </c>
      <c r="Z2304" s="87">
        <f t="shared" si="141"/>
        <v>5.9438908124412011</v>
      </c>
      <c r="AA2304" s="88">
        <f t="shared" si="142"/>
        <v>5.5653107939080737</v>
      </c>
      <c r="AB2304" s="90">
        <f t="shared" si="143"/>
        <v>3.2893682071246051E-2</v>
      </c>
      <c r="AD2304" s="100"/>
      <c r="AE2304" s="96"/>
    </row>
    <row r="2305" spans="1:31" x14ac:dyDescent="0.2">
      <c r="A2305" s="2" t="s">
        <v>259</v>
      </c>
      <c r="B2305" s="9">
        <v>37525</v>
      </c>
      <c r="C2305" s="18">
        <v>9.9</v>
      </c>
      <c r="D2305" s="12">
        <v>8.06</v>
      </c>
      <c r="F2305" s="12">
        <v>1.6</v>
      </c>
      <c r="H2305" s="23">
        <f t="shared" si="140"/>
        <v>8.7096358995607965E-9</v>
      </c>
      <c r="I2305" s="32">
        <v>6.1</v>
      </c>
      <c r="J2305" s="25">
        <v>0.98</v>
      </c>
      <c r="K2305" s="33"/>
      <c r="L2305" s="25">
        <v>25.6</v>
      </c>
      <c r="M2305" s="33"/>
      <c r="N2305" s="25">
        <v>0.32</v>
      </c>
      <c r="O2305" s="25">
        <v>5.49</v>
      </c>
      <c r="P2305" s="25">
        <v>14.5</v>
      </c>
      <c r="Q2305" s="25">
        <v>8.0000000000000002E-3</v>
      </c>
      <c r="R2305" s="25">
        <v>59.1</v>
      </c>
      <c r="S2305" s="34"/>
      <c r="T2305" s="51">
        <v>0.19</v>
      </c>
      <c r="U2305" s="42">
        <v>0.87</v>
      </c>
      <c r="V2305" s="42">
        <v>0.22</v>
      </c>
      <c r="W2305" s="42">
        <v>3.2845000000000001E-3</v>
      </c>
      <c r="X2305" s="42">
        <v>22</v>
      </c>
      <c r="Y2305" s="44">
        <v>4.8099999999999996</v>
      </c>
      <c r="Z2305" s="87">
        <f t="shared" si="141"/>
        <v>5.9259370982880677</v>
      </c>
      <c r="AA2305" s="88">
        <f t="shared" si="142"/>
        <v>5.4583258617289019</v>
      </c>
      <c r="AB2305" s="90">
        <f t="shared" si="143"/>
        <v>4.1075231501721113E-2</v>
      </c>
      <c r="AE2305" s="96"/>
    </row>
    <row r="2306" spans="1:31" x14ac:dyDescent="0.2">
      <c r="A2306" s="2" t="s">
        <v>246</v>
      </c>
      <c r="B2306" s="9">
        <v>41093</v>
      </c>
      <c r="C2306" s="18">
        <v>3.15</v>
      </c>
      <c r="D2306" s="12">
        <v>7.19</v>
      </c>
      <c r="F2306" s="12">
        <v>2.1</v>
      </c>
      <c r="H2306" s="23">
        <f t="shared" si="140"/>
        <v>6.4565422903465397E-8</v>
      </c>
      <c r="I2306" s="28"/>
      <c r="J2306" s="25">
        <v>0.01</v>
      </c>
      <c r="K2306" s="33"/>
      <c r="L2306" s="25">
        <v>118</v>
      </c>
      <c r="M2306" s="33"/>
      <c r="N2306" s="25">
        <v>8.0000000000000002E-3</v>
      </c>
      <c r="O2306" s="25">
        <v>8.5299999999999994</v>
      </c>
      <c r="P2306" s="25">
        <v>8.2899999999999991</v>
      </c>
      <c r="Q2306" s="35"/>
      <c r="R2306" s="25">
        <v>14.4</v>
      </c>
      <c r="S2306" s="34"/>
      <c r="T2306" s="51">
        <v>0.03</v>
      </c>
      <c r="U2306" s="42">
        <v>40.6</v>
      </c>
      <c r="V2306" s="42">
        <v>97.83</v>
      </c>
      <c r="W2306" s="42">
        <v>3.2799999999999999E-3</v>
      </c>
      <c r="X2306" s="42">
        <v>24</v>
      </c>
      <c r="Y2306" s="44">
        <v>4.29</v>
      </c>
      <c r="Z2306" s="87">
        <f t="shared" si="141"/>
        <v>7.415607367578211</v>
      </c>
      <c r="AA2306" s="88">
        <f t="shared" si="142"/>
        <v>7.3911491001489642</v>
      </c>
      <c r="AB2306" s="90">
        <f t="shared" si="143"/>
        <v>1.6518315461293705E-3</v>
      </c>
      <c r="AC2306" s="19">
        <v>7.42</v>
      </c>
      <c r="AD2306" s="99">
        <v>7.39</v>
      </c>
      <c r="AE2306" s="95">
        <v>0.31</v>
      </c>
    </row>
    <row r="2307" spans="1:31" x14ac:dyDescent="0.2">
      <c r="A2307" s="2" t="s">
        <v>246</v>
      </c>
      <c r="B2307" s="9">
        <v>40108</v>
      </c>
      <c r="C2307" s="20"/>
      <c r="D2307" s="12">
        <v>7.2</v>
      </c>
      <c r="F2307" s="12">
        <v>0.25</v>
      </c>
      <c r="H2307" s="23">
        <f t="shared" si="140"/>
        <v>6.3095734448019177E-8</v>
      </c>
      <c r="I2307" s="32">
        <v>4.0000000000000001E-3</v>
      </c>
      <c r="J2307" s="25">
        <v>0.02</v>
      </c>
      <c r="K2307" s="33"/>
      <c r="L2307" s="27">
        <v>117</v>
      </c>
      <c r="M2307" s="33"/>
      <c r="N2307" s="25">
        <v>0.01</v>
      </c>
      <c r="O2307" s="27">
        <v>7.2</v>
      </c>
      <c r="P2307" s="25">
        <v>8.8000000000000007</v>
      </c>
      <c r="Q2307" s="25">
        <v>0.01</v>
      </c>
      <c r="R2307" s="27">
        <v>16.2</v>
      </c>
      <c r="S2307" s="34"/>
      <c r="T2307" s="51">
        <v>0.1</v>
      </c>
      <c r="U2307" s="42">
        <v>59.9</v>
      </c>
      <c r="V2307" s="42">
        <v>70.5</v>
      </c>
      <c r="W2307" s="42">
        <v>7.0000000000000007E-2</v>
      </c>
      <c r="X2307" s="42">
        <v>20.8</v>
      </c>
      <c r="Y2307" s="43">
        <v>4.5999999999999996</v>
      </c>
      <c r="Z2307" s="87">
        <f t="shared" si="141"/>
        <v>7.4533807573930702</v>
      </c>
      <c r="AA2307" s="88">
        <f t="shared" si="142"/>
        <v>7.5755266860361195</v>
      </c>
      <c r="AB2307" s="90">
        <f t="shared" si="143"/>
        <v>-8.127399087579909E-3</v>
      </c>
      <c r="AC2307" s="19">
        <v>7.5</v>
      </c>
      <c r="AD2307" s="13">
        <v>7.5</v>
      </c>
      <c r="AE2307" s="94">
        <v>-0.52</v>
      </c>
    </row>
    <row r="2308" spans="1:31" x14ac:dyDescent="0.2">
      <c r="A2308" s="2" t="s">
        <v>246</v>
      </c>
      <c r="B2308" s="9">
        <v>38832</v>
      </c>
      <c r="C2308" s="19">
        <v>2.5499999999999998</v>
      </c>
      <c r="D2308" s="12">
        <v>7.11</v>
      </c>
      <c r="F2308" s="12">
        <v>1.6</v>
      </c>
      <c r="G2308" s="16"/>
      <c r="H2308" s="23">
        <f t="shared" ref="H2308:H2371" si="144">10^-(D2308)</f>
        <v>7.7624711662868932E-8</v>
      </c>
      <c r="I2308" s="24">
        <v>5.0000000000000001E-3</v>
      </c>
      <c r="J2308" s="25">
        <v>0.01</v>
      </c>
      <c r="K2308" s="33"/>
      <c r="L2308" s="25">
        <v>117</v>
      </c>
      <c r="M2308" s="33"/>
      <c r="N2308" s="25">
        <v>8.9999999999999993E-3</v>
      </c>
      <c r="O2308" s="25">
        <v>6.19</v>
      </c>
      <c r="P2308" s="25">
        <v>8.43</v>
      </c>
      <c r="Q2308" s="25">
        <v>1E-3</v>
      </c>
      <c r="R2308" s="25">
        <v>18.3</v>
      </c>
      <c r="S2308" s="34"/>
      <c r="T2308" s="51">
        <v>0.04</v>
      </c>
      <c r="U2308" s="42">
        <v>47.8</v>
      </c>
      <c r="V2308" s="42">
        <v>54.75</v>
      </c>
      <c r="W2308" s="42">
        <v>3.2845000000000001E-3</v>
      </c>
      <c r="X2308" s="42">
        <v>25</v>
      </c>
      <c r="Y2308" s="44">
        <v>4.95</v>
      </c>
      <c r="Z2308" s="87">
        <f t="shared" ref="Z2308:Z2371" si="145">(H2308/H$3)+(I2308/I$3*3)+(J2308/J$3)+(L2308/L$3*2)+(N2308/N$3*2)+(O2308/O$3)+(P2308/P$3*2)+(Q2308/Q$3*2)+(R2308/R$3)</f>
        <v>7.4876456819979467</v>
      </c>
      <c r="AA2308" s="88">
        <f t="shared" ref="AA2308:AA2371" si="146">(T2308/T$3*3)+(U2308/U$3*2)+(V2308/V$3)+(W2308/W$3)+(X2308/X$3)+Y2308</f>
        <v>7.5347258269311634</v>
      </c>
      <c r="AB2308" s="90">
        <f t="shared" ref="AB2308:AB2371" si="147">(Z2308-AA2308)/(Z2308+AA2308)</f>
        <v>-3.134002171709901E-3</v>
      </c>
      <c r="AC2308" s="19">
        <v>7.5</v>
      </c>
      <c r="AD2308" s="99">
        <v>7.5</v>
      </c>
      <c r="AE2308" s="95">
        <v>-0.6</v>
      </c>
    </row>
    <row r="2309" spans="1:31" x14ac:dyDescent="0.2">
      <c r="A2309" s="2" t="s">
        <v>246</v>
      </c>
      <c r="B2309" s="9">
        <v>41778</v>
      </c>
      <c r="C2309" s="18">
        <v>2.78</v>
      </c>
      <c r="D2309" s="12">
        <v>7.26</v>
      </c>
      <c r="F2309" s="12">
        <v>1.8</v>
      </c>
      <c r="H2309" s="23">
        <f t="shared" si="144"/>
        <v>5.4954087385762357E-8</v>
      </c>
      <c r="J2309" s="25">
        <v>0.01</v>
      </c>
      <c r="K2309" s="33"/>
      <c r="L2309" s="25">
        <v>116</v>
      </c>
      <c r="M2309" s="33"/>
      <c r="N2309" s="25">
        <v>2E-3</v>
      </c>
      <c r="O2309" s="25">
        <v>8.2799999999999994</v>
      </c>
      <c r="P2309" s="25">
        <v>8.2899999999999991</v>
      </c>
      <c r="Q2309" s="25">
        <v>1E-3</v>
      </c>
      <c r="R2309" s="25">
        <v>14.7</v>
      </c>
      <c r="S2309" s="34"/>
      <c r="T2309" s="51">
        <v>0.03</v>
      </c>
      <c r="U2309" s="42">
        <v>54.9</v>
      </c>
      <c r="V2309" s="42">
        <v>68.17</v>
      </c>
      <c r="W2309" s="42">
        <v>3.2799999999999999E-3</v>
      </c>
      <c r="X2309" s="42">
        <v>23</v>
      </c>
      <c r="Y2309" s="44">
        <v>4.6500000000000004</v>
      </c>
      <c r="Z2309" s="87">
        <f t="shared" si="145"/>
        <v>7.3222837907914844</v>
      </c>
      <c r="AA2309" s="88">
        <f t="shared" si="146"/>
        <v>7.5422528527099182</v>
      </c>
      <c r="AB2309" s="90">
        <f t="shared" si="147"/>
        <v>-1.4798245461260419E-2</v>
      </c>
      <c r="AC2309" s="19">
        <v>7.32</v>
      </c>
      <c r="AD2309" s="99">
        <v>7.54</v>
      </c>
      <c r="AE2309" s="95">
        <v>2.92</v>
      </c>
    </row>
    <row r="2310" spans="1:31" x14ac:dyDescent="0.2">
      <c r="A2310" s="2" t="s">
        <v>246</v>
      </c>
      <c r="B2310" s="9">
        <v>42151</v>
      </c>
      <c r="C2310" s="18">
        <v>2.81</v>
      </c>
      <c r="D2310" s="12">
        <v>7.1</v>
      </c>
      <c r="F2310" s="12">
        <v>1.9</v>
      </c>
      <c r="H2310" s="23">
        <f t="shared" si="144"/>
        <v>7.943282347242818E-8</v>
      </c>
      <c r="I2310" s="24">
        <v>4.0000000000000001E-3</v>
      </c>
      <c r="J2310" s="25">
        <v>0.01</v>
      </c>
      <c r="K2310" s="30">
        <v>0.2</v>
      </c>
      <c r="L2310" s="25">
        <v>121</v>
      </c>
      <c r="M2310" s="30">
        <v>0.6</v>
      </c>
      <c r="N2310" s="25">
        <v>2E-3</v>
      </c>
      <c r="O2310" s="25">
        <v>8.5500000000000007</v>
      </c>
      <c r="P2310" s="25">
        <v>8.35</v>
      </c>
      <c r="Q2310" s="25">
        <v>1E-3</v>
      </c>
      <c r="R2310" s="25">
        <v>15.3</v>
      </c>
      <c r="S2310" s="31">
        <v>0.6</v>
      </c>
      <c r="T2310" s="51">
        <v>0.04</v>
      </c>
      <c r="U2310" s="42">
        <v>62.1</v>
      </c>
      <c r="V2310" s="42">
        <v>55.77</v>
      </c>
      <c r="W2310" s="42">
        <v>3.2799999999999999E-3</v>
      </c>
      <c r="X2310" s="42">
        <v>21</v>
      </c>
      <c r="Y2310" s="44">
        <v>4.91</v>
      </c>
      <c r="Z2310" s="87">
        <f t="shared" si="145"/>
        <v>7.610169501865423</v>
      </c>
      <c r="AA2310" s="88">
        <f t="shared" si="146"/>
        <v>7.6960419572108689</v>
      </c>
      <c r="AB2310" s="90">
        <f t="shared" si="147"/>
        <v>-5.6103011235040297E-3</v>
      </c>
      <c r="AC2310" s="19">
        <v>7.61</v>
      </c>
      <c r="AD2310" s="13">
        <v>7.7</v>
      </c>
      <c r="AE2310" s="94">
        <v>1.1599999999999999</v>
      </c>
    </row>
    <row r="2311" spans="1:31" x14ac:dyDescent="0.2">
      <c r="A2311" s="2" t="s">
        <v>246</v>
      </c>
      <c r="B2311" s="9">
        <v>41471</v>
      </c>
      <c r="C2311" s="18">
        <v>3.06</v>
      </c>
      <c r="D2311" s="12">
        <v>7.15</v>
      </c>
      <c r="F2311" s="12">
        <v>1.8</v>
      </c>
      <c r="H2311" s="23">
        <f t="shared" si="144"/>
        <v>7.0794578438413597E-8</v>
      </c>
      <c r="I2311" s="32">
        <v>2E-3</v>
      </c>
      <c r="J2311" s="25">
        <v>0.01</v>
      </c>
      <c r="K2311" s="33"/>
      <c r="L2311" s="25">
        <v>125</v>
      </c>
      <c r="M2311" s="33"/>
      <c r="N2311" s="35"/>
      <c r="O2311" s="25">
        <v>8.7899999999999991</v>
      </c>
      <c r="P2311" s="25">
        <v>8.58</v>
      </c>
      <c r="Q2311" s="35"/>
      <c r="R2311" s="25">
        <v>15.4</v>
      </c>
      <c r="S2311" s="34"/>
      <c r="T2311" s="51">
        <v>0.03</v>
      </c>
      <c r="U2311" s="42">
        <v>50.1</v>
      </c>
      <c r="V2311" s="42">
        <v>83.66</v>
      </c>
      <c r="W2311" s="42">
        <v>3.2799999999999999E-3</v>
      </c>
      <c r="X2311" s="42">
        <v>22</v>
      </c>
      <c r="Y2311" s="44">
        <v>4.7</v>
      </c>
      <c r="Z2311" s="87">
        <f t="shared" si="145"/>
        <v>7.8388499598177761</v>
      </c>
      <c r="AA2311" s="88">
        <f t="shared" si="146"/>
        <v>7.7139556812134815</v>
      </c>
      <c r="AB2311" s="90">
        <f t="shared" si="147"/>
        <v>8.03033751510401E-3</v>
      </c>
      <c r="AC2311" s="19">
        <v>7.84</v>
      </c>
      <c r="AD2311" s="99">
        <v>7.71</v>
      </c>
      <c r="AE2311" s="95">
        <v>1.64</v>
      </c>
    </row>
    <row r="2312" spans="1:31" x14ac:dyDescent="0.2">
      <c r="A2312" s="2" t="s">
        <v>246</v>
      </c>
      <c r="B2312" s="9">
        <v>40337</v>
      </c>
      <c r="C2312" s="18">
        <v>2.82</v>
      </c>
      <c r="D2312" s="12">
        <v>7.13</v>
      </c>
      <c r="F2312" s="12">
        <v>1.8</v>
      </c>
      <c r="H2312" s="23">
        <f t="shared" si="144"/>
        <v>7.413102413009154E-8</v>
      </c>
      <c r="I2312" s="24">
        <v>5.18</v>
      </c>
      <c r="J2312" s="25">
        <v>0.01</v>
      </c>
      <c r="K2312" s="30">
        <v>0.3</v>
      </c>
      <c r="L2312" s="25">
        <v>126</v>
      </c>
      <c r="M2312" s="30">
        <v>0.3</v>
      </c>
      <c r="N2312" s="25">
        <v>2E-3</v>
      </c>
      <c r="O2312" s="25">
        <v>7.77</v>
      </c>
      <c r="P2312" s="25">
        <v>8.84</v>
      </c>
      <c r="Q2312" s="35"/>
      <c r="R2312" s="25">
        <v>15.8</v>
      </c>
      <c r="S2312" s="31">
        <v>0.5</v>
      </c>
      <c r="T2312" s="51">
        <v>0.03</v>
      </c>
      <c r="U2312" s="42">
        <v>65.099999999999994</v>
      </c>
      <c r="V2312" s="42">
        <v>89.42</v>
      </c>
      <c r="W2312" s="42">
        <v>3.2799999999999999E-3</v>
      </c>
      <c r="X2312" s="42">
        <v>27</v>
      </c>
      <c r="Y2312" s="44">
        <v>4.55</v>
      </c>
      <c r="Z2312" s="87">
        <f t="shared" si="145"/>
        <v>8.477283892140596</v>
      </c>
      <c r="AA2312" s="88">
        <f t="shared" si="146"/>
        <v>8.1101749320210956</v>
      </c>
      <c r="AB2312" s="90">
        <f t="shared" si="147"/>
        <v>2.2131717944930816E-2</v>
      </c>
      <c r="AC2312" s="19">
        <v>7.9</v>
      </c>
      <c r="AD2312" s="99">
        <v>8.11</v>
      </c>
      <c r="AE2312" s="95">
        <v>2.61</v>
      </c>
    </row>
    <row r="2313" spans="1:31" x14ac:dyDescent="0.2">
      <c r="A2313" s="2" t="s">
        <v>246</v>
      </c>
      <c r="B2313" s="9">
        <v>40745</v>
      </c>
      <c r="C2313" s="19">
        <v>3.17</v>
      </c>
      <c r="D2313" s="12">
        <v>7.28</v>
      </c>
      <c r="F2313" s="12">
        <v>1.8</v>
      </c>
      <c r="H2313" s="23">
        <f t="shared" si="144"/>
        <v>5.2480746024977185E-8</v>
      </c>
      <c r="I2313" s="24">
        <v>2E-3</v>
      </c>
      <c r="J2313" s="25">
        <v>0.01</v>
      </c>
      <c r="L2313" s="25">
        <v>124</v>
      </c>
      <c r="M2313" s="36"/>
      <c r="N2313" s="25">
        <v>8.9999999999999993E-3</v>
      </c>
      <c r="O2313" s="25">
        <v>7.31</v>
      </c>
      <c r="P2313" s="25">
        <v>8.59</v>
      </c>
      <c r="Q2313" s="35"/>
      <c r="R2313" s="25">
        <v>14.7</v>
      </c>
      <c r="S2313" s="36"/>
      <c r="T2313" s="51">
        <v>0.03</v>
      </c>
      <c r="U2313" s="42">
        <v>50.7</v>
      </c>
      <c r="V2313" s="42">
        <v>106.24</v>
      </c>
      <c r="W2313" s="42">
        <v>3.2799999999999999E-3</v>
      </c>
      <c r="X2313" s="42">
        <v>28</v>
      </c>
      <c r="Y2313" s="44">
        <v>4.72</v>
      </c>
      <c r="Z2313" s="87">
        <f t="shared" si="145"/>
        <v>7.7217950571786469</v>
      </c>
      <c r="AA2313" s="88">
        <f t="shared" si="146"/>
        <v>8.2798925899236142</v>
      </c>
      <c r="AB2313" s="90">
        <f t="shared" si="147"/>
        <v>-3.4877416998327235E-2</v>
      </c>
      <c r="AC2313" s="19">
        <v>7.72</v>
      </c>
      <c r="AD2313" s="99">
        <v>8.2799999999999994</v>
      </c>
      <c r="AE2313" s="95">
        <v>6.98</v>
      </c>
    </row>
    <row r="2314" spans="1:31" x14ac:dyDescent="0.2">
      <c r="A2314" s="2" t="s">
        <v>246</v>
      </c>
      <c r="B2314" s="9">
        <v>38258</v>
      </c>
      <c r="C2314" s="18">
        <v>3.26</v>
      </c>
      <c r="D2314" s="12">
        <v>6.79</v>
      </c>
      <c r="E2314" s="16"/>
      <c r="F2314" s="12">
        <v>1.7</v>
      </c>
      <c r="H2314" s="23">
        <f t="shared" si="144"/>
        <v>1.6218100973589288E-7</v>
      </c>
      <c r="I2314" s="32">
        <v>6.0000000000000001E-3</v>
      </c>
      <c r="J2314" s="25">
        <v>0.01</v>
      </c>
      <c r="K2314" s="30">
        <v>0.2</v>
      </c>
      <c r="L2314" s="25">
        <v>112</v>
      </c>
      <c r="M2314" s="30">
        <v>0.4</v>
      </c>
      <c r="N2314" s="25">
        <v>0.01</v>
      </c>
      <c r="O2314" s="25">
        <v>6.06</v>
      </c>
      <c r="P2314" s="25">
        <v>8.3000000000000007</v>
      </c>
      <c r="Q2314" s="25">
        <v>1E-3</v>
      </c>
      <c r="R2314" s="25">
        <v>19.600000000000001</v>
      </c>
      <c r="S2314" s="31">
        <v>3</v>
      </c>
      <c r="T2314" s="51">
        <v>0.04</v>
      </c>
      <c r="U2314" s="42">
        <v>61.4</v>
      </c>
      <c r="V2314" s="42">
        <v>77.91</v>
      </c>
      <c r="W2314" s="42">
        <v>3.2845000000000001E-3</v>
      </c>
      <c r="X2314" s="42">
        <v>31</v>
      </c>
      <c r="Y2314" s="44">
        <v>4.63</v>
      </c>
      <c r="Z2314" s="87">
        <f t="shared" si="145"/>
        <v>7.2808181013717999</v>
      </c>
      <c r="AA2314" s="88">
        <f t="shared" si="146"/>
        <v>8.0406535689382537</v>
      </c>
      <c r="AB2314" s="90">
        <f t="shared" si="147"/>
        <v>-4.9592851386388873E-2</v>
      </c>
      <c r="AD2314" s="100"/>
      <c r="AE2314" s="96"/>
    </row>
    <row r="2315" spans="1:31" x14ac:dyDescent="0.2">
      <c r="A2315" s="2" t="s">
        <v>246</v>
      </c>
      <c r="B2315" s="9">
        <v>34729</v>
      </c>
      <c r="C2315" s="18">
        <v>1.6</v>
      </c>
      <c r="D2315" s="12">
        <v>7.09</v>
      </c>
      <c r="F2315" s="12">
        <v>1.5</v>
      </c>
      <c r="H2315" s="23">
        <f t="shared" si="144"/>
        <v>8.128305161640995E-8</v>
      </c>
      <c r="I2315" s="32">
        <v>8.0000000000000002E-3</v>
      </c>
      <c r="J2315" s="25">
        <v>0.01</v>
      </c>
      <c r="K2315" s="36"/>
      <c r="L2315" s="25">
        <v>140</v>
      </c>
      <c r="M2315" s="36"/>
      <c r="N2315" s="25">
        <v>0.02</v>
      </c>
      <c r="O2315" s="25">
        <v>4.2</v>
      </c>
      <c r="P2315" s="25">
        <v>9</v>
      </c>
      <c r="Q2315" s="25">
        <v>7.0000000000000007E-2</v>
      </c>
      <c r="R2315" s="25">
        <v>23</v>
      </c>
      <c r="S2315" s="36"/>
      <c r="T2315" s="51">
        <v>0.03</v>
      </c>
      <c r="U2315" s="42">
        <v>68.5</v>
      </c>
      <c r="V2315" s="42">
        <v>148.30000000000001</v>
      </c>
      <c r="W2315" s="42">
        <v>0.01</v>
      </c>
      <c r="X2315" s="42">
        <v>45</v>
      </c>
      <c r="Y2315" s="44">
        <v>4.67</v>
      </c>
      <c r="Z2315" s="87">
        <f t="shared" si="145"/>
        <v>8.8390254533952373</v>
      </c>
      <c r="AA2315" s="88">
        <f t="shared" si="146"/>
        <v>9.7585375647892327</v>
      </c>
      <c r="AB2315" s="90">
        <f t="shared" si="147"/>
        <v>-4.9442613018431919E-2</v>
      </c>
      <c r="AD2315" s="100"/>
      <c r="AE2315" s="96"/>
    </row>
    <row r="2316" spans="1:31" x14ac:dyDescent="0.2">
      <c r="A2316" s="2" t="s">
        <v>246</v>
      </c>
      <c r="B2316" s="9">
        <v>35130</v>
      </c>
      <c r="C2316" s="18">
        <v>3.16</v>
      </c>
      <c r="D2316" s="12">
        <v>7.15</v>
      </c>
      <c r="F2316" s="12">
        <v>1.4</v>
      </c>
      <c r="H2316" s="23">
        <f t="shared" si="144"/>
        <v>7.0794578438413597E-8</v>
      </c>
      <c r="I2316" s="28"/>
      <c r="J2316" s="25">
        <v>0.01</v>
      </c>
      <c r="K2316" s="36"/>
      <c r="L2316" s="25">
        <v>130</v>
      </c>
      <c r="M2316" s="36"/>
      <c r="N2316" s="25">
        <v>0.02</v>
      </c>
      <c r="O2316" s="25">
        <v>5.2</v>
      </c>
      <c r="P2316" s="25">
        <v>9.6999999999999993</v>
      </c>
      <c r="Q2316" s="25">
        <v>1E-3</v>
      </c>
      <c r="R2316" s="25">
        <v>21</v>
      </c>
      <c r="S2316" s="36"/>
      <c r="T2316" s="51">
        <v>0.03</v>
      </c>
      <c r="U2316" s="42">
        <v>49.95</v>
      </c>
      <c r="V2316" s="42">
        <v>148.30000000000001</v>
      </c>
      <c r="W2316" s="42">
        <v>3.284E-3</v>
      </c>
      <c r="X2316" s="42">
        <v>42</v>
      </c>
      <c r="Y2316" s="44">
        <v>4.2300000000000004</v>
      </c>
      <c r="Z2316" s="87">
        <f t="shared" si="145"/>
        <v>8.3327926395540821</v>
      </c>
      <c r="AA2316" s="88">
        <f t="shared" si="146"/>
        <v>8.8475885845340336</v>
      </c>
      <c r="AB2316" s="90">
        <f t="shared" si="147"/>
        <v>-2.9964174733106096E-2</v>
      </c>
      <c r="AD2316" s="100"/>
      <c r="AE2316" s="96"/>
    </row>
    <row r="2317" spans="1:31" x14ac:dyDescent="0.2">
      <c r="A2317" s="2" t="s">
        <v>246</v>
      </c>
      <c r="B2317" s="9">
        <v>38111</v>
      </c>
      <c r="C2317" s="18">
        <v>2.89</v>
      </c>
      <c r="D2317" s="12">
        <v>7.18</v>
      </c>
      <c r="F2317" s="12">
        <v>2</v>
      </c>
      <c r="H2317" s="23">
        <f t="shared" si="144"/>
        <v>6.606934480075943E-8</v>
      </c>
      <c r="I2317" s="32">
        <v>2E-3</v>
      </c>
      <c r="J2317" s="25">
        <v>0.01</v>
      </c>
      <c r="K2317" s="30">
        <v>0.2</v>
      </c>
      <c r="L2317" s="25">
        <v>128</v>
      </c>
      <c r="M2317" s="30">
        <v>0.8</v>
      </c>
      <c r="N2317" s="25">
        <v>0.01</v>
      </c>
      <c r="O2317" s="25">
        <v>6.21</v>
      </c>
      <c r="P2317" s="25">
        <v>8.9499999999999993</v>
      </c>
      <c r="Q2317" s="25">
        <v>1E-3</v>
      </c>
      <c r="R2317" s="25">
        <v>21.2</v>
      </c>
      <c r="S2317" s="31">
        <v>4.7</v>
      </c>
      <c r="T2317" s="51">
        <v>0.04</v>
      </c>
      <c r="U2317" s="42">
        <v>56.7</v>
      </c>
      <c r="V2317" s="42">
        <v>91.9</v>
      </c>
      <c r="W2317" s="42">
        <v>3.6129500000000002E-3</v>
      </c>
      <c r="X2317" s="42">
        <v>32</v>
      </c>
      <c r="Y2317" s="44">
        <v>4.88</v>
      </c>
      <c r="Z2317" s="87">
        <f t="shared" si="145"/>
        <v>8.2056841542247803</v>
      </c>
      <c r="AA2317" s="88">
        <f t="shared" si="146"/>
        <v>8.4466692940368127</v>
      </c>
      <c r="AB2317" s="90">
        <f t="shared" si="147"/>
        <v>-1.447153644442911E-2</v>
      </c>
      <c r="AD2317" s="100"/>
      <c r="AE2317" s="96"/>
    </row>
    <row r="2318" spans="1:31" x14ac:dyDescent="0.2">
      <c r="A2318" s="2" t="s">
        <v>246</v>
      </c>
      <c r="B2318" s="9">
        <v>37200</v>
      </c>
      <c r="C2318" s="18">
        <v>2.71</v>
      </c>
      <c r="D2318" s="12">
        <v>7.1</v>
      </c>
      <c r="F2318" s="12">
        <v>1.4</v>
      </c>
      <c r="H2318" s="23">
        <f t="shared" si="144"/>
        <v>7.943282347242818E-8</v>
      </c>
      <c r="I2318" s="24">
        <v>5.7000000000000002E-3</v>
      </c>
      <c r="J2318" s="25">
        <v>0.01</v>
      </c>
      <c r="K2318" s="29">
        <v>0.3</v>
      </c>
      <c r="L2318" s="25">
        <v>137</v>
      </c>
      <c r="M2318" s="29">
        <v>0.7</v>
      </c>
      <c r="N2318" s="25">
        <v>0.02</v>
      </c>
      <c r="O2318" s="25">
        <v>5.26</v>
      </c>
      <c r="P2318" s="25">
        <v>9.17</v>
      </c>
      <c r="Q2318" s="25">
        <v>2E-3</v>
      </c>
      <c r="R2318" s="25">
        <v>20</v>
      </c>
      <c r="S2318" s="29">
        <v>1.5</v>
      </c>
      <c r="T2318" s="51">
        <v>0.04</v>
      </c>
      <c r="U2318" s="42">
        <v>73.5</v>
      </c>
      <c r="V2318" s="42">
        <v>87.69</v>
      </c>
      <c r="W2318" s="42">
        <v>3.2799999999999999E-3</v>
      </c>
      <c r="X2318" s="42">
        <v>37</v>
      </c>
      <c r="Y2318" s="44">
        <v>4.8099999999999996</v>
      </c>
      <c r="Z2318" s="87">
        <f t="shared" si="145"/>
        <v>8.5971981503662072</v>
      </c>
      <c r="AA2318" s="88">
        <f t="shared" si="146"/>
        <v>8.799547531361668</v>
      </c>
      <c r="AB2318" s="90">
        <f t="shared" si="147"/>
        <v>-1.163145019749252E-2</v>
      </c>
    </row>
    <row r="2319" spans="1:31" x14ac:dyDescent="0.2">
      <c r="A2319" s="2" t="s">
        <v>246</v>
      </c>
      <c r="B2319" s="9">
        <v>35590</v>
      </c>
      <c r="C2319" s="18">
        <v>3.11</v>
      </c>
      <c r="D2319" s="12">
        <v>7.18</v>
      </c>
      <c r="F2319" s="12">
        <v>1.8</v>
      </c>
      <c r="H2319" s="23">
        <f t="shared" si="144"/>
        <v>6.606934480075943E-8</v>
      </c>
      <c r="I2319" s="32">
        <v>2E-3</v>
      </c>
      <c r="J2319" s="25">
        <v>0.01</v>
      </c>
      <c r="K2319" s="36"/>
      <c r="L2319" s="25">
        <v>140</v>
      </c>
      <c r="M2319" s="36"/>
      <c r="N2319" s="25">
        <v>0.02</v>
      </c>
      <c r="O2319" s="25">
        <v>5.0999999999999996</v>
      </c>
      <c r="P2319" s="25">
        <v>11</v>
      </c>
      <c r="Q2319" s="25">
        <v>5.0000000000000001E-3</v>
      </c>
      <c r="R2319" s="25">
        <v>11</v>
      </c>
      <c r="S2319" s="36"/>
      <c r="T2319" s="51">
        <v>0.04</v>
      </c>
      <c r="U2319" s="42">
        <v>62.7</v>
      </c>
      <c r="V2319" s="42">
        <v>100.05</v>
      </c>
      <c r="W2319" s="41">
        <v>3.284E-3</v>
      </c>
      <c r="X2319" s="42">
        <v>38</v>
      </c>
      <c r="Y2319" s="44">
        <v>4.7</v>
      </c>
      <c r="Z2319" s="87">
        <f t="shared" si="145"/>
        <v>8.5015852312495266</v>
      </c>
      <c r="AA2319" s="88">
        <f t="shared" si="146"/>
        <v>8.692275144696989</v>
      </c>
      <c r="AB2319" s="90">
        <f t="shared" si="147"/>
        <v>-1.1090581712192429E-2</v>
      </c>
      <c r="AD2319" s="100"/>
      <c r="AE2319" s="96"/>
    </row>
    <row r="2320" spans="1:31" x14ac:dyDescent="0.2">
      <c r="A2320" s="2" t="s">
        <v>246</v>
      </c>
      <c r="B2320" s="9">
        <v>38484</v>
      </c>
      <c r="C2320" s="18">
        <v>2.72</v>
      </c>
      <c r="D2320" s="12">
        <v>7.17</v>
      </c>
      <c r="F2320" s="12">
        <v>2.1</v>
      </c>
      <c r="H2320" s="23">
        <f t="shared" si="144"/>
        <v>6.7608297539197998E-8</v>
      </c>
      <c r="J2320" s="25">
        <v>0.01</v>
      </c>
      <c r="K2320" s="29">
        <v>0.3</v>
      </c>
      <c r="L2320" s="25">
        <v>126</v>
      </c>
      <c r="M2320" s="29">
        <v>0.5</v>
      </c>
      <c r="N2320" s="27">
        <v>8.9999999999999993E-3</v>
      </c>
      <c r="O2320" s="25">
        <v>6.2</v>
      </c>
      <c r="P2320" s="25">
        <v>9</v>
      </c>
      <c r="Q2320" s="27">
        <v>1E-3</v>
      </c>
      <c r="R2320" s="25">
        <v>19.2</v>
      </c>
      <c r="S2320" s="29">
        <v>1.6</v>
      </c>
      <c r="T2320" s="51">
        <v>0.04</v>
      </c>
      <c r="U2320" s="42">
        <v>71.099999999999994</v>
      </c>
      <c r="V2320" s="42">
        <v>65.11</v>
      </c>
      <c r="W2320" s="42">
        <v>3.2845000000000001E-3</v>
      </c>
      <c r="X2320" s="42">
        <v>30</v>
      </c>
      <c r="Y2320" s="44">
        <v>4.78</v>
      </c>
      <c r="Z2320" s="87">
        <f t="shared" si="145"/>
        <v>8.0224889930849734</v>
      </c>
      <c r="AA2320" s="88">
        <f t="shared" si="146"/>
        <v>8.1579292995931389</v>
      </c>
      <c r="AB2320" s="90">
        <f t="shared" si="147"/>
        <v>-8.370630725254756E-3</v>
      </c>
    </row>
    <row r="2321" spans="1:31" x14ac:dyDescent="0.2">
      <c r="A2321" s="2" t="s">
        <v>246</v>
      </c>
      <c r="B2321" s="9">
        <v>37378</v>
      </c>
      <c r="C2321" s="18">
        <v>2.5499999999999998</v>
      </c>
      <c r="D2321" s="12">
        <v>7.06</v>
      </c>
      <c r="F2321" s="12">
        <v>1.8</v>
      </c>
      <c r="H2321" s="23">
        <f t="shared" si="144"/>
        <v>8.7096358995608061E-8</v>
      </c>
      <c r="I2321" s="32">
        <v>0.02</v>
      </c>
      <c r="J2321" s="25">
        <v>0.01</v>
      </c>
      <c r="K2321" s="29">
        <v>0.3</v>
      </c>
      <c r="L2321" s="25">
        <v>136</v>
      </c>
      <c r="M2321" s="29">
        <v>0.2</v>
      </c>
      <c r="N2321" s="25">
        <v>8.9999999999999993E-3</v>
      </c>
      <c r="O2321" s="25">
        <v>5.21</v>
      </c>
      <c r="P2321" s="25">
        <v>9.32</v>
      </c>
      <c r="Q2321" s="25">
        <v>2E-3</v>
      </c>
      <c r="R2321" s="25">
        <v>19.100000000000001</v>
      </c>
      <c r="S2321" s="29">
        <v>1.2</v>
      </c>
      <c r="T2321" s="51">
        <v>0.05</v>
      </c>
      <c r="U2321" s="42">
        <v>75.099999999999994</v>
      </c>
      <c r="V2321" s="42">
        <v>69.36</v>
      </c>
      <c r="W2321" s="42">
        <v>3.2845000000000001E-3</v>
      </c>
      <c r="X2321" s="42">
        <v>37</v>
      </c>
      <c r="Y2321" s="44">
        <v>4.8600000000000003</v>
      </c>
      <c r="Z2321" s="87">
        <f t="shared" si="145"/>
        <v>8.5204084856620153</v>
      </c>
      <c r="AA2321" s="88">
        <f t="shared" si="146"/>
        <v>8.5875274026132757</v>
      </c>
      <c r="AB2321" s="90">
        <f t="shared" si="147"/>
        <v>-3.9232621275638278E-3</v>
      </c>
    </row>
    <row r="2322" spans="1:31" x14ac:dyDescent="0.2">
      <c r="A2322" s="2" t="s">
        <v>246</v>
      </c>
      <c r="B2322" s="9">
        <v>39905</v>
      </c>
      <c r="C2322" s="18">
        <v>2.62</v>
      </c>
      <c r="D2322" s="12">
        <v>7.15</v>
      </c>
      <c r="F2322" s="12">
        <v>2.1</v>
      </c>
      <c r="H2322" s="23">
        <f t="shared" si="144"/>
        <v>7.0794578438413597E-8</v>
      </c>
      <c r="I2322" s="24">
        <v>3.0000000000000001E-3</v>
      </c>
      <c r="J2322" s="25">
        <v>0.01</v>
      </c>
      <c r="K2322" s="36"/>
      <c r="L2322" s="25">
        <v>118</v>
      </c>
      <c r="M2322" s="36"/>
      <c r="N2322" s="25">
        <v>0.02</v>
      </c>
      <c r="O2322" s="25">
        <v>7.68</v>
      </c>
      <c r="P2322" s="25">
        <v>8.4</v>
      </c>
      <c r="Q2322" s="25">
        <v>1E-3</v>
      </c>
      <c r="R2322" s="25">
        <v>16.399999999999999</v>
      </c>
      <c r="S2322" s="36"/>
      <c r="T2322" s="51">
        <v>0.03</v>
      </c>
      <c r="U2322" s="42">
        <v>50.2</v>
      </c>
      <c r="V2322" s="41">
        <v>75.25</v>
      </c>
      <c r="W2322" s="42">
        <v>3.2799999999999999E-3</v>
      </c>
      <c r="X2322" s="42">
        <v>21</v>
      </c>
      <c r="Y2322" s="44">
        <v>4.6900000000000004</v>
      </c>
      <c r="Z2322" s="87">
        <f t="shared" si="145"/>
        <v>7.4907120687457516</v>
      </c>
      <c r="AA2322" s="88">
        <f t="shared" si="146"/>
        <v>7.5421835905552781</v>
      </c>
      <c r="AB2322" s="90">
        <f t="shared" si="147"/>
        <v>-3.4239259671625861E-3</v>
      </c>
      <c r="AE2322" s="94">
        <v>0.69</v>
      </c>
    </row>
    <row r="2323" spans="1:31" x14ac:dyDescent="0.2">
      <c r="A2323" s="2" t="s">
        <v>246</v>
      </c>
      <c r="B2323" s="9">
        <v>39163</v>
      </c>
      <c r="C2323" s="18">
        <v>2.1</v>
      </c>
      <c r="D2323" s="12">
        <v>7.29</v>
      </c>
      <c r="F2323" s="12">
        <v>1.2</v>
      </c>
      <c r="H2323" s="23">
        <f t="shared" si="144"/>
        <v>5.1286138399136415E-8</v>
      </c>
      <c r="I2323" s="28"/>
      <c r="J2323" s="25">
        <v>0.01</v>
      </c>
      <c r="K2323" s="36"/>
      <c r="L2323" s="25">
        <v>123</v>
      </c>
      <c r="M2323" s="36"/>
      <c r="N2323" s="25">
        <v>5.0000000000000001E-3</v>
      </c>
      <c r="O2323" s="25">
        <v>6.32</v>
      </c>
      <c r="P2323" s="25">
        <v>8.48</v>
      </c>
      <c r="Q2323" s="25">
        <v>1E-3</v>
      </c>
      <c r="R2323" s="25">
        <v>18.600000000000001</v>
      </c>
      <c r="S2323" s="36"/>
      <c r="T2323" s="51">
        <v>0.05</v>
      </c>
      <c r="U2323" s="42">
        <v>63.1</v>
      </c>
      <c r="V2323" s="42">
        <v>54.44</v>
      </c>
      <c r="W2323" s="42">
        <v>3.2799999999999999E-3</v>
      </c>
      <c r="X2323" s="42">
        <v>26</v>
      </c>
      <c r="Y2323" s="44">
        <v>4.92</v>
      </c>
      <c r="Z2323" s="87">
        <f t="shared" si="145"/>
        <v>7.8068351385718557</v>
      </c>
      <c r="AA2323" s="88">
        <f t="shared" si="146"/>
        <v>7.8467681105199132</v>
      </c>
      <c r="AB2323" s="90">
        <f t="shared" si="147"/>
        <v>-2.5510402501337437E-3</v>
      </c>
      <c r="AD2323" s="100"/>
      <c r="AE2323" s="96"/>
    </row>
    <row r="2324" spans="1:31" x14ac:dyDescent="0.2">
      <c r="A2324" s="2" t="s">
        <v>246</v>
      </c>
      <c r="B2324" s="9">
        <v>38673</v>
      </c>
      <c r="C2324" s="18">
        <v>3.35</v>
      </c>
      <c r="D2324" s="12">
        <v>7.08</v>
      </c>
      <c r="F2324" s="12">
        <v>1.7</v>
      </c>
      <c r="H2324" s="23">
        <f t="shared" si="144"/>
        <v>8.3176377110266823E-8</v>
      </c>
      <c r="I2324" s="24">
        <v>5.0000000000000001E-3</v>
      </c>
      <c r="J2324" s="25">
        <v>0.01</v>
      </c>
      <c r="K2324" s="29">
        <v>0.3</v>
      </c>
      <c r="L2324" s="25">
        <v>123</v>
      </c>
      <c r="M2324" s="29">
        <v>0.3</v>
      </c>
      <c r="N2324" s="25">
        <v>6.0000000000000001E-3</v>
      </c>
      <c r="O2324" s="25">
        <v>6.59</v>
      </c>
      <c r="P2324" s="25">
        <v>8.7799999999999994</v>
      </c>
      <c r="Q2324" s="25">
        <v>1E-3</v>
      </c>
      <c r="R2324" s="25">
        <v>21</v>
      </c>
      <c r="S2324" s="29">
        <v>0.7</v>
      </c>
      <c r="T2324" s="51">
        <v>0.04</v>
      </c>
      <c r="U2324" s="42">
        <v>55.3</v>
      </c>
      <c r="V2324" s="42">
        <v>69.010000000000005</v>
      </c>
      <c r="W2324" s="42">
        <v>3.3E-3</v>
      </c>
      <c r="X2324" s="42">
        <v>27</v>
      </c>
      <c r="Y2324" s="44">
        <v>4.87</v>
      </c>
      <c r="Z2324" s="87">
        <f t="shared" si="145"/>
        <v>7.9434067344880912</v>
      </c>
      <c r="AA2324" s="88">
        <f t="shared" si="146"/>
        <v>7.897279804032836</v>
      </c>
      <c r="AB2324" s="90">
        <f t="shared" si="147"/>
        <v>2.911927481367997E-3</v>
      </c>
    </row>
    <row r="2325" spans="1:31" x14ac:dyDescent="0.2">
      <c r="A2325" s="2" t="s">
        <v>246</v>
      </c>
      <c r="B2325" s="9">
        <v>37938</v>
      </c>
      <c r="C2325" s="18">
        <v>3.45</v>
      </c>
      <c r="D2325" s="12">
        <v>7.2</v>
      </c>
      <c r="F2325" s="12">
        <v>1.8</v>
      </c>
      <c r="H2325" s="23">
        <f t="shared" si="144"/>
        <v>6.3095734448019177E-8</v>
      </c>
      <c r="I2325" s="28"/>
      <c r="J2325" s="25">
        <v>0.01</v>
      </c>
      <c r="K2325" s="30">
        <v>0.3</v>
      </c>
      <c r="L2325" s="25">
        <v>132</v>
      </c>
      <c r="M2325" s="30">
        <v>0.2</v>
      </c>
      <c r="N2325" s="25">
        <v>0.01</v>
      </c>
      <c r="O2325" s="25">
        <v>7.81</v>
      </c>
      <c r="P2325" s="25">
        <v>9.4600000000000009</v>
      </c>
      <c r="Q2325" s="25">
        <v>5.0000000000000001E-4</v>
      </c>
      <c r="R2325" s="25">
        <v>22</v>
      </c>
      <c r="S2325" s="31">
        <v>1.8</v>
      </c>
      <c r="T2325" s="51">
        <v>0.04</v>
      </c>
      <c r="U2325" s="42">
        <v>52.4</v>
      </c>
      <c r="V2325" s="42">
        <v>102.21</v>
      </c>
      <c r="W2325" s="42">
        <v>3.2845000000000001E-3</v>
      </c>
      <c r="X2325" s="42">
        <v>31</v>
      </c>
      <c r="Y2325" s="44">
        <v>4.82</v>
      </c>
      <c r="Z2325" s="87">
        <f t="shared" si="145"/>
        <v>8.5227208572441047</v>
      </c>
      <c r="AA2325" s="88">
        <f t="shared" si="146"/>
        <v>8.4352256719411045</v>
      </c>
      <c r="AB2325" s="90">
        <f t="shared" si="147"/>
        <v>5.1595389307554388E-3</v>
      </c>
      <c r="AD2325" s="100"/>
      <c r="AE2325" s="96"/>
    </row>
    <row r="2326" spans="1:31" x14ac:dyDescent="0.2">
      <c r="A2326" s="2" t="s">
        <v>246</v>
      </c>
      <c r="B2326" s="9">
        <v>39539</v>
      </c>
      <c r="C2326" s="19">
        <v>2.3199999999999998</v>
      </c>
      <c r="D2326" s="12">
        <v>7.21</v>
      </c>
      <c r="F2326" s="12">
        <v>1.8</v>
      </c>
      <c r="H2326" s="23">
        <f t="shared" si="144"/>
        <v>6.1659500186148087E-8</v>
      </c>
      <c r="J2326" s="25">
        <v>0.01</v>
      </c>
      <c r="K2326" s="33"/>
      <c r="L2326" s="25">
        <v>123</v>
      </c>
      <c r="M2326" s="33"/>
      <c r="N2326" s="25">
        <v>7.0000000000000001E-3</v>
      </c>
      <c r="O2326" s="25">
        <v>7.93</v>
      </c>
      <c r="P2326" s="25">
        <v>8.58</v>
      </c>
      <c r="Q2326" s="25">
        <v>1E-3</v>
      </c>
      <c r="R2326" s="25">
        <v>18.7</v>
      </c>
      <c r="S2326" s="34"/>
      <c r="T2326" s="51">
        <v>0.04</v>
      </c>
      <c r="U2326" s="42">
        <v>42.4</v>
      </c>
      <c r="V2326" s="42">
        <v>78.790000000000006</v>
      </c>
      <c r="W2326" s="42">
        <v>3.2799999999999999E-3</v>
      </c>
      <c r="X2326" s="42">
        <v>21</v>
      </c>
      <c r="Y2326" s="44">
        <v>4.75</v>
      </c>
      <c r="Z2326" s="87">
        <f t="shared" si="145"/>
        <v>7.8606600242642442</v>
      </c>
      <c r="AA2326" s="88">
        <f t="shared" si="146"/>
        <v>7.4972146572246352</v>
      </c>
      <c r="AB2326" s="90">
        <f t="shared" si="147"/>
        <v>2.3665082218549165E-2</v>
      </c>
      <c r="AD2326" s="100"/>
      <c r="AE2326" s="95">
        <v>4.74</v>
      </c>
    </row>
    <row r="2327" spans="1:31" x14ac:dyDescent="0.2">
      <c r="A2327" s="2" t="s">
        <v>246</v>
      </c>
      <c r="B2327" s="9">
        <v>37707</v>
      </c>
      <c r="C2327" s="18">
        <v>3.94</v>
      </c>
      <c r="D2327" s="12">
        <v>6.96</v>
      </c>
      <c r="F2327" s="12">
        <v>1.7</v>
      </c>
      <c r="H2327" s="23">
        <f t="shared" si="144"/>
        <v>1.0964781961431838E-7</v>
      </c>
      <c r="I2327" s="28"/>
      <c r="J2327" s="25">
        <v>0.01</v>
      </c>
      <c r="K2327" s="30">
        <v>0.3</v>
      </c>
      <c r="L2327" s="25">
        <v>137</v>
      </c>
      <c r="M2327" s="30">
        <v>0.5</v>
      </c>
      <c r="N2327" s="25">
        <v>5.0000000000000001E-3</v>
      </c>
      <c r="O2327" s="25">
        <v>7.77</v>
      </c>
      <c r="P2327" s="25">
        <v>9.25</v>
      </c>
      <c r="Q2327" s="25">
        <v>1E-3</v>
      </c>
      <c r="R2327" s="25">
        <v>18.8</v>
      </c>
      <c r="S2327" s="31">
        <v>1</v>
      </c>
      <c r="T2327" s="51">
        <v>0.04</v>
      </c>
      <c r="U2327" s="42">
        <v>36.299999999999997</v>
      </c>
      <c r="V2327" s="42">
        <v>114.6</v>
      </c>
      <c r="W2327" s="42">
        <v>3.2799999999999999E-3</v>
      </c>
      <c r="X2327" s="42">
        <v>32</v>
      </c>
      <c r="Y2327" s="44">
        <v>4.68</v>
      </c>
      <c r="Z2327" s="87">
        <f t="shared" si="145"/>
        <v>8.614570241148046</v>
      </c>
      <c r="AA2327" s="88">
        <f t="shared" si="146"/>
        <v>8.1881007582836656</v>
      </c>
      <c r="AB2327" s="90">
        <f t="shared" si="147"/>
        <v>2.5381052981326851E-2</v>
      </c>
      <c r="AE2327" s="96"/>
    </row>
    <row r="2328" spans="1:31" x14ac:dyDescent="0.2">
      <c r="A2328" s="2" t="s">
        <v>246</v>
      </c>
      <c r="B2328" s="9">
        <v>35908</v>
      </c>
      <c r="C2328" s="18">
        <v>2.39</v>
      </c>
      <c r="D2328" s="12">
        <v>7.17</v>
      </c>
      <c r="F2328" s="12">
        <v>1.9</v>
      </c>
      <c r="H2328" s="23">
        <f t="shared" si="144"/>
        <v>6.7608297539197998E-8</v>
      </c>
      <c r="I2328" s="28"/>
      <c r="J2328" s="25">
        <v>0.01</v>
      </c>
      <c r="K2328" s="36"/>
      <c r="L2328" s="25">
        <v>160</v>
      </c>
      <c r="M2328" s="36"/>
      <c r="N2328" s="25">
        <v>0.01</v>
      </c>
      <c r="O2328" s="25">
        <v>6</v>
      </c>
      <c r="P2328" s="25">
        <v>16</v>
      </c>
      <c r="Q2328" s="25">
        <v>2E-3</v>
      </c>
      <c r="R2328" s="25">
        <v>21</v>
      </c>
      <c r="S2328" s="36"/>
      <c r="T2328" s="51">
        <v>0.03</v>
      </c>
      <c r="U2328" s="42">
        <v>74.7</v>
      </c>
      <c r="V2328" s="42">
        <v>101.73</v>
      </c>
      <c r="W2328" s="42">
        <v>3.284E-3</v>
      </c>
      <c r="X2328" s="42">
        <v>50</v>
      </c>
      <c r="Y2328" s="44">
        <v>5.22</v>
      </c>
      <c r="Z2328" s="87">
        <f t="shared" si="145"/>
        <v>10.368242507925618</v>
      </c>
      <c r="AA2328" s="88">
        <f t="shared" si="146"/>
        <v>9.827378807350172</v>
      </c>
      <c r="AB2328" s="90">
        <f t="shared" si="147"/>
        <v>2.6781235998237989E-2</v>
      </c>
      <c r="AD2328" s="100"/>
      <c r="AE2328" s="96"/>
    </row>
    <row r="2329" spans="1:31" x14ac:dyDescent="0.2">
      <c r="A2329" s="2" t="s">
        <v>246</v>
      </c>
      <c r="B2329" s="9">
        <v>35394</v>
      </c>
      <c r="C2329" s="18">
        <v>3.53</v>
      </c>
      <c r="D2329" s="12">
        <v>7.1</v>
      </c>
      <c r="F2329" s="12">
        <v>1.5</v>
      </c>
      <c r="H2329" s="23">
        <f t="shared" si="144"/>
        <v>7.943282347242818E-8</v>
      </c>
      <c r="I2329" s="24">
        <v>2E-3</v>
      </c>
      <c r="J2329" s="25">
        <v>0.01</v>
      </c>
      <c r="K2329" s="33"/>
      <c r="L2329" s="25">
        <v>150</v>
      </c>
      <c r="M2329" s="33"/>
      <c r="N2329" s="25">
        <v>0.01</v>
      </c>
      <c r="O2329" s="25">
        <v>4.9000000000000004</v>
      </c>
      <c r="P2329" s="25">
        <v>8.6</v>
      </c>
      <c r="Q2329" s="25">
        <v>1E-3</v>
      </c>
      <c r="R2329" s="25">
        <v>20</v>
      </c>
      <c r="S2329" s="34"/>
      <c r="T2329" s="51">
        <v>0.04</v>
      </c>
      <c r="U2329" s="41">
        <v>51.2</v>
      </c>
      <c r="V2329" s="42">
        <v>127.67</v>
      </c>
      <c r="W2329" s="42">
        <v>0.03</v>
      </c>
      <c r="X2329" s="42">
        <v>43</v>
      </c>
      <c r="Y2329" s="44">
        <v>4.1100000000000003</v>
      </c>
      <c r="Z2329" s="87">
        <f t="shared" si="145"/>
        <v>9.1889933805910697</v>
      </c>
      <c r="AA2329" s="88">
        <f t="shared" si="146"/>
        <v>8.4499747573851334</v>
      </c>
      <c r="AB2329" s="90">
        <f t="shared" si="147"/>
        <v>4.1896930558814834E-2</v>
      </c>
    </row>
    <row r="2330" spans="1:31" x14ac:dyDescent="0.2">
      <c r="A2330" s="2" t="s">
        <v>246</v>
      </c>
      <c r="B2330" s="9">
        <v>37553</v>
      </c>
      <c r="C2330" s="18">
        <v>3.08</v>
      </c>
      <c r="D2330" s="12">
        <v>7.16</v>
      </c>
      <c r="F2330" s="12">
        <v>1.7</v>
      </c>
      <c r="H2330" s="23">
        <f t="shared" si="144"/>
        <v>6.9183097091893466E-8</v>
      </c>
      <c r="I2330" s="28"/>
      <c r="J2330" s="25">
        <v>0.01</v>
      </c>
      <c r="K2330" s="29">
        <v>0.3</v>
      </c>
      <c r="L2330" s="25">
        <v>140</v>
      </c>
      <c r="M2330" s="29">
        <v>0.2</v>
      </c>
      <c r="N2330" s="25">
        <v>0.01</v>
      </c>
      <c r="O2330" s="25">
        <v>7.71</v>
      </c>
      <c r="P2330" s="25">
        <v>9.4</v>
      </c>
      <c r="Q2330" s="25">
        <v>1E-3</v>
      </c>
      <c r="R2330" s="25">
        <v>18.600000000000001</v>
      </c>
      <c r="S2330" s="29">
        <v>1.2</v>
      </c>
      <c r="T2330" s="51">
        <v>0.03</v>
      </c>
      <c r="U2330" s="42">
        <v>44.2</v>
      </c>
      <c r="V2330" s="42">
        <v>101.37</v>
      </c>
      <c r="W2330" s="42">
        <v>3.2845000000000001E-3</v>
      </c>
      <c r="X2330" s="42">
        <v>32</v>
      </c>
      <c r="Y2330" s="44">
        <v>4.5599999999999996</v>
      </c>
      <c r="Z2330" s="87">
        <f t="shared" si="145"/>
        <v>8.7665564897001804</v>
      </c>
      <c r="AA2330" s="88">
        <f t="shared" si="146"/>
        <v>8.0188612822027281</v>
      </c>
      <c r="AB2330" s="90">
        <f t="shared" si="147"/>
        <v>4.4544331136578477E-2</v>
      </c>
      <c r="AD2330" s="100"/>
      <c r="AE2330" s="96"/>
    </row>
    <row r="2331" spans="1:31" x14ac:dyDescent="0.2">
      <c r="A2331" s="2" t="s">
        <v>153</v>
      </c>
      <c r="B2331" s="9">
        <v>38688</v>
      </c>
      <c r="C2331" s="18">
        <v>5.96</v>
      </c>
      <c r="D2331" s="12">
        <v>7.2</v>
      </c>
      <c r="F2331" s="12">
        <v>2</v>
      </c>
      <c r="H2331" s="23">
        <f t="shared" si="144"/>
        <v>6.3095734448019177E-8</v>
      </c>
      <c r="J2331" s="25">
        <v>0.34</v>
      </c>
      <c r="K2331" s="30">
        <v>1</v>
      </c>
      <c r="L2331" s="25">
        <v>122</v>
      </c>
      <c r="M2331" s="30">
        <v>1</v>
      </c>
      <c r="N2331" s="25">
        <v>2.56</v>
      </c>
      <c r="O2331" s="25">
        <v>1.7</v>
      </c>
      <c r="P2331" s="25">
        <v>10</v>
      </c>
      <c r="Q2331" s="25">
        <v>0.17</v>
      </c>
      <c r="R2331" s="25">
        <v>20</v>
      </c>
      <c r="S2331" s="31">
        <v>5</v>
      </c>
      <c r="T2331" s="51">
        <v>0.06</v>
      </c>
      <c r="U2331" s="42">
        <v>86</v>
      </c>
      <c r="V2331" s="42">
        <v>0.44</v>
      </c>
      <c r="W2331" s="42">
        <v>0.03</v>
      </c>
      <c r="X2331" s="42">
        <v>49</v>
      </c>
      <c r="Y2331" s="44">
        <v>4.9000000000000004</v>
      </c>
      <c r="Z2331" s="87">
        <f t="shared" si="145"/>
        <v>7.9407044193613627</v>
      </c>
      <c r="AA2331" s="88">
        <f t="shared" si="146"/>
        <v>8.0822339692698204</v>
      </c>
      <c r="AB2331" s="90">
        <f t="shared" si="147"/>
        <v>-8.8329335403846826E-3</v>
      </c>
      <c r="AC2331" s="19">
        <v>7.94</v>
      </c>
      <c r="AD2331" s="99">
        <v>-8.07</v>
      </c>
      <c r="AE2331" s="95">
        <v>-1.7</v>
      </c>
    </row>
    <row r="2332" spans="1:31" x14ac:dyDescent="0.2">
      <c r="A2332" s="2" t="s">
        <v>153</v>
      </c>
      <c r="B2332" s="9">
        <v>41570</v>
      </c>
      <c r="C2332" s="18">
        <v>5.82</v>
      </c>
      <c r="D2332" s="12">
        <v>7.18</v>
      </c>
      <c r="F2332" s="12">
        <v>1.9</v>
      </c>
      <c r="H2332" s="23">
        <f t="shared" si="144"/>
        <v>6.606934480075943E-8</v>
      </c>
      <c r="I2332" s="32">
        <v>5.0000000000000001E-3</v>
      </c>
      <c r="J2332" s="25">
        <v>0.16</v>
      </c>
      <c r="K2332" s="30">
        <v>2.1</v>
      </c>
      <c r="L2332" s="25">
        <v>139</v>
      </c>
      <c r="M2332" s="30">
        <v>0.2</v>
      </c>
      <c r="N2332" s="25">
        <v>3.9</v>
      </c>
      <c r="O2332" s="25">
        <v>1.66</v>
      </c>
      <c r="P2332" s="25">
        <v>10.8</v>
      </c>
      <c r="Q2332" s="25">
        <v>0.18</v>
      </c>
      <c r="R2332" s="25">
        <v>19</v>
      </c>
      <c r="S2332" s="31">
        <v>2.5</v>
      </c>
      <c r="T2332" s="51">
        <v>0.01</v>
      </c>
      <c r="U2332" s="42">
        <v>69.599999999999994</v>
      </c>
      <c r="V2332" s="42">
        <v>0.22</v>
      </c>
      <c r="W2332" s="42">
        <v>0.01</v>
      </c>
      <c r="X2332" s="42">
        <v>40</v>
      </c>
      <c r="Y2332" s="44">
        <v>5.7</v>
      </c>
      <c r="Z2332" s="87">
        <f t="shared" si="145"/>
        <v>8.8492098381586928</v>
      </c>
      <c r="AA2332" s="88">
        <f t="shared" si="146"/>
        <v>8.2813749347771513</v>
      </c>
      <c r="AB2332" s="90">
        <f t="shared" si="147"/>
        <v>3.3147432554587908E-2</v>
      </c>
      <c r="AC2332" s="19">
        <v>8.92</v>
      </c>
      <c r="AD2332" s="99">
        <v>8.2799999999999994</v>
      </c>
      <c r="AE2332" s="95">
        <v>7.47</v>
      </c>
    </row>
    <row r="2333" spans="1:31" x14ac:dyDescent="0.2">
      <c r="A2333" s="2" t="s">
        <v>153</v>
      </c>
      <c r="B2333" s="9">
        <v>42256</v>
      </c>
      <c r="C2333" s="18">
        <v>5.92</v>
      </c>
      <c r="D2333" s="12">
        <v>7.11</v>
      </c>
      <c r="F2333" s="12">
        <v>1.6</v>
      </c>
      <c r="H2333" s="23">
        <f t="shared" si="144"/>
        <v>7.7624711662868932E-8</v>
      </c>
      <c r="I2333" s="28"/>
      <c r="J2333" s="25">
        <v>0.14000000000000001</v>
      </c>
      <c r="K2333" s="33"/>
      <c r="L2333" s="25">
        <v>132</v>
      </c>
      <c r="M2333" s="33"/>
      <c r="N2333" s="25">
        <v>3.59</v>
      </c>
      <c r="O2333" s="25">
        <v>1.71</v>
      </c>
      <c r="P2333" s="25">
        <v>10.6</v>
      </c>
      <c r="Q2333" s="25">
        <v>0.14000000000000001</v>
      </c>
      <c r="R2333" s="25">
        <v>20.2</v>
      </c>
      <c r="S2333" s="34"/>
      <c r="T2333" s="51">
        <v>0.01</v>
      </c>
      <c r="U2333" s="42">
        <v>77.400000000000006</v>
      </c>
      <c r="V2333" s="42">
        <v>0.22</v>
      </c>
      <c r="W2333" s="42">
        <v>0.01</v>
      </c>
      <c r="X2333" s="42">
        <v>38</v>
      </c>
      <c r="Y2333" s="44">
        <v>5.77</v>
      </c>
      <c r="Z2333" s="87">
        <f t="shared" si="145"/>
        <v>8.5227053217159501</v>
      </c>
      <c r="AA2333" s="88">
        <f t="shared" si="146"/>
        <v>8.4573390421077992</v>
      </c>
      <c r="AB2333" s="90">
        <f t="shared" si="147"/>
        <v>3.8495941593306299E-3</v>
      </c>
      <c r="AC2333" s="19">
        <v>8.59</v>
      </c>
      <c r="AD2333" s="99">
        <v>8.4499999999999993</v>
      </c>
      <c r="AE2333" s="95">
        <v>1.58</v>
      </c>
    </row>
    <row r="2334" spans="1:31" x14ac:dyDescent="0.2">
      <c r="A2334" s="2" t="s">
        <v>153</v>
      </c>
      <c r="B2334" s="9">
        <v>40862</v>
      </c>
      <c r="C2334" s="18">
        <v>5.7</v>
      </c>
      <c r="D2334" s="12">
        <v>7.21</v>
      </c>
      <c r="F2334" s="12">
        <v>1.9</v>
      </c>
      <c r="H2334" s="23">
        <f t="shared" si="144"/>
        <v>6.1659500186148087E-8</v>
      </c>
      <c r="I2334" s="28"/>
      <c r="J2334" s="25">
        <v>0.13</v>
      </c>
      <c r="K2334" s="33"/>
      <c r="L2334" s="25">
        <v>141</v>
      </c>
      <c r="M2334" s="33"/>
      <c r="N2334" s="25">
        <v>3.98</v>
      </c>
      <c r="O2334" s="25">
        <v>1.73</v>
      </c>
      <c r="P2334" s="25">
        <v>11.2</v>
      </c>
      <c r="Q2334" s="25">
        <v>0.17</v>
      </c>
      <c r="R2334" s="25">
        <v>20.7</v>
      </c>
      <c r="S2334" s="34"/>
      <c r="T2334" s="51">
        <v>0.01</v>
      </c>
      <c r="U2334" s="42">
        <v>76.5</v>
      </c>
      <c r="V2334" s="42">
        <v>0.22</v>
      </c>
      <c r="W2334" s="42">
        <v>8.2100000000000003E-3</v>
      </c>
      <c r="X2334" s="42">
        <v>43</v>
      </c>
      <c r="Y2334" s="44">
        <v>5.69</v>
      </c>
      <c r="Z2334" s="87">
        <f t="shared" si="145"/>
        <v>9.0579321249768725</v>
      </c>
      <c r="AA2334" s="88">
        <f t="shared" si="146"/>
        <v>8.499607514531812</v>
      </c>
      <c r="AB2334" s="90">
        <f t="shared" si="147"/>
        <v>3.1799706673519106E-2</v>
      </c>
      <c r="AC2334" s="19">
        <v>9.1300000000000008</v>
      </c>
      <c r="AD2334" s="13">
        <v>8.5</v>
      </c>
      <c r="AE2334" s="95">
        <v>7.2</v>
      </c>
    </row>
    <row r="2335" spans="1:31" x14ac:dyDescent="0.2">
      <c r="A2335" s="2" t="s">
        <v>153</v>
      </c>
      <c r="B2335" s="9">
        <v>41241</v>
      </c>
      <c r="C2335" s="18">
        <v>5.46</v>
      </c>
      <c r="D2335" s="12">
        <v>7.2</v>
      </c>
      <c r="F2335" s="12">
        <v>1.9</v>
      </c>
      <c r="H2335" s="23">
        <f t="shared" si="144"/>
        <v>6.3095734448019177E-8</v>
      </c>
      <c r="I2335" s="32">
        <v>6.0000000000000001E-3</v>
      </c>
      <c r="J2335" s="25">
        <v>0.19</v>
      </c>
      <c r="K2335" s="33"/>
      <c r="L2335" s="25">
        <v>136</v>
      </c>
      <c r="M2335" s="33"/>
      <c r="N2335" s="25">
        <v>3.47</v>
      </c>
      <c r="O2335" s="25">
        <v>1.69</v>
      </c>
      <c r="P2335" s="25">
        <v>10.8</v>
      </c>
      <c r="Q2335" s="25">
        <v>0.16</v>
      </c>
      <c r="R2335" s="25">
        <v>19.8</v>
      </c>
      <c r="S2335" s="34"/>
      <c r="T2335" s="51">
        <v>0.01</v>
      </c>
      <c r="U2335" s="42">
        <v>79.5</v>
      </c>
      <c r="V2335" s="42">
        <v>0.22</v>
      </c>
      <c r="W2335" s="42">
        <v>0.01</v>
      </c>
      <c r="X2335" s="42">
        <v>41</v>
      </c>
      <c r="Y2335" s="44">
        <v>5.71</v>
      </c>
      <c r="Z2335" s="87">
        <f t="shared" si="145"/>
        <v>8.7207256425772375</v>
      </c>
      <c r="AA2335" s="88">
        <f t="shared" si="146"/>
        <v>8.5256833984429417</v>
      </c>
      <c r="AB2335" s="90">
        <f t="shared" si="147"/>
        <v>1.1309151004733358E-2</v>
      </c>
      <c r="AC2335" s="19">
        <v>8.7799999999999994</v>
      </c>
      <c r="AD2335" s="99">
        <v>8.52</v>
      </c>
      <c r="AE2335" s="95">
        <v>3.03</v>
      </c>
    </row>
    <row r="2336" spans="1:31" x14ac:dyDescent="0.2">
      <c r="A2336" s="2" t="s">
        <v>153</v>
      </c>
      <c r="B2336" s="9">
        <v>41927</v>
      </c>
      <c r="C2336" s="18">
        <v>5.92</v>
      </c>
      <c r="D2336" s="12">
        <v>7.38</v>
      </c>
      <c r="F2336" s="12">
        <v>1.9</v>
      </c>
      <c r="H2336" s="23">
        <f t="shared" si="144"/>
        <v>4.1686938347033516E-8</v>
      </c>
      <c r="I2336" s="32">
        <v>0.01</v>
      </c>
      <c r="J2336" s="25">
        <v>0.13</v>
      </c>
      <c r="K2336" s="30">
        <v>2.1</v>
      </c>
      <c r="L2336" s="25">
        <v>127</v>
      </c>
      <c r="M2336" s="33"/>
      <c r="N2336" s="25">
        <v>3.78</v>
      </c>
      <c r="O2336" s="25">
        <v>1.6</v>
      </c>
      <c r="P2336" s="25">
        <v>10.4</v>
      </c>
      <c r="Q2336" s="25">
        <v>0.16</v>
      </c>
      <c r="R2336" s="25">
        <v>19.2</v>
      </c>
      <c r="S2336" s="34"/>
      <c r="T2336" s="51">
        <v>0.01</v>
      </c>
      <c r="U2336" s="42">
        <v>82.9</v>
      </c>
      <c r="V2336" s="42">
        <v>0.22</v>
      </c>
      <c r="W2336" s="42">
        <v>8.2100000000000003E-3</v>
      </c>
      <c r="X2336" s="42">
        <v>40</v>
      </c>
      <c r="Y2336" s="44">
        <v>5.82</v>
      </c>
      <c r="Z2336" s="87">
        <f t="shared" si="145"/>
        <v>8.2185280670722296</v>
      </c>
      <c r="AA2336" s="88">
        <f t="shared" si="146"/>
        <v>8.6782174623498918</v>
      </c>
      <c r="AB2336" s="90">
        <f t="shared" si="147"/>
        <v>-2.7205795014028589E-2</v>
      </c>
      <c r="AC2336" s="19">
        <v>8.2899999999999991</v>
      </c>
      <c r="AD2336" s="13">
        <v>8.67</v>
      </c>
      <c r="AE2336" s="94">
        <v>4.58</v>
      </c>
    </row>
    <row r="2337" spans="1:31" x14ac:dyDescent="0.2">
      <c r="A2337" s="2" t="s">
        <v>153</v>
      </c>
      <c r="B2337" s="9">
        <v>38832</v>
      </c>
      <c r="C2337" s="18">
        <v>5.32</v>
      </c>
      <c r="D2337" s="12">
        <v>7.11</v>
      </c>
      <c r="F2337" s="12">
        <v>1.6</v>
      </c>
      <c r="H2337" s="23">
        <f t="shared" si="144"/>
        <v>7.7624711662868932E-8</v>
      </c>
      <c r="I2337" s="28"/>
      <c r="J2337" s="25">
        <v>0.15</v>
      </c>
      <c r="K2337" s="29">
        <v>2.2000000000000002</v>
      </c>
      <c r="L2337" s="25">
        <v>125</v>
      </c>
      <c r="M2337" s="29">
        <v>0.2</v>
      </c>
      <c r="N2337" s="25">
        <v>3.6</v>
      </c>
      <c r="O2337" s="25">
        <v>1.64</v>
      </c>
      <c r="P2337" s="25">
        <v>10.3</v>
      </c>
      <c r="Q2337" s="25">
        <v>0.19</v>
      </c>
      <c r="R2337" s="25">
        <v>22.1</v>
      </c>
      <c r="S2337" s="29">
        <v>1.2</v>
      </c>
      <c r="T2337" s="51">
        <v>0.02</v>
      </c>
      <c r="U2337" s="42">
        <v>83.6</v>
      </c>
      <c r="V2337" s="42">
        <v>0.22</v>
      </c>
      <c r="W2337" s="42">
        <v>8.5397000000000008E-3</v>
      </c>
      <c r="X2337" s="42">
        <v>48</v>
      </c>
      <c r="Y2337" s="44">
        <v>5.56</v>
      </c>
      <c r="Z2337" s="87">
        <f t="shared" si="145"/>
        <v>8.2323108951978714</v>
      </c>
      <c r="AA2337" s="88">
        <f t="shared" si="146"/>
        <v>8.6587831840571088</v>
      </c>
      <c r="AB2337" s="90">
        <f t="shared" si="147"/>
        <v>-2.52483519929603E-2</v>
      </c>
      <c r="AC2337" s="19">
        <v>8.1</v>
      </c>
      <c r="AD2337" s="99">
        <v>8.6999999999999993</v>
      </c>
      <c r="AE2337" s="95">
        <v>-6.7</v>
      </c>
    </row>
    <row r="2338" spans="1:31" x14ac:dyDescent="0.2">
      <c r="A2338" s="2" t="s">
        <v>153</v>
      </c>
      <c r="B2338" s="9">
        <v>39779</v>
      </c>
      <c r="C2338" s="19">
        <v>5.22</v>
      </c>
      <c r="D2338" s="12">
        <v>7.23</v>
      </c>
      <c r="E2338" s="16"/>
      <c r="F2338" s="12">
        <v>1.7</v>
      </c>
      <c r="H2338" s="23">
        <f t="shared" si="144"/>
        <v>5.8884365535558776E-8</v>
      </c>
      <c r="I2338" s="24">
        <v>0.01</v>
      </c>
      <c r="J2338" s="25">
        <v>0.14000000000000001</v>
      </c>
      <c r="K2338" s="33"/>
      <c r="L2338" s="25">
        <v>126</v>
      </c>
      <c r="M2338" s="33"/>
      <c r="N2338" s="25">
        <v>3.73</v>
      </c>
      <c r="O2338" s="25">
        <v>1.66</v>
      </c>
      <c r="P2338" s="25">
        <v>10.4</v>
      </c>
      <c r="Q2338" s="25">
        <v>0.16</v>
      </c>
      <c r="R2338" s="25">
        <v>20</v>
      </c>
      <c r="S2338" s="34"/>
      <c r="T2338" s="51">
        <v>0.03</v>
      </c>
      <c r="U2338" s="42">
        <v>88.6</v>
      </c>
      <c r="V2338" s="42">
        <v>0.22</v>
      </c>
      <c r="W2338" s="42">
        <v>7.2300000000000003E-3</v>
      </c>
      <c r="X2338" s="42">
        <v>46</v>
      </c>
      <c r="Y2338" s="44">
        <v>5.62</v>
      </c>
      <c r="Z2338" s="87">
        <f t="shared" si="145"/>
        <v>8.2037251949302217</v>
      </c>
      <c r="AA2338" s="88">
        <f t="shared" si="146"/>
        <v>8.76674387927339</v>
      </c>
      <c r="AB2338" s="90">
        <f t="shared" si="147"/>
        <v>-3.3176377263431041E-2</v>
      </c>
      <c r="AD2338" s="100"/>
      <c r="AE2338" s="95">
        <v>8.3000000000000007</v>
      </c>
    </row>
    <row r="2339" spans="1:31" x14ac:dyDescent="0.2">
      <c r="A2339" s="2" t="s">
        <v>153</v>
      </c>
      <c r="B2339" s="9">
        <v>40142</v>
      </c>
      <c r="C2339" s="18">
        <v>5.56</v>
      </c>
      <c r="D2339" s="12">
        <v>7.14</v>
      </c>
      <c r="F2339" s="12">
        <v>2.2000000000000002</v>
      </c>
      <c r="H2339" s="23">
        <f t="shared" si="144"/>
        <v>7.2443596007499061E-8</v>
      </c>
      <c r="I2339" s="32">
        <v>4.0000000000000001E-3</v>
      </c>
      <c r="J2339" s="25">
        <v>0.15</v>
      </c>
      <c r="K2339" s="33"/>
      <c r="L2339" s="25">
        <v>129</v>
      </c>
      <c r="M2339" s="33"/>
      <c r="N2339" s="25">
        <v>3.62</v>
      </c>
      <c r="O2339" s="25">
        <v>1.55</v>
      </c>
      <c r="P2339" s="25">
        <v>10.3</v>
      </c>
      <c r="Q2339" s="25">
        <v>0.16</v>
      </c>
      <c r="R2339" s="25">
        <v>18.399999999999999</v>
      </c>
      <c r="S2339" s="34"/>
      <c r="T2339" s="51">
        <v>0.01</v>
      </c>
      <c r="U2339" s="42">
        <v>75</v>
      </c>
      <c r="V2339" s="42">
        <v>0.22</v>
      </c>
      <c r="W2339" s="42">
        <v>0.01</v>
      </c>
      <c r="X2339" s="42">
        <v>47</v>
      </c>
      <c r="Y2339" s="44">
        <v>5.61</v>
      </c>
      <c r="Z2339" s="87">
        <f t="shared" si="145"/>
        <v>8.2687392367601777</v>
      </c>
      <c r="AA2339" s="88">
        <f t="shared" si="146"/>
        <v>8.5012541762740454</v>
      </c>
      <c r="AB2339" s="90">
        <f t="shared" si="147"/>
        <v>-1.3864939227295642E-2</v>
      </c>
      <c r="AD2339" s="100"/>
      <c r="AE2339" s="95">
        <v>0.16</v>
      </c>
    </row>
    <row r="2340" spans="1:31" x14ac:dyDescent="0.2">
      <c r="A2340" s="2" t="s">
        <v>153</v>
      </c>
      <c r="B2340" s="9">
        <v>39349</v>
      </c>
      <c r="C2340" s="18">
        <v>5.48</v>
      </c>
      <c r="D2340" s="12">
        <v>7.06</v>
      </c>
      <c r="F2340" s="12">
        <v>2.4</v>
      </c>
      <c r="H2340" s="23">
        <f t="shared" si="144"/>
        <v>8.7096358995608061E-8</v>
      </c>
      <c r="I2340" s="24">
        <v>0.03</v>
      </c>
      <c r="J2340" s="25">
        <v>0.16</v>
      </c>
      <c r="K2340" s="33"/>
      <c r="L2340" s="25">
        <v>136</v>
      </c>
      <c r="M2340" s="33"/>
      <c r="N2340" s="25">
        <v>3.82</v>
      </c>
      <c r="O2340" s="25">
        <v>1.76</v>
      </c>
      <c r="P2340" s="25">
        <v>10.9</v>
      </c>
      <c r="Q2340" s="25">
        <v>0.16</v>
      </c>
      <c r="R2340" s="25">
        <v>22.4</v>
      </c>
      <c r="S2340" s="34"/>
      <c r="T2340" s="51">
        <v>0.01</v>
      </c>
      <c r="U2340" s="42">
        <v>82.1</v>
      </c>
      <c r="V2340" s="42">
        <v>0.22</v>
      </c>
      <c r="W2340" s="42">
        <v>8.5400000000000007E-3</v>
      </c>
      <c r="X2340" s="42">
        <v>47</v>
      </c>
      <c r="Y2340" s="44">
        <v>5.57</v>
      </c>
      <c r="Z2340" s="87">
        <f t="shared" si="145"/>
        <v>8.8573712127771547</v>
      </c>
      <c r="AA2340" s="88">
        <f t="shared" si="146"/>
        <v>8.6090313264951241</v>
      </c>
      <c r="AB2340" s="90">
        <f t="shared" si="147"/>
        <v>1.4218147424671534E-2</v>
      </c>
    </row>
    <row r="2341" spans="1:31" x14ac:dyDescent="0.2">
      <c r="A2341" s="2" t="s">
        <v>173</v>
      </c>
      <c r="B2341" s="9">
        <v>38688</v>
      </c>
      <c r="C2341" s="18">
        <v>9.6999999999999993</v>
      </c>
      <c r="D2341" s="12">
        <v>7.2</v>
      </c>
      <c r="F2341" s="12">
        <v>1</v>
      </c>
      <c r="H2341" s="23">
        <f t="shared" si="144"/>
        <v>6.3095734448019177E-8</v>
      </c>
      <c r="I2341" s="24">
        <v>4.0000000000000001E-3</v>
      </c>
      <c r="J2341" s="25">
        <v>0.09</v>
      </c>
      <c r="K2341" s="30">
        <v>1</v>
      </c>
      <c r="L2341" s="25">
        <v>120</v>
      </c>
      <c r="M2341" s="30">
        <v>1</v>
      </c>
      <c r="N2341" s="25">
        <v>0.06</v>
      </c>
      <c r="O2341" s="25">
        <v>1.6</v>
      </c>
      <c r="P2341" s="25">
        <v>8.4</v>
      </c>
      <c r="Q2341" s="25">
        <v>0.01</v>
      </c>
      <c r="R2341" s="25">
        <v>22.3</v>
      </c>
      <c r="S2341" s="31">
        <v>5</v>
      </c>
      <c r="T2341" s="51">
        <v>0.03</v>
      </c>
      <c r="U2341" s="42">
        <v>117</v>
      </c>
      <c r="V2341" s="42">
        <v>10.62</v>
      </c>
      <c r="W2341" s="42">
        <v>0.03</v>
      </c>
      <c r="X2341" s="42">
        <v>38</v>
      </c>
      <c r="Y2341" s="44">
        <v>4</v>
      </c>
      <c r="Z2341" s="87">
        <f t="shared" si="145"/>
        <v>7.6979627341545731</v>
      </c>
      <c r="AA2341" s="88">
        <f t="shared" si="146"/>
        <v>7.6805464144764359</v>
      </c>
      <c r="AB2341" s="90">
        <f t="shared" si="147"/>
        <v>1.1325102784548896E-3</v>
      </c>
      <c r="AC2341" s="19">
        <v>7.7</v>
      </c>
      <c r="AD2341" s="13">
        <v>-7.68</v>
      </c>
      <c r="AE2341" s="94">
        <v>0.2</v>
      </c>
    </row>
    <row r="2342" spans="1:31" x14ac:dyDescent="0.2">
      <c r="A2342" s="2" t="s">
        <v>173</v>
      </c>
      <c r="B2342" s="9">
        <v>38831</v>
      </c>
      <c r="C2342" s="18">
        <v>9.65</v>
      </c>
      <c r="D2342" s="12">
        <v>7.1</v>
      </c>
      <c r="F2342" s="12">
        <v>1.7</v>
      </c>
      <c r="H2342" s="23">
        <f t="shared" si="144"/>
        <v>7.943282347242818E-8</v>
      </c>
      <c r="I2342" s="24">
        <v>0.01</v>
      </c>
      <c r="J2342" s="25">
        <v>0.01</v>
      </c>
      <c r="K2342" s="30">
        <v>0.2</v>
      </c>
      <c r="L2342" s="25">
        <v>129</v>
      </c>
      <c r="M2342" s="30">
        <v>0.2</v>
      </c>
      <c r="N2342" s="25">
        <v>0.15</v>
      </c>
      <c r="O2342" s="25">
        <v>1.67</v>
      </c>
      <c r="P2342" s="25">
        <v>8.82</v>
      </c>
      <c r="Q2342" s="25">
        <v>0.01</v>
      </c>
      <c r="R2342" s="25">
        <v>25.7</v>
      </c>
      <c r="S2342" s="31">
        <v>1</v>
      </c>
      <c r="T2342" s="51">
        <v>0.03</v>
      </c>
      <c r="U2342" s="42">
        <v>106</v>
      </c>
      <c r="V2342" s="42">
        <v>10.84</v>
      </c>
      <c r="W2342" s="42">
        <v>0.01</v>
      </c>
      <c r="X2342" s="42">
        <v>42</v>
      </c>
      <c r="Y2342" s="44">
        <v>5.01</v>
      </c>
      <c r="Z2342" s="87">
        <f t="shared" si="145"/>
        <v>8.3307445319133464</v>
      </c>
      <c r="AA2342" s="88">
        <f t="shared" si="146"/>
        <v>8.5774953100802573</v>
      </c>
      <c r="AB2342" s="90">
        <f t="shared" si="147"/>
        <v>-1.4593522476187989E-2</v>
      </c>
      <c r="AC2342" s="19">
        <v>8.3000000000000007</v>
      </c>
      <c r="AD2342" s="13">
        <v>8.6</v>
      </c>
      <c r="AE2342" s="94">
        <v>-3</v>
      </c>
    </row>
    <row r="2343" spans="1:31" x14ac:dyDescent="0.2">
      <c r="A2343" s="2" t="s">
        <v>173</v>
      </c>
      <c r="B2343" s="9">
        <v>40745</v>
      </c>
      <c r="C2343" s="18">
        <v>8.5500000000000007</v>
      </c>
      <c r="D2343" s="12">
        <v>7.31</v>
      </c>
      <c r="F2343" s="12">
        <v>1.5</v>
      </c>
      <c r="H2343" s="23">
        <f t="shared" si="144"/>
        <v>4.8977881936844561E-8</v>
      </c>
      <c r="I2343" s="24">
        <v>0.46</v>
      </c>
      <c r="J2343" s="25">
        <v>0.01</v>
      </c>
      <c r="K2343" s="30">
        <v>0.2</v>
      </c>
      <c r="L2343" s="25">
        <v>129</v>
      </c>
      <c r="M2343" s="30">
        <v>1.2</v>
      </c>
      <c r="N2343" s="25">
        <v>0.44</v>
      </c>
      <c r="O2343" s="25">
        <v>1.8</v>
      </c>
      <c r="P2343" s="25">
        <v>8.8800000000000008</v>
      </c>
      <c r="Q2343" s="25">
        <v>0.05</v>
      </c>
      <c r="R2343" s="25">
        <v>24.4</v>
      </c>
      <c r="S2343" s="31">
        <v>2.5</v>
      </c>
      <c r="T2343" s="51">
        <v>0.03</v>
      </c>
      <c r="U2343" s="42">
        <v>110</v>
      </c>
      <c r="V2343" s="42">
        <v>9.4700000000000006</v>
      </c>
      <c r="W2343" s="42">
        <v>3.9399999999999999E-3</v>
      </c>
      <c r="X2343" s="42">
        <v>40</v>
      </c>
      <c r="Y2343" s="44">
        <v>5.0599999999999996</v>
      </c>
      <c r="Z2343" s="87">
        <f t="shared" si="145"/>
        <v>8.3443373835540573</v>
      </c>
      <c r="AA2343" s="88">
        <f t="shared" si="146"/>
        <v>8.6321219210537166</v>
      </c>
      <c r="AB2343" s="90">
        <f t="shared" si="147"/>
        <v>-1.695197640072971E-2</v>
      </c>
      <c r="AC2343" s="19">
        <v>8.3000000000000007</v>
      </c>
      <c r="AD2343" s="13">
        <v>8.6300000000000008</v>
      </c>
      <c r="AE2343" s="94">
        <v>3.91</v>
      </c>
    </row>
    <row r="2344" spans="1:31" x14ac:dyDescent="0.2">
      <c r="A2344" s="2" t="s">
        <v>173</v>
      </c>
      <c r="B2344" s="9">
        <v>40324</v>
      </c>
      <c r="C2344" s="18">
        <v>9.1999999999999993</v>
      </c>
      <c r="D2344" s="12">
        <v>7.11</v>
      </c>
      <c r="F2344" s="12">
        <v>1.9</v>
      </c>
      <c r="H2344" s="23">
        <f t="shared" si="144"/>
        <v>7.7624711662868932E-8</v>
      </c>
      <c r="I2344" s="24">
        <v>0.97</v>
      </c>
      <c r="J2344" s="25">
        <v>0.01</v>
      </c>
      <c r="K2344" s="33"/>
      <c r="L2344" s="25">
        <v>139</v>
      </c>
      <c r="M2344" s="36"/>
      <c r="N2344" s="25">
        <v>0.59</v>
      </c>
      <c r="O2344" s="25">
        <v>1.7</v>
      </c>
      <c r="P2344" s="25">
        <v>9.4499999999999993</v>
      </c>
      <c r="Q2344" s="25">
        <v>7.0000000000000007E-2</v>
      </c>
      <c r="R2344" s="25">
        <v>25.6</v>
      </c>
      <c r="S2344" s="36"/>
      <c r="T2344" s="51">
        <v>0.03</v>
      </c>
      <c r="U2344" s="42">
        <v>109</v>
      </c>
      <c r="V2344" s="42">
        <v>9.65</v>
      </c>
      <c r="W2344" s="42">
        <v>3.6099999999999999E-3</v>
      </c>
      <c r="X2344" s="42">
        <v>41</v>
      </c>
      <c r="Y2344" s="44">
        <v>5.1100000000000003</v>
      </c>
      <c r="Z2344" s="87">
        <f t="shared" si="145"/>
        <v>9.0026810238204114</v>
      </c>
      <c r="AA2344" s="88">
        <f t="shared" si="146"/>
        <v>8.6924085642281952</v>
      </c>
      <c r="AB2344" s="90">
        <f t="shared" si="147"/>
        <v>1.7534381956550053E-2</v>
      </c>
      <c r="AC2344" s="19">
        <v>8.93</v>
      </c>
      <c r="AD2344" s="13">
        <v>8.69</v>
      </c>
      <c r="AE2344" s="94">
        <v>2.73</v>
      </c>
    </row>
    <row r="2345" spans="1:31" x14ac:dyDescent="0.2">
      <c r="A2345" s="2" t="s">
        <v>173</v>
      </c>
      <c r="B2345" s="9">
        <v>41093</v>
      </c>
      <c r="C2345" s="18">
        <v>9.0299999999999994</v>
      </c>
      <c r="D2345" s="12">
        <v>7.17</v>
      </c>
      <c r="F2345" s="12">
        <v>1.6</v>
      </c>
      <c r="H2345" s="23">
        <f t="shared" si="144"/>
        <v>6.7608297539197998E-8</v>
      </c>
      <c r="I2345" s="24">
        <v>0.65</v>
      </c>
      <c r="J2345" s="25">
        <v>0.01</v>
      </c>
      <c r="K2345" s="33"/>
      <c r="L2345" s="25">
        <v>145</v>
      </c>
      <c r="M2345" s="33"/>
      <c r="N2345" s="25">
        <v>0.88</v>
      </c>
      <c r="O2345" s="25">
        <v>1.86</v>
      </c>
      <c r="P2345" s="25">
        <v>9.89</v>
      </c>
      <c r="Q2345" s="25">
        <v>0.2</v>
      </c>
      <c r="R2345" s="25">
        <v>26.9</v>
      </c>
      <c r="S2345" s="34"/>
      <c r="T2345" s="51">
        <v>0.03</v>
      </c>
      <c r="U2345" s="42">
        <v>104</v>
      </c>
      <c r="V2345" s="42">
        <v>10.18</v>
      </c>
      <c r="W2345" s="42">
        <v>4.9300000000000004E-3</v>
      </c>
      <c r="X2345" s="42">
        <v>44</v>
      </c>
      <c r="Y2345" s="44">
        <v>5.26</v>
      </c>
      <c r="Z2345" s="87">
        <f t="shared" si="145"/>
        <v>9.3784551851013482</v>
      </c>
      <c r="AA2345" s="88">
        <f t="shared" si="146"/>
        <v>8.8315211139607683</v>
      </c>
      <c r="AB2345" s="90">
        <f t="shared" si="147"/>
        <v>3.0034859033218463E-2</v>
      </c>
      <c r="AC2345" s="19">
        <v>9.32</v>
      </c>
      <c r="AD2345" s="13">
        <v>8.83</v>
      </c>
      <c r="AE2345" s="94">
        <v>5.4</v>
      </c>
    </row>
    <row r="2346" spans="1:31" x14ac:dyDescent="0.2">
      <c r="A2346" s="2" t="s">
        <v>173</v>
      </c>
      <c r="B2346" s="9">
        <v>41471</v>
      </c>
      <c r="C2346" s="18">
        <v>9.1999999999999993</v>
      </c>
      <c r="D2346" s="12">
        <v>7.07</v>
      </c>
      <c r="F2346" s="12">
        <v>1.7</v>
      </c>
      <c r="H2346" s="23">
        <f t="shared" si="144"/>
        <v>8.5113803820237355E-8</v>
      </c>
      <c r="I2346" s="32">
        <v>0.65</v>
      </c>
      <c r="J2346" s="25">
        <v>0.01</v>
      </c>
      <c r="K2346" s="36"/>
      <c r="L2346" s="25">
        <v>143</v>
      </c>
      <c r="M2346" s="36"/>
      <c r="N2346" s="25">
        <v>0.21</v>
      </c>
      <c r="O2346" s="25">
        <v>1.82</v>
      </c>
      <c r="P2346" s="25">
        <v>9.81</v>
      </c>
      <c r="Q2346" s="25">
        <v>0.06</v>
      </c>
      <c r="R2346" s="25">
        <v>28.8</v>
      </c>
      <c r="S2346" s="36"/>
      <c r="T2346" s="51">
        <v>0.03</v>
      </c>
      <c r="U2346" s="42">
        <v>102</v>
      </c>
      <c r="V2346" s="42">
        <v>10.039999999999999</v>
      </c>
      <c r="W2346" s="42">
        <v>8.2100000000000003E-3</v>
      </c>
      <c r="X2346" s="42">
        <v>45</v>
      </c>
      <c r="Y2346" s="44">
        <v>5.31</v>
      </c>
      <c r="Z2346" s="87">
        <f t="shared" si="145"/>
        <v>9.3246054531271874</v>
      </c>
      <c r="AA2346" s="88">
        <f t="shared" si="146"/>
        <v>8.8659067916437451</v>
      </c>
      <c r="AB2346" s="90">
        <f t="shared" si="147"/>
        <v>2.5216368583314656E-2</v>
      </c>
      <c r="AC2346" s="19">
        <v>9.26</v>
      </c>
      <c r="AD2346" s="99">
        <v>8.8699999999999992</v>
      </c>
      <c r="AE2346" s="95">
        <v>4.3099999999999996</v>
      </c>
    </row>
    <row r="2347" spans="1:31" x14ac:dyDescent="0.2">
      <c r="A2347" s="2" t="s">
        <v>173</v>
      </c>
      <c r="B2347" s="9">
        <v>41778</v>
      </c>
      <c r="C2347" s="18">
        <v>9</v>
      </c>
      <c r="D2347" s="13">
        <v>7.19</v>
      </c>
      <c r="F2347" s="12">
        <v>1.8</v>
      </c>
      <c r="H2347" s="23">
        <f t="shared" si="144"/>
        <v>6.4565422903465397E-8</v>
      </c>
      <c r="I2347" s="32">
        <v>0.63</v>
      </c>
      <c r="J2347" s="25">
        <v>0.01</v>
      </c>
      <c r="K2347" s="29">
        <v>0.3</v>
      </c>
      <c r="L2347" s="25">
        <v>138</v>
      </c>
      <c r="M2347" s="29">
        <v>0.4</v>
      </c>
      <c r="N2347" s="25">
        <v>0.2</v>
      </c>
      <c r="O2347" s="25">
        <v>1.77</v>
      </c>
      <c r="P2347" s="25">
        <v>9.68</v>
      </c>
      <c r="Q2347" s="25">
        <v>0.05</v>
      </c>
      <c r="R2347" s="25">
        <v>27.1</v>
      </c>
      <c r="S2347" s="29">
        <v>2</v>
      </c>
      <c r="T2347" s="51">
        <v>0.04</v>
      </c>
      <c r="U2347" s="42">
        <v>94.7</v>
      </c>
      <c r="V2347" s="42">
        <v>9.73</v>
      </c>
      <c r="W2347" s="42">
        <v>4.9300000000000004E-3</v>
      </c>
      <c r="X2347" s="42">
        <v>47</v>
      </c>
      <c r="Y2347" s="44">
        <v>5.52</v>
      </c>
      <c r="Z2347" s="87">
        <f t="shared" si="145"/>
        <v>8.9862392763849464</v>
      </c>
      <c r="AA2347" s="88">
        <f t="shared" si="146"/>
        <v>8.9755963459083432</v>
      </c>
      <c r="AB2347" s="90">
        <f t="shared" si="147"/>
        <v>5.9253022354762526E-4</v>
      </c>
      <c r="AC2347" s="19">
        <v>8.92</v>
      </c>
      <c r="AD2347" s="13">
        <v>8.98</v>
      </c>
      <c r="AE2347" s="95">
        <v>0.61</v>
      </c>
    </row>
    <row r="2348" spans="1:31" x14ac:dyDescent="0.2">
      <c r="A2348" s="2" t="s">
        <v>173</v>
      </c>
      <c r="B2348" s="9">
        <v>42165</v>
      </c>
      <c r="C2348" s="18">
        <v>8.93</v>
      </c>
      <c r="D2348" s="12">
        <v>7.14</v>
      </c>
      <c r="F2348" s="12">
        <v>1.7</v>
      </c>
      <c r="H2348" s="23">
        <f t="shared" si="144"/>
        <v>7.2443596007499061E-8</v>
      </c>
      <c r="I2348" s="32">
        <v>0.63</v>
      </c>
      <c r="J2348" s="25">
        <v>0.01</v>
      </c>
      <c r="K2348" s="36"/>
      <c r="L2348" s="25">
        <v>144</v>
      </c>
      <c r="M2348" s="36"/>
      <c r="N2348" s="25">
        <v>0.09</v>
      </c>
      <c r="O2348" s="25">
        <v>1.85</v>
      </c>
      <c r="P2348" s="25">
        <v>9.85</v>
      </c>
      <c r="Q2348" s="25">
        <v>0.02</v>
      </c>
      <c r="R2348" s="25">
        <v>27.2</v>
      </c>
      <c r="S2348" s="36"/>
      <c r="T2348" s="51">
        <v>0.04</v>
      </c>
      <c r="U2348" s="42">
        <v>104</v>
      </c>
      <c r="V2348" s="42">
        <v>7.08</v>
      </c>
      <c r="W2348" s="42">
        <v>3.6099999999999999E-3</v>
      </c>
      <c r="X2348" s="42">
        <v>47</v>
      </c>
      <c r="Y2348" s="44">
        <v>5.59</v>
      </c>
      <c r="Z2348" s="87">
        <f t="shared" si="145"/>
        <v>9.3009910258047306</v>
      </c>
      <c r="AA2348" s="88">
        <f t="shared" si="146"/>
        <v>9.1964345416693529</v>
      </c>
      <c r="AB2348" s="90">
        <f t="shared" si="147"/>
        <v>5.6524884370520211E-3</v>
      </c>
      <c r="AC2348" s="19">
        <v>9.23</v>
      </c>
      <c r="AD2348" s="99">
        <v>9.1999999999999993</v>
      </c>
      <c r="AE2348" s="95">
        <v>0.4</v>
      </c>
    </row>
    <row r="2349" spans="1:31" x14ac:dyDescent="0.2">
      <c r="A2349" s="2" t="s">
        <v>173</v>
      </c>
      <c r="B2349" s="9">
        <v>39966</v>
      </c>
      <c r="C2349" s="18">
        <v>9.17</v>
      </c>
      <c r="D2349" s="12">
        <v>7.11</v>
      </c>
      <c r="F2349" s="12">
        <v>1.9</v>
      </c>
      <c r="H2349" s="23">
        <f t="shared" si="144"/>
        <v>7.7624711662868932E-8</v>
      </c>
      <c r="I2349" s="32">
        <v>0.55000000000000004</v>
      </c>
      <c r="J2349" s="25">
        <v>0.01</v>
      </c>
      <c r="K2349" s="36"/>
      <c r="L2349" s="25">
        <v>137</v>
      </c>
      <c r="M2349" s="36"/>
      <c r="N2349" s="25">
        <v>0.18</v>
      </c>
      <c r="O2349" s="25">
        <v>1.72</v>
      </c>
      <c r="P2349" s="25">
        <v>9.66</v>
      </c>
      <c r="Q2349" s="25">
        <v>0.02</v>
      </c>
      <c r="R2349" s="25">
        <v>27.1</v>
      </c>
      <c r="S2349" s="36"/>
      <c r="T2349" s="51">
        <v>0.03</v>
      </c>
      <c r="U2349" s="42">
        <v>109</v>
      </c>
      <c r="V2349" s="42">
        <v>11.37</v>
      </c>
      <c r="W2349" s="42">
        <v>5.2599999999999999E-3</v>
      </c>
      <c r="X2349" s="42">
        <v>43</v>
      </c>
      <c r="Y2349" s="44">
        <v>4.99</v>
      </c>
      <c r="Z2349" s="87">
        <f t="shared" si="145"/>
        <v>8.9227111213314352</v>
      </c>
      <c r="AA2349" s="88">
        <f t="shared" si="146"/>
        <v>8.656603858699004</v>
      </c>
      <c r="AB2349" s="90">
        <f t="shared" si="147"/>
        <v>1.5137521737037017E-2</v>
      </c>
      <c r="AD2349" s="100"/>
      <c r="AE2349" s="95">
        <v>2.2599999999999998</v>
      </c>
    </row>
    <row r="2350" spans="1:31" x14ac:dyDescent="0.2">
      <c r="A2350" s="2" t="s">
        <v>173</v>
      </c>
      <c r="B2350" s="9">
        <v>37356</v>
      </c>
      <c r="C2350" s="18">
        <v>8.1199999999999992</v>
      </c>
      <c r="D2350" s="12">
        <v>7.3</v>
      </c>
      <c r="F2350" s="12">
        <v>2.7</v>
      </c>
      <c r="H2350" s="23">
        <f t="shared" si="144"/>
        <v>5.0118723362727164E-8</v>
      </c>
      <c r="I2350" s="32">
        <v>0.01</v>
      </c>
      <c r="J2350" s="25">
        <v>0.05</v>
      </c>
      <c r="K2350" s="36"/>
      <c r="L2350" s="25">
        <v>134</v>
      </c>
      <c r="M2350" s="36"/>
      <c r="N2350" s="25">
        <v>0.42</v>
      </c>
      <c r="O2350" s="25">
        <v>1.89</v>
      </c>
      <c r="P2350" s="25">
        <v>10</v>
      </c>
      <c r="Q2350" s="25">
        <v>0.04</v>
      </c>
      <c r="R2350" s="25">
        <v>25.8</v>
      </c>
      <c r="S2350" s="36"/>
      <c r="T2350" s="51">
        <v>0.03</v>
      </c>
      <c r="U2350" s="42">
        <v>120</v>
      </c>
      <c r="V2350" s="42">
        <v>8.41</v>
      </c>
      <c r="W2350" s="42">
        <v>0.06</v>
      </c>
      <c r="X2350" s="42">
        <v>36</v>
      </c>
      <c r="Y2350" s="44">
        <v>4.7699999999999996</v>
      </c>
      <c r="Z2350" s="87">
        <f t="shared" si="145"/>
        <v>8.7002842858249387</v>
      </c>
      <c r="AA2350" s="88">
        <f t="shared" si="146"/>
        <v>8.4215903979668081</v>
      </c>
      <c r="AB2350" s="90">
        <f t="shared" si="147"/>
        <v>1.6277066209458565E-2</v>
      </c>
      <c r="AD2350" s="100"/>
      <c r="AE2350" s="96"/>
    </row>
    <row r="2351" spans="1:31" x14ac:dyDescent="0.2">
      <c r="A2351" s="2" t="s">
        <v>173</v>
      </c>
      <c r="B2351" s="9">
        <v>39539</v>
      </c>
      <c r="C2351" s="18">
        <v>8.8800000000000008</v>
      </c>
      <c r="D2351" s="13">
        <v>7.19</v>
      </c>
      <c r="F2351" s="12">
        <v>1.8</v>
      </c>
      <c r="H2351" s="23">
        <f t="shared" si="144"/>
        <v>6.4565422903465397E-8</v>
      </c>
      <c r="I2351" s="28"/>
      <c r="J2351" s="27">
        <v>0.01</v>
      </c>
      <c r="K2351" s="29">
        <v>0.2</v>
      </c>
      <c r="L2351" s="25">
        <v>145</v>
      </c>
      <c r="M2351" s="29">
        <v>0.2</v>
      </c>
      <c r="N2351" s="25">
        <v>0.17</v>
      </c>
      <c r="O2351" s="25">
        <v>1.89</v>
      </c>
      <c r="P2351" s="25">
        <v>9.56</v>
      </c>
      <c r="Q2351" s="25">
        <v>0.03</v>
      </c>
      <c r="R2351" s="25">
        <v>26.4</v>
      </c>
      <c r="S2351" s="29">
        <v>1</v>
      </c>
      <c r="T2351" s="50">
        <v>0.03</v>
      </c>
      <c r="U2351" s="41">
        <v>108</v>
      </c>
      <c r="V2351" s="41">
        <v>13.36</v>
      </c>
      <c r="W2351" s="41">
        <v>0.01</v>
      </c>
      <c r="X2351" s="42">
        <v>43</v>
      </c>
      <c r="Y2351" s="44">
        <v>5.0199999999999996</v>
      </c>
      <c r="Z2351" s="87">
        <f t="shared" si="145"/>
        <v>9.2264349625110924</v>
      </c>
      <c r="AA2351" s="88">
        <f t="shared" si="146"/>
        <v>8.6979855229410212</v>
      </c>
      <c r="AB2351" s="90">
        <f t="shared" si="147"/>
        <v>2.9482093437775202E-2</v>
      </c>
      <c r="AE2351" s="94">
        <v>5.82</v>
      </c>
    </row>
    <row r="2352" spans="1:31" x14ac:dyDescent="0.2">
      <c r="A2352" s="2" t="s">
        <v>267</v>
      </c>
      <c r="B2352" s="9">
        <v>40546</v>
      </c>
      <c r="C2352" s="18">
        <v>4.32</v>
      </c>
      <c r="D2352" s="12">
        <v>5.03</v>
      </c>
      <c r="F2352" s="12">
        <v>2.2999999999999998</v>
      </c>
      <c r="H2352" s="23">
        <f t="shared" si="144"/>
        <v>9.3325430079698941E-6</v>
      </c>
      <c r="I2352" s="32">
        <v>1.4</v>
      </c>
      <c r="J2352" s="25">
        <v>0.01</v>
      </c>
      <c r="K2352" s="30">
        <v>0.2</v>
      </c>
      <c r="L2352" s="25">
        <v>7.68</v>
      </c>
      <c r="M2352" s="30">
        <v>0.2</v>
      </c>
      <c r="N2352" s="25">
        <v>0.08</v>
      </c>
      <c r="O2352" s="25">
        <v>0.84</v>
      </c>
      <c r="P2352" s="25">
        <v>1.53</v>
      </c>
      <c r="Q2352" s="25">
        <v>0.09</v>
      </c>
      <c r="R2352" s="25">
        <v>11.8</v>
      </c>
      <c r="S2352" s="31">
        <v>16</v>
      </c>
      <c r="T2352" s="51">
        <v>0.01</v>
      </c>
      <c r="U2352" s="42">
        <v>13.8</v>
      </c>
      <c r="V2352" s="42">
        <v>4.26</v>
      </c>
      <c r="W2352" s="42">
        <v>0.01</v>
      </c>
      <c r="X2352" s="42">
        <v>19</v>
      </c>
      <c r="Y2352" s="44">
        <v>0.25</v>
      </c>
      <c r="Z2352" s="87">
        <f t="shared" si="145"/>
        <v>1.2062345457359953</v>
      </c>
      <c r="AA2352" s="88">
        <f t="shared" si="146"/>
        <v>1.1424996247893398</v>
      </c>
      <c r="AB2352" s="90">
        <f t="shared" si="147"/>
        <v>2.7135859709658049E-2</v>
      </c>
      <c r="AC2352" s="19">
        <v>1.08</v>
      </c>
      <c r="AD2352" s="99">
        <v>1.1399999999999999</v>
      </c>
      <c r="AE2352" s="95">
        <v>5.86</v>
      </c>
    </row>
    <row r="2353" spans="1:31" x14ac:dyDescent="0.2">
      <c r="A2353" s="2" t="s">
        <v>267</v>
      </c>
      <c r="B2353" s="9">
        <v>38622</v>
      </c>
      <c r="C2353" s="19">
        <v>4.78</v>
      </c>
      <c r="D2353" s="12">
        <v>4.76</v>
      </c>
      <c r="F2353" s="12">
        <v>1.7</v>
      </c>
      <c r="H2353" s="23">
        <f t="shared" si="144"/>
        <v>1.7378008287493744E-5</v>
      </c>
      <c r="I2353" s="24">
        <v>0.76</v>
      </c>
      <c r="J2353" s="25">
        <v>0.01</v>
      </c>
      <c r="K2353" s="29">
        <v>0.2</v>
      </c>
      <c r="L2353" s="25">
        <v>10.4</v>
      </c>
      <c r="M2353" s="29">
        <v>1.3</v>
      </c>
      <c r="N2353" s="25">
        <v>0.01</v>
      </c>
      <c r="O2353" s="25">
        <v>0.77</v>
      </c>
      <c r="P2353" s="25">
        <v>2.29</v>
      </c>
      <c r="Q2353" s="25">
        <v>0.05</v>
      </c>
      <c r="R2353" s="25">
        <v>13.6</v>
      </c>
      <c r="S2353" s="29">
        <v>0.2</v>
      </c>
      <c r="T2353" s="51">
        <v>0.01</v>
      </c>
      <c r="U2353" s="42">
        <v>13.3</v>
      </c>
      <c r="V2353" s="42">
        <v>23.32</v>
      </c>
      <c r="W2353" s="42">
        <v>3.2845000000000001E-3</v>
      </c>
      <c r="X2353" s="42">
        <v>22</v>
      </c>
      <c r="Y2353" s="44">
        <v>0.17</v>
      </c>
      <c r="Z2353" s="87">
        <f t="shared" si="145"/>
        <v>1.4058747997673229</v>
      </c>
      <c r="AA2353" s="88">
        <f t="shared" si="146"/>
        <v>1.4439901479153001</v>
      </c>
      <c r="AB2353" s="90">
        <f t="shared" si="147"/>
        <v>-1.3374440139337428E-2</v>
      </c>
      <c r="AC2353" s="19">
        <v>1.33</v>
      </c>
      <c r="AD2353" s="13">
        <v>1.44</v>
      </c>
      <c r="AE2353" s="94">
        <v>-7.74</v>
      </c>
    </row>
    <row r="2354" spans="1:31" x14ac:dyDescent="0.2">
      <c r="A2354" s="2" t="s">
        <v>267</v>
      </c>
      <c r="B2354" s="9">
        <v>41290</v>
      </c>
      <c r="C2354" s="20"/>
      <c r="D2354" s="12">
        <v>5.32</v>
      </c>
      <c r="F2354" s="12">
        <v>1.2</v>
      </c>
      <c r="H2354" s="23">
        <f t="shared" si="144"/>
        <v>4.7863009232263716E-6</v>
      </c>
      <c r="I2354" s="32">
        <v>3.0000000000000001E-3</v>
      </c>
      <c r="J2354" s="25">
        <v>0.01</v>
      </c>
      <c r="K2354" s="36"/>
      <c r="L2354" s="25">
        <v>11.5</v>
      </c>
      <c r="M2354" s="36"/>
      <c r="N2354" s="25">
        <v>0.2</v>
      </c>
      <c r="O2354" s="25">
        <v>1.17</v>
      </c>
      <c r="P2354" s="25">
        <v>2.14</v>
      </c>
      <c r="Q2354" s="25">
        <v>0.03</v>
      </c>
      <c r="R2354" s="25">
        <v>17.8</v>
      </c>
      <c r="S2354" s="36"/>
      <c r="T2354" s="51">
        <v>0.01</v>
      </c>
      <c r="U2354" s="42">
        <v>14.9</v>
      </c>
      <c r="V2354" s="42">
        <v>4.55</v>
      </c>
      <c r="W2354" s="42">
        <v>0.11</v>
      </c>
      <c r="X2354" s="42">
        <v>27</v>
      </c>
      <c r="Y2354" s="44">
        <v>0.35</v>
      </c>
      <c r="Z2354" s="87">
        <f t="shared" si="145"/>
        <v>1.5632325416618471</v>
      </c>
      <c r="AA2354" s="88">
        <f t="shared" si="146"/>
        <v>1.4979208836473092</v>
      </c>
      <c r="AB2354" s="90">
        <f t="shared" si="147"/>
        <v>2.1335636912070757E-2</v>
      </c>
      <c r="AC2354" s="19">
        <v>1.59</v>
      </c>
      <c r="AD2354" s="99">
        <v>1.5</v>
      </c>
      <c r="AE2354" s="95">
        <v>5.95</v>
      </c>
    </row>
    <row r="2355" spans="1:31" x14ac:dyDescent="0.2">
      <c r="A2355" s="2" t="s">
        <v>267</v>
      </c>
      <c r="B2355" s="9">
        <v>39006</v>
      </c>
      <c r="C2355" s="18">
        <v>5.0599999999999996</v>
      </c>
      <c r="D2355" s="12">
        <v>4.7699999999999996</v>
      </c>
      <c r="F2355" s="12">
        <v>0.84</v>
      </c>
      <c r="H2355" s="23">
        <f t="shared" si="144"/>
        <v>1.6982436524617432E-5</v>
      </c>
      <c r="I2355" s="32">
        <v>0.28999999999999998</v>
      </c>
      <c r="J2355" s="25">
        <v>0.02</v>
      </c>
      <c r="K2355" s="36"/>
      <c r="L2355" s="25">
        <v>13.1</v>
      </c>
      <c r="M2355" s="36"/>
      <c r="N2355" s="25">
        <v>0.03</v>
      </c>
      <c r="O2355" s="25">
        <v>1.55</v>
      </c>
      <c r="P2355" s="25">
        <v>2.74</v>
      </c>
      <c r="Q2355" s="25">
        <v>0.03</v>
      </c>
      <c r="R2355" s="25">
        <v>13.5</v>
      </c>
      <c r="S2355" s="36"/>
      <c r="T2355" s="51">
        <v>0.01</v>
      </c>
      <c r="U2355" s="42">
        <v>11.1</v>
      </c>
      <c r="V2355" s="42">
        <v>25.4</v>
      </c>
      <c r="W2355" s="42">
        <v>3.2845000000000001E-3</v>
      </c>
      <c r="X2355" s="42">
        <v>26</v>
      </c>
      <c r="Y2355" s="44">
        <v>0.16</v>
      </c>
      <c r="Z2355" s="87">
        <f t="shared" si="145"/>
        <v>1.5415086353482446</v>
      </c>
      <c r="AA2355" s="88">
        <f t="shared" si="146"/>
        <v>1.5345735763099762</v>
      </c>
      <c r="AB2355" s="90">
        <f t="shared" si="147"/>
        <v>2.2545103027431551E-3</v>
      </c>
      <c r="AC2355" s="19">
        <v>1.52</v>
      </c>
      <c r="AD2355" s="99">
        <v>1.53</v>
      </c>
      <c r="AE2355" s="95">
        <v>-0.65</v>
      </c>
    </row>
    <row r="2356" spans="1:31" x14ac:dyDescent="0.2">
      <c r="A2356" s="2" t="s">
        <v>267</v>
      </c>
      <c r="B2356" s="9">
        <v>38264</v>
      </c>
      <c r="C2356" s="18">
        <v>4.8499999999999996</v>
      </c>
      <c r="D2356" s="12">
        <v>5.09</v>
      </c>
      <c r="F2356" s="12">
        <v>0.9</v>
      </c>
      <c r="H2356" s="23">
        <f t="shared" si="144"/>
        <v>8.128305161640983E-6</v>
      </c>
      <c r="I2356" s="32">
        <v>0.5</v>
      </c>
      <c r="J2356" s="25">
        <v>0.01</v>
      </c>
      <c r="K2356" s="30">
        <v>0.2</v>
      </c>
      <c r="L2356" s="25">
        <v>12.2</v>
      </c>
      <c r="M2356" s="30">
        <v>0.4</v>
      </c>
      <c r="N2356" s="25">
        <v>0.03</v>
      </c>
      <c r="O2356" s="25">
        <v>1.92</v>
      </c>
      <c r="P2356" s="25">
        <v>2.52</v>
      </c>
      <c r="Q2356" s="25">
        <v>0.02</v>
      </c>
      <c r="R2356" s="25">
        <v>16.399999999999999</v>
      </c>
      <c r="S2356" s="31">
        <v>9.1999999999999993</v>
      </c>
      <c r="T2356" s="51">
        <v>0.01</v>
      </c>
      <c r="U2356" s="42">
        <v>19.100000000000001</v>
      </c>
      <c r="V2356" s="42">
        <v>12.21</v>
      </c>
      <c r="W2356" s="42">
        <v>3.6129500000000002E-3</v>
      </c>
      <c r="X2356" s="42">
        <v>28</v>
      </c>
      <c r="Y2356" s="44">
        <v>0.2</v>
      </c>
      <c r="Z2356" s="87">
        <f t="shared" si="145"/>
        <v>1.6365258114985539</v>
      </c>
      <c r="AA2356" s="88">
        <f t="shared" si="146"/>
        <v>1.5848014979035434</v>
      </c>
      <c r="AB2356" s="90">
        <f t="shared" si="147"/>
        <v>1.6056832673923761E-2</v>
      </c>
      <c r="AC2356" s="19">
        <v>1.59</v>
      </c>
      <c r="AD2356" s="99">
        <v>1.58</v>
      </c>
      <c r="AE2356" s="95">
        <v>0</v>
      </c>
    </row>
    <row r="2357" spans="1:31" x14ac:dyDescent="0.2">
      <c r="A2357" s="2" t="s">
        <v>267</v>
      </c>
      <c r="B2357" s="9">
        <v>41564</v>
      </c>
      <c r="C2357" s="18">
        <v>4.7</v>
      </c>
      <c r="D2357" s="12">
        <v>5.4</v>
      </c>
      <c r="F2357" s="12">
        <v>1.5</v>
      </c>
      <c r="H2357" s="23">
        <f t="shared" si="144"/>
        <v>3.9810717055349657E-6</v>
      </c>
      <c r="I2357" s="24">
        <v>5.0000000000000001E-3</v>
      </c>
      <c r="J2357" s="25">
        <v>0.01</v>
      </c>
      <c r="K2357" s="33"/>
      <c r="L2357" s="25">
        <v>14.7</v>
      </c>
      <c r="M2357" s="33"/>
      <c r="N2357" s="25">
        <v>0.06</v>
      </c>
      <c r="O2357" s="25">
        <v>1.74</v>
      </c>
      <c r="P2357" s="25">
        <v>2.79</v>
      </c>
      <c r="Q2357" s="25">
        <v>0.01</v>
      </c>
      <c r="R2357" s="25">
        <v>20.2</v>
      </c>
      <c r="S2357" s="34"/>
      <c r="T2357" s="51">
        <v>0.01</v>
      </c>
      <c r="U2357" s="42">
        <v>20.399999999999999</v>
      </c>
      <c r="V2357" s="42">
        <v>9.9600000000000009</v>
      </c>
      <c r="W2357" s="42">
        <v>3.2799999999999999E-3</v>
      </c>
      <c r="X2357" s="42">
        <v>34</v>
      </c>
      <c r="Y2357" s="44">
        <v>0.28999999999999998</v>
      </c>
      <c r="Z2357" s="87">
        <f t="shared" si="145"/>
        <v>1.8898404216841329</v>
      </c>
      <c r="AA2357" s="88">
        <f t="shared" si="146"/>
        <v>1.8348200050033103</v>
      </c>
      <c r="AB2357" s="90">
        <f t="shared" si="147"/>
        <v>1.4771928277433719E-2</v>
      </c>
      <c r="AC2357" s="19">
        <v>1.91</v>
      </c>
      <c r="AD2357" s="13">
        <v>1.83</v>
      </c>
      <c r="AE2357" s="94">
        <v>4.0199999999999996</v>
      </c>
    </row>
    <row r="2358" spans="1:31" x14ac:dyDescent="0.2">
      <c r="A2358" s="2" t="s">
        <v>267</v>
      </c>
      <c r="B2358" s="9">
        <v>42248</v>
      </c>
      <c r="C2358" s="18">
        <v>4.13</v>
      </c>
      <c r="D2358" s="12">
        <v>5.0999999999999996</v>
      </c>
      <c r="F2358" s="12">
        <v>1.9</v>
      </c>
      <c r="H2358" s="23">
        <f t="shared" si="144"/>
        <v>7.9432823472428065E-6</v>
      </c>
      <c r="I2358" s="24">
        <v>8.0000000000000002E-3</v>
      </c>
      <c r="J2358" s="25">
        <v>0.01</v>
      </c>
      <c r="K2358" s="29">
        <v>0.2</v>
      </c>
      <c r="L2358" s="25">
        <v>12.7</v>
      </c>
      <c r="M2358" s="29">
        <v>0.2</v>
      </c>
      <c r="N2358" s="25">
        <v>0.06</v>
      </c>
      <c r="O2358" s="25">
        <v>1.44</v>
      </c>
      <c r="P2358" s="25">
        <v>2.66</v>
      </c>
      <c r="Q2358" s="25">
        <v>0.01</v>
      </c>
      <c r="R2358" s="25">
        <v>22.2</v>
      </c>
      <c r="S2358" s="29">
        <v>11</v>
      </c>
      <c r="T2358" s="51">
        <v>0.01</v>
      </c>
      <c r="U2358" s="42">
        <v>23</v>
      </c>
      <c r="V2358" s="42">
        <v>10.71</v>
      </c>
      <c r="W2358" s="42">
        <v>7.0000000000000007E-2</v>
      </c>
      <c r="X2358" s="42">
        <v>33</v>
      </c>
      <c r="Y2358" s="44">
        <v>0.3</v>
      </c>
      <c r="Z2358" s="87">
        <f t="shared" si="145"/>
        <v>1.8590040890538018</v>
      </c>
      <c r="AA2358" s="88">
        <f t="shared" si="146"/>
        <v>1.8842856681860629</v>
      </c>
      <c r="AB2358" s="90">
        <f t="shared" si="147"/>
        <v>-6.7538397430667134E-3</v>
      </c>
      <c r="AC2358" s="19">
        <v>1.89</v>
      </c>
      <c r="AD2358" s="13">
        <v>1.88</v>
      </c>
      <c r="AE2358" s="94">
        <v>0.08</v>
      </c>
    </row>
    <row r="2359" spans="1:31" x14ac:dyDescent="0.2">
      <c r="A2359" s="2" t="s">
        <v>267</v>
      </c>
      <c r="B2359" s="9">
        <v>41904</v>
      </c>
      <c r="C2359" s="18">
        <v>4.4400000000000004</v>
      </c>
      <c r="D2359" s="12">
        <v>5.43</v>
      </c>
      <c r="F2359" s="12">
        <v>1.9</v>
      </c>
      <c r="H2359" s="23">
        <f t="shared" si="144"/>
        <v>3.7153522909717272E-6</v>
      </c>
      <c r="I2359" s="32">
        <v>3.0000000000000001E-3</v>
      </c>
      <c r="J2359" s="25">
        <v>0.01</v>
      </c>
      <c r="K2359" s="33"/>
      <c r="L2359" s="25">
        <v>13.6</v>
      </c>
      <c r="M2359" s="33"/>
      <c r="N2359" s="25">
        <v>0.28999999999999998</v>
      </c>
      <c r="O2359" s="25">
        <v>0.9</v>
      </c>
      <c r="P2359" s="25">
        <v>2.81</v>
      </c>
      <c r="Q2359" s="25">
        <v>0.15</v>
      </c>
      <c r="R2359" s="25">
        <v>21.8</v>
      </c>
      <c r="S2359" s="34"/>
      <c r="T2359" s="51">
        <v>0.01</v>
      </c>
      <c r="U2359" s="42">
        <v>27.5</v>
      </c>
      <c r="V2359" s="42">
        <v>4.13</v>
      </c>
      <c r="W2359" s="42">
        <v>0.04</v>
      </c>
      <c r="X2359" s="42">
        <v>39</v>
      </c>
      <c r="Y2359" s="44">
        <v>0.35</v>
      </c>
      <c r="Z2359" s="87">
        <f t="shared" si="145"/>
        <v>1.897817879429756</v>
      </c>
      <c r="AA2359" s="88">
        <f t="shared" si="146"/>
        <v>2.0904386207141759</v>
      </c>
      <c r="AB2359" s="90">
        <f t="shared" si="147"/>
        <v>-4.8296979213214693E-2</v>
      </c>
      <c r="AC2359" s="19">
        <v>1.92</v>
      </c>
      <c r="AD2359" s="99">
        <v>2.09</v>
      </c>
      <c r="AE2359" s="95">
        <v>8.68</v>
      </c>
    </row>
    <row r="2360" spans="1:31" x14ac:dyDescent="0.2">
      <c r="A2360" s="2" t="s">
        <v>267</v>
      </c>
      <c r="B2360" s="9">
        <v>40105</v>
      </c>
      <c r="C2360" s="20"/>
      <c r="D2360" s="12">
        <v>5.9</v>
      </c>
      <c r="F2360" s="12">
        <v>1.39</v>
      </c>
      <c r="G2360" s="17"/>
      <c r="H2360" s="23">
        <f t="shared" si="144"/>
        <v>1.2589254117941642E-6</v>
      </c>
      <c r="I2360" s="32">
        <v>1</v>
      </c>
      <c r="J2360" s="25">
        <v>0.02</v>
      </c>
      <c r="L2360" s="25">
        <v>23.7</v>
      </c>
      <c r="N2360" s="25">
        <v>0.08</v>
      </c>
      <c r="O2360" s="25">
        <v>1.6</v>
      </c>
      <c r="P2360" s="25">
        <v>2.9</v>
      </c>
      <c r="Q2360" s="25">
        <v>0.04</v>
      </c>
      <c r="R2360" s="25">
        <v>17.100000000000001</v>
      </c>
      <c r="T2360" s="51">
        <v>0.1</v>
      </c>
      <c r="U2360" s="42">
        <v>19.7</v>
      </c>
      <c r="V2360" s="42">
        <v>6.18</v>
      </c>
      <c r="W2360" s="42">
        <v>7.0000000000000007E-2</v>
      </c>
      <c r="X2360" s="42">
        <v>32.1</v>
      </c>
      <c r="Y2360" s="44">
        <v>0.8</v>
      </c>
      <c r="Z2360" s="87">
        <f t="shared" si="145"/>
        <v>2.3225688411342258</v>
      </c>
      <c r="AA2360" s="88">
        <f t="shared" si="146"/>
        <v>2.219976378552543</v>
      </c>
      <c r="AB2360" s="90">
        <f t="shared" si="147"/>
        <v>2.258479720511335E-2</v>
      </c>
      <c r="AC2360" s="19">
        <v>2.2000000000000002</v>
      </c>
      <c r="AD2360" s="99">
        <v>2.2000000000000002</v>
      </c>
      <c r="AE2360" s="95">
        <v>1.3</v>
      </c>
    </row>
    <row r="2361" spans="1:31" x14ac:dyDescent="0.2">
      <c r="A2361" s="2" t="s">
        <v>267</v>
      </c>
      <c r="B2361" s="9">
        <v>37151</v>
      </c>
      <c r="C2361" s="18">
        <v>4.88</v>
      </c>
      <c r="D2361" s="12">
        <v>5.13</v>
      </c>
      <c r="F2361" s="12">
        <v>1.3</v>
      </c>
      <c r="H2361" s="23">
        <f t="shared" si="144"/>
        <v>7.4131024130091704E-6</v>
      </c>
      <c r="I2361" s="28"/>
      <c r="J2361" s="25">
        <v>0.02</v>
      </c>
      <c r="K2361" s="29">
        <v>0.2</v>
      </c>
      <c r="L2361" s="25">
        <v>11.9</v>
      </c>
      <c r="M2361" s="29">
        <v>0.2</v>
      </c>
      <c r="N2361" s="25">
        <v>0.11</v>
      </c>
      <c r="O2361" s="25">
        <v>1.34</v>
      </c>
      <c r="P2361" s="25">
        <v>2.36</v>
      </c>
      <c r="Q2361" s="25">
        <v>0.02</v>
      </c>
      <c r="R2361" s="25">
        <v>15.4</v>
      </c>
      <c r="S2361" s="29">
        <v>9</v>
      </c>
      <c r="T2361" s="51">
        <v>0.01</v>
      </c>
      <c r="U2361" s="42">
        <v>19.8</v>
      </c>
      <c r="V2361" s="42">
        <v>11.02</v>
      </c>
      <c r="W2361" s="42">
        <v>3.2845000000000001E-3</v>
      </c>
      <c r="X2361" s="42">
        <v>29</v>
      </c>
      <c r="Y2361" s="44">
        <v>0.21</v>
      </c>
      <c r="Z2361" s="87">
        <f t="shared" si="145"/>
        <v>1.4978844305636083</v>
      </c>
      <c r="AA2361" s="88">
        <f t="shared" si="146"/>
        <v>1.6183822614107692</v>
      </c>
      <c r="AB2361" s="90">
        <f t="shared" si="147"/>
        <v>-3.8667367962276981E-2</v>
      </c>
      <c r="AD2361" s="100"/>
      <c r="AE2361" s="96"/>
    </row>
    <row r="2362" spans="1:31" x14ac:dyDescent="0.2">
      <c r="A2362" s="2" t="s">
        <v>267</v>
      </c>
      <c r="B2362" s="9">
        <v>36788</v>
      </c>
      <c r="C2362" s="18">
        <v>4.46</v>
      </c>
      <c r="D2362" s="12">
        <v>5.05</v>
      </c>
      <c r="E2362" s="16"/>
      <c r="F2362" s="12">
        <v>1.5</v>
      </c>
      <c r="H2362" s="23">
        <f t="shared" si="144"/>
        <v>8.9125093813374425E-6</v>
      </c>
      <c r="I2362" s="32">
        <v>0.02</v>
      </c>
      <c r="J2362" s="25">
        <v>0.01</v>
      </c>
      <c r="K2362" s="29">
        <v>0.2</v>
      </c>
      <c r="L2362" s="25">
        <v>11.6</v>
      </c>
      <c r="M2362" s="29">
        <v>0.3</v>
      </c>
      <c r="N2362" s="25">
        <v>0.13</v>
      </c>
      <c r="O2362" s="25">
        <v>1.38</v>
      </c>
      <c r="P2362" s="25">
        <v>2.52</v>
      </c>
      <c r="Q2362" s="25">
        <v>0.02</v>
      </c>
      <c r="R2362" s="25">
        <v>17.399999999999999</v>
      </c>
      <c r="S2362" s="29">
        <v>11</v>
      </c>
      <c r="T2362" s="51">
        <v>0.01</v>
      </c>
      <c r="U2362" s="42">
        <v>20.7</v>
      </c>
      <c r="V2362" s="42">
        <v>8.18</v>
      </c>
      <c r="W2362" s="42">
        <v>3.2845000000000001E-3</v>
      </c>
      <c r="X2362" s="42">
        <v>32</v>
      </c>
      <c r="Y2362" s="44">
        <v>0.2</v>
      </c>
      <c r="Z2362" s="87">
        <f t="shared" si="145"/>
        <v>1.5864810587372613</v>
      </c>
      <c r="AA2362" s="88">
        <f t="shared" si="146"/>
        <v>1.6659383820172586</v>
      </c>
      <c r="AB2362" s="90">
        <f t="shared" si="147"/>
        <v>-2.4430220249072255E-2</v>
      </c>
      <c r="AD2362" s="100"/>
      <c r="AE2362" s="96"/>
    </row>
    <row r="2363" spans="1:31" x14ac:dyDescent="0.2">
      <c r="A2363" s="2" t="s">
        <v>267</v>
      </c>
      <c r="B2363" s="9">
        <v>36423</v>
      </c>
      <c r="C2363" s="18">
        <v>4.54</v>
      </c>
      <c r="D2363" s="12">
        <v>4.78</v>
      </c>
      <c r="F2363" s="12">
        <v>1.4</v>
      </c>
      <c r="H2363" s="23">
        <f t="shared" si="144"/>
        <v>1.6595869074375568E-5</v>
      </c>
      <c r="I2363" s="32">
        <v>1.22</v>
      </c>
      <c r="J2363" s="25">
        <v>0.02</v>
      </c>
      <c r="K2363" s="33"/>
      <c r="L2363" s="25">
        <v>8.8000000000000007</v>
      </c>
      <c r="N2363" s="25">
        <v>7.0000000000000007E-2</v>
      </c>
      <c r="O2363" s="25">
        <v>1.2</v>
      </c>
      <c r="P2363" s="25">
        <v>2.2999999999999998</v>
      </c>
      <c r="Q2363" s="25">
        <v>0.02</v>
      </c>
      <c r="R2363" s="25">
        <v>14</v>
      </c>
      <c r="T2363" s="51">
        <v>0.01</v>
      </c>
      <c r="U2363" s="42">
        <v>19.399999999999999</v>
      </c>
      <c r="V2363" s="42">
        <v>5.53</v>
      </c>
      <c r="W2363" s="42">
        <v>3.2845000000000001E-3</v>
      </c>
      <c r="X2363" s="42">
        <v>27</v>
      </c>
      <c r="Y2363" s="44">
        <v>0.2</v>
      </c>
      <c r="Z2363" s="87">
        <f t="shared" si="145"/>
        <v>1.4080137831961883</v>
      </c>
      <c r="AA2363" s="88">
        <f t="shared" si="146"/>
        <v>1.455089123520358</v>
      </c>
      <c r="AB2363" s="90">
        <f t="shared" si="147"/>
        <v>-1.6442070668761428E-2</v>
      </c>
      <c r="AD2363" s="100"/>
      <c r="AE2363" s="96"/>
    </row>
    <row r="2364" spans="1:31" x14ac:dyDescent="0.2">
      <c r="A2364" s="2" t="s">
        <v>267</v>
      </c>
      <c r="B2364" s="9">
        <v>34606</v>
      </c>
      <c r="C2364" s="18">
        <v>4.2</v>
      </c>
      <c r="D2364" s="12">
        <v>5.71</v>
      </c>
      <c r="F2364" s="12">
        <v>2.1</v>
      </c>
      <c r="H2364" s="23">
        <f t="shared" si="144"/>
        <v>1.9498445997580441E-6</v>
      </c>
      <c r="I2364" s="32">
        <v>0.41</v>
      </c>
      <c r="J2364" s="25">
        <v>0.01</v>
      </c>
      <c r="K2364" s="30">
        <v>1</v>
      </c>
      <c r="L2364" s="25">
        <v>10</v>
      </c>
      <c r="M2364" s="29">
        <v>1</v>
      </c>
      <c r="N2364" s="25">
        <v>0.06</v>
      </c>
      <c r="O2364" s="25">
        <v>1.8</v>
      </c>
      <c r="P2364" s="25">
        <v>2.2999999999999998</v>
      </c>
      <c r="Q2364" s="25">
        <v>0.04</v>
      </c>
      <c r="R2364" s="25">
        <v>14</v>
      </c>
      <c r="S2364" s="29">
        <v>14</v>
      </c>
      <c r="T2364" s="51">
        <v>0.01</v>
      </c>
      <c r="U2364" s="42">
        <v>21.8</v>
      </c>
      <c r="V2364" s="42">
        <v>3.45</v>
      </c>
      <c r="W2364" s="42">
        <v>3.2845000000000001E-3</v>
      </c>
      <c r="X2364" s="42">
        <v>26</v>
      </c>
      <c r="Y2364" s="44">
        <v>0.19</v>
      </c>
      <c r="Z2364" s="87">
        <f t="shared" si="145"/>
        <v>1.3929723385164019</v>
      </c>
      <c r="AA2364" s="88">
        <f t="shared" si="146"/>
        <v>1.4332955599442214</v>
      </c>
      <c r="AB2364" s="90">
        <f t="shared" si="147"/>
        <v>-1.4267303340133566E-2</v>
      </c>
      <c r="AD2364" s="100"/>
      <c r="AE2364" s="96"/>
    </row>
    <row r="2365" spans="1:31" x14ac:dyDescent="0.2">
      <c r="A2365" s="2" t="s">
        <v>267</v>
      </c>
      <c r="B2365" s="9">
        <v>39790</v>
      </c>
      <c r="C2365" s="18">
        <v>4.1399999999999997</v>
      </c>
      <c r="D2365" s="12">
        <v>5.28</v>
      </c>
      <c r="F2365" s="12">
        <v>1.9</v>
      </c>
      <c r="H2365" s="23">
        <f t="shared" si="144"/>
        <v>5.2480746024977206E-6</v>
      </c>
      <c r="I2365" s="28"/>
      <c r="J2365" s="25">
        <v>0.02</v>
      </c>
      <c r="K2365" s="33"/>
      <c r="L2365" s="25">
        <v>11.1</v>
      </c>
      <c r="M2365" s="33"/>
      <c r="N2365" s="25">
        <v>0.39</v>
      </c>
      <c r="O2365" s="25">
        <v>1.03</v>
      </c>
      <c r="P2365" s="25">
        <v>2.52</v>
      </c>
      <c r="Q2365" s="25">
        <v>0.81</v>
      </c>
      <c r="R2365" s="25">
        <v>16.100000000000001</v>
      </c>
      <c r="S2365" s="34"/>
      <c r="T2365" s="51">
        <v>0.01</v>
      </c>
      <c r="U2365" s="42">
        <v>17.399999999999999</v>
      </c>
      <c r="V2365" s="42">
        <v>3.06</v>
      </c>
      <c r="W2365" s="42">
        <v>0.12</v>
      </c>
      <c r="X2365" s="42">
        <v>30</v>
      </c>
      <c r="Y2365" s="44">
        <v>0.31</v>
      </c>
      <c r="Z2365" s="87">
        <f t="shared" si="145"/>
        <v>1.532430548717798</v>
      </c>
      <c r="AA2365" s="88">
        <f t="shared" si="146"/>
        <v>1.5707776345941991</v>
      </c>
      <c r="AB2365" s="90">
        <f t="shared" si="147"/>
        <v>-1.2357239221853904E-2</v>
      </c>
      <c r="AD2365" s="100"/>
      <c r="AE2365" s="95">
        <v>5.05</v>
      </c>
    </row>
    <row r="2366" spans="1:31" x14ac:dyDescent="0.2">
      <c r="A2366" s="2" t="s">
        <v>267</v>
      </c>
      <c r="B2366" s="9">
        <v>36061</v>
      </c>
      <c r="C2366" s="18">
        <v>4.54</v>
      </c>
      <c r="D2366" s="12">
        <v>5.0199999999999996</v>
      </c>
      <c r="F2366" s="12">
        <v>1.8</v>
      </c>
      <c r="H2366" s="23">
        <f t="shared" si="144"/>
        <v>9.5499258602143587E-6</v>
      </c>
      <c r="I2366" s="32">
        <v>0.97</v>
      </c>
      <c r="J2366" s="25">
        <v>0.03</v>
      </c>
      <c r="K2366" s="30">
        <v>0.2</v>
      </c>
      <c r="L2366" s="25">
        <v>9.8000000000000007</v>
      </c>
      <c r="M2366" s="29">
        <v>0.2</v>
      </c>
      <c r="N2366" s="25">
        <v>0.06</v>
      </c>
      <c r="O2366" s="25">
        <v>1.5</v>
      </c>
      <c r="P2366" s="25">
        <v>1.9</v>
      </c>
      <c r="Q2366" s="25">
        <v>0.02</v>
      </c>
      <c r="R2366" s="25">
        <v>13</v>
      </c>
      <c r="S2366" s="29">
        <v>8.5</v>
      </c>
      <c r="T2366" s="51">
        <v>0.01</v>
      </c>
      <c r="U2366" s="42">
        <v>14.9</v>
      </c>
      <c r="V2366" s="42">
        <v>11.02</v>
      </c>
      <c r="W2366" s="42">
        <v>3.2845000000000001E-3</v>
      </c>
      <c r="X2366" s="42">
        <v>23</v>
      </c>
      <c r="Y2366" s="44">
        <v>0.23</v>
      </c>
      <c r="Z2366" s="87">
        <f t="shared" si="145"/>
        <v>1.3615732145728372</v>
      </c>
      <c r="AA2366" s="88">
        <f t="shared" si="146"/>
        <v>1.3671208413396323</v>
      </c>
      <c r="AB2366" s="90">
        <f t="shared" si="147"/>
        <v>-2.033070272123265E-3</v>
      </c>
      <c r="AD2366" s="100"/>
      <c r="AE2366" s="96"/>
    </row>
    <row r="2367" spans="1:31" x14ac:dyDescent="0.2">
      <c r="A2367" s="2" t="s">
        <v>267</v>
      </c>
      <c r="B2367" s="9">
        <v>35318</v>
      </c>
      <c r="C2367" s="18">
        <v>5.28</v>
      </c>
      <c r="D2367" s="12">
        <v>5.16</v>
      </c>
      <c r="E2367" s="16"/>
      <c r="F2367" s="12">
        <v>1.1000000000000001</v>
      </c>
      <c r="H2367" s="23">
        <f t="shared" si="144"/>
        <v>6.9183097091893498E-6</v>
      </c>
      <c r="I2367" s="28"/>
      <c r="J2367" s="25">
        <v>0.01</v>
      </c>
      <c r="K2367" s="30">
        <v>2</v>
      </c>
      <c r="L2367" s="25">
        <v>11</v>
      </c>
      <c r="M2367" s="29">
        <v>1</v>
      </c>
      <c r="N2367" s="25">
        <v>0.03</v>
      </c>
      <c r="O2367" s="25">
        <v>2.1</v>
      </c>
      <c r="P2367" s="25">
        <v>2.2999999999999998</v>
      </c>
      <c r="Q2367" s="25">
        <v>0.04</v>
      </c>
      <c r="R2367" s="25">
        <v>16</v>
      </c>
      <c r="S2367" s="29">
        <v>13</v>
      </c>
      <c r="T2367" s="51">
        <v>0.01</v>
      </c>
      <c r="U2367" s="42">
        <v>19.98</v>
      </c>
      <c r="V2367" s="42">
        <v>4.47</v>
      </c>
      <c r="W2367" s="42">
        <v>3.2845000000000001E-3</v>
      </c>
      <c r="X2367" s="42">
        <v>29</v>
      </c>
      <c r="Y2367" s="44">
        <v>0.17</v>
      </c>
      <c r="Z2367" s="87">
        <f t="shared" si="145"/>
        <v>1.4908808546174583</v>
      </c>
      <c r="AA2367" s="88">
        <f t="shared" si="146"/>
        <v>1.476484367737809</v>
      </c>
      <c r="AB2367" s="90">
        <f t="shared" si="147"/>
        <v>4.8516059874229127E-3</v>
      </c>
      <c r="AD2367" s="100"/>
      <c r="AE2367" s="96"/>
    </row>
    <row r="2368" spans="1:31" x14ac:dyDescent="0.2">
      <c r="A2368" s="2" t="s">
        <v>267</v>
      </c>
      <c r="B2368" s="9">
        <v>34213</v>
      </c>
      <c r="C2368" s="18">
        <v>4.78</v>
      </c>
      <c r="D2368" s="12">
        <v>4.78</v>
      </c>
      <c r="F2368" s="12">
        <v>2.1</v>
      </c>
      <c r="H2368" s="23">
        <f t="shared" si="144"/>
        <v>1.6595869074375568E-5</v>
      </c>
      <c r="I2368" s="32">
        <v>0.54</v>
      </c>
      <c r="J2368" s="25">
        <v>0.01</v>
      </c>
      <c r="K2368" s="30">
        <v>1</v>
      </c>
      <c r="L2368" s="25">
        <v>10</v>
      </c>
      <c r="M2368" s="30">
        <v>1</v>
      </c>
      <c r="N2368" s="25">
        <v>0.01</v>
      </c>
      <c r="O2368" s="25">
        <v>1.7</v>
      </c>
      <c r="P2368" s="25">
        <v>2.1</v>
      </c>
      <c r="Q2368" s="25">
        <v>0.05</v>
      </c>
      <c r="R2368" s="25">
        <v>14</v>
      </c>
      <c r="S2368" s="31">
        <v>26</v>
      </c>
      <c r="T2368" s="51">
        <v>0.01</v>
      </c>
      <c r="U2368" s="42">
        <v>19.899999999999999</v>
      </c>
      <c r="V2368" s="42">
        <v>7.03</v>
      </c>
      <c r="W2368" s="42">
        <v>3.2845000000000001E-3</v>
      </c>
      <c r="X2368" s="42">
        <v>23</v>
      </c>
      <c r="Y2368" s="44">
        <v>0.19</v>
      </c>
      <c r="Z2368" s="87">
        <f t="shared" si="145"/>
        <v>1.387003980842715</v>
      </c>
      <c r="AA2368" s="88">
        <f t="shared" si="146"/>
        <v>1.3668567697789087</v>
      </c>
      <c r="AB2368" s="90">
        <f t="shared" si="147"/>
        <v>7.3159875855228172E-3</v>
      </c>
      <c r="AD2368" s="100"/>
      <c r="AE2368" s="96"/>
    </row>
    <row r="2369" spans="1:31" x14ac:dyDescent="0.2">
      <c r="A2369" s="2" t="s">
        <v>267</v>
      </c>
      <c r="B2369" s="9">
        <v>34946</v>
      </c>
      <c r="C2369" s="18">
        <v>4.25</v>
      </c>
      <c r="D2369" s="12">
        <v>4.68</v>
      </c>
      <c r="F2369" s="12">
        <v>1.7</v>
      </c>
      <c r="H2369" s="23">
        <f t="shared" si="144"/>
        <v>2.0892961308540399E-5</v>
      </c>
      <c r="I2369" s="32">
        <v>0.7</v>
      </c>
      <c r="J2369" s="25">
        <v>0.03</v>
      </c>
      <c r="K2369" s="30">
        <v>1</v>
      </c>
      <c r="L2369" s="25">
        <v>13.7</v>
      </c>
      <c r="M2369" s="29">
        <v>1</v>
      </c>
      <c r="N2369" s="25">
        <v>0.02</v>
      </c>
      <c r="O2369" s="25">
        <v>1.5</v>
      </c>
      <c r="P2369" s="25">
        <v>3.2</v>
      </c>
      <c r="Q2369" s="25">
        <v>0.02</v>
      </c>
      <c r="R2369" s="25">
        <v>17.7</v>
      </c>
      <c r="S2369" s="29">
        <v>14</v>
      </c>
      <c r="T2369" s="51">
        <v>0.01</v>
      </c>
      <c r="U2369" s="42">
        <v>24.4</v>
      </c>
      <c r="V2369" s="42">
        <v>9.16</v>
      </c>
      <c r="W2369" s="42">
        <v>0.15</v>
      </c>
      <c r="X2369" s="42">
        <v>35</v>
      </c>
      <c r="Y2369" s="44">
        <v>0.16</v>
      </c>
      <c r="Z2369" s="87">
        <f t="shared" si="145"/>
        <v>1.8361292723912213</v>
      </c>
      <c r="AA2369" s="88">
        <f t="shared" si="146"/>
        <v>1.8065877028442732</v>
      </c>
      <c r="AB2369" s="90">
        <f t="shared" si="147"/>
        <v>8.1097625063331433E-3</v>
      </c>
      <c r="AE2369" s="96"/>
    </row>
    <row r="2370" spans="1:31" x14ac:dyDescent="0.2">
      <c r="A2370" s="2" t="s">
        <v>267</v>
      </c>
      <c r="B2370" s="9">
        <v>40148</v>
      </c>
      <c r="C2370" s="19">
        <v>4.3899999999999997</v>
      </c>
      <c r="D2370" s="12">
        <v>5.4</v>
      </c>
      <c r="F2370" s="12">
        <v>1.7</v>
      </c>
      <c r="H2370" s="23">
        <f t="shared" si="144"/>
        <v>3.9810717055349657E-6</v>
      </c>
      <c r="I2370" s="24">
        <v>0.37</v>
      </c>
      <c r="J2370" s="25">
        <v>0.01</v>
      </c>
      <c r="K2370" s="36"/>
      <c r="L2370" s="25">
        <v>18.7</v>
      </c>
      <c r="M2370" s="36"/>
      <c r="N2370" s="25">
        <v>0.02</v>
      </c>
      <c r="O2370" s="25">
        <v>1.58</v>
      </c>
      <c r="P2370" s="25">
        <v>2.54</v>
      </c>
      <c r="Q2370" s="25">
        <v>0.03</v>
      </c>
      <c r="R2370" s="25">
        <v>19</v>
      </c>
      <c r="S2370" s="36"/>
      <c r="T2370" s="51">
        <v>0.01</v>
      </c>
      <c r="U2370" s="42">
        <v>19.899999999999999</v>
      </c>
      <c r="V2370" s="42">
        <v>5.57</v>
      </c>
      <c r="W2370" s="42">
        <v>3.2799999999999999E-3</v>
      </c>
      <c r="X2370" s="42">
        <v>35</v>
      </c>
      <c r="Y2370" s="44">
        <v>0.49</v>
      </c>
      <c r="Z2370" s="87">
        <f t="shared" si="145"/>
        <v>2.0524661513518865</v>
      </c>
      <c r="AA2370" s="88">
        <f t="shared" si="146"/>
        <v>1.9818132213863719</v>
      </c>
      <c r="AB2370" s="90">
        <f t="shared" si="147"/>
        <v>1.7513147563094772E-2</v>
      </c>
      <c r="AD2370" s="100"/>
      <c r="AE2370" s="95">
        <v>0.04</v>
      </c>
    </row>
    <row r="2371" spans="1:31" x14ac:dyDescent="0.2">
      <c r="A2371" s="2" t="s">
        <v>267</v>
      </c>
      <c r="B2371" s="9">
        <v>37886</v>
      </c>
      <c r="C2371" s="18">
        <v>5.25</v>
      </c>
      <c r="D2371" s="12">
        <v>5.23</v>
      </c>
      <c r="F2371" s="12">
        <v>1.3</v>
      </c>
      <c r="H2371" s="23">
        <f t="shared" si="144"/>
        <v>5.8884365535558799E-6</v>
      </c>
      <c r="I2371" s="24">
        <v>1.1000000000000001</v>
      </c>
      <c r="J2371" s="25">
        <v>0.01</v>
      </c>
      <c r="K2371" s="33"/>
      <c r="L2371" s="25">
        <v>11.2</v>
      </c>
      <c r="M2371" s="33"/>
      <c r="N2371" s="25">
        <v>8.8000000000000005E-3</v>
      </c>
      <c r="O2371" s="25">
        <v>1.84</v>
      </c>
      <c r="P2371" s="25">
        <v>2.4500000000000002</v>
      </c>
      <c r="Q2371" s="25">
        <v>0.02</v>
      </c>
      <c r="R2371" s="25">
        <v>16.5</v>
      </c>
      <c r="S2371" s="34"/>
      <c r="T2371" s="51">
        <v>0.02</v>
      </c>
      <c r="U2371" s="42">
        <v>21.4</v>
      </c>
      <c r="V2371" s="42">
        <v>11.33</v>
      </c>
      <c r="W2371" s="42">
        <v>3.2845000000000001E-3</v>
      </c>
      <c r="X2371" s="42">
        <v>26</v>
      </c>
      <c r="Y2371" s="44">
        <v>0.21</v>
      </c>
      <c r="Z2371" s="87">
        <f t="shared" si="145"/>
        <v>1.6491250161808386</v>
      </c>
      <c r="AA2371" s="88">
        <f t="shared" si="146"/>
        <v>1.5723809619940308</v>
      </c>
      <c r="AB2371" s="90">
        <f t="shared" si="147"/>
        <v>2.3822415574186476E-2</v>
      </c>
    </row>
    <row r="2372" spans="1:31" x14ac:dyDescent="0.2">
      <c r="A2372" s="2" t="s">
        <v>267</v>
      </c>
      <c r="B2372" s="9">
        <v>39343</v>
      </c>
      <c r="C2372" s="18">
        <v>4.1100000000000003</v>
      </c>
      <c r="D2372" s="12">
        <v>4.74</v>
      </c>
      <c r="F2372" s="12">
        <v>2.1</v>
      </c>
      <c r="H2372" s="23">
        <f t="shared" ref="H2372:H2435" si="148">10^-(D2372)</f>
        <v>1.8197008586099817E-5</v>
      </c>
      <c r="I2372" s="24">
        <v>0.9</v>
      </c>
      <c r="J2372" s="25">
        <v>0.04</v>
      </c>
      <c r="K2372" s="33"/>
      <c r="L2372" s="25">
        <v>7.21</v>
      </c>
      <c r="M2372" s="33"/>
      <c r="N2372" s="25">
        <v>0.42</v>
      </c>
      <c r="O2372" s="25">
        <v>0.97</v>
      </c>
      <c r="P2372" s="25">
        <v>2.09</v>
      </c>
      <c r="Q2372" s="25">
        <v>0.24</v>
      </c>
      <c r="R2372" s="25">
        <v>16.3</v>
      </c>
      <c r="S2372" s="34"/>
      <c r="T2372" s="51">
        <v>0.01</v>
      </c>
      <c r="U2372" s="42">
        <v>11.1</v>
      </c>
      <c r="V2372" s="42">
        <v>6.02</v>
      </c>
      <c r="W2372" s="42">
        <v>0.03</v>
      </c>
      <c r="X2372" s="42">
        <v>28</v>
      </c>
      <c r="Y2372" s="44">
        <v>0.16</v>
      </c>
      <c r="Z2372" s="87">
        <f t="shared" ref="Z2372:Z2435" si="149">(H2372/H$3)+(I2372/I$3*3)+(J2372/J$3)+(L2372/L$3*2)+(N2372/N$3*2)+(O2372/O$3)+(P2372/P$3*2)+(Q2372/Q$3*2)+(R2372/R$3)</f>
        <v>1.3916298778508236</v>
      </c>
      <c r="AA2372" s="88">
        <f t="shared" ref="AA2372:AA2435" si="150">(T2372/T$3*3)+(U2372/U$3*2)+(V2372/V$3)+(W2372/W$3)+(X2372/X$3)+Y2372</f>
        <v>1.278991192309537</v>
      </c>
      <c r="AB2372" s="90">
        <f t="shared" ref="AB2372:AB2435" si="151">(Z2372-AA2372)/(Z2372+AA2372)</f>
        <v>4.2176962804582052E-2</v>
      </c>
      <c r="AD2372" s="100"/>
      <c r="AE2372" s="96"/>
    </row>
    <row r="2373" spans="1:31" x14ac:dyDescent="0.2">
      <c r="A2373" s="2" t="s">
        <v>267</v>
      </c>
      <c r="B2373" s="9">
        <v>37523</v>
      </c>
      <c r="C2373" s="18">
        <v>4.37</v>
      </c>
      <c r="D2373" s="12">
        <v>5.1100000000000003</v>
      </c>
      <c r="F2373" s="12">
        <v>1.5</v>
      </c>
      <c r="H2373" s="23">
        <f t="shared" si="148"/>
        <v>7.7624711662868956E-6</v>
      </c>
      <c r="I2373" s="32">
        <v>0.78</v>
      </c>
      <c r="J2373" s="25">
        <v>0.01</v>
      </c>
      <c r="K2373" s="29">
        <v>0.2</v>
      </c>
      <c r="L2373" s="25">
        <v>11.3</v>
      </c>
      <c r="M2373" s="29">
        <v>0.3</v>
      </c>
      <c r="N2373" s="25">
        <v>0.08</v>
      </c>
      <c r="O2373" s="25">
        <v>1.0900000000000001</v>
      </c>
      <c r="P2373" s="25">
        <v>2.77</v>
      </c>
      <c r="Q2373" s="25">
        <v>0.02</v>
      </c>
      <c r="R2373" s="25">
        <v>18.2</v>
      </c>
      <c r="S2373" s="29">
        <v>15</v>
      </c>
      <c r="T2373" s="51">
        <v>0.01</v>
      </c>
      <c r="U2373" s="42">
        <v>20.100000000000001</v>
      </c>
      <c r="V2373" s="42">
        <v>8.7200000000000006</v>
      </c>
      <c r="W2373" s="42">
        <v>0.01</v>
      </c>
      <c r="X2373" s="42">
        <v>29</v>
      </c>
      <c r="Y2373" s="44">
        <v>0.18</v>
      </c>
      <c r="Z2373" s="87">
        <f t="shared" si="149"/>
        <v>1.7021749067550089</v>
      </c>
      <c r="AA2373" s="88">
        <f t="shared" si="150"/>
        <v>1.5576769223765929</v>
      </c>
      <c r="AB2373" s="90">
        <f t="shared" si="151"/>
        <v>4.4326549779690166E-2</v>
      </c>
      <c r="AD2373" s="100"/>
      <c r="AE2373" s="96"/>
    </row>
    <row r="2374" spans="1:31" x14ac:dyDescent="0.2">
      <c r="A2374" s="2" t="s">
        <v>304</v>
      </c>
      <c r="B2374" s="9">
        <v>40556</v>
      </c>
      <c r="C2374" s="18">
        <v>1.77</v>
      </c>
      <c r="D2374" s="12">
        <v>6.36</v>
      </c>
      <c r="F2374" s="12">
        <v>18</v>
      </c>
      <c r="H2374" s="23">
        <f t="shared" si="148"/>
        <v>4.365158322401653E-7</v>
      </c>
      <c r="I2374" s="28"/>
      <c r="J2374" s="25">
        <v>0.35</v>
      </c>
      <c r="K2374" s="30">
        <v>1.6</v>
      </c>
      <c r="L2374" s="25">
        <v>55.7</v>
      </c>
      <c r="M2374" s="30">
        <v>1.4</v>
      </c>
      <c r="N2374" s="25">
        <v>10.1</v>
      </c>
      <c r="O2374" s="25">
        <v>4.18</v>
      </c>
      <c r="P2374" s="25">
        <v>2.06</v>
      </c>
      <c r="Q2374" s="25">
        <v>0.62</v>
      </c>
      <c r="R2374" s="25">
        <v>8.48</v>
      </c>
      <c r="S2374" s="31">
        <v>1.2</v>
      </c>
      <c r="T2374" s="51">
        <v>0.46</v>
      </c>
      <c r="U2374" s="42">
        <v>61</v>
      </c>
      <c r="V2374" s="42">
        <v>1.1000000000000001</v>
      </c>
      <c r="W2374" s="42">
        <v>3.2799999999999999E-3</v>
      </c>
      <c r="X2374" s="42">
        <v>17</v>
      </c>
      <c r="Y2374" s="44">
        <v>1.98</v>
      </c>
      <c r="Z2374" s="87">
        <f t="shared" si="149"/>
        <v>3.8283781312941829</v>
      </c>
      <c r="AA2374" s="88">
        <f t="shared" si="150"/>
        <v>3.7618001636297174</v>
      </c>
      <c r="AB2374" s="90">
        <f t="shared" si="151"/>
        <v>8.7715946948164637E-3</v>
      </c>
      <c r="AC2374" s="19">
        <v>4.0199999999999996</v>
      </c>
      <c r="AD2374" s="13">
        <v>3.76</v>
      </c>
      <c r="AE2374" s="95">
        <v>6.58</v>
      </c>
    </row>
    <row r="2375" spans="1:31" x14ac:dyDescent="0.2">
      <c r="A2375" s="2" t="s">
        <v>304</v>
      </c>
      <c r="B2375" s="9">
        <v>41290</v>
      </c>
      <c r="C2375" s="18">
        <v>1.85</v>
      </c>
      <c r="D2375" s="12">
        <v>6.37</v>
      </c>
      <c r="F2375" s="12">
        <v>19</v>
      </c>
      <c r="H2375" s="23">
        <f t="shared" si="148"/>
        <v>4.2657951880159212E-7</v>
      </c>
      <c r="I2375" s="24">
        <v>2E-3</v>
      </c>
      <c r="J2375" s="25">
        <v>0.32</v>
      </c>
      <c r="K2375" s="33"/>
      <c r="L2375" s="25">
        <v>60.9</v>
      </c>
      <c r="M2375" s="33"/>
      <c r="N2375" s="25">
        <v>9.66</v>
      </c>
      <c r="O2375" s="25">
        <v>4.58</v>
      </c>
      <c r="P2375" s="25">
        <v>2.5</v>
      </c>
      <c r="Q2375" s="25">
        <v>0.6</v>
      </c>
      <c r="R2375" s="25">
        <v>7.9</v>
      </c>
      <c r="S2375" s="34"/>
      <c r="T2375" s="51">
        <v>0.49</v>
      </c>
      <c r="U2375" s="42">
        <v>43.3</v>
      </c>
      <c r="V2375" s="42">
        <v>0.38</v>
      </c>
      <c r="W2375" s="42">
        <v>0.03</v>
      </c>
      <c r="X2375" s="42">
        <v>12</v>
      </c>
      <c r="Y2375" s="44">
        <v>2.57</v>
      </c>
      <c r="Z2375" s="87">
        <f t="shared" si="149"/>
        <v>4.0911312358808374</v>
      </c>
      <c r="AA2375" s="88">
        <f t="shared" si="150"/>
        <v>3.8321907583920618</v>
      </c>
      <c r="AB2375" s="90">
        <f t="shared" si="151"/>
        <v>3.2680796978330783E-2</v>
      </c>
      <c r="AC2375" s="19">
        <v>4.28</v>
      </c>
      <c r="AD2375" s="99">
        <v>3.83</v>
      </c>
      <c r="AE2375" s="95">
        <v>10.93</v>
      </c>
    </row>
    <row r="2376" spans="1:31" x14ac:dyDescent="0.2">
      <c r="A2376" s="2" t="s">
        <v>304</v>
      </c>
      <c r="B2376" s="9">
        <v>41564</v>
      </c>
      <c r="C2376" s="18">
        <v>1.98</v>
      </c>
      <c r="D2376" s="12">
        <v>6.43</v>
      </c>
      <c r="F2376" s="12">
        <v>18</v>
      </c>
      <c r="H2376" s="23">
        <f t="shared" si="148"/>
        <v>3.7153522909717226E-7</v>
      </c>
      <c r="I2376" s="28"/>
      <c r="J2376" s="25">
        <v>0.4</v>
      </c>
      <c r="K2376" s="29">
        <v>0.7</v>
      </c>
      <c r="L2376" s="25">
        <v>59.7</v>
      </c>
      <c r="M2376" s="29">
        <v>1.2</v>
      </c>
      <c r="N2376" s="25">
        <v>10.3</v>
      </c>
      <c r="O2376" s="25">
        <v>3.88</v>
      </c>
      <c r="P2376" s="25">
        <v>2.3199999999999998</v>
      </c>
      <c r="Q2376" s="25">
        <v>0.67</v>
      </c>
      <c r="R2376" s="25">
        <v>7.29</v>
      </c>
      <c r="S2376" s="29">
        <v>10</v>
      </c>
      <c r="T2376" s="51">
        <v>0.59</v>
      </c>
      <c r="U2376" s="42">
        <v>42</v>
      </c>
      <c r="V2376" s="42">
        <v>0.22</v>
      </c>
      <c r="W2376" s="42">
        <v>0.06</v>
      </c>
      <c r="X2376" s="42">
        <v>9.85</v>
      </c>
      <c r="Y2376" s="44">
        <v>2.75</v>
      </c>
      <c r="Z2376" s="87">
        <f t="shared" si="149"/>
        <v>4.0016949556984516</v>
      </c>
      <c r="AA2376" s="88">
        <f t="shared" si="150"/>
        <v>3.9257087788385103</v>
      </c>
      <c r="AB2376" s="90">
        <f t="shared" si="151"/>
        <v>9.5852538112693435E-3</v>
      </c>
      <c r="AC2376" s="19">
        <v>4.1900000000000004</v>
      </c>
      <c r="AD2376" s="99">
        <v>3.92</v>
      </c>
      <c r="AE2376" s="95">
        <v>6.75</v>
      </c>
    </row>
    <row r="2377" spans="1:31" x14ac:dyDescent="0.2">
      <c r="A2377" s="2" t="s">
        <v>304</v>
      </c>
      <c r="B2377" s="9">
        <v>41904</v>
      </c>
      <c r="C2377" s="18">
        <v>1.95</v>
      </c>
      <c r="D2377" s="12">
        <v>6.52</v>
      </c>
      <c r="F2377" s="12">
        <v>18</v>
      </c>
      <c r="H2377" s="23">
        <f t="shared" si="148"/>
        <v>3.0199517204020165E-7</v>
      </c>
      <c r="I2377" s="28"/>
      <c r="J2377" s="25">
        <v>0.37</v>
      </c>
      <c r="K2377" s="33"/>
      <c r="L2377" s="25">
        <v>57.3</v>
      </c>
      <c r="M2377" s="33"/>
      <c r="N2377" s="25">
        <v>10.6</v>
      </c>
      <c r="O2377" s="25">
        <v>3.92</v>
      </c>
      <c r="P2377" s="25">
        <v>2.5099999999999998</v>
      </c>
      <c r="Q2377" s="25">
        <v>0.66</v>
      </c>
      <c r="R2377" s="25">
        <v>6.58</v>
      </c>
      <c r="S2377" s="34"/>
      <c r="T2377" s="51">
        <v>0.49</v>
      </c>
      <c r="U2377" s="42">
        <v>41.8</v>
      </c>
      <c r="V2377" s="42">
        <v>0.22</v>
      </c>
      <c r="W2377" s="42">
        <v>0.05</v>
      </c>
      <c r="X2377" s="42">
        <v>11</v>
      </c>
      <c r="Y2377" s="44">
        <v>2.77</v>
      </c>
      <c r="Z2377" s="87">
        <f t="shared" si="149"/>
        <v>3.8764182214248022</v>
      </c>
      <c r="AA2377" s="88">
        <f t="shared" si="150"/>
        <v>3.9706089209839206</v>
      </c>
      <c r="AB2377" s="90">
        <f t="shared" si="151"/>
        <v>-1.2003360998978989E-2</v>
      </c>
      <c r="AC2377" s="19">
        <v>4.08</v>
      </c>
      <c r="AD2377" s="99">
        <v>3.97</v>
      </c>
      <c r="AE2377" s="95">
        <v>2.78</v>
      </c>
    </row>
    <row r="2378" spans="1:31" x14ac:dyDescent="0.2">
      <c r="A2378" s="2" t="s">
        <v>304</v>
      </c>
      <c r="B2378" s="9">
        <v>42254</v>
      </c>
      <c r="C2378" s="18">
        <v>1.88</v>
      </c>
      <c r="D2378" s="12">
        <v>6.34</v>
      </c>
      <c r="F2378" s="12">
        <v>16</v>
      </c>
      <c r="H2378" s="23">
        <f t="shared" si="148"/>
        <v>4.5708818961487426E-7</v>
      </c>
      <c r="I2378" s="32">
        <v>4.0000000000000001E-3</v>
      </c>
      <c r="J2378" s="25">
        <v>0.41</v>
      </c>
      <c r="K2378" s="36"/>
      <c r="L2378" s="25">
        <v>66.400000000000006</v>
      </c>
      <c r="M2378" s="36"/>
      <c r="N2378" s="25">
        <v>13.6</v>
      </c>
      <c r="O2378" s="25">
        <v>4.05</v>
      </c>
      <c r="P2378" s="25">
        <v>2.92</v>
      </c>
      <c r="Q2378" s="25">
        <v>0.64</v>
      </c>
      <c r="R2378" s="25">
        <v>7.16</v>
      </c>
      <c r="S2378" s="36"/>
      <c r="T2378" s="51">
        <v>0.47</v>
      </c>
      <c r="U2378" s="42">
        <v>49.8</v>
      </c>
      <c r="V2378" s="42">
        <v>0.22</v>
      </c>
      <c r="W2378" s="42">
        <v>0.05</v>
      </c>
      <c r="X2378" s="42">
        <v>17</v>
      </c>
      <c r="Y2378" s="44">
        <v>3.03</v>
      </c>
      <c r="Z2378" s="87">
        <f t="shared" si="149"/>
        <v>4.5021638830059727</v>
      </c>
      <c r="AA2378" s="88">
        <f t="shared" si="150"/>
        <v>4.5657748382310537</v>
      </c>
      <c r="AB2378" s="90">
        <f t="shared" si="151"/>
        <v>-7.0149299836030779E-3</v>
      </c>
      <c r="AC2378" s="19">
        <v>4.76</v>
      </c>
      <c r="AD2378" s="99">
        <v>4.5599999999999996</v>
      </c>
      <c r="AE2378" s="95">
        <v>4.17</v>
      </c>
    </row>
    <row r="2379" spans="1:31" x14ac:dyDescent="0.2">
      <c r="A2379" s="2" t="s">
        <v>304</v>
      </c>
      <c r="B2379" s="9">
        <v>38827</v>
      </c>
      <c r="C2379" s="18">
        <v>1.96</v>
      </c>
      <c r="D2379" s="12">
        <v>6.41</v>
      </c>
      <c r="F2379" s="12">
        <v>16</v>
      </c>
      <c r="H2379" s="23">
        <f t="shared" si="148"/>
        <v>3.8904514499428027E-7</v>
      </c>
      <c r="I2379" s="28"/>
      <c r="J2379" s="25">
        <v>0.38</v>
      </c>
      <c r="K2379" s="29">
        <v>1.4</v>
      </c>
      <c r="L2379" s="25">
        <v>61.9</v>
      </c>
      <c r="M2379" s="29">
        <v>0.8</v>
      </c>
      <c r="N2379" s="25">
        <v>10.1</v>
      </c>
      <c r="O2379" s="25">
        <v>4.9800000000000004</v>
      </c>
      <c r="P2379" s="25">
        <v>2.82</v>
      </c>
      <c r="Q2379" s="25">
        <v>0.69</v>
      </c>
      <c r="R2379" s="25">
        <v>9.31</v>
      </c>
      <c r="S2379" s="29">
        <v>1.6</v>
      </c>
      <c r="T2379" s="51">
        <v>0.39</v>
      </c>
      <c r="U2379" s="42">
        <v>85.7</v>
      </c>
      <c r="V2379" s="42">
        <v>1.04</v>
      </c>
      <c r="W2379" s="42">
        <v>0.02</v>
      </c>
      <c r="X2379" s="42">
        <v>21</v>
      </c>
      <c r="Y2379" s="44">
        <v>2.16</v>
      </c>
      <c r="Z2379" s="87">
        <f t="shared" si="149"/>
        <v>4.2610629434210141</v>
      </c>
      <c r="AA2379" s="88">
        <f t="shared" si="150"/>
        <v>4.5660280439171359</v>
      </c>
      <c r="AB2379" s="90">
        <f t="shared" si="151"/>
        <v>-3.4548765944927173E-2</v>
      </c>
      <c r="AC2379" s="19">
        <v>3.9</v>
      </c>
      <c r="AD2379" s="99">
        <v>4.5999999999999996</v>
      </c>
      <c r="AE2379" s="95">
        <v>-16.100000000000001</v>
      </c>
    </row>
    <row r="2380" spans="1:31" x14ac:dyDescent="0.2">
      <c r="A2380" s="2" t="s">
        <v>304</v>
      </c>
      <c r="B2380" s="9">
        <v>40105</v>
      </c>
      <c r="C2380" s="20"/>
      <c r="D2380" s="12">
        <v>6.6</v>
      </c>
      <c r="F2380" s="12">
        <v>13.2</v>
      </c>
      <c r="H2380" s="23">
        <f t="shared" si="148"/>
        <v>2.511886431509578E-7</v>
      </c>
      <c r="I2380" s="32">
        <v>4.0000000000000001E-3</v>
      </c>
      <c r="J2380" s="25">
        <v>0.46</v>
      </c>
      <c r="K2380" s="33"/>
      <c r="L2380" s="25">
        <v>69.5</v>
      </c>
      <c r="M2380" s="33"/>
      <c r="N2380" s="25">
        <v>18.3</v>
      </c>
      <c r="O2380" s="25">
        <v>4.5</v>
      </c>
      <c r="P2380" s="25">
        <v>2.6</v>
      </c>
      <c r="Q2380" s="25">
        <v>0.74</v>
      </c>
      <c r="R2380" s="25">
        <v>8.8000000000000007</v>
      </c>
      <c r="S2380" s="34"/>
      <c r="T2380" s="51">
        <v>0.56000000000000005</v>
      </c>
      <c r="U2380" s="42">
        <v>94</v>
      </c>
      <c r="V2380" s="42">
        <v>0.4</v>
      </c>
      <c r="W2380" s="42">
        <v>7.0000000000000007E-2</v>
      </c>
      <c r="X2380" s="42">
        <v>20.9</v>
      </c>
      <c r="Y2380" s="44">
        <v>2.2999999999999998</v>
      </c>
      <c r="Z2380" s="87">
        <f t="shared" si="149"/>
        <v>4.8880980763744386</v>
      </c>
      <c r="AA2380" s="88">
        <f t="shared" si="150"/>
        <v>4.8721323356689048</v>
      </c>
      <c r="AB2380" s="90">
        <f t="shared" si="151"/>
        <v>1.6357954711636066E-3</v>
      </c>
      <c r="AC2380" s="19">
        <v>4.9000000000000004</v>
      </c>
      <c r="AD2380" s="99">
        <v>4.8</v>
      </c>
      <c r="AE2380" s="95">
        <v>1.4</v>
      </c>
    </row>
    <row r="2381" spans="1:31" x14ac:dyDescent="0.2">
      <c r="A2381" s="2" t="s">
        <v>304</v>
      </c>
      <c r="B2381" s="9">
        <v>38482</v>
      </c>
      <c r="C2381" s="18">
        <v>2.06</v>
      </c>
      <c r="D2381" s="12">
        <v>6.44</v>
      </c>
      <c r="F2381" s="12">
        <v>18</v>
      </c>
      <c r="H2381" s="23">
        <f t="shared" si="148"/>
        <v>3.6307805477010047E-7</v>
      </c>
      <c r="I2381" s="32">
        <v>2E-3</v>
      </c>
      <c r="J2381" s="25">
        <v>0.39</v>
      </c>
      <c r="K2381" s="29">
        <v>1.4</v>
      </c>
      <c r="L2381" s="25">
        <v>64.2</v>
      </c>
      <c r="M2381" s="29">
        <v>0.7</v>
      </c>
      <c r="N2381" s="25">
        <v>10.4</v>
      </c>
      <c r="O2381" s="25">
        <v>5.01</v>
      </c>
      <c r="P2381" s="25">
        <v>2.0299999999999998</v>
      </c>
      <c r="Q2381" s="25">
        <v>0.7</v>
      </c>
      <c r="R2381" s="25">
        <v>10.1</v>
      </c>
      <c r="S2381" s="29">
        <v>1.3</v>
      </c>
      <c r="T2381" s="51">
        <v>0.42</v>
      </c>
      <c r="U2381" s="42">
        <v>70.099999999999994</v>
      </c>
      <c r="V2381" s="42">
        <v>0.53</v>
      </c>
      <c r="W2381" s="42">
        <v>0.02</v>
      </c>
      <c r="X2381" s="42">
        <v>20</v>
      </c>
      <c r="Y2381" s="44">
        <v>2.67</v>
      </c>
      <c r="Z2381" s="87">
        <f t="shared" si="149"/>
        <v>4.3578546144558805</v>
      </c>
      <c r="AA2381" s="88">
        <f t="shared" si="150"/>
        <v>4.7157779669344579</v>
      </c>
      <c r="AB2381" s="90">
        <f t="shared" si="151"/>
        <v>-3.9446533598094337E-2</v>
      </c>
    </row>
    <row r="2382" spans="1:31" x14ac:dyDescent="0.2">
      <c r="A2382" s="2" t="s">
        <v>304</v>
      </c>
      <c r="B2382" s="9">
        <v>36865</v>
      </c>
      <c r="C2382" s="18">
        <v>1.93</v>
      </c>
      <c r="D2382" s="12">
        <v>6.38</v>
      </c>
      <c r="F2382" s="12">
        <v>18</v>
      </c>
      <c r="H2382" s="23">
        <f t="shared" si="148"/>
        <v>4.1686938347033493E-7</v>
      </c>
      <c r="I2382" s="24">
        <v>2E-3</v>
      </c>
      <c r="J2382" s="25">
        <v>0.43</v>
      </c>
      <c r="K2382" s="33"/>
      <c r="L2382" s="25">
        <v>55</v>
      </c>
      <c r="M2382" s="33"/>
      <c r="N2382" s="25">
        <v>8.7100000000000009</v>
      </c>
      <c r="O2382" s="25">
        <v>5.2</v>
      </c>
      <c r="P2382" s="25">
        <v>2.4</v>
      </c>
      <c r="Q2382" s="25">
        <v>0.75</v>
      </c>
      <c r="R2382" s="25">
        <v>12</v>
      </c>
      <c r="S2382" s="34"/>
      <c r="T2382" s="51">
        <v>0.39</v>
      </c>
      <c r="U2382" s="42">
        <v>65.400000000000006</v>
      </c>
      <c r="V2382" s="42">
        <v>0.24</v>
      </c>
      <c r="W2382" s="42">
        <v>0.02</v>
      </c>
      <c r="X2382" s="42">
        <v>25</v>
      </c>
      <c r="Y2382" s="44">
        <v>2.14</v>
      </c>
      <c r="Z2382" s="87">
        <f t="shared" si="149"/>
        <v>3.9602400848365598</v>
      </c>
      <c r="AA2382" s="88">
        <f t="shared" si="150"/>
        <v>4.2233512823293733</v>
      </c>
      <c r="AB2382" s="90">
        <f t="shared" si="151"/>
        <v>-3.2151067384481563E-2</v>
      </c>
    </row>
    <row r="2383" spans="1:31" x14ac:dyDescent="0.2">
      <c r="A2383" s="2" t="s">
        <v>304</v>
      </c>
      <c r="B2383" s="9">
        <v>37054</v>
      </c>
      <c r="C2383" s="18">
        <v>2.13</v>
      </c>
      <c r="D2383" s="12">
        <v>6.6</v>
      </c>
      <c r="F2383" s="12">
        <v>16</v>
      </c>
      <c r="H2383" s="23">
        <f t="shared" si="148"/>
        <v>2.511886431509578E-7</v>
      </c>
      <c r="J2383" s="25">
        <v>0.43</v>
      </c>
      <c r="K2383" s="33"/>
      <c r="L2383" s="25">
        <v>67.2</v>
      </c>
      <c r="M2383" s="33"/>
      <c r="N2383" s="25">
        <v>1.1000000000000001</v>
      </c>
      <c r="O2383" s="25">
        <v>4.83</v>
      </c>
      <c r="P2383" s="25">
        <v>2.35</v>
      </c>
      <c r="Q2383" s="25">
        <v>0.82</v>
      </c>
      <c r="R2383" s="25">
        <v>11.7</v>
      </c>
      <c r="S2383" s="34"/>
      <c r="T2383" s="51">
        <v>0.48</v>
      </c>
      <c r="U2383" s="42">
        <v>60.7</v>
      </c>
      <c r="V2383" s="42">
        <v>0.32</v>
      </c>
      <c r="W2383" s="42">
        <v>0.02</v>
      </c>
      <c r="X2383" s="42">
        <v>25</v>
      </c>
      <c r="Y2383" s="44">
        <v>2.5</v>
      </c>
      <c r="Z2383" s="87">
        <f t="shared" si="149"/>
        <v>4.2722069338732904</v>
      </c>
      <c r="AA2383" s="88">
        <f t="shared" si="150"/>
        <v>4.4896392868435973</v>
      </c>
      <c r="AB2383" s="90">
        <f t="shared" si="151"/>
        <v>-2.4815814782984939E-2</v>
      </c>
      <c r="AD2383" s="100"/>
      <c r="AE2383" s="96"/>
    </row>
    <row r="2384" spans="1:31" x14ac:dyDescent="0.2">
      <c r="A2384" s="2" t="s">
        <v>304</v>
      </c>
      <c r="B2384" s="9">
        <v>37201</v>
      </c>
      <c r="C2384" s="19">
        <v>1.78</v>
      </c>
      <c r="D2384" s="12">
        <v>6.3</v>
      </c>
      <c r="E2384" s="16"/>
      <c r="F2384" s="12">
        <v>17</v>
      </c>
      <c r="H2384" s="23">
        <f t="shared" si="148"/>
        <v>5.0118723362727218E-7</v>
      </c>
      <c r="I2384" s="24">
        <v>4.0000000000000001E-3</v>
      </c>
      <c r="J2384" s="25">
        <v>0.49</v>
      </c>
      <c r="K2384" s="33"/>
      <c r="L2384" s="25">
        <v>65.900000000000006</v>
      </c>
      <c r="M2384" s="33"/>
      <c r="N2384" s="25">
        <v>9.9600000000000009</v>
      </c>
      <c r="O2384" s="25">
        <v>4.6500000000000004</v>
      </c>
      <c r="P2384" s="25">
        <v>1.89</v>
      </c>
      <c r="Q2384" s="25">
        <v>0.57999999999999996</v>
      </c>
      <c r="R2384" s="25">
        <v>8.74</v>
      </c>
      <c r="S2384" s="34"/>
      <c r="T2384" s="51">
        <v>0.51</v>
      </c>
      <c r="U2384" s="42">
        <v>62</v>
      </c>
      <c r="V2384" s="42">
        <v>0.22</v>
      </c>
      <c r="W2384" s="42">
        <v>0.02</v>
      </c>
      <c r="X2384" s="42">
        <v>20</v>
      </c>
      <c r="Y2384" s="44">
        <v>2.66</v>
      </c>
      <c r="Z2384" s="87">
        <f t="shared" si="149"/>
        <v>4.3484569320563873</v>
      </c>
      <c r="AA2384" s="88">
        <f t="shared" si="150"/>
        <v>4.5349939272067488</v>
      </c>
      <c r="AB2384" s="90">
        <f t="shared" si="151"/>
        <v>-2.0998258233831706E-2</v>
      </c>
      <c r="AD2384" s="100"/>
      <c r="AE2384" s="96"/>
    </row>
    <row r="2385" spans="1:31" x14ac:dyDescent="0.2">
      <c r="A2385" s="2" t="s">
        <v>304</v>
      </c>
      <c r="B2385" s="9">
        <v>39342</v>
      </c>
      <c r="C2385" s="18">
        <v>2</v>
      </c>
      <c r="D2385" s="12">
        <v>6.34</v>
      </c>
      <c r="F2385" s="12">
        <v>14</v>
      </c>
      <c r="H2385" s="23">
        <f t="shared" si="148"/>
        <v>4.5708818961487426E-7</v>
      </c>
      <c r="I2385" s="32">
        <v>3.0000000000000001E-3</v>
      </c>
      <c r="J2385" s="25">
        <v>0.41</v>
      </c>
      <c r="K2385" s="33"/>
      <c r="L2385" s="25">
        <v>71</v>
      </c>
      <c r="M2385" s="33"/>
      <c r="N2385" s="25">
        <v>12.5</v>
      </c>
      <c r="O2385" s="25">
        <v>5.81</v>
      </c>
      <c r="P2385" s="25">
        <v>3.29</v>
      </c>
      <c r="Q2385" s="25">
        <v>0.73</v>
      </c>
      <c r="R2385" s="25">
        <v>10</v>
      </c>
      <c r="S2385" s="34"/>
      <c r="T2385" s="51">
        <v>0.38</v>
      </c>
      <c r="U2385" s="42">
        <v>127</v>
      </c>
      <c r="V2385" s="42">
        <v>0.34</v>
      </c>
      <c r="W2385" s="42">
        <v>0.03</v>
      </c>
      <c r="X2385" s="42">
        <v>23</v>
      </c>
      <c r="Y2385" s="44">
        <v>1.79</v>
      </c>
      <c r="Z2385" s="87">
        <f t="shared" si="149"/>
        <v>4.8944635888460883</v>
      </c>
      <c r="AA2385" s="88">
        <f t="shared" si="150"/>
        <v>5.1008464494847408</v>
      </c>
      <c r="AB2385" s="90">
        <f t="shared" si="151"/>
        <v>-2.0647969882594798E-2</v>
      </c>
      <c r="AE2385" s="96"/>
    </row>
    <row r="2386" spans="1:31" x14ac:dyDescent="0.2">
      <c r="A2386" s="2" t="s">
        <v>304</v>
      </c>
      <c r="B2386" s="9">
        <v>39785</v>
      </c>
      <c r="C2386" s="19">
        <v>1.9</v>
      </c>
      <c r="D2386" s="12">
        <v>6.45</v>
      </c>
      <c r="F2386" s="12">
        <v>14</v>
      </c>
      <c r="H2386" s="23">
        <f t="shared" si="148"/>
        <v>3.5481338923357463E-7</v>
      </c>
      <c r="I2386" s="24">
        <v>1E-3</v>
      </c>
      <c r="J2386" s="25">
        <v>0.41</v>
      </c>
      <c r="K2386" s="33"/>
      <c r="L2386" s="25">
        <v>69.5</v>
      </c>
      <c r="M2386" s="33"/>
      <c r="N2386" s="25">
        <v>12.4</v>
      </c>
      <c r="O2386" s="25">
        <v>4.78</v>
      </c>
      <c r="P2386" s="25">
        <v>2.7</v>
      </c>
      <c r="Q2386" s="25">
        <v>0.75</v>
      </c>
      <c r="R2386" s="25">
        <v>8.8800000000000008</v>
      </c>
      <c r="S2386" s="34"/>
      <c r="T2386" s="51">
        <v>0.44</v>
      </c>
      <c r="U2386" s="42">
        <v>109</v>
      </c>
      <c r="V2386" s="42">
        <v>0.34</v>
      </c>
      <c r="W2386" s="42">
        <v>0.01</v>
      </c>
      <c r="X2386" s="42">
        <v>27</v>
      </c>
      <c r="Y2386" s="44">
        <v>1.83</v>
      </c>
      <c r="Z2386" s="87">
        <f t="shared" si="149"/>
        <v>4.6929386066062957</v>
      </c>
      <c r="AA2386" s="88">
        <f t="shared" si="150"/>
        <v>4.880415219352316</v>
      </c>
      <c r="AB2386" s="90">
        <f t="shared" si="151"/>
        <v>-1.9583169718188877E-2</v>
      </c>
      <c r="AD2386" s="100"/>
      <c r="AE2386" s="95">
        <v>14.07</v>
      </c>
    </row>
    <row r="2387" spans="1:31" x14ac:dyDescent="0.2">
      <c r="A2387" s="2" t="s">
        <v>304</v>
      </c>
      <c r="B2387" s="9">
        <v>38111</v>
      </c>
      <c r="C2387" s="18">
        <v>2.1</v>
      </c>
      <c r="D2387" s="12">
        <v>6.48</v>
      </c>
      <c r="F2387" s="12">
        <v>16</v>
      </c>
      <c r="H2387" s="23">
        <f t="shared" si="148"/>
        <v>3.3113112148259042E-7</v>
      </c>
      <c r="I2387" s="28"/>
      <c r="J2387" s="25">
        <v>0.41</v>
      </c>
      <c r="K2387" s="30">
        <v>1.6</v>
      </c>
      <c r="L2387" s="25">
        <v>62.4</v>
      </c>
      <c r="M2387" s="30">
        <v>1.3</v>
      </c>
      <c r="N2387" s="25">
        <v>9.7899999999999991</v>
      </c>
      <c r="O2387" s="25">
        <v>5.0599999999999996</v>
      </c>
      <c r="P2387" s="25">
        <v>2.5</v>
      </c>
      <c r="Q2387" s="25">
        <v>0.66</v>
      </c>
      <c r="R2387" s="25">
        <v>10.6</v>
      </c>
      <c r="S2387" s="31">
        <v>8.6999999999999993</v>
      </c>
      <c r="T2387" s="51">
        <v>0.49</v>
      </c>
      <c r="U2387" s="42">
        <v>61.5</v>
      </c>
      <c r="V2387" s="42">
        <v>0.81</v>
      </c>
      <c r="W2387" s="42">
        <v>0.02</v>
      </c>
      <c r="X2387" s="42">
        <v>25</v>
      </c>
      <c r="Y2387" s="44">
        <v>2.44</v>
      </c>
      <c r="Z2387" s="87">
        <f t="shared" si="149"/>
        <v>4.3073171616749084</v>
      </c>
      <c r="AA2387" s="88">
        <f t="shared" si="150"/>
        <v>4.4545129246220583</v>
      </c>
      <c r="AB2387" s="90">
        <f t="shared" si="151"/>
        <v>-1.6799659602775924E-2</v>
      </c>
    </row>
    <row r="2388" spans="1:31" x14ac:dyDescent="0.2">
      <c r="A2388" s="2" t="s">
        <v>304</v>
      </c>
      <c r="B2388" s="9">
        <v>38672</v>
      </c>
      <c r="C2388" s="18">
        <v>1.83</v>
      </c>
      <c r="D2388" s="12">
        <v>6.42</v>
      </c>
      <c r="F2388" s="12">
        <v>16</v>
      </c>
      <c r="H2388" s="23">
        <f t="shared" si="148"/>
        <v>3.8018939632056089E-7</v>
      </c>
      <c r="I2388" s="32">
        <v>1E-3</v>
      </c>
      <c r="J2388" s="25">
        <v>0.45</v>
      </c>
      <c r="K2388" s="30">
        <v>1.3</v>
      </c>
      <c r="L2388" s="25">
        <v>63.3</v>
      </c>
      <c r="M2388" s="30">
        <v>0.8</v>
      </c>
      <c r="N2388" s="25">
        <v>9</v>
      </c>
      <c r="O2388" s="25">
        <v>4.8499999999999996</v>
      </c>
      <c r="P2388" s="25">
        <v>2.54</v>
      </c>
      <c r="Q2388" s="25">
        <v>0.64</v>
      </c>
      <c r="R2388" s="25">
        <v>9.0299999999999994</v>
      </c>
      <c r="S2388" s="31">
        <v>6.1</v>
      </c>
      <c r="T2388" s="51">
        <v>0.47</v>
      </c>
      <c r="U2388" s="42">
        <v>73.099999999999994</v>
      </c>
      <c r="V2388" s="42">
        <v>0.37</v>
      </c>
      <c r="W2388" s="42">
        <v>0.03</v>
      </c>
      <c r="X2388" s="42">
        <v>16</v>
      </c>
      <c r="Y2388" s="44">
        <v>2.4</v>
      </c>
      <c r="Z2388" s="87">
        <f t="shared" si="149"/>
        <v>4.2551720981396928</v>
      </c>
      <c r="AA2388" s="88">
        <f t="shared" si="150"/>
        <v>4.3946136406643328</v>
      </c>
      <c r="AB2388" s="90">
        <f t="shared" si="151"/>
        <v>-1.61208088541532E-2</v>
      </c>
      <c r="AD2388" s="100"/>
      <c r="AE2388" s="96"/>
    </row>
    <row r="2389" spans="1:31" x14ac:dyDescent="0.2">
      <c r="A2389" s="2" t="s">
        <v>304</v>
      </c>
      <c r="B2389" s="9">
        <v>37375</v>
      </c>
      <c r="C2389" s="18">
        <v>2.0099999999999998</v>
      </c>
      <c r="D2389" s="12">
        <v>6.36</v>
      </c>
      <c r="F2389" s="12">
        <v>17</v>
      </c>
      <c r="H2389" s="23">
        <f t="shared" si="148"/>
        <v>4.365158322401653E-7</v>
      </c>
      <c r="I2389" s="32">
        <v>1E-3</v>
      </c>
      <c r="J2389" s="25">
        <v>0.44</v>
      </c>
      <c r="K2389" s="29">
        <v>1.7</v>
      </c>
      <c r="L2389" s="25">
        <v>64.8</v>
      </c>
      <c r="M2389" s="29">
        <v>0.7</v>
      </c>
      <c r="N2389" s="25">
        <v>10</v>
      </c>
      <c r="O2389" s="25">
        <v>4.6900000000000004</v>
      </c>
      <c r="P2389" s="25">
        <v>2.2599999999999998</v>
      </c>
      <c r="Q2389" s="25">
        <v>0.74</v>
      </c>
      <c r="R2389" s="25">
        <v>9.76</v>
      </c>
      <c r="S2389" s="31">
        <v>1.3</v>
      </c>
      <c r="T2389" s="51">
        <v>0.42</v>
      </c>
      <c r="U2389" s="42">
        <v>50.4</v>
      </c>
      <c r="V2389" s="42">
        <v>0.88</v>
      </c>
      <c r="W2389" s="42">
        <v>0.03</v>
      </c>
      <c r="X2389" s="42">
        <v>24</v>
      </c>
      <c r="Y2389" s="44">
        <v>2.67</v>
      </c>
      <c r="Z2389" s="87">
        <f t="shared" si="149"/>
        <v>4.3735425158374976</v>
      </c>
      <c r="AA2389" s="88">
        <f t="shared" si="150"/>
        <v>4.4243578758056916</v>
      </c>
      <c r="AB2389" s="90">
        <f t="shared" si="151"/>
        <v>-5.7758507946352369E-3</v>
      </c>
      <c r="AD2389" s="100"/>
      <c r="AE2389" s="96"/>
    </row>
    <row r="2390" spans="1:31" x14ac:dyDescent="0.2">
      <c r="A2390" s="2" t="s">
        <v>304</v>
      </c>
      <c r="B2390" s="9">
        <v>38257</v>
      </c>
      <c r="C2390" s="18">
        <v>1.82</v>
      </c>
      <c r="D2390" s="12">
        <v>6.1</v>
      </c>
      <c r="F2390" s="12">
        <v>18</v>
      </c>
      <c r="H2390" s="23">
        <f t="shared" si="148"/>
        <v>7.9432823472428114E-7</v>
      </c>
      <c r="I2390" s="32">
        <v>1E-3</v>
      </c>
      <c r="J2390" s="25">
        <v>0.41</v>
      </c>
      <c r="K2390" s="29">
        <v>2</v>
      </c>
      <c r="L2390" s="25">
        <v>60.7</v>
      </c>
      <c r="M2390" s="29">
        <v>0.9</v>
      </c>
      <c r="N2390" s="25">
        <v>9.26</v>
      </c>
      <c r="O2390" s="25">
        <v>5.73</v>
      </c>
      <c r="P2390" s="25">
        <v>2.2799999999999998</v>
      </c>
      <c r="Q2390" s="25">
        <v>0.62</v>
      </c>
      <c r="R2390" s="25">
        <v>9.44</v>
      </c>
      <c r="S2390" s="31">
        <v>11</v>
      </c>
      <c r="T2390" s="51">
        <v>0.53</v>
      </c>
      <c r="U2390" s="42">
        <v>58.7</v>
      </c>
      <c r="V2390" s="42">
        <v>0.71</v>
      </c>
      <c r="W2390" s="42">
        <v>0.06</v>
      </c>
      <c r="X2390" s="42">
        <v>21</v>
      </c>
      <c r="Y2390" s="44">
        <v>2.35</v>
      </c>
      <c r="Z2390" s="87">
        <f t="shared" si="149"/>
        <v>4.1507422179790181</v>
      </c>
      <c r="AA2390" s="88">
        <f t="shared" si="150"/>
        <v>4.1939073350794978</v>
      </c>
      <c r="AB2390" s="90">
        <f t="shared" si="151"/>
        <v>-5.1727896811027364E-3</v>
      </c>
      <c r="AD2390" s="100"/>
      <c r="AE2390" s="96"/>
    </row>
    <row r="2391" spans="1:31" x14ac:dyDescent="0.2">
      <c r="A2391" s="2" t="s">
        <v>304</v>
      </c>
      <c r="B2391" s="9">
        <v>40154</v>
      </c>
      <c r="C2391" s="19">
        <v>1.65</v>
      </c>
      <c r="D2391" s="12">
        <v>6.33</v>
      </c>
      <c r="F2391" s="12">
        <v>17</v>
      </c>
      <c r="H2391" s="23">
        <f t="shared" si="148"/>
        <v>4.6773514128719735E-7</v>
      </c>
      <c r="I2391" s="24">
        <v>0.05</v>
      </c>
      <c r="J2391" s="25">
        <v>0.34</v>
      </c>
      <c r="K2391" s="36"/>
      <c r="L2391" s="25">
        <v>60.9</v>
      </c>
      <c r="M2391" s="36"/>
      <c r="N2391" s="25">
        <v>10.5</v>
      </c>
      <c r="O2391" s="25">
        <v>5.14</v>
      </c>
      <c r="P2391" s="25">
        <v>2.68</v>
      </c>
      <c r="Q2391" s="25">
        <v>0.66</v>
      </c>
      <c r="R2391" s="25">
        <v>9.8699999999999992</v>
      </c>
      <c r="S2391" s="36"/>
      <c r="T2391" s="51">
        <v>0.4</v>
      </c>
      <c r="U2391" s="42">
        <v>88.7</v>
      </c>
      <c r="V2391" s="42">
        <v>1.01</v>
      </c>
      <c r="W2391" s="42">
        <v>0.02</v>
      </c>
      <c r="X2391" s="42">
        <v>25</v>
      </c>
      <c r="Y2391" s="44">
        <v>1.7</v>
      </c>
      <c r="Z2391" s="87">
        <f t="shared" si="149"/>
        <v>4.2446648504540194</v>
      </c>
      <c r="AA2391" s="88">
        <f t="shared" si="150"/>
        <v>4.2811495013103844</v>
      </c>
      <c r="AB2391" s="90">
        <f t="shared" si="151"/>
        <v>-4.2793156584291035E-3</v>
      </c>
      <c r="AD2391" s="100"/>
      <c r="AE2391" s="95">
        <v>0.16</v>
      </c>
    </row>
    <row r="2392" spans="1:31" x14ac:dyDescent="0.2">
      <c r="A2392" s="2" t="s">
        <v>304</v>
      </c>
      <c r="B2392" s="9">
        <v>37938</v>
      </c>
      <c r="C2392" s="19">
        <v>2.11</v>
      </c>
      <c r="D2392" s="13">
        <v>6.35</v>
      </c>
      <c r="F2392" s="13">
        <v>18</v>
      </c>
      <c r="H2392" s="23">
        <f t="shared" si="148"/>
        <v>4.4668359215096327E-7</v>
      </c>
      <c r="I2392" s="24">
        <v>1E-3</v>
      </c>
      <c r="J2392" s="27">
        <v>0.49</v>
      </c>
      <c r="K2392" s="29">
        <v>2.2999999999999998</v>
      </c>
      <c r="L2392" s="27">
        <v>63.8</v>
      </c>
      <c r="M2392" s="29">
        <v>0.8</v>
      </c>
      <c r="N2392" s="27">
        <v>9.3000000000000007</v>
      </c>
      <c r="O2392" s="27">
        <v>5.7</v>
      </c>
      <c r="P2392" s="27">
        <v>1.99</v>
      </c>
      <c r="Q2392" s="27">
        <v>0.6</v>
      </c>
      <c r="R2392" s="27">
        <v>9.56</v>
      </c>
      <c r="S2392" s="29">
        <v>5.2</v>
      </c>
      <c r="T2392" s="50">
        <v>0.49</v>
      </c>
      <c r="U2392" s="41">
        <v>60.8</v>
      </c>
      <c r="V2392" s="41">
        <v>0.22</v>
      </c>
      <c r="W2392" s="41">
        <v>0.01</v>
      </c>
      <c r="X2392" s="41">
        <v>22</v>
      </c>
      <c r="Y2392" s="43">
        <v>2.42</v>
      </c>
      <c r="Z2392" s="87">
        <f t="shared" si="149"/>
        <v>4.2911751776436926</v>
      </c>
      <c r="AA2392" s="88">
        <f t="shared" si="150"/>
        <v>4.3255804627520185</v>
      </c>
      <c r="AB2392" s="90">
        <f t="shared" si="151"/>
        <v>-3.9928351857899322E-3</v>
      </c>
      <c r="AE2392" s="96"/>
    </row>
    <row r="2393" spans="1:31" x14ac:dyDescent="0.2">
      <c r="A2393" s="2" t="s">
        <v>304</v>
      </c>
      <c r="B2393" s="9">
        <v>37557</v>
      </c>
      <c r="C2393" s="18">
        <v>1.69</v>
      </c>
      <c r="D2393" s="12">
        <v>6.44</v>
      </c>
      <c r="F2393" s="12">
        <v>18</v>
      </c>
      <c r="H2393" s="23">
        <f t="shared" si="148"/>
        <v>3.6307805477010047E-7</v>
      </c>
      <c r="I2393" s="32">
        <v>6.0000000000000001E-3</v>
      </c>
      <c r="J2393" s="25">
        <v>0.56999999999999995</v>
      </c>
      <c r="K2393" s="30">
        <v>2.6</v>
      </c>
      <c r="L2393" s="25">
        <v>73.400000000000006</v>
      </c>
      <c r="M2393" s="30">
        <v>1.3</v>
      </c>
      <c r="N2393" s="25">
        <v>10.199999999999999</v>
      </c>
      <c r="O2393" s="25">
        <v>5.09</v>
      </c>
      <c r="P2393" s="25">
        <v>2.5499999999999998</v>
      </c>
      <c r="Q2393" s="25">
        <v>0.69</v>
      </c>
      <c r="R2393" s="25">
        <v>9.16</v>
      </c>
      <c r="S2393" s="31">
        <v>4.9000000000000004</v>
      </c>
      <c r="T2393" s="51">
        <v>0.49</v>
      </c>
      <c r="U2393" s="42">
        <v>62.6</v>
      </c>
      <c r="V2393" s="42">
        <v>0.6</v>
      </c>
      <c r="W2393" s="42">
        <v>0.02</v>
      </c>
      <c r="X2393" s="42">
        <v>23</v>
      </c>
      <c r="Y2393" s="44">
        <v>2.52</v>
      </c>
      <c r="Z2393" s="87">
        <f t="shared" si="149"/>
        <v>4.8237945921629857</v>
      </c>
      <c r="AA2393" s="88">
        <f t="shared" si="150"/>
        <v>4.4976083071989148</v>
      </c>
      <c r="AB2393" s="90">
        <f t="shared" si="151"/>
        <v>3.4993261045115867E-2</v>
      </c>
      <c r="AE2393" s="96"/>
    </row>
    <row r="2394" spans="1:31" x14ac:dyDescent="0.2">
      <c r="A2394" s="2" t="s">
        <v>288</v>
      </c>
      <c r="B2394" s="9">
        <v>38684</v>
      </c>
      <c r="C2394" s="18">
        <v>2.61</v>
      </c>
      <c r="D2394" s="12">
        <v>6.6</v>
      </c>
      <c r="F2394" s="12">
        <v>10</v>
      </c>
      <c r="G2394" s="16"/>
      <c r="H2394" s="23">
        <f t="shared" si="148"/>
        <v>2.511886431509578E-7</v>
      </c>
      <c r="J2394" s="25">
        <v>0.22</v>
      </c>
      <c r="K2394" s="30">
        <v>1</v>
      </c>
      <c r="L2394" s="25">
        <v>59.5</v>
      </c>
      <c r="M2394" s="30">
        <v>4</v>
      </c>
      <c r="N2394" s="25">
        <v>10.9</v>
      </c>
      <c r="O2394" s="25">
        <v>9.9</v>
      </c>
      <c r="P2394" s="25">
        <v>4.4000000000000004</v>
      </c>
      <c r="Q2394" s="25">
        <v>0.36</v>
      </c>
      <c r="R2394" s="25">
        <v>11.2</v>
      </c>
      <c r="S2394" s="31">
        <v>8</v>
      </c>
      <c r="T2394" s="51">
        <v>0.21</v>
      </c>
      <c r="U2394" s="42">
        <v>84</v>
      </c>
      <c r="V2394" s="42">
        <v>0.44</v>
      </c>
      <c r="W2394" s="42">
        <v>0.03</v>
      </c>
      <c r="X2394" s="42">
        <v>19</v>
      </c>
      <c r="Y2394" s="44">
        <v>2.2000000000000002</v>
      </c>
      <c r="Z2394" s="87">
        <f t="shared" si="149"/>
        <v>4.4870770149727708</v>
      </c>
      <c r="AA2394" s="88">
        <f t="shared" si="150"/>
        <v>4.4990736595070882</v>
      </c>
      <c r="AB2394" s="90">
        <f t="shared" si="151"/>
        <v>-1.3350148432728973E-3</v>
      </c>
      <c r="AC2394" s="19">
        <v>4.49</v>
      </c>
      <c r="AD2394" s="13">
        <v>-4.49</v>
      </c>
      <c r="AE2394" s="94">
        <v>0</v>
      </c>
    </row>
    <row r="2395" spans="1:31" x14ac:dyDescent="0.2">
      <c r="A2395" s="2" t="s">
        <v>288</v>
      </c>
      <c r="B2395" s="9">
        <v>38853</v>
      </c>
      <c r="C2395" s="20"/>
      <c r="D2395" s="12">
        <v>6.6</v>
      </c>
      <c r="F2395" s="12">
        <v>9.5</v>
      </c>
      <c r="H2395" s="23">
        <f t="shared" si="148"/>
        <v>2.511886431509578E-7</v>
      </c>
      <c r="I2395" s="28"/>
      <c r="J2395" s="25">
        <v>0.25</v>
      </c>
      <c r="K2395" s="29">
        <v>5</v>
      </c>
      <c r="L2395" s="25">
        <v>48.85</v>
      </c>
      <c r="M2395" s="29">
        <v>5</v>
      </c>
      <c r="N2395" s="25">
        <v>9.6999999999999993</v>
      </c>
      <c r="O2395" s="25">
        <v>13.72</v>
      </c>
      <c r="P2395" s="25">
        <v>4</v>
      </c>
      <c r="Q2395" s="25">
        <v>0.31</v>
      </c>
      <c r="R2395" s="25">
        <v>11.1</v>
      </c>
      <c r="S2395" s="29">
        <v>10</v>
      </c>
      <c r="T2395" s="51">
        <v>0.27</v>
      </c>
      <c r="U2395" s="42">
        <v>70</v>
      </c>
      <c r="V2395" s="42">
        <v>0.48</v>
      </c>
      <c r="W2395" s="42">
        <v>0.02</v>
      </c>
      <c r="X2395" s="42">
        <v>21</v>
      </c>
      <c r="Y2395" s="44">
        <v>1.91</v>
      </c>
      <c r="Z2395" s="87">
        <f t="shared" si="149"/>
        <v>3.9729543655930142</v>
      </c>
      <c r="AA2395" s="88">
        <f t="shared" si="150"/>
        <v>3.9763601062667764</v>
      </c>
      <c r="AB2395" s="90">
        <f t="shared" si="151"/>
        <v>-4.2843199697513152E-4</v>
      </c>
      <c r="AC2395" s="19">
        <v>3.97</v>
      </c>
      <c r="AD2395" s="13">
        <v>3.98</v>
      </c>
      <c r="AE2395" s="94">
        <v>-0.23</v>
      </c>
    </row>
    <row r="2396" spans="1:31" x14ac:dyDescent="0.2">
      <c r="A2396" s="2" t="s">
        <v>288</v>
      </c>
      <c r="B2396" s="9">
        <v>41564</v>
      </c>
      <c r="C2396" s="18">
        <v>2.6</v>
      </c>
      <c r="D2396" s="12">
        <v>6.4</v>
      </c>
      <c r="F2396" s="12">
        <v>7.8</v>
      </c>
      <c r="H2396" s="23">
        <f t="shared" si="148"/>
        <v>3.9810717055349618E-7</v>
      </c>
      <c r="I2396" s="32">
        <v>2E-3</v>
      </c>
      <c r="J2396" s="25">
        <v>0.28999999999999998</v>
      </c>
      <c r="K2396" s="30">
        <v>2</v>
      </c>
      <c r="L2396" s="25">
        <v>56.2</v>
      </c>
      <c r="M2396" s="30">
        <v>0.6</v>
      </c>
      <c r="N2396" s="25">
        <v>13.6</v>
      </c>
      <c r="O2396" s="25">
        <v>10.6</v>
      </c>
      <c r="P2396" s="25">
        <v>6.95</v>
      </c>
      <c r="Q2396" s="25">
        <v>0.38</v>
      </c>
      <c r="R2396" s="25">
        <v>11.3</v>
      </c>
      <c r="S2396" s="31">
        <v>27</v>
      </c>
      <c r="T2396" s="51">
        <v>0.3</v>
      </c>
      <c r="U2396" s="42">
        <v>68.099999999999994</v>
      </c>
      <c r="V2396" s="42">
        <v>0.22</v>
      </c>
      <c r="W2396" s="42">
        <v>8.8699999999999994E-3</v>
      </c>
      <c r="X2396" s="42">
        <v>34</v>
      </c>
      <c r="Y2396" s="44">
        <v>2</v>
      </c>
      <c r="Z2396" s="87">
        <f t="shared" si="149"/>
        <v>4.6559761423442803</v>
      </c>
      <c r="AA2396" s="88">
        <f t="shared" si="150"/>
        <v>4.390031458767055</v>
      </c>
      <c r="AB2396" s="90">
        <f t="shared" si="151"/>
        <v>2.9399122276279423E-2</v>
      </c>
      <c r="AC2396" s="19">
        <v>4.92</v>
      </c>
      <c r="AD2396" s="13">
        <v>4.3899999999999997</v>
      </c>
      <c r="AE2396" s="94">
        <v>11.49</v>
      </c>
    </row>
    <row r="2397" spans="1:31" x14ac:dyDescent="0.2">
      <c r="A2397" s="2" t="s">
        <v>288</v>
      </c>
      <c r="B2397" s="9">
        <v>41904</v>
      </c>
      <c r="C2397" s="18">
        <v>2.62</v>
      </c>
      <c r="D2397" s="12">
        <v>6.49</v>
      </c>
      <c r="F2397" s="12">
        <v>7.3</v>
      </c>
      <c r="H2397" s="23">
        <f t="shared" si="148"/>
        <v>3.2359365692962763E-7</v>
      </c>
      <c r="I2397" s="32">
        <v>5.0000000000000001E-3</v>
      </c>
      <c r="J2397" s="25">
        <v>0.23</v>
      </c>
      <c r="K2397" s="30">
        <v>2.8</v>
      </c>
      <c r="L2397" s="25">
        <v>59.9</v>
      </c>
      <c r="M2397" s="33"/>
      <c r="N2397" s="25">
        <v>14.5</v>
      </c>
      <c r="O2397" s="25">
        <v>10.4</v>
      </c>
      <c r="P2397" s="25">
        <v>7.55</v>
      </c>
      <c r="Q2397" s="25">
        <v>0.39</v>
      </c>
      <c r="R2397" s="25">
        <v>11.3</v>
      </c>
      <c r="S2397" s="34"/>
      <c r="T2397" s="51">
        <v>0.3</v>
      </c>
      <c r="U2397" s="42">
        <v>98.7</v>
      </c>
      <c r="V2397" s="42">
        <v>0.22</v>
      </c>
      <c r="W2397" s="42">
        <v>0.01</v>
      </c>
      <c r="X2397" s="42">
        <v>25</v>
      </c>
      <c r="Y2397" s="44">
        <v>2.02</v>
      </c>
      <c r="Z2397" s="87">
        <f t="shared" si="149"/>
        <v>4.9144475850487446</v>
      </c>
      <c r="AA2397" s="88">
        <f t="shared" si="150"/>
        <v>4.7932128165383006</v>
      </c>
      <c r="AB2397" s="90">
        <f t="shared" si="151"/>
        <v>1.2488567120727059E-2</v>
      </c>
      <c r="AC2397" s="19">
        <v>5.2</v>
      </c>
      <c r="AD2397" s="13">
        <v>4.79</v>
      </c>
      <c r="AE2397" s="94">
        <v>8.1999999999999993</v>
      </c>
    </row>
    <row r="2398" spans="1:31" x14ac:dyDescent="0.2">
      <c r="A2398" s="2" t="s">
        <v>288</v>
      </c>
      <c r="B2398" s="9">
        <v>42248</v>
      </c>
      <c r="C2398" s="18">
        <v>2.67</v>
      </c>
      <c r="D2398" s="13">
        <v>6.39</v>
      </c>
      <c r="F2398" s="12">
        <v>6.4</v>
      </c>
      <c r="H2398" s="23">
        <f t="shared" si="148"/>
        <v>4.0738027780411229E-7</v>
      </c>
      <c r="I2398" s="32">
        <v>4.0000000000000001E-3</v>
      </c>
      <c r="J2398" s="25">
        <v>0.24</v>
      </c>
      <c r="K2398" s="36"/>
      <c r="L2398" s="25">
        <v>60.5</v>
      </c>
      <c r="M2398" s="36"/>
      <c r="N2398" s="25">
        <v>14.4</v>
      </c>
      <c r="O2398" s="25">
        <v>10.8</v>
      </c>
      <c r="P2398" s="25">
        <v>7.57</v>
      </c>
      <c r="Q2398" s="25">
        <v>0.38</v>
      </c>
      <c r="R2398" s="25">
        <v>10.8</v>
      </c>
      <c r="S2398" s="34"/>
      <c r="T2398" s="51">
        <v>0.23</v>
      </c>
      <c r="U2398" s="42">
        <v>100</v>
      </c>
      <c r="V2398" s="42">
        <v>0.22</v>
      </c>
      <c r="W2398" s="42">
        <v>8.8699999999999994E-3</v>
      </c>
      <c r="X2398" s="42">
        <v>24</v>
      </c>
      <c r="Y2398" s="44">
        <v>2.13</v>
      </c>
      <c r="Z2398" s="87">
        <f t="shared" si="149"/>
        <v>4.931014102689165</v>
      </c>
      <c r="AA2398" s="88">
        <f t="shared" si="150"/>
        <v>4.8998318814715347</v>
      </c>
      <c r="AB2398" s="90">
        <f t="shared" si="151"/>
        <v>3.1718756725383095E-3</v>
      </c>
      <c r="AC2398" s="19">
        <v>5.21</v>
      </c>
      <c r="AD2398" s="99">
        <v>4.9000000000000004</v>
      </c>
      <c r="AE2398" s="95">
        <v>6.16</v>
      </c>
    </row>
    <row r="2399" spans="1:31" x14ac:dyDescent="0.2">
      <c r="A2399" s="2" t="s">
        <v>288</v>
      </c>
      <c r="B2399" s="9">
        <v>40546</v>
      </c>
      <c r="C2399" s="18">
        <v>4.03</v>
      </c>
      <c r="D2399" s="12">
        <v>6.39</v>
      </c>
      <c r="F2399" s="12">
        <v>7.3</v>
      </c>
      <c r="H2399" s="23">
        <f t="shared" si="148"/>
        <v>4.0738027780411229E-7</v>
      </c>
      <c r="I2399" s="32">
        <v>1E-3</v>
      </c>
      <c r="J2399" s="25">
        <v>0.28000000000000003</v>
      </c>
      <c r="K2399" s="29">
        <v>3.4</v>
      </c>
      <c r="L2399" s="25">
        <v>59.6</v>
      </c>
      <c r="M2399" s="29">
        <v>0.3</v>
      </c>
      <c r="N2399" s="25">
        <v>17.600000000000001</v>
      </c>
      <c r="O2399" s="25">
        <v>13</v>
      </c>
      <c r="P2399" s="25">
        <v>6.67</v>
      </c>
      <c r="Q2399" s="25">
        <v>0.49</v>
      </c>
      <c r="R2399" s="25">
        <v>13.1</v>
      </c>
      <c r="S2399" s="29">
        <v>5.4</v>
      </c>
      <c r="T2399" s="51">
        <v>0.23</v>
      </c>
      <c r="U2399" s="42">
        <v>102</v>
      </c>
      <c r="V2399" s="42">
        <v>0.22</v>
      </c>
      <c r="W2399" s="42">
        <v>0.01</v>
      </c>
      <c r="X2399" s="42">
        <v>34</v>
      </c>
      <c r="Y2399" s="44">
        <v>2.16</v>
      </c>
      <c r="Z2399" s="87">
        <f t="shared" si="149"/>
        <v>5.08885547052245</v>
      </c>
      <c r="AA2399" s="88">
        <f t="shared" si="150"/>
        <v>5.2535802006571117</v>
      </c>
      <c r="AB2399" s="90">
        <f t="shared" si="151"/>
        <v>-1.5927073212907376E-2</v>
      </c>
      <c r="AC2399" s="19">
        <v>5.42</v>
      </c>
      <c r="AD2399" s="99">
        <v>5.25</v>
      </c>
      <c r="AE2399" s="95">
        <v>3.26</v>
      </c>
    </row>
    <row r="2400" spans="1:31" x14ac:dyDescent="0.2">
      <c r="A2400" s="2" t="s">
        <v>288</v>
      </c>
      <c r="B2400" s="9">
        <v>40148</v>
      </c>
      <c r="C2400" s="18">
        <v>2.16</v>
      </c>
      <c r="D2400" s="12">
        <v>6.3</v>
      </c>
      <c r="F2400" s="12">
        <v>11</v>
      </c>
      <c r="H2400" s="23">
        <f t="shared" si="148"/>
        <v>5.0118723362727218E-7</v>
      </c>
      <c r="I2400" s="28"/>
      <c r="J2400" s="25">
        <v>0.2</v>
      </c>
      <c r="K2400" s="36"/>
      <c r="L2400" s="25">
        <v>54.9</v>
      </c>
      <c r="M2400" s="29">
        <v>0.5</v>
      </c>
      <c r="N2400" s="25">
        <v>11.8</v>
      </c>
      <c r="O2400" s="25">
        <v>12.6</v>
      </c>
      <c r="P2400" s="25">
        <v>5.05</v>
      </c>
      <c r="Q2400" s="25">
        <v>0.35</v>
      </c>
      <c r="R2400" s="25">
        <v>8.9</v>
      </c>
      <c r="S2400" s="34"/>
      <c r="T2400" s="51">
        <v>0.25</v>
      </c>
      <c r="U2400" s="42">
        <v>74.8</v>
      </c>
      <c r="V2400" s="42">
        <v>0.22</v>
      </c>
      <c r="W2400" s="42">
        <v>0.03</v>
      </c>
      <c r="X2400" s="42">
        <v>32</v>
      </c>
      <c r="Y2400" s="44">
        <v>2.08</v>
      </c>
      <c r="Z2400" s="87">
        <f t="shared" si="149"/>
        <v>4.3107765346194018</v>
      </c>
      <c r="AA2400" s="88">
        <f t="shared" si="150"/>
        <v>4.5519754990101324</v>
      </c>
      <c r="AB2400" s="90">
        <f t="shared" si="151"/>
        <v>-2.7214906100893495E-2</v>
      </c>
      <c r="AD2400" s="100"/>
      <c r="AE2400" s="95">
        <v>0.01</v>
      </c>
    </row>
    <row r="2401" spans="1:31" x14ac:dyDescent="0.2">
      <c r="A2401" s="2" t="s">
        <v>288</v>
      </c>
      <c r="B2401" s="9">
        <v>39790</v>
      </c>
      <c r="C2401" s="18">
        <v>2.4300000000000002</v>
      </c>
      <c r="D2401" s="12">
        <v>6.52</v>
      </c>
      <c r="F2401" s="12">
        <v>9.6</v>
      </c>
      <c r="H2401" s="23">
        <f t="shared" si="148"/>
        <v>3.0199517204020165E-7</v>
      </c>
      <c r="I2401" s="32">
        <v>5.0000000000000001E-3</v>
      </c>
      <c r="J2401" s="25">
        <v>0.25</v>
      </c>
      <c r="K2401" s="33"/>
      <c r="L2401" s="25">
        <v>50.6</v>
      </c>
      <c r="M2401" s="33"/>
      <c r="N2401" s="25">
        <v>10.7</v>
      </c>
      <c r="O2401" s="25">
        <v>12.6</v>
      </c>
      <c r="P2401" s="25">
        <v>4.3600000000000003</v>
      </c>
      <c r="Q2401" s="25">
        <v>0.32</v>
      </c>
      <c r="R2401" s="25">
        <v>9.56</v>
      </c>
      <c r="S2401" s="34"/>
      <c r="T2401" s="51">
        <v>0.23</v>
      </c>
      <c r="U2401" s="42">
        <v>60.5</v>
      </c>
      <c r="V2401" s="42">
        <v>0.22</v>
      </c>
      <c r="W2401" s="42">
        <v>0.01</v>
      </c>
      <c r="X2401" s="42">
        <v>31</v>
      </c>
      <c r="Y2401" s="44">
        <v>2.02</v>
      </c>
      <c r="Z2401" s="87">
        <f t="shared" si="149"/>
        <v>4.030997266654313</v>
      </c>
      <c r="AA2401" s="88">
        <f t="shared" si="150"/>
        <v>4.1650005991882146</v>
      </c>
      <c r="AB2401" s="90">
        <f t="shared" si="151"/>
        <v>-1.6349849612866681E-2</v>
      </c>
      <c r="AE2401" s="94">
        <v>13.3</v>
      </c>
    </row>
    <row r="2402" spans="1:31" x14ac:dyDescent="0.2">
      <c r="A2402" s="2" t="s">
        <v>288</v>
      </c>
      <c r="B2402" s="9">
        <v>39344</v>
      </c>
      <c r="C2402" s="18">
        <v>2.52</v>
      </c>
      <c r="D2402" s="12">
        <v>6.41</v>
      </c>
      <c r="F2402" s="12">
        <v>11</v>
      </c>
      <c r="H2402" s="23">
        <f t="shared" si="148"/>
        <v>3.8904514499428027E-7</v>
      </c>
      <c r="I2402" s="32">
        <v>3.0000000000000001E-3</v>
      </c>
      <c r="J2402" s="25">
        <v>0.25</v>
      </c>
      <c r="K2402" s="33"/>
      <c r="L2402" s="25">
        <v>49.4</v>
      </c>
      <c r="M2402" s="33"/>
      <c r="N2402" s="25">
        <v>9.51</v>
      </c>
      <c r="O2402" s="25">
        <v>13.7</v>
      </c>
      <c r="P2402" s="25">
        <v>4.0599999999999996</v>
      </c>
      <c r="Q2402" s="25">
        <v>0.28999999999999998</v>
      </c>
      <c r="R2402" s="25">
        <v>11.6</v>
      </c>
      <c r="S2402" s="34"/>
      <c r="T2402" s="51">
        <v>0.28000000000000003</v>
      </c>
      <c r="U2402" s="42">
        <v>65.8</v>
      </c>
      <c r="V2402" s="42">
        <v>0.22</v>
      </c>
      <c r="W2402" s="42">
        <v>0.03</v>
      </c>
      <c r="X2402" s="42">
        <v>24</v>
      </c>
      <c r="Y2402" s="44">
        <v>2.06</v>
      </c>
      <c r="Z2402" s="87">
        <f t="shared" si="149"/>
        <v>4.0193745051759304</v>
      </c>
      <c r="AA2402" s="88">
        <f t="shared" si="150"/>
        <v>4.1198898281396641</v>
      </c>
      <c r="AB2402" s="90">
        <f t="shared" si="151"/>
        <v>-1.234943587620135E-2</v>
      </c>
    </row>
    <row r="2403" spans="1:31" x14ac:dyDescent="0.2">
      <c r="A2403" s="2" t="s">
        <v>80</v>
      </c>
      <c r="B2403" s="9">
        <v>38687</v>
      </c>
      <c r="C2403" s="18">
        <v>21.61</v>
      </c>
      <c r="D2403" s="12">
        <v>7.8</v>
      </c>
      <c r="E2403" s="16"/>
      <c r="F2403" s="12">
        <v>1</v>
      </c>
      <c r="H2403" s="23">
        <f t="shared" si="148"/>
        <v>1.5848931924611133E-8</v>
      </c>
      <c r="I2403" s="32">
        <v>0.23</v>
      </c>
      <c r="J2403" s="25">
        <v>0.15</v>
      </c>
      <c r="K2403" s="30">
        <v>5</v>
      </c>
      <c r="L2403" s="25">
        <v>56</v>
      </c>
      <c r="M2403" s="30">
        <v>1</v>
      </c>
      <c r="N2403" s="25">
        <v>0.35</v>
      </c>
      <c r="O2403" s="25">
        <v>1.3</v>
      </c>
      <c r="P2403" s="25">
        <v>3.8</v>
      </c>
      <c r="Q2403" s="25">
        <v>0.12</v>
      </c>
      <c r="R2403" s="25">
        <v>11</v>
      </c>
      <c r="S2403" s="31">
        <v>5</v>
      </c>
      <c r="T2403" s="51">
        <v>0.15</v>
      </c>
      <c r="U2403" s="42">
        <v>75</v>
      </c>
      <c r="V2403" s="42">
        <v>0.44</v>
      </c>
      <c r="W2403" s="42">
        <v>0.03</v>
      </c>
      <c r="X2403" s="42">
        <v>35</v>
      </c>
      <c r="Y2403" s="44">
        <v>1.1000000000000001</v>
      </c>
      <c r="Z2403" s="87">
        <f t="shared" si="149"/>
        <v>3.6695665297029736</v>
      </c>
      <c r="AA2403" s="88">
        <f t="shared" si="150"/>
        <v>3.6611548586436728</v>
      </c>
      <c r="AB2403" s="90">
        <f t="shared" si="151"/>
        <v>1.147454747451245E-3</v>
      </c>
      <c r="AC2403" s="19">
        <v>3.64</v>
      </c>
      <c r="AD2403" s="13">
        <v>-3.65</v>
      </c>
      <c r="AE2403" s="94">
        <v>-0.2</v>
      </c>
    </row>
    <row r="2404" spans="1:31" x14ac:dyDescent="0.2">
      <c r="A2404" s="2" t="s">
        <v>80</v>
      </c>
      <c r="B2404" s="9">
        <v>41569</v>
      </c>
      <c r="C2404" s="18">
        <v>21.63</v>
      </c>
      <c r="D2404" s="12">
        <v>7.87</v>
      </c>
      <c r="F2404" s="12">
        <v>1.1000000000000001</v>
      </c>
      <c r="H2404" s="23">
        <f t="shared" si="148"/>
        <v>1.3489628825916498E-8</v>
      </c>
      <c r="I2404" s="24">
        <v>4.0000000000000001E-3</v>
      </c>
      <c r="J2404" s="25">
        <v>0.11</v>
      </c>
      <c r="K2404" s="29">
        <v>0.4</v>
      </c>
      <c r="L2404" s="25">
        <v>71.7</v>
      </c>
      <c r="M2404" s="29">
        <v>0.2</v>
      </c>
      <c r="N2404" s="25">
        <v>0.48</v>
      </c>
      <c r="O2404" s="25">
        <v>1.1100000000000001</v>
      </c>
      <c r="P2404" s="25">
        <v>5.18</v>
      </c>
      <c r="Q2404" s="25">
        <v>0.16</v>
      </c>
      <c r="R2404" s="25">
        <v>11.6</v>
      </c>
      <c r="S2404" s="29">
        <v>5</v>
      </c>
      <c r="T2404" s="51">
        <v>0.12</v>
      </c>
      <c r="U2404" s="42">
        <v>82.9</v>
      </c>
      <c r="V2404" s="42">
        <v>0.22</v>
      </c>
      <c r="W2404" s="42">
        <v>3.2799999999999999E-3</v>
      </c>
      <c r="X2404" s="42">
        <v>34</v>
      </c>
      <c r="Y2404" s="44">
        <v>1.59</v>
      </c>
      <c r="Z2404" s="87">
        <f t="shared" si="149"/>
        <v>4.5665316677338126</v>
      </c>
      <c r="AA2404" s="88">
        <f t="shared" si="150"/>
        <v>4.2823326016816363</v>
      </c>
      <c r="AB2404" s="90">
        <f t="shared" si="151"/>
        <v>3.2117010432000929E-2</v>
      </c>
      <c r="AC2404" s="19">
        <v>4.58</v>
      </c>
      <c r="AD2404" s="13">
        <v>4.28</v>
      </c>
      <c r="AE2404" s="94">
        <v>6.72</v>
      </c>
    </row>
    <row r="2405" spans="1:31" x14ac:dyDescent="0.2">
      <c r="A2405" s="2" t="s">
        <v>80</v>
      </c>
      <c r="B2405" s="9">
        <v>40101</v>
      </c>
      <c r="C2405" s="20"/>
      <c r="D2405" s="12">
        <v>7.8</v>
      </c>
      <c r="F2405" s="12">
        <v>0.1</v>
      </c>
      <c r="H2405" s="23">
        <f t="shared" si="148"/>
        <v>1.5848931924611133E-8</v>
      </c>
      <c r="I2405" s="24">
        <v>1E-3</v>
      </c>
      <c r="J2405" s="25">
        <v>0.12</v>
      </c>
      <c r="K2405" s="33"/>
      <c r="L2405" s="25">
        <v>66</v>
      </c>
      <c r="M2405" s="33"/>
      <c r="N2405" s="25">
        <v>0.38</v>
      </c>
      <c r="O2405" s="25">
        <v>1.3</v>
      </c>
      <c r="P2405" s="25">
        <v>4.8</v>
      </c>
      <c r="Q2405" s="25">
        <v>0.13</v>
      </c>
      <c r="R2405" s="25">
        <v>11.8</v>
      </c>
      <c r="S2405" s="34"/>
      <c r="T2405" s="51">
        <v>0.23</v>
      </c>
      <c r="U2405" s="42">
        <v>83.4</v>
      </c>
      <c r="V2405" s="42">
        <v>0.4</v>
      </c>
      <c r="W2405" s="42">
        <v>7.0000000000000007E-2</v>
      </c>
      <c r="X2405" s="42">
        <v>33.700000000000003</v>
      </c>
      <c r="Y2405" s="44">
        <v>1.7</v>
      </c>
      <c r="Z2405" s="87">
        <f t="shared" si="149"/>
        <v>4.2599453012129125</v>
      </c>
      <c r="AA2405" s="88">
        <f t="shared" si="150"/>
        <v>4.4021074970822847</v>
      </c>
      <c r="AB2405" s="90">
        <f t="shared" si="151"/>
        <v>-1.6412067575638831E-2</v>
      </c>
      <c r="AC2405" s="19">
        <v>4.3</v>
      </c>
      <c r="AD2405" s="99">
        <v>4.3</v>
      </c>
      <c r="AE2405" s="95">
        <v>-1.4</v>
      </c>
    </row>
    <row r="2406" spans="1:31" x14ac:dyDescent="0.2">
      <c r="A2406" s="2" t="s">
        <v>80</v>
      </c>
      <c r="B2406" s="9">
        <v>38849</v>
      </c>
      <c r="D2406" s="12">
        <v>7.57</v>
      </c>
      <c r="F2406" s="12">
        <v>1.6</v>
      </c>
      <c r="H2406" s="23">
        <f t="shared" si="148"/>
        <v>2.6915348039269097E-8</v>
      </c>
      <c r="I2406" s="24">
        <v>1E-3</v>
      </c>
      <c r="J2406" s="25">
        <v>0.06</v>
      </c>
      <c r="K2406" s="30">
        <v>5</v>
      </c>
      <c r="L2406" s="25">
        <v>67.19</v>
      </c>
      <c r="M2406" s="30">
        <v>5</v>
      </c>
      <c r="N2406" s="25">
        <v>0.45</v>
      </c>
      <c r="O2406" s="25">
        <v>1.33</v>
      </c>
      <c r="P2406" s="25">
        <v>4.71</v>
      </c>
      <c r="Q2406" s="25">
        <v>0.16</v>
      </c>
      <c r="R2406" s="25">
        <v>10.9</v>
      </c>
      <c r="S2406" s="31">
        <v>10</v>
      </c>
      <c r="T2406" s="51">
        <v>0.24</v>
      </c>
      <c r="U2406" s="42">
        <v>78</v>
      </c>
      <c r="V2406" s="42">
        <v>0.48</v>
      </c>
      <c r="W2406" s="42">
        <v>0.02</v>
      </c>
      <c r="X2406" s="42">
        <v>36</v>
      </c>
      <c r="Y2406" s="44">
        <v>1.64</v>
      </c>
      <c r="Z2406" s="87">
        <f t="shared" si="149"/>
        <v>4.2738074790239713</v>
      </c>
      <c r="AA2406" s="88">
        <f t="shared" si="150"/>
        <v>4.2950888366834761</v>
      </c>
      <c r="AB2406" s="90">
        <f t="shared" si="151"/>
        <v>-2.4835587776332892E-3</v>
      </c>
      <c r="AC2406" s="19">
        <v>4.28</v>
      </c>
      <c r="AD2406" s="99">
        <v>4.3</v>
      </c>
      <c r="AE2406" s="95">
        <v>-0.68</v>
      </c>
    </row>
    <row r="2407" spans="1:31" x14ac:dyDescent="0.2">
      <c r="A2407" s="2" t="s">
        <v>80</v>
      </c>
      <c r="B2407" s="9">
        <v>40547</v>
      </c>
      <c r="C2407" s="18">
        <v>21.36</v>
      </c>
      <c r="D2407" s="12">
        <v>7.79</v>
      </c>
      <c r="F2407" s="12">
        <v>1.3</v>
      </c>
      <c r="H2407" s="23">
        <f t="shared" si="148"/>
        <v>1.6218100973589297E-8</v>
      </c>
      <c r="I2407" s="32">
        <v>5.0000000000000001E-3</v>
      </c>
      <c r="J2407" s="25">
        <v>0.1</v>
      </c>
      <c r="K2407" s="29">
        <v>0.4</v>
      </c>
      <c r="L2407" s="25">
        <v>68.400000000000006</v>
      </c>
      <c r="M2407" s="29">
        <v>0.2</v>
      </c>
      <c r="N2407" s="25">
        <v>0.43</v>
      </c>
      <c r="O2407" s="25">
        <v>1.1100000000000001</v>
      </c>
      <c r="P2407" s="25">
        <v>5.08</v>
      </c>
      <c r="Q2407" s="25">
        <v>0.16</v>
      </c>
      <c r="R2407" s="25">
        <v>10.7</v>
      </c>
      <c r="S2407" s="29">
        <v>0.5</v>
      </c>
      <c r="T2407" s="51">
        <v>0.12</v>
      </c>
      <c r="U2407" s="42">
        <v>84.4</v>
      </c>
      <c r="V2407" s="42">
        <v>0.22</v>
      </c>
      <c r="W2407" s="42">
        <v>3.2799999999999999E-3</v>
      </c>
      <c r="X2407" s="42">
        <v>36</v>
      </c>
      <c r="Y2407" s="44">
        <v>1.58</v>
      </c>
      <c r="Z2407" s="87">
        <f t="shared" si="149"/>
        <v>4.3522516169393155</v>
      </c>
      <c r="AA2407" s="88">
        <f t="shared" si="150"/>
        <v>4.359977321248043</v>
      </c>
      <c r="AB2407" s="90">
        <f t="shared" si="151"/>
        <v>-8.8676552964125064E-4</v>
      </c>
      <c r="AC2407" s="19">
        <v>4.3600000000000003</v>
      </c>
      <c r="AD2407" s="99">
        <v>4.3600000000000003</v>
      </c>
      <c r="AE2407" s="95">
        <v>0.09</v>
      </c>
    </row>
    <row r="2408" spans="1:31" x14ac:dyDescent="0.2">
      <c r="A2408" s="2" t="s">
        <v>80</v>
      </c>
      <c r="B2408" s="9">
        <v>35494</v>
      </c>
      <c r="C2408" s="18">
        <v>22.73</v>
      </c>
      <c r="D2408" s="12">
        <v>8.11</v>
      </c>
      <c r="F2408" s="12">
        <v>5.2</v>
      </c>
      <c r="H2408" s="23">
        <f t="shared" si="148"/>
        <v>7.7624711662869124E-9</v>
      </c>
      <c r="I2408" s="32">
        <v>8.0000000000000002E-3</v>
      </c>
      <c r="J2408" s="25">
        <v>0.15</v>
      </c>
      <c r="K2408" s="36"/>
      <c r="L2408" s="25">
        <v>63.6</v>
      </c>
      <c r="M2408" s="36"/>
      <c r="N2408" s="25">
        <v>0.27</v>
      </c>
      <c r="O2408" s="25">
        <v>0.89</v>
      </c>
      <c r="P2408" s="25">
        <v>4.58</v>
      </c>
      <c r="Q2408" s="25">
        <v>0.12</v>
      </c>
      <c r="R2408" s="25">
        <v>19.2</v>
      </c>
      <c r="S2408" s="34"/>
      <c r="T2408" s="51">
        <v>0.33</v>
      </c>
      <c r="U2408" s="42">
        <v>66</v>
      </c>
      <c r="V2408" s="42">
        <v>0.44</v>
      </c>
      <c r="W2408" s="42">
        <v>0.03</v>
      </c>
      <c r="X2408" s="42">
        <v>37</v>
      </c>
      <c r="Y2408" s="44">
        <v>1.8</v>
      </c>
      <c r="Z2408" s="87">
        <f t="shared" si="149"/>
        <v>4.4316202757915013</v>
      </c>
      <c r="AA2408" s="88">
        <f t="shared" si="150"/>
        <v>4.2358949733044682</v>
      </c>
      <c r="AB2408" s="90">
        <f t="shared" si="151"/>
        <v>2.2581477720209082E-2</v>
      </c>
      <c r="AD2408" s="100"/>
      <c r="AE2408" s="96"/>
    </row>
    <row r="2409" spans="1:31" x14ac:dyDescent="0.2">
      <c r="A2409" s="2" t="s">
        <v>284</v>
      </c>
      <c r="B2409" s="9">
        <v>38687</v>
      </c>
      <c r="C2409" s="18">
        <v>2.83</v>
      </c>
      <c r="D2409" s="12">
        <v>6.9</v>
      </c>
      <c r="F2409" s="12">
        <v>5</v>
      </c>
      <c r="H2409" s="23">
        <f t="shared" si="148"/>
        <v>1.2589254117941651E-7</v>
      </c>
      <c r="I2409" s="32">
        <v>0.02</v>
      </c>
      <c r="J2409" s="25">
        <v>0.03</v>
      </c>
      <c r="K2409" s="30">
        <v>1</v>
      </c>
      <c r="L2409" s="25">
        <v>100</v>
      </c>
      <c r="M2409" s="30">
        <v>1</v>
      </c>
      <c r="N2409" s="25">
        <v>7.0000000000000007E-2</v>
      </c>
      <c r="O2409" s="25">
        <v>3.9</v>
      </c>
      <c r="P2409" s="25">
        <v>5.9</v>
      </c>
      <c r="Q2409" s="25">
        <v>0.31</v>
      </c>
      <c r="R2409" s="25">
        <v>17</v>
      </c>
      <c r="S2409" s="31">
        <v>5</v>
      </c>
      <c r="T2409" s="51">
        <v>0.03</v>
      </c>
      <c r="U2409" s="42">
        <v>83</v>
      </c>
      <c r="V2409" s="42">
        <v>33.200000000000003</v>
      </c>
      <c r="W2409" s="42">
        <v>0.45</v>
      </c>
      <c r="X2409" s="42">
        <v>39</v>
      </c>
      <c r="Y2409" s="44">
        <v>3</v>
      </c>
      <c r="Z2409" s="87">
        <f t="shared" si="149"/>
        <v>6.3322955119428324</v>
      </c>
      <c r="AA2409" s="88">
        <f t="shared" si="150"/>
        <v>6.3742619257441149</v>
      </c>
      <c r="AB2409" s="90">
        <f t="shared" si="151"/>
        <v>-3.302736717406436E-3</v>
      </c>
      <c r="AC2409" s="19">
        <v>6.33</v>
      </c>
      <c r="AD2409" s="99">
        <v>-6.37</v>
      </c>
      <c r="AE2409" s="95">
        <v>-0.7</v>
      </c>
    </row>
    <row r="2410" spans="1:31" x14ac:dyDescent="0.2">
      <c r="A2410" s="2" t="s">
        <v>284</v>
      </c>
      <c r="B2410" s="9">
        <v>42151</v>
      </c>
      <c r="C2410" s="18">
        <v>3.01</v>
      </c>
      <c r="D2410" s="12">
        <v>6.53</v>
      </c>
      <c r="F2410" s="12">
        <v>5.2</v>
      </c>
      <c r="H2410" s="23">
        <f t="shared" si="148"/>
        <v>2.9512092266663814E-7</v>
      </c>
      <c r="I2410" s="32">
        <v>1E-3</v>
      </c>
      <c r="J2410" s="25">
        <v>0.01</v>
      </c>
      <c r="K2410" s="36"/>
      <c r="L2410" s="25">
        <v>77.400000000000006</v>
      </c>
      <c r="M2410" s="36"/>
      <c r="N2410" s="25">
        <v>0.02</v>
      </c>
      <c r="O2410" s="25">
        <v>3.68</v>
      </c>
      <c r="P2410" s="25">
        <v>4.42</v>
      </c>
      <c r="Q2410" s="25">
        <v>0.49</v>
      </c>
      <c r="R2410" s="25">
        <v>14</v>
      </c>
      <c r="S2410" s="36"/>
      <c r="T2410" s="51">
        <v>0.08</v>
      </c>
      <c r="U2410" s="42">
        <v>68.400000000000006</v>
      </c>
      <c r="V2410" s="42">
        <v>4.6900000000000004</v>
      </c>
      <c r="W2410" s="42">
        <v>0.01</v>
      </c>
      <c r="X2410" s="42">
        <v>31</v>
      </c>
      <c r="Y2410" s="44">
        <v>2.57</v>
      </c>
      <c r="Z2410" s="87">
        <f t="shared" si="149"/>
        <v>4.9482107667041211</v>
      </c>
      <c r="AA2410" s="88">
        <f t="shared" si="150"/>
        <v>4.9468224470544495</v>
      </c>
      <c r="AB2410" s="90">
        <f t="shared" si="151"/>
        <v>1.4030469829461246E-4</v>
      </c>
      <c r="AC2410" s="19">
        <v>4.95</v>
      </c>
      <c r="AD2410" s="99">
        <v>4.95</v>
      </c>
      <c r="AE2410" s="95">
        <v>7.0000000000000007E-2</v>
      </c>
    </row>
    <row r="2411" spans="1:31" x14ac:dyDescent="0.2">
      <c r="A2411" s="2" t="s">
        <v>284</v>
      </c>
      <c r="B2411" s="9">
        <v>41779</v>
      </c>
      <c r="C2411" s="18">
        <v>2.8</v>
      </c>
      <c r="D2411" s="12">
        <v>6.62</v>
      </c>
      <c r="F2411" s="12">
        <v>6</v>
      </c>
      <c r="H2411" s="23">
        <f t="shared" si="148"/>
        <v>2.3988329190194845E-7</v>
      </c>
      <c r="I2411" s="32">
        <v>0.03</v>
      </c>
      <c r="J2411" s="25">
        <v>0.02</v>
      </c>
      <c r="K2411" s="29">
        <v>0.3</v>
      </c>
      <c r="L2411" s="25">
        <v>78.8</v>
      </c>
      <c r="M2411" s="29">
        <v>0.5</v>
      </c>
      <c r="N2411" s="25">
        <v>0.01</v>
      </c>
      <c r="O2411" s="25">
        <v>3.66</v>
      </c>
      <c r="P2411" s="25">
        <v>4.6100000000000003</v>
      </c>
      <c r="Q2411" s="25">
        <v>0.44</v>
      </c>
      <c r="R2411" s="25">
        <v>12.6</v>
      </c>
      <c r="S2411" s="29">
        <v>2.2999999999999998</v>
      </c>
      <c r="T2411" s="51">
        <v>0.08</v>
      </c>
      <c r="U2411" s="42">
        <v>59.4</v>
      </c>
      <c r="V2411" s="42">
        <v>4.6399999999999997</v>
      </c>
      <c r="W2411" s="42">
        <v>0.01</v>
      </c>
      <c r="X2411" s="42">
        <v>29</v>
      </c>
      <c r="Y2411" s="44">
        <v>2.91</v>
      </c>
      <c r="Z2411" s="87">
        <f t="shared" si="149"/>
        <v>4.9738967644589422</v>
      </c>
      <c r="AA2411" s="88">
        <f t="shared" si="150"/>
        <v>5.0422351251517092</v>
      </c>
      <c r="AB2411" s="90">
        <f t="shared" si="151"/>
        <v>-6.8228295559538063E-3</v>
      </c>
      <c r="AC2411" s="19">
        <v>4.97</v>
      </c>
      <c r="AD2411" s="13">
        <v>5.04</v>
      </c>
      <c r="AE2411" s="94">
        <v>1.36</v>
      </c>
    </row>
    <row r="2412" spans="1:31" x14ac:dyDescent="0.2">
      <c r="A2412" s="2" t="s">
        <v>284</v>
      </c>
      <c r="B2412" s="9">
        <v>40337</v>
      </c>
      <c r="C2412" s="18">
        <v>2.88</v>
      </c>
      <c r="D2412" s="12">
        <v>6.5</v>
      </c>
      <c r="F2412" s="12">
        <v>4.5999999999999996</v>
      </c>
      <c r="H2412" s="23">
        <f t="shared" si="148"/>
        <v>3.1622776601683734E-7</v>
      </c>
      <c r="I2412" s="32">
        <v>3.8999999999999998E-3</v>
      </c>
      <c r="J2412" s="25">
        <v>0.01</v>
      </c>
      <c r="K2412" s="36"/>
      <c r="L2412" s="25">
        <v>82.9</v>
      </c>
      <c r="M2412" s="36"/>
      <c r="N2412" s="25">
        <v>0.02</v>
      </c>
      <c r="O2412" s="25">
        <v>3.77</v>
      </c>
      <c r="P2412" s="25">
        <v>4.96</v>
      </c>
      <c r="Q2412" s="25">
        <v>0.47</v>
      </c>
      <c r="R2412" s="25">
        <v>12.6</v>
      </c>
      <c r="S2412" s="36"/>
      <c r="T2412" s="51">
        <v>7.0000000000000007E-2</v>
      </c>
      <c r="U2412" s="42">
        <v>70.8</v>
      </c>
      <c r="V2412" s="42">
        <v>6.37</v>
      </c>
      <c r="W2412" s="42">
        <v>0.02</v>
      </c>
      <c r="X2412" s="42">
        <v>30</v>
      </c>
      <c r="Y2412" s="44">
        <v>2.74</v>
      </c>
      <c r="Z2412" s="87">
        <f t="shared" si="149"/>
        <v>5.2080881903127407</v>
      </c>
      <c r="AA2412" s="88">
        <f t="shared" si="150"/>
        <v>5.1655755468448064</v>
      </c>
      <c r="AB2412" s="90">
        <f t="shared" si="151"/>
        <v>4.0981320144066217E-3</v>
      </c>
      <c r="AC2412" s="19">
        <v>5.21</v>
      </c>
      <c r="AD2412" s="99">
        <v>5.17</v>
      </c>
      <c r="AE2412" s="95">
        <v>0.93</v>
      </c>
    </row>
    <row r="2413" spans="1:31" x14ac:dyDescent="0.2">
      <c r="A2413" s="2" t="s">
        <v>284</v>
      </c>
      <c r="B2413" s="9">
        <v>41169</v>
      </c>
      <c r="C2413" s="18">
        <v>3.6</v>
      </c>
      <c r="D2413" s="12">
        <v>6.72</v>
      </c>
      <c r="F2413" s="12">
        <v>6.4</v>
      </c>
      <c r="H2413" s="23">
        <f t="shared" si="148"/>
        <v>1.9054607179632443E-7</v>
      </c>
      <c r="J2413" s="25">
        <v>0.02</v>
      </c>
      <c r="K2413" s="33"/>
      <c r="L2413" s="25">
        <v>83.2</v>
      </c>
      <c r="M2413" s="33"/>
      <c r="N2413" s="25">
        <v>0.12</v>
      </c>
      <c r="O2413" s="25">
        <v>4.08</v>
      </c>
      <c r="P2413" s="25">
        <v>5.14</v>
      </c>
      <c r="Q2413" s="25">
        <v>0.42</v>
      </c>
      <c r="R2413" s="25">
        <v>12.3</v>
      </c>
      <c r="S2413" s="34"/>
      <c r="T2413" s="51">
        <v>0.1</v>
      </c>
      <c r="U2413" s="42">
        <v>65.3</v>
      </c>
      <c r="V2413" s="42">
        <v>4.33</v>
      </c>
      <c r="W2413" s="42">
        <v>0.01</v>
      </c>
      <c r="X2413" s="42">
        <v>30</v>
      </c>
      <c r="Y2413" s="44">
        <v>3.33</v>
      </c>
      <c r="Z2413" s="87">
        <f t="shared" si="149"/>
        <v>5.2346288362761157</v>
      </c>
      <c r="AA2413" s="88">
        <f t="shared" si="150"/>
        <v>5.6089027535546894</v>
      </c>
      <c r="AB2413" s="90">
        <f t="shared" si="151"/>
        <v>-3.4515869131563397E-2</v>
      </c>
      <c r="AC2413" s="19">
        <v>5.24</v>
      </c>
      <c r="AD2413" s="13">
        <v>5.61</v>
      </c>
      <c r="AE2413" s="94">
        <v>6.78</v>
      </c>
    </row>
    <row r="2414" spans="1:31" x14ac:dyDescent="0.2">
      <c r="A2414" s="2" t="s">
        <v>284</v>
      </c>
      <c r="B2414" s="9">
        <v>38853</v>
      </c>
      <c r="D2414" s="12">
        <v>6.71</v>
      </c>
      <c r="F2414" s="13">
        <v>5.2</v>
      </c>
      <c r="H2414" s="23">
        <f t="shared" si="148"/>
        <v>1.9498445997580421E-7</v>
      </c>
      <c r="I2414" s="24">
        <v>8.0000000000000002E-3</v>
      </c>
      <c r="J2414" s="25">
        <v>0.02</v>
      </c>
      <c r="K2414" s="29">
        <v>5</v>
      </c>
      <c r="L2414" s="25">
        <v>88.55</v>
      </c>
      <c r="M2414" s="29">
        <v>5</v>
      </c>
      <c r="N2414" s="25">
        <v>0.14000000000000001</v>
      </c>
      <c r="O2414" s="27">
        <v>3.43</v>
      </c>
      <c r="P2414" s="25">
        <v>5.21</v>
      </c>
      <c r="Q2414" s="25">
        <v>0.3</v>
      </c>
      <c r="R2414" s="27">
        <v>13.5</v>
      </c>
      <c r="S2414" s="29">
        <v>10</v>
      </c>
      <c r="T2414" s="50">
        <v>0.06</v>
      </c>
      <c r="U2414" s="42">
        <v>78</v>
      </c>
      <c r="V2414" s="41">
        <v>14.6</v>
      </c>
      <c r="W2414" s="42">
        <v>0.02</v>
      </c>
      <c r="X2414" s="42">
        <v>31</v>
      </c>
      <c r="Y2414" s="44">
        <v>2.95</v>
      </c>
      <c r="Z2414" s="87">
        <f t="shared" si="149"/>
        <v>5.5401637718524013</v>
      </c>
      <c r="AA2414" s="88">
        <f t="shared" si="150"/>
        <v>5.6861010425058538</v>
      </c>
      <c r="AB2414" s="90">
        <f t="shared" si="151"/>
        <v>-1.2999628377445767E-2</v>
      </c>
      <c r="AC2414" s="19">
        <v>5.54</v>
      </c>
      <c r="AD2414" s="13">
        <v>5.67</v>
      </c>
      <c r="AE2414" s="94">
        <v>-2.34</v>
      </c>
    </row>
    <row r="2415" spans="1:31" x14ac:dyDescent="0.2">
      <c r="A2415" s="2" t="s">
        <v>284</v>
      </c>
      <c r="B2415" s="9">
        <v>41477</v>
      </c>
      <c r="C2415" s="18">
        <v>3.01</v>
      </c>
      <c r="D2415" s="12">
        <v>6.58</v>
      </c>
      <c r="F2415" s="12">
        <v>6.9</v>
      </c>
      <c r="H2415" s="23">
        <f t="shared" si="148"/>
        <v>2.6302679918953789E-7</v>
      </c>
      <c r="I2415" s="32">
        <v>0.3</v>
      </c>
      <c r="J2415" s="25">
        <v>0.02</v>
      </c>
      <c r="K2415" s="33"/>
      <c r="L2415" s="25">
        <v>96.9</v>
      </c>
      <c r="M2415" s="33"/>
      <c r="N2415" s="25">
        <v>0.02</v>
      </c>
      <c r="O2415" s="25">
        <v>4.05</v>
      </c>
      <c r="P2415" s="25">
        <v>5.55</v>
      </c>
      <c r="Q2415" s="25">
        <v>0.49</v>
      </c>
      <c r="R2415" s="25">
        <v>14.5</v>
      </c>
      <c r="S2415" s="34"/>
      <c r="T2415" s="51">
        <v>0.09</v>
      </c>
      <c r="U2415" s="42">
        <v>60.6</v>
      </c>
      <c r="V2415" s="42">
        <v>0.79</v>
      </c>
      <c r="W2415" s="42">
        <v>3.2799999999999999E-3</v>
      </c>
      <c r="X2415" s="42">
        <v>28</v>
      </c>
      <c r="Y2415" s="44">
        <v>3.68</v>
      </c>
      <c r="Z2415" s="87">
        <f t="shared" si="149"/>
        <v>6.0792443915139343</v>
      </c>
      <c r="AA2415" s="88">
        <f t="shared" si="150"/>
        <v>5.7470811926347043</v>
      </c>
      <c r="AB2415" s="90">
        <f t="shared" si="151"/>
        <v>2.808676258029319E-2</v>
      </c>
      <c r="AC2415" s="19">
        <v>6.05</v>
      </c>
      <c r="AD2415" s="99">
        <v>5.75</v>
      </c>
      <c r="AE2415" s="95">
        <v>5.12</v>
      </c>
    </row>
    <row r="2416" spans="1:31" x14ac:dyDescent="0.2">
      <c r="A2416" s="2" t="s">
        <v>284</v>
      </c>
      <c r="B2416" s="9">
        <v>40751</v>
      </c>
      <c r="C2416" s="18">
        <v>2.79</v>
      </c>
      <c r="D2416" s="12">
        <v>6.61</v>
      </c>
      <c r="F2416" s="12">
        <v>6.4</v>
      </c>
      <c r="H2416" s="23">
        <f t="shared" si="148"/>
        <v>2.454708915685024E-7</v>
      </c>
      <c r="I2416" s="32">
        <v>4.0000000000000001E-3</v>
      </c>
      <c r="J2416" s="25">
        <v>0.01</v>
      </c>
      <c r="K2416" s="30">
        <v>0.2</v>
      </c>
      <c r="L2416" s="25">
        <v>95.3</v>
      </c>
      <c r="M2416" s="30">
        <v>0.2</v>
      </c>
      <c r="N2416" s="25">
        <v>0.02</v>
      </c>
      <c r="O2416" s="25">
        <v>4.1900000000000004</v>
      </c>
      <c r="P2416" s="25">
        <v>5.58</v>
      </c>
      <c r="Q2416" s="25">
        <v>0.4</v>
      </c>
      <c r="R2416" s="25">
        <v>14.4</v>
      </c>
      <c r="S2416" s="31">
        <v>1</v>
      </c>
      <c r="T2416" s="51">
        <v>0.09</v>
      </c>
      <c r="U2416" s="42">
        <v>68.8</v>
      </c>
      <c r="V2416" s="42">
        <v>6.55</v>
      </c>
      <c r="W2416" s="42">
        <v>0.1</v>
      </c>
      <c r="X2416" s="42">
        <v>32</v>
      </c>
      <c r="Y2416" s="44">
        <v>3.38</v>
      </c>
      <c r="Z2416" s="87">
        <f t="shared" si="149"/>
        <v>5.964357894039896</v>
      </c>
      <c r="AA2416" s="88">
        <f t="shared" si="150"/>
        <v>5.825630864104534</v>
      </c>
      <c r="AB2416" s="90">
        <f t="shared" si="151"/>
        <v>1.1766510789887776E-2</v>
      </c>
      <c r="AC2416" s="19">
        <v>5.97</v>
      </c>
      <c r="AD2416" s="99">
        <v>5.83</v>
      </c>
      <c r="AE2416" s="95">
        <v>2.36</v>
      </c>
    </row>
    <row r="2417" spans="1:31" x14ac:dyDescent="0.2">
      <c r="A2417" s="2" t="s">
        <v>284</v>
      </c>
      <c r="B2417" s="9">
        <v>39595</v>
      </c>
      <c r="C2417" s="18">
        <v>3.01</v>
      </c>
      <c r="D2417" s="12">
        <v>6.63</v>
      </c>
      <c r="F2417" s="12">
        <v>4.5999999999999996</v>
      </c>
      <c r="H2417" s="23">
        <f t="shared" si="148"/>
        <v>2.3442288153199206E-7</v>
      </c>
      <c r="I2417" s="32">
        <v>0.02</v>
      </c>
      <c r="J2417" s="25">
        <v>0.02</v>
      </c>
      <c r="K2417" s="30">
        <v>0.3</v>
      </c>
      <c r="L2417" s="25">
        <v>81.099999999999994</v>
      </c>
      <c r="M2417" s="30">
        <v>0.3</v>
      </c>
      <c r="N2417" s="25">
        <v>0.02</v>
      </c>
      <c r="O2417" s="25">
        <v>4.0999999999999996</v>
      </c>
      <c r="P2417" s="25">
        <v>5.47</v>
      </c>
      <c r="Q2417" s="25">
        <v>0.36</v>
      </c>
      <c r="R2417" s="25">
        <v>13.6</v>
      </c>
      <c r="S2417" s="31">
        <v>1.4</v>
      </c>
      <c r="T2417" s="51">
        <v>7.0000000000000007E-2</v>
      </c>
      <c r="U2417" s="42">
        <v>72.8</v>
      </c>
      <c r="V2417" s="42">
        <v>10.31</v>
      </c>
      <c r="W2417" s="42">
        <v>0.03</v>
      </c>
      <c r="X2417" s="42">
        <v>51</v>
      </c>
      <c r="Y2417" s="44">
        <v>2.4700000000000002</v>
      </c>
      <c r="Z2417" s="87">
        <f t="shared" si="149"/>
        <v>5.2105042636941636</v>
      </c>
      <c r="AA2417" s="88">
        <f t="shared" si="150"/>
        <v>5.5933612710335776</v>
      </c>
      <c r="AB2417" s="90">
        <f t="shared" si="151"/>
        <v>-3.5437039280872724E-2</v>
      </c>
      <c r="AE2417" s="95">
        <v>7.34</v>
      </c>
    </row>
    <row r="2418" spans="1:31" x14ac:dyDescent="0.2">
      <c r="A2418" s="2" t="s">
        <v>284</v>
      </c>
      <c r="B2418" s="9">
        <v>39163</v>
      </c>
      <c r="C2418" s="19">
        <v>2.68</v>
      </c>
      <c r="D2418" s="12">
        <v>6.9</v>
      </c>
      <c r="F2418" s="12">
        <v>4</v>
      </c>
      <c r="H2418" s="23">
        <f t="shared" si="148"/>
        <v>1.2589254117941651E-7</v>
      </c>
      <c r="I2418" s="24">
        <v>0.01</v>
      </c>
      <c r="J2418" s="25">
        <v>0.01</v>
      </c>
      <c r="K2418" s="36"/>
      <c r="L2418" s="25">
        <v>96.8</v>
      </c>
      <c r="M2418" s="36"/>
      <c r="N2418" s="25">
        <v>0.03</v>
      </c>
      <c r="O2418" s="25">
        <v>3.66</v>
      </c>
      <c r="P2418" s="25">
        <v>5.25</v>
      </c>
      <c r="Q2418" s="25">
        <v>0.39</v>
      </c>
      <c r="R2418" s="25">
        <v>13.7</v>
      </c>
      <c r="S2418" s="36"/>
      <c r="T2418" s="51">
        <v>0.09</v>
      </c>
      <c r="U2418" s="42">
        <v>91.4</v>
      </c>
      <c r="V2418" s="42">
        <v>22.04</v>
      </c>
      <c r="W2418" s="42">
        <v>0.03</v>
      </c>
      <c r="X2418" s="42">
        <v>33</v>
      </c>
      <c r="Y2418" s="44">
        <v>2.8</v>
      </c>
      <c r="Z2418" s="87">
        <f t="shared" si="149"/>
        <v>5.9687169739327581</v>
      </c>
      <c r="AA2418" s="88">
        <f t="shared" si="150"/>
        <v>5.9926468468756511</v>
      </c>
      <c r="AB2418" s="90">
        <f t="shared" si="151"/>
        <v>-2.0005973650984265E-3</v>
      </c>
      <c r="AD2418" s="100"/>
      <c r="AE2418" s="96"/>
    </row>
    <row r="2419" spans="1:31" x14ac:dyDescent="0.2">
      <c r="A2419" s="2" t="s">
        <v>284</v>
      </c>
      <c r="B2419" s="9">
        <v>39961</v>
      </c>
      <c r="C2419" s="18">
        <v>3.03</v>
      </c>
      <c r="D2419" s="12">
        <v>6.59</v>
      </c>
      <c r="F2419" s="12">
        <v>5.3</v>
      </c>
      <c r="H2419" s="23">
        <f t="shared" si="148"/>
        <v>2.5703957827688611E-7</v>
      </c>
      <c r="I2419" s="28"/>
      <c r="J2419" s="25">
        <v>0.01</v>
      </c>
      <c r="K2419" s="36"/>
      <c r="L2419" s="25">
        <v>92.9</v>
      </c>
      <c r="M2419" s="36"/>
      <c r="N2419" s="25">
        <v>0.02</v>
      </c>
      <c r="O2419" s="25">
        <v>4.29</v>
      </c>
      <c r="P2419" s="25">
        <v>6.03</v>
      </c>
      <c r="Q2419" s="25">
        <v>0.38</v>
      </c>
      <c r="R2419" s="25">
        <v>14.4</v>
      </c>
      <c r="S2419" s="36"/>
      <c r="T2419" s="51">
        <v>7.0000000000000007E-2</v>
      </c>
      <c r="U2419" s="42">
        <v>85.7</v>
      </c>
      <c r="V2419" s="42">
        <v>7.43</v>
      </c>
      <c r="W2419" s="42">
        <v>0.01</v>
      </c>
      <c r="X2419" s="42">
        <v>35</v>
      </c>
      <c r="Y2419" s="44">
        <v>2.86</v>
      </c>
      <c r="Z2419" s="87">
        <f t="shared" si="149"/>
        <v>5.8830039321626257</v>
      </c>
      <c r="AA2419" s="88">
        <f t="shared" si="150"/>
        <v>5.7536891393921907</v>
      </c>
      <c r="AB2419" s="90">
        <f t="shared" si="151"/>
        <v>1.1112675394570396E-2</v>
      </c>
      <c r="AE2419" s="94">
        <v>2.0099999999999998</v>
      </c>
    </row>
    <row r="2420" spans="1:31" x14ac:dyDescent="0.2">
      <c r="A2420" s="2" t="s">
        <v>204</v>
      </c>
      <c r="B2420" s="9">
        <v>38691</v>
      </c>
      <c r="C2420" s="18">
        <v>12.12</v>
      </c>
      <c r="D2420" s="12">
        <v>7.3</v>
      </c>
      <c r="F2420" s="12">
        <v>2</v>
      </c>
      <c r="H2420" s="23">
        <f t="shared" si="148"/>
        <v>5.0118723362727164E-8</v>
      </c>
      <c r="I2420" s="24">
        <v>0.03</v>
      </c>
      <c r="J2420" s="25">
        <v>0.13</v>
      </c>
      <c r="K2420" s="30">
        <v>1</v>
      </c>
      <c r="L2420" s="25">
        <v>97.3</v>
      </c>
      <c r="M2420" s="30">
        <v>1</v>
      </c>
      <c r="N2420" s="25">
        <v>1.66</v>
      </c>
      <c r="O2420" s="25">
        <v>1.4</v>
      </c>
      <c r="P2420" s="25">
        <v>6.5</v>
      </c>
      <c r="Q2420" s="25">
        <v>0.14000000000000001</v>
      </c>
      <c r="R2420" s="25">
        <v>10.7</v>
      </c>
      <c r="S2420" s="31">
        <v>5</v>
      </c>
      <c r="T2420" s="51">
        <v>0.24</v>
      </c>
      <c r="U2420" s="42">
        <v>42</v>
      </c>
      <c r="V2420" s="42">
        <v>0.44</v>
      </c>
      <c r="W2420" s="42">
        <v>0.03</v>
      </c>
      <c r="X2420" s="42">
        <v>29</v>
      </c>
      <c r="Y2420" s="44">
        <v>4.2</v>
      </c>
      <c r="Z2420" s="87">
        <f t="shared" si="149"/>
        <v>5.9663736410852986</v>
      </c>
      <c r="AA2420" s="88">
        <f t="shared" si="150"/>
        <v>5.9077463302490116</v>
      </c>
      <c r="AB2420" s="90">
        <f t="shared" si="151"/>
        <v>4.937402601440862E-3</v>
      </c>
      <c r="AC2420" s="19">
        <v>5.96</v>
      </c>
      <c r="AD2420" s="99">
        <v>-5.9</v>
      </c>
      <c r="AE2420" s="95">
        <v>1.1000000000000001</v>
      </c>
    </row>
    <row r="2421" spans="1:31" x14ac:dyDescent="0.2">
      <c r="A2421" s="2" t="s">
        <v>204</v>
      </c>
      <c r="B2421" s="9">
        <v>38826</v>
      </c>
      <c r="C2421" s="18">
        <v>12.12</v>
      </c>
      <c r="D2421" s="12">
        <v>7.34</v>
      </c>
      <c r="F2421" s="12">
        <v>1.3</v>
      </c>
      <c r="H2421" s="23">
        <f t="shared" si="148"/>
        <v>4.5708818961487464E-8</v>
      </c>
      <c r="I2421" s="32">
        <v>2E-3</v>
      </c>
      <c r="J2421" s="25">
        <v>0.12</v>
      </c>
      <c r="K2421" s="29">
        <v>1.3</v>
      </c>
      <c r="L2421" s="25">
        <v>100</v>
      </c>
      <c r="M2421" s="29">
        <v>0.2</v>
      </c>
      <c r="N2421" s="25">
        <v>2.2000000000000002</v>
      </c>
      <c r="O2421" s="25">
        <v>1.5</v>
      </c>
      <c r="P2421" s="25">
        <v>6.94</v>
      </c>
      <c r="Q2421" s="25">
        <v>0.16</v>
      </c>
      <c r="R2421" s="25">
        <v>12.3</v>
      </c>
      <c r="S2421" s="29">
        <v>0.5</v>
      </c>
      <c r="T2421" s="51">
        <v>0.02</v>
      </c>
      <c r="U2421" s="42">
        <v>42.2</v>
      </c>
      <c r="V2421" s="42">
        <v>0.22</v>
      </c>
      <c r="W2421" s="42">
        <v>4.2698500000000004E-3</v>
      </c>
      <c r="X2421" s="42">
        <v>31</v>
      </c>
      <c r="Y2421" s="44">
        <v>4.74</v>
      </c>
      <c r="Z2421" s="87">
        <f t="shared" si="149"/>
        <v>6.225852896942361</v>
      </c>
      <c r="AA2421" s="88">
        <f t="shared" si="150"/>
        <v>6.4972701491530582</v>
      </c>
      <c r="AB2421" s="90">
        <f t="shared" si="151"/>
        <v>-2.1332596661005496E-2</v>
      </c>
      <c r="AC2421" s="19">
        <v>6.1</v>
      </c>
      <c r="AD2421" s="13">
        <v>6.5</v>
      </c>
      <c r="AE2421" s="94">
        <v>-5.6</v>
      </c>
    </row>
    <row r="2422" spans="1:31" x14ac:dyDescent="0.2">
      <c r="A2422" s="2" t="s">
        <v>204</v>
      </c>
      <c r="B2422" s="9">
        <v>42257</v>
      </c>
      <c r="C2422" s="18">
        <v>12.01</v>
      </c>
      <c r="D2422" s="12">
        <v>7.29</v>
      </c>
      <c r="F2422" s="12">
        <v>1.5</v>
      </c>
      <c r="H2422" s="23">
        <f t="shared" si="148"/>
        <v>5.1286138399136415E-8</v>
      </c>
      <c r="I2422" s="32">
        <v>2E-3</v>
      </c>
      <c r="J2422" s="25">
        <v>0.13</v>
      </c>
      <c r="K2422" s="29">
        <v>1</v>
      </c>
      <c r="L2422" s="25">
        <v>108</v>
      </c>
      <c r="M2422" s="29">
        <v>0.6</v>
      </c>
      <c r="N2422" s="25">
        <v>2.31</v>
      </c>
      <c r="O2422" s="25">
        <v>1.56</v>
      </c>
      <c r="P2422" s="25">
        <v>7.63</v>
      </c>
      <c r="Q2422" s="25">
        <v>0.14000000000000001</v>
      </c>
      <c r="R2422" s="25">
        <v>13.1</v>
      </c>
      <c r="S2422" s="29">
        <v>0.5</v>
      </c>
      <c r="T2422" s="51">
        <v>0.02</v>
      </c>
      <c r="U2422" s="42">
        <v>51.1</v>
      </c>
      <c r="V2422" s="42">
        <v>0.22</v>
      </c>
      <c r="W2422" s="42">
        <v>3.2799999999999999E-3</v>
      </c>
      <c r="X2422" s="42">
        <v>32</v>
      </c>
      <c r="Y2422" s="44">
        <v>4.8</v>
      </c>
      <c r="Z2422" s="87">
        <f t="shared" si="149"/>
        <v>6.7219201381997724</v>
      </c>
      <c r="AA2422" s="88">
        <f t="shared" si="150"/>
        <v>6.7707389409107952</v>
      </c>
      <c r="AB2422" s="90">
        <f t="shared" si="151"/>
        <v>-3.6181750702205481E-3</v>
      </c>
      <c r="AC2422" s="19">
        <v>6.76</v>
      </c>
      <c r="AD2422" s="99">
        <v>6.77</v>
      </c>
      <c r="AE2422" s="95">
        <v>0.04</v>
      </c>
    </row>
    <row r="2423" spans="1:31" x14ac:dyDescent="0.2">
      <c r="A2423" s="2" t="s">
        <v>204</v>
      </c>
      <c r="B2423" s="9">
        <v>40113</v>
      </c>
      <c r="C2423" s="18">
        <v>12.21</v>
      </c>
      <c r="D2423" s="12">
        <v>7.27</v>
      </c>
      <c r="F2423" s="12">
        <v>1.5</v>
      </c>
      <c r="H2423" s="23">
        <f t="shared" si="148"/>
        <v>5.3703179637025192E-8</v>
      </c>
      <c r="I2423" s="32">
        <v>0.42</v>
      </c>
      <c r="J2423" s="25">
        <v>0.12</v>
      </c>
      <c r="K2423" s="30">
        <v>1.1000000000000001</v>
      </c>
      <c r="L2423" s="25">
        <v>108</v>
      </c>
      <c r="M2423" s="30">
        <v>0.5</v>
      </c>
      <c r="N2423" s="25">
        <v>2.35</v>
      </c>
      <c r="O2423" s="25">
        <v>1.55</v>
      </c>
      <c r="P2423" s="25">
        <v>7.29</v>
      </c>
      <c r="Q2423" s="25">
        <v>0.16</v>
      </c>
      <c r="R2423" s="25">
        <v>12.3</v>
      </c>
      <c r="S2423" s="31">
        <v>0.5</v>
      </c>
      <c r="T2423" s="51">
        <v>0.01</v>
      </c>
      <c r="U2423" s="42">
        <v>46.8</v>
      </c>
      <c r="V2423" s="42">
        <v>0.22</v>
      </c>
      <c r="W2423" s="42">
        <v>5.5799999999999999E-3</v>
      </c>
      <c r="X2423" s="42">
        <v>32</v>
      </c>
      <c r="Y2423" s="44">
        <v>4.74</v>
      </c>
      <c r="Z2423" s="87">
        <f t="shared" si="149"/>
        <v>6.7069784129244523</v>
      </c>
      <c r="AA2423" s="88">
        <f t="shared" si="150"/>
        <v>6.6209549919345179</v>
      </c>
      <c r="AB2423" s="90">
        <f t="shared" si="151"/>
        <v>6.4543705596977873E-3</v>
      </c>
      <c r="AD2423" s="100"/>
      <c r="AE2423" s="95">
        <v>0.09</v>
      </c>
    </row>
    <row r="2424" spans="1:31" x14ac:dyDescent="0.2">
      <c r="A2424" s="2" t="s">
        <v>373</v>
      </c>
      <c r="B2424" s="9">
        <v>40337</v>
      </c>
      <c r="C2424" s="18">
        <v>2.33</v>
      </c>
      <c r="D2424" s="12">
        <v>5.33</v>
      </c>
      <c r="F2424" s="12">
        <v>18</v>
      </c>
      <c r="G2424" s="16"/>
      <c r="H2424" s="23">
        <f t="shared" si="148"/>
        <v>4.6773514128719787E-6</v>
      </c>
      <c r="I2424" s="32">
        <v>0.13</v>
      </c>
      <c r="J2424" s="25">
        <v>0.01</v>
      </c>
      <c r="K2424" s="29">
        <v>0.4</v>
      </c>
      <c r="L2424" s="25">
        <v>11.3</v>
      </c>
      <c r="M2424" s="29">
        <v>1</v>
      </c>
      <c r="N2424" s="27">
        <v>0.22</v>
      </c>
      <c r="O2424" s="25">
        <v>2.63</v>
      </c>
      <c r="P2424" s="25">
        <v>1.4</v>
      </c>
      <c r="Q2424" s="27">
        <v>0.01</v>
      </c>
      <c r="R2424" s="25">
        <v>7.4</v>
      </c>
      <c r="S2424" s="29">
        <v>7.6</v>
      </c>
      <c r="T2424" s="51">
        <v>0.02</v>
      </c>
      <c r="U2424" s="42">
        <v>18.8</v>
      </c>
      <c r="V2424" s="42">
        <v>7.25</v>
      </c>
      <c r="W2424" s="42">
        <v>0.01</v>
      </c>
      <c r="X2424" s="42">
        <v>10</v>
      </c>
      <c r="Y2424" s="44">
        <v>0.4</v>
      </c>
      <c r="Z2424" s="87">
        <f t="shared" si="149"/>
        <v>1.0914513628296643</v>
      </c>
      <c r="AA2424" s="88">
        <f t="shared" si="150"/>
        <v>1.1912533852203406</v>
      </c>
      <c r="AB2424" s="90">
        <f t="shared" si="151"/>
        <v>-4.3720950979723512E-2</v>
      </c>
      <c r="AC2424" s="19">
        <v>1.19</v>
      </c>
      <c r="AD2424" s="99">
        <v>1.19</v>
      </c>
      <c r="AE2424" s="95">
        <v>0.47</v>
      </c>
    </row>
    <row r="2425" spans="1:31" x14ac:dyDescent="0.2">
      <c r="A2425" s="2" t="s">
        <v>373</v>
      </c>
      <c r="B2425" s="9">
        <v>41471</v>
      </c>
      <c r="C2425" s="18">
        <v>2.48</v>
      </c>
      <c r="D2425" s="12">
        <v>4.95</v>
      </c>
      <c r="F2425" s="12">
        <v>18</v>
      </c>
      <c r="H2425" s="23">
        <f t="shared" si="148"/>
        <v>1.1220184543019627E-5</v>
      </c>
      <c r="J2425" s="25">
        <v>0.05</v>
      </c>
      <c r="K2425" s="30">
        <v>0.4</v>
      </c>
      <c r="L2425" s="25">
        <v>16.5</v>
      </c>
      <c r="M2425" s="29">
        <v>1</v>
      </c>
      <c r="N2425" s="25">
        <v>0.28000000000000003</v>
      </c>
      <c r="O2425" s="25">
        <v>6.82</v>
      </c>
      <c r="P2425" s="25">
        <v>2.64</v>
      </c>
      <c r="Q2425" s="25">
        <v>0.03</v>
      </c>
      <c r="R2425" s="25">
        <v>7.44</v>
      </c>
      <c r="S2425" s="31">
        <v>33</v>
      </c>
      <c r="T2425" s="51">
        <v>0.02</v>
      </c>
      <c r="U2425" s="42">
        <v>31.5</v>
      </c>
      <c r="V2425" s="42">
        <v>3.24</v>
      </c>
      <c r="W2425" s="42">
        <v>5.2599999999999999E-3</v>
      </c>
      <c r="X2425" s="42">
        <v>14</v>
      </c>
      <c r="Y2425" s="44">
        <v>0.37</v>
      </c>
      <c r="Z2425" s="87">
        <f t="shared" si="149"/>
        <v>1.5524993368358742</v>
      </c>
      <c r="AA2425" s="88">
        <f t="shared" si="150"/>
        <v>1.4736984497890253</v>
      </c>
      <c r="AB2425" s="90">
        <f t="shared" si="151"/>
        <v>2.6039569321982425E-2</v>
      </c>
      <c r="AC2425" s="19">
        <v>1.64</v>
      </c>
      <c r="AD2425" s="13">
        <v>1.47</v>
      </c>
      <c r="AE2425" s="94">
        <v>10.37</v>
      </c>
    </row>
    <row r="2426" spans="1:31" x14ac:dyDescent="0.2">
      <c r="A2426" s="2" t="s">
        <v>373</v>
      </c>
      <c r="B2426" s="9">
        <v>40106</v>
      </c>
      <c r="C2426" s="20"/>
      <c r="D2426" s="12">
        <v>5.5</v>
      </c>
      <c r="F2426" s="12">
        <v>13</v>
      </c>
      <c r="H2426" s="23">
        <f t="shared" si="148"/>
        <v>3.1622776601683767E-6</v>
      </c>
      <c r="I2426" s="28"/>
      <c r="J2426" s="25">
        <v>0.02</v>
      </c>
      <c r="K2426" s="33"/>
      <c r="L2426" s="25">
        <v>17</v>
      </c>
      <c r="M2426" s="33"/>
      <c r="N2426" s="25">
        <v>0.16</v>
      </c>
      <c r="O2426" s="25">
        <v>3</v>
      </c>
      <c r="P2426" s="25">
        <v>2.2999999999999998</v>
      </c>
      <c r="Q2426" s="27">
        <v>0.01</v>
      </c>
      <c r="R2426" s="25">
        <v>8.9</v>
      </c>
      <c r="S2426" s="34"/>
      <c r="T2426" s="51">
        <v>0.1</v>
      </c>
      <c r="U2426" s="42">
        <v>21.1</v>
      </c>
      <c r="V2426" s="42">
        <v>15.4</v>
      </c>
      <c r="W2426" s="42">
        <v>7.0000000000000007E-2</v>
      </c>
      <c r="X2426" s="42">
        <v>20.8</v>
      </c>
      <c r="Y2426" s="44">
        <v>0.2</v>
      </c>
      <c r="Z2426" s="87">
        <f t="shared" si="149"/>
        <v>1.5085850547991333</v>
      </c>
      <c r="AA2426" s="88">
        <f t="shared" si="150"/>
        <v>1.4790726555408826</v>
      </c>
      <c r="AB2426" s="90">
        <f t="shared" si="151"/>
        <v>9.8781059008570139E-3</v>
      </c>
      <c r="AC2426" s="19">
        <v>1.5</v>
      </c>
      <c r="AD2426" s="99">
        <v>1.5</v>
      </c>
      <c r="AE2426" s="95">
        <v>1.8</v>
      </c>
    </row>
    <row r="2427" spans="1:31" x14ac:dyDescent="0.2">
      <c r="A2427" s="2" t="s">
        <v>373</v>
      </c>
      <c r="B2427" s="9">
        <v>38831</v>
      </c>
      <c r="C2427" s="18">
        <v>2.12</v>
      </c>
      <c r="D2427" s="12">
        <v>5.26</v>
      </c>
      <c r="F2427" s="12">
        <v>11</v>
      </c>
      <c r="H2427" s="23">
        <f t="shared" si="148"/>
        <v>5.4954087385762383E-6</v>
      </c>
      <c r="I2427" s="32">
        <v>0.16</v>
      </c>
      <c r="J2427" s="25">
        <v>0.02</v>
      </c>
      <c r="K2427" s="29">
        <v>0.2</v>
      </c>
      <c r="L2427" s="25">
        <v>15.8</v>
      </c>
      <c r="M2427" s="29">
        <v>0.9</v>
      </c>
      <c r="N2427" s="25">
        <v>0.25</v>
      </c>
      <c r="O2427" s="25">
        <v>5.35</v>
      </c>
      <c r="P2427" s="25">
        <v>2.57</v>
      </c>
      <c r="Q2427" s="27">
        <v>0.02</v>
      </c>
      <c r="R2427" s="25">
        <v>8.4</v>
      </c>
      <c r="S2427" s="29">
        <v>13</v>
      </c>
      <c r="T2427" s="51">
        <v>0.01</v>
      </c>
      <c r="U2427" s="42">
        <v>24.4</v>
      </c>
      <c r="V2427" s="42">
        <v>15.53</v>
      </c>
      <c r="W2427" s="42">
        <v>5.2551999999999998E-3</v>
      </c>
      <c r="X2427" s="42">
        <v>18</v>
      </c>
      <c r="Y2427" s="44">
        <v>0.23</v>
      </c>
      <c r="Z2427" s="87">
        <f t="shared" si="149"/>
        <v>1.5306518531810194</v>
      </c>
      <c r="AA2427" s="88">
        <f t="shared" si="150"/>
        <v>1.4966343521565615</v>
      </c>
      <c r="AB2427" s="90">
        <f t="shared" si="151"/>
        <v>1.1236962321064883E-2</v>
      </c>
      <c r="AC2427" s="19">
        <v>1.5</v>
      </c>
      <c r="AD2427" s="99">
        <v>1.5</v>
      </c>
      <c r="AE2427" s="95">
        <v>0.8</v>
      </c>
    </row>
    <row r="2428" spans="1:31" x14ac:dyDescent="0.2">
      <c r="A2428" s="2" t="s">
        <v>373</v>
      </c>
      <c r="B2428" s="9">
        <v>41169</v>
      </c>
      <c r="C2428" s="19">
        <v>2.65</v>
      </c>
      <c r="D2428" s="12">
        <v>5.22</v>
      </c>
      <c r="F2428" s="12">
        <v>16</v>
      </c>
      <c r="H2428" s="23">
        <f t="shared" si="148"/>
        <v>6.0255958607435782E-6</v>
      </c>
      <c r="J2428" s="25">
        <v>0.03</v>
      </c>
      <c r="K2428" s="36"/>
      <c r="L2428" s="25">
        <v>15</v>
      </c>
      <c r="M2428" s="36"/>
      <c r="N2428" s="25">
        <v>0.23</v>
      </c>
      <c r="O2428" s="25">
        <v>5.73</v>
      </c>
      <c r="P2428" s="25">
        <v>2.2400000000000002</v>
      </c>
      <c r="Q2428" s="25">
        <v>0.02</v>
      </c>
      <c r="R2428" s="25">
        <v>6.73</v>
      </c>
      <c r="S2428" s="36"/>
      <c r="T2428" s="51">
        <v>0.02</v>
      </c>
      <c r="U2428" s="42">
        <v>33.799999999999997</v>
      </c>
      <c r="V2428" s="42">
        <v>2.75</v>
      </c>
      <c r="W2428" s="42">
        <v>0.01</v>
      </c>
      <c r="X2428" s="42">
        <v>16</v>
      </c>
      <c r="Y2428" s="44">
        <v>0.31</v>
      </c>
      <c r="Z2428" s="87">
        <f t="shared" si="149"/>
        <v>1.3827096892888384</v>
      </c>
      <c r="AA2428" s="88">
        <f t="shared" si="150"/>
        <v>1.510197509771074</v>
      </c>
      <c r="AB2428" s="90">
        <f t="shared" si="151"/>
        <v>-4.4069101326051671E-2</v>
      </c>
      <c r="AC2428" s="19">
        <v>1.44</v>
      </c>
      <c r="AD2428" s="99">
        <v>1.51</v>
      </c>
      <c r="AE2428" s="95">
        <v>5.0999999999999996</v>
      </c>
    </row>
    <row r="2429" spans="1:31" x14ac:dyDescent="0.2">
      <c r="A2429" s="2" t="s">
        <v>373</v>
      </c>
      <c r="B2429" s="9">
        <v>41778</v>
      </c>
      <c r="C2429" s="18">
        <v>2.13</v>
      </c>
      <c r="D2429" s="12">
        <v>5.51</v>
      </c>
      <c r="F2429" s="12">
        <v>14</v>
      </c>
      <c r="H2429" s="23">
        <f t="shared" si="148"/>
        <v>3.0902954325135885E-6</v>
      </c>
      <c r="I2429" s="28"/>
      <c r="J2429" s="25">
        <v>0.03</v>
      </c>
      <c r="K2429" s="36"/>
      <c r="L2429" s="25">
        <v>18</v>
      </c>
      <c r="M2429" s="36"/>
      <c r="N2429" s="25">
        <v>0.14000000000000001</v>
      </c>
      <c r="O2429" s="25">
        <v>5</v>
      </c>
      <c r="P2429" s="25">
        <v>2.86</v>
      </c>
      <c r="Q2429" s="25">
        <v>0.02</v>
      </c>
      <c r="R2429" s="25">
        <v>7.73</v>
      </c>
      <c r="S2429" s="36"/>
      <c r="T2429" s="51">
        <v>0.01</v>
      </c>
      <c r="U2429" s="42">
        <v>24.1</v>
      </c>
      <c r="V2429" s="42">
        <v>6.06</v>
      </c>
      <c r="W2429" s="42">
        <v>7.2300000000000003E-3</v>
      </c>
      <c r="X2429" s="42">
        <v>20</v>
      </c>
      <c r="Y2429" s="44">
        <v>0.43</v>
      </c>
      <c r="Z2429" s="87">
        <f t="shared" si="149"/>
        <v>1.6050193459301549</v>
      </c>
      <c r="AA2429" s="88">
        <f t="shared" si="150"/>
        <v>1.5941073905002567</v>
      </c>
      <c r="AB2429" s="90">
        <f t="shared" si="151"/>
        <v>3.4109168935500729E-3</v>
      </c>
      <c r="AC2429" s="19">
        <v>1.66</v>
      </c>
      <c r="AD2429" s="13">
        <v>1.59</v>
      </c>
      <c r="AE2429" s="95">
        <v>4.22</v>
      </c>
    </row>
    <row r="2430" spans="1:31" x14ac:dyDescent="0.2">
      <c r="A2430" s="2" t="s">
        <v>373</v>
      </c>
      <c r="B2430" s="9">
        <v>42151</v>
      </c>
      <c r="C2430" s="18">
        <v>2.56</v>
      </c>
      <c r="D2430" s="12">
        <v>5.5</v>
      </c>
      <c r="F2430" s="12">
        <v>15</v>
      </c>
      <c r="H2430" s="23">
        <f t="shared" si="148"/>
        <v>3.1622776601683767E-6</v>
      </c>
      <c r="I2430" s="32">
        <v>0.2</v>
      </c>
      <c r="J2430" s="25">
        <v>0.03</v>
      </c>
      <c r="K2430" s="36"/>
      <c r="L2430" s="25">
        <v>20.3</v>
      </c>
      <c r="M2430" s="36"/>
      <c r="N2430" s="25">
        <v>0.15</v>
      </c>
      <c r="O2430" s="25">
        <v>5.31</v>
      </c>
      <c r="P2430" s="25">
        <v>3.03</v>
      </c>
      <c r="Q2430" s="25">
        <v>0.02</v>
      </c>
      <c r="R2430" s="25">
        <v>8.4700000000000006</v>
      </c>
      <c r="S2430" s="36"/>
      <c r="T2430" s="51">
        <v>0.02</v>
      </c>
      <c r="U2430" s="42">
        <v>38.200000000000003</v>
      </c>
      <c r="V2430" s="42">
        <v>2.08</v>
      </c>
      <c r="W2430" s="42">
        <v>0.01</v>
      </c>
      <c r="X2430" s="42">
        <v>20</v>
      </c>
      <c r="Y2430" s="44">
        <v>0.51</v>
      </c>
      <c r="Z2430" s="87">
        <f t="shared" si="149"/>
        <v>1.7964889849019905</v>
      </c>
      <c r="AA2430" s="88">
        <f t="shared" si="150"/>
        <v>1.9038259120926917</v>
      </c>
      <c r="AB2430" s="90">
        <f t="shared" si="151"/>
        <v>-2.9007511570941703E-2</v>
      </c>
      <c r="AC2430" s="19">
        <v>1.84</v>
      </c>
      <c r="AD2430" s="99">
        <v>1.9</v>
      </c>
      <c r="AE2430" s="95">
        <v>3.58</v>
      </c>
    </row>
    <row r="2431" spans="1:31" x14ac:dyDescent="0.2">
      <c r="A2431" s="2" t="s">
        <v>373</v>
      </c>
      <c r="B2431" s="9">
        <v>40745</v>
      </c>
      <c r="C2431" s="19">
        <v>2.77</v>
      </c>
      <c r="D2431" s="12">
        <v>5.5</v>
      </c>
      <c r="F2431" s="12">
        <v>16</v>
      </c>
      <c r="H2431" s="23">
        <f t="shared" si="148"/>
        <v>3.1622776601683767E-6</v>
      </c>
      <c r="I2431" s="24">
        <v>0.18</v>
      </c>
      <c r="J2431" s="25">
        <v>0.08</v>
      </c>
      <c r="L2431" s="25">
        <v>19.100000000000001</v>
      </c>
      <c r="N2431" s="25">
        <v>1.18</v>
      </c>
      <c r="O2431" s="25">
        <v>8.0299999999999994</v>
      </c>
      <c r="P2431" s="25">
        <v>3.26</v>
      </c>
      <c r="Q2431" s="25">
        <v>0.03</v>
      </c>
      <c r="R2431" s="25">
        <v>8.83</v>
      </c>
      <c r="S2431" s="36"/>
      <c r="T2431" s="51">
        <v>0.01</v>
      </c>
      <c r="U2431" s="42">
        <v>51.3</v>
      </c>
      <c r="V2431" s="42">
        <v>0.78</v>
      </c>
      <c r="W2431" s="42">
        <v>5.2599999999999999E-3</v>
      </c>
      <c r="X2431" s="42">
        <v>18</v>
      </c>
      <c r="Y2431" s="44">
        <v>0.33</v>
      </c>
      <c r="Z2431" s="87">
        <f t="shared" si="149"/>
        <v>1.8785576529766843</v>
      </c>
      <c r="AA2431" s="88">
        <f t="shared" si="150"/>
        <v>1.9187395579593085</v>
      </c>
      <c r="AB2431" s="90">
        <f t="shared" si="151"/>
        <v>-1.0581711873092965E-2</v>
      </c>
      <c r="AC2431" s="19">
        <v>1.94</v>
      </c>
      <c r="AD2431" s="13">
        <v>1.92</v>
      </c>
      <c r="AE2431" s="94">
        <v>1.04</v>
      </c>
    </row>
    <row r="2432" spans="1:31" x14ac:dyDescent="0.2">
      <c r="A2432" s="2" t="s">
        <v>373</v>
      </c>
      <c r="B2432" s="9">
        <v>37201</v>
      </c>
      <c r="C2432" s="19">
        <v>2.41</v>
      </c>
      <c r="D2432" s="12">
        <v>5.2</v>
      </c>
      <c r="F2432" s="12">
        <v>14</v>
      </c>
      <c r="H2432" s="23">
        <f t="shared" si="148"/>
        <v>6.3095734448019212E-6</v>
      </c>
      <c r="I2432" s="24">
        <v>7.0000000000000001E-3</v>
      </c>
      <c r="J2432" s="25">
        <v>0.02</v>
      </c>
      <c r="K2432" s="30">
        <v>0.3</v>
      </c>
      <c r="L2432" s="25">
        <v>14.5</v>
      </c>
      <c r="M2432" s="30">
        <v>1.5</v>
      </c>
      <c r="N2432" s="25">
        <v>0.4</v>
      </c>
      <c r="O2432" s="25">
        <v>8.68</v>
      </c>
      <c r="P2432" s="25">
        <v>2.54</v>
      </c>
      <c r="Q2432" s="25">
        <v>0.03</v>
      </c>
      <c r="R2432" s="25">
        <v>8.4700000000000006</v>
      </c>
      <c r="S2432" s="31">
        <v>31</v>
      </c>
      <c r="T2432" s="51">
        <v>0.02</v>
      </c>
      <c r="U2432" s="42">
        <v>35.200000000000003</v>
      </c>
      <c r="V2432" s="42">
        <v>13.05</v>
      </c>
      <c r="W2432" s="42">
        <v>9.5300000000000003E-3</v>
      </c>
      <c r="X2432" s="42">
        <v>18</v>
      </c>
      <c r="Y2432" s="44">
        <v>0.2</v>
      </c>
      <c r="Z2432" s="87">
        <f t="shared" si="149"/>
        <v>1.5402482926966106</v>
      </c>
      <c r="AA2432" s="88">
        <f t="shared" si="150"/>
        <v>1.651879228861262</v>
      </c>
      <c r="AB2432" s="90">
        <f t="shared" si="151"/>
        <v>-3.4970700703764984E-2</v>
      </c>
      <c r="AD2432" s="100"/>
      <c r="AE2432" s="96"/>
    </row>
    <row r="2433" spans="1:31" x14ac:dyDescent="0.2">
      <c r="A2433" s="2" t="s">
        <v>373</v>
      </c>
      <c r="B2433" s="9">
        <v>35410</v>
      </c>
      <c r="C2433" s="18">
        <v>2.37</v>
      </c>
      <c r="D2433" s="12">
        <v>4.9800000000000004</v>
      </c>
      <c r="F2433" s="12">
        <v>7.1</v>
      </c>
      <c r="H2433" s="23">
        <f t="shared" si="148"/>
        <v>1.0471285480508972E-5</v>
      </c>
      <c r="J2433" s="25">
        <v>0.01</v>
      </c>
      <c r="K2433" s="33"/>
      <c r="L2433" s="25">
        <v>25</v>
      </c>
      <c r="M2433" s="33"/>
      <c r="N2433" s="25">
        <v>0.16</v>
      </c>
      <c r="O2433" s="25">
        <v>16</v>
      </c>
      <c r="P2433" s="25">
        <v>4.0999999999999996</v>
      </c>
      <c r="Q2433" s="25">
        <v>0.08</v>
      </c>
      <c r="R2433" s="25">
        <v>11</v>
      </c>
      <c r="S2433" s="34"/>
      <c r="T2433" s="51">
        <v>0.01</v>
      </c>
      <c r="U2433" s="42">
        <v>53.8</v>
      </c>
      <c r="V2433" s="42">
        <v>37.71</v>
      </c>
      <c r="W2433" s="42">
        <v>0.03</v>
      </c>
      <c r="X2433" s="42">
        <v>31</v>
      </c>
      <c r="Y2433" s="44">
        <v>0.05</v>
      </c>
      <c r="Z2433" s="87">
        <f t="shared" si="149"/>
        <v>2.4816987274563411</v>
      </c>
      <c r="AA2433" s="88">
        <f t="shared" si="150"/>
        <v>2.6536816101522485</v>
      </c>
      <c r="AB2433" s="90">
        <f t="shared" si="151"/>
        <v>-3.348980433569896E-2</v>
      </c>
      <c r="AD2433" s="100"/>
      <c r="AE2433" s="96"/>
    </row>
    <row r="2434" spans="1:31" x14ac:dyDescent="0.2">
      <c r="A2434" s="2" t="s">
        <v>373</v>
      </c>
      <c r="B2434" s="9">
        <v>35177</v>
      </c>
      <c r="C2434" s="18">
        <v>2.67</v>
      </c>
      <c r="D2434" s="12">
        <v>4.7699999999999996</v>
      </c>
      <c r="F2434" s="12">
        <v>8.6</v>
      </c>
      <c r="H2434" s="23">
        <f t="shared" si="148"/>
        <v>1.6982436524617432E-5</v>
      </c>
      <c r="I2434" s="28"/>
      <c r="J2434" s="25">
        <v>0.67</v>
      </c>
      <c r="K2434" s="33"/>
      <c r="L2434" s="25">
        <v>15</v>
      </c>
      <c r="M2434" s="33"/>
      <c r="N2434" s="25">
        <v>0.27</v>
      </c>
      <c r="O2434" s="25">
        <v>10</v>
      </c>
      <c r="P2434" s="25">
        <v>2.4</v>
      </c>
      <c r="Q2434" s="25">
        <v>0.05</v>
      </c>
      <c r="R2434" s="25">
        <v>7.7</v>
      </c>
      <c r="S2434" s="34"/>
      <c r="T2434" s="51">
        <v>0.01</v>
      </c>
      <c r="U2434" s="42">
        <v>36.65</v>
      </c>
      <c r="V2434" s="42">
        <v>24.74</v>
      </c>
      <c r="W2434" s="42">
        <v>7.0000000000000007E-2</v>
      </c>
      <c r="X2434" s="42">
        <v>15</v>
      </c>
      <c r="Y2434" s="44">
        <v>0.08</v>
      </c>
      <c r="Z2434" s="87">
        <f t="shared" si="149"/>
        <v>1.5853634363041851</v>
      </c>
      <c r="AA2434" s="88">
        <f t="shared" si="150"/>
        <v>1.6669863802878657</v>
      </c>
      <c r="AB2434" s="90">
        <f t="shared" si="151"/>
        <v>-2.5096606634156166E-2</v>
      </c>
    </row>
    <row r="2435" spans="1:31" x14ac:dyDescent="0.2">
      <c r="A2435" s="2" t="s">
        <v>373</v>
      </c>
      <c r="B2435" s="9">
        <v>37375</v>
      </c>
      <c r="C2435" s="18">
        <v>2.06</v>
      </c>
      <c r="D2435" s="12">
        <v>5.12</v>
      </c>
      <c r="F2435" s="12">
        <v>12</v>
      </c>
      <c r="H2435" s="23">
        <f t="shared" si="148"/>
        <v>7.5857757502918323E-6</v>
      </c>
      <c r="I2435" s="28"/>
      <c r="J2435" s="25">
        <v>0.02</v>
      </c>
      <c r="K2435" s="30">
        <v>0.2</v>
      </c>
      <c r="L2435" s="25">
        <v>17</v>
      </c>
      <c r="M2435" s="30">
        <v>0.8</v>
      </c>
      <c r="N2435" s="25">
        <v>0.37</v>
      </c>
      <c r="O2435" s="25">
        <v>8.1999999999999993</v>
      </c>
      <c r="P2435" s="25">
        <v>3.39</v>
      </c>
      <c r="Q2435" s="25">
        <v>0.04</v>
      </c>
      <c r="R2435" s="25">
        <v>7.98</v>
      </c>
      <c r="S2435" s="31">
        <v>24</v>
      </c>
      <c r="T2435" s="51">
        <v>0.01</v>
      </c>
      <c r="U2435" s="42">
        <v>38.700000000000003</v>
      </c>
      <c r="V2435" s="42">
        <v>9.91</v>
      </c>
      <c r="W2435" s="42">
        <v>0.01</v>
      </c>
      <c r="X2435" s="42">
        <v>18</v>
      </c>
      <c r="Y2435" s="44">
        <v>0.28000000000000003</v>
      </c>
      <c r="Z2435" s="87">
        <f t="shared" si="149"/>
        <v>1.6998516813594473</v>
      </c>
      <c r="AA2435" s="88">
        <f t="shared" si="150"/>
        <v>1.7537919327383342</v>
      </c>
      <c r="AB2435" s="90">
        <f t="shared" si="151"/>
        <v>-1.5618360608692421E-2</v>
      </c>
      <c r="AD2435" s="100"/>
      <c r="AE2435" s="96"/>
    </row>
    <row r="2436" spans="1:31" x14ac:dyDescent="0.2">
      <c r="A2436" s="2" t="s">
        <v>373</v>
      </c>
      <c r="B2436" s="9">
        <v>37707</v>
      </c>
      <c r="C2436" s="18">
        <v>2.36</v>
      </c>
      <c r="D2436" s="12">
        <v>4.78</v>
      </c>
      <c r="F2436" s="12">
        <v>12</v>
      </c>
      <c r="H2436" s="23">
        <f t="shared" ref="H2436:H2499" si="152">10^-(D2436)</f>
        <v>1.6595869074375568E-5</v>
      </c>
      <c r="I2436" s="28"/>
      <c r="J2436" s="25">
        <v>0.01</v>
      </c>
      <c r="K2436" s="30">
        <v>0.3</v>
      </c>
      <c r="L2436" s="25">
        <v>15.2</v>
      </c>
      <c r="M2436" s="30">
        <v>1.3</v>
      </c>
      <c r="N2436" s="25">
        <v>0.27</v>
      </c>
      <c r="O2436" s="25">
        <v>6.13</v>
      </c>
      <c r="P2436" s="25">
        <v>2.71</v>
      </c>
      <c r="Q2436" s="25">
        <v>0.02</v>
      </c>
      <c r="R2436" s="25">
        <v>7.37</v>
      </c>
      <c r="S2436" s="31">
        <v>26</v>
      </c>
      <c r="T2436" s="51">
        <v>0.01</v>
      </c>
      <c r="U2436" s="42">
        <v>34.200000000000003</v>
      </c>
      <c r="V2436" s="42">
        <v>7.7</v>
      </c>
      <c r="W2436" s="42">
        <v>5.5799999999999999E-3</v>
      </c>
      <c r="X2436" s="42">
        <v>15</v>
      </c>
      <c r="Y2436" s="44">
        <v>0.23</v>
      </c>
      <c r="Z2436" s="87">
        <f t="shared" ref="Z2436:Z2499" si="153">(H2436/H$3)+(I2436/I$3*3)+(J2436/J$3)+(L2436/L$3*2)+(N2436/N$3*2)+(O2436/O$3)+(P2436/P$3*2)+(Q2436/Q$3*2)+(R2436/R$3)</f>
        <v>1.4697571812910006</v>
      </c>
      <c r="AA2436" s="88">
        <f t="shared" ref="AA2436:AA2499" si="154">(T2436/T$3*3)+(U2436/U$3*2)+(V2436/V$3)+(W2436/W$3)+(X2436/X$3)+Y2436</f>
        <v>1.4897427599248503</v>
      </c>
      <c r="AB2436" s="90">
        <f t="shared" ref="AB2436:AB2499" si="155">(Z2436-AA2436)/(Z2436+AA2436)</f>
        <v>-6.7530255214801492E-3</v>
      </c>
      <c r="AD2436" s="100"/>
      <c r="AE2436" s="96"/>
    </row>
    <row r="2437" spans="1:31" x14ac:dyDescent="0.2">
      <c r="A2437" s="2" t="s">
        <v>373</v>
      </c>
      <c r="B2437" s="9">
        <v>38259</v>
      </c>
      <c r="C2437" s="18">
        <v>2.38</v>
      </c>
      <c r="D2437" s="12">
        <v>4.66</v>
      </c>
      <c r="F2437" s="12">
        <v>13</v>
      </c>
      <c r="H2437" s="23">
        <f t="shared" si="152"/>
        <v>2.1877616239495489E-5</v>
      </c>
      <c r="I2437" s="32">
        <v>0.06</v>
      </c>
      <c r="J2437" s="25">
        <v>0.04</v>
      </c>
      <c r="K2437" s="29">
        <v>0.2</v>
      </c>
      <c r="L2437" s="25">
        <v>17.600000000000001</v>
      </c>
      <c r="M2437" s="29">
        <v>0.5</v>
      </c>
      <c r="N2437" s="25">
        <v>0.41</v>
      </c>
      <c r="O2437" s="25">
        <v>13</v>
      </c>
      <c r="P2437" s="25">
        <v>3.35</v>
      </c>
      <c r="Q2437" s="25">
        <v>0.04</v>
      </c>
      <c r="R2437" s="25">
        <v>10.8</v>
      </c>
      <c r="S2437" s="29">
        <v>62</v>
      </c>
      <c r="T2437" s="51">
        <v>0.02</v>
      </c>
      <c r="U2437" s="42">
        <v>51.2</v>
      </c>
      <c r="V2437" s="42">
        <v>6.37</v>
      </c>
      <c r="W2437" s="42">
        <v>0.01</v>
      </c>
      <c r="X2437" s="42">
        <v>21</v>
      </c>
      <c r="Y2437" s="44">
        <v>0.24</v>
      </c>
      <c r="Z2437" s="87">
        <f t="shared" si="153"/>
        <v>1.9811545693924411</v>
      </c>
      <c r="AA2437" s="88">
        <f t="shared" si="154"/>
        <v>2.0018641997779287</v>
      </c>
      <c r="AB2437" s="90">
        <f t="shared" si="155"/>
        <v>-5.1994809931064732E-3</v>
      </c>
    </row>
    <row r="2438" spans="1:31" x14ac:dyDescent="0.2">
      <c r="A2438" s="2" t="s">
        <v>373</v>
      </c>
      <c r="B2438" s="9">
        <v>35747</v>
      </c>
      <c r="C2438" s="18">
        <v>2.74</v>
      </c>
      <c r="D2438" s="12">
        <v>4.74</v>
      </c>
      <c r="F2438" s="12">
        <v>8.8000000000000007</v>
      </c>
      <c r="H2438" s="23">
        <f t="shared" si="152"/>
        <v>1.8197008586099817E-5</v>
      </c>
      <c r="I2438" s="32">
        <v>0.12</v>
      </c>
      <c r="J2438" s="25">
        <v>0.06</v>
      </c>
      <c r="K2438" s="36"/>
      <c r="L2438" s="25">
        <v>31</v>
      </c>
      <c r="M2438" s="36"/>
      <c r="N2438" s="25">
        <v>1.6</v>
      </c>
      <c r="O2438" s="25">
        <v>19</v>
      </c>
      <c r="P2438" s="25">
        <v>5.5</v>
      </c>
      <c r="Q2438" s="25">
        <v>0.08</v>
      </c>
      <c r="R2438" s="25">
        <v>15</v>
      </c>
      <c r="S2438" s="36"/>
      <c r="T2438" s="51">
        <v>0.01</v>
      </c>
      <c r="U2438" s="42">
        <v>94.9</v>
      </c>
      <c r="V2438" s="42">
        <v>3.92</v>
      </c>
      <c r="W2438" s="42">
        <v>4.2691999999999999E-3</v>
      </c>
      <c r="X2438" s="42">
        <v>38</v>
      </c>
      <c r="Y2438" s="44">
        <v>0.12</v>
      </c>
      <c r="Z2438" s="87">
        <f t="shared" si="153"/>
        <v>3.2146893144228943</v>
      </c>
      <c r="AA2438" s="88">
        <f t="shared" si="154"/>
        <v>3.2312095638752814</v>
      </c>
      <c r="AB2438" s="90">
        <f t="shared" si="155"/>
        <v>-2.5629085662523892E-3</v>
      </c>
      <c r="AD2438" s="100"/>
      <c r="AE2438" s="96"/>
    </row>
    <row r="2439" spans="1:31" x14ac:dyDescent="0.2">
      <c r="A2439" s="2" t="s">
        <v>373</v>
      </c>
      <c r="B2439" s="9">
        <v>38484</v>
      </c>
      <c r="C2439" s="18">
        <v>2.2799999999999998</v>
      </c>
      <c r="D2439" s="12">
        <v>5.16</v>
      </c>
      <c r="F2439" s="12">
        <v>11</v>
      </c>
      <c r="H2439" s="23">
        <f t="shared" si="152"/>
        <v>6.9183097091893498E-6</v>
      </c>
      <c r="I2439" s="32">
        <v>0.05</v>
      </c>
      <c r="J2439" s="25">
        <v>0.01</v>
      </c>
      <c r="K2439" s="29">
        <v>0.2</v>
      </c>
      <c r="L2439" s="25">
        <v>16.399999999999999</v>
      </c>
      <c r="M2439" s="29">
        <v>0.9</v>
      </c>
      <c r="N2439" s="25">
        <v>0.15</v>
      </c>
      <c r="O2439" s="25">
        <v>5.28</v>
      </c>
      <c r="P2439" s="25">
        <v>2.5499999999999998</v>
      </c>
      <c r="Q2439" s="25">
        <v>0.02</v>
      </c>
      <c r="R2439" s="25">
        <v>7.6</v>
      </c>
      <c r="S2439" s="29">
        <v>12</v>
      </c>
      <c r="T2439" s="51">
        <v>0.01</v>
      </c>
      <c r="U2439" s="42">
        <v>24.3</v>
      </c>
      <c r="V2439" s="42">
        <v>10</v>
      </c>
      <c r="W2439" s="42">
        <v>3.9414000000000003E-3</v>
      </c>
      <c r="X2439" s="42">
        <v>19</v>
      </c>
      <c r="Y2439" s="44">
        <v>0.3</v>
      </c>
      <c r="Z2439" s="87">
        <f t="shared" si="153"/>
        <v>1.5059921043775515</v>
      </c>
      <c r="AA2439" s="88">
        <f t="shared" si="154"/>
        <v>1.5035391722677811</v>
      </c>
      <c r="AB2439" s="90">
        <f t="shared" si="155"/>
        <v>8.1505453317787593E-4</v>
      </c>
    </row>
    <row r="2440" spans="1:31" x14ac:dyDescent="0.2">
      <c r="A2440" s="2" t="s">
        <v>373</v>
      </c>
      <c r="B2440" s="9">
        <v>39163</v>
      </c>
      <c r="C2440" s="18">
        <v>1.61</v>
      </c>
      <c r="D2440" s="12">
        <v>5.45</v>
      </c>
      <c r="E2440" s="16"/>
      <c r="F2440" s="12">
        <v>10</v>
      </c>
      <c r="H2440" s="23">
        <f t="shared" si="152"/>
        <v>3.5481338923357504E-6</v>
      </c>
      <c r="I2440" s="24">
        <v>5.0000000000000001E-3</v>
      </c>
      <c r="J2440" s="25">
        <v>0.01</v>
      </c>
      <c r="K2440" s="33"/>
      <c r="L2440" s="25">
        <v>17.7</v>
      </c>
      <c r="M2440" s="33"/>
      <c r="N2440" s="25">
        <v>0.05</v>
      </c>
      <c r="O2440" s="25">
        <v>4.28</v>
      </c>
      <c r="P2440" s="25">
        <v>2.37</v>
      </c>
      <c r="Q2440" s="25">
        <v>0.01</v>
      </c>
      <c r="R2440" s="25">
        <v>8.6300000000000008</v>
      </c>
      <c r="S2440" s="34"/>
      <c r="T2440" s="51">
        <v>0.01</v>
      </c>
      <c r="U2440" s="42">
        <v>13.8</v>
      </c>
      <c r="V2440" s="42">
        <v>31.47</v>
      </c>
      <c r="W2440" s="42">
        <v>3.2799999999999999E-3</v>
      </c>
      <c r="X2440" s="42">
        <v>16</v>
      </c>
      <c r="Y2440" s="44">
        <v>0.31</v>
      </c>
      <c r="Z2440" s="87">
        <f t="shared" si="153"/>
        <v>1.5663281527544841</v>
      </c>
      <c r="AA2440" s="88">
        <f t="shared" si="154"/>
        <v>1.5565982714421724</v>
      </c>
      <c r="AB2440" s="90">
        <f t="shared" si="155"/>
        <v>3.1156293779206127E-3</v>
      </c>
    </row>
    <row r="2441" spans="1:31" x14ac:dyDescent="0.2">
      <c r="A2441" s="2" t="s">
        <v>373</v>
      </c>
      <c r="B2441" s="9">
        <v>34736</v>
      </c>
      <c r="C2441" s="18">
        <v>1.43</v>
      </c>
      <c r="D2441" s="12">
        <v>3.77</v>
      </c>
      <c r="F2441" s="12">
        <v>9.9</v>
      </c>
      <c r="H2441" s="23">
        <f t="shared" si="152"/>
        <v>1.6982436524617421E-4</v>
      </c>
      <c r="J2441" s="25">
        <v>0.02</v>
      </c>
      <c r="K2441" s="33"/>
      <c r="L2441" s="25">
        <v>13</v>
      </c>
      <c r="M2441" s="33"/>
      <c r="N2441" s="25">
        <v>0.5</v>
      </c>
      <c r="O2441" s="25">
        <v>7.8</v>
      </c>
      <c r="P2441" s="25">
        <v>2.2999999999999998</v>
      </c>
      <c r="Q2441" s="25">
        <v>0.05</v>
      </c>
      <c r="R2441" s="25">
        <v>11</v>
      </c>
      <c r="S2441" s="34"/>
      <c r="T2441" s="51">
        <v>0.01</v>
      </c>
      <c r="U2441" s="42">
        <v>36.299999999999997</v>
      </c>
      <c r="V2441" s="42">
        <v>8.4499999999999993</v>
      </c>
      <c r="W2441" s="42">
        <v>0.01</v>
      </c>
      <c r="X2441" s="42">
        <v>18</v>
      </c>
      <c r="Y2441" s="44">
        <v>0.12</v>
      </c>
      <c r="Z2441" s="87">
        <f t="shared" si="153"/>
        <v>1.5368887334303276</v>
      </c>
      <c r="AA2441" s="88">
        <f t="shared" si="154"/>
        <v>1.5202799774100622</v>
      </c>
      <c r="AB2441" s="90">
        <f t="shared" si="155"/>
        <v>5.4327247172760223E-3</v>
      </c>
    </row>
    <row r="2442" spans="1:31" x14ac:dyDescent="0.2">
      <c r="A2442" s="2" t="s">
        <v>373</v>
      </c>
      <c r="B2442" s="9">
        <v>38111</v>
      </c>
      <c r="C2442" s="18">
        <v>2.36</v>
      </c>
      <c r="D2442" s="12">
        <v>4.97</v>
      </c>
      <c r="F2442" s="12">
        <v>13</v>
      </c>
      <c r="H2442" s="23">
        <f t="shared" si="152"/>
        <v>1.071519305237606E-5</v>
      </c>
      <c r="I2442" s="28"/>
      <c r="J2442" s="25">
        <v>0.03</v>
      </c>
      <c r="K2442" s="29">
        <v>0.2</v>
      </c>
      <c r="L2442" s="25">
        <v>16.600000000000001</v>
      </c>
      <c r="M2442" s="29">
        <v>1.7</v>
      </c>
      <c r="N2442" s="25">
        <v>0.31</v>
      </c>
      <c r="O2442" s="25">
        <v>8.14</v>
      </c>
      <c r="P2442" s="25">
        <v>2.8</v>
      </c>
      <c r="Q2442" s="25">
        <v>0.02</v>
      </c>
      <c r="R2442" s="25">
        <v>8.17</v>
      </c>
      <c r="S2442" s="29">
        <v>31</v>
      </c>
      <c r="T2442" s="51">
        <v>0.01</v>
      </c>
      <c r="U2442" s="42">
        <v>39.200000000000003</v>
      </c>
      <c r="V2442" s="42">
        <v>7.7</v>
      </c>
      <c r="W2442" s="42">
        <v>7.5543499999999996E-3</v>
      </c>
      <c r="X2442" s="42">
        <v>16</v>
      </c>
      <c r="Y2442" s="44">
        <v>0.22</v>
      </c>
      <c r="Z2442" s="87">
        <f t="shared" si="153"/>
        <v>1.6357638475124805</v>
      </c>
      <c r="AA2442" s="88">
        <f t="shared" si="154"/>
        <v>1.6120851924368385</v>
      </c>
      <c r="AB2442" s="90">
        <f t="shared" si="155"/>
        <v>7.2905651661727281E-3</v>
      </c>
    </row>
    <row r="2443" spans="1:31" x14ac:dyDescent="0.2">
      <c r="A2443" s="2" t="s">
        <v>373</v>
      </c>
      <c r="B2443" s="9">
        <v>36264</v>
      </c>
      <c r="C2443" s="18">
        <v>1.98</v>
      </c>
      <c r="D2443" s="12">
        <v>5.05</v>
      </c>
      <c r="F2443" s="12">
        <v>11</v>
      </c>
      <c r="H2443" s="23">
        <f t="shared" si="152"/>
        <v>8.9125093813374425E-6</v>
      </c>
      <c r="I2443" s="28"/>
      <c r="J2443" s="25">
        <v>0.03</v>
      </c>
      <c r="K2443" s="36"/>
      <c r="L2443" s="25">
        <v>14</v>
      </c>
      <c r="M2443" s="36"/>
      <c r="N2443" s="25">
        <v>0.16</v>
      </c>
      <c r="O2443" s="25">
        <v>6.7</v>
      </c>
      <c r="P2443" s="25">
        <v>2.6</v>
      </c>
      <c r="Q2443" s="25">
        <v>0.04</v>
      </c>
      <c r="R2443" s="25">
        <v>7.4</v>
      </c>
      <c r="S2443" s="36"/>
      <c r="T2443" s="51">
        <v>0.01</v>
      </c>
      <c r="U2443" s="42">
        <v>26.6</v>
      </c>
      <c r="V2443" s="42">
        <v>6.77</v>
      </c>
      <c r="W2443" s="42">
        <v>0.01</v>
      </c>
      <c r="X2443" s="42">
        <v>15</v>
      </c>
      <c r="Y2443" s="44">
        <v>0.26</v>
      </c>
      <c r="Z2443" s="87">
        <f t="shared" si="153"/>
        <v>1.4146024603936145</v>
      </c>
      <c r="AA2443" s="88">
        <f t="shared" si="154"/>
        <v>1.346620880814962</v>
      </c>
      <c r="AB2443" s="90">
        <f t="shared" si="155"/>
        <v>2.4620094493659182E-2</v>
      </c>
    </row>
    <row r="2444" spans="1:31" x14ac:dyDescent="0.2">
      <c r="A2444" s="2" t="s">
        <v>373</v>
      </c>
      <c r="B2444" s="9">
        <v>37558</v>
      </c>
      <c r="C2444" s="18">
        <v>2.2999999999999998</v>
      </c>
      <c r="D2444" s="12">
        <v>5.0599999999999996</v>
      </c>
      <c r="F2444" s="12">
        <v>13</v>
      </c>
      <c r="H2444" s="23">
        <f t="shared" si="152"/>
        <v>8.7096358995608107E-6</v>
      </c>
      <c r="J2444" s="25">
        <v>7.0000000000000007E-2</v>
      </c>
      <c r="K2444" s="30">
        <v>0.4</v>
      </c>
      <c r="L2444" s="25">
        <v>22.5</v>
      </c>
      <c r="M2444" s="30">
        <v>1.3</v>
      </c>
      <c r="N2444" s="25">
        <v>1.59</v>
      </c>
      <c r="O2444" s="27">
        <v>11.7</v>
      </c>
      <c r="P2444" s="25">
        <v>4.33</v>
      </c>
      <c r="Q2444" s="25">
        <v>0.06</v>
      </c>
      <c r="R2444" s="25">
        <v>9.17</v>
      </c>
      <c r="S2444" s="31">
        <v>66</v>
      </c>
      <c r="T2444" s="51">
        <v>0.01</v>
      </c>
      <c r="U2444" s="42">
        <v>64.8</v>
      </c>
      <c r="V2444" s="42">
        <v>1.77</v>
      </c>
      <c r="W2444" s="42">
        <v>0.01</v>
      </c>
      <c r="X2444" s="42">
        <v>18</v>
      </c>
      <c r="Y2444" s="44">
        <v>0.2</v>
      </c>
      <c r="Z2444" s="87">
        <f t="shared" si="153"/>
        <v>2.2401083312579857</v>
      </c>
      <c r="AA2444" s="88">
        <f t="shared" si="154"/>
        <v>2.0858554146752284</v>
      </c>
      <c r="AB2444" s="90">
        <f t="shared" si="155"/>
        <v>3.5657468634074568E-2</v>
      </c>
    </row>
    <row r="2445" spans="1:31" x14ac:dyDescent="0.2">
      <c r="A2445" s="2" t="s">
        <v>373</v>
      </c>
      <c r="B2445" s="9">
        <v>36095</v>
      </c>
      <c r="C2445" s="18">
        <v>1.81</v>
      </c>
      <c r="D2445" s="12">
        <v>5.21</v>
      </c>
      <c r="F2445" s="12">
        <v>17</v>
      </c>
      <c r="H2445" s="23">
        <f t="shared" si="152"/>
        <v>6.1659500186148109E-6</v>
      </c>
      <c r="I2445" s="32">
        <v>8.0000000000000002E-3</v>
      </c>
      <c r="J2445" s="25">
        <v>0.03</v>
      </c>
      <c r="K2445" s="36"/>
      <c r="L2445" s="25">
        <v>17</v>
      </c>
      <c r="M2445" s="36"/>
      <c r="N2445" s="25">
        <v>0.54</v>
      </c>
      <c r="O2445" s="25">
        <v>9.8000000000000007</v>
      </c>
      <c r="P2445" s="25">
        <v>2.9</v>
      </c>
      <c r="Q2445" s="25">
        <v>0.05</v>
      </c>
      <c r="R2445" s="25">
        <v>11</v>
      </c>
      <c r="S2445" s="36"/>
      <c r="T2445" s="51">
        <v>0.02</v>
      </c>
      <c r="U2445" s="42">
        <v>47.2</v>
      </c>
      <c r="V2445" s="42">
        <v>11.46</v>
      </c>
      <c r="W2445" s="42">
        <v>0.02</v>
      </c>
      <c r="X2445" s="42">
        <v>16</v>
      </c>
      <c r="Y2445" s="44">
        <v>0.08</v>
      </c>
      <c r="Z2445" s="87">
        <f t="shared" si="153"/>
        <v>1.8397166824676352</v>
      </c>
      <c r="AA2445" s="88">
        <f t="shared" si="154"/>
        <v>1.6998620280023604</v>
      </c>
      <c r="AB2445" s="90">
        <f t="shared" si="155"/>
        <v>3.9511666756155986E-2</v>
      </c>
    </row>
    <row r="2446" spans="1:31" x14ac:dyDescent="0.2">
      <c r="A2446" s="2" t="s">
        <v>373</v>
      </c>
      <c r="B2446" s="9">
        <v>38673</v>
      </c>
      <c r="C2446" s="18">
        <v>2.76</v>
      </c>
      <c r="D2446" s="12">
        <v>5.14</v>
      </c>
      <c r="F2446" s="12">
        <v>12</v>
      </c>
      <c r="H2446" s="23">
        <f t="shared" si="152"/>
        <v>7.2443596007498957E-6</v>
      </c>
      <c r="I2446" s="32">
        <v>2E-3</v>
      </c>
      <c r="J2446" s="25">
        <v>7.0000000000000007E-2</v>
      </c>
      <c r="K2446" s="29">
        <v>1.9</v>
      </c>
      <c r="L2446" s="25">
        <v>20.2</v>
      </c>
      <c r="M2446" s="29">
        <v>5.5</v>
      </c>
      <c r="N2446" s="25">
        <v>2.29</v>
      </c>
      <c r="O2446" s="25">
        <v>11.6</v>
      </c>
      <c r="P2446" s="25">
        <v>3.89</v>
      </c>
      <c r="Q2446" s="25">
        <v>6.0000000000000001E-3</v>
      </c>
      <c r="R2446" s="25">
        <v>10</v>
      </c>
      <c r="S2446" s="29">
        <v>31</v>
      </c>
      <c r="T2446" s="51">
        <v>0.02</v>
      </c>
      <c r="U2446" s="42">
        <v>53.8</v>
      </c>
      <c r="V2446" s="42">
        <v>0.33</v>
      </c>
      <c r="W2446" s="42">
        <v>5.5999999999999999E-3</v>
      </c>
      <c r="X2446" s="42">
        <v>22</v>
      </c>
      <c r="Y2446" s="44">
        <v>0.22</v>
      </c>
      <c r="Z2446" s="87">
        <f t="shared" si="153"/>
        <v>2.1460061706852662</v>
      </c>
      <c r="AA2446" s="88">
        <f t="shared" si="154"/>
        <v>1.9666851363936224</v>
      </c>
      <c r="AB2446" s="90">
        <f t="shared" si="155"/>
        <v>4.3601870624958169E-2</v>
      </c>
    </row>
    <row r="2447" spans="1:31" x14ac:dyDescent="0.2">
      <c r="A2447" s="2" t="s">
        <v>373</v>
      </c>
      <c r="B2447" s="9">
        <v>39966</v>
      </c>
      <c r="C2447" s="18">
        <v>2.59</v>
      </c>
      <c r="D2447" s="12">
        <v>5.35</v>
      </c>
      <c r="F2447" s="12">
        <v>15</v>
      </c>
      <c r="H2447" s="23">
        <f t="shared" si="152"/>
        <v>4.4668359215096296E-6</v>
      </c>
      <c r="I2447" s="32">
        <v>4.0000000000000001E-3</v>
      </c>
      <c r="J2447" s="25">
        <v>0.01</v>
      </c>
      <c r="K2447" s="36"/>
      <c r="L2447" s="25">
        <v>16.3</v>
      </c>
      <c r="M2447" s="36"/>
      <c r="N2447" s="25">
        <v>0.16</v>
      </c>
      <c r="O2447" s="25">
        <v>3.73</v>
      </c>
      <c r="P2447" s="25">
        <v>2.0099999999999998</v>
      </c>
      <c r="Q2447" s="25">
        <v>0.01</v>
      </c>
      <c r="R2447" s="25">
        <v>7.37</v>
      </c>
      <c r="S2447" s="36"/>
      <c r="T2447" s="51">
        <v>0.01</v>
      </c>
      <c r="U2447" s="42">
        <v>16.399999999999999</v>
      </c>
      <c r="V2447" s="42">
        <v>14.12</v>
      </c>
      <c r="W2447" s="42">
        <v>3.2799999999999999E-3</v>
      </c>
      <c r="X2447" s="42">
        <v>14</v>
      </c>
      <c r="Y2447" s="44">
        <v>0.32</v>
      </c>
      <c r="Z2447" s="87">
        <f t="shared" si="153"/>
        <v>1.4018063460613142</v>
      </c>
      <c r="AA2447" s="88">
        <f t="shared" si="154"/>
        <v>1.2844692712604882</v>
      </c>
      <c r="AB2447" s="90">
        <f t="shared" si="155"/>
        <v>4.3680206917043843E-2</v>
      </c>
      <c r="AE2447" s="94">
        <v>8.41</v>
      </c>
    </row>
    <row r="2448" spans="1:31" x14ac:dyDescent="0.2">
      <c r="A2448" s="2" t="s">
        <v>407</v>
      </c>
      <c r="B2448" s="9">
        <v>42256</v>
      </c>
      <c r="C2448" s="18">
        <v>0.82</v>
      </c>
      <c r="D2448" s="12">
        <v>7.45</v>
      </c>
      <c r="F2448" s="12">
        <v>1.3</v>
      </c>
      <c r="H2448" s="23">
        <f t="shared" si="152"/>
        <v>3.5481338923357426E-8</v>
      </c>
      <c r="I2448" s="24">
        <v>0.11</v>
      </c>
      <c r="J2448" s="25">
        <v>0.27</v>
      </c>
      <c r="K2448" s="33"/>
      <c r="L2448" s="27">
        <v>60.9</v>
      </c>
      <c r="M2448" s="33"/>
      <c r="N2448" s="25">
        <v>0.43</v>
      </c>
      <c r="O2448" s="25">
        <v>2.15</v>
      </c>
      <c r="P2448" s="25">
        <v>5.2</v>
      </c>
      <c r="Q2448" s="25">
        <v>0.09</v>
      </c>
      <c r="R2448" s="25">
        <v>12.2</v>
      </c>
      <c r="S2448" s="34"/>
      <c r="T2448" s="51">
        <v>0.27</v>
      </c>
      <c r="U2448" s="42">
        <v>1.24</v>
      </c>
      <c r="V2448" s="42">
        <v>0.22</v>
      </c>
      <c r="W2448" s="42">
        <v>3.2799999999999999E-3</v>
      </c>
      <c r="X2448" s="42">
        <v>13</v>
      </c>
      <c r="Y2448" s="44">
        <v>3.69</v>
      </c>
      <c r="Z2448" s="87">
        <f t="shared" si="153"/>
        <v>4.0982883692111498</v>
      </c>
      <c r="AA2448" s="88">
        <f t="shared" si="154"/>
        <v>4.0946768920995131</v>
      </c>
      <c r="AB2448" s="90">
        <f t="shared" si="155"/>
        <v>4.4080219999113369E-4</v>
      </c>
      <c r="AC2448" s="19">
        <v>4.09</v>
      </c>
      <c r="AD2448" s="13">
        <v>4.09</v>
      </c>
      <c r="AE2448" s="94">
        <v>0.08</v>
      </c>
    </row>
    <row r="2449" spans="1:31" x14ac:dyDescent="0.2">
      <c r="A2449" s="2" t="s">
        <v>407</v>
      </c>
      <c r="B2449" s="9">
        <v>40143</v>
      </c>
      <c r="C2449" s="18">
        <v>0.62</v>
      </c>
      <c r="D2449" s="12">
        <v>7.48</v>
      </c>
      <c r="F2449" s="12">
        <v>1.7</v>
      </c>
      <c r="H2449" s="23">
        <f t="shared" si="152"/>
        <v>3.3113112148259005E-8</v>
      </c>
      <c r="I2449" s="32">
        <v>0.17</v>
      </c>
      <c r="J2449" s="25">
        <v>0.23</v>
      </c>
      <c r="L2449" s="25">
        <v>56.5</v>
      </c>
      <c r="N2449" s="25">
        <v>0.42</v>
      </c>
      <c r="O2449" s="25">
        <v>1.91</v>
      </c>
      <c r="P2449" s="25">
        <v>4.6900000000000004</v>
      </c>
      <c r="Q2449" s="25">
        <v>0.1</v>
      </c>
      <c r="R2449" s="25">
        <v>10.3</v>
      </c>
      <c r="T2449" s="51">
        <v>0.3</v>
      </c>
      <c r="U2449" s="42">
        <v>2.42</v>
      </c>
      <c r="V2449" s="42">
        <v>0.22</v>
      </c>
      <c r="W2449" s="42">
        <v>3.2799999999999999E-3</v>
      </c>
      <c r="X2449" s="42">
        <v>13</v>
      </c>
      <c r="Y2449" s="44">
        <v>3.66</v>
      </c>
      <c r="Z2449" s="87">
        <f t="shared" si="153"/>
        <v>3.7524420289340497</v>
      </c>
      <c r="AA2449" s="88">
        <f t="shared" si="154"/>
        <v>4.0901899808311981</v>
      </c>
      <c r="AB2449" s="90">
        <f t="shared" si="155"/>
        <v>-4.3065638101673243E-2</v>
      </c>
      <c r="AE2449" s="94">
        <v>0.34</v>
      </c>
    </row>
    <row r="2450" spans="1:31" x14ac:dyDescent="0.2">
      <c r="A2450" s="2" t="s">
        <v>407</v>
      </c>
      <c r="B2450" s="9">
        <v>38743</v>
      </c>
      <c r="C2450" s="18">
        <v>0.69</v>
      </c>
      <c r="D2450" s="12">
        <v>7.66</v>
      </c>
      <c r="F2450" s="12">
        <v>1.7</v>
      </c>
      <c r="H2450" s="23">
        <f t="shared" si="152"/>
        <v>2.1877616239495494E-8</v>
      </c>
      <c r="I2450" s="24">
        <v>0.15</v>
      </c>
      <c r="J2450" s="25">
        <v>0.32</v>
      </c>
      <c r="K2450" s="36"/>
      <c r="L2450" s="25">
        <v>59</v>
      </c>
      <c r="M2450" s="36"/>
      <c r="N2450" s="35"/>
      <c r="O2450" s="25">
        <v>2.1</v>
      </c>
      <c r="P2450" s="25">
        <v>5.5</v>
      </c>
      <c r="Q2450" s="25">
        <v>0.11</v>
      </c>
      <c r="R2450" s="25">
        <v>13</v>
      </c>
      <c r="S2450" s="34"/>
      <c r="T2450" s="51">
        <v>0.43</v>
      </c>
      <c r="U2450" s="42">
        <v>2.4</v>
      </c>
      <c r="V2450" s="42">
        <v>0.44</v>
      </c>
      <c r="W2450" s="42">
        <v>9.8534999999999994E-3</v>
      </c>
      <c r="X2450" s="42">
        <v>11</v>
      </c>
      <c r="Y2450" s="44">
        <v>3.7</v>
      </c>
      <c r="Z2450" s="87">
        <f t="shared" si="153"/>
        <v>4.0542333385713851</v>
      </c>
      <c r="AA2450" s="88">
        <f t="shared" si="154"/>
        <v>4.0811539775778742</v>
      </c>
      <c r="AB2450" s="90">
        <f t="shared" si="155"/>
        <v>-3.3090789608811785E-3</v>
      </c>
    </row>
    <row r="2451" spans="1:31" x14ac:dyDescent="0.2">
      <c r="A2451" s="2" t="s">
        <v>406</v>
      </c>
      <c r="B2451" s="9">
        <v>42256</v>
      </c>
      <c r="C2451" s="18">
        <v>1.08</v>
      </c>
      <c r="D2451" s="12">
        <v>8.31</v>
      </c>
      <c r="F2451" s="12">
        <v>1.4</v>
      </c>
      <c r="H2451" s="23">
        <f t="shared" si="152"/>
        <v>4.8977881936844509E-9</v>
      </c>
      <c r="I2451" s="28"/>
      <c r="J2451" s="25">
        <v>1.27</v>
      </c>
      <c r="K2451" s="36"/>
      <c r="L2451" s="25">
        <v>16.7</v>
      </c>
      <c r="M2451" s="36"/>
      <c r="N2451" s="25">
        <v>0.02</v>
      </c>
      <c r="O2451" s="25">
        <v>16.600000000000001</v>
      </c>
      <c r="P2451" s="25">
        <v>17.600000000000001</v>
      </c>
      <c r="Q2451" s="25">
        <v>3.0000000000000001E-3</v>
      </c>
      <c r="R2451" s="25">
        <v>24.8</v>
      </c>
      <c r="S2451" s="36"/>
      <c r="T2451" s="51">
        <v>0.18</v>
      </c>
      <c r="U2451" s="42">
        <v>0.98</v>
      </c>
      <c r="V2451" s="42">
        <v>0.22</v>
      </c>
      <c r="W2451" s="42">
        <v>3.2799999999999999E-3</v>
      </c>
      <c r="X2451" s="42">
        <v>11</v>
      </c>
      <c r="Y2451" s="44">
        <v>3.53</v>
      </c>
      <c r="Z2451" s="87">
        <f t="shared" si="153"/>
        <v>3.8559604210823064</v>
      </c>
      <c r="AA2451" s="88">
        <f t="shared" si="154"/>
        <v>3.8700036797324509</v>
      </c>
      <c r="AB2451" s="90">
        <f t="shared" si="155"/>
        <v>-1.8176707096870255E-3</v>
      </c>
      <c r="AC2451" s="19">
        <v>3.86</v>
      </c>
      <c r="AD2451" s="13">
        <v>3.87</v>
      </c>
      <c r="AE2451" s="94">
        <v>0.24</v>
      </c>
    </row>
    <row r="2452" spans="1:31" x14ac:dyDescent="0.2">
      <c r="A2452" s="2" t="s">
        <v>406</v>
      </c>
      <c r="B2452" s="9">
        <v>40143</v>
      </c>
      <c r="C2452" s="18">
        <v>0.88</v>
      </c>
      <c r="D2452" s="12">
        <v>8.33</v>
      </c>
      <c r="F2452" s="12">
        <v>1.7</v>
      </c>
      <c r="H2452" s="23">
        <f t="shared" si="152"/>
        <v>4.6773514128719724E-9</v>
      </c>
      <c r="I2452" s="32">
        <v>4.0000000000000001E-3</v>
      </c>
      <c r="J2452" s="25">
        <v>1.22</v>
      </c>
      <c r="K2452" s="33"/>
      <c r="L2452" s="25">
        <v>16.2</v>
      </c>
      <c r="M2452" s="33"/>
      <c r="N2452" s="25">
        <v>0.04</v>
      </c>
      <c r="O2452" s="25">
        <v>15.8</v>
      </c>
      <c r="P2452" s="25">
        <v>17.2</v>
      </c>
      <c r="Q2452" s="25">
        <v>3.0000000000000001E-3</v>
      </c>
      <c r="R2452" s="25">
        <v>21.9</v>
      </c>
      <c r="S2452" s="34"/>
      <c r="T2452" s="51">
        <v>0.19</v>
      </c>
      <c r="U2452" s="42">
        <v>1.1000000000000001</v>
      </c>
      <c r="V2452" s="42">
        <v>0.22</v>
      </c>
      <c r="W2452" s="42">
        <v>3.2799999999999999E-3</v>
      </c>
      <c r="X2452" s="42">
        <v>12</v>
      </c>
      <c r="Y2452" s="44">
        <v>3.53</v>
      </c>
      <c r="Z2452" s="87">
        <f t="shared" si="153"/>
        <v>3.6498830942668623</v>
      </c>
      <c r="AA2452" s="88">
        <f t="shared" si="154"/>
        <v>3.9010264920830635</v>
      </c>
      <c r="AB2452" s="90">
        <f t="shared" si="155"/>
        <v>-3.3260019199568079E-2</v>
      </c>
      <c r="AD2452" s="100"/>
      <c r="AE2452" s="95">
        <v>0.25</v>
      </c>
    </row>
    <row r="2453" spans="1:31" x14ac:dyDescent="0.2">
      <c r="A2453" s="2" t="s">
        <v>406</v>
      </c>
      <c r="B2453" s="9">
        <v>38743</v>
      </c>
      <c r="C2453" s="18">
        <v>0.97</v>
      </c>
      <c r="D2453" s="12">
        <v>8.61</v>
      </c>
      <c r="F2453" s="12">
        <v>1.1000000000000001</v>
      </c>
      <c r="H2453" s="23">
        <f t="shared" si="152"/>
        <v>2.4547089156850316E-9</v>
      </c>
      <c r="I2453" s="32">
        <v>0.28000000000000003</v>
      </c>
      <c r="J2453" s="25">
        <v>1.3</v>
      </c>
      <c r="K2453" s="33"/>
      <c r="L2453" s="25">
        <v>17</v>
      </c>
      <c r="M2453" s="33"/>
      <c r="N2453" s="35"/>
      <c r="O2453" s="25">
        <v>19</v>
      </c>
      <c r="P2453" s="25">
        <v>19</v>
      </c>
      <c r="Q2453" s="25">
        <v>0.01</v>
      </c>
      <c r="R2453" s="25">
        <v>27</v>
      </c>
      <c r="S2453" s="34"/>
      <c r="T2453" s="51">
        <v>0.23</v>
      </c>
      <c r="U2453" s="42">
        <v>1.5</v>
      </c>
      <c r="V2453" s="42">
        <v>0.44</v>
      </c>
      <c r="W2453" s="42">
        <v>0.01</v>
      </c>
      <c r="X2453" s="42">
        <v>10</v>
      </c>
      <c r="Y2453" s="44">
        <v>3.8</v>
      </c>
      <c r="Z2453" s="87">
        <f t="shared" si="153"/>
        <v>4.1755237307549944</v>
      </c>
      <c r="AA2453" s="88">
        <f t="shared" si="154"/>
        <v>4.1278942949992645</v>
      </c>
      <c r="AB2453" s="90">
        <f t="shared" si="155"/>
        <v>5.736124040485526E-3</v>
      </c>
      <c r="AD2453" s="100"/>
      <c r="AE2453" s="96"/>
    </row>
    <row r="2454" spans="1:31" x14ac:dyDescent="0.2">
      <c r="A2454" s="2" t="s">
        <v>405</v>
      </c>
      <c r="B2454" s="9">
        <v>41431</v>
      </c>
      <c r="C2454" s="18">
        <v>11.72</v>
      </c>
      <c r="D2454" s="12">
        <v>6.89</v>
      </c>
      <c r="F2454" s="12">
        <v>0.94</v>
      </c>
      <c r="H2454" s="23">
        <f t="shared" si="152"/>
        <v>1.288249551693134E-7</v>
      </c>
      <c r="I2454" s="28"/>
      <c r="J2454" s="25">
        <v>0.01</v>
      </c>
      <c r="K2454" s="36"/>
      <c r="L2454" s="25">
        <v>64</v>
      </c>
      <c r="M2454" s="36"/>
      <c r="N2454" s="25">
        <v>0.04</v>
      </c>
      <c r="O2454" s="25">
        <v>3.26</v>
      </c>
      <c r="P2454" s="25">
        <v>8.27</v>
      </c>
      <c r="Q2454" s="25">
        <v>4.0000000000000001E-3</v>
      </c>
      <c r="R2454" s="25">
        <v>10.1</v>
      </c>
      <c r="S2454" s="36"/>
      <c r="T2454" s="51">
        <v>0.2</v>
      </c>
      <c r="U2454" s="42">
        <v>22.3</v>
      </c>
      <c r="V2454" s="42">
        <v>84.99</v>
      </c>
      <c r="W2454" s="42">
        <v>3.2799999999999999E-3</v>
      </c>
      <c r="X2454" s="42">
        <v>25</v>
      </c>
      <c r="Y2454" s="44">
        <v>1.67</v>
      </c>
      <c r="Z2454" s="87">
        <f t="shared" si="153"/>
        <v>4.3988223287341324</v>
      </c>
      <c r="AA2454" s="88">
        <f t="shared" si="154"/>
        <v>4.2166589797801191</v>
      </c>
      <c r="AB2454" s="90">
        <f t="shared" si="155"/>
        <v>2.11437228438985E-2</v>
      </c>
      <c r="AC2454" s="19">
        <v>4.4000000000000004</v>
      </c>
      <c r="AD2454" s="13">
        <v>4.21</v>
      </c>
      <c r="AE2454" s="94">
        <v>4.34</v>
      </c>
    </row>
    <row r="2455" spans="1:31" x14ac:dyDescent="0.2">
      <c r="A2455" s="2" t="s">
        <v>405</v>
      </c>
      <c r="B2455" s="9">
        <v>41764</v>
      </c>
      <c r="C2455" s="19">
        <v>11.46</v>
      </c>
      <c r="D2455" s="12">
        <v>7.07</v>
      </c>
      <c r="F2455" s="12">
        <v>1.1000000000000001</v>
      </c>
      <c r="H2455" s="23">
        <f t="shared" si="152"/>
        <v>8.5113803820237355E-8</v>
      </c>
      <c r="I2455" s="24">
        <v>0.37</v>
      </c>
      <c r="J2455" s="25">
        <v>0.01</v>
      </c>
      <c r="K2455" s="33"/>
      <c r="L2455" s="25">
        <v>69.900000000000006</v>
      </c>
      <c r="M2455" s="33"/>
      <c r="N2455" s="25">
        <v>2E-3</v>
      </c>
      <c r="O2455" s="25">
        <v>3.34</v>
      </c>
      <c r="P2455" s="25">
        <v>8.7200000000000006</v>
      </c>
      <c r="Q2455" s="35"/>
      <c r="R2455" s="25">
        <v>10.1</v>
      </c>
      <c r="S2455" s="34"/>
      <c r="T2455" s="51">
        <v>0.17</v>
      </c>
      <c r="U2455" s="42">
        <v>18.600000000000001</v>
      </c>
      <c r="V2455" s="42">
        <v>108.89</v>
      </c>
      <c r="W2455" s="42">
        <v>3.2799999999999999E-3</v>
      </c>
      <c r="X2455" s="42">
        <v>27</v>
      </c>
      <c r="Y2455" s="44">
        <v>1.78</v>
      </c>
      <c r="Z2455" s="87">
        <f t="shared" si="153"/>
        <v>4.7719364853403077</v>
      </c>
      <c r="AA2455" s="88">
        <f t="shared" si="154"/>
        <v>4.6905855047948242</v>
      </c>
      <c r="AB2455" s="90">
        <f t="shared" si="155"/>
        <v>8.5971774364480766E-3</v>
      </c>
      <c r="AC2455" s="19">
        <v>4.7300000000000004</v>
      </c>
      <c r="AD2455" s="99">
        <v>4.6900000000000004</v>
      </c>
      <c r="AE2455" s="95">
        <v>0.84</v>
      </c>
    </row>
    <row r="2456" spans="1:31" x14ac:dyDescent="0.2">
      <c r="A2456" s="2" t="s">
        <v>405</v>
      </c>
      <c r="B2456" s="9">
        <v>42150</v>
      </c>
      <c r="C2456" s="18">
        <v>10.92</v>
      </c>
      <c r="D2456" s="12">
        <v>6.71</v>
      </c>
      <c r="F2456" s="12">
        <v>0.89</v>
      </c>
      <c r="H2456" s="23">
        <f t="shared" si="152"/>
        <v>1.9498445997580421E-7</v>
      </c>
      <c r="I2456" s="24">
        <v>0.24</v>
      </c>
      <c r="J2456" s="25">
        <v>0.01</v>
      </c>
      <c r="K2456" s="30">
        <v>0.2</v>
      </c>
      <c r="L2456" s="25">
        <v>70</v>
      </c>
      <c r="M2456" s="30">
        <v>0.9</v>
      </c>
      <c r="N2456" s="25">
        <v>7.0000000000000001E-3</v>
      </c>
      <c r="O2456" s="25">
        <v>3.68</v>
      </c>
      <c r="P2456" s="25">
        <v>9.06</v>
      </c>
      <c r="Q2456" s="25">
        <v>1E-3</v>
      </c>
      <c r="R2456" s="25">
        <v>10.4</v>
      </c>
      <c r="S2456" s="31">
        <v>0.9</v>
      </c>
      <c r="T2456" s="51">
        <v>0.19</v>
      </c>
      <c r="U2456" s="42">
        <v>20.100000000000001</v>
      </c>
      <c r="V2456" s="42">
        <v>130.13999999999999</v>
      </c>
      <c r="W2456" s="42">
        <v>3.2799999999999999E-3</v>
      </c>
      <c r="X2456" s="42">
        <v>29</v>
      </c>
      <c r="Y2456" s="44">
        <v>1.54</v>
      </c>
      <c r="Z2456" s="87">
        <f t="shared" si="153"/>
        <v>4.812403749536351</v>
      </c>
      <c r="AA2456" s="88">
        <f t="shared" si="154"/>
        <v>4.8816039383014562</v>
      </c>
      <c r="AB2456" s="90">
        <f t="shared" si="155"/>
        <v>-7.1384499572787067E-3</v>
      </c>
      <c r="AC2456" s="19">
        <v>4.79</v>
      </c>
      <c r="AD2456" s="99">
        <v>4.88</v>
      </c>
      <c r="AE2456" s="95">
        <v>2.0099999999999998</v>
      </c>
    </row>
    <row r="2457" spans="1:31" x14ac:dyDescent="0.2">
      <c r="A2457" s="2" t="s">
        <v>294</v>
      </c>
      <c r="B2457" s="9">
        <v>38684</v>
      </c>
      <c r="C2457" s="18">
        <v>3.5</v>
      </c>
      <c r="D2457" s="12">
        <v>6.4</v>
      </c>
      <c r="E2457" s="16"/>
      <c r="F2457" s="12">
        <v>5</v>
      </c>
      <c r="H2457" s="23">
        <f t="shared" si="152"/>
        <v>3.9810717055349618E-7</v>
      </c>
      <c r="I2457" s="32">
        <v>0.37</v>
      </c>
      <c r="J2457" s="25">
        <v>0.06</v>
      </c>
      <c r="K2457" s="29">
        <v>1</v>
      </c>
      <c r="L2457" s="25">
        <v>51.4</v>
      </c>
      <c r="M2457" s="29">
        <v>5</v>
      </c>
      <c r="N2457" s="25">
        <v>7.44</v>
      </c>
      <c r="O2457" s="25">
        <v>5.2</v>
      </c>
      <c r="P2457" s="25">
        <v>4.4000000000000004</v>
      </c>
      <c r="Q2457" s="25">
        <v>0.45</v>
      </c>
      <c r="R2457" s="25">
        <v>15</v>
      </c>
      <c r="S2457" s="29">
        <v>16</v>
      </c>
      <c r="T2457" s="51">
        <v>0.57999999999999996</v>
      </c>
      <c r="U2457" s="42">
        <v>56</v>
      </c>
      <c r="V2457" s="42">
        <v>0.44</v>
      </c>
      <c r="W2457" s="42">
        <v>0.03</v>
      </c>
      <c r="X2457" s="42">
        <v>31</v>
      </c>
      <c r="Y2457" s="44">
        <v>1.9</v>
      </c>
      <c r="Z2457" s="87">
        <f t="shared" si="153"/>
        <v>4.0395958841896782</v>
      </c>
      <c r="AA2457" s="88">
        <f t="shared" si="154"/>
        <v>3.9663582014458312</v>
      </c>
      <c r="AB2457" s="90">
        <f t="shared" si="155"/>
        <v>9.1479019190544662E-3</v>
      </c>
      <c r="AC2457" s="19">
        <v>4</v>
      </c>
      <c r="AD2457" s="99">
        <v>-3.95</v>
      </c>
      <c r="AE2457" s="95">
        <v>1.2</v>
      </c>
    </row>
    <row r="2458" spans="1:31" x14ac:dyDescent="0.2">
      <c r="A2458" s="2" t="s">
        <v>294</v>
      </c>
      <c r="B2458" s="9">
        <v>38853</v>
      </c>
      <c r="C2458" s="20"/>
      <c r="D2458" s="12">
        <v>6.53</v>
      </c>
      <c r="F2458" s="12">
        <v>4</v>
      </c>
      <c r="H2458" s="23">
        <f t="shared" si="152"/>
        <v>2.9512092266663814E-7</v>
      </c>
      <c r="I2458" s="28"/>
      <c r="J2458" s="25">
        <v>0.09</v>
      </c>
      <c r="K2458" s="30">
        <v>5</v>
      </c>
      <c r="L2458" s="25">
        <v>49.27</v>
      </c>
      <c r="M2458" s="30">
        <v>5</v>
      </c>
      <c r="N2458" s="25">
        <v>6.94</v>
      </c>
      <c r="O2458" s="25">
        <v>6.7</v>
      </c>
      <c r="P2458" s="25">
        <v>4.29</v>
      </c>
      <c r="Q2458" s="25">
        <v>0.45</v>
      </c>
      <c r="R2458" s="25">
        <v>16.399999999999999</v>
      </c>
      <c r="S2458" s="31">
        <v>10</v>
      </c>
      <c r="T2458" s="51">
        <v>0.24</v>
      </c>
      <c r="U2458" s="42">
        <v>65</v>
      </c>
      <c r="V2458" s="42">
        <v>0.79</v>
      </c>
      <c r="W2458" s="42">
        <v>0.02</v>
      </c>
      <c r="X2458" s="42">
        <v>31</v>
      </c>
      <c r="Y2458" s="44">
        <v>1.8</v>
      </c>
      <c r="Z2458" s="87">
        <f t="shared" si="153"/>
        <v>3.9661377727629152</v>
      </c>
      <c r="AA2458" s="88">
        <f t="shared" si="154"/>
        <v>4.048409118541894</v>
      </c>
      <c r="AB2458" s="90">
        <f t="shared" si="155"/>
        <v>-1.0265252283723875E-2</v>
      </c>
      <c r="AC2458" s="19">
        <v>3.97</v>
      </c>
      <c r="AD2458" s="99">
        <v>4.0599999999999996</v>
      </c>
      <c r="AE2458" s="95">
        <v>-2.2200000000000002</v>
      </c>
    </row>
    <row r="2459" spans="1:31" x14ac:dyDescent="0.2">
      <c r="A2459" s="2" t="s">
        <v>294</v>
      </c>
      <c r="B2459" s="9">
        <v>40546</v>
      </c>
      <c r="C2459" s="18">
        <v>3.36</v>
      </c>
      <c r="D2459" s="12">
        <v>6.46</v>
      </c>
      <c r="F2459" s="12">
        <v>3.3</v>
      </c>
      <c r="H2459" s="23">
        <f t="shared" si="152"/>
        <v>3.4673685045253148E-7</v>
      </c>
      <c r="I2459" s="28"/>
      <c r="J2459" s="25">
        <v>7.0000000000000007E-2</v>
      </c>
      <c r="K2459" s="30">
        <v>3.3</v>
      </c>
      <c r="L2459" s="25">
        <v>59.6</v>
      </c>
      <c r="M2459" s="30">
        <v>0.2</v>
      </c>
      <c r="N2459" s="25">
        <v>8.73</v>
      </c>
      <c r="O2459" s="25">
        <v>9.42</v>
      </c>
      <c r="P2459" s="25">
        <v>5.25</v>
      </c>
      <c r="Q2459" s="25">
        <v>0.56000000000000005</v>
      </c>
      <c r="R2459" s="25">
        <v>15.9</v>
      </c>
      <c r="S2459" s="29">
        <v>37</v>
      </c>
      <c r="T2459" s="51">
        <v>0.15</v>
      </c>
      <c r="U2459" s="42">
        <v>81.3</v>
      </c>
      <c r="V2459" s="42">
        <v>1.85</v>
      </c>
      <c r="W2459" s="42">
        <v>0.05</v>
      </c>
      <c r="X2459" s="42">
        <v>34</v>
      </c>
      <c r="Y2459" s="44">
        <v>1.9</v>
      </c>
      <c r="Z2459" s="87">
        <f t="shared" si="153"/>
        <v>4.6753968868575591</v>
      </c>
      <c r="AA2459" s="88">
        <f t="shared" si="154"/>
        <v>4.5872771986330605</v>
      </c>
      <c r="AB2459" s="90">
        <f t="shared" si="155"/>
        <v>9.5134177680430698E-3</v>
      </c>
      <c r="AC2459" s="19">
        <v>4.84</v>
      </c>
      <c r="AD2459" s="99">
        <v>4.59</v>
      </c>
      <c r="AE2459" s="95">
        <v>5.39</v>
      </c>
    </row>
    <row r="2460" spans="1:31" x14ac:dyDescent="0.2">
      <c r="A2460" s="2" t="s">
        <v>294</v>
      </c>
      <c r="B2460" s="9">
        <v>41904</v>
      </c>
      <c r="C2460" s="18">
        <v>3.21</v>
      </c>
      <c r="D2460" s="12">
        <v>6.62</v>
      </c>
      <c r="F2460" s="12">
        <v>4</v>
      </c>
      <c r="H2460" s="23">
        <f t="shared" si="152"/>
        <v>2.3988329190194845E-7</v>
      </c>
      <c r="I2460" s="24">
        <v>2E-3</v>
      </c>
      <c r="J2460" s="25">
        <v>0.09</v>
      </c>
      <c r="K2460" s="29">
        <v>2.4</v>
      </c>
      <c r="L2460" s="25">
        <v>73.900000000000006</v>
      </c>
      <c r="M2460" s="33"/>
      <c r="N2460" s="25">
        <v>10.8</v>
      </c>
      <c r="O2460" s="25">
        <v>8.1300000000000008</v>
      </c>
      <c r="P2460" s="25">
        <v>5.23</v>
      </c>
      <c r="Q2460" s="25">
        <v>0.61</v>
      </c>
      <c r="R2460" s="25">
        <v>14</v>
      </c>
      <c r="S2460" s="31">
        <v>20</v>
      </c>
      <c r="T2460" s="51">
        <v>0.05</v>
      </c>
      <c r="U2460" s="42">
        <v>73.900000000000006</v>
      </c>
      <c r="V2460" s="42">
        <v>0.22</v>
      </c>
      <c r="W2460" s="42">
        <v>0.06</v>
      </c>
      <c r="X2460" s="42">
        <v>24</v>
      </c>
      <c r="Y2460" s="44">
        <v>3.01</v>
      </c>
      <c r="Z2460" s="87">
        <f t="shared" si="153"/>
        <v>5.348968057171188</v>
      </c>
      <c r="AA2460" s="88">
        <f t="shared" si="154"/>
        <v>5.231903592585935</v>
      </c>
      <c r="AB2460" s="90">
        <f t="shared" si="155"/>
        <v>1.1063782688257081E-2</v>
      </c>
      <c r="AC2460" s="19">
        <v>5.55</v>
      </c>
      <c r="AD2460" s="13">
        <v>5.23</v>
      </c>
      <c r="AE2460" s="94">
        <v>6.03</v>
      </c>
    </row>
    <row r="2461" spans="1:31" x14ac:dyDescent="0.2">
      <c r="A2461" s="2" t="s">
        <v>294</v>
      </c>
      <c r="B2461" s="9">
        <v>41564</v>
      </c>
      <c r="C2461" s="18">
        <v>3.46</v>
      </c>
      <c r="D2461" s="12">
        <v>6.69</v>
      </c>
      <c r="F2461" s="12">
        <v>3.1</v>
      </c>
      <c r="H2461" s="23">
        <f t="shared" si="152"/>
        <v>2.0417379446695257E-7</v>
      </c>
      <c r="I2461" s="32">
        <v>8.0000000000000002E-3</v>
      </c>
      <c r="J2461" s="25">
        <v>0.09</v>
      </c>
      <c r="K2461" s="29">
        <v>2.7</v>
      </c>
      <c r="L2461" s="25">
        <v>76.5</v>
      </c>
      <c r="M2461" s="29">
        <v>0.4</v>
      </c>
      <c r="N2461" s="25">
        <v>12.1</v>
      </c>
      <c r="O2461" s="25">
        <v>8.57</v>
      </c>
      <c r="P2461" s="25">
        <v>5.81</v>
      </c>
      <c r="Q2461" s="25">
        <v>0.71</v>
      </c>
      <c r="R2461" s="25">
        <v>15.9</v>
      </c>
      <c r="S2461" s="29">
        <v>43</v>
      </c>
      <c r="T2461" s="51">
        <v>0.02</v>
      </c>
      <c r="U2461" s="42">
        <v>85.3</v>
      </c>
      <c r="V2461" s="42">
        <v>0.22</v>
      </c>
      <c r="W2461" s="42">
        <v>0.01</v>
      </c>
      <c r="X2461" s="42">
        <v>28</v>
      </c>
      <c r="Y2461" s="44">
        <v>2.73</v>
      </c>
      <c r="Z2461" s="87">
        <f t="shared" si="153"/>
        <v>5.6711841177993429</v>
      </c>
      <c r="AA2461" s="88">
        <f t="shared" si="154"/>
        <v>5.3000308963227205</v>
      </c>
      <c r="AB2461" s="90">
        <f t="shared" si="155"/>
        <v>3.3829728156715269E-2</v>
      </c>
      <c r="AC2461" s="19">
        <v>5.9</v>
      </c>
      <c r="AD2461" s="13">
        <v>5.3</v>
      </c>
      <c r="AE2461" s="94">
        <v>10.72</v>
      </c>
    </row>
    <row r="2462" spans="1:31" x14ac:dyDescent="0.2">
      <c r="A2462" s="2" t="s">
        <v>294</v>
      </c>
      <c r="B2462" s="9">
        <v>42248</v>
      </c>
      <c r="C2462" s="18">
        <v>3.45</v>
      </c>
      <c r="D2462" s="12">
        <v>6.31</v>
      </c>
      <c r="F2462" s="12">
        <v>3.8</v>
      </c>
      <c r="H2462" s="23">
        <f t="shared" si="152"/>
        <v>4.8977881936844619E-7</v>
      </c>
      <c r="I2462" s="32">
        <v>1E-3</v>
      </c>
      <c r="J2462" s="25">
        <v>0.08</v>
      </c>
      <c r="L2462" s="25">
        <v>73.2</v>
      </c>
      <c r="N2462" s="25">
        <v>11.5</v>
      </c>
      <c r="O2462" s="25">
        <v>10.7</v>
      </c>
      <c r="P2462" s="25">
        <v>5.93</v>
      </c>
      <c r="Q2462" s="25">
        <v>0.56000000000000005</v>
      </c>
      <c r="R2462" s="25">
        <v>15</v>
      </c>
      <c r="T2462" s="51">
        <v>0.02</v>
      </c>
      <c r="U2462" s="42">
        <v>90.7</v>
      </c>
      <c r="V2462" s="42">
        <v>2.93</v>
      </c>
      <c r="W2462" s="42">
        <v>0.02</v>
      </c>
      <c r="X2462" s="42">
        <v>32</v>
      </c>
      <c r="Y2462" s="44">
        <v>2.69</v>
      </c>
      <c r="Z2462" s="87">
        <f t="shared" si="153"/>
        <v>5.5034339372883299</v>
      </c>
      <c r="AA2462" s="88">
        <f t="shared" si="154"/>
        <v>5.5292109724107341</v>
      </c>
      <c r="AB2462" s="90">
        <f t="shared" si="155"/>
        <v>-2.3364329526950555E-3</v>
      </c>
      <c r="AC2462" s="19">
        <v>5.72</v>
      </c>
      <c r="AD2462" s="13">
        <v>5.53</v>
      </c>
      <c r="AE2462" s="94">
        <v>3.45</v>
      </c>
    </row>
    <row r="2463" spans="1:31" x14ac:dyDescent="0.2">
      <c r="A2463" s="2" t="s">
        <v>294</v>
      </c>
      <c r="B2463" s="9">
        <v>41256</v>
      </c>
      <c r="C2463" s="18">
        <v>3.08</v>
      </c>
      <c r="D2463" s="12">
        <v>6.62</v>
      </c>
      <c r="F2463" s="12">
        <v>3.1</v>
      </c>
      <c r="H2463" s="23">
        <f t="shared" si="152"/>
        <v>2.3988329190194845E-7</v>
      </c>
      <c r="I2463" s="32">
        <v>1E-3</v>
      </c>
      <c r="J2463" s="25">
        <v>0.09</v>
      </c>
      <c r="K2463" s="30">
        <v>2.9</v>
      </c>
      <c r="L2463" s="25">
        <v>78.099999999999994</v>
      </c>
      <c r="M2463" s="33"/>
      <c r="N2463" s="25">
        <v>11.3</v>
      </c>
      <c r="O2463" s="25">
        <v>9.8800000000000008</v>
      </c>
      <c r="P2463" s="25">
        <v>6.4</v>
      </c>
      <c r="Q2463" s="25">
        <v>0.65</v>
      </c>
      <c r="R2463" s="25">
        <v>17</v>
      </c>
      <c r="S2463" s="34"/>
      <c r="T2463" s="51">
        <v>7.0000000000000007E-2</v>
      </c>
      <c r="U2463" s="42">
        <v>99.8</v>
      </c>
      <c r="V2463" s="42">
        <v>1.27</v>
      </c>
      <c r="W2463" s="42">
        <v>0.01</v>
      </c>
      <c r="X2463" s="42">
        <v>34</v>
      </c>
      <c r="Y2463" s="44">
        <v>2.66</v>
      </c>
      <c r="Z2463" s="87">
        <f t="shared" si="153"/>
        <v>5.8493041747279442</v>
      </c>
      <c r="AA2463" s="88">
        <f t="shared" si="154"/>
        <v>5.7196615193317033</v>
      </c>
      <c r="AB2463" s="90">
        <f t="shared" si="155"/>
        <v>1.1206071383097703E-2</v>
      </c>
      <c r="AC2463" s="19">
        <v>6.06</v>
      </c>
      <c r="AD2463" s="13">
        <v>5.72</v>
      </c>
      <c r="AE2463" s="94">
        <v>5.84</v>
      </c>
    </row>
    <row r="2464" spans="1:31" x14ac:dyDescent="0.2">
      <c r="A2464" s="2" t="s">
        <v>294</v>
      </c>
      <c r="B2464" s="9">
        <v>39343</v>
      </c>
      <c r="C2464" s="19">
        <v>3.15</v>
      </c>
      <c r="D2464" s="12">
        <v>6.52</v>
      </c>
      <c r="F2464" s="12">
        <v>3.7</v>
      </c>
      <c r="H2464" s="23">
        <f t="shared" si="152"/>
        <v>3.0199517204020165E-7</v>
      </c>
      <c r="I2464" s="32">
        <v>4.0000000000000001E-3</v>
      </c>
      <c r="J2464" s="25">
        <v>7.0000000000000007E-2</v>
      </c>
      <c r="K2464" s="33"/>
      <c r="L2464" s="25">
        <v>54.4</v>
      </c>
      <c r="M2464" s="33"/>
      <c r="N2464" s="25">
        <v>7.44</v>
      </c>
      <c r="O2464" s="25">
        <v>8.2799999999999994</v>
      </c>
      <c r="P2464" s="25">
        <v>4.66</v>
      </c>
      <c r="Q2464" s="25">
        <v>0.47</v>
      </c>
      <c r="R2464" s="25">
        <v>18.100000000000001</v>
      </c>
      <c r="S2464" s="34"/>
      <c r="T2464" s="51">
        <v>0.09</v>
      </c>
      <c r="U2464" s="42">
        <v>76.2</v>
      </c>
      <c r="V2464" s="42">
        <v>1.44</v>
      </c>
      <c r="W2464" s="42">
        <v>9.8499999999999994E-3</v>
      </c>
      <c r="X2464" s="42">
        <v>33</v>
      </c>
      <c r="Y2464" s="44">
        <v>1.95</v>
      </c>
      <c r="Z2464" s="87">
        <f t="shared" si="153"/>
        <v>4.3848871851320022</v>
      </c>
      <c r="AA2464" s="88">
        <f t="shared" si="154"/>
        <v>4.4935148067484407</v>
      </c>
      <c r="AB2464" s="90">
        <f t="shared" si="155"/>
        <v>-1.2235042039747885E-2</v>
      </c>
    </row>
    <row r="2465" spans="1:31" x14ac:dyDescent="0.2">
      <c r="A2465" s="2" t="s">
        <v>294</v>
      </c>
      <c r="B2465" s="9">
        <v>37173</v>
      </c>
      <c r="C2465" s="20"/>
      <c r="D2465" s="12">
        <v>6.65</v>
      </c>
      <c r="F2465" s="12">
        <v>5.4</v>
      </c>
      <c r="H2465" s="23">
        <f t="shared" si="152"/>
        <v>2.2387211385683346E-7</v>
      </c>
      <c r="I2465" s="32">
        <v>0.44</v>
      </c>
      <c r="J2465" s="25">
        <v>7.0000000000000007E-2</v>
      </c>
      <c r="K2465" s="33"/>
      <c r="L2465" s="25">
        <v>54</v>
      </c>
      <c r="M2465" s="33"/>
      <c r="N2465" s="25">
        <v>8.1</v>
      </c>
      <c r="O2465" s="25">
        <v>6</v>
      </c>
      <c r="P2465" s="25">
        <v>4.8</v>
      </c>
      <c r="Q2465" s="25">
        <v>0.53</v>
      </c>
      <c r="R2465" s="25">
        <v>14</v>
      </c>
      <c r="S2465" s="34"/>
      <c r="T2465" s="51">
        <v>0.64</v>
      </c>
      <c r="U2465" s="42">
        <v>60</v>
      </c>
      <c r="V2465" s="42">
        <v>0.44</v>
      </c>
      <c r="W2465" s="42">
        <v>7.0000000000000007E-2</v>
      </c>
      <c r="X2465" s="42">
        <v>29</v>
      </c>
      <c r="Y2465" s="44">
        <v>2.1</v>
      </c>
      <c r="Z2465" s="87">
        <f t="shared" si="153"/>
        <v>4.2140937852409657</v>
      </c>
      <c r="AA2465" s="88">
        <f t="shared" si="154"/>
        <v>4.1959782263297285</v>
      </c>
      <c r="AB2465" s="90">
        <f t="shared" si="155"/>
        <v>2.1540313669506676E-3</v>
      </c>
    </row>
    <row r="2466" spans="1:31" x14ac:dyDescent="0.2">
      <c r="A2466" s="2" t="s">
        <v>294</v>
      </c>
      <c r="B2466" s="9">
        <v>40150</v>
      </c>
      <c r="C2466" s="18">
        <v>2.73</v>
      </c>
      <c r="D2466" s="12">
        <v>6.57</v>
      </c>
      <c r="F2466" s="12">
        <v>3.3</v>
      </c>
      <c r="H2466" s="23">
        <f t="shared" si="152"/>
        <v>2.691534803926908E-7</v>
      </c>
      <c r="I2466" s="28"/>
      <c r="J2466" s="25">
        <v>0.08</v>
      </c>
      <c r="K2466" s="33"/>
      <c r="L2466" s="25">
        <v>55</v>
      </c>
      <c r="M2466" s="30">
        <v>0.2</v>
      </c>
      <c r="N2466" s="25">
        <v>8.26</v>
      </c>
      <c r="O2466" s="25">
        <v>7.99</v>
      </c>
      <c r="P2466" s="25">
        <v>4.7</v>
      </c>
      <c r="Q2466" s="25">
        <v>0.49</v>
      </c>
      <c r="R2466" s="25">
        <v>16.8</v>
      </c>
      <c r="S2466" s="34"/>
      <c r="T2466" s="51">
        <v>0.04</v>
      </c>
      <c r="U2466" s="42">
        <v>76.2</v>
      </c>
      <c r="V2466" s="42">
        <v>0.22</v>
      </c>
      <c r="W2466" s="42">
        <v>0.03</v>
      </c>
      <c r="X2466" s="42">
        <v>33</v>
      </c>
      <c r="Y2466" s="44">
        <v>1.81</v>
      </c>
      <c r="Z2466" s="87">
        <f t="shared" si="153"/>
        <v>4.384358112062964</v>
      </c>
      <c r="AA2466" s="88">
        <f t="shared" si="154"/>
        <v>4.3326959847309769</v>
      </c>
      <c r="AB2466" s="90">
        <f t="shared" si="155"/>
        <v>5.926558073212824E-3</v>
      </c>
      <c r="AE2466" s="94">
        <v>0.21</v>
      </c>
    </row>
    <row r="2467" spans="1:31" x14ac:dyDescent="0.2">
      <c r="A2467" s="2" t="s">
        <v>294</v>
      </c>
      <c r="B2467" s="9">
        <v>39790</v>
      </c>
      <c r="C2467" s="18">
        <v>3.1</v>
      </c>
      <c r="D2467" s="12">
        <v>6.63</v>
      </c>
      <c r="F2467" s="12">
        <v>3.6</v>
      </c>
      <c r="H2467" s="23">
        <f t="shared" si="152"/>
        <v>2.3442288153199206E-7</v>
      </c>
      <c r="I2467" s="32">
        <v>2E-3</v>
      </c>
      <c r="J2467" s="25">
        <v>0.08</v>
      </c>
      <c r="K2467" s="33"/>
      <c r="L2467" s="25">
        <v>54.3</v>
      </c>
      <c r="M2467" s="33"/>
      <c r="N2467" s="25">
        <v>7.16</v>
      </c>
      <c r="O2467" s="25">
        <v>7.85</v>
      </c>
      <c r="P2467" s="25">
        <v>4.6500000000000004</v>
      </c>
      <c r="Q2467" s="25">
        <v>0.45</v>
      </c>
      <c r="R2467" s="25">
        <v>16.8</v>
      </c>
      <c r="S2467" s="34"/>
      <c r="T2467" s="51">
        <v>0.16</v>
      </c>
      <c r="U2467" s="42">
        <v>66.5</v>
      </c>
      <c r="V2467" s="42">
        <v>0.48</v>
      </c>
      <c r="W2467" s="42">
        <v>0.02</v>
      </c>
      <c r="X2467" s="42">
        <v>35</v>
      </c>
      <c r="Y2467" s="44">
        <v>1.85</v>
      </c>
      <c r="Z2467" s="87">
        <f t="shared" si="153"/>
        <v>4.3011088679160832</v>
      </c>
      <c r="AA2467" s="88">
        <f t="shared" si="154"/>
        <v>4.2349442137046029</v>
      </c>
      <c r="AB2467" s="90">
        <f t="shared" si="155"/>
        <v>7.7511999490656814E-3</v>
      </c>
      <c r="AE2467" s="94">
        <v>4.8600000000000003</v>
      </c>
    </row>
    <row r="2468" spans="1:31" x14ac:dyDescent="0.2">
      <c r="A2468" s="2" t="s">
        <v>294</v>
      </c>
      <c r="B2468" s="9">
        <v>37174</v>
      </c>
      <c r="C2468" s="20"/>
      <c r="D2468" s="12">
        <v>6.65</v>
      </c>
      <c r="F2468" s="12">
        <v>5.4</v>
      </c>
      <c r="H2468" s="23">
        <f t="shared" si="152"/>
        <v>2.2387211385683346E-7</v>
      </c>
      <c r="I2468" s="32">
        <v>3.0000000000000001E-3</v>
      </c>
      <c r="J2468" s="25">
        <v>7.0000000000000007E-2</v>
      </c>
      <c r="K2468" s="33"/>
      <c r="L2468" s="25">
        <v>54</v>
      </c>
      <c r="M2468" s="33"/>
      <c r="N2468" s="25">
        <v>8.1</v>
      </c>
      <c r="O2468" s="25">
        <v>6</v>
      </c>
      <c r="P2468" s="25">
        <v>4.8</v>
      </c>
      <c r="Q2468" s="25">
        <v>0.53</v>
      </c>
      <c r="R2468" s="25">
        <v>14</v>
      </c>
      <c r="S2468" s="34"/>
      <c r="T2468" s="51">
        <v>0.64</v>
      </c>
      <c r="U2468" s="42">
        <v>60</v>
      </c>
      <c r="V2468" s="42">
        <v>0.44</v>
      </c>
      <c r="W2468" s="42">
        <v>7.0000000000000007E-2</v>
      </c>
      <c r="X2468" s="42">
        <v>29</v>
      </c>
      <c r="Y2468" s="44">
        <v>1.9</v>
      </c>
      <c r="Z2468" s="87">
        <f t="shared" si="153"/>
        <v>4.1655022359451905</v>
      </c>
      <c r="AA2468" s="88">
        <f t="shared" si="154"/>
        <v>3.9959782263297288</v>
      </c>
      <c r="AB2468" s="90">
        <f t="shared" si="155"/>
        <v>2.0771232670231607E-2</v>
      </c>
    </row>
    <row r="2469" spans="1:31" x14ac:dyDescent="0.2">
      <c r="A2469" s="2" t="s">
        <v>339</v>
      </c>
      <c r="B2469" s="9">
        <v>38684</v>
      </c>
      <c r="C2469" s="18">
        <v>1.58</v>
      </c>
      <c r="D2469" s="12">
        <v>6.3</v>
      </c>
      <c r="F2469" s="12">
        <v>17</v>
      </c>
      <c r="H2469" s="23">
        <f t="shared" si="152"/>
        <v>5.0118723362727218E-7</v>
      </c>
      <c r="I2469" s="32">
        <v>0.61</v>
      </c>
      <c r="J2469" s="25">
        <v>0.31</v>
      </c>
      <c r="K2469" s="30">
        <v>1</v>
      </c>
      <c r="L2469" s="25">
        <v>61.1</v>
      </c>
      <c r="M2469" s="30">
        <v>6</v>
      </c>
      <c r="N2469" s="25">
        <v>5.28</v>
      </c>
      <c r="O2469" s="25">
        <v>5</v>
      </c>
      <c r="P2469" s="25">
        <v>3</v>
      </c>
      <c r="Q2469" s="25">
        <v>0.21</v>
      </c>
      <c r="R2469" s="25">
        <v>18.399999999999999</v>
      </c>
      <c r="S2469" s="31">
        <v>5</v>
      </c>
      <c r="T2469" s="51">
        <v>0.09</v>
      </c>
      <c r="U2469" s="42">
        <v>26</v>
      </c>
      <c r="V2469" s="42">
        <v>0.44</v>
      </c>
      <c r="W2469" s="42">
        <v>0.03</v>
      </c>
      <c r="X2469" s="42">
        <v>18</v>
      </c>
      <c r="Y2469" s="44">
        <v>3.3</v>
      </c>
      <c r="Z2469" s="87">
        <f t="shared" si="153"/>
        <v>4.505712757035937</v>
      </c>
      <c r="AA2469" s="88">
        <f t="shared" si="154"/>
        <v>4.3596213451302344</v>
      </c>
      <c r="AB2469" s="90">
        <f t="shared" si="155"/>
        <v>1.6478951635901278E-2</v>
      </c>
      <c r="AC2469" s="19">
        <v>4.4400000000000004</v>
      </c>
      <c r="AD2469" s="13">
        <v>-4.3600000000000003</v>
      </c>
      <c r="AE2469" s="94">
        <v>1.8</v>
      </c>
    </row>
    <row r="2470" spans="1:31" x14ac:dyDescent="0.2">
      <c r="A2470" s="2" t="s">
        <v>339</v>
      </c>
      <c r="B2470" s="9">
        <v>40546</v>
      </c>
      <c r="C2470" s="18">
        <v>1.68</v>
      </c>
      <c r="D2470" s="12">
        <v>5.62</v>
      </c>
      <c r="F2470" s="12">
        <v>21</v>
      </c>
      <c r="H2470" s="23">
        <f t="shared" si="152"/>
        <v>2.3988329190194872E-6</v>
      </c>
      <c r="I2470" s="32">
        <v>0.36</v>
      </c>
      <c r="J2470" s="25">
        <v>0.56999999999999995</v>
      </c>
      <c r="K2470" s="29">
        <v>0.2</v>
      </c>
      <c r="L2470" s="25">
        <v>14.6</v>
      </c>
      <c r="M2470" s="29">
        <v>1.7</v>
      </c>
      <c r="N2470" s="25">
        <v>4.87</v>
      </c>
      <c r="O2470" s="25">
        <v>7.44</v>
      </c>
      <c r="P2470" s="25">
        <v>2.62</v>
      </c>
      <c r="Q2470" s="25">
        <v>0.12</v>
      </c>
      <c r="R2470" s="25">
        <v>13.7</v>
      </c>
      <c r="S2470" s="29">
        <v>4.8</v>
      </c>
      <c r="T2470" s="51">
        <v>0.15</v>
      </c>
      <c r="U2470" s="42">
        <v>16.7</v>
      </c>
      <c r="V2470" s="42">
        <v>0.22</v>
      </c>
      <c r="W2470" s="42">
        <v>8.5400000000000007E-3</v>
      </c>
      <c r="X2470" s="42">
        <v>23</v>
      </c>
      <c r="Y2470" s="44">
        <v>1.1299999999999999</v>
      </c>
      <c r="Z2470" s="87">
        <f t="shared" si="153"/>
        <v>1.9807474883499068</v>
      </c>
      <c r="AA2470" s="88">
        <f t="shared" si="154"/>
        <v>2.1349366683206412</v>
      </c>
      <c r="AB2470" s="90">
        <f t="shared" si="155"/>
        <v>-3.7463802882160023E-2</v>
      </c>
      <c r="AC2470" s="19">
        <v>2.08</v>
      </c>
      <c r="AD2470" s="13">
        <v>2.13</v>
      </c>
      <c r="AE2470" s="94">
        <v>2.25</v>
      </c>
    </row>
    <row r="2471" spans="1:31" x14ac:dyDescent="0.2">
      <c r="A2471" s="2" t="s">
        <v>339</v>
      </c>
      <c r="B2471" s="9">
        <v>41925</v>
      </c>
      <c r="C2471" s="18">
        <v>1.71</v>
      </c>
      <c r="D2471" s="12">
        <v>5.87</v>
      </c>
      <c r="F2471" s="12">
        <v>23</v>
      </c>
      <c r="H2471" s="23">
        <f t="shared" si="152"/>
        <v>1.3489628825916527E-6</v>
      </c>
      <c r="I2471" s="32">
        <v>0.5</v>
      </c>
      <c r="J2471" s="25">
        <v>0.56000000000000005</v>
      </c>
      <c r="K2471" s="36"/>
      <c r="L2471" s="25">
        <v>16.5</v>
      </c>
      <c r="M2471" s="36"/>
      <c r="N2471" s="25">
        <v>5.96</v>
      </c>
      <c r="O2471" s="25">
        <v>7.56</v>
      </c>
      <c r="P2471" s="25">
        <v>2.99</v>
      </c>
      <c r="Q2471" s="25">
        <v>0.11</v>
      </c>
      <c r="R2471" s="25">
        <v>13.2</v>
      </c>
      <c r="S2471" s="36"/>
      <c r="T2471" s="51">
        <v>0.11</v>
      </c>
      <c r="U2471" s="42">
        <v>17.100000000000001</v>
      </c>
      <c r="V2471" s="42">
        <v>0.22</v>
      </c>
      <c r="W2471" s="42">
        <v>3.2799999999999999E-3</v>
      </c>
      <c r="X2471" s="42">
        <v>23</v>
      </c>
      <c r="Y2471" s="44">
        <v>1.17</v>
      </c>
      <c r="Z2471" s="87">
        <f t="shared" si="153"/>
        <v>2.1409980552998871</v>
      </c>
      <c r="AA2471" s="88">
        <f t="shared" si="154"/>
        <v>2.1818860249537613</v>
      </c>
      <c r="AB2471" s="90">
        <f t="shared" si="155"/>
        <v>-9.4584931945422574E-3</v>
      </c>
      <c r="AC2471" s="19">
        <v>2.25</v>
      </c>
      <c r="AD2471" s="13">
        <v>2.1800000000000002</v>
      </c>
      <c r="AE2471" s="94">
        <v>3.18</v>
      </c>
    </row>
    <row r="2472" spans="1:31" x14ac:dyDescent="0.2">
      <c r="A2472" s="2" t="s">
        <v>339</v>
      </c>
      <c r="B2472" s="9">
        <v>38853</v>
      </c>
      <c r="C2472" s="20"/>
      <c r="D2472" s="12">
        <v>5.69</v>
      </c>
      <c r="E2472" s="16"/>
      <c r="F2472" s="12">
        <v>9.1999999999999993</v>
      </c>
      <c r="H2472" s="23">
        <f t="shared" si="152"/>
        <v>2.0417379446695244E-6</v>
      </c>
      <c r="I2472" s="32">
        <v>0.71</v>
      </c>
      <c r="J2472" s="25">
        <v>0.03</v>
      </c>
      <c r="K2472" s="29">
        <v>5</v>
      </c>
      <c r="L2472" s="25">
        <v>19.34</v>
      </c>
      <c r="M2472" s="29">
        <v>5</v>
      </c>
      <c r="N2472" s="25">
        <v>0.37</v>
      </c>
      <c r="O2472" s="25">
        <v>5.2</v>
      </c>
      <c r="P2472" s="25">
        <v>2.9</v>
      </c>
      <c r="Q2472" s="25">
        <v>0.12</v>
      </c>
      <c r="R2472" s="25">
        <v>17.7</v>
      </c>
      <c r="S2472" s="29">
        <v>20</v>
      </c>
      <c r="T2472" s="51">
        <v>0.06</v>
      </c>
      <c r="U2472" s="42">
        <v>25</v>
      </c>
      <c r="V2472" s="42">
        <v>15.18</v>
      </c>
      <c r="W2472" s="42">
        <v>0.05</v>
      </c>
      <c r="X2472" s="42">
        <v>24</v>
      </c>
      <c r="Y2472" s="44">
        <v>0.74</v>
      </c>
      <c r="Z2472" s="87">
        <f t="shared" si="153"/>
        <v>2.2047813435201462</v>
      </c>
      <c r="AA2472" s="88">
        <f t="shared" si="154"/>
        <v>2.185284710373641</v>
      </c>
      <c r="AB2472" s="90">
        <f t="shared" si="155"/>
        <v>4.4410796801593825E-3</v>
      </c>
      <c r="AC2472" s="19">
        <v>2.13</v>
      </c>
      <c r="AD2472" s="13">
        <v>2.1800000000000002</v>
      </c>
      <c r="AE2472" s="94">
        <v>-2.37</v>
      </c>
    </row>
    <row r="2473" spans="1:31" x14ac:dyDescent="0.2">
      <c r="A2473" s="2" t="s">
        <v>339</v>
      </c>
      <c r="B2473" s="9">
        <v>41564</v>
      </c>
      <c r="C2473" s="18">
        <v>1.56</v>
      </c>
      <c r="D2473" s="12">
        <v>5.88</v>
      </c>
      <c r="E2473" s="16"/>
      <c r="F2473" s="12">
        <v>23</v>
      </c>
      <c r="H2473" s="23">
        <f t="shared" si="152"/>
        <v>1.3182567385564063E-6</v>
      </c>
      <c r="J2473" s="25">
        <v>0.62</v>
      </c>
      <c r="K2473" s="30">
        <v>1.7</v>
      </c>
      <c r="L2473" s="25">
        <v>17.8</v>
      </c>
      <c r="M2473" s="30">
        <v>1.7</v>
      </c>
      <c r="N2473" s="25">
        <v>7.14</v>
      </c>
      <c r="O2473" s="25">
        <v>7.76</v>
      </c>
      <c r="P2473" s="25">
        <v>3.16</v>
      </c>
      <c r="Q2473" s="25">
        <v>0.12</v>
      </c>
      <c r="R2473" s="25">
        <v>11.9</v>
      </c>
      <c r="S2473" s="31">
        <v>22</v>
      </c>
      <c r="T2473" s="51">
        <v>0.15</v>
      </c>
      <c r="U2473" s="42">
        <v>16.399999999999999</v>
      </c>
      <c r="V2473" s="42">
        <v>0.22</v>
      </c>
      <c r="W2473" s="42">
        <v>0.01</v>
      </c>
      <c r="X2473" s="42">
        <v>22</v>
      </c>
      <c r="Y2473" s="44">
        <v>1.27</v>
      </c>
      <c r="Z2473" s="87">
        <f t="shared" si="153"/>
        <v>2.1587797345579296</v>
      </c>
      <c r="AA2473" s="88">
        <f t="shared" si="154"/>
        <v>2.2405142167112784</v>
      </c>
      <c r="AB2473" s="90">
        <f t="shared" si="155"/>
        <v>-1.85789999619753E-2</v>
      </c>
      <c r="AC2473" s="19">
        <v>2.34</v>
      </c>
      <c r="AD2473" s="13">
        <v>2.2400000000000002</v>
      </c>
      <c r="AE2473" s="94">
        <v>4.53</v>
      </c>
    </row>
    <row r="2474" spans="1:31" x14ac:dyDescent="0.2">
      <c r="A2474" s="2" t="s">
        <v>339</v>
      </c>
      <c r="B2474" s="9">
        <v>42255</v>
      </c>
      <c r="C2474" s="18">
        <v>1.78</v>
      </c>
      <c r="D2474" s="12">
        <v>5.59</v>
      </c>
      <c r="F2474" s="12">
        <v>21</v>
      </c>
      <c r="H2474" s="23">
        <f t="shared" si="152"/>
        <v>2.5703957827688596E-6</v>
      </c>
      <c r="I2474" s="32">
        <v>0.75</v>
      </c>
      <c r="J2474" s="25">
        <v>0.6</v>
      </c>
      <c r="K2474" s="36"/>
      <c r="L2474" s="25">
        <v>18.100000000000001</v>
      </c>
      <c r="M2474" s="36"/>
      <c r="N2474" s="25">
        <v>8.11</v>
      </c>
      <c r="O2474" s="25">
        <v>7.79</v>
      </c>
      <c r="P2474" s="25">
        <v>3.43</v>
      </c>
      <c r="Q2474" s="25">
        <v>0.12</v>
      </c>
      <c r="R2474" s="25">
        <v>12.7</v>
      </c>
      <c r="S2474" s="36"/>
      <c r="T2474" s="51">
        <v>0.14000000000000001</v>
      </c>
      <c r="U2474" s="42">
        <v>15.9</v>
      </c>
      <c r="V2474" s="42">
        <v>0.22</v>
      </c>
      <c r="W2474" s="42">
        <v>0.01</v>
      </c>
      <c r="X2474" s="42">
        <v>23</v>
      </c>
      <c r="Y2474" s="44">
        <v>1.3</v>
      </c>
      <c r="Z2474" s="87">
        <f t="shared" si="153"/>
        <v>2.3485490252952941</v>
      </c>
      <c r="AA2474" s="88">
        <f t="shared" si="154"/>
        <v>2.2879979954790661</v>
      </c>
      <c r="AB2474" s="90">
        <f t="shared" si="155"/>
        <v>1.3059509489481072E-2</v>
      </c>
      <c r="AC2474" s="19">
        <v>2.5099999999999998</v>
      </c>
      <c r="AD2474" s="13">
        <v>2.2799999999999998</v>
      </c>
      <c r="AE2474" s="94">
        <v>9.25</v>
      </c>
    </row>
    <row r="2475" spans="1:31" x14ac:dyDescent="0.2">
      <c r="A2475" s="2" t="s">
        <v>339</v>
      </c>
      <c r="B2475" s="9">
        <v>41256</v>
      </c>
      <c r="C2475" s="18">
        <v>1.57</v>
      </c>
      <c r="D2475" s="12">
        <v>5.74</v>
      </c>
      <c r="F2475" s="12">
        <v>21</v>
      </c>
      <c r="H2475" s="23">
        <f t="shared" si="152"/>
        <v>1.8197008586099798E-6</v>
      </c>
      <c r="I2475" s="32">
        <v>1E-3</v>
      </c>
      <c r="J2475" s="25">
        <v>0.63</v>
      </c>
      <c r="K2475" s="33"/>
      <c r="L2475" s="25">
        <v>19.100000000000001</v>
      </c>
      <c r="M2475" s="33"/>
      <c r="N2475" s="25">
        <v>6.95</v>
      </c>
      <c r="O2475" s="25">
        <v>8.2799999999999994</v>
      </c>
      <c r="P2475" s="25">
        <v>3.46</v>
      </c>
      <c r="Q2475" s="25">
        <v>0.12</v>
      </c>
      <c r="R2475" s="25">
        <v>13.4</v>
      </c>
      <c r="S2475" s="34"/>
      <c r="T2475" s="51">
        <v>0.13</v>
      </c>
      <c r="U2475" s="42">
        <v>20.399999999999999</v>
      </c>
      <c r="V2475" s="42">
        <v>0.22</v>
      </c>
      <c r="W2475" s="42">
        <v>8.5400000000000007E-3</v>
      </c>
      <c r="X2475" s="42">
        <v>24</v>
      </c>
      <c r="Y2475" s="44">
        <v>1.3</v>
      </c>
      <c r="Z2475" s="87">
        <f t="shared" si="153"/>
        <v>2.3207394983066685</v>
      </c>
      <c r="AA2475" s="88">
        <f t="shared" si="154"/>
        <v>2.409540802265373</v>
      </c>
      <c r="AB2475" s="90">
        <f t="shared" si="155"/>
        <v>-1.8772947545617043E-2</v>
      </c>
      <c r="AC2475" s="19">
        <v>2.4900000000000002</v>
      </c>
      <c r="AD2475" s="99">
        <v>2.41</v>
      </c>
      <c r="AE2475" s="95">
        <v>3.45</v>
      </c>
    </row>
    <row r="2476" spans="1:31" x14ac:dyDescent="0.2">
      <c r="A2476" s="2" t="s">
        <v>339</v>
      </c>
      <c r="B2476" s="9">
        <v>40150</v>
      </c>
      <c r="C2476" s="18">
        <v>1.26</v>
      </c>
      <c r="D2476" s="12">
        <v>5.76</v>
      </c>
      <c r="F2476" s="12">
        <v>21</v>
      </c>
      <c r="H2476" s="23">
        <f t="shared" si="152"/>
        <v>1.7378008287493753E-6</v>
      </c>
      <c r="I2476" s="32">
        <v>6.0000000000000001E-3</v>
      </c>
      <c r="J2476" s="25">
        <v>0.55000000000000004</v>
      </c>
      <c r="K2476" s="36"/>
      <c r="L2476" s="25">
        <v>16.7</v>
      </c>
      <c r="M2476" s="29">
        <v>1.4</v>
      </c>
      <c r="N2476" s="25">
        <v>8.09</v>
      </c>
      <c r="O2476" s="25">
        <v>8.7799999999999994</v>
      </c>
      <c r="P2476" s="25">
        <v>3.09</v>
      </c>
      <c r="Q2476" s="25">
        <v>0.15</v>
      </c>
      <c r="R2476" s="25">
        <v>14.2</v>
      </c>
      <c r="S2476" s="36"/>
      <c r="T2476" s="51">
        <v>0.14000000000000001</v>
      </c>
      <c r="U2476" s="42">
        <v>23</v>
      </c>
      <c r="V2476" s="42">
        <v>0.22</v>
      </c>
      <c r="W2476" s="42">
        <v>0.01</v>
      </c>
      <c r="X2476" s="42">
        <v>26</v>
      </c>
      <c r="Y2476" s="44">
        <v>1.1299999999999999</v>
      </c>
      <c r="Z2476" s="87">
        <f t="shared" si="153"/>
        <v>2.2561515093576481</v>
      </c>
      <c r="AA2476" s="88">
        <f t="shared" si="154"/>
        <v>2.3504331189631618</v>
      </c>
      <c r="AB2476" s="90">
        <f t="shared" si="155"/>
        <v>-2.0466705208427086E-2</v>
      </c>
      <c r="AE2476" s="94">
        <v>4.2699999999999996</v>
      </c>
    </row>
    <row r="2477" spans="1:31" x14ac:dyDescent="0.2">
      <c r="A2477" s="2" t="s">
        <v>339</v>
      </c>
      <c r="B2477" s="9">
        <v>39790</v>
      </c>
      <c r="C2477" s="18">
        <v>1.48</v>
      </c>
      <c r="D2477" s="12">
        <v>5.76</v>
      </c>
      <c r="F2477" s="12">
        <v>21</v>
      </c>
      <c r="H2477" s="23">
        <f t="shared" si="152"/>
        <v>1.7378008287493753E-6</v>
      </c>
      <c r="I2477" s="32">
        <v>0.39</v>
      </c>
      <c r="J2477" s="25">
        <v>0.68</v>
      </c>
      <c r="K2477" s="36"/>
      <c r="L2477" s="25">
        <v>13.8</v>
      </c>
      <c r="M2477" s="36"/>
      <c r="N2477" s="25">
        <v>7.74</v>
      </c>
      <c r="O2477" s="25">
        <v>7.3</v>
      </c>
      <c r="P2477" s="25">
        <v>2.4900000000000002</v>
      </c>
      <c r="Q2477" s="25">
        <v>0.13</v>
      </c>
      <c r="R2477" s="25">
        <v>13.3</v>
      </c>
      <c r="S2477" s="36"/>
      <c r="T2477" s="51">
        <v>0.13</v>
      </c>
      <c r="U2477" s="42">
        <v>11.8</v>
      </c>
      <c r="V2477" s="42">
        <v>0.22</v>
      </c>
      <c r="W2477" s="42">
        <v>0.01</v>
      </c>
      <c r="X2477" s="42">
        <v>25</v>
      </c>
      <c r="Y2477" s="44">
        <v>1.03</v>
      </c>
      <c r="Z2477" s="87">
        <f t="shared" si="153"/>
        <v>2.0217382885976423</v>
      </c>
      <c r="AA2477" s="88">
        <f t="shared" si="154"/>
        <v>1.9887451666104674</v>
      </c>
      <c r="AB2477" s="90">
        <f t="shared" si="155"/>
        <v>8.2267193857461732E-3</v>
      </c>
      <c r="AE2477" s="94">
        <v>15.38</v>
      </c>
    </row>
    <row r="2478" spans="1:31" x14ac:dyDescent="0.2">
      <c r="A2478" s="2" t="s">
        <v>339</v>
      </c>
      <c r="B2478" s="9">
        <v>39343</v>
      </c>
      <c r="C2478" s="18">
        <v>1.75</v>
      </c>
      <c r="D2478" s="12">
        <v>5.45</v>
      </c>
      <c r="F2478" s="12">
        <v>20</v>
      </c>
      <c r="H2478" s="23">
        <f t="shared" si="152"/>
        <v>3.5481338923357504E-6</v>
      </c>
      <c r="I2478" s="32">
        <v>0.52</v>
      </c>
      <c r="J2478" s="25">
        <v>0.56999999999999995</v>
      </c>
      <c r="L2478" s="25">
        <v>14.8</v>
      </c>
      <c r="N2478" s="25">
        <v>4.17</v>
      </c>
      <c r="O2478" s="25">
        <v>6.89</v>
      </c>
      <c r="P2478" s="25">
        <v>2.5</v>
      </c>
      <c r="Q2478" s="25">
        <v>0.14000000000000001</v>
      </c>
      <c r="R2478" s="25">
        <v>13.5</v>
      </c>
      <c r="T2478" s="51">
        <v>0.03</v>
      </c>
      <c r="U2478" s="42">
        <v>16.600000000000001</v>
      </c>
      <c r="V2478" s="42">
        <v>0.22</v>
      </c>
      <c r="W2478" s="42">
        <v>0.01</v>
      </c>
      <c r="X2478" s="42">
        <v>21</v>
      </c>
      <c r="Y2478" s="44">
        <v>0.96</v>
      </c>
      <c r="Z2478" s="87">
        <f t="shared" si="153"/>
        <v>1.9515421455198687</v>
      </c>
      <c r="AA2478" s="88">
        <f t="shared" si="154"/>
        <v>1.9026784319482486</v>
      </c>
      <c r="AB2478" s="90">
        <f t="shared" si="155"/>
        <v>1.2677975375171511E-2</v>
      </c>
    </row>
    <row r="2479" spans="1:31" x14ac:dyDescent="0.2">
      <c r="A2479" s="2" t="s">
        <v>143</v>
      </c>
      <c r="B2479" s="9">
        <v>42257</v>
      </c>
      <c r="C2479" s="20"/>
      <c r="D2479" s="12">
        <v>7.23</v>
      </c>
      <c r="F2479" s="12">
        <v>1.6</v>
      </c>
      <c r="H2479" s="23">
        <f t="shared" si="152"/>
        <v>5.8884365535558776E-8</v>
      </c>
      <c r="I2479" s="32">
        <v>0.59</v>
      </c>
      <c r="J2479" s="25">
        <v>0.36</v>
      </c>
      <c r="K2479" s="29">
        <v>0.2</v>
      </c>
      <c r="L2479" s="25">
        <v>80.8</v>
      </c>
      <c r="M2479" s="29">
        <v>0.4</v>
      </c>
      <c r="N2479" s="25">
        <v>1.31</v>
      </c>
      <c r="O2479" s="25">
        <v>2.5499999999999998</v>
      </c>
      <c r="P2479" s="25">
        <v>9.84</v>
      </c>
      <c r="Q2479" s="25">
        <v>0.18</v>
      </c>
      <c r="R2479" s="25">
        <v>15.1</v>
      </c>
      <c r="S2479" s="29">
        <v>0.5</v>
      </c>
      <c r="T2479" s="51">
        <v>0.04</v>
      </c>
      <c r="U2479" s="42">
        <v>2.95</v>
      </c>
      <c r="V2479" s="42">
        <v>0.22</v>
      </c>
      <c r="W2479" s="42">
        <v>3.2799999999999999E-3</v>
      </c>
      <c r="X2479" s="42">
        <v>18</v>
      </c>
      <c r="Y2479" s="44">
        <v>4.91</v>
      </c>
      <c r="Z2479" s="87">
        <f t="shared" si="153"/>
        <v>5.7025724070398915</v>
      </c>
      <c r="AA2479" s="88">
        <f t="shared" si="154"/>
        <v>5.4840542057706791</v>
      </c>
      <c r="AB2479" s="90">
        <f t="shared" si="155"/>
        <v>1.9533878159388306E-2</v>
      </c>
      <c r="AC2479" s="19">
        <v>5.66</v>
      </c>
      <c r="AD2479" s="13">
        <v>5.48</v>
      </c>
      <c r="AE2479" s="94">
        <v>3.24</v>
      </c>
    </row>
    <row r="2480" spans="1:31" x14ac:dyDescent="0.2">
      <c r="A2480" s="2" t="s">
        <v>143</v>
      </c>
      <c r="B2480" s="9">
        <v>38826</v>
      </c>
      <c r="C2480" s="20"/>
      <c r="D2480" s="12">
        <v>7.27</v>
      </c>
      <c r="F2480" s="12">
        <v>1.4</v>
      </c>
      <c r="H2480" s="23">
        <f t="shared" si="152"/>
        <v>5.3703179637025192E-8</v>
      </c>
      <c r="I2480" s="32">
        <v>0.32</v>
      </c>
      <c r="J2480" s="25">
        <v>0.34</v>
      </c>
      <c r="K2480" s="29">
        <v>1.8</v>
      </c>
      <c r="L2480" s="25">
        <v>76.8</v>
      </c>
      <c r="M2480" s="29">
        <v>0.2</v>
      </c>
      <c r="N2480" s="25">
        <v>1.6</v>
      </c>
      <c r="O2480" s="25">
        <v>2.36</v>
      </c>
      <c r="P2480" s="25">
        <v>9.26</v>
      </c>
      <c r="Q2480" s="25">
        <v>0.25</v>
      </c>
      <c r="R2480" s="25">
        <v>14.6</v>
      </c>
      <c r="S2480" s="29">
        <v>4.0999999999999996</v>
      </c>
      <c r="T2480" s="51">
        <v>0.02</v>
      </c>
      <c r="U2480" s="42">
        <v>8.31</v>
      </c>
      <c r="V2480" s="42">
        <v>0.22</v>
      </c>
      <c r="W2480" s="42">
        <v>3.2845000000000001E-3</v>
      </c>
      <c r="X2480" s="42">
        <v>18</v>
      </c>
      <c r="Y2480" s="44">
        <v>4.91</v>
      </c>
      <c r="Z2480" s="87">
        <f t="shared" si="153"/>
        <v>5.4104465375264477</v>
      </c>
      <c r="AA2480" s="88">
        <f t="shared" si="154"/>
        <v>5.59500782752409</v>
      </c>
      <c r="AB2480" s="90">
        <f t="shared" si="155"/>
        <v>-1.6769983671346113E-2</v>
      </c>
      <c r="AC2480" s="19">
        <v>5.3</v>
      </c>
      <c r="AD2480" s="13">
        <v>5.6</v>
      </c>
      <c r="AE2480" s="94">
        <v>-5.2</v>
      </c>
    </row>
    <row r="2481" spans="1:31" x14ac:dyDescent="0.2">
      <c r="A2481" s="2" t="s">
        <v>143</v>
      </c>
      <c r="B2481" s="9">
        <v>38736</v>
      </c>
      <c r="C2481" s="20"/>
      <c r="D2481" s="12">
        <v>7.2</v>
      </c>
      <c r="F2481" s="12">
        <v>2.4</v>
      </c>
      <c r="H2481" s="23">
        <f t="shared" si="152"/>
        <v>6.3095734448019177E-8</v>
      </c>
      <c r="I2481" s="32">
        <v>0.37</v>
      </c>
      <c r="J2481" s="25">
        <v>0.3</v>
      </c>
      <c r="K2481" s="29">
        <v>1</v>
      </c>
      <c r="L2481" s="25">
        <v>76.400000000000006</v>
      </c>
      <c r="M2481" s="29">
        <v>1</v>
      </c>
      <c r="N2481" s="35"/>
      <c r="O2481" s="25">
        <v>2.1</v>
      </c>
      <c r="P2481" s="25">
        <v>9.6999999999999993</v>
      </c>
      <c r="Q2481" s="25">
        <v>0.31</v>
      </c>
      <c r="R2481" s="25">
        <v>12.8</v>
      </c>
      <c r="S2481" s="29">
        <v>10</v>
      </c>
      <c r="T2481" s="51">
        <v>0.18</v>
      </c>
      <c r="U2481" s="42">
        <v>8</v>
      </c>
      <c r="V2481" s="42">
        <v>0.44</v>
      </c>
      <c r="W2481" s="42">
        <v>0.03</v>
      </c>
      <c r="X2481" s="42">
        <v>18</v>
      </c>
      <c r="Y2481" s="44">
        <v>4.7</v>
      </c>
      <c r="Z2481" s="87">
        <f t="shared" si="153"/>
        <v>5.2899663580050653</v>
      </c>
      <c r="AA2481" s="88">
        <f t="shared" si="154"/>
        <v>5.3877375864475967</v>
      </c>
      <c r="AB2481" s="90">
        <f t="shared" si="155"/>
        <v>-9.1565779451420366E-3</v>
      </c>
    </row>
    <row r="2482" spans="1:31" x14ac:dyDescent="0.2">
      <c r="A2482" s="2" t="s">
        <v>143</v>
      </c>
      <c r="B2482" s="9">
        <v>40113</v>
      </c>
      <c r="C2482" s="20"/>
      <c r="D2482" s="12">
        <v>7.21</v>
      </c>
      <c r="F2482" s="12">
        <v>1.6</v>
      </c>
      <c r="H2482" s="23">
        <f t="shared" si="152"/>
        <v>6.1659500186148087E-8</v>
      </c>
      <c r="I2482" s="24">
        <v>0.28999999999999998</v>
      </c>
      <c r="J2482" s="25">
        <v>0.34</v>
      </c>
      <c r="K2482" s="29">
        <v>0.4</v>
      </c>
      <c r="L2482" s="27">
        <v>82.3</v>
      </c>
      <c r="M2482" s="29">
        <v>0.2</v>
      </c>
      <c r="N2482" s="27">
        <v>1.63</v>
      </c>
      <c r="O2482" s="27">
        <v>2.58</v>
      </c>
      <c r="P2482" s="27">
        <v>9.61</v>
      </c>
      <c r="Q2482" s="27">
        <v>0.21</v>
      </c>
      <c r="R2482" s="27">
        <v>14.6</v>
      </c>
      <c r="S2482" s="29">
        <v>0.5</v>
      </c>
      <c r="T2482" s="51">
        <v>0.03</v>
      </c>
      <c r="U2482" s="42">
        <v>8.33</v>
      </c>
      <c r="V2482" s="42">
        <v>0.22</v>
      </c>
      <c r="W2482" s="42">
        <v>4.5999999999999999E-3</v>
      </c>
      <c r="X2482" s="42">
        <v>19</v>
      </c>
      <c r="Y2482" s="44">
        <v>4.88</v>
      </c>
      <c r="Z2482" s="87">
        <f t="shared" si="153"/>
        <v>5.7156013443431757</v>
      </c>
      <c r="AA2482" s="88">
        <f t="shared" si="154"/>
        <v>5.5939774223578098</v>
      </c>
      <c r="AB2482" s="90">
        <f t="shared" si="155"/>
        <v>1.0754062949140561E-2</v>
      </c>
      <c r="AE2482" s="94">
        <v>2.1800000000000002</v>
      </c>
    </row>
    <row r="2483" spans="1:31" x14ac:dyDescent="0.2">
      <c r="A2483" s="2" t="s">
        <v>251</v>
      </c>
      <c r="B2483" s="9">
        <v>38684</v>
      </c>
      <c r="C2483" s="18">
        <v>4.04</v>
      </c>
      <c r="D2483" s="12">
        <v>6.6</v>
      </c>
      <c r="F2483" s="12">
        <v>2</v>
      </c>
      <c r="H2483" s="23">
        <f t="shared" si="152"/>
        <v>2.511886431509578E-7</v>
      </c>
      <c r="I2483" s="32">
        <v>0.02</v>
      </c>
      <c r="J2483" s="25">
        <v>0.05</v>
      </c>
      <c r="K2483" s="29">
        <v>1</v>
      </c>
      <c r="L2483" s="25">
        <v>41.6</v>
      </c>
      <c r="M2483" s="29">
        <v>1</v>
      </c>
      <c r="N2483" s="25">
        <v>4.84</v>
      </c>
      <c r="O2483" s="25">
        <v>0.9</v>
      </c>
      <c r="P2483" s="25">
        <v>5.3</v>
      </c>
      <c r="Q2483" s="25">
        <v>0.2</v>
      </c>
      <c r="R2483" s="25">
        <v>14.3</v>
      </c>
      <c r="S2483" s="29">
        <v>5</v>
      </c>
      <c r="T2483" s="51">
        <v>0.21</v>
      </c>
      <c r="U2483" s="42">
        <v>38</v>
      </c>
      <c r="V2483" s="42">
        <v>0.44</v>
      </c>
      <c r="W2483" s="42">
        <v>0.03</v>
      </c>
      <c r="X2483" s="42">
        <v>44</v>
      </c>
      <c r="Y2483" s="44">
        <v>1.3</v>
      </c>
      <c r="Z2483" s="87">
        <f t="shared" si="153"/>
        <v>3.342514294185178</v>
      </c>
      <c r="AA2483" s="88">
        <f t="shared" si="154"/>
        <v>3.3466572195082209</v>
      </c>
      <c r="AB2483" s="90">
        <f t="shared" si="155"/>
        <v>-6.1934804849329481E-4</v>
      </c>
      <c r="AC2483" s="19">
        <v>3.34</v>
      </c>
      <c r="AD2483" s="13">
        <v>-3.34</v>
      </c>
      <c r="AE2483" s="94">
        <v>0.1</v>
      </c>
    </row>
    <row r="2484" spans="1:31" x14ac:dyDescent="0.2">
      <c r="A2484" s="2" t="s">
        <v>251</v>
      </c>
      <c r="B2484" s="9">
        <v>38849</v>
      </c>
      <c r="C2484" s="20"/>
      <c r="D2484" s="12">
        <v>6.63</v>
      </c>
      <c r="F2484" s="12">
        <v>1.5</v>
      </c>
      <c r="H2484" s="23">
        <f t="shared" si="152"/>
        <v>2.3442288153199206E-7</v>
      </c>
      <c r="I2484" s="32">
        <v>0.41</v>
      </c>
      <c r="J2484" s="25">
        <v>0.03</v>
      </c>
      <c r="K2484" s="29">
        <v>5</v>
      </c>
      <c r="L2484" s="25">
        <v>39.28</v>
      </c>
      <c r="M2484" s="29">
        <v>5</v>
      </c>
      <c r="N2484" s="25">
        <v>5.12</v>
      </c>
      <c r="O2484" s="25">
        <v>1.05</v>
      </c>
      <c r="P2484" s="25">
        <v>6.08</v>
      </c>
      <c r="Q2484" s="25">
        <v>0.21</v>
      </c>
      <c r="R2484" s="25">
        <v>16</v>
      </c>
      <c r="S2484" s="29">
        <v>10</v>
      </c>
      <c r="T2484" s="51">
        <v>0.21</v>
      </c>
      <c r="U2484" s="42">
        <v>38</v>
      </c>
      <c r="V2484" s="42">
        <v>0.48</v>
      </c>
      <c r="W2484" s="42">
        <v>0.02</v>
      </c>
      <c r="X2484" s="42">
        <v>48</v>
      </c>
      <c r="Y2484" s="44">
        <v>1.27</v>
      </c>
      <c r="Z2484" s="87">
        <f t="shared" si="153"/>
        <v>3.4213436839658411</v>
      </c>
      <c r="AA2484" s="88">
        <f t="shared" si="154"/>
        <v>3.4299199683376376</v>
      </c>
      <c r="AB2484" s="90">
        <f t="shared" si="155"/>
        <v>-1.2517813949420879E-3</v>
      </c>
      <c r="AC2484" s="19">
        <v>3.38</v>
      </c>
      <c r="AD2484" s="99">
        <v>3.43</v>
      </c>
      <c r="AE2484" s="95">
        <v>-1.73</v>
      </c>
    </row>
    <row r="2485" spans="1:31" x14ac:dyDescent="0.2">
      <c r="A2485" s="2" t="s">
        <v>251</v>
      </c>
      <c r="B2485" s="9">
        <v>40556</v>
      </c>
      <c r="C2485" s="18">
        <v>3.45</v>
      </c>
      <c r="D2485" s="12">
        <v>6.62</v>
      </c>
      <c r="F2485" s="12">
        <v>1.1000000000000001</v>
      </c>
      <c r="H2485" s="23">
        <f t="shared" si="152"/>
        <v>2.3988329190194845E-7</v>
      </c>
      <c r="I2485" s="24">
        <v>1.3</v>
      </c>
      <c r="J2485" s="25">
        <v>0.05</v>
      </c>
      <c r="K2485" s="29">
        <v>0.7</v>
      </c>
      <c r="L2485" s="25">
        <v>59.8</v>
      </c>
      <c r="M2485" s="29">
        <v>0.5</v>
      </c>
      <c r="N2485" s="25">
        <v>7.36</v>
      </c>
      <c r="O2485" s="25">
        <v>1.1599999999999999</v>
      </c>
      <c r="P2485" s="25">
        <v>7.44</v>
      </c>
      <c r="Q2485" s="25">
        <v>0.33</v>
      </c>
      <c r="R2485" s="25">
        <v>19.3</v>
      </c>
      <c r="S2485" s="29">
        <v>1.1000000000000001</v>
      </c>
      <c r="T2485" s="51">
        <v>0.08</v>
      </c>
      <c r="U2485" s="42">
        <v>45.2</v>
      </c>
      <c r="V2485" s="42">
        <v>0.22</v>
      </c>
      <c r="W2485" s="42">
        <v>4.5999999999999999E-3</v>
      </c>
      <c r="X2485" s="42">
        <v>76</v>
      </c>
      <c r="Y2485" s="44">
        <v>1.5</v>
      </c>
      <c r="Z2485" s="87">
        <f t="shared" si="153"/>
        <v>4.8881944346694191</v>
      </c>
      <c r="AA2485" s="88">
        <f t="shared" si="154"/>
        <v>4.5910206339741233</v>
      </c>
      <c r="AB2485" s="90">
        <f t="shared" si="155"/>
        <v>3.1350043072482028E-2</v>
      </c>
      <c r="AC2485" s="19">
        <v>4.88</v>
      </c>
      <c r="AD2485" s="99">
        <v>4.59</v>
      </c>
      <c r="AE2485" s="95">
        <v>6.11</v>
      </c>
    </row>
    <row r="2486" spans="1:31" x14ac:dyDescent="0.2">
      <c r="A2486" s="2" t="s">
        <v>251</v>
      </c>
      <c r="B2486" s="9">
        <v>40862</v>
      </c>
      <c r="C2486" s="18">
        <v>3.98</v>
      </c>
      <c r="D2486" s="12">
        <v>6.67</v>
      </c>
      <c r="F2486" s="12">
        <v>1.3</v>
      </c>
      <c r="H2486" s="23">
        <f t="shared" si="152"/>
        <v>2.1379620895022279E-7</v>
      </c>
      <c r="I2486" s="32">
        <v>0.19</v>
      </c>
      <c r="J2486" s="25">
        <v>0.05</v>
      </c>
      <c r="K2486" s="36"/>
      <c r="L2486" s="25">
        <v>68.7</v>
      </c>
      <c r="M2486" s="36"/>
      <c r="N2486" s="25">
        <v>8.2100000000000009</v>
      </c>
      <c r="O2486" s="25">
        <v>1.26</v>
      </c>
      <c r="P2486" s="25">
        <v>8.9600000000000009</v>
      </c>
      <c r="Q2486" s="25">
        <v>0.35</v>
      </c>
      <c r="R2486" s="25">
        <v>22.3</v>
      </c>
      <c r="S2486" s="36"/>
      <c r="T2486" s="51">
        <v>0.09</v>
      </c>
      <c r="U2486" s="42">
        <v>49.9</v>
      </c>
      <c r="V2486" s="42">
        <v>0.22</v>
      </c>
      <c r="W2486" s="42">
        <v>6.8999999999999999E-3</v>
      </c>
      <c r="X2486" s="42">
        <v>84</v>
      </c>
      <c r="Y2486" s="44">
        <v>1.71</v>
      </c>
      <c r="Z2486" s="87">
        <f t="shared" si="153"/>
        <v>5.4981486499306111</v>
      </c>
      <c r="AA2486" s="88">
        <f t="shared" si="154"/>
        <v>5.1249018020092008</v>
      </c>
      <c r="AB2486" s="90">
        <f t="shared" si="155"/>
        <v>3.5135562013004849E-2</v>
      </c>
      <c r="AC2486" s="19">
        <v>5.63</v>
      </c>
      <c r="AD2486" s="13">
        <v>5.12</v>
      </c>
      <c r="AE2486" s="94">
        <v>9.39</v>
      </c>
    </row>
    <row r="2487" spans="1:31" x14ac:dyDescent="0.2">
      <c r="A2487" s="2" t="s">
        <v>251</v>
      </c>
      <c r="B2487" s="9">
        <v>41228</v>
      </c>
      <c r="C2487" s="18">
        <v>3.48</v>
      </c>
      <c r="D2487" s="12">
        <v>6.54</v>
      </c>
      <c r="F2487" s="12">
        <v>1.2</v>
      </c>
      <c r="H2487" s="23">
        <f t="shared" si="152"/>
        <v>2.8840315031266014E-7</v>
      </c>
      <c r="I2487" s="32">
        <v>1.8</v>
      </c>
      <c r="J2487" s="25">
        <v>0.05</v>
      </c>
      <c r="K2487" s="36"/>
      <c r="L2487" s="25">
        <v>67.099999999999994</v>
      </c>
      <c r="M2487" s="36"/>
      <c r="N2487" s="25">
        <v>9.34</v>
      </c>
      <c r="O2487" s="25">
        <v>1.27</v>
      </c>
      <c r="P2487" s="25">
        <v>9.1999999999999993</v>
      </c>
      <c r="Q2487" s="25">
        <v>0.38</v>
      </c>
      <c r="R2487" s="25">
        <v>21.7</v>
      </c>
      <c r="S2487" s="36"/>
      <c r="T2487" s="51">
        <v>0.14000000000000001</v>
      </c>
      <c r="U2487" s="42">
        <v>45.4</v>
      </c>
      <c r="V2487" s="42">
        <v>0.22</v>
      </c>
      <c r="W2487" s="42">
        <v>0.01</v>
      </c>
      <c r="X2487" s="42">
        <v>107</v>
      </c>
      <c r="Y2487" s="44">
        <v>1.63</v>
      </c>
      <c r="Z2487" s="87">
        <f t="shared" si="153"/>
        <v>5.6327899475186856</v>
      </c>
      <c r="AA2487" s="88">
        <f t="shared" si="154"/>
        <v>5.6016680773701646</v>
      </c>
      <c r="AB2487" s="90">
        <f t="shared" si="155"/>
        <v>2.770215535059501E-3</v>
      </c>
      <c r="AC2487" s="19">
        <v>5.6</v>
      </c>
      <c r="AD2487" s="99">
        <v>5.6</v>
      </c>
      <c r="AE2487" s="95">
        <v>7.0000000000000007E-2</v>
      </c>
    </row>
    <row r="2488" spans="1:31" x14ac:dyDescent="0.2">
      <c r="A2488" s="2" t="s">
        <v>251</v>
      </c>
      <c r="B2488" s="9">
        <v>41569</v>
      </c>
      <c r="C2488" s="18">
        <v>3.9</v>
      </c>
      <c r="D2488" s="12">
        <v>6.56</v>
      </c>
      <c r="F2488" s="12">
        <v>1.2</v>
      </c>
      <c r="H2488" s="23">
        <f t="shared" si="152"/>
        <v>2.7542287033381632E-7</v>
      </c>
      <c r="I2488" s="32">
        <v>0.56000000000000005</v>
      </c>
      <c r="J2488" s="25">
        <v>0.06</v>
      </c>
      <c r="K2488" s="29">
        <v>0.9</v>
      </c>
      <c r="L2488" s="25">
        <v>75.7</v>
      </c>
      <c r="M2488" s="29">
        <v>0.2</v>
      </c>
      <c r="N2488" s="25">
        <v>11.9</v>
      </c>
      <c r="O2488" s="25">
        <v>1.5</v>
      </c>
      <c r="P2488" s="25">
        <v>10.4</v>
      </c>
      <c r="Q2488" s="25">
        <v>0.48</v>
      </c>
      <c r="R2488" s="25">
        <v>27.3</v>
      </c>
      <c r="S2488" s="29">
        <v>3.5</v>
      </c>
      <c r="T2488" s="51">
        <v>0.09</v>
      </c>
      <c r="U2488" s="42">
        <v>36.700000000000003</v>
      </c>
      <c r="V2488" s="42">
        <v>0.22</v>
      </c>
      <c r="W2488" s="42">
        <v>0.03</v>
      </c>
      <c r="X2488" s="42">
        <v>121</v>
      </c>
      <c r="Y2488" s="44">
        <v>1.88</v>
      </c>
      <c r="Z2488" s="87">
        <f t="shared" si="153"/>
        <v>6.3681130822301304</v>
      </c>
      <c r="AA2488" s="88">
        <f t="shared" si="154"/>
        <v>6.0643279049508392</v>
      </c>
      <c r="AB2488" s="90">
        <f t="shared" si="155"/>
        <v>2.4434877880580543E-2</v>
      </c>
      <c r="AC2488" s="19">
        <v>6.52</v>
      </c>
      <c r="AD2488" s="99">
        <v>6.06</v>
      </c>
      <c r="AE2488" s="95">
        <v>7.33</v>
      </c>
    </row>
    <row r="2489" spans="1:31" x14ac:dyDescent="0.2">
      <c r="A2489" s="2" t="s">
        <v>251</v>
      </c>
      <c r="B2489" s="9">
        <v>41904</v>
      </c>
      <c r="C2489" s="18">
        <v>3.95</v>
      </c>
      <c r="D2489" s="12">
        <v>6.67</v>
      </c>
      <c r="F2489" s="12">
        <v>1</v>
      </c>
      <c r="H2489" s="23">
        <f t="shared" si="152"/>
        <v>2.1379620895022279E-7</v>
      </c>
      <c r="I2489" s="32">
        <v>0.45</v>
      </c>
      <c r="J2489" s="25">
        <v>0.06</v>
      </c>
      <c r="K2489" s="36"/>
      <c r="L2489" s="25">
        <v>73.5</v>
      </c>
      <c r="M2489" s="36"/>
      <c r="N2489" s="25">
        <v>10.9</v>
      </c>
      <c r="O2489" s="25">
        <v>1.4</v>
      </c>
      <c r="P2489" s="25">
        <v>9.7899999999999991</v>
      </c>
      <c r="Q2489" s="25">
        <v>0.44</v>
      </c>
      <c r="R2489" s="25">
        <v>26.8</v>
      </c>
      <c r="S2489" s="36"/>
      <c r="T2489" s="51">
        <v>0.09</v>
      </c>
      <c r="U2489" s="42">
        <v>40</v>
      </c>
      <c r="V2489" s="42">
        <v>0.22</v>
      </c>
      <c r="W2489" s="42">
        <v>0.03</v>
      </c>
      <c r="X2489" s="42">
        <v>124</v>
      </c>
      <c r="Y2489" s="44">
        <v>1.91</v>
      </c>
      <c r="Z2489" s="87">
        <f t="shared" si="153"/>
        <v>6.1343437190697117</v>
      </c>
      <c r="AA2489" s="88">
        <f t="shared" si="154"/>
        <v>6.2476540454017302</v>
      </c>
      <c r="AB2489" s="90">
        <f t="shared" si="155"/>
        <v>-9.1512152148135583E-3</v>
      </c>
      <c r="AC2489" s="19">
        <v>6.28</v>
      </c>
      <c r="AD2489" s="99">
        <v>6.24</v>
      </c>
      <c r="AE2489" s="95">
        <v>0.63</v>
      </c>
    </row>
    <row r="2490" spans="1:31" x14ac:dyDescent="0.2">
      <c r="A2490" s="2" t="s">
        <v>251</v>
      </c>
      <c r="B2490" s="9">
        <v>42324</v>
      </c>
      <c r="C2490" s="18">
        <v>3.5</v>
      </c>
      <c r="D2490" s="12">
        <v>6.59</v>
      </c>
      <c r="F2490" s="12">
        <v>1</v>
      </c>
      <c r="G2490" s="16"/>
      <c r="H2490" s="23">
        <f t="shared" si="152"/>
        <v>2.5703957827688611E-7</v>
      </c>
      <c r="I2490" s="32">
        <v>0.28000000000000003</v>
      </c>
      <c r="J2490" s="25">
        <v>0.06</v>
      </c>
      <c r="K2490" s="36"/>
      <c r="L2490" s="25">
        <v>78</v>
      </c>
      <c r="M2490" s="36"/>
      <c r="N2490" s="25">
        <v>11.7</v>
      </c>
      <c r="O2490" s="25">
        <v>1.23</v>
      </c>
      <c r="P2490" s="25">
        <v>9.69</v>
      </c>
      <c r="Q2490" s="25">
        <v>0.47</v>
      </c>
      <c r="R2490" s="25">
        <v>26.9</v>
      </c>
      <c r="S2490" s="36"/>
      <c r="T2490" s="51">
        <v>0.04</v>
      </c>
      <c r="U2490" s="42">
        <v>39.9</v>
      </c>
      <c r="V2490" s="42">
        <v>0.22</v>
      </c>
      <c r="W2490" s="42">
        <v>0.03</v>
      </c>
      <c r="X2490" s="42">
        <v>122</v>
      </c>
      <c r="Y2490" s="44">
        <v>2.1800000000000002</v>
      </c>
      <c r="Z2490" s="87">
        <f t="shared" si="153"/>
        <v>6.3615068588172985</v>
      </c>
      <c r="AA2490" s="88">
        <f t="shared" si="154"/>
        <v>6.4575752944961433</v>
      </c>
      <c r="AB2490" s="90">
        <f t="shared" si="155"/>
        <v>-7.4941742731567803E-3</v>
      </c>
      <c r="AC2490" s="19">
        <v>6.54</v>
      </c>
      <c r="AD2490" s="99">
        <v>6.45</v>
      </c>
      <c r="AE2490" s="95">
        <v>1.35</v>
      </c>
    </row>
    <row r="2491" spans="1:31" x14ac:dyDescent="0.2">
      <c r="A2491" s="2" t="s">
        <v>251</v>
      </c>
      <c r="B2491" s="9">
        <v>39779</v>
      </c>
      <c r="C2491" s="18">
        <v>3.3</v>
      </c>
      <c r="D2491" s="12">
        <v>6.41</v>
      </c>
      <c r="F2491" s="12">
        <v>1</v>
      </c>
      <c r="H2491" s="23">
        <f t="shared" si="152"/>
        <v>3.8904514499428027E-7</v>
      </c>
      <c r="I2491" s="32">
        <v>0.39</v>
      </c>
      <c r="J2491" s="25">
        <v>0.04</v>
      </c>
      <c r="K2491" s="33"/>
      <c r="L2491" s="25">
        <v>49.7</v>
      </c>
      <c r="M2491" s="33"/>
      <c r="N2491" s="25">
        <v>7.37</v>
      </c>
      <c r="O2491" s="25">
        <v>0.95</v>
      </c>
      <c r="P2491" s="25">
        <v>7.57</v>
      </c>
      <c r="Q2491" s="25">
        <v>0.27</v>
      </c>
      <c r="R2491" s="25">
        <v>18.7</v>
      </c>
      <c r="S2491" s="34"/>
      <c r="T2491" s="51">
        <v>0.17</v>
      </c>
      <c r="U2491" s="42">
        <v>45.6</v>
      </c>
      <c r="V2491" s="42">
        <v>0.22</v>
      </c>
      <c r="W2491" s="42">
        <v>0.01</v>
      </c>
      <c r="X2491" s="42">
        <v>77</v>
      </c>
      <c r="Y2491" s="44">
        <v>1.43</v>
      </c>
      <c r="Z2491" s="87">
        <f t="shared" si="153"/>
        <v>4.2598608892350658</v>
      </c>
      <c r="AA2491" s="88">
        <f t="shared" si="154"/>
        <v>4.5605170344148442</v>
      </c>
      <c r="AB2491" s="90">
        <f t="shared" si="155"/>
        <v>-3.4086537763153534E-2</v>
      </c>
      <c r="AD2491" s="100"/>
      <c r="AE2491" s="95">
        <v>14.37</v>
      </c>
    </row>
    <row r="2492" spans="1:31" x14ac:dyDescent="0.2">
      <c r="A2492" s="2" t="s">
        <v>251</v>
      </c>
      <c r="B2492" s="9">
        <v>40143</v>
      </c>
      <c r="C2492" s="18">
        <v>3.64</v>
      </c>
      <c r="D2492" s="12">
        <v>6.59</v>
      </c>
      <c r="F2492" s="12">
        <v>1.1000000000000001</v>
      </c>
      <c r="H2492" s="23">
        <f t="shared" si="152"/>
        <v>2.5703957827688611E-7</v>
      </c>
      <c r="I2492" s="32">
        <v>0.17</v>
      </c>
      <c r="J2492" s="25">
        <v>0.04</v>
      </c>
      <c r="K2492" s="36"/>
      <c r="L2492" s="25">
        <v>54.7</v>
      </c>
      <c r="M2492" s="36"/>
      <c r="N2492" s="25">
        <v>6.59</v>
      </c>
      <c r="O2492" s="25">
        <v>0.95</v>
      </c>
      <c r="P2492" s="25">
        <v>7.08</v>
      </c>
      <c r="Q2492" s="25">
        <v>0.28000000000000003</v>
      </c>
      <c r="R2492" s="25">
        <v>17.8</v>
      </c>
      <c r="S2492" s="36"/>
      <c r="T2492" s="51">
        <v>0.11</v>
      </c>
      <c r="U2492" s="42">
        <v>38.799999999999997</v>
      </c>
      <c r="V2492" s="42">
        <v>0.22</v>
      </c>
      <c r="W2492" s="42">
        <v>0.01</v>
      </c>
      <c r="X2492" s="42">
        <v>81</v>
      </c>
      <c r="Y2492" s="44">
        <v>1.57</v>
      </c>
      <c r="Z2492" s="87">
        <f t="shared" si="153"/>
        <v>4.3778711792896177</v>
      </c>
      <c r="AA2492" s="88">
        <f t="shared" si="154"/>
        <v>4.6698932345666444</v>
      </c>
      <c r="AB2492" s="90">
        <f t="shared" si="155"/>
        <v>-3.2275603333549174E-2</v>
      </c>
      <c r="AD2492" s="100"/>
      <c r="AE2492" s="95">
        <v>4.0999999999999996</v>
      </c>
    </row>
    <row r="2493" spans="1:31" x14ac:dyDescent="0.2">
      <c r="A2493" s="2" t="s">
        <v>251</v>
      </c>
      <c r="B2493" s="9">
        <v>37951</v>
      </c>
      <c r="C2493" s="18">
        <v>4.32</v>
      </c>
      <c r="D2493" s="12">
        <v>6.95</v>
      </c>
      <c r="F2493" s="12">
        <v>3.3</v>
      </c>
      <c r="H2493" s="23">
        <f t="shared" si="152"/>
        <v>1.1220184543019621E-7</v>
      </c>
      <c r="I2493" s="32">
        <v>0.27</v>
      </c>
      <c r="J2493" s="25">
        <v>0.05</v>
      </c>
      <c r="K2493" s="36"/>
      <c r="L2493" s="25">
        <v>35</v>
      </c>
      <c r="M2493" s="36"/>
      <c r="N2493" s="25">
        <v>3.9</v>
      </c>
      <c r="O2493" s="25">
        <v>1</v>
      </c>
      <c r="P2493" s="25">
        <v>4.5</v>
      </c>
      <c r="Q2493" s="25">
        <v>0.19</v>
      </c>
      <c r="R2493" s="25">
        <v>15</v>
      </c>
      <c r="S2493" s="36"/>
      <c r="T2493" s="51">
        <v>0.24</v>
      </c>
      <c r="U2493" s="42">
        <v>32</v>
      </c>
      <c r="V2493" s="42">
        <v>0.04</v>
      </c>
      <c r="W2493" s="42">
        <v>9.9999985535000006E-3</v>
      </c>
      <c r="X2493" s="42">
        <v>34</v>
      </c>
      <c r="Y2493" s="44">
        <v>1.3</v>
      </c>
      <c r="Z2493" s="87">
        <f t="shared" si="153"/>
        <v>2.9741346091811143</v>
      </c>
      <c r="AA2493" s="88">
        <f t="shared" si="154"/>
        <v>2.9337221239620375</v>
      </c>
      <c r="AB2493" s="90">
        <f t="shared" si="155"/>
        <v>6.8404646633291304E-3</v>
      </c>
      <c r="AD2493" s="100"/>
      <c r="AE2493" s="96"/>
    </row>
    <row r="2494" spans="1:31" x14ac:dyDescent="0.2">
      <c r="A2494" s="2" t="s">
        <v>251</v>
      </c>
      <c r="B2494" s="9">
        <v>39344</v>
      </c>
      <c r="C2494" s="18">
        <v>3.45</v>
      </c>
      <c r="D2494" s="12">
        <v>6.44</v>
      </c>
      <c r="F2494" s="12">
        <v>1.4</v>
      </c>
      <c r="H2494" s="23">
        <f t="shared" si="152"/>
        <v>3.6307805477010047E-7</v>
      </c>
      <c r="I2494" s="32">
        <v>0.16</v>
      </c>
      <c r="J2494" s="25">
        <v>0.04</v>
      </c>
      <c r="K2494" s="33"/>
      <c r="L2494" s="25">
        <v>47.4</v>
      </c>
      <c r="M2494" s="33"/>
      <c r="N2494" s="25">
        <v>5.88</v>
      </c>
      <c r="O2494" s="25">
        <v>1.17</v>
      </c>
      <c r="P2494" s="25">
        <v>7.09</v>
      </c>
      <c r="Q2494" s="25">
        <v>0.22</v>
      </c>
      <c r="R2494" s="25">
        <v>18.8</v>
      </c>
      <c r="S2494" s="34"/>
      <c r="T2494" s="51">
        <v>0.15</v>
      </c>
      <c r="U2494" s="42">
        <v>40.6</v>
      </c>
      <c r="V2494" s="42">
        <v>0.22</v>
      </c>
      <c r="W2494" s="42">
        <v>0.01</v>
      </c>
      <c r="X2494" s="42">
        <v>60</v>
      </c>
      <c r="Y2494" s="44">
        <v>1.37</v>
      </c>
      <c r="Z2494" s="87">
        <f t="shared" si="153"/>
        <v>4.0348249241884266</v>
      </c>
      <c r="AA2494" s="88">
        <f t="shared" si="154"/>
        <v>3.9162458287249096</v>
      </c>
      <c r="AB2494" s="90">
        <f t="shared" si="155"/>
        <v>1.4913600840499218E-2</v>
      </c>
      <c r="AD2494" s="100"/>
      <c r="AE2494" s="96"/>
    </row>
    <row r="2495" spans="1:31" x14ac:dyDescent="0.2">
      <c r="A2495" s="2" t="s">
        <v>335</v>
      </c>
      <c r="B2495" s="9">
        <v>40717</v>
      </c>
      <c r="C2495" s="18">
        <v>1.94</v>
      </c>
      <c r="D2495" s="12">
        <v>5.18</v>
      </c>
      <c r="F2495" s="12">
        <v>9</v>
      </c>
      <c r="H2495" s="23">
        <f t="shared" si="152"/>
        <v>6.6069344800759593E-6</v>
      </c>
      <c r="I2495" s="32">
        <v>0.56999999999999995</v>
      </c>
      <c r="J2495" s="25">
        <v>0.02</v>
      </c>
      <c r="K2495" s="29">
        <v>0.6</v>
      </c>
      <c r="L2495" s="25">
        <v>16.899999999999999</v>
      </c>
      <c r="M2495" s="29">
        <v>1</v>
      </c>
      <c r="N2495" s="25">
        <v>1.23</v>
      </c>
      <c r="O2495" s="25">
        <v>9.85</v>
      </c>
      <c r="P2495" s="25">
        <v>4.93</v>
      </c>
      <c r="Q2495" s="25">
        <v>0.01</v>
      </c>
      <c r="R2495" s="25">
        <v>7.82</v>
      </c>
      <c r="S2495" s="29">
        <v>42</v>
      </c>
      <c r="T2495" s="51">
        <v>0.01</v>
      </c>
      <c r="U2495" s="42">
        <v>39.200000000000003</v>
      </c>
      <c r="V2495" s="42">
        <v>35.590000000000003</v>
      </c>
      <c r="W2495" s="42">
        <v>5.2599999999999999E-3</v>
      </c>
      <c r="X2495" s="42">
        <v>16</v>
      </c>
      <c r="Y2495" s="44">
        <v>0.15</v>
      </c>
      <c r="Z2495" s="87">
        <f t="shared" si="153"/>
        <v>1.949882414297293</v>
      </c>
      <c r="AA2495" s="88">
        <f t="shared" si="154"/>
        <v>1.9918740249403448</v>
      </c>
      <c r="AB2495" s="90">
        <f t="shared" si="155"/>
        <v>-1.0653020116883034E-2</v>
      </c>
      <c r="AC2495" s="19">
        <v>1.98</v>
      </c>
      <c r="AD2495" s="13">
        <v>1.99</v>
      </c>
      <c r="AE2495" s="95">
        <v>0.83</v>
      </c>
    </row>
    <row r="2496" spans="1:31" x14ac:dyDescent="0.2">
      <c r="A2496" s="2" t="s">
        <v>335</v>
      </c>
      <c r="B2496" s="9">
        <v>42192</v>
      </c>
      <c r="C2496" s="18">
        <v>1.85</v>
      </c>
      <c r="D2496" s="12">
        <v>5.0999999999999996</v>
      </c>
      <c r="F2496" s="12">
        <v>8.1</v>
      </c>
      <c r="H2496" s="23">
        <f t="shared" si="152"/>
        <v>7.9432823472428065E-6</v>
      </c>
      <c r="I2496" s="32">
        <v>1.3</v>
      </c>
      <c r="J2496" s="25">
        <v>0.05</v>
      </c>
      <c r="K2496" s="33"/>
      <c r="L2496" s="25">
        <v>19</v>
      </c>
      <c r="M2496" s="33"/>
      <c r="N2496" s="25">
        <v>2.77</v>
      </c>
      <c r="O2496" s="25">
        <v>13.8</v>
      </c>
      <c r="P2496" s="25">
        <v>6.74</v>
      </c>
      <c r="Q2496" s="25">
        <v>0.02</v>
      </c>
      <c r="R2496" s="25">
        <v>6.99</v>
      </c>
      <c r="S2496" s="34"/>
      <c r="T2496" s="51">
        <v>0.01</v>
      </c>
      <c r="U2496" s="42">
        <v>56.6</v>
      </c>
      <c r="V2496" s="42">
        <v>26.87</v>
      </c>
      <c r="W2496" s="42">
        <v>4.5999999999999999E-3</v>
      </c>
      <c r="X2496" s="42">
        <v>18</v>
      </c>
      <c r="Y2496" s="44">
        <v>0.14000000000000001</v>
      </c>
      <c r="Z2496" s="87">
        <f t="shared" si="153"/>
        <v>2.4068541032090738</v>
      </c>
      <c r="AA2496" s="88">
        <f t="shared" si="154"/>
        <v>2.2598678749240158</v>
      </c>
      <c r="AB2496" s="90">
        <f t="shared" si="155"/>
        <v>3.149667560523061E-2</v>
      </c>
      <c r="AC2496" s="19">
        <v>2.38</v>
      </c>
      <c r="AD2496" s="13">
        <v>2.2599999999999998</v>
      </c>
      <c r="AE2496" s="94">
        <v>5.35</v>
      </c>
    </row>
    <row r="2497" spans="1:31" x14ac:dyDescent="0.2">
      <c r="A2497" s="2" t="s">
        <v>335</v>
      </c>
      <c r="B2497" s="9">
        <v>41478</v>
      </c>
      <c r="C2497" s="18">
        <v>1.85</v>
      </c>
      <c r="D2497" s="12">
        <v>4.76</v>
      </c>
      <c r="F2497" s="12">
        <v>8.3000000000000007</v>
      </c>
      <c r="H2497" s="23">
        <f t="shared" si="152"/>
        <v>1.7378008287493744E-5</v>
      </c>
      <c r="I2497" s="28"/>
      <c r="J2497" s="25">
        <v>0.03</v>
      </c>
      <c r="K2497" s="33"/>
      <c r="L2497" s="25">
        <v>22.2</v>
      </c>
      <c r="M2497" s="33"/>
      <c r="N2497" s="25">
        <v>1.35</v>
      </c>
      <c r="O2497" s="25">
        <v>14</v>
      </c>
      <c r="P2497" s="25">
        <v>7.31</v>
      </c>
      <c r="Q2497" s="25">
        <v>0.01</v>
      </c>
      <c r="R2497" s="25">
        <v>7.91</v>
      </c>
      <c r="S2497" s="31">
        <v>54</v>
      </c>
      <c r="T2497" s="51">
        <v>0.01</v>
      </c>
      <c r="U2497" s="42">
        <v>44.9</v>
      </c>
      <c r="V2497" s="42">
        <v>52.23</v>
      </c>
      <c r="W2497" s="42">
        <v>5.9100000000000003E-3</v>
      </c>
      <c r="X2497" s="42">
        <v>16</v>
      </c>
      <c r="Y2497" s="44">
        <v>0.15</v>
      </c>
      <c r="Z2497" s="87">
        <f t="shared" si="153"/>
        <v>2.4616937905924039</v>
      </c>
      <c r="AA2497" s="88">
        <f t="shared" si="154"/>
        <v>2.3789387266991282</v>
      </c>
      <c r="AB2497" s="90">
        <f t="shared" si="155"/>
        <v>1.7095919510035324E-2</v>
      </c>
      <c r="AC2497" s="19">
        <v>2.57</v>
      </c>
      <c r="AD2497" s="13">
        <v>2.38</v>
      </c>
      <c r="AE2497" s="94">
        <v>7.62</v>
      </c>
    </row>
    <row r="2498" spans="1:31" x14ac:dyDescent="0.2">
      <c r="A2498" s="2" t="s">
        <v>335</v>
      </c>
      <c r="B2498" s="9">
        <v>41171</v>
      </c>
      <c r="C2498" s="19">
        <v>1.99</v>
      </c>
      <c r="D2498" s="12">
        <v>4.95</v>
      </c>
      <c r="F2498" s="12">
        <v>7.5</v>
      </c>
      <c r="H2498" s="23">
        <f t="shared" si="152"/>
        <v>1.1220184543019627E-5</v>
      </c>
      <c r="J2498" s="25">
        <v>0.03</v>
      </c>
      <c r="K2498" s="33"/>
      <c r="L2498" s="25">
        <v>20.3</v>
      </c>
      <c r="M2498" s="33"/>
      <c r="N2498" s="25">
        <v>1.61</v>
      </c>
      <c r="O2498" s="25">
        <v>12.8</v>
      </c>
      <c r="P2498" s="25">
        <v>6.47</v>
      </c>
      <c r="Q2498" s="25">
        <v>0.01</v>
      </c>
      <c r="R2498" s="25">
        <v>8.44</v>
      </c>
      <c r="S2498" s="31">
        <v>52</v>
      </c>
      <c r="T2498" s="51">
        <v>0.01</v>
      </c>
      <c r="U2498" s="42">
        <v>45.7</v>
      </c>
      <c r="V2498" s="42">
        <v>47.36</v>
      </c>
      <c r="W2498" s="42">
        <v>4.5999999999999999E-3</v>
      </c>
      <c r="X2498" s="42">
        <v>21</v>
      </c>
      <c r="Y2498" s="44">
        <v>0.12</v>
      </c>
      <c r="Z2498" s="87">
        <f t="shared" si="153"/>
        <v>2.2994435082763927</v>
      </c>
      <c r="AA2498" s="88">
        <f t="shared" si="154"/>
        <v>2.4280601076396193</v>
      </c>
      <c r="AB2498" s="90">
        <f t="shared" si="155"/>
        <v>-2.7206028765417584E-2</v>
      </c>
      <c r="AC2498" s="19">
        <v>2.38</v>
      </c>
      <c r="AD2498" s="99">
        <v>2.4300000000000002</v>
      </c>
      <c r="AE2498" s="95">
        <v>2.0699999999999998</v>
      </c>
    </row>
    <row r="2499" spans="1:31" x14ac:dyDescent="0.2">
      <c r="A2499" s="2" t="s">
        <v>335</v>
      </c>
      <c r="B2499" s="9">
        <v>38826</v>
      </c>
      <c r="C2499" s="18">
        <v>1.52</v>
      </c>
      <c r="D2499" s="12">
        <v>4.78</v>
      </c>
      <c r="F2499" s="12">
        <v>6.4</v>
      </c>
      <c r="H2499" s="23">
        <f t="shared" si="152"/>
        <v>1.6595869074375568E-5</v>
      </c>
      <c r="J2499" s="25">
        <v>0.05</v>
      </c>
      <c r="K2499" s="30">
        <v>0.3</v>
      </c>
      <c r="L2499" s="25">
        <v>25.9</v>
      </c>
      <c r="M2499" s="30">
        <v>0.6</v>
      </c>
      <c r="N2499" s="25">
        <v>2.7</v>
      </c>
      <c r="O2499" s="25">
        <v>12.7</v>
      </c>
      <c r="P2499" s="25">
        <v>5.53</v>
      </c>
      <c r="Q2499" s="25">
        <v>0.03</v>
      </c>
      <c r="R2499" s="25">
        <v>7.69</v>
      </c>
      <c r="S2499" s="31">
        <v>140</v>
      </c>
      <c r="T2499" s="51">
        <v>0.01</v>
      </c>
      <c r="U2499" s="42">
        <v>61.3</v>
      </c>
      <c r="V2499" s="42">
        <v>40.01</v>
      </c>
      <c r="W2499" s="42">
        <v>5.9121E-3</v>
      </c>
      <c r="X2499" s="42">
        <v>27</v>
      </c>
      <c r="Y2499" s="44">
        <v>0.08</v>
      </c>
      <c r="Z2499" s="87">
        <f t="shared" si="153"/>
        <v>2.5072474497136619</v>
      </c>
      <c r="AA2499" s="88">
        <f t="shared" si="154"/>
        <v>2.7635559062257871</v>
      </c>
      <c r="AB2499" s="90">
        <f t="shared" si="155"/>
        <v>-4.8627967921304034E-2</v>
      </c>
      <c r="AC2499" s="19">
        <v>2.4</v>
      </c>
      <c r="AD2499" s="99">
        <v>2.8</v>
      </c>
      <c r="AE2499" s="95">
        <v>-13</v>
      </c>
    </row>
    <row r="2500" spans="1:31" x14ac:dyDescent="0.2">
      <c r="A2500" s="2" t="s">
        <v>335</v>
      </c>
      <c r="B2500" s="9">
        <v>41779</v>
      </c>
      <c r="C2500" s="18">
        <v>1.6</v>
      </c>
      <c r="D2500" s="12">
        <v>5.28</v>
      </c>
      <c r="F2500" s="12">
        <v>7.5</v>
      </c>
      <c r="H2500" s="23">
        <f t="shared" ref="H2500:H2563" si="156">10^-(D2500)</f>
        <v>5.2480746024977206E-6</v>
      </c>
      <c r="I2500" s="32">
        <v>0.03</v>
      </c>
      <c r="J2500" s="25">
        <v>0.01</v>
      </c>
      <c r="K2500" s="30">
        <v>0.2</v>
      </c>
      <c r="L2500" s="25">
        <v>28.3</v>
      </c>
      <c r="M2500" s="30">
        <v>0.5</v>
      </c>
      <c r="N2500" s="25">
        <v>0.9</v>
      </c>
      <c r="O2500" s="25">
        <v>16.2</v>
      </c>
      <c r="P2500" s="25">
        <v>10.8</v>
      </c>
      <c r="Q2500" s="25">
        <v>0.01</v>
      </c>
      <c r="R2500" s="25">
        <v>7.4</v>
      </c>
      <c r="S2500" s="31">
        <v>29</v>
      </c>
      <c r="T2500" s="51">
        <v>0.01</v>
      </c>
      <c r="U2500" s="42">
        <v>38.9</v>
      </c>
      <c r="V2500" s="42">
        <v>87.65</v>
      </c>
      <c r="W2500" s="42">
        <v>4.5999999999999999E-3</v>
      </c>
      <c r="X2500" s="42">
        <v>30</v>
      </c>
      <c r="Y2500" s="44">
        <v>0.14000000000000001</v>
      </c>
      <c r="Z2500" s="87">
        <f t="shared" ref="Z2500:Z2563" si="157">(H2500/H$3)+(I2500/I$3*3)+(J2500/J$3)+(L2500/L$3*2)+(N2500/N$3*2)+(O2500/O$3)+(P2500/P$3*2)+(Q2500/Q$3*2)+(R2500/R$3)</f>
        <v>3.0733900454048744</v>
      </c>
      <c r="AA2500" s="88">
        <f t="shared" ref="AA2500:AA2563" si="158">(T2500/T$3*3)+(U2500/U$3*2)+(V2500/V$3)+(W2500/W$3)+(X2500/X$3)+Y2500</f>
        <v>3.2102140763922047</v>
      </c>
      <c r="AB2500" s="90">
        <f t="shared" ref="AB2500:AB2563" si="159">(Z2500-AA2500)/(Z2500+AA2500)</f>
        <v>-2.1774769437289013E-2</v>
      </c>
      <c r="AC2500" s="19">
        <v>3.16</v>
      </c>
      <c r="AD2500" s="13">
        <v>3.21</v>
      </c>
      <c r="AE2500" s="94">
        <v>1.46</v>
      </c>
    </row>
    <row r="2501" spans="1:31" x14ac:dyDescent="0.2">
      <c r="A2501" s="2" t="s">
        <v>335</v>
      </c>
      <c r="B2501" s="9">
        <v>37375</v>
      </c>
      <c r="C2501" s="18">
        <v>1.62</v>
      </c>
      <c r="D2501" s="12">
        <v>4.79</v>
      </c>
      <c r="F2501" s="12">
        <v>6.3</v>
      </c>
      <c r="H2501" s="23">
        <f t="shared" si="156"/>
        <v>1.6218100973589292E-5</v>
      </c>
      <c r="I2501" s="32">
        <v>0.24</v>
      </c>
      <c r="J2501" s="25">
        <v>0.1</v>
      </c>
      <c r="K2501" s="29">
        <v>0.2</v>
      </c>
      <c r="L2501" s="25">
        <v>28</v>
      </c>
      <c r="M2501" s="29">
        <v>0.5</v>
      </c>
      <c r="N2501" s="25">
        <v>0.49</v>
      </c>
      <c r="O2501" s="25">
        <v>13.4</v>
      </c>
      <c r="P2501" s="25">
        <v>4.45</v>
      </c>
      <c r="Q2501" s="25">
        <v>0.01</v>
      </c>
      <c r="R2501" s="25">
        <v>7.98</v>
      </c>
      <c r="S2501" s="29">
        <v>75</v>
      </c>
      <c r="T2501" s="51">
        <v>0.01</v>
      </c>
      <c r="U2501" s="42">
        <v>45.5</v>
      </c>
      <c r="V2501" s="42">
        <v>78.260000000000005</v>
      </c>
      <c r="W2501" s="42">
        <v>0.08</v>
      </c>
      <c r="X2501" s="42">
        <v>16</v>
      </c>
      <c r="Y2501" s="44">
        <v>0.09</v>
      </c>
      <c r="Z2501" s="87">
        <f t="shared" si="157"/>
        <v>2.5032977504715967</v>
      </c>
      <c r="AA2501" s="88">
        <f t="shared" si="158"/>
        <v>2.7528789806083349</v>
      </c>
      <c r="AB2501" s="90">
        <f t="shared" si="159"/>
        <v>-4.7483416731586826E-2</v>
      </c>
      <c r="AE2501" s="96"/>
    </row>
    <row r="2502" spans="1:31" x14ac:dyDescent="0.2">
      <c r="A2502" s="2" t="s">
        <v>335</v>
      </c>
      <c r="B2502" s="9">
        <v>35177</v>
      </c>
      <c r="C2502" s="18">
        <v>2.44</v>
      </c>
      <c r="D2502" s="12">
        <v>4.7300000000000004</v>
      </c>
      <c r="F2502" s="12">
        <v>7.2</v>
      </c>
      <c r="H2502" s="23">
        <f t="shared" si="156"/>
        <v>1.8620871366628623E-5</v>
      </c>
      <c r="I2502" s="24">
        <v>0.11</v>
      </c>
      <c r="J2502" s="25">
        <v>0.08</v>
      </c>
      <c r="K2502" s="36"/>
      <c r="L2502" s="25">
        <v>25</v>
      </c>
      <c r="M2502" s="36"/>
      <c r="N2502" s="25">
        <v>5.69</v>
      </c>
      <c r="O2502" s="25">
        <v>13</v>
      </c>
      <c r="P2502" s="25">
        <v>2.8</v>
      </c>
      <c r="Q2502" s="25">
        <v>0.04</v>
      </c>
      <c r="R2502" s="25">
        <v>20</v>
      </c>
      <c r="S2502" s="36"/>
      <c r="T2502" s="51">
        <v>0.01</v>
      </c>
      <c r="U2502" s="42">
        <v>114</v>
      </c>
      <c r="V2502" s="42">
        <v>9.6199999999999992</v>
      </c>
      <c r="W2502" s="42">
        <v>5.5827999999999997E-3</v>
      </c>
      <c r="X2502" s="42">
        <v>21</v>
      </c>
      <c r="Y2502" s="44">
        <v>7.0000000000000007E-2</v>
      </c>
      <c r="Z2502" s="87">
        <f t="shared" si="157"/>
        <v>2.9021976928584725</v>
      </c>
      <c r="AA2502" s="88">
        <f t="shared" si="158"/>
        <v>3.1912516746923658</v>
      </c>
      <c r="AB2502" s="90">
        <f t="shared" si="159"/>
        <v>-4.7436839858418942E-2</v>
      </c>
      <c r="AD2502" s="100"/>
      <c r="AE2502" s="96"/>
    </row>
    <row r="2503" spans="1:31" x14ac:dyDescent="0.2">
      <c r="A2503" s="2" t="s">
        <v>335</v>
      </c>
      <c r="B2503" s="9">
        <v>37707</v>
      </c>
      <c r="C2503" s="18">
        <v>1.81</v>
      </c>
      <c r="D2503" s="12">
        <v>4.53</v>
      </c>
      <c r="F2503" s="12">
        <v>6.8</v>
      </c>
      <c r="H2503" s="23">
        <f t="shared" si="156"/>
        <v>2.9512092266663827E-5</v>
      </c>
      <c r="I2503" s="32">
        <v>0.2</v>
      </c>
      <c r="J2503" s="25">
        <v>0.09</v>
      </c>
      <c r="K2503" s="30">
        <v>0.3</v>
      </c>
      <c r="L2503" s="25">
        <v>27</v>
      </c>
      <c r="M2503" s="30">
        <v>0.7</v>
      </c>
      <c r="N2503" s="25">
        <v>3.59</v>
      </c>
      <c r="O2503" s="25">
        <v>13.2</v>
      </c>
      <c r="P2503" s="25">
        <v>4.4800000000000004</v>
      </c>
      <c r="Q2503" s="25">
        <v>0.03</v>
      </c>
      <c r="R2503" s="25">
        <v>8.26</v>
      </c>
      <c r="S2503" s="31">
        <v>0.9</v>
      </c>
      <c r="T2503" s="51">
        <v>0.01</v>
      </c>
      <c r="U2503" s="42">
        <v>81.3</v>
      </c>
      <c r="V2503" s="42">
        <v>36.65</v>
      </c>
      <c r="W2503" s="42">
        <v>8.8699999999999994E-3</v>
      </c>
      <c r="X2503" s="42">
        <v>14</v>
      </c>
      <c r="Y2503" s="44">
        <v>0.11</v>
      </c>
      <c r="Z2503" s="87">
        <f t="shared" si="157"/>
        <v>2.5696794944922128</v>
      </c>
      <c r="AA2503" s="88">
        <f t="shared" si="158"/>
        <v>2.7890760473672334</v>
      </c>
      <c r="AB2503" s="90">
        <f t="shared" si="159"/>
        <v>-4.0941698340449334E-2</v>
      </c>
    </row>
    <row r="2504" spans="1:31" x14ac:dyDescent="0.2">
      <c r="A2504" s="2" t="s">
        <v>335</v>
      </c>
      <c r="B2504" s="9">
        <v>37557</v>
      </c>
      <c r="C2504" s="18">
        <v>1.91</v>
      </c>
      <c r="D2504" s="12">
        <v>4.82</v>
      </c>
      <c r="F2504" s="12">
        <v>8.1999999999999993</v>
      </c>
      <c r="H2504" s="23">
        <f t="shared" si="156"/>
        <v>1.5135612484362051E-5</v>
      </c>
      <c r="I2504" s="32">
        <v>0.06</v>
      </c>
      <c r="J2504" s="25">
        <v>0.12</v>
      </c>
      <c r="K2504" s="30">
        <v>0.5</v>
      </c>
      <c r="L2504" s="25">
        <v>28</v>
      </c>
      <c r="M2504" s="30">
        <v>0.6</v>
      </c>
      <c r="N2504" s="25">
        <v>4.71</v>
      </c>
      <c r="O2504" s="25">
        <v>14.1</v>
      </c>
      <c r="P2504" s="25">
        <v>4.6399999999999997</v>
      </c>
      <c r="Q2504" s="25">
        <v>0.04</v>
      </c>
      <c r="R2504" s="25">
        <v>8.02</v>
      </c>
      <c r="S2504" s="31">
        <v>120</v>
      </c>
      <c r="T2504" s="51">
        <v>0.01</v>
      </c>
      <c r="U2504" s="42">
        <v>84.9</v>
      </c>
      <c r="V2504" s="42">
        <v>31.65</v>
      </c>
      <c r="W2504" s="42">
        <v>0.01</v>
      </c>
      <c r="X2504" s="42">
        <v>15</v>
      </c>
      <c r="Y2504" s="44">
        <v>0.09</v>
      </c>
      <c r="Z2504" s="87">
        <f t="shared" si="157"/>
        <v>2.6718782503079384</v>
      </c>
      <c r="AA2504" s="88">
        <f t="shared" si="158"/>
        <v>2.7916095483524095</v>
      </c>
      <c r="AB2504" s="90">
        <f t="shared" si="159"/>
        <v>-2.1914810182943827E-2</v>
      </c>
    </row>
    <row r="2505" spans="1:31" x14ac:dyDescent="0.2">
      <c r="A2505" s="2" t="s">
        <v>335</v>
      </c>
      <c r="B2505" s="9">
        <v>37201</v>
      </c>
      <c r="C2505" s="19">
        <v>1.67</v>
      </c>
      <c r="D2505" s="12">
        <v>4.5999999999999996</v>
      </c>
      <c r="F2505" s="13">
        <v>5.6</v>
      </c>
      <c r="H2505" s="23">
        <f t="shared" si="156"/>
        <v>2.5118864315095791E-5</v>
      </c>
      <c r="I2505" s="24">
        <v>0.65</v>
      </c>
      <c r="J2505" s="25">
        <v>0.11</v>
      </c>
      <c r="K2505" s="36"/>
      <c r="L2505" s="25">
        <v>30.2</v>
      </c>
      <c r="M2505" s="36"/>
      <c r="N2505" s="25">
        <v>6.05</v>
      </c>
      <c r="O2505" s="25">
        <v>14.8</v>
      </c>
      <c r="P2505" s="25">
        <v>4.92</v>
      </c>
      <c r="Q2505" s="25">
        <v>0.03</v>
      </c>
      <c r="R2505" s="25">
        <v>8.34</v>
      </c>
      <c r="S2505" s="36"/>
      <c r="T2505" s="50">
        <v>0.01</v>
      </c>
      <c r="U2505" s="42">
        <v>74.7</v>
      </c>
      <c r="V2505" s="42">
        <v>51.43</v>
      </c>
      <c r="W2505" s="42">
        <v>7.5500000000000003E-3</v>
      </c>
      <c r="X2505" s="42">
        <v>21</v>
      </c>
      <c r="Y2505" s="44">
        <v>0.06</v>
      </c>
      <c r="Z2505" s="87">
        <f t="shared" si="157"/>
        <v>2.9491966070753648</v>
      </c>
      <c r="AA2505" s="88">
        <f t="shared" si="158"/>
        <v>3.037495848828657</v>
      </c>
      <c r="AB2505" s="90">
        <f t="shared" si="159"/>
        <v>-1.4749253014694661E-2</v>
      </c>
    </row>
    <row r="2506" spans="1:31" x14ac:dyDescent="0.2">
      <c r="A2506" s="2" t="s">
        <v>335</v>
      </c>
      <c r="B2506" s="9">
        <v>37053</v>
      </c>
      <c r="C2506" s="18">
        <v>1.89</v>
      </c>
      <c r="D2506" s="12">
        <v>4.91</v>
      </c>
      <c r="F2506" s="12">
        <v>6.7</v>
      </c>
      <c r="H2506" s="23">
        <f t="shared" si="156"/>
        <v>1.2302687708123802E-5</v>
      </c>
      <c r="I2506" s="32">
        <v>0.82</v>
      </c>
      <c r="J2506" s="25">
        <v>0.14000000000000001</v>
      </c>
      <c r="K2506" s="36"/>
      <c r="L2506" s="25">
        <v>31.2</v>
      </c>
      <c r="M2506" s="36"/>
      <c r="N2506" s="25">
        <v>1.1000000000000001</v>
      </c>
      <c r="O2506" s="25">
        <v>15.7</v>
      </c>
      <c r="P2506" s="25">
        <v>4.75</v>
      </c>
      <c r="Q2506" s="25">
        <v>0.04</v>
      </c>
      <c r="R2506" s="25">
        <v>8.4</v>
      </c>
      <c r="S2506" s="36"/>
      <c r="T2506" s="51">
        <v>0.01</v>
      </c>
      <c r="U2506" s="42">
        <v>68.2</v>
      </c>
      <c r="V2506" s="42">
        <v>46.34</v>
      </c>
      <c r="W2506" s="42">
        <v>9.8534999999999994E-3</v>
      </c>
      <c r="X2506" s="42">
        <v>24</v>
      </c>
      <c r="Y2506" s="44">
        <v>0.08</v>
      </c>
      <c r="Z2506" s="87">
        <f t="shared" si="157"/>
        <v>2.854398781628023</v>
      </c>
      <c r="AA2506" s="88">
        <f t="shared" si="158"/>
        <v>2.924757387561006</v>
      </c>
      <c r="AB2506" s="90">
        <f t="shared" si="159"/>
        <v>-1.2174546572749261E-2</v>
      </c>
      <c r="AD2506" s="100"/>
      <c r="AE2506" s="96"/>
    </row>
    <row r="2507" spans="1:31" x14ac:dyDescent="0.2">
      <c r="A2507" s="2" t="s">
        <v>335</v>
      </c>
      <c r="B2507" s="9">
        <v>36264</v>
      </c>
      <c r="C2507" s="18">
        <v>1.47</v>
      </c>
      <c r="D2507" s="12">
        <v>4.82</v>
      </c>
      <c r="F2507" s="12">
        <v>5.7</v>
      </c>
      <c r="H2507" s="23">
        <f t="shared" si="156"/>
        <v>1.5135612484362051E-5</v>
      </c>
      <c r="I2507" s="32">
        <v>1.2</v>
      </c>
      <c r="J2507" s="25">
        <v>0.02</v>
      </c>
      <c r="K2507" s="36"/>
      <c r="L2507" s="25">
        <v>35</v>
      </c>
      <c r="M2507" s="36"/>
      <c r="N2507" s="25">
        <v>1.1100000000000001</v>
      </c>
      <c r="O2507" s="25">
        <v>14</v>
      </c>
      <c r="P2507" s="25">
        <v>4.7</v>
      </c>
      <c r="Q2507" s="25">
        <v>0.02</v>
      </c>
      <c r="R2507" s="25">
        <v>11</v>
      </c>
      <c r="S2507" s="36"/>
      <c r="T2507" s="51">
        <v>0.01</v>
      </c>
      <c r="U2507" s="42">
        <v>46.5</v>
      </c>
      <c r="V2507" s="42">
        <v>100.27</v>
      </c>
      <c r="W2507" s="42">
        <v>0.03</v>
      </c>
      <c r="X2507" s="42">
        <v>18</v>
      </c>
      <c r="Y2507" s="44">
        <v>0.11</v>
      </c>
      <c r="Z2507" s="87">
        <f t="shared" si="157"/>
        <v>3.1447401171558056</v>
      </c>
      <c r="AA2507" s="88">
        <f t="shared" si="158"/>
        <v>3.2040276669381078</v>
      </c>
      <c r="AB2507" s="90">
        <f t="shared" si="159"/>
        <v>-9.3384341337605942E-3</v>
      </c>
      <c r="AD2507" s="100"/>
      <c r="AE2507" s="96"/>
    </row>
    <row r="2508" spans="1:31" x14ac:dyDescent="0.2">
      <c r="A2508" s="2" t="s">
        <v>335</v>
      </c>
      <c r="B2508" s="9">
        <v>38257</v>
      </c>
      <c r="C2508" s="18">
        <v>1.61</v>
      </c>
      <c r="D2508" s="12">
        <v>4.5</v>
      </c>
      <c r="F2508" s="12">
        <v>9.4</v>
      </c>
      <c r="H2508" s="23">
        <f t="shared" si="156"/>
        <v>3.1622776601683748E-5</v>
      </c>
      <c r="I2508" s="32">
        <v>0.35</v>
      </c>
      <c r="J2508" s="25">
        <v>0.09</v>
      </c>
      <c r="K2508" s="30">
        <v>0.4</v>
      </c>
      <c r="L2508" s="25">
        <v>22.2</v>
      </c>
      <c r="M2508" s="30">
        <v>0.9</v>
      </c>
      <c r="N2508" s="25">
        <v>4.74</v>
      </c>
      <c r="O2508" s="25">
        <v>13.3</v>
      </c>
      <c r="P2508" s="25">
        <v>4.18</v>
      </c>
      <c r="Q2508" s="25">
        <v>0.04</v>
      </c>
      <c r="R2508" s="25">
        <v>7.57</v>
      </c>
      <c r="S2508" s="31">
        <v>130</v>
      </c>
      <c r="T2508" s="51">
        <v>0.01</v>
      </c>
      <c r="U2508" s="42">
        <v>76</v>
      </c>
      <c r="V2508" s="42">
        <v>23.46</v>
      </c>
      <c r="W2508" s="42">
        <v>9.8534999999999994E-3</v>
      </c>
      <c r="X2508" s="42">
        <v>10</v>
      </c>
      <c r="Y2508" s="44">
        <v>0.09</v>
      </c>
      <c r="Z2508" s="87">
        <f t="shared" si="157"/>
        <v>2.3362487333296276</v>
      </c>
      <c r="AA2508" s="88">
        <f t="shared" si="158"/>
        <v>2.3331843002968129</v>
      </c>
      <c r="AB2508" s="90">
        <f t="shared" si="159"/>
        <v>6.5627518603360942E-4</v>
      </c>
      <c r="AD2508" s="100"/>
      <c r="AE2508" s="96"/>
    </row>
    <row r="2509" spans="1:31" x14ac:dyDescent="0.2">
      <c r="A2509" s="2" t="s">
        <v>335</v>
      </c>
      <c r="B2509" s="9">
        <v>39603</v>
      </c>
      <c r="C2509" s="18">
        <v>1.79</v>
      </c>
      <c r="D2509" s="12">
        <v>4.92</v>
      </c>
      <c r="F2509" s="12">
        <v>7.2</v>
      </c>
      <c r="H2509" s="23">
        <f t="shared" si="156"/>
        <v>1.2022644346174118E-5</v>
      </c>
      <c r="I2509" s="32">
        <v>0.42</v>
      </c>
      <c r="J2509" s="25">
        <v>0.02</v>
      </c>
      <c r="K2509" s="29">
        <v>0.6</v>
      </c>
      <c r="L2509" s="25">
        <v>19.899999999999999</v>
      </c>
      <c r="M2509" s="29">
        <v>0.8</v>
      </c>
      <c r="N2509" s="25">
        <v>1.3</v>
      </c>
      <c r="O2509" s="25">
        <v>12</v>
      </c>
      <c r="P2509" s="25">
        <v>4.7</v>
      </c>
      <c r="Q2509" s="25">
        <v>0.01</v>
      </c>
      <c r="R2509" s="25">
        <v>8.7200000000000006</v>
      </c>
      <c r="S2509" s="29">
        <v>45</v>
      </c>
      <c r="T2509" s="51">
        <v>0.01</v>
      </c>
      <c r="U2509" s="42">
        <v>37.1</v>
      </c>
      <c r="V2509" s="42">
        <v>46.92</v>
      </c>
      <c r="W2509" s="42">
        <v>5.5799999999999999E-3</v>
      </c>
      <c r="X2509" s="42">
        <v>18</v>
      </c>
      <c r="Y2509" s="44">
        <v>0.12</v>
      </c>
      <c r="Z2509" s="87">
        <f t="shared" si="157"/>
        <v>2.1606285352009977</v>
      </c>
      <c r="AA2509" s="88">
        <f t="shared" si="158"/>
        <v>2.1573222841651152</v>
      </c>
      <c r="AB2509" s="90">
        <f t="shared" si="159"/>
        <v>7.6569909528703803E-4</v>
      </c>
      <c r="AD2509" s="100"/>
      <c r="AE2509" s="95">
        <v>3.94</v>
      </c>
    </row>
    <row r="2510" spans="1:31" x14ac:dyDescent="0.2">
      <c r="A2510" s="2" t="s">
        <v>335</v>
      </c>
      <c r="B2510" s="9">
        <v>37938</v>
      </c>
      <c r="C2510" s="18">
        <v>2.64</v>
      </c>
      <c r="D2510" s="12">
        <v>4.57</v>
      </c>
      <c r="F2510" s="12">
        <v>5.7</v>
      </c>
      <c r="H2510" s="23">
        <f t="shared" si="156"/>
        <v>2.6915348039269089E-5</v>
      </c>
      <c r="I2510" s="32">
        <v>0.76</v>
      </c>
      <c r="J2510" s="25">
        <v>0.1</v>
      </c>
      <c r="K2510" s="30">
        <v>0.5</v>
      </c>
      <c r="L2510" s="25">
        <v>22.2</v>
      </c>
      <c r="M2510" s="29">
        <v>0.5</v>
      </c>
      <c r="N2510" s="25">
        <v>7.7</v>
      </c>
      <c r="O2510" s="25">
        <v>15.3</v>
      </c>
      <c r="P2510" s="25">
        <v>3.66</v>
      </c>
      <c r="Q2510" s="25">
        <v>0.03</v>
      </c>
      <c r="R2510" s="25">
        <v>9.0399999999999991</v>
      </c>
      <c r="S2510" s="29">
        <v>87</v>
      </c>
      <c r="T2510" s="51">
        <v>0.01</v>
      </c>
      <c r="U2510" s="42">
        <v>79.099999999999994</v>
      </c>
      <c r="V2510" s="42">
        <v>22.44</v>
      </c>
      <c r="W2510" s="42">
        <v>4.9267499999999997E-3</v>
      </c>
      <c r="X2510" s="42">
        <v>16</v>
      </c>
      <c r="Y2510" s="44">
        <v>7.0000000000000007E-2</v>
      </c>
      <c r="Z2510" s="87">
        <f t="shared" si="157"/>
        <v>2.5603340732041988</v>
      </c>
      <c r="AA2510" s="88">
        <f t="shared" si="158"/>
        <v>2.5304143280302305</v>
      </c>
      <c r="AB2510" s="90">
        <f t="shared" si="159"/>
        <v>5.8772783126962731E-3</v>
      </c>
      <c r="AD2510" s="100"/>
      <c r="AE2510" s="96"/>
    </row>
    <row r="2511" spans="1:31" x14ac:dyDescent="0.2">
      <c r="A2511" s="2" t="s">
        <v>335</v>
      </c>
      <c r="B2511" s="9">
        <v>38484</v>
      </c>
      <c r="C2511" s="19">
        <v>1.69</v>
      </c>
      <c r="D2511" s="12">
        <v>4.91</v>
      </c>
      <c r="F2511" s="12">
        <v>6.7</v>
      </c>
      <c r="H2511" s="23">
        <f t="shared" si="156"/>
        <v>1.2302687708123802E-5</v>
      </c>
      <c r="I2511" s="24">
        <v>0.56999999999999995</v>
      </c>
      <c r="J2511" s="25">
        <v>0.06</v>
      </c>
      <c r="K2511" s="30">
        <v>0.3</v>
      </c>
      <c r="L2511" s="25">
        <v>23.9</v>
      </c>
      <c r="M2511" s="30">
        <v>0.4</v>
      </c>
      <c r="N2511" s="25">
        <v>1.1100000000000001</v>
      </c>
      <c r="O2511" s="25">
        <v>12.5</v>
      </c>
      <c r="P2511" s="25">
        <v>4.43</v>
      </c>
      <c r="Q2511" s="25">
        <v>0.02</v>
      </c>
      <c r="R2511" s="25">
        <v>6.69</v>
      </c>
      <c r="S2511" s="31">
        <v>59</v>
      </c>
      <c r="T2511" s="51">
        <v>0.01</v>
      </c>
      <c r="U2511" s="42">
        <v>37.9</v>
      </c>
      <c r="V2511" s="42">
        <v>47.85</v>
      </c>
      <c r="W2511" s="42">
        <v>0.03</v>
      </c>
      <c r="X2511" s="42">
        <v>20</v>
      </c>
      <c r="Y2511" s="44">
        <v>0.1</v>
      </c>
      <c r="Z2511" s="87">
        <f t="shared" si="157"/>
        <v>2.2749663339361033</v>
      </c>
      <c r="AA2511" s="88">
        <f t="shared" si="158"/>
        <v>2.2259251658958856</v>
      </c>
      <c r="AB2511" s="90">
        <f t="shared" si="159"/>
        <v>1.0895878748032087E-2</v>
      </c>
      <c r="AD2511" s="100"/>
      <c r="AE2511" s="96"/>
    </row>
    <row r="2512" spans="1:31" x14ac:dyDescent="0.2">
      <c r="A2512" s="2" t="s">
        <v>335</v>
      </c>
      <c r="B2512" s="9">
        <v>39162</v>
      </c>
      <c r="C2512" s="18">
        <v>1.29</v>
      </c>
      <c r="D2512" s="12">
        <v>5.04</v>
      </c>
      <c r="F2512" s="12">
        <v>5.9</v>
      </c>
      <c r="H2512" s="23">
        <f t="shared" si="156"/>
        <v>9.1201083935590828E-6</v>
      </c>
      <c r="I2512" s="32">
        <v>1.4</v>
      </c>
      <c r="J2512" s="25">
        <v>0.03</v>
      </c>
      <c r="K2512" s="33"/>
      <c r="L2512" s="25">
        <v>30.2</v>
      </c>
      <c r="M2512" s="33"/>
      <c r="N2512" s="25">
        <v>0.96</v>
      </c>
      <c r="O2512" s="25">
        <v>14.9</v>
      </c>
      <c r="P2512" s="25">
        <v>6.7</v>
      </c>
      <c r="Q2512" s="25">
        <v>0.02</v>
      </c>
      <c r="R2512" s="25">
        <v>9.43</v>
      </c>
      <c r="S2512" s="34"/>
      <c r="T2512" s="51">
        <v>0.01</v>
      </c>
      <c r="U2512" s="42">
        <v>28.7</v>
      </c>
      <c r="V2512" s="42">
        <v>95.61</v>
      </c>
      <c r="W2512" s="42">
        <v>0.03</v>
      </c>
      <c r="X2512" s="42">
        <v>26</v>
      </c>
      <c r="Y2512" s="44">
        <v>0.08</v>
      </c>
      <c r="Z2512" s="87">
        <f t="shared" si="157"/>
        <v>3.0419045462787095</v>
      </c>
      <c r="AA2512" s="88">
        <f t="shared" si="158"/>
        <v>2.9539732032521338</v>
      </c>
      <c r="AB2512" s="90">
        <f t="shared" si="159"/>
        <v>1.466529951072737E-2</v>
      </c>
    </row>
    <row r="2513" spans="1:31" x14ac:dyDescent="0.2">
      <c r="A2513" s="2" t="s">
        <v>335</v>
      </c>
      <c r="B2513" s="9">
        <v>38673</v>
      </c>
      <c r="C2513" s="18">
        <v>1.87</v>
      </c>
      <c r="D2513" s="12">
        <v>4.8099999999999996</v>
      </c>
      <c r="F2513" s="12">
        <v>6.2</v>
      </c>
      <c r="H2513" s="23">
        <f t="shared" si="156"/>
        <v>1.5488166189124811E-5</v>
      </c>
      <c r="I2513" s="32">
        <v>2.0099999999999998</v>
      </c>
      <c r="J2513" s="25">
        <v>0.11</v>
      </c>
      <c r="K2513" s="29">
        <v>0.8</v>
      </c>
      <c r="L2513" s="25">
        <v>29.9</v>
      </c>
      <c r="M2513" s="29">
        <v>0.6</v>
      </c>
      <c r="N2513" s="25">
        <v>2.8</v>
      </c>
      <c r="O2513" s="25">
        <v>14.4</v>
      </c>
      <c r="P2513" s="25">
        <v>6.06</v>
      </c>
      <c r="Q2513" s="25">
        <v>0.09</v>
      </c>
      <c r="R2513" s="25">
        <v>7.83</v>
      </c>
      <c r="S2513" s="29">
        <v>110</v>
      </c>
      <c r="T2513" s="51">
        <v>0.01</v>
      </c>
      <c r="U2513" s="42">
        <v>69.2</v>
      </c>
      <c r="V2513" s="42">
        <v>36.479999999999997</v>
      </c>
      <c r="W2513" s="42">
        <v>6.1999999999999998E-3</v>
      </c>
      <c r="X2513" s="42">
        <v>27</v>
      </c>
      <c r="Y2513" s="44">
        <v>0.09</v>
      </c>
      <c r="Z2513" s="87">
        <f t="shared" si="157"/>
        <v>3.0326159037633476</v>
      </c>
      <c r="AA2513" s="88">
        <f t="shared" si="158"/>
        <v>2.8810900931458185</v>
      </c>
      <c r="AB2513" s="90">
        <f t="shared" si="159"/>
        <v>2.5622817687711377E-2</v>
      </c>
      <c r="AE2513" s="96"/>
    </row>
    <row r="2514" spans="1:31" x14ac:dyDescent="0.2">
      <c r="A2514" s="2" t="s">
        <v>335</v>
      </c>
      <c r="B2514" s="9">
        <v>39961</v>
      </c>
      <c r="C2514" s="18">
        <v>1.88</v>
      </c>
      <c r="D2514" s="12">
        <v>4.8600000000000003</v>
      </c>
      <c r="F2514" s="12">
        <v>8.6</v>
      </c>
      <c r="H2514" s="23">
        <f t="shared" si="156"/>
        <v>1.3803842646028827E-5</v>
      </c>
      <c r="I2514" s="32">
        <v>0.71</v>
      </c>
      <c r="J2514" s="25">
        <v>0.03</v>
      </c>
      <c r="K2514" s="36"/>
      <c r="L2514" s="25">
        <v>20.399999999999999</v>
      </c>
      <c r="M2514" s="36"/>
      <c r="N2514" s="25">
        <v>2.61</v>
      </c>
      <c r="O2514" s="25">
        <v>11.8</v>
      </c>
      <c r="P2514" s="25">
        <v>5.18</v>
      </c>
      <c r="Q2514" s="25">
        <v>0.02</v>
      </c>
      <c r="R2514" s="25">
        <v>8.01</v>
      </c>
      <c r="S2514" s="29">
        <v>62</v>
      </c>
      <c r="T2514" s="51">
        <v>0.01</v>
      </c>
      <c r="U2514" s="42">
        <v>44.6</v>
      </c>
      <c r="V2514" s="42">
        <v>28.72</v>
      </c>
      <c r="W2514" s="42">
        <v>4.9300000000000004E-3</v>
      </c>
      <c r="X2514" s="42">
        <v>21</v>
      </c>
      <c r="Y2514" s="44">
        <v>0.11</v>
      </c>
      <c r="Z2514" s="87">
        <f t="shared" si="157"/>
        <v>2.2691493229383428</v>
      </c>
      <c r="AA2514" s="88">
        <f t="shared" si="158"/>
        <v>2.0945221514895698</v>
      </c>
      <c r="AB2514" s="90">
        <f t="shared" si="159"/>
        <v>4.001840479333222E-2</v>
      </c>
      <c r="AE2514" s="94">
        <v>0.25</v>
      </c>
    </row>
    <row r="2515" spans="1:31" x14ac:dyDescent="0.2">
      <c r="A2515" s="2" t="s">
        <v>335</v>
      </c>
      <c r="B2515" s="9">
        <v>38111</v>
      </c>
      <c r="C2515" s="19">
        <v>1.75</v>
      </c>
      <c r="D2515" s="12">
        <v>4.9400000000000004</v>
      </c>
      <c r="F2515" s="12">
        <v>6.9</v>
      </c>
      <c r="H2515" s="23">
        <f t="shared" si="156"/>
        <v>1.1481536214968799E-5</v>
      </c>
      <c r="I2515" s="24">
        <v>0.53</v>
      </c>
      <c r="J2515" s="25">
        <v>0.09</v>
      </c>
      <c r="K2515" s="30">
        <v>0.2</v>
      </c>
      <c r="L2515" s="25">
        <v>27.5</v>
      </c>
      <c r="M2515" s="30">
        <v>0.7</v>
      </c>
      <c r="N2515" s="25">
        <v>5.17</v>
      </c>
      <c r="O2515" s="25">
        <v>14.1</v>
      </c>
      <c r="P2515" s="25">
        <v>4.95</v>
      </c>
      <c r="Q2515" s="25">
        <v>0.3</v>
      </c>
      <c r="R2515" s="25">
        <v>8.76</v>
      </c>
      <c r="S2515" s="31">
        <v>110</v>
      </c>
      <c r="T2515" s="51">
        <v>0.01</v>
      </c>
      <c r="U2515" s="42">
        <v>61.2</v>
      </c>
      <c r="V2515" s="42">
        <v>46.39</v>
      </c>
      <c r="W2515" s="42">
        <v>5.5836499999999999E-3</v>
      </c>
      <c r="X2515" s="42">
        <v>16</v>
      </c>
      <c r="Y2515" s="44">
        <v>7.0000000000000007E-2</v>
      </c>
      <c r="Z2515" s="87">
        <f t="shared" si="157"/>
        <v>2.7811481449187552</v>
      </c>
      <c r="AA2515" s="88">
        <f t="shared" si="158"/>
        <v>2.5440739846524036</v>
      </c>
      <c r="AB2515" s="90">
        <f t="shared" si="159"/>
        <v>4.451911197278885E-2</v>
      </c>
      <c r="AD2515" s="100"/>
      <c r="AE2515" s="96"/>
    </row>
    <row r="2516" spans="1:31" x14ac:dyDescent="0.2">
      <c r="A2516" s="2" t="s">
        <v>250</v>
      </c>
      <c r="B2516" s="9">
        <v>38684</v>
      </c>
      <c r="C2516" s="18">
        <v>2.02</v>
      </c>
      <c r="D2516" s="12">
        <v>6.6</v>
      </c>
      <c r="F2516" s="12">
        <v>18</v>
      </c>
      <c r="H2516" s="23">
        <f t="shared" si="156"/>
        <v>2.511886431509578E-7</v>
      </c>
      <c r="I2516" s="24">
        <v>0.04</v>
      </c>
      <c r="J2516" s="25">
        <v>0.26</v>
      </c>
      <c r="K2516" s="30">
        <v>1</v>
      </c>
      <c r="L2516" s="25">
        <v>89.8</v>
      </c>
      <c r="M2516" s="30">
        <v>4</v>
      </c>
      <c r="N2516" s="25">
        <v>6.12</v>
      </c>
      <c r="O2516" s="25">
        <v>10.4</v>
      </c>
      <c r="P2516" s="25">
        <v>5.0999999999999996</v>
      </c>
      <c r="Q2516" s="25">
        <v>0.43</v>
      </c>
      <c r="R2516" s="25">
        <v>16.7</v>
      </c>
      <c r="S2516" s="31">
        <v>5</v>
      </c>
      <c r="T2516" s="51">
        <v>0.3</v>
      </c>
      <c r="U2516" s="42">
        <v>69</v>
      </c>
      <c r="V2516" s="42">
        <v>0.88</v>
      </c>
      <c r="W2516" s="42">
        <v>0.06</v>
      </c>
      <c r="X2516" s="42">
        <v>39</v>
      </c>
      <c r="Y2516" s="44">
        <v>3.5</v>
      </c>
      <c r="Z2516" s="87">
        <f t="shared" si="157"/>
        <v>6.1467101172593246</v>
      </c>
      <c r="AA2516" s="88">
        <f t="shared" si="158"/>
        <v>6.0615682034376217</v>
      </c>
      <c r="AB2516" s="90">
        <f t="shared" si="159"/>
        <v>6.9741131046594865E-3</v>
      </c>
      <c r="AC2516" s="19">
        <v>6.14</v>
      </c>
      <c r="AD2516" s="99">
        <v>-6.06</v>
      </c>
      <c r="AE2516" s="95">
        <v>1.4</v>
      </c>
    </row>
    <row r="2517" spans="1:31" x14ac:dyDescent="0.2">
      <c r="A2517" s="2" t="s">
        <v>250</v>
      </c>
      <c r="B2517" s="9">
        <v>42255</v>
      </c>
      <c r="C2517" s="18">
        <v>2.0299999999999998</v>
      </c>
      <c r="D2517" s="12">
        <v>6.39</v>
      </c>
      <c r="F2517" s="12">
        <v>34</v>
      </c>
      <c r="H2517" s="23">
        <f t="shared" si="156"/>
        <v>4.0738027780411229E-7</v>
      </c>
      <c r="I2517" s="32">
        <v>0.08</v>
      </c>
      <c r="J2517" s="25">
        <v>0.26</v>
      </c>
      <c r="L2517" s="25">
        <v>61</v>
      </c>
      <c r="N2517" s="25">
        <v>3.53</v>
      </c>
      <c r="O2517" s="25">
        <v>9.0299999999999994</v>
      </c>
      <c r="P2517" s="25">
        <v>3.97</v>
      </c>
      <c r="Q2517" s="25">
        <v>0.24</v>
      </c>
      <c r="R2517" s="25">
        <v>12.6</v>
      </c>
      <c r="T2517" s="51">
        <v>0.59</v>
      </c>
      <c r="U2517" s="42">
        <v>36.299999999999997</v>
      </c>
      <c r="V2517" s="42">
        <v>0.22</v>
      </c>
      <c r="W2517" s="42">
        <v>0.03</v>
      </c>
      <c r="X2517" s="42">
        <v>19</v>
      </c>
      <c r="Y2517" s="44">
        <v>2.87</v>
      </c>
      <c r="Z2517" s="87">
        <f t="shared" si="157"/>
        <v>4.3080245655333309</v>
      </c>
      <c r="AA2517" s="88">
        <f t="shared" si="158"/>
        <v>4.1845031444800318</v>
      </c>
      <c r="AB2517" s="90">
        <f t="shared" si="159"/>
        <v>1.4544718047567578E-2</v>
      </c>
      <c r="AC2517" s="19">
        <v>4.4000000000000004</v>
      </c>
      <c r="AD2517" s="99">
        <v>4.18</v>
      </c>
      <c r="AE2517" s="95">
        <v>5.14</v>
      </c>
    </row>
    <row r="2518" spans="1:31" x14ac:dyDescent="0.2">
      <c r="A2518" s="2" t="s">
        <v>250</v>
      </c>
      <c r="B2518" s="9">
        <v>41904</v>
      </c>
      <c r="C2518" s="18">
        <v>2.04</v>
      </c>
      <c r="D2518" s="12">
        <v>6.83</v>
      </c>
      <c r="F2518" s="12">
        <v>37</v>
      </c>
      <c r="H2518" s="23">
        <f t="shared" si="156"/>
        <v>1.479108388168204E-7</v>
      </c>
      <c r="I2518" s="32">
        <v>7.0000000000000007E-2</v>
      </c>
      <c r="J2518" s="25">
        <v>0.25</v>
      </c>
      <c r="K2518" s="36"/>
      <c r="L2518" s="25">
        <v>63.1</v>
      </c>
      <c r="M2518" s="29">
        <v>2.1</v>
      </c>
      <c r="N2518" s="25">
        <v>3.41</v>
      </c>
      <c r="O2518" s="25">
        <v>9.2799999999999994</v>
      </c>
      <c r="P2518" s="25">
        <v>3.94</v>
      </c>
      <c r="Q2518" s="25">
        <v>0.26</v>
      </c>
      <c r="R2518" s="25">
        <v>12.6</v>
      </c>
      <c r="S2518" s="36"/>
      <c r="T2518" s="51">
        <v>0.47</v>
      </c>
      <c r="U2518" s="42">
        <v>38.5</v>
      </c>
      <c r="V2518" s="42">
        <v>0.22</v>
      </c>
      <c r="W2518" s="42">
        <v>0.03</v>
      </c>
      <c r="X2518" s="42">
        <v>19</v>
      </c>
      <c r="Y2518" s="44">
        <v>2.86</v>
      </c>
      <c r="Z2518" s="87">
        <f t="shared" si="157"/>
        <v>4.4115038189540439</v>
      </c>
      <c r="AA2518" s="88">
        <f t="shared" si="158"/>
        <v>4.216512411287443</v>
      </c>
      <c r="AB2518" s="90">
        <f t="shared" si="159"/>
        <v>2.2599796113404309E-2</v>
      </c>
      <c r="AC2518" s="19">
        <v>4.5</v>
      </c>
      <c r="AD2518" s="99">
        <v>4.21</v>
      </c>
      <c r="AE2518" s="95">
        <v>6.63</v>
      </c>
    </row>
    <row r="2519" spans="1:31" x14ac:dyDescent="0.2">
      <c r="A2519" s="2" t="s">
        <v>250</v>
      </c>
      <c r="B2519" s="9">
        <v>41570</v>
      </c>
      <c r="C2519" s="18">
        <v>1.85</v>
      </c>
      <c r="D2519" s="12">
        <v>6.63</v>
      </c>
      <c r="F2519" s="12">
        <v>33</v>
      </c>
      <c r="H2519" s="23">
        <f t="shared" si="156"/>
        <v>2.3442288153199206E-7</v>
      </c>
      <c r="I2519" s="32">
        <v>0.02</v>
      </c>
      <c r="J2519" s="25">
        <v>0.31</v>
      </c>
      <c r="K2519" s="30">
        <v>1.4</v>
      </c>
      <c r="L2519" s="25">
        <v>67.5</v>
      </c>
      <c r="M2519" s="30">
        <v>2.1</v>
      </c>
      <c r="N2519" s="25">
        <v>4.1500000000000004</v>
      </c>
      <c r="O2519" s="25">
        <v>10.8</v>
      </c>
      <c r="P2519" s="25">
        <v>4.54</v>
      </c>
      <c r="Q2519" s="25">
        <v>0.31</v>
      </c>
      <c r="R2519" s="25">
        <v>12.7</v>
      </c>
      <c r="S2519" s="31">
        <v>3.3</v>
      </c>
      <c r="T2519" s="51">
        <v>0.41</v>
      </c>
      <c r="U2519" s="42">
        <v>37.6</v>
      </c>
      <c r="V2519" s="42">
        <v>0.22</v>
      </c>
      <c r="W2519" s="42">
        <v>0.03</v>
      </c>
      <c r="X2519" s="42">
        <v>22</v>
      </c>
      <c r="Y2519" s="44">
        <v>2.93</v>
      </c>
      <c r="Z2519" s="87">
        <f t="shared" si="157"/>
        <v>4.7497449629171582</v>
      </c>
      <c r="AA2519" s="88">
        <f t="shared" si="158"/>
        <v>4.3505069719641494</v>
      </c>
      <c r="AB2519" s="90">
        <f t="shared" si="159"/>
        <v>4.387109212028821E-2</v>
      </c>
      <c r="AC2519" s="19">
        <v>4.8600000000000003</v>
      </c>
      <c r="AD2519" s="99">
        <v>4.3499999999999996</v>
      </c>
      <c r="AE2519" s="95">
        <v>11.1</v>
      </c>
    </row>
    <row r="2520" spans="1:31" x14ac:dyDescent="0.2">
      <c r="A2520" s="2" t="s">
        <v>250</v>
      </c>
      <c r="B2520" s="9">
        <v>41256</v>
      </c>
      <c r="C2520" s="18">
        <v>1.95</v>
      </c>
      <c r="D2520" s="12">
        <v>6.65</v>
      </c>
      <c r="F2520" s="12">
        <v>31</v>
      </c>
      <c r="G2520" s="13">
        <v>25</v>
      </c>
      <c r="H2520" s="23">
        <f t="shared" si="156"/>
        <v>2.2387211385683346E-7</v>
      </c>
      <c r="I2520" s="32">
        <v>0.1</v>
      </c>
      <c r="J2520" s="25">
        <v>0.3</v>
      </c>
      <c r="K2520" s="36"/>
      <c r="L2520" s="25">
        <v>64.5</v>
      </c>
      <c r="M2520" s="36"/>
      <c r="N2520" s="25">
        <v>3.59</v>
      </c>
      <c r="O2520" s="25">
        <v>11.1</v>
      </c>
      <c r="P2520" s="25">
        <v>4.46</v>
      </c>
      <c r="Q2520" s="25">
        <v>0.28000000000000003</v>
      </c>
      <c r="R2520" s="25">
        <v>13</v>
      </c>
      <c r="S2520" s="36"/>
      <c r="T2520" s="51">
        <v>0.42</v>
      </c>
      <c r="U2520" s="42">
        <v>49.1</v>
      </c>
      <c r="V2520" s="42">
        <v>0.22</v>
      </c>
      <c r="W2520" s="42">
        <v>0.02</v>
      </c>
      <c r="X2520" s="42">
        <v>24</v>
      </c>
      <c r="Y2520" s="44">
        <v>2.89</v>
      </c>
      <c r="Z2520" s="87">
        <f t="shared" si="157"/>
        <v>4.6013785927940392</v>
      </c>
      <c r="AA2520" s="88">
        <f t="shared" si="158"/>
        <v>4.6064317237522943</v>
      </c>
      <c r="AB2520" s="90">
        <f t="shared" si="159"/>
        <v>-5.4878747330129975E-4</v>
      </c>
      <c r="AC2520" s="19">
        <v>4.6900000000000004</v>
      </c>
      <c r="AD2520" s="99">
        <v>4.5999999999999996</v>
      </c>
      <c r="AE2520" s="95">
        <v>1.84</v>
      </c>
    </row>
    <row r="2521" spans="1:31" x14ac:dyDescent="0.2">
      <c r="A2521" s="2" t="s">
        <v>250</v>
      </c>
      <c r="B2521" s="9">
        <v>40556</v>
      </c>
      <c r="C2521" s="18">
        <v>1.83</v>
      </c>
      <c r="D2521" s="12">
        <v>6.66</v>
      </c>
      <c r="F2521" s="12">
        <v>27</v>
      </c>
      <c r="H2521" s="23">
        <f t="shared" si="156"/>
        <v>2.1877616239495479E-7</v>
      </c>
      <c r="I2521" s="32">
        <v>0.12</v>
      </c>
      <c r="J2521" s="25">
        <v>0.28000000000000003</v>
      </c>
      <c r="K2521" s="29">
        <v>1.3</v>
      </c>
      <c r="L2521" s="25">
        <v>67.5</v>
      </c>
      <c r="M2521" s="29">
        <v>1.9</v>
      </c>
      <c r="N2521" s="25">
        <v>4.12</v>
      </c>
      <c r="O2521" s="25">
        <v>11.1</v>
      </c>
      <c r="P2521" s="25">
        <v>4.4400000000000004</v>
      </c>
      <c r="Q2521" s="25">
        <v>0.32</v>
      </c>
      <c r="R2521" s="25">
        <v>13.4</v>
      </c>
      <c r="S2521" s="29">
        <v>0.5</v>
      </c>
      <c r="T2521" s="51">
        <v>0.39</v>
      </c>
      <c r="U2521" s="42">
        <v>44.6</v>
      </c>
      <c r="V2521" s="42">
        <v>0.22</v>
      </c>
      <c r="W2521" s="42">
        <v>0.02</v>
      </c>
      <c r="X2521" s="42">
        <v>28</v>
      </c>
      <c r="Y2521" s="44">
        <v>2.98</v>
      </c>
      <c r="Z2521" s="87">
        <f t="shared" si="157"/>
        <v>4.7883809436816769</v>
      </c>
      <c r="AA2521" s="88">
        <f t="shared" si="158"/>
        <v>4.7146373444771443</v>
      </c>
      <c r="AB2521" s="90">
        <f t="shared" si="159"/>
        <v>7.7600186560116725E-3</v>
      </c>
      <c r="AC2521" s="19">
        <v>4.88</v>
      </c>
      <c r="AD2521" s="99">
        <v>4.71</v>
      </c>
      <c r="AE2521" s="95">
        <v>3.45</v>
      </c>
    </row>
    <row r="2522" spans="1:31" x14ac:dyDescent="0.2">
      <c r="A2522" s="2" t="s">
        <v>250</v>
      </c>
      <c r="B2522" s="9">
        <v>38853</v>
      </c>
      <c r="C2522" s="20"/>
      <c r="D2522" s="12">
        <v>6.7</v>
      </c>
      <c r="F2522" s="12">
        <v>17.2</v>
      </c>
      <c r="H2522" s="23">
        <f t="shared" si="156"/>
        <v>1.9952623149688761E-7</v>
      </c>
      <c r="I2522" s="32">
        <v>7.0000000000000007E-2</v>
      </c>
      <c r="J2522" s="25">
        <v>0.21</v>
      </c>
      <c r="K2522" s="30">
        <v>5</v>
      </c>
      <c r="L2522" s="25">
        <v>81.66</v>
      </c>
      <c r="M2522" s="30">
        <v>5</v>
      </c>
      <c r="N2522" s="25">
        <v>5.44</v>
      </c>
      <c r="O2522" s="25">
        <v>14.26</v>
      </c>
      <c r="P2522" s="25">
        <v>4.7699999999999996</v>
      </c>
      <c r="Q2522" s="25">
        <v>0.38</v>
      </c>
      <c r="R2522" s="25">
        <v>17.8</v>
      </c>
      <c r="S2522" s="31">
        <v>10</v>
      </c>
      <c r="T2522" s="51">
        <v>0.3</v>
      </c>
      <c r="U2522" s="42">
        <v>72</v>
      </c>
      <c r="V2522" s="42">
        <v>1.1499999999999999</v>
      </c>
      <c r="W2522" s="42">
        <v>0.02</v>
      </c>
      <c r="X2522" s="42">
        <v>43</v>
      </c>
      <c r="Y2522" s="44">
        <v>3.08</v>
      </c>
      <c r="Z2522" s="87">
        <f t="shared" si="157"/>
        <v>5.8343281562014742</v>
      </c>
      <c r="AA2522" s="88">
        <f t="shared" si="158"/>
        <v>5.8203429160627209</v>
      </c>
      <c r="AB2522" s="90">
        <f t="shared" si="159"/>
        <v>1.1999686693891635E-3</v>
      </c>
      <c r="AC2522" s="19">
        <v>5.83</v>
      </c>
      <c r="AD2522" s="99">
        <v>5.81</v>
      </c>
      <c r="AE2522" s="95">
        <v>0.26</v>
      </c>
    </row>
    <row r="2523" spans="1:31" x14ac:dyDescent="0.2">
      <c r="A2523" s="2" t="s">
        <v>250</v>
      </c>
      <c r="B2523" s="9">
        <v>40147</v>
      </c>
      <c r="C2523" s="18">
        <v>1.72</v>
      </c>
      <c r="D2523" s="12">
        <v>6.62</v>
      </c>
      <c r="F2523" s="12">
        <v>25</v>
      </c>
      <c r="H2523" s="23">
        <f t="shared" si="156"/>
        <v>2.3988329190194845E-7</v>
      </c>
      <c r="I2523" s="24">
        <v>0.03</v>
      </c>
      <c r="J2523" s="25">
        <v>0.25</v>
      </c>
      <c r="K2523" s="33"/>
      <c r="L2523" s="25">
        <v>67.8</v>
      </c>
      <c r="M2523" s="30">
        <v>1.3</v>
      </c>
      <c r="N2523" s="25">
        <v>3.94</v>
      </c>
      <c r="O2523" s="25">
        <v>11.3</v>
      </c>
      <c r="P2523" s="25">
        <v>4.67</v>
      </c>
      <c r="Q2523" s="25">
        <v>0.31</v>
      </c>
      <c r="R2523" s="25">
        <v>15.2</v>
      </c>
      <c r="S2523" s="34"/>
      <c r="T2523" s="51">
        <v>0.4</v>
      </c>
      <c r="U2523" s="42">
        <v>52.8</v>
      </c>
      <c r="V2523" s="42">
        <v>0.22</v>
      </c>
      <c r="W2523" s="42">
        <v>0.02</v>
      </c>
      <c r="X2523" s="42">
        <v>31</v>
      </c>
      <c r="Y2523" s="44">
        <v>3.17</v>
      </c>
      <c r="Z2523" s="87">
        <f t="shared" si="157"/>
        <v>4.8871993291105245</v>
      </c>
      <c r="AA2523" s="88">
        <f t="shared" si="158"/>
        <v>5.1602883259621866</v>
      </c>
      <c r="AB2523" s="90">
        <f t="shared" si="159"/>
        <v>-2.7179829050477777E-2</v>
      </c>
      <c r="AD2523" s="100"/>
      <c r="AE2523" s="95">
        <v>3.54</v>
      </c>
    </row>
    <row r="2524" spans="1:31" x14ac:dyDescent="0.2">
      <c r="A2524" s="2" t="s">
        <v>250</v>
      </c>
      <c r="B2524" s="9">
        <v>39779</v>
      </c>
      <c r="C2524" s="18">
        <v>1.98</v>
      </c>
      <c r="D2524" s="12">
        <v>6.75</v>
      </c>
      <c r="F2524" s="12">
        <v>21</v>
      </c>
      <c r="H2524" s="23">
        <f t="shared" si="156"/>
        <v>1.7782794100389206E-7</v>
      </c>
      <c r="I2524" s="32">
        <v>0.09</v>
      </c>
      <c r="J2524" s="25">
        <v>0.26</v>
      </c>
      <c r="K2524" s="36"/>
      <c r="L2524" s="25">
        <v>80.8</v>
      </c>
      <c r="M2524" s="36"/>
      <c r="N2524" s="25">
        <v>4.3899999999999997</v>
      </c>
      <c r="O2524" s="25">
        <v>12.4</v>
      </c>
      <c r="P2524" s="25">
        <v>5.22</v>
      </c>
      <c r="Q2524" s="25">
        <v>0.35</v>
      </c>
      <c r="R2524" s="25">
        <v>20.7</v>
      </c>
      <c r="S2524" s="36"/>
      <c r="T2524" s="51">
        <v>0.41</v>
      </c>
      <c r="U2524" s="42">
        <v>77.5</v>
      </c>
      <c r="V2524" s="42">
        <v>0.22</v>
      </c>
      <c r="W2524" s="42">
        <v>0.02</v>
      </c>
      <c r="X2524" s="42">
        <v>41</v>
      </c>
      <c r="Y2524" s="44">
        <v>3.21</v>
      </c>
      <c r="Z2524" s="87">
        <f t="shared" si="157"/>
        <v>5.8733160635097157</v>
      </c>
      <c r="AA2524" s="88">
        <f t="shared" si="158"/>
        <v>5.9969000520148006</v>
      </c>
      <c r="AB2524" s="90">
        <f t="shared" si="159"/>
        <v>-1.0411266930806341E-2</v>
      </c>
      <c r="AE2524" s="94">
        <v>4.91</v>
      </c>
    </row>
    <row r="2525" spans="1:31" x14ac:dyDescent="0.2">
      <c r="A2525" s="2" t="s">
        <v>250</v>
      </c>
      <c r="B2525" s="9">
        <v>39344</v>
      </c>
      <c r="C2525" s="19">
        <v>1.99</v>
      </c>
      <c r="D2525" s="12">
        <v>6.6</v>
      </c>
      <c r="F2525" s="12">
        <v>17</v>
      </c>
      <c r="H2525" s="23">
        <f t="shared" si="156"/>
        <v>2.511886431509578E-7</v>
      </c>
      <c r="J2525" s="25">
        <v>0.28000000000000003</v>
      </c>
      <c r="K2525" s="36"/>
      <c r="L2525" s="25">
        <v>89</v>
      </c>
      <c r="M2525" s="36"/>
      <c r="N2525" s="25">
        <v>4.88</v>
      </c>
      <c r="O2525" s="25">
        <v>15.4</v>
      </c>
      <c r="P2525" s="25">
        <v>5.72</v>
      </c>
      <c r="Q2525" s="25">
        <v>0.38</v>
      </c>
      <c r="R2525" s="25">
        <v>22</v>
      </c>
      <c r="S2525" s="36"/>
      <c r="T2525" s="51">
        <v>0.38</v>
      </c>
      <c r="U2525" s="42">
        <v>77.099999999999994</v>
      </c>
      <c r="V2525" s="42">
        <v>1.39</v>
      </c>
      <c r="W2525" s="42">
        <v>0.03</v>
      </c>
      <c r="X2525" s="42">
        <v>49</v>
      </c>
      <c r="Y2525" s="44">
        <v>3.29</v>
      </c>
      <c r="Z2525" s="87">
        <f t="shared" si="157"/>
        <v>6.4666485756310195</v>
      </c>
      <c r="AA2525" s="88">
        <f t="shared" si="158"/>
        <v>6.3123834396915184</v>
      </c>
      <c r="AB2525" s="90">
        <f t="shared" si="159"/>
        <v>1.2071738747859103E-2</v>
      </c>
      <c r="AD2525" s="100"/>
      <c r="AE2525" s="96"/>
    </row>
    <row r="2526" spans="1:31" x14ac:dyDescent="0.2">
      <c r="A2526" s="2" t="s">
        <v>337</v>
      </c>
      <c r="B2526" s="9">
        <v>38685</v>
      </c>
      <c r="C2526" s="19">
        <v>2.0299999999999998</v>
      </c>
      <c r="D2526" s="12">
        <v>6.7</v>
      </c>
      <c r="F2526" s="12">
        <v>12</v>
      </c>
      <c r="H2526" s="23">
        <f t="shared" si="156"/>
        <v>1.9952623149688761E-7</v>
      </c>
      <c r="I2526" s="24">
        <v>0.27</v>
      </c>
      <c r="J2526" s="25">
        <v>0.53</v>
      </c>
      <c r="K2526" s="30">
        <v>1</v>
      </c>
      <c r="L2526" s="25">
        <v>82.8</v>
      </c>
      <c r="M2526" s="30">
        <v>1</v>
      </c>
      <c r="N2526" s="25">
        <v>10.1</v>
      </c>
      <c r="O2526" s="25">
        <v>18.7</v>
      </c>
      <c r="P2526" s="25">
        <v>6</v>
      </c>
      <c r="Q2526" s="25">
        <v>0.63</v>
      </c>
      <c r="R2526" s="25">
        <v>15.6</v>
      </c>
      <c r="S2526" s="31">
        <v>5</v>
      </c>
      <c r="T2526" s="51">
        <v>0.67</v>
      </c>
      <c r="U2526" s="42">
        <v>74</v>
      </c>
      <c r="V2526" s="42">
        <v>0.44</v>
      </c>
      <c r="W2526" s="42">
        <v>0.03</v>
      </c>
      <c r="X2526" s="42">
        <v>32</v>
      </c>
      <c r="Y2526" s="44">
        <v>3.7</v>
      </c>
      <c r="Z2526" s="87">
        <f t="shared" si="157"/>
        <v>6.2262613856958406</v>
      </c>
      <c r="AA2526" s="88">
        <f t="shared" si="158"/>
        <v>6.1721367109465213</v>
      </c>
      <c r="AB2526" s="90">
        <f t="shared" si="159"/>
        <v>4.36545707981235E-3</v>
      </c>
      <c r="AC2526" s="19">
        <v>6.2</v>
      </c>
      <c r="AD2526" s="99">
        <v>-6.16</v>
      </c>
      <c r="AE2526" s="95">
        <v>0.7</v>
      </c>
    </row>
    <row r="2527" spans="1:31" x14ac:dyDescent="0.2">
      <c r="A2527" s="2" t="s">
        <v>337</v>
      </c>
      <c r="B2527" s="9">
        <v>40547</v>
      </c>
      <c r="C2527" s="18">
        <v>2.1</v>
      </c>
      <c r="D2527" s="12">
        <v>6.42</v>
      </c>
      <c r="F2527" s="12">
        <v>16</v>
      </c>
      <c r="H2527" s="23">
        <f t="shared" si="156"/>
        <v>3.8018939632056089E-7</v>
      </c>
      <c r="I2527" s="24">
        <v>7.0000000000000007E-2</v>
      </c>
      <c r="J2527" s="25">
        <v>0.4</v>
      </c>
      <c r="K2527" s="30">
        <v>0.4</v>
      </c>
      <c r="L2527" s="25">
        <v>62.9</v>
      </c>
      <c r="M2527" s="30">
        <v>2.8</v>
      </c>
      <c r="N2527" s="25">
        <v>8.3000000000000007</v>
      </c>
      <c r="O2527" s="25">
        <v>23.7</v>
      </c>
      <c r="P2527" s="25">
        <v>5.12</v>
      </c>
      <c r="Q2527" s="25">
        <v>0.47</v>
      </c>
      <c r="R2527" s="25">
        <v>15.2</v>
      </c>
      <c r="S2527" s="31">
        <v>1.7</v>
      </c>
      <c r="T2527" s="51">
        <v>0.83</v>
      </c>
      <c r="U2527" s="42">
        <v>74.8</v>
      </c>
      <c r="V2527" s="42">
        <v>0.22</v>
      </c>
      <c r="W2527" s="42">
        <v>0.02</v>
      </c>
      <c r="X2527" s="42">
        <v>29</v>
      </c>
      <c r="Y2527" s="44">
        <v>2.68</v>
      </c>
      <c r="Z2527" s="87">
        <f t="shared" si="157"/>
        <v>5.1715839489909925</v>
      </c>
      <c r="AA2527" s="88">
        <f t="shared" si="158"/>
        <v>5.0854534488074883</v>
      </c>
      <c r="AB2527" s="90">
        <f t="shared" si="159"/>
        <v>8.397210309673905E-3</v>
      </c>
      <c r="AC2527" s="19">
        <v>5.33</v>
      </c>
      <c r="AD2527" s="99">
        <v>5.08</v>
      </c>
      <c r="AE2527" s="95">
        <v>4.67</v>
      </c>
    </row>
    <row r="2528" spans="1:31" x14ac:dyDescent="0.2">
      <c r="A2528" s="2" t="s">
        <v>337</v>
      </c>
      <c r="B2528" s="9">
        <v>38855</v>
      </c>
      <c r="C2528" s="20"/>
      <c r="D2528" s="12">
        <v>6.57</v>
      </c>
      <c r="F2528" s="12">
        <v>13.1</v>
      </c>
      <c r="G2528" s="16"/>
      <c r="H2528" s="23">
        <f t="shared" si="156"/>
        <v>2.691534803926908E-7</v>
      </c>
      <c r="I2528" s="32">
        <v>0.28999999999999998</v>
      </c>
      <c r="J2528" s="25">
        <v>0.51</v>
      </c>
      <c r="K2528" s="29">
        <v>5</v>
      </c>
      <c r="L2528" s="25">
        <v>69.84</v>
      </c>
      <c r="M2528" s="29">
        <v>5</v>
      </c>
      <c r="N2528" s="25">
        <v>9.3000000000000007</v>
      </c>
      <c r="O2528" s="25">
        <v>22.19</v>
      </c>
      <c r="P2528" s="25">
        <v>5.22</v>
      </c>
      <c r="Q2528" s="25">
        <v>0.53</v>
      </c>
      <c r="R2528" s="25">
        <v>16</v>
      </c>
      <c r="S2528" s="29">
        <v>10</v>
      </c>
      <c r="T2528" s="51">
        <v>0.95</v>
      </c>
      <c r="U2528" s="42">
        <v>72</v>
      </c>
      <c r="V2528" s="42">
        <v>0.48</v>
      </c>
      <c r="W2528" s="42">
        <v>0.02</v>
      </c>
      <c r="X2528" s="42">
        <v>32</v>
      </c>
      <c r="Y2528" s="44">
        <v>2.76</v>
      </c>
      <c r="Z2528" s="87">
        <f t="shared" si="157"/>
        <v>5.590865185380177</v>
      </c>
      <c r="AA2528" s="88">
        <f t="shared" si="158"/>
        <v>5.1997730724618796</v>
      </c>
      <c r="AB2528" s="90">
        <f t="shared" si="159"/>
        <v>3.6243649687178851E-2</v>
      </c>
      <c r="AC2528" s="19">
        <v>5.21</v>
      </c>
      <c r="AD2528" s="99">
        <v>5.15</v>
      </c>
      <c r="AE2528" s="95">
        <v>1.1000000000000001</v>
      </c>
    </row>
    <row r="2529" spans="1:31" x14ac:dyDescent="0.2">
      <c r="A2529" s="2" t="s">
        <v>337</v>
      </c>
      <c r="B2529" s="9">
        <v>41067</v>
      </c>
      <c r="C2529" s="18">
        <v>2.29</v>
      </c>
      <c r="D2529" s="12">
        <v>6.49</v>
      </c>
      <c r="F2529" s="12">
        <v>13</v>
      </c>
      <c r="H2529" s="23">
        <f t="shared" si="156"/>
        <v>3.2359365692962763E-7</v>
      </c>
      <c r="I2529" s="32">
        <v>0.13</v>
      </c>
      <c r="J2529" s="25">
        <v>0.43</v>
      </c>
      <c r="K2529" s="33"/>
      <c r="L2529" s="25">
        <v>71.900000000000006</v>
      </c>
      <c r="M2529" s="30">
        <v>1.9</v>
      </c>
      <c r="N2529" s="25">
        <v>9.73</v>
      </c>
      <c r="O2529" s="25">
        <v>23</v>
      </c>
      <c r="P2529" s="25">
        <v>5.66</v>
      </c>
      <c r="Q2529" s="25">
        <v>0.51</v>
      </c>
      <c r="R2529" s="25">
        <v>15.7</v>
      </c>
      <c r="S2529" s="34"/>
      <c r="T2529" s="51">
        <v>0.68</v>
      </c>
      <c r="U2529" s="42">
        <v>81.8</v>
      </c>
      <c r="V2529" s="42">
        <v>0.22</v>
      </c>
      <c r="W2529" s="42">
        <v>0.02</v>
      </c>
      <c r="X2529" s="42">
        <v>34</v>
      </c>
      <c r="Y2529" s="44">
        <v>2.72</v>
      </c>
      <c r="Z2529" s="87">
        <f t="shared" si="157"/>
        <v>5.7299606275976886</v>
      </c>
      <c r="AA2529" s="88">
        <f t="shared" si="158"/>
        <v>5.4074859079476667</v>
      </c>
      <c r="AB2529" s="90">
        <f t="shared" si="159"/>
        <v>2.8954098106854051E-2</v>
      </c>
      <c r="AC2529" s="19">
        <v>5.91</v>
      </c>
      <c r="AD2529" s="99">
        <v>5.4</v>
      </c>
      <c r="AE2529" s="95">
        <v>8.8699999999999992</v>
      </c>
    </row>
    <row r="2530" spans="1:31" x14ac:dyDescent="0.2">
      <c r="A2530" s="2" t="s">
        <v>337</v>
      </c>
      <c r="B2530" s="9">
        <v>40877</v>
      </c>
      <c r="C2530" s="18">
        <v>2.11</v>
      </c>
      <c r="D2530" s="12">
        <v>6.55</v>
      </c>
      <c r="F2530" s="12">
        <v>14</v>
      </c>
      <c r="H2530" s="23">
        <f t="shared" si="156"/>
        <v>2.8183829312644502E-7</v>
      </c>
      <c r="I2530" s="32">
        <v>0.34</v>
      </c>
      <c r="J2530" s="25">
        <v>0.44</v>
      </c>
      <c r="L2530" s="25">
        <v>71.7</v>
      </c>
      <c r="M2530" s="29">
        <v>3</v>
      </c>
      <c r="N2530" s="25">
        <v>12.2</v>
      </c>
      <c r="O2530" s="25">
        <v>25.1</v>
      </c>
      <c r="P2530" s="25">
        <v>5.87</v>
      </c>
      <c r="Q2530" s="25">
        <v>0.69</v>
      </c>
      <c r="R2530" s="25">
        <v>16.5</v>
      </c>
      <c r="T2530" s="51">
        <v>0.84</v>
      </c>
      <c r="U2530" s="42">
        <v>85.8</v>
      </c>
      <c r="V2530" s="42">
        <v>0.22</v>
      </c>
      <c r="W2530" s="42">
        <v>0.03</v>
      </c>
      <c r="X2530" s="42">
        <v>34</v>
      </c>
      <c r="Y2530" s="44">
        <v>2.66</v>
      </c>
      <c r="Z2530" s="87">
        <f t="shared" si="157"/>
        <v>5.9446735618589699</v>
      </c>
      <c r="AA2530" s="88">
        <f t="shared" si="158"/>
        <v>5.4360301406220142</v>
      </c>
      <c r="AB2530" s="90">
        <f t="shared" si="159"/>
        <v>4.4693494755168074E-2</v>
      </c>
      <c r="AC2530" s="19">
        <v>6.14</v>
      </c>
      <c r="AD2530" s="99">
        <v>5.43</v>
      </c>
      <c r="AE2530" s="95">
        <v>12.21</v>
      </c>
    </row>
    <row r="2531" spans="1:31" x14ac:dyDescent="0.2">
      <c r="A2531" s="2" t="s">
        <v>337</v>
      </c>
      <c r="B2531" s="9">
        <v>41564</v>
      </c>
      <c r="C2531" s="18">
        <v>2.08</v>
      </c>
      <c r="D2531" s="12">
        <v>6.39</v>
      </c>
      <c r="F2531" s="12">
        <v>11</v>
      </c>
      <c r="H2531" s="23">
        <f t="shared" si="156"/>
        <v>4.0738027780411229E-7</v>
      </c>
      <c r="I2531" s="28"/>
      <c r="J2531" s="25">
        <v>0.45</v>
      </c>
      <c r="K2531" s="29">
        <v>0.3</v>
      </c>
      <c r="L2531" s="25">
        <v>74.5</v>
      </c>
      <c r="M2531" s="29">
        <v>1.2</v>
      </c>
      <c r="N2531" s="25">
        <v>9.48</v>
      </c>
      <c r="O2531" s="25">
        <v>22.3</v>
      </c>
      <c r="P2531" s="25">
        <v>5.8</v>
      </c>
      <c r="Q2531" s="25">
        <v>0.53</v>
      </c>
      <c r="R2531" s="25">
        <v>16.2</v>
      </c>
      <c r="S2531" s="29">
        <v>20</v>
      </c>
      <c r="T2531" s="51">
        <v>0.28000000000000003</v>
      </c>
      <c r="U2531" s="42">
        <v>87.3</v>
      </c>
      <c r="V2531" s="42">
        <v>0.22</v>
      </c>
      <c r="W2531" s="42">
        <v>0.02</v>
      </c>
      <c r="X2531" s="42">
        <v>31</v>
      </c>
      <c r="Y2531" s="44">
        <v>2.9</v>
      </c>
      <c r="Z2531" s="87">
        <f t="shared" si="157"/>
        <v>5.8534963719115582</v>
      </c>
      <c r="AA2531" s="88">
        <f t="shared" si="158"/>
        <v>5.6047239485518414</v>
      </c>
      <c r="AB2531" s="90">
        <f t="shared" si="159"/>
        <v>2.1711261993752257E-2</v>
      </c>
      <c r="AC2531" s="19">
        <v>6.03</v>
      </c>
      <c r="AD2531" s="99">
        <v>5.6</v>
      </c>
      <c r="AE2531" s="95">
        <v>7.43</v>
      </c>
    </row>
    <row r="2532" spans="1:31" x14ac:dyDescent="0.2">
      <c r="A2532" s="2" t="s">
        <v>337</v>
      </c>
      <c r="B2532" s="9">
        <v>42254</v>
      </c>
      <c r="C2532" s="18">
        <v>1.98</v>
      </c>
      <c r="D2532" s="12">
        <v>6.3</v>
      </c>
      <c r="F2532" s="12">
        <v>13</v>
      </c>
      <c r="H2532" s="23">
        <f t="shared" si="156"/>
        <v>5.0118723362727218E-7</v>
      </c>
      <c r="I2532" s="32">
        <v>0.21</v>
      </c>
      <c r="J2532" s="25">
        <v>0.54</v>
      </c>
      <c r="K2532" s="33"/>
      <c r="L2532" s="25">
        <v>70.900000000000006</v>
      </c>
      <c r="M2532" s="33"/>
      <c r="N2532" s="25">
        <v>7.86</v>
      </c>
      <c r="O2532" s="25">
        <v>25.5</v>
      </c>
      <c r="P2532" s="25">
        <v>6.1</v>
      </c>
      <c r="Q2532" s="25">
        <v>0.32</v>
      </c>
      <c r="R2532" s="25">
        <v>14.4</v>
      </c>
      <c r="S2532" s="34"/>
      <c r="T2532" s="51">
        <v>0.59</v>
      </c>
      <c r="U2532" s="42">
        <v>75.099999999999994</v>
      </c>
      <c r="V2532" s="42">
        <v>0.22</v>
      </c>
      <c r="W2532" s="42">
        <v>0.02</v>
      </c>
      <c r="X2532" s="42">
        <v>28</v>
      </c>
      <c r="Y2532" s="44">
        <v>3.27</v>
      </c>
      <c r="Z2532" s="87">
        <f t="shared" si="157"/>
        <v>5.6647768629132926</v>
      </c>
      <c r="AA2532" s="88">
        <f t="shared" si="158"/>
        <v>5.6459088086493097</v>
      </c>
      <c r="AB2532" s="90">
        <f t="shared" si="159"/>
        <v>1.6681618437528638E-3</v>
      </c>
      <c r="AC2532" s="19">
        <v>5.8</v>
      </c>
      <c r="AD2532" s="99">
        <v>5.64</v>
      </c>
      <c r="AE2532" s="95">
        <v>2.71</v>
      </c>
    </row>
    <row r="2533" spans="1:31" x14ac:dyDescent="0.2">
      <c r="A2533" s="2" t="s">
        <v>337</v>
      </c>
      <c r="B2533" s="9">
        <v>41925</v>
      </c>
      <c r="C2533" s="18">
        <v>2.0499999999999998</v>
      </c>
      <c r="D2533" s="12">
        <v>6.63</v>
      </c>
      <c r="F2533" s="12">
        <v>12</v>
      </c>
      <c r="H2533" s="23">
        <f t="shared" si="156"/>
        <v>2.3442288153199206E-7</v>
      </c>
      <c r="I2533" s="28"/>
      <c r="J2533" s="25">
        <v>0.48</v>
      </c>
      <c r="K2533" s="36"/>
      <c r="L2533" s="25">
        <v>83.2</v>
      </c>
      <c r="M2533" s="36"/>
      <c r="N2533" s="25">
        <v>9.32</v>
      </c>
      <c r="O2533" s="25">
        <v>23.2</v>
      </c>
      <c r="P2533" s="25">
        <v>6.42</v>
      </c>
      <c r="Q2533" s="25">
        <v>0.5</v>
      </c>
      <c r="R2533" s="25">
        <v>16.899999999999999</v>
      </c>
      <c r="S2533" s="36"/>
      <c r="T2533" s="51">
        <v>0.09</v>
      </c>
      <c r="U2533" s="42">
        <v>84.6</v>
      </c>
      <c r="V2533" s="42">
        <v>0.22</v>
      </c>
      <c r="W2533" s="42">
        <v>0.02</v>
      </c>
      <c r="X2533" s="42">
        <v>37</v>
      </c>
      <c r="Y2533" s="44">
        <v>3.73</v>
      </c>
      <c r="Z2533" s="87">
        <f t="shared" si="157"/>
        <v>6.3869466081347834</v>
      </c>
      <c r="AA2533" s="88">
        <f t="shared" si="158"/>
        <v>6.5417655072212</v>
      </c>
      <c r="AB2533" s="90">
        <f t="shared" si="159"/>
        <v>-1.1974812162653968E-2</v>
      </c>
      <c r="AC2533" s="19">
        <v>6.56</v>
      </c>
      <c r="AD2533" s="99">
        <v>6.54</v>
      </c>
      <c r="AE2533" s="95">
        <v>0.39</v>
      </c>
    </row>
    <row r="2534" spans="1:31" x14ac:dyDescent="0.2">
      <c r="A2534" s="2" t="s">
        <v>337</v>
      </c>
      <c r="B2534" s="9">
        <v>39785</v>
      </c>
      <c r="C2534" s="18">
        <v>1.95</v>
      </c>
      <c r="D2534" s="12">
        <v>6.52</v>
      </c>
      <c r="F2534" s="12">
        <v>15</v>
      </c>
      <c r="H2534" s="23">
        <f t="shared" si="156"/>
        <v>3.0199517204020165E-7</v>
      </c>
      <c r="I2534" s="32">
        <v>0.08</v>
      </c>
      <c r="J2534" s="25">
        <v>0.46</v>
      </c>
      <c r="K2534" s="36"/>
      <c r="L2534" s="25">
        <v>67</v>
      </c>
      <c r="M2534" s="33"/>
      <c r="N2534" s="25">
        <v>8.86</v>
      </c>
      <c r="O2534" s="25">
        <v>22</v>
      </c>
      <c r="P2534" s="25">
        <v>4.99</v>
      </c>
      <c r="Q2534" s="25">
        <v>0.5</v>
      </c>
      <c r="R2534" s="25">
        <v>15.1</v>
      </c>
      <c r="S2534" s="36"/>
      <c r="T2534" s="51">
        <v>0.93</v>
      </c>
      <c r="U2534" s="42">
        <v>76.3</v>
      </c>
      <c r="V2534" s="42">
        <v>0.22</v>
      </c>
      <c r="W2534" s="42">
        <v>0.01</v>
      </c>
      <c r="X2534" s="42">
        <v>32</v>
      </c>
      <c r="Y2534" s="44">
        <v>3.07</v>
      </c>
      <c r="Z2534" s="87">
        <f t="shared" si="157"/>
        <v>5.3432426077382598</v>
      </c>
      <c r="AA2534" s="88">
        <f t="shared" si="158"/>
        <v>5.5942484140621804</v>
      </c>
      <c r="AB2534" s="90">
        <f t="shared" si="159"/>
        <v>-2.2949121130579189E-2</v>
      </c>
      <c r="AE2534" s="95">
        <v>10.64</v>
      </c>
    </row>
    <row r="2535" spans="1:31" x14ac:dyDescent="0.2">
      <c r="A2535" s="2" t="s">
        <v>337</v>
      </c>
      <c r="B2535" s="9">
        <v>40161</v>
      </c>
      <c r="C2535" s="18">
        <v>1.86</v>
      </c>
      <c r="D2535" s="12">
        <v>6.36</v>
      </c>
      <c r="F2535" s="12">
        <v>12</v>
      </c>
      <c r="H2535" s="23">
        <f t="shared" si="156"/>
        <v>4.365158322401653E-7</v>
      </c>
      <c r="I2535" s="32">
        <v>0.32</v>
      </c>
      <c r="J2535" s="25">
        <v>0.47</v>
      </c>
      <c r="K2535" s="33"/>
      <c r="L2535" s="25">
        <v>64.099999999999994</v>
      </c>
      <c r="M2535" s="33"/>
      <c r="N2535" s="25">
        <v>7.74</v>
      </c>
      <c r="O2535" s="25">
        <v>22.4</v>
      </c>
      <c r="P2535" s="25">
        <v>4.93</v>
      </c>
      <c r="Q2535" s="25">
        <v>0.43</v>
      </c>
      <c r="R2535" s="25">
        <v>14.8</v>
      </c>
      <c r="S2535" s="34"/>
      <c r="T2535" s="51">
        <v>0.77</v>
      </c>
      <c r="U2535" s="42">
        <v>84.2</v>
      </c>
      <c r="V2535" s="42">
        <v>0.22</v>
      </c>
      <c r="W2535" s="42">
        <v>0.03</v>
      </c>
      <c r="X2535" s="42">
        <v>32</v>
      </c>
      <c r="Y2535" s="44">
        <v>2.62</v>
      </c>
      <c r="Z2535" s="87">
        <f t="shared" si="157"/>
        <v>5.1753632753053544</v>
      </c>
      <c r="AA2535" s="88">
        <f t="shared" si="158"/>
        <v>5.3040923811153871</v>
      </c>
      <c r="AB2535" s="90">
        <f t="shared" si="159"/>
        <v>-1.2283949665950497E-2</v>
      </c>
      <c r="AE2535" s="95">
        <v>0.23</v>
      </c>
    </row>
    <row r="2536" spans="1:31" x14ac:dyDescent="0.2">
      <c r="A2536" s="2" t="s">
        <v>337</v>
      </c>
      <c r="B2536" s="9">
        <v>39342</v>
      </c>
      <c r="C2536" s="18">
        <v>2.15</v>
      </c>
      <c r="D2536" s="12">
        <v>6.5</v>
      </c>
      <c r="F2536" s="12">
        <v>18</v>
      </c>
      <c r="H2536" s="23">
        <f t="shared" si="156"/>
        <v>3.1622776601683734E-7</v>
      </c>
      <c r="I2536" s="32">
        <v>0.31</v>
      </c>
      <c r="J2536" s="25">
        <v>0.46</v>
      </c>
      <c r="K2536" s="36"/>
      <c r="L2536" s="25">
        <v>64.2</v>
      </c>
      <c r="M2536" s="36"/>
      <c r="N2536" s="25">
        <v>8.1199999999999992</v>
      </c>
      <c r="O2536" s="25">
        <v>21.9</v>
      </c>
      <c r="P2536" s="25">
        <v>4.8</v>
      </c>
      <c r="Q2536" s="25">
        <v>0.5</v>
      </c>
      <c r="R2536" s="25">
        <v>15.4</v>
      </c>
      <c r="S2536" s="36"/>
      <c r="T2536" s="51">
        <v>0.98</v>
      </c>
      <c r="U2536" s="42">
        <v>71.7</v>
      </c>
      <c r="V2536" s="42">
        <v>0.22</v>
      </c>
      <c r="W2536" s="42">
        <v>0.02</v>
      </c>
      <c r="X2536" s="42">
        <v>31</v>
      </c>
      <c r="Y2536" s="44">
        <v>2.82</v>
      </c>
      <c r="Z2536" s="87">
        <f t="shared" si="157"/>
        <v>5.1974571899975128</v>
      </c>
      <c r="AA2536" s="88">
        <f t="shared" si="158"/>
        <v>5.2220730010195169</v>
      </c>
      <c r="AB2536" s="90">
        <f t="shared" si="159"/>
        <v>-2.3624684194711617E-3</v>
      </c>
      <c r="AE2536" s="96"/>
    </row>
    <row r="2537" spans="1:31" x14ac:dyDescent="0.2">
      <c r="A2537" s="2" t="s">
        <v>401</v>
      </c>
      <c r="B2537" s="9">
        <v>41764</v>
      </c>
      <c r="C2537" s="18">
        <v>4.95</v>
      </c>
      <c r="D2537" s="12">
        <v>6.25</v>
      </c>
      <c r="F2537" s="12">
        <v>1.7</v>
      </c>
      <c r="H2537" s="23">
        <f t="shared" si="156"/>
        <v>5.6234132519034872E-7</v>
      </c>
      <c r="I2537" s="32">
        <v>1.52</v>
      </c>
      <c r="J2537" s="25">
        <v>0.01</v>
      </c>
      <c r="K2537" s="36"/>
      <c r="L2537" s="25">
        <v>35.299999999999997</v>
      </c>
      <c r="M2537" s="33"/>
      <c r="N2537" s="25">
        <v>0.08</v>
      </c>
      <c r="O2537" s="25">
        <v>3.17</v>
      </c>
      <c r="P2537" s="25">
        <v>7.81</v>
      </c>
      <c r="Q2537" s="25">
        <v>0.04</v>
      </c>
      <c r="R2537" s="25">
        <v>10.7</v>
      </c>
      <c r="S2537" s="36"/>
      <c r="T2537" s="51">
        <v>0.01</v>
      </c>
      <c r="U2537" s="42">
        <v>16.2</v>
      </c>
      <c r="V2537" s="42">
        <v>88.97</v>
      </c>
      <c r="W2537" s="42">
        <v>3.2799999999999999E-3</v>
      </c>
      <c r="X2537" s="42">
        <v>24</v>
      </c>
      <c r="Y2537" s="44">
        <v>0.49</v>
      </c>
      <c r="Z2537" s="87">
        <f t="shared" si="157"/>
        <v>3.124396051915062</v>
      </c>
      <c r="AA2537" s="88">
        <f t="shared" si="158"/>
        <v>2.9396511521992625</v>
      </c>
      <c r="AB2537" s="90">
        <f t="shared" si="159"/>
        <v>3.0465610424413262E-2</v>
      </c>
      <c r="AC2537" s="19">
        <v>2.97</v>
      </c>
      <c r="AD2537" s="99">
        <v>2.94</v>
      </c>
      <c r="AE2537" s="95">
        <v>0.9</v>
      </c>
    </row>
    <row r="2538" spans="1:31" x14ac:dyDescent="0.2">
      <c r="A2538" s="2" t="s">
        <v>401</v>
      </c>
      <c r="B2538" s="9">
        <v>41431</v>
      </c>
      <c r="C2538" s="18">
        <v>5.01</v>
      </c>
      <c r="D2538" s="12">
        <v>6.1</v>
      </c>
      <c r="F2538" s="12">
        <v>1.5</v>
      </c>
      <c r="H2538" s="23">
        <f t="shared" si="156"/>
        <v>7.9432823472428114E-7</v>
      </c>
      <c r="I2538" s="32">
        <v>0.83</v>
      </c>
      <c r="J2538" s="25">
        <v>0.01</v>
      </c>
      <c r="K2538" s="33"/>
      <c r="L2538" s="25">
        <v>38.5</v>
      </c>
      <c r="M2538" s="33"/>
      <c r="N2538" s="25">
        <v>0.01</v>
      </c>
      <c r="O2538" s="25">
        <v>3.19</v>
      </c>
      <c r="P2538" s="25">
        <v>8.1999999999999993</v>
      </c>
      <c r="Q2538" s="25">
        <v>0.03</v>
      </c>
      <c r="R2538" s="25">
        <v>11.3</v>
      </c>
      <c r="S2538" s="34"/>
      <c r="T2538" s="51">
        <v>0.01</v>
      </c>
      <c r="U2538" s="42">
        <v>18.3</v>
      </c>
      <c r="V2538" s="42">
        <v>91.63</v>
      </c>
      <c r="W2538" s="42">
        <v>3.2799999999999999E-3</v>
      </c>
      <c r="X2538" s="42">
        <v>24</v>
      </c>
      <c r="Y2538" s="44">
        <v>0.48</v>
      </c>
      <c r="Z2538" s="87">
        <f t="shared" si="157"/>
        <v>3.2631780498907705</v>
      </c>
      <c r="AA2538" s="88">
        <f t="shared" si="158"/>
        <v>3.0162725002082746</v>
      </c>
      <c r="AB2538" s="90">
        <f t="shared" si="159"/>
        <v>3.931961048385061E-2</v>
      </c>
      <c r="AC2538" s="19">
        <v>3.18</v>
      </c>
      <c r="AD2538" s="13">
        <v>3.02</v>
      </c>
      <c r="AE2538" s="94">
        <v>5.17</v>
      </c>
    </row>
    <row r="2539" spans="1:31" x14ac:dyDescent="0.2">
      <c r="A2539" s="2" t="s">
        <v>401</v>
      </c>
      <c r="B2539" s="9">
        <v>41232</v>
      </c>
      <c r="C2539" s="18">
        <v>8.42</v>
      </c>
      <c r="D2539" s="12">
        <v>6.31</v>
      </c>
      <c r="F2539" s="12">
        <v>1.8</v>
      </c>
      <c r="H2539" s="23">
        <f t="shared" si="156"/>
        <v>4.8977881936844619E-7</v>
      </c>
      <c r="I2539" s="32">
        <v>0.49</v>
      </c>
      <c r="J2539" s="25">
        <v>0.01</v>
      </c>
      <c r="K2539" s="30">
        <v>0.2</v>
      </c>
      <c r="L2539" s="27">
        <v>35.799999999999997</v>
      </c>
      <c r="M2539" s="30">
        <v>0.8</v>
      </c>
      <c r="N2539" s="25">
        <v>0.08</v>
      </c>
      <c r="O2539" s="27">
        <v>2.83</v>
      </c>
      <c r="P2539" s="25">
        <v>6.59</v>
      </c>
      <c r="Q2539" s="25">
        <v>0.04</v>
      </c>
      <c r="R2539" s="25">
        <v>9.85</v>
      </c>
      <c r="S2539" s="31">
        <v>2.4</v>
      </c>
      <c r="T2539" s="51">
        <v>0.01</v>
      </c>
      <c r="U2539" s="42">
        <v>19.399999999999999</v>
      </c>
      <c r="V2539" s="42">
        <v>84.55</v>
      </c>
      <c r="W2539" s="42">
        <v>7.5500000000000003E-3</v>
      </c>
      <c r="X2539" s="42">
        <v>22</v>
      </c>
      <c r="Y2539" s="43">
        <v>0.75</v>
      </c>
      <c r="Z2539" s="87">
        <f t="shared" si="157"/>
        <v>2.888778331231705</v>
      </c>
      <c r="AA2539" s="88">
        <f t="shared" si="158"/>
        <v>3.1386542572591836</v>
      </c>
      <c r="AB2539" s="90">
        <f t="shared" si="159"/>
        <v>-4.1456444739772849E-2</v>
      </c>
      <c r="AC2539" s="19">
        <v>2.84</v>
      </c>
      <c r="AD2539" s="13">
        <v>3.14</v>
      </c>
      <c r="AE2539" s="94">
        <v>9.9700000000000006</v>
      </c>
    </row>
    <row r="2540" spans="1:31" x14ac:dyDescent="0.2">
      <c r="A2540" s="2" t="s">
        <v>401</v>
      </c>
      <c r="B2540" s="9">
        <v>42150</v>
      </c>
      <c r="C2540" s="19">
        <v>4.8099999999999996</v>
      </c>
      <c r="D2540" s="12">
        <v>5.85</v>
      </c>
      <c r="F2540" s="12">
        <v>1.7</v>
      </c>
      <c r="H2540" s="23">
        <f t="shared" si="156"/>
        <v>1.4125375446227531E-6</v>
      </c>
      <c r="I2540" s="24">
        <v>0.12</v>
      </c>
      <c r="J2540" s="25">
        <v>0.01</v>
      </c>
      <c r="K2540" s="30">
        <v>0.2</v>
      </c>
      <c r="L2540" s="25">
        <v>38.200000000000003</v>
      </c>
      <c r="M2540" s="30">
        <v>0.7</v>
      </c>
      <c r="N2540" s="25">
        <v>0.01</v>
      </c>
      <c r="O2540" s="25">
        <v>3.86</v>
      </c>
      <c r="P2540" s="25">
        <v>8.59</v>
      </c>
      <c r="Q2540" s="25">
        <v>0.05</v>
      </c>
      <c r="R2540" s="25">
        <v>11.1</v>
      </c>
      <c r="S2540" s="31">
        <v>3.5</v>
      </c>
      <c r="T2540" s="51">
        <v>0.03</v>
      </c>
      <c r="U2540" s="42">
        <v>18.5</v>
      </c>
      <c r="V2540" s="42">
        <v>105.8</v>
      </c>
      <c r="W2540" s="42">
        <v>3.2799999999999999E-3</v>
      </c>
      <c r="X2540" s="42">
        <v>28</v>
      </c>
      <c r="Y2540" s="44">
        <v>0.44</v>
      </c>
      <c r="Z2540" s="87">
        <f t="shared" si="157"/>
        <v>3.2105109836136441</v>
      </c>
      <c r="AA2540" s="88">
        <f t="shared" si="158"/>
        <v>3.3224512752908031</v>
      </c>
      <c r="AB2540" s="90">
        <f t="shared" si="159"/>
        <v>-1.713469131473767E-2</v>
      </c>
      <c r="AC2540" s="19">
        <v>3.21</v>
      </c>
      <c r="AD2540" s="99">
        <v>3.32</v>
      </c>
      <c r="AE2540" s="95">
        <v>3.52</v>
      </c>
    </row>
    <row r="2541" spans="1:31" x14ac:dyDescent="0.2">
      <c r="A2541" s="2" t="s">
        <v>400</v>
      </c>
      <c r="B2541" s="9">
        <v>38687</v>
      </c>
      <c r="C2541" s="18">
        <v>3.86</v>
      </c>
      <c r="D2541" s="12">
        <v>7.4</v>
      </c>
      <c r="F2541" s="12">
        <v>3</v>
      </c>
      <c r="H2541" s="23">
        <f t="shared" si="156"/>
        <v>3.981071705534957E-8</v>
      </c>
      <c r="I2541" s="24">
        <v>0.41</v>
      </c>
      <c r="J2541" s="25">
        <v>0.31</v>
      </c>
      <c r="K2541" s="30">
        <v>1</v>
      </c>
      <c r="L2541" s="25">
        <v>65.599999999999994</v>
      </c>
      <c r="M2541" s="30">
        <v>1</v>
      </c>
      <c r="N2541" s="25">
        <v>1.96</v>
      </c>
      <c r="O2541" s="25">
        <v>1.5</v>
      </c>
      <c r="P2541" s="25">
        <v>3.6</v>
      </c>
      <c r="Q2541" s="25">
        <v>0.21</v>
      </c>
      <c r="R2541" s="25">
        <v>12</v>
      </c>
      <c r="S2541" s="31">
        <v>5</v>
      </c>
      <c r="T2541" s="51">
        <v>0.18</v>
      </c>
      <c r="U2541" s="42">
        <v>21</v>
      </c>
      <c r="V2541" s="42">
        <v>0.44</v>
      </c>
      <c r="W2541" s="42">
        <v>0.03</v>
      </c>
      <c r="X2541" s="42">
        <v>22</v>
      </c>
      <c r="Y2541" s="44">
        <v>3.2</v>
      </c>
      <c r="Z2541" s="87">
        <f t="shared" si="157"/>
        <v>4.2706010455475596</v>
      </c>
      <c r="AA2541" s="88">
        <f t="shared" si="158"/>
        <v>4.2712085598783176</v>
      </c>
      <c r="AB2541" s="90">
        <f t="shared" si="159"/>
        <v>-7.1122438783007542E-5</v>
      </c>
      <c r="AC2541" s="19">
        <v>4.2300000000000004</v>
      </c>
      <c r="AD2541" s="99">
        <v>-4.26</v>
      </c>
      <c r="AE2541" s="95">
        <v>-0.8</v>
      </c>
    </row>
    <row r="2542" spans="1:31" x14ac:dyDescent="0.2">
      <c r="A2542" s="2" t="s">
        <v>400</v>
      </c>
      <c r="B2542" s="9">
        <v>38849</v>
      </c>
      <c r="C2542" s="20"/>
      <c r="D2542" s="12">
        <v>7.37</v>
      </c>
      <c r="F2542" s="12">
        <v>3.7</v>
      </c>
      <c r="H2542" s="23">
        <f t="shared" si="156"/>
        <v>4.2657951880159239E-8</v>
      </c>
      <c r="I2542" s="32">
        <v>0.38</v>
      </c>
      <c r="J2542" s="25">
        <v>0.32</v>
      </c>
      <c r="K2542" s="30">
        <v>5</v>
      </c>
      <c r="L2542" s="25">
        <v>74.58</v>
      </c>
      <c r="M2542" s="30">
        <v>5</v>
      </c>
      <c r="N2542" s="25">
        <v>2.2000000000000002</v>
      </c>
      <c r="O2542" s="25">
        <v>1.57</v>
      </c>
      <c r="P2542" s="25">
        <v>3.93</v>
      </c>
      <c r="Q2542" s="25">
        <v>0.28999999999999998</v>
      </c>
      <c r="R2542" s="25">
        <v>13.1</v>
      </c>
      <c r="S2542" s="31">
        <v>10</v>
      </c>
      <c r="T2542" s="51">
        <v>0.24</v>
      </c>
      <c r="U2542" s="42">
        <v>25</v>
      </c>
      <c r="V2542" s="42">
        <v>0.48</v>
      </c>
      <c r="W2542" s="42">
        <v>0.02</v>
      </c>
      <c r="X2542" s="42">
        <v>24</v>
      </c>
      <c r="Y2542" s="44">
        <v>3.55</v>
      </c>
      <c r="Z2542" s="87">
        <f t="shared" si="157"/>
        <v>4.8042178019618174</v>
      </c>
      <c r="AA2542" s="88">
        <f t="shared" si="158"/>
        <v>4.7632217683742404</v>
      </c>
      <c r="AB2542" s="90">
        <f t="shared" si="159"/>
        <v>4.2849534910767125E-3</v>
      </c>
      <c r="AC2542" s="19">
        <v>4.76</v>
      </c>
      <c r="AD2542" s="13">
        <v>4.74</v>
      </c>
      <c r="AE2542" s="94">
        <v>0.4</v>
      </c>
    </row>
    <row r="2543" spans="1:31" x14ac:dyDescent="0.2">
      <c r="A2543" s="2" t="s">
        <v>400</v>
      </c>
      <c r="B2543" s="9">
        <v>41575</v>
      </c>
      <c r="C2543" s="18">
        <v>3.88</v>
      </c>
      <c r="D2543" s="12">
        <v>7.49</v>
      </c>
      <c r="F2543" s="12">
        <v>3.6</v>
      </c>
      <c r="H2543" s="23">
        <f t="shared" si="156"/>
        <v>3.2359365692962729E-8</v>
      </c>
      <c r="I2543" s="32">
        <v>0.49</v>
      </c>
      <c r="J2543" s="25">
        <v>0.36</v>
      </c>
      <c r="K2543" s="29">
        <v>1.7</v>
      </c>
      <c r="L2543" s="25">
        <v>79.599999999999994</v>
      </c>
      <c r="M2543" s="29">
        <v>0.2</v>
      </c>
      <c r="N2543" s="25">
        <v>2.74</v>
      </c>
      <c r="O2543" s="25">
        <v>1.51</v>
      </c>
      <c r="P2543" s="25">
        <v>4.12</v>
      </c>
      <c r="Q2543" s="25">
        <v>0.28999999999999998</v>
      </c>
      <c r="R2543" s="25">
        <v>11</v>
      </c>
      <c r="S2543" s="29">
        <v>5</v>
      </c>
      <c r="T2543" s="51">
        <v>0.01</v>
      </c>
      <c r="U2543" s="42">
        <v>19.7</v>
      </c>
      <c r="V2543" s="42">
        <v>0.22</v>
      </c>
      <c r="W2543" s="42">
        <v>3.2799999999999999E-3</v>
      </c>
      <c r="X2543" s="42">
        <v>21</v>
      </c>
      <c r="Y2543" s="44">
        <v>3.74</v>
      </c>
      <c r="Z2543" s="87">
        <f t="shared" si="157"/>
        <v>5.0112606474095669</v>
      </c>
      <c r="AA2543" s="88">
        <f t="shared" si="158"/>
        <v>4.7464368421677241</v>
      </c>
      <c r="AB2543" s="90">
        <f t="shared" si="159"/>
        <v>2.7139989277666685E-2</v>
      </c>
      <c r="AC2543" s="19">
        <v>5.01</v>
      </c>
      <c r="AD2543" s="99">
        <v>4.74</v>
      </c>
      <c r="AE2543" s="95">
        <v>5.43</v>
      </c>
    </row>
    <row r="2544" spans="1:31" x14ac:dyDescent="0.2">
      <c r="A2544" s="2" t="s">
        <v>400</v>
      </c>
      <c r="B2544" s="9">
        <v>40562</v>
      </c>
      <c r="C2544" s="18">
        <v>3.34</v>
      </c>
      <c r="D2544" s="12">
        <v>7.36</v>
      </c>
      <c r="F2544" s="12">
        <v>3.5</v>
      </c>
      <c r="H2544" s="23">
        <f t="shared" si="156"/>
        <v>4.3651583224016566E-8</v>
      </c>
      <c r="I2544" s="32">
        <v>0.46</v>
      </c>
      <c r="J2544" s="25">
        <v>0.28999999999999998</v>
      </c>
      <c r="K2544" s="29">
        <v>1.9</v>
      </c>
      <c r="L2544" s="25">
        <v>77.599999999999994</v>
      </c>
      <c r="M2544" s="29">
        <v>0.2</v>
      </c>
      <c r="N2544" s="25">
        <v>2.9</v>
      </c>
      <c r="O2544" s="25">
        <v>1.58</v>
      </c>
      <c r="P2544" s="25">
        <v>3.93</v>
      </c>
      <c r="Q2544" s="25">
        <v>0.28000000000000003</v>
      </c>
      <c r="R2544" s="25">
        <v>10.8</v>
      </c>
      <c r="S2544" s="29">
        <v>2</v>
      </c>
      <c r="T2544" s="51">
        <v>0.01</v>
      </c>
      <c r="U2544" s="42">
        <v>21.3</v>
      </c>
      <c r="V2544" s="42">
        <v>0.22</v>
      </c>
      <c r="W2544" s="42">
        <v>3.2799999999999999E-3</v>
      </c>
      <c r="X2544" s="42">
        <v>22</v>
      </c>
      <c r="Y2544" s="44">
        <v>3.69</v>
      </c>
      <c r="Z2544" s="87">
        <f t="shared" si="157"/>
        <v>4.8870605851631597</v>
      </c>
      <c r="AA2544" s="88">
        <f t="shared" si="158"/>
        <v>4.7579546323662489</v>
      </c>
      <c r="AB2544" s="90">
        <f t="shared" si="159"/>
        <v>1.3385769735465642E-2</v>
      </c>
      <c r="AC2544" s="19">
        <v>4.8899999999999997</v>
      </c>
      <c r="AD2544" s="13">
        <v>4.75</v>
      </c>
      <c r="AE2544" s="95">
        <v>2.79</v>
      </c>
    </row>
    <row r="2545" spans="1:31" x14ac:dyDescent="0.2">
      <c r="A2545" s="2" t="s">
        <v>321</v>
      </c>
      <c r="B2545" s="9">
        <v>41890</v>
      </c>
      <c r="C2545" s="18">
        <v>12.91</v>
      </c>
      <c r="D2545" s="12">
        <v>8.4700000000000006</v>
      </c>
      <c r="F2545" s="12">
        <v>3.5</v>
      </c>
      <c r="H2545" s="23">
        <f t="shared" si="156"/>
        <v>3.3884415613920108E-9</v>
      </c>
      <c r="I2545" s="32">
        <v>0.01</v>
      </c>
      <c r="J2545" s="25">
        <v>0.88</v>
      </c>
      <c r="K2545" s="36"/>
      <c r="L2545" s="25">
        <v>8.1999999999999993</v>
      </c>
      <c r="N2545" s="25">
        <v>0.47</v>
      </c>
      <c r="O2545" s="25">
        <v>6.26</v>
      </c>
      <c r="P2545" s="25">
        <v>4.4400000000000004</v>
      </c>
      <c r="Q2545" s="25">
        <v>0.02</v>
      </c>
      <c r="R2545" s="25">
        <v>144</v>
      </c>
      <c r="T2545" s="51">
        <v>0.17</v>
      </c>
      <c r="U2545" s="42">
        <v>3.61</v>
      </c>
      <c r="V2545" s="42">
        <v>0.22</v>
      </c>
      <c r="W2545" s="42">
        <v>0.01</v>
      </c>
      <c r="X2545" s="42">
        <v>80</v>
      </c>
      <c r="Y2545" s="44">
        <v>5.41</v>
      </c>
      <c r="Z2545" s="87">
        <f t="shared" si="157"/>
        <v>7.2657182728300596</v>
      </c>
      <c r="AA2545" s="88">
        <f t="shared" si="158"/>
        <v>7.75098900603051</v>
      </c>
      <c r="AB2545" s="90">
        <f t="shared" si="159"/>
        <v>-3.2315388732627119E-2</v>
      </c>
      <c r="AC2545" s="19">
        <v>7.28</v>
      </c>
      <c r="AD2545" s="13">
        <v>7.75</v>
      </c>
      <c r="AE2545" s="94">
        <v>6.28</v>
      </c>
    </row>
    <row r="2546" spans="1:31" x14ac:dyDescent="0.2">
      <c r="A2546" s="2" t="s">
        <v>321</v>
      </c>
      <c r="B2546" s="9">
        <v>35209</v>
      </c>
      <c r="C2546" s="18">
        <v>13.38</v>
      </c>
      <c r="D2546" s="12">
        <v>7.63</v>
      </c>
      <c r="F2546" s="12">
        <v>0.1</v>
      </c>
      <c r="H2546" s="23">
        <f t="shared" si="156"/>
        <v>2.3442288153199181E-8</v>
      </c>
      <c r="I2546" s="32">
        <v>0.42</v>
      </c>
      <c r="J2546" s="25">
        <v>0.81</v>
      </c>
      <c r="K2546" s="36"/>
      <c r="L2546" s="25">
        <v>16.2</v>
      </c>
      <c r="M2546" s="36"/>
      <c r="N2546" s="25">
        <v>0.88</v>
      </c>
      <c r="O2546" s="25">
        <v>6.78</v>
      </c>
      <c r="P2546" s="25">
        <v>7.01</v>
      </c>
      <c r="Q2546" s="25">
        <v>0.01</v>
      </c>
      <c r="R2546" s="25">
        <v>163</v>
      </c>
      <c r="S2546" s="36"/>
      <c r="T2546" s="51">
        <v>0.03</v>
      </c>
      <c r="U2546" s="42">
        <v>5</v>
      </c>
      <c r="V2546" s="42">
        <v>1.81</v>
      </c>
      <c r="W2546" s="42">
        <v>0.03</v>
      </c>
      <c r="X2546" s="42">
        <v>133</v>
      </c>
      <c r="Y2546" s="44">
        <v>5.2</v>
      </c>
      <c r="Z2546" s="87">
        <f t="shared" si="157"/>
        <v>8.7721196140877638</v>
      </c>
      <c r="AA2546" s="88">
        <f t="shared" si="158"/>
        <v>9.086647203678055</v>
      </c>
      <c r="AB2546" s="90">
        <f t="shared" si="159"/>
        <v>-1.7611943355316149E-2</v>
      </c>
    </row>
    <row r="2547" spans="1:31" x14ac:dyDescent="0.2">
      <c r="A2547" s="2" t="s">
        <v>321</v>
      </c>
      <c r="B2547" s="9">
        <v>28494</v>
      </c>
      <c r="C2547" s="18">
        <v>13.93</v>
      </c>
      <c r="D2547" s="12">
        <v>7.8</v>
      </c>
      <c r="F2547" s="15"/>
      <c r="H2547" s="23">
        <f t="shared" si="156"/>
        <v>1.5848931924611133E-8</v>
      </c>
      <c r="I2547" s="28"/>
      <c r="J2547" s="25">
        <v>0.46</v>
      </c>
      <c r="K2547" s="36"/>
      <c r="L2547" s="25">
        <v>5</v>
      </c>
      <c r="M2547" s="36"/>
      <c r="N2547" s="25">
        <v>1.5</v>
      </c>
      <c r="O2547" s="25">
        <v>6.3</v>
      </c>
      <c r="P2547" s="25">
        <v>3</v>
      </c>
      <c r="Q2547" s="25">
        <v>0.09</v>
      </c>
      <c r="R2547" s="25">
        <v>156</v>
      </c>
      <c r="S2547" s="36"/>
      <c r="T2547" s="52"/>
      <c r="U2547" s="42">
        <v>9</v>
      </c>
      <c r="V2547" s="42">
        <v>0.28999999999999998</v>
      </c>
      <c r="W2547" s="42">
        <v>5.0000009190000003E-3</v>
      </c>
      <c r="X2547" s="42">
        <v>79</v>
      </c>
      <c r="Y2547" s="44">
        <v>4.7</v>
      </c>
      <c r="Z2547" s="87">
        <f t="shared" si="157"/>
        <v>7.5255444495712114</v>
      </c>
      <c r="AA2547" s="88">
        <f t="shared" si="158"/>
        <v>7.1206403280530761</v>
      </c>
      <c r="AB2547" s="90">
        <f t="shared" si="159"/>
        <v>2.7645706213998311E-2</v>
      </c>
      <c r="AD2547" s="100"/>
      <c r="AE2547" s="96"/>
    </row>
    <row r="2548" spans="1:31" x14ac:dyDescent="0.2">
      <c r="A2548" s="2" t="s">
        <v>94</v>
      </c>
      <c r="B2548" s="9">
        <v>38689</v>
      </c>
      <c r="C2548" s="18">
        <v>2.64</v>
      </c>
      <c r="D2548" s="12">
        <v>7</v>
      </c>
      <c r="E2548" s="16"/>
      <c r="F2548" s="12">
        <v>4.5</v>
      </c>
      <c r="H2548" s="23">
        <f t="shared" si="156"/>
        <v>9.9999999999999995E-8</v>
      </c>
      <c r="I2548" s="28"/>
      <c r="J2548" s="25">
        <v>0.4</v>
      </c>
      <c r="K2548" s="29">
        <v>1</v>
      </c>
      <c r="L2548" s="25">
        <v>94</v>
      </c>
      <c r="M2548" s="29">
        <v>1</v>
      </c>
      <c r="N2548" s="25">
        <v>7.49</v>
      </c>
      <c r="O2548" s="25">
        <v>1.6</v>
      </c>
      <c r="P2548" s="25">
        <v>7.7</v>
      </c>
      <c r="Q2548" s="25">
        <v>0.41</v>
      </c>
      <c r="R2548" s="25">
        <v>8</v>
      </c>
      <c r="S2548" s="29">
        <v>5</v>
      </c>
      <c r="T2548" s="51">
        <v>0.52</v>
      </c>
      <c r="U2548" s="42">
        <v>10</v>
      </c>
      <c r="V2548" s="42">
        <v>0.44</v>
      </c>
      <c r="W2548" s="42">
        <v>0.03</v>
      </c>
      <c r="X2548" s="42">
        <v>28</v>
      </c>
      <c r="Y2548" s="44">
        <v>4.9000000000000004</v>
      </c>
      <c r="Z2548" s="87">
        <f t="shared" si="157"/>
        <v>6.0183671605663074</v>
      </c>
      <c r="AA2548" s="88">
        <f t="shared" si="158"/>
        <v>5.922201574173811</v>
      </c>
      <c r="AB2548" s="90">
        <f t="shared" si="159"/>
        <v>8.0536855931083416E-3</v>
      </c>
      <c r="AC2548" s="19">
        <v>6.01</v>
      </c>
      <c r="AD2548" s="99">
        <v>-5.9</v>
      </c>
      <c r="AE2548" s="95">
        <v>1.85</v>
      </c>
    </row>
    <row r="2549" spans="1:31" x14ac:dyDescent="0.2">
      <c r="A2549" s="2" t="s">
        <v>94</v>
      </c>
      <c r="B2549" s="9">
        <v>38835</v>
      </c>
      <c r="C2549" s="20"/>
      <c r="D2549" s="12">
        <v>7</v>
      </c>
      <c r="F2549" s="12">
        <v>4.4000000000000004</v>
      </c>
      <c r="H2549" s="23">
        <f t="shared" si="156"/>
        <v>9.9999999999999995E-8</v>
      </c>
      <c r="I2549" s="28"/>
      <c r="J2549" s="25">
        <v>0.39</v>
      </c>
      <c r="K2549" s="29">
        <v>5</v>
      </c>
      <c r="L2549" s="25">
        <v>93.17</v>
      </c>
      <c r="M2549" s="29">
        <v>5</v>
      </c>
      <c r="N2549" s="25">
        <v>6.98</v>
      </c>
      <c r="O2549" s="25">
        <v>1.54</v>
      </c>
      <c r="P2549" s="25">
        <v>7.11</v>
      </c>
      <c r="Q2549" s="25">
        <v>0.39</v>
      </c>
      <c r="R2549" s="25">
        <v>9.5</v>
      </c>
      <c r="S2549" s="29">
        <v>10</v>
      </c>
      <c r="T2549" s="51">
        <v>0.49</v>
      </c>
      <c r="U2549" s="42">
        <v>9</v>
      </c>
      <c r="V2549" s="42">
        <v>0.48</v>
      </c>
      <c r="W2549" s="42">
        <v>0.02</v>
      </c>
      <c r="X2549" s="42">
        <v>27</v>
      </c>
      <c r="Y2549" s="44">
        <v>4.5999999999999996</v>
      </c>
      <c r="Z2549" s="87">
        <f t="shared" si="157"/>
        <v>5.9725747039194221</v>
      </c>
      <c r="AA2549" s="88">
        <f t="shared" si="158"/>
        <v>5.5726547783346021</v>
      </c>
      <c r="AB2549" s="90">
        <f t="shared" si="159"/>
        <v>3.4639408961037121E-2</v>
      </c>
      <c r="AC2549" s="19">
        <v>5.71</v>
      </c>
      <c r="AD2549" s="99">
        <v>5.55</v>
      </c>
      <c r="AE2549" s="95">
        <v>2.91</v>
      </c>
    </row>
    <row r="2550" spans="1:31" x14ac:dyDescent="0.2">
      <c r="A2550" s="2" t="s">
        <v>94</v>
      </c>
      <c r="B2550" s="9">
        <v>41590</v>
      </c>
      <c r="C2550" s="18">
        <v>2.56</v>
      </c>
      <c r="D2550" s="12">
        <v>7.19</v>
      </c>
      <c r="F2550" s="12">
        <v>4.0999999999999996</v>
      </c>
      <c r="H2550" s="23">
        <f t="shared" si="156"/>
        <v>6.4565422903465397E-8</v>
      </c>
      <c r="I2550" s="32">
        <v>0.08</v>
      </c>
      <c r="J2550" s="25">
        <v>0.31</v>
      </c>
      <c r="K2550" s="33"/>
      <c r="L2550" s="25">
        <v>93.2</v>
      </c>
      <c r="M2550" s="33"/>
      <c r="N2550" s="25">
        <v>6.67</v>
      </c>
      <c r="O2550" s="25">
        <v>1.47</v>
      </c>
      <c r="P2550" s="25">
        <v>7.01</v>
      </c>
      <c r="Q2550" s="25">
        <v>0.38</v>
      </c>
      <c r="R2550" s="25">
        <v>8.61</v>
      </c>
      <c r="S2550" s="34"/>
      <c r="T2550" s="51">
        <v>0.01</v>
      </c>
      <c r="U2550" s="42">
        <v>16.5</v>
      </c>
      <c r="V2550" s="42">
        <v>0.22</v>
      </c>
      <c r="W2550" s="42">
        <v>6.5700000000000003E-3</v>
      </c>
      <c r="X2550" s="42">
        <v>32</v>
      </c>
      <c r="Y2550" s="44">
        <v>4.54</v>
      </c>
      <c r="Z2550" s="87">
        <f t="shared" si="157"/>
        <v>5.9183276787685219</v>
      </c>
      <c r="AA2550" s="88">
        <f t="shared" si="158"/>
        <v>5.7901864647509873</v>
      </c>
      <c r="AB2550" s="90">
        <f t="shared" si="159"/>
        <v>1.0944276314382636E-2</v>
      </c>
      <c r="AC2550" s="19">
        <v>6.03</v>
      </c>
      <c r="AD2550" s="99">
        <v>5.79</v>
      </c>
      <c r="AE2550" s="95">
        <v>4.13</v>
      </c>
    </row>
    <row r="2551" spans="1:31" x14ac:dyDescent="0.2">
      <c r="A2551" s="2" t="s">
        <v>94</v>
      </c>
      <c r="B2551" s="9">
        <v>42268</v>
      </c>
      <c r="C2551" s="18">
        <v>2.8</v>
      </c>
      <c r="D2551" s="12">
        <v>6.99</v>
      </c>
      <c r="F2551" s="12">
        <v>4.2</v>
      </c>
      <c r="H2551" s="23">
        <f t="shared" si="156"/>
        <v>1.0232929922807534E-7</v>
      </c>
      <c r="I2551" s="32">
        <v>7.0000000000000007E-2</v>
      </c>
      <c r="J2551" s="25">
        <v>0.3</v>
      </c>
      <c r="K2551" s="30">
        <v>0.2</v>
      </c>
      <c r="L2551" s="25">
        <v>92.5</v>
      </c>
      <c r="M2551" s="30">
        <v>0.2</v>
      </c>
      <c r="N2551" s="25">
        <v>6.63</v>
      </c>
      <c r="O2551" s="25">
        <v>1.82</v>
      </c>
      <c r="P2551" s="25">
        <v>7.23</v>
      </c>
      <c r="Q2551" s="25">
        <v>0.36</v>
      </c>
      <c r="R2551" s="25">
        <v>9.84</v>
      </c>
      <c r="S2551" s="31">
        <v>0.5</v>
      </c>
      <c r="T2551" s="51">
        <v>0.02</v>
      </c>
      <c r="U2551" s="42">
        <v>22.5</v>
      </c>
      <c r="V2551" s="42">
        <v>0.22</v>
      </c>
      <c r="W2551" s="42">
        <v>0.02</v>
      </c>
      <c r="X2551" s="42">
        <v>30</v>
      </c>
      <c r="Y2551" s="44">
        <v>4.62</v>
      </c>
      <c r="Z2551" s="87">
        <f t="shared" si="157"/>
        <v>5.960122087833251</v>
      </c>
      <c r="AA2551" s="88">
        <f t="shared" si="158"/>
        <v>5.9392857416579279</v>
      </c>
      <c r="AB2551" s="90">
        <f t="shared" si="159"/>
        <v>1.7510405957919099E-3</v>
      </c>
      <c r="AC2551" s="19">
        <v>6.07</v>
      </c>
      <c r="AD2551" s="99">
        <v>5.94</v>
      </c>
      <c r="AE2551" s="95">
        <v>2.29</v>
      </c>
    </row>
    <row r="2552" spans="1:31" x14ac:dyDescent="0.2">
      <c r="A2552" s="2" t="s">
        <v>94</v>
      </c>
      <c r="B2552" s="9">
        <v>41890</v>
      </c>
      <c r="C2552" s="18">
        <v>3.06</v>
      </c>
      <c r="D2552" s="12">
        <v>7.33</v>
      </c>
      <c r="F2552" s="12">
        <v>4.3</v>
      </c>
      <c r="H2552" s="23">
        <f t="shared" si="156"/>
        <v>4.6773514128719769E-8</v>
      </c>
      <c r="I2552" s="32">
        <v>0.08</v>
      </c>
      <c r="J2552" s="25">
        <v>0.32</v>
      </c>
      <c r="K2552" s="33"/>
      <c r="L2552" s="25">
        <v>95.7</v>
      </c>
      <c r="M2552" s="36"/>
      <c r="N2552" s="25">
        <v>6.89</v>
      </c>
      <c r="O2552" s="25">
        <v>1.5</v>
      </c>
      <c r="P2552" s="25">
        <v>7.35</v>
      </c>
      <c r="Q2552" s="27">
        <v>0.39</v>
      </c>
      <c r="R2552" s="25">
        <v>9.3800000000000008</v>
      </c>
      <c r="S2552" s="36"/>
      <c r="T2552" s="51">
        <v>0.01</v>
      </c>
      <c r="U2552" s="42">
        <v>24.7</v>
      </c>
      <c r="V2552" s="42">
        <v>0.22</v>
      </c>
      <c r="W2552" s="42">
        <v>0.01</v>
      </c>
      <c r="X2552" s="42">
        <v>30</v>
      </c>
      <c r="Y2552" s="44">
        <v>4.5999999999999996</v>
      </c>
      <c r="Z2552" s="87">
        <f t="shared" si="157"/>
        <v>6.114108108690802</v>
      </c>
      <c r="AA2552" s="88">
        <f t="shared" si="158"/>
        <v>5.9645523986709419</v>
      </c>
      <c r="AB2552" s="90">
        <f t="shared" si="159"/>
        <v>1.2381812530347086E-2</v>
      </c>
      <c r="AC2552" s="19">
        <v>6.23</v>
      </c>
      <c r="AD2552" s="99">
        <v>5.96</v>
      </c>
      <c r="AE2552" s="95">
        <v>4.41</v>
      </c>
    </row>
    <row r="2553" spans="1:31" x14ac:dyDescent="0.2">
      <c r="A2553" s="2" t="s">
        <v>94</v>
      </c>
      <c r="B2553" s="9">
        <v>41193</v>
      </c>
      <c r="C2553" s="18">
        <v>2.65</v>
      </c>
      <c r="D2553" s="12">
        <v>7.07</v>
      </c>
      <c r="F2553" s="12">
        <v>4.68</v>
      </c>
      <c r="H2553" s="23">
        <f t="shared" si="156"/>
        <v>8.5113803820237355E-8</v>
      </c>
      <c r="I2553" s="24">
        <v>0.19</v>
      </c>
      <c r="J2553" s="25">
        <v>0.3</v>
      </c>
      <c r="K2553" s="29">
        <v>0.2</v>
      </c>
      <c r="L2553" s="25">
        <v>95.2</v>
      </c>
      <c r="M2553" s="29">
        <v>0.2</v>
      </c>
      <c r="N2553" s="25">
        <v>7.48</v>
      </c>
      <c r="O2553" s="25">
        <v>1.49</v>
      </c>
      <c r="P2553" s="25">
        <v>7.09</v>
      </c>
      <c r="Q2553" s="25">
        <v>0.43</v>
      </c>
      <c r="R2553" s="25">
        <v>9.18</v>
      </c>
      <c r="S2553" s="29">
        <v>0.5</v>
      </c>
      <c r="T2553" s="51">
        <v>0.01</v>
      </c>
      <c r="U2553" s="42">
        <v>14.7</v>
      </c>
      <c r="V2553" s="42">
        <v>0.22</v>
      </c>
      <c r="W2553" s="42">
        <v>0.01</v>
      </c>
      <c r="X2553" s="42">
        <v>38</v>
      </c>
      <c r="Y2553" s="44">
        <v>4.72</v>
      </c>
      <c r="Z2553" s="87">
        <f t="shared" si="157"/>
        <v>6.0925168106574503</v>
      </c>
      <c r="AA2553" s="88">
        <f t="shared" si="158"/>
        <v>6.1020408220599176</v>
      </c>
      <c r="AB2553" s="90">
        <f t="shared" si="159"/>
        <v>-7.8100507532268741E-4</v>
      </c>
      <c r="AC2553" s="19">
        <v>6.21</v>
      </c>
      <c r="AD2553" s="13">
        <v>6.1</v>
      </c>
      <c r="AE2553" s="94">
        <v>1.78</v>
      </c>
    </row>
    <row r="2554" spans="1:31" x14ac:dyDescent="0.2">
      <c r="A2554" s="2" t="s">
        <v>94</v>
      </c>
      <c r="B2554" s="9">
        <v>40058</v>
      </c>
      <c r="C2554" s="18">
        <v>3.08</v>
      </c>
      <c r="D2554" s="12">
        <v>7.07</v>
      </c>
      <c r="F2554" s="12">
        <v>4.4000000000000004</v>
      </c>
      <c r="H2554" s="23">
        <f t="shared" si="156"/>
        <v>8.5113803820237355E-8</v>
      </c>
      <c r="I2554" s="32">
        <v>0.11</v>
      </c>
      <c r="J2554" s="25">
        <v>0.33</v>
      </c>
      <c r="K2554" s="30">
        <v>0.2</v>
      </c>
      <c r="L2554" s="25">
        <v>91.8</v>
      </c>
      <c r="M2554" s="29">
        <v>0.2</v>
      </c>
      <c r="N2554" s="25">
        <v>6.91</v>
      </c>
      <c r="O2554" s="25">
        <v>1.56</v>
      </c>
      <c r="P2554" s="25">
        <v>6.9</v>
      </c>
      <c r="Q2554" s="27">
        <v>0.38</v>
      </c>
      <c r="R2554" s="25">
        <v>9.0500000000000007</v>
      </c>
      <c r="S2554" s="29">
        <v>0.6</v>
      </c>
      <c r="T2554" s="51">
        <v>0.01</v>
      </c>
      <c r="U2554" s="42">
        <v>19.899999999999999</v>
      </c>
      <c r="V2554" s="42">
        <v>0.22</v>
      </c>
      <c r="W2554" s="42">
        <v>0.01</v>
      </c>
      <c r="X2554" s="42">
        <v>31</v>
      </c>
      <c r="Y2554" s="44">
        <v>4.88</v>
      </c>
      <c r="Z2554" s="87">
        <f t="shared" si="157"/>
        <v>5.8738995572109953</v>
      </c>
      <c r="AA2554" s="88">
        <f t="shared" si="158"/>
        <v>6.1728340069188068</v>
      </c>
      <c r="AB2554" s="90">
        <f t="shared" si="159"/>
        <v>-2.481456472133781E-2</v>
      </c>
      <c r="AD2554" s="100"/>
      <c r="AE2554" s="95">
        <v>0.18</v>
      </c>
    </row>
    <row r="2555" spans="1:31" x14ac:dyDescent="0.2">
      <c r="A2555" s="2" t="s">
        <v>94</v>
      </c>
      <c r="B2555" s="9">
        <v>35101</v>
      </c>
      <c r="C2555" s="18">
        <v>2.97</v>
      </c>
      <c r="D2555" s="12">
        <v>6.91</v>
      </c>
      <c r="F2555" s="12">
        <v>6.6</v>
      </c>
      <c r="H2555" s="23">
        <f t="shared" si="156"/>
        <v>1.2302687708123796E-7</v>
      </c>
      <c r="I2555" s="28"/>
      <c r="J2555" s="25">
        <v>0.33</v>
      </c>
      <c r="K2555" s="36"/>
      <c r="L2555" s="25">
        <v>94.2</v>
      </c>
      <c r="M2555" s="36"/>
      <c r="N2555" s="25">
        <v>6.9</v>
      </c>
      <c r="O2555" s="25">
        <v>1.02</v>
      </c>
      <c r="P2555" s="25">
        <v>6.86</v>
      </c>
      <c r="Q2555" s="25">
        <v>0.4</v>
      </c>
      <c r="R2555" s="25">
        <v>8.41</v>
      </c>
      <c r="S2555" s="36"/>
      <c r="T2555" s="51">
        <v>0.18</v>
      </c>
      <c r="U2555" s="42">
        <v>5</v>
      </c>
      <c r="V2555" s="42">
        <v>1.68</v>
      </c>
      <c r="W2555" s="42">
        <v>0.03</v>
      </c>
      <c r="X2555" s="42">
        <v>24.5</v>
      </c>
      <c r="Y2555" s="44">
        <v>5.4</v>
      </c>
      <c r="Z2555" s="87">
        <f t="shared" si="157"/>
        <v>5.9368589976317958</v>
      </c>
      <c r="AA2555" s="88">
        <f t="shared" si="158"/>
        <v>6.2286399667788164</v>
      </c>
      <c r="AB2555" s="90">
        <f t="shared" si="159"/>
        <v>-2.3984299369931891E-2</v>
      </c>
      <c r="AD2555" s="100"/>
      <c r="AE2555" s="96"/>
    </row>
    <row r="2556" spans="1:31" x14ac:dyDescent="0.2">
      <c r="A2556" s="2" t="s">
        <v>94</v>
      </c>
      <c r="B2556" s="9">
        <v>39364</v>
      </c>
      <c r="C2556" s="18">
        <v>2.57</v>
      </c>
      <c r="D2556" s="12">
        <v>7.14</v>
      </c>
      <c r="F2556" s="12">
        <v>4.3</v>
      </c>
      <c r="H2556" s="23">
        <f t="shared" si="156"/>
        <v>7.2443596007499061E-8</v>
      </c>
      <c r="I2556" s="32">
        <v>0.08</v>
      </c>
      <c r="J2556" s="25">
        <v>0.28999999999999998</v>
      </c>
      <c r="K2556" s="36"/>
      <c r="L2556" s="25">
        <v>93.5</v>
      </c>
      <c r="M2556" s="36"/>
      <c r="N2556" s="25">
        <v>7.19</v>
      </c>
      <c r="O2556" s="25">
        <v>1.55</v>
      </c>
      <c r="P2556" s="25">
        <v>7.28</v>
      </c>
      <c r="Q2556" s="25">
        <v>0.38</v>
      </c>
      <c r="R2556" s="25">
        <v>10.199999999999999</v>
      </c>
      <c r="S2556" s="36"/>
      <c r="T2556" s="51">
        <v>0.01</v>
      </c>
      <c r="U2556" s="42">
        <v>19.5</v>
      </c>
      <c r="V2556" s="42">
        <v>0.22</v>
      </c>
      <c r="W2556" s="42">
        <v>0.02</v>
      </c>
      <c r="X2556" s="42">
        <v>28</v>
      </c>
      <c r="Y2556" s="44">
        <v>4.8499999999999996</v>
      </c>
      <c r="Z2556" s="87">
        <f t="shared" si="157"/>
        <v>6.0442275638977785</v>
      </c>
      <c r="AA2556" s="88">
        <f t="shared" si="158"/>
        <v>6.0500979027186572</v>
      </c>
      <c r="AB2556" s="90">
        <f t="shared" si="159"/>
        <v>-4.8537959699219518E-4</v>
      </c>
      <c r="AD2556" s="100"/>
      <c r="AE2556" s="96"/>
    </row>
    <row r="2557" spans="1:31" x14ac:dyDescent="0.2">
      <c r="A2557" s="2" t="s">
        <v>94</v>
      </c>
      <c r="B2557" s="9">
        <v>35768</v>
      </c>
      <c r="C2557" s="18">
        <v>2.77</v>
      </c>
      <c r="D2557" s="12">
        <v>7.19</v>
      </c>
      <c r="F2557" s="12">
        <v>4.9000000000000004</v>
      </c>
      <c r="H2557" s="23">
        <f t="shared" si="156"/>
        <v>6.4565422903465397E-8</v>
      </c>
      <c r="I2557" s="32">
        <v>4.0000000000000001E-3</v>
      </c>
      <c r="J2557" s="25">
        <v>0.32</v>
      </c>
      <c r="K2557" s="33"/>
      <c r="L2557" s="25">
        <v>94</v>
      </c>
      <c r="M2557" s="33"/>
      <c r="N2557" s="25">
        <v>7.8</v>
      </c>
      <c r="O2557" s="25">
        <v>1.4</v>
      </c>
      <c r="P2557" s="25">
        <v>7.7</v>
      </c>
      <c r="Q2557" s="25">
        <v>0.42</v>
      </c>
      <c r="R2557" s="25">
        <v>9.8000000000000007</v>
      </c>
      <c r="S2557" s="34"/>
      <c r="T2557" s="51">
        <v>1.71</v>
      </c>
      <c r="U2557" s="42">
        <v>4.5</v>
      </c>
      <c r="V2557" s="42">
        <v>0.44</v>
      </c>
      <c r="W2557" s="42">
        <v>6.5690000000000002E-3</v>
      </c>
      <c r="X2557" s="42">
        <v>26</v>
      </c>
      <c r="Y2557" s="44">
        <v>5</v>
      </c>
      <c r="Z2557" s="87">
        <f t="shared" si="157"/>
        <v>6.0990124732333868</v>
      </c>
      <c r="AA2557" s="88">
        <f t="shared" si="158"/>
        <v>5.8883656894761245</v>
      </c>
      <c r="AB2557" s="90">
        <f t="shared" si="159"/>
        <v>1.7572381624911527E-2</v>
      </c>
      <c r="AD2557" s="100"/>
      <c r="AE2557" s="96"/>
    </row>
    <row r="2558" spans="1:31" x14ac:dyDescent="0.2">
      <c r="A2558" s="2" t="s">
        <v>341</v>
      </c>
      <c r="B2558" s="9">
        <v>38687</v>
      </c>
      <c r="C2558" s="18">
        <v>3.49</v>
      </c>
      <c r="D2558" s="12">
        <v>6.9</v>
      </c>
      <c r="F2558" s="12">
        <v>2</v>
      </c>
      <c r="H2558" s="23">
        <f t="shared" si="156"/>
        <v>1.2589254117941651E-7</v>
      </c>
      <c r="I2558" s="32">
        <v>1.66</v>
      </c>
      <c r="J2558" s="25">
        <v>0.09</v>
      </c>
      <c r="K2558" s="29">
        <v>1</v>
      </c>
      <c r="L2558" s="25">
        <v>114</v>
      </c>
      <c r="M2558" s="29">
        <v>1</v>
      </c>
      <c r="N2558" s="25">
        <v>0.01</v>
      </c>
      <c r="O2558" s="25">
        <v>15.6</v>
      </c>
      <c r="P2558" s="25">
        <v>6.5</v>
      </c>
      <c r="Q2558" s="25">
        <v>3.85</v>
      </c>
      <c r="R2558" s="25">
        <v>3.4</v>
      </c>
      <c r="S2558" s="29">
        <v>5</v>
      </c>
      <c r="T2558" s="51">
        <v>0.03</v>
      </c>
      <c r="U2558" s="42">
        <v>12</v>
      </c>
      <c r="V2558" s="42">
        <v>88.97</v>
      </c>
      <c r="W2558" s="42">
        <v>1.34</v>
      </c>
      <c r="X2558" s="42">
        <v>16</v>
      </c>
      <c r="Y2558" s="44">
        <v>4.7</v>
      </c>
      <c r="Z2558" s="87">
        <f t="shared" si="157"/>
        <v>7.1003417752576485</v>
      </c>
      <c r="AA2558" s="88">
        <f t="shared" si="158"/>
        <v>6.8662358589983956</v>
      </c>
      <c r="AB2558" s="90">
        <f t="shared" si="159"/>
        <v>1.6761866964821622E-2</v>
      </c>
      <c r="AC2558" s="19">
        <v>6.91</v>
      </c>
      <c r="AD2558" s="13">
        <v>-6.86</v>
      </c>
      <c r="AE2558" s="95">
        <v>0.72</v>
      </c>
    </row>
    <row r="2559" spans="1:31" x14ac:dyDescent="0.2">
      <c r="A2559" s="2" t="s">
        <v>341</v>
      </c>
      <c r="B2559" s="9">
        <v>41102</v>
      </c>
      <c r="C2559" s="19">
        <v>2.87</v>
      </c>
      <c r="D2559" s="12">
        <v>7.35</v>
      </c>
      <c r="F2559" s="12">
        <v>2</v>
      </c>
      <c r="H2559" s="23">
        <f t="shared" si="156"/>
        <v>4.466835921509628E-8</v>
      </c>
      <c r="I2559" s="24">
        <v>1.89</v>
      </c>
      <c r="J2559" s="25">
        <v>0.01</v>
      </c>
      <c r="K2559" s="29">
        <v>0.2</v>
      </c>
      <c r="L2559" s="25">
        <v>77.2</v>
      </c>
      <c r="M2559" s="29">
        <v>0.2</v>
      </c>
      <c r="N2559" s="25">
        <v>8.9999999999999993E-3</v>
      </c>
      <c r="O2559" s="25">
        <v>18.600000000000001</v>
      </c>
      <c r="P2559" s="25">
        <v>2.91</v>
      </c>
      <c r="Q2559" s="25">
        <v>1.05</v>
      </c>
      <c r="R2559" s="25">
        <v>5.19</v>
      </c>
      <c r="S2559" s="29">
        <v>0.6</v>
      </c>
      <c r="T2559" s="51">
        <v>0.02</v>
      </c>
      <c r="U2559" s="42">
        <v>11.3</v>
      </c>
      <c r="V2559" s="42">
        <v>138.11000000000001</v>
      </c>
      <c r="W2559" s="42">
        <v>0.11</v>
      </c>
      <c r="X2559" s="42">
        <v>13</v>
      </c>
      <c r="Y2559" s="44">
        <v>2.2599999999999998</v>
      </c>
      <c r="Z2559" s="87">
        <f t="shared" si="157"/>
        <v>5.0424137908988982</v>
      </c>
      <c r="AA2559" s="88">
        <f t="shared" si="158"/>
        <v>5.0925625429632912</v>
      </c>
      <c r="AB2559" s="90">
        <f t="shared" si="159"/>
        <v>-4.9480877322663278E-3</v>
      </c>
      <c r="AC2559" s="19">
        <v>4.83</v>
      </c>
      <c r="AD2559" s="99">
        <v>5.09</v>
      </c>
      <c r="AE2559" s="95">
        <v>5.24</v>
      </c>
    </row>
    <row r="2560" spans="1:31" x14ac:dyDescent="0.2">
      <c r="A2560" s="2" t="s">
        <v>341</v>
      </c>
      <c r="B2560" s="9">
        <v>40323</v>
      </c>
      <c r="C2560" s="18">
        <v>3.16</v>
      </c>
      <c r="D2560" s="12">
        <v>7.39</v>
      </c>
      <c r="F2560" s="12">
        <v>2.2000000000000002</v>
      </c>
      <c r="H2560" s="23">
        <f t="shared" si="156"/>
        <v>4.0738027780411254E-8</v>
      </c>
      <c r="I2560" s="28"/>
      <c r="J2560" s="25">
        <v>0.01</v>
      </c>
      <c r="K2560" s="33"/>
      <c r="L2560" s="25">
        <v>81.5</v>
      </c>
      <c r="M2560" s="33"/>
      <c r="N2560" s="25">
        <v>0.06</v>
      </c>
      <c r="O2560" s="25">
        <v>19.899999999999999</v>
      </c>
      <c r="P2560" s="25">
        <v>3.47</v>
      </c>
      <c r="Q2560" s="25">
        <v>1.45</v>
      </c>
      <c r="R2560" s="25">
        <v>5.59</v>
      </c>
      <c r="S2560" s="34"/>
      <c r="T2560" s="51">
        <v>0.02</v>
      </c>
      <c r="U2560" s="42">
        <v>19.100000000000001</v>
      </c>
      <c r="V2560" s="42">
        <v>121.29</v>
      </c>
      <c r="W2560" s="42">
        <v>0.36</v>
      </c>
      <c r="X2560" s="42">
        <v>14</v>
      </c>
      <c r="Y2560" s="44">
        <v>2.33</v>
      </c>
      <c r="Z2560" s="87">
        <f t="shared" si="157"/>
        <v>5.1599351609275654</v>
      </c>
      <c r="AA2560" s="88">
        <f t="shared" si="158"/>
        <v>5.087297344454571</v>
      </c>
      <c r="AB2560" s="90">
        <f t="shared" si="159"/>
        <v>7.0885301406836384E-3</v>
      </c>
      <c r="AC2560" s="19">
        <v>5.16</v>
      </c>
      <c r="AD2560" s="99">
        <v>5.09</v>
      </c>
      <c r="AE2560" s="95">
        <v>1.43</v>
      </c>
    </row>
    <row r="2561" spans="1:31" x14ac:dyDescent="0.2">
      <c r="A2561" s="2" t="s">
        <v>341</v>
      </c>
      <c r="B2561" s="9">
        <v>41444</v>
      </c>
      <c r="C2561" s="18">
        <v>2.85</v>
      </c>
      <c r="D2561" s="12">
        <v>7.17</v>
      </c>
      <c r="E2561" s="16"/>
      <c r="F2561" s="12">
        <v>1.8</v>
      </c>
      <c r="H2561" s="23">
        <f t="shared" si="156"/>
        <v>6.7608297539197998E-8</v>
      </c>
      <c r="I2561" s="24">
        <v>0.01</v>
      </c>
      <c r="J2561" s="25">
        <v>0.01</v>
      </c>
      <c r="K2561" s="33"/>
      <c r="L2561" s="25">
        <v>90.7</v>
      </c>
      <c r="M2561" s="33"/>
      <c r="N2561" s="25">
        <v>0.12</v>
      </c>
      <c r="O2561" s="25">
        <v>17.600000000000001</v>
      </c>
      <c r="P2561" s="25">
        <v>2.56</v>
      </c>
      <c r="Q2561" s="25">
        <v>0.57999999999999996</v>
      </c>
      <c r="R2561" s="25">
        <v>5.84</v>
      </c>
      <c r="S2561" s="34"/>
      <c r="T2561" s="51">
        <v>0.02</v>
      </c>
      <c r="U2561" s="42">
        <v>17.600000000000001</v>
      </c>
      <c r="V2561" s="42">
        <v>123.06</v>
      </c>
      <c r="W2561" s="42">
        <v>7.0000000000000007E-2</v>
      </c>
      <c r="X2561" s="42">
        <v>20</v>
      </c>
      <c r="Y2561" s="44">
        <v>2.2799999999999998</v>
      </c>
      <c r="Z2561" s="87">
        <f t="shared" si="157"/>
        <v>5.4677911111208823</v>
      </c>
      <c r="AA2561" s="88">
        <f t="shared" si="158"/>
        <v>5.1975666218457341</v>
      </c>
      <c r="AB2561" s="90">
        <f t="shared" si="159"/>
        <v>2.5336654994692249E-2</v>
      </c>
      <c r="AC2561" s="19">
        <v>5.47</v>
      </c>
      <c r="AD2561" s="99">
        <v>5.2</v>
      </c>
      <c r="AE2561" s="95">
        <v>5.03</v>
      </c>
    </row>
    <row r="2562" spans="1:31" x14ac:dyDescent="0.2">
      <c r="A2562" s="2" t="s">
        <v>341</v>
      </c>
      <c r="B2562" s="9">
        <v>42110</v>
      </c>
      <c r="C2562" s="18">
        <v>2.81</v>
      </c>
      <c r="D2562" s="12">
        <v>7.18</v>
      </c>
      <c r="F2562" s="12">
        <v>2.1</v>
      </c>
      <c r="H2562" s="23">
        <f t="shared" si="156"/>
        <v>6.606934480075943E-8</v>
      </c>
      <c r="I2562" s="32">
        <v>5.4000000000000003E-3</v>
      </c>
      <c r="J2562" s="25">
        <v>0.01</v>
      </c>
      <c r="K2562" s="29">
        <v>0.2</v>
      </c>
      <c r="L2562" s="25">
        <v>92.5</v>
      </c>
      <c r="M2562" s="29">
        <v>0.5</v>
      </c>
      <c r="N2562" s="25">
        <v>0.03</v>
      </c>
      <c r="O2562" s="25">
        <v>20</v>
      </c>
      <c r="P2562" s="25">
        <v>3.88</v>
      </c>
      <c r="Q2562" s="25">
        <v>0.05</v>
      </c>
      <c r="R2562" s="25">
        <v>9.2200000000000006</v>
      </c>
      <c r="S2562" s="29">
        <v>0.7</v>
      </c>
      <c r="T2562" s="51">
        <v>0.02</v>
      </c>
      <c r="U2562" s="42">
        <v>26.6</v>
      </c>
      <c r="V2562" s="42">
        <v>145.63999999999999</v>
      </c>
      <c r="W2562" s="42">
        <v>0.08</v>
      </c>
      <c r="X2562" s="42">
        <v>29</v>
      </c>
      <c r="Y2562" s="44">
        <v>2.0499999999999998</v>
      </c>
      <c r="Z2562" s="87">
        <f t="shared" si="157"/>
        <v>5.8515820882195291</v>
      </c>
      <c r="AA2562" s="88">
        <f t="shared" si="158"/>
        <v>5.7732196448030386</v>
      </c>
      <c r="AB2562" s="90">
        <f t="shared" si="159"/>
        <v>6.7409703164129069E-3</v>
      </c>
      <c r="AC2562" s="19">
        <v>5.85</v>
      </c>
      <c r="AD2562" s="13">
        <v>5.77</v>
      </c>
      <c r="AE2562" s="95">
        <v>1.39</v>
      </c>
    </row>
    <row r="2563" spans="1:31" x14ac:dyDescent="0.2">
      <c r="A2563" s="2" t="s">
        <v>341</v>
      </c>
      <c r="B2563" s="9">
        <v>40689</v>
      </c>
      <c r="C2563" s="18">
        <v>3</v>
      </c>
      <c r="D2563" s="12">
        <v>7.37</v>
      </c>
      <c r="F2563" s="12">
        <v>2.4</v>
      </c>
      <c r="H2563" s="23">
        <f t="shared" si="156"/>
        <v>4.2657951880159239E-8</v>
      </c>
      <c r="I2563" s="24">
        <v>1.31</v>
      </c>
      <c r="J2563" s="25">
        <v>0.01</v>
      </c>
      <c r="K2563" s="33"/>
      <c r="L2563" s="25">
        <v>97.2</v>
      </c>
      <c r="M2563" s="33"/>
      <c r="N2563" s="25">
        <v>7.0000000000000007E-2</v>
      </c>
      <c r="O2563" s="25">
        <v>21.8</v>
      </c>
      <c r="P2563" s="25">
        <v>3.97</v>
      </c>
      <c r="Q2563" s="25">
        <v>1.81</v>
      </c>
      <c r="R2563" s="25">
        <v>7.06</v>
      </c>
      <c r="S2563" s="34"/>
      <c r="T2563" s="51">
        <v>0.01</v>
      </c>
      <c r="U2563" s="42">
        <v>15.1</v>
      </c>
      <c r="V2563" s="42">
        <v>160.25</v>
      </c>
      <c r="W2563" s="42">
        <v>0.23</v>
      </c>
      <c r="X2563" s="42">
        <v>19</v>
      </c>
      <c r="Y2563" s="44">
        <v>2.41</v>
      </c>
      <c r="Z2563" s="87">
        <f t="shared" si="157"/>
        <v>6.2561645882104724</v>
      </c>
      <c r="AA2563" s="88">
        <f t="shared" si="158"/>
        <v>5.8503135748792037</v>
      </c>
      <c r="AB2563" s="90">
        <f t="shared" si="159"/>
        <v>3.3523458091109473E-2</v>
      </c>
      <c r="AC2563" s="19">
        <v>6.11</v>
      </c>
      <c r="AD2563" s="13">
        <v>5.85</v>
      </c>
      <c r="AE2563" s="94">
        <v>4.37</v>
      </c>
    </row>
    <row r="2564" spans="1:31" x14ac:dyDescent="0.2">
      <c r="A2564" s="2" t="s">
        <v>341</v>
      </c>
      <c r="B2564" s="9">
        <v>41772</v>
      </c>
      <c r="C2564" s="18">
        <v>2.91</v>
      </c>
      <c r="D2564" s="12">
        <v>7.41</v>
      </c>
      <c r="F2564" s="12">
        <v>2.1</v>
      </c>
      <c r="H2564" s="23">
        <f t="shared" ref="H2564:H2627" si="160">10^-(D2564)</f>
        <v>3.890451449942805E-8</v>
      </c>
      <c r="J2564" s="25">
        <v>0.01</v>
      </c>
      <c r="K2564" s="33"/>
      <c r="L2564" s="25">
        <v>92.4</v>
      </c>
      <c r="M2564" s="33"/>
      <c r="N2564" s="25">
        <v>0.01</v>
      </c>
      <c r="O2564" s="25">
        <v>20.100000000000001</v>
      </c>
      <c r="P2564" s="25">
        <v>3.12</v>
      </c>
      <c r="Q2564" s="25">
        <v>0.18</v>
      </c>
      <c r="R2564" s="25">
        <v>6.4</v>
      </c>
      <c r="S2564" s="34"/>
      <c r="T2564" s="51">
        <v>0.02</v>
      </c>
      <c r="U2564" s="42">
        <v>27.3</v>
      </c>
      <c r="V2564" s="42">
        <v>162.02000000000001</v>
      </c>
      <c r="W2564" s="42">
        <v>0.09</v>
      </c>
      <c r="X2564" s="42">
        <v>25</v>
      </c>
      <c r="Y2564" s="44">
        <v>2.0299999999999998</v>
      </c>
      <c r="Z2564" s="87">
        <f t="shared" ref="Z2564:Z2627" si="161">(H2564/H$3)+(I2564/I$3*3)+(J2564/J$3)+(L2564/L$3*2)+(N2564/N$3*2)+(O2564/O$3)+(P2564/P$3*2)+(Q2564/Q$3*2)+(R2564/R$3)</f>
        <v>5.6673776357908476</v>
      </c>
      <c r="AA2564" s="88">
        <f t="shared" ref="AA2564:AA2627" si="162">(T2564/T$3*3)+(U2564/U$3*2)+(V2564/V$3)+(W2564/W$3)+(X2564/X$3)+Y2564</f>
        <v>5.919368313051895</v>
      </c>
      <c r="AB2564" s="90">
        <f t="shared" ref="AB2564:AB2627" si="163">(Z2564-AA2564)/(Z2564+AA2564)</f>
        <v>-2.1748183517065516E-2</v>
      </c>
      <c r="AC2564" s="19">
        <v>5.67</v>
      </c>
      <c r="AD2564" s="13">
        <v>5.92</v>
      </c>
      <c r="AE2564" s="94">
        <v>4.37</v>
      </c>
    </row>
    <row r="2565" spans="1:31" x14ac:dyDescent="0.2">
      <c r="A2565" s="2" t="s">
        <v>341</v>
      </c>
      <c r="B2565" s="9">
        <v>39567</v>
      </c>
      <c r="C2565" s="18">
        <v>2.6</v>
      </c>
      <c r="D2565" s="12">
        <v>7.4</v>
      </c>
      <c r="F2565" s="12">
        <v>3</v>
      </c>
      <c r="H2565" s="23">
        <f t="shared" si="160"/>
        <v>3.981071705534957E-8</v>
      </c>
      <c r="I2565" s="24">
        <v>3.2</v>
      </c>
      <c r="J2565" s="25">
        <v>0.01</v>
      </c>
      <c r="K2565" s="33"/>
      <c r="L2565" s="25">
        <v>89.9</v>
      </c>
      <c r="M2565" s="33"/>
      <c r="N2565" s="25">
        <v>0.15</v>
      </c>
      <c r="O2565" s="25">
        <v>21.1</v>
      </c>
      <c r="P2565" s="25">
        <v>4.1500000000000004</v>
      </c>
      <c r="Q2565" s="25">
        <v>2.23</v>
      </c>
      <c r="R2565" s="25">
        <v>5.96</v>
      </c>
      <c r="S2565" s="34"/>
      <c r="T2565" s="51">
        <v>0.01</v>
      </c>
      <c r="U2565" s="42">
        <v>29.4</v>
      </c>
      <c r="V2565" s="42">
        <v>118.63</v>
      </c>
      <c r="W2565" s="42">
        <v>0.59</v>
      </c>
      <c r="X2565" s="42">
        <v>36</v>
      </c>
      <c r="Y2565" s="44">
        <v>2.41</v>
      </c>
      <c r="Z2565" s="87">
        <f t="shared" si="161"/>
        <v>6.069262039682509</v>
      </c>
      <c r="AA2565" s="88">
        <f t="shared" si="162"/>
        <v>5.9640975933857145</v>
      </c>
      <c r="AB2565" s="90">
        <f t="shared" si="163"/>
        <v>8.7394085694736268E-3</v>
      </c>
      <c r="AE2565" s="94">
        <v>5.61</v>
      </c>
    </row>
    <row r="2566" spans="1:31" x14ac:dyDescent="0.2">
      <c r="A2566" s="2" t="s">
        <v>341</v>
      </c>
      <c r="B2566" s="9">
        <v>39246</v>
      </c>
      <c r="C2566" s="18">
        <v>3.06</v>
      </c>
      <c r="D2566" s="12">
        <v>7.37</v>
      </c>
      <c r="F2566" s="12">
        <v>2.1</v>
      </c>
      <c r="H2566" s="23">
        <f t="shared" si="160"/>
        <v>4.2657951880159239E-8</v>
      </c>
      <c r="I2566" s="24">
        <v>3.6</v>
      </c>
      <c r="J2566" s="25">
        <v>0.01</v>
      </c>
      <c r="K2566" s="33"/>
      <c r="L2566" s="25">
        <v>85.6</v>
      </c>
      <c r="M2566" s="33"/>
      <c r="N2566" s="25">
        <v>7.0000000000000007E-2</v>
      </c>
      <c r="O2566" s="25">
        <v>20.2</v>
      </c>
      <c r="P2566" s="25">
        <v>3.65</v>
      </c>
      <c r="Q2566" s="25">
        <v>2.19</v>
      </c>
      <c r="R2566" s="25">
        <v>5.08</v>
      </c>
      <c r="S2566" s="34"/>
      <c r="T2566" s="51">
        <v>0.02</v>
      </c>
      <c r="U2566" s="42">
        <v>15.7</v>
      </c>
      <c r="V2566" s="42">
        <v>99.6</v>
      </c>
      <c r="W2566" s="42">
        <v>0.81</v>
      </c>
      <c r="X2566" s="42">
        <v>24</v>
      </c>
      <c r="Y2566" s="44">
        <v>2.76</v>
      </c>
      <c r="Z2566" s="87">
        <f t="shared" si="161"/>
        <v>5.7924168744410354</v>
      </c>
      <c r="AA2566" s="88">
        <f t="shared" si="162"/>
        <v>5.3885469689201182</v>
      </c>
      <c r="AB2566" s="90">
        <f t="shared" si="163"/>
        <v>3.6121206648988526E-2</v>
      </c>
    </row>
    <row r="2567" spans="1:31" x14ac:dyDescent="0.2">
      <c r="A2567" s="2" t="s">
        <v>323</v>
      </c>
      <c r="B2567" s="9">
        <v>38689</v>
      </c>
      <c r="C2567" s="18">
        <v>2.04</v>
      </c>
      <c r="D2567" s="12">
        <v>6.7</v>
      </c>
      <c r="F2567" s="12">
        <v>8.9</v>
      </c>
      <c r="H2567" s="23">
        <f t="shared" si="160"/>
        <v>1.9952623149688761E-7</v>
      </c>
      <c r="I2567" s="24">
        <v>3.0000000000000001E-3</v>
      </c>
      <c r="J2567" s="25">
        <v>0.32</v>
      </c>
      <c r="K2567" s="30">
        <v>1</v>
      </c>
      <c r="L2567" s="25">
        <v>68</v>
      </c>
      <c r="M2567" s="30">
        <v>1</v>
      </c>
      <c r="N2567" s="25">
        <v>3.5</v>
      </c>
      <c r="O2567" s="25">
        <v>3.7</v>
      </c>
      <c r="P2567" s="25">
        <v>3.7</v>
      </c>
      <c r="Q2567" s="25">
        <v>0.35</v>
      </c>
      <c r="R2567" s="25">
        <v>13</v>
      </c>
      <c r="S2567" s="31">
        <v>5</v>
      </c>
      <c r="T2567" s="51">
        <v>0.3</v>
      </c>
      <c r="U2567" s="42">
        <v>33</v>
      </c>
      <c r="V2567" s="42">
        <v>0.44</v>
      </c>
      <c r="W2567" s="42">
        <v>0.03</v>
      </c>
      <c r="X2567" s="42">
        <v>26</v>
      </c>
      <c r="Y2567" s="44">
        <v>3</v>
      </c>
      <c r="Z2567" s="87">
        <f t="shared" si="161"/>
        <v>4.5138959052278658</v>
      </c>
      <c r="AA2567" s="88">
        <f t="shared" si="162"/>
        <v>4.4376520506173769</v>
      </c>
      <c r="AB2567" s="90">
        <f t="shared" si="163"/>
        <v>8.5173933029876296E-3</v>
      </c>
      <c r="AC2567" s="19">
        <v>4.51</v>
      </c>
      <c r="AD2567" s="13">
        <v>-4.42</v>
      </c>
      <c r="AE2567" s="94">
        <v>1.96</v>
      </c>
    </row>
    <row r="2568" spans="1:31" x14ac:dyDescent="0.2">
      <c r="A2568" s="2" t="s">
        <v>323</v>
      </c>
      <c r="B2568" s="9">
        <v>38854</v>
      </c>
      <c r="C2568" s="20"/>
      <c r="D2568" s="12">
        <v>6.68</v>
      </c>
      <c r="F2568" s="12">
        <v>138.5</v>
      </c>
      <c r="H2568" s="23">
        <f t="shared" si="160"/>
        <v>2.089296130854039E-7</v>
      </c>
      <c r="J2568" s="27">
        <v>0.54</v>
      </c>
      <c r="K2568" s="30">
        <v>5</v>
      </c>
      <c r="L2568" s="25">
        <v>59.8</v>
      </c>
      <c r="M2568" s="30">
        <v>5</v>
      </c>
      <c r="N2568" s="25">
        <v>3.37</v>
      </c>
      <c r="O2568" s="25">
        <v>3.92</v>
      </c>
      <c r="P2568" s="25">
        <v>3.16</v>
      </c>
      <c r="Q2568" s="25">
        <v>0.31</v>
      </c>
      <c r="R2568" s="25">
        <v>12.7</v>
      </c>
      <c r="S2568" s="31">
        <v>10</v>
      </c>
      <c r="T2568" s="50">
        <v>0.3</v>
      </c>
      <c r="U2568" s="41">
        <v>23</v>
      </c>
      <c r="V2568" s="41">
        <v>0.48</v>
      </c>
      <c r="W2568" s="41">
        <v>0.02</v>
      </c>
      <c r="X2568" s="41">
        <v>24</v>
      </c>
      <c r="Y2568" s="44">
        <v>2.7</v>
      </c>
      <c r="Z2568" s="87">
        <f t="shared" si="161"/>
        <v>4.0586427435516397</v>
      </c>
      <c r="AA2568" s="88">
        <f t="shared" si="162"/>
        <v>3.8734807968837233</v>
      </c>
      <c r="AB2568" s="90">
        <f t="shared" si="163"/>
        <v>2.3343300911038711E-2</v>
      </c>
      <c r="AC2568" s="19">
        <v>4.0599999999999996</v>
      </c>
      <c r="AD2568" s="13">
        <v>3.86</v>
      </c>
      <c r="AE2568" s="94">
        <v>4.9000000000000004</v>
      </c>
    </row>
    <row r="2569" spans="1:31" x14ac:dyDescent="0.2">
      <c r="A2569" s="2" t="s">
        <v>323</v>
      </c>
      <c r="B2569" s="9">
        <v>40450</v>
      </c>
      <c r="C2569" s="18">
        <v>1.9</v>
      </c>
      <c r="D2569" s="12">
        <v>6.56</v>
      </c>
      <c r="F2569" s="12">
        <v>13</v>
      </c>
      <c r="H2569" s="23">
        <f t="shared" si="160"/>
        <v>2.7542287033381632E-7</v>
      </c>
      <c r="J2569" s="25">
        <v>0.38</v>
      </c>
      <c r="K2569" s="30">
        <v>0.4</v>
      </c>
      <c r="L2569" s="25">
        <v>68.599999999999994</v>
      </c>
      <c r="M2569" s="33"/>
      <c r="N2569" s="25">
        <v>3.77</v>
      </c>
      <c r="O2569" s="25">
        <v>4.92</v>
      </c>
      <c r="P2569" s="25">
        <v>3.39</v>
      </c>
      <c r="Q2569" s="25">
        <v>0.31</v>
      </c>
      <c r="R2569" s="25">
        <v>9.94</v>
      </c>
      <c r="S2569" s="34"/>
      <c r="T2569" s="51">
        <v>0.4</v>
      </c>
      <c r="U2569" s="42">
        <v>35.6</v>
      </c>
      <c r="V2569" s="42">
        <v>0.22</v>
      </c>
      <c r="W2569" s="42">
        <v>0.01</v>
      </c>
      <c r="X2569" s="42">
        <v>21</v>
      </c>
      <c r="Y2569" s="44">
        <v>2.85</v>
      </c>
      <c r="Z2569" s="87">
        <f t="shared" si="161"/>
        <v>4.4276452651859923</v>
      </c>
      <c r="AA2569" s="88">
        <f t="shared" si="162"/>
        <v>4.199911248556834</v>
      </c>
      <c r="AB2569" s="90">
        <f t="shared" si="163"/>
        <v>2.6396119951970304E-2</v>
      </c>
      <c r="AC2569" s="19">
        <v>4.53</v>
      </c>
      <c r="AD2569" s="13">
        <v>4.2</v>
      </c>
      <c r="AE2569" s="94">
        <v>7.65</v>
      </c>
    </row>
    <row r="2570" spans="1:31" x14ac:dyDescent="0.2">
      <c r="A2570" s="2" t="s">
        <v>323</v>
      </c>
      <c r="B2570" s="9">
        <v>40861</v>
      </c>
      <c r="C2570" s="18">
        <v>2.2200000000000002</v>
      </c>
      <c r="D2570" s="12">
        <v>6.62</v>
      </c>
      <c r="F2570" s="12">
        <v>14</v>
      </c>
      <c r="H2570" s="23">
        <f t="shared" si="160"/>
        <v>2.3988329190194845E-7</v>
      </c>
      <c r="I2570" s="24">
        <v>0.02</v>
      </c>
      <c r="J2570" s="25">
        <v>0.43</v>
      </c>
      <c r="K2570" s="33"/>
      <c r="L2570" s="25">
        <v>63.4</v>
      </c>
      <c r="M2570" s="33"/>
      <c r="N2570" s="25">
        <v>1.0900000000000001</v>
      </c>
      <c r="O2570" s="25">
        <v>1.39</v>
      </c>
      <c r="P2570" s="25">
        <v>5.46</v>
      </c>
      <c r="Q2570" s="25">
        <v>0.15</v>
      </c>
      <c r="R2570" s="25">
        <v>12.6</v>
      </c>
      <c r="S2570" s="34"/>
      <c r="T2570" s="51">
        <v>0.43</v>
      </c>
      <c r="U2570" s="42">
        <v>44.5</v>
      </c>
      <c r="V2570" s="42">
        <v>0.22</v>
      </c>
      <c r="W2570" s="42">
        <v>0.01</v>
      </c>
      <c r="X2570" s="42">
        <v>26</v>
      </c>
      <c r="Y2570" s="44">
        <v>2.69</v>
      </c>
      <c r="Z2570" s="87">
        <f t="shared" si="161"/>
        <v>4.2670913887033706</v>
      </c>
      <c r="AA2570" s="88">
        <f t="shared" si="162"/>
        <v>4.3671842053208056</v>
      </c>
      <c r="AB2570" s="90">
        <f t="shared" si="163"/>
        <v>-1.159249731230606E-2</v>
      </c>
      <c r="AC2570" s="19">
        <v>4.29</v>
      </c>
      <c r="AD2570" s="13">
        <v>4.3600000000000003</v>
      </c>
      <c r="AE2570" s="94">
        <v>1.81</v>
      </c>
    </row>
    <row r="2571" spans="1:31" x14ac:dyDescent="0.2">
      <c r="A2571" s="2" t="s">
        <v>323</v>
      </c>
      <c r="B2571" s="9">
        <v>41585</v>
      </c>
      <c r="C2571" s="18">
        <v>1.81</v>
      </c>
      <c r="D2571" s="12">
        <v>6.78</v>
      </c>
      <c r="F2571" s="12">
        <v>8.6</v>
      </c>
      <c r="H2571" s="23">
        <f t="shared" si="160"/>
        <v>1.6595869074375559E-7</v>
      </c>
      <c r="I2571" s="24">
        <v>0.11</v>
      </c>
      <c r="J2571" s="25">
        <v>0.33</v>
      </c>
      <c r="K2571" s="33"/>
      <c r="L2571" s="25">
        <v>67.7</v>
      </c>
      <c r="M2571" s="33"/>
      <c r="N2571" s="25">
        <v>4.3</v>
      </c>
      <c r="O2571" s="25">
        <v>5.9</v>
      </c>
      <c r="P2571" s="25">
        <v>3.49</v>
      </c>
      <c r="Q2571" s="25">
        <v>0.26</v>
      </c>
      <c r="R2571" s="25">
        <v>10.8</v>
      </c>
      <c r="S2571" s="34"/>
      <c r="T2571" s="51">
        <v>0.43</v>
      </c>
      <c r="U2571" s="42">
        <v>45.3</v>
      </c>
      <c r="V2571" s="42">
        <v>0.22</v>
      </c>
      <c r="W2571" s="42">
        <v>0.01</v>
      </c>
      <c r="X2571" s="42">
        <v>25</v>
      </c>
      <c r="Y2571" s="44">
        <v>2.7</v>
      </c>
      <c r="Z2571" s="87">
        <f t="shared" si="161"/>
        <v>4.4800462965885126</v>
      </c>
      <c r="AA2571" s="88">
        <f t="shared" si="162"/>
        <v>4.3656299833537782</v>
      </c>
      <c r="AB2571" s="90">
        <f t="shared" si="163"/>
        <v>1.2934716308144266E-2</v>
      </c>
      <c r="AC2571" s="19">
        <v>4.55</v>
      </c>
      <c r="AD2571" s="13">
        <v>4.3600000000000003</v>
      </c>
      <c r="AE2571" s="94">
        <v>4.17</v>
      </c>
    </row>
    <row r="2572" spans="1:31" x14ac:dyDescent="0.2">
      <c r="A2572" s="2" t="s">
        <v>323</v>
      </c>
      <c r="B2572" s="9">
        <v>41213</v>
      </c>
      <c r="C2572" s="18">
        <v>2.12</v>
      </c>
      <c r="D2572" s="12">
        <v>6.63</v>
      </c>
      <c r="F2572" s="12">
        <v>11</v>
      </c>
      <c r="G2572" s="16"/>
      <c r="H2572" s="23">
        <f t="shared" si="160"/>
        <v>2.3442288153199206E-7</v>
      </c>
      <c r="I2572" s="24">
        <v>8.9999999999999993E-3</v>
      </c>
      <c r="J2572" s="25">
        <v>0.38</v>
      </c>
      <c r="K2572" s="29">
        <v>0.9</v>
      </c>
      <c r="L2572" s="25">
        <v>67.3</v>
      </c>
      <c r="M2572" s="29">
        <v>1.1000000000000001</v>
      </c>
      <c r="N2572" s="25">
        <v>5.15</v>
      </c>
      <c r="O2572" s="25">
        <v>5.72</v>
      </c>
      <c r="P2572" s="25">
        <v>3.47</v>
      </c>
      <c r="Q2572" s="25">
        <v>0.28000000000000003</v>
      </c>
      <c r="R2572" s="25">
        <v>10.199999999999999</v>
      </c>
      <c r="S2572" s="31">
        <v>1.1000000000000001</v>
      </c>
      <c r="T2572" s="51">
        <v>0.36</v>
      </c>
      <c r="U2572" s="42">
        <v>48.1</v>
      </c>
      <c r="V2572" s="42">
        <v>0.22</v>
      </c>
      <c r="W2572" s="42">
        <v>0.01</v>
      </c>
      <c r="X2572" s="42">
        <v>26</v>
      </c>
      <c r="Y2572" s="44">
        <v>2.66</v>
      </c>
      <c r="Z2572" s="87">
        <f t="shared" si="161"/>
        <v>4.450452966270074</v>
      </c>
      <c r="AA2572" s="88">
        <f t="shared" si="162"/>
        <v>4.4099183330708112</v>
      </c>
      <c r="AB2572" s="90">
        <f t="shared" si="163"/>
        <v>4.5748233149414631E-3</v>
      </c>
      <c r="AC2572" s="19">
        <v>4.55</v>
      </c>
      <c r="AD2572" s="13">
        <v>4.41</v>
      </c>
      <c r="AE2572" s="94">
        <v>3.15</v>
      </c>
    </row>
    <row r="2573" spans="1:31" x14ac:dyDescent="0.2">
      <c r="A2573" s="2" t="s">
        <v>323</v>
      </c>
      <c r="B2573" s="9">
        <v>42268</v>
      </c>
      <c r="C2573" s="18">
        <v>1.25</v>
      </c>
      <c r="D2573" s="12">
        <v>6.43</v>
      </c>
      <c r="F2573" s="12">
        <v>6.9</v>
      </c>
      <c r="H2573" s="23">
        <f t="shared" si="160"/>
        <v>3.7153522909717226E-7</v>
      </c>
      <c r="I2573" s="32">
        <v>7.0000000000000001E-3</v>
      </c>
      <c r="J2573" s="25">
        <v>0.28000000000000003</v>
      </c>
      <c r="K2573" s="29">
        <v>0.3</v>
      </c>
      <c r="L2573" s="25">
        <v>72.099999999999994</v>
      </c>
      <c r="M2573" s="29">
        <v>0.6</v>
      </c>
      <c r="N2573" s="25">
        <v>3.41</v>
      </c>
      <c r="O2573" s="25">
        <v>5.57</v>
      </c>
      <c r="P2573" s="25">
        <v>3.78</v>
      </c>
      <c r="Q2573" s="25">
        <v>0.24</v>
      </c>
      <c r="R2573" s="25">
        <v>12.3</v>
      </c>
      <c r="S2573" s="29">
        <v>0.5</v>
      </c>
      <c r="T2573" s="51">
        <v>0.38</v>
      </c>
      <c r="U2573" s="42">
        <v>43.2</v>
      </c>
      <c r="V2573" s="42">
        <v>0.22</v>
      </c>
      <c r="W2573" s="42">
        <v>0.02</v>
      </c>
      <c r="X2573" s="42">
        <v>25</v>
      </c>
      <c r="Y2573" s="44">
        <v>3.05</v>
      </c>
      <c r="Z2573" s="87">
        <f t="shared" si="161"/>
        <v>4.7334418800691926</v>
      </c>
      <c r="AA2573" s="88">
        <f t="shared" si="162"/>
        <v>4.6705498063146784</v>
      </c>
      <c r="AB2573" s="90">
        <f t="shared" si="163"/>
        <v>6.6878061840033578E-3</v>
      </c>
      <c r="AC2573" s="19">
        <v>4.8</v>
      </c>
      <c r="AD2573" s="13">
        <v>4.67</v>
      </c>
      <c r="AE2573" s="95">
        <v>2.8</v>
      </c>
    </row>
    <row r="2574" spans="1:31" x14ac:dyDescent="0.2">
      <c r="A2574" s="2" t="s">
        <v>323</v>
      </c>
      <c r="B2574" s="9">
        <v>41890</v>
      </c>
      <c r="C2574" s="18">
        <v>2.58</v>
      </c>
      <c r="D2574" s="12">
        <v>6.92</v>
      </c>
      <c r="F2574" s="12">
        <v>7.9</v>
      </c>
      <c r="H2574" s="23">
        <f t="shared" si="160"/>
        <v>1.2022644346174111E-7</v>
      </c>
      <c r="I2574" s="32">
        <v>6.0000000000000001E-3</v>
      </c>
      <c r="J2574" s="25">
        <v>0.33</v>
      </c>
      <c r="K2574" s="36"/>
      <c r="L2574" s="25">
        <v>73.7</v>
      </c>
      <c r="M2574" s="36"/>
      <c r="N2574" s="25">
        <v>3.95</v>
      </c>
      <c r="O2574" s="25">
        <v>6.45</v>
      </c>
      <c r="P2574" s="25">
        <v>3.88</v>
      </c>
      <c r="Q2574" s="25">
        <v>0.27</v>
      </c>
      <c r="R2574" s="25">
        <v>11.7</v>
      </c>
      <c r="S2574" s="36"/>
      <c r="T2574" s="51">
        <v>0.43</v>
      </c>
      <c r="U2574" s="42">
        <v>53.5</v>
      </c>
      <c r="V2574" s="42">
        <v>0.22</v>
      </c>
      <c r="W2574" s="42">
        <v>0.02</v>
      </c>
      <c r="X2574" s="42">
        <v>25</v>
      </c>
      <c r="Y2574" s="44">
        <v>2.9</v>
      </c>
      <c r="Z2574" s="87">
        <f t="shared" si="161"/>
        <v>4.8410133013889709</v>
      </c>
      <c r="AA2574" s="88">
        <f t="shared" si="162"/>
        <v>4.7365562327824104</v>
      </c>
      <c r="AB2574" s="90">
        <f t="shared" si="163"/>
        <v>1.0906427589366254E-2</v>
      </c>
      <c r="AC2574" s="19">
        <v>4.92</v>
      </c>
      <c r="AD2574" s="99">
        <v>4.7300000000000004</v>
      </c>
      <c r="AE2574" s="95">
        <v>3.78</v>
      </c>
    </row>
    <row r="2575" spans="1:31" x14ac:dyDescent="0.2">
      <c r="A2575" s="2" t="s">
        <v>323</v>
      </c>
      <c r="B2575" s="9">
        <v>40073</v>
      </c>
      <c r="C2575" s="18">
        <v>2.63</v>
      </c>
      <c r="D2575" s="12">
        <v>6.88</v>
      </c>
      <c r="F2575" s="12">
        <v>9.9</v>
      </c>
      <c r="H2575" s="23">
        <f t="shared" si="160"/>
        <v>1.3182567385564048E-7</v>
      </c>
      <c r="J2575" s="25">
        <v>0.37</v>
      </c>
      <c r="K2575" s="30">
        <v>0.3</v>
      </c>
      <c r="L2575" s="25">
        <v>63.9</v>
      </c>
      <c r="M2575" s="30">
        <v>0.9</v>
      </c>
      <c r="N2575" s="25">
        <v>3.45</v>
      </c>
      <c r="O2575" s="25">
        <v>4.41</v>
      </c>
      <c r="P2575" s="25">
        <v>3.24</v>
      </c>
      <c r="Q2575" s="25">
        <v>0.28999999999999998</v>
      </c>
      <c r="R2575" s="25">
        <v>10.199999999999999</v>
      </c>
      <c r="S2575" s="31">
        <v>0.5</v>
      </c>
      <c r="T2575" s="51">
        <v>0.4</v>
      </c>
      <c r="U2575" s="42">
        <v>34.700000000000003</v>
      </c>
      <c r="V2575" s="42">
        <v>0.22</v>
      </c>
      <c r="W2575" s="42">
        <v>0.01</v>
      </c>
      <c r="X2575" s="42">
        <v>21</v>
      </c>
      <c r="Y2575" s="44">
        <v>2.91</v>
      </c>
      <c r="Z2575" s="87">
        <f t="shared" si="161"/>
        <v>4.1662964810975645</v>
      </c>
      <c r="AA2575" s="88">
        <f t="shared" si="162"/>
        <v>4.2411749104700229</v>
      </c>
      <c r="AB2575" s="90">
        <f t="shared" si="163"/>
        <v>-8.9061771233095183E-3</v>
      </c>
      <c r="AD2575" s="100"/>
      <c r="AE2575" s="95">
        <v>0.12</v>
      </c>
    </row>
    <row r="2576" spans="1:31" x14ac:dyDescent="0.2">
      <c r="A2576" s="2" t="s">
        <v>323</v>
      </c>
      <c r="B2576" s="9">
        <v>39364</v>
      </c>
      <c r="C2576" s="18">
        <v>2.08</v>
      </c>
      <c r="D2576" s="12">
        <v>6.64</v>
      </c>
      <c r="F2576" s="12">
        <v>10</v>
      </c>
      <c r="H2576" s="23">
        <f t="shared" si="160"/>
        <v>2.2908676527677716E-7</v>
      </c>
      <c r="I2576" s="28"/>
      <c r="J2576" s="25">
        <v>0.36</v>
      </c>
      <c r="K2576" s="33"/>
      <c r="L2576" s="25">
        <v>60.4</v>
      </c>
      <c r="M2576" s="33"/>
      <c r="N2576" s="25">
        <v>3.25</v>
      </c>
      <c r="O2576" s="25">
        <v>4.6500000000000004</v>
      </c>
      <c r="P2576" s="25">
        <v>3.31</v>
      </c>
      <c r="Q2576" s="25">
        <v>0.28999999999999998</v>
      </c>
      <c r="R2576" s="25">
        <v>12.4</v>
      </c>
      <c r="S2576" s="34"/>
      <c r="T2576" s="51">
        <v>0.39</v>
      </c>
      <c r="U2576" s="42">
        <v>32.299999999999997</v>
      </c>
      <c r="V2576" s="42">
        <v>0.22</v>
      </c>
      <c r="W2576" s="42">
        <v>0.01</v>
      </c>
      <c r="X2576" s="42">
        <v>23</v>
      </c>
      <c r="Y2576" s="44">
        <v>2.72</v>
      </c>
      <c r="Z2576" s="87">
        <f t="shared" si="161"/>
        <v>4.0915191172751717</v>
      </c>
      <c r="AA2576" s="88">
        <f t="shared" si="162"/>
        <v>4.057312942432068</v>
      </c>
      <c r="AB2576" s="90">
        <f t="shared" si="163"/>
        <v>4.1976782184823492E-3</v>
      </c>
    </row>
    <row r="2577" spans="1:31" x14ac:dyDescent="0.2">
      <c r="A2577" s="2" t="s">
        <v>323</v>
      </c>
      <c r="B2577" s="9">
        <v>39764</v>
      </c>
      <c r="C2577" s="18">
        <v>1.83</v>
      </c>
      <c r="D2577" s="12">
        <v>6.84</v>
      </c>
      <c r="F2577" s="12">
        <v>14</v>
      </c>
      <c r="H2577" s="23">
        <f t="shared" si="160"/>
        <v>1.4454397707459271E-7</v>
      </c>
      <c r="I2577" s="32">
        <v>8.9999999999999993E-3</v>
      </c>
      <c r="J2577" s="25">
        <v>0.37</v>
      </c>
      <c r="K2577" s="33"/>
      <c r="L2577" s="25">
        <v>64.400000000000006</v>
      </c>
      <c r="M2577" s="33"/>
      <c r="N2577" s="25">
        <v>3.41</v>
      </c>
      <c r="O2577" s="25">
        <v>4.46</v>
      </c>
      <c r="P2577" s="25">
        <v>3.31</v>
      </c>
      <c r="Q2577" s="25">
        <v>0.28999999999999998</v>
      </c>
      <c r="R2577" s="25">
        <v>15.8</v>
      </c>
      <c r="S2577" s="34"/>
      <c r="T2577" s="51">
        <v>0.38</v>
      </c>
      <c r="U2577" s="41">
        <v>38.5</v>
      </c>
      <c r="V2577" s="42">
        <v>0.22</v>
      </c>
      <c r="W2577" s="42">
        <v>3.2799999999999999E-3</v>
      </c>
      <c r="X2577" s="42">
        <v>20</v>
      </c>
      <c r="Y2577" s="44">
        <v>2.9</v>
      </c>
      <c r="Z2577" s="87">
        <f t="shared" si="161"/>
        <v>4.4414368130128405</v>
      </c>
      <c r="AA2577" s="88">
        <f t="shared" si="162"/>
        <v>4.2812972833794909</v>
      </c>
      <c r="AB2577" s="90">
        <f t="shared" si="163"/>
        <v>1.8358868660181028E-2</v>
      </c>
      <c r="AE2577" s="94">
        <v>0.99</v>
      </c>
    </row>
    <row r="2578" spans="1:31" x14ac:dyDescent="0.2">
      <c r="A2578" s="2" t="s">
        <v>277</v>
      </c>
      <c r="B2578" s="9">
        <v>40329</v>
      </c>
      <c r="C2578" s="18">
        <v>3.15</v>
      </c>
      <c r="D2578" s="12">
        <v>7.23</v>
      </c>
      <c r="F2578" s="12">
        <v>2.2999999999999998</v>
      </c>
      <c r="H2578" s="23">
        <f t="shared" si="160"/>
        <v>5.8884365535558776E-8</v>
      </c>
      <c r="I2578" s="32">
        <v>7.0000000000000001E-3</v>
      </c>
      <c r="J2578" s="25">
        <v>0.01</v>
      </c>
      <c r="K2578" s="29">
        <v>0.3</v>
      </c>
      <c r="L2578" s="25">
        <v>119</v>
      </c>
      <c r="M2578" s="29">
        <v>0.5</v>
      </c>
      <c r="N2578" s="25">
        <v>7.0000000000000001E-3</v>
      </c>
      <c r="O2578" s="25">
        <v>7.9</v>
      </c>
      <c r="P2578" s="25">
        <v>6.36</v>
      </c>
      <c r="Q2578" s="35"/>
      <c r="R2578" s="25">
        <v>9.3800000000000008</v>
      </c>
      <c r="S2578" s="29">
        <v>0.5</v>
      </c>
      <c r="T2578" s="51">
        <v>0.06</v>
      </c>
      <c r="U2578" s="42">
        <v>60.2</v>
      </c>
      <c r="V2578" s="42">
        <v>104.91</v>
      </c>
      <c r="W2578" s="42">
        <v>3.2799999999999999E-3</v>
      </c>
      <c r="X2578" s="42">
        <v>35</v>
      </c>
      <c r="Y2578" s="44">
        <v>3.21</v>
      </c>
      <c r="Z2578" s="87">
        <f t="shared" si="161"/>
        <v>7.0729993727102132</v>
      </c>
      <c r="AA2578" s="88">
        <f t="shared" si="162"/>
        <v>7.1446223152639554</v>
      </c>
      <c r="AB2578" s="90">
        <f t="shared" si="163"/>
        <v>-5.0376176920169267E-3</v>
      </c>
      <c r="AC2578" s="19">
        <v>7.07</v>
      </c>
      <c r="AD2578" s="99">
        <v>7.14</v>
      </c>
      <c r="AE2578" s="95">
        <v>1.02</v>
      </c>
    </row>
    <row r="2579" spans="1:31" x14ac:dyDescent="0.2">
      <c r="A2579" s="2" t="s">
        <v>277</v>
      </c>
      <c r="B2579" s="9">
        <v>38840</v>
      </c>
      <c r="C2579" s="18">
        <v>3.02</v>
      </c>
      <c r="D2579" s="12">
        <v>7.4</v>
      </c>
      <c r="F2579" s="12">
        <v>2.1</v>
      </c>
      <c r="H2579" s="23">
        <f t="shared" si="160"/>
        <v>3.981071705534957E-8</v>
      </c>
      <c r="I2579" s="32">
        <v>5.0000000000000001E-3</v>
      </c>
      <c r="J2579" s="25">
        <v>0.01</v>
      </c>
      <c r="K2579" s="29">
        <v>0.2</v>
      </c>
      <c r="L2579" s="25">
        <v>115</v>
      </c>
      <c r="M2579" s="29">
        <v>0.2</v>
      </c>
      <c r="N2579" s="25">
        <v>0.01</v>
      </c>
      <c r="O2579" s="25">
        <v>6.8</v>
      </c>
      <c r="P2579" s="25">
        <v>5.6</v>
      </c>
      <c r="Q2579" s="25">
        <v>1E-3</v>
      </c>
      <c r="R2579" s="25">
        <v>10.8</v>
      </c>
      <c r="S2579" s="29">
        <v>0.5</v>
      </c>
      <c r="T2579" s="51">
        <v>0.06</v>
      </c>
      <c r="U2579" s="42">
        <v>48.9</v>
      </c>
      <c r="V2579" s="42">
        <v>138.94999999999999</v>
      </c>
      <c r="W2579" s="42">
        <v>3.2845000000000001E-3</v>
      </c>
      <c r="X2579" s="42">
        <v>33</v>
      </c>
      <c r="Y2579" s="44">
        <v>3.02</v>
      </c>
      <c r="Z2579" s="87">
        <f t="shared" si="161"/>
        <v>6.8444272855459705</v>
      </c>
      <c r="AA2579" s="88">
        <f t="shared" si="162"/>
        <v>7.2119920479762012</v>
      </c>
      <c r="AB2579" s="90">
        <f t="shared" si="163"/>
        <v>-2.6149245672662257E-2</v>
      </c>
      <c r="AC2579" s="19">
        <v>6.8</v>
      </c>
      <c r="AD2579" s="13">
        <v>7.2</v>
      </c>
      <c r="AE2579" s="95">
        <v>-5.2</v>
      </c>
    </row>
    <row r="2580" spans="1:31" x14ac:dyDescent="0.2">
      <c r="A2580" s="2" t="s">
        <v>277</v>
      </c>
      <c r="B2580" s="9">
        <v>37209</v>
      </c>
      <c r="C2580" s="18">
        <v>3.47</v>
      </c>
      <c r="D2580" s="12">
        <v>7.12</v>
      </c>
      <c r="F2580" s="12">
        <v>1.6</v>
      </c>
      <c r="H2580" s="23">
        <f t="shared" si="160"/>
        <v>7.5857757502918145E-8</v>
      </c>
      <c r="J2580" s="25">
        <v>0.01</v>
      </c>
      <c r="K2580" s="30">
        <v>0.2</v>
      </c>
      <c r="L2580" s="25">
        <v>110</v>
      </c>
      <c r="M2580" s="30">
        <v>0.6</v>
      </c>
      <c r="N2580" s="25">
        <v>0.02</v>
      </c>
      <c r="O2580" s="25">
        <v>7.08</v>
      </c>
      <c r="P2580" s="25">
        <v>4.87</v>
      </c>
      <c r="Q2580" s="25">
        <v>2E-3</v>
      </c>
      <c r="R2580" s="25">
        <v>9.2200000000000006</v>
      </c>
      <c r="S2580" s="31">
        <v>1</v>
      </c>
      <c r="T2580" s="51">
        <v>0.06</v>
      </c>
      <c r="U2580" s="42">
        <v>40.6</v>
      </c>
      <c r="V2580" s="42">
        <v>117.35</v>
      </c>
      <c r="W2580" s="42">
        <v>3.2799999999999999E-3</v>
      </c>
      <c r="X2580" s="42">
        <v>28</v>
      </c>
      <c r="Y2580" s="44">
        <v>3.52</v>
      </c>
      <c r="Z2580" s="87">
        <f t="shared" si="161"/>
        <v>6.4731428646239397</v>
      </c>
      <c r="AA2580" s="88">
        <f t="shared" si="162"/>
        <v>7.0497704563543575</v>
      </c>
      <c r="AB2580" s="90">
        <f t="shared" si="163"/>
        <v>-4.2640781467990836E-2</v>
      </c>
    </row>
    <row r="2581" spans="1:31" x14ac:dyDescent="0.2">
      <c r="A2581" s="2" t="s">
        <v>277</v>
      </c>
      <c r="B2581" s="9">
        <v>36913</v>
      </c>
      <c r="C2581" s="18">
        <v>3.76</v>
      </c>
      <c r="D2581" s="12">
        <v>7.22</v>
      </c>
      <c r="F2581" s="12">
        <v>2.1</v>
      </c>
      <c r="H2581" s="23">
        <f t="shared" si="160"/>
        <v>6.0255958607435649E-8</v>
      </c>
      <c r="I2581" s="32">
        <v>8.0000000000000002E-3</v>
      </c>
      <c r="J2581" s="25">
        <v>0.01</v>
      </c>
      <c r="K2581" s="33"/>
      <c r="L2581" s="25">
        <v>95.1</v>
      </c>
      <c r="M2581" s="33"/>
      <c r="N2581" s="25">
        <v>0.05</v>
      </c>
      <c r="O2581" s="25">
        <v>7.46</v>
      </c>
      <c r="P2581" s="25">
        <v>4.3099999999999996</v>
      </c>
      <c r="Q2581" s="25">
        <v>4.0000000000000001E-3</v>
      </c>
      <c r="R2581" s="25">
        <v>9.33</v>
      </c>
      <c r="S2581" s="34"/>
      <c r="T2581" s="51">
        <v>7.0000000000000007E-2</v>
      </c>
      <c r="U2581" s="42">
        <v>40.1</v>
      </c>
      <c r="V2581" s="42">
        <v>72.06</v>
      </c>
      <c r="W2581" s="42">
        <v>3.2845000000000001E-3</v>
      </c>
      <c r="X2581" s="42">
        <v>23</v>
      </c>
      <c r="Y2581" s="44">
        <v>3.42</v>
      </c>
      <c r="Z2581" s="87">
        <f t="shared" si="161"/>
        <v>5.7000983192475161</v>
      </c>
      <c r="AA2581" s="88">
        <f t="shared" si="162"/>
        <v>6.0681497721716813</v>
      </c>
      <c r="AB2581" s="90">
        <f t="shared" si="163"/>
        <v>-3.1274956991476872E-2</v>
      </c>
      <c r="AE2581" s="96"/>
    </row>
    <row r="2582" spans="1:31" x14ac:dyDescent="0.2">
      <c r="A2582" s="2" t="s">
        <v>277</v>
      </c>
      <c r="B2582" s="9">
        <v>38701</v>
      </c>
      <c r="C2582" s="18">
        <v>3.76</v>
      </c>
      <c r="D2582" s="12">
        <v>7.16</v>
      </c>
      <c r="F2582" s="12">
        <v>1.8</v>
      </c>
      <c r="H2582" s="23">
        <f t="shared" si="160"/>
        <v>6.9183097091893466E-8</v>
      </c>
      <c r="I2582" s="28"/>
      <c r="J2582" s="25">
        <v>0.01</v>
      </c>
      <c r="K2582" s="29">
        <v>0.3</v>
      </c>
      <c r="L2582" s="25">
        <v>120</v>
      </c>
      <c r="M2582" s="29">
        <v>0.3</v>
      </c>
      <c r="N2582" s="25">
        <v>0.01</v>
      </c>
      <c r="O2582" s="25">
        <v>6.08</v>
      </c>
      <c r="P2582" s="25">
        <v>5.26</v>
      </c>
      <c r="Q2582" s="25">
        <v>1E-3</v>
      </c>
      <c r="R2582" s="25">
        <v>9.1300000000000008</v>
      </c>
      <c r="S2582" s="29">
        <v>0.5</v>
      </c>
      <c r="T2582" s="51">
        <v>7.0000000000000007E-2</v>
      </c>
      <c r="U2582" s="42">
        <v>34.700000000000003</v>
      </c>
      <c r="V2582" s="42">
        <v>147.72</v>
      </c>
      <c r="W2582" s="42">
        <v>3.3E-3</v>
      </c>
      <c r="X2582" s="42">
        <v>29</v>
      </c>
      <c r="Y2582" s="44">
        <v>3.42</v>
      </c>
      <c r="Z2582" s="87">
        <f t="shared" si="161"/>
        <v>6.974345716934522</v>
      </c>
      <c r="AA2582" s="88">
        <f t="shared" si="162"/>
        <v>7.3453071295176571</v>
      </c>
      <c r="AB2582" s="90">
        <f t="shared" si="163"/>
        <v>-2.5905754599005106E-2</v>
      </c>
      <c r="AD2582" s="100"/>
      <c r="AE2582" s="96"/>
    </row>
    <row r="2583" spans="1:31" x14ac:dyDescent="0.2">
      <c r="A2583" s="2" t="s">
        <v>277</v>
      </c>
      <c r="B2583" s="9">
        <v>37763</v>
      </c>
      <c r="C2583" s="18">
        <v>3.13</v>
      </c>
      <c r="D2583" s="12">
        <v>7.15</v>
      </c>
      <c r="F2583" s="12">
        <v>2.9</v>
      </c>
      <c r="H2583" s="23">
        <f t="shared" si="160"/>
        <v>7.0794578438413597E-8</v>
      </c>
      <c r="I2583" s="32">
        <v>3.0000000000000001E-3</v>
      </c>
      <c r="J2583" s="25">
        <v>0.01</v>
      </c>
      <c r="K2583" s="30">
        <v>0.2</v>
      </c>
      <c r="L2583" s="25">
        <v>95.8</v>
      </c>
      <c r="M2583" s="30">
        <v>0.3</v>
      </c>
      <c r="N2583" s="25">
        <v>0.02</v>
      </c>
      <c r="O2583" s="25">
        <v>8.2100000000000009</v>
      </c>
      <c r="P2583" s="25">
        <v>4.53</v>
      </c>
      <c r="Q2583" s="25">
        <v>2E-3</v>
      </c>
      <c r="R2583" s="25">
        <v>8.2799999999999994</v>
      </c>
      <c r="S2583" s="31">
        <v>0.8</v>
      </c>
      <c r="T2583" s="51">
        <v>0.06</v>
      </c>
      <c r="U2583" s="42">
        <v>33.1</v>
      </c>
      <c r="V2583" s="42">
        <v>70.87</v>
      </c>
      <c r="W2583" s="42">
        <v>3.2799999999999999E-3</v>
      </c>
      <c r="X2583" s="42">
        <v>16</v>
      </c>
      <c r="Y2583" s="44">
        <v>3.72</v>
      </c>
      <c r="Z2583" s="87">
        <f t="shared" si="161"/>
        <v>5.7249344911190692</v>
      </c>
      <c r="AA2583" s="88">
        <f t="shared" si="162"/>
        <v>6.0054519497457637</v>
      </c>
      <c r="AB2583" s="90">
        <f t="shared" si="163"/>
        <v>-2.3913744022060805E-2</v>
      </c>
      <c r="AD2583" s="100"/>
      <c r="AE2583" s="96"/>
    </row>
    <row r="2584" spans="1:31" x14ac:dyDescent="0.2">
      <c r="A2584" s="2" t="s">
        <v>277</v>
      </c>
      <c r="B2584" s="9">
        <v>35534</v>
      </c>
      <c r="C2584" s="18">
        <v>3.44</v>
      </c>
      <c r="D2584" s="12">
        <v>7.22</v>
      </c>
      <c r="F2584" s="12">
        <v>1.4</v>
      </c>
      <c r="H2584" s="23">
        <f t="shared" si="160"/>
        <v>6.0255958607435649E-8</v>
      </c>
      <c r="I2584" s="32">
        <v>0.02</v>
      </c>
      <c r="J2584" s="25">
        <v>0.01</v>
      </c>
      <c r="K2584" s="36"/>
      <c r="L2584" s="25">
        <v>100</v>
      </c>
      <c r="M2584" s="36"/>
      <c r="N2584" s="25">
        <v>0.02</v>
      </c>
      <c r="O2584" s="25">
        <v>6.6</v>
      </c>
      <c r="P2584" s="25">
        <v>5.7</v>
      </c>
      <c r="Q2584" s="25">
        <v>3.0000000000000001E-3</v>
      </c>
      <c r="R2584" s="25">
        <v>10</v>
      </c>
      <c r="S2584" s="36"/>
      <c r="T2584" s="51">
        <v>0.08</v>
      </c>
      <c r="U2584" s="42">
        <v>45.7</v>
      </c>
      <c r="V2584" s="42">
        <v>57.55</v>
      </c>
      <c r="W2584" s="42">
        <v>3.284E-3</v>
      </c>
      <c r="X2584" s="42">
        <v>29</v>
      </c>
      <c r="Y2584" s="44">
        <v>3.62</v>
      </c>
      <c r="Z2584" s="87">
        <f t="shared" si="161"/>
        <v>6.0663373622757888</v>
      </c>
      <c r="AA2584" s="88">
        <f t="shared" si="162"/>
        <v>6.3202675199377687</v>
      </c>
      <c r="AB2584" s="90">
        <f t="shared" si="163"/>
        <v>-2.0500384090446674E-2</v>
      </c>
      <c r="AD2584" s="100"/>
      <c r="AE2584" s="96"/>
    </row>
    <row r="2585" spans="1:31" x14ac:dyDescent="0.2">
      <c r="A2585" s="2" t="s">
        <v>277</v>
      </c>
      <c r="B2585" s="9">
        <v>35149</v>
      </c>
      <c r="C2585" s="18">
        <v>3.65</v>
      </c>
      <c r="D2585" s="12">
        <v>9.43</v>
      </c>
      <c r="F2585" s="12">
        <v>2</v>
      </c>
      <c r="H2585" s="23">
        <f t="shared" si="160"/>
        <v>3.7153522909717169E-10</v>
      </c>
      <c r="I2585" s="32">
        <v>2E-3</v>
      </c>
      <c r="J2585" s="25">
        <v>0.04</v>
      </c>
      <c r="K2585" s="36"/>
      <c r="L2585" s="25">
        <v>27</v>
      </c>
      <c r="M2585" s="36"/>
      <c r="N2585" s="25">
        <v>0.04</v>
      </c>
      <c r="O2585" s="25">
        <v>4.2</v>
      </c>
      <c r="P2585" s="25">
        <v>0.94</v>
      </c>
      <c r="Q2585" s="25">
        <v>3.2000000000000002E-3</v>
      </c>
      <c r="R2585" s="25">
        <v>3.7</v>
      </c>
      <c r="S2585" s="36"/>
      <c r="T2585" s="51">
        <v>0.2</v>
      </c>
      <c r="U2585" s="42">
        <v>16.7</v>
      </c>
      <c r="V2585" s="42">
        <v>6.64</v>
      </c>
      <c r="W2585" s="42">
        <v>3.284E-3</v>
      </c>
      <c r="X2585" s="42">
        <v>4.7</v>
      </c>
      <c r="Y2585" s="44">
        <v>1.1499999999999999</v>
      </c>
      <c r="Z2585" s="87">
        <f t="shared" si="161"/>
        <v>1.6969897467230792</v>
      </c>
      <c r="AA2585" s="88">
        <f t="shared" si="162"/>
        <v>1.743730212479992</v>
      </c>
      <c r="AB2585" s="90">
        <f t="shared" si="163"/>
        <v>-1.3584501590108686E-2</v>
      </c>
      <c r="AD2585" s="100"/>
      <c r="AE2585" s="96"/>
    </row>
    <row r="2586" spans="1:31" x14ac:dyDescent="0.2">
      <c r="A2586" s="2" t="s">
        <v>277</v>
      </c>
      <c r="B2586" s="9">
        <v>38483</v>
      </c>
      <c r="C2586" s="18">
        <v>3</v>
      </c>
      <c r="D2586" s="12">
        <v>7.3</v>
      </c>
      <c r="F2586" s="12">
        <v>2.1</v>
      </c>
      <c r="H2586" s="23">
        <f t="shared" si="160"/>
        <v>5.0118723362727164E-8</v>
      </c>
      <c r="J2586" s="25">
        <v>0.01</v>
      </c>
      <c r="K2586" s="30">
        <v>0.2</v>
      </c>
      <c r="L2586" s="25">
        <v>108</v>
      </c>
      <c r="M2586" s="30">
        <v>0.2</v>
      </c>
      <c r="N2586" s="25">
        <v>0.01</v>
      </c>
      <c r="O2586" s="25">
        <v>6.38</v>
      </c>
      <c r="P2586" s="25">
        <v>5.18</v>
      </c>
      <c r="Q2586" s="25">
        <v>1E-3</v>
      </c>
      <c r="R2586" s="25">
        <v>9.5299999999999994</v>
      </c>
      <c r="S2586" s="31">
        <v>0.5</v>
      </c>
      <c r="T2586" s="51">
        <v>0.06</v>
      </c>
      <c r="U2586" s="42">
        <v>43.8</v>
      </c>
      <c r="V2586" s="42">
        <v>98.09</v>
      </c>
      <c r="W2586" s="42">
        <v>3.2845000000000001E-3</v>
      </c>
      <c r="X2586" s="42">
        <v>24</v>
      </c>
      <c r="Y2586" s="44">
        <v>3.38</v>
      </c>
      <c r="Z2586" s="87">
        <f t="shared" si="161"/>
        <v>6.3940331523647007</v>
      </c>
      <c r="AA2586" s="88">
        <f t="shared" si="162"/>
        <v>6.5529085050220104</v>
      </c>
      <c r="AB2586" s="90">
        <f t="shared" si="163"/>
        <v>-1.2271265049430834E-2</v>
      </c>
    </row>
    <row r="2587" spans="1:31" x14ac:dyDescent="0.2">
      <c r="A2587" s="2" t="s">
        <v>277</v>
      </c>
      <c r="B2587" s="9">
        <v>37398</v>
      </c>
      <c r="C2587" s="18">
        <v>2.2000000000000002</v>
      </c>
      <c r="D2587" s="12">
        <v>7.27</v>
      </c>
      <c r="F2587" s="12">
        <v>2.6</v>
      </c>
      <c r="H2587" s="23">
        <f t="shared" si="160"/>
        <v>5.3703179637025192E-8</v>
      </c>
      <c r="I2587" s="32">
        <v>4.0000000000000001E-3</v>
      </c>
      <c r="J2587" s="25">
        <v>0.02</v>
      </c>
      <c r="K2587" s="30">
        <v>0.2</v>
      </c>
      <c r="L2587" s="25">
        <v>106</v>
      </c>
      <c r="M2587" s="30">
        <v>0.3</v>
      </c>
      <c r="N2587" s="27">
        <v>0.02</v>
      </c>
      <c r="O2587" s="25">
        <v>6.8</v>
      </c>
      <c r="P2587" s="25">
        <v>5.16</v>
      </c>
      <c r="Q2587" s="27">
        <v>1E-3</v>
      </c>
      <c r="R2587" s="25">
        <v>8.5399999999999991</v>
      </c>
      <c r="S2587" s="31">
        <v>0.6</v>
      </c>
      <c r="T2587" s="51">
        <v>7.0000000000000007E-2</v>
      </c>
      <c r="U2587" s="42">
        <v>38.9</v>
      </c>
      <c r="V2587" s="42">
        <v>100.57</v>
      </c>
      <c r="W2587" s="42">
        <v>3.2845000000000001E-3</v>
      </c>
      <c r="X2587" s="42">
        <v>24</v>
      </c>
      <c r="Y2587" s="44">
        <v>3.27</v>
      </c>
      <c r="Z2587" s="87">
        <f t="shared" si="161"/>
        <v>6.2616252618812824</v>
      </c>
      <c r="AA2587" s="88">
        <f t="shared" si="162"/>
        <v>6.381215442444212</v>
      </c>
      <c r="AB2587" s="90">
        <f t="shared" si="163"/>
        <v>-9.4591226259786859E-3</v>
      </c>
      <c r="AD2587" s="100"/>
    </row>
    <row r="2588" spans="1:31" x14ac:dyDescent="0.2">
      <c r="A2588" s="2" t="s">
        <v>277</v>
      </c>
      <c r="B2588" s="9">
        <v>38271</v>
      </c>
      <c r="C2588" s="18">
        <v>3.83</v>
      </c>
      <c r="D2588" s="12">
        <v>7.17</v>
      </c>
      <c r="F2588" s="12">
        <v>2.1</v>
      </c>
      <c r="H2588" s="23">
        <f t="shared" si="160"/>
        <v>6.7608297539197998E-8</v>
      </c>
      <c r="I2588" s="28"/>
      <c r="J2588" s="25">
        <v>0.01</v>
      </c>
      <c r="K2588" s="29">
        <v>0.4</v>
      </c>
      <c r="L2588" s="25">
        <v>104</v>
      </c>
      <c r="M2588" s="29">
        <v>0.4</v>
      </c>
      <c r="N2588" s="25">
        <v>0.02</v>
      </c>
      <c r="O2588" s="25">
        <v>6.85</v>
      </c>
      <c r="P2588" s="25">
        <v>4.87</v>
      </c>
      <c r="Q2588" s="25">
        <v>2.3999999999999998E-3</v>
      </c>
      <c r="R2588" s="25">
        <v>8.8699999999999992</v>
      </c>
      <c r="S2588" s="29">
        <v>2.1</v>
      </c>
      <c r="T2588" s="51">
        <v>0.06</v>
      </c>
      <c r="U2588" s="42">
        <v>27</v>
      </c>
      <c r="V2588" s="42">
        <v>133.68</v>
      </c>
      <c r="W2588" s="42">
        <v>3.2845000000000001E-3</v>
      </c>
      <c r="X2588" s="42">
        <v>22</v>
      </c>
      <c r="Y2588" s="44">
        <v>2.87</v>
      </c>
      <c r="Z2588" s="87">
        <f t="shared" si="161"/>
        <v>6.1526498567288348</v>
      </c>
      <c r="AA2588" s="88">
        <f t="shared" si="162"/>
        <v>6.210778296044321</v>
      </c>
      <c r="AB2588" s="90">
        <f t="shared" si="163"/>
        <v>-4.7016441230701674E-3</v>
      </c>
    </row>
    <row r="2589" spans="1:31" x14ac:dyDescent="0.2">
      <c r="A2589" s="2" t="s">
        <v>277</v>
      </c>
      <c r="B2589" s="9">
        <v>39191</v>
      </c>
      <c r="C2589" s="18">
        <v>2.3199999999999998</v>
      </c>
      <c r="D2589" s="12">
        <v>7.28</v>
      </c>
      <c r="F2589" s="12">
        <v>2.9</v>
      </c>
      <c r="H2589" s="23">
        <f t="shared" si="160"/>
        <v>5.2480746024977185E-8</v>
      </c>
      <c r="I2589" s="32">
        <v>4.0000000000000001E-3</v>
      </c>
      <c r="J2589" s="25">
        <v>0.01</v>
      </c>
      <c r="K2589" s="36"/>
      <c r="L2589" s="25">
        <v>128</v>
      </c>
      <c r="M2589" s="36"/>
      <c r="N2589" s="25">
        <v>6.0000000000000001E-3</v>
      </c>
      <c r="O2589" s="25">
        <v>8.26</v>
      </c>
      <c r="P2589" s="25">
        <v>6.39</v>
      </c>
      <c r="Q2589" s="25">
        <v>1E-3</v>
      </c>
      <c r="R2589" s="25">
        <v>10.199999999999999</v>
      </c>
      <c r="S2589" s="36"/>
      <c r="T2589" s="51">
        <v>7.0000000000000007E-2</v>
      </c>
      <c r="U2589" s="42">
        <v>70.400000000000006</v>
      </c>
      <c r="V2589" s="42">
        <v>139.44</v>
      </c>
      <c r="W2589" s="42">
        <v>3.2799999999999999E-3</v>
      </c>
      <c r="X2589" s="42">
        <v>28</v>
      </c>
      <c r="Y2589" s="44">
        <v>3.1</v>
      </c>
      <c r="Z2589" s="87">
        <f t="shared" si="161"/>
        <v>7.5691111382682266</v>
      </c>
      <c r="AA2589" s="88">
        <f t="shared" si="162"/>
        <v>7.6067576403709438</v>
      </c>
      <c r="AB2589" s="90">
        <f t="shared" si="163"/>
        <v>-2.4806818411415546E-3</v>
      </c>
    </row>
    <row r="2590" spans="1:31" x14ac:dyDescent="0.2">
      <c r="A2590" s="2" t="s">
        <v>277</v>
      </c>
      <c r="B2590" s="9">
        <v>39903</v>
      </c>
      <c r="C2590" s="18">
        <v>3.14</v>
      </c>
      <c r="D2590" s="12">
        <v>7.18</v>
      </c>
      <c r="F2590" s="12">
        <v>2.9</v>
      </c>
      <c r="H2590" s="23">
        <f t="shared" si="160"/>
        <v>6.606934480075943E-8</v>
      </c>
      <c r="I2590" s="32">
        <v>0.26</v>
      </c>
      <c r="J2590" s="25">
        <v>0.01</v>
      </c>
      <c r="K2590" s="36"/>
      <c r="L2590" s="25">
        <v>103</v>
      </c>
      <c r="M2590" s="36"/>
      <c r="N2590" s="25">
        <v>0.04</v>
      </c>
      <c r="O2590" s="25">
        <v>9.67</v>
      </c>
      <c r="P2590" s="25">
        <v>5.93</v>
      </c>
      <c r="Q2590" s="25">
        <v>2E-3</v>
      </c>
      <c r="R2590" s="25">
        <v>8.77</v>
      </c>
      <c r="S2590" s="36"/>
      <c r="T2590" s="51">
        <v>0.06</v>
      </c>
      <c r="U2590" s="42">
        <v>46.2</v>
      </c>
      <c r="V2590" s="42">
        <v>69.94</v>
      </c>
      <c r="W2590" s="42">
        <v>3.2799999999999999E-3</v>
      </c>
      <c r="X2590" s="42">
        <v>18</v>
      </c>
      <c r="Y2590" s="44">
        <v>3.7</v>
      </c>
      <c r="Z2590" s="87">
        <f t="shared" si="161"/>
        <v>6.2873415579127334</v>
      </c>
      <c r="AA2590" s="88">
        <f t="shared" si="162"/>
        <v>6.2995872490977431</v>
      </c>
      <c r="AB2590" s="90">
        <f t="shared" si="163"/>
        <v>-9.7288952474167589E-4</v>
      </c>
      <c r="AE2590" s="94">
        <v>0.66</v>
      </c>
    </row>
    <row r="2591" spans="1:31" x14ac:dyDescent="0.2">
      <c r="A2591" s="2" t="s">
        <v>277</v>
      </c>
      <c r="B2591" s="9">
        <v>38104</v>
      </c>
      <c r="C2591" s="18">
        <v>3.12</v>
      </c>
      <c r="D2591" s="12">
        <v>7.03</v>
      </c>
      <c r="F2591" s="12">
        <v>2</v>
      </c>
      <c r="H2591" s="23">
        <f t="shared" si="160"/>
        <v>9.3325430079699072E-8</v>
      </c>
      <c r="I2591" s="24">
        <v>0.41</v>
      </c>
      <c r="J2591" s="25">
        <v>0.01</v>
      </c>
      <c r="K2591" s="29">
        <v>0.2</v>
      </c>
      <c r="L2591" s="27">
        <v>105</v>
      </c>
      <c r="M2591" s="29">
        <v>4</v>
      </c>
      <c r="N2591" s="27">
        <v>0.04</v>
      </c>
      <c r="O2591" s="27">
        <v>7.33</v>
      </c>
      <c r="P2591" s="27">
        <v>4.99</v>
      </c>
      <c r="Q2591" s="27">
        <v>1E-3</v>
      </c>
      <c r="R2591" s="27">
        <v>8.7899999999999991</v>
      </c>
      <c r="S2591" s="29">
        <v>2.9</v>
      </c>
      <c r="T2591" s="51">
        <v>0.05</v>
      </c>
      <c r="U2591" s="42">
        <v>36.200000000000003</v>
      </c>
      <c r="V2591" s="42">
        <v>101.9</v>
      </c>
      <c r="W2591" s="42">
        <v>3.2845000000000001E-3</v>
      </c>
      <c r="X2591" s="42">
        <v>26</v>
      </c>
      <c r="Y2591" s="44">
        <v>3.13</v>
      </c>
      <c r="Z2591" s="87">
        <f t="shared" si="161"/>
        <v>6.2674735683822025</v>
      </c>
      <c r="AA2591" s="88">
        <f t="shared" si="162"/>
        <v>6.2622437520523695</v>
      </c>
      <c r="AB2591" s="90">
        <f t="shared" si="163"/>
        <v>4.1739300225901709E-4</v>
      </c>
    </row>
    <row r="2592" spans="1:31" x14ac:dyDescent="0.2">
      <c r="A2592" s="2" t="s">
        <v>277</v>
      </c>
      <c r="B2592" s="9">
        <v>37965</v>
      </c>
      <c r="C2592" s="18">
        <v>4.58</v>
      </c>
      <c r="D2592" s="12">
        <v>7.37</v>
      </c>
      <c r="F2592" s="12">
        <v>2.2999999999999998</v>
      </c>
      <c r="H2592" s="23">
        <f t="shared" si="160"/>
        <v>4.2657951880159239E-8</v>
      </c>
      <c r="I2592" s="32">
        <v>3.0000000000000001E-3</v>
      </c>
      <c r="J2592" s="25">
        <v>0.01</v>
      </c>
      <c r="K2592" s="29">
        <v>0.3</v>
      </c>
      <c r="L2592" s="25">
        <v>98.2</v>
      </c>
      <c r="M2592" s="29">
        <v>0.3</v>
      </c>
      <c r="N2592" s="25">
        <v>0.01</v>
      </c>
      <c r="O2592" s="25">
        <v>8.5299999999999994</v>
      </c>
      <c r="P2592" s="25">
        <v>4.3899999999999997</v>
      </c>
      <c r="Q2592" s="25">
        <v>1E-3</v>
      </c>
      <c r="R2592" s="25">
        <v>8.58</v>
      </c>
      <c r="S2592" s="29">
        <v>0.5</v>
      </c>
      <c r="T2592" s="51">
        <v>0.06</v>
      </c>
      <c r="U2592" s="42">
        <v>25.2</v>
      </c>
      <c r="V2592" s="42">
        <v>74.680000000000007</v>
      </c>
      <c r="W2592" s="42">
        <v>3.2845000000000001E-3</v>
      </c>
      <c r="X2592" s="42">
        <v>17</v>
      </c>
      <c r="Y2592" s="44">
        <v>3.57</v>
      </c>
      <c r="Z2592" s="87">
        <f t="shared" si="161"/>
        <v>5.8540158377729696</v>
      </c>
      <c r="AA2592" s="88">
        <f t="shared" si="162"/>
        <v>5.7806489930905887</v>
      </c>
      <c r="AB2592" s="90">
        <f t="shared" si="163"/>
        <v>6.3058838177924093E-3</v>
      </c>
    </row>
    <row r="2593" spans="1:31" x14ac:dyDescent="0.2">
      <c r="A2593" s="2" t="s">
        <v>277</v>
      </c>
      <c r="B2593" s="9">
        <v>37585</v>
      </c>
      <c r="C2593" s="18">
        <v>2.77</v>
      </c>
      <c r="D2593" s="12">
        <v>7.11</v>
      </c>
      <c r="F2593" s="12">
        <v>3</v>
      </c>
      <c r="H2593" s="23">
        <f t="shared" si="160"/>
        <v>7.7624711662868932E-8</v>
      </c>
      <c r="I2593" s="32">
        <v>0.4</v>
      </c>
      <c r="J2593" s="25">
        <v>0.01</v>
      </c>
      <c r="K2593" s="29">
        <v>0.2</v>
      </c>
      <c r="L2593" s="25">
        <v>115</v>
      </c>
      <c r="M2593" s="29">
        <v>0.3</v>
      </c>
      <c r="N2593" s="25">
        <v>0.01</v>
      </c>
      <c r="O2593" s="25">
        <v>8.77</v>
      </c>
      <c r="P2593" s="25">
        <v>5.24</v>
      </c>
      <c r="Q2593" s="25">
        <v>1E-3</v>
      </c>
      <c r="R2593" s="25">
        <v>8.9600000000000009</v>
      </c>
      <c r="S2593" s="29">
        <v>0.9</v>
      </c>
      <c r="T2593" s="51">
        <v>7.0000000000000007E-2</v>
      </c>
      <c r="U2593" s="42">
        <v>33.4</v>
      </c>
      <c r="V2593" s="42">
        <v>69.05</v>
      </c>
      <c r="W2593" s="42">
        <v>8.86815E-3</v>
      </c>
      <c r="X2593" s="42">
        <v>19</v>
      </c>
      <c r="Y2593" s="44">
        <v>4.25</v>
      </c>
      <c r="Z2593" s="87">
        <f t="shared" si="161"/>
        <v>6.8290801392297276</v>
      </c>
      <c r="AA2593" s="88">
        <f t="shared" si="162"/>
        <v>6.5974061619475197</v>
      </c>
      <c r="AB2593" s="90">
        <f t="shared" si="163"/>
        <v>1.7254996734469126E-2</v>
      </c>
      <c r="AD2593" s="100"/>
      <c r="AE2593" s="96"/>
    </row>
    <row r="2594" spans="1:31" x14ac:dyDescent="0.2">
      <c r="A2594" s="2" t="s">
        <v>277</v>
      </c>
      <c r="B2594" s="9">
        <v>39581</v>
      </c>
      <c r="C2594" s="18">
        <v>2.62</v>
      </c>
      <c r="D2594" s="12">
        <v>7.14</v>
      </c>
      <c r="F2594" s="12">
        <v>3.4</v>
      </c>
      <c r="H2594" s="23">
        <f t="shared" si="160"/>
        <v>7.2443596007499061E-8</v>
      </c>
      <c r="I2594" s="32">
        <v>0.02</v>
      </c>
      <c r="J2594" s="25">
        <v>0.01</v>
      </c>
      <c r="L2594" s="25">
        <v>121</v>
      </c>
      <c r="N2594" s="25">
        <v>8.9999999999999993E-3</v>
      </c>
      <c r="O2594" s="25">
        <v>11.7</v>
      </c>
      <c r="P2594" s="25">
        <v>7.27</v>
      </c>
      <c r="Q2594" s="25">
        <v>1E-3</v>
      </c>
      <c r="R2594" s="25">
        <v>10.199999999999999</v>
      </c>
      <c r="T2594" s="51">
        <v>0.06</v>
      </c>
      <c r="U2594" s="42">
        <v>57.6</v>
      </c>
      <c r="V2594" s="42">
        <v>88.09</v>
      </c>
      <c r="W2594" s="42">
        <v>3.2799999999999999E-3</v>
      </c>
      <c r="X2594" s="42">
        <v>18</v>
      </c>
      <c r="Y2594" s="44">
        <v>4</v>
      </c>
      <c r="Z2594" s="87">
        <f t="shared" si="161"/>
        <v>7.3820740169567953</v>
      </c>
      <c r="AA2594" s="88">
        <f t="shared" si="162"/>
        <v>7.1296561336812285</v>
      </c>
      <c r="AB2594" s="90">
        <f t="shared" si="163"/>
        <v>1.7394058506832764E-2</v>
      </c>
      <c r="AD2594" s="100"/>
      <c r="AE2594" s="95">
        <v>3.47</v>
      </c>
    </row>
    <row r="2595" spans="1:31" x14ac:dyDescent="0.2">
      <c r="A2595" s="2" t="s">
        <v>277</v>
      </c>
      <c r="B2595" s="9">
        <v>35879</v>
      </c>
      <c r="C2595" s="18">
        <v>2.4900000000000002</v>
      </c>
      <c r="D2595" s="12">
        <v>7.28</v>
      </c>
      <c r="F2595" s="12">
        <v>2.2999999999999998</v>
      </c>
      <c r="H2595" s="23">
        <f t="shared" si="160"/>
        <v>5.2480746024977185E-8</v>
      </c>
      <c r="I2595" s="32">
        <v>1E-3</v>
      </c>
      <c r="J2595" s="25">
        <v>0.01</v>
      </c>
      <c r="K2595" s="33"/>
      <c r="L2595" s="25">
        <v>120</v>
      </c>
      <c r="M2595" s="33"/>
      <c r="N2595" s="25">
        <v>0.01</v>
      </c>
      <c r="O2595" s="25">
        <v>5.7</v>
      </c>
      <c r="P2595" s="25">
        <v>5.9</v>
      </c>
      <c r="Q2595" s="25">
        <v>2E-3</v>
      </c>
      <c r="R2595" s="25">
        <v>9</v>
      </c>
      <c r="S2595" s="34"/>
      <c r="T2595" s="51">
        <v>7.0000000000000007E-2</v>
      </c>
      <c r="U2595" s="42">
        <v>32.799999999999997</v>
      </c>
      <c r="V2595" s="42">
        <v>96.24</v>
      </c>
      <c r="W2595" s="42">
        <v>3.284E-3</v>
      </c>
      <c r="X2595" s="42">
        <v>21</v>
      </c>
      <c r="Y2595" s="44">
        <v>3.88</v>
      </c>
      <c r="Z2595" s="87">
        <f t="shared" si="161"/>
        <v>7.011773223656129</v>
      </c>
      <c r="AA2595" s="88">
        <f t="shared" si="162"/>
        <v>6.7097597518429231</v>
      </c>
      <c r="AB2595" s="90">
        <f t="shared" si="163"/>
        <v>2.2010184456246713E-2</v>
      </c>
      <c r="AD2595" s="100"/>
      <c r="AE2595" s="96"/>
    </row>
    <row r="2596" spans="1:31" x14ac:dyDescent="0.2">
      <c r="A2596" s="2" t="s">
        <v>277</v>
      </c>
      <c r="B2596" s="9">
        <v>34757</v>
      </c>
      <c r="C2596" s="18">
        <v>1.97</v>
      </c>
      <c r="D2596" s="12">
        <v>7.05</v>
      </c>
      <c r="F2596" s="12">
        <v>3.1</v>
      </c>
      <c r="H2596" s="23">
        <f t="shared" si="160"/>
        <v>8.9125093813374537E-8</v>
      </c>
      <c r="I2596" s="32">
        <v>0.38</v>
      </c>
      <c r="J2596" s="25">
        <v>0.01</v>
      </c>
      <c r="K2596" s="36"/>
      <c r="L2596" s="25">
        <v>110</v>
      </c>
      <c r="M2596" s="36"/>
      <c r="N2596" s="25">
        <v>0.06</v>
      </c>
      <c r="O2596" s="25">
        <v>7.9</v>
      </c>
      <c r="P2596" s="25">
        <v>8.4</v>
      </c>
      <c r="Q2596" s="25">
        <v>0.01</v>
      </c>
      <c r="R2596" s="25">
        <v>9.1999999999999993</v>
      </c>
      <c r="S2596" s="36"/>
      <c r="T2596" s="51">
        <v>0.06</v>
      </c>
      <c r="U2596" s="42">
        <v>32.200000000000003</v>
      </c>
      <c r="V2596" s="42">
        <v>79.239999999999995</v>
      </c>
      <c r="W2596" s="42">
        <v>3.284E-3</v>
      </c>
      <c r="X2596" s="42">
        <v>21</v>
      </c>
      <c r="Y2596" s="44">
        <v>3.8</v>
      </c>
      <c r="Z2596" s="87">
        <f t="shared" si="161"/>
        <v>6.8276374244873006</v>
      </c>
      <c r="AA2596" s="88">
        <f t="shared" si="162"/>
        <v>6.3427594221697747</v>
      </c>
      <c r="AB2596" s="90">
        <f t="shared" si="163"/>
        <v>3.6815747312929158E-2</v>
      </c>
      <c r="AD2596" s="100"/>
      <c r="AE2596" s="96"/>
    </row>
    <row r="2597" spans="1:31" x14ac:dyDescent="0.2">
      <c r="A2597" s="2" t="s">
        <v>277</v>
      </c>
      <c r="B2597" s="9">
        <v>37042</v>
      </c>
      <c r="C2597" s="18">
        <v>3.41</v>
      </c>
      <c r="D2597" s="12">
        <v>7.26</v>
      </c>
      <c r="F2597" s="12">
        <v>1.5</v>
      </c>
      <c r="H2597" s="23">
        <f t="shared" si="160"/>
        <v>5.4954087385762357E-8</v>
      </c>
      <c r="I2597" s="32">
        <v>2E-3</v>
      </c>
      <c r="J2597" s="25">
        <v>0.01</v>
      </c>
      <c r="K2597" s="36"/>
      <c r="L2597" s="25">
        <v>108</v>
      </c>
      <c r="M2597" s="36"/>
      <c r="N2597" s="25">
        <v>0.03</v>
      </c>
      <c r="O2597" s="25">
        <v>7.78</v>
      </c>
      <c r="P2597" s="25">
        <v>4.92</v>
      </c>
      <c r="Q2597" s="25">
        <v>3.0000000000000001E-3</v>
      </c>
      <c r="R2597" s="25">
        <v>11.2</v>
      </c>
      <c r="S2597" s="36"/>
      <c r="T2597" s="51">
        <v>7.0000000000000007E-2</v>
      </c>
      <c r="U2597" s="42">
        <v>34.799999999999997</v>
      </c>
      <c r="V2597" s="42">
        <v>79.099999999999994</v>
      </c>
      <c r="W2597" s="42">
        <v>3.2845000000000001E-3</v>
      </c>
      <c r="X2597" s="42">
        <v>26</v>
      </c>
      <c r="Y2597" s="44">
        <v>3.26</v>
      </c>
      <c r="Z2597" s="87">
        <f t="shared" si="161"/>
        <v>6.4821000856185735</v>
      </c>
      <c r="AA2597" s="88">
        <f t="shared" si="162"/>
        <v>5.9959881802231454</v>
      </c>
      <c r="AB2597" s="90">
        <f t="shared" si="163"/>
        <v>3.895724209021189E-2</v>
      </c>
      <c r="AD2597" s="100"/>
      <c r="AE2597" s="96"/>
    </row>
    <row r="2598" spans="1:31" x14ac:dyDescent="0.2">
      <c r="A2598" s="2" t="s">
        <v>144</v>
      </c>
      <c r="B2598" s="9">
        <v>41060</v>
      </c>
      <c r="C2598" s="18">
        <v>14.3</v>
      </c>
      <c r="D2598" s="12">
        <v>7.19</v>
      </c>
      <c r="F2598" s="12">
        <v>1.6</v>
      </c>
      <c r="H2598" s="23">
        <f t="shared" si="160"/>
        <v>6.4565422903465397E-8</v>
      </c>
      <c r="I2598" s="32">
        <v>6.0000000000000001E-3</v>
      </c>
      <c r="J2598" s="25">
        <v>0.01</v>
      </c>
      <c r="K2598" s="36"/>
      <c r="L2598" s="25">
        <v>108</v>
      </c>
      <c r="M2598" s="36"/>
      <c r="N2598" s="27">
        <v>2E-3</v>
      </c>
      <c r="O2598" s="25">
        <v>0.74</v>
      </c>
      <c r="P2598" s="25">
        <v>4.5599999999999996</v>
      </c>
      <c r="Q2598" s="27">
        <v>1.1999999999999999E-3</v>
      </c>
      <c r="R2598" s="25">
        <v>13.7</v>
      </c>
      <c r="T2598" s="51">
        <v>0.05</v>
      </c>
      <c r="U2598" s="42">
        <v>24.2</v>
      </c>
      <c r="V2598" s="42">
        <v>78.349999999999994</v>
      </c>
      <c r="W2598" s="42">
        <v>7.8799999999999999E-3</v>
      </c>
      <c r="X2598" s="42">
        <v>21</v>
      </c>
      <c r="Y2598" s="44">
        <v>3.92</v>
      </c>
      <c r="Z2598" s="87">
        <f t="shared" si="161"/>
        <v>6.3805509967748204</v>
      </c>
      <c r="AA2598" s="88">
        <f t="shared" si="162"/>
        <v>6.2816433798370719</v>
      </c>
      <c r="AB2598" s="90">
        <f t="shared" si="163"/>
        <v>7.8112540366967491E-3</v>
      </c>
      <c r="AC2598" s="19">
        <v>6.38</v>
      </c>
      <c r="AD2598" s="99">
        <v>6.28</v>
      </c>
      <c r="AE2598" s="95">
        <v>1.55</v>
      </c>
    </row>
    <row r="2599" spans="1:31" x14ac:dyDescent="0.2">
      <c r="A2599" s="2" t="s">
        <v>144</v>
      </c>
      <c r="B2599" s="9">
        <v>38840</v>
      </c>
      <c r="C2599" s="18">
        <v>15.65</v>
      </c>
      <c r="D2599" s="12">
        <v>7.08</v>
      </c>
      <c r="F2599" s="12">
        <v>1.9</v>
      </c>
      <c r="H2599" s="23">
        <f t="shared" si="160"/>
        <v>8.3176377110266823E-8</v>
      </c>
      <c r="I2599" s="32">
        <v>5.42</v>
      </c>
      <c r="J2599" s="25">
        <v>0.01</v>
      </c>
      <c r="K2599" s="29">
        <v>1.1000000000000001</v>
      </c>
      <c r="L2599" s="25">
        <v>116</v>
      </c>
      <c r="M2599" s="29">
        <v>0.2</v>
      </c>
      <c r="N2599" s="25">
        <v>3.8E-3</v>
      </c>
      <c r="O2599" s="25">
        <v>0.84</v>
      </c>
      <c r="P2599" s="25">
        <v>4.37</v>
      </c>
      <c r="Q2599" s="25">
        <v>3.0999999999999999E-3</v>
      </c>
      <c r="R2599" s="25">
        <v>15.9</v>
      </c>
      <c r="S2599" s="29">
        <v>0.6</v>
      </c>
      <c r="T2599" s="51">
        <v>0.06</v>
      </c>
      <c r="U2599" s="42">
        <v>32.799999999999997</v>
      </c>
      <c r="V2599" s="42">
        <v>46.92</v>
      </c>
      <c r="W2599" s="42">
        <v>0.01</v>
      </c>
      <c r="X2599" s="42">
        <v>28</v>
      </c>
      <c r="Y2599" s="44">
        <v>4.9800000000000004</v>
      </c>
      <c r="Z2599" s="87">
        <f t="shared" si="161"/>
        <v>7.4645076167709963</v>
      </c>
      <c r="AA2599" s="88">
        <f t="shared" si="162"/>
        <v>7.2115672046230266</v>
      </c>
      <c r="AB2599" s="90">
        <f t="shared" si="163"/>
        <v>1.7234881616932495E-2</v>
      </c>
      <c r="AC2599" s="19">
        <v>6.9</v>
      </c>
      <c r="AD2599" s="13">
        <v>7.2</v>
      </c>
      <c r="AE2599" s="95">
        <v>-5</v>
      </c>
    </row>
    <row r="2600" spans="1:31" x14ac:dyDescent="0.2">
      <c r="A2600" s="2" t="s">
        <v>144</v>
      </c>
      <c r="B2600" s="9">
        <v>39239</v>
      </c>
      <c r="C2600" s="18">
        <v>15.05</v>
      </c>
      <c r="D2600" s="12">
        <v>7.03</v>
      </c>
      <c r="F2600" s="12">
        <v>1.8</v>
      </c>
      <c r="H2600" s="23">
        <f t="shared" si="160"/>
        <v>9.3325430079699072E-8</v>
      </c>
      <c r="I2600" s="32">
        <v>6.5</v>
      </c>
      <c r="J2600" s="25">
        <v>0.02</v>
      </c>
      <c r="K2600" s="36"/>
      <c r="L2600" s="25">
        <v>146</v>
      </c>
      <c r="M2600" s="36"/>
      <c r="N2600" s="25">
        <v>3.0000000000000001E-3</v>
      </c>
      <c r="O2600" s="25">
        <v>0.88</v>
      </c>
      <c r="P2600" s="25">
        <v>5.38</v>
      </c>
      <c r="Q2600" s="25">
        <v>7.0000000000000001E-3</v>
      </c>
      <c r="R2600" s="25">
        <v>14.7</v>
      </c>
      <c r="S2600" s="36"/>
      <c r="T2600" s="51">
        <v>7.0000000000000007E-2</v>
      </c>
      <c r="U2600" s="42">
        <v>39.299999999999997</v>
      </c>
      <c r="V2600" s="42">
        <v>18.68</v>
      </c>
      <c r="W2600" s="42">
        <v>0.01</v>
      </c>
      <c r="X2600" s="42">
        <v>31</v>
      </c>
      <c r="Y2600" s="44">
        <v>6.34</v>
      </c>
      <c r="Z2600" s="87">
        <f t="shared" si="161"/>
        <v>9.114191238070978</v>
      </c>
      <c r="AA2600" s="88">
        <f t="shared" si="162"/>
        <v>8.3363434543096826</v>
      </c>
      <c r="AB2600" s="90">
        <f t="shared" si="163"/>
        <v>4.4574438403937454E-2</v>
      </c>
    </row>
    <row r="2601" spans="1:31" x14ac:dyDescent="0.2">
      <c r="A2601" s="2" t="s">
        <v>144</v>
      </c>
      <c r="B2601" s="9">
        <v>39590</v>
      </c>
      <c r="C2601" s="18">
        <v>14.81</v>
      </c>
      <c r="D2601" s="12">
        <v>7.14</v>
      </c>
      <c r="F2601" s="12">
        <v>2.8</v>
      </c>
      <c r="H2601" s="23">
        <f t="shared" si="160"/>
        <v>7.2443596007499061E-8</v>
      </c>
      <c r="I2601" s="24">
        <v>6.11</v>
      </c>
      <c r="J2601" s="25">
        <v>0.01</v>
      </c>
      <c r="K2601" s="30">
        <v>1</v>
      </c>
      <c r="L2601" s="25">
        <v>115</v>
      </c>
      <c r="M2601" s="30">
        <v>2.2000000000000002</v>
      </c>
      <c r="N2601" s="25">
        <v>0.02</v>
      </c>
      <c r="O2601" s="25">
        <v>0.77</v>
      </c>
      <c r="P2601" s="25">
        <v>4.5199999999999996</v>
      </c>
      <c r="Q2601" s="25">
        <v>0.01</v>
      </c>
      <c r="R2601" s="25">
        <v>13.9</v>
      </c>
      <c r="S2601" s="31">
        <v>0.5</v>
      </c>
      <c r="T2601" s="51">
        <v>0.05</v>
      </c>
      <c r="U2601" s="42">
        <v>34.9</v>
      </c>
      <c r="V2601" s="42">
        <v>5.75</v>
      </c>
      <c r="W2601" s="42">
        <v>0.01</v>
      </c>
      <c r="X2601" s="42">
        <v>25</v>
      </c>
      <c r="Y2601" s="44">
        <v>5.25</v>
      </c>
      <c r="Z2601" s="87">
        <f t="shared" si="161"/>
        <v>7.4157181876484701</v>
      </c>
      <c r="AA2601" s="88">
        <f t="shared" si="162"/>
        <v>6.7763109454003132</v>
      </c>
      <c r="AB2601" s="90">
        <f t="shared" si="163"/>
        <v>4.5053969115605746E-2</v>
      </c>
      <c r="AE2601" s="94">
        <v>0.59</v>
      </c>
    </row>
    <row r="2602" spans="1:31" x14ac:dyDescent="0.2">
      <c r="A2602" s="2" t="s">
        <v>404</v>
      </c>
      <c r="B2602" s="9">
        <v>41970</v>
      </c>
      <c r="C2602" s="18">
        <v>16.239999999999998</v>
      </c>
      <c r="D2602" s="12">
        <v>6.97</v>
      </c>
      <c r="F2602" s="13">
        <v>2.4</v>
      </c>
      <c r="H2602" s="23">
        <f t="shared" si="160"/>
        <v>1.0715193052376054E-7</v>
      </c>
      <c r="I2602" s="24">
        <v>5.0000000000000001E-3</v>
      </c>
      <c r="J2602" s="25">
        <v>0.01</v>
      </c>
      <c r="K2602" s="29">
        <v>0.4</v>
      </c>
      <c r="L2602" s="27">
        <v>109</v>
      </c>
      <c r="M2602" s="29">
        <v>0.5</v>
      </c>
      <c r="N2602" s="27">
        <v>0.01</v>
      </c>
      <c r="O2602" s="27">
        <v>1.79</v>
      </c>
      <c r="P2602" s="27">
        <v>5.43</v>
      </c>
      <c r="Q2602" s="27">
        <v>0.01</v>
      </c>
      <c r="R2602" s="27">
        <v>12.8</v>
      </c>
      <c r="S2602" s="29">
        <v>1.2</v>
      </c>
      <c r="T2602" s="51">
        <v>0.08</v>
      </c>
      <c r="U2602" s="41">
        <v>23.8</v>
      </c>
      <c r="V2602" s="42">
        <v>54.89</v>
      </c>
      <c r="W2602" s="42">
        <v>3.2799999999999999E-3</v>
      </c>
      <c r="X2602" s="41">
        <v>25</v>
      </c>
      <c r="Y2602" s="43">
        <v>4.18</v>
      </c>
      <c r="Z2602" s="87">
        <f t="shared" si="161"/>
        <v>6.4902291244785371</v>
      </c>
      <c r="AA2602" s="88">
        <f t="shared" si="162"/>
        <v>6.2686116682189352</v>
      </c>
      <c r="AB2602" s="90">
        <f t="shared" si="163"/>
        <v>1.7369717191427349E-2</v>
      </c>
      <c r="AC2602" s="19">
        <v>6.49</v>
      </c>
      <c r="AD2602" s="13">
        <v>6.27</v>
      </c>
      <c r="AE2602" s="94">
        <v>3.44</v>
      </c>
    </row>
    <row r="2603" spans="1:31" x14ac:dyDescent="0.2">
      <c r="A2603" s="2" t="s">
        <v>260</v>
      </c>
      <c r="B2603" s="9">
        <v>34435</v>
      </c>
      <c r="C2603" s="18">
        <v>3.61</v>
      </c>
      <c r="D2603" s="12">
        <v>4.0199999999999996</v>
      </c>
      <c r="E2603" s="16"/>
      <c r="F2603" s="12">
        <v>4.8</v>
      </c>
      <c r="H2603" s="23">
        <f t="shared" si="160"/>
        <v>9.5499258602143526E-5</v>
      </c>
      <c r="I2603" s="24">
        <v>10.8</v>
      </c>
      <c r="J2603" s="25">
        <v>0.01</v>
      </c>
      <c r="K2603" s="30">
        <v>1</v>
      </c>
      <c r="L2603" s="25">
        <v>3.8</v>
      </c>
      <c r="M2603" s="30">
        <v>1</v>
      </c>
      <c r="N2603" s="25">
        <v>0.02</v>
      </c>
      <c r="O2603" s="25">
        <v>4.2</v>
      </c>
      <c r="P2603" s="25">
        <v>1.8</v>
      </c>
      <c r="Q2603" s="25">
        <v>0.13</v>
      </c>
      <c r="R2603" s="25">
        <v>15</v>
      </c>
      <c r="S2603" s="31">
        <v>18</v>
      </c>
      <c r="T2603" s="51">
        <v>0.01</v>
      </c>
      <c r="U2603" s="42">
        <v>54.5</v>
      </c>
      <c r="V2603" s="42">
        <v>28.33</v>
      </c>
      <c r="W2603" s="42">
        <v>3.2845000000000001E-3</v>
      </c>
      <c r="X2603" s="42">
        <v>26</v>
      </c>
      <c r="Y2603" s="46"/>
      <c r="Z2603" s="87">
        <f t="shared" si="161"/>
        <v>2.3045716775753822</v>
      </c>
      <c r="AA2603" s="88">
        <f t="shared" si="162"/>
        <v>2.3253394996790249</v>
      </c>
      <c r="AB2603" s="90">
        <f t="shared" si="163"/>
        <v>-4.4855767872329392E-3</v>
      </c>
      <c r="AD2603" s="100"/>
      <c r="AE2603" s="96"/>
    </row>
    <row r="2604" spans="1:31" x14ac:dyDescent="0.2">
      <c r="A2604" s="2" t="s">
        <v>183</v>
      </c>
      <c r="B2604" s="9">
        <v>41213</v>
      </c>
      <c r="C2604" s="18">
        <v>14.03</v>
      </c>
      <c r="D2604" s="12">
        <v>7.7</v>
      </c>
      <c r="F2604" s="12">
        <v>5.6</v>
      </c>
      <c r="H2604" s="23">
        <f t="shared" si="160"/>
        <v>1.9952623149688773E-8</v>
      </c>
      <c r="I2604" s="32">
        <v>0.04</v>
      </c>
      <c r="J2604" s="25">
        <v>0.17</v>
      </c>
      <c r="K2604" s="36"/>
      <c r="L2604" s="25">
        <v>18.8</v>
      </c>
      <c r="M2604" s="36"/>
      <c r="N2604" s="25">
        <v>0.18</v>
      </c>
      <c r="O2604" s="25">
        <v>2.97</v>
      </c>
      <c r="P2604" s="25">
        <v>6.48</v>
      </c>
      <c r="Q2604" s="25">
        <v>0.02</v>
      </c>
      <c r="R2604" s="25">
        <v>51.3</v>
      </c>
      <c r="S2604" s="36"/>
      <c r="T2604" s="51">
        <v>0.48</v>
      </c>
      <c r="U2604" s="42">
        <v>17.600000000000001</v>
      </c>
      <c r="V2604" s="42">
        <v>0.22</v>
      </c>
      <c r="W2604" s="42">
        <v>0.02</v>
      </c>
      <c r="X2604" s="42">
        <v>16</v>
      </c>
      <c r="Y2604" s="44">
        <v>3.06</v>
      </c>
      <c r="Z2604" s="87">
        <f t="shared" si="161"/>
        <v>3.7996678428440021</v>
      </c>
      <c r="AA2604" s="88">
        <f t="shared" si="162"/>
        <v>3.8968852683960646</v>
      </c>
      <c r="AB2604" s="90">
        <f t="shared" si="163"/>
        <v>-1.2631294054228769E-2</v>
      </c>
      <c r="AC2604" s="19">
        <v>3.81</v>
      </c>
      <c r="AD2604" s="99">
        <v>3.89</v>
      </c>
      <c r="AE2604" s="95">
        <v>2.2000000000000002</v>
      </c>
    </row>
    <row r="2605" spans="1:31" x14ac:dyDescent="0.2">
      <c r="A2605" s="2" t="s">
        <v>183</v>
      </c>
      <c r="B2605" s="9">
        <v>39051</v>
      </c>
      <c r="C2605" s="18">
        <v>14.41</v>
      </c>
      <c r="D2605" s="12">
        <v>8.01</v>
      </c>
      <c r="F2605" s="12">
        <v>6</v>
      </c>
      <c r="H2605" s="23">
        <f t="shared" si="160"/>
        <v>9.7723722095580911E-9</v>
      </c>
      <c r="I2605" s="28"/>
      <c r="J2605" s="25">
        <v>0.23</v>
      </c>
      <c r="K2605" s="33"/>
      <c r="L2605" s="25">
        <v>24.3</v>
      </c>
      <c r="M2605" s="33"/>
      <c r="N2605" s="25">
        <v>1.8</v>
      </c>
      <c r="O2605" s="25">
        <v>3.52</v>
      </c>
      <c r="P2605" s="25">
        <v>7.65</v>
      </c>
      <c r="Q2605" s="25">
        <v>0.08</v>
      </c>
      <c r="R2605" s="25">
        <v>54.7</v>
      </c>
      <c r="S2605" s="34"/>
      <c r="T2605" s="51">
        <v>0.59</v>
      </c>
      <c r="U2605" s="42">
        <v>13.5</v>
      </c>
      <c r="V2605" s="42">
        <v>0.22</v>
      </c>
      <c r="W2605" s="42">
        <v>0.02</v>
      </c>
      <c r="X2605" s="42">
        <v>18</v>
      </c>
      <c r="Y2605" s="44">
        <v>3.42</v>
      </c>
      <c r="Z2605" s="87">
        <f t="shared" si="161"/>
        <v>4.3914148270345548</v>
      </c>
      <c r="AA2605" s="88">
        <f t="shared" si="162"/>
        <v>4.2314231102655935</v>
      </c>
      <c r="AB2605" s="90">
        <f t="shared" si="163"/>
        <v>1.8554415371403291E-2</v>
      </c>
      <c r="AC2605" s="19">
        <v>4.32</v>
      </c>
      <c r="AD2605" s="99">
        <v>4.2</v>
      </c>
      <c r="AE2605" s="95">
        <v>2.71</v>
      </c>
    </row>
    <row r="2606" spans="1:31" x14ac:dyDescent="0.2">
      <c r="A2606" s="2" t="s">
        <v>183</v>
      </c>
      <c r="B2606" s="9">
        <v>39370</v>
      </c>
      <c r="C2606" s="18">
        <v>14.01</v>
      </c>
      <c r="D2606" s="12">
        <v>7.84</v>
      </c>
      <c r="F2606" s="12">
        <v>4.4000000000000004</v>
      </c>
      <c r="H2606" s="23">
        <f t="shared" si="160"/>
        <v>1.4454397707459279E-8</v>
      </c>
      <c r="I2606" s="32">
        <v>3.0000000000000001E-3</v>
      </c>
      <c r="J2606" s="25">
        <v>0.17</v>
      </c>
      <c r="K2606" s="36"/>
      <c r="L2606" s="25">
        <v>19.899999999999999</v>
      </c>
      <c r="M2606" s="36"/>
      <c r="N2606" s="25">
        <v>0.5</v>
      </c>
      <c r="O2606" s="25">
        <v>3.21</v>
      </c>
      <c r="P2606" s="25">
        <v>6.06</v>
      </c>
      <c r="Q2606" s="25">
        <v>0.05</v>
      </c>
      <c r="R2606" s="25">
        <v>57.4</v>
      </c>
      <c r="S2606" s="36"/>
      <c r="T2606" s="51">
        <v>0.53</v>
      </c>
      <c r="U2606" s="42">
        <v>12.3</v>
      </c>
      <c r="V2606" s="42">
        <v>0.22</v>
      </c>
      <c r="W2606" s="42">
        <v>0.02</v>
      </c>
      <c r="X2606" s="42">
        <v>16</v>
      </c>
      <c r="Y2606" s="44">
        <v>3.24</v>
      </c>
      <c r="Z2606" s="87">
        <f t="shared" si="161"/>
        <v>4.099912443810056</v>
      </c>
      <c r="AA2606" s="88">
        <f t="shared" si="162"/>
        <v>3.9681285013590601</v>
      </c>
      <c r="AB2606" s="90">
        <f t="shared" si="163"/>
        <v>1.6334069614495933E-2</v>
      </c>
      <c r="AD2606" s="100"/>
      <c r="AE2606" s="96"/>
    </row>
    <row r="2607" spans="1:31" x14ac:dyDescent="0.2">
      <c r="A2607" s="2" t="s">
        <v>113</v>
      </c>
      <c r="B2607" s="9">
        <v>40897</v>
      </c>
      <c r="C2607" s="18">
        <v>14.59</v>
      </c>
      <c r="D2607" s="12">
        <v>7.73</v>
      </c>
      <c r="F2607" s="12">
        <v>11</v>
      </c>
      <c r="H2607" s="23">
        <f t="shared" si="160"/>
        <v>1.8620871366628593E-8</v>
      </c>
      <c r="I2607" s="32">
        <v>6.0000000000000001E-3</v>
      </c>
      <c r="J2607" s="25">
        <v>0.11</v>
      </c>
      <c r="K2607" s="36"/>
      <c r="L2607" s="25">
        <v>25.7</v>
      </c>
      <c r="M2607" s="36"/>
      <c r="N2607" s="25">
        <v>0.44</v>
      </c>
      <c r="O2607" s="25">
        <v>2.65</v>
      </c>
      <c r="P2607" s="25">
        <v>4.63</v>
      </c>
      <c r="Q2607" s="25">
        <v>0.05</v>
      </c>
      <c r="R2607" s="25">
        <v>30.8</v>
      </c>
      <c r="S2607" s="36"/>
      <c r="T2607" s="51">
        <v>0.25</v>
      </c>
      <c r="U2607" s="42">
        <v>12.7</v>
      </c>
      <c r="V2607" s="42">
        <v>0.22</v>
      </c>
      <c r="W2607" s="42">
        <v>0.01</v>
      </c>
      <c r="X2607" s="42">
        <v>8.07</v>
      </c>
      <c r="Y2607" s="44">
        <v>2.4900000000000002</v>
      </c>
      <c r="Z2607" s="87">
        <f t="shared" si="161"/>
        <v>3.0951911375519092</v>
      </c>
      <c r="AA2607" s="88">
        <f t="shared" si="162"/>
        <v>2.993698127480541</v>
      </c>
      <c r="AB2607" s="90">
        <f t="shared" si="163"/>
        <v>1.666855901851047E-2</v>
      </c>
      <c r="AC2607" s="19">
        <v>3.1</v>
      </c>
      <c r="AD2607" s="99">
        <v>2.76</v>
      </c>
      <c r="AE2607" s="95">
        <v>11.65</v>
      </c>
    </row>
    <row r="2608" spans="1:31" x14ac:dyDescent="0.2">
      <c r="A2608" s="2" t="s">
        <v>113</v>
      </c>
      <c r="B2608" s="9">
        <v>38636</v>
      </c>
      <c r="C2608" s="18">
        <v>15.05</v>
      </c>
      <c r="D2608" s="12">
        <v>7.86</v>
      </c>
      <c r="F2608" s="12">
        <v>2.6</v>
      </c>
      <c r="H2608" s="23">
        <f t="shared" si="160"/>
        <v>1.3803842646028805E-8</v>
      </c>
      <c r="I2608" s="28"/>
      <c r="J2608" s="25">
        <v>0.12</v>
      </c>
      <c r="K2608" s="33"/>
      <c r="L2608" s="25">
        <v>24.1</v>
      </c>
      <c r="M2608" s="33"/>
      <c r="N2608" s="25">
        <v>0.48</v>
      </c>
      <c r="O2608" s="25">
        <v>2.56</v>
      </c>
      <c r="P2608" s="25">
        <v>4.34</v>
      </c>
      <c r="Q2608" s="25">
        <v>0.05</v>
      </c>
      <c r="R2608" s="25">
        <v>29.7</v>
      </c>
      <c r="S2608" s="34"/>
      <c r="T2608" s="51">
        <v>0.35</v>
      </c>
      <c r="U2608" s="42">
        <v>13.3</v>
      </c>
      <c r="V2608" s="42">
        <v>0.22</v>
      </c>
      <c r="W2608" s="42">
        <v>0.01</v>
      </c>
      <c r="X2608" s="42">
        <v>7.8</v>
      </c>
      <c r="Y2608" s="44">
        <v>2.56</v>
      </c>
      <c r="Z2608" s="87">
        <f t="shared" si="161"/>
        <v>2.9426644416253969</v>
      </c>
      <c r="AA2608" s="88">
        <f t="shared" si="162"/>
        <v>3.0717315507482565</v>
      </c>
      <c r="AB2608" s="90">
        <f t="shared" si="163"/>
        <v>-2.1459695917348767E-2</v>
      </c>
      <c r="AC2608" s="19">
        <v>2.92</v>
      </c>
      <c r="AD2608" s="99">
        <v>3.05</v>
      </c>
      <c r="AE2608" s="95">
        <v>-4.4400000000000004</v>
      </c>
    </row>
    <row r="2609" spans="1:31" x14ac:dyDescent="0.2">
      <c r="A2609" s="2" t="s">
        <v>113</v>
      </c>
      <c r="B2609" s="9">
        <v>35719</v>
      </c>
      <c r="C2609" s="18">
        <v>15.26</v>
      </c>
      <c r="D2609" s="12">
        <v>7.78</v>
      </c>
      <c r="F2609" s="12">
        <v>2</v>
      </c>
      <c r="H2609" s="23">
        <f t="shared" si="160"/>
        <v>1.6595869074375541E-8</v>
      </c>
      <c r="I2609" s="32">
        <v>2E-3</v>
      </c>
      <c r="J2609" s="25">
        <v>0.12</v>
      </c>
      <c r="K2609" s="29">
        <v>0.2</v>
      </c>
      <c r="L2609" s="25">
        <v>25</v>
      </c>
      <c r="M2609" s="29">
        <v>1.5</v>
      </c>
      <c r="N2609" s="25">
        <v>0.44</v>
      </c>
      <c r="O2609" s="25">
        <v>1.5</v>
      </c>
      <c r="P2609" s="25">
        <v>4.3</v>
      </c>
      <c r="Q2609" s="25">
        <v>0.05</v>
      </c>
      <c r="R2609" s="25">
        <v>25</v>
      </c>
      <c r="S2609" s="29">
        <v>1</v>
      </c>
      <c r="T2609" s="51">
        <v>0.23</v>
      </c>
      <c r="U2609" s="42">
        <v>12.5</v>
      </c>
      <c r="V2609" s="42">
        <v>0.22</v>
      </c>
      <c r="W2609" s="42">
        <v>0.01</v>
      </c>
      <c r="X2609" s="42">
        <v>7.2</v>
      </c>
      <c r="Y2609" s="44">
        <v>2.5299999999999998</v>
      </c>
      <c r="Z2609" s="87">
        <f t="shared" si="161"/>
        <v>2.7515270899165571</v>
      </c>
      <c r="AA2609" s="88">
        <f t="shared" si="162"/>
        <v>3.0043611104397794</v>
      </c>
      <c r="AB2609" s="90">
        <f t="shared" si="163"/>
        <v>-4.3926152093706365E-2</v>
      </c>
      <c r="AD2609" s="100"/>
      <c r="AE2609" s="96"/>
    </row>
    <row r="2610" spans="1:31" x14ac:dyDescent="0.2">
      <c r="A2610" s="2" t="s">
        <v>113</v>
      </c>
      <c r="B2610" s="9">
        <v>36838</v>
      </c>
      <c r="C2610" s="18">
        <v>14.77</v>
      </c>
      <c r="D2610" s="12">
        <v>7.68</v>
      </c>
      <c r="F2610" s="12">
        <v>2.5</v>
      </c>
      <c r="H2610" s="23">
        <f t="shared" si="160"/>
        <v>2.0892961308540368E-8</v>
      </c>
      <c r="J2610" s="25">
        <v>0.11</v>
      </c>
      <c r="K2610" s="33"/>
      <c r="L2610" s="25">
        <v>23.8</v>
      </c>
      <c r="M2610" s="33"/>
      <c r="N2610" s="35"/>
      <c r="O2610" s="25">
        <v>2.61</v>
      </c>
      <c r="P2610" s="25">
        <v>4.4000000000000004</v>
      </c>
      <c r="Q2610" s="35"/>
      <c r="R2610" s="25">
        <v>29.5</v>
      </c>
      <c r="S2610" s="34"/>
      <c r="T2610" s="51">
        <v>0.26</v>
      </c>
      <c r="U2610" s="42">
        <v>16.100000000000001</v>
      </c>
      <c r="V2610" s="42">
        <v>0.22</v>
      </c>
      <c r="W2610" s="42">
        <v>0.01</v>
      </c>
      <c r="X2610" s="42">
        <v>6.3</v>
      </c>
      <c r="Y2610" s="44">
        <v>2.63</v>
      </c>
      <c r="Z2610" s="87">
        <f t="shared" si="161"/>
        <v>2.9056453450592654</v>
      </c>
      <c r="AA2610" s="88">
        <f t="shared" si="162"/>
        <v>3.1548662602317838</v>
      </c>
      <c r="AB2610" s="90">
        <f t="shared" si="163"/>
        <v>-4.1122091896489306E-2</v>
      </c>
    </row>
    <row r="2611" spans="1:31" x14ac:dyDescent="0.2">
      <c r="A2611" s="2" t="s">
        <v>113</v>
      </c>
      <c r="B2611" s="9">
        <v>37543</v>
      </c>
      <c r="C2611" s="18">
        <v>14.36</v>
      </c>
      <c r="D2611" s="12">
        <v>7.84</v>
      </c>
      <c r="F2611" s="12">
        <v>2.4</v>
      </c>
      <c r="H2611" s="23">
        <f t="shared" si="160"/>
        <v>1.4454397707459279E-8</v>
      </c>
      <c r="I2611" s="32">
        <v>2E-3</v>
      </c>
      <c r="J2611" s="25">
        <v>0.11</v>
      </c>
      <c r="K2611" s="33"/>
      <c r="L2611" s="25">
        <v>24.4</v>
      </c>
      <c r="M2611" s="33"/>
      <c r="N2611" s="25">
        <v>0.38</v>
      </c>
      <c r="O2611" s="25">
        <v>2.37</v>
      </c>
      <c r="P2611" s="25">
        <v>4.2300000000000004</v>
      </c>
      <c r="Q2611" s="25">
        <v>0.05</v>
      </c>
      <c r="R2611" s="25">
        <v>27.1</v>
      </c>
      <c r="S2611" s="34"/>
      <c r="T2611" s="51">
        <v>0.22</v>
      </c>
      <c r="U2611" s="42">
        <v>16.399999999999999</v>
      </c>
      <c r="V2611" s="42">
        <v>0.22</v>
      </c>
      <c r="W2611" s="42">
        <v>0.01</v>
      </c>
      <c r="X2611" s="42">
        <v>7.6</v>
      </c>
      <c r="Y2611" s="44">
        <v>2.4700000000000002</v>
      </c>
      <c r="Z2611" s="87">
        <f t="shared" si="161"/>
        <v>2.8267185551912304</v>
      </c>
      <c r="AA2611" s="88">
        <f t="shared" si="162"/>
        <v>3.0365195174721307</v>
      </c>
      <c r="AB2611" s="90">
        <f t="shared" si="163"/>
        <v>-3.578243961456587E-2</v>
      </c>
      <c r="AD2611" s="100"/>
      <c r="AE2611" s="96"/>
    </row>
    <row r="2612" spans="1:31" x14ac:dyDescent="0.2">
      <c r="A2612" s="2" t="s">
        <v>113</v>
      </c>
      <c r="B2612" s="9">
        <v>34246</v>
      </c>
      <c r="C2612" s="18">
        <v>14.84</v>
      </c>
      <c r="D2612" s="12">
        <v>7.15</v>
      </c>
      <c r="F2612" s="12">
        <v>4.4000000000000004</v>
      </c>
      <c r="H2612" s="23">
        <f t="shared" si="160"/>
        <v>7.0794578438413597E-8</v>
      </c>
      <c r="I2612" s="32">
        <v>2E-3</v>
      </c>
      <c r="J2612" s="25">
        <v>0.11</v>
      </c>
      <c r="K2612" s="30">
        <v>1</v>
      </c>
      <c r="L2612" s="25">
        <v>24</v>
      </c>
      <c r="M2612" s="30">
        <v>1</v>
      </c>
      <c r="N2612" s="25">
        <v>0.39</v>
      </c>
      <c r="O2612" s="25">
        <v>2.5</v>
      </c>
      <c r="P2612" s="25">
        <v>4.5999999999999996</v>
      </c>
      <c r="Q2612" s="25">
        <v>0.05</v>
      </c>
      <c r="R2612" s="25">
        <v>26</v>
      </c>
      <c r="S2612" s="31">
        <v>5</v>
      </c>
      <c r="T2612" s="51">
        <v>0.28000000000000003</v>
      </c>
      <c r="U2612" s="42">
        <v>13.8</v>
      </c>
      <c r="V2612" s="42">
        <v>0.22</v>
      </c>
      <c r="W2612" s="42">
        <v>0.02</v>
      </c>
      <c r="X2612" s="42">
        <v>7</v>
      </c>
      <c r="Y2612" s="44">
        <v>2.44</v>
      </c>
      <c r="Z2612" s="87">
        <f t="shared" si="161"/>
        <v>2.7930347000693763</v>
      </c>
      <c r="AA2612" s="88">
        <f t="shared" si="162"/>
        <v>2.9375797984015701</v>
      </c>
      <c r="AB2612" s="90">
        <f t="shared" si="163"/>
        <v>-2.5223315644554642E-2</v>
      </c>
    </row>
    <row r="2613" spans="1:31" x14ac:dyDescent="0.2">
      <c r="A2613" s="2" t="s">
        <v>113</v>
      </c>
      <c r="B2613" s="9">
        <v>33554</v>
      </c>
      <c r="C2613" s="18">
        <v>14.69</v>
      </c>
      <c r="D2613" s="12">
        <v>7.28</v>
      </c>
      <c r="F2613" s="12">
        <v>3.6</v>
      </c>
      <c r="H2613" s="23">
        <f t="shared" si="160"/>
        <v>5.2480746024977185E-8</v>
      </c>
      <c r="I2613" s="32">
        <v>4.0000000000000001E-3</v>
      </c>
      <c r="J2613" s="25">
        <v>0.12</v>
      </c>
      <c r="K2613" s="29">
        <v>0.2</v>
      </c>
      <c r="L2613" s="25">
        <v>24</v>
      </c>
      <c r="M2613" s="29">
        <v>0.8</v>
      </c>
      <c r="N2613" s="25">
        <v>0.39</v>
      </c>
      <c r="O2613" s="25">
        <v>2.5</v>
      </c>
      <c r="P2613" s="25">
        <v>4.4000000000000004</v>
      </c>
      <c r="Q2613" s="25">
        <v>0.06</v>
      </c>
      <c r="R2613" s="25">
        <v>29</v>
      </c>
      <c r="S2613" s="29">
        <v>11</v>
      </c>
      <c r="T2613" s="51">
        <v>0.25</v>
      </c>
      <c r="U2613" s="42">
        <v>11.3</v>
      </c>
      <c r="V2613" s="42">
        <v>2.21</v>
      </c>
      <c r="W2613" s="42">
        <v>0.01</v>
      </c>
      <c r="X2613" s="42">
        <v>7</v>
      </c>
      <c r="Y2613" s="44">
        <v>2.4900000000000002</v>
      </c>
      <c r="Z2613" s="87">
        <f t="shared" si="161"/>
        <v>2.9082140417056124</v>
      </c>
      <c r="AA2613" s="88">
        <f t="shared" si="162"/>
        <v>2.9664661300317618</v>
      </c>
      <c r="AB2613" s="90">
        <f t="shared" si="163"/>
        <v>-9.9157888809667805E-3</v>
      </c>
      <c r="AE2613" s="96"/>
    </row>
    <row r="2614" spans="1:31" x14ac:dyDescent="0.2">
      <c r="A2614" s="2" t="s">
        <v>113</v>
      </c>
      <c r="B2614" s="9">
        <v>37193</v>
      </c>
      <c r="C2614" s="18">
        <v>15.08</v>
      </c>
      <c r="D2614" s="12">
        <v>7.66</v>
      </c>
      <c r="F2614" s="12">
        <v>2.5</v>
      </c>
      <c r="H2614" s="23">
        <f t="shared" si="160"/>
        <v>2.1877616239495494E-8</v>
      </c>
      <c r="I2614" s="32">
        <v>0.04</v>
      </c>
      <c r="J2614" s="25">
        <v>0.12</v>
      </c>
      <c r="K2614" s="29">
        <v>0.2</v>
      </c>
      <c r="L2614" s="25">
        <v>24.5</v>
      </c>
      <c r="M2614" s="29">
        <v>0.9</v>
      </c>
      <c r="N2614" s="25">
        <v>0.52</v>
      </c>
      <c r="O2614" s="25">
        <v>2.3199999999999998</v>
      </c>
      <c r="P2614" s="25">
        <v>4.16</v>
      </c>
      <c r="Q2614" s="25">
        <v>0.04</v>
      </c>
      <c r="R2614" s="25">
        <v>27.1</v>
      </c>
      <c r="S2614" s="29">
        <v>1.9</v>
      </c>
      <c r="T2614" s="51">
        <v>0.28000000000000003</v>
      </c>
      <c r="U2614" s="42">
        <v>18.7</v>
      </c>
      <c r="V2614" s="42">
        <v>0.22</v>
      </c>
      <c r="W2614" s="42">
        <v>0.01</v>
      </c>
      <c r="X2614" s="45"/>
      <c r="Y2614" s="44">
        <v>2.48</v>
      </c>
      <c r="Z2614" s="87">
        <f t="shared" si="161"/>
        <v>2.8341011662649609</v>
      </c>
      <c r="AA2614" s="88">
        <f t="shared" si="162"/>
        <v>2.8819101459271748</v>
      </c>
      <c r="AB2614" s="90">
        <f t="shared" si="163"/>
        <v>-8.3640456694405573E-3</v>
      </c>
      <c r="AD2614" s="100"/>
      <c r="AE2614" s="96"/>
    </row>
    <row r="2615" spans="1:31" x14ac:dyDescent="0.2">
      <c r="A2615" s="2" t="s">
        <v>113</v>
      </c>
      <c r="B2615" s="9">
        <v>34954</v>
      </c>
      <c r="C2615" s="18">
        <v>14.33</v>
      </c>
      <c r="D2615" s="12">
        <v>7.79</v>
      </c>
      <c r="F2615" s="12">
        <v>1.4</v>
      </c>
      <c r="H2615" s="23">
        <f t="shared" si="160"/>
        <v>1.6218100973589297E-8</v>
      </c>
      <c r="I2615" s="32">
        <v>2E-3</v>
      </c>
      <c r="J2615" s="35"/>
      <c r="K2615" s="29">
        <v>1</v>
      </c>
      <c r="L2615" s="25">
        <v>24.3</v>
      </c>
      <c r="M2615" s="29">
        <v>1</v>
      </c>
      <c r="N2615" s="25">
        <v>0.41</v>
      </c>
      <c r="O2615" s="25">
        <v>2.5</v>
      </c>
      <c r="P2615" s="25">
        <v>5.0999999999999996</v>
      </c>
      <c r="Q2615" s="35"/>
      <c r="R2615" s="25">
        <v>29.7</v>
      </c>
      <c r="S2615" s="31">
        <v>9</v>
      </c>
      <c r="T2615" s="51">
        <v>0.26</v>
      </c>
      <c r="U2615" s="42">
        <v>10.7</v>
      </c>
      <c r="V2615" s="42">
        <v>0.22</v>
      </c>
      <c r="W2615" s="42">
        <v>0.01</v>
      </c>
      <c r="X2615" s="42">
        <v>9</v>
      </c>
      <c r="Y2615" s="44">
        <v>2.56</v>
      </c>
      <c r="Z2615" s="87">
        <f t="shared" si="161"/>
        <v>3.0028645051077465</v>
      </c>
      <c r="AA2615" s="88">
        <f t="shared" si="162"/>
        <v>3.0486118424302369</v>
      </c>
      <c r="AB2615" s="90">
        <f t="shared" si="163"/>
        <v>-7.5596986082747345E-3</v>
      </c>
      <c r="AD2615" s="100"/>
      <c r="AE2615" s="96"/>
    </row>
    <row r="2616" spans="1:31" x14ac:dyDescent="0.2">
      <c r="A2616" s="2" t="s">
        <v>113</v>
      </c>
      <c r="B2616" s="9">
        <v>33905</v>
      </c>
      <c r="C2616" s="18">
        <v>14.84</v>
      </c>
      <c r="D2616" s="12">
        <v>7.47</v>
      </c>
      <c r="F2616" s="12">
        <v>3.9</v>
      </c>
      <c r="H2616" s="23">
        <f t="shared" si="160"/>
        <v>3.3884415613920266E-8</v>
      </c>
      <c r="I2616" s="32">
        <v>0.01</v>
      </c>
      <c r="J2616" s="25">
        <v>0.12</v>
      </c>
      <c r="K2616" s="29">
        <v>1</v>
      </c>
      <c r="L2616" s="25">
        <v>24</v>
      </c>
      <c r="M2616" s="29">
        <v>1</v>
      </c>
      <c r="N2616" s="25">
        <v>0.36</v>
      </c>
      <c r="O2616" s="25">
        <v>2.5</v>
      </c>
      <c r="P2616" s="25">
        <v>4.3</v>
      </c>
      <c r="Q2616" s="25">
        <v>0.05</v>
      </c>
      <c r="R2616" s="25">
        <v>30</v>
      </c>
      <c r="S2616" s="31">
        <v>5</v>
      </c>
      <c r="T2616" s="51">
        <v>0.26</v>
      </c>
      <c r="U2616" s="42">
        <v>10.6</v>
      </c>
      <c r="V2616" s="42">
        <v>2.21</v>
      </c>
      <c r="W2616" s="42">
        <v>0.01</v>
      </c>
      <c r="X2616" s="42">
        <v>7</v>
      </c>
      <c r="Y2616" s="44">
        <v>2.4900000000000002</v>
      </c>
      <c r="Z2616" s="87">
        <f t="shared" si="161"/>
        <v>2.9427129499340161</v>
      </c>
      <c r="AA2616" s="88">
        <f t="shared" si="162"/>
        <v>2.9522093118590855</v>
      </c>
      <c r="AB2616" s="90">
        <f t="shared" si="163"/>
        <v>-1.6109392971334689E-3</v>
      </c>
      <c r="AD2616" s="100"/>
      <c r="AE2616" s="96"/>
    </row>
    <row r="2617" spans="1:31" x14ac:dyDescent="0.2">
      <c r="A2617" s="2" t="s">
        <v>113</v>
      </c>
      <c r="B2617" s="9">
        <v>37910</v>
      </c>
      <c r="C2617" s="18">
        <v>14.93</v>
      </c>
      <c r="D2617" s="12">
        <v>7.86</v>
      </c>
      <c r="F2617" s="12">
        <v>2.5</v>
      </c>
      <c r="H2617" s="23">
        <f t="shared" si="160"/>
        <v>1.3803842646028805E-8</v>
      </c>
      <c r="I2617" s="32">
        <v>0.01</v>
      </c>
      <c r="J2617" s="25">
        <v>0.11</v>
      </c>
      <c r="K2617" s="36"/>
      <c r="L2617" s="25">
        <v>25.5</v>
      </c>
      <c r="M2617" s="36"/>
      <c r="N2617" s="25">
        <v>0.5</v>
      </c>
      <c r="O2617" s="25">
        <v>2.86</v>
      </c>
      <c r="P2617" s="25">
        <v>4.47</v>
      </c>
      <c r="Q2617" s="25">
        <v>0.05</v>
      </c>
      <c r="R2617" s="25">
        <v>29.9</v>
      </c>
      <c r="S2617" s="34"/>
      <c r="T2617" s="51">
        <v>0.31</v>
      </c>
      <c r="U2617" s="42">
        <v>14.8</v>
      </c>
      <c r="V2617" s="42">
        <v>0.22</v>
      </c>
      <c r="W2617" s="42">
        <v>0.01</v>
      </c>
      <c r="X2617" s="42">
        <v>7.28</v>
      </c>
      <c r="Y2617" s="44">
        <v>2.52</v>
      </c>
      <c r="Z2617" s="87">
        <f t="shared" si="161"/>
        <v>3.0408645603692568</v>
      </c>
      <c r="AA2617" s="88">
        <f t="shared" si="162"/>
        <v>3.047026676730586</v>
      </c>
      <c r="AB2617" s="90">
        <f t="shared" si="163"/>
        <v>-1.0121922553046063E-3</v>
      </c>
      <c r="AD2617" s="100"/>
      <c r="AE2617" s="96"/>
    </row>
    <row r="2618" spans="1:31" x14ac:dyDescent="0.2">
      <c r="A2618" s="2" t="s">
        <v>113</v>
      </c>
      <c r="B2618" s="9">
        <v>36082</v>
      </c>
      <c r="C2618" s="18">
        <v>14.91</v>
      </c>
      <c r="D2618" s="12">
        <v>7.47</v>
      </c>
      <c r="F2618" s="12">
        <v>2.2000000000000002</v>
      </c>
      <c r="H2618" s="23">
        <f t="shared" si="160"/>
        <v>3.3884415613920266E-8</v>
      </c>
      <c r="I2618" s="32">
        <v>0.31</v>
      </c>
      <c r="J2618" s="25">
        <v>0.12</v>
      </c>
      <c r="K2618" s="36"/>
      <c r="L2618" s="25">
        <v>27</v>
      </c>
      <c r="M2618" s="36"/>
      <c r="N2618" s="25">
        <v>0.38</v>
      </c>
      <c r="O2618" s="25">
        <v>1.7</v>
      </c>
      <c r="P2618" s="25">
        <v>4.7</v>
      </c>
      <c r="Q2618" s="25">
        <v>0.04</v>
      </c>
      <c r="R2618" s="25">
        <v>30</v>
      </c>
      <c r="S2618" s="34"/>
      <c r="T2618" s="51">
        <v>0.2</v>
      </c>
      <c r="U2618" s="42">
        <v>11.2</v>
      </c>
      <c r="V2618" s="42">
        <v>0.22</v>
      </c>
      <c r="W2618" s="42">
        <v>0.01</v>
      </c>
      <c r="X2618" s="42">
        <v>6.5</v>
      </c>
      <c r="Y2618" s="44">
        <v>2.5499999999999998</v>
      </c>
      <c r="Z2618" s="87">
        <f t="shared" si="161"/>
        <v>3.1385716725044341</v>
      </c>
      <c r="AA2618" s="88">
        <f t="shared" si="162"/>
        <v>2.9766037219989174</v>
      </c>
      <c r="AB2618" s="90">
        <f t="shared" si="163"/>
        <v>2.6486231392660008E-2</v>
      </c>
      <c r="AD2618" s="100"/>
      <c r="AE2618" s="96"/>
    </row>
    <row r="2619" spans="1:31" x14ac:dyDescent="0.2">
      <c r="A2619" s="2" t="s">
        <v>402</v>
      </c>
      <c r="B2619" s="9">
        <v>41793</v>
      </c>
      <c r="C2619" s="18">
        <v>2.89</v>
      </c>
      <c r="D2619" s="12">
        <v>6.45</v>
      </c>
      <c r="F2619" s="12">
        <v>4.3</v>
      </c>
      <c r="H2619" s="23">
        <f t="shared" si="160"/>
        <v>3.5481338923357463E-7</v>
      </c>
      <c r="I2619" s="28"/>
      <c r="J2619" s="25">
        <v>0.05</v>
      </c>
      <c r="K2619" s="33"/>
      <c r="L2619" s="25">
        <v>42.9</v>
      </c>
      <c r="M2619" s="33"/>
      <c r="N2619" s="25">
        <v>1.39</v>
      </c>
      <c r="O2619" s="25">
        <v>13.2</v>
      </c>
      <c r="P2619" s="25">
        <v>6.26</v>
      </c>
      <c r="Q2619" s="25">
        <v>7.0000000000000007E-2</v>
      </c>
      <c r="R2619" s="25">
        <v>6.81</v>
      </c>
      <c r="S2619" s="34"/>
      <c r="T2619" s="51">
        <v>0.01</v>
      </c>
      <c r="U2619" s="42">
        <v>78.900000000000006</v>
      </c>
      <c r="V2619" s="42">
        <v>26.73</v>
      </c>
      <c r="W2619" s="42">
        <v>5.2599999999999999E-3</v>
      </c>
      <c r="X2619" s="42">
        <v>15</v>
      </c>
      <c r="Y2619" s="44">
        <v>0.86</v>
      </c>
      <c r="Z2619" s="87">
        <f t="shared" si="161"/>
        <v>3.3446471673882963</v>
      </c>
      <c r="AA2619" s="88">
        <f t="shared" si="162"/>
        <v>3.3572427455857268</v>
      </c>
      <c r="AB2619" s="90">
        <f t="shared" si="163"/>
        <v>-1.8794069077510576E-3</v>
      </c>
      <c r="AC2619" s="19">
        <v>3.42</v>
      </c>
      <c r="AD2619" s="99">
        <v>3.36</v>
      </c>
      <c r="AE2619" s="95">
        <v>1.7</v>
      </c>
    </row>
    <row r="2620" spans="1:31" x14ac:dyDescent="0.2">
      <c r="A2620" s="2" t="s">
        <v>402</v>
      </c>
      <c r="B2620" s="9">
        <v>41429</v>
      </c>
      <c r="C2620" s="18">
        <v>2.4900000000000002</v>
      </c>
      <c r="D2620" s="12">
        <v>6.21</v>
      </c>
      <c r="E2620" s="16"/>
      <c r="F2620" s="12">
        <v>5.2</v>
      </c>
      <c r="H2620" s="23">
        <f t="shared" si="160"/>
        <v>6.1659500186148145E-7</v>
      </c>
      <c r="I2620" s="28"/>
      <c r="J2620" s="25">
        <v>0.09</v>
      </c>
      <c r="K2620" s="36"/>
      <c r="L2620" s="25">
        <v>47.4</v>
      </c>
      <c r="M2620" s="36"/>
      <c r="N2620" s="25">
        <v>1.55</v>
      </c>
      <c r="O2620" s="25">
        <v>13.5</v>
      </c>
      <c r="P2620" s="25">
        <v>7.7</v>
      </c>
      <c r="Q2620" s="25">
        <v>0.08</v>
      </c>
      <c r="R2620" s="25">
        <v>8.44</v>
      </c>
      <c r="S2620" s="34"/>
      <c r="T2620" s="51">
        <v>0.01</v>
      </c>
      <c r="U2620" s="42">
        <v>85.9</v>
      </c>
      <c r="V2620" s="42">
        <v>21.24</v>
      </c>
      <c r="W2620" s="42">
        <v>0.01</v>
      </c>
      <c r="X2620" s="42">
        <v>17</v>
      </c>
      <c r="Y2620" s="44">
        <v>1.02</v>
      </c>
      <c r="Z2620" s="87">
        <f t="shared" si="161"/>
        <v>3.7745570073064378</v>
      </c>
      <c r="AA2620" s="88">
        <f t="shared" si="162"/>
        <v>3.6309419653974695</v>
      </c>
      <c r="AB2620" s="90">
        <f t="shared" si="163"/>
        <v>1.9393027051697962E-2</v>
      </c>
      <c r="AC2620" s="19">
        <v>3.85</v>
      </c>
      <c r="AD2620" s="99">
        <v>3.63</v>
      </c>
      <c r="AE2620" s="95">
        <v>5.84</v>
      </c>
    </row>
    <row r="2621" spans="1:31" x14ac:dyDescent="0.2">
      <c r="A2621" s="2" t="s">
        <v>402</v>
      </c>
      <c r="B2621" s="9">
        <v>42114</v>
      </c>
      <c r="C2621" s="18">
        <v>2.57</v>
      </c>
      <c r="D2621" s="12">
        <v>6.32</v>
      </c>
      <c r="F2621" s="12">
        <v>4</v>
      </c>
      <c r="H2621" s="23">
        <f t="shared" si="160"/>
        <v>4.7863009232263745E-7</v>
      </c>
      <c r="I2621" s="32">
        <v>8.0000000000000002E-3</v>
      </c>
      <c r="J2621" s="25">
        <v>0.05</v>
      </c>
      <c r="K2621" s="29">
        <v>0.7</v>
      </c>
      <c r="L2621" s="25">
        <v>48.5</v>
      </c>
      <c r="M2621" s="29">
        <v>0.5</v>
      </c>
      <c r="N2621" s="25">
        <v>1.52</v>
      </c>
      <c r="O2621" s="25">
        <v>15.4</v>
      </c>
      <c r="P2621" s="25">
        <v>8.0500000000000007</v>
      </c>
      <c r="Q2621" s="25">
        <v>0.09</v>
      </c>
      <c r="R2621" s="25">
        <v>7.57</v>
      </c>
      <c r="S2621" s="31">
        <v>25</v>
      </c>
      <c r="T2621" s="51">
        <v>0.01</v>
      </c>
      <c r="U2621" s="42">
        <v>86.3</v>
      </c>
      <c r="V2621" s="42">
        <v>48.25</v>
      </c>
      <c r="W2621" s="42">
        <v>0.02</v>
      </c>
      <c r="X2621" s="42">
        <v>14</v>
      </c>
      <c r="Y2621" s="44">
        <v>0.85</v>
      </c>
      <c r="Z2621" s="87">
        <f t="shared" si="161"/>
        <v>3.8669496866330344</v>
      </c>
      <c r="AA2621" s="88">
        <f t="shared" si="162"/>
        <v>3.8205055452314749</v>
      </c>
      <c r="AB2621" s="90">
        <f t="shared" si="163"/>
        <v>6.0415495116054128E-3</v>
      </c>
      <c r="AC2621" s="19">
        <v>3.94</v>
      </c>
      <c r="AD2621" s="13">
        <v>3.82</v>
      </c>
      <c r="AE2621" s="95">
        <v>3.04</v>
      </c>
    </row>
    <row r="2622" spans="1:31" x14ac:dyDescent="0.2">
      <c r="A2622" s="2" t="s">
        <v>402</v>
      </c>
      <c r="B2622" s="9">
        <v>41234</v>
      </c>
      <c r="C2622" s="18">
        <v>2.87</v>
      </c>
      <c r="D2622" s="12">
        <v>6.37</v>
      </c>
      <c r="F2622" s="12">
        <v>4.2</v>
      </c>
      <c r="H2622" s="23">
        <f t="shared" si="160"/>
        <v>4.2657951880159212E-7</v>
      </c>
      <c r="I2622" s="32">
        <v>3.0000000000000001E-3</v>
      </c>
      <c r="J2622" s="25">
        <v>0.12</v>
      </c>
      <c r="K2622" s="30">
        <v>1.2</v>
      </c>
      <c r="L2622" s="25">
        <v>47.7</v>
      </c>
      <c r="M2622" s="30">
        <v>0.8</v>
      </c>
      <c r="N2622" s="25">
        <v>1.69</v>
      </c>
      <c r="O2622" s="25">
        <v>14.5</v>
      </c>
      <c r="P2622" s="25">
        <v>8.18</v>
      </c>
      <c r="Q2622" s="25">
        <v>0.09</v>
      </c>
      <c r="R2622" s="25">
        <v>8.17</v>
      </c>
      <c r="S2622" s="31">
        <v>34</v>
      </c>
      <c r="T2622" s="52"/>
      <c r="U2622" s="42">
        <v>89.5</v>
      </c>
      <c r="V2622" s="42">
        <v>41.96</v>
      </c>
      <c r="W2622" s="42">
        <v>8.8699999999999994E-3</v>
      </c>
      <c r="X2622" s="42">
        <v>19</v>
      </c>
      <c r="Y2622" s="44">
        <v>1.04</v>
      </c>
      <c r="Z2622" s="87">
        <f t="shared" si="161"/>
        <v>3.8502257193746821</v>
      </c>
      <c r="AA2622" s="88">
        <f t="shared" si="162"/>
        <v>4.1161579011079654</v>
      </c>
      <c r="AB2622" s="90">
        <f t="shared" si="163"/>
        <v>-3.338179460119594E-2</v>
      </c>
      <c r="AC2622" s="19">
        <v>3.91</v>
      </c>
      <c r="AD2622" s="13">
        <v>4.12</v>
      </c>
      <c r="AE2622" s="94">
        <v>5.13</v>
      </c>
    </row>
    <row r="2623" spans="1:31" x14ac:dyDescent="0.2">
      <c r="A2623" s="2" t="s">
        <v>403</v>
      </c>
      <c r="B2623" s="9">
        <v>41060</v>
      </c>
      <c r="C2623" s="18">
        <v>5.38</v>
      </c>
      <c r="D2623" s="12">
        <v>7.37</v>
      </c>
      <c r="F2623" s="12">
        <v>1.5</v>
      </c>
      <c r="H2623" s="23">
        <f t="shared" si="160"/>
        <v>4.2657951880159239E-8</v>
      </c>
      <c r="I2623" s="28"/>
      <c r="J2623" s="25">
        <v>0.01</v>
      </c>
      <c r="L2623" s="25">
        <v>101</v>
      </c>
      <c r="N2623" s="25">
        <v>0.05</v>
      </c>
      <c r="O2623" s="25">
        <v>1.25</v>
      </c>
      <c r="P2623" s="25">
        <v>6.48</v>
      </c>
      <c r="Q2623" s="25">
        <v>0.03</v>
      </c>
      <c r="R2623" s="25">
        <v>14</v>
      </c>
      <c r="T2623" s="51">
        <v>0.06</v>
      </c>
      <c r="U2623" s="42">
        <v>81.7</v>
      </c>
      <c r="V2623" s="42">
        <v>17.920000000000002</v>
      </c>
      <c r="W2623" s="42">
        <v>3.2799999999999999E-3</v>
      </c>
      <c r="X2623" s="42">
        <v>24</v>
      </c>
      <c r="Y2623" s="44">
        <v>3.5</v>
      </c>
      <c r="Z2623" s="87">
        <f t="shared" si="161"/>
        <v>6.217402040577249</v>
      </c>
      <c r="AA2623" s="88">
        <f t="shared" si="162"/>
        <v>6.168851906055961</v>
      </c>
      <c r="AB2623" s="90">
        <f t="shared" si="163"/>
        <v>3.9196785993948326E-3</v>
      </c>
      <c r="AC2623" s="19">
        <v>6.22</v>
      </c>
      <c r="AD2623" s="13">
        <v>6.17</v>
      </c>
      <c r="AE2623" s="94">
        <v>0.8</v>
      </c>
    </row>
    <row r="2624" spans="1:31" x14ac:dyDescent="0.2">
      <c r="A2624" s="2" t="s">
        <v>403</v>
      </c>
      <c r="B2624" s="9">
        <v>41772</v>
      </c>
      <c r="C2624" s="18">
        <v>5.88</v>
      </c>
      <c r="D2624" s="12">
        <v>7.66</v>
      </c>
      <c r="F2624" s="12">
        <v>1.1000000000000001</v>
      </c>
      <c r="H2624" s="23">
        <f t="shared" si="160"/>
        <v>2.1877616239495494E-8</v>
      </c>
      <c r="I2624" s="32">
        <v>2E-3</v>
      </c>
      <c r="J2624" s="25">
        <v>0.01</v>
      </c>
      <c r="K2624" s="30">
        <v>1.1000000000000001</v>
      </c>
      <c r="L2624" s="25">
        <v>96.6</v>
      </c>
      <c r="M2624" s="30">
        <v>0.2</v>
      </c>
      <c r="N2624" s="25">
        <v>2E-3</v>
      </c>
      <c r="O2624" s="25">
        <v>1.19</v>
      </c>
      <c r="P2624" s="25">
        <v>6.66</v>
      </c>
      <c r="Q2624" s="25">
        <v>0.03</v>
      </c>
      <c r="R2624" s="25">
        <v>13.9</v>
      </c>
      <c r="S2624" s="31">
        <v>1</v>
      </c>
      <c r="T2624" s="51">
        <v>0.05</v>
      </c>
      <c r="U2624" s="42">
        <v>86.5</v>
      </c>
      <c r="V2624" s="42">
        <v>8.27</v>
      </c>
      <c r="W2624" s="42">
        <v>3.2799999999999999E-3</v>
      </c>
      <c r="X2624" s="42">
        <v>24</v>
      </c>
      <c r="Y2624" s="44">
        <v>3.6</v>
      </c>
      <c r="Z2624" s="87">
        <f t="shared" si="161"/>
        <v>6.0052691151915578</v>
      </c>
      <c r="AA2624" s="88">
        <f t="shared" si="162"/>
        <v>6.2128179920004571</v>
      </c>
      <c r="AB2624" s="90">
        <f t="shared" si="163"/>
        <v>-1.698701891613855E-2</v>
      </c>
      <c r="AC2624" s="19">
        <v>6.01</v>
      </c>
      <c r="AD2624" s="13">
        <v>6.21</v>
      </c>
      <c r="AE2624" s="94">
        <v>3.4</v>
      </c>
    </row>
    <row r="2625" spans="1:31" x14ac:dyDescent="0.2">
      <c r="A2625" s="2" t="s">
        <v>403</v>
      </c>
      <c r="B2625" s="9">
        <v>42114</v>
      </c>
      <c r="C2625" s="18">
        <v>5.59</v>
      </c>
      <c r="D2625" s="12">
        <v>7.36</v>
      </c>
      <c r="F2625" s="12">
        <v>1.1000000000000001</v>
      </c>
      <c r="H2625" s="23">
        <f t="shared" si="160"/>
        <v>4.3651583224016566E-8</v>
      </c>
      <c r="I2625" s="32">
        <v>0.02</v>
      </c>
      <c r="J2625" s="25">
        <v>0.01</v>
      </c>
      <c r="K2625" s="36"/>
      <c r="L2625" s="25">
        <v>103</v>
      </c>
      <c r="M2625" s="36"/>
      <c r="N2625" s="25">
        <v>2E-3</v>
      </c>
      <c r="O2625" s="25">
        <v>1.29</v>
      </c>
      <c r="P2625" s="25">
        <v>6.84</v>
      </c>
      <c r="Q2625" s="25">
        <v>0.03</v>
      </c>
      <c r="R2625" s="25">
        <v>14.6</v>
      </c>
      <c r="S2625" s="36"/>
      <c r="T2625" s="51">
        <v>0.06</v>
      </c>
      <c r="U2625" s="42">
        <v>88.4</v>
      </c>
      <c r="V2625" s="42">
        <v>10.66</v>
      </c>
      <c r="W2625" s="42">
        <v>3.2799999999999999E-3</v>
      </c>
      <c r="X2625" s="42">
        <v>26</v>
      </c>
      <c r="Y2625" s="44">
        <v>3.49</v>
      </c>
      <c r="Z2625" s="87">
        <f t="shared" si="161"/>
        <v>6.3744461833170734</v>
      </c>
      <c r="AA2625" s="88">
        <f t="shared" si="162"/>
        <v>6.2376542492637324</v>
      </c>
      <c r="AB2625" s="90">
        <f t="shared" si="163"/>
        <v>1.0846086643900072E-2</v>
      </c>
      <c r="AC2625" s="19">
        <v>6.37</v>
      </c>
      <c r="AD2625" s="13">
        <v>6.24</v>
      </c>
      <c r="AE2625" s="94">
        <v>2.14</v>
      </c>
    </row>
    <row r="2626" spans="1:31" x14ac:dyDescent="0.2">
      <c r="A2626" s="2" t="s">
        <v>403</v>
      </c>
      <c r="B2626" s="9">
        <v>40724</v>
      </c>
      <c r="C2626" s="18">
        <v>5.99</v>
      </c>
      <c r="D2626" s="12">
        <v>7.35</v>
      </c>
      <c r="F2626" s="12">
        <v>1.1000000000000001</v>
      </c>
      <c r="H2626" s="23">
        <f t="shared" si="160"/>
        <v>4.466835921509628E-8</v>
      </c>
      <c r="I2626" s="32">
        <v>3.0000000000000001E-3</v>
      </c>
      <c r="J2626" s="25">
        <v>0.01</v>
      </c>
      <c r="K2626" s="30">
        <v>1.1000000000000001</v>
      </c>
      <c r="L2626" s="25">
        <v>105</v>
      </c>
      <c r="M2626" s="30">
        <v>0.2</v>
      </c>
      <c r="N2626" s="25">
        <v>0.01</v>
      </c>
      <c r="O2626" s="25">
        <v>1.23</v>
      </c>
      <c r="P2626" s="25">
        <v>6.79</v>
      </c>
      <c r="Q2626" s="25">
        <v>0.03</v>
      </c>
      <c r="R2626" s="25">
        <v>14.9</v>
      </c>
      <c r="S2626" s="31">
        <v>1.6</v>
      </c>
      <c r="T2626" s="51">
        <v>0.05</v>
      </c>
      <c r="U2626" s="42">
        <v>80.599999999999994</v>
      </c>
      <c r="V2626" s="42">
        <v>23.28</v>
      </c>
      <c r="W2626" s="42">
        <v>3.2799999999999999E-3</v>
      </c>
      <c r="X2626" s="42">
        <v>26</v>
      </c>
      <c r="Y2626" s="44">
        <v>3.46</v>
      </c>
      <c r="Z2626" s="87">
        <f t="shared" si="161"/>
        <v>6.48004386750529</v>
      </c>
      <c r="AA2626" s="88">
        <f t="shared" si="162"/>
        <v>6.2485051503799607</v>
      </c>
      <c r="AB2626" s="90">
        <f t="shared" si="163"/>
        <v>1.819050363085279E-2</v>
      </c>
      <c r="AC2626" s="19">
        <v>6.48</v>
      </c>
      <c r="AD2626" s="13">
        <v>6.25</v>
      </c>
      <c r="AE2626" s="94">
        <v>3.64</v>
      </c>
    </row>
    <row r="2627" spans="1:31" x14ac:dyDescent="0.2">
      <c r="A2627" s="2" t="s">
        <v>403</v>
      </c>
      <c r="B2627" s="9">
        <v>41381</v>
      </c>
      <c r="C2627" s="18">
        <v>5.7</v>
      </c>
      <c r="D2627" s="12">
        <v>7.28</v>
      </c>
      <c r="F2627" s="12">
        <v>1.2</v>
      </c>
      <c r="H2627" s="23">
        <f t="shared" si="160"/>
        <v>5.2480746024977185E-8</v>
      </c>
      <c r="I2627" s="32">
        <v>8.9999999999999993E-3</v>
      </c>
      <c r="J2627" s="25">
        <v>0.01</v>
      </c>
      <c r="K2627" s="33"/>
      <c r="L2627" s="25">
        <v>106</v>
      </c>
      <c r="M2627" s="33"/>
      <c r="N2627" s="25">
        <v>2E-3</v>
      </c>
      <c r="O2627" s="25">
        <v>1.29</v>
      </c>
      <c r="P2627" s="25">
        <v>7.1</v>
      </c>
      <c r="Q2627" s="25">
        <v>0.03</v>
      </c>
      <c r="R2627" s="25">
        <v>14.2</v>
      </c>
      <c r="S2627" s="34"/>
      <c r="T2627" s="51">
        <v>0.06</v>
      </c>
      <c r="U2627" s="42">
        <v>90.6</v>
      </c>
      <c r="V2627" s="42">
        <v>10.27</v>
      </c>
      <c r="W2627" s="42">
        <v>3.2799999999999999E-3</v>
      </c>
      <c r="X2627" s="42">
        <v>25</v>
      </c>
      <c r="Y2627" s="44">
        <v>3.55</v>
      </c>
      <c r="Z2627" s="87">
        <f t="shared" si="161"/>
        <v>6.5269151679635282</v>
      </c>
      <c r="AA2627" s="88">
        <f t="shared" si="162"/>
        <v>6.3089551195177656</v>
      </c>
      <c r="AB2627" s="90">
        <f t="shared" si="163"/>
        <v>1.6980543084666188E-2</v>
      </c>
      <c r="AC2627" s="19">
        <v>6.53</v>
      </c>
      <c r="AD2627" s="13">
        <v>6.31</v>
      </c>
      <c r="AE2627" s="94">
        <v>3.38</v>
      </c>
    </row>
    <row r="2628" spans="1:31" x14ac:dyDescent="0.2">
      <c r="A2628" s="2" t="s">
        <v>403</v>
      </c>
      <c r="B2628" s="9">
        <v>40301</v>
      </c>
      <c r="C2628" s="18">
        <v>5.68</v>
      </c>
      <c r="D2628" s="12">
        <v>7.26</v>
      </c>
      <c r="F2628" s="12">
        <v>1.2</v>
      </c>
      <c r="H2628" s="23">
        <f t="shared" ref="H2628:H2691" si="164">10^-(D2628)</f>
        <v>5.4954087385762357E-8</v>
      </c>
      <c r="I2628" s="32">
        <v>7.0000000000000001E-3</v>
      </c>
      <c r="J2628" s="25">
        <v>0.01</v>
      </c>
      <c r="K2628" s="33"/>
      <c r="L2628" s="25">
        <v>114</v>
      </c>
      <c r="M2628" s="33"/>
      <c r="N2628" s="25">
        <v>0.02</v>
      </c>
      <c r="O2628" s="25">
        <v>1.34</v>
      </c>
      <c r="P2628" s="25">
        <v>7.38</v>
      </c>
      <c r="Q2628" s="25">
        <v>0.04</v>
      </c>
      <c r="R2628" s="25">
        <v>15.2</v>
      </c>
      <c r="S2628" s="34"/>
      <c r="T2628" s="51">
        <v>0.05</v>
      </c>
      <c r="U2628" s="42">
        <v>97.2</v>
      </c>
      <c r="V2628" s="42">
        <v>4.5999999999999996</v>
      </c>
      <c r="W2628" s="42">
        <v>3.2799999999999999E-3</v>
      </c>
      <c r="X2628" s="42">
        <v>29</v>
      </c>
      <c r="Y2628" s="44">
        <v>3.45</v>
      </c>
      <c r="Z2628" s="87">
        <f t="shared" ref="Z2628:Z2691" si="165">(H2628/H$3)+(I2628/I$3*3)+(J2628/J$3)+(L2628/L$3*2)+(N2628/N$3*2)+(O2628/O$3)+(P2628/P$3*2)+(Q2628/Q$3*2)+(R2628/R$3)</f>
        <v>6.9947147302913582</v>
      </c>
      <c r="AA2628" s="88">
        <f t="shared" ref="AA2628:AA2691" si="166">(T2628/T$3*3)+(U2628/U$3*2)+(V2628/V$3)+(W2628/W$3)+(X2628/X$3)+Y2628</f>
        <v>6.3674224088664246</v>
      </c>
      <c r="AB2628" s="90">
        <f t="shared" ref="AB2628:AB2691" si="167">(Z2628-AA2628)/(Z2628+AA2628)</f>
        <v>4.694550840872988E-2</v>
      </c>
      <c r="AC2628" s="19">
        <v>6.99</v>
      </c>
      <c r="AD2628" s="13">
        <v>6.37</v>
      </c>
      <c r="AE2628" s="94">
        <v>9.3800000000000008</v>
      </c>
    </row>
    <row r="2629" spans="1:31" x14ac:dyDescent="0.2">
      <c r="A2629" s="2" t="s">
        <v>285</v>
      </c>
      <c r="B2629" s="9">
        <v>41085</v>
      </c>
      <c r="C2629" s="18">
        <v>5.35</v>
      </c>
      <c r="D2629" s="12">
        <v>6.49</v>
      </c>
      <c r="F2629" s="12">
        <v>1.9</v>
      </c>
      <c r="H2629" s="23">
        <f t="shared" si="164"/>
        <v>3.2359365692962763E-7</v>
      </c>
      <c r="I2629" s="32">
        <v>4.0000000000000001E-3</v>
      </c>
      <c r="J2629" s="25">
        <v>0.01</v>
      </c>
      <c r="K2629" s="33"/>
      <c r="L2629" s="25">
        <v>75.7</v>
      </c>
      <c r="M2629" s="33"/>
      <c r="N2629" s="25">
        <v>0.27</v>
      </c>
      <c r="O2629" s="25">
        <v>2.65</v>
      </c>
      <c r="P2629" s="25">
        <v>7.89</v>
      </c>
      <c r="Q2629" s="25">
        <v>0.19</v>
      </c>
      <c r="R2629" s="25">
        <v>14.5</v>
      </c>
      <c r="S2629" s="34"/>
      <c r="T2629" s="51">
        <v>0.01</v>
      </c>
      <c r="U2629" s="42">
        <v>73.5</v>
      </c>
      <c r="V2629" s="42">
        <v>27.44</v>
      </c>
      <c r="W2629" s="42">
        <v>5.2599999999999999E-3</v>
      </c>
      <c r="X2629" s="42">
        <v>29</v>
      </c>
      <c r="Y2629" s="44">
        <v>2.15</v>
      </c>
      <c r="Z2629" s="87">
        <f t="shared" si="165"/>
        <v>5.1426306850303236</v>
      </c>
      <c r="AA2629" s="88">
        <f t="shared" si="166"/>
        <v>4.9411987559201274</v>
      </c>
      <c r="AB2629" s="90">
        <f t="shared" si="167"/>
        <v>1.9975737420962397E-2</v>
      </c>
      <c r="AC2629" s="19">
        <v>5.16</v>
      </c>
      <c r="AD2629" s="13">
        <v>4.9400000000000004</v>
      </c>
      <c r="AE2629" s="94">
        <v>4.37</v>
      </c>
    </row>
    <row r="2630" spans="1:31" x14ac:dyDescent="0.2">
      <c r="A2630" s="2" t="s">
        <v>285</v>
      </c>
      <c r="B2630" s="9">
        <v>38846</v>
      </c>
      <c r="C2630" s="18">
        <v>5.76</v>
      </c>
      <c r="D2630" s="12">
        <v>6.68</v>
      </c>
      <c r="F2630" s="12">
        <v>1.5</v>
      </c>
      <c r="H2630" s="23">
        <f t="shared" si="164"/>
        <v>2.089296130854039E-7</v>
      </c>
      <c r="I2630" s="32">
        <v>6.0000000000000001E-3</v>
      </c>
      <c r="J2630" s="25">
        <v>0.02</v>
      </c>
      <c r="K2630" s="30">
        <v>1.7</v>
      </c>
      <c r="L2630" s="25">
        <v>72.8</v>
      </c>
      <c r="M2630" s="30">
        <v>0.2</v>
      </c>
      <c r="N2630" s="25">
        <v>0.52</v>
      </c>
      <c r="O2630" s="25">
        <v>1.57</v>
      </c>
      <c r="P2630" s="25">
        <v>6.65</v>
      </c>
      <c r="Q2630" s="25">
        <v>0.13</v>
      </c>
      <c r="R2630" s="25">
        <v>12.3</v>
      </c>
      <c r="S2630" s="31">
        <v>15</v>
      </c>
      <c r="T2630" s="51">
        <v>0.14000000000000001</v>
      </c>
      <c r="U2630" s="42">
        <v>53.9</v>
      </c>
      <c r="V2630" s="42">
        <v>20.399999999999999</v>
      </c>
      <c r="W2630" s="42">
        <v>3.2845000000000001E-3</v>
      </c>
      <c r="X2630" s="42">
        <v>22</v>
      </c>
      <c r="Y2630" s="44">
        <v>2.98</v>
      </c>
      <c r="Z2630" s="87">
        <f t="shared" si="165"/>
        <v>4.7801353898558414</v>
      </c>
      <c r="AA2630" s="88">
        <f t="shared" si="166"/>
        <v>5.0562169629375626</v>
      </c>
      <c r="AB2630" s="90">
        <f t="shared" si="167"/>
        <v>-2.8067474931732939E-2</v>
      </c>
      <c r="AC2630" s="19">
        <v>4.8</v>
      </c>
      <c r="AD2630" s="13">
        <v>5.0999999999999996</v>
      </c>
      <c r="AE2630" s="94">
        <v>-6</v>
      </c>
    </row>
    <row r="2631" spans="1:31" x14ac:dyDescent="0.2">
      <c r="A2631" s="2" t="s">
        <v>285</v>
      </c>
      <c r="B2631" s="9">
        <v>40681</v>
      </c>
      <c r="C2631" s="18">
        <v>5.42</v>
      </c>
      <c r="D2631" s="12">
        <v>6.47</v>
      </c>
      <c r="F2631" s="12">
        <v>1.7</v>
      </c>
      <c r="H2631" s="23">
        <f t="shared" si="164"/>
        <v>3.3884415613920242E-7</v>
      </c>
      <c r="I2631" s="28"/>
      <c r="J2631" s="25">
        <v>0.01</v>
      </c>
      <c r="K2631" s="29">
        <v>1.3</v>
      </c>
      <c r="L2631" s="25">
        <v>80</v>
      </c>
      <c r="M2631" s="29">
        <v>0.3</v>
      </c>
      <c r="N2631" s="25">
        <v>0.34</v>
      </c>
      <c r="O2631" s="25">
        <v>2.2200000000000002</v>
      </c>
      <c r="P2631" s="25">
        <v>8.0399999999999991</v>
      </c>
      <c r="Q2631" s="25">
        <v>0.13</v>
      </c>
      <c r="R2631" s="25">
        <v>14</v>
      </c>
      <c r="S2631" s="29">
        <v>21</v>
      </c>
      <c r="T2631" s="51">
        <v>0.06</v>
      </c>
      <c r="U2631" s="42">
        <v>75.900000000000006</v>
      </c>
      <c r="V2631" s="42">
        <v>22.62</v>
      </c>
      <c r="W2631" s="42">
        <v>3.2799999999999999E-3</v>
      </c>
      <c r="X2631" s="42">
        <v>26</v>
      </c>
      <c r="Y2631" s="44">
        <v>2.48</v>
      </c>
      <c r="Z2631" s="87">
        <f t="shared" si="165"/>
        <v>5.3366738699035441</v>
      </c>
      <c r="AA2631" s="88">
        <f t="shared" si="166"/>
        <v>5.1603305571977991</v>
      </c>
      <c r="AB2631" s="90">
        <f t="shared" si="167"/>
        <v>1.6799393953808275E-2</v>
      </c>
      <c r="AC2631" s="19">
        <v>5.35</v>
      </c>
      <c r="AD2631" s="13">
        <v>5.16</v>
      </c>
      <c r="AE2631" s="94">
        <v>3.61</v>
      </c>
    </row>
    <row r="2632" spans="1:31" x14ac:dyDescent="0.2">
      <c r="A2632" s="2" t="s">
        <v>285</v>
      </c>
      <c r="B2632" s="9">
        <v>41785</v>
      </c>
      <c r="C2632" s="18">
        <v>5.57</v>
      </c>
      <c r="D2632" s="12">
        <v>6.75</v>
      </c>
      <c r="F2632" s="12">
        <v>1.6</v>
      </c>
      <c r="H2632" s="23">
        <f t="shared" si="164"/>
        <v>1.7782794100389206E-7</v>
      </c>
      <c r="I2632" s="32">
        <v>4.0000000000000001E-3</v>
      </c>
      <c r="J2632" s="25">
        <v>0.02</v>
      </c>
      <c r="K2632" s="36"/>
      <c r="L2632" s="25">
        <v>78.099999999999994</v>
      </c>
      <c r="M2632" s="36"/>
      <c r="N2632" s="25">
        <v>0.54</v>
      </c>
      <c r="O2632" s="25">
        <v>2</v>
      </c>
      <c r="P2632" s="25">
        <v>7.57</v>
      </c>
      <c r="Q2632" s="25">
        <v>0.13</v>
      </c>
      <c r="R2632" s="25">
        <v>13.5</v>
      </c>
      <c r="S2632" s="36"/>
      <c r="T2632" s="51">
        <v>0.15</v>
      </c>
      <c r="U2632" s="42">
        <v>69.3</v>
      </c>
      <c r="V2632" s="42">
        <v>27.31</v>
      </c>
      <c r="W2632" s="42">
        <v>3.2799999999999999E-3</v>
      </c>
      <c r="X2632" s="42">
        <v>34</v>
      </c>
      <c r="Y2632" s="44">
        <v>2.36</v>
      </c>
      <c r="Z2632" s="87">
        <f t="shared" si="165"/>
        <v>5.1839833003445372</v>
      </c>
      <c r="AA2632" s="88">
        <f t="shared" si="166"/>
        <v>5.207088866591981</v>
      </c>
      <c r="AB2632" s="90">
        <f t="shared" si="167"/>
        <v>-2.2235978998359422E-3</v>
      </c>
      <c r="AC2632" s="19">
        <v>5.2</v>
      </c>
      <c r="AD2632" s="13">
        <v>5.21</v>
      </c>
      <c r="AE2632" s="94">
        <v>0.21</v>
      </c>
    </row>
    <row r="2633" spans="1:31" x14ac:dyDescent="0.2">
      <c r="A2633" s="2" t="s">
        <v>285</v>
      </c>
      <c r="B2633" s="9">
        <v>41480</v>
      </c>
      <c r="C2633" s="18">
        <v>5.28</v>
      </c>
      <c r="D2633" s="12">
        <v>6.6</v>
      </c>
      <c r="F2633" s="12">
        <v>2</v>
      </c>
      <c r="H2633" s="23">
        <f t="shared" si="164"/>
        <v>2.511886431509578E-7</v>
      </c>
      <c r="I2633" s="28"/>
      <c r="J2633" s="25">
        <v>0.01</v>
      </c>
      <c r="K2633" s="36"/>
      <c r="L2633" s="25">
        <v>81</v>
      </c>
      <c r="M2633" s="36"/>
      <c r="N2633" s="25">
        <v>0.45</v>
      </c>
      <c r="O2633" s="25">
        <v>2.37</v>
      </c>
      <c r="P2633" s="25">
        <v>7.85</v>
      </c>
      <c r="Q2633" s="25">
        <v>0.17</v>
      </c>
      <c r="R2633" s="25">
        <v>14</v>
      </c>
      <c r="S2633" s="36"/>
      <c r="T2633" s="51">
        <v>0.03</v>
      </c>
      <c r="U2633" s="42">
        <v>74.900000000000006</v>
      </c>
      <c r="V2633" s="42">
        <v>25.14</v>
      </c>
      <c r="W2633" s="42">
        <v>3.9399999999999999E-3</v>
      </c>
      <c r="X2633" s="42">
        <v>32</v>
      </c>
      <c r="Y2633" s="44">
        <v>2.35</v>
      </c>
      <c r="Z2633" s="87">
        <f t="shared" si="165"/>
        <v>5.3801741282025253</v>
      </c>
      <c r="AA2633" s="88">
        <f t="shared" si="166"/>
        <v>5.2184767134650478</v>
      </c>
      <c r="AB2633" s="90">
        <f t="shared" si="167"/>
        <v>1.5256414911016754E-2</v>
      </c>
      <c r="AC2633" s="19">
        <v>5.39</v>
      </c>
      <c r="AD2633" s="13">
        <v>5.22</v>
      </c>
      <c r="AE2633" s="94">
        <v>3.31</v>
      </c>
    </row>
    <row r="2634" spans="1:31" x14ac:dyDescent="0.2">
      <c r="A2634" s="2" t="s">
        <v>285</v>
      </c>
      <c r="B2634" s="9">
        <v>42110</v>
      </c>
      <c r="C2634" s="18">
        <v>5.35</v>
      </c>
      <c r="D2634" s="12">
        <v>6.7</v>
      </c>
      <c r="F2634" s="12">
        <v>1.4</v>
      </c>
      <c r="H2634" s="23">
        <f t="shared" si="164"/>
        <v>1.9952623149688761E-7</v>
      </c>
      <c r="I2634" s="32">
        <v>0.13</v>
      </c>
      <c r="J2634" s="25">
        <v>0.01</v>
      </c>
      <c r="K2634" s="36"/>
      <c r="L2634" s="25">
        <v>80.099999999999994</v>
      </c>
      <c r="M2634" s="36"/>
      <c r="N2634" s="25">
        <v>0.41</v>
      </c>
      <c r="O2634" s="25">
        <v>2.56</v>
      </c>
      <c r="P2634" s="25">
        <v>7.62</v>
      </c>
      <c r="Q2634" s="25">
        <v>0.15</v>
      </c>
      <c r="R2634" s="25">
        <v>14</v>
      </c>
      <c r="S2634" s="36"/>
      <c r="T2634" s="51">
        <v>0.09</v>
      </c>
      <c r="U2634" s="42">
        <v>80.8</v>
      </c>
      <c r="V2634" s="42">
        <v>20.49</v>
      </c>
      <c r="W2634" s="42">
        <v>3.2799999999999999E-3</v>
      </c>
      <c r="X2634" s="42">
        <v>33</v>
      </c>
      <c r="Y2634" s="44">
        <v>2.34</v>
      </c>
      <c r="Z2634" s="87">
        <f t="shared" si="165"/>
        <v>5.3334956544672947</v>
      </c>
      <c r="AA2634" s="88">
        <f t="shared" si="166"/>
        <v>5.2863935509546511</v>
      </c>
      <c r="AB2634" s="90">
        <f t="shared" si="167"/>
        <v>4.4352725910356714E-3</v>
      </c>
      <c r="AC2634" s="19">
        <v>5.33</v>
      </c>
      <c r="AD2634" s="13">
        <v>5.29</v>
      </c>
      <c r="AE2634" s="94">
        <v>0.9</v>
      </c>
    </row>
    <row r="2635" spans="1:31" x14ac:dyDescent="0.2">
      <c r="A2635" s="2" t="s">
        <v>285</v>
      </c>
      <c r="B2635" s="9">
        <v>40290</v>
      </c>
      <c r="C2635" s="18">
        <v>5.78</v>
      </c>
      <c r="D2635" s="12">
        <v>6.69</v>
      </c>
      <c r="F2635" s="12">
        <v>1.5</v>
      </c>
      <c r="H2635" s="23">
        <f t="shared" si="164"/>
        <v>2.0417379446695257E-7</v>
      </c>
      <c r="I2635" s="32">
        <v>0.04</v>
      </c>
      <c r="J2635" s="25">
        <v>0.01</v>
      </c>
      <c r="K2635" s="36"/>
      <c r="L2635" s="25">
        <v>85.7</v>
      </c>
      <c r="M2635" s="36"/>
      <c r="N2635" s="25">
        <v>0.56999999999999995</v>
      </c>
      <c r="O2635" s="25">
        <v>2.0699999999999998</v>
      </c>
      <c r="P2635" s="25">
        <v>8.2799999999999994</v>
      </c>
      <c r="Q2635" s="25">
        <v>0.13</v>
      </c>
      <c r="R2635" s="25">
        <v>14.6</v>
      </c>
      <c r="S2635" s="36"/>
      <c r="T2635" s="51">
        <v>0.14000000000000001</v>
      </c>
      <c r="U2635" s="42">
        <v>73.400000000000006</v>
      </c>
      <c r="V2635" s="42">
        <v>29.17</v>
      </c>
      <c r="W2635" s="42">
        <v>3.2799999999999999E-3</v>
      </c>
      <c r="X2635" s="42">
        <v>30</v>
      </c>
      <c r="Y2635" s="44">
        <v>2.57</v>
      </c>
      <c r="Z2635" s="87">
        <f t="shared" si="165"/>
        <v>5.675795906778851</v>
      </c>
      <c r="AA2635" s="88">
        <f t="shared" si="166"/>
        <v>5.419292427582505</v>
      </c>
      <c r="AB2635" s="90">
        <f t="shared" si="167"/>
        <v>2.3118651376750003E-2</v>
      </c>
      <c r="AC2635" s="19">
        <v>5.69</v>
      </c>
      <c r="AD2635" s="13">
        <v>5.42</v>
      </c>
      <c r="AE2635" s="94">
        <v>4.82</v>
      </c>
    </row>
    <row r="2636" spans="1:31" x14ac:dyDescent="0.2">
      <c r="A2636" s="2" t="s">
        <v>285</v>
      </c>
      <c r="B2636" s="9">
        <v>36094</v>
      </c>
      <c r="C2636" s="19">
        <v>5.88</v>
      </c>
      <c r="D2636" s="12">
        <v>6.84</v>
      </c>
      <c r="E2636" s="16"/>
      <c r="F2636" s="12">
        <v>2.1</v>
      </c>
      <c r="H2636" s="23">
        <f t="shared" si="164"/>
        <v>1.4454397707459271E-7</v>
      </c>
      <c r="I2636" s="24">
        <v>4.0000000000000001E-3</v>
      </c>
      <c r="J2636" s="25">
        <v>0.02</v>
      </c>
      <c r="K2636" s="33"/>
      <c r="L2636" s="25">
        <v>81</v>
      </c>
      <c r="M2636" s="33"/>
      <c r="N2636" s="25">
        <v>0.15</v>
      </c>
      <c r="O2636" s="25">
        <v>1.6</v>
      </c>
      <c r="P2636" s="25">
        <v>7.9</v>
      </c>
      <c r="Q2636" s="25">
        <v>0.15</v>
      </c>
      <c r="R2636" s="25">
        <v>13</v>
      </c>
      <c r="S2636" s="34"/>
      <c r="T2636" s="51">
        <v>0.17</v>
      </c>
      <c r="U2636" s="42">
        <v>68.400000000000006</v>
      </c>
      <c r="V2636" s="42">
        <v>9.3699999999999992</v>
      </c>
      <c r="W2636" s="42">
        <v>0.03</v>
      </c>
      <c r="X2636" s="42">
        <v>26</v>
      </c>
      <c r="Y2636" s="44">
        <v>3.41</v>
      </c>
      <c r="Z2636" s="87">
        <f t="shared" si="165"/>
        <v>5.3106264884776113</v>
      </c>
      <c r="AA2636" s="88">
        <f t="shared" si="166"/>
        <v>5.7245403801301808</v>
      </c>
      <c r="AB2636" s="90">
        <f t="shared" si="167"/>
        <v>-3.750862099150018E-2</v>
      </c>
      <c r="AD2636" s="100"/>
      <c r="AE2636" s="96"/>
    </row>
    <row r="2637" spans="1:31" x14ac:dyDescent="0.2">
      <c r="A2637" s="2" t="s">
        <v>285</v>
      </c>
      <c r="B2637" s="9">
        <v>36475</v>
      </c>
      <c r="C2637" s="18">
        <v>5.85</v>
      </c>
      <c r="D2637" s="12">
        <v>6.81</v>
      </c>
      <c r="F2637" s="12">
        <v>1.6</v>
      </c>
      <c r="H2637" s="23">
        <f t="shared" si="164"/>
        <v>1.5488166189124805E-7</v>
      </c>
      <c r="I2637" s="32">
        <v>4.0000000000000001E-3</v>
      </c>
      <c r="J2637" s="25">
        <v>0.02</v>
      </c>
      <c r="K2637" s="33"/>
      <c r="L2637" s="25">
        <v>82</v>
      </c>
      <c r="M2637" s="33"/>
      <c r="N2637" s="25">
        <v>0.33</v>
      </c>
      <c r="O2637" s="25">
        <v>1.8</v>
      </c>
      <c r="P2637" s="25">
        <v>10</v>
      </c>
      <c r="Q2637" s="25">
        <v>0.22</v>
      </c>
      <c r="R2637" s="25">
        <v>13</v>
      </c>
      <c r="S2637" s="34"/>
      <c r="T2637" s="51">
        <v>0.11</v>
      </c>
      <c r="U2637" s="42">
        <v>68.900000000000006</v>
      </c>
      <c r="V2637" s="42">
        <v>9.6</v>
      </c>
      <c r="W2637" s="42">
        <v>3.284E-3</v>
      </c>
      <c r="X2637" s="42">
        <v>24</v>
      </c>
      <c r="Y2637" s="44">
        <v>3.64</v>
      </c>
      <c r="Z2637" s="87">
        <f t="shared" si="165"/>
        <v>5.5474042674938193</v>
      </c>
      <c r="AA2637" s="88">
        <f t="shared" si="166"/>
        <v>5.9097655268649518</v>
      </c>
      <c r="AB2637" s="90">
        <f t="shared" si="167"/>
        <v>-3.1627466981378798E-2</v>
      </c>
    </row>
    <row r="2638" spans="1:31" x14ac:dyDescent="0.2">
      <c r="A2638" s="2" t="s">
        <v>285</v>
      </c>
      <c r="B2638" s="9">
        <v>35409</v>
      </c>
      <c r="C2638" s="18">
        <v>6.77</v>
      </c>
      <c r="D2638" s="12">
        <v>6.93</v>
      </c>
      <c r="F2638" s="12">
        <v>1.7</v>
      </c>
      <c r="H2638" s="23">
        <f t="shared" si="164"/>
        <v>1.174897554939528E-7</v>
      </c>
      <c r="I2638" s="32">
        <v>5.0000000000000001E-3</v>
      </c>
      <c r="J2638" s="25">
        <v>0.01</v>
      </c>
      <c r="K2638" s="33"/>
      <c r="L2638" s="25">
        <v>87</v>
      </c>
      <c r="M2638" s="33"/>
      <c r="N2638" s="25">
        <v>0.64</v>
      </c>
      <c r="O2638" s="25">
        <v>1.3</v>
      </c>
      <c r="P2638" s="25">
        <v>6.2</v>
      </c>
      <c r="Q2638" s="25">
        <v>0.23</v>
      </c>
      <c r="R2638" s="25">
        <v>15</v>
      </c>
      <c r="S2638" s="34"/>
      <c r="T2638" s="51">
        <v>0.15</v>
      </c>
      <c r="U2638" s="42">
        <v>86.4</v>
      </c>
      <c r="V2638" s="42">
        <v>8.27</v>
      </c>
      <c r="W2638" s="42">
        <v>3.284E-3</v>
      </c>
      <c r="X2638" s="42">
        <v>25</v>
      </c>
      <c r="Y2638" s="44">
        <v>3.22</v>
      </c>
      <c r="Z2638" s="87">
        <f t="shared" si="165"/>
        <v>5.5695041370094902</v>
      </c>
      <c r="AA2638" s="88">
        <f t="shared" si="166"/>
        <v>5.862103900606634</v>
      </c>
      <c r="AB2638" s="90">
        <f t="shared" si="167"/>
        <v>-2.5595678458737701E-2</v>
      </c>
    </row>
    <row r="2639" spans="1:31" x14ac:dyDescent="0.2">
      <c r="A2639" s="2" t="s">
        <v>285</v>
      </c>
      <c r="B2639" s="9">
        <v>35142</v>
      </c>
      <c r="C2639" s="18">
        <v>6.1</v>
      </c>
      <c r="D2639" s="12">
        <v>6.74</v>
      </c>
      <c r="F2639" s="12">
        <v>1.3</v>
      </c>
      <c r="H2639" s="23">
        <f t="shared" si="164"/>
        <v>1.8197008586099811E-7</v>
      </c>
      <c r="I2639" s="32">
        <v>3.0000000000000001E-3</v>
      </c>
      <c r="J2639" s="25">
        <v>0.02</v>
      </c>
      <c r="K2639" s="36"/>
      <c r="L2639" s="25">
        <v>79</v>
      </c>
      <c r="M2639" s="36"/>
      <c r="N2639" s="25">
        <v>0.19</v>
      </c>
      <c r="O2639" s="25">
        <v>1.4</v>
      </c>
      <c r="P2639" s="25">
        <v>6.8</v>
      </c>
      <c r="Q2639" s="25">
        <v>0.18</v>
      </c>
      <c r="R2639" s="25">
        <v>15</v>
      </c>
      <c r="S2639" s="36"/>
      <c r="T2639" s="51">
        <v>0.19</v>
      </c>
      <c r="U2639" s="42">
        <v>69</v>
      </c>
      <c r="V2639" s="42">
        <v>11.51</v>
      </c>
      <c r="W2639" s="42">
        <v>3.284E-3</v>
      </c>
      <c r="X2639" s="42">
        <v>26</v>
      </c>
      <c r="Y2639" s="44">
        <v>3.08</v>
      </c>
      <c r="Z2639" s="87">
        <f t="shared" si="165"/>
        <v>5.2046209602319884</v>
      </c>
      <c r="AA2639" s="88">
        <f t="shared" si="166"/>
        <v>5.4415983970679722</v>
      </c>
      <c r="AB2639" s="90">
        <f t="shared" si="167"/>
        <v>-2.2259304348589415E-2</v>
      </c>
    </row>
    <row r="2640" spans="1:31" x14ac:dyDescent="0.2">
      <c r="A2640" s="2" t="s">
        <v>285</v>
      </c>
      <c r="B2640" s="9">
        <v>37207</v>
      </c>
      <c r="C2640" s="18">
        <v>5.66</v>
      </c>
      <c r="D2640" s="12">
        <v>6.65</v>
      </c>
      <c r="F2640" s="12">
        <v>1.4</v>
      </c>
      <c r="H2640" s="23">
        <f t="shared" si="164"/>
        <v>2.2387211385683346E-7</v>
      </c>
      <c r="I2640" s="32">
        <v>0.25</v>
      </c>
      <c r="J2640" s="25">
        <v>0.01</v>
      </c>
      <c r="K2640" s="29">
        <v>1.9</v>
      </c>
      <c r="L2640" s="25">
        <v>72.8</v>
      </c>
      <c r="M2640" s="29">
        <v>0.5</v>
      </c>
      <c r="N2640" s="25">
        <v>0.52</v>
      </c>
      <c r="O2640" s="25">
        <v>1.35</v>
      </c>
      <c r="P2640" s="25">
        <v>5.98</v>
      </c>
      <c r="Q2640" s="25">
        <v>0.13</v>
      </c>
      <c r="R2640" s="25">
        <v>12.1</v>
      </c>
      <c r="S2640" s="29">
        <v>9.6</v>
      </c>
      <c r="T2640" s="51">
        <v>0.17</v>
      </c>
      <c r="U2640" s="42">
        <v>56.9</v>
      </c>
      <c r="V2640" s="42">
        <v>7.83</v>
      </c>
      <c r="W2640" s="42">
        <v>3.2799999999999999E-3</v>
      </c>
      <c r="X2640" s="42">
        <v>22</v>
      </c>
      <c r="Y2640" s="44">
        <v>3.01</v>
      </c>
      <c r="Z2640" s="87">
        <f t="shared" si="165"/>
        <v>4.7372636753040087</v>
      </c>
      <c r="AA2640" s="88">
        <f t="shared" si="166"/>
        <v>4.9468770576015082</v>
      </c>
      <c r="AB2640" s="90">
        <f t="shared" si="167"/>
        <v>-2.1645016122623977E-2</v>
      </c>
    </row>
    <row r="2641" spans="1:31" x14ac:dyDescent="0.2">
      <c r="A2641" s="2" t="s">
        <v>285</v>
      </c>
      <c r="B2641" s="9">
        <v>37383</v>
      </c>
      <c r="C2641" s="19">
        <v>4.6399999999999997</v>
      </c>
      <c r="D2641" s="12">
        <v>6.53</v>
      </c>
      <c r="F2641" s="12">
        <v>2</v>
      </c>
      <c r="H2641" s="23">
        <f t="shared" si="164"/>
        <v>2.9512092266663814E-7</v>
      </c>
      <c r="I2641" s="24">
        <v>3.0000000000000001E-3</v>
      </c>
      <c r="J2641" s="25">
        <v>0.01</v>
      </c>
      <c r="K2641" s="30">
        <v>0.8</v>
      </c>
      <c r="L2641" s="25">
        <v>65</v>
      </c>
      <c r="M2641" s="30">
        <v>0.2</v>
      </c>
      <c r="N2641" s="25">
        <v>0.02</v>
      </c>
      <c r="O2641" s="25">
        <v>2.2599999999999998</v>
      </c>
      <c r="P2641" s="25">
        <v>6.53</v>
      </c>
      <c r="Q2641" s="25">
        <v>0.22</v>
      </c>
      <c r="R2641" s="25">
        <v>14.4</v>
      </c>
      <c r="S2641" s="31">
        <v>47</v>
      </c>
      <c r="T2641" s="51">
        <v>0.01</v>
      </c>
      <c r="U2641" s="42">
        <v>63.2</v>
      </c>
      <c r="V2641" s="42">
        <v>11.64</v>
      </c>
      <c r="W2641" s="42">
        <v>0.03</v>
      </c>
      <c r="X2641" s="42">
        <v>27</v>
      </c>
      <c r="Y2641" s="44">
        <v>2.38</v>
      </c>
      <c r="Z2641" s="87">
        <f t="shared" si="165"/>
        <v>4.4745146226395507</v>
      </c>
      <c r="AA2641" s="88">
        <f t="shared" si="166"/>
        <v>4.6460534025810984</v>
      </c>
      <c r="AB2641" s="90">
        <f t="shared" si="167"/>
        <v>-1.8807905326422673E-2</v>
      </c>
      <c r="AD2641" s="100"/>
      <c r="AE2641" s="96"/>
    </row>
    <row r="2642" spans="1:31" x14ac:dyDescent="0.2">
      <c r="A2642" s="2" t="s">
        <v>285</v>
      </c>
      <c r="B2642" s="9">
        <v>38505</v>
      </c>
      <c r="C2642" s="18">
        <v>5.5</v>
      </c>
      <c r="D2642" s="12">
        <v>6.76</v>
      </c>
      <c r="F2642" s="12">
        <v>1.5</v>
      </c>
      <c r="H2642" s="23">
        <f t="shared" si="164"/>
        <v>1.7378008287493735E-7</v>
      </c>
      <c r="I2642" s="24">
        <v>0.02</v>
      </c>
      <c r="J2642" s="25">
        <v>0.02</v>
      </c>
      <c r="K2642" s="30">
        <v>1.6</v>
      </c>
      <c r="L2642" s="25">
        <v>71.7</v>
      </c>
      <c r="M2642" s="30">
        <v>0.4</v>
      </c>
      <c r="N2642" s="25">
        <v>0.48</v>
      </c>
      <c r="O2642" s="25">
        <v>1.69</v>
      </c>
      <c r="P2642" s="25">
        <v>6.5</v>
      </c>
      <c r="Q2642" s="25">
        <v>0.12</v>
      </c>
      <c r="R2642" s="25">
        <v>13.1</v>
      </c>
      <c r="S2642" s="31">
        <v>16</v>
      </c>
      <c r="T2642" s="51">
        <v>0.12</v>
      </c>
      <c r="U2642" s="42">
        <v>48.7</v>
      </c>
      <c r="V2642" s="42">
        <v>24.83</v>
      </c>
      <c r="W2642" s="42">
        <v>3.2845000000000001E-3</v>
      </c>
      <c r="X2642" s="42">
        <v>22</v>
      </c>
      <c r="Y2642" s="44">
        <v>2.84</v>
      </c>
      <c r="Z2642" s="87">
        <f t="shared" si="165"/>
        <v>4.7505315933706624</v>
      </c>
      <c r="AA2642" s="88">
        <f t="shared" si="166"/>
        <v>4.8787823995495216</v>
      </c>
      <c r="AB2642" s="90">
        <f t="shared" si="167"/>
        <v>-1.3318789508074382E-2</v>
      </c>
      <c r="AD2642" s="100"/>
      <c r="AE2642" s="96"/>
    </row>
    <row r="2643" spans="1:31" x14ac:dyDescent="0.2">
      <c r="A2643" s="2" t="s">
        <v>285</v>
      </c>
      <c r="B2643" s="9">
        <v>35583</v>
      </c>
      <c r="C2643" s="18">
        <v>6.4</v>
      </c>
      <c r="D2643" s="12">
        <v>6.77</v>
      </c>
      <c r="F2643" s="12">
        <v>1.4</v>
      </c>
      <c r="H2643" s="23">
        <f t="shared" si="164"/>
        <v>1.6982436524617427E-7</v>
      </c>
      <c r="I2643" s="32">
        <v>5.0000000000000001E-3</v>
      </c>
      <c r="J2643" s="25">
        <v>0.02</v>
      </c>
      <c r="K2643" s="36"/>
      <c r="L2643" s="25">
        <v>81</v>
      </c>
      <c r="M2643" s="36"/>
      <c r="N2643" s="25">
        <v>0.6</v>
      </c>
      <c r="O2643" s="25">
        <v>1.9</v>
      </c>
      <c r="P2643" s="25">
        <v>7.3</v>
      </c>
      <c r="Q2643" s="25">
        <v>0.18</v>
      </c>
      <c r="R2643" s="25">
        <v>6.5</v>
      </c>
      <c r="S2643" s="36"/>
      <c r="T2643" s="51">
        <v>0.19</v>
      </c>
      <c r="U2643" s="42">
        <v>69.5</v>
      </c>
      <c r="V2643" s="42">
        <v>10.62</v>
      </c>
      <c r="W2643" s="42">
        <v>3.284E-3</v>
      </c>
      <c r="X2643" s="42">
        <v>21</v>
      </c>
      <c r="Y2643" s="44">
        <v>2.9</v>
      </c>
      <c r="Z2643" s="87">
        <f t="shared" si="165"/>
        <v>5.00352300988978</v>
      </c>
      <c r="AA2643" s="88">
        <f t="shared" si="166"/>
        <v>5.1166089115188882</v>
      </c>
      <c r="AB2643" s="90">
        <f t="shared" si="167"/>
        <v>-1.1174350542790869E-2</v>
      </c>
      <c r="AD2643" s="100"/>
      <c r="AE2643" s="96"/>
    </row>
    <row r="2644" spans="1:31" x14ac:dyDescent="0.2">
      <c r="A2644" s="2" t="s">
        <v>285</v>
      </c>
      <c r="B2644" s="9">
        <v>39904</v>
      </c>
      <c r="C2644" s="18">
        <v>5.41</v>
      </c>
      <c r="D2644" s="12">
        <v>6.74</v>
      </c>
      <c r="F2644" s="12">
        <v>1.7</v>
      </c>
      <c r="G2644" s="16"/>
      <c r="H2644" s="23">
        <f t="shared" si="164"/>
        <v>1.8197008586099811E-7</v>
      </c>
      <c r="I2644" s="32">
        <v>0.2</v>
      </c>
      <c r="J2644" s="25">
        <v>0.01</v>
      </c>
      <c r="K2644" s="33"/>
      <c r="L2644" s="25">
        <v>78.400000000000006</v>
      </c>
      <c r="M2644" s="33"/>
      <c r="N2644" s="25">
        <v>0.46</v>
      </c>
      <c r="O2644" s="25">
        <v>2.13</v>
      </c>
      <c r="P2644" s="25">
        <v>7.89</v>
      </c>
      <c r="Q2644" s="25">
        <v>0.14000000000000001</v>
      </c>
      <c r="R2644" s="25">
        <v>14.8</v>
      </c>
      <c r="S2644" s="34"/>
      <c r="T2644" s="51">
        <v>0.08</v>
      </c>
      <c r="U2644" s="42">
        <v>67.400000000000006</v>
      </c>
      <c r="V2644" s="42">
        <v>33.020000000000003</v>
      </c>
      <c r="W2644" s="42">
        <v>3.2799999999999999E-3</v>
      </c>
      <c r="X2644" s="42">
        <v>30</v>
      </c>
      <c r="Y2644" s="44">
        <v>2.6</v>
      </c>
      <c r="Z2644" s="87">
        <f t="shared" si="165"/>
        <v>5.3038886944879886</v>
      </c>
      <c r="AA2644" s="88">
        <f t="shared" si="166"/>
        <v>5.3845849458282444</v>
      </c>
      <c r="AB2644" s="90">
        <f t="shared" si="167"/>
        <v>-7.5498386444884675E-3</v>
      </c>
      <c r="AD2644" s="100"/>
      <c r="AE2644" s="95">
        <v>2.29</v>
      </c>
    </row>
    <row r="2645" spans="1:31" x14ac:dyDescent="0.2">
      <c r="A2645" s="2" t="s">
        <v>285</v>
      </c>
      <c r="B2645" s="9">
        <v>39205</v>
      </c>
      <c r="C2645" s="18">
        <v>5</v>
      </c>
      <c r="D2645" s="12">
        <v>6.45</v>
      </c>
      <c r="F2645" s="12">
        <v>1.9</v>
      </c>
      <c r="H2645" s="23">
        <f t="shared" si="164"/>
        <v>3.5481338923357463E-7</v>
      </c>
      <c r="I2645" s="28"/>
      <c r="J2645" s="25">
        <v>0.01</v>
      </c>
      <c r="K2645" s="36"/>
      <c r="L2645" s="25">
        <v>69.5</v>
      </c>
      <c r="M2645" s="36"/>
      <c r="N2645" s="25">
        <v>0.03</v>
      </c>
      <c r="O2645" s="25">
        <v>2.23</v>
      </c>
      <c r="P2645" s="25">
        <v>6.49</v>
      </c>
      <c r="Q2645" s="25">
        <v>0.18</v>
      </c>
      <c r="R2645" s="25">
        <v>13.7</v>
      </c>
      <c r="S2645" s="34"/>
      <c r="T2645" s="51">
        <v>0.01</v>
      </c>
      <c r="U2645" s="42">
        <v>64.3</v>
      </c>
      <c r="V2645" s="42">
        <v>16.73</v>
      </c>
      <c r="W2645" s="42">
        <v>0.05</v>
      </c>
      <c r="X2645" s="42">
        <v>30</v>
      </c>
      <c r="Y2645" s="44">
        <v>2.2599999999999998</v>
      </c>
      <c r="Z2645" s="87">
        <f t="shared" si="165"/>
        <v>4.663127857074433</v>
      </c>
      <c r="AA2645" s="88">
        <f t="shared" si="166"/>
        <v>4.7161111622886933</v>
      </c>
      <c r="AB2645" s="90">
        <f t="shared" si="167"/>
        <v>-5.6489982934519577E-3</v>
      </c>
      <c r="AD2645" s="100"/>
      <c r="AE2645" s="96"/>
    </row>
    <row r="2646" spans="1:31" x14ac:dyDescent="0.2">
      <c r="A2646" s="2" t="s">
        <v>285</v>
      </c>
      <c r="B2646" s="9">
        <v>38272</v>
      </c>
      <c r="C2646" s="18">
        <v>6.03</v>
      </c>
      <c r="D2646" s="12">
        <v>6.74</v>
      </c>
      <c r="F2646" s="12">
        <v>1.7</v>
      </c>
      <c r="H2646" s="23">
        <f t="shared" si="164"/>
        <v>1.8197008586099811E-7</v>
      </c>
      <c r="I2646" s="32">
        <v>0.05</v>
      </c>
      <c r="J2646" s="25">
        <v>0.01</v>
      </c>
      <c r="K2646" s="29">
        <v>1.8</v>
      </c>
      <c r="L2646" s="25">
        <v>73.400000000000006</v>
      </c>
      <c r="M2646" s="29">
        <v>0.4</v>
      </c>
      <c r="N2646" s="25">
        <v>0.55000000000000004</v>
      </c>
      <c r="O2646" s="25">
        <v>1.81</v>
      </c>
      <c r="P2646" s="25">
        <v>6.52</v>
      </c>
      <c r="Q2646" s="25">
        <v>0.16</v>
      </c>
      <c r="R2646" s="25">
        <v>13.8</v>
      </c>
      <c r="S2646" s="31">
        <v>16</v>
      </c>
      <c r="T2646" s="51">
        <v>0.13</v>
      </c>
      <c r="U2646" s="42">
        <v>54.4</v>
      </c>
      <c r="V2646" s="42">
        <v>15.98</v>
      </c>
      <c r="W2646" s="42">
        <v>3.2845000000000001E-3</v>
      </c>
      <c r="X2646" s="42">
        <v>22</v>
      </c>
      <c r="Y2646" s="44">
        <v>2.86</v>
      </c>
      <c r="Z2646" s="87">
        <f t="shared" si="165"/>
        <v>4.8772675260010825</v>
      </c>
      <c r="AA2646" s="88">
        <f t="shared" si="166"/>
        <v>4.8750198278436354</v>
      </c>
      <c r="AB2646" s="90">
        <f t="shared" si="167"/>
        <v>2.3047907387193105E-4</v>
      </c>
      <c r="AD2646" s="100"/>
      <c r="AE2646" s="96"/>
    </row>
    <row r="2647" spans="1:31" x14ac:dyDescent="0.2">
      <c r="A2647" s="2" t="s">
        <v>285</v>
      </c>
      <c r="B2647" s="9">
        <v>34850</v>
      </c>
      <c r="C2647" s="18">
        <v>4.67</v>
      </c>
      <c r="D2647" s="12">
        <v>6.12</v>
      </c>
      <c r="F2647" s="12">
        <v>1.4</v>
      </c>
      <c r="H2647" s="23">
        <f t="shared" si="164"/>
        <v>7.585775750291823E-7</v>
      </c>
      <c r="I2647" s="32">
        <v>2E-3</v>
      </c>
      <c r="J2647" s="25">
        <v>0.03</v>
      </c>
      <c r="K2647" s="33"/>
      <c r="L2647" s="25">
        <v>62</v>
      </c>
      <c r="M2647" s="33"/>
      <c r="N2647" s="25">
        <v>0.09</v>
      </c>
      <c r="O2647" s="25">
        <v>2.5</v>
      </c>
      <c r="P2647" s="25">
        <v>6.7</v>
      </c>
      <c r="Q2647" s="25">
        <v>0.2</v>
      </c>
      <c r="R2647" s="25">
        <v>14</v>
      </c>
      <c r="S2647" s="34"/>
      <c r="T2647" s="51">
        <v>0.01</v>
      </c>
      <c r="U2647" s="42">
        <v>58.5</v>
      </c>
      <c r="V2647" s="42">
        <v>21.29</v>
      </c>
      <c r="W2647" s="42">
        <v>0.01</v>
      </c>
      <c r="X2647" s="42">
        <v>25</v>
      </c>
      <c r="Y2647" s="44">
        <v>2.02</v>
      </c>
      <c r="Z2647" s="87">
        <f t="shared" si="165"/>
        <v>4.330318304689099</v>
      </c>
      <c r="AA2647" s="88">
        <f t="shared" si="166"/>
        <v>4.2870009707209888</v>
      </c>
      <c r="AB2647" s="90">
        <f t="shared" si="167"/>
        <v>5.0267760290277378E-3</v>
      </c>
      <c r="AD2647" s="100"/>
      <c r="AE2647" s="96"/>
    </row>
    <row r="2648" spans="1:31" x14ac:dyDescent="0.2">
      <c r="A2648" s="2" t="s">
        <v>285</v>
      </c>
      <c r="B2648" s="9">
        <v>38685</v>
      </c>
      <c r="C2648" s="18">
        <v>6.3</v>
      </c>
      <c r="D2648" s="12">
        <v>6.85</v>
      </c>
      <c r="F2648" s="12">
        <v>1.5</v>
      </c>
      <c r="H2648" s="23">
        <f t="shared" si="164"/>
        <v>1.4125375446227539E-7</v>
      </c>
      <c r="I2648" s="32">
        <v>0.06</v>
      </c>
      <c r="J2648" s="25">
        <v>0.02</v>
      </c>
      <c r="K2648" s="29">
        <v>1.6</v>
      </c>
      <c r="L2648" s="25">
        <v>77.8</v>
      </c>
      <c r="M2648" s="29">
        <v>0.2</v>
      </c>
      <c r="N2648" s="25">
        <v>0.56000000000000005</v>
      </c>
      <c r="O2648" s="25">
        <v>1.59</v>
      </c>
      <c r="P2648" s="25">
        <v>6.94</v>
      </c>
      <c r="Q2648" s="25">
        <v>0.14000000000000001</v>
      </c>
      <c r="R2648" s="25">
        <v>14.9</v>
      </c>
      <c r="S2648" s="31">
        <v>13</v>
      </c>
      <c r="T2648" s="51">
        <v>0.2</v>
      </c>
      <c r="U2648" s="42">
        <v>54.6</v>
      </c>
      <c r="V2648" s="42">
        <v>18.37</v>
      </c>
      <c r="W2648" s="42">
        <v>4.8999999999999998E-3</v>
      </c>
      <c r="X2648" s="42">
        <v>24</v>
      </c>
      <c r="Y2648" s="44">
        <v>2.99</v>
      </c>
      <c r="Z2648" s="87">
        <f t="shared" si="165"/>
        <v>5.1748998620264226</v>
      </c>
      <c r="AA2648" s="88">
        <f t="shared" si="166"/>
        <v>5.1063956792105483</v>
      </c>
      <c r="AB2648" s="90">
        <f t="shared" si="167"/>
        <v>6.6629913069916873E-3</v>
      </c>
      <c r="AD2648" s="100"/>
      <c r="AE2648" s="96"/>
    </row>
    <row r="2649" spans="1:31" x14ac:dyDescent="0.2">
      <c r="A2649" s="2" t="s">
        <v>285</v>
      </c>
      <c r="B2649" s="9">
        <v>35745</v>
      </c>
      <c r="C2649" s="18">
        <v>6.54</v>
      </c>
      <c r="D2649" s="12">
        <v>6.76</v>
      </c>
      <c r="F2649" s="12">
        <v>1.5</v>
      </c>
      <c r="H2649" s="23">
        <f t="shared" si="164"/>
        <v>1.7378008287493735E-7</v>
      </c>
      <c r="I2649" s="32">
        <v>6.0000000000000001E-3</v>
      </c>
      <c r="J2649" s="25">
        <v>0.02</v>
      </c>
      <c r="K2649" s="36"/>
      <c r="L2649" s="25">
        <v>83</v>
      </c>
      <c r="M2649" s="33"/>
      <c r="N2649" s="25">
        <v>0.64</v>
      </c>
      <c r="O2649" s="25">
        <v>1.9</v>
      </c>
      <c r="P2649" s="25">
        <v>7.4</v>
      </c>
      <c r="Q2649" s="25">
        <v>0.17</v>
      </c>
      <c r="R2649" s="25">
        <v>12</v>
      </c>
      <c r="S2649" s="36"/>
      <c r="T2649" s="51">
        <v>0.18</v>
      </c>
      <c r="U2649" s="42">
        <v>66.3</v>
      </c>
      <c r="V2649" s="42">
        <v>8.27</v>
      </c>
      <c r="W2649" s="42">
        <v>3.284E-3</v>
      </c>
      <c r="X2649" s="42">
        <v>25</v>
      </c>
      <c r="Y2649" s="44">
        <v>2.98</v>
      </c>
      <c r="Z2649" s="87">
        <f t="shared" si="165"/>
        <v>5.3519644980803722</v>
      </c>
      <c r="AA2649" s="88">
        <f t="shared" si="166"/>
        <v>5.2046066843523704</v>
      </c>
      <c r="AB2649" s="90">
        <f t="shared" si="167"/>
        <v>1.3958870847498372E-2</v>
      </c>
      <c r="AE2649" s="96"/>
    </row>
    <row r="2650" spans="1:31" x14ac:dyDescent="0.2">
      <c r="A2650" s="2" t="s">
        <v>285</v>
      </c>
      <c r="B2650" s="9">
        <v>37720</v>
      </c>
      <c r="C2650" s="18">
        <v>5.2</v>
      </c>
      <c r="D2650" s="12">
        <v>6.29</v>
      </c>
      <c r="F2650" s="12">
        <v>1.9</v>
      </c>
      <c r="G2650" s="16"/>
      <c r="H2650" s="23">
        <f t="shared" si="164"/>
        <v>5.1286138399136375E-7</v>
      </c>
      <c r="I2650" s="32">
        <v>4.0000000000000001E-3</v>
      </c>
      <c r="J2650" s="25">
        <v>0.01</v>
      </c>
      <c r="K2650" s="29">
        <v>0.8</v>
      </c>
      <c r="L2650" s="25">
        <v>68.400000000000006</v>
      </c>
      <c r="M2650" s="29">
        <v>0.3</v>
      </c>
      <c r="N2650" s="25">
        <v>0.05</v>
      </c>
      <c r="O2650" s="25">
        <v>2.2000000000000002</v>
      </c>
      <c r="P2650" s="25">
        <v>6.04</v>
      </c>
      <c r="Q2650" s="25">
        <v>0.16</v>
      </c>
      <c r="R2650" s="25">
        <v>14.1</v>
      </c>
      <c r="S2650" s="29">
        <v>26</v>
      </c>
      <c r="T2650" s="51">
        <v>0.01</v>
      </c>
      <c r="U2650" s="42">
        <v>51.8</v>
      </c>
      <c r="V2650" s="42">
        <v>19.87</v>
      </c>
      <c r="W2650" s="42">
        <v>0.01</v>
      </c>
      <c r="X2650" s="42">
        <v>25</v>
      </c>
      <c r="Y2650" s="44">
        <v>2.35</v>
      </c>
      <c r="Z2650" s="87">
        <f t="shared" si="165"/>
        <v>4.5882805105228748</v>
      </c>
      <c r="AA2650" s="88">
        <f t="shared" si="166"/>
        <v>4.4546161169349388</v>
      </c>
      <c r="AB2650" s="90">
        <f t="shared" si="167"/>
        <v>1.4781148020876187E-2</v>
      </c>
    </row>
    <row r="2651" spans="1:31" x14ac:dyDescent="0.2">
      <c r="A2651" s="2" t="s">
        <v>285</v>
      </c>
      <c r="B2651" s="9">
        <v>37055</v>
      </c>
      <c r="C2651" s="18">
        <v>5.97</v>
      </c>
      <c r="D2651" s="12">
        <v>6.9</v>
      </c>
      <c r="F2651" s="12">
        <v>1.5</v>
      </c>
      <c r="H2651" s="23">
        <f t="shared" si="164"/>
        <v>1.2589254117941651E-7</v>
      </c>
      <c r="I2651" s="32">
        <v>3.0000000000000001E-3</v>
      </c>
      <c r="J2651" s="25">
        <v>0.03</v>
      </c>
      <c r="K2651" s="33"/>
      <c r="L2651" s="25">
        <v>77.7</v>
      </c>
      <c r="M2651" s="33"/>
      <c r="N2651" s="25">
        <v>0.05</v>
      </c>
      <c r="O2651" s="25">
        <v>1.43</v>
      </c>
      <c r="P2651" s="25">
        <v>6.56</v>
      </c>
      <c r="Q2651" s="25">
        <v>0.15</v>
      </c>
      <c r="R2651" s="25">
        <v>13.4</v>
      </c>
      <c r="S2651" s="34"/>
      <c r="T2651" s="51">
        <v>0.15</v>
      </c>
      <c r="U2651" s="42">
        <v>52.3</v>
      </c>
      <c r="V2651" s="42">
        <v>12.57</v>
      </c>
      <c r="W2651" s="42">
        <v>3.2845000000000001E-3</v>
      </c>
      <c r="X2651" s="42">
        <v>20</v>
      </c>
      <c r="Y2651" s="44">
        <v>2.95</v>
      </c>
      <c r="Z2651" s="87">
        <f t="shared" si="165"/>
        <v>5.0456274971401394</v>
      </c>
      <c r="AA2651" s="88">
        <f t="shared" si="166"/>
        <v>4.8105159946757095</v>
      </c>
      <c r="AB2651" s="90">
        <f t="shared" si="167"/>
        <v>2.3854310020918139E-2</v>
      </c>
      <c r="AD2651" s="100"/>
      <c r="AE2651" s="96"/>
    </row>
    <row r="2652" spans="1:31" x14ac:dyDescent="0.2">
      <c r="A2652" s="2" t="s">
        <v>285</v>
      </c>
      <c r="B2652" s="9">
        <v>37945</v>
      </c>
      <c r="C2652" s="18">
        <v>6.01</v>
      </c>
      <c r="D2652" s="12">
        <v>6.87</v>
      </c>
      <c r="F2652" s="12">
        <v>1.9</v>
      </c>
      <c r="H2652" s="23">
        <f t="shared" si="164"/>
        <v>1.3489628825916511E-7</v>
      </c>
      <c r="I2652" s="32">
        <v>0.19</v>
      </c>
      <c r="J2652" s="25">
        <v>0.02</v>
      </c>
      <c r="K2652" s="30">
        <v>1.4</v>
      </c>
      <c r="L2652" s="25">
        <v>84.6</v>
      </c>
      <c r="M2652" s="30">
        <v>0.4</v>
      </c>
      <c r="N2652" s="25">
        <v>0.33</v>
      </c>
      <c r="O2652" s="25">
        <v>1.97</v>
      </c>
      <c r="P2652" s="25">
        <v>6.94</v>
      </c>
      <c r="Q2652" s="25">
        <v>0.18</v>
      </c>
      <c r="R2652" s="25">
        <v>15.5</v>
      </c>
      <c r="S2652" s="31">
        <v>12</v>
      </c>
      <c r="T2652" s="51">
        <v>0.12</v>
      </c>
      <c r="U2652" s="42">
        <v>52.1</v>
      </c>
      <c r="V2652" s="42">
        <v>17.88</v>
      </c>
      <c r="W2652" s="42">
        <v>3.2845000000000001E-3</v>
      </c>
      <c r="X2652" s="42">
        <v>23</v>
      </c>
      <c r="Y2652" s="44">
        <v>3.25</v>
      </c>
      <c r="Z2652" s="87">
        <f t="shared" si="165"/>
        <v>5.5577131252111229</v>
      </c>
      <c r="AA2652" s="88">
        <f t="shared" si="166"/>
        <v>5.2756760917281227</v>
      </c>
      <c r="AB2652" s="90">
        <f t="shared" si="167"/>
        <v>2.6034053409804848E-2</v>
      </c>
    </row>
    <row r="2653" spans="1:31" x14ac:dyDescent="0.2">
      <c r="A2653" s="2" t="s">
        <v>285</v>
      </c>
      <c r="B2653" s="9">
        <v>39567</v>
      </c>
      <c r="C2653" s="18">
        <v>4.88</v>
      </c>
      <c r="D2653" s="12">
        <v>6.46</v>
      </c>
      <c r="F2653" s="12">
        <v>2.9</v>
      </c>
      <c r="H2653" s="23">
        <f t="shared" si="164"/>
        <v>3.4673685045253148E-7</v>
      </c>
      <c r="I2653" s="28"/>
      <c r="J2653" s="25">
        <v>0.01</v>
      </c>
      <c r="K2653" s="30">
        <v>0.5</v>
      </c>
      <c r="L2653" s="25">
        <v>74.900000000000006</v>
      </c>
      <c r="M2653" s="30">
        <v>0.5</v>
      </c>
      <c r="N2653" s="25">
        <v>0.03</v>
      </c>
      <c r="O2653" s="25">
        <v>2.59</v>
      </c>
      <c r="P2653" s="25">
        <v>7.79</v>
      </c>
      <c r="Q2653" s="25">
        <v>0.19</v>
      </c>
      <c r="R2653" s="25">
        <v>18.100000000000001</v>
      </c>
      <c r="S2653" s="31">
        <v>33</v>
      </c>
      <c r="T2653" s="51">
        <v>0.01</v>
      </c>
      <c r="U2653" s="42">
        <v>66</v>
      </c>
      <c r="V2653" s="42">
        <v>31.96</v>
      </c>
      <c r="W2653" s="42">
        <v>0.06</v>
      </c>
      <c r="X2653" s="42">
        <v>33</v>
      </c>
      <c r="Y2653" s="44">
        <v>2.13</v>
      </c>
      <c r="Z2653" s="87">
        <f t="shared" si="165"/>
        <v>5.2404995529249732</v>
      </c>
      <c r="AA2653" s="88">
        <f t="shared" si="166"/>
        <v>4.9519908098465892</v>
      </c>
      <c r="AB2653" s="90">
        <f t="shared" si="167"/>
        <v>2.8306010877594007E-2</v>
      </c>
      <c r="AE2653" s="94">
        <v>9.01</v>
      </c>
    </row>
    <row r="2654" spans="1:31" x14ac:dyDescent="0.2">
      <c r="A2654" s="2" t="s">
        <v>285</v>
      </c>
      <c r="B2654" s="9">
        <v>38110</v>
      </c>
      <c r="C2654" s="18">
        <v>5.58</v>
      </c>
      <c r="D2654" s="12">
        <v>6.58</v>
      </c>
      <c r="F2654" s="12">
        <v>1.7</v>
      </c>
      <c r="H2654" s="23">
        <f t="shared" si="164"/>
        <v>2.6302679918953789E-7</v>
      </c>
      <c r="I2654" s="32">
        <v>0.12</v>
      </c>
      <c r="J2654" s="25">
        <v>0.02</v>
      </c>
      <c r="K2654" s="30">
        <v>1.4</v>
      </c>
      <c r="L2654" s="25">
        <v>83.9</v>
      </c>
      <c r="M2654" s="30">
        <v>2.4</v>
      </c>
      <c r="N2654" s="25">
        <v>0.48</v>
      </c>
      <c r="O2654" s="25">
        <v>1.83</v>
      </c>
      <c r="P2654" s="25">
        <v>7.22</v>
      </c>
      <c r="Q2654" s="25">
        <v>0.15</v>
      </c>
      <c r="R2654" s="25">
        <v>13.2</v>
      </c>
      <c r="S2654" s="31">
        <v>15</v>
      </c>
      <c r="T2654" s="51">
        <v>0.11</v>
      </c>
      <c r="U2654" s="42">
        <v>54.2</v>
      </c>
      <c r="V2654" s="42">
        <v>25.49</v>
      </c>
      <c r="W2654" s="42">
        <v>4.5982999999999996E-3</v>
      </c>
      <c r="X2654" s="42">
        <v>21</v>
      </c>
      <c r="Y2654" s="44">
        <v>2.95</v>
      </c>
      <c r="Z2654" s="87">
        <f t="shared" si="165"/>
        <v>5.438690728577817</v>
      </c>
      <c r="AA2654" s="88">
        <f t="shared" si="166"/>
        <v>5.0854313316342212</v>
      </c>
      <c r="AB2654" s="90">
        <f t="shared" si="167"/>
        <v>3.3566638140690504E-2</v>
      </c>
    </row>
    <row r="2655" spans="1:31" x14ac:dyDescent="0.2">
      <c r="A2655" s="2" t="s">
        <v>207</v>
      </c>
      <c r="B2655" s="9">
        <v>38689</v>
      </c>
      <c r="C2655" s="18">
        <v>2.7</v>
      </c>
      <c r="D2655" s="12">
        <v>7.4</v>
      </c>
      <c r="F2655" s="12">
        <v>1.7</v>
      </c>
      <c r="H2655" s="23">
        <f t="shared" si="164"/>
        <v>3.981071705534957E-8</v>
      </c>
      <c r="I2655" s="32">
        <v>5.0000000000000001E-3</v>
      </c>
      <c r="J2655" s="25">
        <v>0.13</v>
      </c>
      <c r="K2655" s="30">
        <v>1</v>
      </c>
      <c r="L2655" s="25">
        <v>51</v>
      </c>
      <c r="M2655" s="30">
        <v>1</v>
      </c>
      <c r="N2655" s="25">
        <v>0.98</v>
      </c>
      <c r="O2655" s="25">
        <v>1</v>
      </c>
      <c r="P2655" s="25">
        <v>4.8</v>
      </c>
      <c r="Q2655" s="25">
        <v>0.15</v>
      </c>
      <c r="R2655" s="25">
        <v>5.5</v>
      </c>
      <c r="S2655" s="31">
        <v>8</v>
      </c>
      <c r="T2655" s="51">
        <v>0.15</v>
      </c>
      <c r="U2655" s="42">
        <v>6</v>
      </c>
      <c r="V2655" s="42">
        <v>1.1000000000000001</v>
      </c>
      <c r="W2655" s="42">
        <v>0.03</v>
      </c>
      <c r="X2655" s="42">
        <v>10</v>
      </c>
      <c r="Y2655" s="44">
        <v>2.8</v>
      </c>
      <c r="Z2655" s="87">
        <f t="shared" si="165"/>
        <v>3.2529520289733611</v>
      </c>
      <c r="AA2655" s="88">
        <f t="shared" si="166"/>
        <v>3.2301288155069221</v>
      </c>
      <c r="AB2655" s="90">
        <f t="shared" si="167"/>
        <v>3.5204270953786993E-3</v>
      </c>
      <c r="AC2655" s="19">
        <v>3.25</v>
      </c>
      <c r="AD2655" s="13">
        <v>-3.23</v>
      </c>
      <c r="AE2655" s="94">
        <v>0.8</v>
      </c>
    </row>
    <row r="2656" spans="1:31" x14ac:dyDescent="0.2">
      <c r="A2656" s="2" t="s">
        <v>207</v>
      </c>
      <c r="B2656" s="9">
        <v>38835</v>
      </c>
      <c r="C2656" s="20"/>
      <c r="D2656" s="12">
        <v>6.61</v>
      </c>
      <c r="F2656" s="12">
        <v>4.0999999999999996</v>
      </c>
      <c r="H2656" s="23">
        <f t="shared" si="164"/>
        <v>2.454708915685024E-7</v>
      </c>
      <c r="I2656" s="32">
        <v>0.46</v>
      </c>
      <c r="J2656" s="25">
        <v>0.19</v>
      </c>
      <c r="K2656" s="30">
        <v>5</v>
      </c>
      <c r="L2656" s="25">
        <v>42.84</v>
      </c>
      <c r="M2656" s="30">
        <v>5</v>
      </c>
      <c r="N2656" s="25">
        <v>3.7</v>
      </c>
      <c r="O2656" s="25">
        <v>1.72</v>
      </c>
      <c r="P2656" s="25">
        <v>4.08</v>
      </c>
      <c r="Q2656" s="25">
        <v>0.2</v>
      </c>
      <c r="R2656" s="25">
        <v>7</v>
      </c>
      <c r="S2656" s="31">
        <v>10</v>
      </c>
      <c r="T2656" s="51">
        <v>0.09</v>
      </c>
      <c r="U2656" s="42">
        <v>15</v>
      </c>
      <c r="V2656" s="42">
        <v>4.8600000000000003</v>
      </c>
      <c r="W2656" s="42">
        <v>0.02</v>
      </c>
      <c r="X2656" s="42">
        <v>12</v>
      </c>
      <c r="Y2656" s="44">
        <v>2.17</v>
      </c>
      <c r="Z2656" s="87">
        <f t="shared" si="165"/>
        <v>3.023342097138852</v>
      </c>
      <c r="AA2656" s="88">
        <f t="shared" si="166"/>
        <v>2.9024421204136708</v>
      </c>
      <c r="AB2656" s="90">
        <f t="shared" si="167"/>
        <v>2.0402358959860267E-2</v>
      </c>
      <c r="AC2656" s="19">
        <v>2.98</v>
      </c>
      <c r="AD2656" s="13">
        <v>2.88</v>
      </c>
      <c r="AE2656" s="94">
        <v>3.25</v>
      </c>
    </row>
    <row r="2657" spans="1:31" x14ac:dyDescent="0.2">
      <c r="A2657" s="2" t="s">
        <v>207</v>
      </c>
      <c r="B2657" s="9">
        <v>40861</v>
      </c>
      <c r="C2657" s="18">
        <v>2.76</v>
      </c>
      <c r="D2657" s="12">
        <v>7.29</v>
      </c>
      <c r="F2657" s="12">
        <v>2.4</v>
      </c>
      <c r="H2657" s="23">
        <f t="shared" si="164"/>
        <v>5.1286138399136415E-8</v>
      </c>
      <c r="I2657" s="32">
        <v>0.19</v>
      </c>
      <c r="J2657" s="25">
        <v>0.1</v>
      </c>
      <c r="K2657" s="30">
        <v>2.1</v>
      </c>
      <c r="L2657" s="25">
        <v>50.1</v>
      </c>
      <c r="M2657" s="33"/>
      <c r="N2657" s="25">
        <v>2.12</v>
      </c>
      <c r="O2657" s="25">
        <v>1.36</v>
      </c>
      <c r="P2657" s="25">
        <v>4.41</v>
      </c>
      <c r="Q2657" s="25">
        <v>0.18</v>
      </c>
      <c r="R2657" s="25">
        <v>6.2</v>
      </c>
      <c r="S2657" s="34"/>
      <c r="T2657" s="51">
        <v>0.01</v>
      </c>
      <c r="U2657" s="42">
        <v>11.7</v>
      </c>
      <c r="V2657" s="42">
        <v>3.24</v>
      </c>
      <c r="W2657" s="42">
        <v>7.8799999999999999E-3</v>
      </c>
      <c r="X2657" s="42">
        <v>10</v>
      </c>
      <c r="Y2657" s="44">
        <v>2.5</v>
      </c>
      <c r="Z2657" s="87">
        <f t="shared" si="165"/>
        <v>3.2764313430373098</v>
      </c>
      <c r="AA2657" s="88">
        <f t="shared" si="166"/>
        <v>3.078405100329288</v>
      </c>
      <c r="AB2657" s="90">
        <f t="shared" si="167"/>
        <v>3.1161501082333676E-2</v>
      </c>
      <c r="AC2657" s="19">
        <v>3.29</v>
      </c>
      <c r="AD2657" s="13">
        <v>3.08</v>
      </c>
      <c r="AE2657" s="94">
        <v>6.78</v>
      </c>
    </row>
    <row r="2658" spans="1:31" x14ac:dyDescent="0.2">
      <c r="A2658" s="2" t="s">
        <v>207</v>
      </c>
      <c r="B2658" s="9">
        <v>41585</v>
      </c>
      <c r="C2658" s="18">
        <v>2.58</v>
      </c>
      <c r="D2658" s="12">
        <v>7.67</v>
      </c>
      <c r="F2658" s="12">
        <v>1.9</v>
      </c>
      <c r="H2658" s="23">
        <f t="shared" si="164"/>
        <v>2.1379620895022292E-8</v>
      </c>
      <c r="I2658" s="28"/>
      <c r="J2658" s="25">
        <v>0.1</v>
      </c>
      <c r="K2658" s="30">
        <v>1.7</v>
      </c>
      <c r="L2658" s="25">
        <v>52.6</v>
      </c>
      <c r="M2658" s="33"/>
      <c r="N2658" s="25">
        <v>1.98</v>
      </c>
      <c r="O2658" s="25">
        <v>0.92</v>
      </c>
      <c r="P2658" s="25">
        <v>4.4800000000000004</v>
      </c>
      <c r="Q2658" s="25">
        <v>0.17</v>
      </c>
      <c r="R2658" s="25">
        <v>6.31</v>
      </c>
      <c r="S2658" s="34"/>
      <c r="T2658" s="51">
        <v>0.01</v>
      </c>
      <c r="U2658" s="42">
        <v>6.84</v>
      </c>
      <c r="V2658" s="42">
        <v>0.57999999999999996</v>
      </c>
      <c r="W2658" s="42">
        <v>3.2799999999999999E-3</v>
      </c>
      <c r="X2658" s="42">
        <v>10</v>
      </c>
      <c r="Y2658" s="44">
        <v>2.79</v>
      </c>
      <c r="Z2658" s="87">
        <f t="shared" si="165"/>
        <v>3.3739680282507978</v>
      </c>
      <c r="AA2658" s="88">
        <f t="shared" si="166"/>
        <v>3.2242256488540533</v>
      </c>
      <c r="AB2658" s="90">
        <f t="shared" si="167"/>
        <v>2.2694450439722215E-2</v>
      </c>
      <c r="AC2658" s="19">
        <v>3.41</v>
      </c>
      <c r="AD2658" s="13">
        <v>3.22</v>
      </c>
      <c r="AE2658" s="94">
        <v>5.62</v>
      </c>
    </row>
    <row r="2659" spans="1:31" x14ac:dyDescent="0.2">
      <c r="A2659" s="2" t="s">
        <v>207</v>
      </c>
      <c r="B2659" s="9">
        <v>41890</v>
      </c>
      <c r="C2659" s="18">
        <v>2.88</v>
      </c>
      <c r="D2659" s="12">
        <v>7.68</v>
      </c>
      <c r="F2659" s="12">
        <v>2</v>
      </c>
      <c r="H2659" s="23">
        <f t="shared" si="164"/>
        <v>2.0892961308540368E-8</v>
      </c>
      <c r="I2659" s="32">
        <v>2E-3</v>
      </c>
      <c r="J2659" s="25">
        <v>0.09</v>
      </c>
      <c r="L2659" s="25">
        <v>54.6</v>
      </c>
      <c r="N2659" s="25">
        <v>1.73</v>
      </c>
      <c r="O2659" s="25">
        <v>0.94</v>
      </c>
      <c r="P2659" s="25">
        <v>4.66</v>
      </c>
      <c r="Q2659" s="25">
        <v>0.17</v>
      </c>
      <c r="R2659" s="25">
        <v>6.32</v>
      </c>
      <c r="T2659" s="51">
        <v>0.02</v>
      </c>
      <c r="U2659" s="42">
        <v>6.73</v>
      </c>
      <c r="V2659" s="42">
        <v>0.22</v>
      </c>
      <c r="W2659" s="42">
        <v>3.2799999999999999E-3</v>
      </c>
      <c r="X2659" s="42">
        <v>10</v>
      </c>
      <c r="Y2659" s="44">
        <v>2.8</v>
      </c>
      <c r="Z2659" s="87">
        <f t="shared" si="165"/>
        <v>3.4802379082556261</v>
      </c>
      <c r="AA2659" s="88">
        <f t="shared" si="166"/>
        <v>3.2264450895920502</v>
      </c>
      <c r="AB2659" s="90">
        <f t="shared" si="167"/>
        <v>3.7841779422856811E-2</v>
      </c>
      <c r="AC2659" s="19">
        <v>3.51</v>
      </c>
      <c r="AD2659" s="13">
        <v>3.22</v>
      </c>
      <c r="AE2659" s="94">
        <v>8.58</v>
      </c>
    </row>
    <row r="2660" spans="1:31" x14ac:dyDescent="0.2">
      <c r="A2660" s="2" t="s">
        <v>207</v>
      </c>
      <c r="B2660" s="9">
        <v>41260</v>
      </c>
      <c r="C2660" s="18">
        <v>2.57</v>
      </c>
      <c r="D2660" s="12">
        <v>7.62</v>
      </c>
      <c r="F2660" s="12">
        <v>2.2000000000000002</v>
      </c>
      <c r="H2660" s="23">
        <f t="shared" si="164"/>
        <v>2.3988329190194864E-8</v>
      </c>
      <c r="I2660" s="32">
        <v>0.33</v>
      </c>
      <c r="J2660" s="25">
        <v>0.1</v>
      </c>
      <c r="K2660" s="29">
        <v>2.4</v>
      </c>
      <c r="L2660" s="25">
        <v>53.7</v>
      </c>
      <c r="M2660" s="29">
        <v>0.2</v>
      </c>
      <c r="N2660" s="25">
        <v>3.51</v>
      </c>
      <c r="O2660" s="25">
        <v>0.94</v>
      </c>
      <c r="P2660" s="25">
        <v>4.57</v>
      </c>
      <c r="Q2660" s="25">
        <v>0.16</v>
      </c>
      <c r="R2660" s="25">
        <v>5.65</v>
      </c>
      <c r="S2660" s="29">
        <v>12</v>
      </c>
      <c r="T2660" s="51">
        <v>0.01</v>
      </c>
      <c r="U2660" s="42">
        <v>10.3</v>
      </c>
      <c r="V2660" s="42">
        <v>0.61</v>
      </c>
      <c r="W2660" s="42">
        <v>3.6099999999999999E-3</v>
      </c>
      <c r="X2660" s="42">
        <v>10</v>
      </c>
      <c r="Y2660" s="44">
        <v>2.81</v>
      </c>
      <c r="Z2660" s="87">
        <f t="shared" si="165"/>
        <v>3.499185414589534</v>
      </c>
      <c r="AA2660" s="88">
        <f t="shared" si="166"/>
        <v>3.3167475046019148</v>
      </c>
      <c r="AB2660" s="90">
        <f t="shared" si="167"/>
        <v>2.6766388717520011E-2</v>
      </c>
      <c r="AC2660" s="19">
        <v>3.53</v>
      </c>
      <c r="AD2660" s="13">
        <v>3.32</v>
      </c>
      <c r="AE2660" s="94">
        <v>6.14</v>
      </c>
    </row>
    <row r="2661" spans="1:31" x14ac:dyDescent="0.2">
      <c r="A2661" s="2" t="s">
        <v>207</v>
      </c>
      <c r="B2661" s="9">
        <v>42278</v>
      </c>
      <c r="C2661" s="18">
        <v>2.83</v>
      </c>
      <c r="D2661" s="12">
        <v>7.44</v>
      </c>
      <c r="F2661" s="12">
        <v>1.9</v>
      </c>
      <c r="H2661" s="23">
        <f t="shared" si="164"/>
        <v>3.630780547701001E-8</v>
      </c>
      <c r="I2661" s="32">
        <v>4.0000000000000001E-3</v>
      </c>
      <c r="J2661" s="25">
        <v>0.1</v>
      </c>
      <c r="K2661" s="30">
        <v>1.7</v>
      </c>
      <c r="L2661" s="25">
        <v>54.2</v>
      </c>
      <c r="M2661" s="30">
        <v>0.2</v>
      </c>
      <c r="N2661" s="25">
        <v>2.2599999999999998</v>
      </c>
      <c r="O2661" s="25">
        <v>0.96</v>
      </c>
      <c r="P2661" s="25">
        <v>4.78</v>
      </c>
      <c r="Q2661" s="25">
        <v>0.16</v>
      </c>
      <c r="R2661" s="25">
        <v>6.48</v>
      </c>
      <c r="S2661" s="31">
        <v>5.8</v>
      </c>
      <c r="T2661" s="51">
        <v>0.01</v>
      </c>
      <c r="U2661" s="42">
        <v>7.79</v>
      </c>
      <c r="V2661" s="42">
        <v>0.22</v>
      </c>
      <c r="W2661" s="42">
        <v>3.2799999999999999E-3</v>
      </c>
      <c r="X2661" s="42">
        <v>11</v>
      </c>
      <c r="Y2661" s="44">
        <v>2.92</v>
      </c>
      <c r="Z2661" s="87">
        <f t="shared" si="165"/>
        <v>3.4970146990210527</v>
      </c>
      <c r="AA2661" s="88">
        <f t="shared" si="166"/>
        <v>3.3964051877103119</v>
      </c>
      <c r="AB2661" s="90">
        <f t="shared" si="167"/>
        <v>1.4595006972431294E-2</v>
      </c>
      <c r="AC2661" s="19">
        <v>3.54</v>
      </c>
      <c r="AD2661" s="13">
        <v>3.39</v>
      </c>
      <c r="AE2661" s="94">
        <v>4.2</v>
      </c>
    </row>
    <row r="2662" spans="1:31" x14ac:dyDescent="0.2">
      <c r="A2662" s="2" t="s">
        <v>207</v>
      </c>
      <c r="B2662" s="9">
        <v>36109</v>
      </c>
      <c r="C2662" s="18">
        <v>2.19</v>
      </c>
      <c r="D2662" s="12">
        <v>6.8</v>
      </c>
      <c r="F2662" s="12">
        <v>2.9</v>
      </c>
      <c r="H2662" s="23">
        <f t="shared" si="164"/>
        <v>1.5848931924611122E-7</v>
      </c>
      <c r="I2662" s="32">
        <v>0.04</v>
      </c>
      <c r="J2662" s="25">
        <v>0.18</v>
      </c>
      <c r="K2662" s="29">
        <v>3</v>
      </c>
      <c r="L2662" s="25">
        <v>42</v>
      </c>
      <c r="M2662" s="29">
        <v>0.5</v>
      </c>
      <c r="N2662" s="25">
        <v>4.8</v>
      </c>
      <c r="O2662" s="25">
        <v>4.2</v>
      </c>
      <c r="P2662" s="25">
        <v>4.8</v>
      </c>
      <c r="Q2662" s="25">
        <v>0.31</v>
      </c>
      <c r="R2662" s="25">
        <v>8.8000000000000007</v>
      </c>
      <c r="S2662" s="31">
        <v>14</v>
      </c>
      <c r="T2662" s="51">
        <v>0.06</v>
      </c>
      <c r="U2662" s="42">
        <v>40</v>
      </c>
      <c r="V2662" s="42">
        <v>5.31</v>
      </c>
      <c r="W2662" s="42">
        <v>0.02</v>
      </c>
      <c r="X2662" s="42">
        <v>21</v>
      </c>
      <c r="Y2662" s="44">
        <v>1.88</v>
      </c>
      <c r="Z2662" s="87">
        <f t="shared" si="165"/>
        <v>3.1785215252152792</v>
      </c>
      <c r="AA2662" s="88">
        <f t="shared" si="166"/>
        <v>3.3930850553877807</v>
      </c>
      <c r="AB2662" s="90">
        <f t="shared" si="167"/>
        <v>-3.2650087545686823E-2</v>
      </c>
      <c r="AE2662" s="96"/>
    </row>
    <row r="2663" spans="1:31" x14ac:dyDescent="0.2">
      <c r="A2663" s="2" t="s">
        <v>207</v>
      </c>
      <c r="B2663" s="9">
        <v>39370</v>
      </c>
      <c r="C2663" s="20"/>
      <c r="D2663" s="12">
        <v>7.21</v>
      </c>
      <c r="F2663" s="12">
        <v>2.7</v>
      </c>
      <c r="H2663" s="23">
        <f t="shared" si="164"/>
        <v>6.1659500186148087E-8</v>
      </c>
      <c r="I2663" s="32">
        <v>0.15</v>
      </c>
      <c r="J2663" s="25">
        <v>0.08</v>
      </c>
      <c r="K2663" s="33"/>
      <c r="L2663" s="25">
        <v>48.9</v>
      </c>
      <c r="M2663" s="33"/>
      <c r="N2663" s="25">
        <v>2.2799999999999998</v>
      </c>
      <c r="O2663" s="25">
        <v>1.59</v>
      </c>
      <c r="P2663" s="25">
        <v>4.22</v>
      </c>
      <c r="Q2663" s="25">
        <v>0.17</v>
      </c>
      <c r="R2663" s="25">
        <v>7.1</v>
      </c>
      <c r="S2663" s="34"/>
      <c r="T2663" s="51">
        <v>0.04</v>
      </c>
      <c r="U2663" s="42">
        <v>23.2</v>
      </c>
      <c r="V2663" s="42">
        <v>5.22</v>
      </c>
      <c r="W2663" s="42">
        <v>3.6099999999999999E-3</v>
      </c>
      <c r="X2663" s="42">
        <v>11</v>
      </c>
      <c r="Y2663" s="44">
        <v>2.48</v>
      </c>
      <c r="Z2663" s="87">
        <f t="shared" si="165"/>
        <v>3.2457562441273771</v>
      </c>
      <c r="AA2663" s="88">
        <f t="shared" si="166"/>
        <v>3.3588129349512856</v>
      </c>
      <c r="AB2663" s="90">
        <f t="shared" si="167"/>
        <v>-1.7117950884978084E-2</v>
      </c>
      <c r="AD2663" s="100"/>
      <c r="AE2663" s="96"/>
    </row>
    <row r="2664" spans="1:31" x14ac:dyDescent="0.2">
      <c r="A2664" s="2" t="s">
        <v>207</v>
      </c>
      <c r="B2664" s="9">
        <v>35143</v>
      </c>
      <c r="C2664" s="18">
        <v>2.81</v>
      </c>
      <c r="D2664" s="12">
        <v>7.59</v>
      </c>
      <c r="F2664" s="12">
        <v>3.7</v>
      </c>
      <c r="H2664" s="23">
        <f t="shared" si="164"/>
        <v>2.5703957827688587E-8</v>
      </c>
      <c r="J2664" s="25">
        <v>0.06</v>
      </c>
      <c r="K2664" s="33"/>
      <c r="L2664" s="25">
        <v>53.7</v>
      </c>
      <c r="M2664" s="33"/>
      <c r="N2664" s="25">
        <v>1.02</v>
      </c>
      <c r="O2664" s="25">
        <v>1.05</v>
      </c>
      <c r="P2664" s="25">
        <v>4.13</v>
      </c>
      <c r="Q2664" s="25">
        <v>0.13</v>
      </c>
      <c r="R2664" s="25">
        <v>6.6</v>
      </c>
      <c r="S2664" s="34"/>
      <c r="T2664" s="51">
        <v>0.06</v>
      </c>
      <c r="U2664" s="42">
        <v>5.87</v>
      </c>
      <c r="V2664" s="42">
        <v>0.84</v>
      </c>
      <c r="W2664" s="42">
        <v>0.03</v>
      </c>
      <c r="X2664" s="42">
        <v>11</v>
      </c>
      <c r="Y2664" s="44">
        <v>3</v>
      </c>
      <c r="Z2664" s="87">
        <f t="shared" si="165"/>
        <v>3.3779463518624802</v>
      </c>
      <c r="AA2664" s="88">
        <f t="shared" si="166"/>
        <v>3.4485946488312176</v>
      </c>
      <c r="AB2664" s="90">
        <f t="shared" si="167"/>
        <v>-1.0349062132866162E-2</v>
      </c>
      <c r="AD2664" s="100"/>
      <c r="AE2664" s="96"/>
    </row>
    <row r="2665" spans="1:31" x14ac:dyDescent="0.2">
      <c r="A2665" s="2" t="s">
        <v>207</v>
      </c>
      <c r="B2665" s="9">
        <v>40059</v>
      </c>
      <c r="C2665" s="19">
        <v>2.86</v>
      </c>
      <c r="D2665" s="12">
        <v>7.4</v>
      </c>
      <c r="F2665" s="12">
        <v>1.7</v>
      </c>
      <c r="H2665" s="23">
        <f t="shared" si="164"/>
        <v>3.981071705534957E-8</v>
      </c>
      <c r="I2665" s="24">
        <v>3.0000000000000001E-3</v>
      </c>
      <c r="J2665" s="25">
        <v>0.1</v>
      </c>
      <c r="K2665" s="30">
        <v>2.1</v>
      </c>
      <c r="L2665" s="25">
        <v>50.8</v>
      </c>
      <c r="M2665" s="30">
        <v>0.2</v>
      </c>
      <c r="N2665" s="25">
        <v>2.31</v>
      </c>
      <c r="O2665" s="25">
        <v>1.06</v>
      </c>
      <c r="P2665" s="25">
        <v>4.3</v>
      </c>
      <c r="Q2665" s="25">
        <v>0.17</v>
      </c>
      <c r="R2665" s="25">
        <v>6.66</v>
      </c>
      <c r="S2665" s="31">
        <v>1.9</v>
      </c>
      <c r="T2665" s="51">
        <v>0.15</v>
      </c>
      <c r="U2665" s="42">
        <v>11.4</v>
      </c>
      <c r="V2665" s="42">
        <v>2.13</v>
      </c>
      <c r="W2665" s="42">
        <v>5.5799999999999999E-3</v>
      </c>
      <c r="X2665" s="42">
        <v>10</v>
      </c>
      <c r="Y2665" s="44">
        <v>2.69</v>
      </c>
      <c r="Z2665" s="87">
        <f t="shared" si="165"/>
        <v>3.3002944881883645</v>
      </c>
      <c r="AA2665" s="88">
        <f t="shared" si="166"/>
        <v>3.2486288776883816</v>
      </c>
      <c r="AB2665" s="90">
        <f t="shared" si="167"/>
        <v>7.8891762223371291E-3</v>
      </c>
      <c r="AD2665" s="100"/>
      <c r="AE2665" s="95">
        <v>0.13</v>
      </c>
    </row>
    <row r="2666" spans="1:31" x14ac:dyDescent="0.2">
      <c r="A2666" s="2" t="s">
        <v>207</v>
      </c>
      <c r="B2666" s="9">
        <v>39736</v>
      </c>
      <c r="C2666" s="18">
        <v>2.66</v>
      </c>
      <c r="D2666" s="12">
        <v>7.63</v>
      </c>
      <c r="F2666" s="12">
        <v>2</v>
      </c>
      <c r="H2666" s="23">
        <f t="shared" si="164"/>
        <v>2.3442288153199181E-8</v>
      </c>
      <c r="I2666" s="24">
        <v>0.43</v>
      </c>
      <c r="J2666" s="25">
        <v>0.09</v>
      </c>
      <c r="K2666" s="33"/>
      <c r="L2666" s="25">
        <v>52.8</v>
      </c>
      <c r="M2666" s="33"/>
      <c r="N2666" s="25">
        <v>1.85</v>
      </c>
      <c r="O2666" s="25">
        <v>1.5</v>
      </c>
      <c r="P2666" s="25">
        <v>4.57</v>
      </c>
      <c r="Q2666" s="25">
        <v>0.17</v>
      </c>
      <c r="R2666" s="25">
        <v>6.47</v>
      </c>
      <c r="S2666" s="34"/>
      <c r="T2666" s="51">
        <v>0.01</v>
      </c>
      <c r="U2666" s="42">
        <v>10.1</v>
      </c>
      <c r="V2666" s="42">
        <v>4.6399999999999997</v>
      </c>
      <c r="W2666" s="42">
        <v>6.5700000000000003E-3</v>
      </c>
      <c r="X2666" s="42">
        <v>11</v>
      </c>
      <c r="Y2666" s="44">
        <v>2.72</v>
      </c>
      <c r="Z2666" s="87">
        <f t="shared" si="165"/>
        <v>3.4557480504349027</v>
      </c>
      <c r="AA2666" s="88">
        <f t="shared" si="166"/>
        <v>3.3158569664529045</v>
      </c>
      <c r="AB2666" s="90">
        <f t="shared" si="167"/>
        <v>2.065848253598988E-2</v>
      </c>
      <c r="AD2666" s="100"/>
      <c r="AE2666" s="95">
        <v>0.62</v>
      </c>
    </row>
    <row r="2667" spans="1:31" x14ac:dyDescent="0.2">
      <c r="A2667" s="2" t="s">
        <v>241</v>
      </c>
      <c r="B2667" s="9">
        <v>38687</v>
      </c>
      <c r="C2667" s="18">
        <v>33.94</v>
      </c>
      <c r="D2667" s="12">
        <v>7.2</v>
      </c>
      <c r="F2667" s="12">
        <v>0.9</v>
      </c>
      <c r="H2667" s="23">
        <f t="shared" si="164"/>
        <v>6.3095734448019177E-8</v>
      </c>
      <c r="I2667" s="32">
        <v>5.0000000000000001E-3</v>
      </c>
      <c r="J2667" s="25">
        <v>0.09</v>
      </c>
      <c r="K2667" s="30">
        <v>1</v>
      </c>
      <c r="L2667" s="25">
        <v>78.2</v>
      </c>
      <c r="M2667" s="30">
        <v>1</v>
      </c>
      <c r="N2667" s="25">
        <v>0.11</v>
      </c>
      <c r="O2667" s="25">
        <v>2.2999999999999998</v>
      </c>
      <c r="P2667" s="25">
        <v>3.4</v>
      </c>
      <c r="Q2667" s="25">
        <v>0.22</v>
      </c>
      <c r="R2667" s="25">
        <v>9.3000000000000007</v>
      </c>
      <c r="S2667" s="31">
        <v>5</v>
      </c>
      <c r="T2667" s="51">
        <v>0.06</v>
      </c>
      <c r="U2667" s="42">
        <v>31</v>
      </c>
      <c r="V2667" s="42">
        <v>0.44</v>
      </c>
      <c r="W2667" s="42">
        <v>0.03</v>
      </c>
      <c r="X2667" s="42">
        <v>19</v>
      </c>
      <c r="Y2667" s="44">
        <v>3.4</v>
      </c>
      <c r="Z2667" s="87">
        <f t="shared" si="165"/>
        <v>4.6627670138063158</v>
      </c>
      <c r="AA2667" s="88">
        <f t="shared" si="166"/>
        <v>4.590973189305517</v>
      </c>
      <c r="AB2667" s="90">
        <f t="shared" si="167"/>
        <v>7.7583574776235922E-3</v>
      </c>
      <c r="AC2667" s="19">
        <v>4.66</v>
      </c>
      <c r="AD2667" s="99">
        <v>-4.58</v>
      </c>
      <c r="AE2667" s="95">
        <v>1.72</v>
      </c>
    </row>
    <row r="2668" spans="1:31" x14ac:dyDescent="0.2">
      <c r="A2668" s="2" t="s">
        <v>241</v>
      </c>
      <c r="B2668" s="9">
        <v>40514</v>
      </c>
      <c r="C2668" s="18">
        <v>33.85</v>
      </c>
      <c r="D2668" s="12">
        <v>7.45</v>
      </c>
      <c r="F2668" s="12">
        <v>1.6</v>
      </c>
      <c r="H2668" s="23">
        <f t="shared" si="164"/>
        <v>3.5481338923357426E-8</v>
      </c>
      <c r="I2668" s="28"/>
      <c r="J2668" s="25">
        <v>0.11</v>
      </c>
      <c r="K2668" s="36"/>
      <c r="L2668" s="25">
        <v>81.400000000000006</v>
      </c>
      <c r="M2668" s="36"/>
      <c r="N2668" s="25">
        <v>0.13</v>
      </c>
      <c r="O2668" s="25">
        <v>2.38</v>
      </c>
      <c r="P2668" s="25">
        <v>5.04</v>
      </c>
      <c r="Q2668" s="25">
        <v>0.24</v>
      </c>
      <c r="R2668" s="25">
        <v>12</v>
      </c>
      <c r="S2668" s="36"/>
      <c r="T2668" s="51">
        <v>0.1</v>
      </c>
      <c r="U2668" s="42">
        <v>31.9</v>
      </c>
      <c r="V2668" s="42">
        <v>0.22</v>
      </c>
      <c r="W2668" s="42">
        <v>3.2799999999999999E-3</v>
      </c>
      <c r="X2668" s="42">
        <v>21</v>
      </c>
      <c r="Y2668" s="44">
        <v>3.65</v>
      </c>
      <c r="Z2668" s="87">
        <f t="shared" si="165"/>
        <v>5.0788593414242769</v>
      </c>
      <c r="AA2668" s="88">
        <f t="shared" si="166"/>
        <v>4.9132613170647668</v>
      </c>
      <c r="AB2668" s="90">
        <f t="shared" si="167"/>
        <v>1.6572860758924321E-2</v>
      </c>
      <c r="AC2668" s="19">
        <v>5.08</v>
      </c>
      <c r="AD2668" s="99">
        <v>4.91</v>
      </c>
      <c r="AE2668" s="95">
        <v>3.45</v>
      </c>
    </row>
    <row r="2669" spans="1:31" x14ac:dyDescent="0.2">
      <c r="A2669" s="2" t="s">
        <v>241</v>
      </c>
      <c r="B2669" s="9">
        <v>38840</v>
      </c>
      <c r="C2669" s="20"/>
      <c r="D2669" s="12">
        <v>7.38</v>
      </c>
      <c r="F2669" s="12">
        <v>1.9</v>
      </c>
      <c r="H2669" s="23">
        <f t="shared" si="164"/>
        <v>4.1686938347033516E-8</v>
      </c>
      <c r="I2669" s="32">
        <v>7.0000000000000001E-3</v>
      </c>
      <c r="J2669" s="25">
        <v>0.09</v>
      </c>
      <c r="K2669" s="29">
        <v>5</v>
      </c>
      <c r="L2669" s="25">
        <v>76.48</v>
      </c>
      <c r="M2669" s="29">
        <v>5</v>
      </c>
      <c r="N2669" s="25">
        <v>0.15</v>
      </c>
      <c r="O2669" s="25">
        <v>2.4300000000000002</v>
      </c>
      <c r="P2669" s="25">
        <v>4.79</v>
      </c>
      <c r="Q2669" s="25">
        <v>0.22</v>
      </c>
      <c r="R2669" s="25">
        <v>11.9</v>
      </c>
      <c r="S2669" s="29">
        <v>10</v>
      </c>
      <c r="T2669" s="51">
        <v>0.09</v>
      </c>
      <c r="U2669" s="42">
        <v>33</v>
      </c>
      <c r="V2669" s="42">
        <v>0.48</v>
      </c>
      <c r="W2669" s="42">
        <v>0.02</v>
      </c>
      <c r="X2669" s="42">
        <v>21</v>
      </c>
      <c r="Y2669" s="44">
        <v>3.63</v>
      </c>
      <c r="Z2669" s="87">
        <f t="shared" si="165"/>
        <v>4.8093671334390429</v>
      </c>
      <c r="AA2669" s="88">
        <f t="shared" si="166"/>
        <v>4.9204024232573254</v>
      </c>
      <c r="AB2669" s="90">
        <f t="shared" si="167"/>
        <v>-1.141191362973896E-2</v>
      </c>
      <c r="AC2669" s="19">
        <v>4.8099999999999996</v>
      </c>
      <c r="AD2669" s="99">
        <v>4.92</v>
      </c>
      <c r="AE2669" s="95">
        <v>-2.3199999999999998</v>
      </c>
    </row>
    <row r="2670" spans="1:31" x14ac:dyDescent="0.2">
      <c r="A2670" s="2" t="s">
        <v>241</v>
      </c>
      <c r="B2670" s="9">
        <v>41585</v>
      </c>
      <c r="C2670" s="18">
        <v>33.72</v>
      </c>
      <c r="D2670" s="12">
        <v>7.42</v>
      </c>
      <c r="F2670" s="12">
        <v>1.3</v>
      </c>
      <c r="H2670" s="23">
        <f t="shared" si="164"/>
        <v>3.8018939632056113E-8</v>
      </c>
      <c r="I2670" s="28"/>
      <c r="J2670" s="25">
        <v>0.11</v>
      </c>
      <c r="K2670" s="33"/>
      <c r="L2670" s="25">
        <v>86.1</v>
      </c>
      <c r="M2670" s="33"/>
      <c r="N2670" s="25">
        <v>0.17</v>
      </c>
      <c r="O2670" s="25">
        <v>2.36</v>
      </c>
      <c r="P2670" s="25">
        <v>5.55</v>
      </c>
      <c r="Q2670" s="25">
        <v>0.26</v>
      </c>
      <c r="R2670" s="25">
        <v>12.4</v>
      </c>
      <c r="S2670" s="34"/>
      <c r="T2670" s="51">
        <v>0.11</v>
      </c>
      <c r="U2670" s="42">
        <v>41.5</v>
      </c>
      <c r="V2670" s="42">
        <v>0.22</v>
      </c>
      <c r="W2670" s="42">
        <v>3.2799999999999999E-3</v>
      </c>
      <c r="X2670" s="42">
        <v>24</v>
      </c>
      <c r="Y2670" s="44">
        <v>3.71</v>
      </c>
      <c r="Z2670" s="87">
        <f t="shared" si="165"/>
        <v>5.3743961593842844</v>
      </c>
      <c r="AA2670" s="88">
        <f t="shared" si="166"/>
        <v>5.2580577133515174</v>
      </c>
      <c r="AB2670" s="90">
        <f t="shared" si="167"/>
        <v>1.0941824664867541E-2</v>
      </c>
      <c r="AC2670" s="19">
        <v>5.38</v>
      </c>
      <c r="AD2670" s="99">
        <v>5.25</v>
      </c>
      <c r="AE2670" s="95">
        <v>2.34</v>
      </c>
    </row>
    <row r="2671" spans="1:31" x14ac:dyDescent="0.2">
      <c r="A2671" s="2" t="s">
        <v>241</v>
      </c>
      <c r="B2671" s="9">
        <v>41100</v>
      </c>
      <c r="C2671" s="20"/>
      <c r="D2671" s="12">
        <v>7.36</v>
      </c>
      <c r="F2671" s="12">
        <v>5.6</v>
      </c>
      <c r="H2671" s="23">
        <f t="shared" si="164"/>
        <v>4.3651583224016566E-8</v>
      </c>
      <c r="I2671" s="28"/>
      <c r="J2671" s="25">
        <v>0.1</v>
      </c>
      <c r="K2671" s="29">
        <v>0.7</v>
      </c>
      <c r="L2671" s="25">
        <v>84.5</v>
      </c>
      <c r="M2671" s="29">
        <v>0.9</v>
      </c>
      <c r="N2671" s="25">
        <v>0.19</v>
      </c>
      <c r="O2671" s="25">
        <v>2.4</v>
      </c>
      <c r="P2671" s="25">
        <v>5.53</v>
      </c>
      <c r="Q2671" s="25">
        <v>0.26</v>
      </c>
      <c r="R2671" s="25">
        <v>12.3</v>
      </c>
      <c r="S2671" s="29">
        <v>1.4</v>
      </c>
      <c r="T2671" s="51">
        <v>0.09</v>
      </c>
      <c r="U2671" s="42">
        <v>43.1</v>
      </c>
      <c r="V2671" s="42">
        <v>0.22</v>
      </c>
      <c r="W2671" s="42">
        <v>3.2799999999999999E-3</v>
      </c>
      <c r="X2671" s="42">
        <v>25</v>
      </c>
      <c r="Y2671" s="44">
        <v>3.71</v>
      </c>
      <c r="Z2671" s="87">
        <f t="shared" si="165"/>
        <v>5.2897443814425857</v>
      </c>
      <c r="AA2671" s="88">
        <f t="shared" si="166"/>
        <v>5.3189437250936873</v>
      </c>
      <c r="AB2671" s="90">
        <f t="shared" si="167"/>
        <v>-2.7523991051363944E-3</v>
      </c>
      <c r="AC2671" s="19">
        <v>5.29</v>
      </c>
      <c r="AD2671" s="99">
        <v>5.32</v>
      </c>
      <c r="AE2671" s="95">
        <v>0.39</v>
      </c>
    </row>
    <row r="2672" spans="1:31" x14ac:dyDescent="0.2">
      <c r="A2672" s="2" t="s">
        <v>241</v>
      </c>
      <c r="B2672" s="9">
        <v>41890</v>
      </c>
      <c r="C2672" s="18">
        <v>34.89</v>
      </c>
      <c r="D2672" s="12">
        <v>7.45</v>
      </c>
      <c r="F2672" s="12">
        <v>1.5</v>
      </c>
      <c r="H2672" s="23">
        <f t="shared" si="164"/>
        <v>3.5481338923357426E-8</v>
      </c>
      <c r="I2672" s="32">
        <v>4.0000000000000001E-3</v>
      </c>
      <c r="J2672" s="25">
        <v>0.11</v>
      </c>
      <c r="K2672" s="36"/>
      <c r="L2672" s="25">
        <v>88.3</v>
      </c>
      <c r="M2672" s="36"/>
      <c r="N2672" s="25">
        <v>0.16</v>
      </c>
      <c r="O2672" s="25">
        <v>2.4500000000000002</v>
      </c>
      <c r="P2672" s="25">
        <v>5.76</v>
      </c>
      <c r="Q2672" s="25">
        <v>0.26</v>
      </c>
      <c r="R2672" s="25">
        <v>13.4</v>
      </c>
      <c r="S2672" s="36"/>
      <c r="T2672" s="51">
        <v>0.09</v>
      </c>
      <c r="U2672" s="42">
        <v>43.9</v>
      </c>
      <c r="V2672" s="42">
        <v>0.22</v>
      </c>
      <c r="W2672" s="42">
        <v>3.2799999999999999E-3</v>
      </c>
      <c r="X2672" s="42">
        <v>25</v>
      </c>
      <c r="Y2672" s="44">
        <v>3.72</v>
      </c>
      <c r="Z2672" s="87">
        <f t="shared" si="165"/>
        <v>5.5473390715873103</v>
      </c>
      <c r="AA2672" s="88">
        <f t="shared" si="166"/>
        <v>5.3455982478375201</v>
      </c>
      <c r="AB2672" s="90">
        <f t="shared" si="167"/>
        <v>1.8520332747167825E-2</v>
      </c>
      <c r="AC2672" s="19">
        <v>5.55</v>
      </c>
      <c r="AD2672" s="99">
        <v>5.34</v>
      </c>
      <c r="AE2672" s="95">
        <v>3.83</v>
      </c>
    </row>
    <row r="2673" spans="1:31" x14ac:dyDescent="0.2">
      <c r="A2673" s="2" t="s">
        <v>241</v>
      </c>
      <c r="B2673" s="9">
        <v>42310</v>
      </c>
      <c r="C2673" s="20"/>
      <c r="D2673" s="12">
        <v>7.34</v>
      </c>
      <c r="F2673" s="12">
        <v>1.3</v>
      </c>
      <c r="H2673" s="23">
        <f t="shared" si="164"/>
        <v>4.5708818961487464E-8</v>
      </c>
      <c r="I2673" s="32">
        <v>4.0000000000000001E-3</v>
      </c>
      <c r="J2673" s="25">
        <v>0.11</v>
      </c>
      <c r="K2673" s="30">
        <v>0.7</v>
      </c>
      <c r="L2673" s="25">
        <v>83.8</v>
      </c>
      <c r="M2673" s="30">
        <v>0.2</v>
      </c>
      <c r="N2673" s="25">
        <v>0.17</v>
      </c>
      <c r="O2673" s="25">
        <v>2.38</v>
      </c>
      <c r="P2673" s="25">
        <v>5.76</v>
      </c>
      <c r="Q2673" s="25">
        <v>0.23</v>
      </c>
      <c r="R2673" s="25">
        <v>13</v>
      </c>
      <c r="S2673" s="31">
        <v>2.97</v>
      </c>
      <c r="T2673" s="51">
        <v>0.11</v>
      </c>
      <c r="U2673" s="42">
        <v>43.5</v>
      </c>
      <c r="V2673" s="42">
        <v>0.22</v>
      </c>
      <c r="W2673" s="42">
        <v>3.2799999999999999E-3</v>
      </c>
      <c r="X2673" s="42">
        <v>24</v>
      </c>
      <c r="Y2673" s="44">
        <v>3.76</v>
      </c>
      <c r="Z2673" s="87">
        <f t="shared" si="165"/>
        <v>5.3028650347936077</v>
      </c>
      <c r="AA2673" s="88">
        <f t="shared" si="166"/>
        <v>5.3496940202110981</v>
      </c>
      <c r="AB2673" s="90">
        <f t="shared" si="167"/>
        <v>-4.3960315240392425E-3</v>
      </c>
      <c r="AC2673" s="19">
        <v>5.31</v>
      </c>
      <c r="AD2673" s="99">
        <v>5.35</v>
      </c>
      <c r="AE2673" s="95">
        <v>0.75</v>
      </c>
    </row>
    <row r="2674" spans="1:31" x14ac:dyDescent="0.2">
      <c r="A2674" s="2" t="s">
        <v>241</v>
      </c>
      <c r="B2674" s="9">
        <v>39764</v>
      </c>
      <c r="C2674" s="18">
        <v>33.4</v>
      </c>
      <c r="D2674" s="12">
        <v>7.46</v>
      </c>
      <c r="F2674" s="12">
        <v>2.1</v>
      </c>
      <c r="H2674" s="23">
        <f t="shared" si="164"/>
        <v>3.4673685045253171E-8</v>
      </c>
      <c r="I2674" s="32">
        <v>4.0000000000000001E-3</v>
      </c>
      <c r="J2674" s="25">
        <v>0.1</v>
      </c>
      <c r="K2674" s="36"/>
      <c r="L2674" s="25">
        <v>76.900000000000006</v>
      </c>
      <c r="M2674" s="36"/>
      <c r="N2674" s="25">
        <v>0.11</v>
      </c>
      <c r="O2674" s="25">
        <v>2.31</v>
      </c>
      <c r="P2674" s="25">
        <v>4.95</v>
      </c>
      <c r="Q2674" s="25">
        <v>0.22</v>
      </c>
      <c r="R2674" s="25">
        <v>11.6</v>
      </c>
      <c r="S2674" s="29">
        <v>3.1</v>
      </c>
      <c r="T2674" s="51">
        <v>0.1</v>
      </c>
      <c r="U2674" s="42">
        <v>39.299999999999997</v>
      </c>
      <c r="V2674" s="42">
        <v>0.22</v>
      </c>
      <c r="W2674" s="42">
        <v>3.2799999999999999E-3</v>
      </c>
      <c r="X2674" s="42">
        <v>23</v>
      </c>
      <c r="Y2674" s="44">
        <v>3.67</v>
      </c>
      <c r="Z2674" s="87">
        <f t="shared" si="165"/>
        <v>4.8261598789147664</v>
      </c>
      <c r="AA2674" s="88">
        <f t="shared" si="166"/>
        <v>5.1437331418669396</v>
      </c>
      <c r="AB2674" s="90">
        <f t="shared" si="167"/>
        <v>-3.1853226738763278E-2</v>
      </c>
      <c r="AE2674" s="94">
        <v>6.61</v>
      </c>
    </row>
    <row r="2675" spans="1:31" x14ac:dyDescent="0.2">
      <c r="A2675" s="2" t="s">
        <v>241</v>
      </c>
      <c r="B2675" s="9">
        <v>32674</v>
      </c>
      <c r="C2675" s="18">
        <v>32.51</v>
      </c>
      <c r="D2675" s="12">
        <v>8.43</v>
      </c>
      <c r="F2675" s="12">
        <v>4.3</v>
      </c>
      <c r="H2675" s="23">
        <f t="shared" si="164"/>
        <v>3.7153522909717206E-9</v>
      </c>
      <c r="I2675" s="32">
        <v>0.01</v>
      </c>
      <c r="J2675" s="25">
        <v>0.56000000000000005</v>
      </c>
      <c r="K2675" s="36"/>
      <c r="L2675" s="25">
        <v>76.2</v>
      </c>
      <c r="M2675" s="33"/>
      <c r="N2675" s="25">
        <v>0.97</v>
      </c>
      <c r="O2675" s="25">
        <v>3.8</v>
      </c>
      <c r="P2675" s="25">
        <v>3.57</v>
      </c>
      <c r="Q2675" s="25">
        <v>0.48</v>
      </c>
      <c r="R2675" s="25">
        <v>17.899999999999999</v>
      </c>
      <c r="S2675" s="36"/>
      <c r="T2675" s="51">
        <v>0.45</v>
      </c>
      <c r="U2675" s="42">
        <v>20.100000000000001</v>
      </c>
      <c r="V2675" s="42">
        <v>0.04</v>
      </c>
      <c r="W2675" s="42">
        <v>0.03</v>
      </c>
      <c r="X2675" s="42">
        <v>31.2</v>
      </c>
      <c r="Y2675" s="44">
        <v>3.7</v>
      </c>
      <c r="Z2675" s="87">
        <f t="shared" si="165"/>
        <v>5.0563201519902554</v>
      </c>
      <c r="AA2675" s="88">
        <f t="shared" si="166"/>
        <v>5.0140700693889837</v>
      </c>
      <c r="AB2675" s="90">
        <f t="shared" si="167"/>
        <v>4.1954762102044104E-3</v>
      </c>
      <c r="AD2675" s="100"/>
      <c r="AE2675" s="96"/>
    </row>
    <row r="2676" spans="1:31" x14ac:dyDescent="0.2">
      <c r="A2676" s="2" t="s">
        <v>241</v>
      </c>
      <c r="B2676" s="9">
        <v>40059</v>
      </c>
      <c r="C2676" s="18">
        <v>33.42</v>
      </c>
      <c r="D2676" s="12">
        <v>7.31</v>
      </c>
      <c r="F2676" s="12">
        <v>1.4</v>
      </c>
      <c r="H2676" s="23">
        <f t="shared" si="164"/>
        <v>4.8977881936844561E-8</v>
      </c>
      <c r="I2676" s="28"/>
      <c r="J2676" s="25">
        <v>0.1</v>
      </c>
      <c r="K2676" s="29">
        <v>0.6</v>
      </c>
      <c r="L2676" s="25">
        <v>83.1</v>
      </c>
      <c r="M2676" s="29">
        <v>0.2</v>
      </c>
      <c r="N2676" s="25">
        <v>7.0000000000000007E-2</v>
      </c>
      <c r="O2676" s="25">
        <v>2.39</v>
      </c>
      <c r="P2676" s="25">
        <v>5.18</v>
      </c>
      <c r="Q2676" s="25">
        <v>0.23</v>
      </c>
      <c r="R2676" s="25">
        <v>12.6</v>
      </c>
      <c r="S2676" s="29">
        <v>1.5</v>
      </c>
      <c r="T2676" s="52"/>
      <c r="U2676" s="42">
        <v>33.5</v>
      </c>
      <c r="V2676" s="42">
        <v>0.22</v>
      </c>
      <c r="W2676" s="42">
        <v>3.2799999999999999E-3</v>
      </c>
      <c r="X2676" s="42">
        <v>25</v>
      </c>
      <c r="Y2676" s="44">
        <v>3.63</v>
      </c>
      <c r="Z2676" s="87">
        <f t="shared" si="165"/>
        <v>5.1984934447978235</v>
      </c>
      <c r="AA2676" s="88">
        <f t="shared" si="166"/>
        <v>5.0362464491141008</v>
      </c>
      <c r="AB2676" s="90">
        <f t="shared" si="167"/>
        <v>1.5852576359095785E-2</v>
      </c>
      <c r="AE2676" s="94">
        <v>3.17</v>
      </c>
    </row>
    <row r="2677" spans="1:31" x14ac:dyDescent="0.2">
      <c r="A2677" s="2" t="s">
        <v>241</v>
      </c>
      <c r="B2677" s="9">
        <v>39370</v>
      </c>
      <c r="C2677" s="18">
        <v>33.450000000000003</v>
      </c>
      <c r="D2677" s="12">
        <v>7.36</v>
      </c>
      <c r="F2677" s="12">
        <v>2.8</v>
      </c>
      <c r="H2677" s="23">
        <f t="shared" si="164"/>
        <v>4.3651583224016566E-8</v>
      </c>
      <c r="I2677" s="32">
        <v>6.0000000000000001E-3</v>
      </c>
      <c r="J2677" s="25">
        <v>0.14000000000000001</v>
      </c>
      <c r="K2677" s="36"/>
      <c r="L2677" s="25">
        <v>79.900000000000006</v>
      </c>
      <c r="M2677" s="36"/>
      <c r="N2677" s="25">
        <v>0.01</v>
      </c>
      <c r="O2677" s="25">
        <v>3.59</v>
      </c>
      <c r="P2677" s="25">
        <v>4.47</v>
      </c>
      <c r="Q2677" s="25">
        <v>0.18</v>
      </c>
      <c r="R2677" s="25">
        <v>13.2</v>
      </c>
      <c r="S2677" s="36"/>
      <c r="T2677" s="51">
        <v>0.04</v>
      </c>
      <c r="U2677" s="42">
        <v>31.1</v>
      </c>
      <c r="V2677" s="42">
        <v>0.22</v>
      </c>
      <c r="W2677" s="42">
        <v>3.2799999999999999E-3</v>
      </c>
      <c r="X2677" s="42">
        <v>21</v>
      </c>
      <c r="Y2677" s="44">
        <v>3.63</v>
      </c>
      <c r="Z2677" s="87">
        <f t="shared" si="165"/>
        <v>5.0361100686565914</v>
      </c>
      <c r="AA2677" s="88">
        <f t="shared" si="166"/>
        <v>4.8747114589518699</v>
      </c>
      <c r="AB2677" s="90">
        <f t="shared" si="167"/>
        <v>1.6285088905608407E-2</v>
      </c>
      <c r="AE2677" s="96"/>
    </row>
    <row r="2678" spans="1:31" x14ac:dyDescent="0.2">
      <c r="A2678" s="2" t="s">
        <v>202</v>
      </c>
      <c r="B2678" s="9">
        <v>38694</v>
      </c>
      <c r="C2678" s="18">
        <v>6.66</v>
      </c>
      <c r="D2678" s="12">
        <v>7.2</v>
      </c>
      <c r="F2678" s="12">
        <v>1.8</v>
      </c>
      <c r="H2678" s="23">
        <f t="shared" si="164"/>
        <v>6.3095734448019177E-8</v>
      </c>
      <c r="I2678" s="32">
        <v>0.01</v>
      </c>
      <c r="J2678" s="25">
        <v>0.05</v>
      </c>
      <c r="K2678" s="29">
        <v>1</v>
      </c>
      <c r="L2678" s="25">
        <v>133</v>
      </c>
      <c r="M2678" s="29">
        <v>1</v>
      </c>
      <c r="N2678" s="25">
        <v>1.97</v>
      </c>
      <c r="O2678" s="25">
        <v>1.1000000000000001</v>
      </c>
      <c r="P2678" s="25">
        <v>5.8</v>
      </c>
      <c r="Q2678" s="25">
        <v>0.23</v>
      </c>
      <c r="R2678" s="25">
        <v>16.8</v>
      </c>
      <c r="S2678" s="29">
        <v>5</v>
      </c>
      <c r="T2678" s="51">
        <v>0.03</v>
      </c>
      <c r="U2678" s="42">
        <v>95</v>
      </c>
      <c r="V2678" s="42">
        <v>0.44</v>
      </c>
      <c r="W2678" s="42">
        <v>0.03</v>
      </c>
      <c r="X2678" s="42">
        <v>77</v>
      </c>
      <c r="Y2678" s="44">
        <v>3.9</v>
      </c>
      <c r="Z2678" s="87">
        <f t="shared" si="165"/>
        <v>7.9555905808305587</v>
      </c>
      <c r="AA2678" s="88">
        <f t="shared" si="166"/>
        <v>8.0584945343574965</v>
      </c>
      <c r="AB2678" s="90">
        <f t="shared" si="167"/>
        <v>-6.4258403016318301E-3</v>
      </c>
      <c r="AC2678" s="19">
        <v>7.95</v>
      </c>
      <c r="AD2678" s="13">
        <v>-8.0399999999999991</v>
      </c>
      <c r="AE2678" s="94">
        <v>-1.18</v>
      </c>
    </row>
    <row r="2679" spans="1:31" x14ac:dyDescent="0.2">
      <c r="A2679" s="2" t="s">
        <v>202</v>
      </c>
      <c r="B2679" s="9">
        <v>38840</v>
      </c>
      <c r="C2679" s="20"/>
      <c r="D2679" s="12">
        <v>7.18</v>
      </c>
      <c r="F2679" s="12">
        <v>1.7</v>
      </c>
      <c r="H2679" s="23">
        <f t="shared" si="164"/>
        <v>6.606934480075943E-8</v>
      </c>
      <c r="I2679" s="28"/>
      <c r="J2679" s="25">
        <v>0.06</v>
      </c>
      <c r="K2679" s="29">
        <v>5</v>
      </c>
      <c r="L2679" s="25">
        <v>147.74</v>
      </c>
      <c r="M2679" s="29">
        <v>5</v>
      </c>
      <c r="N2679" s="25">
        <v>2.27</v>
      </c>
      <c r="O2679" s="25">
        <v>1.1000000000000001</v>
      </c>
      <c r="P2679" s="25">
        <v>6.7</v>
      </c>
      <c r="Q2679" s="25">
        <v>0.27</v>
      </c>
      <c r="R2679" s="25">
        <v>17.7</v>
      </c>
      <c r="S2679" s="29">
        <v>120</v>
      </c>
      <c r="T2679" s="51">
        <v>0.06</v>
      </c>
      <c r="U2679" s="42">
        <v>106</v>
      </c>
      <c r="V2679" s="42">
        <v>0.48</v>
      </c>
      <c r="W2679" s="42">
        <v>0.02</v>
      </c>
      <c r="X2679" s="42">
        <v>72</v>
      </c>
      <c r="Y2679" s="44">
        <v>4.49</v>
      </c>
      <c r="Z2679" s="87">
        <f t="shared" si="165"/>
        <v>8.8159534013166976</v>
      </c>
      <c r="AA2679" s="88">
        <f t="shared" si="166"/>
        <v>8.7378259362013999</v>
      </c>
      <c r="AB2679" s="90">
        <f t="shared" si="167"/>
        <v>4.4507489591323526E-3</v>
      </c>
      <c r="AC2679" s="19">
        <v>8.82</v>
      </c>
      <c r="AD2679" s="13">
        <v>8.74</v>
      </c>
      <c r="AE2679" s="94">
        <v>0.9</v>
      </c>
    </row>
    <row r="2680" spans="1:31" x14ac:dyDescent="0.2">
      <c r="A2680" s="2" t="s">
        <v>202</v>
      </c>
      <c r="B2680" s="9">
        <v>42310</v>
      </c>
      <c r="C2680" s="19">
        <v>7.61</v>
      </c>
      <c r="D2680" s="12">
        <v>7.14</v>
      </c>
      <c r="F2680" s="12">
        <v>1.5</v>
      </c>
      <c r="H2680" s="23">
        <f t="shared" si="164"/>
        <v>7.2443596007499061E-8</v>
      </c>
      <c r="J2680" s="25">
        <v>0.02</v>
      </c>
      <c r="K2680" s="30">
        <v>1.3</v>
      </c>
      <c r="L2680" s="25">
        <v>147</v>
      </c>
      <c r="M2680" s="30">
        <v>0.2</v>
      </c>
      <c r="N2680" s="25">
        <v>2.73</v>
      </c>
      <c r="O2680" s="25">
        <v>1.49</v>
      </c>
      <c r="P2680" s="25">
        <v>7.67</v>
      </c>
      <c r="Q2680" s="25">
        <v>0.25</v>
      </c>
      <c r="R2680" s="25">
        <v>24.9</v>
      </c>
      <c r="S2680" s="31">
        <v>1.35</v>
      </c>
      <c r="T2680" s="51">
        <v>0.01</v>
      </c>
      <c r="U2680" s="42">
        <v>121</v>
      </c>
      <c r="V2680" s="42">
        <v>0.22</v>
      </c>
      <c r="W2680" s="42">
        <v>8.5400000000000007E-3</v>
      </c>
      <c r="X2680" s="42">
        <v>34</v>
      </c>
      <c r="Y2680" s="44">
        <v>5.78</v>
      </c>
      <c r="Z2680" s="87">
        <f t="shared" si="165"/>
        <v>9.195506283766365</v>
      </c>
      <c r="AA2680" s="88">
        <f t="shared" si="166"/>
        <v>9.262143813672802</v>
      </c>
      <c r="AB2680" s="90">
        <f t="shared" si="167"/>
        <v>-3.6102932688968012E-3</v>
      </c>
      <c r="AC2680" s="19">
        <v>9.25</v>
      </c>
      <c r="AD2680" s="99">
        <v>9.26</v>
      </c>
      <c r="AE2680" s="95">
        <v>0.15</v>
      </c>
    </row>
    <row r="2681" spans="1:31" x14ac:dyDescent="0.2">
      <c r="A2681" s="2" t="s">
        <v>202</v>
      </c>
      <c r="B2681" s="9">
        <v>41585</v>
      </c>
      <c r="C2681" s="18">
        <v>6.75</v>
      </c>
      <c r="D2681" s="12">
        <v>7.17</v>
      </c>
      <c r="F2681" s="12">
        <v>1.5</v>
      </c>
      <c r="H2681" s="23">
        <f t="shared" si="164"/>
        <v>6.7608297539197998E-8</v>
      </c>
      <c r="I2681" s="24">
        <v>1E-3</v>
      </c>
      <c r="J2681" s="25">
        <v>0.02</v>
      </c>
      <c r="K2681" s="33"/>
      <c r="L2681" s="25">
        <v>156</v>
      </c>
      <c r="M2681" s="33"/>
      <c r="N2681" s="25">
        <v>2.97</v>
      </c>
      <c r="O2681" s="25">
        <v>1.25</v>
      </c>
      <c r="P2681" s="25">
        <v>7.73</v>
      </c>
      <c r="Q2681" s="25">
        <v>0.34</v>
      </c>
      <c r="R2681" s="25">
        <v>22.9</v>
      </c>
      <c r="S2681" s="34"/>
      <c r="T2681" s="51">
        <v>0.01</v>
      </c>
      <c r="U2681" s="42">
        <v>120</v>
      </c>
      <c r="V2681" s="42">
        <v>0.22</v>
      </c>
      <c r="W2681" s="42">
        <v>7.5500000000000003E-3</v>
      </c>
      <c r="X2681" s="42">
        <v>41</v>
      </c>
      <c r="Y2681" s="44">
        <v>5.73</v>
      </c>
      <c r="Z2681" s="87">
        <f t="shared" si="165"/>
        <v>9.5683938070986443</v>
      </c>
      <c r="AA2681" s="88">
        <f t="shared" si="166"/>
        <v>9.3887653514799041</v>
      </c>
      <c r="AB2681" s="90">
        <f t="shared" si="167"/>
        <v>9.475494409058342E-3</v>
      </c>
      <c r="AC2681" s="19">
        <v>9.6199999999999992</v>
      </c>
      <c r="AD2681" s="99">
        <v>9.3800000000000008</v>
      </c>
      <c r="AE2681" s="95">
        <v>2.5</v>
      </c>
    </row>
    <row r="2682" spans="1:31" x14ac:dyDescent="0.2">
      <c r="A2682" s="2" t="s">
        <v>202</v>
      </c>
      <c r="B2682" s="9">
        <v>40505</v>
      </c>
      <c r="C2682" s="18">
        <v>5.75</v>
      </c>
      <c r="D2682" s="12">
        <v>7.22</v>
      </c>
      <c r="F2682" s="12">
        <v>1.9</v>
      </c>
      <c r="H2682" s="23">
        <f t="shared" si="164"/>
        <v>6.0255958607435649E-8</v>
      </c>
      <c r="I2682" s="28"/>
      <c r="J2682" s="25">
        <v>0.02</v>
      </c>
      <c r="K2682" s="36"/>
      <c r="L2682" s="25">
        <v>157</v>
      </c>
      <c r="M2682" s="36"/>
      <c r="N2682" s="25">
        <v>2.7</v>
      </c>
      <c r="O2682" s="25">
        <v>1.17</v>
      </c>
      <c r="P2682" s="25">
        <v>7.48</v>
      </c>
      <c r="Q2682" s="25">
        <v>0.3</v>
      </c>
      <c r="R2682" s="25">
        <v>22.5</v>
      </c>
      <c r="S2682" s="36"/>
      <c r="T2682" s="51">
        <v>0.01</v>
      </c>
      <c r="U2682" s="42">
        <v>121</v>
      </c>
      <c r="V2682" s="42">
        <v>0.22</v>
      </c>
      <c r="W2682" s="42">
        <v>5.2599999999999999E-3</v>
      </c>
      <c r="X2682" s="42">
        <v>55</v>
      </c>
      <c r="Y2682" s="44">
        <v>5.31</v>
      </c>
      <c r="Z2682" s="87">
        <f t="shared" si="165"/>
        <v>9.5670453438051553</v>
      </c>
      <c r="AA2682" s="88">
        <f t="shared" si="166"/>
        <v>9.3844561482530438</v>
      </c>
      <c r="AB2682" s="90">
        <f t="shared" si="167"/>
        <v>9.6345503615440278E-3</v>
      </c>
      <c r="AC2682" s="19">
        <v>9.6199999999999992</v>
      </c>
      <c r="AD2682" s="99">
        <v>9.3800000000000008</v>
      </c>
      <c r="AE2682" s="95">
        <v>2.48</v>
      </c>
    </row>
    <row r="2683" spans="1:31" x14ac:dyDescent="0.2">
      <c r="A2683" s="2" t="s">
        <v>202</v>
      </c>
      <c r="B2683" s="9">
        <v>41890</v>
      </c>
      <c r="C2683" s="18">
        <v>6.83</v>
      </c>
      <c r="D2683" s="12">
        <v>7.24</v>
      </c>
      <c r="F2683" s="12">
        <v>1.8</v>
      </c>
      <c r="H2683" s="23">
        <f t="shared" si="164"/>
        <v>5.7543993733715586E-8</v>
      </c>
      <c r="I2683" s="28"/>
      <c r="J2683" s="25">
        <v>0.02</v>
      </c>
      <c r="K2683" s="36"/>
      <c r="L2683" s="25">
        <v>156</v>
      </c>
      <c r="M2683" s="33"/>
      <c r="N2683" s="25">
        <v>2.8</v>
      </c>
      <c r="O2683" s="25">
        <v>1.23</v>
      </c>
      <c r="P2683" s="25">
        <v>7.89</v>
      </c>
      <c r="Q2683" s="25">
        <v>0.3</v>
      </c>
      <c r="R2683" s="25">
        <v>24.7</v>
      </c>
      <c r="S2683" s="36"/>
      <c r="T2683" s="51">
        <v>0.01</v>
      </c>
      <c r="U2683" s="42">
        <v>124</v>
      </c>
      <c r="V2683" s="42">
        <v>0.22</v>
      </c>
      <c r="W2683" s="42">
        <v>8.5400000000000007E-3</v>
      </c>
      <c r="X2683" s="42">
        <v>38</v>
      </c>
      <c r="Y2683" s="44">
        <v>5.75</v>
      </c>
      <c r="Z2683" s="87">
        <f t="shared" si="165"/>
        <v>9.6516854437492317</v>
      </c>
      <c r="AA2683" s="88">
        <f t="shared" si="166"/>
        <v>9.4074332528056139</v>
      </c>
      <c r="AB2683" s="90">
        <f t="shared" si="167"/>
        <v>1.2815502900864409E-2</v>
      </c>
      <c r="AC2683" s="19">
        <v>9.6999999999999993</v>
      </c>
      <c r="AD2683" s="99">
        <v>9.4</v>
      </c>
      <c r="AE2683" s="95">
        <v>3.13</v>
      </c>
    </row>
    <row r="2684" spans="1:31" x14ac:dyDescent="0.2">
      <c r="A2684" s="2" t="s">
        <v>202</v>
      </c>
      <c r="B2684" s="9">
        <v>41099</v>
      </c>
      <c r="C2684" s="18">
        <v>6.62</v>
      </c>
      <c r="D2684" s="12">
        <v>7.11</v>
      </c>
      <c r="F2684" s="12">
        <v>2.1</v>
      </c>
      <c r="H2684" s="23">
        <f t="shared" si="164"/>
        <v>7.7624711662868932E-8</v>
      </c>
      <c r="I2684" s="32">
        <v>3.0000000000000001E-3</v>
      </c>
      <c r="J2684" s="25">
        <v>0.02</v>
      </c>
      <c r="K2684" s="30">
        <v>1.4</v>
      </c>
      <c r="L2684" s="25">
        <v>158</v>
      </c>
      <c r="M2684" s="30">
        <v>0.4</v>
      </c>
      <c r="N2684" s="25">
        <v>2.69</v>
      </c>
      <c r="O2684" s="25">
        <v>1.23</v>
      </c>
      <c r="P2684" s="25">
        <v>7.88</v>
      </c>
      <c r="Q2684" s="25">
        <v>0.3</v>
      </c>
      <c r="R2684" s="25">
        <v>23.3</v>
      </c>
      <c r="S2684" s="31">
        <v>0.5</v>
      </c>
      <c r="T2684" s="51">
        <v>0.01</v>
      </c>
      <c r="U2684" s="42">
        <v>123</v>
      </c>
      <c r="V2684" s="42">
        <v>0.22</v>
      </c>
      <c r="W2684" s="42">
        <v>4.9300000000000004E-3</v>
      </c>
      <c r="X2684" s="42">
        <v>46</v>
      </c>
      <c r="Y2684" s="44">
        <v>5.71</v>
      </c>
      <c r="Z2684" s="87">
        <f t="shared" si="165"/>
        <v>9.6861615723491941</v>
      </c>
      <c r="AA2684" s="88">
        <f t="shared" si="166"/>
        <v>9.5722065788018362</v>
      </c>
      <c r="AB2684" s="90">
        <f t="shared" si="167"/>
        <v>5.9171676776023719E-3</v>
      </c>
      <c r="AC2684" s="19">
        <v>9.73</v>
      </c>
      <c r="AD2684" s="99">
        <v>9.57</v>
      </c>
      <c r="AE2684" s="95">
        <v>1.73</v>
      </c>
    </row>
    <row r="2685" spans="1:31" x14ac:dyDescent="0.2">
      <c r="A2685" s="2" t="s">
        <v>202</v>
      </c>
      <c r="B2685" s="9">
        <v>40059</v>
      </c>
      <c r="C2685" s="18">
        <v>6.82</v>
      </c>
      <c r="D2685" s="12">
        <v>7.16</v>
      </c>
      <c r="F2685" s="12">
        <v>1.5</v>
      </c>
      <c r="G2685" s="17"/>
      <c r="H2685" s="23">
        <f t="shared" si="164"/>
        <v>6.9183097091893466E-8</v>
      </c>
      <c r="I2685" s="32">
        <v>5.0000000000000001E-3</v>
      </c>
      <c r="J2685" s="25">
        <v>0.02</v>
      </c>
      <c r="K2685" s="29">
        <v>1.3</v>
      </c>
      <c r="L2685" s="25">
        <v>151</v>
      </c>
      <c r="M2685" s="29">
        <v>1.9</v>
      </c>
      <c r="N2685" s="25">
        <v>2.5</v>
      </c>
      <c r="O2685" s="25">
        <v>1.2</v>
      </c>
      <c r="P2685" s="25">
        <v>7.17</v>
      </c>
      <c r="Q2685" s="25">
        <v>0.28000000000000003</v>
      </c>
      <c r="R2685" s="25">
        <v>21</v>
      </c>
      <c r="S2685" s="29">
        <v>0.5</v>
      </c>
      <c r="T2685" s="51">
        <v>0.15</v>
      </c>
      <c r="U2685" s="42">
        <v>121</v>
      </c>
      <c r="V2685" s="42">
        <v>0.22</v>
      </c>
      <c r="W2685" s="42">
        <v>7.5500000000000003E-3</v>
      </c>
      <c r="X2685" s="42">
        <v>60</v>
      </c>
      <c r="Y2685" s="44">
        <v>5.01</v>
      </c>
      <c r="Z2685" s="87">
        <f t="shared" si="165"/>
        <v>9.1703276108914515</v>
      </c>
      <c r="AA2685" s="88">
        <f t="shared" si="166"/>
        <v>9.2299721036105229</v>
      </c>
      <c r="AB2685" s="90">
        <f t="shared" si="167"/>
        <v>-3.2414957171628708E-3</v>
      </c>
      <c r="AD2685" s="100"/>
      <c r="AE2685" s="95">
        <v>0.09</v>
      </c>
    </row>
    <row r="2686" spans="1:31" x14ac:dyDescent="0.2">
      <c r="A2686" s="2" t="s">
        <v>202</v>
      </c>
      <c r="B2686" s="9">
        <v>39736</v>
      </c>
      <c r="C2686" s="18">
        <v>6.62</v>
      </c>
      <c r="D2686" s="12">
        <v>7.3</v>
      </c>
      <c r="F2686" s="12">
        <v>1.5</v>
      </c>
      <c r="H2686" s="23">
        <f t="shared" si="164"/>
        <v>5.0118723362727164E-8</v>
      </c>
      <c r="I2686" s="32">
        <v>2E-3</v>
      </c>
      <c r="J2686" s="25">
        <v>0.02</v>
      </c>
      <c r="K2686" s="36"/>
      <c r="L2686" s="25">
        <v>157</v>
      </c>
      <c r="M2686" s="36"/>
      <c r="N2686" s="25">
        <v>2.83</v>
      </c>
      <c r="O2686" s="25">
        <v>1.23</v>
      </c>
      <c r="P2686" s="25">
        <v>7.75</v>
      </c>
      <c r="Q2686" s="25">
        <v>0.31</v>
      </c>
      <c r="R2686" s="25">
        <v>20.399999999999999</v>
      </c>
      <c r="S2686" s="36"/>
      <c r="T2686" s="51">
        <v>0.01</v>
      </c>
      <c r="U2686" s="42">
        <v>127</v>
      </c>
      <c r="V2686" s="42">
        <v>0.22</v>
      </c>
      <c r="W2686" s="42">
        <v>4.9300000000000004E-3</v>
      </c>
      <c r="X2686" s="42">
        <v>65</v>
      </c>
      <c r="Y2686" s="44">
        <v>5.04</v>
      </c>
      <c r="Z2686" s="87">
        <f t="shared" si="165"/>
        <v>9.5046906261353303</v>
      </c>
      <c r="AA2686" s="88">
        <f t="shared" si="166"/>
        <v>9.5214453420273486</v>
      </c>
      <c r="AB2686" s="90">
        <f t="shared" si="167"/>
        <v>-8.8061579713583028E-4</v>
      </c>
      <c r="AD2686" s="100"/>
      <c r="AE2686" s="95">
        <v>1.33</v>
      </c>
    </row>
    <row r="2687" spans="1:31" x14ac:dyDescent="0.2">
      <c r="A2687" s="2" t="s">
        <v>202</v>
      </c>
      <c r="B2687" s="9">
        <v>32710</v>
      </c>
      <c r="C2687" s="18">
        <v>5.5</v>
      </c>
      <c r="D2687" s="12">
        <v>7.24</v>
      </c>
      <c r="F2687" s="12">
        <v>28.6</v>
      </c>
      <c r="H2687" s="23">
        <f t="shared" si="164"/>
        <v>5.7543993733715586E-8</v>
      </c>
      <c r="I2687" s="28"/>
      <c r="J2687" s="25">
        <v>0.06</v>
      </c>
      <c r="K2687" s="36"/>
      <c r="L2687" s="25">
        <v>147</v>
      </c>
      <c r="M2687" s="33"/>
      <c r="N2687" s="25">
        <v>2.4300000000000002</v>
      </c>
      <c r="O2687" s="25">
        <v>1.5</v>
      </c>
      <c r="P2687" s="25">
        <v>7.98</v>
      </c>
      <c r="Q2687" s="25">
        <v>0.27</v>
      </c>
      <c r="R2687" s="25">
        <v>38.700000000000003</v>
      </c>
      <c r="S2687" s="36"/>
      <c r="T2687" s="51">
        <v>0.17</v>
      </c>
      <c r="U2687" s="42">
        <v>151</v>
      </c>
      <c r="V2687" s="42">
        <v>0.45</v>
      </c>
      <c r="W2687" s="42">
        <v>0.03</v>
      </c>
      <c r="X2687" s="42">
        <v>66.3</v>
      </c>
      <c r="Y2687" s="44">
        <v>4.7</v>
      </c>
      <c r="Z2687" s="87">
        <f t="shared" si="165"/>
        <v>9.8137341416671973</v>
      </c>
      <c r="AA2687" s="88">
        <f t="shared" si="166"/>
        <v>9.7270612975366362</v>
      </c>
      <c r="AB2687" s="90">
        <f t="shared" si="167"/>
        <v>4.4354818820053349E-3</v>
      </c>
      <c r="AD2687" s="100"/>
      <c r="AE2687" s="96"/>
    </row>
    <row r="2688" spans="1:31" x14ac:dyDescent="0.2">
      <c r="A2688" s="2" t="s">
        <v>202</v>
      </c>
      <c r="B2688" s="9">
        <v>34143</v>
      </c>
      <c r="C2688" s="18">
        <v>6.68</v>
      </c>
      <c r="D2688" s="12">
        <v>7.6</v>
      </c>
      <c r="F2688" s="12">
        <v>18</v>
      </c>
      <c r="H2688" s="23">
        <f t="shared" si="164"/>
        <v>2.5118864315095751E-8</v>
      </c>
      <c r="I2688" s="28"/>
      <c r="J2688" s="25">
        <v>0.04</v>
      </c>
      <c r="K2688" s="29">
        <v>1.2</v>
      </c>
      <c r="L2688" s="25">
        <v>125.5</v>
      </c>
      <c r="M2688" s="29">
        <v>23</v>
      </c>
      <c r="N2688" s="25">
        <v>1.97</v>
      </c>
      <c r="O2688" s="25">
        <v>1.05</v>
      </c>
      <c r="P2688" s="25">
        <v>4.91</v>
      </c>
      <c r="Q2688" s="25">
        <v>0.18</v>
      </c>
      <c r="R2688" s="25">
        <v>13</v>
      </c>
      <c r="S2688" s="29">
        <v>7</v>
      </c>
      <c r="T2688" s="51">
        <v>0.1</v>
      </c>
      <c r="U2688" s="42">
        <v>102</v>
      </c>
      <c r="V2688" s="42">
        <v>0.09</v>
      </c>
      <c r="W2688" s="42">
        <v>9.9999985535000006E-3</v>
      </c>
      <c r="X2688" s="42">
        <v>42</v>
      </c>
      <c r="Y2688" s="44">
        <v>3.61</v>
      </c>
      <c r="Z2688" s="87">
        <f t="shared" si="165"/>
        <v>7.3380624627430739</v>
      </c>
      <c r="AA2688" s="88">
        <f t="shared" si="166"/>
        <v>6.9230468241526957</v>
      </c>
      <c r="AB2688" s="90">
        <f t="shared" si="167"/>
        <v>2.9101217180330236E-2</v>
      </c>
      <c r="AD2688" s="100"/>
      <c r="AE2688" s="96"/>
    </row>
    <row r="2689" spans="1:31" x14ac:dyDescent="0.2">
      <c r="A2689" s="2" t="s">
        <v>354</v>
      </c>
      <c r="B2689" s="9">
        <v>38688</v>
      </c>
      <c r="C2689" s="18">
        <v>3.24</v>
      </c>
      <c r="D2689" s="12">
        <v>6.1</v>
      </c>
      <c r="F2689" s="12">
        <v>7.9</v>
      </c>
      <c r="H2689" s="23">
        <f t="shared" si="164"/>
        <v>7.9432823472428114E-7</v>
      </c>
      <c r="I2689" s="32">
        <v>6.0000000000000001E-3</v>
      </c>
      <c r="J2689" s="25">
        <v>0.08</v>
      </c>
      <c r="K2689" s="29">
        <v>1</v>
      </c>
      <c r="L2689" s="25">
        <v>33.6</v>
      </c>
      <c r="M2689" s="29">
        <v>1</v>
      </c>
      <c r="N2689" s="25">
        <v>0.11</v>
      </c>
      <c r="O2689" s="25">
        <v>9.3000000000000007</v>
      </c>
      <c r="P2689" s="25">
        <v>5.3</v>
      </c>
      <c r="Q2689" s="25">
        <v>0.22</v>
      </c>
      <c r="R2689" s="25">
        <v>15</v>
      </c>
      <c r="S2689" s="29">
        <v>20</v>
      </c>
      <c r="T2689" s="51">
        <v>0.03</v>
      </c>
      <c r="U2689" s="42">
        <v>30</v>
      </c>
      <c r="V2689" s="42">
        <v>26.56</v>
      </c>
      <c r="W2689" s="42">
        <v>0.22</v>
      </c>
      <c r="X2689" s="42">
        <v>18</v>
      </c>
      <c r="Y2689" s="44">
        <v>1.4</v>
      </c>
      <c r="Z2689" s="87">
        <f t="shared" si="165"/>
        <v>3.0200507720154808</v>
      </c>
      <c r="AA2689" s="88">
        <f t="shared" si="166"/>
        <v>2.9664193808435875</v>
      </c>
      <c r="AB2689" s="90">
        <f t="shared" si="167"/>
        <v>8.9587669866322776E-3</v>
      </c>
      <c r="AC2689" s="19">
        <v>3.01</v>
      </c>
      <c r="AD2689" s="13">
        <v>-2.96</v>
      </c>
      <c r="AE2689" s="94">
        <v>1.78</v>
      </c>
    </row>
    <row r="2690" spans="1:31" x14ac:dyDescent="0.2">
      <c r="A2690" s="2" t="s">
        <v>354</v>
      </c>
      <c r="B2690" s="9">
        <v>41793</v>
      </c>
      <c r="C2690" s="18">
        <v>2.99</v>
      </c>
      <c r="D2690" s="12">
        <v>6.06</v>
      </c>
      <c r="F2690" s="12">
        <v>9.1999999999999993</v>
      </c>
      <c r="H2690" s="23">
        <f t="shared" si="164"/>
        <v>8.7096358995607992E-7</v>
      </c>
      <c r="I2690" s="32">
        <v>6.0000000000000001E-3</v>
      </c>
      <c r="J2690" s="25">
        <v>0.01</v>
      </c>
      <c r="K2690" s="36"/>
      <c r="L2690" s="25">
        <v>26.9</v>
      </c>
      <c r="M2690" s="36"/>
      <c r="N2690" s="25">
        <v>0.03</v>
      </c>
      <c r="O2690" s="25">
        <v>10.5</v>
      </c>
      <c r="P2690" s="25">
        <v>4.96</v>
      </c>
      <c r="Q2690" s="25">
        <v>0.15</v>
      </c>
      <c r="R2690" s="25">
        <v>11</v>
      </c>
      <c r="S2690" s="36"/>
      <c r="T2690" s="51">
        <v>0.02</v>
      </c>
      <c r="U2690" s="42">
        <v>27.9</v>
      </c>
      <c r="V2690" s="42">
        <v>29.08</v>
      </c>
      <c r="W2690" s="42">
        <v>0.11</v>
      </c>
      <c r="X2690" s="42">
        <v>18</v>
      </c>
      <c r="Y2690" s="44">
        <v>1.02</v>
      </c>
      <c r="Z2690" s="87">
        <f t="shared" si="165"/>
        <v>2.5051473899036036</v>
      </c>
      <c r="AA2690" s="88">
        <f t="shared" si="166"/>
        <v>2.5806392263553461</v>
      </c>
      <c r="AB2690" s="90">
        <f t="shared" si="167"/>
        <v>-1.484368931452997E-2</v>
      </c>
      <c r="AC2690" s="19">
        <v>2.5099999999999998</v>
      </c>
      <c r="AD2690" s="99">
        <v>2.58</v>
      </c>
      <c r="AE2690" s="95">
        <v>2.85</v>
      </c>
    </row>
    <row r="2691" spans="1:31" x14ac:dyDescent="0.2">
      <c r="A2691" s="2" t="s">
        <v>354</v>
      </c>
      <c r="B2691" s="9">
        <v>42114</v>
      </c>
      <c r="C2691" s="18">
        <v>2.5499999999999998</v>
      </c>
      <c r="D2691" s="12">
        <v>5.9</v>
      </c>
      <c r="F2691" s="12">
        <v>10</v>
      </c>
      <c r="H2691" s="23">
        <f t="shared" si="164"/>
        <v>1.2589254117941642E-6</v>
      </c>
      <c r="I2691" s="32">
        <v>2E-3</v>
      </c>
      <c r="J2691" s="25">
        <v>0.01</v>
      </c>
      <c r="K2691" s="29">
        <v>0.6</v>
      </c>
      <c r="L2691" s="25">
        <v>28.5</v>
      </c>
      <c r="M2691" s="29">
        <v>0.8</v>
      </c>
      <c r="N2691" s="25">
        <v>0.04</v>
      </c>
      <c r="O2691" s="25">
        <v>10.4</v>
      </c>
      <c r="P2691" s="25">
        <v>5.22</v>
      </c>
      <c r="Q2691" s="25">
        <v>0.15</v>
      </c>
      <c r="R2691" s="25">
        <v>11.9</v>
      </c>
      <c r="S2691" s="29">
        <v>12</v>
      </c>
      <c r="T2691" s="51">
        <v>0.02</v>
      </c>
      <c r="U2691" s="42">
        <v>35</v>
      </c>
      <c r="V2691" s="42">
        <v>17.53</v>
      </c>
      <c r="W2691" s="42">
        <v>0.09</v>
      </c>
      <c r="X2691" s="42">
        <v>19</v>
      </c>
      <c r="Y2691" s="44">
        <v>1.1299999999999999</v>
      </c>
      <c r="Z2691" s="87">
        <f t="shared" si="165"/>
        <v>2.642881710369108</v>
      </c>
      <c r="AA2691" s="88">
        <f t="shared" si="166"/>
        <v>2.6799317552283801</v>
      </c>
      <c r="AB2691" s="90">
        <f t="shared" si="167"/>
        <v>-6.9606130477302425E-3</v>
      </c>
      <c r="AC2691" s="19">
        <v>2.65</v>
      </c>
      <c r="AD2691" s="99">
        <v>2.68</v>
      </c>
      <c r="AE2691" s="95">
        <v>1.1399999999999999</v>
      </c>
    </row>
    <row r="2692" spans="1:31" x14ac:dyDescent="0.2">
      <c r="A2692" s="2" t="s">
        <v>354</v>
      </c>
      <c r="B2692" s="9">
        <v>41381</v>
      </c>
      <c r="C2692" s="18">
        <v>2.7</v>
      </c>
      <c r="D2692" s="12">
        <v>5.81</v>
      </c>
      <c r="F2692" s="12">
        <v>7.7</v>
      </c>
      <c r="H2692" s="23">
        <f t="shared" ref="H2692:H2755" si="168">10^-(D2692)</f>
        <v>1.5488166189124819E-6</v>
      </c>
      <c r="I2692" s="32">
        <v>1E-3</v>
      </c>
      <c r="J2692" s="25">
        <v>0.01</v>
      </c>
      <c r="K2692" s="33"/>
      <c r="L2692" s="25">
        <v>30.8</v>
      </c>
      <c r="M2692" s="33"/>
      <c r="N2692" s="25">
        <v>7.0000000000000007E-2</v>
      </c>
      <c r="O2692" s="25">
        <v>11.7</v>
      </c>
      <c r="P2692" s="25">
        <v>5.6</v>
      </c>
      <c r="Q2692" s="25">
        <v>0.17</v>
      </c>
      <c r="R2692" s="25">
        <v>11.8</v>
      </c>
      <c r="S2692" s="34"/>
      <c r="T2692" s="51">
        <v>0.02</v>
      </c>
      <c r="U2692" s="42">
        <v>29.2</v>
      </c>
      <c r="V2692" s="42">
        <v>40.19</v>
      </c>
      <c r="W2692" s="42">
        <v>0.09</v>
      </c>
      <c r="X2692" s="42">
        <v>18</v>
      </c>
      <c r="Y2692" s="44">
        <v>0.91</v>
      </c>
      <c r="Z2692" s="87">
        <f t="shared" ref="Z2692:Z2755" si="169">(H2692/H$3)+(I2692/I$3*3)+(J2692/J$3)+(L2692/L$3*2)+(N2692/N$3*2)+(O2692/O$3)+(P2692/P$3*2)+(Q2692/Q$3*2)+(R2692/R$3)</f>
        <v>2.8195048583902462</v>
      </c>
      <c r="AA2692" s="88">
        <f t="shared" ref="AA2692:AA2755" si="170">(T2692/T$3*3)+(U2692/U$3*2)+(V2692/V$3)+(W2692/W$3)+(X2692/X$3)+Y2692</f>
        <v>2.6764615915924757</v>
      </c>
      <c r="AB2692" s="90">
        <f t="shared" ref="AB2692:AB2755" si="171">(Z2692-AA2692)/(Z2692+AA2692)</f>
        <v>2.6026954148932305E-2</v>
      </c>
      <c r="AC2692" s="19">
        <v>2.83</v>
      </c>
      <c r="AD2692" s="99">
        <v>2.68</v>
      </c>
      <c r="AE2692" s="95">
        <v>5.4</v>
      </c>
    </row>
    <row r="2693" spans="1:31" x14ac:dyDescent="0.2">
      <c r="A2693" s="2" t="s">
        <v>354</v>
      </c>
      <c r="B2693" s="9">
        <v>40682</v>
      </c>
      <c r="C2693" s="18">
        <v>2.91</v>
      </c>
      <c r="D2693" s="12">
        <v>5.74</v>
      </c>
      <c r="F2693" s="12">
        <v>8.6999999999999993</v>
      </c>
      <c r="H2693" s="23">
        <f t="shared" si="168"/>
        <v>1.8197008586099798E-6</v>
      </c>
      <c r="I2693" s="32">
        <v>2E-3</v>
      </c>
      <c r="J2693" s="25">
        <v>0.01</v>
      </c>
      <c r="K2693" s="36"/>
      <c r="L2693" s="25">
        <v>32</v>
      </c>
      <c r="M2693" s="36"/>
      <c r="N2693" s="25">
        <v>7.0000000000000007E-2</v>
      </c>
      <c r="O2693" s="25">
        <v>11.9</v>
      </c>
      <c r="P2693" s="25">
        <v>5.38</v>
      </c>
      <c r="Q2693" s="25">
        <v>0.17</v>
      </c>
      <c r="R2693" s="25">
        <v>12.8</v>
      </c>
      <c r="S2693" s="36"/>
      <c r="T2693" s="51">
        <v>0.02</v>
      </c>
      <c r="U2693" s="42">
        <v>27.4</v>
      </c>
      <c r="V2693" s="42">
        <v>37.58</v>
      </c>
      <c r="W2693" s="42">
        <v>0.11</v>
      </c>
      <c r="X2693" s="42">
        <v>19</v>
      </c>
      <c r="Y2693" s="44">
        <v>1.01</v>
      </c>
      <c r="Z2693" s="87">
        <f t="shared" si="169"/>
        <v>2.9100092769586232</v>
      </c>
      <c r="AA2693" s="88">
        <f t="shared" si="170"/>
        <v>2.7255356685448593</v>
      </c>
      <c r="AB2693" s="90">
        <f t="shared" si="171"/>
        <v>3.2733943247307905E-2</v>
      </c>
      <c r="AC2693" s="19">
        <v>2.92</v>
      </c>
      <c r="AD2693" s="99">
        <v>2.73</v>
      </c>
      <c r="AE2693" s="95">
        <v>6.77</v>
      </c>
    </row>
    <row r="2694" spans="1:31" x14ac:dyDescent="0.2">
      <c r="A2694" s="2" t="s">
        <v>354</v>
      </c>
      <c r="B2694" s="9">
        <v>40325</v>
      </c>
      <c r="C2694" s="18">
        <v>2.8</v>
      </c>
      <c r="D2694" s="12">
        <v>5.78</v>
      </c>
      <c r="F2694" s="12">
        <v>9.1</v>
      </c>
      <c r="H2694" s="23">
        <f t="shared" si="168"/>
        <v>1.6595869074375577E-6</v>
      </c>
      <c r="I2694" s="32">
        <v>4.0000000000000001E-3</v>
      </c>
      <c r="J2694" s="25">
        <v>0.01</v>
      </c>
      <c r="K2694" s="36"/>
      <c r="L2694" s="25">
        <v>29.8</v>
      </c>
      <c r="M2694" s="36"/>
      <c r="N2694" s="25">
        <v>0.08</v>
      </c>
      <c r="O2694" s="25">
        <v>11.1</v>
      </c>
      <c r="P2694" s="25">
        <v>5.3</v>
      </c>
      <c r="Q2694" s="25">
        <v>0.18</v>
      </c>
      <c r="R2694" s="25">
        <v>11.7</v>
      </c>
      <c r="S2694" s="36"/>
      <c r="T2694" s="51">
        <v>0.02</v>
      </c>
      <c r="U2694" s="42">
        <v>33.4</v>
      </c>
      <c r="V2694" s="42">
        <v>31.47</v>
      </c>
      <c r="W2694" s="42">
        <v>0.1</v>
      </c>
      <c r="X2694" s="42">
        <v>18</v>
      </c>
      <c r="Y2694" s="44">
        <v>1.03</v>
      </c>
      <c r="Z2694" s="87">
        <f t="shared" si="169"/>
        <v>2.7262842985774856</v>
      </c>
      <c r="AA2694" s="88">
        <f t="shared" si="170"/>
        <v>2.7434700660116222</v>
      </c>
      <c r="AB2694" s="90">
        <f t="shared" si="171"/>
        <v>-3.1419632927936242E-3</v>
      </c>
      <c r="AC2694" s="19">
        <v>2.73</v>
      </c>
      <c r="AD2694" s="99">
        <v>2.74</v>
      </c>
      <c r="AE2694" s="95">
        <v>0.41</v>
      </c>
    </row>
    <row r="2695" spans="1:31" x14ac:dyDescent="0.2">
      <c r="A2695" s="2" t="s">
        <v>354</v>
      </c>
      <c r="B2695" s="9">
        <v>40283</v>
      </c>
      <c r="C2695" s="18">
        <v>2.44</v>
      </c>
      <c r="D2695" s="12">
        <v>5.8</v>
      </c>
      <c r="F2695" s="12">
        <v>8.9</v>
      </c>
      <c r="H2695" s="23">
        <f t="shared" si="168"/>
        <v>1.5848931924611111E-6</v>
      </c>
      <c r="I2695" s="28"/>
      <c r="J2695" s="25">
        <v>0.01</v>
      </c>
      <c r="K2695" s="33"/>
      <c r="L2695" s="25">
        <v>30.4</v>
      </c>
      <c r="M2695" s="33"/>
      <c r="N2695" s="25">
        <v>0.06</v>
      </c>
      <c r="O2695" s="25">
        <v>12.9</v>
      </c>
      <c r="P2695" s="25">
        <v>5.76</v>
      </c>
      <c r="Q2695" s="25">
        <v>0.17</v>
      </c>
      <c r="R2695" s="25">
        <v>12.7</v>
      </c>
      <c r="S2695" s="34"/>
      <c r="T2695" s="51">
        <v>0.02</v>
      </c>
      <c r="U2695" s="42">
        <v>36.299999999999997</v>
      </c>
      <c r="V2695" s="42">
        <v>28.28</v>
      </c>
      <c r="W2695" s="42">
        <v>0.09</v>
      </c>
      <c r="X2695" s="42">
        <v>18</v>
      </c>
      <c r="Y2695" s="44">
        <v>1.03</v>
      </c>
      <c r="Z2695" s="87">
        <f t="shared" si="169"/>
        <v>2.8820768188715156</v>
      </c>
      <c r="AA2695" s="88">
        <f t="shared" si="170"/>
        <v>2.7521737067504413</v>
      </c>
      <c r="AB2695" s="90">
        <f t="shared" si="171"/>
        <v>2.3055970182783894E-2</v>
      </c>
      <c r="AC2695" s="19">
        <v>2.9</v>
      </c>
      <c r="AD2695" s="99">
        <v>2.75</v>
      </c>
      <c r="AE2695" s="95">
        <v>5.08</v>
      </c>
    </row>
    <row r="2696" spans="1:31" x14ac:dyDescent="0.2">
      <c r="A2696" s="2" t="s">
        <v>354</v>
      </c>
      <c r="B2696" s="9">
        <v>41060</v>
      </c>
      <c r="C2696" s="18">
        <v>3.46</v>
      </c>
      <c r="D2696" s="12">
        <v>5.83</v>
      </c>
      <c r="F2696" s="12">
        <v>7.2</v>
      </c>
      <c r="H2696" s="23">
        <f t="shared" si="168"/>
        <v>1.4791083881682056E-6</v>
      </c>
      <c r="I2696" s="32">
        <v>2E-3</v>
      </c>
      <c r="J2696" s="25">
        <v>0.01</v>
      </c>
      <c r="K2696" s="29">
        <v>0.6</v>
      </c>
      <c r="L2696" s="25">
        <v>31.6</v>
      </c>
      <c r="M2696" s="30">
        <v>0.5</v>
      </c>
      <c r="N2696" s="25">
        <v>0.05</v>
      </c>
      <c r="O2696" s="25">
        <v>12</v>
      </c>
      <c r="P2696" s="25">
        <v>5.79</v>
      </c>
      <c r="Q2696" s="25">
        <v>0.18</v>
      </c>
      <c r="R2696" s="25">
        <v>11.2</v>
      </c>
      <c r="S2696" s="29">
        <v>14</v>
      </c>
      <c r="T2696" s="51">
        <v>0.02</v>
      </c>
      <c r="U2696" s="42">
        <v>26.8</v>
      </c>
      <c r="V2696" s="42">
        <v>49.58</v>
      </c>
      <c r="W2696" s="42">
        <v>0.11</v>
      </c>
      <c r="X2696" s="42">
        <v>20</v>
      </c>
      <c r="Y2696" s="44">
        <v>0.85</v>
      </c>
      <c r="Z2696" s="87">
        <f t="shared" si="169"/>
        <v>2.8563897292691784</v>
      </c>
      <c r="AA2696" s="88">
        <f t="shared" si="170"/>
        <v>2.7748019082946196</v>
      </c>
      <c r="AB2696" s="90">
        <f t="shared" si="171"/>
        <v>1.4488553440503383E-2</v>
      </c>
      <c r="AC2696" s="19">
        <v>2.86</v>
      </c>
      <c r="AD2696" s="13">
        <v>2.77</v>
      </c>
      <c r="AE2696" s="95">
        <v>3.16</v>
      </c>
    </row>
    <row r="2697" spans="1:31" x14ac:dyDescent="0.2">
      <c r="A2697" s="2" t="s">
        <v>354</v>
      </c>
      <c r="B2697" s="9">
        <v>38840</v>
      </c>
      <c r="C2697" s="20"/>
      <c r="D2697" s="12">
        <v>5.97</v>
      </c>
      <c r="E2697" s="16"/>
      <c r="F2697" s="12">
        <v>8.4</v>
      </c>
      <c r="H2697" s="23">
        <f t="shared" si="168"/>
        <v>1.0715193052376047E-6</v>
      </c>
      <c r="I2697" s="32">
        <v>1E-3</v>
      </c>
      <c r="J2697" s="25">
        <v>0.03</v>
      </c>
      <c r="K2697" s="29">
        <v>5</v>
      </c>
      <c r="L2697" s="25">
        <v>29.34</v>
      </c>
      <c r="M2697" s="29">
        <v>5</v>
      </c>
      <c r="N2697" s="25">
        <v>0.28999999999999998</v>
      </c>
      <c r="O2697" s="25">
        <v>14.22</v>
      </c>
      <c r="P2697" s="25">
        <v>4.71</v>
      </c>
      <c r="Q2697" s="25">
        <v>0.22</v>
      </c>
      <c r="R2697" s="25">
        <v>13.8</v>
      </c>
      <c r="S2697" s="29">
        <v>20</v>
      </c>
      <c r="T2697" s="51">
        <v>0.06</v>
      </c>
      <c r="U2697" s="42">
        <v>29</v>
      </c>
      <c r="V2697" s="42">
        <v>23.68</v>
      </c>
      <c r="W2697" s="42">
        <v>0.12</v>
      </c>
      <c r="X2697" s="42">
        <v>19</v>
      </c>
      <c r="Y2697" s="44">
        <v>1.3</v>
      </c>
      <c r="Z2697" s="87">
        <f t="shared" si="169"/>
        <v>2.8356831900366748</v>
      </c>
      <c r="AA2697" s="88">
        <f t="shared" si="170"/>
        <v>2.8261321138624851</v>
      </c>
      <c r="AB2697" s="90">
        <f t="shared" si="171"/>
        <v>1.6869282485446155E-3</v>
      </c>
      <c r="AC2697" s="19">
        <v>2.83</v>
      </c>
      <c r="AD2697" s="13">
        <v>2.83</v>
      </c>
      <c r="AE2697" s="94">
        <v>0.28000000000000003</v>
      </c>
    </row>
    <row r="2698" spans="1:31" x14ac:dyDescent="0.2">
      <c r="A2698" s="2" t="s">
        <v>354</v>
      </c>
      <c r="B2698" s="9">
        <v>39240</v>
      </c>
      <c r="C2698" s="18">
        <v>2.68</v>
      </c>
      <c r="D2698" s="12">
        <v>6.01</v>
      </c>
      <c r="F2698" s="12">
        <v>8.1</v>
      </c>
      <c r="H2698" s="23">
        <f t="shared" si="168"/>
        <v>9.7723722095580961E-7</v>
      </c>
      <c r="I2698" s="32">
        <v>2E-3</v>
      </c>
      <c r="J2698" s="25">
        <v>0.01</v>
      </c>
      <c r="K2698" s="33"/>
      <c r="L2698" s="25">
        <v>31.8</v>
      </c>
      <c r="M2698" s="33"/>
      <c r="N2698" s="25">
        <v>0.14000000000000001</v>
      </c>
      <c r="O2698" s="25">
        <v>11.8</v>
      </c>
      <c r="P2698" s="25">
        <v>5.09</v>
      </c>
      <c r="Q2698" s="25">
        <v>0.22</v>
      </c>
      <c r="R2698" s="25">
        <v>13.1</v>
      </c>
      <c r="S2698" s="34"/>
      <c r="T2698" s="51">
        <v>0.01</v>
      </c>
      <c r="U2698" s="42">
        <v>27.2</v>
      </c>
      <c r="V2698" s="42">
        <v>35.630000000000003</v>
      </c>
      <c r="W2698" s="42">
        <v>0.12</v>
      </c>
      <c r="X2698" s="42">
        <v>19</v>
      </c>
      <c r="Y2698" s="44">
        <v>1.3</v>
      </c>
      <c r="Z2698" s="87">
        <f t="shared" si="169"/>
        <v>2.8909883890452091</v>
      </c>
      <c r="AA2698" s="88">
        <f t="shared" si="170"/>
        <v>2.9798219270318462</v>
      </c>
      <c r="AB2698" s="90">
        <f t="shared" si="171"/>
        <v>-1.5131392977110664E-2</v>
      </c>
    </row>
    <row r="2699" spans="1:31" x14ac:dyDescent="0.2">
      <c r="A2699" s="2" t="s">
        <v>354</v>
      </c>
      <c r="B2699" s="9">
        <v>39939</v>
      </c>
      <c r="C2699" s="18">
        <v>2.98</v>
      </c>
      <c r="D2699" s="12">
        <v>5.84</v>
      </c>
      <c r="F2699" s="12">
        <v>7.8</v>
      </c>
      <c r="H2699" s="23">
        <f t="shared" si="168"/>
        <v>1.445439770745926E-6</v>
      </c>
      <c r="I2699" s="32">
        <v>1E-3</v>
      </c>
      <c r="J2699" s="25">
        <v>0.01</v>
      </c>
      <c r="K2699" s="29">
        <v>0.6</v>
      </c>
      <c r="L2699" s="25">
        <v>31.9</v>
      </c>
      <c r="M2699" s="29">
        <v>1</v>
      </c>
      <c r="N2699" s="25">
        <v>0.08</v>
      </c>
      <c r="O2699" s="25">
        <v>12.9</v>
      </c>
      <c r="P2699" s="25">
        <v>5.73</v>
      </c>
      <c r="Q2699" s="25">
        <v>0.19</v>
      </c>
      <c r="R2699" s="25">
        <v>11.9</v>
      </c>
      <c r="S2699" s="29">
        <v>15</v>
      </c>
      <c r="T2699" s="51">
        <v>0.02</v>
      </c>
      <c r="U2699" s="42">
        <v>29.8</v>
      </c>
      <c r="V2699" s="42">
        <v>46.48</v>
      </c>
      <c r="W2699" s="42">
        <v>0.12</v>
      </c>
      <c r="X2699" s="42">
        <v>19</v>
      </c>
      <c r="Y2699" s="44">
        <v>0.94</v>
      </c>
      <c r="Z2699" s="87">
        <f t="shared" si="169"/>
        <v>2.9212165851340774</v>
      </c>
      <c r="AA2699" s="88">
        <f t="shared" si="170"/>
        <v>2.8492650151774792</v>
      </c>
      <c r="AB2699" s="90">
        <f t="shared" si="171"/>
        <v>1.2468902067500478E-2</v>
      </c>
      <c r="AE2699" s="94">
        <v>2.2799999999999998</v>
      </c>
    </row>
    <row r="2700" spans="1:31" x14ac:dyDescent="0.2">
      <c r="A2700" s="2" t="s">
        <v>354</v>
      </c>
      <c r="B2700" s="9">
        <v>39581</v>
      </c>
      <c r="C2700" s="18">
        <v>2.65</v>
      </c>
      <c r="D2700" s="12">
        <v>5.98</v>
      </c>
      <c r="F2700" s="12">
        <v>6.9</v>
      </c>
      <c r="H2700" s="23">
        <f t="shared" si="168"/>
        <v>1.0471285480508979E-6</v>
      </c>
      <c r="J2700" s="25">
        <v>0.01</v>
      </c>
      <c r="K2700" s="33"/>
      <c r="L2700" s="25">
        <v>35.1</v>
      </c>
      <c r="M2700" s="33"/>
      <c r="N2700" s="25">
        <v>7.0000000000000007E-2</v>
      </c>
      <c r="O2700" s="25">
        <v>13.9</v>
      </c>
      <c r="P2700" s="25">
        <v>6.27</v>
      </c>
      <c r="Q2700" s="25">
        <v>0.22</v>
      </c>
      <c r="R2700" s="25">
        <v>13</v>
      </c>
      <c r="S2700" s="34"/>
      <c r="T2700" s="51">
        <v>0.01</v>
      </c>
      <c r="U2700" s="42">
        <v>30.7</v>
      </c>
      <c r="V2700" s="42">
        <v>65.510000000000005</v>
      </c>
      <c r="W2700" s="42">
        <v>0.12</v>
      </c>
      <c r="X2700" s="42">
        <v>19</v>
      </c>
      <c r="Y2700" s="44">
        <v>0.82</v>
      </c>
      <c r="Z2700" s="87">
        <f t="shared" si="169"/>
        <v>3.1993681300786232</v>
      </c>
      <c r="AA2700" s="88">
        <f t="shared" si="170"/>
        <v>3.0546209479070812</v>
      </c>
      <c r="AB2700" s="90">
        <f t="shared" si="171"/>
        <v>2.3144776936221075E-2</v>
      </c>
      <c r="AD2700" s="100"/>
      <c r="AE2700" s="95">
        <v>4.4000000000000004</v>
      </c>
    </row>
    <row r="2701" spans="1:31" x14ac:dyDescent="0.2">
      <c r="A2701" s="2" t="s">
        <v>206</v>
      </c>
      <c r="B2701" s="9">
        <v>38274</v>
      </c>
      <c r="C2701" s="19">
        <v>10.25</v>
      </c>
      <c r="D2701" s="12">
        <v>7.8</v>
      </c>
      <c r="F2701" s="12">
        <v>1.1000000000000001</v>
      </c>
      <c r="H2701" s="23">
        <f t="shared" si="168"/>
        <v>1.5848931924611133E-8</v>
      </c>
      <c r="I2701" s="32">
        <v>0.02</v>
      </c>
      <c r="J2701" s="25">
        <v>0.37</v>
      </c>
      <c r="K2701" s="30">
        <v>0.2</v>
      </c>
      <c r="L2701" s="25">
        <v>48.9</v>
      </c>
      <c r="M2701" s="30">
        <v>0.2</v>
      </c>
      <c r="N2701" s="25">
        <v>0.57999999999999996</v>
      </c>
      <c r="O2701" s="25">
        <v>3.73</v>
      </c>
      <c r="P2701" s="25">
        <v>8.5</v>
      </c>
      <c r="Q2701" s="25">
        <v>0.03</v>
      </c>
      <c r="R2701" s="25">
        <v>16.600000000000001</v>
      </c>
      <c r="S2701" s="31">
        <v>0.5</v>
      </c>
      <c r="T2701" s="51">
        <v>0.15</v>
      </c>
      <c r="U2701" s="42">
        <v>0.5</v>
      </c>
      <c r="V2701" s="42">
        <v>0.22</v>
      </c>
      <c r="W2701" s="42">
        <v>3.2845000000000001E-3</v>
      </c>
      <c r="X2701" s="42">
        <v>7</v>
      </c>
      <c r="Y2701" s="44">
        <v>3.93</v>
      </c>
      <c r="Z2701" s="87">
        <f t="shared" si="169"/>
        <v>4.0015114066055109</v>
      </c>
      <c r="AA2701" s="88">
        <f t="shared" si="170"/>
        <v>4.1462284173842647</v>
      </c>
      <c r="AB2701" s="90">
        <f t="shared" si="171"/>
        <v>-1.77616141291916E-2</v>
      </c>
      <c r="AC2701" s="19">
        <v>3.98</v>
      </c>
      <c r="AD2701" s="13">
        <v>4.13</v>
      </c>
      <c r="AE2701" s="95">
        <v>0.1</v>
      </c>
    </row>
    <row r="2702" spans="1:31" x14ac:dyDescent="0.2">
      <c r="A2702" s="2" t="s">
        <v>206</v>
      </c>
      <c r="B2702" s="9">
        <v>38635</v>
      </c>
      <c r="C2702" s="18">
        <v>11.84</v>
      </c>
      <c r="D2702" s="12">
        <v>7.63</v>
      </c>
      <c r="F2702" s="12">
        <v>1.6</v>
      </c>
      <c r="H2702" s="23">
        <f t="shared" si="168"/>
        <v>2.3442288153199181E-8</v>
      </c>
      <c r="I2702" s="32">
        <v>0.04</v>
      </c>
      <c r="J2702" s="25">
        <v>0.3</v>
      </c>
      <c r="K2702" s="33"/>
      <c r="L2702" s="25">
        <v>49</v>
      </c>
      <c r="N2702" s="25">
        <v>0.55000000000000004</v>
      </c>
      <c r="O2702" s="25">
        <v>3.33</v>
      </c>
      <c r="P2702" s="25">
        <v>8.27</v>
      </c>
      <c r="Q2702" s="25">
        <v>0.03</v>
      </c>
      <c r="R2702" s="25">
        <v>16.2</v>
      </c>
      <c r="S2702" s="34"/>
      <c r="T2702" s="51">
        <v>0.19</v>
      </c>
      <c r="U2702" s="42">
        <v>0.5</v>
      </c>
      <c r="V2702" s="42">
        <v>0.22</v>
      </c>
      <c r="W2702" s="42">
        <v>3.2845000000000001E-3</v>
      </c>
      <c r="X2702" s="42">
        <v>7.1</v>
      </c>
      <c r="Y2702" s="44">
        <v>4.03</v>
      </c>
      <c r="Z2702" s="87">
        <f t="shared" si="169"/>
        <v>3.9572108063077698</v>
      </c>
      <c r="AA2702" s="88">
        <f t="shared" si="170"/>
        <v>4.2503128487680604</v>
      </c>
      <c r="AB2702" s="90">
        <f t="shared" si="171"/>
        <v>-3.5711385647853193E-2</v>
      </c>
      <c r="AC2702" s="19">
        <v>3.93</v>
      </c>
      <c r="AD2702" s="99">
        <v>4.2300000000000004</v>
      </c>
      <c r="AE2702" s="95">
        <v>-7.3</v>
      </c>
    </row>
    <row r="2703" spans="1:31" x14ac:dyDescent="0.2">
      <c r="A2703" s="2" t="s">
        <v>206</v>
      </c>
      <c r="B2703" s="9">
        <v>36440</v>
      </c>
      <c r="C2703" s="18">
        <v>10.45</v>
      </c>
      <c r="D2703" s="12">
        <v>7.64</v>
      </c>
      <c r="F2703" s="12">
        <v>1.1000000000000001</v>
      </c>
      <c r="H2703" s="23">
        <f t="shared" si="168"/>
        <v>2.2908676527677693E-8</v>
      </c>
      <c r="I2703" s="32">
        <v>0.19</v>
      </c>
      <c r="J2703" s="25">
        <v>0.34</v>
      </c>
      <c r="K2703" s="33"/>
      <c r="L2703" s="25">
        <v>45</v>
      </c>
      <c r="M2703" s="33"/>
      <c r="N2703" s="25">
        <v>0.6</v>
      </c>
      <c r="O2703" s="25">
        <v>3.2</v>
      </c>
      <c r="P2703" s="25">
        <v>8.1</v>
      </c>
      <c r="Q2703" s="25">
        <v>0.03</v>
      </c>
      <c r="R2703" s="25">
        <v>16</v>
      </c>
      <c r="S2703" s="34"/>
      <c r="T2703" s="51">
        <v>0.13</v>
      </c>
      <c r="U2703" s="42">
        <v>0.91</v>
      </c>
      <c r="V2703" s="42">
        <v>0.22</v>
      </c>
      <c r="W2703" s="42">
        <v>3.2845000000000001E-3</v>
      </c>
      <c r="X2703" s="42">
        <v>5.8</v>
      </c>
      <c r="Y2703" s="44">
        <v>3.95</v>
      </c>
      <c r="Z2703" s="87">
        <f t="shared" si="169"/>
        <v>3.7522915046791141</v>
      </c>
      <c r="AA2703" s="88">
        <f t="shared" si="170"/>
        <v>4.1402815881810922</v>
      </c>
      <c r="AB2703" s="90">
        <f t="shared" si="171"/>
        <v>-4.9158883793291995E-2</v>
      </c>
      <c r="AD2703" s="100"/>
      <c r="AE2703" s="96"/>
    </row>
    <row r="2704" spans="1:31" x14ac:dyDescent="0.2">
      <c r="A2704" s="2" t="s">
        <v>206</v>
      </c>
      <c r="B2704" s="9">
        <v>37174</v>
      </c>
      <c r="C2704" s="18">
        <v>10.26</v>
      </c>
      <c r="D2704" s="12">
        <v>7.69</v>
      </c>
      <c r="F2704" s="12">
        <v>1.2</v>
      </c>
      <c r="H2704" s="23">
        <f t="shared" si="168"/>
        <v>2.0417379446695271E-8</v>
      </c>
      <c r="I2704" s="32">
        <v>2E-3</v>
      </c>
      <c r="J2704" s="25">
        <v>0.37</v>
      </c>
      <c r="K2704" s="30">
        <v>0.2</v>
      </c>
      <c r="L2704" s="25">
        <v>50.3</v>
      </c>
      <c r="M2704" s="29">
        <v>0.2</v>
      </c>
      <c r="N2704" s="25">
        <v>0.65</v>
      </c>
      <c r="O2704" s="25">
        <v>3.27</v>
      </c>
      <c r="P2704" s="25">
        <v>8.19</v>
      </c>
      <c r="Q2704" s="25">
        <v>0.03</v>
      </c>
      <c r="R2704" s="25">
        <v>16.3</v>
      </c>
      <c r="S2704" s="29">
        <v>1</v>
      </c>
      <c r="T2704" s="51">
        <v>0.12</v>
      </c>
      <c r="U2704" s="42">
        <v>0.69</v>
      </c>
      <c r="V2704" s="42">
        <v>0.22</v>
      </c>
      <c r="W2704" s="42">
        <v>3.2845000000000001E-3</v>
      </c>
      <c r="X2704" s="42">
        <v>7.62</v>
      </c>
      <c r="Y2704" s="44">
        <v>3.99</v>
      </c>
      <c r="Z2704" s="87">
        <f t="shared" si="169"/>
        <v>4.0215591569046598</v>
      </c>
      <c r="AA2704" s="88">
        <f t="shared" si="170"/>
        <v>4.2267256205721271</v>
      </c>
      <c r="AB2704" s="90">
        <f t="shared" si="171"/>
        <v>-2.487383367602752E-2</v>
      </c>
      <c r="AD2704" s="100"/>
      <c r="AE2704" s="96"/>
    </row>
    <row r="2705" spans="1:31" x14ac:dyDescent="0.2">
      <c r="A2705" s="2" t="s">
        <v>206</v>
      </c>
      <c r="B2705" s="9">
        <v>34016</v>
      </c>
      <c r="C2705" s="18">
        <v>10.1</v>
      </c>
      <c r="D2705" s="12">
        <v>7.85</v>
      </c>
      <c r="F2705" s="12">
        <v>1.1000000000000001</v>
      </c>
      <c r="H2705" s="23">
        <f t="shared" si="168"/>
        <v>1.4125375446227547E-8</v>
      </c>
      <c r="I2705" s="32">
        <v>2.5000000000000001E-3</v>
      </c>
      <c r="J2705" s="25">
        <v>0.42</v>
      </c>
      <c r="K2705" s="30">
        <v>0.5</v>
      </c>
      <c r="L2705" s="25">
        <v>48</v>
      </c>
      <c r="M2705" s="29">
        <v>2</v>
      </c>
      <c r="N2705" s="25">
        <v>0.89</v>
      </c>
      <c r="O2705" s="25">
        <v>4</v>
      </c>
      <c r="P2705" s="25">
        <v>8.4</v>
      </c>
      <c r="Q2705" s="25">
        <v>0.04</v>
      </c>
      <c r="R2705" s="25">
        <v>20</v>
      </c>
      <c r="S2705" s="29">
        <v>10</v>
      </c>
      <c r="T2705" s="51">
        <v>0.24</v>
      </c>
      <c r="U2705" s="42">
        <v>1</v>
      </c>
      <c r="V2705" s="42">
        <v>0.44</v>
      </c>
      <c r="W2705" s="42">
        <v>6.5690000000000002E-3</v>
      </c>
      <c r="X2705" s="42">
        <v>12</v>
      </c>
      <c r="Y2705" s="44">
        <v>3.9</v>
      </c>
      <c r="Z2705" s="87">
        <f t="shared" si="169"/>
        <v>4.1154670054186528</v>
      </c>
      <c r="AA2705" s="88">
        <f t="shared" si="170"/>
        <v>4.2741440099777455</v>
      </c>
      <c r="AB2705" s="90">
        <f t="shared" si="171"/>
        <v>-1.891351151655216E-2</v>
      </c>
      <c r="AD2705" s="100"/>
      <c r="AE2705" s="96"/>
    </row>
    <row r="2706" spans="1:31" x14ac:dyDescent="0.2">
      <c r="A2706" s="2" t="s">
        <v>206</v>
      </c>
      <c r="B2706" s="9">
        <v>37538</v>
      </c>
      <c r="C2706" s="18">
        <v>9.93</v>
      </c>
      <c r="D2706" s="12">
        <v>7.76</v>
      </c>
      <c r="F2706" s="12">
        <v>1.2</v>
      </c>
      <c r="G2706" s="16"/>
      <c r="H2706" s="23">
        <f t="shared" si="168"/>
        <v>1.7378008287493747E-8</v>
      </c>
      <c r="I2706" s="32">
        <v>7.0000000000000001E-3</v>
      </c>
      <c r="J2706" s="25">
        <v>0.41</v>
      </c>
      <c r="K2706" s="33"/>
      <c r="L2706" s="25">
        <v>50.9</v>
      </c>
      <c r="M2706" s="33"/>
      <c r="N2706" s="25">
        <v>0.44</v>
      </c>
      <c r="O2706" s="25">
        <v>3.36</v>
      </c>
      <c r="P2706" s="25">
        <v>7.87</v>
      </c>
      <c r="Q2706" s="25">
        <v>0.03</v>
      </c>
      <c r="R2706" s="25">
        <v>16.2</v>
      </c>
      <c r="S2706" s="34"/>
      <c r="T2706" s="51">
        <v>0.12</v>
      </c>
      <c r="U2706" s="42">
        <v>0.3</v>
      </c>
      <c r="V2706" s="42">
        <v>0.02</v>
      </c>
      <c r="W2706" s="42">
        <v>3.2845000000000001E-3</v>
      </c>
      <c r="X2706" s="42">
        <v>7</v>
      </c>
      <c r="Y2706" s="44">
        <v>3.93</v>
      </c>
      <c r="Z2706" s="87">
        <f t="shared" si="169"/>
        <v>4.018382778441457</v>
      </c>
      <c r="AA2706" s="88">
        <f t="shared" si="170"/>
        <v>4.1378913125621617</v>
      </c>
      <c r="AB2706" s="90">
        <f t="shared" si="171"/>
        <v>-1.4652344046716477E-2</v>
      </c>
      <c r="AD2706" s="100"/>
      <c r="AE2706" s="96"/>
    </row>
    <row r="2707" spans="1:31" x14ac:dyDescent="0.2">
      <c r="A2707" s="2" t="s">
        <v>206</v>
      </c>
      <c r="B2707" s="9">
        <v>32659</v>
      </c>
      <c r="C2707" s="20"/>
      <c r="D2707" s="12">
        <v>6.79</v>
      </c>
      <c r="F2707" s="12">
        <v>23.1</v>
      </c>
      <c r="H2707" s="23">
        <f t="shared" si="168"/>
        <v>1.6218100973589288E-7</v>
      </c>
      <c r="I2707" s="32">
        <v>7.7000000000000002E-3</v>
      </c>
      <c r="J2707" s="25">
        <v>0.19</v>
      </c>
      <c r="L2707" s="25">
        <v>114</v>
      </c>
      <c r="M2707" s="33"/>
      <c r="N2707" s="25">
        <v>3.57</v>
      </c>
      <c r="O2707" s="25">
        <v>1.8</v>
      </c>
      <c r="P2707" s="25">
        <v>6</v>
      </c>
      <c r="Q2707" s="25">
        <v>0.91</v>
      </c>
      <c r="R2707" s="25">
        <v>8.8000000000000007</v>
      </c>
      <c r="T2707" s="51">
        <v>0.25</v>
      </c>
      <c r="U2707" s="42">
        <v>0.11</v>
      </c>
      <c r="V2707" s="42">
        <v>4.4267999999999998E-3</v>
      </c>
      <c r="W2707" s="42">
        <v>0.01</v>
      </c>
      <c r="X2707" s="42">
        <v>18.5</v>
      </c>
      <c r="Y2707" s="44">
        <v>6.45</v>
      </c>
      <c r="Z2707" s="87">
        <f t="shared" si="169"/>
        <v>6.7834390930597843</v>
      </c>
      <c r="AA2707" s="88">
        <f t="shared" si="170"/>
        <v>6.9823377960369744</v>
      </c>
      <c r="AB2707" s="90">
        <f t="shared" si="171"/>
        <v>-1.4448781538420006E-2</v>
      </c>
      <c r="AE2707" s="96"/>
    </row>
    <row r="2708" spans="1:31" x14ac:dyDescent="0.2">
      <c r="A2708" s="2" t="s">
        <v>206</v>
      </c>
      <c r="B2708" s="9">
        <v>35369</v>
      </c>
      <c r="C2708" s="18">
        <v>10.79</v>
      </c>
      <c r="D2708" s="12">
        <v>7.75</v>
      </c>
      <c r="F2708" s="12">
        <v>1</v>
      </c>
      <c r="H2708" s="23">
        <f t="shared" si="168"/>
        <v>1.7782794100389218E-8</v>
      </c>
      <c r="I2708" s="32">
        <v>6.0000000000000001E-3</v>
      </c>
      <c r="J2708" s="25">
        <v>0.41</v>
      </c>
      <c r="K2708" s="30">
        <v>1</v>
      </c>
      <c r="L2708" s="25">
        <v>51</v>
      </c>
      <c r="M2708" s="30">
        <v>1</v>
      </c>
      <c r="N2708" s="25">
        <v>0.64</v>
      </c>
      <c r="O2708" s="25">
        <v>3.6</v>
      </c>
      <c r="P2708" s="25">
        <v>8.4</v>
      </c>
      <c r="Q2708" s="25">
        <v>0.03</v>
      </c>
      <c r="R2708" s="25">
        <v>17</v>
      </c>
      <c r="S2708" s="31">
        <v>5</v>
      </c>
      <c r="T2708" s="51">
        <v>0.13</v>
      </c>
      <c r="U2708" s="42">
        <v>1</v>
      </c>
      <c r="V2708" s="42">
        <v>0.22</v>
      </c>
      <c r="W2708" s="42">
        <v>3.2845000000000001E-3</v>
      </c>
      <c r="X2708" s="42">
        <v>7.2</v>
      </c>
      <c r="Y2708" s="44">
        <v>4</v>
      </c>
      <c r="Z2708" s="87">
        <f t="shared" si="169"/>
        <v>4.1149629474434715</v>
      </c>
      <c r="AA2708" s="88">
        <f t="shared" si="170"/>
        <v>4.2316474645849782</v>
      </c>
      <c r="AB2708" s="90">
        <f t="shared" si="171"/>
        <v>-1.3979868639052637E-2</v>
      </c>
    </row>
    <row r="2709" spans="1:31" x14ac:dyDescent="0.2">
      <c r="A2709" s="2" t="s">
        <v>206</v>
      </c>
      <c r="B2709" s="9">
        <v>36811</v>
      </c>
      <c r="C2709" s="18">
        <v>10.39</v>
      </c>
      <c r="D2709" s="12">
        <v>7.69</v>
      </c>
      <c r="F2709" s="12">
        <v>1.3</v>
      </c>
      <c r="H2709" s="23">
        <f t="shared" si="168"/>
        <v>2.0417379446695271E-8</v>
      </c>
      <c r="I2709" s="32">
        <v>2E-3</v>
      </c>
      <c r="J2709" s="25">
        <v>0.53</v>
      </c>
      <c r="K2709" s="33"/>
      <c r="L2709" s="25">
        <v>51.4</v>
      </c>
      <c r="M2709" s="33"/>
      <c r="N2709" s="35"/>
      <c r="O2709" s="25">
        <v>3.56</v>
      </c>
      <c r="P2709" s="25">
        <v>8.7100000000000009</v>
      </c>
      <c r="Q2709" s="35"/>
      <c r="R2709" s="25">
        <v>16.8</v>
      </c>
      <c r="S2709" s="34"/>
      <c r="T2709" s="51">
        <v>0.13</v>
      </c>
      <c r="U2709" s="42">
        <v>0.51</v>
      </c>
      <c r="V2709" s="42">
        <v>0.02</v>
      </c>
      <c r="W2709" s="42">
        <v>3.2845000000000001E-3</v>
      </c>
      <c r="X2709" s="42">
        <v>6</v>
      </c>
      <c r="Y2709" s="44">
        <v>4.01</v>
      </c>
      <c r="Z2709" s="87">
        <f t="shared" si="169"/>
        <v>4.1329157458409256</v>
      </c>
      <c r="AA2709" s="88">
        <f t="shared" si="170"/>
        <v>4.1943702692997347</v>
      </c>
      <c r="AB2709" s="90">
        <f t="shared" si="171"/>
        <v>-7.3798982462080142E-3</v>
      </c>
    </row>
    <row r="2710" spans="1:31" x14ac:dyDescent="0.2">
      <c r="A2710" s="2" t="s">
        <v>206</v>
      </c>
      <c r="B2710" s="9">
        <v>33882</v>
      </c>
      <c r="C2710" s="19">
        <v>10.48</v>
      </c>
      <c r="D2710" s="12">
        <v>7.52</v>
      </c>
      <c r="F2710" s="12">
        <v>2.2000000000000002</v>
      </c>
      <c r="H2710" s="23">
        <f t="shared" si="168"/>
        <v>3.0199517204020188E-8</v>
      </c>
      <c r="I2710" s="24">
        <v>1E-3</v>
      </c>
      <c r="J2710" s="25">
        <v>0.36</v>
      </c>
      <c r="K2710" s="30">
        <v>1</v>
      </c>
      <c r="L2710" s="25">
        <v>52</v>
      </c>
      <c r="M2710" s="30">
        <v>1</v>
      </c>
      <c r="N2710" s="25">
        <v>0.69</v>
      </c>
      <c r="O2710" s="25">
        <v>3.8</v>
      </c>
      <c r="P2710" s="25">
        <v>8.8000000000000007</v>
      </c>
      <c r="Q2710" s="25">
        <v>0.03</v>
      </c>
      <c r="R2710" s="25">
        <v>18</v>
      </c>
      <c r="S2710" s="31">
        <v>5</v>
      </c>
      <c r="T2710" s="51">
        <v>0.08</v>
      </c>
      <c r="U2710" s="42">
        <v>3</v>
      </c>
      <c r="V2710" s="42">
        <v>2.21</v>
      </c>
      <c r="W2710" s="42">
        <v>0.01</v>
      </c>
      <c r="X2710" s="42">
        <v>9</v>
      </c>
      <c r="Y2710" s="44">
        <v>3.95</v>
      </c>
      <c r="Z2710" s="87">
        <f t="shared" si="169"/>
        <v>4.2448404549956313</v>
      </c>
      <c r="AA2710" s="88">
        <f t="shared" si="170"/>
        <v>4.3047228291072051</v>
      </c>
      <c r="AB2710" s="90">
        <f t="shared" si="171"/>
        <v>-7.004144202654156E-3</v>
      </c>
      <c r="AD2710" s="100"/>
      <c r="AE2710" s="96"/>
    </row>
    <row r="2711" spans="1:31" x14ac:dyDescent="0.2">
      <c r="A2711" s="2" t="s">
        <v>206</v>
      </c>
      <c r="B2711" s="9">
        <v>33511</v>
      </c>
      <c r="C2711" s="18">
        <v>10.37</v>
      </c>
      <c r="D2711" s="12">
        <v>7.43</v>
      </c>
      <c r="F2711" s="12">
        <v>2.2000000000000002</v>
      </c>
      <c r="H2711" s="23">
        <f t="shared" si="168"/>
        <v>3.7153522909717246E-8</v>
      </c>
      <c r="I2711" s="24">
        <v>7.0000000000000001E-3</v>
      </c>
      <c r="J2711" s="25">
        <v>0.34</v>
      </c>
      <c r="K2711" s="30">
        <v>0.2</v>
      </c>
      <c r="L2711" s="25">
        <v>52</v>
      </c>
      <c r="M2711" s="30">
        <v>0.2</v>
      </c>
      <c r="N2711" s="25">
        <v>0.64</v>
      </c>
      <c r="O2711" s="25">
        <v>3.7</v>
      </c>
      <c r="P2711" s="25">
        <v>8.6999999999999993</v>
      </c>
      <c r="Q2711" s="25">
        <v>0.02</v>
      </c>
      <c r="R2711" s="25">
        <v>18</v>
      </c>
      <c r="S2711" s="31">
        <v>1.5</v>
      </c>
      <c r="T2711" s="51">
        <v>0.08</v>
      </c>
      <c r="U2711" s="42">
        <v>3</v>
      </c>
      <c r="V2711" s="42">
        <v>2.21</v>
      </c>
      <c r="W2711" s="42">
        <v>0.01</v>
      </c>
      <c r="X2711" s="42">
        <v>7</v>
      </c>
      <c r="Y2711" s="44">
        <v>3.92</v>
      </c>
      <c r="Z2711" s="87">
        <f t="shared" si="169"/>
        <v>4.2314573561042774</v>
      </c>
      <c r="AA2711" s="88">
        <f t="shared" si="170"/>
        <v>4.2183053396854842</v>
      </c>
      <c r="AB2711" s="90">
        <f t="shared" si="171"/>
        <v>1.5564953587804877E-3</v>
      </c>
    </row>
    <row r="2712" spans="1:31" x14ac:dyDescent="0.2">
      <c r="A2712" s="2" t="s">
        <v>206</v>
      </c>
      <c r="B2712" s="9">
        <v>37907</v>
      </c>
      <c r="C2712" s="19">
        <v>10.43</v>
      </c>
      <c r="D2712" s="12">
        <v>7.73</v>
      </c>
      <c r="F2712" s="12">
        <v>1.5</v>
      </c>
      <c r="H2712" s="23">
        <f t="shared" si="168"/>
        <v>1.8620871366628593E-8</v>
      </c>
      <c r="I2712" s="24">
        <v>0.13</v>
      </c>
      <c r="J2712" s="25">
        <v>0.34</v>
      </c>
      <c r="K2712" s="33"/>
      <c r="L2712" s="25">
        <v>50.8</v>
      </c>
      <c r="M2712" s="33"/>
      <c r="N2712" s="25">
        <v>0.61</v>
      </c>
      <c r="O2712" s="25">
        <v>4.04</v>
      </c>
      <c r="P2712" s="25">
        <v>9.06</v>
      </c>
      <c r="Q2712" s="25">
        <v>0.03</v>
      </c>
      <c r="R2712" s="25">
        <v>17.8</v>
      </c>
      <c r="S2712" s="34"/>
      <c r="T2712" s="51">
        <v>0.13</v>
      </c>
      <c r="U2712" s="42">
        <v>0.5</v>
      </c>
      <c r="V2712" s="42">
        <v>0.22</v>
      </c>
      <c r="W2712" s="42">
        <v>3.2845000000000001E-3</v>
      </c>
      <c r="X2712" s="42">
        <v>7.21</v>
      </c>
      <c r="Y2712" s="44">
        <v>3.95</v>
      </c>
      <c r="Z2712" s="87">
        <f t="shared" si="169"/>
        <v>4.2141572820116657</v>
      </c>
      <c r="AA2712" s="88">
        <f t="shared" si="170"/>
        <v>4.1715204753171911</v>
      </c>
      <c r="AB2712" s="90">
        <f t="shared" si="171"/>
        <v>5.0844795052148589E-3</v>
      </c>
      <c r="AD2712" s="100"/>
      <c r="AE2712" s="96"/>
    </row>
    <row r="2713" spans="1:31" x14ac:dyDescent="0.2">
      <c r="A2713" s="2" t="s">
        <v>206</v>
      </c>
      <c r="B2713" s="9">
        <v>34225</v>
      </c>
      <c r="C2713" s="18">
        <v>10.41</v>
      </c>
      <c r="D2713" s="12">
        <v>7.22</v>
      </c>
      <c r="F2713" s="12">
        <v>1.9</v>
      </c>
      <c r="H2713" s="23">
        <f t="shared" si="168"/>
        <v>6.0255958607435649E-8</v>
      </c>
      <c r="I2713" s="32">
        <v>0.02</v>
      </c>
      <c r="J2713" s="25">
        <v>0.3</v>
      </c>
      <c r="K2713" s="29">
        <v>1</v>
      </c>
      <c r="L2713" s="25">
        <v>52</v>
      </c>
      <c r="M2713" s="29">
        <v>1</v>
      </c>
      <c r="N2713" s="25">
        <v>0.68</v>
      </c>
      <c r="O2713" s="25">
        <v>3.7</v>
      </c>
      <c r="P2713" s="25">
        <v>8.6</v>
      </c>
      <c r="Q2713" s="25">
        <v>0.03</v>
      </c>
      <c r="R2713" s="25">
        <v>16</v>
      </c>
      <c r="S2713" s="29">
        <v>5</v>
      </c>
      <c r="T2713" s="51">
        <v>0.12</v>
      </c>
      <c r="U2713" s="45"/>
      <c r="V2713" s="42">
        <v>0.22</v>
      </c>
      <c r="W2713" s="42">
        <v>3.2845000000000001E-3</v>
      </c>
      <c r="X2713" s="42">
        <v>7</v>
      </c>
      <c r="Y2713" s="44">
        <v>3.85</v>
      </c>
      <c r="Z2713" s="87">
        <f t="shared" si="169"/>
        <v>4.1372557014902132</v>
      </c>
      <c r="AA2713" s="88">
        <f t="shared" si="170"/>
        <v>4.054871672984838</v>
      </c>
      <c r="AB2713" s="90">
        <f t="shared" si="171"/>
        <v>1.0056487739932672E-2</v>
      </c>
      <c r="AD2713" s="100"/>
      <c r="AE2713" s="96"/>
    </row>
    <row r="2714" spans="1:31" x14ac:dyDescent="0.2">
      <c r="A2714" s="2" t="s">
        <v>206</v>
      </c>
      <c r="B2714" s="9">
        <v>34956</v>
      </c>
      <c r="C2714" s="18">
        <v>10.08</v>
      </c>
      <c r="D2714" s="12">
        <v>7.82</v>
      </c>
      <c r="F2714" s="12">
        <v>1.2</v>
      </c>
      <c r="H2714" s="23">
        <f t="shared" si="168"/>
        <v>1.5135612484362029E-8</v>
      </c>
      <c r="I2714" s="32">
        <v>2E-3</v>
      </c>
      <c r="J2714" s="25">
        <v>0.35</v>
      </c>
      <c r="K2714" s="29">
        <v>1</v>
      </c>
      <c r="L2714" s="25">
        <v>54.2</v>
      </c>
      <c r="M2714" s="29">
        <v>1</v>
      </c>
      <c r="N2714" s="25">
        <v>0.62</v>
      </c>
      <c r="O2714" s="25">
        <v>3.6</v>
      </c>
      <c r="P2714" s="25">
        <v>10.4</v>
      </c>
      <c r="Q2714" s="25">
        <v>0.02</v>
      </c>
      <c r="R2714" s="25">
        <v>15.6</v>
      </c>
      <c r="S2714" s="29">
        <v>5</v>
      </c>
      <c r="T2714" s="51">
        <v>0.14000000000000001</v>
      </c>
      <c r="U2714" s="42">
        <v>1</v>
      </c>
      <c r="V2714" s="42">
        <v>0.22</v>
      </c>
      <c r="W2714" s="42">
        <v>3.2845000000000001E-3</v>
      </c>
      <c r="X2714" s="42">
        <v>7</v>
      </c>
      <c r="Y2714" s="44">
        <v>3.94</v>
      </c>
      <c r="Z2714" s="87">
        <f t="shared" si="169"/>
        <v>4.3734305379243041</v>
      </c>
      <c r="AA2714" s="88">
        <f t="shared" si="170"/>
        <v>4.1663216048709826</v>
      </c>
      <c r="AB2714" s="90">
        <f t="shared" si="171"/>
        <v>2.4252335382831069E-2</v>
      </c>
    </row>
    <row r="2715" spans="1:31" x14ac:dyDescent="0.2">
      <c r="A2715" s="2" t="s">
        <v>185</v>
      </c>
      <c r="B2715" s="9">
        <v>38274</v>
      </c>
      <c r="C2715" s="18">
        <v>12.88</v>
      </c>
      <c r="D2715" s="12">
        <v>7.83</v>
      </c>
      <c r="F2715" s="12">
        <v>1</v>
      </c>
      <c r="H2715" s="23">
        <f t="shared" si="168"/>
        <v>1.4791083881682026E-8</v>
      </c>
      <c r="I2715" s="32">
        <v>0.94</v>
      </c>
      <c r="J2715" s="25">
        <v>0.47</v>
      </c>
      <c r="K2715" s="29">
        <v>0.2</v>
      </c>
      <c r="L2715" s="25">
        <v>33.299999999999997</v>
      </c>
      <c r="M2715" s="29">
        <v>0.3</v>
      </c>
      <c r="N2715" s="25">
        <v>0.42</v>
      </c>
      <c r="O2715" s="25">
        <v>5.41</v>
      </c>
      <c r="P2715" s="25">
        <v>7.15</v>
      </c>
      <c r="Q2715" s="25">
        <v>0.03</v>
      </c>
      <c r="R2715" s="25">
        <v>34</v>
      </c>
      <c r="S2715" s="29">
        <v>0.5</v>
      </c>
      <c r="T2715" s="51">
        <v>0.14000000000000001</v>
      </c>
      <c r="U2715" s="42">
        <v>0.5</v>
      </c>
      <c r="V2715" s="42">
        <v>0.22</v>
      </c>
      <c r="W2715" s="42">
        <v>3.2845000000000001E-3</v>
      </c>
      <c r="X2715" s="42">
        <v>7</v>
      </c>
      <c r="Y2715" s="44">
        <v>3.84</v>
      </c>
      <c r="Z2715" s="87">
        <f t="shared" si="169"/>
        <v>4.013944364335595</v>
      </c>
      <c r="AA2715" s="88">
        <f t="shared" si="170"/>
        <v>4.055912528156087</v>
      </c>
      <c r="AB2715" s="90">
        <f t="shared" si="171"/>
        <v>-5.2006081866879062E-3</v>
      </c>
      <c r="AC2715" s="19">
        <v>3.89</v>
      </c>
      <c r="AD2715" s="13">
        <v>4.04</v>
      </c>
      <c r="AE2715" s="94">
        <v>0.1</v>
      </c>
    </row>
    <row r="2716" spans="1:31" x14ac:dyDescent="0.2">
      <c r="A2716" s="2" t="s">
        <v>185</v>
      </c>
      <c r="B2716" s="9">
        <v>38635</v>
      </c>
      <c r="C2716" s="18">
        <v>13</v>
      </c>
      <c r="D2716" s="12">
        <v>7.66</v>
      </c>
      <c r="F2716" s="12">
        <v>1.6</v>
      </c>
      <c r="H2716" s="23">
        <f t="shared" si="168"/>
        <v>2.1877616239495494E-8</v>
      </c>
      <c r="I2716" s="32">
        <v>1</v>
      </c>
      <c r="J2716" s="25">
        <v>0.36</v>
      </c>
      <c r="L2716" s="25">
        <v>33.4</v>
      </c>
      <c r="N2716" s="25">
        <v>0.4</v>
      </c>
      <c r="O2716" s="25">
        <v>4.74</v>
      </c>
      <c r="P2716" s="25">
        <v>6.81</v>
      </c>
      <c r="Q2716" s="25">
        <v>0.03</v>
      </c>
      <c r="R2716" s="25">
        <v>33</v>
      </c>
      <c r="T2716" s="51">
        <v>0.21</v>
      </c>
      <c r="U2716" s="42">
        <v>0.5</v>
      </c>
      <c r="V2716" s="42">
        <v>0.22</v>
      </c>
      <c r="W2716" s="42">
        <v>3.2845000000000001E-3</v>
      </c>
      <c r="X2716" s="42">
        <v>7.2</v>
      </c>
      <c r="Y2716" s="44">
        <v>3.89</v>
      </c>
      <c r="Z2716" s="87">
        <f t="shared" si="169"/>
        <v>3.9301739342239586</v>
      </c>
      <c r="AA2716" s="88">
        <f t="shared" si="170"/>
        <v>4.113765501695501</v>
      </c>
      <c r="AB2716" s="90">
        <f t="shared" si="171"/>
        <v>-2.2823588980758796E-2</v>
      </c>
      <c r="AC2716" s="19">
        <v>3.8</v>
      </c>
      <c r="AD2716" s="13">
        <v>4.09</v>
      </c>
      <c r="AE2716" s="94">
        <v>-7.32</v>
      </c>
    </row>
    <row r="2717" spans="1:31" x14ac:dyDescent="0.2">
      <c r="A2717" s="2" t="s">
        <v>185</v>
      </c>
      <c r="B2717" s="9">
        <v>41249</v>
      </c>
      <c r="C2717" s="18">
        <v>12.81</v>
      </c>
      <c r="D2717" s="12">
        <v>7.81</v>
      </c>
      <c r="F2717" s="12">
        <v>1.5</v>
      </c>
      <c r="H2717" s="23">
        <f t="shared" si="168"/>
        <v>1.5488166189124814E-8</v>
      </c>
      <c r="I2717" s="32">
        <v>7.0000000000000001E-3</v>
      </c>
      <c r="J2717" s="25">
        <v>0.41</v>
      </c>
      <c r="K2717" s="36"/>
      <c r="L2717" s="25">
        <v>39.1</v>
      </c>
      <c r="M2717" s="36"/>
      <c r="N2717" s="25">
        <v>0.43</v>
      </c>
      <c r="O2717" s="25">
        <v>5.45</v>
      </c>
      <c r="P2717" s="25">
        <v>7.89</v>
      </c>
      <c r="Q2717" s="25">
        <v>0.02</v>
      </c>
      <c r="R2717" s="25">
        <v>36.6</v>
      </c>
      <c r="S2717" s="36"/>
      <c r="T2717" s="51">
        <v>0.12</v>
      </c>
      <c r="U2717" s="42">
        <v>0.5</v>
      </c>
      <c r="V2717" s="42">
        <v>0.22</v>
      </c>
      <c r="W2717" s="42">
        <v>3.2799999999999999E-3</v>
      </c>
      <c r="X2717" s="42">
        <v>7.55</v>
      </c>
      <c r="Y2717" s="44">
        <v>3.87</v>
      </c>
      <c r="Z2717" s="87">
        <f t="shared" si="169"/>
        <v>4.371278707293162</v>
      </c>
      <c r="AA2717" s="88">
        <f t="shared" si="170"/>
        <v>4.1007954614646192</v>
      </c>
      <c r="AB2717" s="90">
        <f t="shared" si="171"/>
        <v>3.1926449230814807E-2</v>
      </c>
      <c r="AC2717" s="19">
        <v>4.38</v>
      </c>
      <c r="AD2717" s="13">
        <v>4.09</v>
      </c>
      <c r="AE2717" s="94">
        <v>6.93</v>
      </c>
    </row>
    <row r="2718" spans="1:31" x14ac:dyDescent="0.2">
      <c r="A2718" s="2" t="s">
        <v>185</v>
      </c>
      <c r="B2718" s="9">
        <v>32659</v>
      </c>
      <c r="C2718" s="20"/>
      <c r="D2718" s="12">
        <v>6.82</v>
      </c>
      <c r="F2718" s="12">
        <v>12</v>
      </c>
      <c r="H2718" s="23">
        <f t="shared" si="168"/>
        <v>1.5135612484362046E-7</v>
      </c>
      <c r="I2718" s="32">
        <v>0.01</v>
      </c>
      <c r="J2718" s="25">
        <v>0.09</v>
      </c>
      <c r="K2718" s="36"/>
      <c r="L2718" s="25">
        <v>29.3</v>
      </c>
      <c r="M2718" s="36"/>
      <c r="N2718" s="25">
        <v>0.21</v>
      </c>
      <c r="O2718" s="25">
        <v>5.8</v>
      </c>
      <c r="P2718" s="25">
        <v>3.43</v>
      </c>
      <c r="Q2718" s="25">
        <v>0.64</v>
      </c>
      <c r="R2718" s="25">
        <v>40</v>
      </c>
      <c r="S2718" s="36"/>
      <c r="T2718" s="51">
        <v>0.34</v>
      </c>
      <c r="U2718" s="42">
        <v>1.36</v>
      </c>
      <c r="V2718" s="42">
        <v>0.03</v>
      </c>
      <c r="W2718" s="42">
        <v>0.02</v>
      </c>
      <c r="X2718" s="42">
        <v>14.9</v>
      </c>
      <c r="Y2718" s="44">
        <v>3.45</v>
      </c>
      <c r="Z2718" s="87">
        <f t="shared" si="169"/>
        <v>3.6694191241904401</v>
      </c>
      <c r="AA2718" s="88">
        <f t="shared" si="170"/>
        <v>3.9102818721908017</v>
      </c>
      <c r="AB2718" s="90">
        <f t="shared" si="171"/>
        <v>-3.177734162803468E-2</v>
      </c>
    </row>
    <row r="2719" spans="1:31" x14ac:dyDescent="0.2">
      <c r="A2719" s="2" t="s">
        <v>185</v>
      </c>
      <c r="B2719" s="9">
        <v>34016</v>
      </c>
      <c r="C2719" s="18">
        <v>12.88</v>
      </c>
      <c r="D2719" s="12">
        <v>7.88</v>
      </c>
      <c r="F2719" s="12">
        <v>0.8</v>
      </c>
      <c r="H2719" s="23">
        <f t="shared" si="168"/>
        <v>1.3182567385564031E-8</v>
      </c>
      <c r="I2719" s="32">
        <v>0.68</v>
      </c>
      <c r="J2719" s="25">
        <v>0.5</v>
      </c>
      <c r="K2719" s="29">
        <v>0.5</v>
      </c>
      <c r="L2719" s="25">
        <v>32</v>
      </c>
      <c r="M2719" s="29">
        <v>2</v>
      </c>
      <c r="N2719" s="25">
        <v>0.4</v>
      </c>
      <c r="O2719" s="25">
        <v>5.6</v>
      </c>
      <c r="P2719" s="25">
        <v>7.3</v>
      </c>
      <c r="Q2719" s="25">
        <v>0.03</v>
      </c>
      <c r="R2719" s="25">
        <v>38</v>
      </c>
      <c r="S2719" s="29">
        <v>10</v>
      </c>
      <c r="T2719" s="51">
        <v>0.15</v>
      </c>
      <c r="U2719" s="42">
        <v>1</v>
      </c>
      <c r="V2719" s="42">
        <v>0.44</v>
      </c>
      <c r="W2719" s="42">
        <v>6.5690000000000002E-3</v>
      </c>
      <c r="X2719" s="42">
        <v>10</v>
      </c>
      <c r="Y2719" s="44">
        <v>4</v>
      </c>
      <c r="Z2719" s="87">
        <f t="shared" si="169"/>
        <v>4.1123028882150576</v>
      </c>
      <c r="AA2719" s="88">
        <f t="shared" si="170"/>
        <v>4.3148835175024285</v>
      </c>
      <c r="AB2719" s="90">
        <f t="shared" si="171"/>
        <v>-2.4038940108163334E-2</v>
      </c>
    </row>
    <row r="2720" spans="1:31" x14ac:dyDescent="0.2">
      <c r="A2720" s="2" t="s">
        <v>185</v>
      </c>
      <c r="B2720" s="9">
        <v>37538</v>
      </c>
      <c r="C2720" s="18">
        <v>12.66</v>
      </c>
      <c r="D2720" s="12">
        <v>7.78</v>
      </c>
      <c r="F2720" s="12">
        <v>1.2</v>
      </c>
      <c r="H2720" s="23">
        <f t="shared" si="168"/>
        <v>1.6595869074375541E-8</v>
      </c>
      <c r="I2720" s="32">
        <v>0.18</v>
      </c>
      <c r="J2720" s="25">
        <v>0.27</v>
      </c>
      <c r="K2720" s="36"/>
      <c r="L2720" s="25">
        <v>34.1</v>
      </c>
      <c r="M2720" s="36"/>
      <c r="N2720" s="25">
        <v>0.32</v>
      </c>
      <c r="O2720" s="25">
        <v>5.04</v>
      </c>
      <c r="P2720" s="25">
        <v>6.58</v>
      </c>
      <c r="Q2720" s="25">
        <v>0.03</v>
      </c>
      <c r="R2720" s="25">
        <v>33.6</v>
      </c>
      <c r="S2720" s="36"/>
      <c r="T2720" s="51">
        <v>0.12</v>
      </c>
      <c r="U2720" s="42">
        <v>0.3</v>
      </c>
      <c r="V2720" s="42">
        <v>0.22</v>
      </c>
      <c r="W2720" s="42">
        <v>3.2845000000000001E-3</v>
      </c>
      <c r="X2720" s="42">
        <v>7.2</v>
      </c>
      <c r="Y2720" s="44">
        <v>3.8</v>
      </c>
      <c r="Z2720" s="87">
        <f t="shared" si="169"/>
        <v>3.880909285002585</v>
      </c>
      <c r="AA2720" s="88">
        <f t="shared" si="170"/>
        <v>4.0167588679559465</v>
      </c>
      <c r="AB2720" s="90">
        <f t="shared" si="171"/>
        <v>-1.7201227035915798E-2</v>
      </c>
    </row>
    <row r="2721" spans="1:31" x14ac:dyDescent="0.2">
      <c r="A2721" s="2" t="s">
        <v>185</v>
      </c>
      <c r="B2721" s="9">
        <v>37174</v>
      </c>
      <c r="C2721" s="18">
        <v>12.95</v>
      </c>
      <c r="D2721" s="12">
        <v>7.76</v>
      </c>
      <c r="F2721" s="12">
        <v>1.2</v>
      </c>
      <c r="H2721" s="23">
        <f t="shared" si="168"/>
        <v>1.7378008287493747E-8</v>
      </c>
      <c r="I2721" s="24">
        <v>0.97</v>
      </c>
      <c r="J2721" s="25">
        <v>0.42</v>
      </c>
      <c r="K2721" s="29">
        <v>0.2</v>
      </c>
      <c r="L2721" s="27">
        <v>33.700000000000003</v>
      </c>
      <c r="M2721" s="29">
        <v>0.2</v>
      </c>
      <c r="N2721" s="27">
        <v>0.41</v>
      </c>
      <c r="O2721" s="27">
        <v>4.79</v>
      </c>
      <c r="P2721" s="27">
        <v>6.75</v>
      </c>
      <c r="Q2721" s="27">
        <v>0.02</v>
      </c>
      <c r="R2721" s="27">
        <v>34.4</v>
      </c>
      <c r="S2721" s="29">
        <v>1</v>
      </c>
      <c r="T2721" s="51">
        <v>0.15</v>
      </c>
      <c r="U2721" s="42">
        <v>0.5</v>
      </c>
      <c r="V2721" s="42">
        <v>0.22</v>
      </c>
      <c r="W2721" s="42">
        <v>3.2845000000000001E-3</v>
      </c>
      <c r="X2721" s="42">
        <v>7.45</v>
      </c>
      <c r="Y2721" s="44">
        <v>3.84</v>
      </c>
      <c r="Z2721" s="87">
        <f t="shared" si="169"/>
        <v>4.0023741611118933</v>
      </c>
      <c r="AA2721" s="88">
        <f t="shared" si="170"/>
        <v>4.0689223525041518</v>
      </c>
      <c r="AB2721" s="90">
        <f t="shared" si="171"/>
        <v>-8.2450435664200485E-3</v>
      </c>
    </row>
    <row r="2722" spans="1:31" x14ac:dyDescent="0.2">
      <c r="A2722" s="2" t="s">
        <v>185</v>
      </c>
      <c r="B2722" s="9">
        <v>35369</v>
      </c>
      <c r="C2722" s="18">
        <v>13.5</v>
      </c>
      <c r="D2722" s="12">
        <v>7.8</v>
      </c>
      <c r="F2722" s="12">
        <v>1</v>
      </c>
      <c r="H2722" s="23">
        <f t="shared" si="168"/>
        <v>1.5848931924611133E-8</v>
      </c>
      <c r="I2722" s="32">
        <v>0.54</v>
      </c>
      <c r="J2722" s="25">
        <v>0.48</v>
      </c>
      <c r="K2722" s="29">
        <v>1</v>
      </c>
      <c r="L2722" s="25">
        <v>32</v>
      </c>
      <c r="M2722" s="29">
        <v>1</v>
      </c>
      <c r="N2722" s="25">
        <v>0.4</v>
      </c>
      <c r="O2722" s="25">
        <v>5.2</v>
      </c>
      <c r="P2722" s="25">
        <v>6.8</v>
      </c>
      <c r="Q2722" s="25">
        <v>0.03</v>
      </c>
      <c r="R2722" s="25">
        <v>36</v>
      </c>
      <c r="S2722" s="29">
        <v>5</v>
      </c>
      <c r="T2722" s="51">
        <v>0.14000000000000001</v>
      </c>
      <c r="U2722" s="42">
        <v>1</v>
      </c>
      <c r="V2722" s="42">
        <v>0.22</v>
      </c>
      <c r="W2722" s="42">
        <v>3.2845000000000001E-3</v>
      </c>
      <c r="X2722" s="42">
        <v>7.1</v>
      </c>
      <c r="Y2722" s="44">
        <v>3.79</v>
      </c>
      <c r="Z2722" s="87">
        <f t="shared" si="169"/>
        <v>3.9572648333907328</v>
      </c>
      <c r="AA2722" s="88">
        <f t="shared" si="170"/>
        <v>4.0191424793420687</v>
      </c>
      <c r="AB2722" s="90">
        <f t="shared" si="171"/>
        <v>-7.7575835241713601E-3</v>
      </c>
    </row>
    <row r="2723" spans="1:31" x14ac:dyDescent="0.2">
      <c r="A2723" s="2" t="s">
        <v>185</v>
      </c>
      <c r="B2723" s="9">
        <v>33511</v>
      </c>
      <c r="C2723" s="18">
        <v>12.93</v>
      </c>
      <c r="D2723" s="12">
        <v>7.37</v>
      </c>
      <c r="F2723" s="12">
        <v>2.4</v>
      </c>
      <c r="H2723" s="23">
        <f t="shared" si="168"/>
        <v>4.2657951880159239E-8</v>
      </c>
      <c r="I2723" s="28"/>
      <c r="J2723" s="25">
        <v>0.4</v>
      </c>
      <c r="K2723" s="29">
        <v>0.2</v>
      </c>
      <c r="L2723" s="25">
        <v>30</v>
      </c>
      <c r="M2723" s="29">
        <v>0.2</v>
      </c>
      <c r="N2723" s="25">
        <v>0.39</v>
      </c>
      <c r="O2723" s="25">
        <v>5.6</v>
      </c>
      <c r="P2723" s="25">
        <v>7.1</v>
      </c>
      <c r="Q2723" s="25">
        <v>0.02</v>
      </c>
      <c r="R2723" s="25">
        <v>40</v>
      </c>
      <c r="S2723" s="29">
        <v>3</v>
      </c>
      <c r="T2723" s="51">
        <v>0.13</v>
      </c>
      <c r="U2723" s="42">
        <v>3</v>
      </c>
      <c r="V2723" s="42">
        <v>2.21</v>
      </c>
      <c r="W2723" s="42">
        <v>0.01</v>
      </c>
      <c r="X2723" s="42">
        <v>7</v>
      </c>
      <c r="Y2723" s="44">
        <v>3.76</v>
      </c>
      <c r="Z2723" s="87">
        <f t="shared" si="169"/>
        <v>4.0011534745279089</v>
      </c>
      <c r="AA2723" s="88">
        <f t="shared" si="170"/>
        <v>4.0598847858263705</v>
      </c>
      <c r="AB2723" s="90">
        <f t="shared" si="171"/>
        <v>-7.2858246545377788E-3</v>
      </c>
      <c r="AD2723" s="100"/>
      <c r="AE2723" s="96"/>
    </row>
    <row r="2724" spans="1:31" x14ac:dyDescent="0.2">
      <c r="A2724" s="2" t="s">
        <v>185</v>
      </c>
      <c r="B2724" s="9">
        <v>34225</v>
      </c>
      <c r="C2724" s="19">
        <v>12.97</v>
      </c>
      <c r="D2724" s="12">
        <v>7.27</v>
      </c>
      <c r="F2724" s="12">
        <v>1.8</v>
      </c>
      <c r="H2724" s="23">
        <f t="shared" si="168"/>
        <v>5.3703179637025192E-8</v>
      </c>
      <c r="I2724" s="24">
        <v>0.66</v>
      </c>
      <c r="J2724" s="25">
        <v>0.37</v>
      </c>
      <c r="K2724" s="30">
        <v>1</v>
      </c>
      <c r="L2724" s="25">
        <v>32</v>
      </c>
      <c r="M2724" s="30">
        <v>1</v>
      </c>
      <c r="N2724" s="27">
        <v>0.39</v>
      </c>
      <c r="O2724" s="25">
        <v>5.2</v>
      </c>
      <c r="P2724" s="25">
        <v>7.1</v>
      </c>
      <c r="Q2724" s="25">
        <v>0.03</v>
      </c>
      <c r="R2724" s="25">
        <v>35</v>
      </c>
      <c r="S2724" s="31">
        <v>5</v>
      </c>
      <c r="T2724" s="51">
        <v>0.15</v>
      </c>
      <c r="U2724" s="45"/>
      <c r="V2724" s="42">
        <v>0.22</v>
      </c>
      <c r="W2724" s="42">
        <v>3.2845000000000001E-3</v>
      </c>
      <c r="X2724" s="42">
        <v>7</v>
      </c>
      <c r="Y2724" s="44">
        <v>3.75</v>
      </c>
      <c r="Z2724" s="87">
        <f t="shared" si="169"/>
        <v>3.9453229037407209</v>
      </c>
      <c r="AA2724" s="88">
        <f t="shared" si="170"/>
        <v>3.9558193406693696</v>
      </c>
      <c r="AB2724" s="90">
        <f t="shared" si="171"/>
        <v>-1.3284708215542743E-3</v>
      </c>
    </row>
    <row r="2725" spans="1:31" x14ac:dyDescent="0.2">
      <c r="A2725" s="2" t="s">
        <v>185</v>
      </c>
      <c r="B2725" s="9">
        <v>36811</v>
      </c>
      <c r="C2725" s="18">
        <v>12.95</v>
      </c>
      <c r="D2725" s="12">
        <v>7.13</v>
      </c>
      <c r="F2725" s="12">
        <v>1.2</v>
      </c>
      <c r="H2725" s="23">
        <f t="shared" si="168"/>
        <v>7.413102413009154E-8</v>
      </c>
      <c r="I2725" s="32">
        <v>0.66</v>
      </c>
      <c r="J2725" s="25">
        <v>0.42</v>
      </c>
      <c r="K2725" s="33"/>
      <c r="L2725" s="25">
        <v>34.1</v>
      </c>
      <c r="M2725" s="33"/>
      <c r="N2725" s="35"/>
      <c r="O2725" s="25">
        <v>5.12</v>
      </c>
      <c r="P2725" s="25">
        <v>7.2</v>
      </c>
      <c r="Q2725" s="35"/>
      <c r="R2725" s="25">
        <v>34.9</v>
      </c>
      <c r="S2725" s="34"/>
      <c r="T2725" s="51">
        <v>0.13</v>
      </c>
      <c r="U2725" s="42">
        <v>1.1499999999999999</v>
      </c>
      <c r="V2725" s="42">
        <v>0.22</v>
      </c>
      <c r="W2725" s="42">
        <v>3.2845000000000001E-3</v>
      </c>
      <c r="X2725" s="42">
        <v>6</v>
      </c>
      <c r="Y2725" s="44">
        <v>3.84</v>
      </c>
      <c r="Z2725" s="87">
        <f t="shared" si="169"/>
        <v>4.0396643543069821</v>
      </c>
      <c r="AA2725" s="88">
        <f t="shared" si="170"/>
        <v>4.0409196939464138</v>
      </c>
      <c r="AB2725" s="90">
        <f t="shared" si="171"/>
        <v>-1.5535258737925457E-4</v>
      </c>
      <c r="AD2725" s="100"/>
      <c r="AE2725" s="96"/>
    </row>
    <row r="2726" spans="1:31" x14ac:dyDescent="0.2">
      <c r="A2726" s="2" t="s">
        <v>185</v>
      </c>
      <c r="B2726" s="9">
        <v>34662</v>
      </c>
      <c r="C2726" s="18">
        <v>12.75</v>
      </c>
      <c r="D2726" s="13">
        <v>7.48</v>
      </c>
      <c r="F2726" s="12">
        <v>1.1000000000000001</v>
      </c>
      <c r="H2726" s="23">
        <f t="shared" si="168"/>
        <v>3.3113112148259005E-8</v>
      </c>
      <c r="I2726" s="24">
        <v>0.92</v>
      </c>
      <c r="J2726" s="25">
        <v>0.64</v>
      </c>
      <c r="K2726" s="30">
        <v>1</v>
      </c>
      <c r="L2726" s="25">
        <v>32</v>
      </c>
      <c r="M2726" s="30">
        <v>1</v>
      </c>
      <c r="N2726" s="27">
        <v>0.38</v>
      </c>
      <c r="O2726" s="27">
        <v>5.4</v>
      </c>
      <c r="P2726" s="27">
        <v>7</v>
      </c>
      <c r="Q2726" s="25">
        <v>0.03</v>
      </c>
      <c r="R2726" s="27">
        <v>37</v>
      </c>
      <c r="S2726" s="31">
        <v>5</v>
      </c>
      <c r="T2726" s="51">
        <v>0.13</v>
      </c>
      <c r="U2726" s="42">
        <v>3</v>
      </c>
      <c r="V2726" s="42">
        <v>0.22</v>
      </c>
      <c r="W2726" s="42">
        <v>3.2845000000000001E-3</v>
      </c>
      <c r="X2726" s="42">
        <v>7</v>
      </c>
      <c r="Y2726" s="43">
        <v>3.77</v>
      </c>
      <c r="Z2726" s="87">
        <f t="shared" si="169"/>
        <v>4.0727574528514232</v>
      </c>
      <c r="AA2726" s="88">
        <f t="shared" si="170"/>
        <v>4.0376420225023875</v>
      </c>
      <c r="AB2726" s="90">
        <f t="shared" si="171"/>
        <v>4.3296795004667587E-3</v>
      </c>
    </row>
    <row r="2727" spans="1:31" x14ac:dyDescent="0.2">
      <c r="A2727" s="2" t="s">
        <v>185</v>
      </c>
      <c r="B2727" s="9">
        <v>33882</v>
      </c>
      <c r="C2727" s="18">
        <v>13.09</v>
      </c>
      <c r="D2727" s="12">
        <v>7.5</v>
      </c>
      <c r="F2727" s="12">
        <v>2</v>
      </c>
      <c r="H2727" s="23">
        <f t="shared" si="168"/>
        <v>3.1622776601683699E-8</v>
      </c>
      <c r="I2727" s="32">
        <v>1.1000000000000001</v>
      </c>
      <c r="J2727" s="25">
        <v>0.4</v>
      </c>
      <c r="K2727" s="29">
        <v>1</v>
      </c>
      <c r="L2727" s="25">
        <v>32</v>
      </c>
      <c r="M2727" s="29">
        <v>1</v>
      </c>
      <c r="N2727" s="25">
        <v>0.41</v>
      </c>
      <c r="O2727" s="25">
        <v>5.7</v>
      </c>
      <c r="P2727" s="25">
        <v>7.1</v>
      </c>
      <c r="Q2727" s="25">
        <v>0.03</v>
      </c>
      <c r="R2727" s="25">
        <v>40</v>
      </c>
      <c r="S2727" s="29">
        <v>5</v>
      </c>
      <c r="T2727" s="51">
        <v>0.08</v>
      </c>
      <c r="U2727" s="42">
        <v>3</v>
      </c>
      <c r="V2727" s="42">
        <v>2.21</v>
      </c>
      <c r="W2727" s="42">
        <v>0.01</v>
      </c>
      <c r="X2727" s="42">
        <v>8</v>
      </c>
      <c r="Y2727" s="44">
        <v>3.86</v>
      </c>
      <c r="Z2727" s="87">
        <f t="shared" si="169"/>
        <v>4.2269044693749249</v>
      </c>
      <c r="AA2727" s="88">
        <f t="shared" si="170"/>
        <v>4.186514084396344</v>
      </c>
      <c r="AB2727" s="90">
        <f t="shared" si="171"/>
        <v>4.8007102844629277E-3</v>
      </c>
      <c r="AD2727" s="100"/>
      <c r="AE2727" s="96"/>
    </row>
    <row r="2728" spans="1:31" x14ac:dyDescent="0.2">
      <c r="A2728" s="2" t="s">
        <v>185</v>
      </c>
      <c r="B2728" s="9">
        <v>37907</v>
      </c>
      <c r="C2728" s="18">
        <v>13.05</v>
      </c>
      <c r="D2728" s="12">
        <v>7.7</v>
      </c>
      <c r="F2728" s="12">
        <v>1.5</v>
      </c>
      <c r="H2728" s="23">
        <f t="shared" si="168"/>
        <v>1.9952623149688773E-8</v>
      </c>
      <c r="I2728" s="32">
        <v>0.55000000000000004</v>
      </c>
      <c r="J2728" s="25">
        <v>0.42</v>
      </c>
      <c r="K2728" s="33"/>
      <c r="L2728" s="25">
        <v>35.4</v>
      </c>
      <c r="M2728" s="33"/>
      <c r="N2728" s="25">
        <v>0.46</v>
      </c>
      <c r="O2728" s="25">
        <v>5.61</v>
      </c>
      <c r="P2728" s="25">
        <v>7.59</v>
      </c>
      <c r="Q2728" s="25">
        <v>0.03</v>
      </c>
      <c r="R2728" s="25">
        <v>36.299999999999997</v>
      </c>
      <c r="S2728" s="34"/>
      <c r="T2728" s="51">
        <v>0.14000000000000001</v>
      </c>
      <c r="U2728" s="42">
        <v>0.5</v>
      </c>
      <c r="V2728" s="42">
        <v>0.22</v>
      </c>
      <c r="W2728" s="42">
        <v>3.2845000000000001E-3</v>
      </c>
      <c r="X2728" s="42">
        <v>7.03</v>
      </c>
      <c r="Y2728" s="44">
        <v>3.88</v>
      </c>
      <c r="Z2728" s="87">
        <f t="shared" si="169"/>
        <v>4.2153816449335011</v>
      </c>
      <c r="AA2728" s="88">
        <f t="shared" si="170"/>
        <v>4.0967587904974136</v>
      </c>
      <c r="AB2728" s="90">
        <f t="shared" si="171"/>
        <v>1.4271035885107471E-2</v>
      </c>
      <c r="AD2728" s="100"/>
      <c r="AE2728" s="96"/>
    </row>
    <row r="2729" spans="1:31" x14ac:dyDescent="0.2">
      <c r="A2729" s="2" t="s">
        <v>185</v>
      </c>
      <c r="B2729" s="9">
        <v>34956</v>
      </c>
      <c r="C2729" s="18">
        <v>12.74</v>
      </c>
      <c r="D2729" s="12">
        <v>7.83</v>
      </c>
      <c r="F2729" s="12">
        <v>1.4</v>
      </c>
      <c r="H2729" s="23">
        <f t="shared" si="168"/>
        <v>1.4791083881682026E-8</v>
      </c>
      <c r="I2729" s="32">
        <v>0.63</v>
      </c>
      <c r="J2729" s="25">
        <v>0.43</v>
      </c>
      <c r="K2729" s="29">
        <v>1</v>
      </c>
      <c r="L2729" s="25">
        <v>34.4</v>
      </c>
      <c r="M2729" s="29">
        <v>1</v>
      </c>
      <c r="N2729" s="25">
        <v>0.4</v>
      </c>
      <c r="O2729" s="25">
        <v>5.2</v>
      </c>
      <c r="P2729" s="25">
        <v>8.4</v>
      </c>
      <c r="Q2729" s="25">
        <v>0.02</v>
      </c>
      <c r="R2729" s="25">
        <v>34.9</v>
      </c>
      <c r="S2729" s="29">
        <v>5</v>
      </c>
      <c r="T2729" s="51">
        <v>0.16</v>
      </c>
      <c r="U2729" s="42">
        <v>1</v>
      </c>
      <c r="V2729" s="42">
        <v>0.22</v>
      </c>
      <c r="W2729" s="42">
        <v>3.2845000000000001E-3</v>
      </c>
      <c r="X2729" s="42">
        <v>7</v>
      </c>
      <c r="Y2729" s="44">
        <v>3.8</v>
      </c>
      <c r="Z2729" s="87">
        <f t="shared" si="169"/>
        <v>4.1676770958617757</v>
      </c>
      <c r="AA2729" s="88">
        <f t="shared" si="170"/>
        <v>4.0269533833273377</v>
      </c>
      <c r="AB2729" s="90">
        <f t="shared" si="171"/>
        <v>1.7172673361149915E-2</v>
      </c>
      <c r="AE2729" s="96"/>
    </row>
    <row r="2730" spans="1:31" x14ac:dyDescent="0.2">
      <c r="A2730" s="2" t="s">
        <v>185</v>
      </c>
      <c r="B2730" s="9">
        <v>36074</v>
      </c>
      <c r="C2730" s="18">
        <v>13.06</v>
      </c>
      <c r="D2730" s="12">
        <v>7.48</v>
      </c>
      <c r="F2730" s="12">
        <v>1.6</v>
      </c>
      <c r="H2730" s="23">
        <f t="shared" si="168"/>
        <v>3.3113112148259005E-8</v>
      </c>
      <c r="I2730" s="32">
        <v>4.0000000000000001E-3</v>
      </c>
      <c r="J2730" s="25">
        <v>0.45</v>
      </c>
      <c r="K2730" s="36"/>
      <c r="L2730" s="25">
        <v>38</v>
      </c>
      <c r="M2730" s="36"/>
      <c r="N2730" s="25">
        <v>0.35</v>
      </c>
      <c r="O2730" s="25">
        <v>4.8</v>
      </c>
      <c r="P2730" s="25">
        <v>7.6</v>
      </c>
      <c r="Q2730" s="25">
        <v>0.02</v>
      </c>
      <c r="R2730" s="25">
        <v>40</v>
      </c>
      <c r="S2730" s="36"/>
      <c r="T2730" s="51">
        <v>0.15</v>
      </c>
      <c r="U2730" s="42">
        <v>0.22</v>
      </c>
      <c r="V2730" s="42">
        <v>0.22</v>
      </c>
      <c r="W2730" s="42">
        <v>3.2845000000000001E-3</v>
      </c>
      <c r="X2730" s="42">
        <v>6.1</v>
      </c>
      <c r="Y2730" s="44">
        <v>3.85</v>
      </c>
      <c r="Z2730" s="87">
        <f t="shared" si="169"/>
        <v>4.4228201824341999</v>
      </c>
      <c r="AA2730" s="88">
        <f t="shared" si="170"/>
        <v>4.0350114641841497</v>
      </c>
      <c r="AB2730" s="90">
        <f t="shared" si="171"/>
        <v>4.5852026199304383E-2</v>
      </c>
    </row>
    <row r="2731" spans="1:31" x14ac:dyDescent="0.2">
      <c r="A2731" s="2" t="s">
        <v>198</v>
      </c>
      <c r="B2731" s="9">
        <v>38689</v>
      </c>
      <c r="C2731" s="18">
        <v>5.64</v>
      </c>
      <c r="D2731" s="12">
        <v>4.7</v>
      </c>
      <c r="F2731" s="12">
        <v>1.3</v>
      </c>
      <c r="H2731" s="23">
        <f t="shared" si="168"/>
        <v>1.9952623149688769E-5</v>
      </c>
      <c r="I2731" s="32">
        <v>1.72E-3</v>
      </c>
      <c r="J2731" s="25">
        <v>0.03</v>
      </c>
      <c r="K2731" s="29">
        <v>1</v>
      </c>
      <c r="L2731" s="25">
        <v>31</v>
      </c>
      <c r="M2731" s="29">
        <v>1</v>
      </c>
      <c r="N2731" s="25">
        <v>0.01</v>
      </c>
      <c r="O2731" s="25">
        <v>6.1</v>
      </c>
      <c r="P2731" s="25">
        <v>3.8</v>
      </c>
      <c r="Q2731" s="25">
        <v>0.06</v>
      </c>
      <c r="R2731" s="25">
        <v>13</v>
      </c>
      <c r="S2731" s="29">
        <v>10</v>
      </c>
      <c r="T2731" s="51">
        <v>0.03</v>
      </c>
      <c r="U2731" s="42">
        <v>25</v>
      </c>
      <c r="V2731" s="42">
        <v>88.53</v>
      </c>
      <c r="W2731" s="42">
        <v>0.03</v>
      </c>
      <c r="X2731" s="42">
        <v>16</v>
      </c>
      <c r="Y2731" s="44">
        <v>0.2</v>
      </c>
      <c r="Z2731" s="87">
        <f t="shared" si="169"/>
        <v>2.5854283856907534</v>
      </c>
      <c r="AA2731" s="88">
        <f t="shared" si="170"/>
        <v>2.6012968185225622</v>
      </c>
      <c r="AB2731" s="90">
        <f t="shared" si="171"/>
        <v>-3.0594319550452526E-3</v>
      </c>
      <c r="AC2731" s="19">
        <v>2.58</v>
      </c>
      <c r="AD2731" s="13">
        <v>-2.59</v>
      </c>
      <c r="AE2731" s="94">
        <v>-0.56000000000000005</v>
      </c>
    </row>
    <row r="2732" spans="1:31" x14ac:dyDescent="0.2">
      <c r="A2732" s="2" t="s">
        <v>198</v>
      </c>
      <c r="B2732" s="9">
        <v>41793</v>
      </c>
      <c r="C2732" s="19">
        <v>5.33</v>
      </c>
      <c r="D2732" s="12">
        <v>5.0199999999999996</v>
      </c>
      <c r="F2732" s="12">
        <v>1.1000000000000001</v>
      </c>
      <c r="H2732" s="23">
        <f t="shared" si="168"/>
        <v>9.5499258602143587E-6</v>
      </c>
      <c r="I2732" s="24">
        <v>7.0000000000000001E-3</v>
      </c>
      <c r="J2732" s="25">
        <v>0.01</v>
      </c>
      <c r="K2732" s="33"/>
      <c r="L2732" s="25">
        <v>18.399999999999999</v>
      </c>
      <c r="M2732" s="33"/>
      <c r="N2732" s="35"/>
      <c r="O2732" s="25">
        <v>7.69</v>
      </c>
      <c r="P2732" s="25">
        <v>2.11</v>
      </c>
      <c r="Q2732" s="25">
        <v>0.03</v>
      </c>
      <c r="R2732" s="25">
        <v>6.95</v>
      </c>
      <c r="S2732" s="34"/>
      <c r="T2732" s="51">
        <v>0.02</v>
      </c>
      <c r="U2732" s="42">
        <v>22.1</v>
      </c>
      <c r="V2732" s="42">
        <v>49.13</v>
      </c>
      <c r="W2732" s="42">
        <v>3.2799999999999999E-3</v>
      </c>
      <c r="X2732" s="42">
        <v>10</v>
      </c>
      <c r="Y2732" s="44">
        <v>0.11</v>
      </c>
      <c r="Z2732" s="87">
        <f t="shared" si="169"/>
        <v>1.5931708896815777</v>
      </c>
      <c r="AA2732" s="88">
        <f t="shared" si="170"/>
        <v>1.6452910755498704</v>
      </c>
      <c r="AB2732" s="90">
        <f t="shared" si="171"/>
        <v>-1.6094117030819519E-2</v>
      </c>
      <c r="AC2732" s="19">
        <v>1.62</v>
      </c>
      <c r="AD2732" s="99">
        <v>1.64</v>
      </c>
      <c r="AE2732" s="95">
        <v>1.56</v>
      </c>
    </row>
    <row r="2733" spans="1:31" x14ac:dyDescent="0.2">
      <c r="A2733" s="2" t="s">
        <v>198</v>
      </c>
      <c r="B2733" s="9">
        <v>41480</v>
      </c>
      <c r="C2733" s="18">
        <v>5.13</v>
      </c>
      <c r="D2733" s="12">
        <v>4.72</v>
      </c>
      <c r="E2733" s="16"/>
      <c r="F2733" s="12">
        <v>1.1000000000000001</v>
      </c>
      <c r="H2733" s="23">
        <f t="shared" si="168"/>
        <v>1.9054607179632454E-5</v>
      </c>
      <c r="I2733" s="24">
        <v>3.0799999999999998E-3</v>
      </c>
      <c r="J2733" s="25">
        <v>0.01</v>
      </c>
      <c r="K2733" s="33"/>
      <c r="L2733" s="25">
        <v>19.600000000000001</v>
      </c>
      <c r="M2733" s="33"/>
      <c r="N2733" s="25">
        <v>2E-3</v>
      </c>
      <c r="O2733" s="25">
        <v>7.56</v>
      </c>
      <c r="P2733" s="25">
        <v>2.1800000000000002</v>
      </c>
      <c r="Q2733" s="25">
        <v>0.03</v>
      </c>
      <c r="R2733" s="25">
        <v>7.18</v>
      </c>
      <c r="S2733" s="34"/>
      <c r="T2733" s="51">
        <v>0.02</v>
      </c>
      <c r="U2733" s="42">
        <v>23.6</v>
      </c>
      <c r="V2733" s="42">
        <v>48.69</v>
      </c>
      <c r="W2733" s="42">
        <v>3.2799999999999999E-3</v>
      </c>
      <c r="X2733" s="42">
        <v>10</v>
      </c>
      <c r="Y2733" s="44">
        <v>0.11</v>
      </c>
      <c r="Z2733" s="87">
        <f t="shared" si="169"/>
        <v>1.6651348643357498</v>
      </c>
      <c r="AA2733" s="88">
        <f t="shared" si="170"/>
        <v>1.6694215315010081</v>
      </c>
      <c r="AB2733" s="90">
        <f t="shared" si="171"/>
        <v>-1.2855284650786984E-3</v>
      </c>
      <c r="AC2733" s="19">
        <v>1.7</v>
      </c>
      <c r="AD2733" s="99">
        <v>1.67</v>
      </c>
      <c r="AE2733" s="95">
        <v>1.84</v>
      </c>
    </row>
    <row r="2734" spans="1:31" x14ac:dyDescent="0.2">
      <c r="A2734" s="2" t="s">
        <v>198</v>
      </c>
      <c r="B2734" s="9">
        <v>41085</v>
      </c>
      <c r="C2734" s="18">
        <v>4.82</v>
      </c>
      <c r="D2734" s="12">
        <v>4.88</v>
      </c>
      <c r="F2734" s="12">
        <v>1.2</v>
      </c>
      <c r="H2734" s="23">
        <f t="shared" si="168"/>
        <v>1.3182567385564052E-5</v>
      </c>
      <c r="I2734" s="24">
        <v>0.01</v>
      </c>
      <c r="J2734" s="25">
        <v>0.01</v>
      </c>
      <c r="K2734" s="29">
        <v>0.2</v>
      </c>
      <c r="L2734" s="25">
        <v>21.5</v>
      </c>
      <c r="M2734" s="29">
        <v>0.5</v>
      </c>
      <c r="N2734" s="25">
        <v>4.0000000000000001E-3</v>
      </c>
      <c r="O2734" s="25">
        <v>8.49</v>
      </c>
      <c r="P2734" s="25">
        <v>2.4500000000000002</v>
      </c>
      <c r="Q2734" s="25">
        <v>0.03</v>
      </c>
      <c r="R2734" s="25">
        <v>8.41</v>
      </c>
      <c r="S2734" s="29">
        <v>3</v>
      </c>
      <c r="T2734" s="51">
        <v>0.02</v>
      </c>
      <c r="U2734" s="42">
        <v>23.6</v>
      </c>
      <c r="V2734" s="42">
        <v>50.46</v>
      </c>
      <c r="W2734" s="42">
        <v>3.2799999999999999E-3</v>
      </c>
      <c r="X2734" s="42">
        <v>16</v>
      </c>
      <c r="Y2734" s="44">
        <v>0.1</v>
      </c>
      <c r="Z2734" s="87">
        <f t="shared" si="169"/>
        <v>1.8602802204857676</v>
      </c>
      <c r="AA2734" s="88">
        <f t="shared" si="170"/>
        <v>1.8572223868629445</v>
      </c>
      <c r="AB2734" s="90">
        <f t="shared" si="171"/>
        <v>8.2255049849283058E-4</v>
      </c>
      <c r="AC2734" s="19">
        <v>1.89</v>
      </c>
      <c r="AD2734" s="13">
        <v>1.85</v>
      </c>
      <c r="AE2734" s="94">
        <v>1.7</v>
      </c>
    </row>
    <row r="2735" spans="1:31" x14ac:dyDescent="0.2">
      <c r="A2735" s="2" t="s">
        <v>198</v>
      </c>
      <c r="B2735" s="9">
        <v>42110</v>
      </c>
      <c r="C2735" s="19">
        <v>4.96</v>
      </c>
      <c r="D2735" s="12">
        <v>4.9800000000000004</v>
      </c>
      <c r="F2735" s="12">
        <v>1</v>
      </c>
      <c r="H2735" s="23">
        <f t="shared" si="168"/>
        <v>1.0471285480508972E-5</v>
      </c>
      <c r="I2735" s="32">
        <v>1.5</v>
      </c>
      <c r="J2735" s="25">
        <v>0.01</v>
      </c>
      <c r="K2735" s="30">
        <v>0.2</v>
      </c>
      <c r="L2735" s="25">
        <v>20.6</v>
      </c>
      <c r="M2735" s="30">
        <v>0.4</v>
      </c>
      <c r="N2735" s="25">
        <v>4.0000000000000001E-3</v>
      </c>
      <c r="O2735" s="25">
        <v>7.99</v>
      </c>
      <c r="P2735" s="25">
        <v>2.3199999999999998</v>
      </c>
      <c r="Q2735" s="25">
        <v>0.03</v>
      </c>
      <c r="R2735" s="25">
        <v>6.64</v>
      </c>
      <c r="S2735" s="31">
        <v>3.5</v>
      </c>
      <c r="T2735" s="51">
        <v>0.03</v>
      </c>
      <c r="U2735" s="42">
        <v>22.4</v>
      </c>
      <c r="V2735" s="42">
        <v>62.41</v>
      </c>
      <c r="W2735" s="42">
        <v>3.2799999999999999E-3</v>
      </c>
      <c r="X2735" s="42">
        <v>10</v>
      </c>
      <c r="Y2735" s="44">
        <v>0.1</v>
      </c>
      <c r="Z2735" s="87">
        <f t="shared" si="169"/>
        <v>1.8805727031694806</v>
      </c>
      <c r="AA2735" s="88">
        <f t="shared" si="170"/>
        <v>1.8560459591940817</v>
      </c>
      <c r="AB2735" s="90">
        <f t="shared" si="171"/>
        <v>6.563887351535287E-3</v>
      </c>
      <c r="AC2735" s="19">
        <v>1.74</v>
      </c>
      <c r="AD2735" s="99">
        <v>1.85</v>
      </c>
      <c r="AE2735" s="95">
        <v>6.36</v>
      </c>
    </row>
    <row r="2736" spans="1:31" x14ac:dyDescent="0.2">
      <c r="A2736" s="2" t="s">
        <v>198</v>
      </c>
      <c r="B2736" s="9">
        <v>40682</v>
      </c>
      <c r="C2736" s="19">
        <v>5.0199999999999996</v>
      </c>
      <c r="D2736" s="12">
        <v>4.7699999999999996</v>
      </c>
      <c r="F2736" s="12">
        <v>1.3</v>
      </c>
      <c r="H2736" s="23">
        <f t="shared" si="168"/>
        <v>1.6982436524617432E-5</v>
      </c>
      <c r="I2736" s="32">
        <v>8.9999999999999993E-3</v>
      </c>
      <c r="J2736" s="25">
        <v>0.01</v>
      </c>
      <c r="K2736" s="33"/>
      <c r="L2736" s="25">
        <v>22.3</v>
      </c>
      <c r="M2736" s="33"/>
      <c r="N2736" s="25">
        <v>2E-3</v>
      </c>
      <c r="O2736" s="25">
        <v>8.65</v>
      </c>
      <c r="P2736" s="25">
        <v>2.5099999999999998</v>
      </c>
      <c r="Q2736" s="25">
        <v>0.03</v>
      </c>
      <c r="R2736" s="25">
        <v>8.0399999999999991</v>
      </c>
      <c r="S2736" s="34"/>
      <c r="T2736" s="51">
        <v>0.03</v>
      </c>
      <c r="U2736" s="42">
        <v>21.8</v>
      </c>
      <c r="V2736" s="42">
        <v>50.02</v>
      </c>
      <c r="W2736" s="42">
        <v>3.2799999999999999E-3</v>
      </c>
      <c r="X2736" s="42">
        <v>18</v>
      </c>
      <c r="Y2736" s="44">
        <v>0.1</v>
      </c>
      <c r="Z2736" s="87">
        <f t="shared" si="169"/>
        <v>1.8929557240956925</v>
      </c>
      <c r="AA2736" s="88">
        <f t="shared" si="170"/>
        <v>1.8693863151456709</v>
      </c>
      <c r="AB2736" s="90">
        <f t="shared" si="171"/>
        <v>6.2645577420106383E-3</v>
      </c>
      <c r="AC2736" s="19">
        <v>1.92</v>
      </c>
      <c r="AD2736" s="99">
        <v>1.87</v>
      </c>
      <c r="AE2736" s="95">
        <v>2.76</v>
      </c>
    </row>
    <row r="2737" spans="1:31" x14ac:dyDescent="0.2">
      <c r="A2737" s="2" t="s">
        <v>198</v>
      </c>
      <c r="B2737" s="9">
        <v>40325</v>
      </c>
      <c r="C2737" s="18">
        <v>5.26</v>
      </c>
      <c r="D2737" s="12">
        <v>4.8899999999999997</v>
      </c>
      <c r="F2737" s="12">
        <v>0.97</v>
      </c>
      <c r="H2737" s="23">
        <f t="shared" si="168"/>
        <v>1.2882495516931347E-5</v>
      </c>
      <c r="I2737" s="32">
        <v>6.0000000000000001E-3</v>
      </c>
      <c r="J2737" s="25">
        <v>0.01</v>
      </c>
      <c r="K2737" s="36"/>
      <c r="L2737" s="25">
        <v>23.4</v>
      </c>
      <c r="M2737" s="36"/>
      <c r="N2737" s="25">
        <v>2E-3</v>
      </c>
      <c r="O2737" s="25">
        <v>8.68</v>
      </c>
      <c r="P2737" s="25">
        <v>2.61</v>
      </c>
      <c r="Q2737" s="25">
        <v>0.04</v>
      </c>
      <c r="R2737" s="25">
        <v>8.44</v>
      </c>
      <c r="S2737" s="36"/>
      <c r="T2737" s="51">
        <v>0.02</v>
      </c>
      <c r="U2737" s="42">
        <v>23.3</v>
      </c>
      <c r="V2737" s="42">
        <v>56.66</v>
      </c>
      <c r="W2737" s="42">
        <v>3.2799999999999999E-3</v>
      </c>
      <c r="X2737" s="42">
        <v>19</v>
      </c>
      <c r="Y2737" s="44">
        <v>0.1</v>
      </c>
      <c r="Z2737" s="87">
        <f t="shared" si="169"/>
        <v>1.9742654963279127</v>
      </c>
      <c r="AA2737" s="88">
        <f t="shared" si="170"/>
        <v>2.0356031749665884</v>
      </c>
      <c r="AB2737" s="90">
        <f t="shared" si="171"/>
        <v>-1.5296680182514334E-2</v>
      </c>
      <c r="AC2737" s="19">
        <v>2</v>
      </c>
      <c r="AD2737" s="99">
        <v>2.04</v>
      </c>
      <c r="AE2737" s="95">
        <v>1.86</v>
      </c>
    </row>
    <row r="2738" spans="1:31" x14ac:dyDescent="0.2">
      <c r="A2738" s="2" t="s">
        <v>198</v>
      </c>
      <c r="B2738" s="9">
        <v>40290</v>
      </c>
      <c r="C2738" s="18">
        <v>5.24</v>
      </c>
      <c r="D2738" s="12">
        <v>4.78</v>
      </c>
      <c r="F2738" s="12">
        <v>0.9</v>
      </c>
      <c r="H2738" s="23">
        <f t="shared" si="168"/>
        <v>1.6595869074375568E-5</v>
      </c>
      <c r="I2738" s="32">
        <v>2E-3</v>
      </c>
      <c r="J2738" s="25">
        <v>0.01</v>
      </c>
      <c r="K2738" s="33"/>
      <c r="L2738" s="25">
        <v>24.5</v>
      </c>
      <c r="M2738" s="33"/>
      <c r="N2738" s="25">
        <v>2E-3</v>
      </c>
      <c r="O2738" s="25">
        <v>10</v>
      </c>
      <c r="P2738" s="25">
        <v>2.8</v>
      </c>
      <c r="Q2738" s="25">
        <v>0.04</v>
      </c>
      <c r="R2738" s="25">
        <v>8.64</v>
      </c>
      <c r="S2738" s="34"/>
      <c r="T2738" s="51">
        <v>0.03</v>
      </c>
      <c r="U2738" s="42">
        <v>26.1</v>
      </c>
      <c r="V2738" s="42">
        <v>57.54</v>
      </c>
      <c r="W2738" s="42">
        <v>3.2799999999999999E-3</v>
      </c>
      <c r="X2738" s="42">
        <v>20</v>
      </c>
      <c r="Y2738" s="44">
        <v>0.09</v>
      </c>
      <c r="Z2738" s="87">
        <f t="shared" si="169"/>
        <v>2.086805108081478</v>
      </c>
      <c r="AA2738" s="88">
        <f t="shared" si="170"/>
        <v>2.1266121868961365</v>
      </c>
      <c r="AB2738" s="90">
        <f t="shared" si="171"/>
        <v>-9.4476943601357662E-3</v>
      </c>
      <c r="AC2738" s="19">
        <v>2.11</v>
      </c>
      <c r="AD2738" s="13">
        <v>2.13</v>
      </c>
      <c r="AE2738" s="94">
        <v>0.91</v>
      </c>
    </row>
    <row r="2739" spans="1:31" x14ac:dyDescent="0.2">
      <c r="A2739" s="2" t="s">
        <v>198</v>
      </c>
      <c r="B2739" s="9">
        <v>38835</v>
      </c>
      <c r="C2739" s="20"/>
      <c r="D2739" s="12">
        <v>5.45</v>
      </c>
      <c r="F2739" s="12">
        <v>1.7</v>
      </c>
      <c r="H2739" s="23">
        <f t="shared" si="168"/>
        <v>3.5481338923357504E-6</v>
      </c>
      <c r="I2739" s="32">
        <v>3.0000000000000001E-3</v>
      </c>
      <c r="J2739" s="25">
        <v>7.0000000000000007E-2</v>
      </c>
      <c r="K2739" s="30">
        <v>5</v>
      </c>
      <c r="L2739" s="25">
        <v>26.98</v>
      </c>
      <c r="M2739" s="30">
        <v>5</v>
      </c>
      <c r="N2739" s="25">
        <v>0.02</v>
      </c>
      <c r="O2739" s="25">
        <v>9.5399999999999991</v>
      </c>
      <c r="P2739" s="25">
        <v>3.21</v>
      </c>
      <c r="Q2739" s="25">
        <v>0.06</v>
      </c>
      <c r="R2739" s="25">
        <v>10.7</v>
      </c>
      <c r="S2739" s="31">
        <v>10</v>
      </c>
      <c r="T2739" s="51">
        <v>0.06</v>
      </c>
      <c r="U2739" s="42">
        <v>27</v>
      </c>
      <c r="V2739" s="42">
        <v>75.25</v>
      </c>
      <c r="W2739" s="42">
        <v>0.02</v>
      </c>
      <c r="X2739" s="42">
        <v>15</v>
      </c>
      <c r="Y2739" s="44">
        <v>0.08</v>
      </c>
      <c r="Z2739" s="87">
        <f t="shared" si="169"/>
        <v>2.3269321776084477</v>
      </c>
      <c r="AA2739" s="88">
        <f t="shared" si="170"/>
        <v>2.281261108664371</v>
      </c>
      <c r="AB2739" s="90">
        <f t="shared" si="171"/>
        <v>9.9108405630737306E-3</v>
      </c>
      <c r="AC2739" s="19">
        <v>2.33</v>
      </c>
      <c r="AD2739" s="99">
        <v>2.2799999999999998</v>
      </c>
      <c r="AE2739" s="95">
        <v>2.2599999999999998</v>
      </c>
    </row>
    <row r="2740" spans="1:31" x14ac:dyDescent="0.2">
      <c r="A2740" s="2" t="s">
        <v>198</v>
      </c>
      <c r="B2740" s="9">
        <v>39205</v>
      </c>
      <c r="C2740" s="19">
        <v>4.8600000000000003</v>
      </c>
      <c r="D2740" s="12">
        <v>4.9000000000000004</v>
      </c>
      <c r="F2740" s="13">
        <v>1.1000000000000001</v>
      </c>
      <c r="H2740" s="23">
        <f t="shared" si="168"/>
        <v>1.2589254117941658E-5</v>
      </c>
      <c r="I2740" s="24">
        <v>0.01</v>
      </c>
      <c r="J2740" s="27">
        <v>0.01</v>
      </c>
      <c r="K2740" s="36"/>
      <c r="L2740" s="25">
        <v>26.4</v>
      </c>
      <c r="M2740" s="36"/>
      <c r="N2740" s="25">
        <v>1E-3</v>
      </c>
      <c r="O2740" s="27">
        <v>8.41</v>
      </c>
      <c r="P2740" s="25">
        <v>2.92</v>
      </c>
      <c r="Q2740" s="25">
        <v>0.05</v>
      </c>
      <c r="R2740" s="27">
        <v>8.8800000000000008</v>
      </c>
      <c r="S2740" s="36"/>
      <c r="T2740" s="50">
        <v>0.02</v>
      </c>
      <c r="U2740" s="42">
        <v>25.4</v>
      </c>
      <c r="V2740" s="42">
        <v>77.459999999999994</v>
      </c>
      <c r="W2740" s="41">
        <v>3.2799999999999999E-3</v>
      </c>
      <c r="X2740" s="42">
        <v>15</v>
      </c>
      <c r="Y2740" s="44">
        <v>0.08</v>
      </c>
      <c r="Z2740" s="87">
        <f t="shared" si="169"/>
        <v>2.1624760920743995</v>
      </c>
      <c r="AA2740" s="88">
        <f t="shared" si="170"/>
        <v>2.2819701892934492</v>
      </c>
      <c r="AB2740" s="90">
        <f t="shared" si="171"/>
        <v>-2.6886160762027139E-2</v>
      </c>
    </row>
    <row r="2741" spans="1:31" x14ac:dyDescent="0.2">
      <c r="A2741" s="2" t="s">
        <v>198</v>
      </c>
      <c r="B2741" s="9">
        <v>35101</v>
      </c>
      <c r="C2741" s="18">
        <v>5.29</v>
      </c>
      <c r="D2741" s="12">
        <v>4.6500000000000004</v>
      </c>
      <c r="F2741" s="12">
        <v>1.7</v>
      </c>
      <c r="H2741" s="23">
        <f t="shared" si="168"/>
        <v>2.2387211385683359E-5</v>
      </c>
      <c r="I2741" s="28"/>
      <c r="J2741" s="25">
        <v>0.06</v>
      </c>
      <c r="L2741" s="25">
        <v>32.9</v>
      </c>
      <c r="N2741" s="25">
        <v>0.01</v>
      </c>
      <c r="O2741" s="25">
        <v>8.41</v>
      </c>
      <c r="P2741" s="25">
        <v>3.99</v>
      </c>
      <c r="Q2741" s="25">
        <v>7.0000000000000007E-2</v>
      </c>
      <c r="R2741" s="25">
        <v>15</v>
      </c>
      <c r="T2741" s="51">
        <v>0.03</v>
      </c>
      <c r="U2741" s="42">
        <v>45.3</v>
      </c>
      <c r="V2741" s="42">
        <v>57.1</v>
      </c>
      <c r="W2741" s="42">
        <v>0.03</v>
      </c>
      <c r="X2741" s="42">
        <v>34.4</v>
      </c>
      <c r="Y2741" s="44">
        <v>0.1</v>
      </c>
      <c r="Z2741" s="87">
        <f t="shared" si="169"/>
        <v>2.8437857035495702</v>
      </c>
      <c r="AA2741" s="88">
        <f t="shared" si="170"/>
        <v>2.9360107519561782</v>
      </c>
      <c r="AB2741" s="90">
        <f t="shared" si="171"/>
        <v>-1.5956452639219822E-2</v>
      </c>
      <c r="AD2741" s="100"/>
      <c r="AE2741" s="96"/>
    </row>
    <row r="2742" spans="1:31" x14ac:dyDescent="0.2">
      <c r="A2742" s="2" t="s">
        <v>198</v>
      </c>
      <c r="B2742" s="9">
        <v>35772</v>
      </c>
      <c r="C2742" s="18">
        <v>6.04</v>
      </c>
      <c r="D2742" s="12">
        <v>4.78</v>
      </c>
      <c r="F2742" s="12">
        <v>12</v>
      </c>
      <c r="H2742" s="23">
        <f t="shared" si="168"/>
        <v>1.6595869074375568E-5</v>
      </c>
      <c r="I2742" s="32">
        <v>0.02</v>
      </c>
      <c r="J2742" s="25">
        <v>0.05</v>
      </c>
      <c r="K2742" s="33"/>
      <c r="L2742" s="25">
        <v>29</v>
      </c>
      <c r="M2742" s="33"/>
      <c r="N2742" s="25">
        <v>0.01</v>
      </c>
      <c r="O2742" s="25">
        <v>8.9</v>
      </c>
      <c r="P2742" s="25">
        <v>4.0999999999999996</v>
      </c>
      <c r="Q2742" s="25">
        <v>0.06</v>
      </c>
      <c r="R2742" s="25">
        <v>19</v>
      </c>
      <c r="S2742" s="34"/>
      <c r="T2742" s="50">
        <v>0.04</v>
      </c>
      <c r="U2742" s="42">
        <v>45</v>
      </c>
      <c r="V2742" s="42">
        <v>48.69</v>
      </c>
      <c r="W2742" s="42">
        <v>6.5690000000000002E-3</v>
      </c>
      <c r="X2742" s="42">
        <v>33</v>
      </c>
      <c r="Y2742" s="44">
        <v>0.25</v>
      </c>
      <c r="Z2742" s="87">
        <f t="shared" si="169"/>
        <v>2.8460438480507166</v>
      </c>
      <c r="AA2742" s="88">
        <f t="shared" si="170"/>
        <v>2.9044344217046736</v>
      </c>
      <c r="AB2742" s="90">
        <f t="shared" si="171"/>
        <v>-1.0154037788658702E-2</v>
      </c>
      <c r="AD2742" s="100"/>
      <c r="AE2742" s="96"/>
    </row>
    <row r="2743" spans="1:31" x14ac:dyDescent="0.2">
      <c r="A2743" s="2" t="s">
        <v>198</v>
      </c>
      <c r="B2743" s="9">
        <v>39930</v>
      </c>
      <c r="C2743" s="18">
        <v>4.95</v>
      </c>
      <c r="D2743" s="12">
        <v>4.93</v>
      </c>
      <c r="F2743" s="12">
        <v>1.3</v>
      </c>
      <c r="H2743" s="23">
        <f t="shared" si="168"/>
        <v>1.1748975549395286E-5</v>
      </c>
      <c r="I2743" s="24">
        <v>0.59</v>
      </c>
      <c r="J2743" s="25">
        <v>0.01</v>
      </c>
      <c r="K2743" s="30">
        <v>0.2</v>
      </c>
      <c r="L2743" s="25">
        <v>24.1</v>
      </c>
      <c r="M2743" s="30">
        <v>0.5</v>
      </c>
      <c r="N2743" s="25">
        <v>5.0000000000000001E-3</v>
      </c>
      <c r="O2743" s="25">
        <v>9.2100000000000009</v>
      </c>
      <c r="P2743" s="25">
        <v>2.8</v>
      </c>
      <c r="Q2743" s="25">
        <v>0.04</v>
      </c>
      <c r="R2743" s="25">
        <v>9.0399999999999991</v>
      </c>
      <c r="S2743" s="31">
        <v>3.7</v>
      </c>
      <c r="T2743" s="51">
        <v>0.03</v>
      </c>
      <c r="U2743" s="42">
        <v>24.4</v>
      </c>
      <c r="V2743" s="42">
        <v>65.069999999999993</v>
      </c>
      <c r="W2743" s="42">
        <v>3.2799999999999999E-3</v>
      </c>
      <c r="X2743" s="42">
        <v>17</v>
      </c>
      <c r="Y2743" s="44">
        <v>0.08</v>
      </c>
      <c r="Z2743" s="87">
        <f t="shared" si="169"/>
        <v>2.1295236417281371</v>
      </c>
      <c r="AA2743" s="88">
        <f t="shared" si="170"/>
        <v>2.1180467048361371</v>
      </c>
      <c r="AB2743" s="90">
        <f t="shared" si="171"/>
        <v>2.7020004274404441E-3</v>
      </c>
      <c r="AD2743" s="100"/>
      <c r="AE2743" s="95">
        <v>2.39</v>
      </c>
    </row>
    <row r="2744" spans="1:31" x14ac:dyDescent="0.2">
      <c r="A2744" s="2" t="s">
        <v>198</v>
      </c>
      <c r="B2744" s="9">
        <v>39567</v>
      </c>
      <c r="C2744" s="18">
        <v>3.6</v>
      </c>
      <c r="D2744" s="12">
        <v>4.9800000000000004</v>
      </c>
      <c r="F2744" s="12">
        <v>1.8</v>
      </c>
      <c r="H2744" s="23">
        <f t="shared" si="168"/>
        <v>1.0471285480508972E-5</v>
      </c>
      <c r="I2744" s="24">
        <v>0.02</v>
      </c>
      <c r="J2744" s="25">
        <v>0.01</v>
      </c>
      <c r="K2744" s="33"/>
      <c r="L2744" s="25">
        <v>26.9</v>
      </c>
      <c r="M2744" s="33"/>
      <c r="N2744" s="25">
        <v>0.01</v>
      </c>
      <c r="O2744" s="25">
        <v>9.61</v>
      </c>
      <c r="P2744" s="25">
        <v>3.1</v>
      </c>
      <c r="Q2744" s="25">
        <v>0.05</v>
      </c>
      <c r="R2744" s="25">
        <v>9.77</v>
      </c>
      <c r="S2744" s="34"/>
      <c r="T2744" s="51">
        <v>0.02</v>
      </c>
      <c r="U2744" s="42">
        <v>28.1</v>
      </c>
      <c r="V2744" s="42">
        <v>71.27</v>
      </c>
      <c r="W2744" s="42">
        <v>3.2799999999999999E-3</v>
      </c>
      <c r="X2744" s="42">
        <v>15</v>
      </c>
      <c r="Y2744" s="44">
        <v>0.09</v>
      </c>
      <c r="Z2744" s="87">
        <f t="shared" si="169"/>
        <v>2.273070041989866</v>
      </c>
      <c r="AA2744" s="88">
        <f t="shared" si="170"/>
        <v>2.2483404938764648</v>
      </c>
      <c r="AB2744" s="90">
        <f t="shared" si="171"/>
        <v>5.4694321422999858E-3</v>
      </c>
      <c r="AE2744" s="94">
        <v>1.2</v>
      </c>
    </row>
    <row r="2745" spans="1:31" x14ac:dyDescent="0.2">
      <c r="A2745" s="2" t="s">
        <v>164</v>
      </c>
      <c r="B2745" s="9">
        <v>38692</v>
      </c>
      <c r="C2745" s="18">
        <v>1.4</v>
      </c>
      <c r="D2745" s="12">
        <v>7.5</v>
      </c>
      <c r="F2745" s="12">
        <v>1.4</v>
      </c>
      <c r="H2745" s="23">
        <f t="shared" si="168"/>
        <v>3.1622776601683699E-8</v>
      </c>
      <c r="I2745" s="32">
        <v>0.04</v>
      </c>
      <c r="J2745" s="25">
        <v>0.22</v>
      </c>
      <c r="K2745" s="29">
        <v>1</v>
      </c>
      <c r="L2745" s="25">
        <v>60.5</v>
      </c>
      <c r="M2745" s="29">
        <v>1</v>
      </c>
      <c r="N2745" s="25">
        <v>1.02</v>
      </c>
      <c r="O2745" s="25">
        <v>1.3</v>
      </c>
      <c r="P2745" s="25">
        <v>4.8</v>
      </c>
      <c r="Q2745" s="25">
        <v>0.13</v>
      </c>
      <c r="R2745" s="25">
        <v>12</v>
      </c>
      <c r="S2745" s="29">
        <v>5</v>
      </c>
      <c r="T2745" s="51">
        <v>0.36</v>
      </c>
      <c r="U2745" s="42">
        <v>26</v>
      </c>
      <c r="V2745" s="42">
        <v>0.44</v>
      </c>
      <c r="W2745" s="42">
        <v>0.03</v>
      </c>
      <c r="X2745" s="42">
        <v>20</v>
      </c>
      <c r="Y2745" s="44">
        <v>2.9</v>
      </c>
      <c r="Z2745" s="87">
        <f t="shared" si="169"/>
        <v>4.0270042866455595</v>
      </c>
      <c r="AA2745" s="88">
        <f t="shared" si="170"/>
        <v>4.0245678437127426</v>
      </c>
      <c r="AB2745" s="90">
        <f t="shared" si="171"/>
        <v>3.0260462098208259E-4</v>
      </c>
      <c r="AC2745" s="19">
        <v>4.0199999999999996</v>
      </c>
      <c r="AD2745" s="99">
        <v>-4.01</v>
      </c>
      <c r="AE2745" s="95">
        <v>0.24</v>
      </c>
    </row>
    <row r="2746" spans="1:31" x14ac:dyDescent="0.2">
      <c r="A2746" s="2" t="s">
        <v>164</v>
      </c>
      <c r="B2746" s="9">
        <v>38840</v>
      </c>
      <c r="C2746" s="20"/>
      <c r="D2746" s="12">
        <v>7.57</v>
      </c>
      <c r="F2746" s="12">
        <v>1.8</v>
      </c>
      <c r="H2746" s="23">
        <f t="shared" si="168"/>
        <v>2.6915348039269097E-8</v>
      </c>
      <c r="I2746" s="32">
        <v>0.37</v>
      </c>
      <c r="J2746" s="25">
        <v>0.27</v>
      </c>
      <c r="K2746" s="30">
        <v>5</v>
      </c>
      <c r="L2746" s="25">
        <v>61.98</v>
      </c>
      <c r="M2746" s="30">
        <v>5</v>
      </c>
      <c r="N2746" s="25">
        <v>1.06</v>
      </c>
      <c r="O2746" s="25">
        <v>1.39</v>
      </c>
      <c r="P2746" s="25">
        <v>5.09</v>
      </c>
      <c r="Q2746" s="27">
        <v>0.15</v>
      </c>
      <c r="R2746" s="25">
        <v>13.9</v>
      </c>
      <c r="S2746" s="31">
        <v>10</v>
      </c>
      <c r="T2746" s="51">
        <v>0.15</v>
      </c>
      <c r="U2746" s="42">
        <v>27</v>
      </c>
      <c r="V2746" s="42">
        <v>0.48</v>
      </c>
      <c r="W2746" s="42">
        <v>0.02</v>
      </c>
      <c r="X2746" s="42">
        <v>22</v>
      </c>
      <c r="Y2746" s="44">
        <v>3.02</v>
      </c>
      <c r="Z2746" s="87">
        <f t="shared" si="169"/>
        <v>4.2512935904651243</v>
      </c>
      <c r="AA2746" s="88">
        <f t="shared" si="170"/>
        <v>4.2155975827585053</v>
      </c>
      <c r="AB2746" s="90">
        <f t="shared" si="171"/>
        <v>4.2159521099677019E-3</v>
      </c>
      <c r="AC2746" s="19">
        <v>4.21</v>
      </c>
      <c r="AD2746" s="99">
        <v>4.21</v>
      </c>
      <c r="AE2746" s="95">
        <v>0.05</v>
      </c>
    </row>
    <row r="2747" spans="1:31" x14ac:dyDescent="0.2">
      <c r="A2747" s="2" t="s">
        <v>164</v>
      </c>
      <c r="B2747" s="9">
        <v>40514</v>
      </c>
      <c r="C2747" s="18">
        <v>1.25</v>
      </c>
      <c r="D2747" s="12">
        <v>7.67</v>
      </c>
      <c r="F2747" s="12">
        <v>1.7</v>
      </c>
      <c r="H2747" s="23">
        <f t="shared" si="168"/>
        <v>2.1379620895022292E-8</v>
      </c>
      <c r="I2747" s="32">
        <v>0.92</v>
      </c>
      <c r="J2747" s="25">
        <v>0.23</v>
      </c>
      <c r="K2747" s="36"/>
      <c r="L2747" s="25">
        <v>67.400000000000006</v>
      </c>
      <c r="M2747" s="36"/>
      <c r="N2747" s="25">
        <v>1.1599999999999999</v>
      </c>
      <c r="O2747" s="25">
        <v>1.42</v>
      </c>
      <c r="P2747" s="25">
        <v>5.27</v>
      </c>
      <c r="Q2747" s="25">
        <v>0.15</v>
      </c>
      <c r="R2747" s="25">
        <v>13.2</v>
      </c>
      <c r="S2747" s="36"/>
      <c r="T2747" s="51">
        <v>0.04</v>
      </c>
      <c r="U2747" s="42">
        <v>24.8</v>
      </c>
      <c r="V2747" s="42">
        <v>0.22</v>
      </c>
      <c r="W2747" s="42">
        <v>3.6099999999999999E-3</v>
      </c>
      <c r="X2747" s="42">
        <v>22</v>
      </c>
      <c r="Y2747" s="44">
        <v>3.15</v>
      </c>
      <c r="Z2747" s="87">
        <f t="shared" si="169"/>
        <v>4.5693958405310662</v>
      </c>
      <c r="AA2747" s="88">
        <f t="shared" si="170"/>
        <v>4.2917730109680923</v>
      </c>
      <c r="AB2747" s="90">
        <f t="shared" si="171"/>
        <v>3.1330271910573609E-2</v>
      </c>
      <c r="AC2747" s="19">
        <v>4.49</v>
      </c>
      <c r="AD2747" s="13">
        <v>4.29</v>
      </c>
      <c r="AE2747" s="95">
        <v>4.5599999999999996</v>
      </c>
    </row>
    <row r="2748" spans="1:31" x14ac:dyDescent="0.2">
      <c r="A2748" s="2" t="s">
        <v>164</v>
      </c>
      <c r="B2748" s="9">
        <v>40861</v>
      </c>
      <c r="C2748" s="18">
        <v>1.54</v>
      </c>
      <c r="D2748" s="12">
        <v>7.62</v>
      </c>
      <c r="F2748" s="12">
        <v>1.6</v>
      </c>
      <c r="H2748" s="23">
        <f t="shared" si="168"/>
        <v>2.3988329190194864E-8</v>
      </c>
      <c r="I2748" s="28"/>
      <c r="J2748" s="25">
        <v>0.25</v>
      </c>
      <c r="K2748" s="36"/>
      <c r="L2748" s="25">
        <v>65</v>
      </c>
      <c r="M2748" s="36"/>
      <c r="N2748" s="25">
        <v>4.7300000000000004</v>
      </c>
      <c r="O2748" s="25">
        <v>5.45</v>
      </c>
      <c r="P2748" s="25">
        <v>3.43</v>
      </c>
      <c r="Q2748" s="25">
        <v>0.31</v>
      </c>
      <c r="R2748" s="25">
        <v>9.5</v>
      </c>
      <c r="S2748" s="36"/>
      <c r="T2748" s="51">
        <v>0.03</v>
      </c>
      <c r="U2748" s="42">
        <v>24.1</v>
      </c>
      <c r="V2748" s="42">
        <v>0.22</v>
      </c>
      <c r="W2748" s="42">
        <v>3.2799999999999999E-3</v>
      </c>
      <c r="X2748" s="42">
        <v>23</v>
      </c>
      <c r="Y2748" s="44">
        <v>3.22</v>
      </c>
      <c r="Z2748" s="87">
        <f t="shared" si="169"/>
        <v>4.2728669286903447</v>
      </c>
      <c r="AA2748" s="88">
        <f t="shared" si="170"/>
        <v>4.3750859851368791</v>
      </c>
      <c r="AB2748" s="90">
        <f t="shared" si="171"/>
        <v>-1.1820029256067781E-2</v>
      </c>
      <c r="AC2748" s="19">
        <v>4.3600000000000003</v>
      </c>
      <c r="AD2748" s="99">
        <v>4.37</v>
      </c>
      <c r="AE2748" s="95">
        <v>0.19</v>
      </c>
    </row>
    <row r="2749" spans="1:31" x14ac:dyDescent="0.2">
      <c r="A2749" s="2" t="s">
        <v>164</v>
      </c>
      <c r="B2749" s="9">
        <v>41585</v>
      </c>
      <c r="C2749" s="18">
        <v>1.37</v>
      </c>
      <c r="D2749" s="12">
        <v>7.71</v>
      </c>
      <c r="F2749" s="12">
        <v>1.6</v>
      </c>
      <c r="H2749" s="23">
        <f t="shared" si="168"/>
        <v>1.9498445997580434E-8</v>
      </c>
      <c r="I2749" s="32">
        <v>1.45</v>
      </c>
      <c r="J2749" s="25">
        <v>0.25</v>
      </c>
      <c r="K2749" s="36"/>
      <c r="L2749" s="25">
        <v>70.099999999999994</v>
      </c>
      <c r="M2749" s="33"/>
      <c r="N2749" s="25">
        <v>1.2</v>
      </c>
      <c r="O2749" s="25">
        <v>1.4</v>
      </c>
      <c r="P2749" s="25">
        <v>5.72</v>
      </c>
      <c r="Q2749" s="25">
        <v>0.16</v>
      </c>
      <c r="R2749" s="25">
        <v>13.8</v>
      </c>
      <c r="S2749" s="36"/>
      <c r="T2749" s="51">
        <v>0.03</v>
      </c>
      <c r="U2749" s="42">
        <v>28</v>
      </c>
      <c r="V2749" s="42">
        <v>0.22</v>
      </c>
      <c r="W2749" s="42">
        <v>3.2799999999999999E-3</v>
      </c>
      <c r="X2749" s="42">
        <v>23</v>
      </c>
      <c r="Y2749" s="44">
        <v>3.34</v>
      </c>
      <c r="Z2749" s="87">
        <f t="shared" si="169"/>
        <v>4.8285750694212943</v>
      </c>
      <c r="AA2749" s="88">
        <f t="shared" si="170"/>
        <v>4.5762767835130624</v>
      </c>
      <c r="AB2749" s="90">
        <f t="shared" si="171"/>
        <v>2.6826396614585021E-2</v>
      </c>
      <c r="AC2749" s="19">
        <v>4.6900000000000004</v>
      </c>
      <c r="AD2749" s="99">
        <v>4.57</v>
      </c>
      <c r="AE2749" s="95">
        <v>2.5299999999999998</v>
      </c>
    </row>
    <row r="2750" spans="1:31" x14ac:dyDescent="0.2">
      <c r="A2750" s="2" t="s">
        <v>164</v>
      </c>
      <c r="B2750" s="9">
        <v>41890</v>
      </c>
      <c r="C2750" s="18">
        <v>1.85</v>
      </c>
      <c r="D2750" s="12">
        <v>7.74</v>
      </c>
      <c r="F2750" s="12">
        <v>1.7</v>
      </c>
      <c r="H2750" s="23">
        <f t="shared" si="168"/>
        <v>1.8197008586099822E-8</v>
      </c>
      <c r="I2750" s="24">
        <v>0.57999999999999996</v>
      </c>
      <c r="J2750" s="25">
        <v>0.27</v>
      </c>
      <c r="K2750" s="36"/>
      <c r="L2750" s="25">
        <v>73.099999999999994</v>
      </c>
      <c r="M2750" s="36"/>
      <c r="N2750" s="25">
        <v>1.1599999999999999</v>
      </c>
      <c r="O2750" s="25">
        <v>1.44</v>
      </c>
      <c r="P2750" s="25">
        <v>6.07</v>
      </c>
      <c r="Q2750" s="25">
        <v>0.16</v>
      </c>
      <c r="R2750" s="25">
        <v>14</v>
      </c>
      <c r="S2750" s="36"/>
      <c r="T2750" s="51">
        <v>0.03</v>
      </c>
      <c r="U2750" s="42">
        <v>29.4</v>
      </c>
      <c r="V2750" s="42">
        <v>0.22</v>
      </c>
      <c r="W2750" s="42">
        <v>3.2799999999999999E-3</v>
      </c>
      <c r="X2750" s="42">
        <v>24</v>
      </c>
      <c r="Y2750" s="44">
        <v>3.36</v>
      </c>
      <c r="Z2750" s="87">
        <f t="shared" si="169"/>
        <v>4.9197332322287206</v>
      </c>
      <c r="AA2750" s="88">
        <f t="shared" si="170"/>
        <v>4.6536309430256297</v>
      </c>
      <c r="AB2750" s="90">
        <f t="shared" si="171"/>
        <v>2.7796110576355556E-2</v>
      </c>
      <c r="AC2750" s="19">
        <v>4.88</v>
      </c>
      <c r="AD2750" s="99">
        <v>4.6500000000000004</v>
      </c>
      <c r="AE2750" s="95">
        <v>4.76</v>
      </c>
    </row>
    <row r="2751" spans="1:31" x14ac:dyDescent="0.2">
      <c r="A2751" s="2" t="s">
        <v>164</v>
      </c>
      <c r="B2751" s="9">
        <v>41260</v>
      </c>
      <c r="C2751" s="18">
        <v>1.19</v>
      </c>
      <c r="D2751" s="12">
        <v>7.65</v>
      </c>
      <c r="F2751" s="12">
        <v>1.5</v>
      </c>
      <c r="H2751" s="23">
        <f t="shared" si="168"/>
        <v>2.2387211385683365E-8</v>
      </c>
      <c r="I2751" s="32">
        <v>0.53</v>
      </c>
      <c r="J2751" s="25">
        <v>0.28000000000000003</v>
      </c>
      <c r="K2751" s="30">
        <v>0.2</v>
      </c>
      <c r="L2751" s="25">
        <v>72</v>
      </c>
      <c r="M2751" s="30">
        <v>0.2</v>
      </c>
      <c r="N2751" s="27">
        <v>1.1299999999999999</v>
      </c>
      <c r="O2751" s="25">
        <v>1.46</v>
      </c>
      <c r="P2751" s="25">
        <v>5.89</v>
      </c>
      <c r="Q2751" s="25">
        <v>0.15</v>
      </c>
      <c r="R2751" s="25">
        <v>13.7</v>
      </c>
      <c r="S2751" s="31">
        <v>0.5</v>
      </c>
      <c r="T2751" s="51">
        <v>0.04</v>
      </c>
      <c r="U2751" s="42">
        <v>27.8</v>
      </c>
      <c r="V2751" s="42">
        <v>0.22</v>
      </c>
      <c r="W2751" s="42">
        <v>3.2799999999999999E-3</v>
      </c>
      <c r="X2751" s="42">
        <v>27</v>
      </c>
      <c r="Y2751" s="44">
        <v>3.32</v>
      </c>
      <c r="Z2751" s="87">
        <f t="shared" si="169"/>
        <v>4.8310541953679911</v>
      </c>
      <c r="AA2751" s="88">
        <f t="shared" si="170"/>
        <v>4.6652640208987233</v>
      </c>
      <c r="AB2751" s="90">
        <f t="shared" si="171"/>
        <v>1.7458363409229228E-2</v>
      </c>
      <c r="AC2751" s="19">
        <v>4.79</v>
      </c>
      <c r="AD2751" s="99">
        <v>4.66</v>
      </c>
      <c r="AE2751" s="95">
        <v>2.8</v>
      </c>
    </row>
    <row r="2752" spans="1:31" x14ac:dyDescent="0.2">
      <c r="A2752" s="2" t="s">
        <v>164</v>
      </c>
      <c r="B2752" s="9">
        <v>42278</v>
      </c>
      <c r="C2752" s="18">
        <v>1.86</v>
      </c>
      <c r="D2752" s="12">
        <v>7.55</v>
      </c>
      <c r="F2752" s="12">
        <v>1.6</v>
      </c>
      <c r="H2752" s="23">
        <f t="shared" si="168"/>
        <v>2.8183829312644468E-8</v>
      </c>
      <c r="I2752" s="32">
        <v>0.62</v>
      </c>
      <c r="J2752" s="25">
        <v>0.26</v>
      </c>
      <c r="K2752" s="30">
        <v>0.2</v>
      </c>
      <c r="L2752" s="25">
        <v>72.099999999999994</v>
      </c>
      <c r="M2752" s="30">
        <v>0.2</v>
      </c>
      <c r="N2752" s="25">
        <v>1.1399999999999999</v>
      </c>
      <c r="O2752" s="25">
        <v>1.53</v>
      </c>
      <c r="P2752" s="25">
        <v>6.07</v>
      </c>
      <c r="Q2752" s="25">
        <v>0.14000000000000001</v>
      </c>
      <c r="R2752" s="25">
        <v>14.1</v>
      </c>
      <c r="S2752" s="31">
        <v>0.5</v>
      </c>
      <c r="T2752" s="51">
        <v>0.03</v>
      </c>
      <c r="U2752" s="42">
        <v>28.3</v>
      </c>
      <c r="V2752" s="42">
        <v>0.22</v>
      </c>
      <c r="W2752" s="42">
        <v>3.9399999999999999E-3</v>
      </c>
      <c r="X2752" s="42">
        <v>25</v>
      </c>
      <c r="Y2752" s="44">
        <v>3.51</v>
      </c>
      <c r="Z2752" s="87">
        <f t="shared" si="169"/>
        <v>4.8789324625745332</v>
      </c>
      <c r="AA2752" s="88">
        <f t="shared" si="170"/>
        <v>4.8089540667898074</v>
      </c>
      <c r="AB2752" s="90">
        <f t="shared" si="171"/>
        <v>7.2232881312780306E-3</v>
      </c>
      <c r="AC2752" s="19">
        <v>4.83</v>
      </c>
      <c r="AD2752" s="13">
        <v>4.8099999999999996</v>
      </c>
      <c r="AE2752" s="94">
        <v>0.54</v>
      </c>
    </row>
    <row r="2753" spans="1:31" x14ac:dyDescent="0.2">
      <c r="A2753" s="2" t="s">
        <v>164</v>
      </c>
      <c r="B2753" s="9">
        <v>35397</v>
      </c>
      <c r="C2753" s="18">
        <v>0.23</v>
      </c>
      <c r="D2753" s="12">
        <v>7.07</v>
      </c>
      <c r="F2753" s="12">
        <v>5.5</v>
      </c>
      <c r="H2753" s="23">
        <f t="shared" si="168"/>
        <v>8.5113803820237355E-8</v>
      </c>
      <c r="I2753" s="32">
        <v>0.46</v>
      </c>
      <c r="J2753" s="25">
        <v>0.16</v>
      </c>
      <c r="K2753" s="33"/>
      <c r="L2753" s="25">
        <v>65</v>
      </c>
      <c r="M2753" s="33"/>
      <c r="N2753" s="25">
        <v>1.5</v>
      </c>
      <c r="O2753" s="25">
        <v>1.7</v>
      </c>
      <c r="P2753" s="25">
        <v>5.3</v>
      </c>
      <c r="Q2753" s="25">
        <v>0.15</v>
      </c>
      <c r="R2753" s="25">
        <v>16</v>
      </c>
      <c r="S2753" s="34"/>
      <c r="T2753" s="51">
        <v>0.49</v>
      </c>
      <c r="U2753" s="42">
        <v>27</v>
      </c>
      <c r="V2753" s="42">
        <v>0.44</v>
      </c>
      <c r="W2753" s="42">
        <v>6.5690000000000002E-3</v>
      </c>
      <c r="X2753" s="42">
        <v>24</v>
      </c>
      <c r="Y2753" s="44">
        <v>3.4</v>
      </c>
      <c r="Z2753" s="87">
        <f t="shared" si="169"/>
        <v>4.5381943360341293</v>
      </c>
      <c r="AA2753" s="88">
        <f t="shared" si="170"/>
        <v>4.6618181663870626</v>
      </c>
      <c r="AB2753" s="90">
        <f t="shared" si="171"/>
        <v>-1.3437354603637651E-2</v>
      </c>
    </row>
    <row r="2754" spans="1:31" x14ac:dyDescent="0.2">
      <c r="A2754" s="2" t="s">
        <v>164</v>
      </c>
      <c r="B2754" s="9">
        <v>40059</v>
      </c>
      <c r="C2754" s="18">
        <v>1.89</v>
      </c>
      <c r="D2754" s="12">
        <v>7.58</v>
      </c>
      <c r="F2754" s="12">
        <v>1.4</v>
      </c>
      <c r="H2754" s="23">
        <f t="shared" si="168"/>
        <v>2.6302679918953758E-8</v>
      </c>
      <c r="I2754" s="32">
        <v>0.5</v>
      </c>
      <c r="J2754" s="25">
        <v>0.26</v>
      </c>
      <c r="K2754" s="30">
        <v>0.2</v>
      </c>
      <c r="L2754" s="25">
        <v>63</v>
      </c>
      <c r="M2754" s="30">
        <v>0.2</v>
      </c>
      <c r="N2754" s="25">
        <v>1.03</v>
      </c>
      <c r="O2754" s="25">
        <v>1.4</v>
      </c>
      <c r="P2754" s="25">
        <v>5.0599999999999996</v>
      </c>
      <c r="Q2754" s="25">
        <v>0.14000000000000001</v>
      </c>
      <c r="R2754" s="25">
        <v>13.3</v>
      </c>
      <c r="S2754" s="31">
        <v>0.5</v>
      </c>
      <c r="T2754" s="52"/>
      <c r="U2754" s="42">
        <v>25.2</v>
      </c>
      <c r="V2754" s="42">
        <v>0.22</v>
      </c>
      <c r="W2754" s="42">
        <v>3.2799999999999999E-3</v>
      </c>
      <c r="X2754" s="42">
        <v>22</v>
      </c>
      <c r="Y2754" s="44">
        <v>3.15</v>
      </c>
      <c r="Z2754" s="87">
        <f t="shared" si="169"/>
        <v>4.286342380936051</v>
      </c>
      <c r="AA2754" s="88">
        <f t="shared" si="170"/>
        <v>4.2988295415142552</v>
      </c>
      <c r="AB2754" s="90">
        <f t="shared" si="171"/>
        <v>-1.4545032634174929E-3</v>
      </c>
      <c r="AE2754" s="94">
        <v>1.06</v>
      </c>
    </row>
    <row r="2755" spans="1:31" x14ac:dyDescent="0.2">
      <c r="A2755" s="2" t="s">
        <v>164</v>
      </c>
      <c r="B2755" s="9">
        <v>39736</v>
      </c>
      <c r="C2755" s="18">
        <v>1.4</v>
      </c>
      <c r="D2755" s="12">
        <v>7.75</v>
      </c>
      <c r="F2755" s="12">
        <v>1.6</v>
      </c>
      <c r="H2755" s="23">
        <f t="shared" si="168"/>
        <v>1.7782794100389218E-8</v>
      </c>
      <c r="J2755" s="25">
        <v>0.27</v>
      </c>
      <c r="K2755" s="33"/>
      <c r="L2755" s="25">
        <v>66.8</v>
      </c>
      <c r="M2755" s="33"/>
      <c r="N2755" s="25">
        <v>1.1499999999999999</v>
      </c>
      <c r="O2755" s="25">
        <v>1.54</v>
      </c>
      <c r="P2755" s="25">
        <v>5.43</v>
      </c>
      <c r="Q2755" s="25">
        <v>0.15</v>
      </c>
      <c r="R2755" s="25">
        <v>14.2</v>
      </c>
      <c r="S2755" s="34"/>
      <c r="T2755" s="51">
        <v>0.06</v>
      </c>
      <c r="U2755" s="42">
        <v>27.2</v>
      </c>
      <c r="V2755" s="42">
        <v>0.22</v>
      </c>
      <c r="W2755" s="42">
        <v>3.2799999999999999E-3</v>
      </c>
      <c r="X2755" s="42">
        <v>21</v>
      </c>
      <c r="Y2755" s="44">
        <v>3.14</v>
      </c>
      <c r="Z2755" s="87">
        <f t="shared" si="169"/>
        <v>4.4987513724926451</v>
      </c>
      <c r="AA2755" s="88">
        <f t="shared" si="170"/>
        <v>4.3041524390320411</v>
      </c>
      <c r="AB2755" s="90">
        <f t="shared" si="171"/>
        <v>2.2106220586647411E-2</v>
      </c>
      <c r="AE2755" s="94">
        <v>3.52</v>
      </c>
    </row>
    <row r="2756" spans="1:31" x14ac:dyDescent="0.2">
      <c r="A2756" s="2" t="s">
        <v>275</v>
      </c>
      <c r="B2756" s="9">
        <v>35397</v>
      </c>
      <c r="C2756" s="18">
        <v>3</v>
      </c>
      <c r="D2756" s="12">
        <v>7.75</v>
      </c>
      <c r="E2756" s="16"/>
      <c r="F2756" s="12">
        <v>57</v>
      </c>
      <c r="H2756" s="23">
        <f t="shared" ref="H2756:H2819" si="172">10^-(D2756)</f>
        <v>1.7782794100389218E-8</v>
      </c>
      <c r="I2756" s="32">
        <v>0.59</v>
      </c>
      <c r="J2756" s="25">
        <v>0.32</v>
      </c>
      <c r="K2756" s="33"/>
      <c r="L2756" s="25">
        <v>5.2</v>
      </c>
      <c r="M2756" s="33"/>
      <c r="N2756" s="25">
        <v>0.09</v>
      </c>
      <c r="O2756" s="25">
        <v>3.8</v>
      </c>
      <c r="P2756" s="25">
        <v>0.94</v>
      </c>
      <c r="Q2756" s="25">
        <v>0.02</v>
      </c>
      <c r="R2756" s="25">
        <v>100</v>
      </c>
      <c r="S2756" s="34"/>
      <c r="T2756" s="51">
        <v>2.29</v>
      </c>
      <c r="U2756" s="42">
        <v>3</v>
      </c>
      <c r="V2756" s="42">
        <v>0.44</v>
      </c>
      <c r="W2756" s="42">
        <v>6.5690000000000002E-3</v>
      </c>
      <c r="X2756" s="42">
        <v>27</v>
      </c>
      <c r="Y2756" s="44">
        <v>4.3</v>
      </c>
      <c r="Z2756" s="87">
        <f t="shared" ref="Z2756:Z2819" si="173">(H2756/H$3)+(I2756/I$3*3)+(J2756/J$3)+(L2756/L$3*2)+(N2756/N$3*2)+(O2756/O$3)+(P2756/P$3*2)+(Q2756/Q$3*2)+(R2756/R$3)</f>
        <v>4.8710523696422214</v>
      </c>
      <c r="AA2756" s="88">
        <f t="shared" ref="AA2756:AA2819" si="174">(T2756/T$3*3)+(U2756/U$3*2)+(V2756/V$3)+(W2756/W$3)+(X2756/X$3)+Y2756</f>
        <v>5.2036687792765823</v>
      </c>
      <c r="AB2756" s="90">
        <f t="shared" ref="AB2756:AB2819" si="175">(Z2756-AA2756)/(Z2756+AA2756)</f>
        <v>-3.3014949467862591E-2</v>
      </c>
    </row>
    <row r="2757" spans="1:31" x14ac:dyDescent="0.2">
      <c r="A2757" s="2" t="s">
        <v>286</v>
      </c>
      <c r="B2757" s="9">
        <v>38692</v>
      </c>
      <c r="C2757" s="18">
        <v>5.95</v>
      </c>
      <c r="D2757" s="12">
        <v>4.9000000000000004</v>
      </c>
      <c r="F2757" s="12">
        <v>1</v>
      </c>
      <c r="H2757" s="23">
        <f t="shared" si="172"/>
        <v>1.2589254117941658E-5</v>
      </c>
      <c r="I2757" s="32">
        <v>0.03</v>
      </c>
      <c r="J2757" s="25">
        <v>0.03</v>
      </c>
      <c r="K2757" s="30">
        <v>1</v>
      </c>
      <c r="L2757" s="25">
        <v>8.5</v>
      </c>
      <c r="M2757" s="30">
        <v>1</v>
      </c>
      <c r="N2757" s="25">
        <v>0.01</v>
      </c>
      <c r="O2757" s="25">
        <v>1.4</v>
      </c>
      <c r="P2757" s="25">
        <v>3.5</v>
      </c>
      <c r="Q2757" s="25">
        <v>0.12</v>
      </c>
      <c r="R2757" s="25">
        <v>13.5</v>
      </c>
      <c r="S2757" s="31">
        <v>7</v>
      </c>
      <c r="T2757" s="51">
        <v>0.03</v>
      </c>
      <c r="U2757" s="42">
        <v>7</v>
      </c>
      <c r="V2757" s="42">
        <v>45.59</v>
      </c>
      <c r="W2757" s="42">
        <v>0.03</v>
      </c>
      <c r="X2757" s="42">
        <v>12</v>
      </c>
      <c r="Y2757" s="44">
        <v>0.1</v>
      </c>
      <c r="Z2757" s="87">
        <f t="shared" si="173"/>
        <v>1.3448580653794249</v>
      </c>
      <c r="AA2757" s="88">
        <f t="shared" si="174"/>
        <v>1.3211544327815967</v>
      </c>
      <c r="AB2757" s="90">
        <f t="shared" si="175"/>
        <v>8.8910433143800285E-3</v>
      </c>
      <c r="AC2757" s="19">
        <v>1.34</v>
      </c>
      <c r="AD2757" s="13">
        <v>-1.31</v>
      </c>
      <c r="AE2757" s="94">
        <v>1.62</v>
      </c>
    </row>
    <row r="2758" spans="1:31" x14ac:dyDescent="0.2">
      <c r="A2758" s="2" t="s">
        <v>286</v>
      </c>
      <c r="B2758" s="9">
        <v>40290</v>
      </c>
      <c r="C2758" s="18">
        <v>5.34</v>
      </c>
      <c r="D2758" s="12">
        <v>4.72</v>
      </c>
      <c r="F2758" s="12">
        <v>1.3</v>
      </c>
      <c r="H2758" s="23">
        <f t="shared" si="172"/>
        <v>1.9054607179632454E-5</v>
      </c>
      <c r="I2758" s="32">
        <v>0.04</v>
      </c>
      <c r="J2758" s="25">
        <v>0.01</v>
      </c>
      <c r="K2758" s="33"/>
      <c r="L2758" s="25">
        <v>6.99</v>
      </c>
      <c r="M2758" s="33"/>
      <c r="N2758" s="25">
        <v>0.01</v>
      </c>
      <c r="O2758" s="25">
        <v>2.69</v>
      </c>
      <c r="P2758" s="25">
        <v>3.01</v>
      </c>
      <c r="Q2758" s="25">
        <v>0.13</v>
      </c>
      <c r="R2758" s="25">
        <v>17.5</v>
      </c>
      <c r="S2758" s="34"/>
      <c r="T2758" s="51">
        <v>0.01</v>
      </c>
      <c r="U2758" s="42">
        <v>6.96</v>
      </c>
      <c r="V2758" s="42">
        <v>25.58</v>
      </c>
      <c r="W2758" s="42">
        <v>3.2799999999999999E-3</v>
      </c>
      <c r="X2758" s="42">
        <v>30</v>
      </c>
      <c r="Y2758" s="44">
        <v>7.0000000000000007E-2</v>
      </c>
      <c r="Z2758" s="87">
        <f t="shared" si="173"/>
        <v>1.4365484760346532</v>
      </c>
      <c r="AA2758" s="88">
        <f t="shared" si="174"/>
        <v>1.4741245279344486</v>
      </c>
      <c r="AB2758" s="90">
        <f t="shared" si="175"/>
        <v>-1.2909746937754707E-2</v>
      </c>
      <c r="AC2758" s="19">
        <v>1.49</v>
      </c>
      <c r="AD2758" s="13">
        <v>1.47</v>
      </c>
      <c r="AE2758" s="94">
        <v>0.8</v>
      </c>
    </row>
    <row r="2759" spans="1:31" x14ac:dyDescent="0.2">
      <c r="A2759" s="2" t="s">
        <v>286</v>
      </c>
      <c r="B2759" s="9">
        <v>41766</v>
      </c>
      <c r="C2759" s="18">
        <v>5.68</v>
      </c>
      <c r="D2759" s="12">
        <v>5.28</v>
      </c>
      <c r="F2759" s="12">
        <v>2</v>
      </c>
      <c r="H2759" s="23">
        <f t="shared" si="172"/>
        <v>5.2480746024977206E-6</v>
      </c>
      <c r="I2759" s="32">
        <v>0.08</v>
      </c>
      <c r="J2759" s="25">
        <v>0.01</v>
      </c>
      <c r="K2759" s="33"/>
      <c r="L2759" s="25">
        <v>8.3000000000000007</v>
      </c>
      <c r="M2759" s="33"/>
      <c r="N2759" s="25">
        <v>2E-3</v>
      </c>
      <c r="O2759" s="25">
        <v>3.01</v>
      </c>
      <c r="P2759" s="25">
        <v>2.78</v>
      </c>
      <c r="Q2759" s="25">
        <v>0.17</v>
      </c>
      <c r="R2759" s="25">
        <v>18.3</v>
      </c>
      <c r="S2759" s="34"/>
      <c r="T2759" s="51">
        <v>0.01</v>
      </c>
      <c r="U2759" s="42">
        <v>24.1</v>
      </c>
      <c r="V2759" s="42">
        <v>17.48</v>
      </c>
      <c r="W2759" s="42">
        <v>3.2799999999999999E-3</v>
      </c>
      <c r="X2759" s="42">
        <v>25</v>
      </c>
      <c r="Y2759" s="44">
        <v>0.12</v>
      </c>
      <c r="Z2759" s="87">
        <f t="shared" si="173"/>
        <v>1.531580949515307</v>
      </c>
      <c r="AA2759" s="88">
        <f t="shared" si="174"/>
        <v>1.6092587928764379</v>
      </c>
      <c r="AB2759" s="90">
        <f t="shared" si="175"/>
        <v>-2.4731552620376407E-2</v>
      </c>
      <c r="AC2759" s="19">
        <v>1.58</v>
      </c>
      <c r="AD2759" s="13">
        <v>1.61</v>
      </c>
      <c r="AE2759" s="94">
        <v>1.54</v>
      </c>
    </row>
    <row r="2760" spans="1:31" x14ac:dyDescent="0.2">
      <c r="A2760" s="2" t="s">
        <v>286</v>
      </c>
      <c r="B2760" s="9">
        <v>41085</v>
      </c>
      <c r="C2760" s="18">
        <v>5.22</v>
      </c>
      <c r="D2760" s="12">
        <v>4.8499999999999996</v>
      </c>
      <c r="F2760" s="12">
        <v>1.5</v>
      </c>
      <c r="H2760" s="23">
        <f t="shared" si="172"/>
        <v>1.4125375446227545E-5</v>
      </c>
      <c r="I2760" s="32">
        <v>0.08</v>
      </c>
      <c r="J2760" s="25">
        <v>0.01</v>
      </c>
      <c r="K2760" s="29">
        <v>0.2</v>
      </c>
      <c r="L2760" s="25">
        <v>9.2799999999999994</v>
      </c>
      <c r="M2760" s="29">
        <v>0.2</v>
      </c>
      <c r="N2760" s="25">
        <v>4.0000000000000001E-3</v>
      </c>
      <c r="O2760" s="25">
        <v>2.75</v>
      </c>
      <c r="P2760" s="25">
        <v>3.18</v>
      </c>
      <c r="Q2760" s="25">
        <v>0.14000000000000001</v>
      </c>
      <c r="R2760" s="25">
        <v>20.9</v>
      </c>
      <c r="S2760" s="29">
        <v>1.8</v>
      </c>
      <c r="T2760" s="51">
        <v>0.01</v>
      </c>
      <c r="U2760" s="42">
        <v>12.1</v>
      </c>
      <c r="V2760" s="42">
        <v>23.86</v>
      </c>
      <c r="W2760" s="42">
        <v>3.2799999999999999E-3</v>
      </c>
      <c r="X2760" s="42">
        <v>36</v>
      </c>
      <c r="Y2760" s="44">
        <v>0.09</v>
      </c>
      <c r="Z2760" s="87">
        <f t="shared" si="173"/>
        <v>1.7188228431754227</v>
      </c>
      <c r="AA2760" s="88">
        <f t="shared" si="174"/>
        <v>1.7426403693448644</v>
      </c>
      <c r="AB2760" s="90">
        <f t="shared" si="175"/>
        <v>-6.8807682494768626E-3</v>
      </c>
      <c r="AC2760" s="19">
        <v>1.78</v>
      </c>
      <c r="AD2760" s="13">
        <v>1.74</v>
      </c>
      <c r="AE2760" s="94">
        <v>1.89</v>
      </c>
    </row>
    <row r="2761" spans="1:31" x14ac:dyDescent="0.2">
      <c r="A2761" s="2" t="s">
        <v>286</v>
      </c>
      <c r="B2761" s="9">
        <v>41480</v>
      </c>
      <c r="C2761" s="18">
        <v>5.43</v>
      </c>
      <c r="D2761" s="12">
        <v>4.6399999999999997</v>
      </c>
      <c r="F2761" s="12">
        <v>1.8</v>
      </c>
      <c r="H2761" s="23">
        <f t="shared" si="172"/>
        <v>2.2908676527677729E-5</v>
      </c>
      <c r="I2761" s="32">
        <v>7.0000000000000007E-2</v>
      </c>
      <c r="J2761" s="25">
        <v>0.01</v>
      </c>
      <c r="K2761" s="36"/>
      <c r="L2761" s="25">
        <v>9.42</v>
      </c>
      <c r="M2761" s="36"/>
      <c r="N2761" s="25">
        <v>3.0000000000000001E-3</v>
      </c>
      <c r="O2761" s="25">
        <v>3.2</v>
      </c>
      <c r="P2761" s="25">
        <v>2.99</v>
      </c>
      <c r="Q2761" s="25">
        <v>0.16</v>
      </c>
      <c r="R2761" s="25">
        <v>20.3</v>
      </c>
      <c r="S2761" s="36"/>
      <c r="T2761" s="51">
        <v>0.01</v>
      </c>
      <c r="U2761" s="42">
        <v>20.100000000000001</v>
      </c>
      <c r="V2761" s="42">
        <v>21.33</v>
      </c>
      <c r="W2761" s="42">
        <v>3.2799999999999999E-3</v>
      </c>
      <c r="X2761" s="42">
        <v>33</v>
      </c>
      <c r="Y2761" s="44">
        <v>0.09</v>
      </c>
      <c r="Z2761" s="87">
        <f t="shared" si="173"/>
        <v>1.6951771968306271</v>
      </c>
      <c r="AA2761" s="88">
        <f t="shared" si="174"/>
        <v>1.7837529110377062</v>
      </c>
      <c r="AB2761" s="90">
        <f t="shared" si="175"/>
        <v>-2.5460619058355463E-2</v>
      </c>
      <c r="AC2761" s="19">
        <v>1.78</v>
      </c>
      <c r="AD2761" s="13">
        <v>1.78</v>
      </c>
      <c r="AE2761" s="94">
        <v>0.38</v>
      </c>
    </row>
    <row r="2762" spans="1:31" x14ac:dyDescent="0.2">
      <c r="A2762" s="2" t="s">
        <v>286</v>
      </c>
      <c r="B2762" s="9">
        <v>38835</v>
      </c>
      <c r="C2762" s="20"/>
      <c r="D2762" s="12">
        <v>4.99</v>
      </c>
      <c r="F2762" s="12">
        <v>1.5</v>
      </c>
      <c r="H2762" s="23">
        <f t="shared" si="172"/>
        <v>1.0232929922807521E-5</v>
      </c>
      <c r="I2762" s="32">
        <v>0.06</v>
      </c>
      <c r="J2762" s="25">
        <v>0.06</v>
      </c>
      <c r="K2762" s="30">
        <v>5</v>
      </c>
      <c r="L2762" s="25">
        <v>19.61</v>
      </c>
      <c r="M2762" s="30">
        <v>5</v>
      </c>
      <c r="N2762" s="25">
        <v>0.02</v>
      </c>
      <c r="O2762" s="25">
        <v>1.55</v>
      </c>
      <c r="P2762" s="25">
        <v>3.18</v>
      </c>
      <c r="Q2762" s="25">
        <v>0.13</v>
      </c>
      <c r="R2762" s="25">
        <v>11.8</v>
      </c>
      <c r="S2762" s="31">
        <v>10</v>
      </c>
      <c r="T2762" s="51">
        <v>0.06</v>
      </c>
      <c r="U2762" s="42">
        <v>9</v>
      </c>
      <c r="V2762" s="42">
        <v>34.75</v>
      </c>
      <c r="W2762" s="42">
        <v>0.02</v>
      </c>
      <c r="X2762" s="42">
        <v>16</v>
      </c>
      <c r="Y2762" s="44">
        <v>0.68</v>
      </c>
      <c r="Z2762" s="87">
        <f t="shared" si="173"/>
        <v>1.8085360421476389</v>
      </c>
      <c r="AA2762" s="88">
        <f t="shared" si="174"/>
        <v>1.8815172851873845</v>
      </c>
      <c r="AB2762" s="90">
        <f t="shared" si="175"/>
        <v>-1.9777828818656418E-2</v>
      </c>
      <c r="AC2762" s="19">
        <v>1.81</v>
      </c>
      <c r="AD2762" s="99">
        <v>1.86</v>
      </c>
      <c r="AE2762" s="95">
        <v>-2.73</v>
      </c>
    </row>
    <row r="2763" spans="1:31" x14ac:dyDescent="0.2">
      <c r="A2763" s="2" t="s">
        <v>286</v>
      </c>
      <c r="B2763" s="9">
        <v>35773</v>
      </c>
      <c r="C2763" s="18">
        <v>6.28</v>
      </c>
      <c r="D2763" s="12">
        <v>5.47</v>
      </c>
      <c r="F2763" s="12">
        <v>2.8</v>
      </c>
      <c r="H2763" s="23">
        <f t="shared" si="172"/>
        <v>3.388441561392022E-6</v>
      </c>
      <c r="I2763" s="32">
        <v>0.09</v>
      </c>
      <c r="J2763" s="25">
        <v>0.05</v>
      </c>
      <c r="K2763" s="33"/>
      <c r="L2763" s="25">
        <v>8.1999999999999993</v>
      </c>
      <c r="M2763" s="33"/>
      <c r="N2763" s="25">
        <v>0.02</v>
      </c>
      <c r="O2763" s="25">
        <v>0.77</v>
      </c>
      <c r="P2763" s="25">
        <v>3.6</v>
      </c>
      <c r="Q2763" s="25">
        <v>0.11</v>
      </c>
      <c r="R2763" s="25">
        <v>12</v>
      </c>
      <c r="S2763" s="34"/>
      <c r="T2763" s="51">
        <v>0.04</v>
      </c>
      <c r="U2763" s="42">
        <v>14</v>
      </c>
      <c r="V2763" s="42">
        <v>15.93</v>
      </c>
      <c r="W2763" s="42">
        <v>6.5690000000000002E-3</v>
      </c>
      <c r="X2763" s="42">
        <v>19</v>
      </c>
      <c r="Y2763" s="43">
        <v>0.3</v>
      </c>
      <c r="Z2763" s="87">
        <f t="shared" si="173"/>
        <v>1.2645243690203314</v>
      </c>
      <c r="AA2763" s="88">
        <f t="shared" si="174"/>
        <v>1.3857621426549211</v>
      </c>
      <c r="AB2763" s="90">
        <f t="shared" si="175"/>
        <v>-4.5745157401097386E-2</v>
      </c>
    </row>
    <row r="2764" spans="1:31" x14ac:dyDescent="0.2">
      <c r="A2764" s="2" t="s">
        <v>286</v>
      </c>
      <c r="B2764" s="9">
        <v>39930</v>
      </c>
      <c r="C2764" s="18">
        <v>5.2</v>
      </c>
      <c r="D2764" s="12">
        <v>4.9000000000000004</v>
      </c>
      <c r="F2764" s="12">
        <v>1.4</v>
      </c>
      <c r="H2764" s="23">
        <f t="shared" si="172"/>
        <v>1.2589254117941658E-5</v>
      </c>
      <c r="I2764" s="32">
        <v>0.02</v>
      </c>
      <c r="J2764" s="25">
        <v>0.01</v>
      </c>
      <c r="K2764" s="30">
        <v>0.2</v>
      </c>
      <c r="L2764" s="25">
        <v>6.79</v>
      </c>
      <c r="M2764" s="30">
        <v>0.4</v>
      </c>
      <c r="N2764" s="25">
        <v>5.0000000000000001E-3</v>
      </c>
      <c r="O2764" s="25">
        <v>2.2200000000000002</v>
      </c>
      <c r="P2764" s="25">
        <v>2.63</v>
      </c>
      <c r="Q2764" s="25">
        <v>0.13</v>
      </c>
      <c r="R2764" s="25">
        <v>15.1</v>
      </c>
      <c r="S2764" s="31">
        <v>3.1</v>
      </c>
      <c r="T2764" s="51">
        <v>0.01</v>
      </c>
      <c r="U2764" s="42">
        <v>7.08</v>
      </c>
      <c r="V2764" s="42">
        <v>25.09</v>
      </c>
      <c r="W2764" s="42">
        <v>3.2799999999999999E-3</v>
      </c>
      <c r="X2764" s="42">
        <v>27</v>
      </c>
      <c r="Y2764" s="44">
        <v>7.0000000000000007E-2</v>
      </c>
      <c r="Z2764" s="87">
        <f t="shared" si="173"/>
        <v>1.2764825206075168</v>
      </c>
      <c r="AA2764" s="88">
        <f t="shared" si="174"/>
        <v>1.3840932464069906</v>
      </c>
      <c r="AB2764" s="90">
        <f t="shared" si="175"/>
        <v>-4.04464052982886E-2</v>
      </c>
      <c r="AD2764" s="100"/>
      <c r="AE2764" s="95">
        <v>7.93</v>
      </c>
    </row>
    <row r="2765" spans="1:31" x14ac:dyDescent="0.2">
      <c r="A2765" s="2" t="s">
        <v>286</v>
      </c>
      <c r="B2765" s="9">
        <v>39566</v>
      </c>
      <c r="C2765" s="18">
        <v>4.72</v>
      </c>
      <c r="D2765" s="12">
        <v>5.01</v>
      </c>
      <c r="E2765" s="16"/>
      <c r="F2765" s="12">
        <v>1.9</v>
      </c>
      <c r="H2765" s="23">
        <f t="shared" si="172"/>
        <v>9.7723722095581059E-6</v>
      </c>
      <c r="I2765" s="32">
        <v>0.09</v>
      </c>
      <c r="J2765" s="25">
        <v>0.01</v>
      </c>
      <c r="K2765" s="33"/>
      <c r="L2765" s="25">
        <v>6.18</v>
      </c>
      <c r="M2765" s="33"/>
      <c r="N2765" s="25">
        <v>3.0000000000000001E-3</v>
      </c>
      <c r="O2765" s="25">
        <v>2.13</v>
      </c>
      <c r="P2765" s="25">
        <v>2.58</v>
      </c>
      <c r="Q2765" s="25">
        <v>0.11</v>
      </c>
      <c r="R2765" s="25">
        <v>15.5</v>
      </c>
      <c r="S2765" s="34"/>
      <c r="T2765" s="51">
        <v>0.01</v>
      </c>
      <c r="U2765" s="42">
        <v>10.5</v>
      </c>
      <c r="V2765" s="42">
        <v>22.22</v>
      </c>
      <c r="W2765" s="42">
        <v>3.2799999999999999E-3</v>
      </c>
      <c r="X2765" s="42">
        <v>25</v>
      </c>
      <c r="Y2765" s="44">
        <v>0.08</v>
      </c>
      <c r="Z2765" s="87">
        <f t="shared" si="173"/>
        <v>1.2640079832074798</v>
      </c>
      <c r="AA2765" s="88">
        <f t="shared" si="174"/>
        <v>1.3625835191345093</v>
      </c>
      <c r="AB2765" s="90">
        <f t="shared" si="175"/>
        <v>-3.7529831281010027E-2</v>
      </c>
      <c r="AE2765" s="94">
        <v>8.1199999999999992</v>
      </c>
    </row>
    <row r="2766" spans="1:31" x14ac:dyDescent="0.2">
      <c r="A2766" s="2" t="s">
        <v>286</v>
      </c>
      <c r="B2766" s="9">
        <v>35103</v>
      </c>
      <c r="C2766" s="18">
        <v>5.64</v>
      </c>
      <c r="D2766" s="12">
        <v>6.01</v>
      </c>
      <c r="F2766" s="12">
        <v>3.8</v>
      </c>
      <c r="H2766" s="23">
        <f t="shared" si="172"/>
        <v>9.7723722095580961E-7</v>
      </c>
      <c r="I2766" s="32">
        <v>0.05</v>
      </c>
      <c r="J2766" s="25">
        <v>0.06</v>
      </c>
      <c r="K2766" s="33"/>
      <c r="L2766" s="25">
        <v>10.199999999999999</v>
      </c>
      <c r="M2766" s="33"/>
      <c r="N2766" s="25">
        <v>0.1</v>
      </c>
      <c r="O2766" s="25">
        <v>3.38</v>
      </c>
      <c r="P2766" s="25">
        <v>3.38</v>
      </c>
      <c r="Q2766" s="25">
        <v>0.12</v>
      </c>
      <c r="R2766" s="25">
        <v>15.1</v>
      </c>
      <c r="S2766" s="34"/>
      <c r="T2766" s="51">
        <v>0.03</v>
      </c>
      <c r="U2766" s="42">
        <v>18.600000000000001</v>
      </c>
      <c r="V2766" s="42">
        <v>22.66</v>
      </c>
      <c r="W2766" s="42">
        <v>0.12</v>
      </c>
      <c r="X2766" s="42">
        <v>20.2</v>
      </c>
      <c r="Y2766" s="44">
        <v>0.3</v>
      </c>
      <c r="Z2766" s="87">
        <f t="shared" si="173"/>
        <v>1.5471526294379041</v>
      </c>
      <c r="AA2766" s="88">
        <f t="shared" si="174"/>
        <v>1.6260745312579357</v>
      </c>
      <c r="AB2766" s="90">
        <f t="shared" si="175"/>
        <v>-2.4871179346241702E-2</v>
      </c>
    </row>
    <row r="2767" spans="1:31" x14ac:dyDescent="0.2">
      <c r="A2767" s="2" t="s">
        <v>133</v>
      </c>
      <c r="B2767" s="9">
        <v>38636</v>
      </c>
      <c r="C2767" s="18">
        <v>8.9499999999999993</v>
      </c>
      <c r="D2767" s="12">
        <v>7.74</v>
      </c>
      <c r="F2767" s="12">
        <v>0.78</v>
      </c>
      <c r="H2767" s="23">
        <f t="shared" si="172"/>
        <v>1.8197008586099822E-8</v>
      </c>
      <c r="I2767" s="32">
        <v>0.15</v>
      </c>
      <c r="J2767" s="25">
        <v>0.02</v>
      </c>
      <c r="K2767" s="30">
        <v>3.9</v>
      </c>
      <c r="L2767" s="25">
        <v>77.5</v>
      </c>
      <c r="M2767" s="30">
        <v>0.5</v>
      </c>
      <c r="N2767" s="25">
        <v>0.39</v>
      </c>
      <c r="O2767" s="25">
        <v>0.5</v>
      </c>
      <c r="P2767" s="25">
        <v>2.25</v>
      </c>
      <c r="Q2767" s="25">
        <v>0.1</v>
      </c>
      <c r="R2767" s="25">
        <v>6.69</v>
      </c>
      <c r="S2767" s="31">
        <v>0.2</v>
      </c>
      <c r="T2767" s="51">
        <v>0.16</v>
      </c>
      <c r="U2767" s="42">
        <v>41.8</v>
      </c>
      <c r="V2767" s="42">
        <v>0.22</v>
      </c>
      <c r="W2767" s="42">
        <v>3.2845000000000001E-3</v>
      </c>
      <c r="X2767" s="42">
        <v>18</v>
      </c>
      <c r="Y2767" s="44">
        <v>2.6</v>
      </c>
      <c r="Z2767" s="87">
        <f t="shared" si="173"/>
        <v>4.391554752760646</v>
      </c>
      <c r="AA2767" s="88">
        <f t="shared" si="174"/>
        <v>3.9866302350822655</v>
      </c>
      <c r="AB2767" s="90">
        <f t="shared" si="175"/>
        <v>4.8330816073641543E-2</v>
      </c>
      <c r="AC2767" s="19">
        <v>4.3499999999999996</v>
      </c>
      <c r="AD2767" s="13">
        <v>3.97</v>
      </c>
      <c r="AE2767" s="94">
        <v>9.1</v>
      </c>
    </row>
    <row r="2768" spans="1:31" x14ac:dyDescent="0.2">
      <c r="A2768" s="2" t="s">
        <v>133</v>
      </c>
      <c r="B2768" s="9">
        <v>38840</v>
      </c>
      <c r="C2768" s="18">
        <v>9.1999999999999993</v>
      </c>
      <c r="D2768" s="12">
        <v>7.69</v>
      </c>
      <c r="F2768" s="12">
        <v>0.72</v>
      </c>
      <c r="H2768" s="23">
        <f t="shared" si="172"/>
        <v>2.0417379446695271E-8</v>
      </c>
      <c r="I2768" s="32">
        <v>0.1</v>
      </c>
      <c r="J2768" s="25">
        <v>0.01</v>
      </c>
      <c r="K2768" s="30">
        <v>4</v>
      </c>
      <c r="L2768" s="25">
        <v>68.3</v>
      </c>
      <c r="M2768" s="30">
        <v>0.2</v>
      </c>
      <c r="N2768" s="25">
        <v>0.35</v>
      </c>
      <c r="O2768" s="25">
        <v>0.44</v>
      </c>
      <c r="P2768" s="25">
        <v>2.06</v>
      </c>
      <c r="Q2768" s="25">
        <v>0.08</v>
      </c>
      <c r="R2768" s="25">
        <v>6.17</v>
      </c>
      <c r="S2768" s="31">
        <v>0.5</v>
      </c>
      <c r="T2768" s="51">
        <v>0.09</v>
      </c>
      <c r="U2768" s="42">
        <v>50.2</v>
      </c>
      <c r="V2768" s="42">
        <v>0.22</v>
      </c>
      <c r="W2768" s="42">
        <v>3.2845000000000001E-3</v>
      </c>
      <c r="X2768" s="42">
        <v>17</v>
      </c>
      <c r="Y2768" s="44">
        <v>2.52</v>
      </c>
      <c r="Z2768" s="87">
        <f t="shared" si="173"/>
        <v>3.8844127300012206</v>
      </c>
      <c r="AA2768" s="88">
        <f t="shared" si="174"/>
        <v>4.0510827545844066</v>
      </c>
      <c r="AB2768" s="90">
        <f t="shared" si="175"/>
        <v>-2.1003102441042993E-2</v>
      </c>
      <c r="AC2768" s="19">
        <v>3.9</v>
      </c>
      <c r="AD2768" s="13">
        <v>4</v>
      </c>
      <c r="AE2768" s="94">
        <v>-4.7</v>
      </c>
    </row>
    <row r="2769" spans="1:31" x14ac:dyDescent="0.2">
      <c r="A2769" s="2" t="s">
        <v>133</v>
      </c>
      <c r="B2769" s="9">
        <v>36467</v>
      </c>
      <c r="C2769" s="18">
        <v>7.49</v>
      </c>
      <c r="D2769" s="12">
        <v>7.65</v>
      </c>
      <c r="F2769" s="12">
        <v>0.63</v>
      </c>
      <c r="H2769" s="23">
        <f t="shared" si="172"/>
        <v>2.2387211385683365E-8</v>
      </c>
      <c r="I2769" s="28"/>
      <c r="J2769" s="25">
        <v>0.01</v>
      </c>
      <c r="K2769" s="30">
        <v>3.5</v>
      </c>
      <c r="L2769" s="25">
        <v>63</v>
      </c>
      <c r="M2769" s="30">
        <v>0.2</v>
      </c>
      <c r="N2769" s="25">
        <v>0.35</v>
      </c>
      <c r="O2769" s="25">
        <v>0.7</v>
      </c>
      <c r="P2769" s="25">
        <v>2.1</v>
      </c>
      <c r="Q2769" s="25">
        <v>0.08</v>
      </c>
      <c r="R2769" s="25">
        <v>5.9</v>
      </c>
      <c r="S2769" s="31">
        <v>1</v>
      </c>
      <c r="T2769" s="51">
        <v>0.08</v>
      </c>
      <c r="U2769" s="42">
        <v>38.200000000000003</v>
      </c>
      <c r="V2769" s="42">
        <v>0.22</v>
      </c>
      <c r="W2769" s="42">
        <v>3.2845000000000001E-3</v>
      </c>
      <c r="X2769" s="42">
        <v>17</v>
      </c>
      <c r="Y2769" s="44">
        <v>2.5499999999999998</v>
      </c>
      <c r="Z2769" s="87">
        <f t="shared" si="173"/>
        <v>3.6070185329857893</v>
      </c>
      <c r="AA2769" s="88">
        <f t="shared" si="174"/>
        <v>3.8309490241987394</v>
      </c>
      <c r="AB2769" s="90">
        <f t="shared" si="175"/>
        <v>-3.0106408705244985E-2</v>
      </c>
    </row>
    <row r="2770" spans="1:31" x14ac:dyDescent="0.2">
      <c r="A2770" s="2" t="s">
        <v>133</v>
      </c>
      <c r="B2770" s="9">
        <v>34669</v>
      </c>
      <c r="C2770" s="18">
        <v>7.24</v>
      </c>
      <c r="D2770" s="12">
        <v>7.66</v>
      </c>
      <c r="F2770" s="12">
        <v>0.4</v>
      </c>
      <c r="H2770" s="23">
        <f t="shared" si="172"/>
        <v>2.1877616239495494E-8</v>
      </c>
      <c r="I2770" s="32">
        <v>0.09</v>
      </c>
      <c r="J2770" s="25">
        <v>0.01</v>
      </c>
      <c r="K2770" s="33"/>
      <c r="L2770" s="25">
        <v>67</v>
      </c>
      <c r="M2770" s="30">
        <v>1</v>
      </c>
      <c r="N2770" s="25">
        <v>0.39</v>
      </c>
      <c r="O2770" s="25">
        <v>0.7</v>
      </c>
      <c r="P2770" s="25">
        <v>2.1</v>
      </c>
      <c r="Q2770" s="25">
        <v>0.09</v>
      </c>
      <c r="R2770" s="25">
        <v>6</v>
      </c>
      <c r="S2770" s="31">
        <v>5</v>
      </c>
      <c r="T2770" s="51">
        <v>0.08</v>
      </c>
      <c r="U2770" s="42">
        <v>39.799999999999997</v>
      </c>
      <c r="V2770" s="42">
        <v>0.22</v>
      </c>
      <c r="W2770" s="42">
        <v>3.2845000000000001E-3</v>
      </c>
      <c r="X2770" s="42">
        <v>17</v>
      </c>
      <c r="Y2770" s="43">
        <v>2.57</v>
      </c>
      <c r="Z2770" s="87">
        <f t="shared" si="173"/>
        <v>3.8227729027736372</v>
      </c>
      <c r="AA2770" s="88">
        <f t="shared" si="174"/>
        <v>3.8842580696864051</v>
      </c>
      <c r="AB2770" s="90">
        <f t="shared" si="175"/>
        <v>-7.9778019749078694E-3</v>
      </c>
    </row>
    <row r="2771" spans="1:31" x14ac:dyDescent="0.2">
      <c r="A2771" s="2" t="s">
        <v>133</v>
      </c>
      <c r="B2771" s="9">
        <v>33905</v>
      </c>
      <c r="C2771" s="18">
        <v>7.68</v>
      </c>
      <c r="D2771" s="12">
        <v>7.29</v>
      </c>
      <c r="F2771" s="12">
        <v>1.3</v>
      </c>
      <c r="H2771" s="23">
        <f t="shared" si="172"/>
        <v>5.1286138399136415E-8</v>
      </c>
      <c r="I2771" s="32">
        <v>0.03</v>
      </c>
      <c r="J2771" s="25">
        <v>0.12</v>
      </c>
      <c r="K2771" s="29">
        <v>3.3</v>
      </c>
      <c r="L2771" s="25">
        <v>67</v>
      </c>
      <c r="M2771" s="29">
        <v>1</v>
      </c>
      <c r="N2771" s="25">
        <v>0.36</v>
      </c>
      <c r="O2771" s="35"/>
      <c r="P2771" s="25">
        <v>2</v>
      </c>
      <c r="Q2771" s="25">
        <v>0.08</v>
      </c>
      <c r="R2771" s="25">
        <v>5.6</v>
      </c>
      <c r="S2771" s="29">
        <v>5</v>
      </c>
      <c r="T2771" s="51">
        <v>7.0000000000000007E-2</v>
      </c>
      <c r="U2771" s="42">
        <v>39.299999999999997</v>
      </c>
      <c r="V2771" s="42">
        <v>2.21</v>
      </c>
      <c r="W2771" s="42">
        <v>0.01</v>
      </c>
      <c r="X2771" s="42">
        <v>15</v>
      </c>
      <c r="Y2771" s="44">
        <v>2.5499999999999998</v>
      </c>
      <c r="Z2771" s="87">
        <f t="shared" si="173"/>
        <v>3.7772453456026276</v>
      </c>
      <c r="AA2771" s="88">
        <f t="shared" si="174"/>
        <v>3.8293583776455944</v>
      </c>
      <c r="AB2771" s="90">
        <f t="shared" si="175"/>
        <v>-6.8510249697499885E-3</v>
      </c>
      <c r="AE2771" s="96"/>
    </row>
    <row r="2772" spans="1:31" x14ac:dyDescent="0.2">
      <c r="A2772" s="2" t="s">
        <v>133</v>
      </c>
      <c r="B2772" s="9">
        <v>36825</v>
      </c>
      <c r="C2772" s="18">
        <v>7.43</v>
      </c>
      <c r="D2772" s="12">
        <v>7.64</v>
      </c>
      <c r="F2772" s="12">
        <v>0.85</v>
      </c>
      <c r="H2772" s="23">
        <f t="shared" si="172"/>
        <v>2.2908676527677693E-8</v>
      </c>
      <c r="I2772" s="32">
        <v>0.08</v>
      </c>
      <c r="J2772" s="25">
        <v>0.01</v>
      </c>
      <c r="K2772" s="29">
        <v>3.5</v>
      </c>
      <c r="L2772" s="25">
        <v>71.5</v>
      </c>
      <c r="M2772" s="29">
        <v>0.2</v>
      </c>
      <c r="N2772" s="25">
        <v>0.37</v>
      </c>
      <c r="O2772" s="25">
        <v>0.61</v>
      </c>
      <c r="P2772" s="25">
        <v>2.1</v>
      </c>
      <c r="Q2772" s="25">
        <v>0.08</v>
      </c>
      <c r="R2772" s="25">
        <v>6.6</v>
      </c>
      <c r="S2772" s="29">
        <v>1</v>
      </c>
      <c r="T2772" s="51">
        <v>7.0000000000000007E-2</v>
      </c>
      <c r="U2772" s="42">
        <v>41.2</v>
      </c>
      <c r="V2772" s="42">
        <v>0.22</v>
      </c>
      <c r="W2772" s="42">
        <v>3.2845000000000001E-3</v>
      </c>
      <c r="X2772" s="42">
        <v>18</v>
      </c>
      <c r="Y2772" s="44">
        <v>2.73</v>
      </c>
      <c r="Z2772" s="87">
        <f t="shared" si="173"/>
        <v>4.068928142961477</v>
      </c>
      <c r="AA2772" s="88">
        <f t="shared" si="174"/>
        <v>4.1012963399707951</v>
      </c>
      <c r="AB2772" s="90">
        <f t="shared" si="175"/>
        <v>-3.9617267649053973E-3</v>
      </c>
      <c r="AD2772" s="100"/>
      <c r="AE2772" s="96"/>
    </row>
    <row r="2773" spans="1:31" x14ac:dyDescent="0.2">
      <c r="A2773" s="2" t="s">
        <v>133</v>
      </c>
      <c r="B2773" s="9">
        <v>35719</v>
      </c>
      <c r="C2773" s="18">
        <v>8.2200000000000006</v>
      </c>
      <c r="D2773" s="12">
        <v>7.79</v>
      </c>
      <c r="F2773" s="12">
        <v>1</v>
      </c>
      <c r="H2773" s="23">
        <f t="shared" si="172"/>
        <v>1.6218100973589297E-8</v>
      </c>
      <c r="I2773" s="32">
        <v>0.01</v>
      </c>
      <c r="J2773" s="25">
        <v>0.01</v>
      </c>
      <c r="K2773" s="30">
        <v>1.6</v>
      </c>
      <c r="L2773" s="25">
        <v>66</v>
      </c>
      <c r="M2773" s="30">
        <v>0.2</v>
      </c>
      <c r="N2773" s="25">
        <v>0.35</v>
      </c>
      <c r="O2773" s="25">
        <v>0.16</v>
      </c>
      <c r="P2773" s="25">
        <v>2</v>
      </c>
      <c r="Q2773" s="25">
        <v>7.0000000000000007E-2</v>
      </c>
      <c r="R2773" s="25">
        <v>4.9000000000000004</v>
      </c>
      <c r="S2773" s="31">
        <v>1.3</v>
      </c>
      <c r="T2773" s="51">
        <v>0.09</v>
      </c>
      <c r="U2773" s="42">
        <v>37.4</v>
      </c>
      <c r="V2773" s="42">
        <v>0.22</v>
      </c>
      <c r="W2773" s="42">
        <v>3.2845000000000001E-3</v>
      </c>
      <c r="X2773" s="42">
        <v>14</v>
      </c>
      <c r="Y2773" s="44">
        <v>2.5299999999999998</v>
      </c>
      <c r="Z2773" s="87">
        <f t="shared" si="173"/>
        <v>3.6919320454721354</v>
      </c>
      <c r="AA2773" s="88">
        <f t="shared" si="174"/>
        <v>3.7099841565505032</v>
      </c>
      <c r="AB2773" s="90">
        <f t="shared" si="175"/>
        <v>-2.4388429408907517E-3</v>
      </c>
      <c r="AD2773" s="100"/>
      <c r="AE2773" s="96"/>
    </row>
    <row r="2774" spans="1:31" x14ac:dyDescent="0.2">
      <c r="A2774" s="2" t="s">
        <v>133</v>
      </c>
      <c r="B2774" s="9">
        <v>33554</v>
      </c>
      <c r="C2774" s="18">
        <v>7.51</v>
      </c>
      <c r="D2774" s="12">
        <v>7.34</v>
      </c>
      <c r="F2774" s="12">
        <v>1.1000000000000001</v>
      </c>
      <c r="H2774" s="23">
        <f t="shared" si="172"/>
        <v>4.5708818961487464E-8</v>
      </c>
      <c r="I2774" s="32">
        <v>0.08</v>
      </c>
      <c r="J2774" s="25">
        <v>0.12</v>
      </c>
      <c r="K2774" s="29">
        <v>3.2</v>
      </c>
      <c r="L2774" s="25">
        <v>68</v>
      </c>
      <c r="M2774" s="30">
        <v>0.2</v>
      </c>
      <c r="N2774" s="25">
        <v>0.37</v>
      </c>
      <c r="O2774" s="25">
        <v>0.39</v>
      </c>
      <c r="P2774" s="25">
        <v>2</v>
      </c>
      <c r="Q2774" s="25">
        <v>0.08</v>
      </c>
      <c r="R2774" s="25">
        <v>5.2</v>
      </c>
      <c r="S2774" s="29">
        <v>1</v>
      </c>
      <c r="T2774" s="52"/>
      <c r="U2774" s="42">
        <v>39.700000000000003</v>
      </c>
      <c r="V2774" s="42">
        <v>2.21</v>
      </c>
      <c r="W2774" s="42">
        <v>0.01</v>
      </c>
      <c r="X2774" s="42">
        <v>15</v>
      </c>
      <c r="Y2774" s="44">
        <v>2.5499999999999998</v>
      </c>
      <c r="Z2774" s="87">
        <f t="shared" si="173"/>
        <v>3.8256388709965812</v>
      </c>
      <c r="AA2774" s="88">
        <f t="shared" si="174"/>
        <v>3.8354744144202697</v>
      </c>
      <c r="AB2774" s="90">
        <f t="shared" si="175"/>
        <v>-1.2838269135649998E-3</v>
      </c>
      <c r="AE2774" s="96"/>
    </row>
    <row r="2775" spans="1:31" x14ac:dyDescent="0.2">
      <c r="A2775" s="2" t="s">
        <v>133</v>
      </c>
      <c r="B2775" s="9">
        <v>37193</v>
      </c>
      <c r="C2775" s="18">
        <v>8.1199999999999992</v>
      </c>
      <c r="D2775" s="12">
        <v>7.65</v>
      </c>
      <c r="F2775" s="12">
        <v>0.8</v>
      </c>
      <c r="H2775" s="23">
        <f t="shared" si="172"/>
        <v>2.2387211385683365E-8</v>
      </c>
      <c r="I2775" s="32">
        <v>0.06</v>
      </c>
      <c r="J2775" s="25">
        <v>0.01</v>
      </c>
      <c r="L2775" s="25">
        <v>76.2</v>
      </c>
      <c r="M2775" s="29">
        <v>0.2</v>
      </c>
      <c r="N2775" s="25">
        <v>0.41</v>
      </c>
      <c r="O2775" s="25">
        <v>0.39</v>
      </c>
      <c r="P2775" s="25">
        <v>2.04</v>
      </c>
      <c r="Q2775" s="25">
        <v>0.08</v>
      </c>
      <c r="R2775" s="25">
        <v>6.11</v>
      </c>
      <c r="S2775" s="29">
        <v>1</v>
      </c>
      <c r="T2775" s="51">
        <v>0.09</v>
      </c>
      <c r="U2775" s="42">
        <v>49.4</v>
      </c>
      <c r="V2775" s="42">
        <v>0.22</v>
      </c>
      <c r="W2775" s="42">
        <v>3.2845000000000001E-3</v>
      </c>
      <c r="X2775" s="42">
        <v>19</v>
      </c>
      <c r="Y2775" s="44">
        <v>2.7</v>
      </c>
      <c r="Z2775" s="87">
        <f t="shared" si="173"/>
        <v>4.2707911659562434</v>
      </c>
      <c r="AA2775" s="88">
        <f t="shared" si="174"/>
        <v>4.2708457212622948</v>
      </c>
      <c r="AB2775" s="90">
        <f t="shared" si="175"/>
        <v>-6.3869849270925596E-6</v>
      </c>
      <c r="AD2775" s="100"/>
      <c r="AE2775" s="96"/>
    </row>
    <row r="2776" spans="1:31" x14ac:dyDescent="0.2">
      <c r="A2776" s="2" t="s">
        <v>133</v>
      </c>
      <c r="B2776" s="9">
        <v>40078</v>
      </c>
      <c r="C2776" s="18">
        <v>8.8699999999999992</v>
      </c>
      <c r="D2776" s="12">
        <v>7.77</v>
      </c>
      <c r="F2776" s="12">
        <v>1.2</v>
      </c>
      <c r="H2776" s="23">
        <f t="shared" si="172"/>
        <v>1.6982436524617439E-8</v>
      </c>
      <c r="I2776" s="28"/>
      <c r="J2776" s="25">
        <v>0.01</v>
      </c>
      <c r="K2776" s="29">
        <v>3.7</v>
      </c>
      <c r="L2776" s="25">
        <v>77.7</v>
      </c>
      <c r="M2776" s="29">
        <v>0.3</v>
      </c>
      <c r="N2776" s="25">
        <v>0.4</v>
      </c>
      <c r="O2776" s="25">
        <v>0.41</v>
      </c>
      <c r="P2776" s="25">
        <v>2.31</v>
      </c>
      <c r="Q2776" s="25">
        <v>0.09</v>
      </c>
      <c r="R2776" s="25">
        <v>6.41</v>
      </c>
      <c r="S2776" s="29">
        <v>2.2999999999999998</v>
      </c>
      <c r="T2776" s="51">
        <v>0.08</v>
      </c>
      <c r="U2776" s="42">
        <v>55.2</v>
      </c>
      <c r="V2776" s="42">
        <v>0.22</v>
      </c>
      <c r="W2776" s="42">
        <v>3.2799999999999999E-3</v>
      </c>
      <c r="X2776" s="42">
        <v>19</v>
      </c>
      <c r="Y2776" s="44">
        <v>2.66</v>
      </c>
      <c r="Z2776" s="87">
        <f t="shared" si="173"/>
        <v>4.3747495245788492</v>
      </c>
      <c r="AA2776" s="88">
        <f t="shared" si="174"/>
        <v>4.3512750241008167</v>
      </c>
      <c r="AB2776" s="90">
        <f t="shared" si="175"/>
        <v>2.6901712626495522E-3</v>
      </c>
      <c r="AE2776" s="94">
        <v>0.84</v>
      </c>
    </row>
    <row r="2777" spans="1:31" x14ac:dyDescent="0.2">
      <c r="A2777" s="2" t="s">
        <v>133</v>
      </c>
      <c r="B2777" s="9">
        <v>34954</v>
      </c>
      <c r="C2777" s="18">
        <v>6.74</v>
      </c>
      <c r="D2777" s="12">
        <v>7.81</v>
      </c>
      <c r="F2777" s="12">
        <v>0.4</v>
      </c>
      <c r="H2777" s="23">
        <f t="shared" si="172"/>
        <v>1.5488166189124814E-8</v>
      </c>
      <c r="I2777" s="32">
        <v>7.0000000000000007E-2</v>
      </c>
      <c r="J2777" s="25">
        <v>0.01</v>
      </c>
      <c r="K2777" s="36"/>
      <c r="L2777" s="25">
        <v>71.3</v>
      </c>
      <c r="M2777" s="29">
        <v>1</v>
      </c>
      <c r="N2777" s="27">
        <v>0.4</v>
      </c>
      <c r="O2777" s="35"/>
      <c r="P2777" s="25">
        <v>2.4</v>
      </c>
      <c r="Q2777" s="25">
        <v>0.02</v>
      </c>
      <c r="R2777" s="35"/>
      <c r="S2777" s="29">
        <v>5</v>
      </c>
      <c r="T2777" s="51">
        <v>7.0000000000000007E-2</v>
      </c>
      <c r="U2777" s="42">
        <v>45.1</v>
      </c>
      <c r="V2777" s="42">
        <v>0.22</v>
      </c>
      <c r="W2777" s="42">
        <v>3.2845000000000001E-3</v>
      </c>
      <c r="X2777" s="42">
        <v>17</v>
      </c>
      <c r="Y2777" s="44">
        <v>2.33</v>
      </c>
      <c r="Z2777" s="87">
        <f t="shared" si="173"/>
        <v>3.778725104506055</v>
      </c>
      <c r="AA2777" s="88">
        <f t="shared" si="174"/>
        <v>3.7542783936361186</v>
      </c>
      <c r="AB2777" s="90">
        <f t="shared" si="175"/>
        <v>3.2452807005818604E-3</v>
      </c>
      <c r="AD2777" s="100"/>
    </row>
    <row r="2778" spans="1:31" x14ac:dyDescent="0.2">
      <c r="A2778" s="2" t="s">
        <v>133</v>
      </c>
      <c r="B2778" s="9">
        <v>34246</v>
      </c>
      <c r="C2778" s="18">
        <v>7.92</v>
      </c>
      <c r="D2778" s="12">
        <v>7.53</v>
      </c>
      <c r="F2778" s="12">
        <v>1.3</v>
      </c>
      <c r="H2778" s="23">
        <f t="shared" si="172"/>
        <v>2.9512092266663779E-8</v>
      </c>
      <c r="I2778" s="32">
        <v>0.08</v>
      </c>
      <c r="J2778" s="25">
        <v>0.01</v>
      </c>
      <c r="K2778" s="29">
        <v>2.8</v>
      </c>
      <c r="L2778" s="25">
        <v>66</v>
      </c>
      <c r="M2778" s="29">
        <v>1</v>
      </c>
      <c r="N2778" s="25">
        <v>0.41</v>
      </c>
      <c r="O2778" s="25">
        <v>0.44</v>
      </c>
      <c r="P2778" s="25">
        <v>2.1</v>
      </c>
      <c r="Q2778" s="25">
        <v>0.09</v>
      </c>
      <c r="R2778" s="25">
        <v>4.9000000000000004</v>
      </c>
      <c r="S2778" s="29">
        <v>5</v>
      </c>
      <c r="T2778" s="51">
        <v>7.0000000000000007E-2</v>
      </c>
      <c r="U2778" s="42">
        <v>38.4</v>
      </c>
      <c r="V2778" s="42">
        <v>0.22</v>
      </c>
      <c r="W2778" s="42">
        <v>3.2845000000000001E-3</v>
      </c>
      <c r="X2778" s="42">
        <v>14</v>
      </c>
      <c r="Y2778" s="44">
        <v>2.48</v>
      </c>
      <c r="Z2778" s="87">
        <f t="shared" si="173"/>
        <v>3.7179804738385549</v>
      </c>
      <c r="AA2778" s="88">
        <f t="shared" si="174"/>
        <v>3.6801705315239395</v>
      </c>
      <c r="AB2778" s="90">
        <f t="shared" si="175"/>
        <v>5.1107286519576547E-3</v>
      </c>
      <c r="AD2778" s="100"/>
      <c r="AE2778" s="96"/>
    </row>
    <row r="2779" spans="1:31" x14ac:dyDescent="0.2">
      <c r="A2779" s="2" t="s">
        <v>133</v>
      </c>
      <c r="B2779" s="9">
        <v>39751</v>
      </c>
      <c r="C2779" s="18">
        <v>8.52</v>
      </c>
      <c r="D2779" s="12">
        <v>7.85</v>
      </c>
      <c r="F2779" s="12">
        <v>0.8</v>
      </c>
      <c r="H2779" s="23">
        <f t="shared" si="172"/>
        <v>1.4125375446227547E-8</v>
      </c>
      <c r="I2779" s="32">
        <v>0.09</v>
      </c>
      <c r="J2779" s="25">
        <v>0.01</v>
      </c>
      <c r="K2779" s="29">
        <v>3.9</v>
      </c>
      <c r="L2779" s="25">
        <v>79.3</v>
      </c>
      <c r="M2779" s="36"/>
      <c r="N2779" s="25">
        <v>0.39</v>
      </c>
      <c r="O2779" s="25">
        <v>0.33</v>
      </c>
      <c r="P2779" s="25">
        <v>2.25</v>
      </c>
      <c r="Q2779" s="25">
        <v>0.09</v>
      </c>
      <c r="R2779" s="25">
        <v>6.22</v>
      </c>
      <c r="S2779" s="36"/>
      <c r="T2779" s="51">
        <v>0.15</v>
      </c>
      <c r="U2779" s="42">
        <v>54.1</v>
      </c>
      <c r="V2779" s="42">
        <v>0.22</v>
      </c>
      <c r="W2779" s="42">
        <v>3.2799999999999999E-3</v>
      </c>
      <c r="X2779" s="42">
        <v>21</v>
      </c>
      <c r="Y2779" s="44">
        <v>2.62</v>
      </c>
      <c r="Z2779" s="87">
        <f t="shared" si="173"/>
        <v>4.4489924130765193</v>
      </c>
      <c r="AA2779" s="88">
        <f t="shared" si="174"/>
        <v>4.3470037693470092</v>
      </c>
      <c r="AB2779" s="90">
        <f t="shared" si="175"/>
        <v>1.1594894042053749E-2</v>
      </c>
      <c r="AD2779" s="100"/>
      <c r="AE2779" s="95">
        <v>1.89</v>
      </c>
    </row>
    <row r="2780" spans="1:31" x14ac:dyDescent="0.2">
      <c r="A2780" s="2" t="s">
        <v>133</v>
      </c>
      <c r="B2780" s="9">
        <v>37543</v>
      </c>
      <c r="C2780" s="18">
        <v>7.25</v>
      </c>
      <c r="D2780" s="12">
        <v>7.77</v>
      </c>
      <c r="F2780" s="12">
        <v>0.7</v>
      </c>
      <c r="H2780" s="23">
        <f t="shared" si="172"/>
        <v>1.6982436524617439E-8</v>
      </c>
      <c r="I2780" s="24">
        <v>0.08</v>
      </c>
      <c r="J2780" s="25">
        <v>0.01</v>
      </c>
      <c r="K2780" s="30">
        <v>3.1</v>
      </c>
      <c r="L2780" s="25">
        <v>77.099999999999994</v>
      </c>
      <c r="M2780" s="30">
        <v>0.2</v>
      </c>
      <c r="N2780" s="25">
        <v>0.39</v>
      </c>
      <c r="O2780" s="25">
        <v>0.5</v>
      </c>
      <c r="P2780" s="25">
        <v>2.19</v>
      </c>
      <c r="Q2780" s="25">
        <v>0.09</v>
      </c>
      <c r="R2780" s="25">
        <v>6.08</v>
      </c>
      <c r="S2780" s="31">
        <v>0.3</v>
      </c>
      <c r="T2780" s="51">
        <v>0.08</v>
      </c>
      <c r="U2780" s="42">
        <v>47.6</v>
      </c>
      <c r="V2780" s="42">
        <v>0.22</v>
      </c>
      <c r="W2780" s="42">
        <v>3.2845000000000001E-3</v>
      </c>
      <c r="X2780" s="41">
        <v>19</v>
      </c>
      <c r="Y2780" s="43">
        <v>2.61</v>
      </c>
      <c r="Z2780" s="87">
        <f t="shared" si="173"/>
        <v>4.3314220237261996</v>
      </c>
      <c r="AA2780" s="88">
        <f t="shared" si="174"/>
        <v>4.1430571558604932</v>
      </c>
      <c r="AB2780" s="90">
        <f t="shared" si="175"/>
        <v>2.2227309062182756E-2</v>
      </c>
    </row>
    <row r="2781" spans="1:31" x14ac:dyDescent="0.2">
      <c r="A2781" s="2" t="s">
        <v>133</v>
      </c>
      <c r="B2781" s="9">
        <v>39377</v>
      </c>
      <c r="C2781" s="18">
        <v>8.42</v>
      </c>
      <c r="D2781" s="12">
        <v>7.64</v>
      </c>
      <c r="F2781" s="12">
        <v>0.93</v>
      </c>
      <c r="H2781" s="23">
        <f t="shared" si="172"/>
        <v>2.2908676527677693E-8</v>
      </c>
      <c r="I2781" s="28"/>
      <c r="J2781" s="25">
        <v>0.01</v>
      </c>
      <c r="K2781" s="30">
        <v>3.8</v>
      </c>
      <c r="L2781" s="25">
        <v>79</v>
      </c>
      <c r="M2781" s="33"/>
      <c r="N2781" s="25">
        <v>0.39</v>
      </c>
      <c r="O2781" s="25">
        <v>0.38</v>
      </c>
      <c r="P2781" s="25">
        <v>2.1</v>
      </c>
      <c r="Q2781" s="25">
        <v>0.09</v>
      </c>
      <c r="R2781" s="25">
        <v>6.88</v>
      </c>
      <c r="S2781" s="34"/>
      <c r="T2781" s="51">
        <v>0.09</v>
      </c>
      <c r="U2781" s="42">
        <v>52.3</v>
      </c>
      <c r="V2781" s="42">
        <v>0.22</v>
      </c>
      <c r="W2781" s="42">
        <v>3.2799999999999999E-3</v>
      </c>
      <c r="X2781" s="42">
        <v>18</v>
      </c>
      <c r="Y2781" s="43">
        <v>2.63</v>
      </c>
      <c r="Z2781" s="87">
        <f t="shared" si="173"/>
        <v>4.4416612548550507</v>
      </c>
      <c r="AA2781" s="88">
        <f t="shared" si="174"/>
        <v>4.2330095236717398</v>
      </c>
      <c r="AB2781" s="90">
        <f t="shared" si="175"/>
        <v>2.4052985584168303E-2</v>
      </c>
    </row>
    <row r="2782" spans="1:31" x14ac:dyDescent="0.2">
      <c r="A2782" s="2" t="s">
        <v>115</v>
      </c>
      <c r="B2782" s="9">
        <v>38280</v>
      </c>
      <c r="C2782" s="18">
        <v>10.25</v>
      </c>
      <c r="D2782" s="12">
        <v>7.69</v>
      </c>
      <c r="F2782" s="12">
        <v>0.45</v>
      </c>
      <c r="H2782" s="23">
        <f t="shared" si="172"/>
        <v>2.0417379446695271E-8</v>
      </c>
      <c r="I2782" s="32">
        <v>0.19</v>
      </c>
      <c r="J2782" s="25">
        <v>0.03</v>
      </c>
      <c r="K2782" s="29">
        <v>0.7</v>
      </c>
      <c r="L2782" s="25">
        <v>45.3</v>
      </c>
      <c r="M2782" s="29">
        <v>0.2</v>
      </c>
      <c r="N2782" s="25">
        <v>0.45</v>
      </c>
      <c r="O2782" s="25">
        <v>0.72</v>
      </c>
      <c r="P2782" s="25">
        <v>1.65</v>
      </c>
      <c r="Q2782" s="25">
        <v>0.09</v>
      </c>
      <c r="R2782" s="25">
        <v>6.37</v>
      </c>
      <c r="S2782" s="29">
        <v>1.6</v>
      </c>
      <c r="T2782" s="51">
        <v>0.05</v>
      </c>
      <c r="U2782" s="42">
        <v>17.2</v>
      </c>
      <c r="V2782" s="42">
        <v>0.22</v>
      </c>
      <c r="W2782" s="42">
        <v>3.2845000000000001E-3</v>
      </c>
      <c r="X2782" s="42">
        <v>8.59</v>
      </c>
      <c r="Y2782" s="44">
        <v>2.39</v>
      </c>
      <c r="Z2782" s="87">
        <f t="shared" si="173"/>
        <v>2.7339013022233636</v>
      </c>
      <c r="AA2782" s="88">
        <f t="shared" si="174"/>
        <v>2.9955845914702657</v>
      </c>
      <c r="AB2782" s="90">
        <f t="shared" si="175"/>
        <v>-4.5673083781379666E-2</v>
      </c>
      <c r="AC2782" s="19">
        <v>2.69</v>
      </c>
      <c r="AD2782" s="99">
        <v>2.99</v>
      </c>
      <c r="AE2782" s="95">
        <v>0.3</v>
      </c>
    </row>
    <row r="2783" spans="1:31" x14ac:dyDescent="0.2">
      <c r="A2783" s="2" t="s">
        <v>115</v>
      </c>
      <c r="B2783" s="9">
        <v>38636</v>
      </c>
      <c r="C2783" s="18">
        <v>10.35</v>
      </c>
      <c r="D2783" s="12">
        <v>7.72</v>
      </c>
      <c r="F2783" s="12">
        <v>1.3</v>
      </c>
      <c r="H2783" s="23">
        <f t="shared" si="172"/>
        <v>1.9054607179632456E-8</v>
      </c>
      <c r="I2783" s="32">
        <v>0.22</v>
      </c>
      <c r="J2783" s="25">
        <v>0.04</v>
      </c>
      <c r="K2783" s="36"/>
      <c r="L2783" s="25">
        <v>57.1</v>
      </c>
      <c r="M2783" s="36"/>
      <c r="N2783" s="25">
        <v>0.56999999999999995</v>
      </c>
      <c r="O2783" s="25">
        <v>0.73</v>
      </c>
      <c r="P2783" s="25">
        <v>2.09</v>
      </c>
      <c r="Q2783" s="25">
        <v>0.12</v>
      </c>
      <c r="R2783" s="25">
        <v>6.58</v>
      </c>
      <c r="S2783" s="36"/>
      <c r="T2783" s="51">
        <v>0.16</v>
      </c>
      <c r="U2783" s="42">
        <v>18.399999999999999</v>
      </c>
      <c r="V2783" s="42">
        <v>0.22</v>
      </c>
      <c r="W2783" s="42">
        <v>3.2845000000000001E-3</v>
      </c>
      <c r="X2783" s="42">
        <v>9.1999999999999993</v>
      </c>
      <c r="Y2783" s="44">
        <v>2.44</v>
      </c>
      <c r="Z2783" s="87">
        <f t="shared" si="173"/>
        <v>3.3775935969492554</v>
      </c>
      <c r="AA2783" s="88">
        <f t="shared" si="174"/>
        <v>3.0912484913695897</v>
      </c>
      <c r="AB2783" s="90">
        <f t="shared" si="175"/>
        <v>4.4265279886292995E-2</v>
      </c>
      <c r="AC2783" s="19">
        <v>3.32</v>
      </c>
      <c r="AD2783" s="99">
        <v>3.08</v>
      </c>
      <c r="AE2783" s="95">
        <v>7.68</v>
      </c>
    </row>
    <row r="2784" spans="1:31" x14ac:dyDescent="0.2">
      <c r="A2784" s="2" t="s">
        <v>115</v>
      </c>
      <c r="B2784" s="9">
        <v>40800</v>
      </c>
      <c r="C2784" s="18">
        <v>8.4600000000000009</v>
      </c>
      <c r="D2784" s="12">
        <v>7.57</v>
      </c>
      <c r="F2784" s="12">
        <v>1</v>
      </c>
      <c r="H2784" s="23">
        <f t="shared" si="172"/>
        <v>2.6915348039269097E-8</v>
      </c>
      <c r="I2784" s="28"/>
      <c r="J2784" s="25">
        <v>0.01</v>
      </c>
      <c r="K2784" s="33"/>
      <c r="L2784" s="25">
        <v>83.3</v>
      </c>
      <c r="M2784" s="33"/>
      <c r="N2784" s="25">
        <v>0.4</v>
      </c>
      <c r="O2784" s="25">
        <v>0.46</v>
      </c>
      <c r="P2784" s="25">
        <v>2.33</v>
      </c>
      <c r="Q2784" s="25">
        <v>0.1</v>
      </c>
      <c r="R2784" s="25">
        <v>5.6</v>
      </c>
      <c r="S2784" s="34"/>
      <c r="T2784" s="51">
        <v>0.08</v>
      </c>
      <c r="U2784" s="42">
        <v>60.8</v>
      </c>
      <c r="V2784" s="42">
        <v>0.22</v>
      </c>
      <c r="W2784" s="42">
        <v>3.2799999999999999E-3</v>
      </c>
      <c r="X2784" s="42">
        <v>17</v>
      </c>
      <c r="Y2784" s="44">
        <v>2.73</v>
      </c>
      <c r="Z2784" s="87">
        <f t="shared" si="173"/>
        <v>4.6222461616820896</v>
      </c>
      <c r="AA2784" s="88">
        <f t="shared" si="174"/>
        <v>4.4814391938859242</v>
      </c>
      <c r="AB2784" s="90">
        <f t="shared" si="175"/>
        <v>1.5467029263049471E-2</v>
      </c>
      <c r="AC2784" s="19">
        <v>4.63</v>
      </c>
      <c r="AD2784" s="99">
        <v>4.4800000000000004</v>
      </c>
      <c r="AE2784" s="95">
        <v>3.35</v>
      </c>
    </row>
    <row r="2785" spans="1:31" x14ac:dyDescent="0.2">
      <c r="A2785" s="2" t="s">
        <v>115</v>
      </c>
      <c r="B2785" s="9">
        <v>36467</v>
      </c>
      <c r="C2785" s="18">
        <v>8.91</v>
      </c>
      <c r="D2785" s="12">
        <v>7.65</v>
      </c>
      <c r="F2785" s="12">
        <v>0.52</v>
      </c>
      <c r="H2785" s="23">
        <f t="shared" si="172"/>
        <v>2.2387211385683365E-8</v>
      </c>
      <c r="I2785" s="32">
        <v>0.02</v>
      </c>
      <c r="J2785" s="25">
        <v>0.03</v>
      </c>
      <c r="K2785" s="36"/>
      <c r="L2785" s="25">
        <v>47</v>
      </c>
      <c r="M2785" s="36"/>
      <c r="N2785" s="27">
        <v>0.48</v>
      </c>
      <c r="O2785" s="25">
        <v>0.97</v>
      </c>
      <c r="P2785" s="25">
        <v>2</v>
      </c>
      <c r="Q2785" s="27">
        <v>0.11</v>
      </c>
      <c r="R2785" s="25">
        <v>5.8</v>
      </c>
      <c r="S2785" s="36"/>
      <c r="T2785" s="51">
        <v>0.05</v>
      </c>
      <c r="U2785" s="42">
        <v>15.4</v>
      </c>
      <c r="V2785" s="42">
        <v>0.22</v>
      </c>
      <c r="W2785" s="42">
        <v>3.2845000000000001E-3</v>
      </c>
      <c r="X2785" s="42">
        <v>7</v>
      </c>
      <c r="Y2785" s="44">
        <v>2.37</v>
      </c>
      <c r="Z2785" s="87">
        <f t="shared" si="173"/>
        <v>2.8120263337835016</v>
      </c>
      <c r="AA2785" s="88">
        <f t="shared" si="174"/>
        <v>2.8932600112063742</v>
      </c>
      <c r="AB2785" s="90">
        <f t="shared" si="175"/>
        <v>-1.4238317327264093E-2</v>
      </c>
      <c r="AD2785" s="100"/>
      <c r="AE2785" s="96"/>
    </row>
    <row r="2786" spans="1:31" x14ac:dyDescent="0.2">
      <c r="A2786" s="2" t="s">
        <v>115</v>
      </c>
      <c r="B2786" s="9">
        <v>33905</v>
      </c>
      <c r="C2786" s="18">
        <v>8.98</v>
      </c>
      <c r="D2786" s="12">
        <v>7.14</v>
      </c>
      <c r="F2786" s="12">
        <v>1.4</v>
      </c>
      <c r="H2786" s="23">
        <f t="shared" si="172"/>
        <v>7.2443596007499061E-8</v>
      </c>
      <c r="I2786" s="32">
        <v>5.0000000000000001E-3</v>
      </c>
      <c r="J2786" s="25">
        <v>0.12</v>
      </c>
      <c r="K2786" s="29">
        <v>1.1000000000000001</v>
      </c>
      <c r="L2786" s="25">
        <v>47</v>
      </c>
      <c r="M2786" s="29">
        <v>1</v>
      </c>
      <c r="N2786" s="25">
        <v>0.53</v>
      </c>
      <c r="O2786" s="25">
        <v>0.71</v>
      </c>
      <c r="P2786" s="25">
        <v>1.8</v>
      </c>
      <c r="Q2786" s="25">
        <v>0.09</v>
      </c>
      <c r="R2786" s="25">
        <v>6</v>
      </c>
      <c r="S2786" s="29">
        <v>5</v>
      </c>
      <c r="T2786" s="51">
        <v>0.06</v>
      </c>
      <c r="U2786" s="42">
        <v>13.6</v>
      </c>
      <c r="V2786" s="42">
        <v>2.21</v>
      </c>
      <c r="W2786" s="42">
        <v>0.01</v>
      </c>
      <c r="X2786" s="42">
        <v>8</v>
      </c>
      <c r="Y2786" s="44">
        <v>2.29</v>
      </c>
      <c r="Z2786" s="87">
        <f t="shared" si="173"/>
        <v>2.8020166090706935</v>
      </c>
      <c r="AA2786" s="88">
        <f t="shared" si="174"/>
        <v>2.836554732295772</v>
      </c>
      <c r="AB2786" s="90">
        <f t="shared" si="175"/>
        <v>-6.1253323109872167E-3</v>
      </c>
      <c r="AD2786" s="100"/>
      <c r="AE2786" s="96"/>
    </row>
    <row r="2787" spans="1:31" x14ac:dyDescent="0.2">
      <c r="A2787" s="2" t="s">
        <v>115</v>
      </c>
      <c r="B2787" s="9">
        <v>34246</v>
      </c>
      <c r="C2787" s="18">
        <v>9.1300000000000008</v>
      </c>
      <c r="D2787" s="12">
        <v>7.56</v>
      </c>
      <c r="F2787" s="12">
        <v>1.2</v>
      </c>
      <c r="H2787" s="23">
        <f t="shared" si="172"/>
        <v>2.75422870333816E-8</v>
      </c>
      <c r="I2787" s="32">
        <v>4.0000000000000001E-3</v>
      </c>
      <c r="J2787" s="25">
        <v>0.01</v>
      </c>
      <c r="K2787" s="30">
        <v>1.1000000000000001</v>
      </c>
      <c r="L2787" s="25">
        <v>48</v>
      </c>
      <c r="M2787" s="30">
        <v>1</v>
      </c>
      <c r="N2787" s="25">
        <v>0.54</v>
      </c>
      <c r="O2787" s="25">
        <v>0.74</v>
      </c>
      <c r="P2787" s="25">
        <v>1.9</v>
      </c>
      <c r="Q2787" s="25">
        <v>0.1</v>
      </c>
      <c r="R2787" s="25">
        <v>5.4</v>
      </c>
      <c r="S2787" s="31">
        <v>5</v>
      </c>
      <c r="T2787" s="51">
        <v>0.04</v>
      </c>
      <c r="U2787" s="41">
        <v>17.399999999999999</v>
      </c>
      <c r="V2787" s="42">
        <v>0.22</v>
      </c>
      <c r="W2787" s="42">
        <v>6.5690000000000002E-3</v>
      </c>
      <c r="X2787" s="42">
        <v>8</v>
      </c>
      <c r="Y2787" s="43">
        <v>2.25</v>
      </c>
      <c r="Z2787" s="87">
        <f t="shared" si="173"/>
        <v>2.8293126216000322</v>
      </c>
      <c r="AA2787" s="88">
        <f t="shared" si="174"/>
        <v>2.8428605757225522</v>
      </c>
      <c r="AB2787" s="90">
        <f t="shared" si="175"/>
        <v>-2.3884944361210747E-3</v>
      </c>
    </row>
    <row r="2788" spans="1:31" x14ac:dyDescent="0.2">
      <c r="A2788" s="2" t="s">
        <v>115</v>
      </c>
      <c r="B2788" s="9">
        <v>33554</v>
      </c>
      <c r="C2788" s="18">
        <v>8.85</v>
      </c>
      <c r="D2788" s="12">
        <v>7.24</v>
      </c>
      <c r="F2788" s="12">
        <v>1.1000000000000001</v>
      </c>
      <c r="H2788" s="23">
        <f t="shared" si="172"/>
        <v>5.7543993733715586E-8</v>
      </c>
      <c r="I2788" s="28"/>
      <c r="J2788" s="25">
        <v>0.12</v>
      </c>
      <c r="K2788" s="30">
        <v>1.2</v>
      </c>
      <c r="L2788" s="25">
        <v>48</v>
      </c>
      <c r="M2788" s="30">
        <v>0.2</v>
      </c>
      <c r="N2788" s="25">
        <v>0.56000000000000005</v>
      </c>
      <c r="O2788" s="25">
        <v>0.68</v>
      </c>
      <c r="P2788" s="25">
        <v>1.9</v>
      </c>
      <c r="Q2788" s="25">
        <v>0.1</v>
      </c>
      <c r="R2788" s="25">
        <v>6.1</v>
      </c>
      <c r="S2788" s="31">
        <v>1</v>
      </c>
      <c r="T2788" s="51">
        <v>0.06</v>
      </c>
      <c r="U2788" s="42">
        <v>15.7</v>
      </c>
      <c r="V2788" s="42">
        <v>2.21</v>
      </c>
      <c r="W2788" s="42">
        <v>0.01</v>
      </c>
      <c r="X2788" s="42">
        <v>8</v>
      </c>
      <c r="Y2788" s="44">
        <v>2.27</v>
      </c>
      <c r="Z2788" s="87">
        <f t="shared" si="173"/>
        <v>2.8646086869488485</v>
      </c>
      <c r="AA2788" s="88">
        <f t="shared" si="174"/>
        <v>2.8602728544983327</v>
      </c>
      <c r="AB2788" s="90">
        <f t="shared" si="175"/>
        <v>7.5736631738580642E-4</v>
      </c>
      <c r="AE2788" s="96"/>
    </row>
    <row r="2789" spans="1:31" x14ac:dyDescent="0.2">
      <c r="A2789" s="2" t="s">
        <v>115</v>
      </c>
      <c r="B2789" s="9">
        <v>34669</v>
      </c>
      <c r="C2789" s="18">
        <v>8.66</v>
      </c>
      <c r="D2789" s="12">
        <v>7.51</v>
      </c>
      <c r="F2789" s="12">
        <v>0.3</v>
      </c>
      <c r="H2789" s="23">
        <f t="shared" si="172"/>
        <v>3.0902954325135814E-8</v>
      </c>
      <c r="I2789" s="28"/>
      <c r="J2789" s="25">
        <v>0.03</v>
      </c>
      <c r="K2789" s="29">
        <v>1.2</v>
      </c>
      <c r="L2789" s="25">
        <v>46</v>
      </c>
      <c r="M2789" s="29">
        <v>1</v>
      </c>
      <c r="N2789" s="25">
        <v>0.54</v>
      </c>
      <c r="O2789" s="25">
        <v>0.99</v>
      </c>
      <c r="P2789" s="25">
        <v>2</v>
      </c>
      <c r="Q2789" s="25">
        <v>0.09</v>
      </c>
      <c r="R2789" s="25">
        <v>6.6</v>
      </c>
      <c r="S2789" s="29">
        <v>5.0999999999999996</v>
      </c>
      <c r="T2789" s="51">
        <v>0.06</v>
      </c>
      <c r="U2789" s="42">
        <v>11.9</v>
      </c>
      <c r="V2789" s="42">
        <v>0.22</v>
      </c>
      <c r="W2789" s="42">
        <v>3.2845000000000001E-3</v>
      </c>
      <c r="X2789" s="42">
        <v>8</v>
      </c>
      <c r="Y2789" s="44">
        <v>2.31</v>
      </c>
      <c r="Z2789" s="87">
        <f t="shared" si="173"/>
        <v>2.7966320656362451</v>
      </c>
      <c r="AA2789" s="88">
        <f t="shared" si="174"/>
        <v>2.7889211081411442</v>
      </c>
      <c r="AB2789" s="90">
        <f t="shared" si="175"/>
        <v>1.3805181430017813E-3</v>
      </c>
      <c r="AD2789" s="100"/>
      <c r="AE2789" s="96"/>
    </row>
    <row r="2790" spans="1:31" x14ac:dyDescent="0.2">
      <c r="A2790" s="2" t="s">
        <v>115</v>
      </c>
      <c r="B2790" s="9">
        <v>35719</v>
      </c>
      <c r="C2790" s="18">
        <v>9.5399999999999991</v>
      </c>
      <c r="D2790" s="12">
        <v>7.69</v>
      </c>
      <c r="F2790" s="12">
        <v>1</v>
      </c>
      <c r="H2790" s="23">
        <f t="shared" si="172"/>
        <v>2.0417379446695271E-8</v>
      </c>
      <c r="I2790" s="32">
        <v>0.23</v>
      </c>
      <c r="J2790" s="25">
        <v>0.04</v>
      </c>
      <c r="K2790" s="30">
        <v>1.3</v>
      </c>
      <c r="L2790" s="25">
        <v>50</v>
      </c>
      <c r="M2790" s="30">
        <v>0.3</v>
      </c>
      <c r="N2790" s="25">
        <v>0.47</v>
      </c>
      <c r="O2790" s="25">
        <v>0.35</v>
      </c>
      <c r="P2790" s="25">
        <v>1.9</v>
      </c>
      <c r="Q2790" s="25">
        <v>0.09</v>
      </c>
      <c r="R2790" s="25">
        <v>5.2</v>
      </c>
      <c r="S2790" s="31">
        <v>1</v>
      </c>
      <c r="T2790" s="51">
        <v>0.06</v>
      </c>
      <c r="U2790" s="42">
        <v>15.5</v>
      </c>
      <c r="V2790" s="42">
        <v>0.22</v>
      </c>
      <c r="W2790" s="42">
        <v>3.2845000000000001E-3</v>
      </c>
      <c r="X2790" s="42">
        <v>8.1999999999999993</v>
      </c>
      <c r="Y2790" s="44">
        <v>2.36</v>
      </c>
      <c r="Z2790" s="87">
        <f t="shared" si="173"/>
        <v>2.934364799072271</v>
      </c>
      <c r="AA2790" s="88">
        <f t="shared" si="174"/>
        <v>2.9195082094305631</v>
      </c>
      <c r="AB2790" s="90">
        <f t="shared" si="175"/>
        <v>2.5379077441769708E-3</v>
      </c>
      <c r="AE2790" s="96"/>
    </row>
    <row r="2791" spans="1:31" x14ac:dyDescent="0.2">
      <c r="A2791" s="2" t="s">
        <v>115</v>
      </c>
      <c r="B2791" s="9">
        <v>36825</v>
      </c>
      <c r="C2791" s="18">
        <v>8.33</v>
      </c>
      <c r="D2791" s="12">
        <v>7.48</v>
      </c>
      <c r="F2791" s="12">
        <v>0.5</v>
      </c>
      <c r="H2791" s="23">
        <f t="shared" si="172"/>
        <v>3.3113112148259005E-8</v>
      </c>
      <c r="I2791" s="32">
        <v>0.02</v>
      </c>
      <c r="J2791" s="25">
        <v>0.04</v>
      </c>
      <c r="K2791" s="36"/>
      <c r="L2791" s="25">
        <v>50</v>
      </c>
      <c r="M2791" s="36"/>
      <c r="N2791" s="35"/>
      <c r="O2791" s="25">
        <v>0.86</v>
      </c>
      <c r="P2791" s="25">
        <v>1.87</v>
      </c>
      <c r="Q2791" s="35"/>
      <c r="R2791" s="25">
        <v>6.21</v>
      </c>
      <c r="S2791" s="36"/>
      <c r="T2791" s="51">
        <v>0.05</v>
      </c>
      <c r="U2791" s="42">
        <v>12.4</v>
      </c>
      <c r="V2791" s="42">
        <v>0.22</v>
      </c>
      <c r="W2791" s="42">
        <v>3.2845000000000001E-3</v>
      </c>
      <c r="X2791" s="42">
        <v>9</v>
      </c>
      <c r="Y2791" s="44">
        <v>2.35</v>
      </c>
      <c r="Z2791" s="87">
        <f t="shared" si="173"/>
        <v>2.945414586031128</v>
      </c>
      <c r="AA2791" s="88">
        <f t="shared" si="174"/>
        <v>2.8672230403387227</v>
      </c>
      <c r="AB2791" s="90">
        <f t="shared" si="175"/>
        <v>1.345199042473909E-2</v>
      </c>
      <c r="AD2791" s="100"/>
      <c r="AE2791" s="96"/>
    </row>
    <row r="2792" spans="1:31" x14ac:dyDescent="0.2">
      <c r="A2792" s="2" t="s">
        <v>115</v>
      </c>
      <c r="B2792" s="9">
        <v>37543</v>
      </c>
      <c r="C2792" s="18">
        <v>8.85</v>
      </c>
      <c r="D2792" s="12">
        <v>7.74</v>
      </c>
      <c r="F2792" s="12">
        <v>0.6</v>
      </c>
      <c r="H2792" s="23">
        <f t="shared" si="172"/>
        <v>1.8197008586099822E-8</v>
      </c>
      <c r="I2792" s="32">
        <v>0.16</v>
      </c>
      <c r="J2792" s="25">
        <v>0.04</v>
      </c>
      <c r="K2792" s="33"/>
      <c r="L2792" s="25">
        <v>52</v>
      </c>
      <c r="M2792" s="33"/>
      <c r="N2792" s="25">
        <v>0.47</v>
      </c>
      <c r="O2792" s="25">
        <v>0.67</v>
      </c>
      <c r="P2792" s="25">
        <v>2.0499999999999998</v>
      </c>
      <c r="Q2792" s="25">
        <v>0.11</v>
      </c>
      <c r="R2792" s="25">
        <v>5.17</v>
      </c>
      <c r="S2792" s="34"/>
      <c r="T2792" s="51">
        <v>0.06</v>
      </c>
      <c r="U2792" s="42">
        <v>17.899999999999999</v>
      </c>
      <c r="V2792" s="42">
        <v>0.22</v>
      </c>
      <c r="W2792" s="42">
        <v>3.2845000000000001E-3</v>
      </c>
      <c r="X2792" s="42">
        <v>8.9</v>
      </c>
      <c r="Y2792" s="44">
        <v>2.33</v>
      </c>
      <c r="Z2792" s="87">
        <f t="shared" si="173"/>
        <v>3.0463295482880914</v>
      </c>
      <c r="AA2792" s="88">
        <f t="shared" si="174"/>
        <v>2.9592178989596634</v>
      </c>
      <c r="AB2792" s="90">
        <f t="shared" si="175"/>
        <v>1.450519708546303E-2</v>
      </c>
      <c r="AD2792" s="100"/>
      <c r="AE2792" s="96"/>
    </row>
    <row r="2793" spans="1:31" x14ac:dyDescent="0.2">
      <c r="A2793" s="2" t="s">
        <v>115</v>
      </c>
      <c r="B2793" s="9">
        <v>37910</v>
      </c>
      <c r="C2793" s="19">
        <v>9.07</v>
      </c>
      <c r="D2793" s="12">
        <v>7.77</v>
      </c>
      <c r="F2793" s="12">
        <v>0.63</v>
      </c>
      <c r="H2793" s="23">
        <f t="shared" si="172"/>
        <v>1.6982436524617439E-8</v>
      </c>
      <c r="I2793" s="24">
        <v>0.19</v>
      </c>
      <c r="J2793" s="25">
        <v>0.03</v>
      </c>
      <c r="K2793" s="33"/>
      <c r="L2793" s="25">
        <v>55</v>
      </c>
      <c r="M2793" s="33"/>
      <c r="N2793" s="25">
        <v>0.51</v>
      </c>
      <c r="O2793" s="25">
        <v>0.79</v>
      </c>
      <c r="P2793" s="25">
        <v>1.95</v>
      </c>
      <c r="Q2793" s="25">
        <v>0.1</v>
      </c>
      <c r="R2793" s="25">
        <v>6.62</v>
      </c>
      <c r="S2793" s="34"/>
      <c r="T2793" s="51">
        <v>0.06</v>
      </c>
      <c r="U2793" s="42">
        <v>21.7</v>
      </c>
      <c r="V2793" s="42">
        <v>0.22</v>
      </c>
      <c r="W2793" s="42">
        <v>3.2845000000000001E-3</v>
      </c>
      <c r="X2793" s="42">
        <v>9</v>
      </c>
      <c r="Y2793" s="44">
        <v>2.38</v>
      </c>
      <c r="Z2793" s="87">
        <f t="shared" si="173"/>
        <v>3.2577916564144243</v>
      </c>
      <c r="AA2793" s="88">
        <f t="shared" si="174"/>
        <v>3.091147756463954</v>
      </c>
      <c r="AB2793" s="90">
        <f t="shared" si="175"/>
        <v>2.6247517752720207E-2</v>
      </c>
      <c r="AD2793" s="100"/>
      <c r="AE2793" s="96"/>
    </row>
    <row r="2794" spans="1:31" x14ac:dyDescent="0.2">
      <c r="A2794" s="2" t="s">
        <v>115</v>
      </c>
      <c r="B2794" s="9">
        <v>36082</v>
      </c>
      <c r="C2794" s="18">
        <v>9.0500000000000007</v>
      </c>
      <c r="D2794" s="12">
        <v>7.33</v>
      </c>
      <c r="F2794" s="12">
        <v>1</v>
      </c>
      <c r="H2794" s="23">
        <f t="shared" si="172"/>
        <v>4.6773514128719769E-8</v>
      </c>
      <c r="I2794" s="24">
        <v>0.02</v>
      </c>
      <c r="J2794" s="25">
        <v>0.04</v>
      </c>
      <c r="K2794" s="33"/>
      <c r="L2794" s="25">
        <v>50</v>
      </c>
      <c r="M2794" s="33"/>
      <c r="N2794" s="25">
        <v>0.41</v>
      </c>
      <c r="O2794" s="25">
        <v>0.38</v>
      </c>
      <c r="P2794" s="25">
        <v>2.1</v>
      </c>
      <c r="Q2794" s="25">
        <v>0.08</v>
      </c>
      <c r="R2794" s="25">
        <v>5.8</v>
      </c>
      <c r="S2794" s="34"/>
      <c r="T2794" s="51">
        <v>0.05</v>
      </c>
      <c r="U2794" s="42">
        <v>8.11</v>
      </c>
      <c r="V2794" s="42">
        <v>0.22</v>
      </c>
      <c r="W2794" s="42">
        <v>3.2845000000000001E-3</v>
      </c>
      <c r="X2794" s="42">
        <v>7.2</v>
      </c>
      <c r="Y2794" s="44">
        <v>2.4</v>
      </c>
      <c r="Z2794" s="87">
        <f t="shared" si="173"/>
        <v>2.9518212506250041</v>
      </c>
      <c r="AA2794" s="88">
        <f t="shared" si="174"/>
        <v>2.7771374216453717</v>
      </c>
      <c r="AB2794" s="90">
        <f t="shared" si="175"/>
        <v>3.0491375304406855E-2</v>
      </c>
      <c r="AD2794" s="100"/>
      <c r="AE2794" s="96"/>
    </row>
    <row r="2795" spans="1:31" x14ac:dyDescent="0.2">
      <c r="A2795" s="2" t="s">
        <v>115</v>
      </c>
      <c r="B2795" s="9">
        <v>37193</v>
      </c>
      <c r="C2795" s="18">
        <v>9.4</v>
      </c>
      <c r="D2795" s="12">
        <v>7.59</v>
      </c>
      <c r="F2795" s="12">
        <v>0.8</v>
      </c>
      <c r="H2795" s="23">
        <f t="shared" si="172"/>
        <v>2.5703957827688587E-8</v>
      </c>
      <c r="I2795" s="32">
        <v>0.1</v>
      </c>
      <c r="J2795" s="25">
        <v>0.04</v>
      </c>
      <c r="K2795" s="30">
        <v>1.1000000000000001</v>
      </c>
      <c r="L2795" s="25">
        <v>50.5</v>
      </c>
      <c r="M2795" s="30">
        <v>0.2</v>
      </c>
      <c r="N2795" s="25">
        <v>0.51</v>
      </c>
      <c r="O2795" s="25">
        <v>0.67</v>
      </c>
      <c r="P2795" s="25">
        <v>1.73</v>
      </c>
      <c r="Q2795" s="25">
        <v>0.09</v>
      </c>
      <c r="R2795" s="25">
        <v>5.61</v>
      </c>
      <c r="S2795" s="31">
        <v>1</v>
      </c>
      <c r="T2795" s="51">
        <v>0.06</v>
      </c>
      <c r="U2795" s="42">
        <v>19.2</v>
      </c>
      <c r="V2795" s="42">
        <v>0.22</v>
      </c>
      <c r="W2795" s="42">
        <v>3.2845000000000001E-3</v>
      </c>
      <c r="X2795" s="45"/>
      <c r="Y2795" s="44">
        <v>2.37</v>
      </c>
      <c r="Z2795" s="87">
        <f t="shared" si="173"/>
        <v>2.9583241304680179</v>
      </c>
      <c r="AA2795" s="88">
        <f t="shared" si="174"/>
        <v>2.7752236704917341</v>
      </c>
      <c r="AB2795" s="90">
        <f t="shared" si="175"/>
        <v>3.1934932145439542E-2</v>
      </c>
      <c r="AD2795" s="100"/>
      <c r="AE2795" s="96"/>
    </row>
    <row r="2796" spans="1:31" x14ac:dyDescent="0.2">
      <c r="A2796" s="2" t="s">
        <v>399</v>
      </c>
      <c r="B2796" s="9">
        <v>40505</v>
      </c>
      <c r="C2796" s="18">
        <v>9.2200000000000006</v>
      </c>
      <c r="D2796" s="12">
        <v>7.49</v>
      </c>
      <c r="F2796" s="12">
        <v>1</v>
      </c>
      <c r="H2796" s="23">
        <f t="shared" si="172"/>
        <v>3.2359365692962729E-8</v>
      </c>
      <c r="I2796" s="28"/>
      <c r="J2796" s="25">
        <v>0.01</v>
      </c>
      <c r="K2796" s="29">
        <v>0.3</v>
      </c>
      <c r="L2796" s="25">
        <v>78.900000000000006</v>
      </c>
      <c r="M2796" s="36"/>
      <c r="N2796" s="25">
        <v>0.02</v>
      </c>
      <c r="O2796" s="25">
        <v>0.43</v>
      </c>
      <c r="P2796" s="25">
        <v>3.17</v>
      </c>
      <c r="Q2796" s="35"/>
      <c r="R2796" s="25">
        <v>9.68</v>
      </c>
      <c r="S2796" s="36"/>
      <c r="T2796" s="51">
        <v>0.11</v>
      </c>
      <c r="U2796" s="42">
        <v>17.8</v>
      </c>
      <c r="V2796" s="42">
        <v>10.58</v>
      </c>
      <c r="W2796" s="42">
        <v>3.2799999999999999E-3</v>
      </c>
      <c r="X2796" s="42">
        <v>17</v>
      </c>
      <c r="Y2796" s="44">
        <v>3.66</v>
      </c>
      <c r="Z2796" s="87">
        <f t="shared" si="173"/>
        <v>4.6312456400741882</v>
      </c>
      <c r="AA2796" s="88">
        <f t="shared" si="174"/>
        <v>4.6843030382830015</v>
      </c>
      <c r="AB2796" s="90">
        <f t="shared" si="175"/>
        <v>-5.6955741460598692E-3</v>
      </c>
      <c r="AC2796" s="19">
        <v>4.63</v>
      </c>
      <c r="AD2796" s="99">
        <v>4.68</v>
      </c>
      <c r="AE2796" s="95">
        <v>1.1299999999999999</v>
      </c>
    </row>
    <row r="2797" spans="1:31" x14ac:dyDescent="0.2">
      <c r="A2797" s="2" t="s">
        <v>399</v>
      </c>
      <c r="B2797" s="9">
        <v>42261</v>
      </c>
      <c r="C2797" s="18">
        <v>9.01</v>
      </c>
      <c r="D2797" s="12">
        <v>7.42</v>
      </c>
      <c r="F2797" s="12">
        <v>0.92</v>
      </c>
      <c r="H2797" s="23">
        <f t="shared" si="172"/>
        <v>3.8018939632056113E-8</v>
      </c>
      <c r="I2797" s="28"/>
      <c r="J2797" s="25">
        <v>0.01</v>
      </c>
      <c r="K2797" s="29">
        <v>0.3</v>
      </c>
      <c r="L2797" s="25">
        <v>80.900000000000006</v>
      </c>
      <c r="M2797" s="29">
        <v>0.8</v>
      </c>
      <c r="N2797" s="35"/>
      <c r="O2797" s="25">
        <v>0.45</v>
      </c>
      <c r="P2797" s="25">
        <v>3.03</v>
      </c>
      <c r="Q2797" s="35"/>
      <c r="R2797" s="25">
        <v>12.2</v>
      </c>
      <c r="S2797" s="29">
        <v>0.7</v>
      </c>
      <c r="T2797" s="51">
        <v>0.12</v>
      </c>
      <c r="U2797" s="42">
        <v>16</v>
      </c>
      <c r="V2797" s="42">
        <v>3.67</v>
      </c>
      <c r="W2797" s="42">
        <v>3.2799999999999999E-3</v>
      </c>
      <c r="X2797" s="42">
        <v>19</v>
      </c>
      <c r="Y2797" s="44">
        <v>3.86</v>
      </c>
      <c r="Z2797" s="87">
        <f t="shared" si="173"/>
        <v>4.8289363310608699</v>
      </c>
      <c r="AA2797" s="88">
        <f t="shared" si="174"/>
        <v>4.7921121278560497</v>
      </c>
      <c r="AB2797" s="90">
        <f t="shared" si="175"/>
        <v>3.8274626057715252E-3</v>
      </c>
      <c r="AC2797" s="19">
        <v>4.83</v>
      </c>
      <c r="AD2797" s="99">
        <v>4.79</v>
      </c>
      <c r="AE2797" s="96"/>
    </row>
    <row r="2798" spans="1:31" x14ac:dyDescent="0.2">
      <c r="A2798" s="2" t="s">
        <v>399</v>
      </c>
      <c r="B2798" s="9">
        <v>41102</v>
      </c>
      <c r="C2798" s="18">
        <v>8.1300000000000008</v>
      </c>
      <c r="D2798" s="12">
        <v>7.46</v>
      </c>
      <c r="F2798" s="12">
        <v>0.96</v>
      </c>
      <c r="H2798" s="23">
        <f t="shared" si="172"/>
        <v>3.4673685045253171E-8</v>
      </c>
      <c r="I2798" s="28"/>
      <c r="J2798" s="25">
        <v>0.01</v>
      </c>
      <c r="K2798" s="30">
        <v>0.4</v>
      </c>
      <c r="L2798" s="25">
        <v>84.3</v>
      </c>
      <c r="M2798" s="30">
        <v>0.5</v>
      </c>
      <c r="N2798" s="25">
        <v>0.08</v>
      </c>
      <c r="O2798" s="25">
        <v>0.42</v>
      </c>
      <c r="P2798" s="25">
        <v>3.25</v>
      </c>
      <c r="Q2798" s="25">
        <v>2E-3</v>
      </c>
      <c r="R2798" s="25">
        <v>10.3</v>
      </c>
      <c r="S2798" s="31">
        <v>0.6</v>
      </c>
      <c r="T2798" s="51">
        <v>0.11</v>
      </c>
      <c r="U2798" s="42">
        <v>16.8</v>
      </c>
      <c r="V2798" s="42">
        <v>5.44</v>
      </c>
      <c r="W2798" s="42">
        <v>3.2799999999999999E-3</v>
      </c>
      <c r="X2798" s="42">
        <v>20</v>
      </c>
      <c r="Y2798" s="44">
        <v>3.83</v>
      </c>
      <c r="Z2798" s="87">
        <f t="shared" si="173"/>
        <v>4.9362222855142699</v>
      </c>
      <c r="AA2798" s="88">
        <f t="shared" si="174"/>
        <v>4.8352078931793399</v>
      </c>
      <c r="AB2798" s="90">
        <f t="shared" si="175"/>
        <v>1.0337728509301506E-2</v>
      </c>
      <c r="AC2798" s="19">
        <v>4.9400000000000004</v>
      </c>
      <c r="AD2798" s="99">
        <v>4.84</v>
      </c>
      <c r="AE2798" s="95">
        <v>2.11</v>
      </c>
    </row>
    <row r="2799" spans="1:31" x14ac:dyDescent="0.2">
      <c r="A2799" s="2" t="s">
        <v>399</v>
      </c>
      <c r="B2799" s="9">
        <v>40800</v>
      </c>
      <c r="C2799" s="18">
        <v>8.6</v>
      </c>
      <c r="D2799" s="12">
        <v>7.26</v>
      </c>
      <c r="F2799" s="12">
        <v>0.95</v>
      </c>
      <c r="H2799" s="23">
        <f t="shared" si="172"/>
        <v>5.4954087385762357E-8</v>
      </c>
      <c r="I2799" s="32">
        <v>0.01</v>
      </c>
      <c r="J2799" s="25">
        <v>0.01</v>
      </c>
      <c r="K2799" s="29">
        <v>0.3</v>
      </c>
      <c r="L2799" s="25">
        <v>87.3</v>
      </c>
      <c r="M2799" s="36"/>
      <c r="N2799" s="25">
        <v>0.01</v>
      </c>
      <c r="O2799" s="25">
        <v>0.46</v>
      </c>
      <c r="P2799" s="25">
        <v>3.33</v>
      </c>
      <c r="Q2799" s="35"/>
      <c r="R2799" s="25">
        <v>10</v>
      </c>
      <c r="S2799" s="36"/>
      <c r="T2799" s="51">
        <v>0.11</v>
      </c>
      <c r="U2799" s="42">
        <v>17.600000000000001</v>
      </c>
      <c r="V2799" s="42">
        <v>6.41</v>
      </c>
      <c r="W2799" s="42">
        <v>3.2799999999999999E-3</v>
      </c>
      <c r="X2799" s="42">
        <v>18</v>
      </c>
      <c r="Y2799" s="44">
        <v>3.92</v>
      </c>
      <c r="Z2799" s="87">
        <f t="shared" si="173"/>
        <v>5.0790108379898946</v>
      </c>
      <c r="AA2799" s="88">
        <f t="shared" si="174"/>
        <v>4.9010900877917747</v>
      </c>
      <c r="AB2799" s="90">
        <f t="shared" si="175"/>
        <v>1.7827550194256643E-2</v>
      </c>
      <c r="AC2799" s="19">
        <v>5.08</v>
      </c>
      <c r="AD2799" s="13">
        <v>4.9000000000000004</v>
      </c>
      <c r="AE2799" s="94">
        <v>3.55</v>
      </c>
    </row>
    <row r="2800" spans="1:31" x14ac:dyDescent="0.2">
      <c r="A2800" s="2" t="s">
        <v>399</v>
      </c>
      <c r="B2800" s="9">
        <v>41893</v>
      </c>
      <c r="C2800" s="18">
        <v>9.1</v>
      </c>
      <c r="D2800" s="12">
        <v>7.61</v>
      </c>
      <c r="F2800" s="12">
        <v>1</v>
      </c>
      <c r="H2800" s="23">
        <f t="shared" si="172"/>
        <v>2.4547089156850259E-8</v>
      </c>
      <c r="I2800" s="32">
        <v>2E-3</v>
      </c>
      <c r="J2800" s="25">
        <v>0.01</v>
      </c>
      <c r="K2800" s="36"/>
      <c r="L2800" s="25">
        <v>84</v>
      </c>
      <c r="M2800" s="36"/>
      <c r="N2800" s="25">
        <v>0.05</v>
      </c>
      <c r="O2800" s="25">
        <v>0.48</v>
      </c>
      <c r="P2800" s="25">
        <v>3.25</v>
      </c>
      <c r="Q2800" s="25">
        <v>1E-3</v>
      </c>
      <c r="R2800" s="25">
        <v>12</v>
      </c>
      <c r="S2800" s="36"/>
      <c r="T2800" s="51">
        <v>0.12</v>
      </c>
      <c r="U2800" s="42">
        <v>17.7</v>
      </c>
      <c r="V2800" s="42">
        <v>4.18</v>
      </c>
      <c r="W2800" s="42">
        <v>3.2799999999999999E-3</v>
      </c>
      <c r="X2800" s="42">
        <v>26</v>
      </c>
      <c r="Y2800" s="44">
        <v>3.8</v>
      </c>
      <c r="Z2800" s="87">
        <f t="shared" si="173"/>
        <v>4.9958436133510036</v>
      </c>
      <c r="AA2800" s="88">
        <f t="shared" si="174"/>
        <v>4.9731900081143294</v>
      </c>
      <c r="AB2800" s="90">
        <f t="shared" si="175"/>
        <v>2.2723973152118156E-3</v>
      </c>
      <c r="AC2800" s="19">
        <v>5</v>
      </c>
      <c r="AD2800" s="99">
        <v>4.97</v>
      </c>
      <c r="AE2800" s="95">
        <v>0.47</v>
      </c>
    </row>
    <row r="2801" spans="1:31" x14ac:dyDescent="0.2">
      <c r="A2801" s="2" t="s">
        <v>399</v>
      </c>
      <c r="B2801" s="9">
        <v>41597</v>
      </c>
      <c r="C2801" s="18">
        <v>8.7799999999999994</v>
      </c>
      <c r="D2801" s="12">
        <v>7.53</v>
      </c>
      <c r="F2801" s="12">
        <v>1</v>
      </c>
      <c r="H2801" s="23">
        <f t="shared" si="172"/>
        <v>2.9512092266663779E-8</v>
      </c>
      <c r="I2801" s="32">
        <v>4.0000000000000001E-3</v>
      </c>
      <c r="J2801" s="25">
        <v>0.01</v>
      </c>
      <c r="K2801" s="33"/>
      <c r="L2801" s="25">
        <v>89.4</v>
      </c>
      <c r="M2801" s="33"/>
      <c r="N2801" s="35"/>
      <c r="O2801" s="25">
        <v>0.35</v>
      </c>
      <c r="P2801" s="25">
        <v>3.19</v>
      </c>
      <c r="Q2801" s="35"/>
      <c r="R2801" s="25">
        <v>10.6</v>
      </c>
      <c r="S2801" s="34"/>
      <c r="T2801" s="51">
        <v>0.12</v>
      </c>
      <c r="U2801" s="42">
        <v>18.399999999999999</v>
      </c>
      <c r="V2801" s="42">
        <v>4.5999999999999996</v>
      </c>
      <c r="W2801" s="42">
        <v>3.2799999999999999E-3</v>
      </c>
      <c r="X2801" s="42">
        <v>29</v>
      </c>
      <c r="Y2801" s="44">
        <v>3.74</v>
      </c>
      <c r="Z2801" s="87">
        <f t="shared" si="173"/>
        <v>5.1945430792972882</v>
      </c>
      <c r="AA2801" s="88">
        <f t="shared" si="174"/>
        <v>5.0191631431961516</v>
      </c>
      <c r="AB2801" s="90">
        <f t="shared" si="175"/>
        <v>1.7171037846663424E-2</v>
      </c>
      <c r="AC2801" s="19">
        <v>5.19</v>
      </c>
      <c r="AD2801" s="99">
        <v>5.0199999999999996</v>
      </c>
      <c r="AE2801" s="95">
        <v>3.43</v>
      </c>
    </row>
    <row r="2802" spans="1:31" x14ac:dyDescent="0.2">
      <c r="A2802" s="2" t="s">
        <v>271</v>
      </c>
      <c r="B2802" s="9">
        <v>41772</v>
      </c>
      <c r="C2802" s="18">
        <v>4.59</v>
      </c>
      <c r="D2802" s="12">
        <v>6.6</v>
      </c>
      <c r="F2802" s="12">
        <v>2.6</v>
      </c>
      <c r="H2802" s="23">
        <f t="shared" si="172"/>
        <v>2.511886431509578E-7</v>
      </c>
      <c r="I2802" s="32">
        <v>0.05</v>
      </c>
      <c r="J2802" s="25">
        <v>0.01</v>
      </c>
      <c r="K2802" s="36"/>
      <c r="L2802" s="25">
        <v>75.3</v>
      </c>
      <c r="M2802" s="36"/>
      <c r="N2802" s="35"/>
      <c r="O2802" s="25">
        <v>2.94</v>
      </c>
      <c r="P2802" s="25">
        <v>5.96</v>
      </c>
      <c r="Q2802" s="35"/>
      <c r="R2802" s="25">
        <v>75.400000000000006</v>
      </c>
      <c r="S2802" s="36"/>
      <c r="T2802" s="51">
        <v>0.1</v>
      </c>
      <c r="U2802" s="42">
        <v>35.700000000000003</v>
      </c>
      <c r="V2802" s="42">
        <v>32.93</v>
      </c>
      <c r="W2802" s="42">
        <v>3.2799999999999999E-3</v>
      </c>
      <c r="X2802" s="42">
        <v>145</v>
      </c>
      <c r="Y2802" s="44">
        <v>2.5</v>
      </c>
      <c r="Z2802" s="87">
        <f t="shared" si="173"/>
        <v>7.6088123429457912</v>
      </c>
      <c r="AA2802" s="88">
        <f t="shared" si="174"/>
        <v>7.8678352894059476</v>
      </c>
      <c r="AB2802" s="90">
        <f t="shared" si="175"/>
        <v>-1.6736372928637697E-2</v>
      </c>
      <c r="AC2802" s="19">
        <v>7.6</v>
      </c>
      <c r="AD2802" s="99">
        <v>7.87</v>
      </c>
      <c r="AE2802" s="95">
        <v>3.41</v>
      </c>
    </row>
    <row r="2803" spans="1:31" x14ac:dyDescent="0.2">
      <c r="A2803" s="2" t="s">
        <v>271</v>
      </c>
      <c r="B2803" s="9">
        <v>40301</v>
      </c>
      <c r="C2803" s="18">
        <v>4.6500000000000004</v>
      </c>
      <c r="D2803" s="12">
        <v>6.35</v>
      </c>
      <c r="F2803" s="12">
        <v>2.4</v>
      </c>
      <c r="H2803" s="23">
        <f t="shared" si="172"/>
        <v>4.4668359215096327E-7</v>
      </c>
      <c r="I2803" s="28"/>
      <c r="J2803" s="25">
        <v>0.01</v>
      </c>
      <c r="K2803" s="29">
        <v>0.3</v>
      </c>
      <c r="L2803" s="25">
        <v>110</v>
      </c>
      <c r="M2803" s="29">
        <v>0.4</v>
      </c>
      <c r="N2803" s="25">
        <v>3.0000000000000001E-3</v>
      </c>
      <c r="O2803" s="25">
        <v>2.87</v>
      </c>
      <c r="P2803" s="25">
        <v>7.73</v>
      </c>
      <c r="Q2803" s="35"/>
      <c r="R2803" s="25">
        <v>57.7</v>
      </c>
      <c r="S2803" s="29">
        <v>2.7</v>
      </c>
      <c r="T2803" s="51">
        <v>0.11</v>
      </c>
      <c r="U2803" s="42">
        <v>46.8</v>
      </c>
      <c r="V2803" s="42">
        <v>50.9</v>
      </c>
      <c r="W2803" s="42">
        <v>3.2799999999999999E-3</v>
      </c>
      <c r="X2803" s="42">
        <v>98</v>
      </c>
      <c r="Y2803" s="44">
        <v>3.38</v>
      </c>
      <c r="Z2803" s="87">
        <f t="shared" si="173"/>
        <v>8.7088260703365101</v>
      </c>
      <c r="AA2803" s="88">
        <f t="shared" si="174"/>
        <v>7.9432603899717842</v>
      </c>
      <c r="AB2803" s="90">
        <f t="shared" si="175"/>
        <v>4.5974159585918488E-2</v>
      </c>
      <c r="AC2803" s="19">
        <v>8.7100000000000009</v>
      </c>
      <c r="AD2803" s="13">
        <v>7.94</v>
      </c>
      <c r="AE2803" s="94">
        <v>9.19</v>
      </c>
    </row>
    <row r="2804" spans="1:31" x14ac:dyDescent="0.2">
      <c r="A2804" s="2" t="s">
        <v>271</v>
      </c>
      <c r="B2804" s="9">
        <v>41381</v>
      </c>
      <c r="C2804" s="19">
        <v>4.53</v>
      </c>
      <c r="D2804" s="12">
        <v>6.44</v>
      </c>
      <c r="F2804" s="12">
        <v>2.7</v>
      </c>
      <c r="H2804" s="23">
        <f t="shared" si="172"/>
        <v>3.6307805477010047E-7</v>
      </c>
      <c r="I2804" s="24">
        <v>0.02</v>
      </c>
      <c r="J2804" s="25">
        <v>0.01</v>
      </c>
      <c r="K2804" s="30">
        <v>0.3</v>
      </c>
      <c r="L2804" s="25">
        <v>92</v>
      </c>
      <c r="M2804" s="30">
        <v>0.4</v>
      </c>
      <c r="N2804" s="25">
        <v>2E-3</v>
      </c>
      <c r="O2804" s="25">
        <v>2.82</v>
      </c>
      <c r="P2804" s="25">
        <v>6.54</v>
      </c>
      <c r="Q2804" s="25">
        <v>1E-3</v>
      </c>
      <c r="R2804" s="25">
        <v>65.599999999999994</v>
      </c>
      <c r="S2804" s="31">
        <v>2.6</v>
      </c>
      <c r="T2804" s="51">
        <v>0.12</v>
      </c>
      <c r="U2804" s="42">
        <v>46.8</v>
      </c>
      <c r="V2804" s="42">
        <v>34.08</v>
      </c>
      <c r="W2804" s="42">
        <v>4.5999999999999999E-3</v>
      </c>
      <c r="X2804" s="42">
        <v>111</v>
      </c>
      <c r="Y2804" s="44">
        <v>3.41</v>
      </c>
      <c r="Z2804" s="87">
        <f t="shared" si="173"/>
        <v>8.0572936505139996</v>
      </c>
      <c r="AA2804" s="88">
        <f t="shared" si="174"/>
        <v>8.0690283335126765</v>
      </c>
      <c r="AB2804" s="90">
        <f t="shared" si="175"/>
        <v>-7.2767262183529588E-4</v>
      </c>
      <c r="AC2804" s="19">
        <v>8.06</v>
      </c>
      <c r="AD2804" s="99">
        <v>8.07</v>
      </c>
      <c r="AE2804" s="95">
        <v>0.17</v>
      </c>
    </row>
    <row r="2805" spans="1:31" x14ac:dyDescent="0.2">
      <c r="A2805" s="2" t="s">
        <v>271</v>
      </c>
      <c r="B2805" s="9">
        <v>41017</v>
      </c>
      <c r="C2805" s="18">
        <v>4.3</v>
      </c>
      <c r="D2805" s="12">
        <v>6.36</v>
      </c>
      <c r="F2805" s="12">
        <v>3.4</v>
      </c>
      <c r="H2805" s="23">
        <f t="shared" si="172"/>
        <v>4.365158322401653E-7</v>
      </c>
      <c r="I2805" s="24">
        <v>0.02</v>
      </c>
      <c r="J2805" s="25">
        <v>0.01</v>
      </c>
      <c r="K2805" s="33"/>
      <c r="L2805" s="25">
        <v>71.599999999999994</v>
      </c>
      <c r="M2805" s="33"/>
      <c r="N2805" s="25">
        <v>2E-3</v>
      </c>
      <c r="O2805" s="25">
        <v>3.33</v>
      </c>
      <c r="P2805" s="25">
        <v>5.98</v>
      </c>
      <c r="Q2805" s="25">
        <v>1.2999999999999999E-3</v>
      </c>
      <c r="R2805" s="25">
        <v>79.3</v>
      </c>
      <c r="S2805" s="34"/>
      <c r="T2805" s="51">
        <v>0.1</v>
      </c>
      <c r="U2805" s="42">
        <v>34.5</v>
      </c>
      <c r="V2805" s="42">
        <v>29.7</v>
      </c>
      <c r="W2805" s="42">
        <v>3.2799999999999999E-3</v>
      </c>
      <c r="X2805" s="42">
        <v>139</v>
      </c>
      <c r="Y2805" s="44">
        <v>3.02</v>
      </c>
      <c r="Z2805" s="87">
        <f t="shared" si="173"/>
        <v>7.6022237416454752</v>
      </c>
      <c r="AA2805" s="88">
        <f t="shared" si="174"/>
        <v>8.1415042628314875</v>
      </c>
      <c r="AB2805" s="90">
        <f t="shared" si="175"/>
        <v>-3.4253673655481084E-2</v>
      </c>
      <c r="AC2805" s="19">
        <v>7.6</v>
      </c>
      <c r="AD2805" s="99">
        <v>8.14</v>
      </c>
      <c r="AE2805" s="95">
        <v>6.85</v>
      </c>
    </row>
    <row r="2806" spans="1:31" x14ac:dyDescent="0.2">
      <c r="A2806" s="2" t="s">
        <v>271</v>
      </c>
      <c r="B2806" s="9">
        <v>42157</v>
      </c>
      <c r="C2806" s="18">
        <v>4.6900000000000004</v>
      </c>
      <c r="D2806" s="12">
        <v>6.31</v>
      </c>
      <c r="F2806" s="12">
        <v>2.7</v>
      </c>
      <c r="H2806" s="23">
        <f t="shared" si="172"/>
        <v>4.8977881936844619E-7</v>
      </c>
      <c r="I2806" s="24">
        <v>5.0000000000000001E-3</v>
      </c>
      <c r="J2806" s="25">
        <v>0.01</v>
      </c>
      <c r="K2806" s="36"/>
      <c r="L2806" s="27">
        <v>89.3</v>
      </c>
      <c r="M2806" s="36"/>
      <c r="N2806" s="27">
        <v>2E-3</v>
      </c>
      <c r="O2806" s="27">
        <v>3.39</v>
      </c>
      <c r="P2806" s="27">
        <v>7.09</v>
      </c>
      <c r="Q2806" s="27">
        <v>2E-3</v>
      </c>
      <c r="R2806" s="27">
        <v>69</v>
      </c>
      <c r="S2806" s="36"/>
      <c r="T2806" s="51">
        <v>0.09</v>
      </c>
      <c r="U2806" s="42">
        <v>40.700000000000003</v>
      </c>
      <c r="V2806" s="42">
        <v>29.43</v>
      </c>
      <c r="W2806" s="42">
        <v>0.01</v>
      </c>
      <c r="X2806" s="42">
        <v>168</v>
      </c>
      <c r="Y2806" s="44">
        <v>2.36</v>
      </c>
      <c r="Z2806" s="87">
        <f t="shared" si="173"/>
        <v>8.1286490005101832</v>
      </c>
      <c r="AA2806" s="88">
        <f t="shared" si="174"/>
        <v>8.4241057697298078</v>
      </c>
      <c r="AB2806" s="90">
        <f t="shared" si="175"/>
        <v>-1.7849401705075877E-2</v>
      </c>
      <c r="AC2806" s="19">
        <v>8.1300000000000008</v>
      </c>
      <c r="AD2806" s="13">
        <v>8.42</v>
      </c>
      <c r="AE2806" s="94">
        <v>3.57</v>
      </c>
    </row>
    <row r="2807" spans="1:31" x14ac:dyDescent="0.2">
      <c r="A2807" s="2" t="s">
        <v>271</v>
      </c>
      <c r="B2807" s="9">
        <v>38840</v>
      </c>
      <c r="C2807" s="18">
        <v>4.6100000000000003</v>
      </c>
      <c r="D2807" s="12">
        <v>6.51</v>
      </c>
      <c r="F2807" s="12">
        <v>1.8</v>
      </c>
      <c r="H2807" s="23">
        <f t="shared" si="172"/>
        <v>3.090295432513585E-7</v>
      </c>
      <c r="J2807" s="25">
        <v>0.01</v>
      </c>
      <c r="K2807" s="29">
        <v>0.2</v>
      </c>
      <c r="L2807" s="25">
        <v>112</v>
      </c>
      <c r="M2807" s="29">
        <v>0.4</v>
      </c>
      <c r="N2807" s="25">
        <v>0.01</v>
      </c>
      <c r="O2807" s="25">
        <v>2.84</v>
      </c>
      <c r="P2807" s="25">
        <v>8.2799999999999994</v>
      </c>
      <c r="Q2807" s="25">
        <v>1E-3</v>
      </c>
      <c r="R2807" s="25">
        <v>40.6</v>
      </c>
      <c r="S2807" s="29">
        <v>3.3</v>
      </c>
      <c r="T2807" s="51">
        <v>0.1</v>
      </c>
      <c r="U2807" s="42">
        <v>34.799999999999997</v>
      </c>
      <c r="V2807" s="42">
        <v>61.48</v>
      </c>
      <c r="W2807" s="42">
        <v>3.2845000000000001E-3</v>
      </c>
      <c r="X2807" s="42">
        <v>114</v>
      </c>
      <c r="Y2807" s="44">
        <v>3.56</v>
      </c>
      <c r="Z2807" s="87">
        <f t="shared" si="173"/>
        <v>8.1095933591331342</v>
      </c>
      <c r="AA2807" s="88">
        <f t="shared" si="174"/>
        <v>8.4951118340762939</v>
      </c>
      <c r="AB2807" s="90">
        <f t="shared" si="175"/>
        <v>-2.3217423643318844E-2</v>
      </c>
      <c r="AC2807" s="19">
        <v>8.1</v>
      </c>
      <c r="AD2807" s="13">
        <v>8.5</v>
      </c>
      <c r="AE2807" s="94">
        <v>-4.5999999999999996</v>
      </c>
    </row>
    <row r="2808" spans="1:31" x14ac:dyDescent="0.2">
      <c r="A2808" s="2" t="s">
        <v>271</v>
      </c>
      <c r="B2808" s="9">
        <v>40724</v>
      </c>
      <c r="C2808" s="18">
        <v>4.63</v>
      </c>
      <c r="D2808" s="12">
        <v>6.55</v>
      </c>
      <c r="F2808" s="12">
        <v>2.7</v>
      </c>
      <c r="H2808" s="23">
        <f t="shared" si="172"/>
        <v>2.8183829312644502E-7</v>
      </c>
      <c r="I2808" s="32">
        <v>2E-3</v>
      </c>
      <c r="J2808" s="25">
        <v>0.01</v>
      </c>
      <c r="K2808" s="36"/>
      <c r="L2808" s="25">
        <v>111</v>
      </c>
      <c r="M2808" s="36"/>
      <c r="N2808" s="25">
        <v>3.0000000000000001E-3</v>
      </c>
      <c r="O2808" s="25">
        <v>3.48</v>
      </c>
      <c r="P2808" s="25">
        <v>8.02</v>
      </c>
      <c r="Q2808" s="25">
        <v>1E-3</v>
      </c>
      <c r="R2808" s="25">
        <v>67</v>
      </c>
      <c r="S2808" s="36"/>
      <c r="T2808" s="51">
        <v>0.1</v>
      </c>
      <c r="U2808" s="42">
        <v>48.1</v>
      </c>
      <c r="V2808" s="42">
        <v>31.12</v>
      </c>
      <c r="W2808" s="42">
        <v>3.2799999999999999E-3</v>
      </c>
      <c r="X2808" s="42">
        <v>140</v>
      </c>
      <c r="Y2808" s="44">
        <v>3.61</v>
      </c>
      <c r="Z2808" s="87">
        <f t="shared" si="173"/>
        <v>9.2029681188181609</v>
      </c>
      <c r="AA2808" s="88">
        <f t="shared" si="174"/>
        <v>9.0657431199939538</v>
      </c>
      <c r="AB2808" s="90">
        <f t="shared" si="175"/>
        <v>7.5114767008124155E-3</v>
      </c>
      <c r="AC2808" s="19">
        <v>9.1999999999999993</v>
      </c>
      <c r="AD2808" s="99">
        <v>9.07</v>
      </c>
      <c r="AE2808" s="95">
        <v>1.51</v>
      </c>
    </row>
    <row r="2809" spans="1:31" x14ac:dyDescent="0.2">
      <c r="A2809" s="2" t="s">
        <v>271</v>
      </c>
      <c r="B2809" s="9">
        <v>35417</v>
      </c>
      <c r="C2809" s="18">
        <v>5.03</v>
      </c>
      <c r="D2809" s="12">
        <v>7.03</v>
      </c>
      <c r="F2809" s="12">
        <v>1</v>
      </c>
      <c r="H2809" s="23">
        <f t="shared" si="172"/>
        <v>9.3325430079699072E-8</v>
      </c>
      <c r="I2809" s="32">
        <v>4.0000000000000001E-3</v>
      </c>
      <c r="J2809" s="25">
        <v>0.01</v>
      </c>
      <c r="K2809" s="36"/>
      <c r="L2809" s="25">
        <v>120</v>
      </c>
      <c r="M2809" s="36"/>
      <c r="N2809" s="25">
        <v>0.01</v>
      </c>
      <c r="O2809" s="25">
        <v>1.7</v>
      </c>
      <c r="P2809" s="25">
        <v>6.5</v>
      </c>
      <c r="Q2809" s="25">
        <v>0.01</v>
      </c>
      <c r="R2809" s="25">
        <v>20</v>
      </c>
      <c r="S2809" s="36"/>
      <c r="T2809" s="51">
        <v>0.16</v>
      </c>
      <c r="U2809" s="42">
        <v>77.3</v>
      </c>
      <c r="V2809" s="42">
        <v>22.18</v>
      </c>
      <c r="W2809" s="42">
        <v>0.02</v>
      </c>
      <c r="X2809" s="42">
        <v>51</v>
      </c>
      <c r="Y2809" s="44">
        <v>4.57</v>
      </c>
      <c r="Z2809" s="87">
        <f t="shared" si="173"/>
        <v>7.437927583267407</v>
      </c>
      <c r="AA2809" s="88">
        <f t="shared" si="174"/>
        <v>7.9811201861201102</v>
      </c>
      <c r="AB2809" s="90">
        <f t="shared" si="175"/>
        <v>-3.5228673714283468E-2</v>
      </c>
    </row>
    <row r="2810" spans="1:31" x14ac:dyDescent="0.2">
      <c r="A2810" s="2" t="s">
        <v>271</v>
      </c>
      <c r="B2810" s="9">
        <v>32434</v>
      </c>
      <c r="C2810" s="18">
        <v>4.49</v>
      </c>
      <c r="D2810" s="12">
        <v>6.65</v>
      </c>
      <c r="F2810" s="12">
        <v>2</v>
      </c>
      <c r="H2810" s="23">
        <f t="shared" si="172"/>
        <v>2.2387211385683346E-7</v>
      </c>
      <c r="I2810" s="32">
        <v>5.0000000000000001E-3</v>
      </c>
      <c r="J2810" s="25">
        <v>0.06</v>
      </c>
      <c r="K2810" s="29">
        <v>0.2</v>
      </c>
      <c r="L2810" s="25">
        <v>127</v>
      </c>
      <c r="M2810" s="29">
        <v>0.4</v>
      </c>
      <c r="N2810" s="25">
        <v>0.1</v>
      </c>
      <c r="O2810" s="25">
        <v>2</v>
      </c>
      <c r="P2810" s="25">
        <v>6.1</v>
      </c>
      <c r="Q2810" s="25">
        <v>0.1</v>
      </c>
      <c r="R2810" s="25">
        <v>27</v>
      </c>
      <c r="S2810" s="29">
        <v>9.8000000000000007</v>
      </c>
      <c r="T2810" s="51">
        <v>1.53</v>
      </c>
      <c r="U2810" s="42">
        <v>107</v>
      </c>
      <c r="V2810" s="42">
        <v>23.81</v>
      </c>
      <c r="W2810" s="42">
        <v>0.32</v>
      </c>
      <c r="X2810" s="42">
        <v>50.8</v>
      </c>
      <c r="Y2810" s="44">
        <v>4.51</v>
      </c>
      <c r="Z2810" s="87">
        <f t="shared" si="173"/>
        <v>8.0758618770807615</v>
      </c>
      <c r="AA2810" s="88">
        <f t="shared" si="174"/>
        <v>8.6098664800140963</v>
      </c>
      <c r="AB2810" s="90">
        <f t="shared" si="175"/>
        <v>-3.2003673528957645E-2</v>
      </c>
    </row>
    <row r="2811" spans="1:31" x14ac:dyDescent="0.2">
      <c r="A2811" s="2" t="s">
        <v>271</v>
      </c>
      <c r="B2811" s="9">
        <v>38271</v>
      </c>
      <c r="C2811" s="19">
        <v>5.05</v>
      </c>
      <c r="D2811" s="12">
        <v>6.89</v>
      </c>
      <c r="F2811" s="12">
        <v>1.4</v>
      </c>
      <c r="H2811" s="23">
        <f t="shared" si="172"/>
        <v>1.288249551693134E-7</v>
      </c>
      <c r="I2811" s="24">
        <v>2E-3</v>
      </c>
      <c r="J2811" s="25">
        <v>0.01</v>
      </c>
      <c r="K2811" s="29">
        <v>0.3</v>
      </c>
      <c r="L2811" s="25">
        <v>113</v>
      </c>
      <c r="M2811" s="29">
        <v>0.5</v>
      </c>
      <c r="N2811" s="25">
        <v>0.02</v>
      </c>
      <c r="O2811" s="25">
        <v>2.11</v>
      </c>
      <c r="P2811" s="25">
        <v>6.8</v>
      </c>
      <c r="Q2811" s="25">
        <v>0.02</v>
      </c>
      <c r="R2811" s="25">
        <v>24.4</v>
      </c>
      <c r="S2811" s="29">
        <v>22</v>
      </c>
      <c r="T2811" s="51">
        <v>0.18</v>
      </c>
      <c r="U2811" s="42">
        <v>61</v>
      </c>
      <c r="V2811" s="42">
        <v>17.7</v>
      </c>
      <c r="W2811" s="42">
        <v>5.9121E-3</v>
      </c>
      <c r="X2811" s="42">
        <v>55</v>
      </c>
      <c r="Y2811" s="44">
        <v>4.6500000000000004</v>
      </c>
      <c r="Z2811" s="87">
        <f t="shared" si="173"/>
        <v>7.3156806646224499</v>
      </c>
      <c r="AA2811" s="88">
        <f t="shared" si="174"/>
        <v>7.7626867193025353</v>
      </c>
      <c r="AB2811" s="90">
        <f t="shared" si="175"/>
        <v>-2.9645520851059617E-2</v>
      </c>
    </row>
    <row r="2812" spans="1:31" x14ac:dyDescent="0.2">
      <c r="A2812" s="2" t="s">
        <v>271</v>
      </c>
      <c r="B2812" s="9">
        <v>32322</v>
      </c>
      <c r="C2812" s="18">
        <v>4.2699999999999996</v>
      </c>
      <c r="D2812" s="12">
        <v>6.51</v>
      </c>
      <c r="F2812" s="12">
        <v>3</v>
      </c>
      <c r="H2812" s="23">
        <f t="shared" si="172"/>
        <v>3.090295432513585E-7</v>
      </c>
      <c r="I2812" s="32">
        <v>0.09</v>
      </c>
      <c r="J2812" s="25">
        <v>0.06</v>
      </c>
      <c r="K2812" s="29">
        <v>0.2</v>
      </c>
      <c r="L2812" s="25">
        <v>107</v>
      </c>
      <c r="M2812" s="29">
        <v>0.1</v>
      </c>
      <c r="N2812" s="25">
        <v>0.1</v>
      </c>
      <c r="O2812" s="25">
        <v>4.8</v>
      </c>
      <c r="P2812" s="25">
        <v>5.7</v>
      </c>
      <c r="Q2812" s="25">
        <v>0.1</v>
      </c>
      <c r="R2812" s="25">
        <v>38</v>
      </c>
      <c r="S2812" s="29">
        <v>17</v>
      </c>
      <c r="T2812" s="51">
        <v>1.53</v>
      </c>
      <c r="U2812" s="42">
        <v>56.9</v>
      </c>
      <c r="V2812" s="42">
        <v>41.16</v>
      </c>
      <c r="W2812" s="42">
        <v>0.82</v>
      </c>
      <c r="X2812" s="42">
        <v>46</v>
      </c>
      <c r="Y2812" s="44">
        <v>4.7</v>
      </c>
      <c r="Z2812" s="87">
        <f t="shared" si="173"/>
        <v>7.6044813002534948</v>
      </c>
      <c r="AA2812" s="88">
        <f t="shared" si="174"/>
        <v>7.9121832934642589</v>
      </c>
      <c r="AB2812" s="90">
        <f t="shared" si="175"/>
        <v>-1.9830421116104016E-2</v>
      </c>
      <c r="AD2812" s="100"/>
      <c r="AE2812" s="96"/>
    </row>
    <row r="2813" spans="1:31" x14ac:dyDescent="0.2">
      <c r="A2813" s="2" t="s">
        <v>271</v>
      </c>
      <c r="B2813" s="9">
        <v>38474</v>
      </c>
      <c r="C2813" s="18">
        <v>4.5199999999999996</v>
      </c>
      <c r="D2813" s="12">
        <v>6.4</v>
      </c>
      <c r="F2813" s="12">
        <v>2.5</v>
      </c>
      <c r="H2813" s="23">
        <f t="shared" si="172"/>
        <v>3.9810717055349618E-7</v>
      </c>
      <c r="I2813" s="28"/>
      <c r="J2813" s="25">
        <v>0.01</v>
      </c>
      <c r="K2813" s="30">
        <v>0.2</v>
      </c>
      <c r="L2813" s="25">
        <v>105</v>
      </c>
      <c r="M2813" s="30">
        <v>0.2</v>
      </c>
      <c r="N2813" s="25">
        <v>8.0000000000000002E-3</v>
      </c>
      <c r="O2813" s="25">
        <v>2.86</v>
      </c>
      <c r="P2813" s="25">
        <v>7.64</v>
      </c>
      <c r="Q2813" s="25">
        <v>1E-3</v>
      </c>
      <c r="R2813" s="25">
        <v>39.5</v>
      </c>
      <c r="S2813" s="31">
        <v>4</v>
      </c>
      <c r="T2813" s="51">
        <v>0.11</v>
      </c>
      <c r="U2813" s="42">
        <v>36.700000000000003</v>
      </c>
      <c r="V2813" s="42">
        <v>45.19</v>
      </c>
      <c r="W2813" s="42">
        <v>4.5982999999999996E-3</v>
      </c>
      <c r="X2813" s="42">
        <v>83</v>
      </c>
      <c r="Y2813" s="44">
        <v>4.0999999999999996</v>
      </c>
      <c r="Z2813" s="87">
        <f t="shared" si="173"/>
        <v>7.660231820468792</v>
      </c>
      <c r="AA2813" s="88">
        <f t="shared" si="174"/>
        <v>7.9377977541700959</v>
      </c>
      <c r="AB2813" s="90">
        <f t="shared" si="175"/>
        <v>-1.7794935723971395E-2</v>
      </c>
      <c r="AD2813" s="100"/>
      <c r="AE2813" s="96"/>
    </row>
    <row r="2814" spans="1:31" x14ac:dyDescent="0.2">
      <c r="A2814" s="2" t="s">
        <v>271</v>
      </c>
      <c r="B2814" s="9">
        <v>37965</v>
      </c>
      <c r="C2814" s="18">
        <v>4.99</v>
      </c>
      <c r="D2814" s="12">
        <v>7.1</v>
      </c>
      <c r="F2814" s="13">
        <v>1.8</v>
      </c>
      <c r="H2814" s="23">
        <f t="shared" si="172"/>
        <v>7.943282347242818E-8</v>
      </c>
      <c r="I2814" s="24">
        <v>0.03</v>
      </c>
      <c r="J2814" s="25">
        <v>0.01</v>
      </c>
      <c r="K2814" s="29">
        <v>0.4</v>
      </c>
      <c r="L2814" s="25">
        <v>130</v>
      </c>
      <c r="M2814" s="29">
        <v>0.2</v>
      </c>
      <c r="N2814" s="25">
        <v>4.4000000000000003E-3</v>
      </c>
      <c r="O2814" s="25">
        <v>2.58</v>
      </c>
      <c r="P2814" s="25">
        <v>6.8</v>
      </c>
      <c r="Q2814" s="25">
        <v>3.3E-3</v>
      </c>
      <c r="R2814" s="25">
        <v>27.7</v>
      </c>
      <c r="S2814" s="29">
        <v>1</v>
      </c>
      <c r="T2814" s="50">
        <v>0.17</v>
      </c>
      <c r="U2814" s="42">
        <v>83</v>
      </c>
      <c r="V2814" s="42">
        <v>10.75</v>
      </c>
      <c r="W2814" s="42">
        <v>0.02</v>
      </c>
      <c r="X2814" s="42">
        <v>51</v>
      </c>
      <c r="Y2814" s="44">
        <v>5.27</v>
      </c>
      <c r="Z2814" s="87">
        <f t="shared" si="173"/>
        <v>8.3214919808623069</v>
      </c>
      <c r="AA2814" s="88">
        <f t="shared" si="174"/>
        <v>8.615744711188416</v>
      </c>
      <c r="AB2814" s="90">
        <f t="shared" si="175"/>
        <v>-1.7373125007115998E-2</v>
      </c>
    </row>
    <row r="2815" spans="1:31" x14ac:dyDescent="0.2">
      <c r="A2815" s="2" t="s">
        <v>271</v>
      </c>
      <c r="B2815" s="9">
        <v>37398</v>
      </c>
      <c r="C2815" s="18">
        <v>4.22</v>
      </c>
      <c r="D2815" s="12">
        <v>6.45</v>
      </c>
      <c r="F2815" s="12">
        <v>2.2999999999999998</v>
      </c>
      <c r="H2815" s="23">
        <f t="shared" si="172"/>
        <v>3.5481338923357463E-7</v>
      </c>
      <c r="I2815" s="28"/>
      <c r="J2815" s="25">
        <v>0.01</v>
      </c>
      <c r="K2815" s="29">
        <v>0.2</v>
      </c>
      <c r="L2815" s="25">
        <v>103</v>
      </c>
      <c r="M2815" s="29">
        <v>0.3</v>
      </c>
      <c r="N2815" s="25">
        <v>3.0000000000000001E-3</v>
      </c>
      <c r="O2815" s="25">
        <v>3.56</v>
      </c>
      <c r="P2815" s="25">
        <v>8.31</v>
      </c>
      <c r="Q2815" s="25">
        <v>1E-3</v>
      </c>
      <c r="R2815" s="25">
        <v>47.1</v>
      </c>
      <c r="S2815" s="29">
        <v>2.9</v>
      </c>
      <c r="T2815" s="51">
        <v>0.09</v>
      </c>
      <c r="U2815" s="42">
        <v>39.200000000000003</v>
      </c>
      <c r="V2815" s="42">
        <v>30.23</v>
      </c>
      <c r="W2815" s="42">
        <v>3.2845000000000001E-3</v>
      </c>
      <c r="X2815" s="42">
        <v>141</v>
      </c>
      <c r="Y2815" s="44">
        <v>2.96</v>
      </c>
      <c r="Z2815" s="87">
        <f t="shared" si="173"/>
        <v>7.9638550018787946</v>
      </c>
      <c r="AA2815" s="88">
        <f t="shared" si="174"/>
        <v>8.2439996690679092</v>
      </c>
      <c r="AB2815" s="90">
        <f t="shared" si="175"/>
        <v>-1.7284500193062952E-2</v>
      </c>
    </row>
    <row r="2816" spans="1:31" x14ac:dyDescent="0.2">
      <c r="A2816" s="2" t="s">
        <v>271</v>
      </c>
      <c r="B2816" s="9">
        <v>35534</v>
      </c>
      <c r="C2816" s="18">
        <v>4.82</v>
      </c>
      <c r="D2816" s="12">
        <v>6.82</v>
      </c>
      <c r="F2816" s="12">
        <v>1.5</v>
      </c>
      <c r="H2816" s="23">
        <f t="shared" si="172"/>
        <v>1.5135612484362046E-7</v>
      </c>
      <c r="I2816" s="32">
        <v>5.0000000000000001E-3</v>
      </c>
      <c r="J2816" s="25">
        <v>0.01</v>
      </c>
      <c r="K2816" s="36"/>
      <c r="L2816" s="25">
        <v>100</v>
      </c>
      <c r="M2816" s="36"/>
      <c r="N2816" s="25">
        <v>0.01</v>
      </c>
      <c r="O2816" s="25">
        <v>2</v>
      </c>
      <c r="P2816" s="25">
        <v>6.9</v>
      </c>
      <c r="Q2816" s="25">
        <v>1E-3</v>
      </c>
      <c r="R2816" s="25">
        <v>27</v>
      </c>
      <c r="S2816" s="36"/>
      <c r="T2816" s="51">
        <v>0.11</v>
      </c>
      <c r="U2816" s="42">
        <v>44.6</v>
      </c>
      <c r="V2816" s="42">
        <v>36.33</v>
      </c>
      <c r="W2816" s="42">
        <v>0.02</v>
      </c>
      <c r="X2816" s="42">
        <v>47</v>
      </c>
      <c r="Y2816" s="44">
        <v>4.17</v>
      </c>
      <c r="Z2816" s="87">
        <f t="shared" si="173"/>
        <v>6.7847683238767242</v>
      </c>
      <c r="AA2816" s="88">
        <f t="shared" si="174"/>
        <v>7.0141779504332362</v>
      </c>
      <c r="AB2816" s="90">
        <f t="shared" si="175"/>
        <v>-1.6625155428252728E-2</v>
      </c>
    </row>
    <row r="2817" spans="1:31" x14ac:dyDescent="0.2">
      <c r="A2817" s="2" t="s">
        <v>271</v>
      </c>
      <c r="B2817" s="9">
        <v>37209</v>
      </c>
      <c r="C2817" s="18">
        <v>4.7699999999999996</v>
      </c>
      <c r="D2817" s="12">
        <v>6.49</v>
      </c>
      <c r="F2817" s="12">
        <v>1.4</v>
      </c>
      <c r="H2817" s="23">
        <f t="shared" si="172"/>
        <v>3.2359365692962763E-7</v>
      </c>
      <c r="I2817" s="28"/>
      <c r="J2817" s="25">
        <v>0.01</v>
      </c>
      <c r="K2817" s="29">
        <v>0.2</v>
      </c>
      <c r="L2817" s="25">
        <v>96.3</v>
      </c>
      <c r="M2817" s="29">
        <v>0.3</v>
      </c>
      <c r="N2817" s="25">
        <v>0.01</v>
      </c>
      <c r="O2817" s="25">
        <v>2.4300000000000002</v>
      </c>
      <c r="P2817" s="25">
        <v>6.5</v>
      </c>
      <c r="Q2817" s="25">
        <v>1E-3</v>
      </c>
      <c r="R2817" s="25">
        <v>28.5</v>
      </c>
      <c r="S2817" s="29">
        <v>2.4</v>
      </c>
      <c r="T2817" s="51">
        <v>0.1</v>
      </c>
      <c r="U2817" s="42">
        <v>43.6</v>
      </c>
      <c r="V2817" s="42">
        <v>46.26</v>
      </c>
      <c r="W2817" s="42">
        <v>0.01</v>
      </c>
      <c r="X2817" s="42">
        <v>66</v>
      </c>
      <c r="Y2817" s="44">
        <v>3.32</v>
      </c>
      <c r="Z2817" s="87">
        <f t="shared" si="173"/>
        <v>6.642916723486576</v>
      </c>
      <c r="AA2817" s="88">
        <f t="shared" si="174"/>
        <v>6.8389539562998474</v>
      </c>
      <c r="AB2817" s="90">
        <f t="shared" si="175"/>
        <v>-1.4540803533087808E-2</v>
      </c>
    </row>
    <row r="2818" spans="1:31" x14ac:dyDescent="0.2">
      <c r="A2818" s="2" t="s">
        <v>271</v>
      </c>
      <c r="B2818" s="9">
        <v>39903</v>
      </c>
      <c r="C2818" s="18">
        <v>4.49</v>
      </c>
      <c r="D2818" s="12">
        <v>6.57</v>
      </c>
      <c r="F2818" s="12">
        <v>2.2999999999999998</v>
      </c>
      <c r="H2818" s="23">
        <f t="shared" si="172"/>
        <v>2.691534803926908E-7</v>
      </c>
      <c r="I2818" s="32">
        <v>4.0000000000000001E-3</v>
      </c>
      <c r="J2818" s="25">
        <v>0.01</v>
      </c>
      <c r="K2818" s="36"/>
      <c r="L2818" s="25">
        <v>117</v>
      </c>
      <c r="M2818" s="36"/>
      <c r="N2818" s="25">
        <v>0.06</v>
      </c>
      <c r="O2818" s="25">
        <v>2.63</v>
      </c>
      <c r="P2818" s="25">
        <v>7.83</v>
      </c>
      <c r="Q2818" s="25">
        <v>2E-3</v>
      </c>
      <c r="R2818" s="25">
        <v>45.4</v>
      </c>
      <c r="S2818" s="36"/>
      <c r="T2818" s="51">
        <v>0.11</v>
      </c>
      <c r="U2818" s="42">
        <v>56.8</v>
      </c>
      <c r="V2818" s="42">
        <v>37</v>
      </c>
      <c r="W2818" s="42">
        <v>8.2100000000000003E-3</v>
      </c>
      <c r="X2818" s="42">
        <v>100</v>
      </c>
      <c r="Y2818" s="44">
        <v>4.1399999999999997</v>
      </c>
      <c r="Z2818" s="87">
        <f t="shared" si="173"/>
        <v>8.527759787976871</v>
      </c>
      <c r="AA2818" s="88">
        <f t="shared" si="174"/>
        <v>8.7437730392173592</v>
      </c>
      <c r="AB2818" s="90">
        <f t="shared" si="175"/>
        <v>-1.2506895213166769E-2</v>
      </c>
      <c r="AE2818" s="94">
        <v>2.4900000000000002</v>
      </c>
    </row>
    <row r="2819" spans="1:31" x14ac:dyDescent="0.2">
      <c r="A2819" s="2" t="s">
        <v>271</v>
      </c>
      <c r="B2819" s="9">
        <v>39240</v>
      </c>
      <c r="C2819" s="18">
        <v>4.49</v>
      </c>
      <c r="D2819" s="12">
        <v>6.43</v>
      </c>
      <c r="F2819" s="12">
        <v>2.5</v>
      </c>
      <c r="H2819" s="23">
        <f t="shared" si="172"/>
        <v>3.7153522909717226E-7</v>
      </c>
      <c r="I2819" s="28"/>
      <c r="J2819" s="25">
        <v>0.01</v>
      </c>
      <c r="K2819" s="36"/>
      <c r="L2819" s="25">
        <v>133</v>
      </c>
      <c r="M2819" s="36"/>
      <c r="N2819" s="25">
        <v>1E-3</v>
      </c>
      <c r="O2819" s="25">
        <v>3.83</v>
      </c>
      <c r="P2819" s="25">
        <v>10.1</v>
      </c>
      <c r="Q2819" s="25">
        <v>4.0000000000000001E-3</v>
      </c>
      <c r="R2819" s="25">
        <v>70.599999999999994</v>
      </c>
      <c r="S2819" s="36"/>
      <c r="T2819" s="51">
        <v>0.1</v>
      </c>
      <c r="U2819" s="42">
        <v>36.299999999999997</v>
      </c>
      <c r="V2819" s="42">
        <v>37.619999999999997</v>
      </c>
      <c r="W2819" s="42">
        <v>3.2799999999999999E-3</v>
      </c>
      <c r="X2819" s="42">
        <v>202</v>
      </c>
      <c r="Y2819" s="44">
        <v>3.82</v>
      </c>
      <c r="Z2819" s="87">
        <f t="shared" si="173"/>
        <v>10.637252025378483</v>
      </c>
      <c r="AA2819" s="88">
        <f t="shared" si="174"/>
        <v>10.883869791273185</v>
      </c>
      <c r="AB2819" s="90">
        <f t="shared" si="175"/>
        <v>-1.1459335995388681E-2</v>
      </c>
    </row>
    <row r="2820" spans="1:31" x14ac:dyDescent="0.2">
      <c r="A2820" s="2" t="s">
        <v>271</v>
      </c>
      <c r="B2820" s="9">
        <v>38104</v>
      </c>
      <c r="C2820" s="18">
        <v>4.63</v>
      </c>
      <c r="D2820" s="12">
        <v>6.11</v>
      </c>
      <c r="F2820" s="12">
        <v>2</v>
      </c>
      <c r="H2820" s="23">
        <f t="shared" ref="H2820:H2883" si="176">10^-(D2820)</f>
        <v>7.7624711662869019E-7</v>
      </c>
      <c r="I2820" s="32">
        <v>6.0000000000000001E-3</v>
      </c>
      <c r="J2820" s="25">
        <v>0.01</v>
      </c>
      <c r="K2820" s="29">
        <v>0.2</v>
      </c>
      <c r="L2820" s="25">
        <v>73.5</v>
      </c>
      <c r="M2820" s="29">
        <v>13</v>
      </c>
      <c r="N2820" s="25">
        <v>0.15</v>
      </c>
      <c r="O2820" s="25">
        <v>2.72</v>
      </c>
      <c r="P2820" s="25">
        <v>5.49</v>
      </c>
      <c r="Q2820" s="25">
        <v>4.0000000000000001E-3</v>
      </c>
      <c r="R2820" s="25">
        <v>35.299999999999997</v>
      </c>
      <c r="S2820" s="29">
        <v>9.1</v>
      </c>
      <c r="T2820" s="51">
        <v>7.0000000000000007E-2</v>
      </c>
      <c r="U2820" s="42">
        <v>38.6</v>
      </c>
      <c r="V2820" s="42">
        <v>39.44</v>
      </c>
      <c r="W2820" s="42">
        <v>3.2845000000000001E-3</v>
      </c>
      <c r="X2820" s="42">
        <v>69</v>
      </c>
      <c r="Y2820" s="44">
        <v>2.44</v>
      </c>
      <c r="Z2820" s="87">
        <f t="shared" ref="Z2820:Z2883" si="177">(H2820/H$3)+(I2820/I$3*3)+(J2820/J$3)+(L2820/L$3*2)+(N2820/N$3*2)+(O2820/O$3)+(P2820/P$3*2)+(Q2820/Q$3*2)+(R2820/R$3)</f>
        <v>5.7310867018103133</v>
      </c>
      <c r="AA2820" s="88">
        <f t="shared" ref="AA2820:AA2883" si="178">(T2820/T$3*3)+(U2820/U$3*2)+(V2820/V$3)+(W2820/W$3)+(X2820/X$3)+Y2820</f>
        <v>5.8283957664685087</v>
      </c>
      <c r="AB2820" s="90">
        <f t="shared" ref="AB2820:AB2883" si="179">(Z2820-AA2820)/(Z2820+AA2820)</f>
        <v>-8.4181160294353914E-3</v>
      </c>
    </row>
    <row r="2821" spans="1:31" x14ac:dyDescent="0.2">
      <c r="A2821" s="2" t="s">
        <v>271</v>
      </c>
      <c r="B2821" s="9">
        <v>37574</v>
      </c>
      <c r="C2821" s="18">
        <v>3.91</v>
      </c>
      <c r="D2821" s="12">
        <v>6.52</v>
      </c>
      <c r="F2821" s="12">
        <v>2.2000000000000002</v>
      </c>
      <c r="G2821" s="16"/>
      <c r="H2821" s="23">
        <f t="shared" si="176"/>
        <v>3.0199517204020165E-7</v>
      </c>
      <c r="J2821" s="25">
        <v>0.01</v>
      </c>
      <c r="K2821" s="29">
        <v>0.4</v>
      </c>
      <c r="L2821" s="27">
        <v>117</v>
      </c>
      <c r="M2821" s="29">
        <v>0.3</v>
      </c>
      <c r="N2821" s="27">
        <v>3.0000000000000001E-3</v>
      </c>
      <c r="O2821" s="27">
        <v>3.1</v>
      </c>
      <c r="P2821" s="27">
        <v>7.82</v>
      </c>
      <c r="Q2821" s="27">
        <v>2E-3</v>
      </c>
      <c r="R2821" s="27">
        <v>42.8</v>
      </c>
      <c r="S2821" s="29">
        <v>0.8</v>
      </c>
      <c r="T2821" s="51">
        <v>0.1</v>
      </c>
      <c r="U2821" s="42">
        <v>41.8</v>
      </c>
      <c r="V2821" s="42">
        <v>40.229999999999997</v>
      </c>
      <c r="W2821" s="42">
        <v>3.2845000000000001E-3</v>
      </c>
      <c r="X2821" s="42">
        <v>107</v>
      </c>
      <c r="Y2821" s="44">
        <v>3.92</v>
      </c>
      <c r="Z2821" s="87">
        <f t="shared" si="177"/>
        <v>8.4233789698503507</v>
      </c>
      <c r="AA2821" s="88">
        <f t="shared" si="178"/>
        <v>8.4606357596249353</v>
      </c>
      <c r="AB2821" s="90">
        <f t="shared" si="179"/>
        <v>-2.2066309684949216E-3</v>
      </c>
    </row>
    <row r="2822" spans="1:31" x14ac:dyDescent="0.2">
      <c r="A2822" s="2" t="s">
        <v>271</v>
      </c>
      <c r="B2822" s="9">
        <v>38693</v>
      </c>
      <c r="C2822" s="18">
        <v>5.0599999999999996</v>
      </c>
      <c r="D2822" s="12">
        <v>7.02</v>
      </c>
      <c r="F2822" s="12">
        <v>1.1000000000000001</v>
      </c>
      <c r="H2822" s="23">
        <f t="shared" si="176"/>
        <v>9.5499258602143556E-8</v>
      </c>
      <c r="I2822" s="32">
        <v>4.0000000000000001E-3</v>
      </c>
      <c r="J2822" s="25">
        <v>0.01</v>
      </c>
      <c r="K2822" s="29">
        <v>0.3</v>
      </c>
      <c r="L2822" s="25">
        <v>132</v>
      </c>
      <c r="M2822" s="29">
        <v>0.2</v>
      </c>
      <c r="N2822" s="25">
        <v>1E-3</v>
      </c>
      <c r="O2822" s="25">
        <v>1.83</v>
      </c>
      <c r="P2822" s="25">
        <v>7.21</v>
      </c>
      <c r="Q2822" s="25">
        <v>2E-3</v>
      </c>
      <c r="R2822" s="25">
        <v>29.6</v>
      </c>
      <c r="S2822" s="29">
        <v>1.2</v>
      </c>
      <c r="T2822" s="51">
        <v>0.18</v>
      </c>
      <c r="U2822" s="42">
        <v>48.7</v>
      </c>
      <c r="V2822" s="42">
        <v>13.46</v>
      </c>
      <c r="W2822" s="42">
        <v>0.01</v>
      </c>
      <c r="X2822" s="42">
        <v>69</v>
      </c>
      <c r="Y2822" s="44">
        <v>5.36</v>
      </c>
      <c r="Z2822" s="87">
        <f t="shared" si="177"/>
        <v>8.5154263040123954</v>
      </c>
      <c r="AA2822" s="88">
        <f t="shared" si="178"/>
        <v>8.5432476286852648</v>
      </c>
      <c r="AB2822" s="90">
        <f t="shared" si="179"/>
        <v>-1.6309195417319104E-3</v>
      </c>
    </row>
    <row r="2823" spans="1:31" x14ac:dyDescent="0.2">
      <c r="A2823" s="2" t="s">
        <v>271</v>
      </c>
      <c r="B2823" s="9">
        <v>37761</v>
      </c>
      <c r="C2823" s="18">
        <v>4.34</v>
      </c>
      <c r="D2823" s="12">
        <v>6.43</v>
      </c>
      <c r="F2823" s="12">
        <v>2.6</v>
      </c>
      <c r="H2823" s="23">
        <f t="shared" si="176"/>
        <v>3.7153522909717226E-7</v>
      </c>
      <c r="I2823" s="28"/>
      <c r="J2823" s="25">
        <v>0.01</v>
      </c>
      <c r="K2823" s="30">
        <v>0.2</v>
      </c>
      <c r="L2823" s="25">
        <v>109</v>
      </c>
      <c r="M2823" s="30">
        <v>0.2</v>
      </c>
      <c r="N2823" s="25">
        <v>3.0000000000000001E-3</v>
      </c>
      <c r="O2823" s="25">
        <v>3.34</v>
      </c>
      <c r="P2823" s="25">
        <v>7.15</v>
      </c>
      <c r="Q2823" s="25">
        <v>1E-3</v>
      </c>
      <c r="R2823" s="25">
        <v>36.9</v>
      </c>
      <c r="S2823" s="31">
        <v>3.3</v>
      </c>
      <c r="T2823" s="51">
        <v>0.13</v>
      </c>
      <c r="U2823" s="42">
        <v>35.9</v>
      </c>
      <c r="V2823" s="42">
        <v>37.14</v>
      </c>
      <c r="W2823" s="42">
        <v>3.2799999999999999E-3</v>
      </c>
      <c r="X2823" s="42">
        <v>70</v>
      </c>
      <c r="Y2823" s="44">
        <v>4.3499999999999996</v>
      </c>
      <c r="Z2823" s="87">
        <f t="shared" si="177"/>
        <v>7.7185244785785212</v>
      </c>
      <c r="AA2823" s="88">
        <f t="shared" si="178"/>
        <v>7.675193960268361</v>
      </c>
      <c r="AB2823" s="90">
        <f t="shared" si="179"/>
        <v>2.8148181664030768E-3</v>
      </c>
      <c r="AD2823" s="100"/>
      <c r="AE2823" s="96"/>
    </row>
    <row r="2824" spans="1:31" x14ac:dyDescent="0.2">
      <c r="A2824" s="2" t="s">
        <v>271</v>
      </c>
      <c r="B2824" s="9">
        <v>32013</v>
      </c>
      <c r="C2824" s="18">
        <v>4.18</v>
      </c>
      <c r="D2824" s="12">
        <v>6.9</v>
      </c>
      <c r="F2824" s="12">
        <v>3</v>
      </c>
      <c r="H2824" s="23">
        <f t="shared" si="176"/>
        <v>1.2589254117941651E-7</v>
      </c>
      <c r="I2824" s="28"/>
      <c r="J2824" s="25">
        <v>0.06</v>
      </c>
      <c r="K2824" s="36"/>
      <c r="L2824" s="25">
        <v>145</v>
      </c>
      <c r="M2824" s="36"/>
      <c r="N2824" s="25">
        <v>0.21</v>
      </c>
      <c r="O2824" s="25">
        <v>2.4</v>
      </c>
      <c r="P2824" s="25">
        <v>7.9</v>
      </c>
      <c r="Q2824" s="25">
        <v>0.03</v>
      </c>
      <c r="R2824" s="25">
        <v>44</v>
      </c>
      <c r="S2824" s="29">
        <v>26</v>
      </c>
      <c r="T2824" s="51">
        <v>0.01</v>
      </c>
      <c r="U2824" s="42">
        <v>62.5</v>
      </c>
      <c r="V2824" s="42">
        <v>49.2</v>
      </c>
      <c r="W2824" s="42">
        <v>6.5690000000000002E-3</v>
      </c>
      <c r="X2824" s="42">
        <v>103</v>
      </c>
      <c r="Y2824" s="44">
        <v>4.7</v>
      </c>
      <c r="Z2824" s="87">
        <f t="shared" si="177"/>
        <v>9.872669614307755</v>
      </c>
      <c r="AA2824" s="88">
        <f t="shared" si="178"/>
        <v>9.7006423752533202</v>
      </c>
      <c r="AB2824" s="90">
        <f t="shared" si="179"/>
        <v>8.788867164953031E-3</v>
      </c>
      <c r="AD2824" s="100"/>
      <c r="AE2824" s="96"/>
    </row>
    <row r="2825" spans="1:31" x14ac:dyDescent="0.2">
      <c r="A2825" s="2" t="s">
        <v>271</v>
      </c>
      <c r="B2825" s="9">
        <v>39573</v>
      </c>
      <c r="C2825" s="18">
        <v>4.2300000000000004</v>
      </c>
      <c r="D2825" s="12">
        <v>6.44</v>
      </c>
      <c r="F2825" s="12">
        <v>4</v>
      </c>
      <c r="H2825" s="23">
        <f t="shared" si="176"/>
        <v>3.6307805477010047E-7</v>
      </c>
      <c r="I2825" s="32">
        <v>4.0000000000000001E-3</v>
      </c>
      <c r="J2825" s="25">
        <v>0.01</v>
      </c>
      <c r="L2825" s="25">
        <v>103</v>
      </c>
      <c r="M2825" s="36"/>
      <c r="N2825" s="25">
        <v>2E-3</v>
      </c>
      <c r="O2825" s="25">
        <v>3.68</v>
      </c>
      <c r="P2825" s="25">
        <v>8.01</v>
      </c>
      <c r="Q2825" s="25">
        <v>2E-3</v>
      </c>
      <c r="R2825" s="25">
        <v>65.7</v>
      </c>
      <c r="T2825" s="51">
        <v>0.11</v>
      </c>
      <c r="U2825" s="42">
        <v>40.799999999999997</v>
      </c>
      <c r="V2825" s="42">
        <v>45.59</v>
      </c>
      <c r="W2825" s="42">
        <v>3.2799999999999999E-3</v>
      </c>
      <c r="X2825" s="42">
        <v>122</v>
      </c>
      <c r="Y2825" s="44">
        <v>3.43</v>
      </c>
      <c r="Z2825" s="87">
        <f t="shared" si="177"/>
        <v>8.751735641668132</v>
      </c>
      <c r="AA2825" s="88">
        <f t="shared" si="178"/>
        <v>8.4597161811633654</v>
      </c>
      <c r="AB2825" s="90">
        <f t="shared" si="179"/>
        <v>1.6966579200331847E-2</v>
      </c>
      <c r="AD2825" s="100"/>
      <c r="AE2825" s="95">
        <v>3.43</v>
      </c>
    </row>
    <row r="2826" spans="1:31" x14ac:dyDescent="0.2">
      <c r="A2826" s="2" t="s">
        <v>271</v>
      </c>
      <c r="B2826" s="9">
        <v>36838</v>
      </c>
      <c r="C2826" s="18">
        <v>4.97</v>
      </c>
      <c r="D2826" s="12">
        <v>7.03</v>
      </c>
      <c r="F2826" s="12">
        <v>1.5</v>
      </c>
      <c r="H2826" s="23">
        <f t="shared" si="176"/>
        <v>9.3325430079699072E-8</v>
      </c>
      <c r="I2826" s="32">
        <v>2E-3</v>
      </c>
      <c r="J2826" s="25">
        <v>0.01</v>
      </c>
      <c r="L2826" s="25">
        <v>130</v>
      </c>
      <c r="N2826" s="25">
        <v>3.0000000000000001E-3</v>
      </c>
      <c r="O2826" s="25">
        <v>2.4</v>
      </c>
      <c r="P2826" s="25">
        <v>8.8000000000000007</v>
      </c>
      <c r="Q2826" s="25">
        <v>8.0000000000000002E-3</v>
      </c>
      <c r="R2826" s="25">
        <v>28</v>
      </c>
      <c r="T2826" s="51">
        <v>0.17</v>
      </c>
      <c r="U2826" s="42">
        <v>66.400000000000006</v>
      </c>
      <c r="V2826" s="42">
        <v>18.059999999999999</v>
      </c>
      <c r="W2826" s="42">
        <v>0.02</v>
      </c>
      <c r="X2826" s="42">
        <v>51</v>
      </c>
      <c r="Y2826" s="44">
        <v>5.09</v>
      </c>
      <c r="Z2826" s="87">
        <f t="shared" si="177"/>
        <v>8.4914864511156711</v>
      </c>
      <c r="AA2826" s="88">
        <f t="shared" si="178"/>
        <v>8.2080665900603407</v>
      </c>
      <c r="AB2826" s="90">
        <f t="shared" si="179"/>
        <v>1.697170339568391E-2</v>
      </c>
      <c r="AD2826" s="100"/>
      <c r="AE2826" s="96"/>
    </row>
    <row r="2827" spans="1:31" x14ac:dyDescent="0.2">
      <c r="A2827" s="2" t="s">
        <v>271</v>
      </c>
      <c r="B2827" s="9">
        <v>35907</v>
      </c>
      <c r="C2827" s="18">
        <v>4.4800000000000004</v>
      </c>
      <c r="D2827" s="12">
        <v>6.87</v>
      </c>
      <c r="F2827" s="12">
        <v>1.5</v>
      </c>
      <c r="H2827" s="23">
        <f t="shared" si="176"/>
        <v>1.3489628825916511E-7</v>
      </c>
      <c r="I2827" s="32">
        <v>7.0000000000000001E-3</v>
      </c>
      <c r="J2827" s="25">
        <v>0.01</v>
      </c>
      <c r="K2827" s="36"/>
      <c r="L2827" s="25">
        <v>130</v>
      </c>
      <c r="M2827" s="36"/>
      <c r="N2827" s="25">
        <v>4.0000000000000001E-3</v>
      </c>
      <c r="O2827" s="25">
        <v>3.6</v>
      </c>
      <c r="P2827" s="25">
        <v>12</v>
      </c>
      <c r="Q2827" s="25">
        <v>2E-3</v>
      </c>
      <c r="R2827" s="25">
        <v>26</v>
      </c>
      <c r="S2827" s="36"/>
      <c r="T2827" s="51">
        <v>0.1</v>
      </c>
      <c r="U2827" s="42">
        <v>31.1</v>
      </c>
      <c r="V2827" s="42">
        <v>52.21</v>
      </c>
      <c r="W2827" s="42">
        <v>6.5680000000000001E-3</v>
      </c>
      <c r="X2827" s="42">
        <v>100</v>
      </c>
      <c r="Y2827" s="44">
        <v>3.98</v>
      </c>
      <c r="Z2827" s="87">
        <f t="shared" si="177"/>
        <v>8.6988221875169707</v>
      </c>
      <c r="AA2827" s="88">
        <f t="shared" si="178"/>
        <v>8.2937174918365475</v>
      </c>
      <c r="AB2827" s="90">
        <f t="shared" si="179"/>
        <v>2.3840150049650222E-2</v>
      </c>
      <c r="AD2827" s="100"/>
      <c r="AE2827" s="96"/>
    </row>
    <row r="2828" spans="1:31" x14ac:dyDescent="0.2">
      <c r="A2828" s="2" t="s">
        <v>271</v>
      </c>
      <c r="B2828" s="9">
        <v>37055</v>
      </c>
      <c r="C2828" s="18">
        <v>4.82</v>
      </c>
      <c r="D2828" s="12">
        <v>6.49</v>
      </c>
      <c r="F2828" s="12">
        <v>1.4</v>
      </c>
      <c r="H2828" s="23">
        <f t="shared" si="176"/>
        <v>3.2359365692962763E-7</v>
      </c>
      <c r="I2828" s="32">
        <v>0.01</v>
      </c>
      <c r="J2828" s="25">
        <v>0.02</v>
      </c>
      <c r="K2828" s="33"/>
      <c r="L2828" s="25">
        <v>94.8</v>
      </c>
      <c r="M2828" s="36"/>
      <c r="N2828" s="25">
        <v>2E-3</v>
      </c>
      <c r="O2828" s="25">
        <v>2.56</v>
      </c>
      <c r="P2828" s="25">
        <v>6.57</v>
      </c>
      <c r="Q2828" s="25">
        <v>1E-3</v>
      </c>
      <c r="R2828" s="25">
        <v>27.1</v>
      </c>
      <c r="S2828" s="36"/>
      <c r="T2828" s="51">
        <v>0.11</v>
      </c>
      <c r="U2828" s="42">
        <v>40.4</v>
      </c>
      <c r="V2828" s="42">
        <v>41.34</v>
      </c>
      <c r="W2828" s="42">
        <v>0.01</v>
      </c>
      <c r="X2828" s="42">
        <v>62</v>
      </c>
      <c r="Y2828" s="44">
        <v>2.65</v>
      </c>
      <c r="Z2828" s="87">
        <f t="shared" si="177"/>
        <v>6.5176351461224327</v>
      </c>
      <c r="AA2828" s="88">
        <f t="shared" si="178"/>
        <v>5.9104619369995754</v>
      </c>
      <c r="AB2828" s="90">
        <f t="shared" si="179"/>
        <v>4.8854881407985579E-2</v>
      </c>
      <c r="AD2828" s="100"/>
      <c r="AE2828" s="96"/>
    </row>
    <row r="2829" spans="1:31" x14ac:dyDescent="0.2">
      <c r="A2829" s="2" t="s">
        <v>271</v>
      </c>
      <c r="B2829" s="9">
        <v>32846</v>
      </c>
      <c r="C2829" s="18">
        <v>4.79</v>
      </c>
      <c r="D2829" s="12">
        <v>6.95</v>
      </c>
      <c r="F2829" s="12">
        <v>4</v>
      </c>
      <c r="H2829" s="23">
        <f t="shared" si="176"/>
        <v>1.1220184543019621E-7</v>
      </c>
      <c r="I2829" s="32">
        <v>0.02</v>
      </c>
      <c r="J2829" s="25">
        <v>0.06</v>
      </c>
      <c r="K2829" s="30">
        <v>0.2</v>
      </c>
      <c r="L2829" s="25">
        <v>115</v>
      </c>
      <c r="M2829" s="30">
        <v>0.2</v>
      </c>
      <c r="N2829" s="25">
        <v>0.1</v>
      </c>
      <c r="O2829" s="25">
        <v>1.7</v>
      </c>
      <c r="P2829" s="25">
        <v>6.7</v>
      </c>
      <c r="Q2829" s="25">
        <v>0.01</v>
      </c>
      <c r="R2829" s="25">
        <v>23</v>
      </c>
      <c r="S2829" s="31">
        <v>5.5</v>
      </c>
      <c r="T2829" s="51">
        <v>0.04</v>
      </c>
      <c r="U2829" s="42">
        <v>28.1</v>
      </c>
      <c r="V2829" s="42">
        <v>33.15</v>
      </c>
      <c r="W2829" s="42">
        <v>0.04</v>
      </c>
      <c r="X2829" s="42">
        <v>51</v>
      </c>
      <c r="Y2829" s="44">
        <v>4.09</v>
      </c>
      <c r="Z2829" s="87">
        <f t="shared" si="177"/>
        <v>7.3431520482282986</v>
      </c>
      <c r="AA2829" s="88">
        <f t="shared" si="178"/>
        <v>6.6504466331159389</v>
      </c>
      <c r="AB2829" s="90">
        <f t="shared" si="179"/>
        <v>4.9501592184135565E-2</v>
      </c>
      <c r="AE2829" s="96"/>
    </row>
    <row r="2830" spans="1:31" x14ac:dyDescent="0.2">
      <c r="A2830" s="2" t="s">
        <v>223</v>
      </c>
      <c r="B2830" s="9">
        <v>38692</v>
      </c>
      <c r="C2830" s="18">
        <v>4.5999999999999996</v>
      </c>
      <c r="D2830" s="12">
        <v>7</v>
      </c>
      <c r="F2830" s="12">
        <v>1.8</v>
      </c>
      <c r="H2830" s="23">
        <f t="shared" si="176"/>
        <v>9.9999999999999995E-8</v>
      </c>
      <c r="I2830" s="32">
        <v>8.0000000000000002E-3</v>
      </c>
      <c r="J2830" s="25">
        <v>0.65</v>
      </c>
      <c r="K2830" s="30">
        <v>1</v>
      </c>
      <c r="L2830" s="25">
        <v>59</v>
      </c>
      <c r="M2830" s="30">
        <v>1</v>
      </c>
      <c r="N2830" s="25">
        <v>2.38</v>
      </c>
      <c r="O2830" s="25">
        <v>1.7</v>
      </c>
      <c r="P2830" s="25">
        <v>5.8</v>
      </c>
      <c r="Q2830" s="25">
        <v>0.17</v>
      </c>
      <c r="R2830" s="25">
        <v>15.2</v>
      </c>
      <c r="S2830" s="31">
        <v>14</v>
      </c>
      <c r="T2830" s="51">
        <v>0.82</v>
      </c>
      <c r="U2830" s="42">
        <v>1</v>
      </c>
      <c r="V2830" s="42">
        <v>0.44</v>
      </c>
      <c r="W2830" s="42">
        <v>0.03</v>
      </c>
      <c r="X2830" s="42">
        <v>15</v>
      </c>
      <c r="Y2830" s="44">
        <v>3.8</v>
      </c>
      <c r="Z2830" s="87">
        <f t="shared" si="177"/>
        <v>4.2543345693800081</v>
      </c>
      <c r="AA2830" s="88">
        <f t="shared" si="178"/>
        <v>4.277601188909828</v>
      </c>
      <c r="AB2830" s="90">
        <f t="shared" si="179"/>
        <v>-2.7270036002338019E-3</v>
      </c>
      <c r="AC2830" s="19">
        <v>4.25</v>
      </c>
      <c r="AD2830" s="99">
        <v>-4.24</v>
      </c>
      <c r="AE2830" s="95">
        <v>0.35</v>
      </c>
    </row>
    <row r="2831" spans="1:31" x14ac:dyDescent="0.2">
      <c r="A2831" s="2" t="s">
        <v>223</v>
      </c>
      <c r="B2831" s="9">
        <v>38462</v>
      </c>
      <c r="C2831" s="18">
        <v>4.41</v>
      </c>
      <c r="D2831" s="12">
        <v>7.53</v>
      </c>
      <c r="F2831" s="12">
        <v>2.5</v>
      </c>
      <c r="H2831" s="23">
        <f t="shared" si="176"/>
        <v>2.9512092266663779E-8</v>
      </c>
      <c r="I2831" s="28"/>
      <c r="J2831" s="25">
        <v>0.69</v>
      </c>
      <c r="L2831" s="25">
        <v>63.5</v>
      </c>
      <c r="N2831" s="25">
        <v>2.84</v>
      </c>
      <c r="O2831" s="25">
        <v>1.76</v>
      </c>
      <c r="P2831" s="25">
        <v>5.79</v>
      </c>
      <c r="Q2831" s="25">
        <v>0.21</v>
      </c>
      <c r="R2831" s="25">
        <v>16.2</v>
      </c>
      <c r="T2831" s="51">
        <v>0.49</v>
      </c>
      <c r="U2831" s="42">
        <v>1</v>
      </c>
      <c r="V2831" s="42">
        <v>0.48</v>
      </c>
      <c r="W2831" s="42">
        <v>0.02</v>
      </c>
      <c r="X2831" s="42">
        <v>15</v>
      </c>
      <c r="Y2831" s="44">
        <v>3.95</v>
      </c>
      <c r="Z2831" s="87">
        <f t="shared" si="177"/>
        <v>4.5423558930199759</v>
      </c>
      <c r="AA2831" s="88">
        <f t="shared" si="178"/>
        <v>4.4176046143659518</v>
      </c>
      <c r="AB2831" s="90">
        <f t="shared" si="179"/>
        <v>1.3923195147030885E-2</v>
      </c>
      <c r="AC2831" s="19">
        <v>4.54</v>
      </c>
      <c r="AD2831" s="99">
        <v>4.3899999999999997</v>
      </c>
      <c r="AE2831" s="95">
        <v>1.67</v>
      </c>
    </row>
    <row r="2832" spans="1:31" x14ac:dyDescent="0.2">
      <c r="A2832" s="2" t="s">
        <v>223</v>
      </c>
      <c r="B2832" s="9">
        <v>38840</v>
      </c>
      <c r="D2832" s="12">
        <v>7.4</v>
      </c>
      <c r="F2832" s="12">
        <v>2.2999999999999998</v>
      </c>
      <c r="H2832" s="23">
        <f t="shared" si="176"/>
        <v>3.981071705534957E-8</v>
      </c>
      <c r="I2832" s="24">
        <v>6.0000000000000001E-3</v>
      </c>
      <c r="J2832" s="25">
        <v>0.68</v>
      </c>
      <c r="K2832" s="30">
        <v>8</v>
      </c>
      <c r="L2832" s="25">
        <v>62.74</v>
      </c>
      <c r="M2832" s="30">
        <v>5</v>
      </c>
      <c r="N2832" s="25">
        <v>2.89</v>
      </c>
      <c r="O2832" s="25">
        <v>1.74</v>
      </c>
      <c r="P2832" s="25">
        <v>6.09</v>
      </c>
      <c r="Q2832" s="25">
        <v>0.19</v>
      </c>
      <c r="R2832" s="25">
        <v>17.600000000000001</v>
      </c>
      <c r="S2832" s="31">
        <v>10</v>
      </c>
      <c r="T2832" s="51">
        <v>0.15</v>
      </c>
      <c r="U2832" s="42">
        <v>1</v>
      </c>
      <c r="V2832" s="42">
        <v>0.48</v>
      </c>
      <c r="W2832" s="42">
        <v>0.02</v>
      </c>
      <c r="X2832" s="42">
        <v>17</v>
      </c>
      <c r="Y2832" s="44">
        <v>4.12</v>
      </c>
      <c r="Z2832" s="87">
        <f t="shared" si="177"/>
        <v>4.5906715341972752</v>
      </c>
      <c r="AA2832" s="88">
        <f t="shared" si="178"/>
        <v>4.6332818700296432</v>
      </c>
      <c r="AB2832" s="90">
        <f t="shared" si="179"/>
        <v>-4.6195306898278096E-3</v>
      </c>
      <c r="AC2832" s="19">
        <v>4.59</v>
      </c>
      <c r="AD2832" s="99">
        <v>4.63</v>
      </c>
      <c r="AE2832" s="95">
        <v>-0.85</v>
      </c>
    </row>
    <row r="2833" spans="1:31" x14ac:dyDescent="0.2">
      <c r="A2833" s="2" t="s">
        <v>223</v>
      </c>
      <c r="B2833" s="9">
        <v>40800</v>
      </c>
      <c r="C2833" s="18">
        <v>4.01</v>
      </c>
      <c r="D2833" s="12">
        <v>7.29</v>
      </c>
      <c r="F2833" s="12">
        <v>2.5</v>
      </c>
      <c r="H2833" s="23">
        <f t="shared" si="176"/>
        <v>5.1286138399136415E-8</v>
      </c>
      <c r="I2833" s="24">
        <v>4.0000000000000001E-3</v>
      </c>
      <c r="J2833" s="25">
        <v>0.71</v>
      </c>
      <c r="K2833" s="30">
        <v>5.9</v>
      </c>
      <c r="L2833" s="25">
        <v>67.5</v>
      </c>
      <c r="M2833" s="33"/>
      <c r="N2833" s="25">
        <v>3.27</v>
      </c>
      <c r="O2833" s="25">
        <v>1.88</v>
      </c>
      <c r="P2833" s="25">
        <v>6.77</v>
      </c>
      <c r="Q2833" s="25">
        <v>0.19</v>
      </c>
      <c r="R2833" s="25">
        <v>18.399999999999999</v>
      </c>
      <c r="S2833" s="34"/>
      <c r="T2833" s="51">
        <v>0.02</v>
      </c>
      <c r="U2833" s="42">
        <v>1.54</v>
      </c>
      <c r="V2833" s="42">
        <v>0.22</v>
      </c>
      <c r="W2833" s="42">
        <v>3.2799999999999999E-3</v>
      </c>
      <c r="X2833" s="42">
        <v>17</v>
      </c>
      <c r="Y2833" s="44">
        <v>4.16</v>
      </c>
      <c r="Z2833" s="87">
        <f t="shared" si="177"/>
        <v>4.9375710104820874</v>
      </c>
      <c r="AA2833" s="88">
        <f t="shared" si="178"/>
        <v>4.6758600862674591</v>
      </c>
      <c r="AB2833" s="90">
        <f t="shared" si="179"/>
        <v>2.7223466999531192E-2</v>
      </c>
      <c r="AC2833" s="19">
        <v>5</v>
      </c>
      <c r="AD2833" s="99">
        <v>4.67</v>
      </c>
      <c r="AE2833" s="95">
        <v>6.71</v>
      </c>
    </row>
    <row r="2834" spans="1:31" x14ac:dyDescent="0.2">
      <c r="A2834" s="2" t="s">
        <v>223</v>
      </c>
      <c r="B2834" s="9">
        <v>41893</v>
      </c>
      <c r="C2834" s="18">
        <v>4.5599999999999996</v>
      </c>
      <c r="D2834" s="12">
        <v>7.66</v>
      </c>
      <c r="F2834" s="12">
        <v>2.4</v>
      </c>
      <c r="H2834" s="23">
        <f t="shared" si="176"/>
        <v>2.1877616239495494E-8</v>
      </c>
      <c r="I2834" s="32">
        <v>4.0000000000000001E-3</v>
      </c>
      <c r="J2834" s="25">
        <v>0.72</v>
      </c>
      <c r="K2834" s="30">
        <v>5.4</v>
      </c>
      <c r="L2834" s="25">
        <v>63.2</v>
      </c>
      <c r="M2834" s="33"/>
      <c r="N2834" s="25">
        <v>2.98</v>
      </c>
      <c r="O2834" s="25">
        <v>1.9</v>
      </c>
      <c r="P2834" s="25">
        <v>6.76</v>
      </c>
      <c r="Q2834" s="25">
        <v>0.18</v>
      </c>
      <c r="R2834" s="25">
        <v>18.5</v>
      </c>
      <c r="S2834" s="34"/>
      <c r="T2834" s="51">
        <v>0.71</v>
      </c>
      <c r="U2834" s="42">
        <v>1.2</v>
      </c>
      <c r="V2834" s="42">
        <v>0.22</v>
      </c>
      <c r="W2834" s="42">
        <v>0.01</v>
      </c>
      <c r="X2834" s="42">
        <v>17</v>
      </c>
      <c r="Y2834" s="44">
        <v>4.16</v>
      </c>
      <c r="Z2834" s="87">
        <f t="shared" si="177"/>
        <v>4.7168452046558134</v>
      </c>
      <c r="AA2834" s="88">
        <f t="shared" si="178"/>
        <v>4.690724357802087</v>
      </c>
      <c r="AB2834" s="90">
        <f t="shared" si="179"/>
        <v>2.7765775932143992E-3</v>
      </c>
      <c r="AC2834" s="19">
        <v>4.7699999999999996</v>
      </c>
      <c r="AD2834" s="99">
        <v>4.6900000000000004</v>
      </c>
      <c r="AE2834" s="95">
        <v>1.77</v>
      </c>
    </row>
    <row r="2835" spans="1:31" x14ac:dyDescent="0.2">
      <c r="A2835" s="2" t="s">
        <v>223</v>
      </c>
      <c r="B2835" s="9">
        <v>41577</v>
      </c>
      <c r="C2835" s="18">
        <v>4.55</v>
      </c>
      <c r="D2835" s="12">
        <v>7.5</v>
      </c>
      <c r="F2835" s="12">
        <v>2</v>
      </c>
      <c r="H2835" s="23">
        <f t="shared" si="176"/>
        <v>3.1622776601683699E-8</v>
      </c>
      <c r="I2835" s="32">
        <v>0.25</v>
      </c>
      <c r="J2835" s="25">
        <v>0.72</v>
      </c>
      <c r="K2835" s="29">
        <v>6</v>
      </c>
      <c r="L2835" s="25">
        <v>65.900000000000006</v>
      </c>
      <c r="M2835" s="29">
        <v>1.2</v>
      </c>
      <c r="N2835" s="25">
        <v>2.75</v>
      </c>
      <c r="O2835" s="25">
        <v>1.84</v>
      </c>
      <c r="P2835" s="25">
        <v>6.58</v>
      </c>
      <c r="Q2835" s="25">
        <v>0.19</v>
      </c>
      <c r="R2835" s="25">
        <v>18.5</v>
      </c>
      <c r="S2835" s="29">
        <v>3.1</v>
      </c>
      <c r="T2835" s="51">
        <v>0.02</v>
      </c>
      <c r="U2835" s="42">
        <v>1.02</v>
      </c>
      <c r="V2835" s="42">
        <v>0.22</v>
      </c>
      <c r="W2835" s="42">
        <v>3.2799999999999999E-3</v>
      </c>
      <c r="X2835" s="42">
        <v>18</v>
      </c>
      <c r="Y2835" s="44">
        <v>4.17</v>
      </c>
      <c r="Z2835" s="87">
        <f t="shared" si="177"/>
        <v>4.8547137871656645</v>
      </c>
      <c r="AA2835" s="88">
        <f t="shared" si="178"/>
        <v>4.7032433911948281</v>
      </c>
      <c r="AB2835" s="90">
        <f t="shared" si="179"/>
        <v>1.5847570055426693E-2</v>
      </c>
      <c r="AC2835" s="19">
        <v>4.88</v>
      </c>
      <c r="AD2835" s="99">
        <v>4.7</v>
      </c>
      <c r="AE2835" s="95">
        <v>3.71</v>
      </c>
    </row>
    <row r="2836" spans="1:31" x14ac:dyDescent="0.2">
      <c r="A2836" s="2" t="s">
        <v>223</v>
      </c>
      <c r="B2836" s="9">
        <v>40469</v>
      </c>
      <c r="C2836" s="18">
        <v>4.5</v>
      </c>
      <c r="D2836" s="12">
        <v>7.29</v>
      </c>
      <c r="F2836" s="12">
        <v>2.2000000000000002</v>
      </c>
      <c r="H2836" s="23">
        <f t="shared" si="176"/>
        <v>5.1286138399136415E-8</v>
      </c>
      <c r="I2836" s="32">
        <v>2E-3</v>
      </c>
      <c r="J2836" s="25">
        <v>0.71</v>
      </c>
      <c r="K2836" s="29">
        <v>5.9</v>
      </c>
      <c r="L2836" s="25">
        <v>70.599999999999994</v>
      </c>
      <c r="M2836" s="29">
        <v>0.2</v>
      </c>
      <c r="N2836" s="25">
        <v>3.13</v>
      </c>
      <c r="O2836" s="25">
        <v>1.97</v>
      </c>
      <c r="P2836" s="25">
        <v>7.12</v>
      </c>
      <c r="Q2836" s="25">
        <v>0.2</v>
      </c>
      <c r="R2836" s="25">
        <v>19.3</v>
      </c>
      <c r="S2836" s="29">
        <v>0.5</v>
      </c>
      <c r="T2836" s="51">
        <v>0.02</v>
      </c>
      <c r="U2836" s="42">
        <v>2.17</v>
      </c>
      <c r="V2836" s="42">
        <v>0.22</v>
      </c>
      <c r="W2836" s="42">
        <v>3.2799999999999999E-3</v>
      </c>
      <c r="X2836" s="42">
        <v>19</v>
      </c>
      <c r="Y2836" s="44">
        <v>4.17</v>
      </c>
      <c r="Z2836" s="87">
        <f t="shared" si="177"/>
        <v>5.1576338273289437</v>
      </c>
      <c r="AA2836" s="88">
        <f t="shared" si="178"/>
        <v>4.7553930123499475</v>
      </c>
      <c r="AB2836" s="90">
        <f t="shared" si="179"/>
        <v>4.0576992424649364E-2</v>
      </c>
      <c r="AC2836" s="19">
        <v>5.21</v>
      </c>
      <c r="AD2836" s="99">
        <v>4.75</v>
      </c>
      <c r="AE2836" s="95">
        <v>9.2799999999999994</v>
      </c>
    </row>
    <row r="2837" spans="1:31" x14ac:dyDescent="0.2">
      <c r="A2837" s="2" t="s">
        <v>223</v>
      </c>
      <c r="B2837" s="9">
        <v>42261</v>
      </c>
      <c r="C2837" s="18">
        <v>4.5999999999999996</v>
      </c>
      <c r="D2837" s="12">
        <v>7.38</v>
      </c>
      <c r="F2837" s="12">
        <v>2.1</v>
      </c>
      <c r="H2837" s="23">
        <f t="shared" si="176"/>
        <v>4.1686938347033516E-8</v>
      </c>
      <c r="I2837" s="28"/>
      <c r="J2837" s="25">
        <v>0.72</v>
      </c>
      <c r="K2837" s="29">
        <v>4.5999999999999996</v>
      </c>
      <c r="L2837" s="25">
        <v>63.8</v>
      </c>
      <c r="M2837" s="36"/>
      <c r="N2837" s="25">
        <v>3.02</v>
      </c>
      <c r="O2837" s="25">
        <v>1.87</v>
      </c>
      <c r="P2837" s="25">
        <v>6.76</v>
      </c>
      <c r="Q2837" s="25">
        <v>0.16</v>
      </c>
      <c r="R2837" s="25">
        <v>19.399999999999999</v>
      </c>
      <c r="T2837" s="51">
        <v>0.02</v>
      </c>
      <c r="U2837" s="42">
        <v>2.95</v>
      </c>
      <c r="V2837" s="42">
        <v>0.22</v>
      </c>
      <c r="W2837" s="42">
        <v>3.6099999999999999E-3</v>
      </c>
      <c r="X2837" s="42">
        <v>18</v>
      </c>
      <c r="Y2837" s="44">
        <v>4.18</v>
      </c>
      <c r="Z2837" s="87">
        <f t="shared" si="177"/>
        <v>4.7854251035614892</v>
      </c>
      <c r="AA2837" s="88">
        <f t="shared" si="178"/>
        <v>4.7534296012273671</v>
      </c>
      <c r="AB2837" s="90">
        <f t="shared" si="179"/>
        <v>3.3542289220590757E-3</v>
      </c>
      <c r="AC2837" s="19">
        <v>4.84</v>
      </c>
      <c r="AD2837" s="13">
        <v>4.82</v>
      </c>
      <c r="AE2837" s="94">
        <v>0.43</v>
      </c>
    </row>
    <row r="2838" spans="1:31" x14ac:dyDescent="0.2">
      <c r="A2838" s="2" t="s">
        <v>223</v>
      </c>
      <c r="B2838" s="9">
        <v>41199</v>
      </c>
      <c r="C2838" s="18">
        <v>4.5999999999999996</v>
      </c>
      <c r="D2838" s="12">
        <v>7.47</v>
      </c>
      <c r="F2838" s="12">
        <v>2.2000000000000002</v>
      </c>
      <c r="H2838" s="23">
        <f t="shared" si="176"/>
        <v>3.3884415613920266E-8</v>
      </c>
      <c r="I2838" s="28"/>
      <c r="J2838" s="25">
        <v>0.73</v>
      </c>
      <c r="K2838" s="29">
        <v>5.8</v>
      </c>
      <c r="L2838" s="25">
        <v>66.099999999999994</v>
      </c>
      <c r="M2838" s="36"/>
      <c r="N2838" s="25">
        <v>3.19</v>
      </c>
      <c r="O2838" s="25">
        <v>1.79</v>
      </c>
      <c r="P2838" s="25">
        <v>6.61</v>
      </c>
      <c r="Q2838" s="25">
        <v>0.2</v>
      </c>
      <c r="R2838" s="25">
        <v>18.7</v>
      </c>
      <c r="S2838" s="36"/>
      <c r="T2838" s="51">
        <v>0.02</v>
      </c>
      <c r="U2838" s="42">
        <v>1.19</v>
      </c>
      <c r="V2838" s="42">
        <v>0.22</v>
      </c>
      <c r="W2838" s="42">
        <v>3.2799999999999999E-3</v>
      </c>
      <c r="X2838" s="42">
        <v>23</v>
      </c>
      <c r="Y2838" s="44">
        <v>4.16</v>
      </c>
      <c r="Z2838" s="87">
        <f t="shared" si="177"/>
        <v>4.863460322104995</v>
      </c>
      <c r="AA2838" s="88">
        <f t="shared" si="178"/>
        <v>4.8378262008321942</v>
      </c>
      <c r="AB2838" s="90">
        <f t="shared" si="179"/>
        <v>2.6423424575898195E-3</v>
      </c>
      <c r="AC2838" s="19">
        <v>4.92</v>
      </c>
      <c r="AD2838" s="99">
        <v>4.83</v>
      </c>
      <c r="AE2838" s="95">
        <v>1.84</v>
      </c>
    </row>
    <row r="2839" spans="1:31" x14ac:dyDescent="0.2">
      <c r="A2839" s="2" t="s">
        <v>223</v>
      </c>
      <c r="B2839" s="9">
        <v>39786</v>
      </c>
      <c r="C2839" s="18">
        <v>4.33</v>
      </c>
      <c r="D2839" s="12">
        <v>7.54</v>
      </c>
      <c r="F2839" s="12">
        <v>2.2000000000000002</v>
      </c>
      <c r="H2839" s="23">
        <f t="shared" si="176"/>
        <v>2.8840315031265985E-8</v>
      </c>
      <c r="I2839" s="28"/>
      <c r="J2839" s="25">
        <v>0.71</v>
      </c>
      <c r="K2839" s="29">
        <v>6.4</v>
      </c>
      <c r="L2839" s="25">
        <v>63.1</v>
      </c>
      <c r="M2839" s="36"/>
      <c r="N2839" s="25">
        <v>3.01</v>
      </c>
      <c r="O2839" s="25">
        <v>1.82</v>
      </c>
      <c r="P2839" s="25">
        <v>6.34</v>
      </c>
      <c r="Q2839" s="25">
        <v>0.18</v>
      </c>
      <c r="R2839" s="25">
        <v>17.7</v>
      </c>
      <c r="S2839" s="36"/>
      <c r="T2839" s="51">
        <v>0.03</v>
      </c>
      <c r="U2839" s="42">
        <v>1.17</v>
      </c>
      <c r="V2839" s="42">
        <v>0.22</v>
      </c>
      <c r="W2839" s="42">
        <v>3.2799999999999999E-3</v>
      </c>
      <c r="X2839" s="42">
        <v>19</v>
      </c>
      <c r="Y2839" s="44">
        <v>4.1500000000000004</v>
      </c>
      <c r="Z2839" s="87">
        <f t="shared" si="177"/>
        <v>4.6405317128083876</v>
      </c>
      <c r="AA2839" s="88">
        <f t="shared" si="178"/>
        <v>4.7148907481483349</v>
      </c>
      <c r="AB2839" s="90">
        <f t="shared" si="179"/>
        <v>-7.9482284899770311E-3</v>
      </c>
      <c r="AE2839" s="95">
        <v>3.98</v>
      </c>
    </row>
    <row r="2840" spans="1:31" x14ac:dyDescent="0.2">
      <c r="A2840" s="2" t="s">
        <v>223</v>
      </c>
      <c r="B2840" s="9">
        <v>40128</v>
      </c>
      <c r="C2840" s="19">
        <v>4.63</v>
      </c>
      <c r="D2840" s="12">
        <v>7.36</v>
      </c>
      <c r="F2840" s="12">
        <v>2.2000000000000002</v>
      </c>
      <c r="H2840" s="23">
        <f t="shared" si="176"/>
        <v>4.3651583224016566E-8</v>
      </c>
      <c r="I2840" s="24">
        <v>0.01</v>
      </c>
      <c r="J2840" s="25">
        <v>0.7</v>
      </c>
      <c r="K2840" s="29">
        <v>6.2</v>
      </c>
      <c r="L2840" s="25">
        <v>63.6</v>
      </c>
      <c r="N2840" s="25">
        <v>3.06</v>
      </c>
      <c r="O2840" s="25">
        <v>1.82</v>
      </c>
      <c r="P2840" s="25">
        <v>6.44</v>
      </c>
      <c r="Q2840" s="25">
        <v>0.18</v>
      </c>
      <c r="R2840" s="25">
        <v>18.399999999999999</v>
      </c>
      <c r="T2840" s="51">
        <v>0.02</v>
      </c>
      <c r="U2840" s="42">
        <v>2.29</v>
      </c>
      <c r="V2840" s="42">
        <v>0.22</v>
      </c>
      <c r="W2840" s="42">
        <v>4.2700000000000004E-3</v>
      </c>
      <c r="X2840" s="42">
        <v>16</v>
      </c>
      <c r="Y2840" s="44">
        <v>4.17</v>
      </c>
      <c r="Z2840" s="87">
        <f t="shared" si="177"/>
        <v>4.7065038048556662</v>
      </c>
      <c r="AA2840" s="88">
        <f t="shared" si="178"/>
        <v>4.6732864783680723</v>
      </c>
      <c r="AB2840" s="90">
        <f t="shared" si="179"/>
        <v>3.541371980032953E-3</v>
      </c>
      <c r="AD2840" s="100"/>
      <c r="AE2840" s="95">
        <v>0.09</v>
      </c>
    </row>
    <row r="2841" spans="1:31" x14ac:dyDescent="0.2">
      <c r="A2841" s="2" t="s">
        <v>167</v>
      </c>
      <c r="B2841" s="9">
        <v>38688</v>
      </c>
      <c r="C2841" s="18">
        <v>8.82</v>
      </c>
      <c r="D2841" s="12">
        <v>7.3</v>
      </c>
      <c r="F2841" s="12">
        <v>1.5</v>
      </c>
      <c r="H2841" s="23">
        <f t="shared" si="176"/>
        <v>5.0118723362727164E-8</v>
      </c>
      <c r="J2841" s="25">
        <v>0.04</v>
      </c>
      <c r="K2841" s="30">
        <v>1</v>
      </c>
      <c r="L2841" s="25">
        <v>121</v>
      </c>
      <c r="M2841" s="30">
        <v>1</v>
      </c>
      <c r="N2841" s="25">
        <v>0.01</v>
      </c>
      <c r="O2841" s="25">
        <v>1.1000000000000001</v>
      </c>
      <c r="P2841" s="25">
        <v>5.4</v>
      </c>
      <c r="Q2841" s="25">
        <v>0.06</v>
      </c>
      <c r="R2841" s="25">
        <v>18.899999999999999</v>
      </c>
      <c r="S2841" s="31">
        <v>5</v>
      </c>
      <c r="T2841" s="51">
        <v>0.03</v>
      </c>
      <c r="U2841" s="42">
        <v>56</v>
      </c>
      <c r="V2841" s="42">
        <v>68.61</v>
      </c>
      <c r="W2841" s="42">
        <v>0.06</v>
      </c>
      <c r="X2841" s="42">
        <v>29</v>
      </c>
      <c r="Y2841" s="44">
        <v>4.0999999999999996</v>
      </c>
      <c r="Z2841" s="87">
        <f t="shared" si="177"/>
        <v>7.3371799038260583</v>
      </c>
      <c r="AA2841" s="88">
        <f t="shared" si="178"/>
        <v>7.1927351074196597</v>
      </c>
      <c r="AB2841" s="90">
        <f t="shared" si="179"/>
        <v>9.9412003645308784E-3</v>
      </c>
      <c r="AC2841" s="19">
        <v>7.33</v>
      </c>
      <c r="AD2841" s="99">
        <v>-7.19</v>
      </c>
      <c r="AE2841" s="95">
        <v>1.98</v>
      </c>
    </row>
    <row r="2842" spans="1:31" x14ac:dyDescent="0.2">
      <c r="A2842" s="2" t="s">
        <v>167</v>
      </c>
      <c r="B2842" s="9">
        <v>38841</v>
      </c>
      <c r="C2842" s="19">
        <v>8.27</v>
      </c>
      <c r="D2842" s="12">
        <v>7.22</v>
      </c>
      <c r="F2842" s="12">
        <v>0.83</v>
      </c>
      <c r="H2842" s="23">
        <f t="shared" si="176"/>
        <v>6.0255958607435649E-8</v>
      </c>
      <c r="J2842" s="25">
        <v>0.01</v>
      </c>
      <c r="K2842" s="30">
        <v>0.2</v>
      </c>
      <c r="L2842" s="25">
        <v>109</v>
      </c>
      <c r="M2842" s="30">
        <v>0.8</v>
      </c>
      <c r="N2842" s="25">
        <v>8.8999999999999999E-3</v>
      </c>
      <c r="O2842" s="25">
        <v>0.72</v>
      </c>
      <c r="P2842" s="25">
        <v>4.79</v>
      </c>
      <c r="Q2842" s="25">
        <v>0.01</v>
      </c>
      <c r="R2842" s="25">
        <v>18.3</v>
      </c>
      <c r="S2842" s="31">
        <v>0.7</v>
      </c>
      <c r="T2842" s="51">
        <v>0.1</v>
      </c>
      <c r="U2842" s="42">
        <v>47.7</v>
      </c>
      <c r="V2842" s="42">
        <v>65.25</v>
      </c>
      <c r="W2842" s="42">
        <v>3.2845000000000001E-3</v>
      </c>
      <c r="X2842" s="42">
        <v>28</v>
      </c>
      <c r="Y2842" s="44">
        <v>4.13</v>
      </c>
      <c r="Z2842" s="87">
        <f t="shared" si="177"/>
        <v>6.6488492107095114</v>
      </c>
      <c r="AA2842" s="88">
        <f t="shared" si="178"/>
        <v>6.9685204197995061</v>
      </c>
      <c r="AB2842" s="90">
        <f t="shared" si="179"/>
        <v>-2.3475253867956097E-2</v>
      </c>
      <c r="AC2842" s="19">
        <v>6.6</v>
      </c>
      <c r="AD2842" s="99">
        <v>7</v>
      </c>
      <c r="AE2842" s="95">
        <v>-4.7</v>
      </c>
    </row>
    <row r="2843" spans="1:31" x14ac:dyDescent="0.2">
      <c r="A2843" s="2" t="s">
        <v>167</v>
      </c>
      <c r="B2843" s="9">
        <v>40282</v>
      </c>
      <c r="C2843" s="18">
        <v>8.3699999999999992</v>
      </c>
      <c r="D2843" s="12">
        <v>7.2</v>
      </c>
      <c r="F2843" s="12">
        <v>0.91</v>
      </c>
      <c r="H2843" s="23">
        <f t="shared" si="176"/>
        <v>6.3095734448019177E-8</v>
      </c>
      <c r="I2843" s="32">
        <v>4.0000000000000001E-3</v>
      </c>
      <c r="J2843" s="25">
        <v>0.01</v>
      </c>
      <c r="K2843" s="33"/>
      <c r="L2843" s="25">
        <v>130</v>
      </c>
      <c r="M2843" s="33"/>
      <c r="N2843" s="25">
        <v>2E-3</v>
      </c>
      <c r="O2843" s="25">
        <v>0.68</v>
      </c>
      <c r="P2843" s="25">
        <v>5.47</v>
      </c>
      <c r="Q2843" s="35"/>
      <c r="R2843" s="25">
        <v>21.3</v>
      </c>
      <c r="S2843" s="34"/>
      <c r="T2843" s="51">
        <v>0.11</v>
      </c>
      <c r="U2843" s="42">
        <v>49.6</v>
      </c>
      <c r="V2843" s="42">
        <v>96.5</v>
      </c>
      <c r="W2843" s="42">
        <v>3.2799999999999999E-3</v>
      </c>
      <c r="X2843" s="42">
        <v>31</v>
      </c>
      <c r="Y2843" s="44">
        <v>3.86</v>
      </c>
      <c r="Z2843" s="87">
        <f t="shared" si="177"/>
        <v>7.8819996112533692</v>
      </c>
      <c r="AA2843" s="88">
        <f t="shared" si="178"/>
        <v>7.327049194915296</v>
      </c>
      <c r="AB2843" s="90">
        <f t="shared" si="179"/>
        <v>3.6488173810908534E-2</v>
      </c>
      <c r="AC2843" s="19">
        <v>7.88</v>
      </c>
      <c r="AD2843" s="13">
        <v>7.33</v>
      </c>
      <c r="AE2843" s="95">
        <v>7.29</v>
      </c>
    </row>
    <row r="2844" spans="1:31" x14ac:dyDescent="0.2">
      <c r="A2844" s="2" t="s">
        <v>167</v>
      </c>
      <c r="B2844" s="9">
        <v>40714</v>
      </c>
      <c r="C2844" s="18">
        <v>8.0299999999999994</v>
      </c>
      <c r="D2844" s="12">
        <v>7.28</v>
      </c>
      <c r="F2844" s="12">
        <v>0.85</v>
      </c>
      <c r="H2844" s="23">
        <f t="shared" si="176"/>
        <v>5.2480746024977185E-8</v>
      </c>
      <c r="I2844" s="24">
        <v>6.0000000000000001E-3</v>
      </c>
      <c r="J2844" s="25">
        <v>0.01</v>
      </c>
      <c r="K2844" s="30">
        <v>0.4</v>
      </c>
      <c r="L2844" s="25">
        <v>124</v>
      </c>
      <c r="M2844" s="30">
        <v>1.7</v>
      </c>
      <c r="N2844" s="25">
        <v>0.01</v>
      </c>
      <c r="O2844" s="25">
        <v>0.61</v>
      </c>
      <c r="P2844" s="25">
        <v>5.31</v>
      </c>
      <c r="Q2844" s="35"/>
      <c r="R2844" s="25">
        <v>17.399999999999999</v>
      </c>
      <c r="S2844" s="31">
        <v>1.5</v>
      </c>
      <c r="T2844" s="51">
        <v>0.11</v>
      </c>
      <c r="U2844" s="42">
        <v>44.3</v>
      </c>
      <c r="V2844" s="42">
        <v>100.04</v>
      </c>
      <c r="W2844" s="42">
        <v>3.2799999999999999E-3</v>
      </c>
      <c r="X2844" s="42">
        <v>32</v>
      </c>
      <c r="Y2844" s="44">
        <v>4.1900000000000004</v>
      </c>
      <c r="Z2844" s="87">
        <f t="shared" si="177"/>
        <v>7.3985147095565553</v>
      </c>
      <c r="AA2844" s="88">
        <f t="shared" si="178"/>
        <v>7.6320185006418146</v>
      </c>
      <c r="AB2844" s="90">
        <f t="shared" si="179"/>
        <v>-1.5535296573964828E-2</v>
      </c>
      <c r="AC2844" s="19">
        <v>7.4</v>
      </c>
      <c r="AD2844" s="99">
        <v>7.63</v>
      </c>
      <c r="AE2844" s="95">
        <v>3.14</v>
      </c>
    </row>
    <row r="2845" spans="1:31" x14ac:dyDescent="0.2">
      <c r="A2845" s="2" t="s">
        <v>167</v>
      </c>
      <c r="B2845" s="9">
        <v>41016</v>
      </c>
      <c r="C2845" s="18">
        <v>7.39</v>
      </c>
      <c r="D2845" s="12">
        <v>7.26</v>
      </c>
      <c r="F2845" s="12">
        <v>1.1000000000000001</v>
      </c>
      <c r="H2845" s="23">
        <f t="shared" si="176"/>
        <v>5.4954087385762357E-8</v>
      </c>
      <c r="I2845" s="32">
        <v>6.0000000000000001E-3</v>
      </c>
      <c r="J2845" s="25">
        <v>0.01</v>
      </c>
      <c r="K2845" s="33"/>
      <c r="L2845" s="25">
        <v>133</v>
      </c>
      <c r="M2845" s="36"/>
      <c r="N2845" s="25">
        <v>2E-3</v>
      </c>
      <c r="O2845" s="25">
        <v>0.67</v>
      </c>
      <c r="P2845" s="25">
        <v>5.16</v>
      </c>
      <c r="Q2845" s="25">
        <v>5.0000000000000001E-4</v>
      </c>
      <c r="R2845" s="25">
        <v>18.7</v>
      </c>
      <c r="S2845" s="36"/>
      <c r="T2845" s="51">
        <v>0.11</v>
      </c>
      <c r="U2845" s="42">
        <v>48.4</v>
      </c>
      <c r="V2845" s="42">
        <v>87.65</v>
      </c>
      <c r="W2845" s="42">
        <v>3.2799999999999999E-3</v>
      </c>
      <c r="X2845" s="42">
        <v>39</v>
      </c>
      <c r="Y2845" s="44">
        <v>4.1900000000000004</v>
      </c>
      <c r="Z2845" s="87">
        <f t="shared" si="177"/>
        <v>7.8930884792316016</v>
      </c>
      <c r="AA2845" s="88">
        <f t="shared" si="178"/>
        <v>7.7149954330025601</v>
      </c>
      <c r="AB2845" s="90">
        <f t="shared" si="179"/>
        <v>1.1410308096142794E-2</v>
      </c>
      <c r="AC2845" s="19">
        <v>7.89</v>
      </c>
      <c r="AD2845" s="99">
        <v>7.71</v>
      </c>
      <c r="AE2845" s="95">
        <v>2.34</v>
      </c>
    </row>
    <row r="2846" spans="1:31" x14ac:dyDescent="0.2">
      <c r="A2846" s="2" t="s">
        <v>167</v>
      </c>
      <c r="B2846" s="9">
        <v>41781</v>
      </c>
      <c r="C2846" s="18">
        <v>8.4</v>
      </c>
      <c r="D2846" s="12">
        <v>7.38</v>
      </c>
      <c r="F2846" s="12">
        <v>1.2</v>
      </c>
      <c r="H2846" s="23">
        <f t="shared" si="176"/>
        <v>4.1686938347033516E-8</v>
      </c>
      <c r="I2846" s="28"/>
      <c r="J2846" s="25">
        <v>0.01</v>
      </c>
      <c r="K2846" s="29">
        <v>0.2</v>
      </c>
      <c r="L2846" s="25">
        <v>126</v>
      </c>
      <c r="M2846" s="29">
        <v>1.4</v>
      </c>
      <c r="N2846" s="25">
        <v>2E-3</v>
      </c>
      <c r="O2846" s="25">
        <v>0.63</v>
      </c>
      <c r="P2846" s="25">
        <v>5.48</v>
      </c>
      <c r="Q2846" s="25">
        <v>1E-3</v>
      </c>
      <c r="R2846" s="25">
        <v>19.7</v>
      </c>
      <c r="S2846" s="29">
        <v>3.8</v>
      </c>
      <c r="T2846" s="51">
        <v>0.11</v>
      </c>
      <c r="U2846" s="42">
        <v>50.8</v>
      </c>
      <c r="V2846" s="42">
        <v>105.35</v>
      </c>
      <c r="W2846" s="42">
        <v>3.2799999999999999E-3</v>
      </c>
      <c r="X2846" s="42">
        <v>41</v>
      </c>
      <c r="Y2846" s="44">
        <v>3.83</v>
      </c>
      <c r="Z2846" s="87">
        <f t="shared" si="177"/>
        <v>7.6119388789163924</v>
      </c>
      <c r="AA2846" s="88">
        <f t="shared" si="178"/>
        <v>7.7468603616235203</v>
      </c>
      <c r="AB2846" s="90">
        <f t="shared" si="179"/>
        <v>-8.7846374312257076E-3</v>
      </c>
      <c r="AC2846" s="19">
        <v>7.61</v>
      </c>
      <c r="AD2846" s="99">
        <v>7.75</v>
      </c>
      <c r="AE2846" s="95">
        <v>1.75</v>
      </c>
    </row>
    <row r="2847" spans="1:31" x14ac:dyDescent="0.2">
      <c r="A2847" s="2" t="s">
        <v>167</v>
      </c>
      <c r="B2847" s="9">
        <v>42131</v>
      </c>
      <c r="C2847" s="18">
        <v>8.0299999999999994</v>
      </c>
      <c r="D2847" s="12">
        <v>7.3</v>
      </c>
      <c r="F2847" s="12">
        <v>0.97</v>
      </c>
      <c r="H2847" s="23">
        <f t="shared" si="176"/>
        <v>5.0118723362727164E-8</v>
      </c>
      <c r="I2847" s="28"/>
      <c r="J2847" s="25">
        <v>0.01</v>
      </c>
      <c r="K2847" s="33"/>
      <c r="L2847" s="25">
        <v>131</v>
      </c>
      <c r="M2847" s="36"/>
      <c r="N2847" s="25">
        <v>2E-3</v>
      </c>
      <c r="O2847" s="25">
        <v>0.61</v>
      </c>
      <c r="P2847" s="25">
        <v>5.62</v>
      </c>
      <c r="Q2847" s="25">
        <v>1E-3</v>
      </c>
      <c r="R2847" s="25">
        <v>20.5</v>
      </c>
      <c r="S2847" s="36"/>
      <c r="T2847" s="51">
        <v>0.11</v>
      </c>
      <c r="U2847" s="42">
        <v>53.1</v>
      </c>
      <c r="V2847" s="42">
        <v>97.38</v>
      </c>
      <c r="W2847" s="42">
        <v>3.2799999999999999E-3</v>
      </c>
      <c r="X2847" s="42">
        <v>44</v>
      </c>
      <c r="Y2847" s="44">
        <v>4.12</v>
      </c>
      <c r="Z2847" s="87">
        <f t="shared" si="177"/>
        <v>7.9072440084186182</v>
      </c>
      <c r="AA2847" s="88">
        <f t="shared" si="178"/>
        <v>8.0408199615478466</v>
      </c>
      <c r="AB2847" s="90">
        <f t="shared" si="179"/>
        <v>-8.3756845583752258E-3</v>
      </c>
      <c r="AC2847" s="19">
        <v>7.91</v>
      </c>
      <c r="AD2847" s="99">
        <v>8.0399999999999991</v>
      </c>
      <c r="AE2847" s="95">
        <v>1.66</v>
      </c>
    </row>
    <row r="2848" spans="1:31" x14ac:dyDescent="0.2">
      <c r="A2848" s="2" t="s">
        <v>167</v>
      </c>
      <c r="B2848" s="9">
        <v>41380</v>
      </c>
      <c r="C2848" s="18">
        <v>8.17</v>
      </c>
      <c r="D2848" s="12">
        <v>7.14</v>
      </c>
      <c r="F2848" s="12">
        <v>0.99</v>
      </c>
      <c r="H2848" s="23">
        <f t="shared" si="176"/>
        <v>7.2443596007499061E-8</v>
      </c>
      <c r="I2848" s="28"/>
      <c r="J2848" s="25">
        <v>0.01</v>
      </c>
      <c r="K2848" s="33"/>
      <c r="L2848" s="25">
        <v>143</v>
      </c>
      <c r="M2848" s="33"/>
      <c r="N2848" s="35"/>
      <c r="O2848" s="25">
        <v>0.72</v>
      </c>
      <c r="P2848" s="25">
        <v>6.14</v>
      </c>
      <c r="Q2848" s="35"/>
      <c r="R2848" s="25">
        <v>20.2</v>
      </c>
      <c r="S2848" s="34"/>
      <c r="T2848" s="51">
        <v>0.11</v>
      </c>
      <c r="U2848" s="42">
        <v>51</v>
      </c>
      <c r="V2848" s="42">
        <v>81.010000000000005</v>
      </c>
      <c r="W2848" s="42">
        <v>3.2799999999999999E-3</v>
      </c>
      <c r="X2848" s="42">
        <v>50</v>
      </c>
      <c r="Y2848" s="44">
        <v>4.55</v>
      </c>
      <c r="Z2848" s="87">
        <f t="shared" si="177"/>
        <v>8.538483298282852</v>
      </c>
      <c r="AA2848" s="88">
        <f t="shared" si="178"/>
        <v>8.3323220495459296</v>
      </c>
      <c r="AB2848" s="90">
        <f t="shared" si="179"/>
        <v>1.2220000437824665E-2</v>
      </c>
      <c r="AC2848" s="19">
        <v>8.5399999999999991</v>
      </c>
      <c r="AD2848" s="99">
        <v>8.33</v>
      </c>
      <c r="AE2848" s="95">
        <v>2.46</v>
      </c>
    </row>
    <row r="2849" spans="1:31" x14ac:dyDescent="0.2">
      <c r="A2849" s="2" t="s">
        <v>167</v>
      </c>
      <c r="B2849" s="9">
        <v>39191</v>
      </c>
      <c r="C2849" s="18">
        <v>7.54</v>
      </c>
      <c r="D2849" s="12">
        <v>7.38</v>
      </c>
      <c r="F2849" s="12">
        <v>1</v>
      </c>
      <c r="H2849" s="23">
        <f t="shared" si="176"/>
        <v>4.1686938347033516E-8</v>
      </c>
      <c r="I2849" s="32">
        <v>0.01</v>
      </c>
      <c r="J2849" s="25">
        <v>0.01</v>
      </c>
      <c r="K2849" s="36"/>
      <c r="L2849" s="25">
        <v>112</v>
      </c>
      <c r="M2849" s="36"/>
      <c r="N2849" s="25">
        <v>5.0000000000000001E-3</v>
      </c>
      <c r="O2849" s="25">
        <v>0.65</v>
      </c>
      <c r="P2849" s="25">
        <v>4.5599999999999996</v>
      </c>
      <c r="Q2849" s="25">
        <v>1E-3</v>
      </c>
      <c r="R2849" s="25">
        <v>16.8</v>
      </c>
      <c r="S2849" s="36"/>
      <c r="T2849" s="51">
        <v>0.12</v>
      </c>
      <c r="U2849" s="42">
        <v>50.2</v>
      </c>
      <c r="V2849" s="42">
        <v>82.33</v>
      </c>
      <c r="W2849" s="42">
        <v>3.2799999999999999E-3</v>
      </c>
      <c r="X2849" s="42">
        <v>26</v>
      </c>
      <c r="Y2849" s="44">
        <v>3.68</v>
      </c>
      <c r="Z2849" s="87">
        <f t="shared" si="177"/>
        <v>6.7132361411924046</v>
      </c>
      <c r="AA2849" s="88">
        <f t="shared" si="178"/>
        <v>6.7902638655502727</v>
      </c>
      <c r="AB2849" s="90">
        <f t="shared" si="179"/>
        <v>-5.7042784699822997E-3</v>
      </c>
      <c r="AD2849" s="100"/>
      <c r="AE2849" s="96"/>
    </row>
    <row r="2850" spans="1:31" x14ac:dyDescent="0.2">
      <c r="A2850" s="2" t="s">
        <v>167</v>
      </c>
      <c r="B2850" s="9">
        <v>39944</v>
      </c>
      <c r="C2850" s="20"/>
      <c r="D2850" s="12">
        <v>7.17</v>
      </c>
      <c r="F2850" s="12">
        <v>1.3</v>
      </c>
      <c r="H2850" s="23">
        <f t="shared" si="176"/>
        <v>6.7608297539197998E-8</v>
      </c>
      <c r="I2850" s="32">
        <v>0.01</v>
      </c>
      <c r="J2850" s="25">
        <v>0.01</v>
      </c>
      <c r="L2850" s="25">
        <v>136</v>
      </c>
      <c r="N2850" s="25">
        <v>5.0000000000000001E-3</v>
      </c>
      <c r="O2850" s="25">
        <v>0.68</v>
      </c>
      <c r="P2850" s="25">
        <v>5.86</v>
      </c>
      <c r="Q2850" s="25">
        <v>1E-3</v>
      </c>
      <c r="R2850" s="25">
        <v>21</v>
      </c>
      <c r="T2850" s="51">
        <v>0.12</v>
      </c>
      <c r="U2850" s="42">
        <v>46.7</v>
      </c>
      <c r="V2850" s="42">
        <v>66.84</v>
      </c>
      <c r="W2850" s="42">
        <v>3.2799999999999999E-3</v>
      </c>
      <c r="X2850" s="42">
        <v>42</v>
      </c>
      <c r="Y2850" s="44">
        <v>4.75</v>
      </c>
      <c r="Z2850" s="87">
        <f t="shared" si="177"/>
        <v>8.2012482178896455</v>
      </c>
      <c r="AA2850" s="88">
        <f t="shared" si="178"/>
        <v>7.9889015342423511</v>
      </c>
      <c r="AB2850" s="90">
        <f t="shared" si="179"/>
        <v>1.3115794906055864E-2</v>
      </c>
      <c r="AD2850" s="100"/>
      <c r="AE2850" s="96"/>
    </row>
    <row r="2851" spans="1:31" x14ac:dyDescent="0.2">
      <c r="A2851" s="2" t="s">
        <v>167</v>
      </c>
      <c r="B2851" s="9">
        <v>39581</v>
      </c>
      <c r="C2851" s="18">
        <v>7.6</v>
      </c>
      <c r="D2851" s="12">
        <v>7.28</v>
      </c>
      <c r="F2851" s="12">
        <v>1.2</v>
      </c>
      <c r="H2851" s="23">
        <f t="shared" si="176"/>
        <v>5.2480746024977185E-8</v>
      </c>
      <c r="I2851" s="28"/>
      <c r="J2851" s="25">
        <v>0.01</v>
      </c>
      <c r="K2851" s="30">
        <v>0.3</v>
      </c>
      <c r="L2851" s="25">
        <v>126</v>
      </c>
      <c r="M2851" s="30">
        <v>1.5</v>
      </c>
      <c r="N2851" s="25">
        <v>3.0000000000000001E-3</v>
      </c>
      <c r="O2851" s="25">
        <v>0.72</v>
      </c>
      <c r="P2851" s="25">
        <v>5.34</v>
      </c>
      <c r="Q2851" s="25">
        <v>1E-3</v>
      </c>
      <c r="R2851" s="25">
        <v>19.8</v>
      </c>
      <c r="S2851" s="31">
        <v>0.5</v>
      </c>
      <c r="T2851" s="51">
        <v>0.11</v>
      </c>
      <c r="U2851" s="42">
        <v>51.3</v>
      </c>
      <c r="V2851" s="42">
        <v>77.02</v>
      </c>
      <c r="W2851" s="42">
        <v>3.2799999999999999E-3</v>
      </c>
      <c r="X2851" s="42">
        <v>29</v>
      </c>
      <c r="Y2851" s="44">
        <v>4.1399999999999997</v>
      </c>
      <c r="Z2851" s="87">
        <f t="shared" si="177"/>
        <v>7.6071083135949813</v>
      </c>
      <c r="AA2851" s="88">
        <f t="shared" si="178"/>
        <v>7.2718290179371223</v>
      </c>
      <c r="AB2851" s="90">
        <f t="shared" si="179"/>
        <v>2.2533820002542802E-2</v>
      </c>
      <c r="AD2851" s="100"/>
      <c r="AE2851" s="95">
        <v>4.55</v>
      </c>
    </row>
    <row r="2852" spans="1:31" x14ac:dyDescent="0.2">
      <c r="A2852" s="2" t="s">
        <v>322</v>
      </c>
      <c r="B2852" s="9">
        <v>41099</v>
      </c>
      <c r="C2852" s="18">
        <v>2.62</v>
      </c>
      <c r="D2852" s="12">
        <v>7.28</v>
      </c>
      <c r="F2852" s="12">
        <v>3.8</v>
      </c>
      <c r="H2852" s="23">
        <f t="shared" si="176"/>
        <v>5.2480746024977185E-8</v>
      </c>
      <c r="I2852" s="32">
        <v>2E-3</v>
      </c>
      <c r="J2852" s="25">
        <v>0.2</v>
      </c>
      <c r="K2852" s="30">
        <v>0.4</v>
      </c>
      <c r="L2852" s="25">
        <v>116</v>
      </c>
      <c r="M2852" s="30">
        <v>0.8</v>
      </c>
      <c r="N2852" s="25">
        <v>0.41</v>
      </c>
      <c r="O2852" s="25">
        <v>11.9</v>
      </c>
      <c r="P2852" s="25">
        <v>7.7</v>
      </c>
      <c r="Q2852" s="25">
        <v>0.49</v>
      </c>
      <c r="R2852" s="25">
        <v>17</v>
      </c>
      <c r="S2852" s="31">
        <v>1.1000000000000001</v>
      </c>
      <c r="T2852" s="51">
        <v>0.09</v>
      </c>
      <c r="U2852" s="42">
        <v>116</v>
      </c>
      <c r="V2852" s="42">
        <v>34.299999999999997</v>
      </c>
      <c r="W2852" s="42">
        <v>0.02</v>
      </c>
      <c r="X2852" s="42">
        <v>39</v>
      </c>
      <c r="Y2852" s="44">
        <v>3.21</v>
      </c>
      <c r="Z2852" s="87">
        <f t="shared" si="177"/>
        <v>7.5095604543303773</v>
      </c>
      <c r="AA2852" s="88">
        <f t="shared" si="178"/>
        <v>7.2815504336931891</v>
      </c>
      <c r="AB2852" s="90">
        <f t="shared" si="179"/>
        <v>1.5415341171014344E-2</v>
      </c>
      <c r="AC2852" s="19">
        <v>7.52</v>
      </c>
      <c r="AD2852" s="99">
        <v>7.28</v>
      </c>
      <c r="AE2852" s="95">
        <v>3.19</v>
      </c>
    </row>
    <row r="2853" spans="1:31" x14ac:dyDescent="0.2">
      <c r="A2853" s="2" t="s">
        <v>322</v>
      </c>
      <c r="B2853" s="9">
        <v>41444</v>
      </c>
      <c r="C2853" s="18">
        <v>2.33</v>
      </c>
      <c r="D2853" s="12">
        <v>7.07</v>
      </c>
      <c r="F2853" s="12">
        <v>4.3</v>
      </c>
      <c r="H2853" s="23">
        <f t="shared" si="176"/>
        <v>8.5113803820237355E-8</v>
      </c>
      <c r="I2853" s="32">
        <v>0.31</v>
      </c>
      <c r="J2853" s="25">
        <v>0.23</v>
      </c>
      <c r="K2853" s="33"/>
      <c r="L2853" s="25">
        <v>118</v>
      </c>
      <c r="M2853" s="36"/>
      <c r="N2853" s="25">
        <v>0.3</v>
      </c>
      <c r="O2853" s="25">
        <v>12.7</v>
      </c>
      <c r="P2853" s="25">
        <v>7.71</v>
      </c>
      <c r="Q2853" s="25">
        <v>0.49</v>
      </c>
      <c r="R2853" s="25">
        <v>16.7</v>
      </c>
      <c r="S2853" s="36"/>
      <c r="T2853" s="51">
        <v>0.04</v>
      </c>
      <c r="U2853" s="42">
        <v>113</v>
      </c>
      <c r="V2853" s="42">
        <v>35.28</v>
      </c>
      <c r="W2853" s="42">
        <v>0.09</v>
      </c>
      <c r="X2853" s="42">
        <v>37</v>
      </c>
      <c r="Y2853" s="44">
        <v>3.34</v>
      </c>
      <c r="Z2853" s="87">
        <f t="shared" si="177"/>
        <v>7.6495699339459433</v>
      </c>
      <c r="AA2853" s="88">
        <f t="shared" si="178"/>
        <v>7.3084272285845469</v>
      </c>
      <c r="AB2853" s="90">
        <f t="shared" si="179"/>
        <v>2.2806710126670751E-2</v>
      </c>
      <c r="AC2853" s="19">
        <v>7.62</v>
      </c>
      <c r="AD2853" s="99">
        <v>7.31</v>
      </c>
      <c r="AE2853" s="95">
        <v>4.21</v>
      </c>
    </row>
    <row r="2854" spans="1:31" x14ac:dyDescent="0.2">
      <c r="A2854" s="2" t="s">
        <v>322</v>
      </c>
      <c r="B2854" s="9">
        <v>40325</v>
      </c>
      <c r="C2854" s="18">
        <v>2.41</v>
      </c>
      <c r="D2854" s="12">
        <v>7.21</v>
      </c>
      <c r="F2854" s="12">
        <v>4.0999999999999996</v>
      </c>
      <c r="H2854" s="23">
        <f t="shared" si="176"/>
        <v>6.1659500186148087E-8</v>
      </c>
      <c r="I2854" s="32">
        <v>2E-3</v>
      </c>
      <c r="J2854" s="25">
        <v>0.23</v>
      </c>
      <c r="K2854" s="30">
        <v>1.5</v>
      </c>
      <c r="L2854" s="25">
        <v>117</v>
      </c>
      <c r="M2854" s="33"/>
      <c r="N2854" s="25">
        <v>0.31</v>
      </c>
      <c r="O2854" s="25">
        <v>11.5</v>
      </c>
      <c r="P2854" s="25">
        <v>7.62</v>
      </c>
      <c r="Q2854" s="25">
        <v>0.48</v>
      </c>
      <c r="R2854" s="25">
        <v>15.2</v>
      </c>
      <c r="S2854" s="34"/>
      <c r="T2854" s="51">
        <v>0.03</v>
      </c>
      <c r="U2854" s="42">
        <v>125</v>
      </c>
      <c r="V2854" s="42">
        <v>10.18</v>
      </c>
      <c r="W2854" s="42">
        <v>0.06</v>
      </c>
      <c r="X2854" s="42">
        <v>43</v>
      </c>
      <c r="Y2854" s="44">
        <v>3.5</v>
      </c>
      <c r="Z2854" s="87">
        <f t="shared" si="177"/>
        <v>7.4620755321952412</v>
      </c>
      <c r="AA2854" s="88">
        <f t="shared" si="178"/>
        <v>7.4816907651885582</v>
      </c>
      <c r="AB2854" s="90">
        <f t="shared" si="179"/>
        <v>-1.3126030348019466E-3</v>
      </c>
      <c r="AC2854" s="19">
        <v>7.47</v>
      </c>
      <c r="AD2854" s="99">
        <v>7.48</v>
      </c>
      <c r="AE2854" s="95">
        <v>0.18</v>
      </c>
    </row>
    <row r="2855" spans="1:31" x14ac:dyDescent="0.2">
      <c r="A2855" s="2" t="s">
        <v>322</v>
      </c>
      <c r="B2855" s="9">
        <v>40283</v>
      </c>
      <c r="C2855" s="18">
        <v>2.0499999999999998</v>
      </c>
      <c r="D2855" s="12">
        <v>7.25</v>
      </c>
      <c r="F2855" s="12">
        <v>4.2</v>
      </c>
      <c r="H2855" s="23">
        <f t="shared" si="176"/>
        <v>5.6234132519034806E-8</v>
      </c>
      <c r="I2855" s="32">
        <v>0.36</v>
      </c>
      <c r="J2855" s="25">
        <v>0.23</v>
      </c>
      <c r="K2855" s="33"/>
      <c r="L2855" s="25">
        <v>125</v>
      </c>
      <c r="M2855" s="36"/>
      <c r="N2855" s="25">
        <v>0.28999999999999998</v>
      </c>
      <c r="O2855" s="25">
        <v>13.8</v>
      </c>
      <c r="P2855" s="25">
        <v>8.51</v>
      </c>
      <c r="Q2855" s="25">
        <v>0.46</v>
      </c>
      <c r="R2855" s="25">
        <v>16.100000000000001</v>
      </c>
      <c r="S2855" s="36"/>
      <c r="T2855" s="51">
        <v>0.05</v>
      </c>
      <c r="U2855" s="42">
        <v>129</v>
      </c>
      <c r="V2855" s="42">
        <v>9.9600000000000009</v>
      </c>
      <c r="W2855" s="42">
        <v>7.0000000000000007E-2</v>
      </c>
      <c r="X2855" s="42">
        <v>42</v>
      </c>
      <c r="Y2855" s="44">
        <v>3.46</v>
      </c>
      <c r="Z2855" s="87">
        <f t="shared" si="177"/>
        <v>8.070831998693869</v>
      </c>
      <c r="AA2855" s="88">
        <f t="shared" si="178"/>
        <v>7.4940554168607898</v>
      </c>
      <c r="AB2855" s="90">
        <f t="shared" si="179"/>
        <v>3.7056264297593421E-2</v>
      </c>
      <c r="AC2855" s="19">
        <v>8.0399999999999991</v>
      </c>
      <c r="AD2855" s="99">
        <v>7.49</v>
      </c>
      <c r="AE2855" s="95">
        <v>7</v>
      </c>
    </row>
    <row r="2856" spans="1:31" x14ac:dyDescent="0.2">
      <c r="A2856" s="2" t="s">
        <v>322</v>
      </c>
      <c r="B2856" s="9">
        <v>40689</v>
      </c>
      <c r="C2856" s="18">
        <v>2.65</v>
      </c>
      <c r="D2856" s="12">
        <v>7.28</v>
      </c>
      <c r="F2856" s="12">
        <v>4</v>
      </c>
      <c r="H2856" s="23">
        <f t="shared" si="176"/>
        <v>5.2480746024977185E-8</v>
      </c>
      <c r="I2856" s="24">
        <v>1E-3</v>
      </c>
      <c r="J2856" s="25">
        <v>0.24</v>
      </c>
      <c r="K2856" s="30">
        <v>2.4</v>
      </c>
      <c r="L2856" s="25">
        <v>113</v>
      </c>
      <c r="M2856" s="33"/>
      <c r="N2856" s="25">
        <v>0.38</v>
      </c>
      <c r="O2856" s="25">
        <v>10.8</v>
      </c>
      <c r="P2856" s="25">
        <v>7.62</v>
      </c>
      <c r="Q2856" s="25">
        <v>0.46</v>
      </c>
      <c r="R2856" s="25">
        <v>15.3</v>
      </c>
      <c r="S2856" s="34"/>
      <c r="T2856" s="51">
        <v>0.05</v>
      </c>
      <c r="U2856" s="42">
        <v>128</v>
      </c>
      <c r="V2856" s="42">
        <v>15.31</v>
      </c>
      <c r="W2856" s="42">
        <v>0.06</v>
      </c>
      <c r="X2856" s="42">
        <v>47</v>
      </c>
      <c r="Y2856" s="44">
        <v>3.44</v>
      </c>
      <c r="Z2856" s="87">
        <f t="shared" si="177"/>
        <v>7.2511446380927902</v>
      </c>
      <c r="AA2856" s="88">
        <f t="shared" si="178"/>
        <v>7.6803539182615985</v>
      </c>
      <c r="AB2856" s="90">
        <f t="shared" si="179"/>
        <v>-2.8745224636957153E-2</v>
      </c>
      <c r="AC2856" s="19">
        <v>7.26</v>
      </c>
      <c r="AD2856" s="99">
        <v>7.68</v>
      </c>
      <c r="AE2856" s="95">
        <v>5.65</v>
      </c>
    </row>
    <row r="2857" spans="1:31" x14ac:dyDescent="0.2">
      <c r="A2857" s="2" t="s">
        <v>322</v>
      </c>
      <c r="B2857" s="9">
        <v>41772</v>
      </c>
      <c r="C2857" s="18">
        <v>2.35</v>
      </c>
      <c r="D2857" s="12">
        <v>7.57</v>
      </c>
      <c r="F2857" s="12">
        <v>5.8</v>
      </c>
      <c r="H2857" s="23">
        <f t="shared" si="176"/>
        <v>2.6915348039269097E-8</v>
      </c>
      <c r="I2857" s="32">
        <v>8.9999999999999993E-3</v>
      </c>
      <c r="J2857" s="25">
        <v>0.19</v>
      </c>
      <c r="K2857" s="33"/>
      <c r="L2857" s="25">
        <v>114</v>
      </c>
      <c r="M2857" s="33"/>
      <c r="N2857" s="25">
        <v>0.25</v>
      </c>
      <c r="O2857" s="25">
        <v>12.7</v>
      </c>
      <c r="P2857" s="25">
        <v>7.65</v>
      </c>
      <c r="Q2857" s="25">
        <v>0.45</v>
      </c>
      <c r="R2857" s="25">
        <v>17</v>
      </c>
      <c r="S2857" s="34"/>
      <c r="T2857" s="51">
        <v>0.04</v>
      </c>
      <c r="U2857" s="42">
        <v>122</v>
      </c>
      <c r="V2857" s="42">
        <v>6.95</v>
      </c>
      <c r="W2857" s="42">
        <v>0.06</v>
      </c>
      <c r="X2857" s="42">
        <v>44</v>
      </c>
      <c r="Y2857" s="44">
        <v>3.79</v>
      </c>
      <c r="Z2857" s="87">
        <f t="shared" si="177"/>
        <v>7.4191438859656262</v>
      </c>
      <c r="AA2857" s="88">
        <f t="shared" si="178"/>
        <v>7.6856641646446757</v>
      </c>
      <c r="AB2857" s="90">
        <f t="shared" si="179"/>
        <v>-1.764473125285964E-2</v>
      </c>
      <c r="AC2857" s="19">
        <v>7.42</v>
      </c>
      <c r="AD2857" s="99">
        <v>7.69</v>
      </c>
      <c r="AE2857" s="95">
        <v>3.47</v>
      </c>
    </row>
    <row r="2858" spans="1:31" x14ac:dyDescent="0.2">
      <c r="A2858" s="2" t="s">
        <v>322</v>
      </c>
      <c r="B2858" s="9">
        <v>39939</v>
      </c>
      <c r="C2858" s="18">
        <v>2.4700000000000002</v>
      </c>
      <c r="D2858" s="12">
        <v>7.24</v>
      </c>
      <c r="F2858" s="12">
        <v>4.5</v>
      </c>
      <c r="H2858" s="23">
        <f t="shared" si="176"/>
        <v>5.7543993733715586E-8</v>
      </c>
      <c r="I2858" s="32">
        <v>2E-3</v>
      </c>
      <c r="J2858" s="25">
        <v>0.25</v>
      </c>
      <c r="K2858" s="29">
        <v>2.5</v>
      </c>
      <c r="L2858" s="25">
        <v>110</v>
      </c>
      <c r="M2858" s="29">
        <v>0.2</v>
      </c>
      <c r="N2858" s="25">
        <v>0.35</v>
      </c>
      <c r="O2858" s="25">
        <v>12.3</v>
      </c>
      <c r="P2858" s="25">
        <v>7.4</v>
      </c>
      <c r="Q2858" s="25">
        <v>0.42</v>
      </c>
      <c r="R2858" s="25">
        <v>16.3</v>
      </c>
      <c r="S2858" s="29">
        <v>3.7</v>
      </c>
      <c r="T2858" s="51">
        <v>0.03</v>
      </c>
      <c r="U2858" s="42">
        <v>117</v>
      </c>
      <c r="V2858" s="42">
        <v>11.86</v>
      </c>
      <c r="W2858" s="42">
        <v>0.08</v>
      </c>
      <c r="X2858" s="42">
        <v>39</v>
      </c>
      <c r="Y2858" s="44">
        <v>3.4</v>
      </c>
      <c r="Z2858" s="87">
        <f t="shared" si="177"/>
        <v>7.1633411497722248</v>
      </c>
      <c r="AA2858" s="88">
        <f t="shared" si="178"/>
        <v>7.1298421157090353</v>
      </c>
      <c r="AB2858" s="90">
        <f t="shared" si="179"/>
        <v>2.3437070273975538E-3</v>
      </c>
      <c r="AD2858" s="100"/>
      <c r="AE2858" s="95">
        <v>0.12</v>
      </c>
    </row>
    <row r="2859" spans="1:31" x14ac:dyDescent="0.2">
      <c r="A2859" s="2" t="s">
        <v>322</v>
      </c>
      <c r="B2859" s="9">
        <v>39246</v>
      </c>
      <c r="C2859" s="18">
        <v>2.61</v>
      </c>
      <c r="D2859" s="12">
        <v>7.25</v>
      </c>
      <c r="F2859" s="12">
        <v>3.3</v>
      </c>
      <c r="H2859" s="23">
        <f t="shared" si="176"/>
        <v>5.6234132519034806E-8</v>
      </c>
      <c r="I2859" s="32">
        <v>4.0000000000000001E-3</v>
      </c>
      <c r="J2859" s="25">
        <v>0.22</v>
      </c>
      <c r="K2859" s="36"/>
      <c r="L2859" s="25">
        <v>118</v>
      </c>
      <c r="M2859" s="36"/>
      <c r="N2859" s="27">
        <v>0.3</v>
      </c>
      <c r="O2859" s="25">
        <v>11.9</v>
      </c>
      <c r="P2859" s="25">
        <v>7.26</v>
      </c>
      <c r="Q2859" s="27">
        <v>0.41</v>
      </c>
      <c r="R2859" s="25">
        <v>12.7</v>
      </c>
      <c r="S2859" s="36"/>
      <c r="T2859" s="51">
        <v>0.05</v>
      </c>
      <c r="U2859" s="42">
        <v>118</v>
      </c>
      <c r="V2859" s="42">
        <v>6.24</v>
      </c>
      <c r="W2859" s="42">
        <v>0.05</v>
      </c>
      <c r="X2859" s="42">
        <v>40</v>
      </c>
      <c r="Y2859" s="44">
        <v>3.59</v>
      </c>
      <c r="Z2859" s="87">
        <f t="shared" si="177"/>
        <v>7.3806060272083078</v>
      </c>
      <c r="AA2859" s="88">
        <f t="shared" si="178"/>
        <v>7.2782034571026744</v>
      </c>
      <c r="AB2859" s="90">
        <f t="shared" si="179"/>
        <v>6.9857357935671927E-3</v>
      </c>
      <c r="AD2859" s="100"/>
      <c r="AE2859" s="96"/>
    </row>
    <row r="2860" spans="1:31" x14ac:dyDescent="0.2">
      <c r="A2860" s="2" t="s">
        <v>322</v>
      </c>
      <c r="B2860" s="9">
        <v>39567</v>
      </c>
      <c r="C2860" s="18">
        <v>2.27</v>
      </c>
      <c r="D2860" s="12">
        <v>7.28</v>
      </c>
      <c r="F2860" s="12">
        <v>4.4000000000000004</v>
      </c>
      <c r="H2860" s="23">
        <f t="shared" si="176"/>
        <v>5.2480746024977185E-8</v>
      </c>
      <c r="I2860" s="32">
        <v>1E-3</v>
      </c>
      <c r="J2860" s="25">
        <v>0.21</v>
      </c>
      <c r="K2860" s="29">
        <v>1.8</v>
      </c>
      <c r="L2860" s="25">
        <v>121</v>
      </c>
      <c r="M2860" s="36"/>
      <c r="N2860" s="25">
        <v>0.32</v>
      </c>
      <c r="O2860" s="25">
        <v>13</v>
      </c>
      <c r="P2860" s="25">
        <v>7.62</v>
      </c>
      <c r="Q2860" s="27">
        <v>0.43</v>
      </c>
      <c r="R2860" s="25">
        <v>15.4</v>
      </c>
      <c r="S2860" s="36"/>
      <c r="T2860" s="51">
        <v>0.06</v>
      </c>
      <c r="U2860" s="42">
        <v>110</v>
      </c>
      <c r="V2860" s="42">
        <v>13.45</v>
      </c>
      <c r="W2860" s="42">
        <v>0.06</v>
      </c>
      <c r="X2860" s="42">
        <v>42</v>
      </c>
      <c r="Y2860" s="44">
        <v>3.69</v>
      </c>
      <c r="Z2860" s="87">
        <f t="shared" si="177"/>
        <v>7.7060545573278549</v>
      </c>
      <c r="AA2860" s="88">
        <f t="shared" si="178"/>
        <v>7.3848993221992387</v>
      </c>
      <c r="AB2860" s="90">
        <f t="shared" si="179"/>
        <v>2.1281307841269494E-2</v>
      </c>
      <c r="AD2860" s="100"/>
      <c r="AE2860" s="95">
        <v>3.95</v>
      </c>
    </row>
    <row r="2861" spans="1:31" x14ac:dyDescent="0.2">
      <c r="A2861" s="2" t="s">
        <v>140</v>
      </c>
      <c r="B2861" s="9">
        <v>40714</v>
      </c>
      <c r="C2861" s="20"/>
      <c r="D2861" s="12">
        <v>7.33</v>
      </c>
      <c r="E2861" s="16"/>
      <c r="F2861" s="12">
        <v>1.5</v>
      </c>
      <c r="H2861" s="23">
        <f t="shared" si="176"/>
        <v>4.6773514128719769E-8</v>
      </c>
      <c r="I2861" s="32">
        <v>0.69</v>
      </c>
      <c r="J2861" s="25">
        <v>0.01</v>
      </c>
      <c r="K2861" s="29">
        <v>0.7</v>
      </c>
      <c r="L2861" s="25">
        <v>123</v>
      </c>
      <c r="M2861" s="29">
        <v>6.8</v>
      </c>
      <c r="N2861" s="25">
        <v>0.19</v>
      </c>
      <c r="O2861" s="25">
        <v>0.88</v>
      </c>
      <c r="P2861" s="25">
        <v>5.49</v>
      </c>
      <c r="Q2861" s="27">
        <v>8.0000000000000002E-3</v>
      </c>
      <c r="R2861" s="25">
        <v>17.899999999999999</v>
      </c>
      <c r="S2861" s="29">
        <v>1.8</v>
      </c>
      <c r="T2861" s="51">
        <v>0.06</v>
      </c>
      <c r="U2861" s="42">
        <v>31.8</v>
      </c>
      <c r="V2861" s="42">
        <v>108.45</v>
      </c>
      <c r="W2861" s="42">
        <v>3.2799999999999999E-3</v>
      </c>
      <c r="X2861" s="42">
        <v>35</v>
      </c>
      <c r="Y2861" s="44">
        <v>4.16</v>
      </c>
      <c r="Z2861" s="87">
        <f t="shared" si="177"/>
        <v>7.4748705840100742</v>
      </c>
      <c r="AA2861" s="88">
        <f t="shared" si="178"/>
        <v>7.5604835320514461</v>
      </c>
      <c r="AB2861" s="90">
        <f t="shared" si="179"/>
        <v>-5.6941091896143521E-3</v>
      </c>
      <c r="AC2861" s="19">
        <v>7.4</v>
      </c>
      <c r="AD2861" s="99">
        <v>7.56</v>
      </c>
      <c r="AE2861" s="95">
        <v>2.0699999999999998</v>
      </c>
    </row>
    <row r="2862" spans="1:31" x14ac:dyDescent="0.2">
      <c r="A2862" s="2" t="s">
        <v>140</v>
      </c>
      <c r="B2862" s="9">
        <v>40343</v>
      </c>
      <c r="C2862" s="18">
        <v>29.89</v>
      </c>
      <c r="D2862" s="12">
        <v>7.21</v>
      </c>
      <c r="F2862" s="12">
        <v>1.7</v>
      </c>
      <c r="H2862" s="23">
        <f t="shared" si="176"/>
        <v>6.1659500186148087E-8</v>
      </c>
      <c r="I2862" s="24">
        <v>0.67</v>
      </c>
      <c r="J2862" s="25">
        <v>0.01</v>
      </c>
      <c r="K2862" s="33"/>
      <c r="L2862" s="25">
        <v>131</v>
      </c>
      <c r="M2862" s="33"/>
      <c r="N2862" s="25">
        <v>8.9999999999999993E-3</v>
      </c>
      <c r="O2862" s="25">
        <v>0.94</v>
      </c>
      <c r="P2862" s="25">
        <v>5.83</v>
      </c>
      <c r="Q2862" s="35"/>
      <c r="R2862" s="25">
        <v>20.8</v>
      </c>
      <c r="S2862" s="34"/>
      <c r="T2862" s="51">
        <v>0.06</v>
      </c>
      <c r="U2862" s="42">
        <v>35.700000000000003</v>
      </c>
      <c r="V2862" s="42">
        <v>102.25</v>
      </c>
      <c r="W2862" s="42">
        <v>3.2799999999999999E-3</v>
      </c>
      <c r="X2862" s="42">
        <v>45</v>
      </c>
      <c r="Y2862" s="44">
        <v>4.3600000000000003</v>
      </c>
      <c r="Z2862" s="87">
        <f t="shared" si="177"/>
        <v>8.0207238077163208</v>
      </c>
      <c r="AA2862" s="88">
        <f t="shared" si="178"/>
        <v>8.0237617775362349</v>
      </c>
      <c r="AB2862" s="90">
        <f t="shared" si="179"/>
        <v>-1.8934666392211974E-4</v>
      </c>
      <c r="AC2862" s="19">
        <v>7.95</v>
      </c>
      <c r="AD2862" s="99">
        <v>8.02</v>
      </c>
      <c r="AE2862" s="95">
        <v>0.97</v>
      </c>
    </row>
    <row r="2863" spans="1:31" x14ac:dyDescent="0.2">
      <c r="A2863" s="2" t="s">
        <v>140</v>
      </c>
      <c r="B2863" s="9">
        <v>41781</v>
      </c>
      <c r="C2863" s="18">
        <v>29.62</v>
      </c>
      <c r="D2863" s="12">
        <v>7.33</v>
      </c>
      <c r="F2863" s="12">
        <v>1.6</v>
      </c>
      <c r="H2863" s="23">
        <f t="shared" si="176"/>
        <v>4.6773514128719769E-8</v>
      </c>
      <c r="I2863" s="32">
        <v>2E-3</v>
      </c>
      <c r="J2863" s="25">
        <v>0.01</v>
      </c>
      <c r="K2863" s="29">
        <v>0.5</v>
      </c>
      <c r="L2863" s="25">
        <v>128</v>
      </c>
      <c r="M2863" s="29">
        <v>1.5</v>
      </c>
      <c r="N2863" s="25">
        <v>0.01</v>
      </c>
      <c r="O2863" s="25">
        <v>0.94</v>
      </c>
      <c r="P2863" s="25">
        <v>5.88</v>
      </c>
      <c r="Q2863" s="25">
        <v>1E-3</v>
      </c>
      <c r="R2863" s="25">
        <v>26.5</v>
      </c>
      <c r="S2863" s="29">
        <v>9</v>
      </c>
      <c r="T2863" s="51">
        <v>0.05</v>
      </c>
      <c r="U2863" s="42">
        <v>33</v>
      </c>
      <c r="V2863" s="42">
        <v>112.44</v>
      </c>
      <c r="W2863" s="42">
        <v>3.2799999999999999E-3</v>
      </c>
      <c r="X2863" s="42">
        <v>53</v>
      </c>
      <c r="Y2863" s="44">
        <v>4.21</v>
      </c>
      <c r="Z2863" s="87">
        <f t="shared" si="177"/>
        <v>8.0488655830039963</v>
      </c>
      <c r="AA2863" s="88">
        <f t="shared" si="178"/>
        <v>8.2072616704441828</v>
      </c>
      <c r="AB2863" s="90">
        <f t="shared" si="179"/>
        <v>-9.7437775289676166E-3</v>
      </c>
      <c r="AC2863" s="19">
        <v>8.0500000000000007</v>
      </c>
      <c r="AD2863" s="99">
        <v>8.2100000000000009</v>
      </c>
      <c r="AE2863" s="95">
        <v>1.98</v>
      </c>
    </row>
    <row r="2864" spans="1:31" x14ac:dyDescent="0.2">
      <c r="A2864" s="2" t="s">
        <v>140</v>
      </c>
      <c r="B2864" s="9">
        <v>42131</v>
      </c>
      <c r="C2864" s="18">
        <v>29.68</v>
      </c>
      <c r="D2864" s="12">
        <v>7.31</v>
      </c>
      <c r="F2864" s="12">
        <v>1.5</v>
      </c>
      <c r="H2864" s="23">
        <f t="shared" si="176"/>
        <v>4.8977881936844561E-8</v>
      </c>
      <c r="I2864" s="32">
        <v>0.27</v>
      </c>
      <c r="J2864" s="25">
        <v>0.01</v>
      </c>
      <c r="K2864" s="33"/>
      <c r="L2864" s="25">
        <v>134</v>
      </c>
      <c r="M2864" s="33"/>
      <c r="N2864" s="25">
        <v>8.0000000000000002E-3</v>
      </c>
      <c r="O2864" s="25">
        <v>0.97</v>
      </c>
      <c r="P2864" s="25">
        <v>6.06</v>
      </c>
      <c r="Q2864" s="25">
        <v>1E-3</v>
      </c>
      <c r="R2864" s="25">
        <v>26.6</v>
      </c>
      <c r="S2864" s="34"/>
      <c r="T2864" s="51">
        <v>0.06</v>
      </c>
      <c r="U2864" s="42">
        <v>35.299999999999997</v>
      </c>
      <c r="V2864" s="42">
        <v>115.53</v>
      </c>
      <c r="W2864" s="42">
        <v>3.2799999999999999E-3</v>
      </c>
      <c r="X2864" s="42">
        <v>55</v>
      </c>
      <c r="Y2864" s="44">
        <v>4.21</v>
      </c>
      <c r="Z2864" s="87">
        <f t="shared" si="177"/>
        <v>8.3979207155299296</v>
      </c>
      <c r="AA2864" s="88">
        <f t="shared" si="178"/>
        <v>8.3617155116600195</v>
      </c>
      <c r="AB2864" s="90">
        <f t="shared" si="179"/>
        <v>2.160261916137099E-3</v>
      </c>
      <c r="AC2864" s="19">
        <v>8.3699999999999992</v>
      </c>
      <c r="AD2864" s="13">
        <v>8.36</v>
      </c>
      <c r="AE2864" s="94">
        <v>0.04</v>
      </c>
    </row>
    <row r="2865" spans="1:31" x14ac:dyDescent="0.2">
      <c r="A2865" s="2" t="s">
        <v>140</v>
      </c>
      <c r="B2865" s="9">
        <v>41379</v>
      </c>
      <c r="C2865" s="20"/>
      <c r="D2865" s="12">
        <v>7.12</v>
      </c>
      <c r="F2865" s="12">
        <v>1.4</v>
      </c>
      <c r="H2865" s="23">
        <f t="shared" si="176"/>
        <v>7.5857757502918145E-8</v>
      </c>
      <c r="I2865" s="32">
        <v>2E-3</v>
      </c>
      <c r="J2865" s="25">
        <v>0.01</v>
      </c>
      <c r="K2865" s="33"/>
      <c r="L2865" s="25">
        <v>143</v>
      </c>
      <c r="M2865" s="33"/>
      <c r="N2865" s="35"/>
      <c r="O2865" s="25">
        <v>1.03</v>
      </c>
      <c r="P2865" s="25">
        <v>6.4</v>
      </c>
      <c r="Q2865" s="35"/>
      <c r="R2865" s="25">
        <v>26.8</v>
      </c>
      <c r="S2865" s="34"/>
      <c r="T2865" s="51">
        <v>0.05</v>
      </c>
      <c r="U2865" s="42">
        <v>31.6</v>
      </c>
      <c r="V2865" s="42">
        <v>113.32</v>
      </c>
      <c r="W2865" s="42">
        <v>3.2799999999999999E-3</v>
      </c>
      <c r="X2865" s="42">
        <v>64</v>
      </c>
      <c r="Y2865" s="44">
        <v>4.3099999999999996</v>
      </c>
      <c r="Z2865" s="87">
        <f t="shared" si="177"/>
        <v>8.8551057914415843</v>
      </c>
      <c r="AA2865" s="88">
        <f t="shared" si="178"/>
        <v>8.6026059958490357</v>
      </c>
      <c r="AB2865" s="90">
        <f t="shared" si="179"/>
        <v>1.4463510376908089E-2</v>
      </c>
      <c r="AC2865" s="19">
        <v>8.86</v>
      </c>
      <c r="AD2865" s="99">
        <v>8.6</v>
      </c>
      <c r="AE2865" s="95">
        <v>2.92</v>
      </c>
    </row>
    <row r="2866" spans="1:31" x14ac:dyDescent="0.2">
      <c r="A2866" s="2" t="s">
        <v>140</v>
      </c>
      <c r="B2866" s="9">
        <v>39239</v>
      </c>
      <c r="C2866" s="18">
        <v>29.56</v>
      </c>
      <c r="D2866" s="12">
        <v>7.25</v>
      </c>
      <c r="F2866" s="12">
        <v>1</v>
      </c>
      <c r="H2866" s="23">
        <f t="shared" si="176"/>
        <v>5.6234132519034806E-8</v>
      </c>
      <c r="I2866" s="28"/>
      <c r="J2866" s="25">
        <v>0.01</v>
      </c>
      <c r="K2866" s="36"/>
      <c r="L2866" s="25">
        <v>119</v>
      </c>
      <c r="M2866" s="36"/>
      <c r="N2866" s="25">
        <v>0.17</v>
      </c>
      <c r="O2866" s="25">
        <v>0.8</v>
      </c>
      <c r="P2866" s="25">
        <v>5.08</v>
      </c>
      <c r="Q2866" s="25">
        <v>7.0000000000000001E-3</v>
      </c>
      <c r="R2866" s="25">
        <v>14.7</v>
      </c>
      <c r="S2866" s="36"/>
      <c r="T2866" s="51">
        <v>0.06</v>
      </c>
      <c r="U2866" s="42">
        <v>27.4</v>
      </c>
      <c r="V2866" s="42">
        <v>89.86</v>
      </c>
      <c r="W2866" s="42">
        <v>3.2799999999999999E-3</v>
      </c>
      <c r="X2866" s="42">
        <v>32</v>
      </c>
      <c r="Y2866" s="44">
        <v>4.1100000000000003</v>
      </c>
      <c r="Z2866" s="87">
        <f t="shared" si="177"/>
        <v>7.022825725410998</v>
      </c>
      <c r="AA2866" s="88">
        <f t="shared" si="178"/>
        <v>7.0344187131503668</v>
      </c>
      <c r="AB2866" s="90">
        <f t="shared" si="179"/>
        <v>-8.2469845281819875E-4</v>
      </c>
      <c r="AE2866" s="96"/>
    </row>
    <row r="2867" spans="1:31" x14ac:dyDescent="0.2">
      <c r="A2867" s="2" t="s">
        <v>140</v>
      </c>
      <c r="B2867" s="9">
        <v>39590</v>
      </c>
      <c r="C2867" s="19">
        <v>29.44</v>
      </c>
      <c r="D2867" s="12">
        <v>7.61</v>
      </c>
      <c r="F2867" s="12">
        <v>1.3</v>
      </c>
      <c r="H2867" s="23">
        <f t="shared" si="176"/>
        <v>2.4547089156850259E-8</v>
      </c>
      <c r="I2867" s="24">
        <v>4.0000000000000001E-3</v>
      </c>
      <c r="J2867" s="25">
        <v>0.01</v>
      </c>
      <c r="K2867" s="29">
        <v>0.6</v>
      </c>
      <c r="L2867" s="25">
        <v>133</v>
      </c>
      <c r="M2867" s="29">
        <v>0.7</v>
      </c>
      <c r="N2867" s="25">
        <v>4.0000000000000001E-3</v>
      </c>
      <c r="O2867" s="25">
        <v>0.86</v>
      </c>
      <c r="P2867" s="25">
        <v>5.92</v>
      </c>
      <c r="Q2867" s="25">
        <v>1E-3</v>
      </c>
      <c r="R2867" s="25">
        <v>20.100000000000001</v>
      </c>
      <c r="S2867" s="29">
        <v>0.9</v>
      </c>
      <c r="T2867" s="51">
        <v>0.05</v>
      </c>
      <c r="U2867" s="42">
        <v>26.9</v>
      </c>
      <c r="V2867" s="42">
        <v>73.92</v>
      </c>
      <c r="W2867" s="42">
        <v>3.2799999999999999E-3</v>
      </c>
      <c r="X2867" s="42">
        <v>66</v>
      </c>
      <c r="Y2867" s="44">
        <v>4.41</v>
      </c>
      <c r="Z2867" s="87">
        <f t="shared" si="177"/>
        <v>8.0212369703378581</v>
      </c>
      <c r="AA2867" s="88">
        <f t="shared" si="178"/>
        <v>8.0256942931829975</v>
      </c>
      <c r="AB2867" s="90">
        <f t="shared" si="179"/>
        <v>-2.7776792783254333E-4</v>
      </c>
      <c r="AD2867" s="100"/>
      <c r="AE2867" s="95">
        <v>0.05</v>
      </c>
    </row>
    <row r="2868" spans="1:31" x14ac:dyDescent="0.2">
      <c r="A2868" s="2" t="s">
        <v>197</v>
      </c>
      <c r="B2868" s="9">
        <v>38692</v>
      </c>
      <c r="C2868" s="18">
        <v>19.48</v>
      </c>
      <c r="D2868" s="12">
        <v>7.2</v>
      </c>
      <c r="F2868" s="12">
        <v>1.3</v>
      </c>
      <c r="H2868" s="23">
        <f t="shared" si="176"/>
        <v>6.3095734448019177E-8</v>
      </c>
      <c r="I2868" s="32">
        <v>0.68</v>
      </c>
      <c r="J2868" s="25">
        <v>0.09</v>
      </c>
      <c r="K2868" s="29">
        <v>1</v>
      </c>
      <c r="L2868" s="25">
        <v>97.7</v>
      </c>
      <c r="M2868" s="29">
        <v>1</v>
      </c>
      <c r="N2868" s="25">
        <v>0.01</v>
      </c>
      <c r="O2868" s="25">
        <v>0.7</v>
      </c>
      <c r="P2868" s="25">
        <v>3.6</v>
      </c>
      <c r="Q2868" s="25">
        <v>0.01</v>
      </c>
      <c r="R2868" s="25">
        <v>9.4</v>
      </c>
      <c r="S2868" s="29">
        <v>5</v>
      </c>
      <c r="T2868" s="51">
        <v>0.03</v>
      </c>
      <c r="U2868" s="42">
        <v>24</v>
      </c>
      <c r="V2868" s="42">
        <v>86.32</v>
      </c>
      <c r="W2868" s="42">
        <v>0.03</v>
      </c>
      <c r="X2868" s="42">
        <v>18</v>
      </c>
      <c r="Y2868" s="44">
        <v>3.2</v>
      </c>
      <c r="Z2868" s="87">
        <f t="shared" si="177"/>
        <v>5.6795339141136738</v>
      </c>
      <c r="AA2868" s="88">
        <f t="shared" si="178"/>
        <v>5.6012509932241699</v>
      </c>
      <c r="AB2868" s="90">
        <f t="shared" si="179"/>
        <v>6.9394923786360863E-3</v>
      </c>
      <c r="AC2868" s="19">
        <v>5.6</v>
      </c>
      <c r="AD2868" s="99">
        <v>-5.6</v>
      </c>
      <c r="AE2868" s="95">
        <v>0.04</v>
      </c>
    </row>
    <row r="2869" spans="1:31" x14ac:dyDescent="0.2">
      <c r="A2869" s="2" t="s">
        <v>197</v>
      </c>
      <c r="B2869" s="9">
        <v>38840</v>
      </c>
      <c r="C2869" s="20"/>
      <c r="D2869" s="12">
        <v>7.12</v>
      </c>
      <c r="F2869" s="12">
        <v>1.6</v>
      </c>
      <c r="H2869" s="23">
        <f t="shared" si="176"/>
        <v>7.5857757502918145E-8</v>
      </c>
      <c r="I2869" s="28"/>
      <c r="J2869" s="25">
        <v>0.02</v>
      </c>
      <c r="K2869" s="29">
        <v>5</v>
      </c>
      <c r="L2869" s="25">
        <v>100.71</v>
      </c>
      <c r="M2869" s="29">
        <v>5</v>
      </c>
      <c r="N2869" s="25">
        <v>0.02</v>
      </c>
      <c r="O2869" s="25">
        <v>1</v>
      </c>
      <c r="P2869" s="25">
        <v>3.73</v>
      </c>
      <c r="Q2869" s="25">
        <v>0.01</v>
      </c>
      <c r="R2869" s="25">
        <v>11</v>
      </c>
      <c r="S2869" s="29">
        <v>10</v>
      </c>
      <c r="T2869" s="51">
        <v>0.06</v>
      </c>
      <c r="U2869" s="42">
        <v>26</v>
      </c>
      <c r="V2869" s="42">
        <v>78.92</v>
      </c>
      <c r="W2869" s="42">
        <v>0.02</v>
      </c>
      <c r="X2869" s="42">
        <v>19</v>
      </c>
      <c r="Y2869" s="44">
        <v>3.55</v>
      </c>
      <c r="Z2869" s="87">
        <f t="shared" si="177"/>
        <v>5.8385544744536428</v>
      </c>
      <c r="AA2869" s="88">
        <f t="shared" si="178"/>
        <v>5.9024714824651188</v>
      </c>
      <c r="AB2869" s="90">
        <f t="shared" si="179"/>
        <v>-5.4439031347010064E-3</v>
      </c>
      <c r="AC2869" s="19">
        <v>5.84</v>
      </c>
      <c r="AD2869" s="99">
        <v>5.89</v>
      </c>
      <c r="AE2869" s="95">
        <v>-0.84</v>
      </c>
    </row>
    <row r="2870" spans="1:31" x14ac:dyDescent="0.2">
      <c r="A2870" s="2" t="s">
        <v>197</v>
      </c>
      <c r="B2870" s="9">
        <v>40743</v>
      </c>
      <c r="C2870" s="20"/>
      <c r="D2870" s="12">
        <v>7.54</v>
      </c>
      <c r="F2870" s="12">
        <v>1.9</v>
      </c>
      <c r="H2870" s="23">
        <f t="shared" si="176"/>
        <v>2.8840315031265985E-8</v>
      </c>
      <c r="I2870" s="28"/>
      <c r="J2870" s="25">
        <v>0.01</v>
      </c>
      <c r="K2870" s="29">
        <v>0.7</v>
      </c>
      <c r="L2870" s="25">
        <v>97.4</v>
      </c>
      <c r="M2870" s="29">
        <v>0.2</v>
      </c>
      <c r="N2870" s="25">
        <v>3.0000000000000001E-3</v>
      </c>
      <c r="O2870" s="25">
        <v>0.66</v>
      </c>
      <c r="P2870" s="25">
        <v>3.67</v>
      </c>
      <c r="Q2870" s="35"/>
      <c r="R2870" s="25">
        <v>9.3699999999999992</v>
      </c>
      <c r="S2870" s="29">
        <v>0.5</v>
      </c>
      <c r="T2870" s="51">
        <v>0.05</v>
      </c>
      <c r="U2870" s="42">
        <v>23.6</v>
      </c>
      <c r="V2870" s="42">
        <v>99.16</v>
      </c>
      <c r="W2870" s="42">
        <v>3.2799999999999999E-3</v>
      </c>
      <c r="X2870" s="42">
        <v>13</v>
      </c>
      <c r="Y2870" s="44">
        <v>3.48</v>
      </c>
      <c r="Z2870" s="87">
        <f t="shared" si="177"/>
        <v>5.5873241203316484</v>
      </c>
      <c r="AA2870" s="88">
        <f t="shared" si="178"/>
        <v>5.9390276913826376</v>
      </c>
      <c r="AB2870" s="90">
        <f t="shared" si="179"/>
        <v>-3.0512999845584383E-2</v>
      </c>
      <c r="AC2870" s="19">
        <v>5.59</v>
      </c>
      <c r="AD2870" s="99">
        <v>5.94</v>
      </c>
      <c r="AE2870" s="95">
        <v>6.08</v>
      </c>
    </row>
    <row r="2871" spans="1:31" x14ac:dyDescent="0.2">
      <c r="A2871" s="2" t="s">
        <v>197</v>
      </c>
      <c r="B2871" s="9">
        <v>41060</v>
      </c>
      <c r="C2871" s="18">
        <v>18.059999999999999</v>
      </c>
      <c r="D2871" s="12">
        <v>7.32</v>
      </c>
      <c r="F2871" s="12">
        <v>1.9</v>
      </c>
      <c r="G2871" s="16"/>
      <c r="H2871" s="23">
        <f t="shared" si="176"/>
        <v>4.7863009232263782E-8</v>
      </c>
      <c r="I2871" s="32">
        <v>0.15</v>
      </c>
      <c r="J2871" s="25">
        <v>0.01</v>
      </c>
      <c r="K2871" s="36"/>
      <c r="L2871" s="25">
        <v>107</v>
      </c>
      <c r="M2871" s="36"/>
      <c r="N2871" s="25">
        <v>2E-3</v>
      </c>
      <c r="O2871" s="25">
        <v>0.71</v>
      </c>
      <c r="P2871" s="25">
        <v>4.04</v>
      </c>
      <c r="Q2871" s="25">
        <v>5.0000000000000001E-3</v>
      </c>
      <c r="R2871" s="25">
        <v>9.74</v>
      </c>
      <c r="S2871" s="36"/>
      <c r="T2871" s="51">
        <v>0.05</v>
      </c>
      <c r="U2871" s="42">
        <v>24</v>
      </c>
      <c r="V2871" s="42">
        <v>92.07</v>
      </c>
      <c r="W2871" s="42">
        <v>3.2799999999999999E-3</v>
      </c>
      <c r="X2871" s="42">
        <v>15</v>
      </c>
      <c r="Y2871" s="44">
        <v>3.55</v>
      </c>
      <c r="Z2871" s="87">
        <f t="shared" si="177"/>
        <v>6.1310041579177641</v>
      </c>
      <c r="AA2871" s="88">
        <f t="shared" si="178"/>
        <v>5.959417603466596</v>
      </c>
      <c r="AB2871" s="90">
        <f t="shared" si="179"/>
        <v>1.4191941177701428E-2</v>
      </c>
      <c r="AC2871" s="19">
        <v>6.11</v>
      </c>
      <c r="AD2871" s="99">
        <v>5.96</v>
      </c>
      <c r="AE2871" s="95">
        <v>2.5099999999999998</v>
      </c>
    </row>
    <row r="2872" spans="1:31" x14ac:dyDescent="0.2">
      <c r="A2872" s="2" t="s">
        <v>197</v>
      </c>
      <c r="B2872" s="9">
        <v>42166</v>
      </c>
      <c r="C2872" s="18">
        <v>18.760000000000002</v>
      </c>
      <c r="D2872" s="12">
        <v>7.35</v>
      </c>
      <c r="F2872" s="12">
        <v>1.7</v>
      </c>
      <c r="H2872" s="23">
        <f t="shared" si="176"/>
        <v>4.466835921509628E-8</v>
      </c>
      <c r="I2872" s="28"/>
      <c r="J2872" s="25">
        <v>0.01</v>
      </c>
      <c r="K2872" s="36"/>
      <c r="L2872" s="25">
        <v>106</v>
      </c>
      <c r="M2872" s="36"/>
      <c r="N2872" s="25">
        <v>2E-3</v>
      </c>
      <c r="O2872" s="25">
        <v>0.81</v>
      </c>
      <c r="P2872" s="25">
        <v>4.03</v>
      </c>
      <c r="Q2872" s="25">
        <v>1E-3</v>
      </c>
      <c r="R2872" s="25">
        <v>12.5</v>
      </c>
      <c r="S2872" s="36"/>
      <c r="T2872" s="51">
        <v>0.05</v>
      </c>
      <c r="U2872" s="42">
        <v>28.2</v>
      </c>
      <c r="V2872" s="42">
        <v>83.22</v>
      </c>
      <c r="W2872" s="42">
        <v>3.2799999999999999E-3</v>
      </c>
      <c r="X2872" s="42">
        <v>24</v>
      </c>
      <c r="Y2872" s="44">
        <v>3.47</v>
      </c>
      <c r="Z2872" s="87">
        <f t="shared" si="177"/>
        <v>6.1860663548876724</v>
      </c>
      <c r="AA2872" s="88">
        <f t="shared" si="178"/>
        <v>6.0779906147855911</v>
      </c>
      <c r="AB2872" s="90">
        <f t="shared" si="179"/>
        <v>8.8123971023073826E-3</v>
      </c>
      <c r="AC2872" s="19">
        <v>6.19</v>
      </c>
      <c r="AD2872" s="13">
        <v>6.08</v>
      </c>
      <c r="AE2872" s="94">
        <v>1.73</v>
      </c>
    </row>
    <row r="2873" spans="1:31" x14ac:dyDescent="0.2">
      <c r="A2873" s="2" t="s">
        <v>197</v>
      </c>
      <c r="B2873" s="9">
        <v>40282</v>
      </c>
      <c r="C2873" s="18">
        <v>29.16</v>
      </c>
      <c r="D2873" s="12">
        <v>7.29</v>
      </c>
      <c r="F2873" s="12">
        <v>1.4</v>
      </c>
      <c r="H2873" s="23">
        <f t="shared" si="176"/>
        <v>5.1286138399136415E-8</v>
      </c>
      <c r="I2873" s="28"/>
      <c r="J2873" s="25">
        <v>0.01</v>
      </c>
      <c r="K2873" s="33"/>
      <c r="L2873" s="25">
        <v>110</v>
      </c>
      <c r="M2873" s="33"/>
      <c r="N2873" s="25">
        <v>2E-3</v>
      </c>
      <c r="O2873" s="25">
        <v>0.75</v>
      </c>
      <c r="P2873" s="25">
        <v>4.07</v>
      </c>
      <c r="Q2873" s="35"/>
      <c r="R2873" s="25">
        <v>10.8</v>
      </c>
      <c r="S2873" s="34"/>
      <c r="T2873" s="51">
        <v>0.05</v>
      </c>
      <c r="U2873" s="42">
        <v>26.9</v>
      </c>
      <c r="V2873" s="42">
        <v>96.94</v>
      </c>
      <c r="W2873" s="42">
        <v>3.2799999999999999E-3</v>
      </c>
      <c r="X2873" s="42">
        <v>19</v>
      </c>
      <c r="Y2873" s="44">
        <v>3.45</v>
      </c>
      <c r="Z2873" s="87">
        <f t="shared" si="177"/>
        <v>6.3134418629631366</v>
      </c>
      <c r="AA2873" s="88">
        <f t="shared" si="178"/>
        <v>6.1111736143532056</v>
      </c>
      <c r="AB2873" s="90">
        <f t="shared" si="179"/>
        <v>1.6279638511084125E-2</v>
      </c>
      <c r="AC2873" s="19">
        <v>6.31</v>
      </c>
      <c r="AD2873" s="13">
        <v>6.11</v>
      </c>
      <c r="AE2873" s="94">
        <v>3.26</v>
      </c>
    </row>
    <row r="2874" spans="1:31" x14ac:dyDescent="0.2">
      <c r="A2874" s="2" t="s">
        <v>197</v>
      </c>
      <c r="B2874" s="9">
        <v>41781</v>
      </c>
      <c r="C2874" s="18">
        <v>18.940000000000001</v>
      </c>
      <c r="D2874" s="12">
        <v>7.48</v>
      </c>
      <c r="F2874" s="12">
        <v>1.8</v>
      </c>
      <c r="H2874" s="23">
        <f t="shared" si="176"/>
        <v>3.3113112148259005E-8</v>
      </c>
      <c r="I2874" s="28"/>
      <c r="J2874" s="25">
        <v>0.01</v>
      </c>
      <c r="K2874" s="30">
        <v>0.6</v>
      </c>
      <c r="L2874" s="25">
        <v>106</v>
      </c>
      <c r="M2874" s="30">
        <v>0.7</v>
      </c>
      <c r="N2874" s="25">
        <v>5.0000000000000001E-3</v>
      </c>
      <c r="O2874" s="25">
        <v>0.75</v>
      </c>
      <c r="P2874" s="25">
        <v>4.07</v>
      </c>
      <c r="Q2874" s="25">
        <v>1E-3</v>
      </c>
      <c r="R2874" s="25">
        <v>10.9</v>
      </c>
      <c r="S2874" s="31">
        <v>5.3</v>
      </c>
      <c r="T2874" s="51">
        <v>0.05</v>
      </c>
      <c r="U2874" s="42">
        <v>25.2</v>
      </c>
      <c r="V2874" s="42">
        <v>93.84</v>
      </c>
      <c r="W2874" s="42">
        <v>3.2799999999999999E-3</v>
      </c>
      <c r="X2874" s="42">
        <v>22</v>
      </c>
      <c r="Y2874" s="44">
        <v>3.55</v>
      </c>
      <c r="Z2874" s="87">
        <f t="shared" si="177"/>
        <v>6.1183345976221295</v>
      </c>
      <c r="AA2874" s="88">
        <f t="shared" si="178"/>
        <v>6.2104089876551427</v>
      </c>
      <c r="AB2874" s="90">
        <f t="shared" si="179"/>
        <v>-7.468270338833757E-3</v>
      </c>
      <c r="AC2874" s="19">
        <v>6.12</v>
      </c>
      <c r="AD2874" s="13">
        <v>6.21</v>
      </c>
      <c r="AE2874" s="94">
        <v>1.53</v>
      </c>
    </row>
    <row r="2875" spans="1:31" x14ac:dyDescent="0.2">
      <c r="A2875" s="2" t="s">
        <v>197</v>
      </c>
      <c r="B2875" s="9">
        <v>41380</v>
      </c>
      <c r="C2875" s="18">
        <v>18.77</v>
      </c>
      <c r="D2875" s="12">
        <v>7.28</v>
      </c>
      <c r="E2875" s="16"/>
      <c r="F2875" s="12">
        <v>1.6</v>
      </c>
      <c r="H2875" s="23">
        <f t="shared" si="176"/>
        <v>5.2480746024977185E-8</v>
      </c>
      <c r="I2875" s="32">
        <v>5.0000000000000001E-3</v>
      </c>
      <c r="J2875" s="25">
        <v>0.01</v>
      </c>
      <c r="K2875" s="36"/>
      <c r="L2875" s="25">
        <v>115</v>
      </c>
      <c r="M2875" s="36"/>
      <c r="N2875" s="25">
        <v>7.0000000000000001E-3</v>
      </c>
      <c r="O2875" s="25">
        <v>0.8</v>
      </c>
      <c r="P2875" s="25">
        <v>4.3600000000000003</v>
      </c>
      <c r="Q2875" s="35"/>
      <c r="R2875" s="25">
        <v>10.199999999999999</v>
      </c>
      <c r="S2875" s="36"/>
      <c r="T2875" s="51">
        <v>0.05</v>
      </c>
      <c r="U2875" s="42">
        <v>26.4</v>
      </c>
      <c r="V2875" s="42">
        <v>103.58</v>
      </c>
      <c r="W2875" s="42">
        <v>3.2799999999999999E-3</v>
      </c>
      <c r="X2875" s="42">
        <v>18</v>
      </c>
      <c r="Y2875" s="44">
        <v>3.6</v>
      </c>
      <c r="Z2875" s="87">
        <f t="shared" si="177"/>
        <v>6.5627168437895085</v>
      </c>
      <c r="AA2875" s="88">
        <f t="shared" si="178"/>
        <v>6.3296525671209984</v>
      </c>
      <c r="AB2875" s="90">
        <f t="shared" si="179"/>
        <v>1.8077691480921518E-2</v>
      </c>
      <c r="AC2875" s="19">
        <v>6.56</v>
      </c>
      <c r="AD2875" s="13">
        <v>6.33</v>
      </c>
      <c r="AE2875" s="95">
        <v>3.67</v>
      </c>
    </row>
    <row r="2876" spans="1:31" x14ac:dyDescent="0.2">
      <c r="A2876" s="2" t="s">
        <v>197</v>
      </c>
      <c r="B2876" s="9">
        <v>39191</v>
      </c>
      <c r="C2876" s="18">
        <v>18.79</v>
      </c>
      <c r="D2876" s="12">
        <v>7.48</v>
      </c>
      <c r="F2876" s="12">
        <v>1.5</v>
      </c>
      <c r="H2876" s="23">
        <f t="shared" si="176"/>
        <v>3.3113112148259005E-8</v>
      </c>
      <c r="I2876" s="32">
        <v>0.48</v>
      </c>
      <c r="J2876" s="25">
        <v>0.01</v>
      </c>
      <c r="K2876" s="36"/>
      <c r="L2876" s="25">
        <v>101</v>
      </c>
      <c r="M2876" s="36"/>
      <c r="N2876" s="25">
        <v>0.01</v>
      </c>
      <c r="O2876" s="25">
        <v>0.79</v>
      </c>
      <c r="P2876" s="25">
        <v>3.64</v>
      </c>
      <c r="Q2876" s="25">
        <v>1E-3</v>
      </c>
      <c r="R2876" s="25">
        <v>10.4</v>
      </c>
      <c r="S2876" s="36"/>
      <c r="T2876" s="51">
        <v>0.06</v>
      </c>
      <c r="U2876" s="42">
        <v>23.5</v>
      </c>
      <c r="V2876" s="42">
        <v>83.22</v>
      </c>
      <c r="W2876" s="42">
        <v>3.2799999999999999E-3</v>
      </c>
      <c r="X2876" s="42">
        <v>16</v>
      </c>
      <c r="Y2876" s="44">
        <v>3.58</v>
      </c>
      <c r="Z2876" s="87">
        <f t="shared" si="177"/>
        <v>5.8662835626827405</v>
      </c>
      <c r="AA2876" s="88">
        <f t="shared" si="178"/>
        <v>5.8647912252068686</v>
      </c>
      <c r="AB2876" s="90">
        <f t="shared" si="179"/>
        <v>1.27212340118448E-4</v>
      </c>
    </row>
    <row r="2877" spans="1:31" x14ac:dyDescent="0.2">
      <c r="A2877" s="2" t="s">
        <v>197</v>
      </c>
      <c r="B2877" s="9">
        <v>39590</v>
      </c>
      <c r="C2877" s="18">
        <v>18.579999999999998</v>
      </c>
      <c r="D2877" s="12">
        <v>7.42</v>
      </c>
      <c r="F2877" s="12">
        <v>1.5</v>
      </c>
      <c r="H2877" s="23">
        <f t="shared" si="176"/>
        <v>3.8018939632056113E-8</v>
      </c>
      <c r="I2877" s="32">
        <v>0.55000000000000004</v>
      </c>
      <c r="J2877" s="25">
        <v>0.01</v>
      </c>
      <c r="K2877" s="29">
        <v>0.6</v>
      </c>
      <c r="L2877" s="25">
        <v>104</v>
      </c>
      <c r="M2877" s="29">
        <v>0.5</v>
      </c>
      <c r="N2877" s="25">
        <v>2E-3</v>
      </c>
      <c r="O2877" s="25">
        <v>0.57999999999999996</v>
      </c>
      <c r="P2877" s="25">
        <v>3.86</v>
      </c>
      <c r="Q2877" s="25">
        <v>1E-3</v>
      </c>
      <c r="R2877" s="25">
        <v>10.7</v>
      </c>
      <c r="S2877" s="29">
        <v>1.2</v>
      </c>
      <c r="T2877" s="51">
        <v>0.05</v>
      </c>
      <c r="U2877" s="42">
        <v>23.7</v>
      </c>
      <c r="V2877" s="42">
        <v>85.87</v>
      </c>
      <c r="W2877" s="42">
        <v>3.2799999999999999E-3</v>
      </c>
      <c r="X2877" s="42">
        <v>17</v>
      </c>
      <c r="Y2877" s="44">
        <v>3.62</v>
      </c>
      <c r="Z2877" s="87">
        <f t="shared" si="177"/>
        <v>6.0492590834358246</v>
      </c>
      <c r="AA2877" s="88">
        <f t="shared" si="178"/>
        <v>5.979589646859381</v>
      </c>
      <c r="AB2877" s="90">
        <f t="shared" si="179"/>
        <v>5.7918623916998792E-3</v>
      </c>
      <c r="AE2877" s="95">
        <v>0.16</v>
      </c>
    </row>
    <row r="2878" spans="1:31" x14ac:dyDescent="0.2">
      <c r="A2878" s="2" t="s">
        <v>197</v>
      </c>
      <c r="B2878" s="9">
        <v>40002</v>
      </c>
      <c r="C2878" s="18">
        <v>19.04</v>
      </c>
      <c r="D2878" s="12">
        <v>7.33</v>
      </c>
      <c r="F2878" s="12">
        <v>1.5</v>
      </c>
      <c r="H2878" s="23">
        <f t="shared" si="176"/>
        <v>4.6773514128719769E-8</v>
      </c>
      <c r="J2878" s="25">
        <v>0.01</v>
      </c>
      <c r="K2878" s="33"/>
      <c r="L2878" s="25">
        <v>103</v>
      </c>
      <c r="M2878" s="33"/>
      <c r="N2878" s="25">
        <v>4.0000000000000001E-3</v>
      </c>
      <c r="O2878" s="25">
        <v>0.75</v>
      </c>
      <c r="P2878" s="25">
        <v>3.96</v>
      </c>
      <c r="Q2878" s="25">
        <v>1E-3</v>
      </c>
      <c r="R2878" s="25">
        <v>11.4</v>
      </c>
      <c r="S2878" s="34"/>
      <c r="T2878" s="51">
        <v>0.05</v>
      </c>
      <c r="U2878" s="42">
        <v>22.2</v>
      </c>
      <c r="V2878" s="42">
        <v>90.74</v>
      </c>
      <c r="W2878" s="42">
        <v>3.2799999999999999E-3</v>
      </c>
      <c r="X2878" s="42">
        <v>14</v>
      </c>
      <c r="Y2878" s="44">
        <v>3.51</v>
      </c>
      <c r="Z2878" s="87">
        <f t="shared" si="177"/>
        <v>5.9812970148604592</v>
      </c>
      <c r="AA2878" s="88">
        <f t="shared" si="178"/>
        <v>5.8322845696788868</v>
      </c>
      <c r="AB2878" s="90">
        <f t="shared" si="179"/>
        <v>1.261365523361584E-2</v>
      </c>
      <c r="AE2878" s="94">
        <v>2.54</v>
      </c>
    </row>
    <row r="2879" spans="1:31" x14ac:dyDescent="0.2">
      <c r="A2879" s="2" t="s">
        <v>197</v>
      </c>
      <c r="B2879" s="9">
        <v>35376</v>
      </c>
      <c r="C2879" s="18">
        <v>19.54</v>
      </c>
      <c r="D2879" s="12">
        <v>7.3</v>
      </c>
      <c r="F2879" s="12">
        <v>1.5</v>
      </c>
      <c r="H2879" s="23">
        <f t="shared" si="176"/>
        <v>5.0118723362727164E-8</v>
      </c>
      <c r="I2879" s="32">
        <v>2.5999999999999999E-3</v>
      </c>
      <c r="J2879" s="25">
        <v>0.02</v>
      </c>
      <c r="K2879" s="33"/>
      <c r="L2879" s="25">
        <v>125</v>
      </c>
      <c r="M2879" s="33"/>
      <c r="N2879" s="25">
        <v>0.28000000000000003</v>
      </c>
      <c r="O2879" s="25">
        <v>1</v>
      </c>
      <c r="P2879" s="25">
        <v>4.9000000000000004</v>
      </c>
      <c r="Q2879" s="25">
        <v>0.03</v>
      </c>
      <c r="R2879" s="25">
        <v>14</v>
      </c>
      <c r="S2879" s="34"/>
      <c r="T2879" s="51">
        <v>0.03</v>
      </c>
      <c r="U2879" s="42">
        <v>39</v>
      </c>
      <c r="V2879" s="42">
        <v>128.37</v>
      </c>
      <c r="W2879" s="42">
        <v>0.01</v>
      </c>
      <c r="X2879" s="42">
        <v>24</v>
      </c>
      <c r="Y2879" s="44">
        <v>3.5</v>
      </c>
      <c r="Z2879" s="87">
        <f t="shared" si="177"/>
        <v>7.2877063231190151</v>
      </c>
      <c r="AA2879" s="88">
        <f t="shared" si="178"/>
        <v>7.0605667867791109</v>
      </c>
      <c r="AB2879" s="90">
        <f t="shared" si="179"/>
        <v>1.5830444165661477E-2</v>
      </c>
    </row>
    <row r="2880" spans="1:31" x14ac:dyDescent="0.2">
      <c r="A2880" s="2" t="s">
        <v>197</v>
      </c>
      <c r="B2880" s="9">
        <v>36447</v>
      </c>
      <c r="C2880" s="18">
        <v>18.66</v>
      </c>
      <c r="D2880" s="12">
        <v>7.3</v>
      </c>
      <c r="F2880" s="12">
        <v>3.1</v>
      </c>
      <c r="H2880" s="23">
        <f t="shared" si="176"/>
        <v>5.0118723362727164E-8</v>
      </c>
      <c r="I2880" s="32">
        <v>0.01</v>
      </c>
      <c r="J2880" s="25">
        <v>0.06</v>
      </c>
      <c r="K2880" s="30">
        <v>1.2</v>
      </c>
      <c r="L2880" s="25">
        <v>118</v>
      </c>
      <c r="M2880" s="30">
        <v>0.8</v>
      </c>
      <c r="N2880" s="25">
        <v>0.08</v>
      </c>
      <c r="O2880" s="25">
        <v>0.8</v>
      </c>
      <c r="P2880" s="25">
        <v>4.7</v>
      </c>
      <c r="Q2880" s="25">
        <v>0.01</v>
      </c>
      <c r="R2880" s="25">
        <v>13</v>
      </c>
      <c r="S2880" s="31">
        <v>10</v>
      </c>
      <c r="T2880" s="51">
        <v>0.3</v>
      </c>
      <c r="U2880" s="42">
        <v>30</v>
      </c>
      <c r="V2880" s="42">
        <v>128.37</v>
      </c>
      <c r="W2880" s="42">
        <v>0.16</v>
      </c>
      <c r="X2880" s="42">
        <v>19</v>
      </c>
      <c r="Y2880" s="44">
        <v>3.4</v>
      </c>
      <c r="Z2880" s="87">
        <f t="shared" si="177"/>
        <v>6.8684934753999212</v>
      </c>
      <c r="AA2880" s="88">
        <f t="shared" si="178"/>
        <v>6.6439495610826977</v>
      </c>
      <c r="AB2880" s="90">
        <f t="shared" si="179"/>
        <v>1.6617566024957228E-2</v>
      </c>
    </row>
    <row r="2881" spans="1:31" x14ac:dyDescent="0.2">
      <c r="A2881" s="2" t="s">
        <v>313</v>
      </c>
      <c r="B2881" s="9">
        <v>40682</v>
      </c>
      <c r="C2881" s="18">
        <v>1.66</v>
      </c>
      <c r="D2881" s="12">
        <v>5.25</v>
      </c>
      <c r="F2881" s="12">
        <v>11</v>
      </c>
      <c r="H2881" s="23">
        <f t="shared" si="176"/>
        <v>5.6234132519034836E-6</v>
      </c>
      <c r="I2881" s="24">
        <v>4.0000000000000001E-3</v>
      </c>
      <c r="J2881" s="25">
        <v>0.01</v>
      </c>
      <c r="K2881" s="36"/>
      <c r="L2881" s="25">
        <v>26.5</v>
      </c>
      <c r="M2881" s="36"/>
      <c r="N2881" s="25">
        <v>0.05</v>
      </c>
      <c r="O2881" s="25">
        <v>10.4</v>
      </c>
      <c r="P2881" s="25">
        <v>5.09</v>
      </c>
      <c r="Q2881" s="25">
        <v>0.01</v>
      </c>
      <c r="R2881" s="25">
        <v>8.56</v>
      </c>
      <c r="S2881" s="36"/>
      <c r="T2881" s="51">
        <v>0.01</v>
      </c>
      <c r="U2881" s="42">
        <v>20.100000000000001</v>
      </c>
      <c r="V2881" s="42">
        <v>72.59</v>
      </c>
      <c r="W2881" s="42">
        <v>0.02</v>
      </c>
      <c r="X2881" s="42">
        <v>15</v>
      </c>
      <c r="Y2881" s="44">
        <v>0.23</v>
      </c>
      <c r="Z2881" s="87">
        <f t="shared" si="177"/>
        <v>2.3825939518630146</v>
      </c>
      <c r="AA2881" s="88">
        <f t="shared" si="178"/>
        <v>2.2431331780514765</v>
      </c>
      <c r="AB2881" s="90">
        <f t="shared" si="179"/>
        <v>3.0148940889670701E-2</v>
      </c>
      <c r="AC2881" s="19">
        <v>2.44</v>
      </c>
      <c r="AD2881" s="13">
        <v>2.2400000000000002</v>
      </c>
      <c r="AE2881" s="94">
        <v>8.4700000000000006</v>
      </c>
    </row>
    <row r="2882" spans="1:31" x14ac:dyDescent="0.2">
      <c r="A2882" s="2" t="s">
        <v>313</v>
      </c>
      <c r="B2882" s="9">
        <v>41772</v>
      </c>
      <c r="C2882" s="18">
        <v>1.54</v>
      </c>
      <c r="D2882" s="12">
        <v>5.57</v>
      </c>
      <c r="F2882" s="12">
        <v>8.8000000000000007</v>
      </c>
      <c r="H2882" s="23">
        <f t="shared" si="176"/>
        <v>2.6915348039269108E-6</v>
      </c>
      <c r="J2882" s="25">
        <v>0.01</v>
      </c>
      <c r="K2882" s="33"/>
      <c r="L2882" s="25">
        <v>32</v>
      </c>
      <c r="M2882" s="33"/>
      <c r="N2882" s="25">
        <v>0.02</v>
      </c>
      <c r="O2882" s="25">
        <v>9.58</v>
      </c>
      <c r="P2882" s="25">
        <v>5.23</v>
      </c>
      <c r="Q2882" s="25">
        <v>0.01</v>
      </c>
      <c r="R2882" s="25">
        <v>7.22</v>
      </c>
      <c r="S2882" s="34"/>
      <c r="T2882" s="51">
        <v>0.01</v>
      </c>
      <c r="U2882" s="42">
        <v>21.6</v>
      </c>
      <c r="V2882" s="42">
        <v>74.81</v>
      </c>
      <c r="W2882" s="42">
        <v>3.2799999999999999E-3</v>
      </c>
      <c r="X2882" s="42">
        <v>27</v>
      </c>
      <c r="Y2882" s="44">
        <v>0.21</v>
      </c>
      <c r="Z2882" s="87">
        <f t="shared" si="177"/>
        <v>2.5877828531720026</v>
      </c>
      <c r="AA2882" s="88">
        <f t="shared" si="178"/>
        <v>2.6283083180785205</v>
      </c>
      <c r="AB2882" s="90">
        <f t="shared" si="179"/>
        <v>-7.7693168267229801E-3</v>
      </c>
      <c r="AC2882" s="19">
        <v>2.65</v>
      </c>
      <c r="AD2882" s="13">
        <v>2.62</v>
      </c>
      <c r="AE2882" s="94">
        <v>1.1000000000000001</v>
      </c>
    </row>
    <row r="2883" spans="1:31" x14ac:dyDescent="0.2">
      <c r="A2883" s="2" t="s">
        <v>313</v>
      </c>
      <c r="B2883" s="9">
        <v>42114</v>
      </c>
      <c r="C2883" s="18">
        <v>1.52</v>
      </c>
      <c r="D2883" s="12">
        <v>5.46</v>
      </c>
      <c r="F2883" s="12">
        <v>11</v>
      </c>
      <c r="H2883" s="23">
        <f t="shared" si="176"/>
        <v>3.4673685045253126E-6</v>
      </c>
      <c r="I2883" s="28"/>
      <c r="J2883" s="25">
        <v>0.01</v>
      </c>
      <c r="K2883" s="30">
        <v>0.2</v>
      </c>
      <c r="L2883" s="25">
        <v>32</v>
      </c>
      <c r="M2883" s="30">
        <v>0.8</v>
      </c>
      <c r="N2883" s="25">
        <v>0.1</v>
      </c>
      <c r="O2883" s="25">
        <v>9.74</v>
      </c>
      <c r="P2883" s="25">
        <v>4.79</v>
      </c>
      <c r="Q2883" s="25">
        <v>0.01</v>
      </c>
      <c r="R2883" s="25">
        <v>9.3800000000000008</v>
      </c>
      <c r="S2883" s="31">
        <v>1.4</v>
      </c>
      <c r="T2883" s="51">
        <v>0.01</v>
      </c>
      <c r="U2883" s="42">
        <v>40.9</v>
      </c>
      <c r="V2883" s="42">
        <v>55.77</v>
      </c>
      <c r="W2883" s="42">
        <v>5.2599999999999999E-3</v>
      </c>
      <c r="X2883" s="42">
        <v>28</v>
      </c>
      <c r="Y2883" s="44">
        <v>0.25</v>
      </c>
      <c r="Z2883" s="87">
        <f t="shared" si="177"/>
        <v>2.6524953150639825</v>
      </c>
      <c r="AA2883" s="88">
        <f t="shared" si="178"/>
        <v>2.7912536932690557</v>
      </c>
      <c r="AB2883" s="90">
        <f t="shared" si="179"/>
        <v>-2.5489488584552359E-2</v>
      </c>
      <c r="AC2883" s="19">
        <v>2.73</v>
      </c>
      <c r="AD2883" s="13">
        <v>2.79</v>
      </c>
      <c r="AE2883" s="94">
        <v>2.12</v>
      </c>
    </row>
    <row r="2884" spans="1:31" x14ac:dyDescent="0.2">
      <c r="A2884" s="2" t="s">
        <v>313</v>
      </c>
      <c r="B2884" s="9">
        <v>41017</v>
      </c>
      <c r="C2884" s="18">
        <v>1.56</v>
      </c>
      <c r="D2884" s="12">
        <v>5.36</v>
      </c>
      <c r="F2884" s="12">
        <v>9.1</v>
      </c>
      <c r="H2884" s="23">
        <f t="shared" ref="H2884:H2947" si="180">10^-(D2884)</f>
        <v>4.3651583224016507E-6</v>
      </c>
      <c r="I2884" s="28"/>
      <c r="J2884" s="25">
        <v>0.02</v>
      </c>
      <c r="K2884" s="36"/>
      <c r="L2884" s="25">
        <v>38.5</v>
      </c>
      <c r="M2884" s="36"/>
      <c r="N2884" s="25">
        <v>0.03</v>
      </c>
      <c r="O2884" s="25">
        <v>11.9</v>
      </c>
      <c r="P2884" s="25">
        <v>6.9</v>
      </c>
      <c r="Q2884" s="25">
        <v>0.02</v>
      </c>
      <c r="R2884" s="25">
        <v>6.17</v>
      </c>
      <c r="S2884" s="36"/>
      <c r="T2884" s="51">
        <v>0.01</v>
      </c>
      <c r="U2884" s="42">
        <v>13.1</v>
      </c>
      <c r="V2884" s="42">
        <v>125.72</v>
      </c>
      <c r="W2884" s="42">
        <v>5.2599999999999999E-3</v>
      </c>
      <c r="X2884" s="42">
        <v>24</v>
      </c>
      <c r="Y2884" s="44">
        <v>0.2</v>
      </c>
      <c r="Z2884" s="87">
        <f t="shared" ref="Z2884:Z2947" si="181">(H2884/H$3)+(I2884/I$3*3)+(J2884/J$3)+(L2884/L$3*2)+(N2884/N$3*2)+(O2884/O$3)+(P2884/P$3*2)+(Q2884/Q$3*2)+(R2884/R$3)</f>
        <v>3.0644685420966029</v>
      </c>
      <c r="AA2884" s="88">
        <f t="shared" ref="AA2884:AA2947" si="182">(T2884/T$3*3)+(U2884/U$3*2)+(V2884/V$3)+(W2884/W$3)+(X2884/X$3)+Y2884</f>
        <v>3.1778998555290432</v>
      </c>
      <c r="AB2884" s="90">
        <f t="shared" ref="AB2884:AB2947" si="183">(Z2884-AA2884)/(Z2884+AA2884)</f>
        <v>-1.8171198206691091E-2</v>
      </c>
      <c r="AC2884" s="19">
        <v>3.14</v>
      </c>
      <c r="AD2884" s="99">
        <v>3.18</v>
      </c>
      <c r="AE2884" s="95">
        <v>1.18</v>
      </c>
    </row>
    <row r="2885" spans="1:31" x14ac:dyDescent="0.2">
      <c r="A2885" s="2" t="s">
        <v>313</v>
      </c>
      <c r="B2885" s="9">
        <v>41381</v>
      </c>
      <c r="C2885" s="18">
        <v>1.7</v>
      </c>
      <c r="D2885" s="12">
        <v>5.36</v>
      </c>
      <c r="F2885" s="12">
        <v>7.8</v>
      </c>
      <c r="H2885" s="23">
        <f t="shared" si="180"/>
        <v>4.3651583224016507E-6</v>
      </c>
      <c r="I2885" s="32">
        <v>0.62</v>
      </c>
      <c r="J2885" s="25">
        <v>0.01</v>
      </c>
      <c r="K2885" s="33"/>
      <c r="L2885" s="25">
        <v>50.6</v>
      </c>
      <c r="M2885" s="33"/>
      <c r="N2885" s="25">
        <v>0.04</v>
      </c>
      <c r="O2885" s="25">
        <v>12.2</v>
      </c>
      <c r="P2885" s="25">
        <v>8.33</v>
      </c>
      <c r="Q2885" s="25">
        <v>0.02</v>
      </c>
      <c r="R2885" s="25">
        <v>8.6</v>
      </c>
      <c r="S2885" s="34"/>
      <c r="T2885" s="51">
        <v>0.01</v>
      </c>
      <c r="U2885" s="42">
        <v>18.3</v>
      </c>
      <c r="V2885" s="42">
        <v>152.28</v>
      </c>
      <c r="W2885" s="42">
        <v>6.5700000000000003E-3</v>
      </c>
      <c r="X2885" s="42">
        <v>25</v>
      </c>
      <c r="Y2885" s="44">
        <v>0.17</v>
      </c>
      <c r="Z2885" s="87">
        <f t="shared" si="181"/>
        <v>3.9680212820086078</v>
      </c>
      <c r="AA2885" s="88">
        <f t="shared" si="182"/>
        <v>3.7127785731098784</v>
      </c>
      <c r="AB2885" s="90">
        <f t="shared" si="183"/>
        <v>3.3231266757802011E-2</v>
      </c>
      <c r="AC2885" s="19">
        <v>3.99</v>
      </c>
      <c r="AD2885" s="99">
        <v>3.71</v>
      </c>
      <c r="AE2885" s="95">
        <v>7.18</v>
      </c>
    </row>
    <row r="2886" spans="1:31" x14ac:dyDescent="0.2">
      <c r="A2886" s="2" t="s">
        <v>313</v>
      </c>
      <c r="B2886" s="9">
        <v>38840</v>
      </c>
      <c r="C2886" s="18">
        <v>1.65</v>
      </c>
      <c r="D2886" s="12">
        <v>5.25</v>
      </c>
      <c r="F2886" s="12">
        <v>13</v>
      </c>
      <c r="H2886" s="23">
        <f t="shared" si="180"/>
        <v>5.6234132519034836E-6</v>
      </c>
      <c r="I2886" s="32">
        <v>0.02</v>
      </c>
      <c r="J2886" s="25">
        <v>0.01</v>
      </c>
      <c r="K2886" s="36"/>
      <c r="L2886" s="25">
        <v>35.1</v>
      </c>
      <c r="M2886" s="36"/>
      <c r="N2886" s="25">
        <v>0.05</v>
      </c>
      <c r="O2886" s="25">
        <v>8.73</v>
      </c>
      <c r="P2886" s="25">
        <v>8.06</v>
      </c>
      <c r="Q2886" s="25">
        <v>0.02</v>
      </c>
      <c r="R2886" s="25">
        <v>21.2</v>
      </c>
      <c r="S2886" s="36"/>
      <c r="T2886" s="51">
        <v>0.01</v>
      </c>
      <c r="U2886" s="42">
        <v>34.4</v>
      </c>
      <c r="V2886" s="42">
        <v>66.66</v>
      </c>
      <c r="W2886" s="42">
        <v>7.2259000000000004E-3</v>
      </c>
      <c r="X2886" s="42">
        <v>65</v>
      </c>
      <c r="Y2886" s="44">
        <v>0.19</v>
      </c>
      <c r="Z2886" s="87">
        <f t="shared" si="181"/>
        <v>3.565315954230535</v>
      </c>
      <c r="AA2886" s="88">
        <f t="shared" si="182"/>
        <v>3.8153471485240931</v>
      </c>
      <c r="AB2886" s="90">
        <f t="shared" si="183"/>
        <v>-3.3876521772175296E-2</v>
      </c>
      <c r="AC2886" s="19">
        <v>3.6</v>
      </c>
      <c r="AD2886" s="99">
        <v>3.8</v>
      </c>
      <c r="AE2886" s="95">
        <v>-6.7</v>
      </c>
    </row>
    <row r="2887" spans="1:31" x14ac:dyDescent="0.2">
      <c r="A2887" s="2" t="s">
        <v>313</v>
      </c>
      <c r="B2887" s="9">
        <v>40301</v>
      </c>
      <c r="C2887" s="18">
        <v>1.63</v>
      </c>
      <c r="D2887" s="12">
        <v>5.4</v>
      </c>
      <c r="F2887" s="12">
        <v>11</v>
      </c>
      <c r="H2887" s="23">
        <f t="shared" si="180"/>
        <v>3.9810717055349657E-6</v>
      </c>
      <c r="I2887" s="28"/>
      <c r="J2887" s="25">
        <v>0.01</v>
      </c>
      <c r="K2887" s="29">
        <v>0.2</v>
      </c>
      <c r="L2887" s="25">
        <v>63.4</v>
      </c>
      <c r="M2887" s="29">
        <v>1.1000000000000001</v>
      </c>
      <c r="N2887" s="25">
        <v>0.03</v>
      </c>
      <c r="O2887" s="25">
        <v>16.399999999999999</v>
      </c>
      <c r="P2887" s="25">
        <v>13.4</v>
      </c>
      <c r="Q2887" s="25">
        <v>0.03</v>
      </c>
      <c r="R2887" s="25">
        <v>27</v>
      </c>
      <c r="S2887" s="29">
        <v>1.3</v>
      </c>
      <c r="T2887" s="51">
        <v>0.01</v>
      </c>
      <c r="U2887" s="42">
        <v>31.3</v>
      </c>
      <c r="V2887" s="42">
        <v>146.08000000000001</v>
      </c>
      <c r="W2887" s="42">
        <v>5.5799999999999999E-3</v>
      </c>
      <c r="X2887" s="42">
        <v>84</v>
      </c>
      <c r="Y2887" s="44">
        <v>0.23</v>
      </c>
      <c r="Z2887" s="87">
        <f t="shared" si="181"/>
        <v>5.8626865853637025</v>
      </c>
      <c r="AA2887" s="88">
        <f t="shared" si="182"/>
        <v>5.6077089838987906</v>
      </c>
      <c r="AB2887" s="90">
        <f t="shared" si="183"/>
        <v>2.2229189911129286E-2</v>
      </c>
      <c r="AC2887" s="19">
        <v>5.97</v>
      </c>
      <c r="AD2887" s="99">
        <v>5.61</v>
      </c>
      <c r="AE2887" s="95">
        <v>6.23</v>
      </c>
    </row>
    <row r="2888" spans="1:31" x14ac:dyDescent="0.2">
      <c r="A2888" s="2" t="s">
        <v>313</v>
      </c>
      <c r="B2888" s="9">
        <v>37209</v>
      </c>
      <c r="C2888" s="18">
        <v>1.7</v>
      </c>
      <c r="D2888" s="12">
        <v>5.09</v>
      </c>
      <c r="E2888" s="16"/>
      <c r="F2888" s="12">
        <v>9.8000000000000007</v>
      </c>
      <c r="H2888" s="23">
        <f t="shared" si="180"/>
        <v>8.128305161640983E-6</v>
      </c>
      <c r="I2888" s="32">
        <v>3.0000000000000001E-3</v>
      </c>
      <c r="J2888" s="25">
        <v>0.01</v>
      </c>
      <c r="K2888" s="33"/>
      <c r="L2888" s="25">
        <v>19.3</v>
      </c>
      <c r="M2888" s="33"/>
      <c r="N2888" s="25">
        <v>0.05</v>
      </c>
      <c r="O2888" s="25">
        <v>8.81</v>
      </c>
      <c r="P2888" s="25">
        <v>3.64</v>
      </c>
      <c r="Q2888" s="25">
        <v>0.02</v>
      </c>
      <c r="R2888" s="25">
        <v>7.1</v>
      </c>
      <c r="S2888" s="34"/>
      <c r="T2888" s="51">
        <v>0.01</v>
      </c>
      <c r="U2888" s="42">
        <v>16.399999999999999</v>
      </c>
      <c r="V2888" s="42">
        <v>59.93</v>
      </c>
      <c r="W2888" s="42">
        <v>0.01</v>
      </c>
      <c r="X2888" s="42">
        <v>16</v>
      </c>
      <c r="Y2888" s="44">
        <v>0.2</v>
      </c>
      <c r="Z2888" s="87">
        <f t="shared" si="181"/>
        <v>1.8001045536548179</v>
      </c>
      <c r="AA2888" s="88">
        <f t="shared" si="182"/>
        <v>1.959903815380666</v>
      </c>
      <c r="AB2888" s="90">
        <f t="shared" si="183"/>
        <v>-4.2499709054328455E-2</v>
      </c>
    </row>
    <row r="2889" spans="1:31" x14ac:dyDescent="0.2">
      <c r="A2889" s="2" t="s">
        <v>313</v>
      </c>
      <c r="B2889" s="9">
        <v>37398</v>
      </c>
      <c r="C2889" s="19">
        <v>1.43</v>
      </c>
      <c r="D2889" s="12">
        <v>5.32</v>
      </c>
      <c r="F2889" s="12">
        <v>14</v>
      </c>
      <c r="H2889" s="23">
        <f t="shared" si="180"/>
        <v>4.7863009232263716E-6</v>
      </c>
      <c r="I2889" s="32">
        <v>1E-3</v>
      </c>
      <c r="J2889" s="25">
        <v>0.02</v>
      </c>
      <c r="K2889" s="29">
        <v>0.2</v>
      </c>
      <c r="L2889" s="25">
        <v>25.2</v>
      </c>
      <c r="M2889" s="29">
        <v>0.6</v>
      </c>
      <c r="N2889" s="25">
        <v>0.05</v>
      </c>
      <c r="O2889" s="25">
        <v>9.39</v>
      </c>
      <c r="P2889" s="25">
        <v>5.13</v>
      </c>
      <c r="Q2889" s="25">
        <v>0.02</v>
      </c>
      <c r="R2889" s="25">
        <v>10</v>
      </c>
      <c r="S2889" s="29">
        <v>6.3</v>
      </c>
      <c r="T2889" s="51">
        <v>0.01</v>
      </c>
      <c r="U2889" s="42">
        <v>19.3</v>
      </c>
      <c r="V2889" s="42">
        <v>73.209999999999994</v>
      </c>
      <c r="W2889" s="42">
        <v>0.01</v>
      </c>
      <c r="X2889" s="42">
        <v>23</v>
      </c>
      <c r="Y2889" s="44">
        <v>0.26</v>
      </c>
      <c r="Z2889" s="87">
        <f t="shared" si="181"/>
        <v>2.3584044173251759</v>
      </c>
      <c r="AA2889" s="88">
        <f t="shared" si="182"/>
        <v>2.4919312216901783</v>
      </c>
      <c r="AB2889" s="90">
        <f t="shared" si="183"/>
        <v>-2.7529394727023287E-2</v>
      </c>
      <c r="AD2889" s="100"/>
      <c r="AE2889" s="96"/>
    </row>
    <row r="2890" spans="1:31" x14ac:dyDescent="0.2">
      <c r="A2890" s="2" t="s">
        <v>313</v>
      </c>
      <c r="B2890" s="9">
        <v>36277</v>
      </c>
      <c r="C2890" s="18">
        <v>1.44</v>
      </c>
      <c r="D2890" s="12">
        <v>5.27</v>
      </c>
      <c r="F2890" s="12">
        <v>12</v>
      </c>
      <c r="H2890" s="23">
        <f t="shared" si="180"/>
        <v>5.3703179637025301E-6</v>
      </c>
      <c r="I2890" s="32">
        <v>1E-3</v>
      </c>
      <c r="J2890" s="25">
        <v>0.13</v>
      </c>
      <c r="K2890" s="33"/>
      <c r="L2890" s="25">
        <v>22</v>
      </c>
      <c r="M2890" s="33"/>
      <c r="N2890" s="25">
        <v>0.04</v>
      </c>
      <c r="O2890" s="25">
        <v>9.9</v>
      </c>
      <c r="P2890" s="25">
        <v>4</v>
      </c>
      <c r="Q2890" s="27">
        <v>0.02</v>
      </c>
      <c r="R2890" s="25">
        <v>6.8</v>
      </c>
      <c r="S2890" s="34"/>
      <c r="T2890" s="51">
        <v>0.01</v>
      </c>
      <c r="U2890" s="42">
        <v>11.5</v>
      </c>
      <c r="V2890" s="42">
        <v>76.67</v>
      </c>
      <c r="W2890" s="42">
        <v>7.8816000000000008E-3</v>
      </c>
      <c r="X2890" s="42">
        <v>13</v>
      </c>
      <c r="Y2890" s="44">
        <v>0.24</v>
      </c>
      <c r="Z2890" s="87">
        <f t="shared" si="181"/>
        <v>1.9853640396727339</v>
      </c>
      <c r="AA2890" s="88">
        <f t="shared" si="182"/>
        <v>2.0832225772681969</v>
      </c>
      <c r="AB2890" s="90">
        <f t="shared" si="183"/>
        <v>-2.4052219310754266E-2</v>
      </c>
      <c r="AD2890" s="100"/>
      <c r="AE2890" s="96"/>
    </row>
    <row r="2891" spans="1:31" x14ac:dyDescent="0.2">
      <c r="A2891" s="2" t="s">
        <v>313</v>
      </c>
      <c r="B2891" s="9">
        <v>39240</v>
      </c>
      <c r="C2891" s="18">
        <v>1.57</v>
      </c>
      <c r="D2891" s="12">
        <v>5.27</v>
      </c>
      <c r="F2891" s="12">
        <v>8.8000000000000007</v>
      </c>
      <c r="H2891" s="23">
        <f t="shared" si="180"/>
        <v>5.3703179637025301E-6</v>
      </c>
      <c r="I2891" s="32">
        <v>0.01</v>
      </c>
      <c r="J2891" s="25">
        <v>0.03</v>
      </c>
      <c r="K2891" s="36"/>
      <c r="L2891" s="25">
        <v>54.4</v>
      </c>
      <c r="M2891" s="36"/>
      <c r="N2891" s="25">
        <v>0.02</v>
      </c>
      <c r="O2891" s="25">
        <v>11.8</v>
      </c>
      <c r="P2891" s="25">
        <v>11.9</v>
      </c>
      <c r="Q2891" s="25">
        <v>0.02</v>
      </c>
      <c r="R2891" s="25">
        <v>9.6999999999999993</v>
      </c>
      <c r="S2891" s="36"/>
      <c r="T2891" s="51">
        <v>0.01</v>
      </c>
      <c r="U2891" s="42">
        <v>21.9</v>
      </c>
      <c r="V2891" s="42">
        <v>174.85</v>
      </c>
      <c r="W2891" s="42">
        <v>0.01</v>
      </c>
      <c r="X2891" s="42">
        <v>33</v>
      </c>
      <c r="Y2891" s="44">
        <v>0.3</v>
      </c>
      <c r="Z2891" s="87">
        <f t="shared" si="181"/>
        <v>4.4215329365184193</v>
      </c>
      <c r="AA2891" s="88">
        <f t="shared" si="182"/>
        <v>4.5075007064259154</v>
      </c>
      <c r="AB2891" s="90">
        <f t="shared" si="183"/>
        <v>-9.627891812842175E-3</v>
      </c>
      <c r="AE2891" s="96"/>
    </row>
    <row r="2892" spans="1:31" x14ac:dyDescent="0.2">
      <c r="A2892" s="2" t="s">
        <v>313</v>
      </c>
      <c r="B2892" s="9">
        <v>37951</v>
      </c>
      <c r="C2892" s="19">
        <v>2.09</v>
      </c>
      <c r="D2892" s="12">
        <v>5.26</v>
      </c>
      <c r="F2892" s="12">
        <v>6.4</v>
      </c>
      <c r="H2892" s="23">
        <f t="shared" si="180"/>
        <v>5.4954087385762383E-6</v>
      </c>
      <c r="I2892" s="24">
        <v>1E-3</v>
      </c>
      <c r="J2892" s="25">
        <v>0.01</v>
      </c>
      <c r="K2892" s="29">
        <v>0.2</v>
      </c>
      <c r="L2892" s="25">
        <v>32.299999999999997</v>
      </c>
      <c r="M2892" s="29">
        <v>0.8</v>
      </c>
      <c r="N2892" s="25">
        <v>7.0000000000000007E-2</v>
      </c>
      <c r="O2892" s="25">
        <v>9.73</v>
      </c>
      <c r="P2892" s="25">
        <v>6.1</v>
      </c>
      <c r="Q2892" s="25">
        <v>0.02</v>
      </c>
      <c r="R2892" s="25">
        <v>6.75</v>
      </c>
      <c r="S2892" s="29">
        <v>4.7</v>
      </c>
      <c r="T2892" s="51">
        <v>0.01</v>
      </c>
      <c r="U2892" s="42">
        <v>10.8</v>
      </c>
      <c r="V2892" s="42">
        <v>87.2</v>
      </c>
      <c r="W2892" s="42">
        <v>3.2845000000000001E-3</v>
      </c>
      <c r="X2892" s="42">
        <v>32</v>
      </c>
      <c r="Y2892" s="44">
        <v>0.17</v>
      </c>
      <c r="Z2892" s="87">
        <f t="shared" si="181"/>
        <v>2.6599895835037066</v>
      </c>
      <c r="AA2892" s="88">
        <f t="shared" si="182"/>
        <v>2.7043547920945881</v>
      </c>
      <c r="AB2892" s="90">
        <f t="shared" si="183"/>
        <v>-8.2703878581496387E-3</v>
      </c>
      <c r="AD2892" s="100"/>
      <c r="AE2892" s="96"/>
    </row>
    <row r="2893" spans="1:31" x14ac:dyDescent="0.2">
      <c r="A2893" s="2" t="s">
        <v>313</v>
      </c>
      <c r="B2893" s="9">
        <v>39903</v>
      </c>
      <c r="C2893" s="18">
        <v>1.5</v>
      </c>
      <c r="D2893" s="12">
        <v>5.36</v>
      </c>
      <c r="F2893" s="12">
        <v>10</v>
      </c>
      <c r="H2893" s="23">
        <f t="shared" si="180"/>
        <v>4.3651583224016507E-6</v>
      </c>
      <c r="J2893" s="25">
        <v>0.03</v>
      </c>
      <c r="K2893" s="33"/>
      <c r="L2893" s="25">
        <v>30</v>
      </c>
      <c r="M2893" s="33"/>
      <c r="N2893" s="25">
        <v>0.04</v>
      </c>
      <c r="O2893" s="25">
        <v>13.9</v>
      </c>
      <c r="P2893" s="25">
        <v>7.21</v>
      </c>
      <c r="Q2893" s="25">
        <v>0.01</v>
      </c>
      <c r="R2893" s="25">
        <v>9.4700000000000006</v>
      </c>
      <c r="S2893" s="34"/>
      <c r="T2893" s="51">
        <v>0.01</v>
      </c>
      <c r="U2893" s="42">
        <v>27.8</v>
      </c>
      <c r="V2893" s="42">
        <v>89.42</v>
      </c>
      <c r="W2893" s="42">
        <v>4.2700000000000004E-3</v>
      </c>
      <c r="X2893" s="42">
        <v>22</v>
      </c>
      <c r="Y2893" s="44">
        <v>0.21</v>
      </c>
      <c r="Z2893" s="87">
        <f t="shared" si="181"/>
        <v>2.8610619424673507</v>
      </c>
      <c r="AA2893" s="88">
        <f t="shared" si="182"/>
        <v>2.8520038288183747</v>
      </c>
      <c r="AB2893" s="90">
        <f t="shared" si="183"/>
        <v>1.5855083787942267E-3</v>
      </c>
      <c r="AE2893" s="94">
        <v>0.38</v>
      </c>
    </row>
    <row r="2894" spans="1:31" x14ac:dyDescent="0.2">
      <c r="A2894" s="2" t="s">
        <v>313</v>
      </c>
      <c r="B2894" s="9">
        <v>37574</v>
      </c>
      <c r="C2894" s="18">
        <v>1.27</v>
      </c>
      <c r="D2894" s="12">
        <v>5.05</v>
      </c>
      <c r="F2894" s="12">
        <v>12</v>
      </c>
      <c r="H2894" s="23">
        <f t="shared" si="180"/>
        <v>8.9125093813374425E-6</v>
      </c>
      <c r="I2894" s="24">
        <v>0.02</v>
      </c>
      <c r="J2894" s="25">
        <v>0.02</v>
      </c>
      <c r="K2894" s="30">
        <v>0.2</v>
      </c>
      <c r="L2894" s="25">
        <v>30.6</v>
      </c>
      <c r="M2894" s="30">
        <v>0.6</v>
      </c>
      <c r="N2894" s="25">
        <v>0.03</v>
      </c>
      <c r="O2894" s="25">
        <v>9.5500000000000007</v>
      </c>
      <c r="P2894" s="25">
        <v>6.48</v>
      </c>
      <c r="Q2894" s="25">
        <v>0.01</v>
      </c>
      <c r="R2894" s="25">
        <v>6.74</v>
      </c>
      <c r="S2894" s="31">
        <v>3.7</v>
      </c>
      <c r="T2894" s="51">
        <v>0.01</v>
      </c>
      <c r="U2894" s="42">
        <v>25.1</v>
      </c>
      <c r="V2894" s="42">
        <v>77.02</v>
      </c>
      <c r="W2894" s="42">
        <v>8.2112499999999998E-3</v>
      </c>
      <c r="X2894" s="42">
        <v>18</v>
      </c>
      <c r="Y2894" s="44">
        <v>0.32</v>
      </c>
      <c r="Z2894" s="87">
        <f t="shared" si="181"/>
        <v>2.6022587536702262</v>
      </c>
      <c r="AA2894" s="88">
        <f t="shared" si="182"/>
        <v>2.5930455150623239</v>
      </c>
      <c r="AB2894" s="90">
        <f t="shared" si="183"/>
        <v>1.7733780605211616E-3</v>
      </c>
      <c r="AD2894" s="100"/>
      <c r="AE2894" s="96"/>
    </row>
    <row r="2895" spans="1:31" x14ac:dyDescent="0.2">
      <c r="A2895" s="2" t="s">
        <v>313</v>
      </c>
      <c r="B2895" s="9">
        <v>37055</v>
      </c>
      <c r="C2895" s="19">
        <v>1.87</v>
      </c>
      <c r="D2895" s="12">
        <v>5.42</v>
      </c>
      <c r="F2895" s="12">
        <v>11</v>
      </c>
      <c r="H2895" s="23">
        <f t="shared" si="180"/>
        <v>3.8018939632056064E-6</v>
      </c>
      <c r="I2895" s="24">
        <v>0.06</v>
      </c>
      <c r="J2895" s="25">
        <v>0.02</v>
      </c>
      <c r="K2895" s="33"/>
      <c r="L2895" s="25">
        <v>20.3</v>
      </c>
      <c r="M2895" s="33"/>
      <c r="N2895" s="25">
        <v>0.03</v>
      </c>
      <c r="O2895" s="25">
        <v>11.2</v>
      </c>
      <c r="P2895" s="25">
        <v>3.88</v>
      </c>
      <c r="Q2895" s="25">
        <v>0.03</v>
      </c>
      <c r="R2895" s="25">
        <v>18.899999999999999</v>
      </c>
      <c r="S2895" s="34"/>
      <c r="T2895" s="51">
        <v>0.01</v>
      </c>
      <c r="U2895" s="42">
        <v>20.3</v>
      </c>
      <c r="V2895" s="42">
        <v>48.34</v>
      </c>
      <c r="W2895" s="42">
        <v>3.6129500000000002E-3</v>
      </c>
      <c r="X2895" s="42">
        <v>37</v>
      </c>
      <c r="Y2895" s="44">
        <v>0.16</v>
      </c>
      <c r="Z2895" s="87">
        <f t="shared" si="181"/>
        <v>2.4506787582249725</v>
      </c>
      <c r="AA2895" s="88">
        <f t="shared" si="182"/>
        <v>2.4064039199009071</v>
      </c>
      <c r="AB2895" s="90">
        <f t="shared" si="183"/>
        <v>9.1155208297069822E-3</v>
      </c>
      <c r="AD2895" s="100"/>
      <c r="AE2895" s="96"/>
    </row>
    <row r="2896" spans="1:31" x14ac:dyDescent="0.2">
      <c r="A2896" s="2" t="s">
        <v>313</v>
      </c>
      <c r="B2896" s="9">
        <v>38474</v>
      </c>
      <c r="C2896" s="18">
        <v>1.85</v>
      </c>
      <c r="D2896" s="12">
        <v>5.2</v>
      </c>
      <c r="F2896" s="12">
        <v>8.8000000000000007</v>
      </c>
      <c r="H2896" s="23">
        <f t="shared" si="180"/>
        <v>6.3095734448019212E-6</v>
      </c>
      <c r="I2896" s="32">
        <v>0.06</v>
      </c>
      <c r="J2896" s="25">
        <v>0.01</v>
      </c>
      <c r="K2896" s="30">
        <v>0.2</v>
      </c>
      <c r="L2896" s="25">
        <v>35.799999999999997</v>
      </c>
      <c r="M2896" s="30">
        <v>0.3</v>
      </c>
      <c r="N2896" s="25">
        <v>0.06</v>
      </c>
      <c r="O2896" s="25">
        <v>8.8000000000000007</v>
      </c>
      <c r="P2896" s="25">
        <v>7.56</v>
      </c>
      <c r="Q2896" s="25">
        <v>0.03</v>
      </c>
      <c r="R2896" s="25">
        <v>14.2</v>
      </c>
      <c r="S2896" s="31">
        <v>4.7</v>
      </c>
      <c r="T2896" s="50">
        <v>0.01</v>
      </c>
      <c r="U2896" s="42">
        <v>15.3</v>
      </c>
      <c r="V2896" s="42">
        <v>100.04</v>
      </c>
      <c r="W2896" s="42">
        <v>7.2259000000000004E-3</v>
      </c>
      <c r="X2896" s="42">
        <v>39</v>
      </c>
      <c r="Y2896" s="44">
        <v>0.15</v>
      </c>
      <c r="Z2896" s="87">
        <f t="shared" si="181"/>
        <v>3.2615913920179409</v>
      </c>
      <c r="AA2896" s="88">
        <f t="shared" si="182"/>
        <v>3.1826801523069137</v>
      </c>
      <c r="AB2896" s="90">
        <f t="shared" si="183"/>
        <v>1.2245176071222568E-2</v>
      </c>
      <c r="AE2896" s="96"/>
    </row>
    <row r="2897" spans="1:31" x14ac:dyDescent="0.2">
      <c r="A2897" s="2" t="s">
        <v>313</v>
      </c>
      <c r="B2897" s="9">
        <v>38104</v>
      </c>
      <c r="C2897" s="18">
        <v>1.74</v>
      </c>
      <c r="D2897" s="12">
        <v>5.2</v>
      </c>
      <c r="F2897" s="12">
        <v>9.9</v>
      </c>
      <c r="H2897" s="23">
        <f t="shared" si="180"/>
        <v>6.3095734448019212E-6</v>
      </c>
      <c r="I2897" s="32">
        <v>8.9999999999999993E-3</v>
      </c>
      <c r="J2897" s="25">
        <v>0.01</v>
      </c>
      <c r="K2897" s="29">
        <v>0.2</v>
      </c>
      <c r="L2897" s="25">
        <v>24.4</v>
      </c>
      <c r="M2897" s="29">
        <v>0.8</v>
      </c>
      <c r="N2897" s="25">
        <v>0.06</v>
      </c>
      <c r="O2897" s="25">
        <v>7.56</v>
      </c>
      <c r="P2897" s="25">
        <v>5.1100000000000003</v>
      </c>
      <c r="Q2897" s="25">
        <v>0.01</v>
      </c>
      <c r="R2897" s="25">
        <v>11.3</v>
      </c>
      <c r="S2897" s="29">
        <v>8.3000000000000007</v>
      </c>
      <c r="T2897" s="51">
        <v>0.01</v>
      </c>
      <c r="U2897" s="42">
        <v>16</v>
      </c>
      <c r="V2897" s="42">
        <v>58.21</v>
      </c>
      <c r="W2897" s="42">
        <v>3.9414000000000003E-3</v>
      </c>
      <c r="X2897" s="42">
        <v>30</v>
      </c>
      <c r="Y2897" s="44">
        <v>0.15</v>
      </c>
      <c r="Z2897" s="87">
        <f t="shared" si="181"/>
        <v>2.326911683767785</v>
      </c>
      <c r="AA2897" s="88">
        <f t="shared" si="182"/>
        <v>2.2686253357812718</v>
      </c>
      <c r="AB2897" s="90">
        <f t="shared" si="183"/>
        <v>1.2683250670937398E-2</v>
      </c>
      <c r="AD2897" s="100"/>
      <c r="AE2897" s="96"/>
    </row>
    <row r="2898" spans="1:31" x14ac:dyDescent="0.2">
      <c r="A2898" s="2" t="s">
        <v>313</v>
      </c>
      <c r="B2898" s="9">
        <v>39573</v>
      </c>
      <c r="C2898" s="18">
        <v>1.4</v>
      </c>
      <c r="D2898" s="12">
        <v>5.35</v>
      </c>
      <c r="F2898" s="12">
        <v>10</v>
      </c>
      <c r="H2898" s="23">
        <f t="shared" si="180"/>
        <v>4.4668359215096296E-6</v>
      </c>
      <c r="I2898" s="28"/>
      <c r="J2898" s="25">
        <v>0.04</v>
      </c>
      <c r="K2898" s="36"/>
      <c r="L2898" s="25">
        <v>38.200000000000003</v>
      </c>
      <c r="M2898" s="36"/>
      <c r="N2898" s="27">
        <v>0.02</v>
      </c>
      <c r="O2898" s="25">
        <v>15</v>
      </c>
      <c r="P2898" s="25">
        <v>9.1199999999999992</v>
      </c>
      <c r="Q2898" s="27">
        <v>0.01</v>
      </c>
      <c r="R2898" s="25">
        <v>8.2799999999999994</v>
      </c>
      <c r="S2898" s="36"/>
      <c r="T2898" s="51">
        <v>0.01</v>
      </c>
      <c r="U2898" s="41">
        <v>28.8</v>
      </c>
      <c r="V2898" s="42">
        <v>126.16</v>
      </c>
      <c r="W2898" s="42">
        <v>9.1999999999999998E-3</v>
      </c>
      <c r="X2898" s="42">
        <v>16</v>
      </c>
      <c r="Y2898" s="44">
        <v>0.23</v>
      </c>
      <c r="Z2898" s="87">
        <f t="shared" si="181"/>
        <v>3.4035913698089439</v>
      </c>
      <c r="AA2898" s="88">
        <f t="shared" si="182"/>
        <v>3.3162573330573371</v>
      </c>
      <c r="AB2898" s="90">
        <f t="shared" si="183"/>
        <v>1.2996429028879097E-2</v>
      </c>
      <c r="AE2898" s="94">
        <v>2.71</v>
      </c>
    </row>
    <row r="2899" spans="1:31" x14ac:dyDescent="0.2">
      <c r="A2899" s="2" t="s">
        <v>313</v>
      </c>
      <c r="B2899" s="9">
        <v>37756</v>
      </c>
      <c r="C2899" s="18">
        <v>1.78</v>
      </c>
      <c r="D2899" s="12">
        <v>5</v>
      </c>
      <c r="F2899" s="12">
        <v>11</v>
      </c>
      <c r="H2899" s="23">
        <f t="shared" si="180"/>
        <v>1.0000000000000001E-5</v>
      </c>
      <c r="I2899" s="32">
        <v>0.01</v>
      </c>
      <c r="J2899" s="25">
        <v>0.01</v>
      </c>
      <c r="K2899" s="29">
        <v>0.2</v>
      </c>
      <c r="L2899" s="25">
        <v>23</v>
      </c>
      <c r="M2899" s="29">
        <v>0.8</v>
      </c>
      <c r="N2899" s="25">
        <v>0.12</v>
      </c>
      <c r="O2899" s="25">
        <v>7.96</v>
      </c>
      <c r="P2899" s="25">
        <v>5.3</v>
      </c>
      <c r="Q2899" s="25">
        <v>0.01</v>
      </c>
      <c r="R2899" s="25">
        <v>6.96</v>
      </c>
      <c r="S2899" s="29">
        <v>3.6</v>
      </c>
      <c r="T2899" s="51">
        <v>0.01</v>
      </c>
      <c r="U2899" s="42">
        <v>17.3</v>
      </c>
      <c r="V2899" s="42">
        <v>51.66</v>
      </c>
      <c r="W2899" s="42">
        <v>5.2599999999999999E-3</v>
      </c>
      <c r="X2899" s="42">
        <v>23</v>
      </c>
      <c r="Y2899" s="44">
        <v>0.17</v>
      </c>
      <c r="Z2899" s="87">
        <f t="shared" si="181"/>
        <v>2.0963987775610731</v>
      </c>
      <c r="AA2899" s="88">
        <f t="shared" si="182"/>
        <v>2.012611226191046</v>
      </c>
      <c r="AB2899" s="90">
        <f t="shared" si="183"/>
        <v>2.0391177264965747E-2</v>
      </c>
    </row>
    <row r="2900" spans="1:31" x14ac:dyDescent="0.2">
      <c r="A2900" s="2" t="s">
        <v>313</v>
      </c>
      <c r="B2900" s="9">
        <v>35907</v>
      </c>
      <c r="C2900" s="18">
        <v>1.47</v>
      </c>
      <c r="D2900" s="12">
        <v>5.37</v>
      </c>
      <c r="F2900" s="12">
        <v>15</v>
      </c>
      <c r="H2900" s="23">
        <f t="shared" si="180"/>
        <v>4.2657951880159181E-6</v>
      </c>
      <c r="I2900" s="32">
        <v>0.23</v>
      </c>
      <c r="J2900" s="25">
        <v>0.03</v>
      </c>
      <c r="K2900" s="36"/>
      <c r="L2900" s="25">
        <v>17</v>
      </c>
      <c r="M2900" s="36"/>
      <c r="N2900" s="25">
        <v>0.39</v>
      </c>
      <c r="O2900" s="25">
        <v>6.8</v>
      </c>
      <c r="P2900" s="25">
        <v>3.4</v>
      </c>
      <c r="Q2900" s="25">
        <v>0.06</v>
      </c>
      <c r="R2900" s="25">
        <v>11</v>
      </c>
      <c r="S2900" s="36"/>
      <c r="T2900" s="51">
        <v>0.01</v>
      </c>
      <c r="U2900" s="42">
        <v>23.9</v>
      </c>
      <c r="V2900" s="42">
        <v>24.42</v>
      </c>
      <c r="W2900" s="42">
        <v>9.1952000000000006E-3</v>
      </c>
      <c r="X2900" s="42">
        <v>22</v>
      </c>
      <c r="Y2900" s="44">
        <v>0.23</v>
      </c>
      <c r="Z2900" s="87">
        <f t="shared" si="181"/>
        <v>1.8238012292757282</v>
      </c>
      <c r="AA2900" s="88">
        <f t="shared" si="182"/>
        <v>1.7425330032332145</v>
      </c>
      <c r="AB2900" s="90">
        <f t="shared" si="183"/>
        <v>2.2787607875255404E-2</v>
      </c>
    </row>
    <row r="2901" spans="1:31" x14ac:dyDescent="0.2">
      <c r="A2901" s="2" t="s">
        <v>313</v>
      </c>
      <c r="B2901" s="9">
        <v>38271</v>
      </c>
      <c r="C2901" s="18">
        <v>1.85</v>
      </c>
      <c r="D2901" s="12">
        <v>4.9400000000000004</v>
      </c>
      <c r="F2901" s="12">
        <v>7.2</v>
      </c>
      <c r="H2901" s="23">
        <f t="shared" si="180"/>
        <v>1.1481536214968799E-5</v>
      </c>
      <c r="I2901" s="24">
        <v>7.0000000000000001E-3</v>
      </c>
      <c r="J2901" s="25">
        <v>0.01</v>
      </c>
      <c r="K2901" s="30">
        <v>0.2</v>
      </c>
      <c r="L2901" s="25">
        <v>30.4</v>
      </c>
      <c r="M2901" s="30">
        <v>0.8</v>
      </c>
      <c r="N2901" s="25">
        <v>0.04</v>
      </c>
      <c r="O2901" s="25">
        <v>8.5</v>
      </c>
      <c r="P2901" s="25">
        <v>5.77</v>
      </c>
      <c r="Q2901" s="25">
        <v>0.02</v>
      </c>
      <c r="R2901" s="25">
        <v>6.24</v>
      </c>
      <c r="S2901" s="31">
        <v>5.5</v>
      </c>
      <c r="T2901" s="51">
        <v>0.01</v>
      </c>
      <c r="U2901" s="42">
        <v>20</v>
      </c>
      <c r="V2901" s="42">
        <v>81.89</v>
      </c>
      <c r="W2901" s="42">
        <v>5.5836499999999999E-3</v>
      </c>
      <c r="X2901" s="42">
        <v>16</v>
      </c>
      <c r="Y2901" s="44">
        <v>0.18</v>
      </c>
      <c r="Z2901" s="87">
        <f t="shared" si="181"/>
        <v>2.483987365225099</v>
      </c>
      <c r="AA2901" s="88">
        <f t="shared" si="182"/>
        <v>2.3689467085063143</v>
      </c>
      <c r="AB2901" s="90">
        <f t="shared" si="183"/>
        <v>2.3705382140155499E-2</v>
      </c>
    </row>
    <row r="2902" spans="1:31" x14ac:dyDescent="0.2">
      <c r="A2902" s="2" t="s">
        <v>313</v>
      </c>
      <c r="B2902" s="9">
        <v>35151</v>
      </c>
      <c r="C2902" s="18">
        <v>1.96</v>
      </c>
      <c r="D2902" s="12">
        <v>5.33</v>
      </c>
      <c r="E2902" s="16"/>
      <c r="F2902" s="12">
        <v>8.1</v>
      </c>
      <c r="H2902" s="23">
        <f t="shared" si="180"/>
        <v>4.6773514128719787E-6</v>
      </c>
      <c r="I2902" s="24">
        <v>6.0000000000000001E-3</v>
      </c>
      <c r="J2902" s="25">
        <v>0.01</v>
      </c>
      <c r="K2902" s="36"/>
      <c r="L2902" s="27">
        <v>28</v>
      </c>
      <c r="M2902" s="36"/>
      <c r="N2902" s="27">
        <v>0.09</v>
      </c>
      <c r="O2902" s="27">
        <v>7.8</v>
      </c>
      <c r="P2902" s="27">
        <v>3.9</v>
      </c>
      <c r="Q2902" s="27">
        <v>0.03</v>
      </c>
      <c r="R2902" s="27">
        <v>8.8000000000000007</v>
      </c>
      <c r="S2902" s="36"/>
      <c r="T2902" s="51">
        <v>0.01</v>
      </c>
      <c r="U2902" s="42">
        <v>17.5</v>
      </c>
      <c r="V2902" s="42">
        <v>49.89</v>
      </c>
      <c r="W2902" s="42">
        <v>3.9408000000000004E-3</v>
      </c>
      <c r="X2902" s="42">
        <v>31</v>
      </c>
      <c r="Y2902" s="44">
        <v>0.15</v>
      </c>
      <c r="Z2902" s="87">
        <f t="shared" si="181"/>
        <v>2.3058672272333252</v>
      </c>
      <c r="AA2902" s="88">
        <f t="shared" si="182"/>
        <v>2.1938677492062433</v>
      </c>
      <c r="AB2902" s="90">
        <f t="shared" si="183"/>
        <v>2.489023878372985E-2</v>
      </c>
    </row>
    <row r="2903" spans="1:31" x14ac:dyDescent="0.2">
      <c r="A2903" s="2" t="s">
        <v>313</v>
      </c>
      <c r="B2903" s="9">
        <v>35544</v>
      </c>
      <c r="C2903" s="18">
        <v>1.8</v>
      </c>
      <c r="D2903" s="12">
        <v>5.2</v>
      </c>
      <c r="F2903" s="12">
        <v>12</v>
      </c>
      <c r="H2903" s="23">
        <f t="shared" si="180"/>
        <v>6.3095734448019212E-6</v>
      </c>
      <c r="I2903" s="32">
        <v>1.1000000000000001E-3</v>
      </c>
      <c r="J2903" s="25">
        <v>0.02</v>
      </c>
      <c r="K2903" s="33"/>
      <c r="L2903" s="25">
        <v>19</v>
      </c>
      <c r="M2903" s="33"/>
      <c r="N2903" s="25">
        <v>0.28999999999999998</v>
      </c>
      <c r="O2903" s="25">
        <v>6.9</v>
      </c>
      <c r="P2903" s="25">
        <v>2.9</v>
      </c>
      <c r="Q2903" s="25">
        <v>0.04</v>
      </c>
      <c r="R2903" s="25">
        <v>14</v>
      </c>
      <c r="S2903" s="34"/>
      <c r="T2903" s="51">
        <v>0.01</v>
      </c>
      <c r="U2903" s="42">
        <v>30.9</v>
      </c>
      <c r="V2903" s="41">
        <v>13.72</v>
      </c>
      <c r="W2903" s="42">
        <v>3.284E-3</v>
      </c>
      <c r="X2903" s="42">
        <v>29</v>
      </c>
      <c r="Y2903" s="44">
        <v>0.2</v>
      </c>
      <c r="Z2903" s="87">
        <f t="shared" si="181"/>
        <v>1.9852005698773323</v>
      </c>
      <c r="AA2903" s="88">
        <f t="shared" si="182"/>
        <v>1.883012140708656</v>
      </c>
      <c r="AB2903" s="90">
        <f t="shared" si="183"/>
        <v>2.6417479289342388E-2</v>
      </c>
    </row>
    <row r="2904" spans="1:31" x14ac:dyDescent="0.2">
      <c r="A2904" s="2" t="s">
        <v>313</v>
      </c>
      <c r="B2904" s="9">
        <v>38693</v>
      </c>
      <c r="C2904" s="19">
        <v>2.09</v>
      </c>
      <c r="D2904" s="12">
        <v>5.28</v>
      </c>
      <c r="F2904" s="12">
        <v>6.2</v>
      </c>
      <c r="H2904" s="23">
        <f t="shared" si="180"/>
        <v>5.2480746024977206E-6</v>
      </c>
      <c r="I2904" s="32">
        <v>7.0000000000000007E-2</v>
      </c>
      <c r="J2904" s="25">
        <v>0.01</v>
      </c>
      <c r="K2904" s="30">
        <v>0.2</v>
      </c>
      <c r="L2904" s="25">
        <v>38.700000000000003</v>
      </c>
      <c r="M2904" s="30">
        <v>0.7</v>
      </c>
      <c r="N2904" s="25">
        <v>0.06</v>
      </c>
      <c r="O2904" s="25">
        <v>7.55</v>
      </c>
      <c r="P2904" s="25">
        <v>7.21</v>
      </c>
      <c r="Q2904" s="25">
        <v>0.02</v>
      </c>
      <c r="R2904" s="25">
        <v>6.79</v>
      </c>
      <c r="S2904" s="31">
        <v>5.7</v>
      </c>
      <c r="T2904" s="51">
        <v>0.01</v>
      </c>
      <c r="U2904" s="42">
        <v>24.9</v>
      </c>
      <c r="V2904" s="42">
        <v>81.59</v>
      </c>
      <c r="W2904" s="42">
        <v>3.8999999999999998E-3</v>
      </c>
      <c r="X2904" s="42">
        <v>30</v>
      </c>
      <c r="Y2904" s="44">
        <v>0.18</v>
      </c>
      <c r="Z2904" s="87">
        <f t="shared" si="181"/>
        <v>3.0239707169100472</v>
      </c>
      <c r="AA2904" s="88">
        <f t="shared" si="182"/>
        <v>2.8610027754999581</v>
      </c>
      <c r="AB2904" s="90">
        <f t="shared" si="183"/>
        <v>2.7692213332867657E-2</v>
      </c>
      <c r="AD2904" s="100"/>
      <c r="AE2904" s="96"/>
    </row>
    <row r="2905" spans="1:31" x14ac:dyDescent="0.2">
      <c r="A2905" s="2" t="s">
        <v>313</v>
      </c>
      <c r="B2905" s="9">
        <v>34815</v>
      </c>
      <c r="C2905" s="18">
        <v>1.21</v>
      </c>
      <c r="D2905" s="12">
        <v>4.96</v>
      </c>
      <c r="F2905" s="12">
        <v>9.1</v>
      </c>
      <c r="H2905" s="23">
        <f t="shared" si="180"/>
        <v>1.0964781961431843E-5</v>
      </c>
      <c r="I2905" s="28"/>
      <c r="J2905" s="25">
        <v>0.03</v>
      </c>
      <c r="K2905" s="36"/>
      <c r="L2905" s="25">
        <v>43</v>
      </c>
      <c r="M2905" s="36"/>
      <c r="N2905" s="25">
        <v>0.1</v>
      </c>
      <c r="O2905" s="25">
        <v>12</v>
      </c>
      <c r="P2905" s="25">
        <v>7.3</v>
      </c>
      <c r="Q2905" s="25">
        <v>0.08</v>
      </c>
      <c r="R2905" s="25">
        <v>9</v>
      </c>
      <c r="S2905" s="36"/>
      <c r="T2905" s="51">
        <v>0.01</v>
      </c>
      <c r="U2905" s="42">
        <v>17.2</v>
      </c>
      <c r="V2905" s="42">
        <v>114.21</v>
      </c>
      <c r="W2905" s="42">
        <v>6.2395999999999997E-3</v>
      </c>
      <c r="X2905" s="42">
        <v>33</v>
      </c>
      <c r="Y2905" s="44">
        <v>0.12</v>
      </c>
      <c r="Z2905" s="87">
        <f t="shared" si="181"/>
        <v>3.4528353224939883</v>
      </c>
      <c r="AA2905" s="88">
        <f t="shared" si="182"/>
        <v>3.2515091213507796</v>
      </c>
      <c r="AB2905" s="90">
        <f t="shared" si="183"/>
        <v>3.0029215060399444E-2</v>
      </c>
      <c r="AD2905" s="100"/>
      <c r="AE2905" s="96"/>
    </row>
    <row r="2906" spans="1:31" x14ac:dyDescent="0.2">
      <c r="A2906" s="2" t="s">
        <v>291</v>
      </c>
      <c r="B2906" s="9">
        <v>38691</v>
      </c>
      <c r="C2906" s="18">
        <v>6.12</v>
      </c>
      <c r="D2906" s="12">
        <v>5.9</v>
      </c>
      <c r="F2906" s="12">
        <v>1.4</v>
      </c>
      <c r="H2906" s="23">
        <f t="shared" si="180"/>
        <v>1.2589254117941642E-6</v>
      </c>
      <c r="I2906" s="32">
        <v>4.0000000000000001E-3</v>
      </c>
      <c r="J2906" s="25">
        <v>0.01</v>
      </c>
      <c r="K2906" s="29">
        <v>1</v>
      </c>
      <c r="L2906" s="25">
        <v>37.4</v>
      </c>
      <c r="M2906" s="29">
        <v>1</v>
      </c>
      <c r="N2906" s="25">
        <v>0.01</v>
      </c>
      <c r="O2906" s="25">
        <v>1.9</v>
      </c>
      <c r="P2906" s="25">
        <v>5.8</v>
      </c>
      <c r="Q2906" s="25">
        <v>0.01</v>
      </c>
      <c r="R2906" s="25">
        <v>18</v>
      </c>
      <c r="S2906" s="29">
        <v>9</v>
      </c>
      <c r="T2906" s="51">
        <v>0.03</v>
      </c>
      <c r="U2906" s="42">
        <v>45</v>
      </c>
      <c r="V2906" s="42">
        <v>28.77</v>
      </c>
      <c r="W2906" s="42">
        <v>0.03</v>
      </c>
      <c r="X2906" s="42">
        <v>36</v>
      </c>
      <c r="Y2906" s="44">
        <v>0.8</v>
      </c>
      <c r="Z2906" s="87">
        <f t="shared" si="181"/>
        <v>3.1767035366337799</v>
      </c>
      <c r="AA2906" s="88">
        <f t="shared" si="182"/>
        <v>3.2179638135936495</v>
      </c>
      <c r="AB2906" s="90">
        <f t="shared" si="183"/>
        <v>-6.4522944979150659E-3</v>
      </c>
      <c r="AC2906" s="19">
        <v>3.17</v>
      </c>
      <c r="AD2906" s="99">
        <v>-3.21</v>
      </c>
      <c r="AE2906" s="95">
        <v>-1.25</v>
      </c>
    </row>
    <row r="2907" spans="1:31" x14ac:dyDescent="0.2">
      <c r="A2907" s="2" t="s">
        <v>291</v>
      </c>
      <c r="B2907" s="9">
        <v>42159</v>
      </c>
      <c r="C2907" s="19">
        <v>5.33</v>
      </c>
      <c r="D2907" s="12">
        <v>5.99</v>
      </c>
      <c r="F2907" s="12">
        <v>0.8</v>
      </c>
      <c r="H2907" s="23">
        <f t="shared" si="180"/>
        <v>1.0232929922807527E-6</v>
      </c>
      <c r="I2907" s="32">
        <v>4.0000000000000001E-3</v>
      </c>
      <c r="J2907" s="25">
        <v>0.01</v>
      </c>
      <c r="K2907" s="30">
        <v>0.2</v>
      </c>
      <c r="L2907" s="25">
        <v>33.299999999999997</v>
      </c>
      <c r="M2907" s="30">
        <v>0.5</v>
      </c>
      <c r="N2907" s="25">
        <v>0.81</v>
      </c>
      <c r="O2907" s="25">
        <v>2.2000000000000002</v>
      </c>
      <c r="P2907" s="25">
        <v>4.63</v>
      </c>
      <c r="Q2907" s="25">
        <v>0.05</v>
      </c>
      <c r="R2907" s="25">
        <v>13.4</v>
      </c>
      <c r="S2907" s="31">
        <v>6.3</v>
      </c>
      <c r="T2907" s="51">
        <v>0.02</v>
      </c>
      <c r="U2907" s="42">
        <v>35.700000000000003</v>
      </c>
      <c r="V2907" s="42">
        <v>31.25</v>
      </c>
      <c r="W2907" s="42">
        <v>3.2799999999999999E-3</v>
      </c>
      <c r="X2907" s="42">
        <v>27</v>
      </c>
      <c r="Y2907" s="44">
        <v>0.8</v>
      </c>
      <c r="Z2907" s="87">
        <f t="shared" si="181"/>
        <v>2.7135457367631117</v>
      </c>
      <c r="AA2907" s="88">
        <f t="shared" si="182"/>
        <v>2.8095795255054572</v>
      </c>
      <c r="AB2907" s="90">
        <f t="shared" si="183"/>
        <v>-1.7387581157791911E-2</v>
      </c>
      <c r="AC2907" s="19">
        <v>2.73</v>
      </c>
      <c r="AD2907" s="99">
        <v>2.81</v>
      </c>
      <c r="AE2907" s="95">
        <v>2.89</v>
      </c>
    </row>
    <row r="2908" spans="1:31" x14ac:dyDescent="0.2">
      <c r="A2908" s="2" t="s">
        <v>291</v>
      </c>
      <c r="B2908" s="9">
        <v>41787</v>
      </c>
      <c r="C2908" s="18">
        <v>5.72</v>
      </c>
      <c r="D2908" s="12">
        <v>6.15</v>
      </c>
      <c r="F2908" s="12">
        <v>0.69</v>
      </c>
      <c r="H2908" s="23">
        <f t="shared" si="180"/>
        <v>7.0794578438413674E-7</v>
      </c>
      <c r="J2908" s="25">
        <v>0.01</v>
      </c>
      <c r="K2908" s="36"/>
      <c r="L2908" s="25">
        <v>35.4</v>
      </c>
      <c r="M2908" s="36"/>
      <c r="N2908" s="25">
        <v>0.54</v>
      </c>
      <c r="O2908" s="25">
        <v>2.1</v>
      </c>
      <c r="P2908" s="25">
        <v>4.9800000000000004</v>
      </c>
      <c r="Q2908" s="25">
        <v>0.05</v>
      </c>
      <c r="R2908" s="25">
        <v>13</v>
      </c>
      <c r="S2908" s="36"/>
      <c r="T2908" s="51">
        <v>0.01</v>
      </c>
      <c r="U2908" s="42">
        <v>34.9</v>
      </c>
      <c r="V2908" s="42">
        <v>32.53</v>
      </c>
      <c r="W2908" s="42">
        <v>3.2799999999999999E-3</v>
      </c>
      <c r="X2908" s="42">
        <v>27</v>
      </c>
      <c r="Y2908" s="44">
        <v>0.85</v>
      </c>
      <c r="Z2908" s="87">
        <f t="shared" si="181"/>
        <v>2.8170606319221827</v>
      </c>
      <c r="AA2908" s="88">
        <f t="shared" si="182"/>
        <v>2.8632542748237699</v>
      </c>
      <c r="AB2908" s="90">
        <f t="shared" si="183"/>
        <v>-8.1322327476470672E-3</v>
      </c>
      <c r="AC2908" s="19">
        <v>2.83</v>
      </c>
      <c r="AD2908" s="13">
        <v>2.86</v>
      </c>
      <c r="AE2908" s="94">
        <v>1.23</v>
      </c>
    </row>
    <row r="2909" spans="1:31" x14ac:dyDescent="0.2">
      <c r="A2909" s="2" t="s">
        <v>291</v>
      </c>
      <c r="B2909" s="9">
        <v>41486</v>
      </c>
      <c r="C2909" s="18">
        <v>5.38</v>
      </c>
      <c r="D2909" s="12">
        <v>6</v>
      </c>
      <c r="F2909" s="12">
        <v>0.91</v>
      </c>
      <c r="H2909" s="23">
        <f t="shared" si="180"/>
        <v>9.9999999999999995E-7</v>
      </c>
      <c r="I2909" s="24">
        <v>0.02</v>
      </c>
      <c r="J2909" s="25">
        <v>0.01</v>
      </c>
      <c r="K2909" s="36"/>
      <c r="L2909" s="25">
        <v>40.5</v>
      </c>
      <c r="M2909" s="36"/>
      <c r="N2909" s="25">
        <v>0.48</v>
      </c>
      <c r="O2909" s="25">
        <v>2.17</v>
      </c>
      <c r="P2909" s="25">
        <v>5.66</v>
      </c>
      <c r="Q2909" s="25">
        <v>0.03</v>
      </c>
      <c r="R2909" s="25">
        <v>14.5</v>
      </c>
      <c r="S2909" s="36"/>
      <c r="T2909" s="51">
        <v>0.02</v>
      </c>
      <c r="U2909" s="42">
        <v>35.700000000000003</v>
      </c>
      <c r="V2909" s="42">
        <v>38.29</v>
      </c>
      <c r="W2909" s="42">
        <v>3.2799999999999999E-3</v>
      </c>
      <c r="X2909" s="42">
        <v>26</v>
      </c>
      <c r="Y2909" s="44">
        <v>0.86</v>
      </c>
      <c r="Z2909" s="87">
        <f t="shared" si="181"/>
        <v>3.1938792284364173</v>
      </c>
      <c r="AA2909" s="88">
        <f t="shared" si="182"/>
        <v>2.9549191678913713</v>
      </c>
      <c r="AB2909" s="90">
        <f t="shared" si="183"/>
        <v>3.8862887533889334E-2</v>
      </c>
      <c r="AC2909" s="19">
        <v>3.2</v>
      </c>
      <c r="AD2909" s="13">
        <v>2.95</v>
      </c>
      <c r="AE2909" s="94">
        <v>8.0500000000000007</v>
      </c>
    </row>
    <row r="2910" spans="1:31" x14ac:dyDescent="0.2">
      <c r="A2910" s="2" t="s">
        <v>291</v>
      </c>
      <c r="B2910" s="9">
        <v>40751</v>
      </c>
      <c r="C2910" s="18">
        <v>5.61</v>
      </c>
      <c r="D2910" s="12">
        <v>6.22</v>
      </c>
      <c r="F2910" s="12">
        <v>1.1000000000000001</v>
      </c>
      <c r="H2910" s="23">
        <f t="shared" si="180"/>
        <v>6.0255958607435721E-7</v>
      </c>
      <c r="I2910" s="24">
        <v>6.0000000000000001E-3</v>
      </c>
      <c r="J2910" s="25">
        <v>0.01</v>
      </c>
      <c r="K2910" s="33"/>
      <c r="L2910" s="25">
        <v>38.1</v>
      </c>
      <c r="M2910" s="33"/>
      <c r="N2910" s="25">
        <v>0.43</v>
      </c>
      <c r="O2910" s="25">
        <v>1.98</v>
      </c>
      <c r="P2910" s="25">
        <v>5.24</v>
      </c>
      <c r="Q2910" s="25">
        <v>0.03</v>
      </c>
      <c r="R2910" s="25">
        <v>13.9</v>
      </c>
      <c r="S2910" s="34"/>
      <c r="T2910" s="51">
        <v>0.02</v>
      </c>
      <c r="U2910" s="42">
        <v>36.700000000000003</v>
      </c>
      <c r="V2910" s="42">
        <v>41.7</v>
      </c>
      <c r="W2910" s="42">
        <v>3.2799999999999999E-3</v>
      </c>
      <c r="X2910" s="42">
        <v>27</v>
      </c>
      <c r="Y2910" s="44">
        <v>0.81</v>
      </c>
      <c r="Z2910" s="87">
        <f t="shared" si="181"/>
        <v>3.0052598127244279</v>
      </c>
      <c r="AA2910" s="88">
        <f t="shared" si="182"/>
        <v>3.0089460660320224</v>
      </c>
      <c r="AB2910" s="90">
        <f t="shared" si="183"/>
        <v>-6.1292436306765335E-4</v>
      </c>
      <c r="AC2910" s="19">
        <v>3.01</v>
      </c>
      <c r="AD2910" s="13">
        <v>3.01</v>
      </c>
      <c r="AE2910" s="94">
        <v>0.15</v>
      </c>
    </row>
    <row r="2911" spans="1:31" x14ac:dyDescent="0.2">
      <c r="A2911" s="2" t="s">
        <v>291</v>
      </c>
      <c r="B2911" s="9">
        <v>41088</v>
      </c>
      <c r="C2911" s="18">
        <v>5.3</v>
      </c>
      <c r="D2911" s="12">
        <v>6.2</v>
      </c>
      <c r="F2911" s="12">
        <v>0.94</v>
      </c>
      <c r="H2911" s="23">
        <f t="shared" si="180"/>
        <v>6.3095734448019254E-7</v>
      </c>
      <c r="I2911" s="24">
        <v>1E-3</v>
      </c>
      <c r="J2911" s="25">
        <v>0.01</v>
      </c>
      <c r="K2911" s="30">
        <v>0.2</v>
      </c>
      <c r="L2911" s="25">
        <v>39.5</v>
      </c>
      <c r="M2911" s="30">
        <v>0.5</v>
      </c>
      <c r="N2911" s="25">
        <v>0.33</v>
      </c>
      <c r="O2911" s="25">
        <v>1.99</v>
      </c>
      <c r="P2911" s="25">
        <v>5.58</v>
      </c>
      <c r="Q2911" s="25">
        <v>0.03</v>
      </c>
      <c r="R2911" s="25">
        <v>13.8</v>
      </c>
      <c r="S2911" s="31">
        <v>7</v>
      </c>
      <c r="T2911" s="51">
        <v>0.01</v>
      </c>
      <c r="U2911" s="42">
        <v>34.1</v>
      </c>
      <c r="V2911" s="42">
        <v>40.94</v>
      </c>
      <c r="W2911" s="42">
        <v>3.2799999999999999E-3</v>
      </c>
      <c r="X2911" s="42">
        <v>28</v>
      </c>
      <c r="Y2911" s="44">
        <v>0.87</v>
      </c>
      <c r="Z2911" s="87">
        <f t="shared" si="181"/>
        <v>3.0948611977685423</v>
      </c>
      <c r="AA2911" s="88">
        <f t="shared" si="182"/>
        <v>3.0304536580811203</v>
      </c>
      <c r="AB2911" s="90">
        <f t="shared" si="183"/>
        <v>1.0514976160925492E-2</v>
      </c>
      <c r="AC2911" s="19">
        <v>3.1</v>
      </c>
      <c r="AD2911" s="13">
        <v>3.03</v>
      </c>
      <c r="AE2911" s="94">
        <v>2.36</v>
      </c>
    </row>
    <row r="2912" spans="1:31" x14ac:dyDescent="0.2">
      <c r="A2912" s="2" t="s">
        <v>291</v>
      </c>
      <c r="B2912" s="9">
        <v>40325</v>
      </c>
      <c r="C2912" s="18">
        <v>5.74</v>
      </c>
      <c r="D2912" s="12">
        <v>5.99</v>
      </c>
      <c r="F2912" s="12">
        <v>0.88</v>
      </c>
      <c r="H2912" s="23">
        <f t="shared" si="180"/>
        <v>1.0232929922807527E-6</v>
      </c>
      <c r="I2912" s="32">
        <v>1E-3</v>
      </c>
      <c r="J2912" s="25">
        <v>0.01</v>
      </c>
      <c r="K2912" s="36"/>
      <c r="L2912" s="25">
        <v>38</v>
      </c>
      <c r="M2912" s="36"/>
      <c r="N2912" s="25">
        <v>0.55000000000000004</v>
      </c>
      <c r="O2912" s="25">
        <v>2.12</v>
      </c>
      <c r="P2912" s="25">
        <v>5.0199999999999996</v>
      </c>
      <c r="Q2912" s="25">
        <v>0.03</v>
      </c>
      <c r="R2912" s="25">
        <v>14.6</v>
      </c>
      <c r="S2912" s="36"/>
      <c r="T2912" s="51">
        <v>0.01</v>
      </c>
      <c r="U2912" s="42">
        <v>39.5</v>
      </c>
      <c r="V2912" s="42">
        <v>34.26</v>
      </c>
      <c r="W2912" s="42">
        <v>3.2799999999999999E-3</v>
      </c>
      <c r="X2912" s="42">
        <v>31</v>
      </c>
      <c r="Y2912" s="44">
        <v>0.84</v>
      </c>
      <c r="Z2912" s="87">
        <f t="shared" si="181"/>
        <v>3.0199405068507268</v>
      </c>
      <c r="AA2912" s="88">
        <f t="shared" si="182"/>
        <v>3.0897559852507008</v>
      </c>
      <c r="AB2912" s="90">
        <f t="shared" si="183"/>
        <v>-1.1426996167523379E-2</v>
      </c>
      <c r="AC2912" s="19">
        <v>3.03</v>
      </c>
      <c r="AD2912" s="99">
        <v>3.09</v>
      </c>
      <c r="AE2912" s="95">
        <v>1.93</v>
      </c>
    </row>
    <row r="2913" spans="1:31" x14ac:dyDescent="0.2">
      <c r="A2913" s="2" t="s">
        <v>291</v>
      </c>
      <c r="B2913" s="9">
        <v>38845</v>
      </c>
      <c r="C2913" s="20"/>
      <c r="D2913" s="12">
        <v>5.93</v>
      </c>
      <c r="F2913" s="12">
        <v>1.3</v>
      </c>
      <c r="H2913" s="23">
        <f t="shared" si="180"/>
        <v>1.1748975549395291E-6</v>
      </c>
      <c r="I2913" s="24">
        <v>3.0000000000000001E-3</v>
      </c>
      <c r="J2913" s="25">
        <v>0.03</v>
      </c>
      <c r="K2913" s="29">
        <v>5</v>
      </c>
      <c r="L2913" s="25">
        <v>37.06</v>
      </c>
      <c r="M2913" s="29">
        <v>5</v>
      </c>
      <c r="N2913" s="25">
        <v>7.0000000000000007E-2</v>
      </c>
      <c r="O2913" s="25">
        <v>2.2000000000000002</v>
      </c>
      <c r="P2913" s="25">
        <v>5.85</v>
      </c>
      <c r="Q2913" s="25">
        <v>0.02</v>
      </c>
      <c r="R2913" s="25">
        <v>15.7</v>
      </c>
      <c r="S2913" s="29">
        <v>10</v>
      </c>
      <c r="T2913" s="51">
        <v>0.12</v>
      </c>
      <c r="U2913" s="42">
        <v>45</v>
      </c>
      <c r="V2913" s="42">
        <v>23.94</v>
      </c>
      <c r="W2913" s="42">
        <v>0.02</v>
      </c>
      <c r="X2913" s="42">
        <v>37</v>
      </c>
      <c r="Y2913" s="44">
        <v>0.74</v>
      </c>
      <c r="Z2913" s="87">
        <f t="shared" si="181"/>
        <v>3.07499261884543</v>
      </c>
      <c r="AA2913" s="88">
        <f t="shared" si="182"/>
        <v>3.1108949442473071</v>
      </c>
      <c r="AB2913" s="90">
        <f t="shared" si="183"/>
        <v>-5.8039084990945322E-3</v>
      </c>
      <c r="AC2913" s="19">
        <v>3.08</v>
      </c>
      <c r="AD2913" s="13">
        <v>3.1</v>
      </c>
      <c r="AE2913" s="94">
        <v>-0.84</v>
      </c>
    </row>
    <row r="2914" spans="1:31" x14ac:dyDescent="0.2">
      <c r="A2914" s="2" t="s">
        <v>291</v>
      </c>
      <c r="B2914" s="9">
        <v>35271</v>
      </c>
      <c r="C2914" s="18">
        <v>6.35</v>
      </c>
      <c r="D2914" s="12">
        <v>6.05</v>
      </c>
      <c r="F2914" s="12">
        <v>0.1</v>
      </c>
      <c r="H2914" s="23">
        <f t="shared" si="180"/>
        <v>8.9125093813374487E-7</v>
      </c>
      <c r="I2914" s="32">
        <v>1E-3</v>
      </c>
      <c r="J2914" s="25">
        <v>0.06</v>
      </c>
      <c r="K2914" s="36"/>
      <c r="L2914" s="25">
        <v>55.6</v>
      </c>
      <c r="M2914" s="36"/>
      <c r="N2914" s="35"/>
      <c r="O2914" s="25">
        <v>2.08</v>
      </c>
      <c r="P2914" s="25">
        <v>6.55</v>
      </c>
      <c r="Q2914" s="35"/>
      <c r="R2914" s="25">
        <v>16.3</v>
      </c>
      <c r="S2914" s="36"/>
      <c r="T2914" s="51">
        <v>0.03</v>
      </c>
      <c r="U2914" s="42">
        <v>42.4</v>
      </c>
      <c r="V2914" s="42">
        <v>84.1</v>
      </c>
      <c r="W2914" s="42">
        <v>0.05</v>
      </c>
      <c r="X2914" s="42">
        <v>33.700000000000003</v>
      </c>
      <c r="Y2914" s="44">
        <v>1.1000000000000001</v>
      </c>
      <c r="Z2914" s="87">
        <f t="shared" si="181"/>
        <v>4.0789702533712138</v>
      </c>
      <c r="AA2914" s="88">
        <f t="shared" si="182"/>
        <v>4.2918106392886202</v>
      </c>
      <c r="AB2914" s="90">
        <f t="shared" si="183"/>
        <v>-2.5426586676524022E-2</v>
      </c>
    </row>
    <row r="2915" spans="1:31" x14ac:dyDescent="0.2">
      <c r="A2915" s="2" t="s">
        <v>291</v>
      </c>
      <c r="B2915" s="9">
        <v>39204</v>
      </c>
      <c r="C2915" s="18">
        <v>5.19</v>
      </c>
      <c r="D2915" s="12">
        <v>5.95</v>
      </c>
      <c r="F2915" s="12">
        <v>1.1000000000000001</v>
      </c>
      <c r="H2915" s="23">
        <f t="shared" si="180"/>
        <v>1.1220184543019616E-6</v>
      </c>
      <c r="I2915" s="28"/>
      <c r="J2915" s="25">
        <v>0.01</v>
      </c>
      <c r="K2915" s="36"/>
      <c r="L2915" s="25">
        <v>38.4</v>
      </c>
      <c r="M2915" s="36"/>
      <c r="N2915" s="25">
        <v>4.0000000000000001E-3</v>
      </c>
      <c r="O2915" s="25">
        <v>1.89</v>
      </c>
      <c r="P2915" s="25">
        <v>5.51</v>
      </c>
      <c r="Q2915" s="25">
        <v>0.02</v>
      </c>
      <c r="R2915" s="25">
        <v>14.1</v>
      </c>
      <c r="S2915" s="36"/>
      <c r="T2915" s="51">
        <v>0.02</v>
      </c>
      <c r="U2915" s="42">
        <v>44.2</v>
      </c>
      <c r="V2915" s="42">
        <v>31.38</v>
      </c>
      <c r="W2915" s="42">
        <v>3.2799999999999999E-3</v>
      </c>
      <c r="X2915" s="42">
        <v>33</v>
      </c>
      <c r="Y2915" s="44">
        <v>0.74</v>
      </c>
      <c r="Z2915" s="87">
        <f t="shared" si="181"/>
        <v>3.0325547752874948</v>
      </c>
      <c r="AA2915" s="88">
        <f t="shared" si="182"/>
        <v>3.0978830721173898</v>
      </c>
      <c r="AB2915" s="90">
        <f t="shared" si="183"/>
        <v>-1.0656383517133199E-2</v>
      </c>
      <c r="AD2915" s="100"/>
      <c r="AE2915" s="96"/>
    </row>
    <row r="2916" spans="1:31" x14ac:dyDescent="0.2">
      <c r="A2916" s="2" t="s">
        <v>291</v>
      </c>
      <c r="B2916" s="9">
        <v>39972</v>
      </c>
      <c r="C2916" s="18">
        <v>5.31</v>
      </c>
      <c r="D2916" s="12">
        <v>6.09</v>
      </c>
      <c r="F2916" s="12">
        <v>1.1000000000000001</v>
      </c>
      <c r="H2916" s="23">
        <f t="shared" si="180"/>
        <v>8.1283051616409889E-7</v>
      </c>
      <c r="I2916" s="32">
        <v>0.02</v>
      </c>
      <c r="J2916" s="25">
        <v>0.01</v>
      </c>
      <c r="K2916" s="30">
        <v>0.2</v>
      </c>
      <c r="L2916" s="25">
        <v>39.799999999999997</v>
      </c>
      <c r="M2916" s="30">
        <v>0.7</v>
      </c>
      <c r="N2916" s="25">
        <v>0.53</v>
      </c>
      <c r="O2916" s="25">
        <v>2.02</v>
      </c>
      <c r="P2916" s="25">
        <v>5.56</v>
      </c>
      <c r="Q2916" s="25">
        <v>0.03</v>
      </c>
      <c r="R2916" s="25">
        <v>14.8</v>
      </c>
      <c r="S2916" s="31">
        <v>5.9</v>
      </c>
      <c r="T2916" s="51">
        <v>0.01</v>
      </c>
      <c r="U2916" s="42">
        <v>42.4</v>
      </c>
      <c r="V2916" s="42">
        <v>40.369999999999997</v>
      </c>
      <c r="W2916" s="42">
        <v>3.2799999999999999E-3</v>
      </c>
      <c r="X2916" s="42">
        <v>28</v>
      </c>
      <c r="Y2916" s="44">
        <v>0.83</v>
      </c>
      <c r="Z2916" s="87">
        <f t="shared" si="181"/>
        <v>3.1617251794607948</v>
      </c>
      <c r="AA2916" s="88">
        <f t="shared" si="182"/>
        <v>3.1540507831612867</v>
      </c>
      <c r="AB2916" s="90">
        <f t="shared" si="183"/>
        <v>1.2151153468594419E-3</v>
      </c>
      <c r="AD2916" s="100"/>
      <c r="AE2916" s="95">
        <v>0.45</v>
      </c>
    </row>
    <row r="2917" spans="1:31" x14ac:dyDescent="0.2">
      <c r="A2917" s="2" t="s">
        <v>291</v>
      </c>
      <c r="B2917" s="9">
        <v>39617</v>
      </c>
      <c r="C2917" s="18">
        <v>5.32</v>
      </c>
      <c r="D2917" s="12">
        <v>6.04</v>
      </c>
      <c r="F2917" s="12">
        <v>1.1000000000000001</v>
      </c>
      <c r="H2917" s="23">
        <f t="shared" si="180"/>
        <v>9.12010839355909E-7</v>
      </c>
      <c r="J2917" s="25">
        <v>0.01</v>
      </c>
      <c r="K2917" s="36"/>
      <c r="L2917" s="25">
        <v>42.9</v>
      </c>
      <c r="M2917" s="36"/>
      <c r="N2917" s="25">
        <v>0.67</v>
      </c>
      <c r="O2917" s="25">
        <v>2.37</v>
      </c>
      <c r="P2917" s="25">
        <v>5.83</v>
      </c>
      <c r="Q2917" s="25">
        <v>0.04</v>
      </c>
      <c r="R2917" s="25">
        <v>15.5</v>
      </c>
      <c r="S2917" s="36"/>
      <c r="T2917" s="51">
        <v>0.01</v>
      </c>
      <c r="U2917" s="42">
        <v>42.4</v>
      </c>
      <c r="V2917" s="42">
        <v>36.43</v>
      </c>
      <c r="W2917" s="42">
        <v>3.2799999999999999E-3</v>
      </c>
      <c r="X2917" s="42">
        <v>30</v>
      </c>
      <c r="Y2917" s="44">
        <v>0.97</v>
      </c>
      <c r="Z2917" s="87">
        <f t="shared" si="181"/>
        <v>3.3811819987537719</v>
      </c>
      <c r="AA2917" s="88">
        <f t="shared" si="182"/>
        <v>3.2869198854862329</v>
      </c>
      <c r="AB2917" s="90">
        <f t="shared" si="183"/>
        <v>1.4136273695866373E-2</v>
      </c>
      <c r="AE2917" s="94">
        <v>2.08</v>
      </c>
    </row>
    <row r="2918" spans="1:31" x14ac:dyDescent="0.2">
      <c r="A2918" s="2" t="s">
        <v>129</v>
      </c>
      <c r="B2918" s="9">
        <v>38630</v>
      </c>
      <c r="C2918" s="18">
        <v>2.15</v>
      </c>
      <c r="D2918" s="12">
        <v>6.88</v>
      </c>
      <c r="F2918" s="12">
        <v>5.6</v>
      </c>
      <c r="H2918" s="23">
        <f t="shared" si="180"/>
        <v>1.3182567385564048E-7</v>
      </c>
      <c r="I2918" s="32">
        <v>0.16</v>
      </c>
      <c r="J2918" s="25">
        <v>3.77</v>
      </c>
      <c r="K2918" s="30">
        <v>0.2</v>
      </c>
      <c r="L2918" s="25">
        <v>132</v>
      </c>
      <c r="M2918" s="30">
        <v>1.6</v>
      </c>
      <c r="N2918" s="25">
        <v>12</v>
      </c>
      <c r="O2918" s="25">
        <v>3.2</v>
      </c>
      <c r="P2918" s="25">
        <v>10.6</v>
      </c>
      <c r="Q2918" s="25">
        <v>0.71</v>
      </c>
      <c r="R2918" s="25">
        <v>112</v>
      </c>
      <c r="S2918" s="31">
        <v>0.6</v>
      </c>
      <c r="T2918" s="51">
        <v>0.1</v>
      </c>
      <c r="U2918" s="42">
        <v>15.5</v>
      </c>
      <c r="V2918" s="42">
        <v>0.22</v>
      </c>
      <c r="W2918" s="42">
        <v>0.01</v>
      </c>
      <c r="X2918" s="42">
        <v>171</v>
      </c>
      <c r="Y2918" s="44">
        <v>8.61</v>
      </c>
      <c r="Z2918" s="87">
        <f t="shared" si="181"/>
        <v>13.095224608781528</v>
      </c>
      <c r="AA2918" s="88">
        <f t="shared" si="182"/>
        <v>13.763301394401774</v>
      </c>
      <c r="AB2918" s="90">
        <f t="shared" si="183"/>
        <v>-2.4873918454834949E-2</v>
      </c>
      <c r="AC2918" s="19">
        <v>12.62</v>
      </c>
      <c r="AD2918" s="13">
        <v>13.75</v>
      </c>
      <c r="AE2918" s="94">
        <v>-8.59</v>
      </c>
    </row>
    <row r="2919" spans="1:31" x14ac:dyDescent="0.2">
      <c r="A2919" s="2" t="s">
        <v>129</v>
      </c>
      <c r="B2919" s="9">
        <v>38846</v>
      </c>
      <c r="C2919" s="18">
        <v>2.06</v>
      </c>
      <c r="D2919" s="12">
        <v>6.88</v>
      </c>
      <c r="F2919" s="12">
        <v>6.3</v>
      </c>
      <c r="H2919" s="23">
        <f t="shared" si="180"/>
        <v>1.3182567385564048E-7</v>
      </c>
      <c r="I2919" s="28"/>
      <c r="J2919" s="25">
        <v>4.0999999999999996</v>
      </c>
      <c r="K2919" s="30">
        <v>0.2</v>
      </c>
      <c r="L2919" s="25">
        <v>130</v>
      </c>
      <c r="M2919" s="30">
        <v>1</v>
      </c>
      <c r="N2919" s="25">
        <v>9.3699999999999992</v>
      </c>
      <c r="O2919" s="25">
        <v>2.97</v>
      </c>
      <c r="P2919" s="25">
        <v>11.1</v>
      </c>
      <c r="Q2919" s="25">
        <v>0.67</v>
      </c>
      <c r="R2919" s="25">
        <v>107</v>
      </c>
      <c r="S2919" s="31">
        <v>0.5</v>
      </c>
      <c r="T2919" s="51">
        <v>0.02</v>
      </c>
      <c r="U2919" s="42">
        <v>6.58</v>
      </c>
      <c r="V2919" s="42">
        <v>0.22</v>
      </c>
      <c r="W2919" s="42">
        <v>0.05</v>
      </c>
      <c r="X2919" s="42">
        <v>186</v>
      </c>
      <c r="Y2919" s="44">
        <v>8.5500000000000007</v>
      </c>
      <c r="Z2919" s="87">
        <f t="shared" si="181"/>
        <v>12.71809673003813</v>
      </c>
      <c r="AA2919" s="88">
        <f t="shared" si="182"/>
        <v>13.93907708786292</v>
      </c>
      <c r="AB2919" s="90">
        <f t="shared" si="183"/>
        <v>-4.5803068478507139E-2</v>
      </c>
      <c r="AC2919" s="19">
        <v>12.4</v>
      </c>
      <c r="AD2919" s="13">
        <v>13.9</v>
      </c>
      <c r="AE2919" s="94">
        <v>-12</v>
      </c>
    </row>
    <row r="2920" spans="1:31" x14ac:dyDescent="0.2">
      <c r="A2920" s="2" t="s">
        <v>129</v>
      </c>
      <c r="B2920" s="9">
        <v>40889</v>
      </c>
      <c r="C2920" s="18">
        <v>1.78</v>
      </c>
      <c r="D2920" s="12">
        <v>6.96</v>
      </c>
      <c r="F2920" s="12">
        <v>8</v>
      </c>
      <c r="H2920" s="23">
        <f t="shared" si="180"/>
        <v>1.0964781961431838E-7</v>
      </c>
      <c r="I2920" s="32">
        <v>4.0000000000000001E-3</v>
      </c>
      <c r="J2920" s="25">
        <v>4.7</v>
      </c>
      <c r="K2920" s="30">
        <v>0.2</v>
      </c>
      <c r="L2920" s="25">
        <v>140</v>
      </c>
      <c r="M2920" s="30">
        <v>0.5</v>
      </c>
      <c r="N2920" s="25">
        <v>10.4</v>
      </c>
      <c r="O2920" s="25">
        <v>3.56</v>
      </c>
      <c r="P2920" s="25">
        <v>14.3</v>
      </c>
      <c r="Q2920" s="25">
        <v>0.66</v>
      </c>
      <c r="R2920" s="25">
        <v>129</v>
      </c>
      <c r="S2920" s="31">
        <v>0.5</v>
      </c>
      <c r="T2920" s="51">
        <v>0.01</v>
      </c>
      <c r="U2920" s="42">
        <v>6.49</v>
      </c>
      <c r="V2920" s="42">
        <v>0.22</v>
      </c>
      <c r="W2920" s="42">
        <v>6.2399999999999999E-3</v>
      </c>
      <c r="X2920" s="42">
        <v>181</v>
      </c>
      <c r="Y2920" s="44">
        <v>9.2799999999999994</v>
      </c>
      <c r="Z2920" s="87">
        <f t="shared" si="181"/>
        <v>14.522690748431703</v>
      </c>
      <c r="AA2920" s="88">
        <f t="shared" si="182"/>
        <v>14.524892536923932</v>
      </c>
      <c r="AB2920" s="90">
        <f t="shared" si="183"/>
        <v>-7.5799369283131306E-5</v>
      </c>
      <c r="AC2920" s="19">
        <v>14.71</v>
      </c>
      <c r="AD2920" s="13">
        <v>14.52</v>
      </c>
      <c r="AE2920" s="94">
        <v>1.29</v>
      </c>
    </row>
    <row r="2921" spans="1:31" x14ac:dyDescent="0.2">
      <c r="A2921" s="2" t="s">
        <v>129</v>
      </c>
      <c r="B2921" s="9">
        <v>41907</v>
      </c>
      <c r="C2921" s="18">
        <v>1.96</v>
      </c>
      <c r="D2921" s="12">
        <v>7.06</v>
      </c>
      <c r="F2921" s="12">
        <v>8</v>
      </c>
      <c r="H2921" s="23">
        <f t="shared" si="180"/>
        <v>8.7096358995608061E-8</v>
      </c>
      <c r="I2921" s="28"/>
      <c r="J2921" s="25">
        <v>5.1100000000000003</v>
      </c>
      <c r="K2921" s="30">
        <v>0.2</v>
      </c>
      <c r="L2921" s="25">
        <v>154</v>
      </c>
      <c r="M2921" s="30">
        <v>0.3</v>
      </c>
      <c r="N2921" s="25">
        <v>10</v>
      </c>
      <c r="O2921" s="25">
        <v>3.44</v>
      </c>
      <c r="P2921" s="25">
        <v>15.5</v>
      </c>
      <c r="Q2921" s="25">
        <v>0.6</v>
      </c>
      <c r="R2921" s="25">
        <v>116</v>
      </c>
      <c r="S2921" s="31">
        <v>1.2</v>
      </c>
      <c r="T2921" s="51">
        <v>0.02</v>
      </c>
      <c r="U2921" s="42">
        <v>1.95</v>
      </c>
      <c r="V2921" s="42">
        <v>0.22</v>
      </c>
      <c r="W2921" s="42">
        <v>0.03</v>
      </c>
      <c r="X2921" s="42">
        <v>172</v>
      </c>
      <c r="Y2921" s="44">
        <v>9.68</v>
      </c>
      <c r="Z2921" s="87">
        <f t="shared" si="181"/>
        <v>14.757310746862274</v>
      </c>
      <c r="AA2921" s="88">
        <f t="shared" si="182"/>
        <v>14.577331828922247</v>
      </c>
      <c r="AB2921" s="90">
        <f t="shared" si="183"/>
        <v>6.1353710881276377E-3</v>
      </c>
      <c r="AC2921" s="19">
        <v>14.94</v>
      </c>
      <c r="AD2921" s="13">
        <v>14.57</v>
      </c>
      <c r="AE2921" s="94">
        <v>2.4700000000000002</v>
      </c>
    </row>
    <row r="2922" spans="1:31" x14ac:dyDescent="0.2">
      <c r="A2922" s="2" t="s">
        <v>129</v>
      </c>
      <c r="B2922" s="9">
        <v>36810</v>
      </c>
      <c r="C2922" s="18">
        <v>1.33</v>
      </c>
      <c r="D2922" s="12">
        <v>6.9</v>
      </c>
      <c r="F2922" s="12">
        <v>6.1</v>
      </c>
      <c r="H2922" s="23">
        <f t="shared" si="180"/>
        <v>1.2589254117941651E-7</v>
      </c>
      <c r="I2922" s="28"/>
      <c r="J2922" s="25">
        <v>4.13</v>
      </c>
      <c r="K2922" s="33"/>
      <c r="L2922" s="25">
        <v>136</v>
      </c>
      <c r="M2922" s="33"/>
      <c r="N2922" s="35"/>
      <c r="O2922" s="25">
        <v>3.18</v>
      </c>
      <c r="P2922" s="25">
        <v>11.8</v>
      </c>
      <c r="Q2922" s="35"/>
      <c r="R2922" s="25">
        <v>106</v>
      </c>
      <c r="S2922" s="34"/>
      <c r="T2922" s="51">
        <v>0.01</v>
      </c>
      <c r="U2922" s="42">
        <v>14.7</v>
      </c>
      <c r="V2922" s="42">
        <v>0.22</v>
      </c>
      <c r="W2922" s="42">
        <v>0.01</v>
      </c>
      <c r="X2922" s="42">
        <v>168</v>
      </c>
      <c r="Y2922" s="44">
        <v>8.7799999999999994</v>
      </c>
      <c r="Z2922" s="87">
        <f t="shared" si="181"/>
        <v>12.678695855769817</v>
      </c>
      <c r="AA2922" s="88">
        <f t="shared" si="182"/>
        <v>13.829177634471765</v>
      </c>
      <c r="AB2922" s="90">
        <f t="shared" si="183"/>
        <v>-4.3401511597128996E-2</v>
      </c>
    </row>
    <row r="2923" spans="1:31" x14ac:dyDescent="0.2">
      <c r="A2923" s="2" t="s">
        <v>129</v>
      </c>
      <c r="B2923" s="9">
        <v>36458</v>
      </c>
      <c r="C2923" s="18">
        <v>1.38</v>
      </c>
      <c r="D2923" s="12">
        <v>6.85</v>
      </c>
      <c r="F2923" s="12">
        <v>5.5</v>
      </c>
      <c r="H2923" s="23">
        <f t="shared" si="180"/>
        <v>1.4125375446227539E-7</v>
      </c>
      <c r="I2923" s="32">
        <v>7.0000000000000001E-3</v>
      </c>
      <c r="J2923" s="25">
        <v>3.79</v>
      </c>
      <c r="K2923" s="33"/>
      <c r="L2923" s="25">
        <v>120</v>
      </c>
      <c r="M2923" s="33"/>
      <c r="N2923" s="25">
        <v>9.8000000000000007</v>
      </c>
      <c r="O2923" s="25">
        <v>3.3</v>
      </c>
      <c r="P2923" s="25">
        <v>11</v>
      </c>
      <c r="Q2923" s="25">
        <v>0.72</v>
      </c>
      <c r="R2923" s="25">
        <v>110</v>
      </c>
      <c r="S2923" s="34"/>
      <c r="T2923" s="51">
        <v>0.01</v>
      </c>
      <c r="U2923" s="42">
        <v>9.76</v>
      </c>
      <c r="V2923" s="42">
        <v>0.22</v>
      </c>
      <c r="W2923" s="42">
        <v>6.5690000000000002E-3</v>
      </c>
      <c r="X2923" s="42">
        <v>167</v>
      </c>
      <c r="Y2923" s="44">
        <v>8.5500000000000007</v>
      </c>
      <c r="Z2923" s="87">
        <f t="shared" si="181"/>
        <v>12.350573780267631</v>
      </c>
      <c r="AA2923" s="88">
        <f t="shared" si="182"/>
        <v>13.468052624861217</v>
      </c>
      <c r="AB2923" s="90">
        <f t="shared" si="183"/>
        <v>-4.3281885994198369E-2</v>
      </c>
    </row>
    <row r="2924" spans="1:31" x14ac:dyDescent="0.2">
      <c r="A2924" s="2" t="s">
        <v>129</v>
      </c>
      <c r="B2924" s="9">
        <v>37903</v>
      </c>
      <c r="C2924" s="18">
        <v>1.35</v>
      </c>
      <c r="D2924" s="12">
        <v>6.89</v>
      </c>
      <c r="F2924" s="12">
        <v>6.7</v>
      </c>
      <c r="H2924" s="23">
        <f t="shared" si="180"/>
        <v>1.288249551693134E-7</v>
      </c>
      <c r="I2924" s="28"/>
      <c r="J2924" s="25">
        <v>3.74</v>
      </c>
      <c r="K2924" s="33"/>
      <c r="L2924" s="25">
        <v>131</v>
      </c>
      <c r="M2924" s="33"/>
      <c r="N2924" s="25">
        <v>10.4</v>
      </c>
      <c r="O2924" s="25">
        <v>3.46</v>
      </c>
      <c r="P2924" s="25">
        <v>11.8</v>
      </c>
      <c r="Q2924" s="25">
        <v>0.71</v>
      </c>
      <c r="R2924" s="25">
        <v>110</v>
      </c>
      <c r="S2924" s="34"/>
      <c r="T2924" s="51">
        <v>0.02</v>
      </c>
      <c r="U2924" s="42">
        <v>10</v>
      </c>
      <c r="V2924" s="42">
        <v>0.22</v>
      </c>
      <c r="W2924" s="42">
        <v>0.02</v>
      </c>
      <c r="X2924" s="42">
        <v>167</v>
      </c>
      <c r="Y2924" s="44">
        <v>8.6</v>
      </c>
      <c r="Z2924" s="87">
        <f t="shared" si="181"/>
        <v>12.986950529403444</v>
      </c>
      <c r="AA2924" s="88">
        <f t="shared" si="182"/>
        <v>13.523656849173413</v>
      </c>
      <c r="AB2924" s="90">
        <f t="shared" si="183"/>
        <v>-2.0244965047601288E-2</v>
      </c>
    </row>
    <row r="2925" spans="1:31" x14ac:dyDescent="0.2">
      <c r="A2925" s="2" t="s">
        <v>129</v>
      </c>
      <c r="B2925" s="9">
        <v>37536</v>
      </c>
      <c r="C2925" s="18">
        <v>1.23</v>
      </c>
      <c r="D2925" s="12">
        <v>6.89</v>
      </c>
      <c r="E2925" s="16"/>
      <c r="F2925" s="12">
        <v>6.1</v>
      </c>
      <c r="H2925" s="23">
        <f t="shared" si="180"/>
        <v>1.288249551693134E-7</v>
      </c>
      <c r="I2925" s="28"/>
      <c r="J2925" s="25">
        <v>4.18</v>
      </c>
      <c r="L2925" s="25">
        <v>137</v>
      </c>
      <c r="M2925" s="36"/>
      <c r="N2925" s="25">
        <v>8.61</v>
      </c>
      <c r="O2925" s="25">
        <v>3.38</v>
      </c>
      <c r="P2925" s="25">
        <v>11.2</v>
      </c>
      <c r="Q2925" s="25">
        <v>0.7</v>
      </c>
      <c r="R2925" s="25">
        <v>102</v>
      </c>
      <c r="T2925" s="51">
        <v>0.03</v>
      </c>
      <c r="U2925" s="42">
        <v>9.8000000000000007</v>
      </c>
      <c r="V2925" s="42">
        <v>0.22</v>
      </c>
      <c r="W2925" s="42">
        <v>0.03</v>
      </c>
      <c r="X2925" s="42">
        <v>167</v>
      </c>
      <c r="Y2925" s="44">
        <v>8.32</v>
      </c>
      <c r="Z2925" s="87">
        <f t="shared" si="181"/>
        <v>12.846946049805645</v>
      </c>
      <c r="AA2925" s="88">
        <f t="shared" si="182"/>
        <v>13.240026499019979</v>
      </c>
      <c r="AB2925" s="90">
        <f t="shared" si="183"/>
        <v>-1.5068074629151633E-2</v>
      </c>
      <c r="AD2925" s="100"/>
      <c r="AE2925" s="96"/>
    </row>
    <row r="2926" spans="1:31" x14ac:dyDescent="0.2">
      <c r="A2926" s="2" t="s">
        <v>129</v>
      </c>
      <c r="B2926" s="9">
        <v>39706</v>
      </c>
      <c r="C2926" s="18">
        <v>2.06</v>
      </c>
      <c r="D2926" s="12">
        <v>6.56</v>
      </c>
      <c r="F2926" s="12">
        <v>7.2</v>
      </c>
      <c r="H2926" s="23">
        <f t="shared" si="180"/>
        <v>2.7542287033381632E-7</v>
      </c>
      <c r="I2926" s="32">
        <v>3.0000000000000001E-3</v>
      </c>
      <c r="J2926" s="25">
        <v>4.4800000000000004</v>
      </c>
      <c r="K2926" s="30">
        <v>0.2</v>
      </c>
      <c r="L2926" s="25">
        <v>146</v>
      </c>
      <c r="M2926" s="30">
        <v>0.4</v>
      </c>
      <c r="N2926" s="25">
        <v>11.1</v>
      </c>
      <c r="O2926" s="25">
        <v>3.71</v>
      </c>
      <c r="P2926" s="25">
        <v>13.4</v>
      </c>
      <c r="Q2926" s="25">
        <v>0.72</v>
      </c>
      <c r="R2926" s="25">
        <v>126</v>
      </c>
      <c r="S2926" s="31">
        <v>0.5</v>
      </c>
      <c r="T2926" s="51">
        <v>0.01</v>
      </c>
      <c r="U2926" s="42">
        <v>48.9</v>
      </c>
      <c r="V2926" s="42">
        <v>0.22</v>
      </c>
      <c r="W2926" s="42">
        <v>8.2100000000000003E-3</v>
      </c>
      <c r="X2926" s="42">
        <v>188</v>
      </c>
      <c r="Y2926" s="44">
        <v>8.7200000000000006</v>
      </c>
      <c r="Z2926" s="87">
        <f t="shared" si="181"/>
        <v>14.63631123682409</v>
      </c>
      <c r="AA2926" s="88">
        <f t="shared" si="182"/>
        <v>15.045294462944341</v>
      </c>
      <c r="AB2926" s="90">
        <f t="shared" si="183"/>
        <v>-1.3779012842402976E-2</v>
      </c>
      <c r="AE2926" s="94">
        <v>5.67</v>
      </c>
    </row>
    <row r="2927" spans="1:31" x14ac:dyDescent="0.2">
      <c r="A2927" s="2" t="s">
        <v>129</v>
      </c>
      <c r="B2927" s="9">
        <v>35333</v>
      </c>
      <c r="C2927" s="18">
        <v>1.38</v>
      </c>
      <c r="D2927" s="12">
        <v>6.85</v>
      </c>
      <c r="F2927" s="12">
        <v>5.6</v>
      </c>
      <c r="H2927" s="23">
        <f t="shared" si="180"/>
        <v>1.4125375446227539E-7</v>
      </c>
      <c r="I2927" s="32">
        <v>2E-3</v>
      </c>
      <c r="J2927" s="25">
        <v>3.14</v>
      </c>
      <c r="K2927" s="29">
        <v>1</v>
      </c>
      <c r="L2927" s="25">
        <v>140</v>
      </c>
      <c r="M2927" s="29">
        <v>1</v>
      </c>
      <c r="N2927" s="25">
        <v>10.7</v>
      </c>
      <c r="O2927" s="25">
        <v>3</v>
      </c>
      <c r="P2927" s="25">
        <v>11</v>
      </c>
      <c r="Q2927" s="25">
        <v>0.73</v>
      </c>
      <c r="R2927" s="25">
        <v>110</v>
      </c>
      <c r="S2927" s="29">
        <v>5</v>
      </c>
      <c r="T2927" s="51">
        <v>0.01</v>
      </c>
      <c r="U2927" s="42">
        <v>1</v>
      </c>
      <c r="V2927" s="42">
        <v>0.22</v>
      </c>
      <c r="W2927" s="42">
        <v>0.01</v>
      </c>
      <c r="X2927" s="42">
        <v>163</v>
      </c>
      <c r="Y2927" s="44">
        <v>8.98</v>
      </c>
      <c r="Z2927" s="87">
        <f t="shared" si="181"/>
        <v>13.336831278327036</v>
      </c>
      <c r="AA2927" s="88">
        <f t="shared" si="182"/>
        <v>13.602925208929332</v>
      </c>
      <c r="AB2927" s="90">
        <f t="shared" si="183"/>
        <v>-9.877369557077062E-3</v>
      </c>
      <c r="AD2927" s="100"/>
      <c r="AE2927" s="96"/>
    </row>
    <row r="2928" spans="1:31" x14ac:dyDescent="0.2">
      <c r="A2928" s="2" t="s">
        <v>129</v>
      </c>
      <c r="B2928" s="9">
        <v>37158</v>
      </c>
      <c r="C2928" s="18">
        <v>1.06</v>
      </c>
      <c r="D2928" s="12">
        <v>6.93</v>
      </c>
      <c r="F2928" s="12">
        <v>5.9</v>
      </c>
      <c r="H2928" s="23">
        <f t="shared" si="180"/>
        <v>1.174897554939528E-7</v>
      </c>
      <c r="I2928" s="28"/>
      <c r="J2928" s="25">
        <v>4.08</v>
      </c>
      <c r="K2928" s="29">
        <v>0.2</v>
      </c>
      <c r="L2928" s="25">
        <v>142</v>
      </c>
      <c r="M2928" s="29">
        <v>0.2</v>
      </c>
      <c r="N2928" s="25">
        <v>16.399999999999999</v>
      </c>
      <c r="O2928" s="25">
        <v>2.79</v>
      </c>
      <c r="P2928" s="25">
        <v>10.4</v>
      </c>
      <c r="Q2928" s="25">
        <v>0.76</v>
      </c>
      <c r="R2928" s="25">
        <v>96.3</v>
      </c>
      <c r="S2928" s="29">
        <v>1</v>
      </c>
      <c r="T2928" s="51">
        <v>0.15</v>
      </c>
      <c r="U2928" s="42">
        <v>4.33</v>
      </c>
      <c r="V2928" s="42">
        <v>0.22</v>
      </c>
      <c r="W2928" s="42">
        <v>0.01</v>
      </c>
      <c r="X2928" s="42">
        <v>168</v>
      </c>
      <c r="Y2928" s="44">
        <v>8.3800000000000008</v>
      </c>
      <c r="Z2928" s="87">
        <f t="shared" si="181"/>
        <v>13.043197251125228</v>
      </c>
      <c r="AA2928" s="88">
        <f t="shared" si="182"/>
        <v>13.217715832599318</v>
      </c>
      <c r="AB2928" s="90">
        <f t="shared" si="183"/>
        <v>-6.6455641095834114E-3</v>
      </c>
    </row>
    <row r="2929" spans="1:31" x14ac:dyDescent="0.2">
      <c r="A2929" s="2" t="s">
        <v>129</v>
      </c>
      <c r="B2929" s="9">
        <v>33574</v>
      </c>
      <c r="C2929" s="18">
        <v>1.22</v>
      </c>
      <c r="D2929" s="12">
        <v>6.55</v>
      </c>
      <c r="F2929" s="12">
        <v>7.3</v>
      </c>
      <c r="H2929" s="23">
        <f t="shared" si="180"/>
        <v>2.8183829312644502E-7</v>
      </c>
      <c r="I2929" s="32">
        <v>5.0000000000000001E-3</v>
      </c>
      <c r="J2929" s="25">
        <v>3.24</v>
      </c>
      <c r="K2929" s="29">
        <v>0.2</v>
      </c>
      <c r="L2929" s="25">
        <v>140</v>
      </c>
      <c r="M2929" s="29">
        <v>0.2</v>
      </c>
      <c r="N2929" s="25">
        <v>11</v>
      </c>
      <c r="O2929" s="25">
        <v>3</v>
      </c>
      <c r="P2929" s="25">
        <v>11</v>
      </c>
      <c r="Q2929" s="25">
        <v>0.73</v>
      </c>
      <c r="R2929" s="25">
        <v>110</v>
      </c>
      <c r="S2929" s="29">
        <v>1</v>
      </c>
      <c r="T2929" s="51">
        <v>0.06</v>
      </c>
      <c r="U2929" s="42">
        <v>3.22</v>
      </c>
      <c r="V2929" s="42">
        <v>2.21</v>
      </c>
      <c r="W2929" s="42">
        <v>0.01</v>
      </c>
      <c r="X2929" s="42">
        <v>164</v>
      </c>
      <c r="Y2929" s="44">
        <v>8.65</v>
      </c>
      <c r="Z2929" s="87">
        <f t="shared" si="181"/>
        <v>13.353463616669686</v>
      </c>
      <c r="AA2929" s="88">
        <f t="shared" si="182"/>
        <v>13.381026474588761</v>
      </c>
      <c r="AB2929" s="90">
        <f t="shared" si="183"/>
        <v>-1.0309849869958162E-3</v>
      </c>
    </row>
    <row r="2930" spans="1:31" x14ac:dyDescent="0.2">
      <c r="A2930" s="2" t="s">
        <v>129</v>
      </c>
      <c r="B2930" s="9">
        <v>30978</v>
      </c>
      <c r="C2930" s="18">
        <v>1.3</v>
      </c>
      <c r="D2930" s="12">
        <v>6.7</v>
      </c>
      <c r="E2930" s="16"/>
      <c r="F2930" s="15"/>
      <c r="H2930" s="23">
        <f t="shared" si="180"/>
        <v>1.9952623149688761E-7</v>
      </c>
      <c r="I2930" s="28"/>
      <c r="J2930" s="25">
        <v>1.88</v>
      </c>
      <c r="K2930" s="36"/>
      <c r="L2930" s="25">
        <v>135.5</v>
      </c>
      <c r="M2930" s="36"/>
      <c r="N2930" s="25">
        <v>10.9</v>
      </c>
      <c r="O2930" s="25">
        <v>3.8</v>
      </c>
      <c r="P2930" s="25">
        <v>15</v>
      </c>
      <c r="Q2930" s="25">
        <v>0.7</v>
      </c>
      <c r="R2930" s="25">
        <v>121</v>
      </c>
      <c r="S2930" s="36"/>
      <c r="T2930" s="52"/>
      <c r="U2930" s="42">
        <v>2</v>
      </c>
      <c r="V2930" s="42">
        <v>0.09</v>
      </c>
      <c r="W2930" s="42">
        <v>5.0000009190000003E-3</v>
      </c>
      <c r="X2930" s="42">
        <v>152</v>
      </c>
      <c r="Y2930" s="44">
        <v>9.4</v>
      </c>
      <c r="Z2930" s="87">
        <f t="shared" si="181"/>
        <v>13.876139931752773</v>
      </c>
      <c r="AA2930" s="88">
        <f t="shared" si="182"/>
        <v>13.730925811485736</v>
      </c>
      <c r="AB2930" s="90">
        <f t="shared" si="183"/>
        <v>5.2600345729463182E-3</v>
      </c>
    </row>
    <row r="2931" spans="1:31" x14ac:dyDescent="0.2">
      <c r="A2931" s="2" t="s">
        <v>129</v>
      </c>
      <c r="B2931" s="9">
        <v>34956</v>
      </c>
      <c r="C2931" s="18">
        <v>1.2</v>
      </c>
      <c r="D2931" s="12">
        <v>6.94</v>
      </c>
      <c r="F2931" s="12">
        <v>5.4</v>
      </c>
      <c r="H2931" s="23">
        <f t="shared" si="180"/>
        <v>1.1481536214968794E-7</v>
      </c>
      <c r="I2931" s="28"/>
      <c r="J2931" s="25">
        <v>3.56</v>
      </c>
      <c r="K2931" s="29">
        <v>1</v>
      </c>
      <c r="L2931" s="25">
        <v>151</v>
      </c>
      <c r="M2931" s="29">
        <v>1</v>
      </c>
      <c r="N2931" s="25">
        <v>12.48</v>
      </c>
      <c r="O2931" s="25">
        <v>3.1</v>
      </c>
      <c r="P2931" s="25">
        <v>14.1</v>
      </c>
      <c r="Q2931" s="25">
        <v>0.86</v>
      </c>
      <c r="R2931" s="25">
        <v>106</v>
      </c>
      <c r="S2931" s="29">
        <v>5</v>
      </c>
      <c r="T2931" s="51">
        <v>0.02</v>
      </c>
      <c r="U2931" s="42">
        <v>1</v>
      </c>
      <c r="V2931" s="42">
        <v>0.22</v>
      </c>
      <c r="W2931" s="42">
        <v>0.01</v>
      </c>
      <c r="X2931" s="42">
        <v>161</v>
      </c>
      <c r="Y2931" s="44">
        <v>8.9600000000000009</v>
      </c>
      <c r="Z2931" s="87">
        <f t="shared" si="181"/>
        <v>14.060926928369396</v>
      </c>
      <c r="AA2931" s="88">
        <f t="shared" si="182"/>
        <v>13.526823608735787</v>
      </c>
      <c r="AB2931" s="90">
        <f t="shared" si="183"/>
        <v>1.9360162000712819E-2</v>
      </c>
    </row>
    <row r="2932" spans="1:31" x14ac:dyDescent="0.2">
      <c r="A2932" s="2" t="s">
        <v>129</v>
      </c>
      <c r="B2932" s="9">
        <v>32490</v>
      </c>
      <c r="C2932" s="18">
        <v>1.1299999999999999</v>
      </c>
      <c r="D2932" s="12">
        <v>6.63</v>
      </c>
      <c r="F2932" s="12">
        <v>6.9</v>
      </c>
      <c r="H2932" s="23">
        <f t="shared" si="180"/>
        <v>2.3442288153199206E-7</v>
      </c>
      <c r="I2932" s="32">
        <v>8.0000000000000002E-3</v>
      </c>
      <c r="J2932" s="25">
        <v>3.24</v>
      </c>
      <c r="K2932" s="36"/>
      <c r="L2932" s="25">
        <v>139</v>
      </c>
      <c r="M2932" s="36"/>
      <c r="N2932" s="25">
        <v>9.8000000000000007</v>
      </c>
      <c r="O2932" s="25">
        <v>3</v>
      </c>
      <c r="P2932" s="25">
        <v>12</v>
      </c>
      <c r="Q2932" s="25">
        <v>0.62</v>
      </c>
      <c r="R2932" s="25">
        <v>123</v>
      </c>
      <c r="S2932" s="36"/>
      <c r="T2932" s="51">
        <v>1.53</v>
      </c>
      <c r="U2932" s="42">
        <v>3</v>
      </c>
      <c r="V2932" s="42">
        <v>0.79</v>
      </c>
      <c r="W2932" s="42">
        <v>0.32</v>
      </c>
      <c r="X2932" s="42">
        <v>155</v>
      </c>
      <c r="Y2932" s="44">
        <v>8.85</v>
      </c>
      <c r="Z2932" s="87">
        <f t="shared" si="181"/>
        <v>13.904654249986159</v>
      </c>
      <c r="AA2932" s="88">
        <f t="shared" si="182"/>
        <v>13.352839399606859</v>
      </c>
      <c r="AB2932" s="90">
        <f t="shared" si="183"/>
        <v>2.0244519084297353E-2</v>
      </c>
    </row>
    <row r="2933" spans="1:31" x14ac:dyDescent="0.2">
      <c r="A2933" s="2" t="s">
        <v>129</v>
      </c>
      <c r="B2933" s="9">
        <v>34689</v>
      </c>
      <c r="C2933" s="18">
        <v>1.02</v>
      </c>
      <c r="D2933" s="12">
        <v>6.94</v>
      </c>
      <c r="F2933" s="12">
        <v>6.9</v>
      </c>
      <c r="H2933" s="23">
        <f t="shared" si="180"/>
        <v>1.1481536214968794E-7</v>
      </c>
      <c r="I2933" s="32">
        <v>0.02</v>
      </c>
      <c r="J2933" s="25">
        <v>3.59</v>
      </c>
      <c r="K2933" s="29">
        <v>1</v>
      </c>
      <c r="L2933" s="25">
        <v>150</v>
      </c>
      <c r="M2933" s="29">
        <v>1</v>
      </c>
      <c r="N2933" s="25">
        <v>10.3</v>
      </c>
      <c r="O2933" s="25">
        <v>3.2</v>
      </c>
      <c r="P2933" s="25">
        <v>14</v>
      </c>
      <c r="Q2933" s="25">
        <v>0.72</v>
      </c>
      <c r="R2933" s="25">
        <v>110</v>
      </c>
      <c r="S2933" s="29">
        <v>5</v>
      </c>
      <c r="T2933" s="51">
        <v>0.01</v>
      </c>
      <c r="U2933" s="42">
        <v>3</v>
      </c>
      <c r="V2933" s="42">
        <v>0.22</v>
      </c>
      <c r="W2933" s="42">
        <v>0.01</v>
      </c>
      <c r="X2933" s="42">
        <v>162</v>
      </c>
      <c r="Y2933" s="44">
        <v>8.89</v>
      </c>
      <c r="Z2933" s="87">
        <f t="shared" si="181"/>
        <v>14.100073715653725</v>
      </c>
      <c r="AA2933" s="88">
        <f t="shared" si="182"/>
        <v>13.526352771078052</v>
      </c>
      <c r="AB2933" s="90">
        <f t="shared" si="183"/>
        <v>2.0767106627099064E-2</v>
      </c>
    </row>
    <row r="2934" spans="1:31" x14ac:dyDescent="0.2">
      <c r="A2934" s="2" t="s">
        <v>129</v>
      </c>
      <c r="B2934" s="9">
        <v>33939</v>
      </c>
      <c r="C2934" s="18">
        <v>1.33</v>
      </c>
      <c r="D2934" s="12">
        <v>6.55</v>
      </c>
      <c r="F2934" s="12">
        <v>7.2</v>
      </c>
      <c r="H2934" s="23">
        <f t="shared" si="180"/>
        <v>2.8183829312644502E-7</v>
      </c>
      <c r="I2934" s="32">
        <v>1E-3</v>
      </c>
      <c r="J2934" s="25">
        <v>3.28</v>
      </c>
      <c r="K2934" s="29">
        <v>1</v>
      </c>
      <c r="L2934" s="25">
        <v>150</v>
      </c>
      <c r="M2934" s="29">
        <v>1</v>
      </c>
      <c r="N2934" s="25">
        <v>11.5</v>
      </c>
      <c r="O2934" s="25">
        <v>3.2</v>
      </c>
      <c r="P2934" s="25">
        <v>12</v>
      </c>
      <c r="Q2934" s="25">
        <v>0.78</v>
      </c>
      <c r="R2934" s="25">
        <v>120</v>
      </c>
      <c r="S2934" s="29">
        <v>5</v>
      </c>
      <c r="T2934" s="51">
        <v>0.06</v>
      </c>
      <c r="U2934" s="42">
        <v>3</v>
      </c>
      <c r="V2934" s="42">
        <v>2.21</v>
      </c>
      <c r="W2934" s="42">
        <v>0.01</v>
      </c>
      <c r="X2934" s="42">
        <v>161</v>
      </c>
      <c r="Y2934" s="44">
        <v>8.68</v>
      </c>
      <c r="Z2934" s="87">
        <f t="shared" si="181"/>
        <v>14.396325818260831</v>
      </c>
      <c r="AA2934" s="88">
        <f t="shared" si="182"/>
        <v>13.321820246701625</v>
      </c>
      <c r="AB2934" s="90">
        <f t="shared" si="183"/>
        <v>3.8765419918089357E-2</v>
      </c>
    </row>
    <row r="2935" spans="1:31" x14ac:dyDescent="0.2">
      <c r="A2935" s="2" t="s">
        <v>129</v>
      </c>
      <c r="B2935" s="9">
        <v>32415</v>
      </c>
      <c r="C2935" s="18">
        <v>1.21</v>
      </c>
      <c r="D2935" s="12">
        <v>6.59</v>
      </c>
      <c r="F2935" s="12">
        <v>6</v>
      </c>
      <c r="H2935" s="23">
        <f t="shared" si="180"/>
        <v>2.5703957827688611E-7</v>
      </c>
      <c r="I2935" s="32">
        <v>0.01</v>
      </c>
      <c r="J2935" s="25">
        <v>3.51</v>
      </c>
      <c r="K2935" s="36"/>
      <c r="L2935" s="25">
        <v>133</v>
      </c>
      <c r="M2935" s="36"/>
      <c r="N2935" s="25">
        <v>9.8000000000000007</v>
      </c>
      <c r="O2935" s="25">
        <v>3</v>
      </c>
      <c r="P2935" s="25">
        <v>11</v>
      </c>
      <c r="Q2935" s="25">
        <v>0.55000000000000004</v>
      </c>
      <c r="R2935" s="25">
        <v>120</v>
      </c>
      <c r="S2935" s="36"/>
      <c r="T2935" s="51">
        <v>1.53</v>
      </c>
      <c r="U2935" s="42">
        <v>2.94</v>
      </c>
      <c r="V2935" s="42">
        <v>1.1000000000000001</v>
      </c>
      <c r="W2935" s="42">
        <v>0.82</v>
      </c>
      <c r="X2935" s="42">
        <v>117</v>
      </c>
      <c r="Y2935" s="44">
        <v>8.86</v>
      </c>
      <c r="Z2935" s="87">
        <f t="shared" si="181"/>
        <v>13.405165038956502</v>
      </c>
      <c r="AA2935" s="88">
        <f t="shared" si="182"/>
        <v>12.305527576605769</v>
      </c>
      <c r="AB2935" s="90">
        <f t="shared" si="183"/>
        <v>4.2769655364520993E-2</v>
      </c>
    </row>
    <row r="2936" spans="1:31" x14ac:dyDescent="0.2">
      <c r="A2936" s="2" t="s">
        <v>224</v>
      </c>
      <c r="B2936" s="9">
        <v>41935</v>
      </c>
      <c r="C2936" s="18">
        <v>7.27</v>
      </c>
      <c r="D2936" s="12">
        <v>8.25</v>
      </c>
      <c r="F2936" s="12">
        <v>1.1000000000000001</v>
      </c>
      <c r="H2936" s="23">
        <f t="shared" si="180"/>
        <v>5.6234132519034744E-9</v>
      </c>
      <c r="I2936" s="32">
        <v>3.0000000000000001E-3</v>
      </c>
      <c r="J2936" s="25">
        <v>0.33</v>
      </c>
      <c r="K2936" s="36"/>
      <c r="L2936" s="25">
        <v>43.8</v>
      </c>
      <c r="M2936" s="36"/>
      <c r="N2936" s="25">
        <v>0.91</v>
      </c>
      <c r="O2936" s="25">
        <v>3.69</v>
      </c>
      <c r="P2936" s="25">
        <v>6.22</v>
      </c>
      <c r="Q2936" s="25">
        <v>8.9999999999999993E-3</v>
      </c>
      <c r="R2936" s="25">
        <v>33.9</v>
      </c>
      <c r="S2936" s="36"/>
      <c r="T2936" s="51">
        <v>0.16</v>
      </c>
      <c r="U2936" s="42">
        <v>4.5599999999999996</v>
      </c>
      <c r="V2936" s="42">
        <v>0.22</v>
      </c>
      <c r="W2936" s="42">
        <v>3.2799999999999999E-3</v>
      </c>
      <c r="X2936" s="42">
        <v>54</v>
      </c>
      <c r="Y2936" s="44">
        <v>2.91</v>
      </c>
      <c r="Z2936" s="87">
        <f t="shared" si="181"/>
        <v>4.3178617054821586</v>
      </c>
      <c r="AA2936" s="88">
        <f t="shared" si="182"/>
        <v>4.536876913121743</v>
      </c>
      <c r="AB2936" s="90">
        <f t="shared" si="183"/>
        <v>-2.4734237460090697E-2</v>
      </c>
      <c r="AC2936" s="19">
        <v>4.3499999999999996</v>
      </c>
      <c r="AD2936" s="13">
        <v>4.53</v>
      </c>
      <c r="AE2936" s="94">
        <v>4.13</v>
      </c>
    </row>
    <row r="2937" spans="1:31" x14ac:dyDescent="0.2">
      <c r="A2937" s="2" t="s">
        <v>224</v>
      </c>
      <c r="B2937" s="9">
        <v>41568</v>
      </c>
      <c r="C2937" s="18">
        <v>6.88</v>
      </c>
      <c r="D2937" s="12">
        <v>8.1300000000000008</v>
      </c>
      <c r="F2937" s="12">
        <v>3.3</v>
      </c>
      <c r="H2937" s="23">
        <f t="shared" si="180"/>
        <v>7.4131024130091451E-9</v>
      </c>
      <c r="I2937" s="32">
        <v>3.0000000000000001E-3</v>
      </c>
      <c r="J2937" s="25">
        <v>0.28999999999999998</v>
      </c>
      <c r="K2937" s="36"/>
      <c r="L2937" s="25">
        <v>50.9</v>
      </c>
      <c r="M2937" s="36"/>
      <c r="N2937" s="25">
        <v>1.1599999999999999</v>
      </c>
      <c r="O2937" s="25">
        <v>3.88</v>
      </c>
      <c r="P2937" s="25">
        <v>6.45</v>
      </c>
      <c r="Q2937" s="25">
        <v>0.01</v>
      </c>
      <c r="R2937" s="25">
        <v>35.4</v>
      </c>
      <c r="S2937" s="36"/>
      <c r="T2937" s="51">
        <v>0.18</v>
      </c>
      <c r="U2937" s="42">
        <v>5.3</v>
      </c>
      <c r="V2937" s="42">
        <v>0.22</v>
      </c>
      <c r="W2937" s="42">
        <v>0.02</v>
      </c>
      <c r="X2937" s="42">
        <v>54</v>
      </c>
      <c r="Y2937" s="44">
        <v>2.93</v>
      </c>
      <c r="Z2937" s="87">
        <f t="shared" si="181"/>
        <v>4.7679472053219722</v>
      </c>
      <c r="AA2937" s="88">
        <f t="shared" si="182"/>
        <v>4.5732776033770124</v>
      </c>
      <c r="AB2937" s="90">
        <f t="shared" si="183"/>
        <v>2.0839836951967415E-2</v>
      </c>
      <c r="AC2937" s="19">
        <v>4.8</v>
      </c>
      <c r="AD2937" s="13">
        <v>4.57</v>
      </c>
      <c r="AE2937" s="94">
        <v>4.87</v>
      </c>
    </row>
    <row r="2938" spans="1:31" x14ac:dyDescent="0.2">
      <c r="A2938" s="2" t="s">
        <v>224</v>
      </c>
      <c r="B2938" s="9">
        <v>35270</v>
      </c>
      <c r="C2938" s="18">
        <v>7.17</v>
      </c>
      <c r="D2938" s="12">
        <v>7.58</v>
      </c>
      <c r="F2938" s="12">
        <v>0.6</v>
      </c>
      <c r="H2938" s="23">
        <f t="shared" si="180"/>
        <v>2.6302679918953758E-8</v>
      </c>
      <c r="I2938" s="32">
        <v>2E-3</v>
      </c>
      <c r="J2938" s="25">
        <v>1.44</v>
      </c>
      <c r="K2938" s="33"/>
      <c r="L2938" s="25">
        <v>45.1</v>
      </c>
      <c r="M2938" s="33"/>
      <c r="N2938" s="25">
        <v>9.49</v>
      </c>
      <c r="O2938" s="25">
        <v>5.86</v>
      </c>
      <c r="P2938" s="25">
        <v>8.1999999999999993</v>
      </c>
      <c r="Q2938" s="25">
        <v>0.08</v>
      </c>
      <c r="R2938" s="25">
        <v>35.200000000000003</v>
      </c>
      <c r="S2938" s="34"/>
      <c r="T2938" s="51">
        <v>0.03</v>
      </c>
      <c r="U2938" s="42">
        <v>18.7</v>
      </c>
      <c r="V2938" s="42">
        <v>8.1</v>
      </c>
      <c r="W2938" s="42">
        <v>0.15</v>
      </c>
      <c r="X2938" s="42">
        <v>52.1</v>
      </c>
      <c r="Y2938" s="44">
        <v>3.1</v>
      </c>
      <c r="Z2938" s="87">
        <f t="shared" si="181"/>
        <v>5.029064636634005</v>
      </c>
      <c r="AA2938" s="88">
        <f t="shared" si="182"/>
        <v>5.0938287671129849</v>
      </c>
      <c r="AB2938" s="90">
        <f t="shared" si="183"/>
        <v>-6.3977884480150155E-3</v>
      </c>
    </row>
    <row r="2939" spans="1:31" x14ac:dyDescent="0.2">
      <c r="A2939" s="2" t="s">
        <v>224</v>
      </c>
      <c r="B2939" s="9">
        <v>40133</v>
      </c>
      <c r="C2939" s="18">
        <v>7.08</v>
      </c>
      <c r="D2939" s="12">
        <v>7.75</v>
      </c>
      <c r="F2939" s="12">
        <v>1.9</v>
      </c>
      <c r="H2939" s="23">
        <f t="shared" si="180"/>
        <v>1.7782794100389218E-8</v>
      </c>
      <c r="I2939" s="32">
        <v>1E-3</v>
      </c>
      <c r="J2939" s="25">
        <v>0.28999999999999998</v>
      </c>
      <c r="K2939" s="36"/>
      <c r="L2939" s="25">
        <v>49.2</v>
      </c>
      <c r="M2939" s="36"/>
      <c r="N2939" s="25">
        <v>0.56000000000000005</v>
      </c>
      <c r="O2939" s="25">
        <v>3.96</v>
      </c>
      <c r="P2939" s="25">
        <v>6.12</v>
      </c>
      <c r="Q2939" s="25">
        <v>7.0000000000000001E-3</v>
      </c>
      <c r="R2939" s="25">
        <v>36.299999999999997</v>
      </c>
      <c r="S2939" s="36"/>
      <c r="T2939" s="51">
        <v>0.2</v>
      </c>
      <c r="U2939" s="42">
        <v>6.95</v>
      </c>
      <c r="V2939" s="42">
        <v>0.22</v>
      </c>
      <c r="W2939" s="42">
        <v>6.8999999999999999E-3</v>
      </c>
      <c r="X2939" s="42">
        <v>56</v>
      </c>
      <c r="Y2939" s="44">
        <v>2.91</v>
      </c>
      <c r="Z2939" s="87">
        <f t="shared" si="181"/>
        <v>4.6753433257785293</v>
      </c>
      <c r="AA2939" s="88">
        <f t="shared" si="182"/>
        <v>4.6443920418055473</v>
      </c>
      <c r="AB2939" s="90">
        <f t="shared" si="183"/>
        <v>3.3210475139280019E-3</v>
      </c>
      <c r="AE2939" s="94">
        <v>1.1200000000000001</v>
      </c>
    </row>
    <row r="2940" spans="1:31" x14ac:dyDescent="0.2">
      <c r="A2940" s="2" t="s">
        <v>224</v>
      </c>
      <c r="B2940" s="9">
        <v>39364</v>
      </c>
      <c r="C2940" s="18">
        <v>7.2</v>
      </c>
      <c r="D2940" s="12">
        <v>8.17</v>
      </c>
      <c r="F2940" s="12">
        <v>0.9</v>
      </c>
      <c r="H2940" s="23">
        <f t="shared" si="180"/>
        <v>6.7608297539198166E-9</v>
      </c>
      <c r="I2940" s="28"/>
      <c r="J2940" s="25">
        <v>0.28999999999999998</v>
      </c>
      <c r="K2940" s="36"/>
      <c r="L2940" s="25">
        <v>50.1</v>
      </c>
      <c r="M2940" s="36"/>
      <c r="N2940" s="25">
        <v>0.38</v>
      </c>
      <c r="O2940" s="25">
        <v>3.9</v>
      </c>
      <c r="P2940" s="25">
        <v>6.19</v>
      </c>
      <c r="Q2940" s="25">
        <v>3.0000000000000001E-3</v>
      </c>
      <c r="R2940" s="25">
        <v>34.299999999999997</v>
      </c>
      <c r="S2940" s="36"/>
      <c r="T2940" s="51">
        <v>0.17</v>
      </c>
      <c r="U2940" s="42">
        <v>5.31</v>
      </c>
      <c r="V2940" s="42">
        <v>0.22</v>
      </c>
      <c r="W2940" s="42">
        <v>3.2799999999999999E-3</v>
      </c>
      <c r="X2940" s="42">
        <v>54</v>
      </c>
      <c r="Y2940" s="44">
        <v>2.9</v>
      </c>
      <c r="Z2940" s="87">
        <f t="shared" si="181"/>
        <v>4.6307809251742853</v>
      </c>
      <c r="AA2940" s="88">
        <f t="shared" si="182"/>
        <v>4.5428064174222635</v>
      </c>
      <c r="AB2940" s="90">
        <f t="shared" si="183"/>
        <v>9.5899787582031035E-3</v>
      </c>
      <c r="AD2940" s="100"/>
      <c r="AE2940" s="96"/>
    </row>
    <row r="2941" spans="1:31" x14ac:dyDescent="0.2">
      <c r="A2941" s="2" t="s">
        <v>96</v>
      </c>
      <c r="B2941" s="9">
        <v>38691</v>
      </c>
      <c r="C2941" s="18">
        <v>1.1299999999999999</v>
      </c>
      <c r="D2941" s="12">
        <v>6.8</v>
      </c>
      <c r="F2941" s="12">
        <v>12</v>
      </c>
      <c r="H2941" s="23">
        <f t="shared" si="180"/>
        <v>1.5848931924611122E-7</v>
      </c>
      <c r="I2941" s="28"/>
      <c r="J2941" s="25">
        <v>21.3</v>
      </c>
      <c r="K2941" s="30">
        <v>1</v>
      </c>
      <c r="L2941" s="25">
        <v>59</v>
      </c>
      <c r="M2941" s="30">
        <v>1</v>
      </c>
      <c r="N2941" s="25">
        <v>7.58</v>
      </c>
      <c r="O2941" s="25">
        <v>15.9</v>
      </c>
      <c r="P2941" s="25">
        <v>54</v>
      </c>
      <c r="Q2941" s="25">
        <v>0.63</v>
      </c>
      <c r="R2941" s="25">
        <v>174</v>
      </c>
      <c r="S2941" s="31">
        <v>6</v>
      </c>
      <c r="T2941" s="51">
        <v>7.66</v>
      </c>
      <c r="U2941" s="42">
        <v>1</v>
      </c>
      <c r="V2941" s="42">
        <v>0.44</v>
      </c>
      <c r="W2941" s="42">
        <v>0.03</v>
      </c>
      <c r="X2941" s="42">
        <v>193</v>
      </c>
      <c r="Y2941" s="44">
        <v>11</v>
      </c>
      <c r="Z2941" s="87">
        <f t="shared" si="181"/>
        <v>16.83959460966302</v>
      </c>
      <c r="AA2941" s="88">
        <f t="shared" si="182"/>
        <v>16.714825979516259</v>
      </c>
      <c r="AB2941" s="90">
        <f t="shared" si="183"/>
        <v>3.718396204016013E-3</v>
      </c>
      <c r="AC2941" s="19">
        <v>16.899999999999999</v>
      </c>
      <c r="AD2941" s="13">
        <v>-16.600000000000001</v>
      </c>
      <c r="AE2941" s="94">
        <v>1.8</v>
      </c>
    </row>
    <row r="2942" spans="1:31" x14ac:dyDescent="0.2">
      <c r="A2942" s="2" t="s">
        <v>96</v>
      </c>
      <c r="B2942" s="9">
        <v>38854</v>
      </c>
      <c r="C2942" s="20"/>
      <c r="D2942" s="12">
        <v>6.94</v>
      </c>
      <c r="F2942" s="12">
        <v>11.5</v>
      </c>
      <c r="H2942" s="23">
        <f t="shared" si="180"/>
        <v>1.1481536214968794E-7</v>
      </c>
      <c r="I2942" s="32">
        <v>1E-3</v>
      </c>
      <c r="J2942" s="25">
        <v>23.58</v>
      </c>
      <c r="K2942" s="29">
        <v>5</v>
      </c>
      <c r="L2942" s="25">
        <v>61.55</v>
      </c>
      <c r="M2942" s="29">
        <v>5</v>
      </c>
      <c r="N2942" s="25">
        <v>11.62</v>
      </c>
      <c r="O2942" s="25">
        <v>21.92</v>
      </c>
      <c r="P2942" s="25">
        <v>59.52</v>
      </c>
      <c r="Q2942" s="25">
        <v>0.79</v>
      </c>
      <c r="R2942" s="25">
        <v>187.2</v>
      </c>
      <c r="S2942" s="29">
        <v>10</v>
      </c>
      <c r="T2942" s="51">
        <v>5.36</v>
      </c>
      <c r="U2942" s="42">
        <v>1</v>
      </c>
      <c r="V2942" s="42">
        <v>0.48</v>
      </c>
      <c r="W2942" s="42">
        <v>0.02</v>
      </c>
      <c r="X2942" s="42">
        <v>206</v>
      </c>
      <c r="Y2942" s="44">
        <v>12.46</v>
      </c>
      <c r="Z2942" s="87">
        <f t="shared" si="181"/>
        <v>18.426376677834963</v>
      </c>
      <c r="AA2942" s="88">
        <f t="shared" si="182"/>
        <v>18.469312908262637</v>
      </c>
      <c r="AB2942" s="90">
        <f t="shared" si="183"/>
        <v>-1.163719418429107E-3</v>
      </c>
      <c r="AC2942" s="19">
        <v>18.420000000000002</v>
      </c>
      <c r="AD2942" s="13">
        <v>18.29</v>
      </c>
      <c r="AE2942" s="94">
        <v>0.71</v>
      </c>
    </row>
    <row r="2943" spans="1:31" x14ac:dyDescent="0.2">
      <c r="A2943" s="2" t="s">
        <v>96</v>
      </c>
      <c r="B2943" s="9">
        <v>38981</v>
      </c>
      <c r="C2943" s="18">
        <v>1.21</v>
      </c>
      <c r="D2943" s="12">
        <v>6.87</v>
      </c>
      <c r="F2943" s="12">
        <v>11</v>
      </c>
      <c r="H2943" s="23">
        <f t="shared" si="180"/>
        <v>1.3489628825916511E-7</v>
      </c>
      <c r="I2943" s="32">
        <v>7.0000000000000001E-3</v>
      </c>
      <c r="J2943" s="25">
        <v>26</v>
      </c>
      <c r="K2943" s="36"/>
      <c r="L2943" s="25">
        <v>66.2</v>
      </c>
      <c r="M2943" s="36"/>
      <c r="N2943" s="25">
        <v>12.22</v>
      </c>
      <c r="O2943" s="25">
        <v>22.4</v>
      </c>
      <c r="P2943" s="25">
        <v>61.1</v>
      </c>
      <c r="Q2943" s="25">
        <v>0.83</v>
      </c>
      <c r="R2943" s="25">
        <v>200</v>
      </c>
      <c r="S2943" s="36"/>
      <c r="T2943" s="51">
        <v>4.5999999999999996</v>
      </c>
      <c r="U2943" s="42">
        <v>1</v>
      </c>
      <c r="V2943" s="42">
        <v>0.5</v>
      </c>
      <c r="W2943" s="42">
        <v>0.02</v>
      </c>
      <c r="X2943" s="42">
        <v>213</v>
      </c>
      <c r="Y2943" s="44">
        <v>12.4</v>
      </c>
      <c r="Z2943" s="87">
        <f t="shared" si="181"/>
        <v>19.51549417345899</v>
      </c>
      <c r="AA2943" s="88">
        <f t="shared" si="182"/>
        <v>18.583089120542343</v>
      </c>
      <c r="AB2943" s="90">
        <f t="shared" si="183"/>
        <v>2.447348358655254E-2</v>
      </c>
      <c r="AC2943" s="19">
        <v>19</v>
      </c>
      <c r="AD2943" s="13">
        <v>18.5</v>
      </c>
      <c r="AE2943" s="94">
        <v>2.95</v>
      </c>
    </row>
    <row r="2944" spans="1:31" x14ac:dyDescent="0.2">
      <c r="A2944" s="2" t="s">
        <v>96</v>
      </c>
      <c r="B2944" s="9">
        <v>40885</v>
      </c>
      <c r="C2944" s="18">
        <v>0.81</v>
      </c>
      <c r="D2944" s="12">
        <v>6.92</v>
      </c>
      <c r="F2944" s="12">
        <v>12</v>
      </c>
      <c r="H2944" s="23">
        <f t="shared" si="180"/>
        <v>1.2022644346174111E-7</v>
      </c>
      <c r="I2944" s="32">
        <v>0.01</v>
      </c>
      <c r="J2944" s="25">
        <v>22.79</v>
      </c>
      <c r="K2944" s="29">
        <v>0.4</v>
      </c>
      <c r="L2944" s="25">
        <v>68.3</v>
      </c>
      <c r="M2944" s="29">
        <v>0.8</v>
      </c>
      <c r="N2944" s="25">
        <v>11.6</v>
      </c>
      <c r="O2944" s="25">
        <v>23.3</v>
      </c>
      <c r="P2944" s="25">
        <v>62.8</v>
      </c>
      <c r="Q2944" s="25">
        <v>0.74</v>
      </c>
      <c r="R2944" s="25">
        <v>194</v>
      </c>
      <c r="S2944" s="29">
        <v>1</v>
      </c>
      <c r="T2944" s="51">
        <v>0.98</v>
      </c>
      <c r="U2944" s="42">
        <v>18.7</v>
      </c>
      <c r="V2944" s="42">
        <v>0.22</v>
      </c>
      <c r="W2944" s="42">
        <v>0.01</v>
      </c>
      <c r="X2944" s="42">
        <v>209</v>
      </c>
      <c r="Y2944" s="44">
        <v>12.79</v>
      </c>
      <c r="Z2944" s="87">
        <f t="shared" si="181"/>
        <v>19.318701202535102</v>
      </c>
      <c r="AA2944" s="88">
        <f t="shared" si="182"/>
        <v>19.109650036469404</v>
      </c>
      <c r="AB2944" s="90">
        <f t="shared" si="183"/>
        <v>5.440024339465107E-3</v>
      </c>
      <c r="AC2944" s="19">
        <v>19.52</v>
      </c>
      <c r="AD2944" s="13">
        <v>19.11</v>
      </c>
      <c r="AE2944" s="94">
        <v>2.17</v>
      </c>
    </row>
    <row r="2945" spans="1:31" x14ac:dyDescent="0.2">
      <c r="A2945" s="2" t="s">
        <v>96</v>
      </c>
      <c r="B2945" s="9">
        <v>31733</v>
      </c>
      <c r="C2945" s="18">
        <v>1.43</v>
      </c>
      <c r="D2945" s="12">
        <v>7</v>
      </c>
      <c r="E2945" s="16"/>
      <c r="F2945" s="12">
        <v>14</v>
      </c>
      <c r="H2945" s="23">
        <f t="shared" si="180"/>
        <v>9.9999999999999995E-8</v>
      </c>
      <c r="I2945" s="32">
        <v>1E-3</v>
      </c>
      <c r="J2945" s="25">
        <v>21.74</v>
      </c>
      <c r="K2945" s="36"/>
      <c r="L2945" s="25">
        <v>67</v>
      </c>
      <c r="M2945" s="36"/>
      <c r="N2945" s="25">
        <v>15.1</v>
      </c>
      <c r="O2945" s="25">
        <v>21.2</v>
      </c>
      <c r="P2945" s="25">
        <v>60</v>
      </c>
      <c r="Q2945" s="25">
        <v>0.78</v>
      </c>
      <c r="R2945" s="25">
        <v>158</v>
      </c>
      <c r="S2945" s="36"/>
      <c r="T2945" s="51">
        <v>0.4</v>
      </c>
      <c r="U2945" s="42">
        <v>5</v>
      </c>
      <c r="V2945" s="42">
        <v>0.01</v>
      </c>
      <c r="W2945" s="42">
        <v>0.04</v>
      </c>
      <c r="X2945" s="42">
        <v>197</v>
      </c>
      <c r="Y2945" s="44">
        <v>12.5</v>
      </c>
      <c r="Z2945" s="87">
        <f t="shared" si="181"/>
        <v>17.471324168918844</v>
      </c>
      <c r="AA2945" s="88">
        <f t="shared" si="182"/>
        <v>18.174879899855512</v>
      </c>
      <c r="AB2945" s="90">
        <f t="shared" si="183"/>
        <v>-1.9737185187495846E-2</v>
      </c>
    </row>
    <row r="2946" spans="1:31" x14ac:dyDescent="0.2">
      <c r="A2946" s="2" t="s">
        <v>96</v>
      </c>
      <c r="B2946" s="9">
        <v>39706</v>
      </c>
      <c r="C2946" s="18">
        <v>1.35</v>
      </c>
      <c r="D2946" s="12">
        <v>6.19</v>
      </c>
      <c r="F2946" s="12">
        <v>12</v>
      </c>
      <c r="H2946" s="23">
        <f t="shared" si="180"/>
        <v>6.456542290346535E-7</v>
      </c>
      <c r="I2946" s="32">
        <v>0.01</v>
      </c>
      <c r="J2946" s="25">
        <v>21.5</v>
      </c>
      <c r="K2946" s="29">
        <v>0.5</v>
      </c>
      <c r="L2946" s="25">
        <v>71.8</v>
      </c>
      <c r="M2946" s="29">
        <v>0.9</v>
      </c>
      <c r="N2946" s="25">
        <v>12.3</v>
      </c>
      <c r="O2946" s="25">
        <v>21.8</v>
      </c>
      <c r="P2946" s="25">
        <v>62.3</v>
      </c>
      <c r="Q2946" s="25">
        <v>0.78</v>
      </c>
      <c r="R2946" s="25">
        <v>183</v>
      </c>
      <c r="S2946" s="29">
        <v>1.6</v>
      </c>
      <c r="T2946" s="51">
        <v>2.59</v>
      </c>
      <c r="U2946" s="42">
        <v>28.9</v>
      </c>
      <c r="V2946" s="42">
        <v>0.22</v>
      </c>
      <c r="W2946" s="42">
        <v>0.02</v>
      </c>
      <c r="X2946" s="42">
        <v>208</v>
      </c>
      <c r="Y2946" s="44">
        <v>12.79</v>
      </c>
      <c r="Z2946" s="87">
        <f t="shared" si="181"/>
        <v>18.890241631869408</v>
      </c>
      <c r="AA2946" s="88">
        <f t="shared" si="182"/>
        <v>19.344862013783306</v>
      </c>
      <c r="AB2946" s="90">
        <f t="shared" si="183"/>
        <v>-1.1890130758559821E-2</v>
      </c>
      <c r="AE2946" s="94">
        <v>4.46</v>
      </c>
    </row>
    <row r="2947" spans="1:31" x14ac:dyDescent="0.2">
      <c r="A2947" s="2" t="s">
        <v>96</v>
      </c>
      <c r="B2947" s="9">
        <v>32279</v>
      </c>
      <c r="C2947" s="18">
        <v>1.56</v>
      </c>
      <c r="D2947" s="12">
        <v>6.77</v>
      </c>
      <c r="F2947" s="12">
        <v>12</v>
      </c>
      <c r="H2947" s="23">
        <f t="shared" si="180"/>
        <v>1.6982436524617427E-7</v>
      </c>
      <c r="I2947" s="28"/>
      <c r="J2947" s="25">
        <v>20.09</v>
      </c>
      <c r="K2947" s="29">
        <v>0.4</v>
      </c>
      <c r="L2947" s="25">
        <v>66</v>
      </c>
      <c r="M2947" s="29">
        <v>0.5</v>
      </c>
      <c r="N2947" s="25">
        <v>9.1999999999999993</v>
      </c>
      <c r="O2947" s="25">
        <v>20</v>
      </c>
      <c r="P2947" s="25">
        <v>53</v>
      </c>
      <c r="Q2947" s="25">
        <v>0.57999999999999996</v>
      </c>
      <c r="R2947" s="25">
        <v>173</v>
      </c>
      <c r="S2947" s="29">
        <v>5.6</v>
      </c>
      <c r="T2947" s="51">
        <v>1.53</v>
      </c>
      <c r="U2947" s="45"/>
      <c r="V2947" s="42">
        <v>1.1000000000000001</v>
      </c>
      <c r="W2947" s="42">
        <v>0.82</v>
      </c>
      <c r="X2947" s="42">
        <v>163</v>
      </c>
      <c r="Y2947" s="44">
        <v>12.45</v>
      </c>
      <c r="Z2947" s="87">
        <f t="shared" si="181"/>
        <v>17.156957653946719</v>
      </c>
      <c r="AA2947" s="88">
        <f t="shared" si="182"/>
        <v>17.131924462221761</v>
      </c>
      <c r="AB2947" s="90">
        <f t="shared" si="183"/>
        <v>7.3006730403596723E-4</v>
      </c>
    </row>
    <row r="2948" spans="1:31" x14ac:dyDescent="0.2">
      <c r="A2948" s="2" t="s">
        <v>96</v>
      </c>
      <c r="B2948" s="9">
        <v>33261</v>
      </c>
      <c r="C2948" s="18">
        <v>1.27</v>
      </c>
      <c r="D2948" s="12">
        <v>7.15</v>
      </c>
      <c r="E2948" s="16"/>
      <c r="F2948" s="12">
        <v>13.4</v>
      </c>
      <c r="H2948" s="23">
        <f t="shared" ref="H2948:H3011" si="184">10^-(D2948)</f>
        <v>7.0794578438413597E-8</v>
      </c>
      <c r="I2948" s="32">
        <v>1E-3</v>
      </c>
      <c r="J2948" s="25">
        <v>22.02</v>
      </c>
      <c r="K2948" s="29">
        <v>0.6</v>
      </c>
      <c r="L2948" s="25">
        <v>63</v>
      </c>
      <c r="M2948" s="29">
        <v>0.5</v>
      </c>
      <c r="N2948" s="25">
        <v>12</v>
      </c>
      <c r="O2948" s="25">
        <v>19</v>
      </c>
      <c r="P2948" s="25">
        <v>56</v>
      </c>
      <c r="Q2948" s="25">
        <v>0.87</v>
      </c>
      <c r="R2948" s="25">
        <v>180</v>
      </c>
      <c r="S2948" s="29">
        <v>9.1999999999999993</v>
      </c>
      <c r="T2948" s="51">
        <v>0.06</v>
      </c>
      <c r="U2948" s="42">
        <v>5</v>
      </c>
      <c r="V2948" s="42">
        <v>2.21</v>
      </c>
      <c r="W2948" s="42">
        <v>0.01</v>
      </c>
      <c r="X2948" s="42">
        <v>177</v>
      </c>
      <c r="Y2948" s="44">
        <v>12.5</v>
      </c>
      <c r="Z2948" s="87">
        <f t="shared" ref="Z2948:Z3011" si="185">(H2948/H$3)+(I2948/I$3*3)+(J2948/J$3)+(L2948/L$3*2)+(N2948/N$3*2)+(O2948/O$3)+(P2948/P$3*2)+(Q2948/Q$3*2)+(R2948/R$3)</f>
        <v>17.751132692333066</v>
      </c>
      <c r="AA2948" s="88">
        <f t="shared" ref="AA2948:AA3011" si="186">(T2948/T$3*3)+(U2948/U$3*2)+(V2948/V$3)+(W2948/W$3)+(X2948/X$3)+Y2948</f>
        <v>17.634796468934972</v>
      </c>
      <c r="AB2948" s="90">
        <f t="shared" ref="AB2948:AB3011" si="187">(Z2948-AA2948)/(Z2948+AA2948)</f>
        <v>3.2876407700897716E-3</v>
      </c>
    </row>
    <row r="2949" spans="1:31" x14ac:dyDescent="0.2">
      <c r="A2949" s="2" t="s">
        <v>96</v>
      </c>
      <c r="B2949" s="9">
        <v>32433</v>
      </c>
      <c r="C2949" s="18">
        <v>1.38</v>
      </c>
      <c r="D2949" s="12">
        <v>6.81</v>
      </c>
      <c r="F2949" s="12">
        <v>12</v>
      </c>
      <c r="H2949" s="23">
        <f t="shared" si="184"/>
        <v>1.5488166189124805E-7</v>
      </c>
      <c r="I2949" s="28"/>
      <c r="J2949" s="25">
        <v>25.88</v>
      </c>
      <c r="K2949" s="29">
        <v>0.2</v>
      </c>
      <c r="L2949" s="25">
        <v>65</v>
      </c>
      <c r="M2949" s="29">
        <v>0.6</v>
      </c>
      <c r="N2949" s="25">
        <v>9.9</v>
      </c>
      <c r="O2949" s="25">
        <v>23</v>
      </c>
      <c r="P2949" s="25">
        <v>54</v>
      </c>
      <c r="Q2949" s="25">
        <v>0.72</v>
      </c>
      <c r="R2949" s="25">
        <v>189</v>
      </c>
      <c r="S2949" s="29">
        <v>1.9</v>
      </c>
      <c r="T2949" s="51">
        <v>1.53</v>
      </c>
      <c r="U2949" s="42">
        <v>0.5</v>
      </c>
      <c r="V2949" s="42">
        <v>0.88</v>
      </c>
      <c r="W2949" s="42">
        <v>0.32</v>
      </c>
      <c r="X2949" s="42">
        <v>191</v>
      </c>
      <c r="Y2949" s="44">
        <v>12.16</v>
      </c>
      <c r="Z2949" s="87">
        <f t="shared" si="185"/>
        <v>18.313839495238469</v>
      </c>
      <c r="AA2949" s="88">
        <f t="shared" si="186"/>
        <v>17.627760438526582</v>
      </c>
      <c r="AB2949" s="90">
        <f t="shared" si="187"/>
        <v>1.9088717752582703E-2</v>
      </c>
    </row>
    <row r="2950" spans="1:31" x14ac:dyDescent="0.2">
      <c r="A2950" s="2" t="s">
        <v>96</v>
      </c>
      <c r="B2950" s="9">
        <v>32840</v>
      </c>
      <c r="C2950" s="18">
        <v>1.31</v>
      </c>
      <c r="D2950" s="12">
        <v>6.71</v>
      </c>
      <c r="F2950" s="12">
        <v>17</v>
      </c>
      <c r="H2950" s="23">
        <f t="shared" si="184"/>
        <v>1.9498445997580421E-7</v>
      </c>
      <c r="I2950" s="28"/>
      <c r="J2950" s="25">
        <v>23.32</v>
      </c>
      <c r="K2950" s="30">
        <v>0.2</v>
      </c>
      <c r="L2950" s="25">
        <v>65</v>
      </c>
      <c r="M2950" s="30">
        <v>0.6</v>
      </c>
      <c r="N2950" s="25">
        <v>11</v>
      </c>
      <c r="O2950" s="25">
        <v>21</v>
      </c>
      <c r="P2950" s="25">
        <v>58</v>
      </c>
      <c r="Q2950" s="25">
        <v>0.78</v>
      </c>
      <c r="R2950" s="25">
        <v>184</v>
      </c>
      <c r="S2950" s="31">
        <v>1</v>
      </c>
      <c r="T2950" s="51">
        <v>1.94</v>
      </c>
      <c r="U2950" s="42">
        <v>5</v>
      </c>
      <c r="V2950" s="42">
        <v>1.55</v>
      </c>
      <c r="W2950" s="42">
        <v>0.01</v>
      </c>
      <c r="X2950" s="42">
        <v>177</v>
      </c>
      <c r="Y2950" s="44">
        <v>11.98</v>
      </c>
      <c r="Z2950" s="87">
        <f t="shared" si="185"/>
        <v>18.273638664029402</v>
      </c>
      <c r="AA2950" s="88">
        <f t="shared" si="186"/>
        <v>17.163538482541988</v>
      </c>
      <c r="AB2950" s="90">
        <f t="shared" si="187"/>
        <v>3.1325863707934165E-2</v>
      </c>
    </row>
    <row r="2951" spans="1:31" x14ac:dyDescent="0.2">
      <c r="A2951" s="2" t="s">
        <v>96</v>
      </c>
      <c r="B2951" s="9">
        <v>32170</v>
      </c>
      <c r="C2951" s="18">
        <v>1.1100000000000001</v>
      </c>
      <c r="D2951" s="12">
        <v>6.86</v>
      </c>
      <c r="F2951" s="12">
        <v>15</v>
      </c>
      <c r="H2951" s="23">
        <f t="shared" si="184"/>
        <v>1.3803842646028823E-7</v>
      </c>
      <c r="I2951" s="32">
        <v>8.9999999999999993E-3</v>
      </c>
      <c r="J2951" s="25">
        <v>24.85</v>
      </c>
      <c r="K2951" s="29">
        <v>0.2</v>
      </c>
      <c r="L2951" s="25">
        <v>65</v>
      </c>
      <c r="M2951" s="29">
        <v>0.6</v>
      </c>
      <c r="N2951" s="25">
        <v>11</v>
      </c>
      <c r="O2951" s="25">
        <v>20</v>
      </c>
      <c r="P2951" s="25">
        <v>57</v>
      </c>
      <c r="Q2951" s="25">
        <v>0.75</v>
      </c>
      <c r="R2951" s="25">
        <v>202</v>
      </c>
      <c r="S2951" s="29">
        <v>14</v>
      </c>
      <c r="T2951" s="51">
        <v>1.53</v>
      </c>
      <c r="U2951" s="45"/>
      <c r="V2951" s="42">
        <v>1.1000000000000001</v>
      </c>
      <c r="W2951" s="42">
        <v>0.82</v>
      </c>
      <c r="X2951" s="42">
        <v>182</v>
      </c>
      <c r="Y2951" s="44">
        <v>12.24</v>
      </c>
      <c r="Z2951" s="87">
        <f t="shared" si="185"/>
        <v>19.033650238131628</v>
      </c>
      <c r="AA2951" s="88">
        <f t="shared" si="186"/>
        <v>17.457890611728111</v>
      </c>
      <c r="AB2951" s="90">
        <f t="shared" si="187"/>
        <v>4.3181504252911639E-2</v>
      </c>
    </row>
    <row r="2952" spans="1:31" x14ac:dyDescent="0.2">
      <c r="A2952" s="2" t="s">
        <v>116</v>
      </c>
      <c r="B2952" s="9">
        <v>38688</v>
      </c>
      <c r="C2952" s="18">
        <v>6.72</v>
      </c>
      <c r="D2952" s="12">
        <v>7.6</v>
      </c>
      <c r="F2952" s="12">
        <v>0.9</v>
      </c>
      <c r="H2952" s="23">
        <f t="shared" si="184"/>
        <v>2.5118864315095751E-8</v>
      </c>
      <c r="I2952" s="28"/>
      <c r="J2952" s="25">
        <v>0.24</v>
      </c>
      <c r="K2952" s="30">
        <v>1</v>
      </c>
      <c r="L2952" s="25">
        <v>73</v>
      </c>
      <c r="M2952" s="30">
        <v>1</v>
      </c>
      <c r="N2952" s="25">
        <v>0.18</v>
      </c>
      <c r="O2952" s="25">
        <v>1.5</v>
      </c>
      <c r="P2952" s="25">
        <v>5</v>
      </c>
      <c r="Q2952" s="25">
        <v>0.1</v>
      </c>
      <c r="R2952" s="25">
        <v>5.7</v>
      </c>
      <c r="S2952" s="31">
        <v>5</v>
      </c>
      <c r="T2952" s="51">
        <v>0.24</v>
      </c>
      <c r="U2952" s="42">
        <v>1</v>
      </c>
      <c r="V2952" s="42">
        <v>0.44</v>
      </c>
      <c r="W2952" s="42">
        <v>0.03</v>
      </c>
      <c r="X2952" s="42">
        <v>10</v>
      </c>
      <c r="Y2952" s="44">
        <v>4</v>
      </c>
      <c r="Z2952" s="87">
        <f t="shared" si="185"/>
        <v>4.3637845094676981</v>
      </c>
      <c r="AA2952" s="88">
        <f t="shared" si="186"/>
        <v>4.3182358901212421</v>
      </c>
      <c r="AB2952" s="90">
        <f t="shared" si="187"/>
        <v>5.2463156327774351E-3</v>
      </c>
      <c r="AC2952" s="19">
        <v>4.3600000000000003</v>
      </c>
      <c r="AD2952" s="13">
        <v>-4.28</v>
      </c>
      <c r="AE2952" s="94">
        <v>1.78</v>
      </c>
    </row>
    <row r="2953" spans="1:31" x14ac:dyDescent="0.2">
      <c r="A2953" s="2" t="s">
        <v>116</v>
      </c>
      <c r="B2953" s="9">
        <v>38854</v>
      </c>
      <c r="C2953" s="20"/>
      <c r="D2953" s="12">
        <v>7.51</v>
      </c>
      <c r="F2953" s="12">
        <v>158.1</v>
      </c>
      <c r="H2953" s="23">
        <f t="shared" si="184"/>
        <v>3.0902954325135814E-8</v>
      </c>
      <c r="J2953" s="25">
        <v>0.32</v>
      </c>
      <c r="K2953" s="29">
        <v>5</v>
      </c>
      <c r="L2953" s="27">
        <v>71.290000000000006</v>
      </c>
      <c r="M2953" s="29">
        <v>5</v>
      </c>
      <c r="N2953" s="27">
        <v>10.119999999999999</v>
      </c>
      <c r="O2953" s="27">
        <v>1.67</v>
      </c>
      <c r="P2953" s="27">
        <v>4.28</v>
      </c>
      <c r="Q2953" s="27">
        <v>0.46</v>
      </c>
      <c r="R2953" s="27">
        <v>6.5</v>
      </c>
      <c r="S2953" s="29">
        <v>80</v>
      </c>
      <c r="T2953" s="51">
        <v>0.18</v>
      </c>
      <c r="U2953" s="42">
        <v>1</v>
      </c>
      <c r="V2953" s="42">
        <v>0.48</v>
      </c>
      <c r="W2953" s="42">
        <v>0.02</v>
      </c>
      <c r="X2953" s="42">
        <v>8</v>
      </c>
      <c r="Y2953" s="44">
        <v>4.1100000000000003</v>
      </c>
      <c r="Z2953" s="87">
        <f t="shared" si="185"/>
        <v>4.6318689522597918</v>
      </c>
      <c r="AA2953" s="88">
        <f t="shared" si="186"/>
        <v>4.3703508353164322</v>
      </c>
      <c r="AB2953" s="90">
        <f t="shared" si="187"/>
        <v>2.9050403468739491E-2</v>
      </c>
      <c r="AC2953" s="19">
        <v>4.63</v>
      </c>
      <c r="AD2953" s="13">
        <v>4.3899999999999997</v>
      </c>
      <c r="AE2953" s="94">
        <v>5.46</v>
      </c>
    </row>
    <row r="2954" spans="1:31" x14ac:dyDescent="0.2">
      <c r="A2954" s="2" t="s">
        <v>116</v>
      </c>
      <c r="B2954" s="9">
        <v>42312</v>
      </c>
      <c r="C2954" s="18">
        <v>6.72</v>
      </c>
      <c r="D2954" s="12">
        <v>7.37</v>
      </c>
      <c r="F2954" s="12">
        <v>1.1000000000000001</v>
      </c>
      <c r="H2954" s="23">
        <f t="shared" si="184"/>
        <v>4.2657951880159239E-8</v>
      </c>
      <c r="I2954" s="28"/>
      <c r="J2954" s="25">
        <v>0.25</v>
      </c>
      <c r="K2954" s="29">
        <v>0.2</v>
      </c>
      <c r="L2954" s="25">
        <v>73.3</v>
      </c>
      <c r="M2954" s="29">
        <v>0.4</v>
      </c>
      <c r="N2954" s="25">
        <v>0.83</v>
      </c>
      <c r="O2954" s="25">
        <v>1.43</v>
      </c>
      <c r="P2954" s="25">
        <v>4.53</v>
      </c>
      <c r="Q2954" s="25">
        <v>0.09</v>
      </c>
      <c r="R2954" s="25">
        <v>6.48</v>
      </c>
      <c r="S2954" s="29">
        <v>2.73</v>
      </c>
      <c r="T2954" s="51">
        <v>0.12</v>
      </c>
      <c r="U2954" s="42">
        <v>2.74</v>
      </c>
      <c r="V2954" s="42">
        <v>0.22</v>
      </c>
      <c r="W2954" s="42">
        <v>3.2799999999999999E-3</v>
      </c>
      <c r="X2954" s="42">
        <v>8.6</v>
      </c>
      <c r="Y2954" s="44">
        <v>4.1399999999999997</v>
      </c>
      <c r="Z2954" s="87">
        <f t="shared" si="185"/>
        <v>4.3956930410177621</v>
      </c>
      <c r="AA2954" s="88">
        <f t="shared" si="186"/>
        <v>4.4470473070937535</v>
      </c>
      <c r="AB2954" s="90">
        <f t="shared" si="187"/>
        <v>-5.8075058244765427E-3</v>
      </c>
      <c r="AC2954" s="19">
        <v>4.42</v>
      </c>
      <c r="AD2954" s="13">
        <v>4.4400000000000004</v>
      </c>
      <c r="AE2954" s="94">
        <v>0.49</v>
      </c>
    </row>
    <row r="2955" spans="1:31" x14ac:dyDescent="0.2">
      <c r="A2955" s="2" t="s">
        <v>116</v>
      </c>
      <c r="B2955" s="9">
        <v>41907</v>
      </c>
      <c r="C2955" s="18">
        <v>7.16</v>
      </c>
      <c r="D2955" s="12">
        <v>7.69</v>
      </c>
      <c r="F2955" s="12">
        <v>1.1000000000000001</v>
      </c>
      <c r="H2955" s="23">
        <f t="shared" si="184"/>
        <v>2.0417379446695271E-8</v>
      </c>
      <c r="I2955" s="28"/>
      <c r="J2955" s="25">
        <v>0.26</v>
      </c>
      <c r="K2955" s="33"/>
      <c r="L2955" s="25">
        <v>78</v>
      </c>
      <c r="M2955" s="33"/>
      <c r="N2955" s="25">
        <v>1.46</v>
      </c>
      <c r="O2955" s="25">
        <v>1.57</v>
      </c>
      <c r="P2955" s="25">
        <v>4.67</v>
      </c>
      <c r="Q2955" s="25">
        <v>0.12</v>
      </c>
      <c r="R2955" s="25">
        <v>6.56</v>
      </c>
      <c r="S2955" s="34"/>
      <c r="T2955" s="51">
        <v>0.17</v>
      </c>
      <c r="U2955" s="42">
        <v>2.37</v>
      </c>
      <c r="V2955" s="42">
        <v>0.22</v>
      </c>
      <c r="W2955" s="42">
        <v>3.2799999999999999E-3</v>
      </c>
      <c r="X2955" s="42">
        <v>8.61</v>
      </c>
      <c r="Y2955" s="44">
        <v>4.1399999999999997</v>
      </c>
      <c r="Z2955" s="87">
        <f t="shared" si="185"/>
        <v>4.6730102729975975</v>
      </c>
      <c r="AA2955" s="88">
        <f t="shared" si="186"/>
        <v>4.4412061239127265</v>
      </c>
      <c r="AB2955" s="90">
        <f t="shared" si="187"/>
        <v>2.5433250538516017E-2</v>
      </c>
      <c r="AC2955" s="19">
        <v>4.7</v>
      </c>
      <c r="AD2955" s="99">
        <v>4.4400000000000004</v>
      </c>
      <c r="AE2955" s="95">
        <v>5.75</v>
      </c>
    </row>
    <row r="2956" spans="1:31" x14ac:dyDescent="0.2">
      <c r="A2956" s="2" t="s">
        <v>116</v>
      </c>
      <c r="B2956" s="9">
        <v>41225</v>
      </c>
      <c r="C2956" s="18">
        <v>6.35</v>
      </c>
      <c r="D2956" s="12">
        <v>7.55</v>
      </c>
      <c r="F2956" s="12">
        <v>1.1000000000000001</v>
      </c>
      <c r="H2956" s="23">
        <f t="shared" si="184"/>
        <v>2.8183829312644468E-8</v>
      </c>
      <c r="I2956" s="28"/>
      <c r="J2956" s="25">
        <v>0.25</v>
      </c>
      <c r="K2956" s="30">
        <v>0.2</v>
      </c>
      <c r="L2956" s="25">
        <v>71.599999999999994</v>
      </c>
      <c r="M2956" s="30">
        <v>0.4</v>
      </c>
      <c r="N2956" s="25">
        <v>0.86</v>
      </c>
      <c r="O2956" s="25">
        <v>1.5</v>
      </c>
      <c r="P2956" s="25">
        <v>4.47</v>
      </c>
      <c r="Q2956" s="25">
        <v>0.1</v>
      </c>
      <c r="R2956" s="25">
        <v>5.63</v>
      </c>
      <c r="S2956" s="31">
        <v>3.9</v>
      </c>
      <c r="T2956" s="51">
        <v>0.1</v>
      </c>
      <c r="U2956" s="42">
        <v>1.1499999999999999</v>
      </c>
      <c r="V2956" s="42">
        <v>0.22</v>
      </c>
      <c r="W2956" s="42">
        <v>3.2799999999999999E-3</v>
      </c>
      <c r="X2956" s="42">
        <v>9.19</v>
      </c>
      <c r="Y2956" s="44">
        <v>4.17</v>
      </c>
      <c r="Z2956" s="87">
        <f t="shared" si="185"/>
        <v>4.2721824712089811</v>
      </c>
      <c r="AA2956" s="88">
        <f t="shared" si="186"/>
        <v>4.4599578240634399</v>
      </c>
      <c r="AB2956" s="90">
        <f t="shared" si="187"/>
        <v>-2.1503932198171431E-2</v>
      </c>
      <c r="AC2956" s="19">
        <v>4.29</v>
      </c>
      <c r="AD2956" s="99">
        <v>4.46</v>
      </c>
      <c r="AE2956" s="95">
        <v>3.83</v>
      </c>
    </row>
    <row r="2957" spans="1:31" x14ac:dyDescent="0.2">
      <c r="A2957" s="2" t="s">
        <v>116</v>
      </c>
      <c r="B2957" s="9">
        <v>39770</v>
      </c>
      <c r="C2957" s="18">
        <v>6.5</v>
      </c>
      <c r="D2957" s="12">
        <v>7.64</v>
      </c>
      <c r="F2957" s="12">
        <v>1.4</v>
      </c>
      <c r="H2957" s="23">
        <f t="shared" si="184"/>
        <v>2.2908676527677693E-8</v>
      </c>
      <c r="I2957" s="32">
        <v>0.01</v>
      </c>
      <c r="J2957" s="25">
        <v>0.26</v>
      </c>
      <c r="K2957" s="33"/>
      <c r="L2957" s="25">
        <v>73.2</v>
      </c>
      <c r="M2957" s="33"/>
      <c r="N2957" s="25">
        <v>0.9</v>
      </c>
      <c r="O2957" s="25">
        <v>1.46</v>
      </c>
      <c r="P2957" s="25">
        <v>4.3600000000000003</v>
      </c>
      <c r="Q2957" s="25">
        <v>0.1</v>
      </c>
      <c r="R2957" s="25">
        <v>6.19</v>
      </c>
      <c r="S2957" s="34"/>
      <c r="T2957" s="51">
        <v>0.09</v>
      </c>
      <c r="U2957" s="42">
        <v>1.1000000000000001</v>
      </c>
      <c r="V2957" s="42">
        <v>0.22</v>
      </c>
      <c r="W2957" s="42">
        <v>3.2799999999999999E-3</v>
      </c>
      <c r="X2957" s="42">
        <v>7.97</v>
      </c>
      <c r="Y2957" s="44">
        <v>4.21</v>
      </c>
      <c r="Z2957" s="87">
        <f t="shared" si="185"/>
        <v>4.3694083088979472</v>
      </c>
      <c r="AA2957" s="88">
        <f t="shared" si="186"/>
        <v>4.4641863586165229</v>
      </c>
      <c r="AB2957" s="90">
        <f t="shared" si="187"/>
        <v>-1.072927310861589E-2</v>
      </c>
      <c r="AE2957" s="95">
        <v>2.2999999999999998</v>
      </c>
    </row>
    <row r="2958" spans="1:31" x14ac:dyDescent="0.2">
      <c r="A2958" s="2" t="s">
        <v>116</v>
      </c>
      <c r="B2958" s="9">
        <v>40080</v>
      </c>
      <c r="C2958" s="18">
        <v>6.91</v>
      </c>
      <c r="D2958" s="12">
        <v>7.34</v>
      </c>
      <c r="F2958" s="12">
        <v>1.2</v>
      </c>
      <c r="H2958" s="23">
        <f t="shared" si="184"/>
        <v>4.5708818961487464E-8</v>
      </c>
      <c r="I2958" s="32">
        <v>2E-3</v>
      </c>
      <c r="J2958" s="25">
        <v>0.27</v>
      </c>
      <c r="K2958" s="30">
        <v>0.2</v>
      </c>
      <c r="L2958" s="25">
        <v>73.7</v>
      </c>
      <c r="M2958" s="30">
        <v>0.2</v>
      </c>
      <c r="N2958" s="25">
        <v>0.85</v>
      </c>
      <c r="O2958" s="25">
        <v>1.43</v>
      </c>
      <c r="P2958" s="25">
        <v>4.42</v>
      </c>
      <c r="Q2958" s="25">
        <v>0.1</v>
      </c>
      <c r="R2958" s="25">
        <v>6.04</v>
      </c>
      <c r="S2958" s="31">
        <v>1</v>
      </c>
      <c r="T2958" s="51">
        <v>0.11</v>
      </c>
      <c r="U2958" s="42">
        <v>0.84</v>
      </c>
      <c r="V2958" s="42">
        <v>0.22</v>
      </c>
      <c r="W2958" s="42">
        <v>3.2799999999999999E-3</v>
      </c>
      <c r="X2958" s="42">
        <v>7.52</v>
      </c>
      <c r="Y2958" s="44">
        <v>4.2</v>
      </c>
      <c r="Z2958" s="87">
        <f t="shared" si="185"/>
        <v>4.3898783298460975</v>
      </c>
      <c r="AA2958" s="88">
        <f t="shared" si="186"/>
        <v>4.436711482061245</v>
      </c>
      <c r="AB2958" s="90">
        <f t="shared" si="187"/>
        <v>-5.3059169184420611E-3</v>
      </c>
      <c r="AE2958" s="94">
        <v>0.19</v>
      </c>
    </row>
    <row r="2959" spans="1:31" x14ac:dyDescent="0.2">
      <c r="A2959" s="2" t="s">
        <v>116</v>
      </c>
      <c r="B2959" s="9">
        <v>35333</v>
      </c>
      <c r="C2959" s="18">
        <v>6.13</v>
      </c>
      <c r="D2959" s="12">
        <v>7.59</v>
      </c>
      <c r="F2959" s="12">
        <v>1.4</v>
      </c>
      <c r="H2959" s="23">
        <f t="shared" si="184"/>
        <v>2.5703957827688587E-8</v>
      </c>
      <c r="I2959" s="24">
        <v>8.9999999999999993E-3</v>
      </c>
      <c r="J2959" s="25">
        <v>0.37</v>
      </c>
      <c r="K2959" s="33"/>
      <c r="L2959" s="25">
        <v>75</v>
      </c>
      <c r="M2959" s="33"/>
      <c r="N2959" s="25">
        <v>2.1</v>
      </c>
      <c r="O2959" s="25">
        <v>1.8</v>
      </c>
      <c r="P2959" s="25">
        <v>4.8</v>
      </c>
      <c r="Q2959" s="25">
        <v>0.11</v>
      </c>
      <c r="R2959" s="25">
        <v>6.5</v>
      </c>
      <c r="S2959" s="34"/>
      <c r="T2959" s="51">
        <v>0.09</v>
      </c>
      <c r="U2959" s="42">
        <v>1</v>
      </c>
      <c r="V2959" s="42">
        <v>0.22</v>
      </c>
      <c r="W2959" s="42">
        <v>0.01</v>
      </c>
      <c r="X2959" s="42">
        <v>10</v>
      </c>
      <c r="Y2959" s="44">
        <v>4.0999999999999996</v>
      </c>
      <c r="Z2959" s="87">
        <f t="shared" si="185"/>
        <v>4.5669437399191377</v>
      </c>
      <c r="AA2959" s="88">
        <f t="shared" si="186"/>
        <v>4.4095143819931115</v>
      </c>
      <c r="AB2959" s="90">
        <f t="shared" si="187"/>
        <v>1.7538026222361423E-2</v>
      </c>
      <c r="AD2959" s="100"/>
      <c r="AE2959" s="96"/>
    </row>
    <row r="2960" spans="1:31" x14ac:dyDescent="0.2">
      <c r="A2960" s="2" t="s">
        <v>116</v>
      </c>
      <c r="B2960" s="9">
        <v>39366</v>
      </c>
      <c r="C2960" s="18">
        <v>6.71</v>
      </c>
      <c r="D2960" s="12">
        <v>7.51</v>
      </c>
      <c r="F2960" s="12">
        <v>1.2</v>
      </c>
      <c r="H2960" s="23">
        <f t="shared" si="184"/>
        <v>3.0902954325135814E-8</v>
      </c>
      <c r="I2960" s="32">
        <v>4.0000000000000001E-3</v>
      </c>
      <c r="J2960" s="25">
        <v>0.28000000000000003</v>
      </c>
      <c r="K2960" s="36"/>
      <c r="L2960" s="25">
        <v>80.400000000000006</v>
      </c>
      <c r="M2960" s="36"/>
      <c r="N2960" s="25">
        <v>2.2400000000000002</v>
      </c>
      <c r="O2960" s="25">
        <v>1.73</v>
      </c>
      <c r="P2960" s="25">
        <v>4.83</v>
      </c>
      <c r="Q2960" s="25">
        <v>0.13</v>
      </c>
      <c r="R2960" s="25">
        <v>6.8</v>
      </c>
      <c r="S2960" s="36"/>
      <c r="T2960" s="51">
        <v>0.09</v>
      </c>
      <c r="U2960" s="42">
        <v>0.59</v>
      </c>
      <c r="V2960" s="42">
        <v>0.22</v>
      </c>
      <c r="W2960" s="42">
        <v>3.2799999999999999E-3</v>
      </c>
      <c r="X2960" s="42">
        <v>8.07</v>
      </c>
      <c r="Y2960" s="44">
        <v>4.2699999999999996</v>
      </c>
      <c r="Z2960" s="87">
        <f t="shared" si="185"/>
        <v>4.8503173419789665</v>
      </c>
      <c r="AA2960" s="88">
        <f t="shared" si="186"/>
        <v>4.5163899748384155</v>
      </c>
      <c r="AB2960" s="90">
        <f t="shared" si="187"/>
        <v>3.5650453873049243E-2</v>
      </c>
      <c r="AD2960" s="100"/>
      <c r="AE2960" s="96"/>
    </row>
    <row r="2961" spans="1:31" x14ac:dyDescent="0.2">
      <c r="A2961" s="2" t="s">
        <v>310</v>
      </c>
      <c r="B2961" s="9">
        <v>38691</v>
      </c>
      <c r="C2961" s="18">
        <v>5.04</v>
      </c>
      <c r="D2961" s="12">
        <v>4.5999999999999996</v>
      </c>
      <c r="F2961" s="12">
        <v>1.5</v>
      </c>
      <c r="H2961" s="23">
        <f t="shared" si="184"/>
        <v>2.5118864315095791E-5</v>
      </c>
      <c r="I2961" s="32">
        <v>5.0000000000000001E-3</v>
      </c>
      <c r="J2961" s="25">
        <v>0.04</v>
      </c>
      <c r="K2961" s="30">
        <v>1</v>
      </c>
      <c r="L2961" s="25">
        <v>29</v>
      </c>
      <c r="M2961" s="30">
        <v>1</v>
      </c>
      <c r="N2961" s="25">
        <v>0.02</v>
      </c>
      <c r="O2961" s="25">
        <v>7.9</v>
      </c>
      <c r="P2961" s="25">
        <v>4.0999999999999996</v>
      </c>
      <c r="Q2961" s="25">
        <v>0.14000000000000001</v>
      </c>
      <c r="R2961" s="25">
        <v>14</v>
      </c>
      <c r="S2961" s="31">
        <v>23</v>
      </c>
      <c r="T2961" s="51">
        <v>0.03</v>
      </c>
      <c r="U2961" s="42">
        <v>18</v>
      </c>
      <c r="V2961" s="42">
        <v>106.24</v>
      </c>
      <c r="W2961" s="42">
        <v>0.03</v>
      </c>
      <c r="X2961" s="42">
        <v>19</v>
      </c>
      <c r="Y2961" s="44">
        <v>0.1</v>
      </c>
      <c r="Z2961" s="87">
        <f t="shared" si="185"/>
        <v>2.6040379723391878</v>
      </c>
      <c r="AA2961" s="88">
        <f t="shared" si="186"/>
        <v>2.7258411399369309</v>
      </c>
      <c r="AB2961" s="90">
        <f t="shared" si="187"/>
        <v>-2.2852894977898892E-2</v>
      </c>
      <c r="AC2961" s="19">
        <v>2.6</v>
      </c>
      <c r="AD2961" s="99">
        <v>-2.62</v>
      </c>
      <c r="AE2961" s="95">
        <v>-0.78</v>
      </c>
    </row>
    <row r="2962" spans="1:31" x14ac:dyDescent="0.2">
      <c r="A2962" s="2" t="s">
        <v>310</v>
      </c>
      <c r="B2962" s="9">
        <v>41102</v>
      </c>
      <c r="C2962" s="18">
        <v>4.16</v>
      </c>
      <c r="D2962" s="12">
        <v>4.67</v>
      </c>
      <c r="F2962" s="12">
        <v>1.5</v>
      </c>
      <c r="H2962" s="23">
        <f t="shared" si="184"/>
        <v>2.1379620895022286E-5</v>
      </c>
      <c r="I2962" s="28"/>
      <c r="J2962" s="25">
        <v>0.01</v>
      </c>
      <c r="K2962" s="29">
        <v>0.2</v>
      </c>
      <c r="L2962" s="25">
        <v>23.6</v>
      </c>
      <c r="M2962" s="29">
        <v>0.4</v>
      </c>
      <c r="N2962" s="25">
        <v>0.01</v>
      </c>
      <c r="O2962" s="25">
        <v>8.84</v>
      </c>
      <c r="P2962" s="25">
        <v>2.54</v>
      </c>
      <c r="Q2962" s="25">
        <v>0.1</v>
      </c>
      <c r="R2962" s="25">
        <v>8.26</v>
      </c>
      <c r="S2962" s="29">
        <v>12</v>
      </c>
      <c r="T2962" s="51">
        <v>0.01</v>
      </c>
      <c r="U2962" s="42">
        <v>18.2</v>
      </c>
      <c r="V2962" s="42">
        <v>71.709999999999994</v>
      </c>
      <c r="W2962" s="42">
        <v>3.2799999999999999E-3</v>
      </c>
      <c r="X2962" s="42">
        <v>17</v>
      </c>
      <c r="Y2962" s="44">
        <v>7.0000000000000007E-2</v>
      </c>
      <c r="Z2962" s="87">
        <f t="shared" si="185"/>
        <v>1.9765611887000669</v>
      </c>
      <c r="AA2962" s="88">
        <f t="shared" si="186"/>
        <v>2.0854391493086277</v>
      </c>
      <c r="AB2962" s="90">
        <f t="shared" si="187"/>
        <v>-2.6804025492015549E-2</v>
      </c>
      <c r="AC2962" s="19">
        <v>2.0499999999999998</v>
      </c>
      <c r="AD2962" s="99">
        <v>2.08</v>
      </c>
      <c r="AE2962" s="95">
        <v>1.48</v>
      </c>
    </row>
    <row r="2963" spans="1:31" x14ac:dyDescent="0.2">
      <c r="A2963" s="2" t="s">
        <v>310</v>
      </c>
      <c r="B2963" s="9">
        <v>41785</v>
      </c>
      <c r="C2963" s="18">
        <v>4.5199999999999996</v>
      </c>
      <c r="D2963" s="12">
        <v>4.79</v>
      </c>
      <c r="F2963" s="12">
        <v>1.7</v>
      </c>
      <c r="H2963" s="23">
        <f t="shared" si="184"/>
        <v>1.6218100973589292E-5</v>
      </c>
      <c r="I2963" s="32">
        <v>1.25</v>
      </c>
      <c r="J2963" s="25">
        <v>0.01</v>
      </c>
      <c r="K2963" s="36"/>
      <c r="L2963" s="25">
        <v>23.7</v>
      </c>
      <c r="M2963" s="36"/>
      <c r="N2963" s="25">
        <v>6.0000000000000001E-3</v>
      </c>
      <c r="O2963" s="25">
        <v>7.79</v>
      </c>
      <c r="P2963" s="25">
        <v>3.44</v>
      </c>
      <c r="Q2963" s="25">
        <v>0.11</v>
      </c>
      <c r="R2963" s="25">
        <v>8.3800000000000008</v>
      </c>
      <c r="S2963" s="36"/>
      <c r="T2963" s="51">
        <v>0.01</v>
      </c>
      <c r="U2963" s="42">
        <v>18.100000000000001</v>
      </c>
      <c r="V2963" s="42">
        <v>75.25</v>
      </c>
      <c r="W2963" s="42">
        <v>3.2799999999999999E-3</v>
      </c>
      <c r="X2963" s="42">
        <v>19</v>
      </c>
      <c r="Y2963" s="44">
        <v>0.06</v>
      </c>
      <c r="Z2963" s="87">
        <f t="shared" si="185"/>
        <v>2.1731677298479561</v>
      </c>
      <c r="AA2963" s="88">
        <f t="shared" si="186"/>
        <v>2.1868715975809181</v>
      </c>
      <c r="AB2963" s="90">
        <f t="shared" si="187"/>
        <v>-3.1430605790070142E-3</v>
      </c>
      <c r="AC2963" s="19">
        <v>2.13</v>
      </c>
      <c r="AD2963" s="13">
        <v>2.1800000000000002</v>
      </c>
      <c r="AE2963" s="94">
        <v>2.7</v>
      </c>
    </row>
    <row r="2964" spans="1:31" x14ac:dyDescent="0.2">
      <c r="A2964" s="2" t="s">
        <v>310</v>
      </c>
      <c r="B2964" s="9">
        <v>40325</v>
      </c>
      <c r="C2964" s="18">
        <v>4.55</v>
      </c>
      <c r="D2964" s="12">
        <v>4.5199999999999996</v>
      </c>
      <c r="F2964" s="12">
        <v>1.5</v>
      </c>
      <c r="H2964" s="23">
        <f t="shared" si="184"/>
        <v>3.0199517204020178E-5</v>
      </c>
      <c r="I2964" s="32">
        <v>1.5</v>
      </c>
      <c r="J2964" s="25">
        <v>0.01</v>
      </c>
      <c r="K2964" s="33"/>
      <c r="L2964" s="25">
        <v>23.7</v>
      </c>
      <c r="M2964" s="33"/>
      <c r="N2964" s="25">
        <v>0.02</v>
      </c>
      <c r="O2964" s="25">
        <v>9.44</v>
      </c>
      <c r="P2964" s="25">
        <v>3.56</v>
      </c>
      <c r="Q2964" s="25">
        <v>0.11</v>
      </c>
      <c r="R2964" s="25">
        <v>8.68</v>
      </c>
      <c r="S2964" s="34"/>
      <c r="T2964" s="51">
        <v>0.01</v>
      </c>
      <c r="U2964" s="42">
        <v>19.100000000000001</v>
      </c>
      <c r="V2964" s="42">
        <v>77.02</v>
      </c>
      <c r="W2964" s="42">
        <v>3.2799999999999999E-3</v>
      </c>
      <c r="X2964" s="42">
        <v>17</v>
      </c>
      <c r="Y2964" s="44">
        <v>7.0000000000000007E-2</v>
      </c>
      <c r="Z2964" s="87">
        <f t="shared" si="185"/>
        <v>2.2666025440661479</v>
      </c>
      <c r="AA2964" s="88">
        <f t="shared" si="186"/>
        <v>2.1898206486857621</v>
      </c>
      <c r="AB2964" s="90">
        <f t="shared" si="187"/>
        <v>1.7229489224736716E-2</v>
      </c>
      <c r="AC2964" s="19">
        <v>2.1800000000000002</v>
      </c>
      <c r="AD2964" s="99">
        <v>2.19</v>
      </c>
      <c r="AE2964" s="95">
        <v>0.56999999999999995</v>
      </c>
    </row>
    <row r="2965" spans="1:31" x14ac:dyDescent="0.2">
      <c r="A2965" s="2" t="s">
        <v>310</v>
      </c>
      <c r="B2965" s="9">
        <v>41479</v>
      </c>
      <c r="C2965" s="18">
        <v>4.32</v>
      </c>
      <c r="D2965" s="12">
        <v>4.3</v>
      </c>
      <c r="F2965" s="12">
        <v>1.6</v>
      </c>
      <c r="H2965" s="23">
        <f t="shared" si="184"/>
        <v>5.0118723362727238E-5</v>
      </c>
      <c r="I2965" s="32">
        <v>1.46</v>
      </c>
      <c r="J2965" s="25">
        <v>0.01</v>
      </c>
      <c r="K2965" s="33"/>
      <c r="L2965" s="25">
        <v>24.4</v>
      </c>
      <c r="M2965" s="33"/>
      <c r="N2965" s="25">
        <v>8.0000000000000002E-3</v>
      </c>
      <c r="O2965" s="25">
        <v>8.27</v>
      </c>
      <c r="P2965" s="25">
        <v>3.53</v>
      </c>
      <c r="Q2965" s="25">
        <v>0.09</v>
      </c>
      <c r="R2965" s="25">
        <v>8.4600000000000009</v>
      </c>
      <c r="S2965" s="34"/>
      <c r="T2965" s="51">
        <v>0.01</v>
      </c>
      <c r="U2965" s="42">
        <v>17.7</v>
      </c>
      <c r="V2965" s="42">
        <v>71.709999999999994</v>
      </c>
      <c r="W2965" s="42">
        <v>3.2799999999999999E-3</v>
      </c>
      <c r="X2965" s="42">
        <v>24</v>
      </c>
      <c r="Y2965" s="44">
        <v>7.0000000000000007E-2</v>
      </c>
      <c r="Z2965" s="87">
        <f t="shared" si="185"/>
        <v>2.253986302710925</v>
      </c>
      <c r="AA2965" s="88">
        <f t="shared" si="186"/>
        <v>2.272491285569755</v>
      </c>
      <c r="AB2965" s="90">
        <f t="shared" si="187"/>
        <v>-4.0881640299601741E-3</v>
      </c>
      <c r="AC2965" s="19">
        <v>2.2000000000000002</v>
      </c>
      <c r="AD2965" s="99">
        <v>2.27</v>
      </c>
      <c r="AE2965" s="95">
        <v>3.13</v>
      </c>
    </row>
    <row r="2966" spans="1:31" x14ac:dyDescent="0.2">
      <c r="A2966" s="2" t="s">
        <v>310</v>
      </c>
      <c r="B2966" s="9">
        <v>40681</v>
      </c>
      <c r="C2966" s="18">
        <v>4.2699999999999996</v>
      </c>
      <c r="D2966" s="12">
        <v>4.29</v>
      </c>
      <c r="F2966" s="12">
        <v>1.7</v>
      </c>
      <c r="H2966" s="23">
        <f t="shared" si="184"/>
        <v>5.12861383991364E-5</v>
      </c>
      <c r="I2966" s="28"/>
      <c r="J2966" s="25">
        <v>0.01</v>
      </c>
      <c r="K2966" s="36"/>
      <c r="L2966" s="25">
        <v>26.2</v>
      </c>
      <c r="M2966" s="36"/>
      <c r="N2966" s="25">
        <v>0.01</v>
      </c>
      <c r="O2966" s="25">
        <v>9.69</v>
      </c>
      <c r="P2966" s="25">
        <v>3.95</v>
      </c>
      <c r="Q2966" s="27">
        <v>0.11</v>
      </c>
      <c r="R2966" s="25">
        <v>8.91</v>
      </c>
      <c r="S2966" s="36"/>
      <c r="T2966" s="51">
        <v>0.01</v>
      </c>
      <c r="U2966" s="42">
        <v>16.399999999999999</v>
      </c>
      <c r="V2966" s="42">
        <v>80.56</v>
      </c>
      <c r="W2966" s="42">
        <v>3.2799999999999999E-3</v>
      </c>
      <c r="X2966" s="42">
        <v>22</v>
      </c>
      <c r="Y2966" s="44">
        <v>7.0000000000000007E-2</v>
      </c>
      <c r="Z2966" s="87">
        <f t="shared" si="185"/>
        <v>2.272709585763375</v>
      </c>
      <c r="AA2966" s="88">
        <f t="shared" si="186"/>
        <v>2.3317521321731776</v>
      </c>
      <c r="AB2966" s="90">
        <f t="shared" si="187"/>
        <v>-1.2822898750532328E-2</v>
      </c>
      <c r="AC2966" s="19">
        <v>2.38</v>
      </c>
      <c r="AD2966" s="99">
        <v>2.33</v>
      </c>
      <c r="AE2966" s="95">
        <v>2.23</v>
      </c>
    </row>
    <row r="2967" spans="1:31" x14ac:dyDescent="0.2">
      <c r="A2967" s="2" t="s">
        <v>310</v>
      </c>
      <c r="B2967" s="9">
        <v>42116</v>
      </c>
      <c r="C2967" s="18">
        <v>4.17</v>
      </c>
      <c r="D2967" s="12">
        <v>4.6399999999999997</v>
      </c>
      <c r="F2967" s="12">
        <v>1.8</v>
      </c>
      <c r="H2967" s="23">
        <f t="shared" si="184"/>
        <v>2.2908676527677729E-5</v>
      </c>
      <c r="I2967" s="32">
        <v>1.3</v>
      </c>
      <c r="J2967" s="25">
        <v>0.01</v>
      </c>
      <c r="K2967" s="29">
        <v>0.2</v>
      </c>
      <c r="L2967" s="25">
        <v>26.9</v>
      </c>
      <c r="M2967" s="29">
        <v>0.2</v>
      </c>
      <c r="N2967" s="25">
        <v>7.0000000000000001E-3</v>
      </c>
      <c r="O2967" s="25">
        <v>8.74</v>
      </c>
      <c r="P2967" s="25">
        <v>3.95</v>
      </c>
      <c r="Q2967" s="25">
        <v>0.11</v>
      </c>
      <c r="R2967" s="25">
        <v>9.66</v>
      </c>
      <c r="S2967" s="29">
        <v>14</v>
      </c>
      <c r="T2967" s="51">
        <v>0.01</v>
      </c>
      <c r="U2967" s="42">
        <v>19.399999999999999</v>
      </c>
      <c r="V2967" s="42">
        <v>81.010000000000005</v>
      </c>
      <c r="W2967" s="42">
        <v>3.2799999999999999E-3</v>
      </c>
      <c r="X2967" s="42">
        <v>23</v>
      </c>
      <c r="Y2967" s="44">
        <v>0.04</v>
      </c>
      <c r="Z2967" s="87">
        <f t="shared" si="185"/>
        <v>2.4603816413695334</v>
      </c>
      <c r="AA2967" s="88">
        <f t="shared" si="186"/>
        <v>2.3996734016895394</v>
      </c>
      <c r="AB2967" s="90">
        <f t="shared" si="187"/>
        <v>1.2491265868829001E-2</v>
      </c>
      <c r="AC2967" s="19">
        <v>2.41</v>
      </c>
      <c r="AD2967" s="99">
        <v>2.4</v>
      </c>
      <c r="AE2967" s="95">
        <v>0.49</v>
      </c>
    </row>
    <row r="2968" spans="1:31" x14ac:dyDescent="0.2">
      <c r="A2968" s="2" t="s">
        <v>310</v>
      </c>
      <c r="B2968" s="9">
        <v>38854</v>
      </c>
      <c r="C2968" s="20"/>
      <c r="D2968" s="12">
        <v>5.04</v>
      </c>
      <c r="F2968" s="12">
        <v>1.4</v>
      </c>
      <c r="H2968" s="23">
        <f t="shared" si="184"/>
        <v>9.1201083935590828E-6</v>
      </c>
      <c r="I2968" s="32">
        <v>6.0000000000000001E-3</v>
      </c>
      <c r="J2968" s="25">
        <v>0.02</v>
      </c>
      <c r="K2968" s="30">
        <v>5</v>
      </c>
      <c r="L2968" s="25">
        <v>27.11</v>
      </c>
      <c r="M2968" s="30">
        <v>5</v>
      </c>
      <c r="N2968" s="25">
        <v>0.04</v>
      </c>
      <c r="O2968" s="25">
        <v>11.77</v>
      </c>
      <c r="P2968" s="25">
        <v>4.21</v>
      </c>
      <c r="Q2968" s="25">
        <v>0.15</v>
      </c>
      <c r="R2968" s="25">
        <v>9.8000000000000007</v>
      </c>
      <c r="S2968" s="31">
        <v>10</v>
      </c>
      <c r="T2968" s="51">
        <v>0.18</v>
      </c>
      <c r="U2968" s="42">
        <v>19</v>
      </c>
      <c r="V2968" s="42">
        <v>97.47</v>
      </c>
      <c r="W2968" s="42">
        <v>0.02</v>
      </c>
      <c r="X2968" s="42">
        <v>18</v>
      </c>
      <c r="Y2968" s="44">
        <v>0.06</v>
      </c>
      <c r="Z2968" s="87">
        <f t="shared" si="185"/>
        <v>2.4351295468935357</v>
      </c>
      <c r="AA2968" s="88">
        <f t="shared" si="186"/>
        <v>2.5415198828709471</v>
      </c>
      <c r="AB2968" s="90">
        <f t="shared" si="187"/>
        <v>-2.1377904447339443E-2</v>
      </c>
      <c r="AC2968" s="19">
        <v>2.44</v>
      </c>
      <c r="AD2968" s="99">
        <v>2.5299999999999998</v>
      </c>
      <c r="AE2968" s="95">
        <v>-3.67</v>
      </c>
    </row>
    <row r="2969" spans="1:31" x14ac:dyDescent="0.2">
      <c r="A2969" s="2" t="s">
        <v>310</v>
      </c>
      <c r="B2969" s="9">
        <v>39204</v>
      </c>
      <c r="C2969" s="18">
        <v>3.9</v>
      </c>
      <c r="D2969" s="12">
        <v>4.58</v>
      </c>
      <c r="F2969" s="12">
        <v>1.7</v>
      </c>
      <c r="H2969" s="23">
        <f t="shared" si="184"/>
        <v>2.6302679918953804E-5</v>
      </c>
      <c r="I2969" s="32">
        <v>4.0000000000000001E-3</v>
      </c>
      <c r="J2969" s="25">
        <v>0.01</v>
      </c>
      <c r="K2969" s="36"/>
      <c r="L2969" s="25">
        <v>27.3</v>
      </c>
      <c r="M2969" s="36"/>
      <c r="N2969" s="25">
        <v>0.01</v>
      </c>
      <c r="O2969" s="25">
        <v>10.199999999999999</v>
      </c>
      <c r="P2969" s="25">
        <v>4.0599999999999996</v>
      </c>
      <c r="Q2969" s="25">
        <v>0.12</v>
      </c>
      <c r="R2969" s="25">
        <v>9.31</v>
      </c>
      <c r="S2969" s="36"/>
      <c r="T2969" s="51">
        <v>0.01</v>
      </c>
      <c r="U2969" s="42">
        <v>18.899999999999999</v>
      </c>
      <c r="V2969" s="42">
        <v>99.6</v>
      </c>
      <c r="W2969" s="42">
        <v>3.2799999999999999E-3</v>
      </c>
      <c r="X2969" s="42">
        <v>17</v>
      </c>
      <c r="Y2969" s="44">
        <v>0.06</v>
      </c>
      <c r="Z2969" s="87">
        <f t="shared" si="185"/>
        <v>2.3678757503534875</v>
      </c>
      <c r="AA2969" s="88">
        <f t="shared" si="186"/>
        <v>2.5398505663869013</v>
      </c>
      <c r="AB2969" s="90">
        <f t="shared" si="187"/>
        <v>-3.5041647584708013E-2</v>
      </c>
      <c r="AD2969" s="100"/>
      <c r="AE2969" s="96"/>
    </row>
    <row r="2970" spans="1:31" x14ac:dyDescent="0.2">
      <c r="A2970" s="2" t="s">
        <v>310</v>
      </c>
      <c r="B2970" s="9">
        <v>35237</v>
      </c>
      <c r="C2970" s="18">
        <v>5.24</v>
      </c>
      <c r="D2970" s="12">
        <v>4.59</v>
      </c>
      <c r="F2970" s="12">
        <v>0.4</v>
      </c>
      <c r="H2970" s="23">
        <f t="shared" si="184"/>
        <v>2.5703957827688621E-5</v>
      </c>
      <c r="I2970" s="28"/>
      <c r="J2970" s="25">
        <v>0.06</v>
      </c>
      <c r="K2970" s="36"/>
      <c r="L2970" s="25">
        <v>25.5</v>
      </c>
      <c r="M2970" s="36"/>
      <c r="N2970" s="25">
        <v>0.04</v>
      </c>
      <c r="O2970" s="25">
        <v>10.7</v>
      </c>
      <c r="P2970" s="25">
        <v>3.66</v>
      </c>
      <c r="Q2970" s="25">
        <v>0.16</v>
      </c>
      <c r="R2970" s="25">
        <v>14.9</v>
      </c>
      <c r="S2970" s="36"/>
      <c r="T2970" s="51">
        <v>0.03</v>
      </c>
      <c r="U2970" s="42">
        <v>19.100000000000001</v>
      </c>
      <c r="V2970" s="42">
        <v>90.74</v>
      </c>
      <c r="W2970" s="42">
        <v>0.03</v>
      </c>
      <c r="X2970" s="42">
        <v>24.1</v>
      </c>
      <c r="Y2970" s="44">
        <v>0.1</v>
      </c>
      <c r="Z2970" s="87">
        <f t="shared" si="185"/>
        <v>2.5059468872478101</v>
      </c>
      <c r="AA2970" s="88">
        <f t="shared" si="186"/>
        <v>2.6426057067350883</v>
      </c>
      <c r="AB2970" s="90">
        <f t="shared" si="187"/>
        <v>-2.654315304984765E-2</v>
      </c>
      <c r="AE2970" s="96"/>
    </row>
    <row r="2971" spans="1:31" x14ac:dyDescent="0.2">
      <c r="A2971" s="2" t="s">
        <v>310</v>
      </c>
      <c r="B2971" s="9">
        <v>39932</v>
      </c>
      <c r="C2971" s="18">
        <v>4.21</v>
      </c>
      <c r="D2971" s="12">
        <v>4.6399999999999997</v>
      </c>
      <c r="F2971" s="12">
        <v>1.5</v>
      </c>
      <c r="H2971" s="23">
        <f t="shared" si="184"/>
        <v>2.2908676527677729E-5</v>
      </c>
      <c r="I2971" s="24">
        <v>2E-3</v>
      </c>
      <c r="J2971" s="25">
        <v>0.01</v>
      </c>
      <c r="K2971" s="29">
        <v>0.2</v>
      </c>
      <c r="L2971" s="25">
        <v>24.8</v>
      </c>
      <c r="M2971" s="29">
        <v>0.4</v>
      </c>
      <c r="N2971" s="27">
        <v>0.01</v>
      </c>
      <c r="O2971" s="25">
        <v>10.1</v>
      </c>
      <c r="P2971" s="25">
        <v>3.79</v>
      </c>
      <c r="Q2971" s="25">
        <v>0.11</v>
      </c>
      <c r="R2971" s="25">
        <v>9.56</v>
      </c>
      <c r="S2971" s="29">
        <v>16</v>
      </c>
      <c r="T2971" s="51">
        <v>0.01</v>
      </c>
      <c r="U2971" s="42">
        <v>18.3</v>
      </c>
      <c r="V2971" s="42">
        <v>81.010000000000005</v>
      </c>
      <c r="W2971" s="42">
        <v>3.2799999999999999E-3</v>
      </c>
      <c r="X2971" s="42">
        <v>17</v>
      </c>
      <c r="Y2971" s="44">
        <v>0.06</v>
      </c>
      <c r="Z2971" s="87">
        <f t="shared" si="185"/>
        <v>2.2286391042810201</v>
      </c>
      <c r="AA2971" s="88">
        <f t="shared" si="186"/>
        <v>2.2275209646516072</v>
      </c>
      <c r="AB2971" s="90">
        <f t="shared" si="187"/>
        <v>2.5091998763875154E-4</v>
      </c>
      <c r="AE2971" s="94">
        <v>0.7</v>
      </c>
    </row>
    <row r="2972" spans="1:31" x14ac:dyDescent="0.2">
      <c r="A2972" s="2" t="s">
        <v>310</v>
      </c>
      <c r="B2972" s="9">
        <v>39555</v>
      </c>
      <c r="C2972" s="18">
        <v>3.73</v>
      </c>
      <c r="D2972" s="12">
        <v>4.63</v>
      </c>
      <c r="F2972" s="12">
        <v>1.7</v>
      </c>
      <c r="H2972" s="23">
        <f t="shared" si="184"/>
        <v>2.3442288153199218E-5</v>
      </c>
      <c r="I2972" s="32">
        <v>2E-3</v>
      </c>
      <c r="J2972" s="25">
        <v>0.01</v>
      </c>
      <c r="K2972" s="36"/>
      <c r="L2972" s="25">
        <v>27.4</v>
      </c>
      <c r="M2972" s="36"/>
      <c r="N2972" s="25">
        <v>3.0000000000000001E-3</v>
      </c>
      <c r="O2972" s="25">
        <v>11.1</v>
      </c>
      <c r="P2972" s="25">
        <v>4.24</v>
      </c>
      <c r="Q2972" s="25">
        <v>0.13</v>
      </c>
      <c r="R2972" s="25">
        <v>10.6</v>
      </c>
      <c r="S2972" s="36"/>
      <c r="T2972" s="51">
        <v>0.01</v>
      </c>
      <c r="U2972" s="42">
        <v>17.5</v>
      </c>
      <c r="V2972" s="42">
        <v>90.3</v>
      </c>
      <c r="W2972" s="42">
        <v>6.2399999999999999E-3</v>
      </c>
      <c r="X2972" s="42">
        <v>18</v>
      </c>
      <c r="Y2972" s="44">
        <v>0.06</v>
      </c>
      <c r="Z2972" s="87">
        <f t="shared" si="185"/>
        <v>2.4666918612846662</v>
      </c>
      <c r="AA2972" s="88">
        <f t="shared" si="186"/>
        <v>2.3889782441221414</v>
      </c>
      <c r="AB2972" s="90">
        <f t="shared" si="187"/>
        <v>1.6004715204187857E-2</v>
      </c>
      <c r="AD2972" s="100"/>
      <c r="AE2972" s="95">
        <v>3.59</v>
      </c>
    </row>
    <row r="2973" spans="1:31" x14ac:dyDescent="0.2">
      <c r="A2973" s="2" t="s">
        <v>413</v>
      </c>
      <c r="B2973" s="9">
        <v>41429</v>
      </c>
      <c r="C2973" s="18">
        <v>3.01</v>
      </c>
      <c r="D2973" s="12">
        <v>5.63</v>
      </c>
      <c r="E2973" s="16"/>
      <c r="F2973" s="12">
        <v>8</v>
      </c>
      <c r="H2973" s="23">
        <f t="shared" si="184"/>
        <v>2.3442288153199192E-6</v>
      </c>
      <c r="I2973" s="32">
        <v>0.01</v>
      </c>
      <c r="J2973" s="25">
        <v>0.01</v>
      </c>
      <c r="K2973" s="36"/>
      <c r="L2973" s="25">
        <v>28.3</v>
      </c>
      <c r="M2973" s="36"/>
      <c r="N2973" s="25">
        <v>0.08</v>
      </c>
      <c r="O2973" s="25">
        <v>19.8</v>
      </c>
      <c r="P2973" s="25">
        <v>6.72</v>
      </c>
      <c r="Q2973" s="25">
        <v>8.0000000000000002E-3</v>
      </c>
      <c r="R2973" s="25">
        <v>11.6</v>
      </c>
      <c r="S2973" s="36"/>
      <c r="T2973" s="51">
        <v>0.01</v>
      </c>
      <c r="U2973" s="42">
        <v>15.9</v>
      </c>
      <c r="V2973" s="42">
        <v>81.89</v>
      </c>
      <c r="W2973" s="42">
        <v>3.2799999999999999E-3</v>
      </c>
      <c r="X2973" s="42">
        <v>27</v>
      </c>
      <c r="Y2973" s="44">
        <v>0.34</v>
      </c>
      <c r="Z2973" s="87">
        <f t="shared" si="185"/>
        <v>2.9808214973434808</v>
      </c>
      <c r="AA2973" s="88">
        <f t="shared" si="186"/>
        <v>2.7538383919158096</v>
      </c>
      <c r="AB2973" s="90">
        <f t="shared" si="187"/>
        <v>3.958091845216459E-2</v>
      </c>
      <c r="AC2973" s="19">
        <v>3.01</v>
      </c>
      <c r="AD2973" s="13">
        <v>2.75</v>
      </c>
      <c r="AE2973" s="95">
        <v>9.17</v>
      </c>
    </row>
    <row r="2974" spans="1:31" x14ac:dyDescent="0.2">
      <c r="A2974" s="2" t="s">
        <v>413</v>
      </c>
      <c r="B2974" s="9">
        <v>42116</v>
      </c>
      <c r="C2974" s="18">
        <v>2.94</v>
      </c>
      <c r="D2974" s="12">
        <v>5.68</v>
      </c>
      <c r="F2974" s="12">
        <v>9.4</v>
      </c>
      <c r="H2974" s="23">
        <f t="shared" si="184"/>
        <v>2.0892961308540377E-6</v>
      </c>
      <c r="J2974" s="25">
        <v>0.01</v>
      </c>
      <c r="K2974" s="29">
        <v>0.2</v>
      </c>
      <c r="L2974" s="25">
        <v>29.7</v>
      </c>
      <c r="M2974" s="29">
        <v>0.9</v>
      </c>
      <c r="N2974" s="27">
        <v>0.03</v>
      </c>
      <c r="O2974" s="25">
        <v>17</v>
      </c>
      <c r="P2974" s="25">
        <v>7.42</v>
      </c>
      <c r="Q2974" s="25">
        <v>6.0000000000000001E-3</v>
      </c>
      <c r="R2974" s="25">
        <v>16.2</v>
      </c>
      <c r="S2974" s="29">
        <v>0.7</v>
      </c>
      <c r="T2974" s="51">
        <v>0.01</v>
      </c>
      <c r="U2974" s="42">
        <v>27.4</v>
      </c>
      <c r="V2974" s="42">
        <v>83.66</v>
      </c>
      <c r="W2974" s="42">
        <v>3.2799999999999999E-3</v>
      </c>
      <c r="X2974" s="42">
        <v>38</v>
      </c>
      <c r="Y2974" s="44">
        <v>0.32</v>
      </c>
      <c r="Z2974" s="87">
        <f t="shared" si="185"/>
        <v>3.2337714805943816</v>
      </c>
      <c r="AA2974" s="88">
        <f t="shared" si="186"/>
        <v>3.3120917352746417</v>
      </c>
      <c r="AB2974" s="90">
        <f t="shared" si="187"/>
        <v>-1.1964847430723837E-2</v>
      </c>
      <c r="AC2974" s="19">
        <v>3.28</v>
      </c>
      <c r="AD2974" s="13">
        <v>3.31</v>
      </c>
      <c r="AE2974" s="94">
        <v>1.05</v>
      </c>
    </row>
    <row r="2975" spans="1:31" x14ac:dyDescent="0.2">
      <c r="A2975" s="2" t="s">
        <v>413</v>
      </c>
      <c r="B2975" s="9">
        <v>41785</v>
      </c>
      <c r="C2975" s="18">
        <v>3.23</v>
      </c>
      <c r="D2975" s="12">
        <v>5.62</v>
      </c>
      <c r="F2975" s="12">
        <v>7.5</v>
      </c>
      <c r="H2975" s="23">
        <f t="shared" si="184"/>
        <v>2.3988329190194872E-6</v>
      </c>
      <c r="I2975" s="32">
        <v>2E-3</v>
      </c>
      <c r="J2975" s="25">
        <v>0.01</v>
      </c>
      <c r="K2975" s="33"/>
      <c r="L2975" s="25">
        <v>33.9</v>
      </c>
      <c r="M2975" s="33"/>
      <c r="N2975" s="25">
        <v>0.06</v>
      </c>
      <c r="O2975" s="25">
        <v>19.399999999999999</v>
      </c>
      <c r="P2975" s="25">
        <v>8.81</v>
      </c>
      <c r="Q2975" s="25">
        <v>6.0000000000000001E-3</v>
      </c>
      <c r="R2975" s="25">
        <v>12.3</v>
      </c>
      <c r="S2975" s="34"/>
      <c r="T2975" s="51">
        <v>0.01</v>
      </c>
      <c r="U2975" s="42">
        <v>19.899999999999999</v>
      </c>
      <c r="V2975" s="42">
        <v>104.91</v>
      </c>
      <c r="W2975" s="42">
        <v>3.2799999999999999E-3</v>
      </c>
      <c r="X2975" s="42">
        <v>39</v>
      </c>
      <c r="Y2975" s="44">
        <v>0.28999999999999998</v>
      </c>
      <c r="Z2975" s="87">
        <f t="shared" si="185"/>
        <v>3.4507476542904469</v>
      </c>
      <c r="AA2975" s="88">
        <f t="shared" si="186"/>
        <v>3.4969062647459426</v>
      </c>
      <c r="AB2975" s="90">
        <f t="shared" si="187"/>
        <v>-6.643769392286834E-3</v>
      </c>
      <c r="AC2975" s="19">
        <v>3.49</v>
      </c>
      <c r="AD2975" s="13">
        <v>3.49</v>
      </c>
      <c r="AE2975" s="94">
        <v>0.12</v>
      </c>
    </row>
    <row r="2976" spans="1:31" x14ac:dyDescent="0.2">
      <c r="A2976" s="2" t="s">
        <v>139</v>
      </c>
      <c r="B2976" s="9">
        <v>38691</v>
      </c>
      <c r="C2976" s="18">
        <v>6.62</v>
      </c>
      <c r="D2976" s="12">
        <v>7.7</v>
      </c>
      <c r="F2976" s="12">
        <v>1.7</v>
      </c>
      <c r="H2976" s="23">
        <f t="shared" si="184"/>
        <v>1.9952623149688773E-8</v>
      </c>
      <c r="I2976" s="32">
        <v>0.95</v>
      </c>
      <c r="J2976" s="25">
        <v>0.19</v>
      </c>
      <c r="K2976" s="29">
        <v>1</v>
      </c>
      <c r="L2976" s="25">
        <v>44.6</v>
      </c>
      <c r="M2976" s="29">
        <v>1</v>
      </c>
      <c r="N2976" s="25">
        <v>0.2</v>
      </c>
      <c r="O2976" s="25">
        <v>2.1</v>
      </c>
      <c r="P2976" s="25">
        <v>4.9000000000000004</v>
      </c>
      <c r="Q2976" s="25">
        <v>0.09</v>
      </c>
      <c r="R2976" s="25">
        <v>60.6</v>
      </c>
      <c r="S2976" s="29">
        <v>5</v>
      </c>
      <c r="T2976" s="51">
        <v>0.27</v>
      </c>
      <c r="U2976" s="42">
        <v>19</v>
      </c>
      <c r="V2976" s="42">
        <v>0.44</v>
      </c>
      <c r="W2976" s="42">
        <v>0.03</v>
      </c>
      <c r="X2976" s="42">
        <v>93</v>
      </c>
      <c r="Y2976" s="44">
        <v>2.4</v>
      </c>
      <c r="Z2976" s="87">
        <f t="shared" si="185"/>
        <v>5.4449400131358798</v>
      </c>
      <c r="AA2976" s="88">
        <f t="shared" si="186"/>
        <v>5.4352361305434176</v>
      </c>
      <c r="AB2976" s="90">
        <f t="shared" si="187"/>
        <v>8.9188653421751749E-4</v>
      </c>
      <c r="AC2976" s="19">
        <v>5.33</v>
      </c>
      <c r="AD2976" s="99">
        <v>-5.42</v>
      </c>
      <c r="AE2976" s="95">
        <v>-1.57</v>
      </c>
    </row>
    <row r="2977" spans="1:31" x14ac:dyDescent="0.2">
      <c r="A2977" s="2" t="s">
        <v>139</v>
      </c>
      <c r="B2977" s="9">
        <v>38854</v>
      </c>
      <c r="C2977" s="20"/>
      <c r="D2977" s="12">
        <v>7.66</v>
      </c>
      <c r="F2977" s="12">
        <v>1.2</v>
      </c>
      <c r="G2977" s="16"/>
      <c r="H2977" s="23">
        <f t="shared" si="184"/>
        <v>2.1877616239495494E-8</v>
      </c>
      <c r="I2977" s="28"/>
      <c r="J2977" s="25">
        <v>0.11</v>
      </c>
      <c r="K2977" s="29">
        <v>5</v>
      </c>
      <c r="L2977" s="25">
        <v>48.96</v>
      </c>
      <c r="M2977" s="29">
        <v>5</v>
      </c>
      <c r="N2977" s="25">
        <v>0.27</v>
      </c>
      <c r="O2977" s="25">
        <v>1.77</v>
      </c>
      <c r="P2977" s="25">
        <v>4.9400000000000004</v>
      </c>
      <c r="Q2977" s="25">
        <v>0.11</v>
      </c>
      <c r="R2977" s="25">
        <v>56.2</v>
      </c>
      <c r="S2977" s="29">
        <v>10</v>
      </c>
      <c r="T2977" s="51">
        <v>0.36</v>
      </c>
      <c r="U2977" s="42">
        <v>23</v>
      </c>
      <c r="V2977" s="42">
        <v>0.48</v>
      </c>
      <c r="W2977" s="42">
        <v>0.02</v>
      </c>
      <c r="X2977" s="42">
        <v>84</v>
      </c>
      <c r="Y2977" s="44">
        <v>2.5299999999999998</v>
      </c>
      <c r="Z2977" s="87">
        <f t="shared" si="185"/>
        <v>5.3591247887681952</v>
      </c>
      <c r="AA2977" s="88">
        <f t="shared" si="186"/>
        <v>5.3979008149044088</v>
      </c>
      <c r="AB2977" s="90">
        <f t="shared" si="187"/>
        <v>-3.604716356069178E-3</v>
      </c>
      <c r="AC2977" s="19">
        <v>5.36</v>
      </c>
      <c r="AD2977" s="99">
        <v>5.4</v>
      </c>
      <c r="AE2977" s="95">
        <v>-0.67</v>
      </c>
    </row>
    <row r="2978" spans="1:31" x14ac:dyDescent="0.2">
      <c r="A2978" s="2" t="s">
        <v>139</v>
      </c>
      <c r="B2978" s="9">
        <v>40856</v>
      </c>
      <c r="C2978" s="18">
        <v>6.37</v>
      </c>
      <c r="D2978" s="12">
        <v>7.76</v>
      </c>
      <c r="F2978" s="12">
        <v>1.3</v>
      </c>
      <c r="H2978" s="23">
        <f t="shared" si="184"/>
        <v>1.7378008287493747E-8</v>
      </c>
      <c r="I2978" s="32">
        <v>1.1100000000000001</v>
      </c>
      <c r="J2978" s="25">
        <v>0.15</v>
      </c>
      <c r="K2978" s="36"/>
      <c r="L2978" s="25">
        <v>53.1</v>
      </c>
      <c r="M2978" s="36"/>
      <c r="N2978" s="25">
        <v>0.3</v>
      </c>
      <c r="O2978" s="25">
        <v>1.78</v>
      </c>
      <c r="P2978" s="25">
        <v>5.3</v>
      </c>
      <c r="Q2978" s="25">
        <v>0.17</v>
      </c>
      <c r="R2978" s="25">
        <v>53.8</v>
      </c>
      <c r="S2978" s="36"/>
      <c r="T2978" s="51">
        <v>0.22</v>
      </c>
      <c r="U2978" s="42">
        <v>24.9</v>
      </c>
      <c r="V2978" s="42">
        <v>0.22</v>
      </c>
      <c r="W2978" s="42">
        <v>3.2799999999999999E-3</v>
      </c>
      <c r="X2978" s="42">
        <v>83</v>
      </c>
      <c r="Y2978" s="44">
        <v>2.59</v>
      </c>
      <c r="Z2978" s="87">
        <f t="shared" si="185"/>
        <v>5.6200970804594519</v>
      </c>
      <c r="AA2978" s="88">
        <f t="shared" si="186"/>
        <v>5.4602670858677023</v>
      </c>
      <c r="AB2978" s="90">
        <f t="shared" si="187"/>
        <v>1.442461567079785E-2</v>
      </c>
      <c r="AC2978" s="19">
        <v>5.5</v>
      </c>
      <c r="AD2978" s="99">
        <v>5.46</v>
      </c>
      <c r="AE2978" s="95">
        <v>0.84</v>
      </c>
    </row>
    <row r="2979" spans="1:31" x14ac:dyDescent="0.2">
      <c r="A2979" s="2" t="s">
        <v>139</v>
      </c>
      <c r="B2979" s="9">
        <v>41590</v>
      </c>
      <c r="C2979" s="18">
        <v>6.46</v>
      </c>
      <c r="D2979" s="12">
        <v>7.91</v>
      </c>
      <c r="F2979" s="12">
        <v>1.3</v>
      </c>
      <c r="H2979" s="23">
        <f t="shared" si="184"/>
        <v>1.2302687708123783E-8</v>
      </c>
      <c r="I2979" s="32">
        <v>1.1000000000000001</v>
      </c>
      <c r="J2979" s="25">
        <v>0.15</v>
      </c>
      <c r="K2979" s="36"/>
      <c r="L2979" s="25">
        <v>52.4</v>
      </c>
      <c r="M2979" s="36"/>
      <c r="N2979" s="25">
        <v>0.36</v>
      </c>
      <c r="O2979" s="25">
        <v>1.64</v>
      </c>
      <c r="P2979" s="25">
        <v>5.1100000000000003</v>
      </c>
      <c r="Q2979" s="25">
        <v>0.17</v>
      </c>
      <c r="R2979" s="25">
        <v>50.4</v>
      </c>
      <c r="S2979" s="36"/>
      <c r="T2979" s="51">
        <v>0.23</v>
      </c>
      <c r="U2979" s="42">
        <v>24.6</v>
      </c>
      <c r="V2979" s="42">
        <v>0.22</v>
      </c>
      <c r="W2979" s="42">
        <v>3.2799999999999999E-3</v>
      </c>
      <c r="X2979" s="42">
        <v>86</v>
      </c>
      <c r="Y2979" s="44">
        <v>2.61</v>
      </c>
      <c r="Z2979" s="87">
        <f t="shared" si="185"/>
        <v>5.4191012360707838</v>
      </c>
      <c r="AA2979" s="88">
        <f t="shared" si="186"/>
        <v>5.5589637631995235</v>
      </c>
      <c r="AB2979" s="90">
        <f t="shared" si="187"/>
        <v>-1.274018027202755E-2</v>
      </c>
      <c r="AC2979" s="19">
        <v>5.3</v>
      </c>
      <c r="AD2979" s="99">
        <v>5.56</v>
      </c>
      <c r="AE2979" s="95">
        <v>4.6100000000000003</v>
      </c>
    </row>
    <row r="2980" spans="1:31" x14ac:dyDescent="0.2">
      <c r="A2980" s="2" t="s">
        <v>139</v>
      </c>
      <c r="B2980" s="9">
        <v>40527</v>
      </c>
      <c r="C2980" s="18">
        <v>6.38</v>
      </c>
      <c r="D2980" s="12">
        <v>7.77</v>
      </c>
      <c r="F2980" s="12">
        <v>1.2</v>
      </c>
      <c r="H2980" s="23">
        <f t="shared" si="184"/>
        <v>1.6982436524617439E-8</v>
      </c>
      <c r="I2980" s="32">
        <v>0.79</v>
      </c>
      <c r="J2980" s="25">
        <v>0.18</v>
      </c>
      <c r="K2980" s="33"/>
      <c r="L2980" s="25">
        <v>53.7</v>
      </c>
      <c r="M2980" s="33"/>
      <c r="N2980" s="25">
        <v>0.3</v>
      </c>
      <c r="O2980" s="25">
        <v>1.71</v>
      </c>
      <c r="P2980" s="25">
        <v>4.99</v>
      </c>
      <c r="Q2980" s="25">
        <v>0.16</v>
      </c>
      <c r="R2980" s="25">
        <v>59.4</v>
      </c>
      <c r="S2980" s="34"/>
      <c r="T2980" s="51">
        <v>0.2</v>
      </c>
      <c r="U2980" s="42">
        <v>22.5</v>
      </c>
      <c r="V2980" s="42">
        <v>0.22</v>
      </c>
      <c r="W2980" s="42">
        <v>3.2799999999999999E-3</v>
      </c>
      <c r="X2980" s="42">
        <v>90</v>
      </c>
      <c r="Y2980" s="44">
        <v>2.61</v>
      </c>
      <c r="Z2980" s="87">
        <f t="shared" si="185"/>
        <v>5.8320478983145172</v>
      </c>
      <c r="AA2980" s="88">
        <f t="shared" si="186"/>
        <v>5.6271329521558719</v>
      </c>
      <c r="AB2980" s="90">
        <f t="shared" si="187"/>
        <v>1.7882163553622044E-2</v>
      </c>
      <c r="AC2980" s="19">
        <v>5.75</v>
      </c>
      <c r="AD2980" s="99">
        <v>5.62</v>
      </c>
      <c r="AE2980" s="95">
        <v>2.2200000000000002</v>
      </c>
    </row>
    <row r="2981" spans="1:31" x14ac:dyDescent="0.2">
      <c r="A2981" s="2" t="s">
        <v>139</v>
      </c>
      <c r="B2981" s="9">
        <v>42311</v>
      </c>
      <c r="C2981" s="19">
        <v>6.66</v>
      </c>
      <c r="D2981" s="12">
        <v>7.75</v>
      </c>
      <c r="F2981" s="12">
        <v>1.2</v>
      </c>
      <c r="H2981" s="23">
        <f t="shared" si="184"/>
        <v>1.7782794100389218E-8</v>
      </c>
      <c r="I2981" s="24">
        <v>2E-3</v>
      </c>
      <c r="J2981" s="25">
        <v>0.15</v>
      </c>
      <c r="K2981" s="29">
        <v>0.9</v>
      </c>
      <c r="L2981" s="25">
        <v>50.8</v>
      </c>
      <c r="M2981" s="29">
        <v>0.2</v>
      </c>
      <c r="N2981" s="25">
        <v>0.25</v>
      </c>
      <c r="O2981" s="25">
        <v>1.75</v>
      </c>
      <c r="P2981" s="25">
        <v>5.33</v>
      </c>
      <c r="Q2981" s="25">
        <v>0.13</v>
      </c>
      <c r="R2981" s="25">
        <v>59.7</v>
      </c>
      <c r="S2981" s="29">
        <v>1.37</v>
      </c>
      <c r="T2981" s="51">
        <v>0.25</v>
      </c>
      <c r="U2981" s="42">
        <v>20.8</v>
      </c>
      <c r="V2981" s="42">
        <v>0.22</v>
      </c>
      <c r="W2981" s="42">
        <v>3.2799999999999999E-3</v>
      </c>
      <c r="X2981" s="42">
        <v>90</v>
      </c>
      <c r="Y2981" s="44">
        <v>2.69</v>
      </c>
      <c r="Z2981" s="87">
        <f t="shared" si="185"/>
        <v>5.637211780917486</v>
      </c>
      <c r="AA2981" s="88">
        <f t="shared" si="186"/>
        <v>5.6733215374661139</v>
      </c>
      <c r="AB2981" s="90">
        <f t="shared" si="187"/>
        <v>-3.1925777089517825E-3</v>
      </c>
      <c r="AC2981" s="19">
        <v>5.64</v>
      </c>
      <c r="AD2981" s="99">
        <v>5.67</v>
      </c>
      <c r="AE2981" s="95">
        <v>0.49</v>
      </c>
    </row>
    <row r="2982" spans="1:31" x14ac:dyDescent="0.2">
      <c r="A2982" s="2" t="s">
        <v>139</v>
      </c>
      <c r="B2982" s="9">
        <v>41225</v>
      </c>
      <c r="C2982" s="18">
        <v>6.38</v>
      </c>
      <c r="D2982" s="12">
        <v>7.84</v>
      </c>
      <c r="F2982" s="12">
        <v>1.3</v>
      </c>
      <c r="H2982" s="23">
        <f t="shared" si="184"/>
        <v>1.4454397707459279E-8</v>
      </c>
      <c r="I2982" s="32">
        <v>0.88</v>
      </c>
      <c r="J2982" s="25">
        <v>0.16</v>
      </c>
      <c r="K2982" s="29">
        <v>1</v>
      </c>
      <c r="L2982" s="25">
        <v>47.7</v>
      </c>
      <c r="M2982" s="29">
        <v>0.2</v>
      </c>
      <c r="N2982" s="25">
        <v>0.25</v>
      </c>
      <c r="O2982" s="25">
        <v>1.76</v>
      </c>
      <c r="P2982" s="25">
        <v>5.1100000000000003</v>
      </c>
      <c r="Q2982" s="25">
        <v>0.15</v>
      </c>
      <c r="R2982" s="25">
        <v>56.6</v>
      </c>
      <c r="S2982" s="29">
        <v>0.5</v>
      </c>
      <c r="T2982" s="51">
        <v>0.28999999999999998</v>
      </c>
      <c r="U2982" s="42">
        <v>22.4</v>
      </c>
      <c r="V2982" s="42">
        <v>0.22</v>
      </c>
      <c r="W2982" s="42">
        <v>3.2799999999999999E-3</v>
      </c>
      <c r="X2982" s="42">
        <v>92</v>
      </c>
      <c r="Y2982" s="44">
        <v>2.64</v>
      </c>
      <c r="Z2982" s="87">
        <f t="shared" si="185"/>
        <v>5.4287476255071656</v>
      </c>
      <c r="AA2982" s="88">
        <f t="shared" si="186"/>
        <v>5.7143116292882095</v>
      </c>
      <c r="AB2982" s="90">
        <f t="shared" si="187"/>
        <v>-2.5627073970566246E-2</v>
      </c>
      <c r="AC2982" s="19">
        <v>5.34</v>
      </c>
      <c r="AD2982" s="13">
        <v>5.71</v>
      </c>
      <c r="AE2982" s="95">
        <v>6.78</v>
      </c>
    </row>
    <row r="2983" spans="1:31" x14ac:dyDescent="0.2">
      <c r="A2983" s="2" t="s">
        <v>139</v>
      </c>
      <c r="B2983" s="9">
        <v>41928</v>
      </c>
      <c r="C2983" s="18">
        <v>6.71</v>
      </c>
      <c r="D2983" s="12">
        <v>8.16</v>
      </c>
      <c r="F2983" s="12">
        <v>1.1000000000000001</v>
      </c>
      <c r="H2983" s="23">
        <f t="shared" si="184"/>
        <v>6.9183097091893386E-9</v>
      </c>
      <c r="I2983" s="32">
        <v>0.83</v>
      </c>
      <c r="J2983" s="25">
        <v>0.18</v>
      </c>
      <c r="K2983" s="33"/>
      <c r="L2983" s="25">
        <v>48.6</v>
      </c>
      <c r="M2983" s="33"/>
      <c r="N2983" s="25">
        <v>0.27</v>
      </c>
      <c r="O2983" s="25">
        <v>1.77</v>
      </c>
      <c r="P2983" s="25">
        <v>5.21</v>
      </c>
      <c r="Q2983" s="25">
        <v>0.16</v>
      </c>
      <c r="R2983" s="25">
        <v>60.5</v>
      </c>
      <c r="S2983" s="34"/>
      <c r="T2983" s="51">
        <v>0.25</v>
      </c>
      <c r="U2983" s="42">
        <v>22.4</v>
      </c>
      <c r="V2983" s="42">
        <v>0.22</v>
      </c>
      <c r="W2983" s="42">
        <v>3.2799999999999999E-3</v>
      </c>
      <c r="X2983" s="42">
        <v>93</v>
      </c>
      <c r="Y2983" s="44">
        <v>2.65</v>
      </c>
      <c r="Z2983" s="87">
        <f t="shared" si="185"/>
        <v>5.6484112674927189</v>
      </c>
      <c r="AA2983" s="88">
        <f t="shared" si="186"/>
        <v>5.7512568170863609</v>
      </c>
      <c r="AB2983" s="90">
        <f t="shared" si="187"/>
        <v>-9.0218021113058974E-3</v>
      </c>
      <c r="AC2983" s="19">
        <v>5.56</v>
      </c>
      <c r="AD2983" s="13">
        <v>5.75</v>
      </c>
      <c r="AE2983" s="94">
        <v>3.28</v>
      </c>
    </row>
    <row r="2984" spans="1:31" x14ac:dyDescent="0.2">
      <c r="A2984" s="2" t="s">
        <v>139</v>
      </c>
      <c r="B2984" s="9">
        <v>40058</v>
      </c>
      <c r="C2984" s="18">
        <v>6.55</v>
      </c>
      <c r="D2984" s="12">
        <v>7.75</v>
      </c>
      <c r="F2984" s="12">
        <v>1.5</v>
      </c>
      <c r="H2984" s="23">
        <f t="shared" si="184"/>
        <v>1.7782794100389218E-8</v>
      </c>
      <c r="I2984" s="32">
        <v>2E-3</v>
      </c>
      <c r="J2984" s="25">
        <v>0.19</v>
      </c>
      <c r="K2984" s="30">
        <v>1</v>
      </c>
      <c r="L2984" s="25">
        <v>49.6</v>
      </c>
      <c r="M2984" s="30">
        <v>0.2</v>
      </c>
      <c r="N2984" s="25">
        <v>0.3</v>
      </c>
      <c r="O2984" s="25">
        <v>1.85</v>
      </c>
      <c r="P2984" s="25">
        <v>5.19</v>
      </c>
      <c r="Q2984" s="25">
        <v>0.13</v>
      </c>
      <c r="R2984" s="25">
        <v>59.4</v>
      </c>
      <c r="S2984" s="31">
        <v>0.6</v>
      </c>
      <c r="T2984" s="51">
        <v>0.26</v>
      </c>
      <c r="U2984" s="42">
        <v>21.5</v>
      </c>
      <c r="V2984" s="42">
        <v>0.22</v>
      </c>
      <c r="W2984" s="42">
        <v>3.2799999999999999E-3</v>
      </c>
      <c r="X2984" s="42">
        <v>92</v>
      </c>
      <c r="Y2984" s="44">
        <v>2.64</v>
      </c>
      <c r="Z2984" s="87">
        <f t="shared" si="185"/>
        <v>5.5593347729952489</v>
      </c>
      <c r="AA2984" s="88">
        <f t="shared" si="186"/>
        <v>5.6946276235168662</v>
      </c>
      <c r="AB2984" s="90">
        <f t="shared" si="187"/>
        <v>-1.2021796924036992E-2</v>
      </c>
      <c r="AE2984" s="94">
        <v>2.23</v>
      </c>
    </row>
    <row r="2985" spans="1:31" x14ac:dyDescent="0.2">
      <c r="A2985" s="2" t="s">
        <v>139</v>
      </c>
      <c r="B2985" s="9">
        <v>39363</v>
      </c>
      <c r="C2985" s="18">
        <v>6.33</v>
      </c>
      <c r="D2985" s="12">
        <v>7.87</v>
      </c>
      <c r="F2985" s="12">
        <v>1.6</v>
      </c>
      <c r="H2985" s="23">
        <f t="shared" si="184"/>
        <v>1.3489628825916498E-8</v>
      </c>
      <c r="I2985" s="32">
        <v>1E-3</v>
      </c>
      <c r="J2985" s="25">
        <v>0.27</v>
      </c>
      <c r="K2985" s="33"/>
      <c r="L2985" s="25">
        <v>47.1</v>
      </c>
      <c r="M2985" s="33"/>
      <c r="N2985" s="25">
        <v>0.26</v>
      </c>
      <c r="O2985" s="25">
        <v>2.25</v>
      </c>
      <c r="P2985" s="25">
        <v>5.8</v>
      </c>
      <c r="Q2985" s="25">
        <v>0.13</v>
      </c>
      <c r="R2985" s="25">
        <v>66.099999999999994</v>
      </c>
      <c r="S2985" s="34"/>
      <c r="T2985" s="51">
        <v>0.22</v>
      </c>
      <c r="U2985" s="42">
        <v>21.2</v>
      </c>
      <c r="V2985" s="42">
        <v>0.22</v>
      </c>
      <c r="W2985" s="42">
        <v>3.2799999999999999E-3</v>
      </c>
      <c r="X2985" s="42">
        <v>94</v>
      </c>
      <c r="Y2985" s="44">
        <v>2.63</v>
      </c>
      <c r="Z2985" s="87">
        <f t="shared" si="185"/>
        <v>5.7893314574496024</v>
      </c>
      <c r="AA2985" s="88">
        <f t="shared" si="186"/>
        <v>5.7335361099969404</v>
      </c>
      <c r="AB2985" s="90">
        <f t="shared" si="187"/>
        <v>4.8421408235472946E-3</v>
      </c>
    </row>
    <row r="2986" spans="1:31" x14ac:dyDescent="0.2">
      <c r="A2986" s="2" t="s">
        <v>371</v>
      </c>
      <c r="B2986" s="9">
        <v>41479</v>
      </c>
      <c r="C2986" s="18">
        <v>3.92</v>
      </c>
      <c r="D2986" s="12">
        <v>4.51</v>
      </c>
      <c r="F2986" s="12">
        <v>2</v>
      </c>
      <c r="H2986" s="23">
        <f t="shared" si="184"/>
        <v>3.090295432513586E-5</v>
      </c>
      <c r="I2986" s="28"/>
      <c r="J2986" s="25">
        <v>0.01</v>
      </c>
      <c r="K2986" s="33"/>
      <c r="L2986" s="25">
        <v>13.6</v>
      </c>
      <c r="M2986" s="33"/>
      <c r="N2986" s="25">
        <v>0.01</v>
      </c>
      <c r="O2986" s="25">
        <v>20.2</v>
      </c>
      <c r="P2986" s="25">
        <v>9.68</v>
      </c>
      <c r="Q2986" s="25">
        <v>0.01</v>
      </c>
      <c r="R2986" s="25">
        <v>8.01</v>
      </c>
      <c r="S2986" s="34"/>
      <c r="T2986" s="51">
        <v>0.01</v>
      </c>
      <c r="U2986" s="42">
        <v>27.3</v>
      </c>
      <c r="V2986" s="42">
        <v>62.86</v>
      </c>
      <c r="W2986" s="42">
        <v>3.2799999999999999E-3</v>
      </c>
      <c r="X2986" s="42">
        <v>27</v>
      </c>
      <c r="Y2986" s="44">
        <v>7.0000000000000007E-2</v>
      </c>
      <c r="Z2986" s="87">
        <f t="shared" si="185"/>
        <v>2.3413677932464032</v>
      </c>
      <c r="AA2986" s="88">
        <f t="shared" si="186"/>
        <v>2.4142298571444569</v>
      </c>
      <c r="AB2986" s="90">
        <f t="shared" si="187"/>
        <v>-1.5321326414581189E-2</v>
      </c>
      <c r="AC2986" s="19">
        <v>2.46</v>
      </c>
      <c r="AD2986" s="13">
        <v>2.42</v>
      </c>
      <c r="AE2986" s="94">
        <v>1.74</v>
      </c>
    </row>
    <row r="2987" spans="1:31" x14ac:dyDescent="0.2">
      <c r="A2987" s="2" t="s">
        <v>371</v>
      </c>
      <c r="B2987" s="9">
        <v>41785</v>
      </c>
      <c r="C2987" s="18">
        <v>4.0599999999999996</v>
      </c>
      <c r="D2987" s="12">
        <v>4.97</v>
      </c>
      <c r="E2987" s="16"/>
      <c r="F2987" s="12">
        <v>2.2000000000000002</v>
      </c>
      <c r="H2987" s="23">
        <f t="shared" si="184"/>
        <v>1.071519305237606E-5</v>
      </c>
      <c r="I2987" s="28"/>
      <c r="J2987" s="25">
        <v>0.01</v>
      </c>
      <c r="K2987" s="33"/>
      <c r="L2987" s="25">
        <v>13.6</v>
      </c>
      <c r="M2987" s="33"/>
      <c r="N2987" s="25">
        <v>0.01</v>
      </c>
      <c r="O2987" s="25">
        <v>19.899999999999999</v>
      </c>
      <c r="P2987" s="25">
        <v>9.91</v>
      </c>
      <c r="Q2987" s="25">
        <v>0.01</v>
      </c>
      <c r="R2987" s="25">
        <v>6.97</v>
      </c>
      <c r="S2987" s="34"/>
      <c r="T2987" s="51">
        <v>0.01</v>
      </c>
      <c r="U2987" s="42">
        <v>28.7</v>
      </c>
      <c r="V2987" s="42">
        <v>57.99</v>
      </c>
      <c r="W2987" s="42">
        <v>3.2799999999999999E-3</v>
      </c>
      <c r="X2987" s="42">
        <v>31</v>
      </c>
      <c r="Y2987" s="44">
        <v>0.08</v>
      </c>
      <c r="Z2987" s="87">
        <f t="shared" si="185"/>
        <v>2.3073601658392757</v>
      </c>
      <c r="AA2987" s="88">
        <f t="shared" si="186"/>
        <v>2.4876618636928312</v>
      </c>
      <c r="AB2987" s="90">
        <f t="shared" si="187"/>
        <v>-3.7601849739812163E-2</v>
      </c>
      <c r="AC2987" s="19">
        <v>2.4300000000000002</v>
      </c>
      <c r="AD2987" s="13">
        <v>2.4900000000000002</v>
      </c>
      <c r="AE2987" s="94">
        <v>2.48</v>
      </c>
    </row>
    <row r="2988" spans="1:31" x14ac:dyDescent="0.2">
      <c r="A2988" s="2" t="s">
        <v>371</v>
      </c>
      <c r="B2988" s="9">
        <v>42116</v>
      </c>
      <c r="C2988" s="18">
        <v>3.87</v>
      </c>
      <c r="D2988" s="12">
        <v>4.88</v>
      </c>
      <c r="F2988" s="12">
        <v>2</v>
      </c>
      <c r="H2988" s="23">
        <f t="shared" si="184"/>
        <v>1.3182567385564052E-5</v>
      </c>
      <c r="I2988" s="32">
        <v>1.54</v>
      </c>
      <c r="J2988" s="25">
        <v>0.01</v>
      </c>
      <c r="K2988" s="36"/>
      <c r="L2988" s="25">
        <v>15.9</v>
      </c>
      <c r="M2988" s="36"/>
      <c r="N2988" s="25">
        <v>0.01</v>
      </c>
      <c r="O2988" s="25">
        <v>22.4</v>
      </c>
      <c r="P2988" s="25">
        <v>11.7</v>
      </c>
      <c r="Q2988" s="25">
        <v>0.01</v>
      </c>
      <c r="R2988" s="25">
        <v>7.95</v>
      </c>
      <c r="S2988" s="36"/>
      <c r="T2988" s="51">
        <v>0.01</v>
      </c>
      <c r="U2988" s="42">
        <v>28.8</v>
      </c>
      <c r="V2988" s="42">
        <v>76.58</v>
      </c>
      <c r="W2988" s="42">
        <v>3.2799999999999999E-3</v>
      </c>
      <c r="X2988" s="42">
        <v>35</v>
      </c>
      <c r="Y2988" s="44">
        <v>0.08</v>
      </c>
      <c r="Z2988" s="87">
        <f t="shared" si="185"/>
        <v>2.8472013946970827</v>
      </c>
      <c r="AA2988" s="88">
        <f t="shared" si="186"/>
        <v>2.9024173675566711</v>
      </c>
      <c r="AB2988" s="90">
        <f t="shared" si="187"/>
        <v>-9.6034146163013999E-3</v>
      </c>
      <c r="AC2988" s="19">
        <v>2.81</v>
      </c>
      <c r="AD2988" s="99">
        <v>2.9</v>
      </c>
      <c r="AE2988" s="95">
        <v>3.25</v>
      </c>
    </row>
    <row r="2989" spans="1:31" x14ac:dyDescent="0.2">
      <c r="A2989" s="2" t="s">
        <v>371</v>
      </c>
      <c r="B2989" s="9">
        <v>41088</v>
      </c>
      <c r="C2989" s="18">
        <v>3.82</v>
      </c>
      <c r="D2989" s="12">
        <v>4.76</v>
      </c>
      <c r="F2989" s="12">
        <v>1.9</v>
      </c>
      <c r="H2989" s="23">
        <f t="shared" si="184"/>
        <v>1.7378008287493744E-5</v>
      </c>
      <c r="I2989" s="28"/>
      <c r="J2989" s="25">
        <v>0.01</v>
      </c>
      <c r="K2989" s="33"/>
      <c r="L2989" s="25">
        <v>17</v>
      </c>
      <c r="M2989" s="33"/>
      <c r="N2989" s="25">
        <v>0.27</v>
      </c>
      <c r="O2989" s="25">
        <v>22.7</v>
      </c>
      <c r="P2989" s="25">
        <v>12.3</v>
      </c>
      <c r="Q2989" s="25">
        <v>0.03</v>
      </c>
      <c r="R2989" s="25">
        <v>9.19</v>
      </c>
      <c r="S2989" s="34"/>
      <c r="T2989" s="51">
        <v>0.01</v>
      </c>
      <c r="U2989" s="42">
        <v>25.8</v>
      </c>
      <c r="V2989" s="42">
        <v>86.76</v>
      </c>
      <c r="W2989" s="42">
        <v>3.2799999999999999E-3</v>
      </c>
      <c r="X2989" s="42">
        <v>33</v>
      </c>
      <c r="Y2989" s="44">
        <v>7.0000000000000007E-2</v>
      </c>
      <c r="Z2989" s="87">
        <f t="shared" si="185"/>
        <v>2.8518681068798135</v>
      </c>
      <c r="AA2989" s="88">
        <f t="shared" si="186"/>
        <v>2.9377389662326747</v>
      </c>
      <c r="AB2989" s="90">
        <f t="shared" si="187"/>
        <v>-1.4831897617310512E-2</v>
      </c>
      <c r="AC2989" s="19">
        <v>2.97</v>
      </c>
      <c r="AD2989" s="13">
        <v>2.93</v>
      </c>
      <c r="AE2989" s="94">
        <v>1.28</v>
      </c>
    </row>
    <row r="2990" spans="1:31" x14ac:dyDescent="0.2">
      <c r="A2990" s="2" t="s">
        <v>371</v>
      </c>
      <c r="B2990" s="9">
        <v>40325</v>
      </c>
      <c r="C2990" s="18">
        <v>4.29</v>
      </c>
      <c r="D2990" s="12">
        <v>4.7300000000000004</v>
      </c>
      <c r="F2990" s="12">
        <v>2.1</v>
      </c>
      <c r="H2990" s="23">
        <f t="shared" si="184"/>
        <v>1.8620871366628623E-5</v>
      </c>
      <c r="I2990" s="32">
        <v>1.5</v>
      </c>
      <c r="J2990" s="25">
        <v>0.01</v>
      </c>
      <c r="K2990" s="36"/>
      <c r="L2990" s="25">
        <v>19.600000000000001</v>
      </c>
      <c r="M2990" s="36"/>
      <c r="N2990" s="25">
        <v>0.04</v>
      </c>
      <c r="O2990" s="25">
        <v>20.5</v>
      </c>
      <c r="P2990" s="25">
        <v>12</v>
      </c>
      <c r="Q2990" s="25">
        <v>0.02</v>
      </c>
      <c r="R2990" s="25">
        <v>8.7200000000000006</v>
      </c>
      <c r="S2990" s="36"/>
      <c r="T2990" s="51">
        <v>0.01</v>
      </c>
      <c r="U2990" s="42">
        <v>35.1</v>
      </c>
      <c r="V2990" s="42">
        <v>61.53</v>
      </c>
      <c r="W2990" s="42">
        <v>3.2799999999999999E-3</v>
      </c>
      <c r="X2990" s="42">
        <v>44</v>
      </c>
      <c r="Y2990" s="44">
        <v>0.08</v>
      </c>
      <c r="Z2990" s="87">
        <f t="shared" si="185"/>
        <v>3.0384088458610501</v>
      </c>
      <c r="AA2990" s="88">
        <f t="shared" si="186"/>
        <v>3.0447085010782251</v>
      </c>
      <c r="AB2990" s="90">
        <f t="shared" si="187"/>
        <v>-1.03559653018114E-3</v>
      </c>
      <c r="AC2990" s="19">
        <v>3.03</v>
      </c>
      <c r="AD2990" s="99">
        <v>3.04</v>
      </c>
      <c r="AE2990" s="95">
        <v>0.57999999999999996</v>
      </c>
    </row>
    <row r="2991" spans="1:31" x14ac:dyDescent="0.2">
      <c r="A2991" s="2" t="s">
        <v>371</v>
      </c>
      <c r="B2991" s="9">
        <v>40681</v>
      </c>
      <c r="C2991" s="18">
        <v>4</v>
      </c>
      <c r="D2991" s="12">
        <v>4.47</v>
      </c>
      <c r="F2991" s="12">
        <v>2.1</v>
      </c>
      <c r="H2991" s="23">
        <f t="shared" si="184"/>
        <v>3.3884415613920256E-5</v>
      </c>
      <c r="I2991" s="32">
        <v>1.6</v>
      </c>
      <c r="J2991" s="25">
        <v>0.01</v>
      </c>
      <c r="K2991" s="29">
        <v>0.2</v>
      </c>
      <c r="L2991" s="25">
        <v>19.600000000000001</v>
      </c>
      <c r="M2991" s="29">
        <v>0.5</v>
      </c>
      <c r="N2991" s="25">
        <v>0.05</v>
      </c>
      <c r="O2991" s="25">
        <v>24.8</v>
      </c>
      <c r="P2991" s="25">
        <v>13.7</v>
      </c>
      <c r="Q2991" s="25">
        <v>0.02</v>
      </c>
      <c r="R2991" s="25">
        <v>9.4700000000000006</v>
      </c>
      <c r="S2991" s="29">
        <v>4.0999999999999996</v>
      </c>
      <c r="T2991" s="51">
        <v>0.01</v>
      </c>
      <c r="U2991" s="42">
        <v>27.2</v>
      </c>
      <c r="V2991" s="42">
        <v>93.84</v>
      </c>
      <c r="W2991" s="42">
        <v>3.2799999999999999E-3</v>
      </c>
      <c r="X2991" s="42">
        <v>36</v>
      </c>
      <c r="Y2991" s="44">
        <v>0.08</v>
      </c>
      <c r="Z2991" s="87">
        <f t="shared" si="185"/>
        <v>3.3323590030547221</v>
      </c>
      <c r="AA2991" s="88">
        <f t="shared" si="186"/>
        <v>3.1757041635540606</v>
      </c>
      <c r="AB2991" s="90">
        <f t="shared" si="187"/>
        <v>2.4070884914642141E-2</v>
      </c>
      <c r="AC2991" s="19">
        <v>3.29</v>
      </c>
      <c r="AD2991" s="99">
        <v>3.18</v>
      </c>
      <c r="AE2991" s="95">
        <v>3.67</v>
      </c>
    </row>
    <row r="2992" spans="1:31" x14ac:dyDescent="0.2">
      <c r="A2992" s="2" t="s">
        <v>371</v>
      </c>
      <c r="B2992" s="9">
        <v>38846</v>
      </c>
      <c r="C2992" s="18">
        <v>4.2300000000000004</v>
      </c>
      <c r="D2992" s="12">
        <v>4.76</v>
      </c>
      <c r="F2992" s="12">
        <v>1.9</v>
      </c>
      <c r="H2992" s="23">
        <f t="shared" si="184"/>
        <v>1.7378008287493744E-5</v>
      </c>
      <c r="I2992" s="32">
        <v>1.2</v>
      </c>
      <c r="J2992" s="25">
        <v>0.01</v>
      </c>
      <c r="K2992" s="30">
        <v>0.2</v>
      </c>
      <c r="L2992" s="25">
        <v>23.7</v>
      </c>
      <c r="M2992" s="30">
        <v>0.7</v>
      </c>
      <c r="N2992" s="25">
        <v>0.05</v>
      </c>
      <c r="O2992" s="25">
        <v>15.3</v>
      </c>
      <c r="P2992" s="25">
        <v>12.5</v>
      </c>
      <c r="Q2992" s="25">
        <v>0.02</v>
      </c>
      <c r="R2992" s="25">
        <v>8.48</v>
      </c>
      <c r="S2992" s="31">
        <v>2.5</v>
      </c>
      <c r="T2992" s="51">
        <v>0.01</v>
      </c>
      <c r="U2992" s="42">
        <v>36.9</v>
      </c>
      <c r="V2992" s="42">
        <v>93.27</v>
      </c>
      <c r="W2992" s="42">
        <v>3.2845000000000001E-3</v>
      </c>
      <c r="X2992" s="42">
        <v>32</v>
      </c>
      <c r="Y2992" s="44">
        <v>0.06</v>
      </c>
      <c r="Z2992" s="87">
        <f t="shared" si="185"/>
        <v>3.1077021668686671</v>
      </c>
      <c r="AA2992" s="88">
        <f t="shared" si="186"/>
        <v>3.235611822418579</v>
      </c>
      <c r="AB2992" s="90">
        <f t="shared" si="187"/>
        <v>-2.0164484331995722E-2</v>
      </c>
      <c r="AC2992" s="19">
        <v>3</v>
      </c>
      <c r="AD2992" s="99">
        <v>3.2</v>
      </c>
      <c r="AE2992" s="95">
        <v>-7.9</v>
      </c>
    </row>
    <row r="2993" spans="1:31" x14ac:dyDescent="0.2">
      <c r="A2993" s="2" t="s">
        <v>371</v>
      </c>
      <c r="B2993" s="9">
        <v>36094</v>
      </c>
      <c r="C2993" s="18">
        <v>4.3499999999999996</v>
      </c>
      <c r="D2993" s="12">
        <v>4.75</v>
      </c>
      <c r="F2993" s="12">
        <v>2.4</v>
      </c>
      <c r="H2993" s="23">
        <f t="shared" si="184"/>
        <v>1.7782794100389215E-5</v>
      </c>
      <c r="I2993" s="32">
        <v>1.43</v>
      </c>
      <c r="J2993" s="25">
        <v>0.01</v>
      </c>
      <c r="K2993" s="36"/>
      <c r="L2993" s="25">
        <v>24</v>
      </c>
      <c r="M2993" s="36"/>
      <c r="N2993" s="25">
        <v>0.01</v>
      </c>
      <c r="O2993" s="25">
        <v>14</v>
      </c>
      <c r="P2993" s="25">
        <v>12</v>
      </c>
      <c r="Q2993" s="25">
        <v>0.03</v>
      </c>
      <c r="R2993" s="25">
        <v>12</v>
      </c>
      <c r="S2993" s="36"/>
      <c r="T2993" s="51">
        <v>0.01</v>
      </c>
      <c r="U2993" s="42">
        <v>27.6</v>
      </c>
      <c r="V2993" s="42">
        <v>103.14</v>
      </c>
      <c r="W2993" s="42">
        <v>3.284E-3</v>
      </c>
      <c r="X2993" s="42">
        <v>42</v>
      </c>
      <c r="Y2993" s="44">
        <v>0.08</v>
      </c>
      <c r="Z2993" s="87">
        <f t="shared" si="185"/>
        <v>3.2259053871712839</v>
      </c>
      <c r="AA2993" s="88">
        <f t="shared" si="186"/>
        <v>3.5032839801476601</v>
      </c>
      <c r="AB2993" s="90">
        <f t="shared" si="187"/>
        <v>-4.1220209127045243E-2</v>
      </c>
      <c r="AE2993" s="96"/>
    </row>
    <row r="2994" spans="1:31" x14ac:dyDescent="0.2">
      <c r="A2994" s="2" t="s">
        <v>371</v>
      </c>
      <c r="B2994" s="9">
        <v>34792</v>
      </c>
      <c r="C2994" s="19">
        <v>3.17</v>
      </c>
      <c r="D2994" s="12">
        <v>4.72</v>
      </c>
      <c r="F2994" s="12">
        <v>2.1</v>
      </c>
      <c r="H2994" s="23">
        <f t="shared" si="184"/>
        <v>1.9054607179632454E-5</v>
      </c>
      <c r="I2994" s="24">
        <v>1.1000000000000001</v>
      </c>
      <c r="J2994" s="25">
        <v>0.01</v>
      </c>
      <c r="K2994" s="36"/>
      <c r="L2994" s="25">
        <v>17</v>
      </c>
      <c r="M2994" s="36"/>
      <c r="N2994" s="25">
        <v>0.03</v>
      </c>
      <c r="O2994" s="25">
        <v>13</v>
      </c>
      <c r="P2994" s="25">
        <v>7.5</v>
      </c>
      <c r="Q2994" s="25">
        <v>0.04</v>
      </c>
      <c r="R2994" s="25">
        <v>8.4</v>
      </c>
      <c r="S2994" s="36"/>
      <c r="T2994" s="51">
        <v>0.01</v>
      </c>
      <c r="U2994" s="42">
        <v>57</v>
      </c>
      <c r="V2994" s="42">
        <v>34.92</v>
      </c>
      <c r="W2994" s="42">
        <v>3.284E-3</v>
      </c>
      <c r="X2994" s="42">
        <v>23</v>
      </c>
      <c r="Y2994" s="44">
        <v>0.08</v>
      </c>
      <c r="Z2994" s="87">
        <f t="shared" si="185"/>
        <v>2.2886083655849716</v>
      </c>
      <c r="AA2994" s="88">
        <f t="shared" si="186"/>
        <v>2.4790489608320008</v>
      </c>
      <c r="AB2994" s="90">
        <f t="shared" si="187"/>
        <v>-3.9944270783015899E-2</v>
      </c>
      <c r="AD2994" s="100"/>
      <c r="AE2994" s="96"/>
    </row>
    <row r="2995" spans="1:31" x14ac:dyDescent="0.2">
      <c r="A2995" s="2" t="s">
        <v>371</v>
      </c>
      <c r="B2995" s="9">
        <v>36276</v>
      </c>
      <c r="C2995" s="18">
        <v>3.72</v>
      </c>
      <c r="D2995" s="12">
        <v>4.8099999999999996</v>
      </c>
      <c r="F2995" s="12">
        <v>1.6</v>
      </c>
      <c r="H2995" s="23">
        <f t="shared" si="184"/>
        <v>1.5488166189124811E-5</v>
      </c>
      <c r="I2995" s="28"/>
      <c r="J2995" s="25">
        <v>0.01</v>
      </c>
      <c r="K2995" s="36"/>
      <c r="L2995" s="25">
        <v>28</v>
      </c>
      <c r="M2995" s="36"/>
      <c r="N2995" s="25">
        <v>0.01</v>
      </c>
      <c r="O2995" s="25">
        <v>14</v>
      </c>
      <c r="P2995" s="25">
        <v>15</v>
      </c>
      <c r="Q2995" s="25">
        <v>0.03</v>
      </c>
      <c r="R2995" s="25">
        <v>12</v>
      </c>
      <c r="S2995" s="36"/>
      <c r="T2995" s="51">
        <v>0.01</v>
      </c>
      <c r="U2995" s="42">
        <v>26.4</v>
      </c>
      <c r="V2995" s="42">
        <v>119.21</v>
      </c>
      <c r="W2995" s="42">
        <v>3.284E-3</v>
      </c>
      <c r="X2995" s="42">
        <v>44</v>
      </c>
      <c r="Y2995" s="44">
        <v>7.0000000000000007E-2</v>
      </c>
      <c r="Z2995" s="87">
        <f t="shared" si="185"/>
        <v>3.5133092308558607</v>
      </c>
      <c r="AA2995" s="88">
        <f t="shared" si="186"/>
        <v>3.7839132338407282</v>
      </c>
      <c r="AB2995" s="90">
        <f t="shared" si="187"/>
        <v>-3.7083151061109793E-2</v>
      </c>
      <c r="AD2995" s="100"/>
      <c r="AE2995" s="96"/>
    </row>
    <row r="2996" spans="1:31" x14ac:dyDescent="0.2">
      <c r="A2996" s="2" t="s">
        <v>371</v>
      </c>
      <c r="B2996" s="9">
        <v>37207</v>
      </c>
      <c r="C2996" s="18">
        <v>4.2699999999999996</v>
      </c>
      <c r="D2996" s="12">
        <v>4.68</v>
      </c>
      <c r="F2996" s="12">
        <v>2</v>
      </c>
      <c r="H2996" s="23">
        <f t="shared" si="184"/>
        <v>2.0892961308540399E-5</v>
      </c>
      <c r="I2996" s="32">
        <v>0.96</v>
      </c>
      <c r="J2996" s="25">
        <v>0.01</v>
      </c>
      <c r="K2996" s="30">
        <v>0.2</v>
      </c>
      <c r="L2996" s="25">
        <v>21.8</v>
      </c>
      <c r="M2996" s="30">
        <v>0.5</v>
      </c>
      <c r="N2996" s="25">
        <v>0.06</v>
      </c>
      <c r="O2996" s="25">
        <v>12.9</v>
      </c>
      <c r="P2996" s="25">
        <v>10.7</v>
      </c>
      <c r="Q2996" s="25">
        <v>0.02</v>
      </c>
      <c r="R2996" s="25">
        <v>7.84</v>
      </c>
      <c r="S2996" s="31">
        <v>2.1</v>
      </c>
      <c r="T2996" s="51">
        <v>0.01</v>
      </c>
      <c r="U2996" s="42">
        <v>36.6</v>
      </c>
      <c r="V2996" s="42">
        <v>72.510000000000005</v>
      </c>
      <c r="W2996" s="42">
        <v>3.2799999999999999E-3</v>
      </c>
      <c r="X2996" s="42">
        <v>34</v>
      </c>
      <c r="Y2996" s="44">
        <v>7.0000000000000007E-2</v>
      </c>
      <c r="Z2996" s="87">
        <f t="shared" si="185"/>
        <v>2.749260498646259</v>
      </c>
      <c r="AA2996" s="88">
        <f t="shared" si="186"/>
        <v>2.9609450583078565</v>
      </c>
      <c r="AB2996" s="90">
        <f t="shared" si="187"/>
        <v>-3.7071267846706432E-2</v>
      </c>
      <c r="AD2996" s="100"/>
      <c r="AE2996" s="96"/>
    </row>
    <row r="2997" spans="1:31" x14ac:dyDescent="0.2">
      <c r="A2997" s="2" t="s">
        <v>371</v>
      </c>
      <c r="B2997" s="9">
        <v>39204</v>
      </c>
      <c r="C2997" s="18">
        <v>3.82</v>
      </c>
      <c r="D2997" s="12">
        <v>4.75</v>
      </c>
      <c r="E2997" s="16"/>
      <c r="F2997" s="12">
        <v>2.2000000000000002</v>
      </c>
      <c r="H2997" s="23">
        <f t="shared" si="184"/>
        <v>1.7782794100389215E-5</v>
      </c>
      <c r="I2997" s="32">
        <v>1E-3</v>
      </c>
      <c r="J2997" s="25">
        <v>0.01</v>
      </c>
      <c r="K2997" s="33"/>
      <c r="L2997" s="25">
        <v>25</v>
      </c>
      <c r="M2997" s="33"/>
      <c r="N2997" s="25">
        <v>0.01</v>
      </c>
      <c r="O2997" s="25">
        <v>16.7</v>
      </c>
      <c r="P2997" s="25">
        <v>12.8</v>
      </c>
      <c r="Q2997" s="25">
        <v>0.02</v>
      </c>
      <c r="R2997" s="25">
        <v>8.56</v>
      </c>
      <c r="S2997" s="34"/>
      <c r="T2997" s="51">
        <v>0.01</v>
      </c>
      <c r="U2997" s="42">
        <v>39.9</v>
      </c>
      <c r="V2997" s="42">
        <v>77.91</v>
      </c>
      <c r="W2997" s="42">
        <v>3.2799999999999999E-3</v>
      </c>
      <c r="X2997" s="42">
        <v>41</v>
      </c>
      <c r="Y2997" s="44">
        <v>0.06</v>
      </c>
      <c r="Z2997" s="87">
        <f t="shared" si="185"/>
        <v>3.1017860459615334</v>
      </c>
      <c r="AA2997" s="88">
        <f t="shared" si="186"/>
        <v>3.304202951795737</v>
      </c>
      <c r="AB2997" s="90">
        <f t="shared" si="187"/>
        <v>-3.1598072663732255E-2</v>
      </c>
      <c r="AD2997" s="100"/>
      <c r="AE2997" s="96"/>
    </row>
    <row r="2998" spans="1:31" x14ac:dyDescent="0.2">
      <c r="A2998" s="2" t="s">
        <v>371</v>
      </c>
      <c r="B2998" s="9">
        <v>38505</v>
      </c>
      <c r="C2998" s="18">
        <v>4.0999999999999996</v>
      </c>
      <c r="D2998" s="12">
        <v>4.63</v>
      </c>
      <c r="F2998" s="12">
        <v>2</v>
      </c>
      <c r="H2998" s="23">
        <f t="shared" si="184"/>
        <v>2.3442288153199218E-5</v>
      </c>
      <c r="I2998" s="32">
        <v>7.0000000000000007E-2</v>
      </c>
      <c r="J2998" s="25">
        <v>0.01</v>
      </c>
      <c r="K2998" s="30">
        <v>0.2</v>
      </c>
      <c r="L2998" s="25">
        <v>24.3</v>
      </c>
      <c r="M2998" s="30">
        <v>0.4</v>
      </c>
      <c r="N2998" s="25">
        <v>0.04</v>
      </c>
      <c r="O2998" s="25">
        <v>15.6</v>
      </c>
      <c r="P2998" s="25">
        <v>12.8</v>
      </c>
      <c r="Q2998" s="25">
        <v>0.02</v>
      </c>
      <c r="R2998" s="25">
        <v>8.2899999999999991</v>
      </c>
      <c r="S2998" s="31">
        <v>2.4</v>
      </c>
      <c r="T2998" s="51">
        <v>0.01</v>
      </c>
      <c r="U2998" s="42">
        <v>39.6</v>
      </c>
      <c r="V2998" s="42">
        <v>78.260000000000005</v>
      </c>
      <c r="W2998" s="42">
        <v>3.2845000000000001E-3</v>
      </c>
      <c r="X2998" s="42">
        <v>37</v>
      </c>
      <c r="Y2998" s="44">
        <v>0.06</v>
      </c>
      <c r="Z2998" s="87">
        <f t="shared" si="185"/>
        <v>3.0357309928491096</v>
      </c>
      <c r="AA2998" s="88">
        <f t="shared" si="186"/>
        <v>3.1907677860397681</v>
      </c>
      <c r="AB2998" s="90">
        <f t="shared" si="187"/>
        <v>-2.4899513947760677E-2</v>
      </c>
    </row>
    <row r="2999" spans="1:31" x14ac:dyDescent="0.2">
      <c r="A2999" s="2" t="s">
        <v>371</v>
      </c>
      <c r="B2999" s="9">
        <v>35144</v>
      </c>
      <c r="C2999" s="18">
        <v>4.28</v>
      </c>
      <c r="D2999" s="12">
        <v>4.7300000000000004</v>
      </c>
      <c r="F2999" s="12">
        <v>1.4</v>
      </c>
      <c r="H2999" s="23">
        <f t="shared" si="184"/>
        <v>1.8620871366628623E-5</v>
      </c>
      <c r="I2999" s="32">
        <v>1.69</v>
      </c>
      <c r="J2999" s="25">
        <v>0.01</v>
      </c>
      <c r="K2999" s="33"/>
      <c r="L2999" s="25">
        <v>24</v>
      </c>
      <c r="M2999" s="33"/>
      <c r="N2999" s="25">
        <v>0.04</v>
      </c>
      <c r="O2999" s="25">
        <v>15</v>
      </c>
      <c r="P2999" s="25">
        <v>12</v>
      </c>
      <c r="Q2999" s="25">
        <v>0.04</v>
      </c>
      <c r="R2999" s="25">
        <v>12</v>
      </c>
      <c r="S2999" s="34"/>
      <c r="T2999" s="51">
        <v>0.01</v>
      </c>
      <c r="U2999" s="42">
        <v>35.25</v>
      </c>
      <c r="V2999" s="42">
        <v>108.9</v>
      </c>
      <c r="W2999" s="42">
        <v>3.284E-3</v>
      </c>
      <c r="X2999" s="42">
        <v>30</v>
      </c>
      <c r="Y2999" s="44">
        <v>7.0000000000000007E-2</v>
      </c>
      <c r="Z2999" s="87">
        <f t="shared" si="185"/>
        <v>3.2818303164160603</v>
      </c>
      <c r="AA2999" s="88">
        <f t="shared" si="186"/>
        <v>3.4069411431616867</v>
      </c>
      <c r="AB2999" s="90">
        <f t="shared" si="187"/>
        <v>-1.870460479950746E-2</v>
      </c>
    </row>
    <row r="3000" spans="1:31" x14ac:dyDescent="0.2">
      <c r="A3000" s="2" t="s">
        <v>371</v>
      </c>
      <c r="B3000" s="9">
        <v>38685</v>
      </c>
      <c r="C3000" s="18">
        <v>4.43</v>
      </c>
      <c r="D3000" s="12">
        <v>4.8099999999999996</v>
      </c>
      <c r="F3000" s="12">
        <v>1.5</v>
      </c>
      <c r="H3000" s="23">
        <f t="shared" si="184"/>
        <v>1.5488166189124811E-5</v>
      </c>
      <c r="I3000" s="32">
        <v>0.02</v>
      </c>
      <c r="J3000" s="25">
        <v>0.01</v>
      </c>
      <c r="K3000" s="29">
        <v>0.2</v>
      </c>
      <c r="L3000" s="25">
        <v>26.1</v>
      </c>
      <c r="M3000" s="29">
        <v>0.3</v>
      </c>
      <c r="N3000" s="25">
        <v>0.01</v>
      </c>
      <c r="O3000" s="25">
        <v>16.7</v>
      </c>
      <c r="P3000" s="25">
        <v>13.8</v>
      </c>
      <c r="Q3000" s="25">
        <v>0.02</v>
      </c>
      <c r="R3000" s="25">
        <v>9.33</v>
      </c>
      <c r="S3000" s="29">
        <v>1.6</v>
      </c>
      <c r="T3000" s="51">
        <v>0.01</v>
      </c>
      <c r="U3000" s="42">
        <v>35.200000000000003</v>
      </c>
      <c r="V3000" s="42">
        <v>96.19</v>
      </c>
      <c r="W3000" s="42">
        <v>3.3E-3</v>
      </c>
      <c r="X3000" s="42">
        <v>36</v>
      </c>
      <c r="Y3000" s="44">
        <v>0.06</v>
      </c>
      <c r="Z3000" s="87">
        <f t="shared" si="185"/>
        <v>3.2745501404233104</v>
      </c>
      <c r="AA3000" s="88">
        <f t="shared" si="186"/>
        <v>3.3601530515814466</v>
      </c>
      <c r="AB3000" s="90">
        <f t="shared" si="187"/>
        <v>-1.2902297010255595E-2</v>
      </c>
      <c r="AD3000" s="100"/>
      <c r="AE3000" s="96"/>
    </row>
    <row r="3001" spans="1:31" x14ac:dyDescent="0.2">
      <c r="A3001" s="2" t="s">
        <v>371</v>
      </c>
      <c r="B3001" s="9">
        <v>37383</v>
      </c>
      <c r="C3001" s="18">
        <v>3.58</v>
      </c>
      <c r="D3001" s="12">
        <v>4.8499999999999996</v>
      </c>
      <c r="F3001" s="12">
        <v>2</v>
      </c>
      <c r="H3001" s="23">
        <f t="shared" si="184"/>
        <v>1.4125375446227545E-5</v>
      </c>
      <c r="I3001" s="32">
        <v>1.2</v>
      </c>
      <c r="J3001" s="25">
        <v>0.01</v>
      </c>
      <c r="K3001" s="30">
        <v>0.2</v>
      </c>
      <c r="L3001" s="25">
        <v>22.3</v>
      </c>
      <c r="M3001" s="30">
        <v>0.2</v>
      </c>
      <c r="N3001" s="25">
        <v>0.02</v>
      </c>
      <c r="O3001" s="25">
        <v>11.8</v>
      </c>
      <c r="P3001" s="25">
        <v>10.3</v>
      </c>
      <c r="Q3001" s="25">
        <v>0.02</v>
      </c>
      <c r="R3001" s="25">
        <v>7.86</v>
      </c>
      <c r="S3001" s="31">
        <v>2</v>
      </c>
      <c r="T3001" s="51">
        <v>0.01</v>
      </c>
      <c r="U3001" s="42">
        <v>33.299999999999997</v>
      </c>
      <c r="V3001" s="42">
        <v>91.59</v>
      </c>
      <c r="W3001" s="42">
        <v>3.2845000000000001E-3</v>
      </c>
      <c r="X3001" s="42">
        <v>20</v>
      </c>
      <c r="Y3001" s="44">
        <v>7.0000000000000007E-2</v>
      </c>
      <c r="Z3001" s="87">
        <f t="shared" si="185"/>
        <v>2.7392865399442208</v>
      </c>
      <c r="AA3001" s="88">
        <f t="shared" si="186"/>
        <v>2.8050647593474594</v>
      </c>
      <c r="AB3001" s="90">
        <f t="shared" si="187"/>
        <v>-1.1864006418864925E-2</v>
      </c>
    </row>
    <row r="3002" spans="1:31" x14ac:dyDescent="0.2">
      <c r="A3002" s="2" t="s">
        <v>371</v>
      </c>
      <c r="B3002" s="9">
        <v>35583</v>
      </c>
      <c r="C3002" s="18">
        <v>4.75</v>
      </c>
      <c r="D3002" s="12">
        <v>4.76</v>
      </c>
      <c r="F3002" s="12">
        <v>1.9</v>
      </c>
      <c r="H3002" s="23">
        <f t="shared" si="184"/>
        <v>1.7378008287493744E-5</v>
      </c>
      <c r="I3002" s="32">
        <v>1.52</v>
      </c>
      <c r="J3002" s="25">
        <v>0.01</v>
      </c>
      <c r="K3002" s="36"/>
      <c r="L3002" s="25">
        <v>23</v>
      </c>
      <c r="M3002" s="36"/>
      <c r="N3002" s="25">
        <v>0.03</v>
      </c>
      <c r="O3002" s="25">
        <v>15</v>
      </c>
      <c r="P3002" s="25">
        <v>11</v>
      </c>
      <c r="Q3002" s="25">
        <v>0.03</v>
      </c>
      <c r="R3002" s="25">
        <v>5.3</v>
      </c>
      <c r="S3002" s="36"/>
      <c r="T3002" s="51">
        <v>0.01</v>
      </c>
      <c r="U3002" s="42">
        <v>37.4</v>
      </c>
      <c r="V3002" s="42">
        <v>74.19</v>
      </c>
      <c r="W3002" s="42">
        <v>3.284E-3</v>
      </c>
      <c r="X3002" s="42">
        <v>30</v>
      </c>
      <c r="Y3002" s="44">
        <v>7.0000000000000007E-2</v>
      </c>
      <c r="Z3002" s="87">
        <f t="shared" si="185"/>
        <v>2.8386021198843614</v>
      </c>
      <c r="AA3002" s="88">
        <f t="shared" si="186"/>
        <v>2.8918614633583175</v>
      </c>
      <c r="AB3002" s="90">
        <f t="shared" si="187"/>
        <v>-9.2940724079810678E-3</v>
      </c>
      <c r="AD3002" s="100"/>
      <c r="AE3002" s="96"/>
    </row>
    <row r="3003" spans="1:31" x14ac:dyDescent="0.2">
      <c r="A3003" s="2" t="s">
        <v>371</v>
      </c>
      <c r="B3003" s="9">
        <v>37055</v>
      </c>
      <c r="C3003" s="18">
        <v>4.3099999999999996</v>
      </c>
      <c r="D3003" s="12">
        <v>4.95</v>
      </c>
      <c r="F3003" s="12">
        <v>1.8</v>
      </c>
      <c r="H3003" s="23">
        <f t="shared" si="184"/>
        <v>1.1220184543019627E-5</v>
      </c>
      <c r="I3003" s="32">
        <v>0.74</v>
      </c>
      <c r="J3003" s="25">
        <v>0.01</v>
      </c>
      <c r="K3003" s="33"/>
      <c r="L3003" s="25">
        <v>27.7</v>
      </c>
      <c r="M3003" s="33"/>
      <c r="N3003" s="25">
        <v>0.02</v>
      </c>
      <c r="O3003" s="25">
        <v>13.5</v>
      </c>
      <c r="P3003" s="25">
        <v>13.7</v>
      </c>
      <c r="Q3003" s="25">
        <v>0.03</v>
      </c>
      <c r="R3003" s="25">
        <v>9.4700000000000006</v>
      </c>
      <c r="S3003" s="34"/>
      <c r="T3003" s="51">
        <v>0.01</v>
      </c>
      <c r="U3003" s="42">
        <v>40.9</v>
      </c>
      <c r="V3003" s="42">
        <v>86.76</v>
      </c>
      <c r="W3003" s="42">
        <v>3.2845000000000001E-3</v>
      </c>
      <c r="X3003" s="42">
        <v>37</v>
      </c>
      <c r="Y3003" s="44">
        <v>7.0000000000000007E-2</v>
      </c>
      <c r="Z3003" s="87">
        <f t="shared" si="185"/>
        <v>3.3511887354407235</v>
      </c>
      <c r="AA3003" s="88">
        <f t="shared" si="186"/>
        <v>3.364928159692044</v>
      </c>
      <c r="AB3003" s="90">
        <f t="shared" si="187"/>
        <v>-2.0457392963600073E-3</v>
      </c>
    </row>
    <row r="3004" spans="1:31" x14ac:dyDescent="0.2">
      <c r="A3004" s="2" t="s">
        <v>371</v>
      </c>
      <c r="B3004" s="9">
        <v>39904</v>
      </c>
      <c r="C3004" s="18">
        <v>3.8</v>
      </c>
      <c r="D3004" s="12">
        <v>4.79</v>
      </c>
      <c r="F3004" s="12">
        <v>2.2000000000000002</v>
      </c>
      <c r="H3004" s="23">
        <f t="shared" si="184"/>
        <v>1.6218100973589292E-5</v>
      </c>
      <c r="I3004" s="32">
        <v>0.77</v>
      </c>
      <c r="J3004" s="25">
        <v>0.01</v>
      </c>
      <c r="K3004" s="33"/>
      <c r="L3004" s="25">
        <v>19.899999999999999</v>
      </c>
      <c r="M3004" s="33"/>
      <c r="N3004" s="25">
        <v>0.15</v>
      </c>
      <c r="O3004" s="25">
        <v>19.5</v>
      </c>
      <c r="P3004" s="25">
        <v>11.3</v>
      </c>
      <c r="Q3004" s="25">
        <v>0.02</v>
      </c>
      <c r="R3004" s="25">
        <v>8.66</v>
      </c>
      <c r="S3004" s="34"/>
      <c r="T3004" s="51">
        <v>0.01</v>
      </c>
      <c r="U3004" s="42">
        <v>38.799999999999997</v>
      </c>
      <c r="V3004" s="42">
        <v>54.89</v>
      </c>
      <c r="W3004" s="42">
        <v>3.2799999999999999E-3</v>
      </c>
      <c r="X3004" s="42">
        <v>40</v>
      </c>
      <c r="Y3004" s="44">
        <v>0.08</v>
      </c>
      <c r="Z3004" s="87">
        <f t="shared" si="185"/>
        <v>2.8903696403812771</v>
      </c>
      <c r="AA3004" s="88">
        <f t="shared" si="186"/>
        <v>2.9018039157314615</v>
      </c>
      <c r="AB3004" s="90">
        <f t="shared" si="187"/>
        <v>-1.9740905964596447E-3</v>
      </c>
      <c r="AE3004" s="94">
        <v>3.26</v>
      </c>
    </row>
    <row r="3005" spans="1:31" x14ac:dyDescent="0.2">
      <c r="A3005" s="2" t="s">
        <v>371</v>
      </c>
      <c r="B3005" s="9">
        <v>35878</v>
      </c>
      <c r="C3005" s="18">
        <v>4.34</v>
      </c>
      <c r="D3005" s="12">
        <v>4.88</v>
      </c>
      <c r="F3005" s="12">
        <v>1.4</v>
      </c>
      <c r="H3005" s="23">
        <f t="shared" si="184"/>
        <v>1.3182567385564052E-5</v>
      </c>
      <c r="I3005" s="32">
        <v>0.92</v>
      </c>
      <c r="J3005" s="25">
        <v>0.01</v>
      </c>
      <c r="K3005" s="33"/>
      <c r="L3005" s="25">
        <v>20</v>
      </c>
      <c r="M3005" s="33"/>
      <c r="N3005" s="25">
        <v>0.01</v>
      </c>
      <c r="O3005" s="25">
        <v>13</v>
      </c>
      <c r="P3005" s="25">
        <v>10</v>
      </c>
      <c r="Q3005" s="25">
        <v>0.03</v>
      </c>
      <c r="R3005" s="25">
        <v>9.8000000000000007</v>
      </c>
      <c r="S3005" s="34"/>
      <c r="T3005" s="51">
        <v>0.01</v>
      </c>
      <c r="U3005" s="42">
        <v>28</v>
      </c>
      <c r="V3005" s="42">
        <v>73.44</v>
      </c>
      <c r="W3005" s="42">
        <v>3.284E-3</v>
      </c>
      <c r="X3005" s="42">
        <v>30</v>
      </c>
      <c r="Y3005" s="44">
        <v>0.08</v>
      </c>
      <c r="Z3005" s="87">
        <f t="shared" si="185"/>
        <v>2.6837807469636283</v>
      </c>
      <c r="AA3005" s="88">
        <f t="shared" si="186"/>
        <v>2.6940740469247362</v>
      </c>
      <c r="AB3005" s="90">
        <f t="shared" si="187"/>
        <v>-1.9140159702351219E-3</v>
      </c>
    </row>
    <row r="3006" spans="1:31" x14ac:dyDescent="0.2">
      <c r="A3006" s="2" t="s">
        <v>371</v>
      </c>
      <c r="B3006" s="9">
        <v>36475</v>
      </c>
      <c r="C3006" s="18">
        <v>4.3499999999999996</v>
      </c>
      <c r="D3006" s="12">
        <v>4.66</v>
      </c>
      <c r="F3006" s="12">
        <v>1.9</v>
      </c>
      <c r="H3006" s="23">
        <f t="shared" si="184"/>
        <v>2.1877616239495489E-5</v>
      </c>
      <c r="I3006" s="32">
        <v>0.51</v>
      </c>
      <c r="J3006" s="25">
        <v>0.01</v>
      </c>
      <c r="K3006" s="36"/>
      <c r="L3006" s="25">
        <v>24</v>
      </c>
      <c r="M3006" s="36"/>
      <c r="N3006" s="25">
        <v>0.02</v>
      </c>
      <c r="O3006" s="25">
        <v>13</v>
      </c>
      <c r="P3006" s="25">
        <v>15</v>
      </c>
      <c r="Q3006" s="25">
        <v>0.03</v>
      </c>
      <c r="R3006" s="25">
        <v>9.6</v>
      </c>
      <c r="S3006" s="36"/>
      <c r="T3006" s="51">
        <v>0.01</v>
      </c>
      <c r="U3006" s="42">
        <v>34.5</v>
      </c>
      <c r="V3006" s="42">
        <v>88.54</v>
      </c>
      <c r="W3006" s="42">
        <v>3.284E-3</v>
      </c>
      <c r="X3006" s="42">
        <v>36</v>
      </c>
      <c r="Y3006" s="44">
        <v>0.09</v>
      </c>
      <c r="Z3006" s="87">
        <f t="shared" si="185"/>
        <v>3.2408129350415895</v>
      </c>
      <c r="AA3006" s="88">
        <f t="shared" si="186"/>
        <v>3.2521928995803124</v>
      </c>
      <c r="AB3006" s="90">
        <f t="shared" si="187"/>
        <v>-1.7526496708262379E-3</v>
      </c>
    </row>
    <row r="3007" spans="1:31" x14ac:dyDescent="0.2">
      <c r="A3007" s="2" t="s">
        <v>371</v>
      </c>
      <c r="B3007" s="9">
        <v>35409</v>
      </c>
      <c r="C3007" s="18">
        <v>4.55</v>
      </c>
      <c r="D3007" s="12">
        <v>4.93</v>
      </c>
      <c r="F3007" s="12">
        <v>1.7</v>
      </c>
      <c r="H3007" s="23">
        <f t="shared" si="184"/>
        <v>1.1748975549395286E-5</v>
      </c>
      <c r="I3007" s="32">
        <v>1.58</v>
      </c>
      <c r="J3007" s="25">
        <v>0.01</v>
      </c>
      <c r="K3007" s="36"/>
      <c r="L3007" s="25">
        <v>22</v>
      </c>
      <c r="M3007" s="36"/>
      <c r="N3007" s="25">
        <v>0.05</v>
      </c>
      <c r="O3007" s="25">
        <v>14</v>
      </c>
      <c r="P3007" s="25">
        <v>11</v>
      </c>
      <c r="Q3007" s="25">
        <v>0.04</v>
      </c>
      <c r="R3007" s="25">
        <v>11</v>
      </c>
      <c r="S3007" s="36"/>
      <c r="T3007" s="51">
        <v>0.01</v>
      </c>
      <c r="U3007" s="42">
        <v>41.1</v>
      </c>
      <c r="V3007" s="42">
        <v>80.48</v>
      </c>
      <c r="W3007" s="42">
        <v>3.284E-3</v>
      </c>
      <c r="X3007" s="42">
        <v>31</v>
      </c>
      <c r="Y3007" s="46"/>
      <c r="Z3007" s="87">
        <f t="shared" si="185"/>
        <v>3.0188065741862298</v>
      </c>
      <c r="AA3007" s="88">
        <f t="shared" si="186"/>
        <v>3.0285489886626298</v>
      </c>
      <c r="AB3007" s="90">
        <f t="shared" si="187"/>
        <v>-1.6110206147379957E-3</v>
      </c>
    </row>
    <row r="3008" spans="1:31" x14ac:dyDescent="0.2">
      <c r="A3008" s="2" t="s">
        <v>371</v>
      </c>
      <c r="B3008" s="9">
        <v>37720</v>
      </c>
      <c r="C3008" s="18">
        <v>3.57</v>
      </c>
      <c r="D3008" s="12">
        <v>4.53</v>
      </c>
      <c r="F3008" s="12">
        <v>2.4</v>
      </c>
      <c r="H3008" s="23">
        <f t="shared" si="184"/>
        <v>2.9512092266663827E-5</v>
      </c>
      <c r="I3008" s="32">
        <v>1</v>
      </c>
      <c r="J3008" s="25">
        <v>0.01</v>
      </c>
      <c r="K3008" s="29">
        <v>0.2</v>
      </c>
      <c r="L3008" s="25">
        <v>32.9</v>
      </c>
      <c r="M3008" s="29">
        <v>0.4</v>
      </c>
      <c r="N3008" s="25">
        <v>0.02</v>
      </c>
      <c r="O3008" s="25">
        <v>15.3</v>
      </c>
      <c r="P3008" s="25">
        <v>17.5</v>
      </c>
      <c r="Q3008" s="25">
        <v>0.03</v>
      </c>
      <c r="R3008" s="25">
        <v>8.99</v>
      </c>
      <c r="S3008" s="29">
        <v>1.9</v>
      </c>
      <c r="T3008" s="51">
        <v>0.01</v>
      </c>
      <c r="U3008" s="42">
        <v>37.700000000000003</v>
      </c>
      <c r="V3008" s="42">
        <v>110.36</v>
      </c>
      <c r="W3008" s="42">
        <v>1.64E-3</v>
      </c>
      <c r="X3008" s="42">
        <v>45</v>
      </c>
      <c r="Y3008" s="44">
        <v>0.08</v>
      </c>
      <c r="Z3008" s="87">
        <f t="shared" si="185"/>
        <v>3.9773840798624867</v>
      </c>
      <c r="AA3008" s="88">
        <f t="shared" si="186"/>
        <v>3.9145894376939192</v>
      </c>
      <c r="AB3008" s="90">
        <f t="shared" si="187"/>
        <v>7.9567730465485102E-3</v>
      </c>
    </row>
    <row r="3009" spans="1:31" x14ac:dyDescent="0.2">
      <c r="A3009" s="2" t="s">
        <v>371</v>
      </c>
      <c r="B3009" s="9">
        <v>38272</v>
      </c>
      <c r="C3009" s="18">
        <v>4.24</v>
      </c>
      <c r="D3009" s="12">
        <v>4.34</v>
      </c>
      <c r="F3009" s="12">
        <v>2.5</v>
      </c>
      <c r="H3009" s="23">
        <f t="shared" si="184"/>
        <v>4.5708818961487455E-5</v>
      </c>
      <c r="I3009" s="32">
        <v>2E-3</v>
      </c>
      <c r="J3009" s="25">
        <v>0.01</v>
      </c>
      <c r="K3009" s="29">
        <v>0.2</v>
      </c>
      <c r="L3009" s="25">
        <v>24.5</v>
      </c>
      <c r="M3009" s="29">
        <v>0.6</v>
      </c>
      <c r="N3009" s="25">
        <v>0.04</v>
      </c>
      <c r="O3009" s="25">
        <v>15.7</v>
      </c>
      <c r="P3009" s="25">
        <v>12.8</v>
      </c>
      <c r="Q3009" s="25">
        <v>0.02</v>
      </c>
      <c r="R3009" s="25">
        <v>8.07</v>
      </c>
      <c r="S3009" s="29">
        <v>5.4</v>
      </c>
      <c r="T3009" s="51">
        <v>0.01</v>
      </c>
      <c r="U3009" s="42">
        <v>48.2</v>
      </c>
      <c r="V3009" s="42">
        <v>54.89</v>
      </c>
      <c r="W3009" s="42">
        <v>3.2845000000000001E-3</v>
      </c>
      <c r="X3009" s="42">
        <v>35</v>
      </c>
      <c r="Y3009" s="44">
        <v>7.0000000000000007E-2</v>
      </c>
      <c r="Z3009" s="87">
        <f t="shared" si="185"/>
        <v>3.0311603096545223</v>
      </c>
      <c r="AA3009" s="88">
        <f t="shared" si="186"/>
        <v>2.9464509322432799</v>
      </c>
      <c r="AB3009" s="90">
        <f t="shared" si="187"/>
        <v>1.4171108488538715E-2</v>
      </c>
    </row>
    <row r="3010" spans="1:31" x14ac:dyDescent="0.2">
      <c r="A3010" s="2" t="s">
        <v>371</v>
      </c>
      <c r="B3010" s="9">
        <v>38110</v>
      </c>
      <c r="C3010" s="18">
        <v>3.91</v>
      </c>
      <c r="D3010" s="12">
        <v>4.62</v>
      </c>
      <c r="F3010" s="12">
        <v>3.1</v>
      </c>
      <c r="H3010" s="23">
        <f t="shared" si="184"/>
        <v>2.3988329190194856E-5</v>
      </c>
      <c r="I3010" s="28"/>
      <c r="J3010" s="25">
        <v>0.01</v>
      </c>
      <c r="K3010" s="30">
        <v>0.2</v>
      </c>
      <c r="L3010" s="25">
        <v>26.7</v>
      </c>
      <c r="M3010" s="30">
        <v>1.4</v>
      </c>
      <c r="N3010" s="25">
        <v>0.03</v>
      </c>
      <c r="O3010" s="25">
        <v>14.3</v>
      </c>
      <c r="P3010" s="25">
        <v>13.7</v>
      </c>
      <c r="Q3010" s="25">
        <v>0.02</v>
      </c>
      <c r="R3010" s="25">
        <v>7.72</v>
      </c>
      <c r="S3010" s="31">
        <v>8.8000000000000007</v>
      </c>
      <c r="T3010" s="51">
        <v>0.01</v>
      </c>
      <c r="U3010" s="42">
        <v>51.6</v>
      </c>
      <c r="V3010" s="42">
        <v>62.72</v>
      </c>
      <c r="W3010" s="42">
        <v>3.2845000000000001E-3</v>
      </c>
      <c r="X3010" s="42">
        <v>32</v>
      </c>
      <c r="Y3010" s="44">
        <v>7.0000000000000007E-2</v>
      </c>
      <c r="Z3010" s="87">
        <f t="shared" si="185"/>
        <v>3.1633525056917033</v>
      </c>
      <c r="AA3010" s="88">
        <f t="shared" si="186"/>
        <v>3.0588967423526325</v>
      </c>
      <c r="AB3010" s="90">
        <f t="shared" si="187"/>
        <v>1.6787460478524134E-2</v>
      </c>
      <c r="AD3010" s="100"/>
      <c r="AE3010" s="96"/>
    </row>
    <row r="3011" spans="1:31" x14ac:dyDescent="0.2">
      <c r="A3011" s="2" t="s">
        <v>371</v>
      </c>
      <c r="B3011" s="9">
        <v>39555</v>
      </c>
      <c r="C3011" s="18">
        <v>3.65</v>
      </c>
      <c r="D3011" s="12">
        <v>4.8499999999999996</v>
      </c>
      <c r="F3011" s="12">
        <v>2.2000000000000002</v>
      </c>
      <c r="H3011" s="23">
        <f t="shared" si="184"/>
        <v>1.4125375446227545E-5</v>
      </c>
      <c r="I3011" s="32">
        <v>1.23</v>
      </c>
      <c r="J3011" s="25">
        <v>0.01</v>
      </c>
      <c r="K3011" s="29">
        <v>0.2</v>
      </c>
      <c r="L3011" s="25">
        <v>25.3</v>
      </c>
      <c r="M3011" s="29">
        <v>0.2</v>
      </c>
      <c r="N3011" s="25">
        <v>4.0000000000000001E-3</v>
      </c>
      <c r="O3011" s="25">
        <v>20.2</v>
      </c>
      <c r="P3011" s="25">
        <v>14.5</v>
      </c>
      <c r="Q3011" s="25">
        <v>0.02</v>
      </c>
      <c r="R3011" s="25">
        <v>9.3699999999999992</v>
      </c>
      <c r="S3011" s="29">
        <v>1.6</v>
      </c>
      <c r="T3011" s="51">
        <v>0.01</v>
      </c>
      <c r="U3011" s="42">
        <v>36.4</v>
      </c>
      <c r="V3011" s="42">
        <v>80.56</v>
      </c>
      <c r="W3011" s="42">
        <v>6.5700000000000003E-3</v>
      </c>
      <c r="X3011" s="42">
        <v>43</v>
      </c>
      <c r="Y3011" s="44">
        <v>7.0000000000000007E-2</v>
      </c>
      <c r="Z3011" s="87">
        <f t="shared" si="185"/>
        <v>3.5178012862199037</v>
      </c>
      <c r="AA3011" s="88">
        <f t="shared" si="186"/>
        <v>3.3405703614361912</v>
      </c>
      <c r="AB3011" s="90">
        <f t="shared" si="187"/>
        <v>2.5841545761708995E-2</v>
      </c>
      <c r="AD3011" s="100"/>
      <c r="AE3011" s="95">
        <v>1.62</v>
      </c>
    </row>
    <row r="3012" spans="1:31" x14ac:dyDescent="0.2">
      <c r="A3012" s="2" t="s">
        <v>371</v>
      </c>
      <c r="B3012" s="9">
        <v>37945</v>
      </c>
      <c r="C3012" s="18">
        <v>4.21</v>
      </c>
      <c r="D3012" s="12">
        <v>4.78</v>
      </c>
      <c r="F3012" s="12">
        <v>2.2999999999999998</v>
      </c>
      <c r="H3012" s="23">
        <f t="shared" ref="H3012:H3075" si="188">10^-(D3012)</f>
        <v>1.6595869074375568E-5</v>
      </c>
      <c r="I3012" s="24">
        <v>1.89</v>
      </c>
      <c r="J3012" s="25">
        <v>0.01</v>
      </c>
      <c r="K3012" s="29">
        <v>0.2</v>
      </c>
      <c r="L3012" s="25">
        <v>27.2</v>
      </c>
      <c r="M3012" s="29">
        <v>0.5</v>
      </c>
      <c r="N3012" s="25">
        <v>0.02</v>
      </c>
      <c r="O3012" s="25">
        <v>16.8</v>
      </c>
      <c r="P3012" s="25">
        <v>14.5</v>
      </c>
      <c r="Q3012" s="25">
        <v>0.02</v>
      </c>
      <c r="R3012" s="25">
        <v>8.6</v>
      </c>
      <c r="S3012" s="31">
        <v>2.2000000000000002</v>
      </c>
      <c r="T3012" s="51">
        <v>0.01</v>
      </c>
      <c r="U3012" s="42">
        <v>48.7</v>
      </c>
      <c r="V3012" s="42">
        <v>79.94</v>
      </c>
      <c r="W3012" s="42">
        <v>3.2845000000000001E-3</v>
      </c>
      <c r="X3012" s="42">
        <v>34</v>
      </c>
      <c r="Y3012" s="44">
        <v>0.06</v>
      </c>
      <c r="Z3012" s="87">
        <f t="shared" ref="Z3012:Z3075" si="189">(H3012/H$3)+(I3012/I$3*3)+(J3012/J$3)+(L3012/L$3*2)+(N3012/N$3*2)+(O3012/O$3)+(P3012/P$3*2)+(Q3012/Q$3*2)+(R3012/R$3)</f>
        <v>3.5661254491325347</v>
      </c>
      <c r="AA3012" s="88">
        <f t="shared" ref="AA3012:AA3075" si="190">(T3012/T$3*3)+(U3012/U$3*2)+(V3012/V$3)+(W3012/W$3)+(X3012/X$3)+Y3012</f>
        <v>3.3226835223118312</v>
      </c>
      <c r="AB3012" s="90">
        <f t="shared" ref="AB3012:AB3075" si="191">(Z3012-AA3012)/(Z3012+AA3012)</f>
        <v>3.5338754177946297E-2</v>
      </c>
    </row>
    <row r="3013" spans="1:31" x14ac:dyDescent="0.2">
      <c r="A3013" s="2" t="s">
        <v>371</v>
      </c>
      <c r="B3013" s="9">
        <v>35745</v>
      </c>
      <c r="C3013" s="18">
        <v>4.87</v>
      </c>
      <c r="D3013" s="12">
        <v>4.79</v>
      </c>
      <c r="F3013" s="12">
        <v>1.6</v>
      </c>
      <c r="H3013" s="23">
        <f t="shared" si="188"/>
        <v>1.6218100973589292E-5</v>
      </c>
      <c r="I3013" s="32">
        <v>1.25</v>
      </c>
      <c r="J3013" s="25">
        <v>0.01</v>
      </c>
      <c r="K3013" s="33"/>
      <c r="L3013" s="25">
        <v>20</v>
      </c>
      <c r="M3013" s="33"/>
      <c r="N3013" s="25">
        <v>0.01</v>
      </c>
      <c r="O3013" s="25">
        <v>15</v>
      </c>
      <c r="P3013" s="25">
        <v>11</v>
      </c>
      <c r="Q3013" s="25">
        <v>0.03</v>
      </c>
      <c r="R3013" s="25">
        <v>12</v>
      </c>
      <c r="S3013" s="34"/>
      <c r="T3013" s="51">
        <v>0.01</v>
      </c>
      <c r="U3013" s="42">
        <v>31.6</v>
      </c>
      <c r="V3013" s="42">
        <v>74.37</v>
      </c>
      <c r="W3013" s="42">
        <v>3.284E-3</v>
      </c>
      <c r="X3013" s="42">
        <v>28</v>
      </c>
      <c r="Y3013" s="44">
        <v>7.0000000000000007E-2</v>
      </c>
      <c r="Z3013" s="87">
        <f t="shared" si="189"/>
        <v>2.9495929753424446</v>
      </c>
      <c r="AA3013" s="88">
        <f t="shared" si="190"/>
        <v>2.7176019098502615</v>
      </c>
      <c r="AB3013" s="90">
        <f t="shared" si="191"/>
        <v>4.0935783962244045E-2</v>
      </c>
    </row>
    <row r="3014" spans="1:31" x14ac:dyDescent="0.2">
      <c r="A3014" s="2" t="s">
        <v>362</v>
      </c>
      <c r="B3014" s="9">
        <v>38691</v>
      </c>
      <c r="C3014" s="18">
        <v>2.41</v>
      </c>
      <c r="D3014" s="12">
        <v>5.6</v>
      </c>
      <c r="F3014" s="12">
        <v>8.5</v>
      </c>
      <c r="H3014" s="23">
        <f t="shared" si="188"/>
        <v>2.5118864315095806E-6</v>
      </c>
      <c r="I3014" s="28"/>
      <c r="J3014" s="25">
        <v>1.29</v>
      </c>
      <c r="K3014" s="29">
        <v>1</v>
      </c>
      <c r="L3014" s="25">
        <v>30.1</v>
      </c>
      <c r="M3014" s="29">
        <v>1</v>
      </c>
      <c r="N3014" s="25">
        <v>4.68</v>
      </c>
      <c r="O3014" s="25">
        <v>2.8</v>
      </c>
      <c r="P3014" s="25">
        <v>3.5</v>
      </c>
      <c r="Q3014" s="25">
        <v>0.2</v>
      </c>
      <c r="R3014" s="25">
        <v>25</v>
      </c>
      <c r="S3014" s="29">
        <v>5</v>
      </c>
      <c r="T3014" s="51">
        <v>0.06</v>
      </c>
      <c r="U3014" s="42">
        <v>45</v>
      </c>
      <c r="V3014" s="42">
        <v>0.44</v>
      </c>
      <c r="W3014" s="42">
        <v>0.03</v>
      </c>
      <c r="X3014" s="42">
        <v>53</v>
      </c>
      <c r="Y3014" s="44">
        <v>0.8</v>
      </c>
      <c r="Z3014" s="87">
        <f t="shared" si="189"/>
        <v>3.1955255370735909</v>
      </c>
      <c r="AA3014" s="88">
        <f t="shared" si="190"/>
        <v>3.2415246574918406</v>
      </c>
      <c r="AB3014" s="90">
        <f t="shared" si="191"/>
        <v>-7.1459937437003537E-3</v>
      </c>
      <c r="AC3014" s="19">
        <v>3.19</v>
      </c>
      <c r="AD3014" s="99">
        <v>-3.23</v>
      </c>
      <c r="AE3014" s="95">
        <v>-1.03</v>
      </c>
    </row>
    <row r="3015" spans="1:31" x14ac:dyDescent="0.2">
      <c r="A3015" s="2" t="s">
        <v>362</v>
      </c>
      <c r="B3015" s="9">
        <v>38845</v>
      </c>
      <c r="D3015" s="12">
        <v>6.08</v>
      </c>
      <c r="F3015" s="12">
        <v>17.600000000000001</v>
      </c>
      <c r="H3015" s="23">
        <f t="shared" si="188"/>
        <v>8.3176377110266907E-7</v>
      </c>
      <c r="I3015" s="28"/>
      <c r="J3015" s="25">
        <v>0.1</v>
      </c>
      <c r="K3015" s="29">
        <v>5</v>
      </c>
      <c r="L3015" s="25">
        <v>18.23</v>
      </c>
      <c r="M3015" s="29">
        <v>5</v>
      </c>
      <c r="N3015" s="25">
        <v>0.34</v>
      </c>
      <c r="O3015" s="25">
        <v>23.96</v>
      </c>
      <c r="P3015" s="25">
        <v>2.87</v>
      </c>
      <c r="Q3015" s="25">
        <v>0.1</v>
      </c>
      <c r="R3015" s="25">
        <v>11</v>
      </c>
      <c r="S3015" s="29">
        <v>20</v>
      </c>
      <c r="T3015" s="51">
        <v>0.09</v>
      </c>
      <c r="U3015" s="42">
        <v>31</v>
      </c>
      <c r="V3015" s="42">
        <v>4.95</v>
      </c>
      <c r="W3015" s="42">
        <v>0.03</v>
      </c>
      <c r="X3015" s="42">
        <v>17</v>
      </c>
      <c r="Y3015" s="44">
        <v>0.97</v>
      </c>
      <c r="Z3015" s="87">
        <f t="shared" si="189"/>
        <v>2.2584262786204619</v>
      </c>
      <c r="AA3015" s="88">
        <f t="shared" si="190"/>
        <v>2.1782453030521989</v>
      </c>
      <c r="AB3015" s="90">
        <f t="shared" si="191"/>
        <v>1.8072326087754755E-2</v>
      </c>
      <c r="AC3015" s="19">
        <v>2.2599999999999998</v>
      </c>
      <c r="AD3015" s="99">
        <v>2.15</v>
      </c>
      <c r="AE3015" s="95">
        <v>4.76</v>
      </c>
    </row>
    <row r="3016" spans="1:31" x14ac:dyDescent="0.2">
      <c r="A3016" s="2" t="s">
        <v>362</v>
      </c>
      <c r="B3016" s="9">
        <v>41787</v>
      </c>
      <c r="C3016" s="18">
        <v>2.76</v>
      </c>
      <c r="D3016" s="12">
        <v>5.61</v>
      </c>
      <c r="F3016" s="12">
        <v>9</v>
      </c>
      <c r="H3016" s="23">
        <f t="shared" si="188"/>
        <v>2.4547089156850267E-6</v>
      </c>
      <c r="I3016" s="28"/>
      <c r="J3016" s="25">
        <v>0.91</v>
      </c>
      <c r="K3016" s="29">
        <v>1.3</v>
      </c>
      <c r="L3016" s="25">
        <v>21.9</v>
      </c>
      <c r="M3016" s="29">
        <v>0.4</v>
      </c>
      <c r="N3016" s="25">
        <v>7.12</v>
      </c>
      <c r="O3016" s="25">
        <v>5.5</v>
      </c>
      <c r="P3016" s="25">
        <v>3.76</v>
      </c>
      <c r="Q3016" s="25">
        <v>0.14000000000000001</v>
      </c>
      <c r="R3016" s="25">
        <v>20.100000000000001</v>
      </c>
      <c r="S3016" s="29">
        <v>4.9000000000000004</v>
      </c>
      <c r="T3016" s="51">
        <v>0.01</v>
      </c>
      <c r="U3016" s="42">
        <v>33.6</v>
      </c>
      <c r="V3016" s="42">
        <v>0.22</v>
      </c>
      <c r="W3016" s="42">
        <v>3.2799999999999999E-3</v>
      </c>
      <c r="X3016" s="42">
        <v>45</v>
      </c>
      <c r="Y3016" s="44">
        <v>0.63</v>
      </c>
      <c r="Z3016" s="87">
        <f t="shared" si="189"/>
        <v>2.7277333701500668</v>
      </c>
      <c r="AA3016" s="88">
        <f t="shared" si="190"/>
        <v>2.602819047902464</v>
      </c>
      <c r="AB3016" s="90">
        <f t="shared" si="191"/>
        <v>2.3433654235265756E-2</v>
      </c>
      <c r="AC3016" s="19">
        <v>2.88</v>
      </c>
      <c r="AD3016" s="13">
        <v>2.6</v>
      </c>
      <c r="AE3016" s="95">
        <v>10.199999999999999</v>
      </c>
    </row>
    <row r="3017" spans="1:31" x14ac:dyDescent="0.2">
      <c r="A3017" s="2" t="s">
        <v>362</v>
      </c>
      <c r="B3017" s="9">
        <v>41486</v>
      </c>
      <c r="C3017" s="18">
        <v>2.78</v>
      </c>
      <c r="D3017" s="12">
        <v>5.35</v>
      </c>
      <c r="F3017" s="12">
        <v>12</v>
      </c>
      <c r="H3017" s="23">
        <f t="shared" si="188"/>
        <v>4.4668359215096296E-6</v>
      </c>
      <c r="I3017" s="28"/>
      <c r="J3017" s="25">
        <v>0.96</v>
      </c>
      <c r="K3017" s="33"/>
      <c r="L3017" s="25">
        <v>22.8</v>
      </c>
      <c r="M3017" s="33"/>
      <c r="N3017" s="25">
        <v>4.76</v>
      </c>
      <c r="O3017" s="25">
        <v>5.72</v>
      </c>
      <c r="P3017" s="25">
        <v>3.77</v>
      </c>
      <c r="Q3017" s="25">
        <v>0.11</v>
      </c>
      <c r="R3017" s="25">
        <v>20.8</v>
      </c>
      <c r="S3017" s="34"/>
      <c r="T3017" s="51">
        <v>0.02</v>
      </c>
      <c r="U3017" s="42">
        <v>34.299999999999997</v>
      </c>
      <c r="V3017" s="42">
        <v>0.22</v>
      </c>
      <c r="W3017" s="42">
        <v>5.5799999999999999E-3</v>
      </c>
      <c r="X3017" s="42">
        <v>42</v>
      </c>
      <c r="Y3017" s="44">
        <v>0.74</v>
      </c>
      <c r="Z3017" s="87">
        <f t="shared" si="189"/>
        <v>2.7267164793270071</v>
      </c>
      <c r="AA3017" s="88">
        <f t="shared" si="190"/>
        <v>2.6431314103989139</v>
      </c>
      <c r="AB3017" s="90">
        <f t="shared" si="191"/>
        <v>1.5565630655575136E-2</v>
      </c>
      <c r="AC3017" s="19">
        <v>2.84</v>
      </c>
      <c r="AD3017" s="13">
        <v>2.64</v>
      </c>
      <c r="AE3017" s="94">
        <v>7.19</v>
      </c>
    </row>
    <row r="3018" spans="1:31" x14ac:dyDescent="0.2">
      <c r="A3018" s="2" t="s">
        <v>362</v>
      </c>
      <c r="B3018" s="9">
        <v>40722</v>
      </c>
      <c r="C3018" s="18">
        <v>3.03</v>
      </c>
      <c r="D3018" s="12">
        <v>5.67</v>
      </c>
      <c r="E3018" s="16"/>
      <c r="F3018" s="12">
        <v>12</v>
      </c>
      <c r="H3018" s="23">
        <f t="shared" si="188"/>
        <v>2.1379620895022301E-6</v>
      </c>
      <c r="I3018" s="28"/>
      <c r="J3018" s="25">
        <v>0.92</v>
      </c>
      <c r="K3018" s="30">
        <v>1.8</v>
      </c>
      <c r="L3018" s="25">
        <v>23.8</v>
      </c>
      <c r="M3018" s="30">
        <v>0.7</v>
      </c>
      <c r="N3018" s="25">
        <v>4.2</v>
      </c>
      <c r="O3018" s="25">
        <v>5.6</v>
      </c>
      <c r="P3018" s="25">
        <v>3.47</v>
      </c>
      <c r="Q3018" s="25">
        <v>0.15</v>
      </c>
      <c r="R3018" s="25">
        <v>19.600000000000001</v>
      </c>
      <c r="S3018" s="31">
        <v>4.9000000000000004</v>
      </c>
      <c r="T3018" s="51">
        <v>0.01</v>
      </c>
      <c r="U3018" s="42">
        <v>39.5</v>
      </c>
      <c r="V3018" s="42">
        <v>0.22</v>
      </c>
      <c r="W3018" s="42">
        <v>3.2799999999999999E-3</v>
      </c>
      <c r="X3018" s="42">
        <v>40</v>
      </c>
      <c r="Y3018" s="44">
        <v>0.71</v>
      </c>
      <c r="Z3018" s="87">
        <f t="shared" si="189"/>
        <v>2.6758476844064534</v>
      </c>
      <c r="AA3018" s="88">
        <f t="shared" si="190"/>
        <v>2.6646024295839279</v>
      </c>
      <c r="AB3018" s="90">
        <f t="shared" si="191"/>
        <v>2.1056754735085479E-3</v>
      </c>
      <c r="AC3018" s="19">
        <v>2.77</v>
      </c>
      <c r="AD3018" s="13">
        <v>2.66</v>
      </c>
      <c r="AE3018" s="94">
        <v>4.08</v>
      </c>
    </row>
    <row r="3019" spans="1:31" x14ac:dyDescent="0.2">
      <c r="A3019" s="2" t="s">
        <v>362</v>
      </c>
      <c r="B3019" s="9">
        <v>40332</v>
      </c>
      <c r="C3019" s="19">
        <v>2.84</v>
      </c>
      <c r="D3019" s="12">
        <v>5.61</v>
      </c>
      <c r="F3019" s="12">
        <v>12</v>
      </c>
      <c r="H3019" s="23">
        <f t="shared" si="188"/>
        <v>2.4547089156850267E-6</v>
      </c>
      <c r="I3019" s="24">
        <v>3.0000000000000001E-3</v>
      </c>
      <c r="J3019" s="25">
        <v>0.25</v>
      </c>
      <c r="K3019" s="30">
        <v>1.2</v>
      </c>
      <c r="L3019" s="25">
        <v>21.9</v>
      </c>
      <c r="M3019" s="33"/>
      <c r="N3019" s="25">
        <v>1.97</v>
      </c>
      <c r="O3019" s="25">
        <v>14.7</v>
      </c>
      <c r="P3019" s="25">
        <v>3.87</v>
      </c>
      <c r="Q3019" s="25">
        <v>0.18</v>
      </c>
      <c r="R3019" s="25">
        <v>20.100000000000001</v>
      </c>
      <c r="S3019" s="34"/>
      <c r="T3019" s="51">
        <v>0.01</v>
      </c>
      <c r="U3019" s="42">
        <v>43</v>
      </c>
      <c r="V3019" s="42">
        <v>0.22</v>
      </c>
      <c r="W3019" s="42">
        <v>5.5799999999999999E-3</v>
      </c>
      <c r="X3019" s="42">
        <v>39</v>
      </c>
      <c r="Y3019" s="44">
        <v>0.8</v>
      </c>
      <c r="Z3019" s="87">
        <f t="shared" si="189"/>
        <v>2.7527777488506655</v>
      </c>
      <c r="AA3019" s="88">
        <f t="shared" si="190"/>
        <v>2.7993072218773349</v>
      </c>
      <c r="AB3019" s="90">
        <f t="shared" si="191"/>
        <v>-8.3805405126154611E-3</v>
      </c>
      <c r="AC3019" s="19">
        <v>2.82</v>
      </c>
      <c r="AD3019" s="99">
        <v>2.8</v>
      </c>
      <c r="AE3019" s="95">
        <v>0.84</v>
      </c>
    </row>
    <row r="3020" spans="1:31" x14ac:dyDescent="0.2">
      <c r="A3020" s="2" t="s">
        <v>362</v>
      </c>
      <c r="B3020" s="9">
        <v>42128</v>
      </c>
      <c r="C3020" s="18">
        <v>2.61</v>
      </c>
      <c r="D3020" s="12">
        <v>5.53</v>
      </c>
      <c r="F3020" s="12">
        <v>10</v>
      </c>
      <c r="H3020" s="23">
        <f t="shared" si="188"/>
        <v>2.951209226666379E-6</v>
      </c>
      <c r="I3020" s="24">
        <v>1.0900000000000001</v>
      </c>
      <c r="J3020" s="25">
        <v>0.78</v>
      </c>
      <c r="K3020" s="33"/>
      <c r="L3020" s="25">
        <v>24</v>
      </c>
      <c r="M3020" s="33"/>
      <c r="N3020" s="25">
        <v>3.6</v>
      </c>
      <c r="O3020" s="25">
        <v>8.07</v>
      </c>
      <c r="P3020" s="25">
        <v>4.22</v>
      </c>
      <c r="Q3020" s="25">
        <v>0.16</v>
      </c>
      <c r="R3020" s="25">
        <v>19.600000000000001</v>
      </c>
      <c r="S3020" s="34"/>
      <c r="T3020" s="51">
        <v>0.02</v>
      </c>
      <c r="U3020" s="42">
        <v>30.6</v>
      </c>
      <c r="V3020" s="42">
        <v>1.7</v>
      </c>
      <c r="W3020" s="42">
        <v>7.2300000000000003E-3</v>
      </c>
      <c r="X3020" s="42">
        <v>52</v>
      </c>
      <c r="Y3020" s="44">
        <v>0.72</v>
      </c>
      <c r="Z3020" s="87">
        <f t="shared" si="189"/>
        <v>2.903003917667851</v>
      </c>
      <c r="AA3020" s="88">
        <f t="shared" si="190"/>
        <v>2.8520985271244443</v>
      </c>
      <c r="AB3020" s="90">
        <f t="shared" si="191"/>
        <v>8.8452622749522411E-3</v>
      </c>
      <c r="AC3020" s="19">
        <v>2.86</v>
      </c>
      <c r="AD3020" s="99">
        <v>2.85</v>
      </c>
      <c r="AE3020" s="95">
        <v>0.33</v>
      </c>
    </row>
    <row r="3021" spans="1:31" x14ac:dyDescent="0.2">
      <c r="A3021" s="2" t="s">
        <v>362</v>
      </c>
      <c r="B3021" s="9">
        <v>39245</v>
      </c>
      <c r="C3021" s="18">
        <v>3.01</v>
      </c>
      <c r="D3021" s="12">
        <v>5.67</v>
      </c>
      <c r="E3021" s="16"/>
      <c r="F3021" s="12">
        <v>14</v>
      </c>
      <c r="H3021" s="23">
        <f t="shared" si="188"/>
        <v>2.1379620895022301E-6</v>
      </c>
      <c r="I3021" s="28"/>
      <c r="J3021" s="25">
        <v>0.6</v>
      </c>
      <c r="K3021" s="33"/>
      <c r="L3021" s="25">
        <v>26.8</v>
      </c>
      <c r="M3021" s="33"/>
      <c r="N3021" s="25">
        <v>3.01</v>
      </c>
      <c r="O3021" s="25">
        <v>11.4</v>
      </c>
      <c r="P3021" s="25">
        <v>3.79</v>
      </c>
      <c r="Q3021" s="25">
        <v>0.2</v>
      </c>
      <c r="R3021" s="25">
        <v>20.6</v>
      </c>
      <c r="S3021" s="34"/>
      <c r="T3021" s="51">
        <v>0.01</v>
      </c>
      <c r="U3021" s="42">
        <v>43.3</v>
      </c>
      <c r="V3021" s="42">
        <v>0.22</v>
      </c>
      <c r="W3021" s="42">
        <v>6.8999999999999999E-3</v>
      </c>
      <c r="X3021" s="42">
        <v>44</v>
      </c>
      <c r="Y3021" s="44">
        <v>0.93</v>
      </c>
      <c r="Z3021" s="87">
        <f t="shared" si="189"/>
        <v>2.9851379110087555</v>
      </c>
      <c r="AA3021" s="88">
        <f t="shared" si="190"/>
        <v>3.0766250871127485</v>
      </c>
      <c r="AB3021" s="90">
        <f t="shared" si="191"/>
        <v>-1.5092502978480724E-2</v>
      </c>
      <c r="AD3021" s="100"/>
      <c r="AE3021" s="96"/>
    </row>
    <row r="3022" spans="1:31" x14ac:dyDescent="0.2">
      <c r="A3022" s="2" t="s">
        <v>362</v>
      </c>
      <c r="B3022" s="9">
        <v>39932</v>
      </c>
      <c r="C3022" s="18">
        <v>2.61</v>
      </c>
      <c r="D3022" s="12">
        <v>5.73</v>
      </c>
      <c r="F3022" s="12">
        <v>16</v>
      </c>
      <c r="H3022" s="23">
        <f t="shared" si="188"/>
        <v>1.8620871366628635E-6</v>
      </c>
      <c r="I3022" s="32">
        <v>0.05</v>
      </c>
      <c r="J3022" s="25">
        <v>0.23</v>
      </c>
      <c r="K3022" s="30">
        <v>3.4</v>
      </c>
      <c r="L3022" s="25">
        <v>19.2</v>
      </c>
      <c r="M3022" s="33"/>
      <c r="N3022" s="25">
        <v>1.73</v>
      </c>
      <c r="O3022" s="25">
        <v>17.399999999999999</v>
      </c>
      <c r="P3022" s="25">
        <v>3.43</v>
      </c>
      <c r="Q3022" s="25">
        <v>0.15</v>
      </c>
      <c r="R3022" s="25">
        <v>16.399999999999999</v>
      </c>
      <c r="S3022" s="34"/>
      <c r="T3022" s="51">
        <v>0.01</v>
      </c>
      <c r="U3022" s="42">
        <v>32.6</v>
      </c>
      <c r="V3022" s="42">
        <v>0.22</v>
      </c>
      <c r="W3022" s="42">
        <v>9.5300000000000003E-3</v>
      </c>
      <c r="X3022" s="42">
        <v>30</v>
      </c>
      <c r="Y3022" s="44">
        <v>0.93</v>
      </c>
      <c r="Z3022" s="87">
        <f t="shared" si="189"/>
        <v>2.4843901241941162</v>
      </c>
      <c r="AA3022" s="88">
        <f t="shared" si="190"/>
        <v>2.4590055933749855</v>
      </c>
      <c r="AB3022" s="90">
        <f t="shared" si="191"/>
        <v>5.1350392057250647E-3</v>
      </c>
      <c r="AD3022" s="100"/>
      <c r="AE3022" s="95">
        <v>1.74</v>
      </c>
    </row>
    <row r="3023" spans="1:31" x14ac:dyDescent="0.2">
      <c r="A3023" s="2" t="s">
        <v>362</v>
      </c>
      <c r="B3023" s="9">
        <v>39554</v>
      </c>
      <c r="C3023" s="19">
        <v>2.23</v>
      </c>
      <c r="D3023" s="12">
        <v>5.95</v>
      </c>
      <c r="F3023" s="12">
        <v>18</v>
      </c>
      <c r="H3023" s="23">
        <f t="shared" si="188"/>
        <v>1.1220184543019616E-6</v>
      </c>
      <c r="J3023" s="25">
        <v>0.05</v>
      </c>
      <c r="K3023" s="29">
        <v>2.2000000000000002</v>
      </c>
      <c r="L3023" s="25">
        <v>19.3</v>
      </c>
      <c r="M3023" s="29">
        <v>0.8</v>
      </c>
      <c r="N3023" s="25">
        <v>0.77</v>
      </c>
      <c r="O3023" s="25">
        <v>22.3</v>
      </c>
      <c r="P3023" s="25">
        <v>3.28</v>
      </c>
      <c r="Q3023" s="25">
        <v>0.13</v>
      </c>
      <c r="R3023" s="25">
        <v>13.1</v>
      </c>
      <c r="S3023" s="29">
        <v>3</v>
      </c>
      <c r="T3023" s="51">
        <v>0.02</v>
      </c>
      <c r="U3023" s="42">
        <v>25.9</v>
      </c>
      <c r="V3023" s="42">
        <v>0.38</v>
      </c>
      <c r="W3023" s="42">
        <v>0.01</v>
      </c>
      <c r="X3023" s="42">
        <v>22</v>
      </c>
      <c r="Y3023" s="44">
        <v>1.1000000000000001</v>
      </c>
      <c r="Z3023" s="87">
        <f t="shared" si="189"/>
        <v>2.4081522882608213</v>
      </c>
      <c r="AA3023" s="88">
        <f t="shared" si="190"/>
        <v>2.2667607594892765</v>
      </c>
      <c r="AB3023" s="90">
        <f t="shared" si="191"/>
        <v>3.0244739811704634E-2</v>
      </c>
      <c r="AD3023" s="100"/>
      <c r="AE3023" s="95">
        <v>4.79</v>
      </c>
    </row>
    <row r="3024" spans="1:31" x14ac:dyDescent="0.2">
      <c r="A3024" s="2" t="s">
        <v>168</v>
      </c>
      <c r="B3024" s="9">
        <v>38278</v>
      </c>
      <c r="C3024" s="19">
        <v>9.25</v>
      </c>
      <c r="D3024" s="12">
        <v>7.39</v>
      </c>
      <c r="F3024" s="12">
        <v>0.8</v>
      </c>
      <c r="H3024" s="23">
        <f t="shared" si="188"/>
        <v>4.0738027780411254E-8</v>
      </c>
      <c r="I3024" s="24">
        <v>1</v>
      </c>
      <c r="J3024" s="25">
        <v>0.48</v>
      </c>
      <c r="K3024" s="30">
        <v>0.2</v>
      </c>
      <c r="L3024" s="25">
        <v>50.6</v>
      </c>
      <c r="M3024" s="30">
        <v>0.3</v>
      </c>
      <c r="N3024" s="25">
        <v>0.27</v>
      </c>
      <c r="O3024" s="25">
        <v>5.39</v>
      </c>
      <c r="P3024" s="25">
        <v>8.44</v>
      </c>
      <c r="Q3024" s="25">
        <v>0.04</v>
      </c>
      <c r="R3024" s="25">
        <v>35.700000000000003</v>
      </c>
      <c r="S3024" s="31">
        <v>0.7</v>
      </c>
      <c r="T3024" s="51">
        <v>0.45</v>
      </c>
      <c r="U3024" s="42">
        <v>0.5</v>
      </c>
      <c r="V3024" s="42">
        <v>0.22</v>
      </c>
      <c r="W3024" s="42">
        <v>3.6129500000000002E-3</v>
      </c>
      <c r="X3024" s="42">
        <v>13</v>
      </c>
      <c r="Y3024" s="44">
        <v>5.0999999999999996</v>
      </c>
      <c r="Z3024" s="87">
        <f t="shared" si="189"/>
        <v>5.059000359699354</v>
      </c>
      <c r="AA3024" s="88">
        <f t="shared" si="190"/>
        <v>5.4949647027121378</v>
      </c>
      <c r="AB3024" s="90">
        <f t="shared" si="191"/>
        <v>-4.1308109363133477E-2</v>
      </c>
      <c r="AC3024" s="19">
        <v>4.9400000000000004</v>
      </c>
      <c r="AD3024" s="99">
        <v>5.47</v>
      </c>
      <c r="AE3024" s="95">
        <v>0.5</v>
      </c>
    </row>
    <row r="3025" spans="1:31" x14ac:dyDescent="0.2">
      <c r="A3025" s="2" t="s">
        <v>168</v>
      </c>
      <c r="B3025" s="9">
        <v>39013</v>
      </c>
      <c r="C3025" s="18">
        <v>9.2200000000000006</v>
      </c>
      <c r="D3025" s="12">
        <v>7.28</v>
      </c>
      <c r="F3025" s="12">
        <v>0.99</v>
      </c>
      <c r="H3025" s="23">
        <f t="shared" si="188"/>
        <v>5.2480746024977185E-8</v>
      </c>
      <c r="I3025" s="32">
        <v>1.6999999999999999E-3</v>
      </c>
      <c r="J3025" s="25">
        <v>0.46</v>
      </c>
      <c r="K3025" s="33"/>
      <c r="L3025" s="25">
        <v>62.9</v>
      </c>
      <c r="M3025" s="33"/>
      <c r="N3025" s="25">
        <v>0.09</v>
      </c>
      <c r="O3025" s="25">
        <v>5.17</v>
      </c>
      <c r="P3025" s="25">
        <v>9.1199999999999992</v>
      </c>
      <c r="Q3025" s="25">
        <v>0.04</v>
      </c>
      <c r="R3025" s="25">
        <v>33.799999999999997</v>
      </c>
      <c r="S3025" s="34"/>
      <c r="T3025" s="51">
        <v>0.43</v>
      </c>
      <c r="U3025" s="42">
        <v>0.57999999999999996</v>
      </c>
      <c r="V3025" s="42">
        <v>0.22</v>
      </c>
      <c r="W3025" s="42">
        <v>3.2845000000000001E-3</v>
      </c>
      <c r="X3025" s="42">
        <v>13</v>
      </c>
      <c r="Y3025" s="44">
        <v>5.14</v>
      </c>
      <c r="Z3025" s="87">
        <f t="shared" si="189"/>
        <v>5.5218842599975613</v>
      </c>
      <c r="AA3025" s="88">
        <f t="shared" si="190"/>
        <v>5.5359912363127748</v>
      </c>
      <c r="AB3025" s="90">
        <f t="shared" si="191"/>
        <v>-1.2757402016255806E-3</v>
      </c>
      <c r="AC3025" s="19">
        <v>5.51</v>
      </c>
      <c r="AD3025" s="99">
        <v>5.51</v>
      </c>
      <c r="AE3025" s="95">
        <v>-0.03</v>
      </c>
    </row>
    <row r="3026" spans="1:31" x14ac:dyDescent="0.2">
      <c r="A3026" s="2" t="s">
        <v>168</v>
      </c>
      <c r="B3026" s="9">
        <v>41907</v>
      </c>
      <c r="C3026" s="18">
        <v>9.33</v>
      </c>
      <c r="D3026" s="12">
        <v>7.68</v>
      </c>
      <c r="F3026" s="12">
        <v>1.3</v>
      </c>
      <c r="H3026" s="23">
        <f t="shared" si="188"/>
        <v>2.0892961308540368E-8</v>
      </c>
      <c r="I3026" s="32">
        <v>2E-3</v>
      </c>
      <c r="J3026" s="25">
        <v>0.49</v>
      </c>
      <c r="K3026" s="33"/>
      <c r="L3026" s="25">
        <v>62.4</v>
      </c>
      <c r="M3026" s="33"/>
      <c r="N3026" s="25">
        <v>0.18</v>
      </c>
      <c r="O3026" s="25">
        <v>4.82</v>
      </c>
      <c r="P3026" s="25">
        <v>9.09</v>
      </c>
      <c r="Q3026" s="25">
        <v>0.03</v>
      </c>
      <c r="R3026" s="25">
        <v>34.6</v>
      </c>
      <c r="S3026" s="34"/>
      <c r="T3026" s="51">
        <v>0.57999999999999996</v>
      </c>
      <c r="U3026" s="42">
        <v>0.53</v>
      </c>
      <c r="V3026" s="42">
        <v>0.22</v>
      </c>
      <c r="W3026" s="42">
        <v>3.2799999999999999E-3</v>
      </c>
      <c r="X3026" s="42">
        <v>13</v>
      </c>
      <c r="Y3026" s="44">
        <v>5.13</v>
      </c>
      <c r="Z3026" s="87">
        <f t="shared" si="189"/>
        <v>5.524871249741965</v>
      </c>
      <c r="AA3026" s="88">
        <f t="shared" si="190"/>
        <v>5.5296885692378588</v>
      </c>
      <c r="AB3026" s="90">
        <f t="shared" si="191"/>
        <v>-4.3577669077540722E-4</v>
      </c>
      <c r="AC3026" s="19">
        <v>5.53</v>
      </c>
      <c r="AD3026" s="13">
        <v>5.53</v>
      </c>
      <c r="AE3026" s="94">
        <v>0.05</v>
      </c>
    </row>
    <row r="3027" spans="1:31" x14ac:dyDescent="0.2">
      <c r="A3027" s="2" t="s">
        <v>168</v>
      </c>
      <c r="B3027" s="9">
        <v>41589</v>
      </c>
      <c r="C3027" s="18">
        <v>9.24</v>
      </c>
      <c r="D3027" s="12">
        <v>7.46</v>
      </c>
      <c r="F3027" s="12">
        <v>1.2</v>
      </c>
      <c r="H3027" s="23">
        <f t="shared" si="188"/>
        <v>3.4673685045253171E-8</v>
      </c>
      <c r="I3027" s="28"/>
      <c r="J3027" s="25">
        <v>0.46</v>
      </c>
      <c r="K3027" s="36"/>
      <c r="L3027" s="25">
        <v>65.099999999999994</v>
      </c>
      <c r="M3027" s="36"/>
      <c r="N3027" s="25">
        <v>0.21</v>
      </c>
      <c r="O3027" s="25">
        <v>4.8899999999999997</v>
      </c>
      <c r="P3027" s="25">
        <v>9.43</v>
      </c>
      <c r="Q3027" s="25">
        <v>0.03</v>
      </c>
      <c r="R3027" s="25">
        <v>35.200000000000003</v>
      </c>
      <c r="S3027" s="36"/>
      <c r="T3027" s="51">
        <v>0.45</v>
      </c>
      <c r="U3027" s="42">
        <v>0.5</v>
      </c>
      <c r="V3027" s="42">
        <v>0.22</v>
      </c>
      <c r="W3027" s="42">
        <v>3.2799999999999999E-3</v>
      </c>
      <c r="X3027" s="42">
        <v>13</v>
      </c>
      <c r="Y3027" s="44">
        <v>5.15</v>
      </c>
      <c r="Z3027" s="87">
        <f t="shared" si="189"/>
        <v>5.7146476679143561</v>
      </c>
      <c r="AA3027" s="88">
        <f t="shared" si="190"/>
        <v>5.5449574646686601</v>
      </c>
      <c r="AB3027" s="90">
        <f t="shared" si="191"/>
        <v>1.5070706410000727E-2</v>
      </c>
      <c r="AC3027" s="19">
        <v>5.72</v>
      </c>
      <c r="AD3027" s="99">
        <v>5.53</v>
      </c>
      <c r="AE3027" s="95">
        <v>3.35</v>
      </c>
    </row>
    <row r="3028" spans="1:31" x14ac:dyDescent="0.2">
      <c r="A3028" s="2" t="s">
        <v>168</v>
      </c>
      <c r="B3028" s="9">
        <v>38630</v>
      </c>
      <c r="C3028" s="18">
        <v>9.3800000000000008</v>
      </c>
      <c r="D3028" s="12">
        <v>7.48</v>
      </c>
      <c r="F3028" s="12">
        <v>0.89</v>
      </c>
      <c r="H3028" s="23">
        <f t="shared" si="188"/>
        <v>3.3113112148259005E-8</v>
      </c>
      <c r="I3028" s="28"/>
      <c r="J3028" s="25">
        <v>0.42</v>
      </c>
      <c r="K3028" s="33"/>
      <c r="L3028" s="25">
        <v>59.4</v>
      </c>
      <c r="M3028" s="36"/>
      <c r="N3028" s="25">
        <v>0.27</v>
      </c>
      <c r="O3028" s="25">
        <v>4.91</v>
      </c>
      <c r="P3028" s="25">
        <v>8.4600000000000009</v>
      </c>
      <c r="Q3028" s="25">
        <v>0.04</v>
      </c>
      <c r="R3028" s="25">
        <v>35</v>
      </c>
      <c r="S3028" s="36"/>
      <c r="T3028" s="51">
        <v>0.37</v>
      </c>
      <c r="U3028" s="42">
        <v>0.5</v>
      </c>
      <c r="V3028" s="42">
        <v>0.22</v>
      </c>
      <c r="W3028" s="42">
        <v>3.2845000000000001E-3</v>
      </c>
      <c r="X3028" s="42">
        <v>14</v>
      </c>
      <c r="Y3028" s="44">
        <v>5.15</v>
      </c>
      <c r="Z3028" s="87">
        <f t="shared" si="189"/>
        <v>5.3425164762764776</v>
      </c>
      <c r="AA3028" s="88">
        <f t="shared" si="190"/>
        <v>5.5706391933801891</v>
      </c>
      <c r="AB3028" s="90">
        <f t="shared" si="191"/>
        <v>-2.090346037471014E-2</v>
      </c>
      <c r="AC3028" s="19">
        <v>5.33</v>
      </c>
      <c r="AD3028" s="99">
        <v>5.54</v>
      </c>
      <c r="AE3028" s="95">
        <v>-3.91</v>
      </c>
    </row>
    <row r="3029" spans="1:31" x14ac:dyDescent="0.2">
      <c r="A3029" s="2" t="s">
        <v>168</v>
      </c>
      <c r="B3029" s="9">
        <v>40527</v>
      </c>
      <c r="C3029" s="18">
        <v>9.19</v>
      </c>
      <c r="D3029" s="12">
        <v>7.46</v>
      </c>
      <c r="F3029" s="12">
        <v>1.2</v>
      </c>
      <c r="H3029" s="23">
        <f t="shared" si="188"/>
        <v>3.4673685045253171E-8</v>
      </c>
      <c r="I3029" s="28"/>
      <c r="J3029" s="25">
        <v>0.48</v>
      </c>
      <c r="K3029" s="30">
        <v>0.2</v>
      </c>
      <c r="L3029" s="25">
        <v>61.4</v>
      </c>
      <c r="M3029" s="30">
        <v>0.2</v>
      </c>
      <c r="N3029" s="25">
        <v>0.27</v>
      </c>
      <c r="O3029" s="25">
        <v>4.87</v>
      </c>
      <c r="P3029" s="25">
        <v>9.27</v>
      </c>
      <c r="Q3029" s="25">
        <v>0.04</v>
      </c>
      <c r="R3029" s="25">
        <v>33.700000000000003</v>
      </c>
      <c r="S3029" s="31">
        <v>0.8</v>
      </c>
      <c r="T3029" s="51">
        <v>0.37</v>
      </c>
      <c r="U3029" s="42">
        <v>0.5</v>
      </c>
      <c r="V3029" s="42">
        <v>0.22</v>
      </c>
      <c r="W3029" s="42">
        <v>3.2799999999999999E-3</v>
      </c>
      <c r="X3029" s="42">
        <v>13</v>
      </c>
      <c r="Y3029" s="44">
        <v>5.15</v>
      </c>
      <c r="Z3029" s="87">
        <f t="shared" si="189"/>
        <v>5.45472011109009</v>
      </c>
      <c r="AA3029" s="88">
        <f t="shared" si="190"/>
        <v>5.542430350843242</v>
      </c>
      <c r="AB3029" s="90">
        <f t="shared" si="191"/>
        <v>-7.9757242620950939E-3</v>
      </c>
      <c r="AC3029" s="19">
        <v>5.46</v>
      </c>
      <c r="AD3029" s="99">
        <v>5.54</v>
      </c>
      <c r="AE3029" s="95">
        <v>1.43</v>
      </c>
    </row>
    <row r="3030" spans="1:31" x14ac:dyDescent="0.2">
      <c r="A3030" s="2" t="s">
        <v>168</v>
      </c>
      <c r="B3030" s="9">
        <v>42311</v>
      </c>
      <c r="C3030" s="18">
        <v>9.3000000000000007</v>
      </c>
      <c r="D3030" s="12">
        <v>7.35</v>
      </c>
      <c r="F3030" s="12">
        <v>1.2</v>
      </c>
      <c r="H3030" s="23">
        <f t="shared" si="188"/>
        <v>4.466835921509628E-8</v>
      </c>
      <c r="I3030" s="32">
        <v>0.8</v>
      </c>
      <c r="J3030" s="25">
        <v>0.47</v>
      </c>
      <c r="K3030" s="30">
        <v>0.2</v>
      </c>
      <c r="L3030" s="25">
        <v>61.3</v>
      </c>
      <c r="M3030" s="29">
        <v>0.2</v>
      </c>
      <c r="N3030" s="25">
        <v>0.26</v>
      </c>
      <c r="O3030" s="25">
        <v>4.88</v>
      </c>
      <c r="P3030" s="25">
        <v>9.19</v>
      </c>
      <c r="Q3030" s="25">
        <v>0.04</v>
      </c>
      <c r="R3030" s="25">
        <v>35.200000000000003</v>
      </c>
      <c r="S3030" s="29">
        <v>0.53</v>
      </c>
      <c r="T3030" s="51">
        <v>0.41</v>
      </c>
      <c r="U3030" s="42">
        <v>0.87</v>
      </c>
      <c r="V3030" s="42">
        <v>0.22</v>
      </c>
      <c r="W3030" s="42">
        <v>3.2799999999999999E-3</v>
      </c>
      <c r="X3030" s="42">
        <v>13</v>
      </c>
      <c r="Y3030" s="44">
        <v>5.17</v>
      </c>
      <c r="Z3030" s="87">
        <f t="shared" si="189"/>
        <v>5.5966910846904288</v>
      </c>
      <c r="AA3030" s="88">
        <f t="shared" si="190"/>
        <v>5.5713966245249731</v>
      </c>
      <c r="AB3030" s="90">
        <f t="shared" si="191"/>
        <v>2.2648873132133283E-3</v>
      </c>
      <c r="AC3030" s="19">
        <v>5.51</v>
      </c>
      <c r="AD3030" s="99">
        <v>5.57</v>
      </c>
      <c r="AE3030" s="95">
        <v>0.99</v>
      </c>
    </row>
    <row r="3031" spans="1:31" x14ac:dyDescent="0.2">
      <c r="A3031" s="2" t="s">
        <v>168</v>
      </c>
      <c r="B3031" s="9">
        <v>41193</v>
      </c>
      <c r="C3031" s="18">
        <v>9.23</v>
      </c>
      <c r="D3031" s="12">
        <v>7.49</v>
      </c>
      <c r="F3031" s="12">
        <v>1.73</v>
      </c>
      <c r="H3031" s="23">
        <f t="shared" si="188"/>
        <v>3.2359365692962729E-8</v>
      </c>
      <c r="I3031" s="32">
        <v>2E-3</v>
      </c>
      <c r="J3031" s="25">
        <v>0.47</v>
      </c>
      <c r="K3031" s="33"/>
      <c r="L3031" s="25">
        <v>64.099999999999994</v>
      </c>
      <c r="M3031" s="36"/>
      <c r="N3031" s="25">
        <v>0.27</v>
      </c>
      <c r="O3031" s="25">
        <v>4.87</v>
      </c>
      <c r="P3031" s="25">
        <v>9.2899999999999991</v>
      </c>
      <c r="Q3031" s="25">
        <v>0.04</v>
      </c>
      <c r="R3031" s="25">
        <v>35</v>
      </c>
      <c r="S3031" s="36"/>
      <c r="T3031" s="51">
        <v>0.45</v>
      </c>
      <c r="U3031" s="42">
        <v>0.5</v>
      </c>
      <c r="V3031" s="42">
        <v>0.22</v>
      </c>
      <c r="W3031" s="42">
        <v>3.2799999999999999E-3</v>
      </c>
      <c r="X3031" s="42">
        <v>16</v>
      </c>
      <c r="Y3031" s="44">
        <v>5.15</v>
      </c>
      <c r="Z3031" s="87">
        <f t="shared" si="189"/>
        <v>5.6473092169946977</v>
      </c>
      <c r="AA3031" s="88">
        <f t="shared" si="190"/>
        <v>5.6295836988012411</v>
      </c>
      <c r="AB3031" s="90">
        <f t="shared" si="191"/>
        <v>1.5718441529783283E-3</v>
      </c>
      <c r="AC3031" s="19">
        <v>5.66</v>
      </c>
      <c r="AD3031" s="99">
        <v>5.62</v>
      </c>
      <c r="AE3031" s="95">
        <v>0.71</v>
      </c>
    </row>
    <row r="3032" spans="1:31" x14ac:dyDescent="0.2">
      <c r="A3032" s="2" t="s">
        <v>168</v>
      </c>
      <c r="B3032" s="9">
        <v>34015</v>
      </c>
      <c r="C3032" s="18">
        <v>9.2799999999999994</v>
      </c>
      <c r="D3032" s="12">
        <v>7.59</v>
      </c>
      <c r="F3032" s="12">
        <v>2</v>
      </c>
      <c r="H3032" s="23">
        <f t="shared" si="188"/>
        <v>2.5703957827688587E-8</v>
      </c>
      <c r="I3032" s="32">
        <v>1.1000000000000001</v>
      </c>
      <c r="J3032" s="25">
        <v>0.56000000000000005</v>
      </c>
      <c r="K3032" s="30">
        <v>0.5</v>
      </c>
      <c r="L3032" s="25">
        <v>60</v>
      </c>
      <c r="M3032" s="30">
        <v>2</v>
      </c>
      <c r="N3032" s="25">
        <v>0.19</v>
      </c>
      <c r="O3032" s="25">
        <v>5</v>
      </c>
      <c r="P3032" s="25">
        <v>8.6</v>
      </c>
      <c r="Q3032" s="25">
        <v>7.0000000000000007E-2</v>
      </c>
      <c r="R3032" s="25">
        <v>31</v>
      </c>
      <c r="S3032" s="31">
        <v>10</v>
      </c>
      <c r="T3032" s="51">
        <v>0.57999999999999996</v>
      </c>
      <c r="U3032" s="42">
        <v>1</v>
      </c>
      <c r="V3032" s="42">
        <v>0.44</v>
      </c>
      <c r="W3032" s="42">
        <v>6.5690000000000002E-3</v>
      </c>
      <c r="X3032" s="42">
        <v>14</v>
      </c>
      <c r="Y3032" s="44">
        <v>5.3</v>
      </c>
      <c r="Z3032" s="87">
        <f t="shared" si="189"/>
        <v>5.3406054681374995</v>
      </c>
      <c r="AA3032" s="88">
        <f t="shared" si="190"/>
        <v>5.7413017331574947</v>
      </c>
      <c r="AB3032" s="90">
        <f t="shared" si="191"/>
        <v>-3.6157699008088719E-2</v>
      </c>
      <c r="AD3032" s="100"/>
      <c r="AE3032" s="96"/>
    </row>
    <row r="3033" spans="1:31" x14ac:dyDescent="0.2">
      <c r="A3033" s="2" t="s">
        <v>168</v>
      </c>
      <c r="B3033" s="9">
        <v>36454</v>
      </c>
      <c r="C3033" s="18">
        <v>9.49</v>
      </c>
      <c r="D3033" s="12">
        <v>7.4</v>
      </c>
      <c r="F3033" s="12">
        <v>0.9</v>
      </c>
      <c r="H3033" s="23">
        <f t="shared" si="188"/>
        <v>3.981071705534957E-8</v>
      </c>
      <c r="I3033" s="28"/>
      <c r="J3033" s="25">
        <v>0.43</v>
      </c>
      <c r="K3033" s="36"/>
      <c r="L3033" s="25">
        <v>58</v>
      </c>
      <c r="M3033" s="33"/>
      <c r="N3033" s="25">
        <v>0.24</v>
      </c>
      <c r="O3033" s="25">
        <v>4.9000000000000004</v>
      </c>
      <c r="P3033" s="25">
        <v>9.6999999999999993</v>
      </c>
      <c r="Q3033" s="25">
        <v>0.05</v>
      </c>
      <c r="R3033" s="25">
        <v>32</v>
      </c>
      <c r="S3033" s="36"/>
      <c r="T3033" s="51">
        <v>0.4</v>
      </c>
      <c r="U3033" s="42">
        <v>0.27</v>
      </c>
      <c r="V3033" s="42">
        <v>0.22</v>
      </c>
      <c r="W3033" s="42">
        <v>3.2845000000000001E-3</v>
      </c>
      <c r="X3033" s="42">
        <v>13</v>
      </c>
      <c r="Y3033" s="44">
        <v>5.16</v>
      </c>
      <c r="Z3033" s="87">
        <f t="shared" si="189"/>
        <v>5.2437698453027073</v>
      </c>
      <c r="AA3033" s="88">
        <f t="shared" si="190"/>
        <v>5.5485899410650088</v>
      </c>
      <c r="AB3033" s="90">
        <f t="shared" si="191"/>
        <v>-2.8244063559420308E-2</v>
      </c>
      <c r="AE3033" s="96"/>
    </row>
    <row r="3034" spans="1:31" x14ac:dyDescent="0.2">
      <c r="A3034" s="2" t="s">
        <v>168</v>
      </c>
      <c r="B3034" s="9">
        <v>37158</v>
      </c>
      <c r="C3034" s="18">
        <v>9.3000000000000007</v>
      </c>
      <c r="D3034" s="12">
        <v>7.4</v>
      </c>
      <c r="E3034" s="16"/>
      <c r="F3034" s="12">
        <v>0.91</v>
      </c>
      <c r="H3034" s="23">
        <f t="shared" si="188"/>
        <v>3.981071705534957E-8</v>
      </c>
      <c r="I3034" s="28"/>
      <c r="J3034" s="25">
        <v>0.54</v>
      </c>
      <c r="K3034" s="30">
        <v>0.2</v>
      </c>
      <c r="L3034" s="25">
        <v>63.5</v>
      </c>
      <c r="M3034" s="30">
        <v>0.2</v>
      </c>
      <c r="N3034" s="25">
        <v>0.44</v>
      </c>
      <c r="O3034" s="25">
        <v>4.24</v>
      </c>
      <c r="P3034" s="25">
        <v>8.34</v>
      </c>
      <c r="Q3034" s="25">
        <v>0.06</v>
      </c>
      <c r="R3034" s="25">
        <v>28.8</v>
      </c>
      <c r="S3034" s="31">
        <v>1.8</v>
      </c>
      <c r="T3034" s="52"/>
      <c r="U3034" s="42">
        <v>0.5</v>
      </c>
      <c r="V3034" s="42">
        <v>0.22</v>
      </c>
      <c r="W3034" s="42">
        <v>3.2845000000000001E-3</v>
      </c>
      <c r="X3034" s="42">
        <v>13</v>
      </c>
      <c r="Y3034" s="44">
        <v>5.1100000000000003</v>
      </c>
      <c r="Z3034" s="87">
        <f t="shared" si="189"/>
        <v>5.263899269018415</v>
      </c>
      <c r="AA3034" s="88">
        <f t="shared" si="190"/>
        <v>5.4907425472267679</v>
      </c>
      <c r="AB3034" s="90">
        <f t="shared" si="191"/>
        <v>-2.1092592583204388E-2</v>
      </c>
    </row>
    <row r="3035" spans="1:31" x14ac:dyDescent="0.2">
      <c r="A3035" s="2" t="s">
        <v>168</v>
      </c>
      <c r="B3035" s="9">
        <v>36810</v>
      </c>
      <c r="C3035" s="18">
        <v>9.39</v>
      </c>
      <c r="D3035" s="12">
        <v>7.49</v>
      </c>
      <c r="F3035" s="12">
        <v>1</v>
      </c>
      <c r="H3035" s="23">
        <f t="shared" si="188"/>
        <v>3.2359365692962729E-8</v>
      </c>
      <c r="I3035" s="32">
        <v>1E-3</v>
      </c>
      <c r="J3035" s="25">
        <v>0.5</v>
      </c>
      <c r="L3035" s="25">
        <v>61.4</v>
      </c>
      <c r="N3035" s="35"/>
      <c r="O3035" s="25">
        <v>4.8099999999999996</v>
      </c>
      <c r="P3035" s="25">
        <v>9.31</v>
      </c>
      <c r="Q3035" s="35"/>
      <c r="R3035" s="25">
        <v>32.4</v>
      </c>
      <c r="T3035" s="51">
        <v>0.44</v>
      </c>
      <c r="U3035" s="42">
        <v>0.66</v>
      </c>
      <c r="V3035" s="42">
        <v>0.22</v>
      </c>
      <c r="W3035" s="42">
        <v>3.2845000000000001E-3</v>
      </c>
      <c r="X3035" s="42">
        <v>13</v>
      </c>
      <c r="Y3035" s="44">
        <v>5.18</v>
      </c>
      <c r="Z3035" s="87">
        <f t="shared" si="189"/>
        <v>5.3900274992809729</v>
      </c>
      <c r="AA3035" s="88">
        <f t="shared" si="190"/>
        <v>5.577972577815336</v>
      </c>
      <c r="AB3035" s="90">
        <f t="shared" si="191"/>
        <v>-1.7135765610253352E-2</v>
      </c>
      <c r="AE3035" s="96"/>
    </row>
    <row r="3036" spans="1:31" x14ac:dyDescent="0.2">
      <c r="A3036" s="2" t="s">
        <v>168</v>
      </c>
      <c r="B3036" s="9">
        <v>33574</v>
      </c>
      <c r="C3036" s="19">
        <v>9.35</v>
      </c>
      <c r="D3036" s="12">
        <v>7.1</v>
      </c>
      <c r="F3036" s="12">
        <v>1.9</v>
      </c>
      <c r="H3036" s="23">
        <f t="shared" si="188"/>
        <v>7.943282347242818E-8</v>
      </c>
      <c r="I3036" s="24">
        <v>1.35</v>
      </c>
      <c r="J3036" s="25">
        <v>0.47</v>
      </c>
      <c r="K3036" s="30">
        <v>0.2</v>
      </c>
      <c r="L3036" s="25">
        <v>59</v>
      </c>
      <c r="M3036" s="30">
        <v>0.2</v>
      </c>
      <c r="N3036" s="25">
        <v>0.35</v>
      </c>
      <c r="O3036" s="25">
        <v>4.7</v>
      </c>
      <c r="P3036" s="25">
        <v>9</v>
      </c>
      <c r="Q3036" s="25">
        <v>0.1</v>
      </c>
      <c r="R3036" s="25">
        <v>30</v>
      </c>
      <c r="S3036" s="31">
        <v>2.8</v>
      </c>
      <c r="T3036" s="51">
        <v>0.3</v>
      </c>
      <c r="U3036" s="42">
        <v>3</v>
      </c>
      <c r="V3036" s="42">
        <v>2.21</v>
      </c>
      <c r="W3036" s="42">
        <v>0.01</v>
      </c>
      <c r="X3036" s="42">
        <v>13</v>
      </c>
      <c r="Y3036" s="44">
        <v>5.01</v>
      </c>
      <c r="Z3036" s="87">
        <f t="shared" si="189"/>
        <v>5.3020638860940519</v>
      </c>
      <c r="AA3036" s="88">
        <f t="shared" si="190"/>
        <v>5.4845073709705465</v>
      </c>
      <c r="AB3036" s="90">
        <f t="shared" si="191"/>
        <v>-1.6913946102845648E-2</v>
      </c>
      <c r="AD3036" s="100"/>
      <c r="AE3036" s="96"/>
    </row>
    <row r="3037" spans="1:31" x14ac:dyDescent="0.2">
      <c r="A3037" s="2" t="s">
        <v>168</v>
      </c>
      <c r="B3037" s="9">
        <v>35333</v>
      </c>
      <c r="C3037" s="18">
        <v>9.56</v>
      </c>
      <c r="D3037" s="12">
        <v>7.27</v>
      </c>
      <c r="F3037" s="12">
        <v>1</v>
      </c>
      <c r="H3037" s="23">
        <f t="shared" si="188"/>
        <v>5.3703179637025192E-8</v>
      </c>
      <c r="J3037" s="25">
        <v>0.59</v>
      </c>
      <c r="K3037" s="30">
        <v>1</v>
      </c>
      <c r="L3037" s="25">
        <v>61</v>
      </c>
      <c r="M3037" s="30">
        <v>1</v>
      </c>
      <c r="N3037" s="25">
        <v>0.37</v>
      </c>
      <c r="O3037" s="25">
        <v>4.8</v>
      </c>
      <c r="P3037" s="25">
        <v>8.9</v>
      </c>
      <c r="Q3037" s="25">
        <v>0.06</v>
      </c>
      <c r="R3037" s="25">
        <v>33</v>
      </c>
      <c r="S3037" s="31">
        <v>5</v>
      </c>
      <c r="T3037" s="51">
        <v>0.3</v>
      </c>
      <c r="U3037" s="42">
        <v>1.29</v>
      </c>
      <c r="V3037" s="42">
        <v>0.22</v>
      </c>
      <c r="W3037" s="42">
        <v>3.2845000000000001E-3</v>
      </c>
      <c r="X3037" s="42">
        <v>13</v>
      </c>
      <c r="Y3037" s="44">
        <v>5.14</v>
      </c>
      <c r="Z3037" s="87">
        <f t="shared" si="189"/>
        <v>5.3825017986676347</v>
      </c>
      <c r="AA3037" s="88">
        <f t="shared" si="190"/>
        <v>5.5466655652816215</v>
      </c>
      <c r="AB3037" s="90">
        <f t="shared" si="191"/>
        <v>-1.5020702048675207E-2</v>
      </c>
      <c r="AD3037" s="100"/>
      <c r="AE3037" s="96"/>
    </row>
    <row r="3038" spans="1:31" x14ac:dyDescent="0.2">
      <c r="A3038" s="2" t="s">
        <v>168</v>
      </c>
      <c r="B3038" s="9">
        <v>40127</v>
      </c>
      <c r="C3038" s="18">
        <v>9.4</v>
      </c>
      <c r="D3038" s="12">
        <v>7.4</v>
      </c>
      <c r="F3038" s="12">
        <v>1.4</v>
      </c>
      <c r="H3038" s="23">
        <f t="shared" si="188"/>
        <v>3.981071705534957E-8</v>
      </c>
      <c r="I3038" s="32">
        <v>8.9999999999999993E-3</v>
      </c>
      <c r="J3038" s="25">
        <v>0.49</v>
      </c>
      <c r="K3038" s="33"/>
      <c r="L3038" s="25">
        <v>62</v>
      </c>
      <c r="M3038" s="33"/>
      <c r="N3038" s="25">
        <v>0.27</v>
      </c>
      <c r="O3038" s="25">
        <v>4.93</v>
      </c>
      <c r="P3038" s="25">
        <v>9.0500000000000007</v>
      </c>
      <c r="Q3038" s="25">
        <v>0.04</v>
      </c>
      <c r="R3038" s="25">
        <v>32.700000000000003</v>
      </c>
      <c r="S3038" s="34"/>
      <c r="T3038" s="51">
        <v>0.4</v>
      </c>
      <c r="U3038" s="42">
        <v>1.25</v>
      </c>
      <c r="V3038" s="42">
        <v>0.22</v>
      </c>
      <c r="W3038" s="42">
        <v>3.2799999999999999E-3</v>
      </c>
      <c r="X3038" s="42">
        <v>13</v>
      </c>
      <c r="Y3038" s="44">
        <v>5.13</v>
      </c>
      <c r="Z3038" s="87">
        <f t="shared" si="189"/>
        <v>5.4261543394921343</v>
      </c>
      <c r="AA3038" s="88">
        <f t="shared" si="190"/>
        <v>5.5389916336001157</v>
      </c>
      <c r="AB3038" s="90">
        <f t="shared" si="191"/>
        <v>-1.0290541902941985E-2</v>
      </c>
      <c r="AD3038" s="100"/>
      <c r="AE3038" s="95">
        <v>0.1</v>
      </c>
    </row>
    <row r="3039" spans="1:31" x14ac:dyDescent="0.2">
      <c r="A3039" s="2" t="s">
        <v>168</v>
      </c>
      <c r="B3039" s="9">
        <v>39763</v>
      </c>
      <c r="C3039" s="18">
        <v>9.14</v>
      </c>
      <c r="D3039" s="12">
        <v>7.59</v>
      </c>
      <c r="F3039" s="12">
        <v>1.3</v>
      </c>
      <c r="H3039" s="23">
        <f t="shared" si="188"/>
        <v>2.5703957827688587E-8</v>
      </c>
      <c r="I3039" s="24">
        <v>2E-3</v>
      </c>
      <c r="J3039" s="25">
        <v>0.47</v>
      </c>
      <c r="K3039" s="33"/>
      <c r="L3039" s="25">
        <v>62.7</v>
      </c>
      <c r="M3039" s="33"/>
      <c r="N3039" s="25">
        <v>0.28999999999999998</v>
      </c>
      <c r="O3039" s="25">
        <v>4.88</v>
      </c>
      <c r="P3039" s="25">
        <v>9.23</v>
      </c>
      <c r="Q3039" s="25">
        <v>0.04</v>
      </c>
      <c r="R3039" s="25">
        <v>33.5</v>
      </c>
      <c r="S3039" s="34"/>
      <c r="T3039" s="51">
        <v>0.42</v>
      </c>
      <c r="U3039" s="42">
        <v>0.59</v>
      </c>
      <c r="V3039" s="42">
        <v>0.22</v>
      </c>
      <c r="W3039" s="42">
        <v>3.2799999999999999E-3</v>
      </c>
      <c r="X3039" s="42">
        <v>13</v>
      </c>
      <c r="Y3039" s="44">
        <v>5.16</v>
      </c>
      <c r="Z3039" s="87">
        <f t="shared" si="189"/>
        <v>5.5082388902360293</v>
      </c>
      <c r="AA3039" s="88">
        <f t="shared" si="190"/>
        <v>5.5558834307928091</v>
      </c>
      <c r="AB3039" s="90">
        <f t="shared" si="191"/>
        <v>-4.3062196145667161E-3</v>
      </c>
      <c r="AD3039" s="100"/>
      <c r="AE3039" s="95">
        <v>0.77</v>
      </c>
    </row>
    <row r="3040" spans="1:31" x14ac:dyDescent="0.2">
      <c r="A3040" s="2" t="s">
        <v>168</v>
      </c>
      <c r="B3040" s="9">
        <v>32701</v>
      </c>
      <c r="C3040" s="18">
        <v>9.6999999999999993</v>
      </c>
      <c r="D3040" s="12">
        <v>7.68</v>
      </c>
      <c r="F3040" s="12">
        <v>2.7</v>
      </c>
      <c r="H3040" s="23">
        <f t="shared" si="188"/>
        <v>2.0892961308540368E-8</v>
      </c>
      <c r="I3040" s="24">
        <v>0.95</v>
      </c>
      <c r="J3040" s="25">
        <v>0.49</v>
      </c>
      <c r="K3040" s="36"/>
      <c r="L3040" s="25">
        <v>64</v>
      </c>
      <c r="M3040" s="36"/>
      <c r="N3040" s="25">
        <v>0.06</v>
      </c>
      <c r="O3040" s="25">
        <v>5.3</v>
      </c>
      <c r="P3040" s="25">
        <v>9.3000000000000007</v>
      </c>
      <c r="Q3040" s="25">
        <v>0.02</v>
      </c>
      <c r="R3040" s="25">
        <v>34</v>
      </c>
      <c r="S3040" s="36"/>
      <c r="T3040" s="51">
        <v>0.67</v>
      </c>
      <c r="U3040" s="42">
        <v>3</v>
      </c>
      <c r="V3040" s="42">
        <v>0.44</v>
      </c>
      <c r="W3040" s="42">
        <v>6.5690000000000002E-3</v>
      </c>
      <c r="X3040" s="42">
        <v>16</v>
      </c>
      <c r="Y3040" s="44">
        <v>5.2</v>
      </c>
      <c r="Z3040" s="87">
        <f t="shared" si="189"/>
        <v>5.7089164787964677</v>
      </c>
      <c r="AA3040" s="88">
        <f t="shared" si="190"/>
        <v>5.7421985324923934</v>
      </c>
      <c r="AB3040" s="90">
        <f t="shared" si="191"/>
        <v>-2.9064465480536407E-3</v>
      </c>
    </row>
    <row r="3041" spans="1:31" x14ac:dyDescent="0.2">
      <c r="A3041" s="2" t="s">
        <v>168</v>
      </c>
      <c r="B3041" s="9">
        <v>37903</v>
      </c>
      <c r="C3041" s="18">
        <v>9.4600000000000009</v>
      </c>
      <c r="D3041" s="12">
        <v>7.45</v>
      </c>
      <c r="F3041" s="12">
        <v>1.1000000000000001</v>
      </c>
      <c r="H3041" s="23">
        <f t="shared" si="188"/>
        <v>3.5481338923357426E-8</v>
      </c>
      <c r="I3041" s="32">
        <v>0.5</v>
      </c>
      <c r="J3041" s="25">
        <v>0.44</v>
      </c>
      <c r="K3041" s="36"/>
      <c r="L3041" s="25">
        <v>60.5</v>
      </c>
      <c r="M3041" s="36"/>
      <c r="N3041" s="25">
        <v>0.28999999999999998</v>
      </c>
      <c r="O3041" s="25">
        <v>5.3</v>
      </c>
      <c r="P3041" s="25">
        <v>9.4700000000000006</v>
      </c>
      <c r="Q3041" s="25">
        <v>0.05</v>
      </c>
      <c r="R3041" s="25">
        <v>34</v>
      </c>
      <c r="S3041" s="36"/>
      <c r="T3041" s="51">
        <v>0.43</v>
      </c>
      <c r="U3041" s="42">
        <v>0.5</v>
      </c>
      <c r="V3041" s="42">
        <v>0.22</v>
      </c>
      <c r="W3041" s="42">
        <v>3.2845000000000001E-3</v>
      </c>
      <c r="X3041" s="42">
        <v>13</v>
      </c>
      <c r="Y3041" s="44">
        <v>5.09</v>
      </c>
      <c r="Z3041" s="87">
        <f t="shared" si="189"/>
        <v>5.5047654143303113</v>
      </c>
      <c r="AA3041" s="88">
        <f t="shared" si="190"/>
        <v>5.4843257840383917</v>
      </c>
      <c r="AB3041" s="90">
        <f t="shared" si="191"/>
        <v>1.859992780381497E-3</v>
      </c>
      <c r="AD3041" s="100"/>
      <c r="AE3041" s="96"/>
    </row>
    <row r="3042" spans="1:31" x14ac:dyDescent="0.2">
      <c r="A3042" s="2" t="s">
        <v>168</v>
      </c>
      <c r="B3042" s="9">
        <v>33939</v>
      </c>
      <c r="C3042" s="18">
        <v>9.4499999999999993</v>
      </c>
      <c r="D3042" s="12">
        <v>7.44</v>
      </c>
      <c r="F3042" s="12">
        <v>1.5</v>
      </c>
      <c r="H3042" s="23">
        <f t="shared" si="188"/>
        <v>3.630780547701001E-8</v>
      </c>
      <c r="I3042" s="28"/>
      <c r="J3042" s="25">
        <v>0.47</v>
      </c>
      <c r="K3042" s="29">
        <v>1</v>
      </c>
      <c r="L3042" s="27">
        <v>64</v>
      </c>
      <c r="M3042" s="29">
        <v>1</v>
      </c>
      <c r="N3042" s="27">
        <v>0.35</v>
      </c>
      <c r="O3042" s="27">
        <v>5</v>
      </c>
      <c r="P3042" s="27">
        <v>9.3000000000000007</v>
      </c>
      <c r="Q3042" s="27">
        <v>0.09</v>
      </c>
      <c r="R3042" s="27">
        <v>34</v>
      </c>
      <c r="S3042" s="29">
        <v>5</v>
      </c>
      <c r="T3042" s="51">
        <v>0.3</v>
      </c>
      <c r="U3042" s="42">
        <v>3</v>
      </c>
      <c r="V3042" s="42">
        <v>0.02</v>
      </c>
      <c r="W3042" s="42">
        <v>1.64</v>
      </c>
      <c r="X3042" s="42">
        <v>13</v>
      </c>
      <c r="Y3042" s="44">
        <v>5.04</v>
      </c>
      <c r="Z3042" s="87">
        <f t="shared" si="189"/>
        <v>5.6074321401632865</v>
      </c>
      <c r="AA3042" s="88">
        <f t="shared" si="190"/>
        <v>5.5146195729340812</v>
      </c>
      <c r="AB3042" s="90">
        <f t="shared" si="191"/>
        <v>8.3449141959939712E-3</v>
      </c>
    </row>
    <row r="3043" spans="1:31" x14ac:dyDescent="0.2">
      <c r="A3043" s="2" t="s">
        <v>168</v>
      </c>
      <c r="B3043" s="9">
        <v>34283</v>
      </c>
      <c r="C3043" s="18">
        <v>9.2200000000000006</v>
      </c>
      <c r="D3043" s="12">
        <v>7.08</v>
      </c>
      <c r="F3043" s="12">
        <v>1.8</v>
      </c>
      <c r="H3043" s="23">
        <f t="shared" si="188"/>
        <v>8.3176377110266823E-8</v>
      </c>
      <c r="I3043" s="32">
        <v>1.28</v>
      </c>
      <c r="J3043" s="25">
        <v>0.5</v>
      </c>
      <c r="K3043" s="30">
        <v>1</v>
      </c>
      <c r="L3043" s="25">
        <v>62</v>
      </c>
      <c r="M3043" s="30">
        <v>1</v>
      </c>
      <c r="N3043" s="25">
        <v>0.31</v>
      </c>
      <c r="O3043" s="25">
        <v>4.9000000000000004</v>
      </c>
      <c r="P3043" s="25">
        <v>9.3000000000000007</v>
      </c>
      <c r="Q3043" s="25">
        <v>7.0000000000000007E-2</v>
      </c>
      <c r="R3043" s="25">
        <v>32</v>
      </c>
      <c r="S3043" s="31">
        <v>5</v>
      </c>
      <c r="T3043" s="51">
        <v>0.33</v>
      </c>
      <c r="U3043" s="42">
        <v>3</v>
      </c>
      <c r="V3043" s="42">
        <v>0.22</v>
      </c>
      <c r="W3043" s="42">
        <v>3.2845000000000001E-3</v>
      </c>
      <c r="X3043" s="42">
        <v>13</v>
      </c>
      <c r="Y3043" s="44">
        <v>5.01</v>
      </c>
      <c r="Z3043" s="87">
        <f t="shared" si="189"/>
        <v>5.5599137392650277</v>
      </c>
      <c r="AA3043" s="88">
        <f t="shared" si="190"/>
        <v>5.4532122753310954</v>
      </c>
      <c r="AB3043" s="90">
        <f t="shared" si="191"/>
        <v>9.6885719633568821E-3</v>
      </c>
      <c r="AE3043" s="96"/>
    </row>
    <row r="3044" spans="1:31" x14ac:dyDescent="0.2">
      <c r="A3044" s="2" t="s">
        <v>168</v>
      </c>
      <c r="B3044" s="9">
        <v>34960</v>
      </c>
      <c r="C3044" s="18">
        <v>9.35</v>
      </c>
      <c r="D3044" s="12">
        <v>7.54</v>
      </c>
      <c r="F3044" s="12">
        <v>0.9</v>
      </c>
      <c r="H3044" s="23">
        <f t="shared" si="188"/>
        <v>2.8840315031265985E-8</v>
      </c>
      <c r="I3044" s="28"/>
      <c r="J3044" s="25">
        <v>0.41</v>
      </c>
      <c r="K3044" s="29">
        <v>1</v>
      </c>
      <c r="L3044" s="25">
        <v>65.099999999999994</v>
      </c>
      <c r="M3044" s="29">
        <v>1</v>
      </c>
      <c r="N3044" s="25">
        <v>0.31</v>
      </c>
      <c r="O3044" s="25">
        <v>4.5999999999999996</v>
      </c>
      <c r="P3044" s="25">
        <v>10.9</v>
      </c>
      <c r="Q3044" s="25">
        <v>0.02</v>
      </c>
      <c r="R3044" s="25">
        <v>30.4</v>
      </c>
      <c r="S3044" s="29">
        <v>5</v>
      </c>
      <c r="T3044" s="51">
        <v>0.31</v>
      </c>
      <c r="U3044" s="42">
        <v>1</v>
      </c>
      <c r="V3044" s="42">
        <v>0.22</v>
      </c>
      <c r="W3044" s="42">
        <v>6.5690000000000002E-3</v>
      </c>
      <c r="X3044" s="42">
        <v>13</v>
      </c>
      <c r="Y3044" s="44">
        <v>5.08</v>
      </c>
      <c r="Z3044" s="87">
        <f t="shared" si="189"/>
        <v>5.6198214483692448</v>
      </c>
      <c r="AA3044" s="88">
        <f t="shared" si="190"/>
        <v>5.4810155921890731</v>
      </c>
      <c r="AB3044" s="90">
        <f t="shared" si="191"/>
        <v>1.2504089166702195E-2</v>
      </c>
      <c r="AD3044" s="100"/>
      <c r="AE3044" s="96"/>
    </row>
    <row r="3045" spans="1:31" x14ac:dyDescent="0.2">
      <c r="A3045" s="2" t="s">
        <v>168</v>
      </c>
      <c r="B3045" s="9">
        <v>34682</v>
      </c>
      <c r="C3045" s="18">
        <v>9.23</v>
      </c>
      <c r="D3045" s="12">
        <v>7.49</v>
      </c>
      <c r="F3045" s="12">
        <v>1</v>
      </c>
      <c r="H3045" s="23">
        <f t="shared" si="188"/>
        <v>3.2359365692962729E-8</v>
      </c>
      <c r="I3045" s="24">
        <v>0.4</v>
      </c>
      <c r="J3045" s="25">
        <v>0.41</v>
      </c>
      <c r="K3045" s="30">
        <v>1</v>
      </c>
      <c r="L3045" s="25">
        <v>64</v>
      </c>
      <c r="M3045" s="30">
        <v>1</v>
      </c>
      <c r="N3045" s="25">
        <v>0.44</v>
      </c>
      <c r="O3045" s="25">
        <v>5</v>
      </c>
      <c r="P3045" s="25">
        <v>10</v>
      </c>
      <c r="Q3045" s="25">
        <v>0.08</v>
      </c>
      <c r="R3045" s="25">
        <v>33</v>
      </c>
      <c r="S3045" s="31">
        <v>5</v>
      </c>
      <c r="T3045" s="51">
        <v>0.21</v>
      </c>
      <c r="U3045" s="42">
        <v>3</v>
      </c>
      <c r="V3045" s="42">
        <v>0.02</v>
      </c>
      <c r="W3045" s="42">
        <v>3.2845000000000001E-3</v>
      </c>
      <c r="X3045" s="42">
        <v>13</v>
      </c>
      <c r="Y3045" s="44">
        <v>5.05</v>
      </c>
      <c r="Z3045" s="87">
        <f t="shared" si="189"/>
        <v>5.6655273752523616</v>
      </c>
      <c r="AA3045" s="88">
        <f t="shared" si="190"/>
        <v>5.4861957981413552</v>
      </c>
      <c r="AB3045" s="90">
        <f t="shared" si="191"/>
        <v>1.6081064273444648E-2</v>
      </c>
      <c r="AD3045" s="100"/>
      <c r="AE3045" s="96"/>
    </row>
    <row r="3046" spans="1:31" x14ac:dyDescent="0.2">
      <c r="A3046" s="2" t="s">
        <v>168</v>
      </c>
      <c r="B3046" s="9">
        <v>39365</v>
      </c>
      <c r="C3046" s="18">
        <v>9.18</v>
      </c>
      <c r="D3046" s="12">
        <v>7.47</v>
      </c>
      <c r="F3046" s="12">
        <v>1.4</v>
      </c>
      <c r="H3046" s="23">
        <f t="shared" si="188"/>
        <v>3.3884415613920266E-8</v>
      </c>
      <c r="I3046" s="24">
        <v>0.89</v>
      </c>
      <c r="J3046" s="25">
        <v>0.48</v>
      </c>
      <c r="K3046" s="33"/>
      <c r="L3046" s="25">
        <v>63.2</v>
      </c>
      <c r="M3046" s="33"/>
      <c r="N3046" s="25">
        <v>0.2</v>
      </c>
      <c r="O3046" s="25">
        <v>5.2</v>
      </c>
      <c r="P3046" s="25">
        <v>9.4499999999999993</v>
      </c>
      <c r="Q3046" s="25">
        <v>0.03</v>
      </c>
      <c r="R3046" s="25">
        <v>36</v>
      </c>
      <c r="S3046" s="34"/>
      <c r="T3046" s="51">
        <v>0.44</v>
      </c>
      <c r="U3046" s="42">
        <v>0.5</v>
      </c>
      <c r="V3046" s="42">
        <v>0.22</v>
      </c>
      <c r="W3046" s="42">
        <v>0.03</v>
      </c>
      <c r="X3046" s="42">
        <v>13</v>
      </c>
      <c r="Y3046" s="44">
        <v>5.04</v>
      </c>
      <c r="Z3046" s="87">
        <f t="shared" si="189"/>
        <v>5.763924031457476</v>
      </c>
      <c r="AA3046" s="88">
        <f t="shared" si="190"/>
        <v>5.4352224450057003</v>
      </c>
      <c r="AB3046" s="90">
        <f t="shared" si="191"/>
        <v>2.9350592667271153E-2</v>
      </c>
      <c r="AD3046" s="100"/>
      <c r="AE3046" s="96"/>
    </row>
    <row r="3047" spans="1:31" x14ac:dyDescent="0.2">
      <c r="A3047" s="2" t="s">
        <v>168</v>
      </c>
      <c r="B3047" s="9">
        <v>37536</v>
      </c>
      <c r="C3047" s="18">
        <v>9.14</v>
      </c>
      <c r="D3047" s="12">
        <v>7.46</v>
      </c>
      <c r="F3047" s="12">
        <v>1</v>
      </c>
      <c r="H3047" s="23">
        <f t="shared" si="188"/>
        <v>3.4673685045253171E-8</v>
      </c>
      <c r="I3047" s="24">
        <v>0.94</v>
      </c>
      <c r="J3047" s="25">
        <v>0.49</v>
      </c>
      <c r="K3047" s="29">
        <v>0.2</v>
      </c>
      <c r="L3047" s="25">
        <v>68.2</v>
      </c>
      <c r="M3047" s="29">
        <v>0.2</v>
      </c>
      <c r="N3047" s="25">
        <v>0.27</v>
      </c>
      <c r="O3047" s="25">
        <v>5.07</v>
      </c>
      <c r="P3047" s="25">
        <v>9.4600000000000009</v>
      </c>
      <c r="Q3047" s="25">
        <v>0.04</v>
      </c>
      <c r="R3047" s="25">
        <v>33.5</v>
      </c>
      <c r="S3047" s="29">
        <v>1.6</v>
      </c>
      <c r="T3047" s="51">
        <v>0.32</v>
      </c>
      <c r="U3047" s="42">
        <v>1.1000000000000001</v>
      </c>
      <c r="V3047" s="42">
        <v>0.22</v>
      </c>
      <c r="W3047" s="42">
        <v>3.2845000000000001E-3</v>
      </c>
      <c r="X3047" s="42">
        <v>13</v>
      </c>
      <c r="Y3047" s="44">
        <v>4.97</v>
      </c>
      <c r="Z3047" s="87">
        <f t="shared" si="189"/>
        <v>5.9111659743549279</v>
      </c>
      <c r="AA3047" s="88">
        <f t="shared" si="190"/>
        <v>5.3733418945863161</v>
      </c>
      <c r="AB3047" s="90">
        <f t="shared" si="191"/>
        <v>4.7660392993201267E-2</v>
      </c>
    </row>
    <row r="3048" spans="1:31" x14ac:dyDescent="0.2">
      <c r="A3048" s="2" t="s">
        <v>300</v>
      </c>
      <c r="B3048" s="9">
        <v>38691</v>
      </c>
      <c r="C3048" s="18">
        <v>8.67</v>
      </c>
      <c r="D3048" s="12">
        <v>6.1</v>
      </c>
      <c r="E3048" s="16"/>
      <c r="F3048" s="12">
        <v>3.8</v>
      </c>
      <c r="H3048" s="23">
        <f t="shared" si="188"/>
        <v>7.9432823472428114E-7</v>
      </c>
      <c r="I3048" s="32">
        <v>0.63</v>
      </c>
      <c r="J3048" s="25">
        <v>0.3</v>
      </c>
      <c r="K3048" s="30">
        <v>1</v>
      </c>
      <c r="L3048" s="25">
        <v>47.4</v>
      </c>
      <c r="M3048" s="30">
        <v>1</v>
      </c>
      <c r="N3048" s="25">
        <v>11.8</v>
      </c>
      <c r="O3048" s="25">
        <v>5</v>
      </c>
      <c r="P3048" s="25">
        <v>4.5</v>
      </c>
      <c r="Q3048" s="25">
        <v>0.36</v>
      </c>
      <c r="R3048" s="25">
        <v>18</v>
      </c>
      <c r="S3048" s="31">
        <v>5</v>
      </c>
      <c r="T3048" s="51">
        <v>0.52</v>
      </c>
      <c r="U3048" s="42">
        <v>86</v>
      </c>
      <c r="V3048" s="42">
        <v>0.44</v>
      </c>
      <c r="W3048" s="42">
        <v>0.03</v>
      </c>
      <c r="X3048" s="42">
        <v>33</v>
      </c>
      <c r="Y3048" s="44">
        <v>1.4</v>
      </c>
      <c r="Z3048" s="87">
        <f t="shared" si="189"/>
        <v>4.1686988111997056</v>
      </c>
      <c r="AA3048" s="88">
        <f t="shared" si="190"/>
        <v>4.145424958392212</v>
      </c>
      <c r="AB3048" s="90">
        <f t="shared" si="191"/>
        <v>2.7993151716859711E-3</v>
      </c>
      <c r="AC3048" s="19">
        <v>4.09</v>
      </c>
      <c r="AD3048" s="99">
        <v>-4.13</v>
      </c>
      <c r="AE3048" s="95">
        <v>-0.79</v>
      </c>
    </row>
    <row r="3049" spans="1:31" x14ac:dyDescent="0.2">
      <c r="A3049" s="2" t="s">
        <v>300</v>
      </c>
      <c r="B3049" s="9">
        <v>38841</v>
      </c>
      <c r="C3049" s="20"/>
      <c r="D3049" s="12">
        <v>6.43</v>
      </c>
      <c r="F3049" s="12">
        <v>3.2</v>
      </c>
      <c r="H3049" s="23">
        <f t="shared" si="188"/>
        <v>3.7153522909717226E-7</v>
      </c>
      <c r="I3049" s="32">
        <v>0.01</v>
      </c>
      <c r="J3049" s="25">
        <v>0.48</v>
      </c>
      <c r="K3049" s="30">
        <v>5</v>
      </c>
      <c r="L3049" s="25">
        <v>41.73</v>
      </c>
      <c r="M3049" s="30">
        <v>5</v>
      </c>
      <c r="N3049" s="25">
        <v>15.77</v>
      </c>
      <c r="O3049" s="25">
        <v>7.53</v>
      </c>
      <c r="P3049" s="25">
        <v>5.44</v>
      </c>
      <c r="Q3049" s="25">
        <v>0.49</v>
      </c>
      <c r="R3049" s="25">
        <v>15.7</v>
      </c>
      <c r="S3049" s="31">
        <v>10</v>
      </c>
      <c r="T3049" s="51">
        <v>0.52</v>
      </c>
      <c r="U3049" s="42">
        <v>82</v>
      </c>
      <c r="V3049" s="42">
        <v>0.48</v>
      </c>
      <c r="W3049" s="42">
        <v>0.02</v>
      </c>
      <c r="X3049" s="42">
        <v>33</v>
      </c>
      <c r="Y3049" s="44">
        <v>1.19</v>
      </c>
      <c r="Z3049" s="87">
        <f t="shared" si="189"/>
        <v>4.0157200694449582</v>
      </c>
      <c r="AA3049" s="88">
        <f t="shared" si="190"/>
        <v>3.8525801146590228</v>
      </c>
      <c r="AB3049" s="90">
        <f t="shared" si="191"/>
        <v>2.0733824456204735E-2</v>
      </c>
      <c r="AC3049" s="19">
        <v>4.0199999999999996</v>
      </c>
      <c r="AD3049" s="99">
        <v>3.84</v>
      </c>
      <c r="AE3049" s="95">
        <v>4.43</v>
      </c>
    </row>
    <row r="3050" spans="1:31" x14ac:dyDescent="0.2">
      <c r="A3050" s="2" t="s">
        <v>300</v>
      </c>
      <c r="B3050" s="9">
        <v>40507</v>
      </c>
      <c r="C3050" s="18">
        <v>8.4600000000000009</v>
      </c>
      <c r="D3050" s="12">
        <v>6.48</v>
      </c>
      <c r="F3050" s="12">
        <v>4.4000000000000004</v>
      </c>
      <c r="H3050" s="23">
        <f t="shared" si="188"/>
        <v>3.3113112148259042E-7</v>
      </c>
      <c r="I3050" s="32">
        <v>0.01</v>
      </c>
      <c r="J3050" s="25">
        <v>0.56999999999999995</v>
      </c>
      <c r="K3050" s="33"/>
      <c r="L3050" s="25">
        <v>50.7</v>
      </c>
      <c r="M3050" s="33"/>
      <c r="N3050" s="25">
        <v>20.9</v>
      </c>
      <c r="O3050" s="25">
        <v>7.9</v>
      </c>
      <c r="P3050" s="25">
        <v>6.07</v>
      </c>
      <c r="Q3050" s="25">
        <v>0.62</v>
      </c>
      <c r="R3050" s="25">
        <v>12.7</v>
      </c>
      <c r="S3050" s="34"/>
      <c r="T3050" s="51">
        <v>0.22</v>
      </c>
      <c r="U3050" s="42">
        <v>83.7</v>
      </c>
      <c r="V3050" s="42">
        <v>0.22</v>
      </c>
      <c r="W3050" s="42">
        <v>3.9399999999999999E-3</v>
      </c>
      <c r="X3050" s="42">
        <v>31</v>
      </c>
      <c r="Y3050" s="44">
        <v>1.61</v>
      </c>
      <c r="Z3050" s="87">
        <f t="shared" si="189"/>
        <v>4.5875655311240697</v>
      </c>
      <c r="AA3050" s="88">
        <f t="shared" si="190"/>
        <v>4.2375341304007481</v>
      </c>
      <c r="AB3050" s="90">
        <f t="shared" si="191"/>
        <v>3.966316689310255E-2</v>
      </c>
      <c r="AC3050" s="19">
        <v>4.96</v>
      </c>
      <c r="AD3050" s="13">
        <v>4.2300000000000004</v>
      </c>
      <c r="AE3050" s="95">
        <v>15.83</v>
      </c>
    </row>
    <row r="3051" spans="1:31" x14ac:dyDescent="0.2">
      <c r="A3051" s="2" t="s">
        <v>300</v>
      </c>
      <c r="B3051" s="9">
        <v>41907</v>
      </c>
      <c r="C3051" s="18">
        <v>9.27</v>
      </c>
      <c r="D3051" s="12">
        <v>6.61</v>
      </c>
      <c r="F3051" s="12">
        <v>5.0999999999999996</v>
      </c>
      <c r="H3051" s="23">
        <f t="shared" si="188"/>
        <v>2.454708915685024E-7</v>
      </c>
      <c r="I3051" s="28"/>
      <c r="J3051" s="25">
        <v>0.44</v>
      </c>
      <c r="K3051" s="36"/>
      <c r="L3051" s="25">
        <v>50.3</v>
      </c>
      <c r="M3051" s="36"/>
      <c r="N3051" s="25">
        <v>11.1</v>
      </c>
      <c r="O3051" s="25">
        <v>6.28</v>
      </c>
      <c r="P3051" s="25">
        <v>4.47</v>
      </c>
      <c r="Q3051" s="25">
        <v>0.31</v>
      </c>
      <c r="R3051" s="25">
        <v>13.3</v>
      </c>
      <c r="S3051" s="36"/>
      <c r="T3051" s="51">
        <v>0.86</v>
      </c>
      <c r="U3051" s="42">
        <v>87</v>
      </c>
      <c r="V3051" s="42">
        <v>0.22</v>
      </c>
      <c r="W3051" s="42">
        <v>0.01</v>
      </c>
      <c r="X3051" s="42">
        <v>28</v>
      </c>
      <c r="Y3051" s="44">
        <v>1.62</v>
      </c>
      <c r="Z3051" s="87">
        <f t="shared" si="189"/>
        <v>4.0500791582429692</v>
      </c>
      <c r="AA3051" s="88">
        <f t="shared" si="190"/>
        <v>4.2519564523202593</v>
      </c>
      <c r="AB3051" s="90">
        <f t="shared" si="191"/>
        <v>-2.4316601800699136E-2</v>
      </c>
      <c r="AC3051" s="19">
        <v>4.25</v>
      </c>
      <c r="AD3051" s="99">
        <v>4.25</v>
      </c>
      <c r="AE3051" s="95">
        <v>0.11</v>
      </c>
    </row>
    <row r="3052" spans="1:31" x14ac:dyDescent="0.2">
      <c r="A3052" s="2" t="s">
        <v>300</v>
      </c>
      <c r="B3052" s="9">
        <v>41193</v>
      </c>
      <c r="C3052" s="18">
        <v>8.7799999999999994</v>
      </c>
      <c r="D3052" s="12">
        <v>6.27</v>
      </c>
      <c r="F3052" s="12">
        <v>5.76</v>
      </c>
      <c r="H3052" s="23">
        <f t="shared" si="188"/>
        <v>5.3703179637025244E-7</v>
      </c>
      <c r="J3052" s="25">
        <v>0.55000000000000004</v>
      </c>
      <c r="K3052" s="30">
        <v>1.3</v>
      </c>
      <c r="L3052" s="25">
        <v>46.6</v>
      </c>
      <c r="M3052" s="30">
        <v>0.4</v>
      </c>
      <c r="N3052" s="25">
        <v>16.5</v>
      </c>
      <c r="O3052" s="25">
        <v>7.48</v>
      </c>
      <c r="P3052" s="25">
        <v>4.92</v>
      </c>
      <c r="Q3052" s="25">
        <v>0.49</v>
      </c>
      <c r="R3052" s="25">
        <v>14.3</v>
      </c>
      <c r="S3052" s="31">
        <v>0.5</v>
      </c>
      <c r="T3052" s="51">
        <v>0.38</v>
      </c>
      <c r="U3052" s="42">
        <v>71.7</v>
      </c>
      <c r="V3052" s="42">
        <v>0.22</v>
      </c>
      <c r="W3052" s="42">
        <v>4.2700000000000004E-3</v>
      </c>
      <c r="X3052" s="42">
        <v>36</v>
      </c>
      <c r="Y3052" s="44">
        <v>1.77</v>
      </c>
      <c r="Z3052" s="87">
        <f t="shared" si="189"/>
        <v>4.1826970486342443</v>
      </c>
      <c r="AA3052" s="88">
        <f t="shared" si="190"/>
        <v>4.2938214143614406</v>
      </c>
      <c r="AB3052" s="90">
        <f t="shared" si="191"/>
        <v>-1.3109670699392763E-2</v>
      </c>
      <c r="AC3052" s="19">
        <v>4.4800000000000004</v>
      </c>
      <c r="AD3052" s="99">
        <v>4.29</v>
      </c>
      <c r="AE3052" s="95">
        <v>4.32</v>
      </c>
    </row>
    <row r="3053" spans="1:31" x14ac:dyDescent="0.2">
      <c r="A3053" s="2" t="s">
        <v>300</v>
      </c>
      <c r="B3053" s="9">
        <v>42324</v>
      </c>
      <c r="C3053" s="18">
        <v>8.82</v>
      </c>
      <c r="D3053" s="12">
        <v>6.41</v>
      </c>
      <c r="F3053" s="12">
        <v>4.5999999999999996</v>
      </c>
      <c r="H3053" s="23">
        <f t="shared" si="188"/>
        <v>3.8904514499428027E-7</v>
      </c>
      <c r="I3053" s="32">
        <v>5.0000000000000001E-3</v>
      </c>
      <c r="J3053" s="25">
        <v>0.38</v>
      </c>
      <c r="K3053" s="30">
        <v>1.5</v>
      </c>
      <c r="L3053" s="25">
        <v>60.8</v>
      </c>
      <c r="M3053" s="30">
        <v>0.2</v>
      </c>
      <c r="N3053" s="25">
        <v>8.35</v>
      </c>
      <c r="O3053" s="25">
        <v>4.84</v>
      </c>
      <c r="P3053" s="25">
        <v>4.6399999999999997</v>
      </c>
      <c r="Q3053" s="25">
        <v>0.31</v>
      </c>
      <c r="R3053" s="25">
        <v>11.9</v>
      </c>
      <c r="S3053" s="31">
        <v>2.04</v>
      </c>
      <c r="T3053" s="51">
        <v>0.33</v>
      </c>
      <c r="U3053" s="42">
        <v>75.8</v>
      </c>
      <c r="V3053" s="42">
        <v>0.22</v>
      </c>
      <c r="W3053" s="42">
        <v>0.01</v>
      </c>
      <c r="X3053" s="42">
        <v>27</v>
      </c>
      <c r="Y3053" s="44">
        <v>1.94</v>
      </c>
      <c r="Z3053" s="87">
        <f t="shared" si="189"/>
        <v>4.3890372931540877</v>
      </c>
      <c r="AA3053" s="88">
        <f t="shared" si="190"/>
        <v>4.2938422601023447</v>
      </c>
      <c r="AB3053" s="90">
        <f t="shared" si="191"/>
        <v>1.0963532600891722E-2</v>
      </c>
      <c r="AC3053" s="19">
        <v>4.54</v>
      </c>
      <c r="AD3053" s="13">
        <v>4.29</v>
      </c>
      <c r="AE3053" s="95">
        <v>5.64</v>
      </c>
    </row>
    <row r="3054" spans="1:31" x14ac:dyDescent="0.2">
      <c r="A3054" s="2" t="s">
        <v>300</v>
      </c>
      <c r="B3054" s="9">
        <v>41589</v>
      </c>
      <c r="C3054" s="18">
        <v>8.58</v>
      </c>
      <c r="D3054" s="12">
        <v>6.61</v>
      </c>
      <c r="F3054" s="12">
        <v>4.5</v>
      </c>
      <c r="H3054" s="23">
        <f t="shared" si="188"/>
        <v>2.454708915685024E-7</v>
      </c>
      <c r="I3054" s="24">
        <v>0.02</v>
      </c>
      <c r="J3054" s="25">
        <v>0.28000000000000003</v>
      </c>
      <c r="K3054" s="36"/>
      <c r="L3054" s="25">
        <v>65.400000000000006</v>
      </c>
      <c r="M3054" s="36"/>
      <c r="N3054" s="25">
        <v>12.3</v>
      </c>
      <c r="O3054" s="25">
        <v>5.14</v>
      </c>
      <c r="P3054" s="25">
        <v>4.71</v>
      </c>
      <c r="Q3054" s="25">
        <v>0.37</v>
      </c>
      <c r="R3054" s="25">
        <v>13.9</v>
      </c>
      <c r="S3054" s="36"/>
      <c r="T3054" s="51">
        <v>0.02</v>
      </c>
      <c r="U3054" s="42">
        <v>86.3</v>
      </c>
      <c r="V3054" s="42">
        <v>0.22</v>
      </c>
      <c r="W3054" s="42">
        <v>0.01</v>
      </c>
      <c r="X3054" s="42">
        <v>29</v>
      </c>
      <c r="Y3054" s="44">
        <v>1.96</v>
      </c>
      <c r="Z3054" s="87">
        <f t="shared" si="189"/>
        <v>4.8587508551975498</v>
      </c>
      <c r="AA3054" s="88">
        <f t="shared" si="190"/>
        <v>4.5790577944633712</v>
      </c>
      <c r="AB3054" s="90">
        <f t="shared" si="191"/>
        <v>2.9635381592974686E-2</v>
      </c>
      <c r="AC3054" s="19">
        <v>5.08</v>
      </c>
      <c r="AD3054" s="13">
        <v>4.58</v>
      </c>
      <c r="AE3054" s="94">
        <v>10.41</v>
      </c>
    </row>
    <row r="3055" spans="1:31" x14ac:dyDescent="0.2">
      <c r="A3055" s="2" t="s">
        <v>300</v>
      </c>
      <c r="B3055" s="9">
        <v>39365</v>
      </c>
      <c r="C3055" s="19">
        <v>8.6</v>
      </c>
      <c r="D3055" s="12">
        <v>6.05</v>
      </c>
      <c r="F3055" s="12">
        <v>4.2</v>
      </c>
      <c r="H3055" s="23">
        <f t="shared" si="188"/>
        <v>8.9125093813374487E-7</v>
      </c>
      <c r="J3055" s="25">
        <v>0.42</v>
      </c>
      <c r="K3055" s="36"/>
      <c r="L3055" s="25">
        <v>41.7</v>
      </c>
      <c r="M3055" s="36"/>
      <c r="N3055" s="25">
        <v>13.9</v>
      </c>
      <c r="O3055" s="25">
        <v>7.16</v>
      </c>
      <c r="P3055" s="25">
        <v>4.54</v>
      </c>
      <c r="Q3055" s="25">
        <v>0.4</v>
      </c>
      <c r="R3055" s="25">
        <v>16.7</v>
      </c>
      <c r="S3055" s="36"/>
      <c r="T3055" s="51">
        <v>0.47</v>
      </c>
      <c r="U3055" s="42">
        <v>109</v>
      </c>
      <c r="V3055" s="42">
        <v>0.22</v>
      </c>
      <c r="W3055" s="42">
        <v>0.03</v>
      </c>
      <c r="X3055" s="42">
        <v>31</v>
      </c>
      <c r="Y3055" s="44">
        <v>1.02</v>
      </c>
      <c r="Z3055" s="87">
        <f t="shared" si="189"/>
        <v>3.8995275822312312</v>
      </c>
      <c r="AA3055" s="88">
        <f t="shared" si="190"/>
        <v>4.182697164618018</v>
      </c>
      <c r="AB3055" s="90">
        <f t="shared" si="191"/>
        <v>-3.5036093557924974E-2</v>
      </c>
      <c r="AD3055" s="100"/>
      <c r="AE3055" s="96"/>
    </row>
    <row r="3056" spans="1:31" x14ac:dyDescent="0.2">
      <c r="A3056" s="2" t="s">
        <v>300</v>
      </c>
      <c r="B3056" s="9">
        <v>39763</v>
      </c>
      <c r="C3056" s="18">
        <v>8.4</v>
      </c>
      <c r="D3056" s="12">
        <v>6.64</v>
      </c>
      <c r="E3056" s="16"/>
      <c r="F3056" s="12">
        <v>5</v>
      </c>
      <c r="H3056" s="23">
        <f t="shared" si="188"/>
        <v>2.2908676527677716E-7</v>
      </c>
      <c r="I3056" s="28"/>
      <c r="J3056" s="25">
        <v>0.65</v>
      </c>
      <c r="K3056" s="36"/>
      <c r="L3056" s="25">
        <v>59</v>
      </c>
      <c r="M3056" s="36"/>
      <c r="N3056" s="25">
        <v>17</v>
      </c>
      <c r="O3056" s="25">
        <v>7.33</v>
      </c>
      <c r="P3056" s="25">
        <v>6.72</v>
      </c>
      <c r="Q3056" s="25">
        <v>0.57999999999999996</v>
      </c>
      <c r="R3056" s="25">
        <v>13.6</v>
      </c>
      <c r="S3056" s="36"/>
      <c r="T3056" s="51">
        <v>0.11</v>
      </c>
      <c r="U3056" s="42">
        <v>101</v>
      </c>
      <c r="V3056" s="42">
        <v>0.22</v>
      </c>
      <c r="W3056" s="42">
        <v>3.2799999999999999E-3</v>
      </c>
      <c r="X3056" s="42">
        <v>32</v>
      </c>
      <c r="Y3056" s="44">
        <v>2.09</v>
      </c>
      <c r="Z3056" s="87">
        <f t="shared" si="189"/>
        <v>4.9419990445652857</v>
      </c>
      <c r="AA3056" s="88">
        <f t="shared" si="190"/>
        <v>5.1024078001109512</v>
      </c>
      <c r="AB3056" s="90">
        <f t="shared" si="191"/>
        <v>-1.596995801008257E-2</v>
      </c>
      <c r="AD3056" s="100"/>
      <c r="AE3056" s="95">
        <v>16.64</v>
      </c>
    </row>
    <row r="3057" spans="1:31" x14ac:dyDescent="0.2">
      <c r="A3057" s="2" t="s">
        <v>300</v>
      </c>
      <c r="B3057" s="9">
        <v>40080</v>
      </c>
      <c r="C3057" s="18">
        <v>9.27</v>
      </c>
      <c r="D3057" s="12">
        <v>6.76</v>
      </c>
      <c r="F3057" s="12">
        <v>4.9000000000000004</v>
      </c>
      <c r="H3057" s="23">
        <f t="shared" si="188"/>
        <v>1.7378008287493735E-7</v>
      </c>
      <c r="I3057" s="32">
        <v>4.0000000000000001E-3</v>
      </c>
      <c r="J3057" s="25">
        <v>0.33</v>
      </c>
      <c r="K3057" s="29">
        <v>1.5</v>
      </c>
      <c r="L3057" s="25">
        <v>70.900000000000006</v>
      </c>
      <c r="M3057" s="29">
        <v>0.2</v>
      </c>
      <c r="N3057" s="25">
        <v>12.8</v>
      </c>
      <c r="O3057" s="25">
        <v>4.33</v>
      </c>
      <c r="P3057" s="25">
        <v>5.69</v>
      </c>
      <c r="Q3057" s="25">
        <v>0.49</v>
      </c>
      <c r="R3057" s="25">
        <v>13.3</v>
      </c>
      <c r="S3057" s="29">
        <v>0.5</v>
      </c>
      <c r="T3057" s="51">
        <v>0.02</v>
      </c>
      <c r="U3057" s="42">
        <v>95.6</v>
      </c>
      <c r="V3057" s="42">
        <v>0.22</v>
      </c>
      <c r="W3057" s="42">
        <v>4.9300000000000004E-3</v>
      </c>
      <c r="X3057" s="42">
        <v>34</v>
      </c>
      <c r="Y3057" s="44">
        <v>2.2599999999999998</v>
      </c>
      <c r="Z3057" s="87">
        <f t="shared" si="189"/>
        <v>5.1902849092634478</v>
      </c>
      <c r="AA3057" s="88">
        <f t="shared" si="190"/>
        <v>5.2136001275234225</v>
      </c>
      <c r="AB3057" s="90">
        <f t="shared" si="191"/>
        <v>-2.2410107548800243E-3</v>
      </c>
      <c r="AD3057" s="100"/>
      <c r="AE3057" s="95">
        <v>3.96</v>
      </c>
    </row>
    <row r="3058" spans="1:31" x14ac:dyDescent="0.2">
      <c r="A3058" s="2" t="s">
        <v>324</v>
      </c>
      <c r="B3058" s="9">
        <v>38672</v>
      </c>
      <c r="C3058" s="18">
        <v>12.82</v>
      </c>
      <c r="D3058" s="12">
        <v>6.1</v>
      </c>
      <c r="E3058" s="16"/>
      <c r="F3058" s="12">
        <v>3.9</v>
      </c>
      <c r="H3058" s="23">
        <f t="shared" si="188"/>
        <v>7.9432823472428114E-7</v>
      </c>
      <c r="I3058" s="32">
        <v>0.01</v>
      </c>
      <c r="J3058" s="25">
        <v>0.7</v>
      </c>
      <c r="K3058" s="29">
        <v>1</v>
      </c>
      <c r="L3058" s="25">
        <v>53.5</v>
      </c>
      <c r="M3058" s="29">
        <v>1</v>
      </c>
      <c r="N3058" s="25">
        <v>1.9</v>
      </c>
      <c r="O3058" s="25">
        <v>1.3</v>
      </c>
      <c r="P3058" s="25">
        <v>5.9</v>
      </c>
      <c r="Q3058" s="25">
        <v>0.96</v>
      </c>
      <c r="R3058" s="25">
        <v>22.8</v>
      </c>
      <c r="S3058" s="29">
        <v>56</v>
      </c>
      <c r="T3058" s="51">
        <v>0.03</v>
      </c>
      <c r="U3058" s="42">
        <v>36</v>
      </c>
      <c r="V3058" s="42">
        <v>0.44</v>
      </c>
      <c r="W3058" s="42">
        <v>0.03</v>
      </c>
      <c r="X3058" s="42">
        <v>53</v>
      </c>
      <c r="Y3058" s="44">
        <v>2</v>
      </c>
      <c r="Z3058" s="87">
        <f t="shared" si="189"/>
        <v>4.3230294780133312</v>
      </c>
      <c r="AA3058" s="88">
        <f t="shared" si="190"/>
        <v>4.2532136089391912</v>
      </c>
      <c r="AB3058" s="90">
        <f t="shared" si="191"/>
        <v>8.1406121965402773E-3</v>
      </c>
      <c r="AC3058" s="19">
        <v>4.32</v>
      </c>
      <c r="AD3058" s="99">
        <v>-4.24</v>
      </c>
      <c r="AE3058" s="95">
        <v>1.86</v>
      </c>
    </row>
    <row r="3059" spans="1:31" x14ac:dyDescent="0.2">
      <c r="A3059" s="2" t="s">
        <v>324</v>
      </c>
      <c r="B3059" s="9">
        <v>42312</v>
      </c>
      <c r="C3059" s="18">
        <v>11.68</v>
      </c>
      <c r="D3059" s="12">
        <v>6.37</v>
      </c>
      <c r="F3059" s="12">
        <v>2.5</v>
      </c>
      <c r="H3059" s="23">
        <f t="shared" si="188"/>
        <v>4.2657951880159212E-7</v>
      </c>
      <c r="I3059" s="32">
        <v>0.02</v>
      </c>
      <c r="J3059" s="25">
        <v>0.5</v>
      </c>
      <c r="K3059" s="30">
        <v>2</v>
      </c>
      <c r="L3059" s="25">
        <v>52.1</v>
      </c>
      <c r="M3059" s="30">
        <v>0.2</v>
      </c>
      <c r="N3059" s="25">
        <v>1.72</v>
      </c>
      <c r="O3059" s="25">
        <v>1.1000000000000001</v>
      </c>
      <c r="P3059" s="25">
        <v>6.07</v>
      </c>
      <c r="Q3059" s="25">
        <v>0.78</v>
      </c>
      <c r="R3059" s="25">
        <v>27.7</v>
      </c>
      <c r="S3059" s="31">
        <v>26</v>
      </c>
      <c r="T3059" s="51">
        <v>0.02</v>
      </c>
      <c r="U3059" s="42">
        <v>68.099999999999994</v>
      </c>
      <c r="V3059" s="42">
        <v>0.22</v>
      </c>
      <c r="W3059" s="42">
        <v>3.2799999999999999E-3</v>
      </c>
      <c r="X3059" s="42">
        <v>45</v>
      </c>
      <c r="Y3059" s="44">
        <v>1.66</v>
      </c>
      <c r="Z3059" s="87">
        <f t="shared" si="189"/>
        <v>4.4521782851983032</v>
      </c>
      <c r="AA3059" s="88">
        <f t="shared" si="190"/>
        <v>4.3513612304584228</v>
      </c>
      <c r="AB3059" s="90">
        <f t="shared" si="191"/>
        <v>1.1451877345536012E-2</v>
      </c>
      <c r="AC3059" s="19">
        <v>4.4800000000000004</v>
      </c>
      <c r="AD3059" s="99">
        <v>4.3499999999999996</v>
      </c>
      <c r="AE3059" s="95">
        <v>3.03</v>
      </c>
    </row>
    <row r="3060" spans="1:31" x14ac:dyDescent="0.2">
      <c r="A3060" s="2" t="s">
        <v>324</v>
      </c>
      <c r="B3060" s="9">
        <v>38845</v>
      </c>
      <c r="C3060" s="20"/>
      <c r="D3060" s="12">
        <v>6.31</v>
      </c>
      <c r="F3060" s="12">
        <v>3.1</v>
      </c>
      <c r="H3060" s="23">
        <f t="shared" si="188"/>
        <v>4.8977881936844619E-7</v>
      </c>
      <c r="I3060" s="24">
        <v>0.01</v>
      </c>
      <c r="J3060" s="25">
        <v>0.77</v>
      </c>
      <c r="K3060" s="29">
        <v>5</v>
      </c>
      <c r="L3060" s="25">
        <v>54.18</v>
      </c>
      <c r="M3060" s="29">
        <v>5</v>
      </c>
      <c r="N3060" s="25">
        <v>2.27</v>
      </c>
      <c r="O3060" s="25">
        <v>1.38</v>
      </c>
      <c r="P3060" s="25">
        <v>6.06</v>
      </c>
      <c r="Q3060" s="25">
        <v>1.21</v>
      </c>
      <c r="R3060" s="25">
        <v>26.2</v>
      </c>
      <c r="S3060" s="29">
        <v>40</v>
      </c>
      <c r="T3060" s="51">
        <v>0.06</v>
      </c>
      <c r="U3060" s="42">
        <v>38</v>
      </c>
      <c r="V3060" s="42">
        <v>0.48</v>
      </c>
      <c r="W3060" s="42">
        <v>0.02</v>
      </c>
      <c r="X3060" s="42">
        <v>53</v>
      </c>
      <c r="Y3060" s="44">
        <v>2.11</v>
      </c>
      <c r="Z3060" s="87">
        <f t="shared" si="189"/>
        <v>4.5463005417560076</v>
      </c>
      <c r="AA3060" s="88">
        <f t="shared" si="190"/>
        <v>4.4062253534692797</v>
      </c>
      <c r="AB3060" s="90">
        <f t="shared" si="191"/>
        <v>1.5646443241391261E-2</v>
      </c>
      <c r="AC3060" s="19">
        <v>4.54</v>
      </c>
      <c r="AD3060" s="13">
        <v>4.41</v>
      </c>
      <c r="AE3060" s="94">
        <v>3.06</v>
      </c>
    </row>
    <row r="3061" spans="1:31" x14ac:dyDescent="0.2">
      <c r="A3061" s="2" t="s">
        <v>324</v>
      </c>
      <c r="B3061" s="9">
        <v>41928</v>
      </c>
      <c r="C3061" s="19">
        <v>11.68</v>
      </c>
      <c r="D3061" s="13">
        <v>6.67</v>
      </c>
      <c r="F3061" s="13">
        <v>2.6</v>
      </c>
      <c r="H3061" s="23">
        <f t="shared" si="188"/>
        <v>2.1379620895022279E-7</v>
      </c>
      <c r="I3061" s="24">
        <v>0.01</v>
      </c>
      <c r="J3061" s="25">
        <v>0.56000000000000005</v>
      </c>
      <c r="K3061" s="29">
        <v>2.1</v>
      </c>
      <c r="L3061" s="27">
        <v>50.1</v>
      </c>
      <c r="M3061" s="36"/>
      <c r="N3061" s="27">
        <v>1.77</v>
      </c>
      <c r="O3061" s="27">
        <v>1.06</v>
      </c>
      <c r="P3061" s="27">
        <v>6.01</v>
      </c>
      <c r="Q3061" s="27">
        <v>0.94</v>
      </c>
      <c r="R3061" s="27">
        <v>26.9</v>
      </c>
      <c r="S3061" s="36"/>
      <c r="T3061" s="51">
        <v>0.01</v>
      </c>
      <c r="U3061" s="41">
        <v>76.3</v>
      </c>
      <c r="V3061" s="42">
        <v>0.22</v>
      </c>
      <c r="W3061" s="42">
        <v>3.2799999999999999E-3</v>
      </c>
      <c r="X3061" s="41">
        <v>47</v>
      </c>
      <c r="Y3061" s="43">
        <v>1.63</v>
      </c>
      <c r="Z3061" s="87">
        <f t="shared" si="189"/>
        <v>4.3214571216527773</v>
      </c>
      <c r="AA3061" s="88">
        <f t="shared" si="190"/>
        <v>4.5481716887762511</v>
      </c>
      <c r="AB3061" s="90">
        <f t="shared" si="191"/>
        <v>-2.5560772831541699E-2</v>
      </c>
      <c r="AC3061" s="19">
        <v>4.3499999999999996</v>
      </c>
      <c r="AD3061" s="13">
        <v>4.54</v>
      </c>
      <c r="AE3061" s="94">
        <v>4.3099999999999996</v>
      </c>
    </row>
    <row r="3062" spans="1:31" x14ac:dyDescent="0.2">
      <c r="A3062" s="2" t="s">
        <v>324</v>
      </c>
      <c r="B3062" s="9">
        <v>41590</v>
      </c>
      <c r="C3062" s="18">
        <v>12.6</v>
      </c>
      <c r="D3062" s="12">
        <v>6.53</v>
      </c>
      <c r="F3062" s="12">
        <v>3.3</v>
      </c>
      <c r="G3062" s="16"/>
      <c r="H3062" s="23">
        <f t="shared" si="188"/>
        <v>2.9512092266663814E-7</v>
      </c>
      <c r="I3062" s="24">
        <v>6.0000000000000001E-3</v>
      </c>
      <c r="J3062" s="25">
        <v>0.55000000000000004</v>
      </c>
      <c r="K3062" s="30">
        <v>2</v>
      </c>
      <c r="L3062" s="25">
        <v>56.5</v>
      </c>
      <c r="M3062" s="33"/>
      <c r="N3062" s="25">
        <v>1.76</v>
      </c>
      <c r="O3062" s="25">
        <v>1.0900000000000001</v>
      </c>
      <c r="P3062" s="25">
        <v>6.14</v>
      </c>
      <c r="Q3062" s="25">
        <v>1.04</v>
      </c>
      <c r="R3062" s="25">
        <v>26.5</v>
      </c>
      <c r="S3062" s="34"/>
      <c r="T3062" s="51">
        <v>0.01</v>
      </c>
      <c r="U3062" s="42">
        <v>77.099999999999994</v>
      </c>
      <c r="V3062" s="42">
        <v>0.22</v>
      </c>
      <c r="W3062" s="42">
        <v>3.2799999999999999E-3</v>
      </c>
      <c r="X3062" s="42">
        <v>52</v>
      </c>
      <c r="Y3062" s="44">
        <v>1.65</v>
      </c>
      <c r="Z3062" s="87">
        <f t="shared" si="189"/>
        <v>4.6371639653315482</v>
      </c>
      <c r="AA3062" s="88">
        <f t="shared" si="190"/>
        <v>4.7258699350743854</v>
      </c>
      <c r="AB3062" s="90">
        <f t="shared" si="191"/>
        <v>-9.474062647470638E-3</v>
      </c>
      <c r="AC3062" s="19">
        <v>4.67</v>
      </c>
      <c r="AD3062" s="99">
        <v>4.72</v>
      </c>
      <c r="AE3062" s="95">
        <v>1.1200000000000001</v>
      </c>
    </row>
    <row r="3063" spans="1:31" x14ac:dyDescent="0.2">
      <c r="A3063" s="2" t="s">
        <v>324</v>
      </c>
      <c r="B3063" s="9">
        <v>41088</v>
      </c>
      <c r="C3063" s="18">
        <v>11.47</v>
      </c>
      <c r="D3063" s="12">
        <v>6.39</v>
      </c>
      <c r="F3063" s="12">
        <v>2.6</v>
      </c>
      <c r="H3063" s="23">
        <f t="shared" si="188"/>
        <v>4.0738027780411229E-7</v>
      </c>
      <c r="I3063" s="32">
        <v>1.0900000000000001</v>
      </c>
      <c r="J3063" s="25">
        <v>0.56999999999999995</v>
      </c>
      <c r="K3063" s="30">
        <v>2.1</v>
      </c>
      <c r="L3063" s="25">
        <v>58.7</v>
      </c>
      <c r="M3063" s="30">
        <v>0.4</v>
      </c>
      <c r="N3063" s="25">
        <v>1.96</v>
      </c>
      <c r="O3063" s="25">
        <v>1.28</v>
      </c>
      <c r="P3063" s="25">
        <v>6.63</v>
      </c>
      <c r="Q3063" s="25">
        <v>1.06</v>
      </c>
      <c r="R3063" s="25">
        <v>30.5</v>
      </c>
      <c r="S3063" s="31">
        <v>32</v>
      </c>
      <c r="T3063" s="51">
        <v>0.01</v>
      </c>
      <c r="U3063" s="42">
        <v>74</v>
      </c>
      <c r="V3063" s="42">
        <v>0.22</v>
      </c>
      <c r="W3063" s="42">
        <v>3.2799999999999999E-3</v>
      </c>
      <c r="X3063" s="42">
        <v>59</v>
      </c>
      <c r="Y3063" s="44">
        <v>1.68</v>
      </c>
      <c r="Z3063" s="87">
        <f t="shared" si="189"/>
        <v>5.0956401189969753</v>
      </c>
      <c r="AA3063" s="88">
        <f t="shared" si="190"/>
        <v>4.8887948724180568</v>
      </c>
      <c r="AB3063" s="90">
        <f t="shared" si="191"/>
        <v>2.0716770328693748E-2</v>
      </c>
      <c r="AC3063" s="19">
        <v>5.01</v>
      </c>
      <c r="AD3063" s="13">
        <v>4.8899999999999997</v>
      </c>
      <c r="AE3063" s="94">
        <v>2.54</v>
      </c>
    </row>
    <row r="3064" spans="1:31" x14ac:dyDescent="0.2">
      <c r="A3064" s="2" t="s">
        <v>324</v>
      </c>
      <c r="B3064" s="9">
        <v>40856</v>
      </c>
      <c r="C3064" s="18">
        <v>11.68</v>
      </c>
      <c r="D3064" s="12">
        <v>6.47</v>
      </c>
      <c r="F3064" s="12">
        <v>2.8</v>
      </c>
      <c r="H3064" s="23">
        <f t="shared" si="188"/>
        <v>3.3884415613920242E-7</v>
      </c>
      <c r="I3064" s="32">
        <v>6.0000000000000001E-3</v>
      </c>
      <c r="J3064" s="25">
        <v>0.57999999999999996</v>
      </c>
      <c r="K3064" s="33"/>
      <c r="L3064" s="25">
        <v>59</v>
      </c>
      <c r="M3064" s="33"/>
      <c r="N3064" s="25">
        <v>2</v>
      </c>
      <c r="O3064" s="25">
        <v>1.22</v>
      </c>
      <c r="P3064" s="25">
        <v>6.62</v>
      </c>
      <c r="Q3064" s="25">
        <v>1.04</v>
      </c>
      <c r="R3064" s="25">
        <v>30</v>
      </c>
      <c r="S3064" s="34"/>
      <c r="T3064" s="51">
        <v>0.01</v>
      </c>
      <c r="U3064" s="42">
        <v>76.099999999999994</v>
      </c>
      <c r="V3064" s="42">
        <v>0.22</v>
      </c>
      <c r="W3064" s="42">
        <v>3.2799999999999999E-3</v>
      </c>
      <c r="X3064" s="42">
        <v>60</v>
      </c>
      <c r="Y3064" s="44">
        <v>1.68</v>
      </c>
      <c r="Z3064" s="87">
        <f t="shared" si="189"/>
        <v>4.9672304585617493</v>
      </c>
      <c r="AA3064" s="88">
        <f t="shared" si="190"/>
        <v>4.9607217393314773</v>
      </c>
      <c r="AB3064" s="90">
        <f t="shared" si="191"/>
        <v>6.5559534338341754E-4</v>
      </c>
      <c r="AC3064" s="19">
        <v>5</v>
      </c>
      <c r="AD3064" s="99">
        <v>4.96</v>
      </c>
      <c r="AE3064" s="95">
        <v>0.93</v>
      </c>
    </row>
    <row r="3065" spans="1:31" x14ac:dyDescent="0.2">
      <c r="A3065" s="2" t="s">
        <v>324</v>
      </c>
      <c r="B3065" s="9">
        <v>40457</v>
      </c>
      <c r="C3065" s="18">
        <v>11.86</v>
      </c>
      <c r="D3065" s="12">
        <v>6.22</v>
      </c>
      <c r="F3065" s="12">
        <v>2.8</v>
      </c>
      <c r="H3065" s="23">
        <f t="shared" si="188"/>
        <v>6.0255958607435721E-7</v>
      </c>
      <c r="I3065" s="24">
        <v>0.03</v>
      </c>
      <c r="J3065" s="25">
        <v>0.56000000000000005</v>
      </c>
      <c r="K3065" s="36"/>
      <c r="L3065" s="25">
        <v>66</v>
      </c>
      <c r="M3065" s="36"/>
      <c r="N3065" s="25">
        <v>2.14</v>
      </c>
      <c r="O3065" s="25">
        <v>1.46</v>
      </c>
      <c r="P3065" s="25">
        <v>7.23</v>
      </c>
      <c r="Q3065" s="25">
        <v>1.47</v>
      </c>
      <c r="R3065" s="25">
        <v>32.5</v>
      </c>
      <c r="S3065" s="36"/>
      <c r="T3065" s="51">
        <v>0.01</v>
      </c>
      <c r="U3065" s="42">
        <v>72.400000000000006</v>
      </c>
      <c r="V3065" s="42">
        <v>0.22</v>
      </c>
      <c r="W3065" s="42">
        <v>3.2799999999999999E-3</v>
      </c>
      <c r="X3065" s="42">
        <v>65</v>
      </c>
      <c r="Y3065" s="44">
        <v>1.71</v>
      </c>
      <c r="Z3065" s="87">
        <f t="shared" si="189"/>
        <v>5.5038226688899066</v>
      </c>
      <c r="AA3065" s="88">
        <f t="shared" si="190"/>
        <v>5.0547382951955537</v>
      </c>
      <c r="AB3065" s="90">
        <f t="shared" si="191"/>
        <v>4.2532725361144962E-2</v>
      </c>
      <c r="AC3065" s="19">
        <v>5.54</v>
      </c>
      <c r="AD3065" s="13">
        <v>5.05</v>
      </c>
      <c r="AE3065" s="94">
        <v>9.2200000000000006</v>
      </c>
    </row>
    <row r="3066" spans="1:31" x14ac:dyDescent="0.2">
      <c r="A3066" s="2" t="s">
        <v>324</v>
      </c>
      <c r="B3066" s="9">
        <v>39763</v>
      </c>
      <c r="C3066" s="18">
        <v>11.14</v>
      </c>
      <c r="D3066" s="12">
        <v>6.24</v>
      </c>
      <c r="F3066" s="12">
        <v>2.8</v>
      </c>
      <c r="H3066" s="23">
        <f t="shared" si="188"/>
        <v>5.7543993733715549E-7</v>
      </c>
      <c r="I3066" s="32">
        <v>0.02</v>
      </c>
      <c r="J3066" s="25">
        <v>0.67</v>
      </c>
      <c r="K3066" s="36"/>
      <c r="L3066" s="25">
        <v>59</v>
      </c>
      <c r="M3066" s="36"/>
      <c r="N3066" s="25">
        <v>2.16</v>
      </c>
      <c r="O3066" s="25">
        <v>1.29</v>
      </c>
      <c r="P3066" s="25">
        <v>6.56</v>
      </c>
      <c r="Q3066" s="25">
        <v>1.1100000000000001</v>
      </c>
      <c r="R3066" s="25">
        <v>28.8</v>
      </c>
      <c r="S3066" s="29">
        <v>30</v>
      </c>
      <c r="T3066" s="51">
        <v>0.01</v>
      </c>
      <c r="U3066" s="42">
        <v>73.8</v>
      </c>
      <c r="V3066" s="42">
        <v>0.22</v>
      </c>
      <c r="W3066" s="42">
        <v>3.2799999999999999E-3</v>
      </c>
      <c r="X3066" s="42">
        <v>67</v>
      </c>
      <c r="Y3066" s="44">
        <v>1.84</v>
      </c>
      <c r="Z3066" s="87">
        <f t="shared" si="189"/>
        <v>4.9267227050926152</v>
      </c>
      <c r="AA3066" s="88">
        <f t="shared" si="190"/>
        <v>5.2703011994189817</v>
      </c>
      <c r="AB3066" s="90">
        <f t="shared" si="191"/>
        <v>-3.3693997145025106E-2</v>
      </c>
      <c r="AE3066" s="94">
        <v>9.1199999999999992</v>
      </c>
    </row>
    <row r="3067" spans="1:31" x14ac:dyDescent="0.2">
      <c r="A3067" s="2" t="s">
        <v>324</v>
      </c>
      <c r="B3067" s="9">
        <v>40080</v>
      </c>
      <c r="C3067" s="18">
        <v>11.67</v>
      </c>
      <c r="D3067" s="12">
        <v>6.32</v>
      </c>
      <c r="F3067" s="12">
        <v>2.8</v>
      </c>
      <c r="H3067" s="23">
        <f t="shared" si="188"/>
        <v>4.7863009232263745E-7</v>
      </c>
      <c r="I3067" s="32">
        <v>0.01</v>
      </c>
      <c r="J3067" s="25">
        <v>0.65</v>
      </c>
      <c r="K3067" s="29">
        <v>1.6</v>
      </c>
      <c r="L3067" s="25">
        <v>61.1</v>
      </c>
      <c r="M3067" s="29">
        <v>0.5</v>
      </c>
      <c r="N3067" s="25">
        <v>2.36</v>
      </c>
      <c r="O3067" s="25">
        <v>1.3</v>
      </c>
      <c r="P3067" s="25">
        <v>6.77</v>
      </c>
      <c r="Q3067" s="25">
        <v>1.43</v>
      </c>
      <c r="R3067" s="25">
        <v>30.8</v>
      </c>
      <c r="S3067" s="29">
        <v>31</v>
      </c>
      <c r="T3067" s="51">
        <v>0.02</v>
      </c>
      <c r="U3067" s="42">
        <v>70.400000000000006</v>
      </c>
      <c r="V3067" s="42">
        <v>0.22</v>
      </c>
      <c r="W3067" s="42">
        <v>3.6099999999999999E-3</v>
      </c>
      <c r="X3067" s="42">
        <v>70</v>
      </c>
      <c r="Y3067" s="44">
        <v>1.75</v>
      </c>
      <c r="Z3067" s="87">
        <f t="shared" si="189"/>
        <v>5.1526280351126825</v>
      </c>
      <c r="AA3067" s="88">
        <f t="shared" si="190"/>
        <v>5.1944687750314946</v>
      </c>
      <c r="AB3067" s="90">
        <f t="shared" si="191"/>
        <v>-4.0437178356920282E-3</v>
      </c>
      <c r="AE3067" s="94">
        <v>0.08</v>
      </c>
    </row>
    <row r="3068" spans="1:31" x14ac:dyDescent="0.2">
      <c r="A3068" s="2" t="s">
        <v>324</v>
      </c>
      <c r="B3068" s="9">
        <v>39363</v>
      </c>
      <c r="C3068" s="18">
        <v>11.65</v>
      </c>
      <c r="D3068" s="12">
        <v>6.28</v>
      </c>
      <c r="F3068" s="12">
        <v>3.2</v>
      </c>
      <c r="H3068" s="23">
        <f t="shared" si="188"/>
        <v>5.2480746024977148E-7</v>
      </c>
      <c r="I3068" s="32">
        <v>0.24</v>
      </c>
      <c r="J3068" s="25">
        <v>0.72</v>
      </c>
      <c r="K3068" s="36"/>
      <c r="L3068" s="25">
        <v>62.1</v>
      </c>
      <c r="M3068" s="36"/>
      <c r="N3068" s="25">
        <v>2.2999999999999998</v>
      </c>
      <c r="O3068" s="25">
        <v>1.63</v>
      </c>
      <c r="P3068" s="25">
        <v>7.05</v>
      </c>
      <c r="Q3068" s="25">
        <v>1.24</v>
      </c>
      <c r="R3068" s="25">
        <v>29.9</v>
      </c>
      <c r="S3068" s="36"/>
      <c r="T3068" s="51">
        <v>0.02</v>
      </c>
      <c r="U3068" s="42">
        <v>64.5</v>
      </c>
      <c r="V3068" s="42">
        <v>0.22</v>
      </c>
      <c r="W3068" s="42">
        <v>5.2599999999999999E-3</v>
      </c>
      <c r="X3068" s="42">
        <v>68</v>
      </c>
      <c r="Y3068" s="44">
        <v>1.89</v>
      </c>
      <c r="Z3068" s="87">
        <f t="shared" si="189"/>
        <v>5.2152546507485109</v>
      </c>
      <c r="AA3068" s="88">
        <f t="shared" si="190"/>
        <v>5.1552600499392254</v>
      </c>
      <c r="AB3068" s="90">
        <f t="shared" si="191"/>
        <v>5.7851131347711133E-3</v>
      </c>
    </row>
    <row r="3069" spans="1:31" x14ac:dyDescent="0.2">
      <c r="A3069" s="2" t="s">
        <v>324</v>
      </c>
      <c r="B3069" s="9">
        <v>30896</v>
      </c>
      <c r="C3069" s="20"/>
      <c r="D3069" s="12">
        <v>6.2</v>
      </c>
      <c r="F3069" s="15"/>
      <c r="H3069" s="23">
        <f t="shared" si="188"/>
        <v>6.3095734448019254E-7</v>
      </c>
      <c r="I3069" s="32">
        <v>0.02</v>
      </c>
      <c r="J3069" s="25">
        <v>0.25</v>
      </c>
      <c r="K3069" s="36"/>
      <c r="L3069" s="25">
        <v>45.7</v>
      </c>
      <c r="M3069" s="36"/>
      <c r="N3069" s="25">
        <v>6.05</v>
      </c>
      <c r="O3069" s="25">
        <v>2.2000000000000002</v>
      </c>
      <c r="P3069" s="25">
        <v>5.3</v>
      </c>
      <c r="Q3069" s="35"/>
      <c r="R3069" s="25">
        <v>14.4</v>
      </c>
      <c r="S3069" s="36"/>
      <c r="T3069" s="52"/>
      <c r="U3069" s="42">
        <v>44</v>
      </c>
      <c r="V3069" s="42">
        <v>0.13</v>
      </c>
      <c r="W3069" s="42">
        <v>5.0000009190000003E-3</v>
      </c>
      <c r="X3069" s="42">
        <v>39</v>
      </c>
      <c r="Y3069" s="44">
        <v>1.4</v>
      </c>
      <c r="Z3069" s="87">
        <f t="shared" si="189"/>
        <v>3.6318640818659578</v>
      </c>
      <c r="AA3069" s="88">
        <f t="shared" si="190"/>
        <v>3.4183452645000489</v>
      </c>
      <c r="AB3069" s="90">
        <f t="shared" si="191"/>
        <v>3.0285457761047335E-2</v>
      </c>
    </row>
    <row r="3070" spans="1:31" x14ac:dyDescent="0.2">
      <c r="A3070" s="2" t="s">
        <v>163</v>
      </c>
      <c r="B3070" s="9">
        <v>40511</v>
      </c>
      <c r="C3070" s="18">
        <v>3.81</v>
      </c>
      <c r="D3070" s="12">
        <v>7.88</v>
      </c>
      <c r="F3070" s="12">
        <v>1.5</v>
      </c>
      <c r="H3070" s="23">
        <f t="shared" si="188"/>
        <v>1.3182567385564031E-8</v>
      </c>
      <c r="I3070" s="32">
        <v>0.01</v>
      </c>
      <c r="J3070" s="25">
        <v>0.27</v>
      </c>
      <c r="K3070" s="36"/>
      <c r="L3070" s="25">
        <v>37.299999999999997</v>
      </c>
      <c r="M3070" s="36"/>
      <c r="N3070" s="25">
        <v>0.09</v>
      </c>
      <c r="O3070" s="25">
        <v>2.56</v>
      </c>
      <c r="P3070" s="25">
        <v>5.79</v>
      </c>
      <c r="Q3070" s="25">
        <v>0.01</v>
      </c>
      <c r="R3070" s="25">
        <v>23</v>
      </c>
      <c r="S3070" s="36"/>
      <c r="T3070" s="51">
        <v>0.59</v>
      </c>
      <c r="U3070" s="42">
        <v>2.69</v>
      </c>
      <c r="V3070" s="42">
        <v>0.22</v>
      </c>
      <c r="W3070" s="42">
        <v>3.2799999999999999E-3</v>
      </c>
      <c r="X3070" s="42">
        <v>17</v>
      </c>
      <c r="Y3070" s="44">
        <v>2.86</v>
      </c>
      <c r="Z3070" s="87">
        <f t="shared" si="189"/>
        <v>3.4232316448181286</v>
      </c>
      <c r="AA3070" s="88">
        <f t="shared" si="190"/>
        <v>3.4178066487178254</v>
      </c>
      <c r="AB3070" s="90">
        <f t="shared" si="191"/>
        <v>7.9300770841017859E-4</v>
      </c>
      <c r="AC3070" s="19">
        <v>3.42</v>
      </c>
      <c r="AD3070" s="13">
        <v>3.41</v>
      </c>
      <c r="AE3070" s="94">
        <v>0.31</v>
      </c>
    </row>
    <row r="3071" spans="1:31" x14ac:dyDescent="0.2">
      <c r="A3071" s="2" t="s">
        <v>318</v>
      </c>
      <c r="B3071" s="9">
        <v>38686</v>
      </c>
      <c r="C3071" s="18">
        <v>13.97</v>
      </c>
      <c r="D3071" s="12">
        <v>7.3</v>
      </c>
      <c r="F3071" s="12">
        <v>0.1</v>
      </c>
      <c r="H3071" s="23">
        <f t="shared" si="188"/>
        <v>5.0118723362727164E-8</v>
      </c>
      <c r="I3071" s="32">
        <v>0.02</v>
      </c>
      <c r="J3071" s="25">
        <v>0.08</v>
      </c>
      <c r="K3071" s="29">
        <v>1</v>
      </c>
      <c r="L3071" s="25">
        <v>50.2</v>
      </c>
      <c r="M3071" s="29">
        <v>1</v>
      </c>
      <c r="N3071" s="25">
        <v>0.11</v>
      </c>
      <c r="O3071" s="25">
        <v>0.9</v>
      </c>
      <c r="P3071" s="25">
        <v>5.4</v>
      </c>
      <c r="Q3071" s="25">
        <v>0.04</v>
      </c>
      <c r="R3071" s="25">
        <v>17.5</v>
      </c>
      <c r="S3071" s="29">
        <v>5</v>
      </c>
      <c r="T3071" s="51">
        <v>0.03</v>
      </c>
      <c r="U3071" s="42">
        <v>69</v>
      </c>
      <c r="V3071" s="42">
        <v>2.21</v>
      </c>
      <c r="W3071" s="42">
        <v>0.06</v>
      </c>
      <c r="X3071" s="42">
        <v>22</v>
      </c>
      <c r="Y3071" s="44">
        <v>1.7</v>
      </c>
      <c r="Z3071" s="87">
        <f t="shared" si="189"/>
        <v>3.745533686182096</v>
      </c>
      <c r="AA3071" s="88">
        <f t="shared" si="190"/>
        <v>3.7949421470954334</v>
      </c>
      <c r="AB3071" s="90">
        <f t="shared" si="191"/>
        <v>-6.5524327649574337E-3</v>
      </c>
      <c r="AC3071" s="19">
        <v>3.74</v>
      </c>
      <c r="AD3071" s="13">
        <v>-3.79</v>
      </c>
      <c r="AE3071" s="94">
        <v>-1.36</v>
      </c>
    </row>
    <row r="3072" spans="1:31" x14ac:dyDescent="0.2">
      <c r="A3072" s="2" t="s">
        <v>318</v>
      </c>
      <c r="B3072" s="9">
        <v>38842</v>
      </c>
      <c r="C3072" s="20"/>
      <c r="D3072" s="13">
        <v>7.48</v>
      </c>
      <c r="F3072" s="12">
        <v>0.9</v>
      </c>
      <c r="H3072" s="23">
        <f t="shared" si="188"/>
        <v>3.3113112148259005E-8</v>
      </c>
      <c r="I3072" s="32">
        <v>0.01</v>
      </c>
      <c r="J3072" s="25">
        <v>7.0000000000000007E-2</v>
      </c>
      <c r="K3072" s="29">
        <v>5</v>
      </c>
      <c r="L3072" s="25">
        <v>50.06</v>
      </c>
      <c r="M3072" s="29">
        <v>5</v>
      </c>
      <c r="N3072" s="25">
        <v>0.13</v>
      </c>
      <c r="O3072" s="25">
        <v>0.89</v>
      </c>
      <c r="P3072" s="25">
        <v>5.48</v>
      </c>
      <c r="Q3072" s="25">
        <v>0.04</v>
      </c>
      <c r="R3072" s="25">
        <v>20.100000000000001</v>
      </c>
      <c r="S3072" s="29">
        <v>10</v>
      </c>
      <c r="T3072" s="51">
        <v>0.12</v>
      </c>
      <c r="U3072" s="42">
        <v>69</v>
      </c>
      <c r="V3072" s="42">
        <v>2.4300000000000002</v>
      </c>
      <c r="W3072" s="42">
        <v>0.05</v>
      </c>
      <c r="X3072" s="42">
        <v>22</v>
      </c>
      <c r="Y3072" s="44">
        <v>1.69</v>
      </c>
      <c r="Z3072" s="87">
        <f t="shared" si="189"/>
        <v>3.8570149031710876</v>
      </c>
      <c r="AA3072" s="88">
        <f t="shared" si="190"/>
        <v>3.7911161459414555</v>
      </c>
      <c r="AB3072" s="90">
        <f t="shared" si="191"/>
        <v>8.6163216616533707E-3</v>
      </c>
      <c r="AC3072" s="19">
        <v>3.86</v>
      </c>
      <c r="AD3072" s="13">
        <v>3.78</v>
      </c>
      <c r="AE3072" s="94">
        <v>1.94</v>
      </c>
    </row>
    <row r="3073" spans="1:31" x14ac:dyDescent="0.2">
      <c r="A3073" s="2" t="s">
        <v>318</v>
      </c>
      <c r="B3073" s="9">
        <v>38539</v>
      </c>
      <c r="C3073" s="18">
        <v>13.72</v>
      </c>
      <c r="D3073" s="12">
        <v>7.7</v>
      </c>
      <c r="F3073" s="12">
        <v>0.74</v>
      </c>
      <c r="H3073" s="23">
        <f t="shared" si="188"/>
        <v>1.9952623149688773E-8</v>
      </c>
      <c r="I3073" s="32">
        <v>4.0000000000000001E-3</v>
      </c>
      <c r="J3073" s="25">
        <v>0.02</v>
      </c>
      <c r="K3073" s="29">
        <v>2</v>
      </c>
      <c r="L3073" s="25">
        <v>52.2</v>
      </c>
      <c r="M3073" s="29">
        <v>1</v>
      </c>
      <c r="N3073" s="25">
        <v>0.13</v>
      </c>
      <c r="O3073" s="25">
        <v>1.2</v>
      </c>
      <c r="P3073" s="25">
        <v>5.4</v>
      </c>
      <c r="Q3073" s="25">
        <v>0.04</v>
      </c>
      <c r="R3073" s="25">
        <v>19.100000000000001</v>
      </c>
      <c r="S3073" s="29">
        <v>5</v>
      </c>
      <c r="T3073" s="51">
        <v>0.15</v>
      </c>
      <c r="U3073" s="42">
        <v>72.7</v>
      </c>
      <c r="V3073" s="42">
        <v>0.92</v>
      </c>
      <c r="W3073" s="42">
        <v>0.06</v>
      </c>
      <c r="X3073" s="42">
        <v>22.3</v>
      </c>
      <c r="Y3073" s="44">
        <v>1.7</v>
      </c>
      <c r="Z3073" s="87">
        <f t="shared" si="189"/>
        <v>3.918205940941184</v>
      </c>
      <c r="AA3073" s="88">
        <f t="shared" si="190"/>
        <v>3.8634161573241421</v>
      </c>
      <c r="AB3073" s="90">
        <f t="shared" si="191"/>
        <v>7.0409206364898651E-3</v>
      </c>
      <c r="AC3073" s="19">
        <v>3.9</v>
      </c>
      <c r="AD3073" s="13">
        <v>3.9</v>
      </c>
      <c r="AE3073" s="94">
        <v>1.5</v>
      </c>
    </row>
    <row r="3074" spans="1:31" x14ac:dyDescent="0.2">
      <c r="A3074" s="2" t="s">
        <v>318</v>
      </c>
      <c r="B3074" s="9">
        <v>41213</v>
      </c>
      <c r="C3074" s="18">
        <v>13.41</v>
      </c>
      <c r="D3074" s="12">
        <v>7.55</v>
      </c>
      <c r="F3074" s="12">
        <v>1.1000000000000001</v>
      </c>
      <c r="H3074" s="23">
        <f t="shared" si="188"/>
        <v>2.8183829312644468E-8</v>
      </c>
      <c r="I3074" s="32">
        <v>2E-3</v>
      </c>
      <c r="J3074" s="25">
        <v>0.01</v>
      </c>
      <c r="K3074" s="29">
        <v>0.9</v>
      </c>
      <c r="L3074" s="25">
        <v>52.5</v>
      </c>
      <c r="M3074" s="29">
        <v>0.2</v>
      </c>
      <c r="N3074" s="25">
        <v>0.08</v>
      </c>
      <c r="O3074" s="25">
        <v>0.9</v>
      </c>
      <c r="P3074" s="25">
        <v>6.23</v>
      </c>
      <c r="Q3074" s="25">
        <v>0.02</v>
      </c>
      <c r="R3074" s="25">
        <v>19.600000000000001</v>
      </c>
      <c r="S3074" s="29">
        <v>3.4</v>
      </c>
      <c r="T3074" s="51">
        <v>0.05</v>
      </c>
      <c r="U3074" s="42">
        <v>74.7</v>
      </c>
      <c r="V3074" s="42">
        <v>2.06</v>
      </c>
      <c r="W3074" s="42">
        <v>0.03</v>
      </c>
      <c r="X3074" s="42">
        <v>25</v>
      </c>
      <c r="Y3074" s="44">
        <v>1.71</v>
      </c>
      <c r="Z3074" s="87">
        <f t="shared" si="189"/>
        <v>4.0122400978569175</v>
      </c>
      <c r="AA3074" s="88">
        <f t="shared" si="190"/>
        <v>4.0057921054824233</v>
      </c>
      <c r="AB3074" s="90">
        <f t="shared" si="191"/>
        <v>8.0418639024781836E-4</v>
      </c>
      <c r="AC3074" s="19">
        <v>4.01</v>
      </c>
      <c r="AD3074" s="13">
        <v>4.01</v>
      </c>
      <c r="AE3074" s="94">
        <v>0.2</v>
      </c>
    </row>
    <row r="3075" spans="1:31" x14ac:dyDescent="0.2">
      <c r="A3075" s="2" t="s">
        <v>318</v>
      </c>
      <c r="B3075" s="9">
        <v>40807</v>
      </c>
      <c r="C3075" s="18">
        <v>13.92</v>
      </c>
      <c r="D3075" s="12">
        <v>7.44</v>
      </c>
      <c r="F3075" s="12">
        <v>1.2</v>
      </c>
      <c r="H3075" s="23">
        <f t="shared" si="188"/>
        <v>3.630780547701001E-8</v>
      </c>
      <c r="I3075" s="24">
        <v>0.01</v>
      </c>
      <c r="J3075" s="25">
        <v>0.01</v>
      </c>
      <c r="K3075" s="36"/>
      <c r="L3075" s="27">
        <v>55.8</v>
      </c>
      <c r="M3075" s="36"/>
      <c r="N3075" s="27">
        <v>0.1</v>
      </c>
      <c r="O3075" s="27">
        <v>0.96</v>
      </c>
      <c r="P3075" s="27">
        <v>6.31</v>
      </c>
      <c r="Q3075" s="27">
        <v>0.02</v>
      </c>
      <c r="R3075" s="27">
        <v>20.2</v>
      </c>
      <c r="S3075" s="36"/>
      <c r="T3075" s="51">
        <v>0.04</v>
      </c>
      <c r="U3075" s="42">
        <v>76.599999999999994</v>
      </c>
      <c r="V3075" s="42">
        <v>2.83</v>
      </c>
      <c r="W3075" s="42">
        <v>8.2100000000000003E-3</v>
      </c>
      <c r="X3075" s="42">
        <v>26</v>
      </c>
      <c r="Y3075" s="44">
        <v>1.64</v>
      </c>
      <c r="Z3075" s="87">
        <f t="shared" si="189"/>
        <v>4.2127310006998586</v>
      </c>
      <c r="AA3075" s="88">
        <f t="shared" si="190"/>
        <v>4.0151851116682442</v>
      </c>
      <c r="AB3075" s="90">
        <f t="shared" si="191"/>
        <v>2.4009224976742998E-2</v>
      </c>
      <c r="AC3075" s="19">
        <v>4.21</v>
      </c>
      <c r="AD3075" s="13">
        <v>4.0199999999999996</v>
      </c>
      <c r="AE3075" s="94">
        <v>4.84</v>
      </c>
    </row>
    <row r="3076" spans="1:31" x14ac:dyDescent="0.2">
      <c r="A3076" s="2" t="s">
        <v>318</v>
      </c>
      <c r="B3076" s="9">
        <v>42271</v>
      </c>
      <c r="C3076" s="18">
        <v>13.88</v>
      </c>
      <c r="D3076" s="12">
        <v>7.45</v>
      </c>
      <c r="F3076" s="12">
        <v>1</v>
      </c>
      <c r="H3076" s="23">
        <f t="shared" ref="H3076:H3139" si="192">10^-(D3076)</f>
        <v>3.5481338923357426E-8</v>
      </c>
      <c r="I3076" s="32">
        <v>2E-3</v>
      </c>
      <c r="J3076" s="25">
        <v>0.01</v>
      </c>
      <c r="K3076" s="30">
        <v>0.7</v>
      </c>
      <c r="L3076" s="25">
        <v>51</v>
      </c>
      <c r="M3076" s="30">
        <v>0.2</v>
      </c>
      <c r="N3076" s="25">
        <v>0.08</v>
      </c>
      <c r="O3076" s="25">
        <v>0.96</v>
      </c>
      <c r="P3076" s="25">
        <v>6.08</v>
      </c>
      <c r="Q3076" s="25">
        <v>0.02</v>
      </c>
      <c r="R3076" s="25">
        <v>19.8</v>
      </c>
      <c r="S3076" s="31">
        <v>2.1</v>
      </c>
      <c r="T3076" s="51">
        <v>0.06</v>
      </c>
      <c r="U3076" s="42">
        <v>74.5</v>
      </c>
      <c r="V3076" s="42">
        <v>1.7</v>
      </c>
      <c r="W3076" s="42">
        <v>0.03</v>
      </c>
      <c r="X3076" s="42">
        <v>25</v>
      </c>
      <c r="Y3076" s="44">
        <v>1.76</v>
      </c>
      <c r="Z3076" s="87">
        <f t="shared" ref="Z3076:Z3139" si="193">(H3076/H$3)+(I3076/I$3*3)+(J3076/J$3)+(L3076/L$3*2)+(N3076/N$3*2)+(O3076/O$3)+(P3076/P$3*2)+(Q3076/Q$3*2)+(R3076/R$3)</f>
        <v>3.935283166568309</v>
      </c>
      <c r="AA3076" s="88">
        <f t="shared" ref="AA3076:AA3139" si="194">(T3076/T$3*3)+(U3076/U$3*2)+(V3076/V$3)+(W3076/W$3)+(X3076/X$3)+Y3076</f>
        <v>4.0461379124117389</v>
      </c>
      <c r="AB3076" s="90">
        <f t="shared" ref="AB3076:AB3139" si="195">(Z3076-AA3076)/(Z3076+AA3076)</f>
        <v>-1.3889098789108885E-2</v>
      </c>
      <c r="AC3076" s="19">
        <v>3.94</v>
      </c>
      <c r="AD3076" s="99">
        <v>4.05</v>
      </c>
      <c r="AE3076" s="95">
        <v>2.73</v>
      </c>
    </row>
    <row r="3077" spans="1:31" x14ac:dyDescent="0.2">
      <c r="A3077" s="2" t="s">
        <v>318</v>
      </c>
      <c r="B3077" s="9">
        <v>41978</v>
      </c>
      <c r="C3077" s="18">
        <v>27.06</v>
      </c>
      <c r="D3077" s="12">
        <v>7.36</v>
      </c>
      <c r="E3077" s="13">
        <v>9.1999999999999993</v>
      </c>
      <c r="F3077" s="12">
        <v>0.8</v>
      </c>
      <c r="H3077" s="23">
        <f t="shared" si="192"/>
        <v>4.3651583224016566E-8</v>
      </c>
      <c r="I3077" s="32">
        <v>6.0000000000000001E-3</v>
      </c>
      <c r="J3077" s="25">
        <v>8.0000000000000002E-3</v>
      </c>
      <c r="K3077" s="36"/>
      <c r="L3077" s="25">
        <v>50.1</v>
      </c>
      <c r="M3077" s="29">
        <v>0.16</v>
      </c>
      <c r="N3077" s="25">
        <v>7.0000000000000007E-2</v>
      </c>
      <c r="O3077" s="25">
        <v>1</v>
      </c>
      <c r="P3077" s="25">
        <v>6.64</v>
      </c>
      <c r="Q3077" s="25">
        <v>0.02</v>
      </c>
      <c r="R3077" s="25">
        <v>19</v>
      </c>
      <c r="S3077" s="36"/>
      <c r="T3077" s="51">
        <v>0.06</v>
      </c>
      <c r="U3077" s="42">
        <v>78.8</v>
      </c>
      <c r="V3077" s="42">
        <v>3.1</v>
      </c>
      <c r="W3077" s="42">
        <v>0.02</v>
      </c>
      <c r="X3077" s="42">
        <v>25</v>
      </c>
      <c r="Y3077" s="44">
        <v>1.68</v>
      </c>
      <c r="Z3077" s="87">
        <f t="shared" si="193"/>
        <v>3.9026454110733675</v>
      </c>
      <c r="AA3077" s="88">
        <f t="shared" si="194"/>
        <v>4.0780192260167816</v>
      </c>
      <c r="AB3077" s="90">
        <f t="shared" si="195"/>
        <v>-2.1974838302108834E-2</v>
      </c>
      <c r="AC3077" s="19">
        <v>3.9</v>
      </c>
      <c r="AD3077" s="99">
        <v>4.08</v>
      </c>
      <c r="AE3077" s="95">
        <v>-4.46</v>
      </c>
    </row>
    <row r="3078" spans="1:31" x14ac:dyDescent="0.2">
      <c r="A3078" s="2" t="s">
        <v>318</v>
      </c>
      <c r="B3078" s="9">
        <v>41590</v>
      </c>
      <c r="C3078" s="19">
        <v>13.67</v>
      </c>
      <c r="D3078" s="12">
        <v>7.63</v>
      </c>
      <c r="F3078" s="12">
        <v>0.92</v>
      </c>
      <c r="H3078" s="23">
        <f t="shared" si="192"/>
        <v>2.3442288153199181E-8</v>
      </c>
      <c r="I3078" s="24">
        <v>0.06</v>
      </c>
      <c r="J3078" s="25">
        <v>0.01</v>
      </c>
      <c r="K3078" s="33"/>
      <c r="L3078" s="25">
        <v>55.5</v>
      </c>
      <c r="M3078" s="33"/>
      <c r="N3078" s="25">
        <v>0.13</v>
      </c>
      <c r="O3078" s="25">
        <v>0.95</v>
      </c>
      <c r="P3078" s="25">
        <v>6.43</v>
      </c>
      <c r="Q3078" s="25">
        <v>0.03</v>
      </c>
      <c r="R3078" s="25">
        <v>19</v>
      </c>
      <c r="S3078" s="34"/>
      <c r="T3078" s="51">
        <v>0.04</v>
      </c>
      <c r="U3078" s="42">
        <v>81.3</v>
      </c>
      <c r="V3078" s="42">
        <v>1.56</v>
      </c>
      <c r="W3078" s="42">
        <v>0.04</v>
      </c>
      <c r="X3078" s="42">
        <v>24</v>
      </c>
      <c r="Y3078" s="44">
        <v>1.72</v>
      </c>
      <c r="Z3078" s="87">
        <f t="shared" si="193"/>
        <v>4.162179060219394</v>
      </c>
      <c r="AA3078" s="88">
        <f t="shared" si="194"/>
        <v>4.1168201593553206</v>
      </c>
      <c r="AB3078" s="90">
        <f t="shared" si="195"/>
        <v>5.478790329733042E-3</v>
      </c>
      <c r="AC3078" s="19">
        <v>4.16</v>
      </c>
      <c r="AD3078" s="99">
        <v>4.12</v>
      </c>
      <c r="AE3078" s="95">
        <v>1.01</v>
      </c>
    </row>
    <row r="3079" spans="1:31" x14ac:dyDescent="0.2">
      <c r="A3079" s="2" t="s">
        <v>318</v>
      </c>
      <c r="B3079" s="9">
        <v>41906</v>
      </c>
      <c r="C3079" s="18">
        <v>14.01</v>
      </c>
      <c r="D3079" s="12">
        <v>7.53</v>
      </c>
      <c r="F3079" s="12">
        <v>1</v>
      </c>
      <c r="H3079" s="23">
        <f t="shared" si="192"/>
        <v>2.9512092266663779E-8</v>
      </c>
      <c r="I3079" s="32">
        <v>2E-3</v>
      </c>
      <c r="J3079" s="25">
        <v>0.01</v>
      </c>
      <c r="K3079" s="36"/>
      <c r="L3079" s="25">
        <v>56.8</v>
      </c>
      <c r="M3079" s="36"/>
      <c r="N3079" s="25">
        <v>0.1</v>
      </c>
      <c r="O3079" s="25">
        <v>0.97</v>
      </c>
      <c r="P3079" s="25">
        <v>6.92</v>
      </c>
      <c r="Q3079" s="25">
        <v>0.03</v>
      </c>
      <c r="R3079" s="25">
        <v>19.899999999999999</v>
      </c>
      <c r="S3079" s="36"/>
      <c r="T3079" s="51">
        <v>0.04</v>
      </c>
      <c r="U3079" s="42">
        <v>84.3</v>
      </c>
      <c r="V3079" s="42">
        <v>1.93</v>
      </c>
      <c r="W3079" s="42">
        <v>0.03</v>
      </c>
      <c r="X3079" s="42">
        <v>25</v>
      </c>
      <c r="Y3079" s="44">
        <v>1.72</v>
      </c>
      <c r="Z3079" s="87">
        <f t="shared" si="193"/>
        <v>4.2994973908620384</v>
      </c>
      <c r="AA3079" s="88">
        <f t="shared" si="194"/>
        <v>4.2132337149866892</v>
      </c>
      <c r="AB3079" s="90">
        <f t="shared" si="195"/>
        <v>1.0133490040121342E-2</v>
      </c>
      <c r="AC3079" s="19">
        <v>4.3</v>
      </c>
      <c r="AD3079" s="99">
        <v>4.21</v>
      </c>
      <c r="AE3079" s="95">
        <v>2.09</v>
      </c>
    </row>
    <row r="3080" spans="1:31" x14ac:dyDescent="0.2">
      <c r="A3080" s="2" t="s">
        <v>318</v>
      </c>
      <c r="B3080" s="9">
        <v>40058</v>
      </c>
      <c r="C3080" s="18">
        <v>13.33</v>
      </c>
      <c r="D3080" s="12">
        <v>7.56</v>
      </c>
      <c r="F3080" s="12">
        <v>1.1000000000000001</v>
      </c>
      <c r="H3080" s="23">
        <f t="shared" si="192"/>
        <v>2.75422870333816E-8</v>
      </c>
      <c r="I3080" s="24">
        <v>1E-3</v>
      </c>
      <c r="J3080" s="25">
        <v>0.01</v>
      </c>
      <c r="K3080" s="29">
        <v>0.9</v>
      </c>
      <c r="L3080" s="25">
        <v>50.8</v>
      </c>
      <c r="M3080" s="29">
        <v>0.2</v>
      </c>
      <c r="N3080" s="25">
        <v>0.1</v>
      </c>
      <c r="O3080" s="25">
        <v>0.92</v>
      </c>
      <c r="P3080" s="25">
        <v>5.42</v>
      </c>
      <c r="Q3080" s="25">
        <v>0.03</v>
      </c>
      <c r="R3080" s="25">
        <v>19.5</v>
      </c>
      <c r="S3080" s="29">
        <v>6.6</v>
      </c>
      <c r="T3080" s="51">
        <v>0.04</v>
      </c>
      <c r="U3080" s="42">
        <v>72.7</v>
      </c>
      <c r="V3080" s="42">
        <v>1.71</v>
      </c>
      <c r="W3080" s="42">
        <v>0.03</v>
      </c>
      <c r="X3080" s="42">
        <v>25</v>
      </c>
      <c r="Y3080" s="44">
        <v>1.7</v>
      </c>
      <c r="Z3080" s="87">
        <f t="shared" si="193"/>
        <v>3.8579013505998199</v>
      </c>
      <c r="AA3080" s="88">
        <f t="shared" si="194"/>
        <v>3.948194748104342</v>
      </c>
      <c r="AB3080" s="90">
        <f t="shared" si="195"/>
        <v>-1.1567036372958714E-2</v>
      </c>
      <c r="AE3080" s="94">
        <v>0.06</v>
      </c>
    </row>
    <row r="3081" spans="1:31" x14ac:dyDescent="0.2">
      <c r="A3081" s="2" t="s">
        <v>318</v>
      </c>
      <c r="B3081" s="9">
        <v>39363</v>
      </c>
      <c r="C3081" s="18">
        <v>13.11</v>
      </c>
      <c r="D3081" s="12">
        <v>7.76</v>
      </c>
      <c r="F3081" s="12">
        <v>1.2</v>
      </c>
      <c r="H3081" s="23">
        <f t="shared" si="192"/>
        <v>1.7378008287493747E-8</v>
      </c>
      <c r="I3081" s="32">
        <v>3.0000000000000001E-3</v>
      </c>
      <c r="J3081" s="25">
        <v>0.01</v>
      </c>
      <c r="K3081" s="36"/>
      <c r="L3081" s="25">
        <v>51.1</v>
      </c>
      <c r="M3081" s="36"/>
      <c r="N3081" s="25">
        <v>0.1</v>
      </c>
      <c r="O3081" s="25">
        <v>0.91</v>
      </c>
      <c r="P3081" s="25">
        <v>5.72</v>
      </c>
      <c r="Q3081" s="25">
        <v>0.02</v>
      </c>
      <c r="R3081" s="25">
        <v>21.1</v>
      </c>
      <c r="S3081" s="36"/>
      <c r="T3081" s="51">
        <v>0.05</v>
      </c>
      <c r="U3081" s="42">
        <v>68.7</v>
      </c>
      <c r="V3081" s="42">
        <v>2.71</v>
      </c>
      <c r="W3081" s="42">
        <v>0.04</v>
      </c>
      <c r="X3081" s="42">
        <v>23</v>
      </c>
      <c r="Y3081" s="44">
        <v>1.73</v>
      </c>
      <c r="Z3081" s="87">
        <f t="shared" si="193"/>
        <v>3.9667506767481258</v>
      </c>
      <c r="AA3081" s="88">
        <f t="shared" si="194"/>
        <v>3.8551669577540477</v>
      </c>
      <c r="AB3081" s="90">
        <f t="shared" si="195"/>
        <v>1.4265519557747144E-2</v>
      </c>
      <c r="AD3081" s="100"/>
      <c r="AE3081" s="96"/>
    </row>
    <row r="3082" spans="1:31" x14ac:dyDescent="0.2">
      <c r="A3082" s="2" t="s">
        <v>385</v>
      </c>
      <c r="B3082" s="9">
        <v>41429</v>
      </c>
      <c r="C3082" s="18">
        <v>3.08</v>
      </c>
      <c r="D3082" s="12">
        <v>5.5</v>
      </c>
      <c r="E3082" s="16"/>
      <c r="F3082" s="12">
        <v>23</v>
      </c>
      <c r="H3082" s="23">
        <f t="shared" si="192"/>
        <v>3.1622776601683767E-6</v>
      </c>
      <c r="I3082" s="24">
        <v>0.01</v>
      </c>
      <c r="J3082" s="25">
        <v>0.01</v>
      </c>
      <c r="K3082" s="36"/>
      <c r="L3082" s="25">
        <v>33.799999999999997</v>
      </c>
      <c r="M3082" s="36"/>
      <c r="N3082" s="25">
        <v>0.03</v>
      </c>
      <c r="O3082" s="25">
        <v>13.2</v>
      </c>
      <c r="P3082" s="25">
        <v>6.07</v>
      </c>
      <c r="Q3082" s="25">
        <v>0.03</v>
      </c>
      <c r="R3082" s="25">
        <v>7.89</v>
      </c>
      <c r="S3082" s="36"/>
      <c r="T3082" s="51">
        <v>0.01</v>
      </c>
      <c r="U3082" s="42">
        <v>20.100000000000001</v>
      </c>
      <c r="V3082" s="42">
        <v>85.43</v>
      </c>
      <c r="W3082" s="42">
        <v>3.2799999999999999E-3</v>
      </c>
      <c r="X3082" s="42">
        <v>20</v>
      </c>
      <c r="Y3082" s="44">
        <v>0.28999999999999998</v>
      </c>
      <c r="Z3082" s="87">
        <f t="shared" si="193"/>
        <v>2.8706353761317822</v>
      </c>
      <c r="AA3082" s="88">
        <f t="shared" si="194"/>
        <v>2.6509101975384568</v>
      </c>
      <c r="AB3082" s="90">
        <f t="shared" si="195"/>
        <v>3.9794143806599319E-2</v>
      </c>
      <c r="AC3082" s="19">
        <v>2.89</v>
      </c>
      <c r="AD3082" s="13">
        <v>2.65</v>
      </c>
      <c r="AE3082" s="94">
        <v>8.7100000000000009</v>
      </c>
    </row>
    <row r="3083" spans="1:31" x14ac:dyDescent="0.2">
      <c r="A3083" s="2" t="s">
        <v>385</v>
      </c>
      <c r="B3083" s="9">
        <v>42116</v>
      </c>
      <c r="C3083" s="18">
        <v>3.2</v>
      </c>
      <c r="D3083" s="12">
        <v>5.41</v>
      </c>
      <c r="F3083" s="12">
        <v>2.6</v>
      </c>
      <c r="H3083" s="23">
        <f t="shared" si="192"/>
        <v>3.8904514499428E-6</v>
      </c>
      <c r="I3083" s="32">
        <v>0.01</v>
      </c>
      <c r="J3083" s="25">
        <v>0.01</v>
      </c>
      <c r="K3083" s="29">
        <v>0.2</v>
      </c>
      <c r="L3083" s="25">
        <v>32.200000000000003</v>
      </c>
      <c r="M3083" s="29">
        <v>0.3</v>
      </c>
      <c r="N3083" s="25">
        <v>0.01</v>
      </c>
      <c r="O3083" s="25">
        <v>12.4</v>
      </c>
      <c r="P3083" s="25">
        <v>5.68</v>
      </c>
      <c r="Q3083" s="25">
        <v>0.01</v>
      </c>
      <c r="R3083" s="25">
        <v>7.06</v>
      </c>
      <c r="S3083" s="29">
        <v>0.6</v>
      </c>
      <c r="T3083" s="51">
        <v>0.01</v>
      </c>
      <c r="U3083" s="42">
        <v>25.8</v>
      </c>
      <c r="V3083" s="42">
        <v>89.42</v>
      </c>
      <c r="W3083" s="42">
        <v>3.2799999999999999E-3</v>
      </c>
      <c r="X3083" s="42">
        <v>22</v>
      </c>
      <c r="Y3083" s="44">
        <v>0.19</v>
      </c>
      <c r="Z3083" s="87">
        <f t="shared" si="193"/>
        <v>2.7007029409628336</v>
      </c>
      <c r="AA3083" s="88">
        <f t="shared" si="194"/>
        <v>2.7903460002196625</v>
      </c>
      <c r="AB3083" s="90">
        <f t="shared" si="195"/>
        <v>-1.6325306916227248E-2</v>
      </c>
      <c r="AC3083" s="19">
        <v>2.72</v>
      </c>
      <c r="AD3083" s="99">
        <v>2.79</v>
      </c>
      <c r="AE3083" s="95">
        <v>2.4</v>
      </c>
    </row>
    <row r="3084" spans="1:31" x14ac:dyDescent="0.2">
      <c r="A3084" s="2" t="s">
        <v>385</v>
      </c>
      <c r="B3084" s="9">
        <v>41785</v>
      </c>
      <c r="C3084" s="18">
        <v>3.44</v>
      </c>
      <c r="D3084" s="12">
        <v>5.49</v>
      </c>
      <c r="F3084" s="12">
        <v>2.6</v>
      </c>
      <c r="H3084" s="23">
        <f t="shared" si="192"/>
        <v>3.2359365692962801E-6</v>
      </c>
      <c r="J3084" s="25">
        <v>0.01</v>
      </c>
      <c r="K3084" s="36"/>
      <c r="L3084" s="25">
        <v>38.5</v>
      </c>
      <c r="M3084" s="36"/>
      <c r="N3084" s="25">
        <v>0.02</v>
      </c>
      <c r="O3084" s="25">
        <v>13.1</v>
      </c>
      <c r="P3084" s="25">
        <v>7.02</v>
      </c>
      <c r="Q3084" s="25">
        <v>0.02</v>
      </c>
      <c r="R3084" s="25">
        <v>6.31</v>
      </c>
      <c r="S3084" s="36"/>
      <c r="T3084" s="51">
        <v>0.01</v>
      </c>
      <c r="U3084" s="42">
        <v>21.2</v>
      </c>
      <c r="V3084" s="42">
        <v>109.34</v>
      </c>
      <c r="W3084" s="42">
        <v>3.2799999999999999E-3</v>
      </c>
      <c r="X3084" s="42">
        <v>26</v>
      </c>
      <c r="Y3084" s="44">
        <v>0.22</v>
      </c>
      <c r="Z3084" s="87">
        <f t="shared" si="193"/>
        <v>3.1102063769810506</v>
      </c>
      <c r="AA3084" s="88">
        <f t="shared" si="194"/>
        <v>3.1587077958667122</v>
      </c>
      <c r="AB3084" s="90">
        <f t="shared" si="195"/>
        <v>-7.7368133536958291E-3</v>
      </c>
      <c r="AC3084" s="19">
        <v>3.13</v>
      </c>
      <c r="AD3084" s="13">
        <v>3.16</v>
      </c>
      <c r="AE3084" s="94">
        <v>0.88</v>
      </c>
    </row>
    <row r="3085" spans="1:31" x14ac:dyDescent="0.2">
      <c r="A3085" s="2" t="s">
        <v>366</v>
      </c>
      <c r="B3085" s="9">
        <v>40722</v>
      </c>
      <c r="C3085" s="18">
        <v>0.96</v>
      </c>
      <c r="D3085" s="12">
        <v>6.14</v>
      </c>
      <c r="F3085" s="12">
        <v>13</v>
      </c>
      <c r="H3085" s="23">
        <f t="shared" si="192"/>
        <v>7.2443596007499005E-7</v>
      </c>
      <c r="I3085" s="32">
        <v>0.82</v>
      </c>
      <c r="J3085" s="25">
        <v>0.04</v>
      </c>
      <c r="K3085" s="36"/>
      <c r="L3085" s="25">
        <v>12.8</v>
      </c>
      <c r="M3085" s="36"/>
      <c r="N3085" s="25">
        <v>1.65</v>
      </c>
      <c r="O3085" s="25">
        <v>5.89</v>
      </c>
      <c r="P3085" s="25">
        <v>1.75</v>
      </c>
      <c r="Q3085" s="25">
        <v>0.04</v>
      </c>
      <c r="R3085" s="25">
        <v>5.59</v>
      </c>
      <c r="S3085" s="36"/>
      <c r="T3085" s="51">
        <v>0.15</v>
      </c>
      <c r="U3085" s="42">
        <v>16</v>
      </c>
      <c r="V3085" s="42">
        <v>6.99</v>
      </c>
      <c r="W3085" s="42">
        <v>0.06</v>
      </c>
      <c r="X3085" s="42">
        <v>12</v>
      </c>
      <c r="Y3085" s="44">
        <v>0.45</v>
      </c>
      <c r="Z3085" s="87">
        <f t="shared" si="193"/>
        <v>1.3304293809915402</v>
      </c>
      <c r="AA3085" s="88">
        <f t="shared" si="194"/>
        <v>1.2403800131395946</v>
      </c>
      <c r="AB3085" s="90">
        <f t="shared" si="195"/>
        <v>3.5027632953854179E-2</v>
      </c>
      <c r="AC3085" s="19">
        <v>1.31</v>
      </c>
      <c r="AD3085" s="99">
        <v>1.24</v>
      </c>
      <c r="AE3085" s="95">
        <v>5.44</v>
      </c>
    </row>
    <row r="3086" spans="1:31" x14ac:dyDescent="0.2">
      <c r="A3086" s="2" t="s">
        <v>366</v>
      </c>
      <c r="B3086" s="9">
        <v>41486</v>
      </c>
      <c r="C3086" s="18">
        <v>1.1599999999999999</v>
      </c>
      <c r="D3086" s="12">
        <v>5.76</v>
      </c>
      <c r="F3086" s="12">
        <v>12</v>
      </c>
      <c r="H3086" s="23">
        <f t="shared" si="192"/>
        <v>1.7378008287493753E-6</v>
      </c>
      <c r="I3086" s="24">
        <v>0.71</v>
      </c>
      <c r="J3086" s="25">
        <v>0.2</v>
      </c>
      <c r="K3086" s="36"/>
      <c r="L3086" s="25">
        <v>12.3</v>
      </c>
      <c r="M3086" s="36"/>
      <c r="N3086" s="25">
        <v>2.4</v>
      </c>
      <c r="O3086" s="25">
        <v>4.6399999999999997</v>
      </c>
      <c r="P3086" s="25">
        <v>1.7</v>
      </c>
      <c r="Q3086" s="25">
        <v>0.08</v>
      </c>
      <c r="R3086" s="25">
        <v>6.75</v>
      </c>
      <c r="S3086" s="36"/>
      <c r="T3086" s="51">
        <v>0.31</v>
      </c>
      <c r="U3086" s="42">
        <v>16</v>
      </c>
      <c r="V3086" s="42">
        <v>2.93</v>
      </c>
      <c r="W3086" s="42">
        <v>0.06</v>
      </c>
      <c r="X3086" s="42">
        <v>11</v>
      </c>
      <c r="Y3086" s="44">
        <v>0.61</v>
      </c>
      <c r="Z3086" s="87">
        <f t="shared" si="193"/>
        <v>1.3448255667342712</v>
      </c>
      <c r="AA3086" s="88">
        <f t="shared" si="194"/>
        <v>1.3117416251118295</v>
      </c>
      <c r="AB3086" s="90">
        <f t="shared" si="195"/>
        <v>1.2453643831779422E-2</v>
      </c>
      <c r="AC3086" s="19">
        <v>1.35</v>
      </c>
      <c r="AD3086" s="13">
        <v>1.31</v>
      </c>
      <c r="AE3086" s="94">
        <v>2.54</v>
      </c>
    </row>
    <row r="3087" spans="1:31" x14ac:dyDescent="0.2">
      <c r="A3087" s="2" t="s">
        <v>366</v>
      </c>
      <c r="B3087" s="9">
        <v>41071</v>
      </c>
      <c r="C3087" s="18">
        <v>1.08</v>
      </c>
      <c r="D3087" s="12">
        <v>6.06</v>
      </c>
      <c r="F3087" s="12">
        <v>12</v>
      </c>
      <c r="H3087" s="23">
        <f t="shared" si="192"/>
        <v>8.7096358995607992E-7</v>
      </c>
      <c r="I3087" s="32">
        <v>5.0000000000000001E-3</v>
      </c>
      <c r="J3087" s="25">
        <v>0.22</v>
      </c>
      <c r="K3087" s="30">
        <v>0.4</v>
      </c>
      <c r="L3087" s="25">
        <v>12.7</v>
      </c>
      <c r="M3087" s="30">
        <v>0.8</v>
      </c>
      <c r="N3087" s="25">
        <v>3.08</v>
      </c>
      <c r="O3087" s="25">
        <v>5.29</v>
      </c>
      <c r="P3087" s="25">
        <v>1.87</v>
      </c>
      <c r="Q3087" s="25">
        <v>0.09</v>
      </c>
      <c r="R3087" s="25">
        <v>6.87</v>
      </c>
      <c r="S3087" s="31">
        <v>0.5</v>
      </c>
      <c r="T3087" s="51">
        <v>0.25</v>
      </c>
      <c r="U3087" s="42">
        <v>14.5</v>
      </c>
      <c r="V3087" s="42">
        <v>2.61</v>
      </c>
      <c r="W3087" s="42">
        <v>0.03</v>
      </c>
      <c r="X3087" s="42">
        <v>15</v>
      </c>
      <c r="Y3087" s="44">
        <v>0.62</v>
      </c>
      <c r="Z3087" s="87">
        <f t="shared" si="193"/>
        <v>1.3480491789484266</v>
      </c>
      <c r="AA3087" s="88">
        <f t="shared" si="194"/>
        <v>1.3956405742058966</v>
      </c>
      <c r="AB3087" s="90">
        <f t="shared" si="195"/>
        <v>-1.7345764112999977E-2</v>
      </c>
      <c r="AC3087" s="19">
        <v>1.44</v>
      </c>
      <c r="AD3087" s="99">
        <v>1.4</v>
      </c>
      <c r="AE3087" s="95">
        <v>2.83</v>
      </c>
    </row>
    <row r="3088" spans="1:31" x14ac:dyDescent="0.2">
      <c r="A3088" s="2" t="s">
        <v>366</v>
      </c>
      <c r="B3088" s="9">
        <v>38847</v>
      </c>
      <c r="C3088" s="18">
        <v>0.9</v>
      </c>
      <c r="D3088" s="12">
        <v>6.07</v>
      </c>
      <c r="F3088" s="12">
        <v>13</v>
      </c>
      <c r="H3088" s="23">
        <f t="shared" si="192"/>
        <v>8.511380382023744E-7</v>
      </c>
      <c r="I3088" s="32">
        <v>0.01</v>
      </c>
      <c r="J3088" s="25">
        <v>0.02</v>
      </c>
      <c r="K3088" s="30">
        <v>0.6</v>
      </c>
      <c r="L3088" s="25">
        <v>16.5</v>
      </c>
      <c r="M3088" s="30">
        <v>0.8</v>
      </c>
      <c r="N3088" s="25">
        <v>7.0000000000000007E-2</v>
      </c>
      <c r="O3088" s="25">
        <v>6.78</v>
      </c>
      <c r="P3088" s="25">
        <v>2.15</v>
      </c>
      <c r="Q3088" s="25">
        <v>6.1000000000000004E-3</v>
      </c>
      <c r="R3088" s="25">
        <v>8.2200000000000006</v>
      </c>
      <c r="S3088" s="31">
        <v>2.7</v>
      </c>
      <c r="T3088" s="51">
        <v>0.03</v>
      </c>
      <c r="U3088" s="42">
        <v>16.399999999999999</v>
      </c>
      <c r="V3088" s="42">
        <v>17.440000000000001</v>
      </c>
      <c r="W3088" s="42">
        <v>0.02</v>
      </c>
      <c r="X3088" s="42">
        <v>12</v>
      </c>
      <c r="Y3088" s="44">
        <v>0.57999999999999996</v>
      </c>
      <c r="Z3088" s="87">
        <f t="shared" si="193"/>
        <v>1.5361362008472974</v>
      </c>
      <c r="AA3088" s="88">
        <f t="shared" si="194"/>
        <v>1.5425954256527659</v>
      </c>
      <c r="AB3088" s="90">
        <f t="shared" si="195"/>
        <v>-2.0980148934941025E-3</v>
      </c>
      <c r="AC3088" s="19">
        <v>1.5</v>
      </c>
      <c r="AD3088" s="99">
        <v>1.5</v>
      </c>
      <c r="AE3088" s="95">
        <v>-0.5</v>
      </c>
    </row>
    <row r="3089" spans="1:31" x14ac:dyDescent="0.2">
      <c r="A3089" s="2" t="s">
        <v>366</v>
      </c>
      <c r="B3089" s="9">
        <v>41787</v>
      </c>
      <c r="C3089" s="18">
        <v>1.22</v>
      </c>
      <c r="D3089" s="12">
        <v>6.24</v>
      </c>
      <c r="F3089" s="12">
        <v>7.6</v>
      </c>
      <c r="H3089" s="23">
        <f t="shared" si="192"/>
        <v>5.7543993733715549E-7</v>
      </c>
      <c r="I3089" s="32">
        <v>0.01</v>
      </c>
      <c r="J3089" s="25">
        <v>0.13</v>
      </c>
      <c r="K3089" s="36"/>
      <c r="L3089" s="25">
        <v>23</v>
      </c>
      <c r="M3089" s="36"/>
      <c r="N3089" s="25">
        <v>2.2400000000000002</v>
      </c>
      <c r="O3089" s="25">
        <v>4.55</v>
      </c>
      <c r="P3089" s="25">
        <v>2.91</v>
      </c>
      <c r="Q3089" s="25">
        <v>0.08</v>
      </c>
      <c r="R3089" s="25">
        <v>7.36</v>
      </c>
      <c r="S3089" s="36"/>
      <c r="T3089" s="51">
        <v>0.03</v>
      </c>
      <c r="U3089" s="42">
        <v>13</v>
      </c>
      <c r="V3089" s="42">
        <v>12.39</v>
      </c>
      <c r="W3089" s="42">
        <v>0.02</v>
      </c>
      <c r="X3089" s="42">
        <v>16</v>
      </c>
      <c r="Y3089" s="44">
        <v>0.88</v>
      </c>
      <c r="Z3089" s="87">
        <f t="shared" si="193"/>
        <v>1.9150815809810764</v>
      </c>
      <c r="AA3089" s="88">
        <f t="shared" si="194"/>
        <v>1.8031970699316928</v>
      </c>
      <c r="AB3089" s="90">
        <f t="shared" si="195"/>
        <v>3.0090405145380372E-2</v>
      </c>
      <c r="AC3089" s="19">
        <v>1.98</v>
      </c>
      <c r="AD3089" s="13">
        <v>1.8</v>
      </c>
      <c r="AE3089" s="94">
        <v>9.58</v>
      </c>
    </row>
    <row r="3090" spans="1:31" x14ac:dyDescent="0.2">
      <c r="A3090" s="2" t="s">
        <v>366</v>
      </c>
      <c r="B3090" s="9">
        <v>42128</v>
      </c>
      <c r="C3090" s="18">
        <v>1.03</v>
      </c>
      <c r="D3090" s="12">
        <v>6.12</v>
      </c>
      <c r="F3090" s="12">
        <v>13</v>
      </c>
      <c r="H3090" s="23">
        <f t="shared" si="192"/>
        <v>7.585775750291823E-7</v>
      </c>
      <c r="I3090" s="32">
        <v>0.01</v>
      </c>
      <c r="J3090" s="25">
        <v>0.02</v>
      </c>
      <c r="K3090" s="29">
        <v>0.5</v>
      </c>
      <c r="L3090" s="25">
        <v>20.2</v>
      </c>
      <c r="M3090" s="29">
        <v>0.8</v>
      </c>
      <c r="N3090" s="25">
        <v>0.16</v>
      </c>
      <c r="O3090" s="25">
        <v>4.13</v>
      </c>
      <c r="P3090" s="25">
        <v>2.44</v>
      </c>
      <c r="Q3090" s="25">
        <v>0.04</v>
      </c>
      <c r="R3090" s="25">
        <v>8.1999999999999993</v>
      </c>
      <c r="S3090" s="29">
        <v>6.7</v>
      </c>
      <c r="T3090" s="51">
        <v>0.1</v>
      </c>
      <c r="U3090" s="42">
        <v>19.3</v>
      </c>
      <c r="V3090" s="42">
        <v>24.65</v>
      </c>
      <c r="W3090" s="42">
        <v>0.03</v>
      </c>
      <c r="X3090" s="42">
        <v>16</v>
      </c>
      <c r="Y3090" s="44">
        <v>0.56000000000000005</v>
      </c>
      <c r="Z3090" s="87">
        <f t="shared" si="193"/>
        <v>1.6804374538080082</v>
      </c>
      <c r="AA3090" s="88">
        <f t="shared" si="194"/>
        <v>1.8145219879248349</v>
      </c>
      <c r="AB3090" s="90">
        <f t="shared" si="195"/>
        <v>-3.8365118780991032E-2</v>
      </c>
      <c r="AC3090" s="19">
        <v>1.71</v>
      </c>
      <c r="AD3090" s="99">
        <v>1.82</v>
      </c>
      <c r="AE3090" s="95">
        <v>5.72</v>
      </c>
    </row>
    <row r="3091" spans="1:31" x14ac:dyDescent="0.2">
      <c r="A3091" s="2" t="s">
        <v>366</v>
      </c>
      <c r="B3091" s="9">
        <v>39204</v>
      </c>
      <c r="C3091" s="19">
        <v>0.95</v>
      </c>
      <c r="D3091" s="12">
        <v>6.06</v>
      </c>
      <c r="F3091" s="12">
        <v>15</v>
      </c>
      <c r="H3091" s="23">
        <f t="shared" si="192"/>
        <v>8.7096358995607992E-7</v>
      </c>
      <c r="I3091" s="24">
        <v>2E-3</v>
      </c>
      <c r="J3091" s="25">
        <v>0.01</v>
      </c>
      <c r="L3091" s="25">
        <v>15.7</v>
      </c>
      <c r="N3091" s="25">
        <v>0.08</v>
      </c>
      <c r="O3091" s="25">
        <v>5.84</v>
      </c>
      <c r="P3091" s="25">
        <v>1.9</v>
      </c>
      <c r="Q3091" s="25">
        <v>8.0000000000000002E-3</v>
      </c>
      <c r="R3091" s="25">
        <v>6.84</v>
      </c>
      <c r="S3091" s="36"/>
      <c r="T3091" s="51">
        <v>0.02</v>
      </c>
      <c r="U3091" s="42">
        <v>19.3</v>
      </c>
      <c r="V3091" s="42">
        <v>9.4700000000000006</v>
      </c>
      <c r="W3091" s="42">
        <v>0.05</v>
      </c>
      <c r="X3091" s="42">
        <v>15</v>
      </c>
      <c r="Y3091" s="44">
        <v>0.51</v>
      </c>
      <c r="Z3091" s="87">
        <f t="shared" si="193"/>
        <v>1.3905635393996381</v>
      </c>
      <c r="AA3091" s="88">
        <f t="shared" si="194"/>
        <v>1.4893822023198322</v>
      </c>
      <c r="AB3091" s="90">
        <f t="shared" si="195"/>
        <v>-3.4312682176156038E-2</v>
      </c>
      <c r="AD3091" s="100"/>
      <c r="AE3091" s="96"/>
    </row>
    <row r="3092" spans="1:31" x14ac:dyDescent="0.2">
      <c r="A3092" s="2" t="s">
        <v>366</v>
      </c>
      <c r="B3092" s="9">
        <v>35583</v>
      </c>
      <c r="C3092" s="18">
        <v>0.41</v>
      </c>
      <c r="D3092" s="12">
        <v>6.2</v>
      </c>
      <c r="E3092" s="16"/>
      <c r="F3092" s="12">
        <v>17</v>
      </c>
      <c r="H3092" s="23">
        <f t="shared" si="192"/>
        <v>6.3095734448019254E-7</v>
      </c>
      <c r="I3092" s="32">
        <v>0.97</v>
      </c>
      <c r="J3092" s="25">
        <v>0.17</v>
      </c>
      <c r="K3092" s="33"/>
      <c r="L3092" s="25">
        <v>27</v>
      </c>
      <c r="M3092" s="33"/>
      <c r="N3092" s="25">
        <v>0.14000000000000001</v>
      </c>
      <c r="O3092" s="25">
        <v>10</v>
      </c>
      <c r="P3092" s="25">
        <v>3.3</v>
      </c>
      <c r="Q3092" s="25">
        <v>0.17</v>
      </c>
      <c r="R3092" s="25">
        <v>6.2</v>
      </c>
      <c r="S3092" s="34"/>
      <c r="T3092" s="51">
        <v>0.01</v>
      </c>
      <c r="U3092" s="42">
        <v>36.299999999999997</v>
      </c>
      <c r="V3092" s="42">
        <v>4.05</v>
      </c>
      <c r="W3092" s="42">
        <v>0.06</v>
      </c>
      <c r="X3092" s="42">
        <v>25</v>
      </c>
      <c r="Y3092" s="44">
        <v>0.9</v>
      </c>
      <c r="Z3092" s="87">
        <f t="shared" si="193"/>
        <v>2.2727402941612467</v>
      </c>
      <c r="AA3092" s="88">
        <f t="shared" si="194"/>
        <v>2.4278604049723396</v>
      </c>
      <c r="AB3092" s="90">
        <f t="shared" si="195"/>
        <v>-3.3000061213385896E-2</v>
      </c>
      <c r="AE3092" s="96"/>
    </row>
    <row r="3093" spans="1:31" x14ac:dyDescent="0.2">
      <c r="A3093" s="2" t="s">
        <v>366</v>
      </c>
      <c r="B3093" s="9">
        <v>37207</v>
      </c>
      <c r="C3093" s="19">
        <v>0.43</v>
      </c>
      <c r="D3093" s="12">
        <v>5.98</v>
      </c>
      <c r="F3093" s="12">
        <v>23</v>
      </c>
      <c r="H3093" s="23">
        <f t="shared" si="192"/>
        <v>1.0471285480508979E-6</v>
      </c>
      <c r="J3093" s="25">
        <v>7.0000000000000007E-2</v>
      </c>
      <c r="K3093" s="29">
        <v>1.6</v>
      </c>
      <c r="L3093" s="25">
        <v>24.6</v>
      </c>
      <c r="M3093" s="29">
        <v>1.3</v>
      </c>
      <c r="N3093" s="25">
        <v>0.18</v>
      </c>
      <c r="O3093" s="25">
        <v>9.3699999999999992</v>
      </c>
      <c r="P3093" s="25">
        <v>2.94</v>
      </c>
      <c r="Q3093" s="25">
        <v>0.08</v>
      </c>
      <c r="R3093" s="25">
        <v>13.3</v>
      </c>
      <c r="S3093" s="29">
        <v>3.4</v>
      </c>
      <c r="T3093" s="51">
        <v>0.04</v>
      </c>
      <c r="U3093" s="42">
        <v>29.9</v>
      </c>
      <c r="V3093" s="42">
        <v>2.82</v>
      </c>
      <c r="W3093" s="42">
        <v>0.03</v>
      </c>
      <c r="X3093" s="42">
        <v>21</v>
      </c>
      <c r="Y3093" s="44">
        <v>1.18</v>
      </c>
      <c r="Z3093" s="87">
        <f t="shared" si="193"/>
        <v>2.3008230629050566</v>
      </c>
      <c r="AA3093" s="88">
        <f t="shared" si="194"/>
        <v>2.4422460282723066</v>
      </c>
      <c r="AB3093" s="90">
        <f t="shared" si="195"/>
        <v>-2.9816762659079236E-2</v>
      </c>
      <c r="AD3093" s="100"/>
      <c r="AE3093" s="96"/>
    </row>
    <row r="3094" spans="1:31" x14ac:dyDescent="0.2">
      <c r="A3094" s="2" t="s">
        <v>366</v>
      </c>
      <c r="B3094" s="9">
        <v>36487</v>
      </c>
      <c r="C3094" s="19">
        <v>0.7</v>
      </c>
      <c r="D3094" s="12">
        <v>6.04</v>
      </c>
      <c r="F3094" s="12">
        <v>15</v>
      </c>
      <c r="H3094" s="23">
        <f t="shared" si="192"/>
        <v>9.12010839355909E-7</v>
      </c>
      <c r="I3094" s="24">
        <v>1.2</v>
      </c>
      <c r="J3094" s="25">
        <v>0.11</v>
      </c>
      <c r="K3094" s="33"/>
      <c r="L3094" s="25">
        <v>19</v>
      </c>
      <c r="M3094" s="33"/>
      <c r="N3094" s="25">
        <v>0.31</v>
      </c>
      <c r="O3094" s="25">
        <v>6.8</v>
      </c>
      <c r="P3094" s="25">
        <v>2.2000000000000002</v>
      </c>
      <c r="Q3094" s="25">
        <v>0.18</v>
      </c>
      <c r="R3094" s="25">
        <v>9.1</v>
      </c>
      <c r="S3094" s="34"/>
      <c r="T3094" s="51">
        <v>0.02</v>
      </c>
      <c r="U3094" s="42">
        <v>27.7</v>
      </c>
      <c r="V3094" s="42">
        <v>0.22</v>
      </c>
      <c r="W3094" s="42">
        <v>9.1952000000000006E-3</v>
      </c>
      <c r="X3094" s="42">
        <v>21</v>
      </c>
      <c r="Y3094" s="44">
        <v>0.78</v>
      </c>
      <c r="Z3094" s="87">
        <f t="shared" si="193"/>
        <v>1.8560345442012576</v>
      </c>
      <c r="AA3094" s="88">
        <f t="shared" si="194"/>
        <v>1.953426550138575</v>
      </c>
      <c r="AB3094" s="90">
        <f t="shared" si="195"/>
        <v>-2.5565822441926046E-2</v>
      </c>
      <c r="AD3094" s="100"/>
      <c r="AE3094" s="96"/>
    </row>
    <row r="3095" spans="1:31" x14ac:dyDescent="0.2">
      <c r="A3095" s="2" t="s">
        <v>366</v>
      </c>
      <c r="B3095" s="9">
        <v>37383</v>
      </c>
      <c r="C3095" s="18">
        <v>0.69</v>
      </c>
      <c r="D3095" s="12">
        <v>6.35</v>
      </c>
      <c r="F3095" s="12">
        <v>15</v>
      </c>
      <c r="H3095" s="23">
        <f t="shared" si="192"/>
        <v>4.4668359215096327E-7</v>
      </c>
      <c r="I3095" s="24">
        <v>3.0000000000000001E-3</v>
      </c>
      <c r="J3095" s="25">
        <v>0.02</v>
      </c>
      <c r="K3095" s="30">
        <v>1.2</v>
      </c>
      <c r="L3095" s="25">
        <v>18</v>
      </c>
      <c r="M3095" s="30">
        <v>0.7</v>
      </c>
      <c r="N3095" s="25">
        <v>0.09</v>
      </c>
      <c r="O3095" s="25">
        <v>7.27</v>
      </c>
      <c r="P3095" s="25">
        <v>2.19</v>
      </c>
      <c r="Q3095" s="25">
        <v>0.03</v>
      </c>
      <c r="R3095" s="25">
        <v>7.56</v>
      </c>
      <c r="S3095" s="31">
        <v>1.6</v>
      </c>
      <c r="T3095" s="51">
        <v>0.01</v>
      </c>
      <c r="U3095" s="42">
        <v>15.2</v>
      </c>
      <c r="V3095" s="42">
        <v>2.58</v>
      </c>
      <c r="W3095" s="42">
        <v>0.05</v>
      </c>
      <c r="X3095" s="42">
        <v>17</v>
      </c>
      <c r="Y3095" s="44">
        <v>0.81</v>
      </c>
      <c r="Z3095" s="87">
        <f t="shared" si="193"/>
        <v>1.5989086477777708</v>
      </c>
      <c r="AA3095" s="88">
        <f t="shared" si="194"/>
        <v>1.6490003411931691</v>
      </c>
      <c r="AB3095" s="90">
        <f t="shared" si="195"/>
        <v>-1.5422751556615896E-2</v>
      </c>
      <c r="AD3095" s="100"/>
      <c r="AE3095" s="96"/>
    </row>
    <row r="3096" spans="1:31" x14ac:dyDescent="0.2">
      <c r="A3096" s="2" t="s">
        <v>366</v>
      </c>
      <c r="B3096" s="9">
        <v>35877</v>
      </c>
      <c r="C3096" s="18">
        <v>0.67</v>
      </c>
      <c r="D3096" s="12">
        <v>6.19</v>
      </c>
      <c r="F3096" s="12">
        <v>17</v>
      </c>
      <c r="H3096" s="23">
        <f t="shared" si="192"/>
        <v>6.456542290346535E-7</v>
      </c>
      <c r="I3096" s="24">
        <v>0.22</v>
      </c>
      <c r="J3096" s="25">
        <v>0.06</v>
      </c>
      <c r="K3096" s="33"/>
      <c r="L3096" s="25">
        <v>20</v>
      </c>
      <c r="M3096" s="33"/>
      <c r="N3096" s="25">
        <v>0.14000000000000001</v>
      </c>
      <c r="O3096" s="25">
        <v>6.9</v>
      </c>
      <c r="P3096" s="25">
        <v>2.4</v>
      </c>
      <c r="Q3096" s="25">
        <v>0.11</v>
      </c>
      <c r="R3096" s="25">
        <v>11</v>
      </c>
      <c r="S3096" s="34"/>
      <c r="T3096" s="51">
        <v>0.01</v>
      </c>
      <c r="U3096" s="42">
        <v>21.2</v>
      </c>
      <c r="V3096" s="42">
        <v>3.47</v>
      </c>
      <c r="W3096" s="42">
        <v>0.04</v>
      </c>
      <c r="X3096" s="42">
        <v>25</v>
      </c>
      <c r="Y3096" s="44">
        <v>0.72</v>
      </c>
      <c r="Z3096" s="87">
        <f t="shared" si="193"/>
        <v>1.887207430066641</v>
      </c>
      <c r="AA3096" s="88">
        <f t="shared" si="194"/>
        <v>1.9237166668641261</v>
      </c>
      <c r="AB3096" s="90">
        <f t="shared" si="195"/>
        <v>-9.5801532302595051E-3</v>
      </c>
    </row>
    <row r="3097" spans="1:31" x14ac:dyDescent="0.2">
      <c r="A3097" s="2" t="s">
        <v>366</v>
      </c>
      <c r="B3097" s="9">
        <v>35409</v>
      </c>
      <c r="C3097" s="19">
        <v>0.61</v>
      </c>
      <c r="D3097" s="12">
        <v>6.24</v>
      </c>
      <c r="F3097" s="12">
        <v>14</v>
      </c>
      <c r="H3097" s="23">
        <f t="shared" si="192"/>
        <v>5.7543993733715549E-7</v>
      </c>
      <c r="I3097" s="24">
        <v>0.81</v>
      </c>
      <c r="J3097" s="25">
        <v>0.13</v>
      </c>
      <c r="K3097" s="36"/>
      <c r="L3097" s="25">
        <v>30</v>
      </c>
      <c r="M3097" s="36"/>
      <c r="N3097" s="25">
        <v>0.28000000000000003</v>
      </c>
      <c r="O3097" s="25">
        <v>8.5</v>
      </c>
      <c r="P3097" s="25">
        <v>3.4</v>
      </c>
      <c r="Q3097" s="25">
        <v>0.2</v>
      </c>
      <c r="R3097" s="25">
        <v>12</v>
      </c>
      <c r="S3097" s="36"/>
      <c r="T3097" s="51">
        <v>0.02</v>
      </c>
      <c r="U3097" s="42">
        <v>42.5</v>
      </c>
      <c r="V3097" s="42">
        <v>4.8</v>
      </c>
      <c r="W3097" s="42">
        <v>0.01</v>
      </c>
      <c r="X3097" s="42">
        <v>30</v>
      </c>
      <c r="Y3097" s="44">
        <v>0.87</v>
      </c>
      <c r="Z3097" s="87">
        <f t="shared" si="193"/>
        <v>2.6306806855215688</v>
      </c>
      <c r="AA3097" s="88">
        <f t="shared" si="194"/>
        <v>2.6793023866913313</v>
      </c>
      <c r="AB3097" s="90">
        <f t="shared" si="195"/>
        <v>-9.1566584127545508E-3</v>
      </c>
    </row>
    <row r="3098" spans="1:31" x14ac:dyDescent="0.2">
      <c r="A3098" s="2" t="s">
        <v>366</v>
      </c>
      <c r="B3098" s="9">
        <v>37720</v>
      </c>
      <c r="C3098" s="18">
        <v>1.03</v>
      </c>
      <c r="D3098" s="12">
        <v>5.81</v>
      </c>
      <c r="F3098" s="12">
        <v>18</v>
      </c>
      <c r="H3098" s="23">
        <f t="shared" si="192"/>
        <v>1.5488166189124819E-6</v>
      </c>
      <c r="I3098" s="32">
        <v>0.01</v>
      </c>
      <c r="J3098" s="25">
        <v>0.01</v>
      </c>
      <c r="K3098" s="30">
        <v>1.9</v>
      </c>
      <c r="L3098" s="25">
        <v>21.9</v>
      </c>
      <c r="M3098" s="30">
        <v>0.9</v>
      </c>
      <c r="N3098" s="25">
        <v>0.08</v>
      </c>
      <c r="O3098" s="25">
        <v>7.57</v>
      </c>
      <c r="P3098" s="25">
        <v>2.59</v>
      </c>
      <c r="Q3098" s="25">
        <v>0.03</v>
      </c>
      <c r="R3098" s="25">
        <v>8.83</v>
      </c>
      <c r="S3098" s="31">
        <v>2.7</v>
      </c>
      <c r="T3098" s="51">
        <v>0.02</v>
      </c>
      <c r="U3098" s="42">
        <v>25.6</v>
      </c>
      <c r="V3098" s="42">
        <v>10.4</v>
      </c>
      <c r="W3098" s="42">
        <v>0.05</v>
      </c>
      <c r="X3098" s="42">
        <v>18</v>
      </c>
      <c r="Y3098" s="44">
        <v>0.71</v>
      </c>
      <c r="Z3098" s="87">
        <f t="shared" si="193"/>
        <v>1.889207536857695</v>
      </c>
      <c r="AA3098" s="88">
        <f t="shared" si="194"/>
        <v>1.9201628030600952</v>
      </c>
      <c r="AB3098" s="90">
        <f t="shared" si="195"/>
        <v>-8.1260847437238746E-3</v>
      </c>
      <c r="AD3098" s="100"/>
      <c r="AE3098" s="96"/>
    </row>
    <row r="3099" spans="1:31" x14ac:dyDescent="0.2">
      <c r="A3099" s="2" t="s">
        <v>366</v>
      </c>
      <c r="B3099" s="9">
        <v>37944</v>
      </c>
      <c r="C3099" s="18">
        <v>0.92</v>
      </c>
      <c r="D3099" s="12">
        <v>6.08</v>
      </c>
      <c r="F3099" s="12">
        <v>18</v>
      </c>
      <c r="H3099" s="23">
        <f t="shared" si="192"/>
        <v>8.3176377110266907E-7</v>
      </c>
      <c r="I3099" s="32">
        <v>0.02</v>
      </c>
      <c r="J3099" s="25">
        <v>0.03</v>
      </c>
      <c r="K3099" s="29">
        <v>2.6</v>
      </c>
      <c r="L3099" s="25">
        <v>19.899999999999999</v>
      </c>
      <c r="M3099" s="29">
        <v>0.9</v>
      </c>
      <c r="N3099" s="25">
        <v>0.13</v>
      </c>
      <c r="O3099" s="25">
        <v>9.36</v>
      </c>
      <c r="P3099" s="25">
        <v>2.34</v>
      </c>
      <c r="Q3099" s="25">
        <v>0.06</v>
      </c>
      <c r="R3099" s="25">
        <v>10.1</v>
      </c>
      <c r="S3099" s="29">
        <v>3.6</v>
      </c>
      <c r="T3099" s="51">
        <v>0.02</v>
      </c>
      <c r="U3099" s="42">
        <v>26.7</v>
      </c>
      <c r="V3099" s="42">
        <v>3.02</v>
      </c>
      <c r="W3099" s="42">
        <v>0.05</v>
      </c>
      <c r="X3099" s="42">
        <v>19</v>
      </c>
      <c r="Y3099" s="44">
        <v>0.74</v>
      </c>
      <c r="Z3099" s="87">
        <f t="shared" si="193"/>
        <v>1.8749658700823315</v>
      </c>
      <c r="AA3099" s="88">
        <f t="shared" si="194"/>
        <v>1.8822392584792094</v>
      </c>
      <c r="AB3099" s="90">
        <f t="shared" si="195"/>
        <v>-1.9358507582103981E-3</v>
      </c>
      <c r="AD3099" s="100"/>
      <c r="AE3099" s="96"/>
    </row>
    <row r="3100" spans="1:31" x14ac:dyDescent="0.2">
      <c r="A3100" s="2" t="s">
        <v>366</v>
      </c>
      <c r="B3100" s="9">
        <v>39932</v>
      </c>
      <c r="C3100" s="18">
        <v>0.93</v>
      </c>
      <c r="D3100" s="12">
        <v>6.05</v>
      </c>
      <c r="F3100" s="12">
        <v>12</v>
      </c>
      <c r="H3100" s="23">
        <f t="shared" si="192"/>
        <v>8.9125093813374487E-7</v>
      </c>
      <c r="I3100" s="32">
        <v>0.87</v>
      </c>
      <c r="J3100" s="25">
        <v>0.01</v>
      </c>
      <c r="K3100" s="29">
        <v>0.4</v>
      </c>
      <c r="L3100" s="25">
        <v>13.6</v>
      </c>
      <c r="M3100" s="29">
        <v>0.9</v>
      </c>
      <c r="N3100" s="25">
        <v>0.11</v>
      </c>
      <c r="O3100" s="25">
        <v>6.18</v>
      </c>
      <c r="P3100" s="25">
        <v>1.8</v>
      </c>
      <c r="Q3100" s="25">
        <v>7.0000000000000001E-3</v>
      </c>
      <c r="R3100" s="25">
        <v>5.15</v>
      </c>
      <c r="S3100" s="29">
        <v>2.5</v>
      </c>
      <c r="T3100" s="51">
        <v>0.02</v>
      </c>
      <c r="U3100" s="42">
        <v>13.3</v>
      </c>
      <c r="V3100" s="42">
        <v>6.5</v>
      </c>
      <c r="W3100" s="42">
        <v>0.03</v>
      </c>
      <c r="X3100" s="42">
        <v>11</v>
      </c>
      <c r="Y3100" s="44">
        <v>0.62</v>
      </c>
      <c r="Z3100" s="87">
        <f t="shared" si="193"/>
        <v>1.3102853443728513</v>
      </c>
      <c r="AA3100" s="88">
        <f t="shared" si="194"/>
        <v>1.3133002944824987</v>
      </c>
      <c r="AB3100" s="90">
        <f t="shared" si="195"/>
        <v>-1.1491716012605074E-3</v>
      </c>
      <c r="AD3100" s="100"/>
      <c r="AE3100" s="95">
        <v>8.16</v>
      </c>
    </row>
    <row r="3101" spans="1:31" x14ac:dyDescent="0.2">
      <c r="A3101" s="2" t="s">
        <v>366</v>
      </c>
      <c r="B3101" s="9">
        <v>38272</v>
      </c>
      <c r="C3101" s="18">
        <v>0.89</v>
      </c>
      <c r="D3101" s="12">
        <v>5.66</v>
      </c>
      <c r="F3101" s="12">
        <v>16</v>
      </c>
      <c r="H3101" s="23">
        <f t="shared" si="192"/>
        <v>2.1877616239495505E-6</v>
      </c>
      <c r="I3101" s="32">
        <v>2E-3</v>
      </c>
      <c r="J3101" s="25">
        <v>0.01</v>
      </c>
      <c r="K3101" s="29">
        <v>0.7</v>
      </c>
      <c r="L3101" s="25">
        <v>16.5</v>
      </c>
      <c r="M3101" s="29">
        <v>1.5</v>
      </c>
      <c r="N3101" s="25">
        <v>0.18</v>
      </c>
      <c r="O3101" s="25">
        <v>8.8000000000000007</v>
      </c>
      <c r="P3101" s="25">
        <v>2.06</v>
      </c>
      <c r="Q3101" s="25">
        <v>0.04</v>
      </c>
      <c r="R3101" s="25">
        <v>9.91</v>
      </c>
      <c r="S3101" s="29">
        <v>3.2</v>
      </c>
      <c r="T3101" s="51">
        <v>0.03</v>
      </c>
      <c r="U3101" s="42">
        <v>27.1</v>
      </c>
      <c r="V3101" s="42">
        <v>7.08</v>
      </c>
      <c r="W3101" s="42">
        <v>7.0000000000000007E-2</v>
      </c>
      <c r="X3101" s="42">
        <v>19</v>
      </c>
      <c r="Y3101" s="44">
        <v>0.44</v>
      </c>
      <c r="Z3101" s="87">
        <f t="shared" si="193"/>
        <v>1.6576338958689685</v>
      </c>
      <c r="AA3101" s="88">
        <f t="shared" si="194"/>
        <v>1.6568010626557403</v>
      </c>
      <c r="AB3101" s="90">
        <f t="shared" si="195"/>
        <v>2.5127456825969452E-4</v>
      </c>
      <c r="AD3101" s="100"/>
      <c r="AE3101" s="96"/>
    </row>
    <row r="3102" spans="1:31" x14ac:dyDescent="0.2">
      <c r="A3102" s="2" t="s">
        <v>366</v>
      </c>
      <c r="B3102" s="9">
        <v>37055</v>
      </c>
      <c r="C3102" s="18">
        <v>0.74</v>
      </c>
      <c r="D3102" s="12">
        <v>6.18</v>
      </c>
      <c r="F3102" s="12">
        <v>16</v>
      </c>
      <c r="H3102" s="23">
        <f t="shared" si="192"/>
        <v>6.6069344800759506E-7</v>
      </c>
      <c r="I3102" s="32">
        <v>0.88</v>
      </c>
      <c r="J3102" s="25">
        <v>0.06</v>
      </c>
      <c r="K3102" s="36"/>
      <c r="L3102" s="25">
        <v>25.3</v>
      </c>
      <c r="M3102" s="36"/>
      <c r="N3102" s="25">
        <v>0.13</v>
      </c>
      <c r="O3102" s="25">
        <v>11</v>
      </c>
      <c r="P3102" s="25">
        <v>3.17</v>
      </c>
      <c r="Q3102" s="25">
        <v>0.12</v>
      </c>
      <c r="R3102" s="25">
        <v>12.4</v>
      </c>
      <c r="S3102" s="36"/>
      <c r="T3102" s="51">
        <v>0.03</v>
      </c>
      <c r="U3102" s="42">
        <v>33.799999999999997</v>
      </c>
      <c r="V3102" s="42">
        <v>0.54</v>
      </c>
      <c r="W3102" s="42">
        <v>0.02</v>
      </c>
      <c r="X3102" s="42">
        <v>32</v>
      </c>
      <c r="Y3102" s="44">
        <v>0.79</v>
      </c>
      <c r="Z3102" s="87">
        <f t="shared" si="193"/>
        <v>2.4541759220959114</v>
      </c>
      <c r="AA3102" s="88">
        <f t="shared" si="194"/>
        <v>2.4064255443870426</v>
      </c>
      <c r="AB3102" s="90">
        <f t="shared" si="195"/>
        <v>9.8239647990354863E-3</v>
      </c>
      <c r="AD3102" s="100"/>
      <c r="AE3102" s="96"/>
    </row>
    <row r="3103" spans="1:31" x14ac:dyDescent="0.2">
      <c r="A3103" s="2" t="s">
        <v>366</v>
      </c>
      <c r="B3103" s="9">
        <v>38504</v>
      </c>
      <c r="C3103" s="18">
        <v>0.95</v>
      </c>
      <c r="D3103" s="12">
        <v>5.91</v>
      </c>
      <c r="F3103" s="12">
        <v>14</v>
      </c>
      <c r="H3103" s="23">
        <f t="shared" si="192"/>
        <v>1.230268770812379E-6</v>
      </c>
      <c r="I3103" s="32">
        <v>1.03</v>
      </c>
      <c r="J3103" s="25">
        <v>0.03</v>
      </c>
      <c r="K3103" s="30">
        <v>0.5</v>
      </c>
      <c r="L3103" s="25">
        <v>22.5</v>
      </c>
      <c r="M3103" s="30">
        <v>1</v>
      </c>
      <c r="N3103" s="25">
        <v>7.0000000000000007E-2</v>
      </c>
      <c r="O3103" s="25">
        <v>9.06</v>
      </c>
      <c r="P3103" s="25">
        <v>3.14</v>
      </c>
      <c r="Q3103" s="25">
        <v>0.01</v>
      </c>
      <c r="R3103" s="25">
        <v>12.5</v>
      </c>
      <c r="S3103" s="31">
        <v>2.8</v>
      </c>
      <c r="T3103" s="51">
        <v>0.02</v>
      </c>
      <c r="U3103" s="42">
        <v>25.2</v>
      </c>
      <c r="V3103" s="42">
        <v>22.26</v>
      </c>
      <c r="W3103" s="42">
        <v>7.0000000000000007E-2</v>
      </c>
      <c r="X3103" s="42">
        <v>28</v>
      </c>
      <c r="Y3103" s="44">
        <v>0.54</v>
      </c>
      <c r="Z3103" s="87">
        <f t="shared" si="193"/>
        <v>2.2755805357300773</v>
      </c>
      <c r="AA3103" s="88">
        <f t="shared" si="194"/>
        <v>2.2156480939861236</v>
      </c>
      <c r="AB3103" s="90">
        <f t="shared" si="195"/>
        <v>1.3344331069545407E-2</v>
      </c>
      <c r="AD3103" s="100"/>
      <c r="AE3103" s="96"/>
    </row>
    <row r="3104" spans="1:31" x14ac:dyDescent="0.2">
      <c r="A3104" s="2" t="s">
        <v>366</v>
      </c>
      <c r="B3104" s="9">
        <v>35144</v>
      </c>
      <c r="C3104" s="18">
        <v>0.77</v>
      </c>
      <c r="D3104" s="12">
        <v>6.25</v>
      </c>
      <c r="F3104" s="12">
        <v>13</v>
      </c>
      <c r="H3104" s="23">
        <f t="shared" si="192"/>
        <v>5.6234132519034872E-7</v>
      </c>
      <c r="I3104" s="32">
        <v>0.8</v>
      </c>
      <c r="J3104" s="25">
        <v>0.16</v>
      </c>
      <c r="K3104" s="33"/>
      <c r="L3104" s="25">
        <v>24</v>
      </c>
      <c r="M3104" s="33"/>
      <c r="N3104" s="25">
        <v>0.16</v>
      </c>
      <c r="O3104" s="25">
        <v>7.1</v>
      </c>
      <c r="P3104" s="25">
        <v>2.8</v>
      </c>
      <c r="Q3104" s="25">
        <v>0.12</v>
      </c>
      <c r="R3104" s="25">
        <v>9.1999999999999993</v>
      </c>
      <c r="S3104" s="34"/>
      <c r="T3104" s="51">
        <v>0.03</v>
      </c>
      <c r="U3104" s="42">
        <v>24.8</v>
      </c>
      <c r="V3104" s="42">
        <v>2.82</v>
      </c>
      <c r="W3104" s="42">
        <v>0.05</v>
      </c>
      <c r="X3104" s="42">
        <v>25</v>
      </c>
      <c r="Y3104" s="44">
        <v>0.78</v>
      </c>
      <c r="Z3104" s="87">
        <f t="shared" si="193"/>
        <v>2.1176646016640319</v>
      </c>
      <c r="AA3104" s="88">
        <f t="shared" si="194"/>
        <v>2.0490273180043337</v>
      </c>
      <c r="AB3104" s="90">
        <f t="shared" si="195"/>
        <v>1.6472848241000069E-2</v>
      </c>
      <c r="AE3104" s="96"/>
    </row>
    <row r="3105" spans="1:31" x14ac:dyDescent="0.2">
      <c r="A3105" s="2" t="s">
        <v>366</v>
      </c>
      <c r="B3105" s="9">
        <v>38694</v>
      </c>
      <c r="C3105" s="18">
        <v>0.87</v>
      </c>
      <c r="D3105" s="12">
        <v>6.14</v>
      </c>
      <c r="F3105" s="12">
        <v>14</v>
      </c>
      <c r="H3105" s="23">
        <f t="shared" si="192"/>
        <v>7.2443596007499005E-7</v>
      </c>
      <c r="I3105" s="32">
        <v>0.9</v>
      </c>
      <c r="J3105" s="25">
        <v>0.01</v>
      </c>
      <c r="K3105" s="29">
        <v>1</v>
      </c>
      <c r="L3105" s="25">
        <v>20.3</v>
      </c>
      <c r="M3105" s="29">
        <v>0.8</v>
      </c>
      <c r="N3105" s="25">
        <v>7.0000000000000007E-2</v>
      </c>
      <c r="O3105" s="25">
        <v>9.43</v>
      </c>
      <c r="P3105" s="25">
        <v>2.56</v>
      </c>
      <c r="Q3105" s="25">
        <v>0.03</v>
      </c>
      <c r="R3105" s="25">
        <v>12.8</v>
      </c>
      <c r="S3105" s="29">
        <v>2.1</v>
      </c>
      <c r="T3105" s="51">
        <v>0.02</v>
      </c>
      <c r="U3105" s="42">
        <v>23.7</v>
      </c>
      <c r="V3105" s="42">
        <v>9.3000000000000007</v>
      </c>
      <c r="W3105" s="42">
        <v>7.0000000000000007E-2</v>
      </c>
      <c r="X3105" s="42">
        <v>28</v>
      </c>
      <c r="Y3105" s="44">
        <v>0.61</v>
      </c>
      <c r="Z3105" s="87">
        <f t="shared" si="193"/>
        <v>2.1257564731948397</v>
      </c>
      <c r="AA3105" s="88">
        <f t="shared" si="194"/>
        <v>2.0453886057769211</v>
      </c>
      <c r="AB3105" s="90">
        <f t="shared" si="195"/>
        <v>1.92675790211858E-2</v>
      </c>
      <c r="AD3105" s="100"/>
      <c r="AE3105" s="96"/>
    </row>
    <row r="3106" spans="1:31" x14ac:dyDescent="0.2">
      <c r="A3106" s="2" t="s">
        <v>366</v>
      </c>
      <c r="B3106" s="9">
        <v>39554</v>
      </c>
      <c r="C3106" s="18">
        <v>0.9</v>
      </c>
      <c r="D3106" s="12">
        <v>6.26</v>
      </c>
      <c r="F3106" s="12">
        <v>12</v>
      </c>
      <c r="H3106" s="23">
        <f t="shared" si="192"/>
        <v>5.4954087385762417E-7</v>
      </c>
      <c r="I3106" s="32">
        <v>0.02</v>
      </c>
      <c r="J3106" s="25">
        <v>0.01</v>
      </c>
      <c r="K3106" s="33"/>
      <c r="L3106" s="25">
        <v>19.600000000000001</v>
      </c>
      <c r="M3106" s="33"/>
      <c r="N3106" s="25">
        <v>7.0000000000000007E-2</v>
      </c>
      <c r="O3106" s="25">
        <v>7.51</v>
      </c>
      <c r="P3106" s="25">
        <v>2.37</v>
      </c>
      <c r="Q3106" s="25">
        <v>6.0000000000000001E-3</v>
      </c>
      <c r="R3106" s="25">
        <v>7.47</v>
      </c>
      <c r="S3106" s="34"/>
      <c r="T3106" s="51">
        <v>0.01</v>
      </c>
      <c r="U3106" s="42">
        <v>17</v>
      </c>
      <c r="V3106" s="42">
        <v>18.059999999999999</v>
      </c>
      <c r="W3106" s="42">
        <v>0.03</v>
      </c>
      <c r="X3106" s="42">
        <v>15</v>
      </c>
      <c r="Y3106" s="44">
        <v>0.56000000000000005</v>
      </c>
      <c r="Z3106" s="87">
        <f t="shared" si="193"/>
        <v>1.6955260016134586</v>
      </c>
      <c r="AA3106" s="88">
        <f t="shared" si="194"/>
        <v>1.6292981646912146</v>
      </c>
      <c r="AB3106" s="90">
        <f t="shared" si="195"/>
        <v>1.9919199816167105E-2</v>
      </c>
      <c r="AD3106" s="100"/>
      <c r="AE3106" s="95">
        <v>3.79</v>
      </c>
    </row>
    <row r="3107" spans="1:31" x14ac:dyDescent="0.2">
      <c r="A3107" s="2" t="s">
        <v>366</v>
      </c>
      <c r="B3107" s="9">
        <v>36104</v>
      </c>
      <c r="C3107" s="18">
        <v>0.4</v>
      </c>
      <c r="D3107" s="12">
        <v>6.25</v>
      </c>
      <c r="F3107" s="12">
        <v>18</v>
      </c>
      <c r="H3107" s="23">
        <f t="shared" si="192"/>
        <v>5.6234132519034872E-7</v>
      </c>
      <c r="I3107" s="32">
        <v>0.77</v>
      </c>
      <c r="J3107" s="25">
        <v>0.12</v>
      </c>
      <c r="K3107" s="33"/>
      <c r="L3107" s="25">
        <v>24</v>
      </c>
      <c r="M3107" s="33"/>
      <c r="N3107" s="25">
        <v>0.21</v>
      </c>
      <c r="O3107" s="25">
        <v>6.4</v>
      </c>
      <c r="P3107" s="25">
        <v>2.5</v>
      </c>
      <c r="Q3107" s="25">
        <v>0.13</v>
      </c>
      <c r="R3107" s="25">
        <v>12</v>
      </c>
      <c r="S3107" s="34"/>
      <c r="T3107" s="51">
        <v>0.03</v>
      </c>
      <c r="U3107" s="42">
        <v>23.4</v>
      </c>
      <c r="V3107" s="42">
        <v>0.22</v>
      </c>
      <c r="W3107" s="42">
        <v>0.01</v>
      </c>
      <c r="X3107" s="42">
        <v>23</v>
      </c>
      <c r="Y3107" s="44">
        <v>0.94</v>
      </c>
      <c r="Z3107" s="87">
        <f t="shared" si="193"/>
        <v>2.1934691879923935</v>
      </c>
      <c r="AA3107" s="88">
        <f t="shared" si="194"/>
        <v>2.0806593646925466</v>
      </c>
      <c r="AB3107" s="90">
        <f t="shared" si="195"/>
        <v>2.6393643033731762E-2</v>
      </c>
    </row>
    <row r="3108" spans="1:31" x14ac:dyDescent="0.2">
      <c r="A3108" s="2" t="s">
        <v>366</v>
      </c>
      <c r="B3108" s="9">
        <v>35746</v>
      </c>
      <c r="C3108" s="18">
        <v>0.7</v>
      </c>
      <c r="D3108" s="12">
        <v>6.18</v>
      </c>
      <c r="F3108" s="12">
        <v>18</v>
      </c>
      <c r="H3108" s="23">
        <f t="shared" si="192"/>
        <v>6.6069344800759506E-7</v>
      </c>
      <c r="I3108" s="32">
        <v>0.91</v>
      </c>
      <c r="J3108" s="25">
        <v>0.1</v>
      </c>
      <c r="K3108" s="33"/>
      <c r="L3108" s="25">
        <v>25</v>
      </c>
      <c r="M3108" s="33"/>
      <c r="N3108" s="25">
        <v>0.17</v>
      </c>
      <c r="O3108" s="25">
        <v>9.6999999999999993</v>
      </c>
      <c r="P3108" s="25">
        <v>3</v>
      </c>
      <c r="Q3108" s="25">
        <v>0.16</v>
      </c>
      <c r="R3108" s="25">
        <v>13</v>
      </c>
      <c r="S3108" s="34"/>
      <c r="T3108" s="51">
        <v>0.02</v>
      </c>
      <c r="U3108" s="42">
        <v>27.4</v>
      </c>
      <c r="V3108" s="42">
        <v>1.54</v>
      </c>
      <c r="W3108" s="42">
        <v>0.05</v>
      </c>
      <c r="X3108" s="42">
        <v>25</v>
      </c>
      <c r="Y3108" s="44">
        <v>0.97</v>
      </c>
      <c r="Z3108" s="87">
        <f t="shared" si="193"/>
        <v>2.4265166387208668</v>
      </c>
      <c r="AA3108" s="88">
        <f t="shared" si="194"/>
        <v>2.2721934664032895</v>
      </c>
      <c r="AB3108" s="90">
        <f t="shared" si="195"/>
        <v>3.2843731335815099E-2</v>
      </c>
    </row>
    <row r="3109" spans="1:31" x14ac:dyDescent="0.2">
      <c r="A3109" s="2" t="s">
        <v>366</v>
      </c>
      <c r="B3109" s="9">
        <v>38106</v>
      </c>
      <c r="C3109" s="18">
        <v>0.97</v>
      </c>
      <c r="D3109" s="12">
        <v>5.89</v>
      </c>
      <c r="F3109" s="12">
        <v>17</v>
      </c>
      <c r="H3109" s="23">
        <f t="shared" si="192"/>
        <v>1.2882495516931333E-6</v>
      </c>
      <c r="I3109" s="28"/>
      <c r="J3109" s="25">
        <v>0.02</v>
      </c>
      <c r="K3109" s="30">
        <v>0.5</v>
      </c>
      <c r="L3109" s="25">
        <v>18.399999999999999</v>
      </c>
      <c r="M3109" s="30">
        <v>2.7</v>
      </c>
      <c r="N3109" s="25">
        <v>0.12</v>
      </c>
      <c r="O3109" s="25">
        <v>8.25</v>
      </c>
      <c r="P3109" s="25">
        <v>2.2400000000000002</v>
      </c>
      <c r="Q3109" s="25">
        <v>0.01</v>
      </c>
      <c r="R3109" s="25">
        <v>9.64</v>
      </c>
      <c r="S3109" s="31">
        <v>3.2</v>
      </c>
      <c r="T3109" s="51">
        <v>0.02</v>
      </c>
      <c r="U3109" s="42">
        <v>22.2</v>
      </c>
      <c r="V3109" s="42">
        <v>12.74</v>
      </c>
      <c r="W3109" s="42">
        <v>0.06</v>
      </c>
      <c r="X3109" s="42">
        <v>17</v>
      </c>
      <c r="Y3109" s="44">
        <v>0.43</v>
      </c>
      <c r="Z3109" s="87">
        <f t="shared" si="193"/>
        <v>1.7385338192756765</v>
      </c>
      <c r="AA3109" s="88">
        <f t="shared" si="194"/>
        <v>1.579131663476165</v>
      </c>
      <c r="AB3109" s="90">
        <f t="shared" si="195"/>
        <v>4.8046482271411901E-2</v>
      </c>
    </row>
    <row r="3110" spans="1:31" x14ac:dyDescent="0.2">
      <c r="A3110" s="2" t="s">
        <v>104</v>
      </c>
      <c r="B3110" s="9">
        <v>38688</v>
      </c>
      <c r="C3110" s="20"/>
      <c r="D3110" s="12">
        <v>7.1</v>
      </c>
      <c r="F3110" s="12">
        <v>8.6</v>
      </c>
      <c r="H3110" s="23">
        <f t="shared" si="192"/>
        <v>7.943282347242818E-8</v>
      </c>
      <c r="I3110" s="32">
        <v>0.8</v>
      </c>
      <c r="J3110" s="25">
        <v>13.4</v>
      </c>
      <c r="K3110" s="30">
        <v>1</v>
      </c>
      <c r="L3110" s="25">
        <v>57</v>
      </c>
      <c r="M3110" s="30">
        <v>1</v>
      </c>
      <c r="N3110" s="25">
        <v>0.84</v>
      </c>
      <c r="O3110" s="25">
        <v>12</v>
      </c>
      <c r="P3110" s="25">
        <v>27.9</v>
      </c>
      <c r="Q3110" s="25">
        <v>1.1299999999999999</v>
      </c>
      <c r="R3110" s="25">
        <v>340</v>
      </c>
      <c r="S3110" s="31">
        <v>5</v>
      </c>
      <c r="T3110" s="51">
        <v>4.59</v>
      </c>
      <c r="U3110" s="42">
        <v>1</v>
      </c>
      <c r="V3110" s="42">
        <v>0.44</v>
      </c>
      <c r="W3110" s="42">
        <v>0.03</v>
      </c>
      <c r="X3110" s="42">
        <v>437</v>
      </c>
      <c r="Y3110" s="44">
        <v>8.3000000000000007</v>
      </c>
      <c r="Z3110" s="87">
        <f t="shared" si="193"/>
        <v>21.140222830341834</v>
      </c>
      <c r="AA3110" s="88">
        <f t="shared" si="194"/>
        <v>20.800781695915752</v>
      </c>
      <c r="AB3110" s="90">
        <f t="shared" si="195"/>
        <v>8.0933000594578322E-3</v>
      </c>
      <c r="AC3110" s="19">
        <v>21.09</v>
      </c>
      <c r="AD3110" s="13">
        <v>-20.72</v>
      </c>
      <c r="AE3110" s="94">
        <v>1.77</v>
      </c>
    </row>
    <row r="3111" spans="1:31" x14ac:dyDescent="0.2">
      <c r="A3111" s="2" t="s">
        <v>104</v>
      </c>
      <c r="B3111" s="9">
        <v>38854</v>
      </c>
      <c r="C3111" s="20"/>
      <c r="D3111" s="12">
        <v>7.1</v>
      </c>
      <c r="F3111" s="12">
        <v>256.5</v>
      </c>
      <c r="H3111" s="23">
        <f t="shared" si="192"/>
        <v>7.943282347242818E-8</v>
      </c>
      <c r="I3111" s="32">
        <v>0.99</v>
      </c>
      <c r="J3111" s="25">
        <v>12.41</v>
      </c>
      <c r="K3111" s="30">
        <v>5</v>
      </c>
      <c r="L3111" s="25">
        <v>56.18</v>
      </c>
      <c r="M3111" s="30">
        <v>5</v>
      </c>
      <c r="N3111" s="25">
        <v>3.67</v>
      </c>
      <c r="O3111" s="25">
        <v>13.83</v>
      </c>
      <c r="P3111" s="25">
        <v>23.95</v>
      </c>
      <c r="Q3111" s="25">
        <v>1.23</v>
      </c>
      <c r="R3111" s="25">
        <v>358.1</v>
      </c>
      <c r="S3111" s="31">
        <v>10</v>
      </c>
      <c r="T3111" s="51">
        <v>4.47</v>
      </c>
      <c r="U3111" s="42">
        <v>1</v>
      </c>
      <c r="V3111" s="42">
        <v>0.48</v>
      </c>
      <c r="W3111" s="42">
        <v>0.02</v>
      </c>
      <c r="X3111" s="42">
        <v>454</v>
      </c>
      <c r="Y3111" s="44">
        <v>9.02</v>
      </c>
      <c r="Z3111" s="87">
        <f t="shared" si="193"/>
        <v>21.679547390996433</v>
      </c>
      <c r="AA3111" s="88">
        <f t="shared" si="194"/>
        <v>21.996967455248225</v>
      </c>
      <c r="AB3111" s="90">
        <f t="shared" si="195"/>
        <v>-7.2675227263258564E-3</v>
      </c>
      <c r="AC3111" s="19">
        <v>21.57</v>
      </c>
      <c r="AD3111" s="13">
        <v>21.86</v>
      </c>
      <c r="AE3111" s="94">
        <v>-1.35</v>
      </c>
    </row>
    <row r="3112" spans="1:31" x14ac:dyDescent="0.2">
      <c r="A3112" s="2" t="s">
        <v>104</v>
      </c>
      <c r="B3112" s="9">
        <v>40882</v>
      </c>
      <c r="C3112" s="20"/>
      <c r="D3112" s="12">
        <v>7.01</v>
      </c>
      <c r="F3112" s="12">
        <v>7.2</v>
      </c>
      <c r="H3112" s="23">
        <f t="shared" si="192"/>
        <v>9.7723722095581017E-8</v>
      </c>
      <c r="I3112" s="28"/>
      <c r="J3112" s="25">
        <v>9.86</v>
      </c>
      <c r="K3112" s="30">
        <v>0.2</v>
      </c>
      <c r="L3112" s="25">
        <v>64.400000000000006</v>
      </c>
      <c r="M3112" s="30">
        <v>0.2</v>
      </c>
      <c r="N3112" s="25">
        <v>3.57</v>
      </c>
      <c r="O3112" s="25">
        <v>15.5</v>
      </c>
      <c r="P3112" s="25">
        <v>30.1</v>
      </c>
      <c r="Q3112" s="25">
        <v>1.21</v>
      </c>
      <c r="R3112" s="25">
        <v>332</v>
      </c>
      <c r="S3112" s="31">
        <v>0.7</v>
      </c>
      <c r="T3112" s="51">
        <v>3.49</v>
      </c>
      <c r="U3112" s="42">
        <v>2.4700000000000002</v>
      </c>
      <c r="V3112" s="42">
        <v>0.22</v>
      </c>
      <c r="W3112" s="42">
        <v>3.2799999999999999E-3</v>
      </c>
      <c r="X3112" s="42">
        <v>452</v>
      </c>
      <c r="Y3112" s="44">
        <v>9.11</v>
      </c>
      <c r="Z3112" s="87">
        <f t="shared" si="193"/>
        <v>21.247069167890917</v>
      </c>
      <c r="AA3112" s="88">
        <f t="shared" si="194"/>
        <v>22.025638480358953</v>
      </c>
      <c r="AB3112" s="90">
        <f t="shared" si="195"/>
        <v>-1.7992156136768231E-2</v>
      </c>
      <c r="AC3112" s="19">
        <v>21.31</v>
      </c>
      <c r="AD3112" s="13">
        <v>22.02</v>
      </c>
      <c r="AE3112" s="94">
        <v>3.27</v>
      </c>
    </row>
    <row r="3113" spans="1:31" x14ac:dyDescent="0.2">
      <c r="A3113" s="2" t="s">
        <v>104</v>
      </c>
      <c r="B3113" s="9">
        <v>41932</v>
      </c>
      <c r="D3113" s="12">
        <v>7.18</v>
      </c>
      <c r="F3113" s="12">
        <v>8.1999999999999993</v>
      </c>
      <c r="H3113" s="23">
        <f t="shared" si="192"/>
        <v>6.606934480075943E-8</v>
      </c>
      <c r="I3113" s="24">
        <v>0.51</v>
      </c>
      <c r="J3113" s="25">
        <v>13</v>
      </c>
      <c r="K3113" s="30">
        <v>0.2</v>
      </c>
      <c r="L3113" s="25">
        <v>58.4</v>
      </c>
      <c r="M3113" s="30">
        <v>0.7</v>
      </c>
      <c r="N3113" s="25">
        <v>3.44</v>
      </c>
      <c r="O3113" s="25">
        <v>15.4</v>
      </c>
      <c r="P3113" s="25">
        <v>29.4</v>
      </c>
      <c r="Q3113" s="25">
        <v>1.23</v>
      </c>
      <c r="R3113" s="25">
        <v>316</v>
      </c>
      <c r="S3113" s="31">
        <v>1.3</v>
      </c>
      <c r="T3113" s="51">
        <v>4.13</v>
      </c>
      <c r="U3113" s="42">
        <v>2.89</v>
      </c>
      <c r="V3113" s="42">
        <v>0.22</v>
      </c>
      <c r="W3113" s="42">
        <v>3.6099999999999999E-3</v>
      </c>
      <c r="X3113" s="42">
        <v>459</v>
      </c>
      <c r="Y3113" s="44">
        <v>9.0299999999999994</v>
      </c>
      <c r="Z3113" s="87">
        <f t="shared" si="193"/>
        <v>20.418792019329786</v>
      </c>
      <c r="AA3113" s="88">
        <f t="shared" si="194"/>
        <v>22.17206740229188</v>
      </c>
      <c r="AB3113" s="90">
        <f t="shared" si="195"/>
        <v>-4.1165531918616959E-2</v>
      </c>
      <c r="AC3113" s="19">
        <v>20.420000000000002</v>
      </c>
      <c r="AD3113" s="99">
        <v>22.17</v>
      </c>
      <c r="AE3113" s="95">
        <v>8.19</v>
      </c>
    </row>
    <row r="3114" spans="1:31" x14ac:dyDescent="0.2">
      <c r="A3114" s="2" t="s">
        <v>104</v>
      </c>
      <c r="B3114" s="9">
        <v>39706</v>
      </c>
      <c r="C3114" s="20"/>
      <c r="D3114" s="12">
        <v>6.56</v>
      </c>
      <c r="E3114" s="16"/>
      <c r="F3114" s="12">
        <v>8.1</v>
      </c>
      <c r="H3114" s="23">
        <f t="shared" si="192"/>
        <v>2.7542287033381632E-7</v>
      </c>
      <c r="I3114" s="32">
        <v>0.68</v>
      </c>
      <c r="J3114" s="25">
        <v>11.37</v>
      </c>
      <c r="K3114" s="30">
        <v>0.2</v>
      </c>
      <c r="L3114" s="25">
        <v>65.900000000000006</v>
      </c>
      <c r="M3114" s="30">
        <v>0.7</v>
      </c>
      <c r="N3114" s="25">
        <v>3.59</v>
      </c>
      <c r="O3114" s="25">
        <v>15.3</v>
      </c>
      <c r="P3114" s="25">
        <v>30.6</v>
      </c>
      <c r="Q3114" s="25">
        <v>1.25</v>
      </c>
      <c r="R3114" s="25">
        <v>330</v>
      </c>
      <c r="S3114" s="31">
        <v>0.7</v>
      </c>
      <c r="T3114" s="51">
        <v>3.89</v>
      </c>
      <c r="U3114" s="42">
        <v>4.3099999999999996</v>
      </c>
      <c r="V3114" s="42">
        <v>0.22</v>
      </c>
      <c r="W3114" s="42">
        <v>3.9399999999999999E-3</v>
      </c>
      <c r="X3114" s="42">
        <v>454</v>
      </c>
      <c r="Y3114" s="44">
        <v>9.07</v>
      </c>
      <c r="Z3114" s="87">
        <f t="shared" si="193"/>
        <v>21.432618336455587</v>
      </c>
      <c r="AA3114" s="88">
        <f t="shared" si="194"/>
        <v>22.093011289044668</v>
      </c>
      <c r="AB3114" s="90">
        <f t="shared" si="195"/>
        <v>-1.517250774477432E-2</v>
      </c>
      <c r="AD3114" s="100"/>
      <c r="AE3114" s="95">
        <v>3.63</v>
      </c>
    </row>
    <row r="3115" spans="1:31" x14ac:dyDescent="0.2">
      <c r="A3115" s="2" t="s">
        <v>261</v>
      </c>
      <c r="B3115" s="9">
        <v>38685</v>
      </c>
      <c r="C3115" s="18">
        <v>2.79</v>
      </c>
      <c r="D3115" s="12">
        <v>6.9</v>
      </c>
      <c r="F3115" s="12">
        <v>1.5</v>
      </c>
      <c r="H3115" s="23">
        <f t="shared" si="192"/>
        <v>1.2589254117941651E-7</v>
      </c>
      <c r="I3115" s="28"/>
      <c r="J3115" s="25">
        <v>0.12</v>
      </c>
      <c r="K3115" s="29">
        <v>1</v>
      </c>
      <c r="L3115" s="25">
        <v>45.8</v>
      </c>
      <c r="M3115" s="29">
        <v>1</v>
      </c>
      <c r="N3115" s="25">
        <v>3.77</v>
      </c>
      <c r="O3115" s="25">
        <v>1.1000000000000001</v>
      </c>
      <c r="P3115" s="25">
        <v>3.8</v>
      </c>
      <c r="Q3115" s="25">
        <v>0.16</v>
      </c>
      <c r="R3115" s="25">
        <v>10.3</v>
      </c>
      <c r="S3115" s="29">
        <v>5</v>
      </c>
      <c r="T3115" s="51">
        <v>0.27</v>
      </c>
      <c r="U3115" s="42">
        <v>44</v>
      </c>
      <c r="V3115" s="42">
        <v>0.44</v>
      </c>
      <c r="W3115" s="42">
        <v>0.03</v>
      </c>
      <c r="X3115" s="42">
        <v>21</v>
      </c>
      <c r="Y3115" s="44">
        <v>1.7</v>
      </c>
      <c r="Z3115" s="87">
        <f t="shared" si="193"/>
        <v>3.2217073653017319</v>
      </c>
      <c r="AA3115" s="88">
        <f t="shared" si="194"/>
        <v>3.2246603471062416</v>
      </c>
      <c r="AB3115" s="90">
        <f t="shared" si="195"/>
        <v>-4.5808460457908047E-4</v>
      </c>
      <c r="AC3115" s="19">
        <v>3.22</v>
      </c>
      <c r="AD3115" s="99">
        <v>-3.21</v>
      </c>
      <c r="AE3115" s="95">
        <v>0.24</v>
      </c>
    </row>
    <row r="3116" spans="1:31" x14ac:dyDescent="0.2">
      <c r="A3116" s="2" t="s">
        <v>261</v>
      </c>
      <c r="B3116" s="9">
        <v>38845</v>
      </c>
      <c r="C3116" s="20"/>
      <c r="D3116" s="12">
        <v>7</v>
      </c>
      <c r="F3116" s="12">
        <v>1.1000000000000001</v>
      </c>
      <c r="H3116" s="23">
        <f t="shared" si="192"/>
        <v>9.9999999999999995E-8</v>
      </c>
      <c r="I3116" s="28"/>
      <c r="J3116" s="25">
        <v>7.0000000000000007E-2</v>
      </c>
      <c r="K3116" s="29">
        <v>5</v>
      </c>
      <c r="L3116" s="25">
        <v>46.08</v>
      </c>
      <c r="M3116" s="29">
        <v>5</v>
      </c>
      <c r="N3116" s="25">
        <v>3.93</v>
      </c>
      <c r="O3116" s="25">
        <v>1.17</v>
      </c>
      <c r="P3116" s="25">
        <v>4.3</v>
      </c>
      <c r="Q3116" s="25">
        <v>0.17</v>
      </c>
      <c r="R3116" s="25">
        <v>12.7</v>
      </c>
      <c r="S3116" s="29">
        <v>10</v>
      </c>
      <c r="T3116" s="51">
        <v>0.39</v>
      </c>
      <c r="U3116" s="42">
        <v>50</v>
      </c>
      <c r="V3116" s="42">
        <v>0.48</v>
      </c>
      <c r="W3116" s="42">
        <v>0.02</v>
      </c>
      <c r="X3116" s="42">
        <v>23</v>
      </c>
      <c r="Y3116" s="44">
        <v>1.6</v>
      </c>
      <c r="Z3116" s="87">
        <f t="shared" si="193"/>
        <v>3.3863141149800735</v>
      </c>
      <c r="AA3116" s="88">
        <f t="shared" si="194"/>
        <v>3.3102051978308094</v>
      </c>
      <c r="AB3116" s="90">
        <f t="shared" si="195"/>
        <v>1.1365444284415454E-2</v>
      </c>
      <c r="AC3116" s="19">
        <v>3.39</v>
      </c>
      <c r="AD3116" s="13">
        <v>3.29</v>
      </c>
      <c r="AE3116" s="94">
        <v>2.79</v>
      </c>
    </row>
    <row r="3117" spans="1:31" x14ac:dyDescent="0.2">
      <c r="A3117" s="2" t="s">
        <v>261</v>
      </c>
      <c r="B3117" s="9">
        <v>40511</v>
      </c>
      <c r="C3117" s="18">
        <v>2.3199999999999998</v>
      </c>
      <c r="D3117" s="12">
        <v>7.46</v>
      </c>
      <c r="F3117" s="12">
        <v>0.98</v>
      </c>
      <c r="H3117" s="23">
        <f t="shared" si="192"/>
        <v>3.4673685045253171E-8</v>
      </c>
      <c r="I3117" s="32">
        <v>5.0000000000000001E-3</v>
      </c>
      <c r="J3117" s="25">
        <v>0.14000000000000001</v>
      </c>
      <c r="K3117" s="33"/>
      <c r="L3117" s="25">
        <v>51.2</v>
      </c>
      <c r="M3117" s="33"/>
      <c r="N3117" s="25">
        <v>4.46</v>
      </c>
      <c r="O3117" s="25">
        <v>1.55</v>
      </c>
      <c r="P3117" s="25">
        <v>4.5999999999999996</v>
      </c>
      <c r="Q3117" s="25">
        <v>0.18</v>
      </c>
      <c r="R3117" s="25">
        <v>12.1</v>
      </c>
      <c r="S3117" s="34"/>
      <c r="T3117" s="51">
        <v>0.01</v>
      </c>
      <c r="U3117" s="42">
        <v>54.1</v>
      </c>
      <c r="V3117" s="42">
        <v>0.22</v>
      </c>
      <c r="W3117" s="42">
        <v>4.2700000000000004E-3</v>
      </c>
      <c r="X3117" s="42">
        <v>26</v>
      </c>
      <c r="Y3117" s="44">
        <v>1.65</v>
      </c>
      <c r="Z3117" s="87">
        <f t="shared" si="193"/>
        <v>3.6738929381229166</v>
      </c>
      <c r="AA3117" s="88">
        <f t="shared" si="194"/>
        <v>3.513646565445959</v>
      </c>
      <c r="AB3117" s="90">
        <f t="shared" si="195"/>
        <v>2.2295024966108284E-2</v>
      </c>
      <c r="AC3117" s="19">
        <v>3.75</v>
      </c>
      <c r="AD3117" s="13">
        <v>3.51</v>
      </c>
      <c r="AE3117" s="95">
        <v>6.72</v>
      </c>
    </row>
    <row r="3118" spans="1:31" x14ac:dyDescent="0.2">
      <c r="A3118" s="2" t="s">
        <v>261</v>
      </c>
      <c r="B3118" s="9">
        <v>41576</v>
      </c>
      <c r="C3118" s="18">
        <v>2.65</v>
      </c>
      <c r="D3118" s="12">
        <v>7.47</v>
      </c>
      <c r="F3118" s="12">
        <v>0.88</v>
      </c>
      <c r="H3118" s="23">
        <f t="shared" si="192"/>
        <v>3.3884415613920266E-8</v>
      </c>
      <c r="I3118" s="32">
        <v>2E-3</v>
      </c>
      <c r="J3118" s="25">
        <v>0.22</v>
      </c>
      <c r="K3118" s="36"/>
      <c r="L3118" s="25">
        <v>54.7</v>
      </c>
      <c r="M3118" s="36"/>
      <c r="N3118" s="25">
        <v>4.3099999999999996</v>
      </c>
      <c r="O3118" s="25">
        <v>2.04</v>
      </c>
      <c r="P3118" s="25">
        <v>4.99</v>
      </c>
      <c r="Q3118" s="25">
        <v>0.17</v>
      </c>
      <c r="R3118" s="25">
        <v>13.6</v>
      </c>
      <c r="S3118" s="36"/>
      <c r="T3118" s="51">
        <v>0.01</v>
      </c>
      <c r="U3118" s="42">
        <v>68.599999999999994</v>
      </c>
      <c r="V3118" s="42">
        <v>0.22</v>
      </c>
      <c r="W3118" s="42">
        <v>0.01</v>
      </c>
      <c r="X3118" s="42">
        <v>26</v>
      </c>
      <c r="Y3118" s="44">
        <v>1.52</v>
      </c>
      <c r="Z3118" s="87">
        <f t="shared" si="193"/>
        <v>3.9567822254060068</v>
      </c>
      <c r="AA3118" s="88">
        <f t="shared" si="194"/>
        <v>3.6856343553953161</v>
      </c>
      <c r="AB3118" s="90">
        <f t="shared" si="195"/>
        <v>3.5479336561140488E-2</v>
      </c>
      <c r="AC3118" s="19">
        <v>4.03</v>
      </c>
      <c r="AD3118" s="99">
        <v>3.68</v>
      </c>
      <c r="AE3118" s="95">
        <v>9.15</v>
      </c>
    </row>
    <row r="3119" spans="1:31" x14ac:dyDescent="0.2">
      <c r="A3119" s="2" t="s">
        <v>261</v>
      </c>
      <c r="B3119" s="9">
        <v>40808</v>
      </c>
      <c r="C3119" s="18">
        <v>2.21</v>
      </c>
      <c r="D3119" s="12">
        <v>7.36</v>
      </c>
      <c r="F3119" s="12">
        <v>1.2</v>
      </c>
      <c r="H3119" s="23">
        <f t="shared" si="192"/>
        <v>4.3651583224016566E-8</v>
      </c>
      <c r="I3119" s="32">
        <v>2E-3</v>
      </c>
      <c r="J3119" s="25">
        <v>0.18</v>
      </c>
      <c r="K3119" s="36"/>
      <c r="L3119" s="25">
        <v>51.8</v>
      </c>
      <c r="M3119" s="36"/>
      <c r="N3119" s="25">
        <v>4.53</v>
      </c>
      <c r="O3119" s="25">
        <v>1.58</v>
      </c>
      <c r="P3119" s="25">
        <v>4.53</v>
      </c>
      <c r="Q3119" s="25">
        <v>0.18</v>
      </c>
      <c r="R3119" s="25">
        <v>13</v>
      </c>
      <c r="S3119" s="36"/>
      <c r="T3119" s="51">
        <v>0.01</v>
      </c>
      <c r="U3119" s="42">
        <v>67</v>
      </c>
      <c r="V3119" s="42">
        <v>0.22</v>
      </c>
      <c r="W3119" s="42">
        <v>0.01</v>
      </c>
      <c r="X3119" s="42">
        <v>29</v>
      </c>
      <c r="Y3119" s="44">
        <v>1.61</v>
      </c>
      <c r="Z3119" s="87">
        <f t="shared" si="193"/>
        <v>3.7423841949742664</v>
      </c>
      <c r="AA3119" s="88">
        <f t="shared" si="194"/>
        <v>3.8269515440402326</v>
      </c>
      <c r="AB3119" s="90">
        <f t="shared" si="195"/>
        <v>-1.1172360690791153E-2</v>
      </c>
      <c r="AC3119" s="19">
        <v>3.82</v>
      </c>
      <c r="AD3119" s="99">
        <v>3.82</v>
      </c>
      <c r="AE3119" s="95">
        <v>0.03</v>
      </c>
    </row>
    <row r="3120" spans="1:31" x14ac:dyDescent="0.2">
      <c r="A3120" s="2" t="s">
        <v>261</v>
      </c>
      <c r="B3120" s="9">
        <v>41225</v>
      </c>
      <c r="C3120" s="18">
        <v>2.4</v>
      </c>
      <c r="D3120" s="12">
        <v>7.44</v>
      </c>
      <c r="F3120" s="12">
        <v>1.2</v>
      </c>
      <c r="H3120" s="23">
        <f t="shared" si="192"/>
        <v>3.630780547701001E-8</v>
      </c>
      <c r="I3120" s="32">
        <v>1E-3</v>
      </c>
      <c r="J3120" s="25">
        <v>0.17</v>
      </c>
      <c r="K3120" s="29">
        <v>1.4</v>
      </c>
      <c r="L3120" s="25">
        <v>56.2</v>
      </c>
      <c r="M3120" s="29">
        <v>0.2</v>
      </c>
      <c r="N3120" s="25">
        <v>4.5599999999999996</v>
      </c>
      <c r="O3120" s="25">
        <v>1.89</v>
      </c>
      <c r="P3120" s="25">
        <v>5.28</v>
      </c>
      <c r="Q3120" s="25">
        <v>0.19</v>
      </c>
      <c r="R3120" s="25">
        <v>13.9</v>
      </c>
      <c r="S3120" s="29">
        <v>0.5</v>
      </c>
      <c r="T3120" s="51">
        <v>0.01</v>
      </c>
      <c r="U3120" s="42">
        <v>85.7</v>
      </c>
      <c r="V3120" s="42">
        <v>0.22</v>
      </c>
      <c r="W3120" s="42">
        <v>0.02</v>
      </c>
      <c r="X3120" s="42">
        <v>30</v>
      </c>
      <c r="Y3120" s="44">
        <v>1.42</v>
      </c>
      <c r="Z3120" s="87">
        <f t="shared" si="193"/>
        <v>4.0714955035518132</v>
      </c>
      <c r="AA3120" s="88">
        <f t="shared" si="194"/>
        <v>4.0546771491925284</v>
      </c>
      <c r="AB3120" s="90">
        <f t="shared" si="195"/>
        <v>2.069652600059509E-3</v>
      </c>
      <c r="AC3120" s="19">
        <v>4.1500000000000004</v>
      </c>
      <c r="AD3120" s="13">
        <v>4.05</v>
      </c>
      <c r="AE3120" s="94">
        <v>2.52</v>
      </c>
    </row>
    <row r="3121" spans="1:31" x14ac:dyDescent="0.2">
      <c r="A3121" s="2" t="s">
        <v>261</v>
      </c>
      <c r="B3121" s="9">
        <v>39771</v>
      </c>
      <c r="C3121" s="18">
        <v>2.2000000000000002</v>
      </c>
      <c r="D3121" s="12">
        <v>7.41</v>
      </c>
      <c r="E3121" s="16"/>
      <c r="F3121" s="12">
        <v>1.1000000000000001</v>
      </c>
      <c r="H3121" s="23">
        <f t="shared" si="192"/>
        <v>3.890451449942805E-8</v>
      </c>
      <c r="I3121" s="32">
        <v>0.01</v>
      </c>
      <c r="J3121" s="25">
        <v>0.05</v>
      </c>
      <c r="K3121" s="33"/>
      <c r="L3121" s="25">
        <v>50.4</v>
      </c>
      <c r="M3121" s="33"/>
      <c r="N3121" s="25">
        <v>4.28</v>
      </c>
      <c r="O3121" s="25">
        <v>1.1100000000000001</v>
      </c>
      <c r="P3121" s="25">
        <v>4.53</v>
      </c>
      <c r="Q3121" s="25">
        <v>0.17</v>
      </c>
      <c r="R3121" s="25">
        <v>12.7</v>
      </c>
      <c r="S3121" s="34"/>
      <c r="T3121" s="51">
        <v>0.01</v>
      </c>
      <c r="U3121" s="42">
        <v>71.5</v>
      </c>
      <c r="V3121" s="42">
        <v>0.22</v>
      </c>
      <c r="W3121" s="42">
        <v>5.2599999999999999E-3</v>
      </c>
      <c r="X3121" s="42">
        <v>28</v>
      </c>
      <c r="Y3121" s="44">
        <v>1.6</v>
      </c>
      <c r="Z3121" s="87">
        <f t="shared" si="193"/>
        <v>3.6318050392456112</v>
      </c>
      <c r="AA3121" s="88">
        <f t="shared" si="194"/>
        <v>3.8823214462851694</v>
      </c>
      <c r="AB3121" s="90">
        <f t="shared" si="195"/>
        <v>-3.3339391813799406E-2</v>
      </c>
      <c r="AE3121" s="94">
        <v>11.16</v>
      </c>
    </row>
    <row r="3122" spans="1:31" x14ac:dyDescent="0.2">
      <c r="A3122" s="2" t="s">
        <v>261</v>
      </c>
      <c r="B3122" s="9">
        <v>40080</v>
      </c>
      <c r="C3122" s="18">
        <v>3.08</v>
      </c>
      <c r="D3122" s="12">
        <v>7.29</v>
      </c>
      <c r="F3122" s="12">
        <v>1.2</v>
      </c>
      <c r="H3122" s="23">
        <f t="shared" si="192"/>
        <v>5.1286138399136415E-8</v>
      </c>
      <c r="I3122" s="28"/>
      <c r="J3122" s="25">
        <v>0.1</v>
      </c>
      <c r="K3122" s="30">
        <v>1.1000000000000001</v>
      </c>
      <c r="L3122" s="25">
        <v>49.7</v>
      </c>
      <c r="M3122" s="30">
        <v>0.2</v>
      </c>
      <c r="N3122" s="25">
        <v>4.13</v>
      </c>
      <c r="O3122" s="25">
        <v>1.29</v>
      </c>
      <c r="P3122" s="25">
        <v>4.22</v>
      </c>
      <c r="Q3122" s="25">
        <v>0.17</v>
      </c>
      <c r="R3122" s="25">
        <v>12.1</v>
      </c>
      <c r="S3122" s="31">
        <v>0.5</v>
      </c>
      <c r="T3122" s="51">
        <v>0.01</v>
      </c>
      <c r="U3122" s="42">
        <v>56.6</v>
      </c>
      <c r="V3122" s="42">
        <v>0.22</v>
      </c>
      <c r="W3122" s="42">
        <v>9.8499999999999994E-3</v>
      </c>
      <c r="X3122" s="42">
        <v>28</v>
      </c>
      <c r="Y3122" s="43">
        <v>1.66</v>
      </c>
      <c r="Z3122" s="87">
        <f t="shared" si="193"/>
        <v>3.546170593127203</v>
      </c>
      <c r="AA3122" s="88">
        <f t="shared" si="194"/>
        <v>3.6322307427899823</v>
      </c>
      <c r="AB3122" s="90">
        <f t="shared" si="195"/>
        <v>-1.1988762627714433E-2</v>
      </c>
      <c r="AE3122" s="94">
        <v>0.37</v>
      </c>
    </row>
    <row r="3123" spans="1:31" x14ac:dyDescent="0.2">
      <c r="A3123" s="2" t="s">
        <v>261</v>
      </c>
      <c r="B3123" s="9">
        <v>37929</v>
      </c>
      <c r="C3123" s="18">
        <v>3.07</v>
      </c>
      <c r="D3123" s="12">
        <v>7.6</v>
      </c>
      <c r="F3123" s="12">
        <v>0.8</v>
      </c>
      <c r="H3123" s="23">
        <f t="shared" si="192"/>
        <v>2.5118864315095751E-8</v>
      </c>
      <c r="I3123" s="28"/>
      <c r="J3123" s="25">
        <v>0.13</v>
      </c>
      <c r="K3123" s="33"/>
      <c r="L3123" s="25">
        <v>39.700000000000003</v>
      </c>
      <c r="M3123" s="33"/>
      <c r="N3123" s="25">
        <v>2.88</v>
      </c>
      <c r="O3123" s="25">
        <v>1.34</v>
      </c>
      <c r="P3123" s="25">
        <v>3.4</v>
      </c>
      <c r="Q3123" s="25">
        <v>0.13</v>
      </c>
      <c r="R3123" s="25">
        <v>11.9</v>
      </c>
      <c r="S3123" s="34"/>
      <c r="T3123" s="51">
        <v>0.33</v>
      </c>
      <c r="U3123" s="42">
        <v>32</v>
      </c>
      <c r="V3123" s="42">
        <v>0</v>
      </c>
      <c r="W3123" s="42">
        <v>0</v>
      </c>
      <c r="X3123" s="42">
        <v>16</v>
      </c>
      <c r="Y3123" s="44">
        <v>1.8</v>
      </c>
      <c r="Z3123" s="87">
        <f t="shared" si="193"/>
        <v>2.9277337342953027</v>
      </c>
      <c r="AA3123" s="88">
        <f t="shared" si="194"/>
        <v>2.9279451696569225</v>
      </c>
      <c r="AB3123" s="90">
        <f t="shared" si="195"/>
        <v>-3.6107745162925733E-5</v>
      </c>
      <c r="AD3123" s="100"/>
      <c r="AE3123" s="96"/>
    </row>
    <row r="3124" spans="1:31" x14ac:dyDescent="0.2">
      <c r="A3124" s="2" t="s">
        <v>261</v>
      </c>
      <c r="B3124" s="9">
        <v>39364</v>
      </c>
      <c r="C3124" s="18">
        <v>2.67</v>
      </c>
      <c r="D3124" s="12">
        <v>7.52</v>
      </c>
      <c r="F3124" s="12">
        <v>0.94</v>
      </c>
      <c r="H3124" s="23">
        <f t="shared" si="192"/>
        <v>3.0199517204020188E-8</v>
      </c>
      <c r="I3124" s="32">
        <v>0.84</v>
      </c>
      <c r="J3124" s="25">
        <v>0.02</v>
      </c>
      <c r="K3124" s="36"/>
      <c r="L3124" s="25">
        <v>52.2</v>
      </c>
      <c r="M3124" s="36"/>
      <c r="N3124" s="25">
        <v>4.37</v>
      </c>
      <c r="O3124" s="25">
        <v>0.97</v>
      </c>
      <c r="P3124" s="25">
        <v>4.8</v>
      </c>
      <c r="Q3124" s="25">
        <v>0.17</v>
      </c>
      <c r="R3124" s="25">
        <v>13.9</v>
      </c>
      <c r="S3124" s="36"/>
      <c r="T3124" s="51">
        <v>0.01</v>
      </c>
      <c r="U3124" s="42">
        <v>65.3</v>
      </c>
      <c r="V3124" s="42">
        <v>0.22</v>
      </c>
      <c r="W3124" s="42">
        <v>8.2100000000000003E-3</v>
      </c>
      <c r="X3124" s="42">
        <v>26</v>
      </c>
      <c r="Y3124" s="44">
        <v>1.6</v>
      </c>
      <c r="Z3124" s="87">
        <f t="shared" si="193"/>
        <v>3.8863013529034376</v>
      </c>
      <c r="AA3124" s="88">
        <f t="shared" si="194"/>
        <v>3.6968955360335287</v>
      </c>
      <c r="AB3124" s="90">
        <f t="shared" si="195"/>
        <v>2.4977040639183552E-2</v>
      </c>
      <c r="AD3124" s="100"/>
      <c r="AE3124" s="96"/>
    </row>
    <row r="3125" spans="1:31" x14ac:dyDescent="0.2">
      <c r="A3125" s="2" t="s">
        <v>375</v>
      </c>
      <c r="B3125" s="9">
        <v>41975</v>
      </c>
      <c r="C3125" s="18">
        <v>3.14</v>
      </c>
      <c r="D3125" s="12">
        <v>5.41</v>
      </c>
      <c r="F3125" s="12">
        <v>14</v>
      </c>
      <c r="H3125" s="23">
        <f t="shared" si="192"/>
        <v>3.8904514499428E-6</v>
      </c>
      <c r="I3125" s="32">
        <v>6.9300000000000004E-3</v>
      </c>
      <c r="J3125" s="25">
        <v>0.01</v>
      </c>
      <c r="K3125" s="29">
        <v>0.2</v>
      </c>
      <c r="L3125" s="25">
        <v>11.4</v>
      </c>
      <c r="M3125" s="29">
        <v>0.3</v>
      </c>
      <c r="N3125" s="25">
        <v>0.02</v>
      </c>
      <c r="O3125" s="25">
        <v>1.54</v>
      </c>
      <c r="P3125" s="25">
        <v>0.61</v>
      </c>
      <c r="Q3125" s="25">
        <v>0.03</v>
      </c>
      <c r="R3125" s="25">
        <v>9.77</v>
      </c>
      <c r="S3125" s="29">
        <v>8</v>
      </c>
      <c r="T3125" s="51">
        <v>0.01</v>
      </c>
      <c r="U3125" s="42">
        <v>16.600000000000001</v>
      </c>
      <c r="V3125" s="42">
        <v>7.61</v>
      </c>
      <c r="W3125" s="42">
        <v>3.2799999999999999E-3</v>
      </c>
      <c r="X3125" s="42">
        <v>12</v>
      </c>
      <c r="Y3125" s="44">
        <v>0.33</v>
      </c>
      <c r="Z3125" s="87">
        <f t="shared" si="193"/>
        <v>1.0865392722281422</v>
      </c>
      <c r="AA3125" s="88">
        <f t="shared" si="194"/>
        <v>1.1372154125247258</v>
      </c>
      <c r="AB3125" s="90">
        <f t="shared" si="195"/>
        <v>-2.2788547965314529E-2</v>
      </c>
      <c r="AC3125" s="19">
        <v>1.1000000000000001</v>
      </c>
      <c r="AD3125" s="99">
        <v>1.1399999999999999</v>
      </c>
      <c r="AE3125" s="95">
        <v>3.57</v>
      </c>
    </row>
    <row r="3126" spans="1:31" x14ac:dyDescent="0.2">
      <c r="A3126" s="2" t="s">
        <v>375</v>
      </c>
      <c r="B3126" s="9">
        <v>42128</v>
      </c>
      <c r="C3126" s="19">
        <v>2.98</v>
      </c>
      <c r="D3126" s="12">
        <v>5.71</v>
      </c>
      <c r="F3126" s="12">
        <v>4.7</v>
      </c>
      <c r="H3126" s="23">
        <f t="shared" si="192"/>
        <v>1.9498445997580441E-6</v>
      </c>
      <c r="I3126" s="32">
        <v>0.86</v>
      </c>
      <c r="J3126" s="25">
        <v>0.01</v>
      </c>
      <c r="K3126" s="33"/>
      <c r="L3126" s="25">
        <v>12.6</v>
      </c>
      <c r="M3126" s="36"/>
      <c r="N3126" s="25">
        <v>0.02</v>
      </c>
      <c r="O3126" s="25">
        <v>1.35</v>
      </c>
      <c r="P3126" s="25">
        <v>0.89</v>
      </c>
      <c r="Q3126" s="25">
        <v>0.01</v>
      </c>
      <c r="R3126" s="25">
        <v>14</v>
      </c>
      <c r="S3126" s="36"/>
      <c r="T3126" s="51">
        <v>0.01</v>
      </c>
      <c r="U3126" s="42">
        <v>19.5</v>
      </c>
      <c r="V3126" s="42">
        <v>13.59</v>
      </c>
      <c r="W3126" s="42">
        <v>3.2799999999999999E-3</v>
      </c>
      <c r="X3126" s="42">
        <v>14</v>
      </c>
      <c r="Y3126" s="44">
        <v>0.43</v>
      </c>
      <c r="Z3126" s="87">
        <f t="shared" si="193"/>
        <v>1.4427148164410433</v>
      </c>
      <c r="AA3126" s="88">
        <f t="shared" si="194"/>
        <v>1.4504571597960654</v>
      </c>
      <c r="AB3126" s="90">
        <f t="shared" si="195"/>
        <v>-2.6760743635751254E-3</v>
      </c>
      <c r="AC3126" s="19">
        <v>1.36</v>
      </c>
      <c r="AD3126" s="99">
        <v>1.45</v>
      </c>
      <c r="AE3126" s="95">
        <v>6.18</v>
      </c>
    </row>
    <row r="3127" spans="1:31" x14ac:dyDescent="0.2">
      <c r="A3127" s="2" t="s">
        <v>220</v>
      </c>
      <c r="B3127" s="9">
        <v>38999</v>
      </c>
      <c r="C3127" s="20"/>
      <c r="D3127" s="12">
        <v>7.47</v>
      </c>
      <c r="F3127" s="12">
        <v>1.4</v>
      </c>
      <c r="G3127" s="17"/>
      <c r="H3127" s="23">
        <f t="shared" si="192"/>
        <v>3.3884415613920266E-8</v>
      </c>
      <c r="I3127" s="32">
        <v>0.01</v>
      </c>
      <c r="J3127" s="25">
        <v>0.26</v>
      </c>
      <c r="K3127" s="33"/>
      <c r="L3127" s="25">
        <v>34.799999999999997</v>
      </c>
      <c r="M3127" s="33"/>
      <c r="N3127" s="25">
        <v>2.15</v>
      </c>
      <c r="O3127" s="25">
        <v>1.77</v>
      </c>
      <c r="P3127" s="25">
        <v>3.68</v>
      </c>
      <c r="Q3127" s="25">
        <v>0.13</v>
      </c>
      <c r="R3127" s="25">
        <v>13.9</v>
      </c>
      <c r="S3127" s="34"/>
      <c r="T3127" s="51">
        <v>0.46</v>
      </c>
      <c r="U3127" s="42">
        <v>2</v>
      </c>
      <c r="V3127" s="42">
        <v>0.5</v>
      </c>
      <c r="W3127" s="42">
        <v>0.02</v>
      </c>
      <c r="X3127" s="42">
        <v>11</v>
      </c>
      <c r="Y3127" s="44">
        <v>2.29</v>
      </c>
      <c r="Z3127" s="87">
        <f t="shared" si="193"/>
        <v>2.7864430472567823</v>
      </c>
      <c r="AA3127" s="88">
        <f t="shared" si="194"/>
        <v>2.6649627019129301</v>
      </c>
      <c r="AB3127" s="90">
        <f t="shared" si="195"/>
        <v>2.2284223727495341E-2</v>
      </c>
      <c r="AC3127" s="19">
        <v>2.78</v>
      </c>
      <c r="AD3127" s="99">
        <v>2.66</v>
      </c>
      <c r="AE3127" s="95">
        <v>4.41</v>
      </c>
    </row>
    <row r="3128" spans="1:31" x14ac:dyDescent="0.2">
      <c r="A3128" s="2" t="s">
        <v>220</v>
      </c>
      <c r="B3128" s="9">
        <v>39014</v>
      </c>
      <c r="C3128" s="18">
        <v>20.38</v>
      </c>
      <c r="D3128" s="12">
        <v>7.67</v>
      </c>
      <c r="F3128" s="12">
        <v>0.87</v>
      </c>
      <c r="H3128" s="23">
        <f t="shared" si="192"/>
        <v>2.1379620895022292E-8</v>
      </c>
      <c r="I3128" s="32">
        <v>0.01</v>
      </c>
      <c r="J3128" s="25">
        <v>0.28999999999999998</v>
      </c>
      <c r="K3128" s="33"/>
      <c r="L3128" s="25">
        <v>35.799999999999997</v>
      </c>
      <c r="M3128" s="33"/>
      <c r="N3128" s="25">
        <v>1.78</v>
      </c>
      <c r="O3128" s="25">
        <v>1.77</v>
      </c>
      <c r="P3128" s="25">
        <v>3.61</v>
      </c>
      <c r="Q3128" s="25">
        <v>0.13</v>
      </c>
      <c r="R3128" s="25">
        <v>13.8</v>
      </c>
      <c r="S3128" s="34"/>
      <c r="T3128" s="51">
        <v>0.04</v>
      </c>
      <c r="U3128" s="42">
        <v>1.86</v>
      </c>
      <c r="V3128" s="42">
        <v>0.22</v>
      </c>
      <c r="W3128" s="42">
        <v>3.2845000000000001E-3</v>
      </c>
      <c r="X3128" s="42">
        <v>11</v>
      </c>
      <c r="Y3128" s="44">
        <v>2.36</v>
      </c>
      <c r="Z3128" s="87">
        <f t="shared" si="193"/>
        <v>2.8146514606294448</v>
      </c>
      <c r="AA3128" s="88">
        <f t="shared" si="194"/>
        <v>2.7139013033822712</v>
      </c>
      <c r="AB3128" s="90">
        <f t="shared" si="195"/>
        <v>1.822360417775333E-2</v>
      </c>
      <c r="AC3128" s="19">
        <v>2.74</v>
      </c>
      <c r="AD3128" s="13">
        <v>2.7</v>
      </c>
      <c r="AE3128" s="94">
        <v>1.33</v>
      </c>
    </row>
    <row r="3129" spans="1:31" x14ac:dyDescent="0.2">
      <c r="A3129" s="2" t="s">
        <v>220</v>
      </c>
      <c r="B3129" s="9">
        <v>40527</v>
      </c>
      <c r="C3129" s="18">
        <v>20.73</v>
      </c>
      <c r="D3129" s="12">
        <v>7.39</v>
      </c>
      <c r="F3129" s="12">
        <v>1.5</v>
      </c>
      <c r="H3129" s="23">
        <f t="shared" si="192"/>
        <v>4.0738027780411254E-8</v>
      </c>
      <c r="I3129" s="24">
        <v>8.0000000000000002E-3</v>
      </c>
      <c r="J3129" s="25">
        <v>0.25</v>
      </c>
      <c r="K3129" s="36"/>
      <c r="L3129" s="25">
        <v>37.1</v>
      </c>
      <c r="M3129" s="36"/>
      <c r="N3129" s="25">
        <v>2.08</v>
      </c>
      <c r="O3129" s="25">
        <v>1.74</v>
      </c>
      <c r="P3129" s="25">
        <v>3.55</v>
      </c>
      <c r="Q3129" s="25">
        <v>0.13</v>
      </c>
      <c r="R3129" s="25">
        <v>13.5</v>
      </c>
      <c r="S3129" s="36"/>
      <c r="T3129" s="51">
        <v>0.01</v>
      </c>
      <c r="U3129" s="42">
        <v>1.82</v>
      </c>
      <c r="V3129" s="42">
        <v>0.22</v>
      </c>
      <c r="W3129" s="42">
        <v>3.2799999999999999E-3</v>
      </c>
      <c r="X3129" s="42">
        <v>11</v>
      </c>
      <c r="Y3129" s="44">
        <v>2.35</v>
      </c>
      <c r="Z3129" s="87">
        <f t="shared" si="193"/>
        <v>2.8690675366033735</v>
      </c>
      <c r="AA3129" s="88">
        <f t="shared" si="194"/>
        <v>2.7021208117344608</v>
      </c>
      <c r="AB3129" s="90">
        <f t="shared" si="195"/>
        <v>2.9966088818146188E-2</v>
      </c>
      <c r="AC3129" s="19">
        <v>2.91</v>
      </c>
      <c r="AD3129" s="13">
        <v>2.7</v>
      </c>
      <c r="AE3129" s="94">
        <v>7.42</v>
      </c>
    </row>
    <row r="3130" spans="1:31" x14ac:dyDescent="0.2">
      <c r="A3130" s="2" t="s">
        <v>220</v>
      </c>
      <c r="B3130" s="9">
        <v>30587</v>
      </c>
      <c r="D3130" s="12">
        <v>7.41</v>
      </c>
      <c r="F3130" s="16"/>
      <c r="H3130" s="23">
        <f t="shared" si="192"/>
        <v>3.890451449942805E-8</v>
      </c>
      <c r="I3130" s="24">
        <v>0.63</v>
      </c>
      <c r="J3130" s="27">
        <v>0.24</v>
      </c>
      <c r="K3130" s="36"/>
      <c r="L3130" s="27">
        <v>27.15</v>
      </c>
      <c r="M3130" s="36"/>
      <c r="N3130" s="27">
        <v>2.82</v>
      </c>
      <c r="O3130" s="27">
        <v>3.25</v>
      </c>
      <c r="P3130" s="27">
        <v>7.36</v>
      </c>
      <c r="Q3130" s="27">
        <v>0.13</v>
      </c>
      <c r="R3130" s="27">
        <v>17.5</v>
      </c>
      <c r="S3130" s="36"/>
      <c r="T3130" s="50">
        <v>0.26</v>
      </c>
      <c r="U3130" s="41">
        <v>5</v>
      </c>
      <c r="V3130" s="41">
        <v>0.09</v>
      </c>
      <c r="W3130" s="41">
        <v>9.9999985535000006E-3</v>
      </c>
      <c r="X3130" s="41">
        <v>28</v>
      </c>
      <c r="Y3130" s="43">
        <v>2.3199999999999998</v>
      </c>
      <c r="Z3130" s="87">
        <f t="shared" si="193"/>
        <v>2.9937257592287239</v>
      </c>
      <c r="AA3130" s="88">
        <f t="shared" si="194"/>
        <v>3.2238177431617823</v>
      </c>
      <c r="AB3130" s="90">
        <f t="shared" si="195"/>
        <v>-3.7006895704805795E-2</v>
      </c>
    </row>
    <row r="3131" spans="1:31" x14ac:dyDescent="0.2">
      <c r="A3131" s="2" t="s">
        <v>312</v>
      </c>
      <c r="B3131" s="9">
        <v>38686</v>
      </c>
      <c r="C3131" s="18">
        <v>2.66</v>
      </c>
      <c r="D3131" s="12">
        <v>6.3</v>
      </c>
      <c r="F3131" s="12">
        <v>7.6</v>
      </c>
      <c r="H3131" s="23">
        <f t="shared" si="192"/>
        <v>5.0118723362727218E-7</v>
      </c>
      <c r="J3131" s="25">
        <v>0.12</v>
      </c>
      <c r="K3131" s="30">
        <v>1</v>
      </c>
      <c r="L3131" s="25">
        <v>44.7</v>
      </c>
      <c r="M3131" s="30">
        <v>1</v>
      </c>
      <c r="N3131" s="25">
        <v>0.27</v>
      </c>
      <c r="O3131" s="25">
        <v>17.2</v>
      </c>
      <c r="P3131" s="25">
        <v>4.2</v>
      </c>
      <c r="Q3131" s="25">
        <v>0.22</v>
      </c>
      <c r="R3131" s="25">
        <v>15</v>
      </c>
      <c r="S3131" s="31">
        <v>5</v>
      </c>
      <c r="T3131" s="51">
        <v>0.03</v>
      </c>
      <c r="U3131" s="42">
        <v>30</v>
      </c>
      <c r="V3131" s="42">
        <v>15.93</v>
      </c>
      <c r="W3131" s="42">
        <v>0.19</v>
      </c>
      <c r="X3131" s="42">
        <v>26</v>
      </c>
      <c r="Y3131" s="44">
        <v>2.1</v>
      </c>
      <c r="Z3131" s="87">
        <f t="shared" si="193"/>
        <v>3.6927756870001232</v>
      </c>
      <c r="AA3131" s="88">
        <f t="shared" si="194"/>
        <v>3.7199855517142013</v>
      </c>
      <c r="AB3131" s="90">
        <f t="shared" si="195"/>
        <v>-3.6706786901445458E-3</v>
      </c>
      <c r="AC3131" s="19">
        <v>3.69</v>
      </c>
      <c r="AD3131" s="13">
        <v>-3.71</v>
      </c>
      <c r="AE3131" s="94">
        <v>-0.7</v>
      </c>
    </row>
    <row r="3132" spans="1:31" x14ac:dyDescent="0.2">
      <c r="A3132" s="2" t="s">
        <v>312</v>
      </c>
      <c r="B3132" s="9">
        <v>38842</v>
      </c>
      <c r="C3132" s="20"/>
      <c r="D3132" s="12">
        <v>6.54</v>
      </c>
      <c r="F3132" s="12">
        <v>9.3000000000000007</v>
      </c>
      <c r="H3132" s="23">
        <f t="shared" si="192"/>
        <v>2.8840315031266014E-7</v>
      </c>
      <c r="J3132" s="25">
        <v>0.09</v>
      </c>
      <c r="K3132" s="30">
        <v>5</v>
      </c>
      <c r="L3132" s="25">
        <v>41.91</v>
      </c>
      <c r="M3132" s="30">
        <v>5</v>
      </c>
      <c r="N3132" s="25">
        <v>0.28000000000000003</v>
      </c>
      <c r="O3132" s="25">
        <v>25.45</v>
      </c>
      <c r="P3132" s="25">
        <v>4.01</v>
      </c>
      <c r="Q3132" s="25">
        <v>0.21</v>
      </c>
      <c r="R3132" s="25">
        <v>13</v>
      </c>
      <c r="S3132" s="31">
        <v>10</v>
      </c>
      <c r="T3132" s="51">
        <v>0.12</v>
      </c>
      <c r="U3132" s="42">
        <v>29</v>
      </c>
      <c r="V3132" s="42">
        <v>7.92</v>
      </c>
      <c r="W3132" s="42">
        <v>0.17</v>
      </c>
      <c r="X3132" s="42">
        <v>24</v>
      </c>
      <c r="Y3132" s="44">
        <v>2.19</v>
      </c>
      <c r="Z3132" s="87">
        <f t="shared" si="193"/>
        <v>3.6602529889227093</v>
      </c>
      <c r="AA3132" s="88">
        <f t="shared" si="194"/>
        <v>3.6059645809204932</v>
      </c>
      <c r="AB3132" s="90">
        <f t="shared" si="195"/>
        <v>7.4713435814980156E-3</v>
      </c>
      <c r="AC3132" s="19">
        <v>3.66</v>
      </c>
      <c r="AD3132" s="13">
        <v>3.59</v>
      </c>
      <c r="AE3132" s="94">
        <v>1.82</v>
      </c>
    </row>
    <row r="3133" spans="1:31" x14ac:dyDescent="0.2">
      <c r="A3133" s="2" t="s">
        <v>312</v>
      </c>
      <c r="B3133" s="9">
        <v>40647</v>
      </c>
      <c r="C3133" s="18">
        <v>2.46</v>
      </c>
      <c r="D3133" s="12">
        <v>6.52</v>
      </c>
      <c r="F3133" s="12">
        <v>8.1</v>
      </c>
      <c r="H3133" s="23">
        <f t="shared" si="192"/>
        <v>3.0199517204020165E-7</v>
      </c>
      <c r="I3133" s="24">
        <v>0.66</v>
      </c>
      <c r="J3133" s="25">
        <v>0.04</v>
      </c>
      <c r="K3133" s="33"/>
      <c r="L3133" s="25">
        <v>48.2</v>
      </c>
      <c r="M3133" s="33"/>
      <c r="N3133" s="25">
        <v>0.31</v>
      </c>
      <c r="O3133" s="25">
        <v>22.4</v>
      </c>
      <c r="P3133" s="25">
        <v>4.4000000000000004</v>
      </c>
      <c r="Q3133" s="25">
        <v>0.22</v>
      </c>
      <c r="R3133" s="25">
        <v>10.199999999999999</v>
      </c>
      <c r="S3133" s="34"/>
      <c r="T3133" s="51">
        <v>0.03</v>
      </c>
      <c r="U3133" s="42">
        <v>48.4</v>
      </c>
      <c r="V3133" s="42">
        <v>19.920000000000002</v>
      </c>
      <c r="W3133" s="42">
        <v>0.15</v>
      </c>
      <c r="X3133" s="42">
        <v>19</v>
      </c>
      <c r="Y3133" s="44">
        <v>1.75</v>
      </c>
      <c r="Z3133" s="87">
        <f t="shared" si="193"/>
        <v>3.8784618773761426</v>
      </c>
      <c r="AA3133" s="88">
        <f t="shared" si="194"/>
        <v>3.6190636353386152</v>
      </c>
      <c r="AB3133" s="90">
        <f t="shared" si="195"/>
        <v>3.4597847196068107E-2</v>
      </c>
      <c r="AC3133" s="19">
        <v>3.82</v>
      </c>
      <c r="AD3133" s="13">
        <v>3.62</v>
      </c>
      <c r="AE3133" s="94">
        <v>5.34</v>
      </c>
    </row>
    <row r="3134" spans="1:31" x14ac:dyDescent="0.2">
      <c r="A3134" s="2" t="s">
        <v>312</v>
      </c>
      <c r="B3134" s="9">
        <v>41785</v>
      </c>
      <c r="C3134" s="18">
        <v>2.44</v>
      </c>
      <c r="D3134" s="12">
        <v>6.55</v>
      </c>
      <c r="F3134" s="12">
        <v>7.4</v>
      </c>
      <c r="H3134" s="23">
        <f t="shared" si="192"/>
        <v>2.8183829312644502E-7</v>
      </c>
      <c r="I3134" s="24">
        <v>0.01</v>
      </c>
      <c r="J3134" s="25">
        <v>0.05</v>
      </c>
      <c r="K3134" s="36"/>
      <c r="L3134" s="25">
        <v>42.5</v>
      </c>
      <c r="M3134" s="36"/>
      <c r="N3134" s="25">
        <v>0.12</v>
      </c>
      <c r="O3134" s="25">
        <v>22.8</v>
      </c>
      <c r="P3134" s="25">
        <v>4.13</v>
      </c>
      <c r="Q3134" s="25">
        <v>0.24</v>
      </c>
      <c r="R3134" s="25">
        <v>11.6</v>
      </c>
      <c r="S3134" s="34"/>
      <c r="T3134" s="51">
        <v>0.04</v>
      </c>
      <c r="U3134" s="42">
        <v>20.100000000000001</v>
      </c>
      <c r="V3134" s="42">
        <v>11.28</v>
      </c>
      <c r="W3134" s="42">
        <v>0.12</v>
      </c>
      <c r="X3134" s="42">
        <v>25</v>
      </c>
      <c r="Y3134" s="44">
        <v>2.35</v>
      </c>
      <c r="Z3134" s="87">
        <f t="shared" si="193"/>
        <v>3.5651477828364988</v>
      </c>
      <c r="AA3134" s="88">
        <f t="shared" si="194"/>
        <v>3.6594712381461547</v>
      </c>
      <c r="AB3134" s="90">
        <f t="shared" si="195"/>
        <v>-1.3055837966778564E-2</v>
      </c>
      <c r="AC3134" s="19">
        <v>3.57</v>
      </c>
      <c r="AD3134" s="13">
        <v>3.66</v>
      </c>
      <c r="AE3134" s="94">
        <v>2.4500000000000002</v>
      </c>
    </row>
    <row r="3135" spans="1:31" x14ac:dyDescent="0.2">
      <c r="A3135" s="2" t="s">
        <v>312</v>
      </c>
      <c r="B3135" s="9">
        <v>41479</v>
      </c>
      <c r="C3135" s="18">
        <v>2.59</v>
      </c>
      <c r="D3135" s="12">
        <v>6.26</v>
      </c>
      <c r="F3135" s="12">
        <v>7.1</v>
      </c>
      <c r="H3135" s="23">
        <f t="shared" si="192"/>
        <v>5.4954087385762417E-7</v>
      </c>
      <c r="J3135" s="25">
        <v>7.0000000000000007E-2</v>
      </c>
      <c r="K3135" s="33"/>
      <c r="L3135" s="25">
        <v>45.1</v>
      </c>
      <c r="M3135" s="33"/>
      <c r="N3135" s="25">
        <v>0.17</v>
      </c>
      <c r="O3135" s="25">
        <v>28</v>
      </c>
      <c r="P3135" s="25">
        <v>4.1500000000000004</v>
      </c>
      <c r="Q3135" s="25">
        <v>0.23</v>
      </c>
      <c r="R3135" s="25">
        <v>11.6</v>
      </c>
      <c r="S3135" s="34"/>
      <c r="T3135" s="51">
        <v>0.03</v>
      </c>
      <c r="U3135" s="42">
        <v>26.3</v>
      </c>
      <c r="V3135" s="42">
        <v>8.67</v>
      </c>
      <c r="W3135" s="42">
        <v>0.09</v>
      </c>
      <c r="X3135" s="42">
        <v>25</v>
      </c>
      <c r="Y3135" s="44">
        <v>2.27</v>
      </c>
      <c r="Z3135" s="87">
        <f t="shared" si="193"/>
        <v>3.8309519634259734</v>
      </c>
      <c r="AA3135" s="88">
        <f t="shared" si="194"/>
        <v>3.6654789520760884</v>
      </c>
      <c r="AB3135" s="90">
        <f t="shared" si="195"/>
        <v>2.207357250604406E-2</v>
      </c>
      <c r="AC3135" s="19">
        <v>3.84</v>
      </c>
      <c r="AD3135" s="13">
        <v>3.67</v>
      </c>
      <c r="AE3135" s="94">
        <v>4.62</v>
      </c>
    </row>
    <row r="3136" spans="1:31" x14ac:dyDescent="0.2">
      <c r="A3136" s="2" t="s">
        <v>312</v>
      </c>
      <c r="B3136" s="9">
        <v>41024</v>
      </c>
      <c r="C3136" s="18">
        <v>2.48</v>
      </c>
      <c r="D3136" s="12">
        <v>6.49</v>
      </c>
      <c r="F3136" s="12">
        <v>6.4</v>
      </c>
      <c r="H3136" s="23">
        <f t="shared" si="192"/>
        <v>3.2359365692962763E-7</v>
      </c>
      <c r="I3136" s="32">
        <v>2E-3</v>
      </c>
      <c r="J3136" s="25">
        <v>0.03</v>
      </c>
      <c r="K3136" s="30">
        <v>0.7</v>
      </c>
      <c r="L3136" s="25">
        <v>52.6</v>
      </c>
      <c r="M3136" s="30">
        <v>0.5</v>
      </c>
      <c r="N3136" s="25">
        <v>0.23</v>
      </c>
      <c r="O3136" s="25">
        <v>26.5</v>
      </c>
      <c r="P3136" s="25">
        <v>5.01</v>
      </c>
      <c r="Q3136" s="25">
        <v>0.26</v>
      </c>
      <c r="R3136" s="25">
        <v>8.09</v>
      </c>
      <c r="S3136" s="31">
        <v>4.9000000000000004</v>
      </c>
      <c r="T3136" s="51">
        <v>0.02</v>
      </c>
      <c r="U3136" s="42">
        <v>80</v>
      </c>
      <c r="V3136" s="42">
        <v>28.19</v>
      </c>
      <c r="W3136" s="42">
        <v>0.16</v>
      </c>
      <c r="X3136" s="42">
        <v>17</v>
      </c>
      <c r="Y3136" s="44">
        <v>1.36</v>
      </c>
      <c r="Z3136" s="87">
        <f t="shared" si="193"/>
        <v>4.0861586412031645</v>
      </c>
      <c r="AA3136" s="88">
        <f t="shared" si="194"/>
        <v>3.9637883931486471</v>
      </c>
      <c r="AB3136" s="90">
        <f t="shared" si="195"/>
        <v>1.5201373068955951E-2</v>
      </c>
      <c r="AC3136" s="19">
        <v>4.0999999999999996</v>
      </c>
      <c r="AD3136" s="99">
        <v>3.96</v>
      </c>
      <c r="AE3136" s="95">
        <v>3.28</v>
      </c>
    </row>
    <row r="3137" spans="1:31" x14ac:dyDescent="0.2">
      <c r="A3137" s="2" t="s">
        <v>312</v>
      </c>
      <c r="B3137" s="9">
        <v>40323</v>
      </c>
      <c r="C3137" s="18">
        <v>2.5499999999999998</v>
      </c>
      <c r="D3137" s="12">
        <v>6.34</v>
      </c>
      <c r="F3137" s="12">
        <v>7.7</v>
      </c>
      <c r="H3137" s="23">
        <f t="shared" si="192"/>
        <v>4.5708818961487426E-7</v>
      </c>
      <c r="I3137" s="32">
        <v>0.73</v>
      </c>
      <c r="J3137" s="25">
        <v>0.05</v>
      </c>
      <c r="K3137" s="36"/>
      <c r="L3137" s="25">
        <v>43.6</v>
      </c>
      <c r="M3137" s="36"/>
      <c r="N3137" s="25">
        <v>0.46</v>
      </c>
      <c r="O3137" s="25">
        <v>30.7</v>
      </c>
      <c r="P3137" s="25">
        <v>3.9</v>
      </c>
      <c r="Q3137" s="25">
        <v>0.23</v>
      </c>
      <c r="R3137" s="25">
        <v>13.2</v>
      </c>
      <c r="S3137" s="36"/>
      <c r="T3137" s="51">
        <v>0.04</v>
      </c>
      <c r="U3137" s="42">
        <v>19.600000000000001</v>
      </c>
      <c r="V3137" s="42">
        <v>9.3800000000000008</v>
      </c>
      <c r="W3137" s="42">
        <v>0.09</v>
      </c>
      <c r="X3137" s="42">
        <v>30</v>
      </c>
      <c r="Y3137" s="44">
        <v>2.6</v>
      </c>
      <c r="Z3137" s="87">
        <f t="shared" si="193"/>
        <v>3.964628175235986</v>
      </c>
      <c r="AA3137" s="88">
        <f t="shared" si="194"/>
        <v>4.008808549782195</v>
      </c>
      <c r="AB3137" s="90">
        <f t="shared" si="195"/>
        <v>-5.5409450240678122E-3</v>
      </c>
      <c r="AC3137" s="19">
        <v>3.9</v>
      </c>
      <c r="AD3137" s="99">
        <v>4.01</v>
      </c>
      <c r="AE3137" s="95">
        <v>2.86</v>
      </c>
    </row>
    <row r="3138" spans="1:31" x14ac:dyDescent="0.2">
      <c r="A3138" s="2" t="s">
        <v>312</v>
      </c>
      <c r="B3138" s="9">
        <v>42116</v>
      </c>
      <c r="C3138" s="18">
        <v>2.35</v>
      </c>
      <c r="D3138" s="12">
        <v>6.47</v>
      </c>
      <c r="F3138" s="12">
        <v>7.5</v>
      </c>
      <c r="H3138" s="23">
        <f t="shared" si="192"/>
        <v>3.3884415613920242E-7</v>
      </c>
      <c r="I3138" s="32">
        <v>7.0000000000000001E-3</v>
      </c>
      <c r="J3138" s="25">
        <v>7.0000000000000007E-2</v>
      </c>
      <c r="K3138" s="29">
        <v>0.7</v>
      </c>
      <c r="L3138" s="25">
        <v>54.6</v>
      </c>
      <c r="M3138" s="29">
        <v>0.4</v>
      </c>
      <c r="N3138" s="25">
        <v>0.21</v>
      </c>
      <c r="O3138" s="25">
        <v>18.7</v>
      </c>
      <c r="P3138" s="25">
        <v>5.26</v>
      </c>
      <c r="Q3138" s="25">
        <v>0.3</v>
      </c>
      <c r="R3138" s="25">
        <v>12</v>
      </c>
      <c r="S3138" s="29">
        <v>4.4000000000000004</v>
      </c>
      <c r="T3138" s="51">
        <v>0.03</v>
      </c>
      <c r="U3138" s="42">
        <v>52.8</v>
      </c>
      <c r="V3138" s="42">
        <v>17.920000000000002</v>
      </c>
      <c r="W3138" s="42">
        <v>0.14000000000000001</v>
      </c>
      <c r="X3138" s="42">
        <v>22</v>
      </c>
      <c r="Y3138" s="44">
        <v>2.12</v>
      </c>
      <c r="Z3138" s="87">
        <f t="shared" si="193"/>
        <v>4.1806302968783413</v>
      </c>
      <c r="AA3138" s="88">
        <f t="shared" si="194"/>
        <v>4.1328142887417982</v>
      </c>
      <c r="AB3138" s="90">
        <f t="shared" si="195"/>
        <v>5.7516481458541229E-3</v>
      </c>
      <c r="AC3138" s="19">
        <v>4.1900000000000004</v>
      </c>
      <c r="AD3138" s="99">
        <v>4.13</v>
      </c>
      <c r="AE3138" s="95">
        <v>1.36</v>
      </c>
    </row>
    <row r="3139" spans="1:31" x14ac:dyDescent="0.2">
      <c r="A3139" s="2" t="s">
        <v>312</v>
      </c>
      <c r="B3139" s="9">
        <v>39204</v>
      </c>
      <c r="C3139" s="18">
        <v>2.41</v>
      </c>
      <c r="D3139" s="12">
        <v>6.51</v>
      </c>
      <c r="F3139" s="12">
        <v>8.6</v>
      </c>
      <c r="H3139" s="23">
        <f t="shared" si="192"/>
        <v>3.090295432513585E-7</v>
      </c>
      <c r="I3139" s="32">
        <v>8.0000000000000002E-3</v>
      </c>
      <c r="J3139" s="25">
        <v>0.06</v>
      </c>
      <c r="K3139" s="33"/>
      <c r="L3139" s="25">
        <v>45.2</v>
      </c>
      <c r="M3139" s="33"/>
      <c r="N3139" s="25">
        <v>0.26</v>
      </c>
      <c r="O3139" s="25">
        <v>21.4</v>
      </c>
      <c r="P3139" s="25">
        <v>4.12</v>
      </c>
      <c r="Q3139" s="25">
        <v>0.19</v>
      </c>
      <c r="R3139" s="25">
        <v>8.76</v>
      </c>
      <c r="S3139" s="34"/>
      <c r="T3139" s="51">
        <v>0.03</v>
      </c>
      <c r="U3139" s="42">
        <v>55.2</v>
      </c>
      <c r="V3139" s="42">
        <v>20.09</v>
      </c>
      <c r="W3139" s="42">
        <v>0.18</v>
      </c>
      <c r="X3139" s="42">
        <v>18</v>
      </c>
      <c r="Y3139" s="44">
        <v>1.65</v>
      </c>
      <c r="Z3139" s="87">
        <f t="shared" si="193"/>
        <v>3.5432444751985224</v>
      </c>
      <c r="AA3139" s="88">
        <f t="shared" si="194"/>
        <v>3.6358124433472465</v>
      </c>
      <c r="AB3139" s="90">
        <f t="shared" si="195"/>
        <v>-1.2894168300796151E-2</v>
      </c>
      <c r="AD3139" s="100"/>
      <c r="AE3139" s="96"/>
    </row>
    <row r="3140" spans="1:31" x14ac:dyDescent="0.2">
      <c r="A3140" s="2" t="s">
        <v>312</v>
      </c>
      <c r="B3140" s="9">
        <v>39932</v>
      </c>
      <c r="C3140" s="18">
        <v>2.5499999999999998</v>
      </c>
      <c r="D3140" s="12">
        <v>6.43</v>
      </c>
      <c r="F3140" s="12">
        <v>8.1</v>
      </c>
      <c r="H3140" s="23">
        <f t="shared" ref="H3140:H3203" si="196">10^-(D3140)</f>
        <v>3.7153522909717226E-7</v>
      </c>
      <c r="I3140" s="32">
        <v>0.79</v>
      </c>
      <c r="J3140" s="25">
        <v>0.05</v>
      </c>
      <c r="K3140" s="30">
        <v>0.9</v>
      </c>
      <c r="L3140" s="25">
        <v>43.2</v>
      </c>
      <c r="M3140" s="30">
        <v>0.7</v>
      </c>
      <c r="N3140" s="25">
        <v>0.45</v>
      </c>
      <c r="O3140" s="25">
        <v>36.6</v>
      </c>
      <c r="P3140" s="25">
        <v>3.62</v>
      </c>
      <c r="Q3140" s="25">
        <v>0.21</v>
      </c>
      <c r="R3140" s="25">
        <v>10</v>
      </c>
      <c r="S3140" s="31">
        <v>6.4</v>
      </c>
      <c r="T3140" s="51">
        <v>0.04</v>
      </c>
      <c r="U3140" s="42">
        <v>33.6</v>
      </c>
      <c r="V3140" s="42">
        <v>12.7</v>
      </c>
      <c r="W3140" s="42">
        <v>0.14000000000000001</v>
      </c>
      <c r="X3140" s="42">
        <v>25</v>
      </c>
      <c r="Y3140" s="44">
        <v>2.2400000000000002</v>
      </c>
      <c r="Z3140" s="87">
        <f t="shared" ref="Z3140:Z3203" si="197">(H3140/H$3)+(I3140/I$3*3)+(J3140/J$3)+(L3140/L$3*2)+(N3140/N$3*2)+(O3140/O$3)+(P3140/P$3*2)+(Q3140/Q$3*2)+(R3140/R$3)</f>
        <v>3.9389218497356295</v>
      </c>
      <c r="AA3140" s="88">
        <f t="shared" ref="AA3140:AA3203" si="198">(T3140/T$3*3)+(U3140/U$3*2)+(V3140/V$3)+(W3140/W$3)+(X3140/X$3)+Y3140</f>
        <v>3.8538543178634779</v>
      </c>
      <c r="AB3140" s="90">
        <f t="shared" ref="AB3140:AB3203" si="199">(Z3140-AA3140)/(Z3140+AA3140)</f>
        <v>1.091620367922877E-2</v>
      </c>
      <c r="AE3140" s="95">
        <v>0.56000000000000005</v>
      </c>
    </row>
    <row r="3141" spans="1:31" x14ac:dyDescent="0.2">
      <c r="A3141" s="2" t="s">
        <v>312</v>
      </c>
      <c r="B3141" s="9">
        <v>39555</v>
      </c>
      <c r="C3141" s="18">
        <v>2.2999999999999998</v>
      </c>
      <c r="D3141" s="12">
        <v>6.53</v>
      </c>
      <c r="F3141" s="12">
        <v>9.1</v>
      </c>
      <c r="H3141" s="23">
        <f t="shared" si="196"/>
        <v>2.9512092266663814E-7</v>
      </c>
      <c r="I3141" s="32">
        <v>6.0000000000000001E-3</v>
      </c>
      <c r="J3141" s="25">
        <v>0.06</v>
      </c>
      <c r="K3141" s="36"/>
      <c r="L3141" s="25">
        <v>48.6</v>
      </c>
      <c r="M3141" s="36"/>
      <c r="N3141" s="25">
        <v>0.44</v>
      </c>
      <c r="O3141" s="25">
        <v>27.7</v>
      </c>
      <c r="P3141" s="25">
        <v>4.29</v>
      </c>
      <c r="Q3141" s="25">
        <v>0.2</v>
      </c>
      <c r="R3141" s="25">
        <v>8.1999999999999993</v>
      </c>
      <c r="S3141" s="36"/>
      <c r="T3141" s="51">
        <v>0.04</v>
      </c>
      <c r="U3141" s="42">
        <v>59.2</v>
      </c>
      <c r="V3141" s="42">
        <v>13.59</v>
      </c>
      <c r="W3141" s="42">
        <v>0.15</v>
      </c>
      <c r="X3141" s="42">
        <v>13</v>
      </c>
      <c r="Y3141" s="44">
        <v>1.73</v>
      </c>
      <c r="Z3141" s="87">
        <f t="shared" si="197"/>
        <v>3.8702455405101572</v>
      </c>
      <c r="AA3141" s="88">
        <f t="shared" si="198"/>
        <v>3.5528663391498223</v>
      </c>
      <c r="AB3141" s="90">
        <f t="shared" si="199"/>
        <v>4.2755545990083167E-2</v>
      </c>
      <c r="AE3141" s="94">
        <v>8.08</v>
      </c>
    </row>
    <row r="3142" spans="1:31" x14ac:dyDescent="0.2">
      <c r="A3142" s="2" t="s">
        <v>327</v>
      </c>
      <c r="B3142" s="9">
        <v>38687</v>
      </c>
      <c r="C3142" s="18">
        <v>3.9</v>
      </c>
      <c r="D3142" s="12">
        <v>6.1</v>
      </c>
      <c r="F3142" s="12">
        <v>1.2</v>
      </c>
      <c r="H3142" s="23">
        <f t="shared" si="196"/>
        <v>7.9432823472428114E-7</v>
      </c>
      <c r="I3142" s="32">
        <v>5.0000000000000001E-3</v>
      </c>
      <c r="J3142" s="25">
        <v>0.01</v>
      </c>
      <c r="K3142" s="30">
        <v>1</v>
      </c>
      <c r="L3142" s="25">
        <v>55.4</v>
      </c>
      <c r="M3142" s="30">
        <v>1</v>
      </c>
      <c r="N3142" s="25">
        <v>0.01</v>
      </c>
      <c r="O3142" s="25">
        <v>1.5</v>
      </c>
      <c r="P3142" s="25">
        <v>5.9</v>
      </c>
      <c r="Q3142" s="25">
        <v>0.01</v>
      </c>
      <c r="R3142" s="25">
        <v>12.9</v>
      </c>
      <c r="S3142" s="31">
        <v>5</v>
      </c>
      <c r="T3142" s="51">
        <v>0.03</v>
      </c>
      <c r="U3142" s="42">
        <v>30</v>
      </c>
      <c r="V3142" s="42">
        <v>75.25</v>
      </c>
      <c r="W3142" s="42">
        <v>0.03</v>
      </c>
      <c r="X3142" s="42">
        <v>33</v>
      </c>
      <c r="Y3142" s="44">
        <v>1.1000000000000001</v>
      </c>
      <c r="Z3142" s="87">
        <f t="shared" si="197"/>
        <v>3.8511791656628311</v>
      </c>
      <c r="AA3142" s="88">
        <f t="shared" si="198"/>
        <v>3.8707426973690455</v>
      </c>
      <c r="AB3142" s="90">
        <f t="shared" si="199"/>
        <v>-2.5335055253373298E-3</v>
      </c>
      <c r="AC3142" s="19">
        <v>3.84</v>
      </c>
      <c r="AD3142" s="99">
        <v>-3.86</v>
      </c>
      <c r="AE3142" s="95">
        <v>-0.52</v>
      </c>
    </row>
    <row r="3143" spans="1:31" x14ac:dyDescent="0.2">
      <c r="A3143" s="2" t="s">
        <v>327</v>
      </c>
      <c r="B3143" s="9">
        <v>38845</v>
      </c>
      <c r="C3143" s="20"/>
      <c r="D3143" s="12">
        <v>6.31</v>
      </c>
      <c r="F3143" s="12">
        <v>1.1000000000000001</v>
      </c>
      <c r="H3143" s="23">
        <f t="shared" si="196"/>
        <v>4.8977881936844619E-7</v>
      </c>
      <c r="I3143" s="28"/>
      <c r="J3143" s="25">
        <v>0.05</v>
      </c>
      <c r="K3143" s="29">
        <v>5</v>
      </c>
      <c r="L3143" s="25">
        <v>47.88</v>
      </c>
      <c r="M3143" s="29">
        <v>5</v>
      </c>
      <c r="N3143" s="25">
        <v>0.02</v>
      </c>
      <c r="O3143" s="25">
        <v>1.78</v>
      </c>
      <c r="P3143" s="25">
        <v>7.61</v>
      </c>
      <c r="Q3143" s="25">
        <v>0.01</v>
      </c>
      <c r="R3143" s="25">
        <v>17.399999999999999</v>
      </c>
      <c r="S3143" s="29">
        <v>10</v>
      </c>
      <c r="T3143" s="51">
        <v>0.12</v>
      </c>
      <c r="U3143" s="42">
        <v>27</v>
      </c>
      <c r="V3143" s="42">
        <v>66.709999999999994</v>
      </c>
      <c r="W3143" s="42">
        <v>0.02</v>
      </c>
      <c r="X3143" s="42">
        <v>33</v>
      </c>
      <c r="Y3143" s="44">
        <v>1.07</v>
      </c>
      <c r="Z3143" s="87">
        <f t="shared" si="197"/>
        <v>3.8215349659753572</v>
      </c>
      <c r="AA3143" s="88">
        <f t="shared" si="198"/>
        <v>3.6431719133450509</v>
      </c>
      <c r="AB3143" s="90">
        <f t="shared" si="199"/>
        <v>2.3894180376248703E-2</v>
      </c>
      <c r="AC3143" s="19">
        <v>3.82</v>
      </c>
      <c r="AD3143" s="99">
        <v>3.64</v>
      </c>
      <c r="AE3143" s="95">
        <v>4.8499999999999996</v>
      </c>
    </row>
    <row r="3144" spans="1:31" x14ac:dyDescent="0.2">
      <c r="A3144" s="2" t="s">
        <v>327</v>
      </c>
      <c r="B3144" s="9">
        <v>41785</v>
      </c>
      <c r="C3144" s="18">
        <v>3.62</v>
      </c>
      <c r="D3144" s="12">
        <v>6.28</v>
      </c>
      <c r="F3144" s="12">
        <v>0.79</v>
      </c>
      <c r="H3144" s="23">
        <f t="shared" si="196"/>
        <v>5.2480746024977148E-7</v>
      </c>
      <c r="I3144" s="32">
        <v>5.0000000000000001E-3</v>
      </c>
      <c r="J3144" s="25">
        <v>0.01</v>
      </c>
      <c r="K3144" s="29">
        <v>0.2</v>
      </c>
      <c r="L3144" s="25">
        <v>48.3</v>
      </c>
      <c r="M3144" s="29">
        <v>0.9</v>
      </c>
      <c r="N3144" s="25">
        <v>5.0000000000000001E-3</v>
      </c>
      <c r="O3144" s="25">
        <v>2.29</v>
      </c>
      <c r="P3144" s="25">
        <v>7.69</v>
      </c>
      <c r="Q3144" s="25">
        <v>5.0000000000000001E-3</v>
      </c>
      <c r="R3144" s="25">
        <v>14</v>
      </c>
      <c r="S3144" s="29">
        <v>-2.1</v>
      </c>
      <c r="T3144" s="51">
        <v>0.06</v>
      </c>
      <c r="U3144" s="42">
        <v>24</v>
      </c>
      <c r="V3144" s="42">
        <v>77.02</v>
      </c>
      <c r="W3144" s="42">
        <v>3.2799999999999999E-3</v>
      </c>
      <c r="X3144" s="42">
        <v>35</v>
      </c>
      <c r="Y3144" s="44">
        <v>1.02</v>
      </c>
      <c r="Z3144" s="87">
        <f t="shared" si="197"/>
        <v>3.7118424049396967</v>
      </c>
      <c r="AA3144" s="88">
        <f t="shared" si="198"/>
        <v>3.7511664514281104</v>
      </c>
      <c r="AB3144" s="90">
        <f t="shared" si="199"/>
        <v>-5.2691946700372042E-3</v>
      </c>
      <c r="AC3144" s="19">
        <v>3.71</v>
      </c>
      <c r="AD3144" s="99">
        <v>3.75</v>
      </c>
      <c r="AE3144" s="95">
        <v>0.97</v>
      </c>
    </row>
    <row r="3145" spans="1:31" x14ac:dyDescent="0.2">
      <c r="A3145" s="2" t="s">
        <v>327</v>
      </c>
      <c r="B3145" s="9">
        <v>40339</v>
      </c>
      <c r="C3145" s="18">
        <v>3.8</v>
      </c>
      <c r="D3145" s="12">
        <v>6.28</v>
      </c>
      <c r="F3145" s="12">
        <v>0.78</v>
      </c>
      <c r="H3145" s="23">
        <f t="shared" si="196"/>
        <v>5.2480746024977148E-7</v>
      </c>
      <c r="I3145" s="28"/>
      <c r="J3145" s="25">
        <v>0.01</v>
      </c>
      <c r="K3145" s="29">
        <v>0.2</v>
      </c>
      <c r="L3145" s="25">
        <v>48.3</v>
      </c>
      <c r="M3145" s="29">
        <v>0.6</v>
      </c>
      <c r="N3145" s="25">
        <v>8.9999999999999993E-3</v>
      </c>
      <c r="O3145" s="25">
        <v>1.84</v>
      </c>
      <c r="P3145" s="25">
        <v>7.5</v>
      </c>
      <c r="Q3145" s="25">
        <v>4.0000000000000001E-3</v>
      </c>
      <c r="R3145" s="25">
        <v>15.2</v>
      </c>
      <c r="S3145" s="29">
        <v>221</v>
      </c>
      <c r="T3145" s="51">
        <v>0.06</v>
      </c>
      <c r="U3145" s="42">
        <v>26.6</v>
      </c>
      <c r="V3145" s="42">
        <v>73.040000000000006</v>
      </c>
      <c r="W3145" s="42">
        <v>3.2799999999999999E-3</v>
      </c>
      <c r="X3145" s="42">
        <v>33</v>
      </c>
      <c r="Y3145" s="44">
        <v>1.1100000000000001</v>
      </c>
      <c r="Z3145" s="87">
        <f t="shared" si="197"/>
        <v>3.7364495034487244</v>
      </c>
      <c r="AA3145" s="88">
        <f t="shared" si="198"/>
        <v>3.7746826125367496</v>
      </c>
      <c r="AB3145" s="90">
        <f t="shared" si="199"/>
        <v>-5.0901925964870328E-3</v>
      </c>
      <c r="AC3145" s="19">
        <v>3.74</v>
      </c>
      <c r="AD3145" s="99">
        <v>3.77</v>
      </c>
      <c r="AE3145" s="95">
        <v>0.92</v>
      </c>
    </row>
    <row r="3146" spans="1:31" x14ac:dyDescent="0.2">
      <c r="A3146" s="2" t="s">
        <v>327</v>
      </c>
      <c r="B3146" s="9">
        <v>41071</v>
      </c>
      <c r="C3146" s="18">
        <v>3.77</v>
      </c>
      <c r="D3146" s="12">
        <v>6.3</v>
      </c>
      <c r="F3146" s="12">
        <v>1.2</v>
      </c>
      <c r="H3146" s="23">
        <f t="shared" si="196"/>
        <v>5.0118723362727218E-7</v>
      </c>
      <c r="I3146" s="32">
        <v>0.02</v>
      </c>
      <c r="J3146" s="25">
        <v>0.01</v>
      </c>
      <c r="K3146" s="33"/>
      <c r="L3146" s="25">
        <v>51.2</v>
      </c>
      <c r="M3146" s="33"/>
      <c r="N3146" s="25">
        <v>0.01</v>
      </c>
      <c r="O3146" s="25">
        <v>2.08</v>
      </c>
      <c r="P3146" s="25">
        <v>7.84</v>
      </c>
      <c r="Q3146" s="25">
        <v>4.0000000000000001E-3</v>
      </c>
      <c r="R3146" s="25">
        <v>14.7</v>
      </c>
      <c r="S3146" s="31">
        <v>1.8</v>
      </c>
      <c r="T3146" s="51">
        <v>0.06</v>
      </c>
      <c r="U3146" s="42">
        <v>23.8</v>
      </c>
      <c r="V3146" s="42">
        <v>81.010000000000005</v>
      </c>
      <c r="W3146" s="42">
        <v>3.2799999999999999E-3</v>
      </c>
      <c r="X3146" s="42">
        <v>35</v>
      </c>
      <c r="Y3146" s="44">
        <v>0.98</v>
      </c>
      <c r="Z3146" s="87">
        <f t="shared" si="197"/>
        <v>3.895781287456729</v>
      </c>
      <c r="AA3146" s="88">
        <f t="shared" si="198"/>
        <v>3.7713576594518297</v>
      </c>
      <c r="AB3146" s="90">
        <f t="shared" si="199"/>
        <v>1.6228169186247473E-2</v>
      </c>
      <c r="AC3146" s="19">
        <v>3.9</v>
      </c>
      <c r="AD3146" s="13">
        <v>3.77</v>
      </c>
      <c r="AE3146" s="95">
        <v>3.23</v>
      </c>
    </row>
    <row r="3147" spans="1:31" x14ac:dyDescent="0.2">
      <c r="A3147" s="2" t="s">
        <v>327</v>
      </c>
      <c r="B3147" s="9">
        <v>42128</v>
      </c>
      <c r="C3147" s="18">
        <v>3.49</v>
      </c>
      <c r="D3147" s="12">
        <v>6.27</v>
      </c>
      <c r="F3147" s="12">
        <v>0.88</v>
      </c>
      <c r="H3147" s="23">
        <f t="shared" si="196"/>
        <v>5.3703179637025244E-7</v>
      </c>
      <c r="I3147" s="28"/>
      <c r="J3147" s="25">
        <v>0.01</v>
      </c>
      <c r="K3147" s="36"/>
      <c r="L3147" s="25">
        <v>48.6</v>
      </c>
      <c r="M3147" s="36"/>
      <c r="N3147" s="25">
        <v>8.9999999999999993E-3</v>
      </c>
      <c r="O3147" s="25">
        <v>2.08</v>
      </c>
      <c r="P3147" s="25">
        <v>7.26</v>
      </c>
      <c r="Q3147" s="25">
        <v>4.0000000000000001E-3</v>
      </c>
      <c r="R3147" s="25">
        <v>13.1</v>
      </c>
      <c r="S3147" s="36"/>
      <c r="T3147" s="51">
        <v>7.0000000000000007E-2</v>
      </c>
      <c r="U3147" s="42">
        <v>27.1</v>
      </c>
      <c r="V3147" s="42">
        <v>73.92</v>
      </c>
      <c r="W3147" s="42">
        <v>3.2799999999999999E-3</v>
      </c>
      <c r="X3147" s="42">
        <v>35</v>
      </c>
      <c r="Y3147" s="44">
        <v>1.03</v>
      </c>
      <c r="Z3147" s="87">
        <f t="shared" si="197"/>
        <v>3.6464686594128199</v>
      </c>
      <c r="AA3147" s="88">
        <f t="shared" si="198"/>
        <v>3.7760186162886393</v>
      </c>
      <c r="AB3147" s="90">
        <f t="shared" si="199"/>
        <v>-1.7453712221227932E-2</v>
      </c>
      <c r="AC3147" s="19">
        <v>3.65</v>
      </c>
      <c r="AD3147" s="13">
        <v>3.78</v>
      </c>
      <c r="AE3147" s="95">
        <v>3.5</v>
      </c>
    </row>
    <row r="3148" spans="1:31" x14ac:dyDescent="0.2">
      <c r="A3148" s="2" t="s">
        <v>327</v>
      </c>
      <c r="B3148" s="9">
        <v>40722</v>
      </c>
      <c r="C3148" s="18">
        <v>4.01</v>
      </c>
      <c r="D3148" s="12">
        <v>6.35</v>
      </c>
      <c r="F3148" s="12">
        <v>1.1000000000000001</v>
      </c>
      <c r="H3148" s="23">
        <f t="shared" si="196"/>
        <v>4.4668359215096327E-7</v>
      </c>
      <c r="I3148" s="32">
        <v>0.01</v>
      </c>
      <c r="J3148" s="25">
        <v>0.01</v>
      </c>
      <c r="K3148" s="36"/>
      <c r="L3148" s="25">
        <v>49.2</v>
      </c>
      <c r="M3148" s="36"/>
      <c r="N3148" s="25">
        <v>8.9999999999999993E-3</v>
      </c>
      <c r="O3148" s="25">
        <v>1.77</v>
      </c>
      <c r="P3148" s="25">
        <v>7.55</v>
      </c>
      <c r="Q3148" s="25">
        <v>3.0000000000000001E-3</v>
      </c>
      <c r="R3148" s="25">
        <v>13.9</v>
      </c>
      <c r="S3148" s="36"/>
      <c r="T3148" s="51">
        <v>0.06</v>
      </c>
      <c r="U3148" s="42">
        <v>23.4</v>
      </c>
      <c r="V3148" s="42">
        <v>74.81</v>
      </c>
      <c r="W3148" s="42">
        <v>3.2799999999999999E-3</v>
      </c>
      <c r="X3148" s="42">
        <v>34</v>
      </c>
      <c r="Y3148" s="44">
        <v>1.1200000000000001</v>
      </c>
      <c r="Z3148" s="87">
        <f t="shared" si="197"/>
        <v>3.7282120640894272</v>
      </c>
      <c r="AA3148" s="88">
        <f t="shared" si="198"/>
        <v>3.7748216533690528</v>
      </c>
      <c r="AB3148" s="90">
        <f t="shared" si="199"/>
        <v>-6.212099136802738E-3</v>
      </c>
      <c r="AC3148" s="19">
        <v>3.73</v>
      </c>
      <c r="AD3148" s="99">
        <v>3.78</v>
      </c>
      <c r="AE3148" s="95">
        <v>1.33</v>
      </c>
    </row>
    <row r="3149" spans="1:31" x14ac:dyDescent="0.2">
      <c r="A3149" s="2" t="s">
        <v>327</v>
      </c>
      <c r="B3149" s="9">
        <v>39344</v>
      </c>
      <c r="D3149" s="12">
        <v>6.64</v>
      </c>
      <c r="F3149" s="12">
        <v>0.6</v>
      </c>
      <c r="H3149" s="23">
        <f t="shared" si="196"/>
        <v>2.2908676527677716E-7</v>
      </c>
      <c r="J3149" s="25">
        <v>0.02</v>
      </c>
      <c r="K3149" s="30">
        <v>5</v>
      </c>
      <c r="L3149" s="25">
        <v>49.2</v>
      </c>
      <c r="M3149" s="30">
        <v>5</v>
      </c>
      <c r="N3149" s="25">
        <v>0.02</v>
      </c>
      <c r="O3149" s="25">
        <v>1.89</v>
      </c>
      <c r="P3149" s="25">
        <v>7.09</v>
      </c>
      <c r="Q3149" s="25">
        <v>0.01</v>
      </c>
      <c r="R3149" s="25">
        <v>16.7</v>
      </c>
      <c r="S3149" s="31">
        <v>10</v>
      </c>
      <c r="T3149" s="51">
        <v>0.06</v>
      </c>
      <c r="U3149" s="42">
        <v>29</v>
      </c>
      <c r="V3149" s="42">
        <v>75.25</v>
      </c>
      <c r="W3149" s="42">
        <v>0.02</v>
      </c>
      <c r="X3149" s="42">
        <v>33</v>
      </c>
      <c r="Y3149" s="44">
        <v>1.05</v>
      </c>
      <c r="Z3149" s="87">
        <f t="shared" si="197"/>
        <v>3.8153208317806819</v>
      </c>
      <c r="AA3149" s="88">
        <f t="shared" si="198"/>
        <v>3.8006548203194388</v>
      </c>
      <c r="AB3149" s="90">
        <f t="shared" si="199"/>
        <v>1.9256904343173619E-3</v>
      </c>
      <c r="AC3149" s="19">
        <v>3.81</v>
      </c>
      <c r="AD3149" s="99">
        <v>3.78</v>
      </c>
      <c r="AE3149" s="95">
        <v>0.82</v>
      </c>
    </row>
    <row r="3150" spans="1:31" x14ac:dyDescent="0.2">
      <c r="A3150" s="2" t="s">
        <v>327</v>
      </c>
      <c r="B3150" s="9">
        <v>41485</v>
      </c>
      <c r="C3150" s="18">
        <v>3.35</v>
      </c>
      <c r="D3150" s="12">
        <v>6.25</v>
      </c>
      <c r="F3150" s="12">
        <v>0.75</v>
      </c>
      <c r="H3150" s="23">
        <f t="shared" si="196"/>
        <v>5.6234132519034872E-7</v>
      </c>
      <c r="J3150" s="25">
        <v>0.01</v>
      </c>
      <c r="K3150" s="30">
        <v>0.4</v>
      </c>
      <c r="L3150" s="25">
        <v>53.6</v>
      </c>
      <c r="M3150" s="30">
        <v>0.7</v>
      </c>
      <c r="N3150" s="25">
        <v>0.01</v>
      </c>
      <c r="O3150" s="25">
        <v>2.16</v>
      </c>
      <c r="P3150" s="25">
        <v>7.41</v>
      </c>
      <c r="Q3150" s="25">
        <v>3.0000000000000001E-3</v>
      </c>
      <c r="R3150" s="25">
        <v>15.6</v>
      </c>
      <c r="S3150" s="34"/>
      <c r="T3150" s="51">
        <v>0.06</v>
      </c>
      <c r="U3150" s="42">
        <v>25.1</v>
      </c>
      <c r="V3150" s="42">
        <v>79.680000000000007</v>
      </c>
      <c r="W3150" s="42">
        <v>3.2799999999999999E-3</v>
      </c>
      <c r="X3150" s="42">
        <v>34</v>
      </c>
      <c r="Y3150" s="44">
        <v>1.08</v>
      </c>
      <c r="Z3150" s="87">
        <f t="shared" si="197"/>
        <v>4.0190986576741015</v>
      </c>
      <c r="AA3150" s="88">
        <f t="shared" si="198"/>
        <v>3.8487609012964721</v>
      </c>
      <c r="AB3150" s="90">
        <f t="shared" si="199"/>
        <v>2.1649821670166703E-2</v>
      </c>
      <c r="AC3150" s="19">
        <v>4.0199999999999996</v>
      </c>
      <c r="AD3150" s="99">
        <v>3.85</v>
      </c>
      <c r="AE3150" s="95">
        <v>4.32</v>
      </c>
    </row>
    <row r="3151" spans="1:31" x14ac:dyDescent="0.2">
      <c r="A3151" s="2" t="s">
        <v>327</v>
      </c>
      <c r="B3151" s="9">
        <v>39204</v>
      </c>
      <c r="C3151" s="18">
        <v>3.44</v>
      </c>
      <c r="D3151" s="12">
        <v>6.28</v>
      </c>
      <c r="F3151" s="12">
        <v>1</v>
      </c>
      <c r="H3151" s="23">
        <f t="shared" si="196"/>
        <v>5.2480746024977148E-7</v>
      </c>
      <c r="I3151" s="32">
        <v>8.0000000000000002E-3</v>
      </c>
      <c r="J3151" s="25">
        <v>0.01</v>
      </c>
      <c r="K3151" s="36"/>
      <c r="L3151" s="25">
        <v>48.1</v>
      </c>
      <c r="M3151" s="36"/>
      <c r="N3151" s="25">
        <v>2E-3</v>
      </c>
      <c r="O3151" s="25">
        <v>1.64</v>
      </c>
      <c r="P3151" s="25">
        <v>6.81</v>
      </c>
      <c r="Q3151" s="25">
        <v>7.0000000000000001E-3</v>
      </c>
      <c r="R3151" s="25">
        <v>14.6</v>
      </c>
      <c r="S3151" s="36"/>
      <c r="T3151" s="51">
        <v>0.06</v>
      </c>
      <c r="U3151" s="42">
        <v>25.1</v>
      </c>
      <c r="V3151" s="42">
        <v>77.459999999999994</v>
      </c>
      <c r="W3151" s="42">
        <v>3.2799999999999999E-3</v>
      </c>
      <c r="X3151" s="42">
        <v>34</v>
      </c>
      <c r="Y3151" s="44">
        <v>0.98</v>
      </c>
      <c r="Z3151" s="87">
        <f t="shared" si="197"/>
        <v>3.6392373941742751</v>
      </c>
      <c r="AA3151" s="88">
        <f t="shared" si="198"/>
        <v>3.7129544496835685</v>
      </c>
      <c r="AB3151" s="90">
        <f t="shared" si="199"/>
        <v>-1.0026541346425557E-2</v>
      </c>
      <c r="AD3151" s="100"/>
      <c r="AE3151" s="96"/>
    </row>
    <row r="3152" spans="1:31" x14ac:dyDescent="0.2">
      <c r="A3152" s="2" t="s">
        <v>327</v>
      </c>
      <c r="B3152" s="9">
        <v>39937</v>
      </c>
      <c r="C3152" s="18">
        <v>3.2</v>
      </c>
      <c r="D3152" s="12">
        <v>6.27</v>
      </c>
      <c r="F3152" s="12">
        <v>1.4</v>
      </c>
      <c r="H3152" s="23">
        <f t="shared" si="196"/>
        <v>5.3703179637025244E-7</v>
      </c>
      <c r="I3152" s="32">
        <v>0.01</v>
      </c>
      <c r="J3152" s="25">
        <v>0.01</v>
      </c>
      <c r="K3152" s="33"/>
      <c r="L3152" s="25">
        <v>50.5</v>
      </c>
      <c r="M3152" s="33"/>
      <c r="N3152" s="25">
        <v>0.01</v>
      </c>
      <c r="O3152" s="25">
        <v>1.84</v>
      </c>
      <c r="P3152" s="25">
        <v>7.37</v>
      </c>
      <c r="Q3152" s="25">
        <v>5.0000000000000001E-3</v>
      </c>
      <c r="R3152" s="25">
        <v>16.100000000000001</v>
      </c>
      <c r="S3152" s="34"/>
      <c r="T3152" s="51">
        <v>0.06</v>
      </c>
      <c r="U3152" s="42">
        <v>24.2</v>
      </c>
      <c r="V3152" s="42">
        <v>74.81</v>
      </c>
      <c r="W3152" s="42">
        <v>3.6099999999999999E-3</v>
      </c>
      <c r="X3152" s="42">
        <v>33</v>
      </c>
      <c r="Y3152" s="44">
        <v>1.05</v>
      </c>
      <c r="Z3152" s="87">
        <f t="shared" si="197"/>
        <v>3.8758663713659498</v>
      </c>
      <c r="AA3152" s="88">
        <f t="shared" si="198"/>
        <v>3.6932746053150689</v>
      </c>
      <c r="AB3152" s="90">
        <f t="shared" si="199"/>
        <v>2.4123182090729837E-2</v>
      </c>
      <c r="AD3152" s="100"/>
      <c r="AE3152" s="95">
        <v>4.83</v>
      </c>
    </row>
    <row r="3153" spans="1:31" x14ac:dyDescent="0.2">
      <c r="A3153" s="2" t="s">
        <v>327</v>
      </c>
      <c r="B3153" s="9">
        <v>39554</v>
      </c>
      <c r="C3153" s="18">
        <v>2.8</v>
      </c>
      <c r="D3153" s="12">
        <v>6.35</v>
      </c>
      <c r="F3153" s="12">
        <v>1.1000000000000001</v>
      </c>
      <c r="H3153" s="23">
        <f t="shared" si="196"/>
        <v>4.4668359215096327E-7</v>
      </c>
      <c r="I3153" s="32">
        <v>0.01</v>
      </c>
      <c r="J3153" s="25">
        <v>0.01</v>
      </c>
      <c r="K3153" s="33"/>
      <c r="L3153" s="25">
        <v>49.8</v>
      </c>
      <c r="M3153" s="33"/>
      <c r="N3153" s="25">
        <v>3.0000000000000001E-3</v>
      </c>
      <c r="O3153" s="25">
        <v>1.78</v>
      </c>
      <c r="P3153" s="25">
        <v>7.76</v>
      </c>
      <c r="Q3153" s="25">
        <v>5.0000000000000001E-3</v>
      </c>
      <c r="R3153" s="25">
        <v>16</v>
      </c>
      <c r="S3153" s="34"/>
      <c r="T3153" s="51">
        <v>0.06</v>
      </c>
      <c r="U3153" s="42">
        <v>23.6</v>
      </c>
      <c r="V3153" s="42">
        <v>76.58</v>
      </c>
      <c r="W3153" s="42">
        <v>3.2799999999999999E-3</v>
      </c>
      <c r="X3153" s="42">
        <v>33</v>
      </c>
      <c r="Y3153" s="44">
        <v>0.99</v>
      </c>
      <c r="Z3153" s="87">
        <f t="shared" si="197"/>
        <v>3.8668867872305555</v>
      </c>
      <c r="AA3153" s="88">
        <f t="shared" si="198"/>
        <v>3.6493249264409249</v>
      </c>
      <c r="AB3153" s="90">
        <f t="shared" si="199"/>
        <v>2.8945680227966473E-2</v>
      </c>
      <c r="AD3153" s="100"/>
      <c r="AE3153" s="95">
        <v>5.81</v>
      </c>
    </row>
    <row r="3154" spans="1:31" x14ac:dyDescent="0.2">
      <c r="A3154" s="2" t="s">
        <v>364</v>
      </c>
      <c r="B3154" s="9">
        <v>38687</v>
      </c>
      <c r="C3154" s="18">
        <v>2.1800000000000002</v>
      </c>
      <c r="D3154" s="12">
        <v>5.5</v>
      </c>
      <c r="F3154" s="12">
        <v>6.3</v>
      </c>
      <c r="H3154" s="23">
        <f t="shared" si="196"/>
        <v>3.1622776601683767E-6</v>
      </c>
      <c r="I3154" s="32">
        <v>2E-3</v>
      </c>
      <c r="J3154" s="25">
        <v>0.28000000000000003</v>
      </c>
      <c r="K3154" s="29">
        <v>2</v>
      </c>
      <c r="L3154" s="25">
        <v>39</v>
      </c>
      <c r="M3154" s="29">
        <v>1</v>
      </c>
      <c r="N3154" s="25">
        <v>7.34</v>
      </c>
      <c r="O3154" s="25">
        <v>6.9</v>
      </c>
      <c r="P3154" s="25">
        <v>3.8</v>
      </c>
      <c r="Q3154" s="25">
        <v>0.16</v>
      </c>
      <c r="R3154" s="25">
        <v>6</v>
      </c>
      <c r="S3154" s="29">
        <v>38</v>
      </c>
      <c r="T3154" s="51">
        <v>0.06</v>
      </c>
      <c r="U3154" s="42">
        <v>74</v>
      </c>
      <c r="V3154" s="42">
        <v>0.44</v>
      </c>
      <c r="W3154" s="42">
        <v>0.03</v>
      </c>
      <c r="X3154" s="42">
        <v>25</v>
      </c>
      <c r="Y3154" s="44">
        <v>0.7</v>
      </c>
      <c r="Z3154" s="87">
        <f t="shared" si="197"/>
        <v>2.9806425087053046</v>
      </c>
      <c r="AA3154" s="88">
        <f t="shared" si="198"/>
        <v>2.955406255051682</v>
      </c>
      <c r="AB3154" s="90">
        <f t="shared" si="199"/>
        <v>4.2513555157606729E-3</v>
      </c>
      <c r="AC3154" s="19">
        <v>2.98</v>
      </c>
      <c r="AD3154" s="99">
        <v>-2.94</v>
      </c>
      <c r="AE3154" s="95">
        <v>1.1499999999999999</v>
      </c>
    </row>
    <row r="3155" spans="1:31" x14ac:dyDescent="0.2">
      <c r="A3155" s="2" t="s">
        <v>364</v>
      </c>
      <c r="B3155" s="9">
        <v>42275</v>
      </c>
      <c r="C3155" s="18">
        <v>2.31</v>
      </c>
      <c r="D3155" s="12">
        <v>5.68</v>
      </c>
      <c r="F3155" s="12">
        <v>4.4000000000000004</v>
      </c>
      <c r="H3155" s="23">
        <f t="shared" si="196"/>
        <v>2.0892961308540377E-6</v>
      </c>
      <c r="I3155" s="24">
        <v>3.0000000000000001E-3</v>
      </c>
      <c r="J3155" s="25">
        <v>0.17</v>
      </c>
      <c r="K3155" s="30">
        <v>3.1</v>
      </c>
      <c r="L3155" s="25">
        <v>39.6</v>
      </c>
      <c r="M3155" s="30">
        <v>0.2</v>
      </c>
      <c r="N3155" s="25">
        <v>5.13</v>
      </c>
      <c r="O3155" s="25">
        <v>11.3</v>
      </c>
      <c r="P3155" s="25">
        <v>4.49</v>
      </c>
      <c r="Q3155" s="25">
        <v>0.13</v>
      </c>
      <c r="R3155" s="25">
        <v>6.59</v>
      </c>
      <c r="S3155" s="31">
        <v>18</v>
      </c>
      <c r="T3155" s="51">
        <v>0.09</v>
      </c>
      <c r="U3155" s="42">
        <v>88.8</v>
      </c>
      <c r="V3155" s="42">
        <v>0.22</v>
      </c>
      <c r="W3155" s="42">
        <v>4.9300000000000004E-3</v>
      </c>
      <c r="X3155" s="42">
        <v>27</v>
      </c>
      <c r="Y3155" s="44">
        <v>0.51</v>
      </c>
      <c r="Z3155" s="87">
        <f t="shared" si="197"/>
        <v>3.1193110461603633</v>
      </c>
      <c r="AA3155" s="88">
        <f t="shared" si="198"/>
        <v>3.1267866958220649</v>
      </c>
      <c r="AB3155" s="90">
        <f t="shared" si="199"/>
        <v>-1.196851213431219E-3</v>
      </c>
      <c r="AC3155" s="19">
        <v>3.24</v>
      </c>
      <c r="AD3155" s="99">
        <v>3.12</v>
      </c>
      <c r="AE3155" s="95">
        <v>3.65</v>
      </c>
    </row>
    <row r="3156" spans="1:31" x14ac:dyDescent="0.2">
      <c r="A3156" s="2" t="s">
        <v>364</v>
      </c>
      <c r="B3156" s="9">
        <v>41576</v>
      </c>
      <c r="C3156" s="18">
        <v>2.4300000000000002</v>
      </c>
      <c r="D3156" s="12">
        <v>5.96</v>
      </c>
      <c r="F3156" s="12">
        <v>4.7</v>
      </c>
      <c r="H3156" s="23">
        <f t="shared" si="196"/>
        <v>1.0964781961431832E-6</v>
      </c>
      <c r="J3156" s="25">
        <v>0.27</v>
      </c>
      <c r="K3156" s="29">
        <v>3.7</v>
      </c>
      <c r="L3156" s="25">
        <v>42.2</v>
      </c>
      <c r="M3156" s="36"/>
      <c r="N3156" s="25">
        <v>4.97</v>
      </c>
      <c r="O3156" s="25">
        <v>10.1</v>
      </c>
      <c r="P3156" s="25">
        <v>4.42</v>
      </c>
      <c r="Q3156" s="25">
        <v>0.16</v>
      </c>
      <c r="R3156" s="25">
        <v>7.46</v>
      </c>
      <c r="S3156" s="36"/>
      <c r="T3156" s="51">
        <v>0.08</v>
      </c>
      <c r="U3156" s="42">
        <v>92.1</v>
      </c>
      <c r="V3156" s="42">
        <v>0.22</v>
      </c>
      <c r="W3156" s="42">
        <v>3.9399999999999999E-3</v>
      </c>
      <c r="X3156" s="42">
        <v>26</v>
      </c>
      <c r="Y3156" s="44">
        <v>0.51</v>
      </c>
      <c r="Z3156" s="87">
        <f t="shared" si="197"/>
        <v>3.2510280711730353</v>
      </c>
      <c r="AA3156" s="88">
        <f t="shared" si="198"/>
        <v>3.1669404464622062</v>
      </c>
      <c r="AB3156" s="90">
        <f t="shared" si="199"/>
        <v>1.3101906698322655E-2</v>
      </c>
      <c r="AC3156" s="19">
        <v>3.36</v>
      </c>
      <c r="AD3156" s="13">
        <v>3.16</v>
      </c>
      <c r="AE3156" s="94">
        <v>6.06</v>
      </c>
    </row>
    <row r="3157" spans="1:31" x14ac:dyDescent="0.2">
      <c r="A3157" s="2" t="s">
        <v>364</v>
      </c>
      <c r="B3157" s="9">
        <v>41906</v>
      </c>
      <c r="C3157" s="18">
        <v>2.48</v>
      </c>
      <c r="D3157" s="12">
        <v>6.01</v>
      </c>
      <c r="F3157" s="12">
        <v>4.7</v>
      </c>
      <c r="H3157" s="23">
        <f t="shared" si="196"/>
        <v>9.7723722095580961E-7</v>
      </c>
      <c r="I3157" s="24">
        <v>5.0000000000000001E-3</v>
      </c>
      <c r="J3157" s="25">
        <v>0.19</v>
      </c>
      <c r="K3157" s="29">
        <v>3.5</v>
      </c>
      <c r="L3157" s="25">
        <v>42.3</v>
      </c>
      <c r="M3157" s="36"/>
      <c r="N3157" s="25">
        <v>4.88</v>
      </c>
      <c r="O3157" s="25">
        <v>9.92</v>
      </c>
      <c r="P3157" s="25">
        <v>4.17</v>
      </c>
      <c r="Q3157" s="25">
        <v>0.15</v>
      </c>
      <c r="R3157" s="25">
        <v>6.43</v>
      </c>
      <c r="S3157" s="36"/>
      <c r="T3157" s="51">
        <v>0.1</v>
      </c>
      <c r="U3157" s="42">
        <v>87.3</v>
      </c>
      <c r="V3157" s="42">
        <v>0.22</v>
      </c>
      <c r="W3157" s="42">
        <v>3.2799999999999999E-3</v>
      </c>
      <c r="X3157" s="42">
        <v>29</v>
      </c>
      <c r="Y3157" s="44">
        <v>0.53</v>
      </c>
      <c r="Z3157" s="87">
        <f t="shared" si="197"/>
        <v>3.1785692067546392</v>
      </c>
      <c r="AA3157" s="88">
        <f t="shared" si="198"/>
        <v>3.1722569747620586</v>
      </c>
      <c r="AB3157" s="90">
        <f t="shared" si="199"/>
        <v>9.9392296563737687E-4</v>
      </c>
      <c r="AC3157" s="19">
        <v>3.29</v>
      </c>
      <c r="AD3157" s="13">
        <v>3.17</v>
      </c>
      <c r="AE3157" s="94">
        <v>3.73</v>
      </c>
    </row>
    <row r="3158" spans="1:31" x14ac:dyDescent="0.2">
      <c r="A3158" s="2" t="s">
        <v>364</v>
      </c>
      <c r="B3158" s="9">
        <v>38854</v>
      </c>
      <c r="C3158" s="20"/>
      <c r="D3158" s="12">
        <v>5.85</v>
      </c>
      <c r="F3158" s="12">
        <v>7.2</v>
      </c>
      <c r="H3158" s="23">
        <f t="shared" si="196"/>
        <v>1.4125375446227531E-6</v>
      </c>
      <c r="I3158" s="32">
        <v>5.7999999999999996E-3</v>
      </c>
      <c r="J3158" s="25">
        <v>0.37</v>
      </c>
      <c r="K3158" s="30">
        <v>5</v>
      </c>
      <c r="L3158" s="25">
        <v>39.51</v>
      </c>
      <c r="M3158" s="30">
        <v>5</v>
      </c>
      <c r="N3158" s="25">
        <v>7.4</v>
      </c>
      <c r="O3158" s="25">
        <v>11.07</v>
      </c>
      <c r="P3158" s="25">
        <v>4.29</v>
      </c>
      <c r="Q3158" s="25">
        <v>0.16</v>
      </c>
      <c r="R3158" s="25">
        <v>7.9</v>
      </c>
      <c r="S3158" s="31">
        <v>30</v>
      </c>
      <c r="T3158" s="51">
        <v>0.42</v>
      </c>
      <c r="U3158" s="42">
        <v>77</v>
      </c>
      <c r="V3158" s="42">
        <v>0.48</v>
      </c>
      <c r="W3158" s="42">
        <v>0.02</v>
      </c>
      <c r="X3158" s="42">
        <v>30</v>
      </c>
      <c r="Y3158" s="44">
        <v>0.72</v>
      </c>
      <c r="Z3158" s="87">
        <f t="shared" si="197"/>
        <v>3.243267881342768</v>
      </c>
      <c r="AA3158" s="88">
        <f t="shared" si="198"/>
        <v>3.1907042210957153</v>
      </c>
      <c r="AB3158" s="90">
        <f t="shared" si="199"/>
        <v>8.1697059623760306E-3</v>
      </c>
      <c r="AC3158" s="19">
        <v>3.24</v>
      </c>
      <c r="AD3158" s="99">
        <v>3.18</v>
      </c>
      <c r="AE3158" s="95">
        <v>1.81</v>
      </c>
    </row>
    <row r="3159" spans="1:31" x14ac:dyDescent="0.2">
      <c r="A3159" s="2" t="s">
        <v>364</v>
      </c>
      <c r="B3159" s="9">
        <v>40807</v>
      </c>
      <c r="C3159" s="18">
        <v>1.65</v>
      </c>
      <c r="D3159" s="12">
        <v>5.62</v>
      </c>
      <c r="E3159" s="16"/>
      <c r="F3159" s="12">
        <v>5.3</v>
      </c>
      <c r="H3159" s="23">
        <f t="shared" si="196"/>
        <v>2.3988329190194872E-6</v>
      </c>
      <c r="I3159" s="32">
        <v>4.0000000000000001E-3</v>
      </c>
      <c r="J3159" s="25">
        <v>0.21</v>
      </c>
      <c r="K3159" s="30">
        <v>5.2</v>
      </c>
      <c r="L3159" s="25">
        <v>46.1</v>
      </c>
      <c r="M3159" s="33"/>
      <c r="N3159" s="25">
        <v>6.48</v>
      </c>
      <c r="O3159" s="25">
        <v>10.6</v>
      </c>
      <c r="P3159" s="25">
        <v>5.18</v>
      </c>
      <c r="Q3159" s="25">
        <v>0.17</v>
      </c>
      <c r="R3159" s="25">
        <v>7.25</v>
      </c>
      <c r="S3159" s="34"/>
      <c r="T3159" s="51">
        <v>0.08</v>
      </c>
      <c r="U3159" s="42">
        <v>95.9</v>
      </c>
      <c r="V3159" s="42">
        <v>0.22</v>
      </c>
      <c r="W3159" s="42">
        <v>3.2799999999999999E-3</v>
      </c>
      <c r="X3159" s="42">
        <v>34</v>
      </c>
      <c r="Y3159" s="44">
        <v>0.41</v>
      </c>
      <c r="Z3159" s="87">
        <f t="shared" si="197"/>
        <v>3.5633680640634351</v>
      </c>
      <c r="AA3159" s="88">
        <f t="shared" si="198"/>
        <v>3.3717050393562071</v>
      </c>
      <c r="AB3159" s="90">
        <f t="shared" si="199"/>
        <v>2.7636770636595035E-2</v>
      </c>
      <c r="AC3159" s="19">
        <v>3.71</v>
      </c>
      <c r="AD3159" s="99">
        <v>3.37</v>
      </c>
      <c r="AE3159" s="95">
        <v>9.61</v>
      </c>
    </row>
    <row r="3160" spans="1:31" x14ac:dyDescent="0.2">
      <c r="A3160" s="2" t="s">
        <v>364</v>
      </c>
      <c r="B3160" s="9">
        <v>40457</v>
      </c>
      <c r="C3160" s="18">
        <v>2.2200000000000002</v>
      </c>
      <c r="D3160" s="12">
        <v>5.65</v>
      </c>
      <c r="F3160" s="12">
        <v>5.7</v>
      </c>
      <c r="H3160" s="23">
        <f t="shared" si="196"/>
        <v>2.2387211385683329E-6</v>
      </c>
      <c r="I3160" s="32">
        <v>2E-3</v>
      </c>
      <c r="J3160" s="25">
        <v>0.22</v>
      </c>
      <c r="K3160" s="30">
        <v>3.8</v>
      </c>
      <c r="L3160" s="25">
        <v>49.9</v>
      </c>
      <c r="M3160" s="33"/>
      <c r="N3160" s="25">
        <v>6.53</v>
      </c>
      <c r="O3160" s="25">
        <v>12.4</v>
      </c>
      <c r="P3160" s="25">
        <v>5.75</v>
      </c>
      <c r="Q3160" s="25">
        <v>0.18</v>
      </c>
      <c r="R3160" s="25">
        <v>7.96</v>
      </c>
      <c r="S3160" s="34"/>
      <c r="T3160" s="51">
        <v>0.01</v>
      </c>
      <c r="U3160" s="42">
        <v>102</v>
      </c>
      <c r="V3160" s="42">
        <v>0.22</v>
      </c>
      <c r="W3160" s="42">
        <v>4.5999999999999999E-3</v>
      </c>
      <c r="X3160" s="42">
        <v>33</v>
      </c>
      <c r="Y3160" s="44">
        <v>0.48</v>
      </c>
      <c r="Z3160" s="87">
        <f t="shared" si="197"/>
        <v>3.8792894552439403</v>
      </c>
      <c r="AA3160" s="88">
        <f t="shared" si="198"/>
        <v>3.5383045016220032</v>
      </c>
      <c r="AB3160" s="90">
        <f t="shared" si="199"/>
        <v>4.5969751863582591E-2</v>
      </c>
      <c r="AC3160" s="19">
        <v>4.0199999999999996</v>
      </c>
      <c r="AD3160" s="13">
        <v>3.53</v>
      </c>
      <c r="AE3160" s="95">
        <v>12.89</v>
      </c>
    </row>
    <row r="3161" spans="1:31" x14ac:dyDescent="0.2">
      <c r="A3161" s="2" t="s">
        <v>364</v>
      </c>
      <c r="B3161" s="9">
        <v>41024</v>
      </c>
      <c r="C3161" s="18">
        <v>2.2000000000000002</v>
      </c>
      <c r="D3161" s="12">
        <v>6</v>
      </c>
      <c r="F3161" s="12">
        <v>6.6</v>
      </c>
      <c r="H3161" s="23">
        <f t="shared" si="196"/>
        <v>9.9999999999999995E-7</v>
      </c>
      <c r="I3161" s="24">
        <v>2E-3</v>
      </c>
      <c r="J3161" s="25">
        <v>0.25</v>
      </c>
      <c r="K3161" s="29">
        <v>4.5999999999999996</v>
      </c>
      <c r="L3161" s="25">
        <v>49.7</v>
      </c>
      <c r="M3161" s="29">
        <v>0.6</v>
      </c>
      <c r="N3161" s="25">
        <v>7.46</v>
      </c>
      <c r="O3161" s="25">
        <v>11.9</v>
      </c>
      <c r="P3161" s="25">
        <v>6.16</v>
      </c>
      <c r="Q3161" s="25">
        <v>0.18</v>
      </c>
      <c r="R3161" s="25">
        <v>8.1199999999999992</v>
      </c>
      <c r="S3161" s="29">
        <v>22</v>
      </c>
      <c r="T3161" s="51">
        <v>0.08</v>
      </c>
      <c r="U3161" s="42">
        <v>102</v>
      </c>
      <c r="V3161" s="42">
        <v>0.22</v>
      </c>
      <c r="W3161" s="42">
        <v>3.2799999999999999E-3</v>
      </c>
      <c r="X3161" s="42">
        <v>42</v>
      </c>
      <c r="Y3161" s="44">
        <v>0.59</v>
      </c>
      <c r="Z3161" s="87">
        <f t="shared" si="197"/>
        <v>3.9321811335160683</v>
      </c>
      <c r="AA3161" s="88">
        <f t="shared" si="198"/>
        <v>3.9043657329648136</v>
      </c>
      <c r="AB3161" s="90">
        <f t="shared" si="199"/>
        <v>3.5494460793987024E-3</v>
      </c>
      <c r="AC3161" s="19">
        <v>4.09</v>
      </c>
      <c r="AD3161" s="13">
        <v>3.9</v>
      </c>
      <c r="AE3161" s="94">
        <v>4.83</v>
      </c>
    </row>
    <row r="3162" spans="1:31" x14ac:dyDescent="0.2">
      <c r="A3162" s="2" t="s">
        <v>364</v>
      </c>
      <c r="B3162" s="9">
        <v>39764</v>
      </c>
      <c r="C3162" s="20"/>
      <c r="D3162" s="12">
        <v>6.07</v>
      </c>
      <c r="F3162" s="12">
        <v>6.6</v>
      </c>
      <c r="H3162" s="23">
        <f t="shared" si="196"/>
        <v>8.511380382023744E-7</v>
      </c>
      <c r="I3162" s="24">
        <v>0.04</v>
      </c>
      <c r="J3162" s="25">
        <v>0.26</v>
      </c>
      <c r="K3162" s="30">
        <v>5.8</v>
      </c>
      <c r="L3162" s="25">
        <v>44.3</v>
      </c>
      <c r="M3162" s="33"/>
      <c r="N3162" s="25">
        <v>7.2</v>
      </c>
      <c r="O3162" s="25">
        <v>10.7</v>
      </c>
      <c r="P3162" s="25">
        <v>5</v>
      </c>
      <c r="Q3162" s="25">
        <v>0.15</v>
      </c>
      <c r="R3162" s="25">
        <v>6.99</v>
      </c>
      <c r="S3162" s="34"/>
      <c r="T3162" s="51">
        <v>0.05</v>
      </c>
      <c r="U3162" s="42">
        <v>107</v>
      </c>
      <c r="V3162" s="42">
        <v>0.22</v>
      </c>
      <c r="W3162" s="42">
        <v>3.2799999999999999E-3</v>
      </c>
      <c r="X3162" s="42">
        <v>34</v>
      </c>
      <c r="Y3162" s="44">
        <v>0.63</v>
      </c>
      <c r="Z3162" s="87">
        <f t="shared" si="197"/>
        <v>3.4818217404645408</v>
      </c>
      <c r="AA3162" s="88">
        <f t="shared" si="198"/>
        <v>3.8218388747423524</v>
      </c>
      <c r="AB3162" s="90">
        <f t="shared" si="199"/>
        <v>-4.6554344758279784E-2</v>
      </c>
      <c r="AD3162" s="100"/>
      <c r="AE3162" s="96"/>
    </row>
    <row r="3163" spans="1:31" x14ac:dyDescent="0.2">
      <c r="A3163" s="2" t="s">
        <v>364</v>
      </c>
      <c r="B3163" s="9">
        <v>39365</v>
      </c>
      <c r="C3163" s="18">
        <v>2.04</v>
      </c>
      <c r="D3163" s="12">
        <v>5.77</v>
      </c>
      <c r="F3163" s="12">
        <v>6.5</v>
      </c>
      <c r="H3163" s="23">
        <f t="shared" si="196"/>
        <v>1.6982436524617446E-6</v>
      </c>
      <c r="I3163" s="24">
        <v>4.0000000000000001E-3</v>
      </c>
      <c r="J3163" s="25">
        <v>0.24</v>
      </c>
      <c r="L3163" s="25">
        <v>49.7</v>
      </c>
      <c r="N3163" s="25">
        <v>7.22</v>
      </c>
      <c r="O3163" s="25">
        <v>13</v>
      </c>
      <c r="P3163" s="25">
        <v>6</v>
      </c>
      <c r="Q3163" s="25">
        <v>0.16</v>
      </c>
      <c r="R3163" s="25">
        <v>8.51</v>
      </c>
      <c r="T3163" s="51">
        <v>0.1</v>
      </c>
      <c r="U3163" s="42">
        <v>113</v>
      </c>
      <c r="V3163" s="42">
        <v>0.22</v>
      </c>
      <c r="W3163" s="42">
        <v>0.01</v>
      </c>
      <c r="X3163" s="42">
        <v>41</v>
      </c>
      <c r="Y3163" s="44">
        <v>0.51</v>
      </c>
      <c r="Z3163" s="87">
        <f t="shared" si="197"/>
        <v>3.9544597291503019</v>
      </c>
      <c r="AA3163" s="88">
        <f t="shared" si="198"/>
        <v>4.0259345413945278</v>
      </c>
      <c r="AB3163" s="90">
        <f t="shared" si="199"/>
        <v>-8.9563008820297621E-3</v>
      </c>
    </row>
    <row r="3164" spans="1:31" x14ac:dyDescent="0.2">
      <c r="A3164" s="2" t="s">
        <v>364</v>
      </c>
      <c r="B3164" s="9">
        <v>40073</v>
      </c>
      <c r="C3164" s="18">
        <v>2.59</v>
      </c>
      <c r="D3164" s="12">
        <v>6.04</v>
      </c>
      <c r="F3164" s="12">
        <v>5.5</v>
      </c>
      <c r="H3164" s="23">
        <f t="shared" si="196"/>
        <v>9.12010839355909E-7</v>
      </c>
      <c r="I3164" s="32">
        <v>2E-3</v>
      </c>
      <c r="J3164" s="25">
        <v>0.26</v>
      </c>
      <c r="K3164" s="30">
        <v>4.3</v>
      </c>
      <c r="L3164" s="25">
        <v>44.5</v>
      </c>
      <c r="M3164" s="30">
        <v>0.9</v>
      </c>
      <c r="N3164" s="25">
        <v>6.08</v>
      </c>
      <c r="O3164" s="25">
        <v>11.9</v>
      </c>
      <c r="P3164" s="25">
        <v>5.09</v>
      </c>
      <c r="Q3164" s="25">
        <v>0.16</v>
      </c>
      <c r="R3164" s="25">
        <v>7.78</v>
      </c>
      <c r="S3164" s="31">
        <v>26</v>
      </c>
      <c r="T3164" s="51">
        <v>0.05</v>
      </c>
      <c r="U3164" s="42">
        <v>104</v>
      </c>
      <c r="V3164" s="42">
        <v>0.22</v>
      </c>
      <c r="W3164" s="42">
        <v>4.9300000000000004E-3</v>
      </c>
      <c r="X3164" s="42">
        <v>31</v>
      </c>
      <c r="Y3164" s="44">
        <v>0.5</v>
      </c>
      <c r="Z3164" s="87">
        <f t="shared" si="197"/>
        <v>3.5202907558682996</v>
      </c>
      <c r="AA3164" s="88">
        <f t="shared" si="198"/>
        <v>3.5447940498856161</v>
      </c>
      <c r="AB3164" s="90">
        <f t="shared" si="199"/>
        <v>-3.4682236223633959E-3</v>
      </c>
      <c r="AD3164" s="100"/>
      <c r="AE3164" s="95">
        <v>3.25</v>
      </c>
    </row>
    <row r="3165" spans="1:31" x14ac:dyDescent="0.2">
      <c r="A3165" s="2" t="s">
        <v>199</v>
      </c>
      <c r="B3165" s="9">
        <v>41213</v>
      </c>
      <c r="C3165" s="18">
        <v>3.97</v>
      </c>
      <c r="D3165" s="12">
        <v>7.68</v>
      </c>
      <c r="F3165" s="12">
        <v>1.4</v>
      </c>
      <c r="G3165" s="16"/>
      <c r="H3165" s="23">
        <f t="shared" si="196"/>
        <v>2.0892961308540368E-8</v>
      </c>
      <c r="I3165" s="24">
        <v>3.0000000000000001E-3</v>
      </c>
      <c r="J3165" s="25">
        <v>0.04</v>
      </c>
      <c r="K3165" s="36"/>
      <c r="L3165" s="25">
        <v>46.2</v>
      </c>
      <c r="M3165" s="36"/>
      <c r="N3165" s="25">
        <v>3.18</v>
      </c>
      <c r="O3165" s="25">
        <v>1.38</v>
      </c>
      <c r="P3165" s="25">
        <v>1.95</v>
      </c>
      <c r="Q3165" s="25">
        <v>0.12</v>
      </c>
      <c r="R3165" s="25">
        <v>7.89</v>
      </c>
      <c r="S3165" s="36"/>
      <c r="T3165" s="51">
        <v>0.03</v>
      </c>
      <c r="U3165" s="42">
        <v>45.1</v>
      </c>
      <c r="V3165" s="42">
        <v>0.22</v>
      </c>
      <c r="W3165" s="42">
        <v>3.2799999999999999E-3</v>
      </c>
      <c r="X3165" s="42">
        <v>20</v>
      </c>
      <c r="Y3165" s="44">
        <v>1.36</v>
      </c>
      <c r="Z3165" s="87">
        <f t="shared" si="197"/>
        <v>2.9651045193932863</v>
      </c>
      <c r="AA3165" s="88">
        <f t="shared" si="198"/>
        <v>2.8676409730299035</v>
      </c>
      <c r="AB3165" s="90">
        <f t="shared" si="199"/>
        <v>1.6709720403537104E-2</v>
      </c>
      <c r="AC3165" s="19">
        <v>3.02</v>
      </c>
      <c r="AD3165" s="13">
        <v>2.86</v>
      </c>
      <c r="AE3165" s="94">
        <v>5.38</v>
      </c>
    </row>
    <row r="3166" spans="1:31" x14ac:dyDescent="0.2">
      <c r="A3166" s="2" t="s">
        <v>199</v>
      </c>
      <c r="B3166" s="9">
        <v>35236</v>
      </c>
      <c r="C3166" s="18">
        <v>4.2</v>
      </c>
      <c r="D3166" s="12">
        <v>7.57</v>
      </c>
      <c r="F3166" s="12">
        <v>0.1</v>
      </c>
      <c r="H3166" s="23">
        <f t="shared" si="196"/>
        <v>2.6915348039269097E-8</v>
      </c>
      <c r="I3166" s="28"/>
      <c r="J3166" s="25">
        <v>0.06</v>
      </c>
      <c r="K3166" s="33"/>
      <c r="L3166" s="25">
        <v>38.1</v>
      </c>
      <c r="M3166" s="33"/>
      <c r="N3166" s="25">
        <v>0.7</v>
      </c>
      <c r="O3166" s="25">
        <v>0.86</v>
      </c>
      <c r="P3166" s="25">
        <v>1.59</v>
      </c>
      <c r="Q3166" s="25">
        <v>0.13</v>
      </c>
      <c r="R3166" s="25">
        <v>7.63</v>
      </c>
      <c r="S3166" s="34"/>
      <c r="T3166" s="51">
        <v>0.15</v>
      </c>
      <c r="U3166" s="42">
        <v>33.799999999999997</v>
      </c>
      <c r="V3166" s="42">
        <v>0.97</v>
      </c>
      <c r="W3166" s="42">
        <v>0.03</v>
      </c>
      <c r="X3166" s="42">
        <v>13.1</v>
      </c>
      <c r="Y3166" s="44">
        <v>1.4</v>
      </c>
      <c r="Z3166" s="87">
        <f t="shared" si="197"/>
        <v>2.4190192231514116</v>
      </c>
      <c r="AA3166" s="88">
        <f t="shared" si="198"/>
        <v>2.494223815265225</v>
      </c>
      <c r="AB3166" s="90">
        <f t="shared" si="199"/>
        <v>-1.5306507641854641E-2</v>
      </c>
      <c r="AD3166" s="100"/>
      <c r="AE3166" s="96"/>
    </row>
    <row r="3167" spans="1:31" x14ac:dyDescent="0.2">
      <c r="A3167" s="2" t="s">
        <v>199</v>
      </c>
      <c r="B3167" s="9">
        <v>39363</v>
      </c>
      <c r="C3167" s="19">
        <v>3.85</v>
      </c>
      <c r="D3167" s="12">
        <v>7.52</v>
      </c>
      <c r="F3167" s="12">
        <v>1.9</v>
      </c>
      <c r="H3167" s="23">
        <f t="shared" si="196"/>
        <v>3.0199517204020188E-8</v>
      </c>
      <c r="I3167" s="32">
        <v>5.0000000000000001E-3</v>
      </c>
      <c r="J3167" s="25">
        <v>0.1</v>
      </c>
      <c r="K3167" s="36"/>
      <c r="L3167" s="25">
        <v>49.4</v>
      </c>
      <c r="M3167" s="36"/>
      <c r="N3167" s="25">
        <v>2.04</v>
      </c>
      <c r="O3167" s="25">
        <v>2.5499999999999998</v>
      </c>
      <c r="P3167" s="25">
        <v>2.5099999999999998</v>
      </c>
      <c r="Q3167" s="25">
        <v>0.14000000000000001</v>
      </c>
      <c r="R3167" s="25">
        <v>9.19</v>
      </c>
      <c r="S3167" s="36"/>
      <c r="T3167" s="51">
        <v>0.01</v>
      </c>
      <c r="U3167" s="42">
        <v>51.6</v>
      </c>
      <c r="V3167" s="42">
        <v>0.22</v>
      </c>
      <c r="W3167" s="42">
        <v>3.2799999999999999E-3</v>
      </c>
      <c r="X3167" s="42">
        <v>20</v>
      </c>
      <c r="Y3167" s="44">
        <v>1.51</v>
      </c>
      <c r="Z3167" s="87">
        <f t="shared" si="197"/>
        <v>3.2207864935848289</v>
      </c>
      <c r="AA3167" s="88">
        <f t="shared" si="198"/>
        <v>3.1523271918671893</v>
      </c>
      <c r="AB3167" s="90">
        <f t="shared" si="199"/>
        <v>1.0741892440097598E-2</v>
      </c>
      <c r="AD3167" s="100"/>
      <c r="AE3167" s="96"/>
    </row>
    <row r="3168" spans="1:31" x14ac:dyDescent="0.2">
      <c r="A3168" s="2" t="s">
        <v>199</v>
      </c>
      <c r="B3168" s="9">
        <v>28221</v>
      </c>
      <c r="D3168" s="12">
        <v>7.69</v>
      </c>
      <c r="F3168" s="15"/>
      <c r="H3168" s="23">
        <f t="shared" si="196"/>
        <v>2.0417379446695271E-8</v>
      </c>
      <c r="I3168" s="24">
        <v>0.04</v>
      </c>
      <c r="J3168" s="25">
        <v>0.04</v>
      </c>
      <c r="K3168" s="36"/>
      <c r="L3168" s="25">
        <v>37</v>
      </c>
      <c r="M3168" s="36"/>
      <c r="N3168" s="25">
        <v>0.56000000000000005</v>
      </c>
      <c r="O3168" s="25">
        <v>0.8</v>
      </c>
      <c r="P3168" s="25">
        <v>2</v>
      </c>
      <c r="Q3168" s="25">
        <v>0.12</v>
      </c>
      <c r="R3168" s="25">
        <v>9</v>
      </c>
      <c r="S3168" s="36"/>
      <c r="T3168" s="51">
        <v>0.69</v>
      </c>
      <c r="U3168" s="42">
        <v>31</v>
      </c>
      <c r="V3168" s="42">
        <v>0.28999999999999998</v>
      </c>
      <c r="W3168" s="42">
        <v>5.0000009190000003E-3</v>
      </c>
      <c r="X3168" s="42">
        <v>15</v>
      </c>
      <c r="Y3168" s="44">
        <v>1.3</v>
      </c>
      <c r="Z3168" s="87">
        <f t="shared" si="197"/>
        <v>2.4538757373591298</v>
      </c>
      <c r="AA3168" s="88">
        <f t="shared" si="198"/>
        <v>2.3950763987576456</v>
      </c>
      <c r="AB3168" s="90">
        <f t="shared" si="199"/>
        <v>1.2126194887246911E-2</v>
      </c>
      <c r="AD3168" s="100"/>
      <c r="AE3168" s="96"/>
    </row>
    <row r="3169" spans="1:31" x14ac:dyDescent="0.2">
      <c r="A3169" s="2" t="s">
        <v>320</v>
      </c>
      <c r="B3169" s="9">
        <v>38686</v>
      </c>
      <c r="C3169" s="18">
        <v>3.99</v>
      </c>
      <c r="D3169" s="12">
        <v>6.6</v>
      </c>
      <c r="F3169" s="12">
        <v>5</v>
      </c>
      <c r="H3169" s="23">
        <f t="shared" si="196"/>
        <v>2.511886431509578E-7</v>
      </c>
      <c r="I3169" s="24">
        <v>0.04</v>
      </c>
      <c r="J3169" s="25">
        <v>0.26</v>
      </c>
      <c r="K3169" s="29">
        <v>1</v>
      </c>
      <c r="L3169" s="25">
        <v>67.099999999999994</v>
      </c>
      <c r="M3169" s="29">
        <v>1</v>
      </c>
      <c r="N3169" s="25">
        <v>2.86</v>
      </c>
      <c r="O3169" s="25">
        <v>9.8000000000000007</v>
      </c>
      <c r="P3169" s="25">
        <v>5</v>
      </c>
      <c r="Q3169" s="25">
        <v>0.24</v>
      </c>
      <c r="R3169" s="25">
        <v>11.2</v>
      </c>
      <c r="S3169" s="29">
        <v>5</v>
      </c>
      <c r="T3169" s="51">
        <v>0.27</v>
      </c>
      <c r="U3169" s="42">
        <v>93</v>
      </c>
      <c r="V3169" s="42">
        <v>1.77</v>
      </c>
      <c r="W3169" s="42">
        <v>0.03</v>
      </c>
      <c r="X3169" s="42">
        <v>37</v>
      </c>
      <c r="Y3169" s="44">
        <v>1.7</v>
      </c>
      <c r="Z3169" s="87">
        <f t="shared" si="197"/>
        <v>4.6275108933747866</v>
      </c>
      <c r="AA3169" s="88">
        <f t="shared" si="198"/>
        <v>4.7175413934429811</v>
      </c>
      <c r="AB3169" s="90">
        <f t="shared" si="199"/>
        <v>-9.63402850032123E-3</v>
      </c>
      <c r="AC3169" s="19">
        <v>4.62</v>
      </c>
      <c r="AD3169" s="13">
        <v>-4.71</v>
      </c>
      <c r="AE3169" s="94">
        <v>-1.93</v>
      </c>
    </row>
    <row r="3170" spans="1:31" x14ac:dyDescent="0.2">
      <c r="A3170" s="2" t="s">
        <v>320</v>
      </c>
      <c r="B3170" s="9">
        <v>38842</v>
      </c>
      <c r="C3170" s="20"/>
      <c r="D3170" s="12">
        <v>6.6</v>
      </c>
      <c r="F3170" s="12">
        <v>5.8</v>
      </c>
      <c r="H3170" s="23">
        <f t="shared" si="196"/>
        <v>2.511886431509578E-7</v>
      </c>
      <c r="I3170" s="24">
        <v>0.01</v>
      </c>
      <c r="J3170" s="25">
        <v>0.14000000000000001</v>
      </c>
      <c r="K3170" s="29">
        <v>5</v>
      </c>
      <c r="L3170" s="25">
        <v>70.73</v>
      </c>
      <c r="M3170" s="29">
        <v>5</v>
      </c>
      <c r="N3170" s="25">
        <v>2.8</v>
      </c>
      <c r="O3170" s="25">
        <v>16.09</v>
      </c>
      <c r="P3170" s="25">
        <v>5.37</v>
      </c>
      <c r="Q3170" s="25">
        <v>0.25</v>
      </c>
      <c r="R3170" s="25">
        <v>13.8</v>
      </c>
      <c r="S3170" s="29">
        <v>20</v>
      </c>
      <c r="T3170" s="51">
        <v>0.33</v>
      </c>
      <c r="U3170" s="42">
        <v>99</v>
      </c>
      <c r="V3170" s="42">
        <v>0.48</v>
      </c>
      <c r="W3170" s="42">
        <v>0.02</v>
      </c>
      <c r="X3170" s="42">
        <v>37</v>
      </c>
      <c r="Y3170" s="43">
        <v>1.77</v>
      </c>
      <c r="Z3170" s="87">
        <f t="shared" si="197"/>
        <v>5.1012639303785132</v>
      </c>
      <c r="AA3170" s="88">
        <f t="shared" si="198"/>
        <v>4.8933218064735389</v>
      </c>
      <c r="AB3170" s="90">
        <f t="shared" si="199"/>
        <v>2.0805477023249679E-2</v>
      </c>
      <c r="AC3170" s="19">
        <v>5.0999999999999996</v>
      </c>
      <c r="AD3170" s="13">
        <v>4.8899999999999997</v>
      </c>
      <c r="AE3170" s="94">
        <v>4.33</v>
      </c>
    </row>
    <row r="3171" spans="1:31" x14ac:dyDescent="0.2">
      <c r="A3171" s="2" t="s">
        <v>320</v>
      </c>
      <c r="B3171" s="9">
        <v>42268</v>
      </c>
      <c r="C3171" s="18">
        <v>3.98</v>
      </c>
      <c r="D3171" s="12">
        <v>6.58</v>
      </c>
      <c r="F3171" s="12">
        <v>6</v>
      </c>
      <c r="H3171" s="23">
        <f t="shared" si="196"/>
        <v>2.6302679918953789E-7</v>
      </c>
      <c r="I3171" s="28"/>
      <c r="J3171" s="25">
        <v>0.11</v>
      </c>
      <c r="K3171" s="29">
        <v>3.3</v>
      </c>
      <c r="L3171" s="25">
        <v>70.3</v>
      </c>
      <c r="M3171" s="29">
        <v>0.8</v>
      </c>
      <c r="N3171" s="25">
        <v>2.7</v>
      </c>
      <c r="O3171" s="25">
        <v>14.4</v>
      </c>
      <c r="P3171" s="25">
        <v>5.86</v>
      </c>
      <c r="Q3171" s="25">
        <v>0.21</v>
      </c>
      <c r="R3171" s="25">
        <v>13.3</v>
      </c>
      <c r="S3171" s="29">
        <v>1.3</v>
      </c>
      <c r="T3171" s="51">
        <v>0.35</v>
      </c>
      <c r="U3171" s="42">
        <v>103</v>
      </c>
      <c r="V3171" s="42">
        <v>0.61</v>
      </c>
      <c r="W3171" s="42">
        <v>0.01</v>
      </c>
      <c r="X3171" s="42">
        <v>33</v>
      </c>
      <c r="Y3171" s="44">
        <v>1.93</v>
      </c>
      <c r="Z3171" s="87">
        <f t="shared" si="197"/>
        <v>5.0473326362121451</v>
      </c>
      <c r="AA3171" s="88">
        <f t="shared" si="198"/>
        <v>5.0262706026948152</v>
      </c>
      <c r="AB3171" s="90">
        <f t="shared" si="199"/>
        <v>2.0908142814264024E-3</v>
      </c>
      <c r="AC3171" s="19">
        <v>5.0999999999999996</v>
      </c>
      <c r="AD3171" s="99">
        <v>5.03</v>
      </c>
      <c r="AE3171" s="95">
        <v>1.44</v>
      </c>
    </row>
    <row r="3172" spans="1:31" x14ac:dyDescent="0.2">
      <c r="A3172" s="2" t="s">
        <v>320</v>
      </c>
      <c r="B3172" s="9">
        <v>41906</v>
      </c>
      <c r="C3172" s="18">
        <v>3.98</v>
      </c>
      <c r="D3172" s="12">
        <v>6.76</v>
      </c>
      <c r="F3172" s="12">
        <v>5.5</v>
      </c>
      <c r="H3172" s="23">
        <f t="shared" si="196"/>
        <v>1.7378008287493735E-7</v>
      </c>
      <c r="I3172" s="28"/>
      <c r="J3172" s="25">
        <v>0.11</v>
      </c>
      <c r="K3172" s="30">
        <v>2.9</v>
      </c>
      <c r="L3172" s="25">
        <v>75.099999999999994</v>
      </c>
      <c r="M3172" s="33"/>
      <c r="N3172" s="25">
        <v>2.82</v>
      </c>
      <c r="O3172" s="25">
        <v>13.8</v>
      </c>
      <c r="P3172" s="25">
        <v>5.82</v>
      </c>
      <c r="Q3172" s="25">
        <v>0.25</v>
      </c>
      <c r="R3172" s="25">
        <v>12</v>
      </c>
      <c r="S3172" s="36"/>
      <c r="T3172" s="51">
        <v>0.15</v>
      </c>
      <c r="U3172" s="42">
        <v>108</v>
      </c>
      <c r="V3172" s="42">
        <v>0.33</v>
      </c>
      <c r="W3172" s="42">
        <v>7.2300000000000003E-3</v>
      </c>
      <c r="X3172" s="42">
        <v>40</v>
      </c>
      <c r="Y3172" s="44">
        <v>1.74</v>
      </c>
      <c r="Z3172" s="87">
        <f t="shared" si="197"/>
        <v>5.2174244438712805</v>
      </c>
      <c r="AA3172" s="88">
        <f t="shared" si="198"/>
        <v>5.1269284518326836</v>
      </c>
      <c r="AB3172" s="90">
        <f t="shared" si="199"/>
        <v>8.7483473302791166E-3</v>
      </c>
      <c r="AC3172" s="19">
        <v>5.27</v>
      </c>
      <c r="AD3172" s="99">
        <v>5.13</v>
      </c>
      <c r="AE3172" s="95">
        <v>2.76</v>
      </c>
    </row>
    <row r="3173" spans="1:31" x14ac:dyDescent="0.2">
      <c r="A3173" s="2" t="s">
        <v>320</v>
      </c>
      <c r="B3173" s="9">
        <v>41590</v>
      </c>
      <c r="C3173" s="18">
        <v>3.73</v>
      </c>
      <c r="D3173" s="12">
        <v>6.77</v>
      </c>
      <c r="F3173" s="12">
        <v>5.0999999999999996</v>
      </c>
      <c r="H3173" s="23">
        <f t="shared" si="196"/>
        <v>1.6982436524617427E-7</v>
      </c>
      <c r="I3173" s="32">
        <v>0.01</v>
      </c>
      <c r="J3173" s="25">
        <v>0.1</v>
      </c>
      <c r="K3173" s="30">
        <v>3</v>
      </c>
      <c r="L3173" s="25">
        <v>71.5</v>
      </c>
      <c r="M3173" s="33"/>
      <c r="N3173" s="25">
        <v>2.52</v>
      </c>
      <c r="O3173" s="25">
        <v>13.8</v>
      </c>
      <c r="P3173" s="25">
        <v>5.7</v>
      </c>
      <c r="Q3173" s="25">
        <v>0.25</v>
      </c>
      <c r="R3173" s="25">
        <v>11.3</v>
      </c>
      <c r="S3173" s="34"/>
      <c r="T3173" s="51">
        <v>0.24</v>
      </c>
      <c r="U3173" s="42">
        <v>117</v>
      </c>
      <c r="V3173" s="42">
        <v>0.53</v>
      </c>
      <c r="W3173" s="42">
        <v>6.8999999999999999E-3</v>
      </c>
      <c r="X3173" s="42">
        <v>42</v>
      </c>
      <c r="Y3173" s="44">
        <v>1.54</v>
      </c>
      <c r="Z3173" s="87">
        <f t="shared" si="197"/>
        <v>4.9872765374516632</v>
      </c>
      <c r="AA3173" s="88">
        <f t="shared" si="198"/>
        <v>5.1767709577146874</v>
      </c>
      <c r="AB3173" s="90">
        <f t="shared" si="199"/>
        <v>-1.8643598463421274E-2</v>
      </c>
      <c r="AC3173" s="19">
        <v>5.03</v>
      </c>
      <c r="AD3173" s="99">
        <v>5.18</v>
      </c>
      <c r="AE3173" s="95">
        <v>2.81</v>
      </c>
    </row>
    <row r="3174" spans="1:31" x14ac:dyDescent="0.2">
      <c r="A3174" s="2" t="s">
        <v>320</v>
      </c>
      <c r="B3174" s="9">
        <v>40450</v>
      </c>
      <c r="C3174" s="18">
        <v>3.71</v>
      </c>
      <c r="D3174" s="12">
        <v>6.47</v>
      </c>
      <c r="F3174" s="12">
        <v>5.4</v>
      </c>
      <c r="H3174" s="23">
        <f t="shared" si="196"/>
        <v>3.3884415613920242E-7</v>
      </c>
      <c r="I3174" s="32">
        <v>2E-3</v>
      </c>
      <c r="J3174" s="25">
        <v>0.11</v>
      </c>
      <c r="K3174" s="30">
        <v>3</v>
      </c>
      <c r="L3174" s="25">
        <v>74.2</v>
      </c>
      <c r="M3174" s="36"/>
      <c r="N3174" s="25">
        <v>2.91</v>
      </c>
      <c r="O3174" s="25">
        <v>17</v>
      </c>
      <c r="P3174" s="25">
        <v>5.85</v>
      </c>
      <c r="Q3174" s="25">
        <v>0.27</v>
      </c>
      <c r="R3174" s="25">
        <v>12.1</v>
      </c>
      <c r="S3174" s="36"/>
      <c r="T3174" s="51">
        <v>0.3</v>
      </c>
      <c r="U3174" s="42">
        <v>117</v>
      </c>
      <c r="V3174" s="42">
        <v>0.44</v>
      </c>
      <c r="W3174" s="42">
        <v>8.5400000000000007E-3</v>
      </c>
      <c r="X3174" s="42">
        <v>38</v>
      </c>
      <c r="Y3174" s="44">
        <v>1.66</v>
      </c>
      <c r="Z3174" s="87">
        <f t="shared" si="197"/>
        <v>5.2653470713704991</v>
      </c>
      <c r="AA3174" s="88">
        <f t="shared" si="198"/>
        <v>5.1844153535109969</v>
      </c>
      <c r="AB3174" s="90">
        <f t="shared" si="199"/>
        <v>7.7448380708444627E-3</v>
      </c>
      <c r="AC3174" s="19">
        <v>5.34</v>
      </c>
      <c r="AD3174" s="99">
        <v>5.18</v>
      </c>
      <c r="AE3174" s="95">
        <v>2.91</v>
      </c>
    </row>
    <row r="3175" spans="1:31" x14ac:dyDescent="0.2">
      <c r="A3175" s="2" t="s">
        <v>320</v>
      </c>
      <c r="B3175" s="9">
        <v>41024</v>
      </c>
      <c r="C3175" s="18">
        <v>3.17</v>
      </c>
      <c r="D3175" s="12">
        <v>6.71</v>
      </c>
      <c r="F3175" s="12">
        <v>5.0999999999999996</v>
      </c>
      <c r="H3175" s="23">
        <f t="shared" si="196"/>
        <v>1.9498445997580421E-7</v>
      </c>
      <c r="I3175" s="32">
        <v>3.0000000000000001E-3</v>
      </c>
      <c r="J3175" s="25">
        <v>0.08</v>
      </c>
      <c r="K3175" s="29">
        <v>2.5</v>
      </c>
      <c r="L3175" s="25">
        <v>73.400000000000006</v>
      </c>
      <c r="M3175" s="29">
        <v>0.6</v>
      </c>
      <c r="N3175" s="25">
        <v>1.77</v>
      </c>
      <c r="O3175" s="25">
        <v>15.7</v>
      </c>
      <c r="P3175" s="25">
        <v>5.93</v>
      </c>
      <c r="Q3175" s="25">
        <v>0.26</v>
      </c>
      <c r="R3175" s="25">
        <v>12.6</v>
      </c>
      <c r="S3175" s="29">
        <v>2.1</v>
      </c>
      <c r="T3175" s="51">
        <v>0.3</v>
      </c>
      <c r="U3175" s="42">
        <v>112</v>
      </c>
      <c r="V3175" s="42">
        <v>2.33</v>
      </c>
      <c r="W3175" s="42">
        <v>0.01</v>
      </c>
      <c r="X3175" s="42">
        <v>44</v>
      </c>
      <c r="Y3175" s="44">
        <v>1.61</v>
      </c>
      <c r="Z3175" s="87">
        <f t="shared" si="197"/>
        <v>5.177765784554099</v>
      </c>
      <c r="AA3175" s="88">
        <f t="shared" si="198"/>
        <v>5.2300926647253814</v>
      </c>
      <c r="AB3175" s="90">
        <f t="shared" si="199"/>
        <v>-5.0276318059364949E-3</v>
      </c>
      <c r="AC3175" s="19">
        <v>5.21</v>
      </c>
      <c r="AD3175" s="99">
        <v>5.23</v>
      </c>
      <c r="AE3175" s="95">
        <v>0.33</v>
      </c>
    </row>
    <row r="3176" spans="1:31" x14ac:dyDescent="0.2">
      <c r="A3176" s="2" t="s">
        <v>320</v>
      </c>
      <c r="B3176" s="9">
        <v>40058</v>
      </c>
      <c r="C3176" s="18">
        <v>3.93</v>
      </c>
      <c r="D3176" s="12">
        <v>6.57</v>
      </c>
      <c r="F3176" s="12">
        <v>5</v>
      </c>
      <c r="H3176" s="23">
        <f t="shared" si="196"/>
        <v>2.691534803926908E-7</v>
      </c>
      <c r="I3176" s="28"/>
      <c r="J3176" s="25">
        <v>0.09</v>
      </c>
      <c r="K3176" s="29">
        <v>3.3</v>
      </c>
      <c r="L3176" s="25">
        <v>70.3</v>
      </c>
      <c r="M3176" s="29">
        <v>0.8</v>
      </c>
      <c r="N3176" s="25">
        <v>2.77</v>
      </c>
      <c r="O3176" s="25">
        <v>16.100000000000001</v>
      </c>
      <c r="P3176" s="25">
        <v>5.33</v>
      </c>
      <c r="Q3176" s="25">
        <v>0.24</v>
      </c>
      <c r="R3176" s="25">
        <v>12.5</v>
      </c>
      <c r="S3176" s="29">
        <v>2.1</v>
      </c>
      <c r="T3176" s="51">
        <v>0.35</v>
      </c>
      <c r="U3176" s="42">
        <v>116</v>
      </c>
      <c r="V3176" s="42">
        <v>1.02</v>
      </c>
      <c r="W3176" s="42">
        <v>9.1999999999999998E-3</v>
      </c>
      <c r="X3176" s="42">
        <v>39</v>
      </c>
      <c r="Y3176" s="44">
        <v>1.62</v>
      </c>
      <c r="Z3176" s="87">
        <f t="shared" si="197"/>
        <v>5.0148974134689492</v>
      </c>
      <c r="AA3176" s="88">
        <f t="shared" si="198"/>
        <v>5.1627545774687169</v>
      </c>
      <c r="AB3176" s="90">
        <f t="shared" si="199"/>
        <v>-1.4527630157861746E-2</v>
      </c>
      <c r="AD3176" s="100"/>
      <c r="AE3176" s="95">
        <v>0.09</v>
      </c>
    </row>
    <row r="3177" spans="1:31" x14ac:dyDescent="0.2">
      <c r="A3177" s="2" t="s">
        <v>320</v>
      </c>
      <c r="B3177" s="9">
        <v>39363</v>
      </c>
      <c r="C3177" s="18">
        <v>3.55</v>
      </c>
      <c r="D3177" s="12">
        <v>6.61</v>
      </c>
      <c r="F3177" s="12">
        <v>6.3</v>
      </c>
      <c r="H3177" s="23">
        <f t="shared" si="196"/>
        <v>2.454708915685024E-7</v>
      </c>
      <c r="I3177" s="28"/>
      <c r="J3177" s="25">
        <v>0.09</v>
      </c>
      <c r="K3177" s="36"/>
      <c r="L3177" s="25">
        <v>67.5</v>
      </c>
      <c r="M3177" s="36"/>
      <c r="N3177" s="25">
        <v>2.8</v>
      </c>
      <c r="O3177" s="25">
        <v>16.899999999999999</v>
      </c>
      <c r="P3177" s="25">
        <v>5.23</v>
      </c>
      <c r="Q3177" s="25">
        <v>0.25</v>
      </c>
      <c r="R3177" s="25">
        <v>14</v>
      </c>
      <c r="S3177" s="36"/>
      <c r="T3177" s="51">
        <v>0.19</v>
      </c>
      <c r="U3177" s="42">
        <v>94.5</v>
      </c>
      <c r="V3177" s="42">
        <v>1.5</v>
      </c>
      <c r="W3177" s="42">
        <v>0.01</v>
      </c>
      <c r="X3177" s="42">
        <v>36</v>
      </c>
      <c r="Y3177" s="44">
        <v>1.83</v>
      </c>
      <c r="Z3177" s="87">
        <f t="shared" si="197"/>
        <v>4.9540942206037997</v>
      </c>
      <c r="AA3177" s="88">
        <f t="shared" si="198"/>
        <v>4.8432431437330159</v>
      </c>
      <c r="AB3177" s="90">
        <f t="shared" si="199"/>
        <v>1.1314408471253793E-2</v>
      </c>
      <c r="AE3177" s="96"/>
    </row>
    <row r="3178" spans="1:31" x14ac:dyDescent="0.2">
      <c r="A3178" s="2" t="s">
        <v>333</v>
      </c>
      <c r="B3178" s="9">
        <v>38688</v>
      </c>
      <c r="C3178" s="18">
        <v>1.88</v>
      </c>
      <c r="D3178" s="12">
        <v>6.6</v>
      </c>
      <c r="E3178" s="16"/>
      <c r="F3178" s="12">
        <v>26</v>
      </c>
      <c r="H3178" s="23">
        <f t="shared" si="196"/>
        <v>2.511886431509578E-7</v>
      </c>
      <c r="I3178" s="32">
        <v>8.0000000000000002E-3</v>
      </c>
      <c r="J3178" s="25">
        <v>0.08</v>
      </c>
      <c r="K3178" s="30">
        <v>1</v>
      </c>
      <c r="L3178" s="25">
        <v>52.9</v>
      </c>
      <c r="M3178" s="30">
        <v>3</v>
      </c>
      <c r="N3178" s="25">
        <v>0.24</v>
      </c>
      <c r="O3178" s="25">
        <v>13.5</v>
      </c>
      <c r="P3178" s="25">
        <v>5.5</v>
      </c>
      <c r="Q3178" s="25">
        <v>0.12</v>
      </c>
      <c r="R3178" s="25">
        <v>9.9</v>
      </c>
      <c r="S3178" s="31">
        <v>5</v>
      </c>
      <c r="T3178" s="51">
        <v>0.09</v>
      </c>
      <c r="U3178" s="42">
        <v>23</v>
      </c>
      <c r="V3178" s="42">
        <v>79.680000000000007</v>
      </c>
      <c r="W3178" s="42">
        <v>0.19</v>
      </c>
      <c r="X3178" s="42">
        <v>14</v>
      </c>
      <c r="Y3178" s="44">
        <v>1.7</v>
      </c>
      <c r="Z3178" s="87">
        <f t="shared" si="197"/>
        <v>3.8863968931912485</v>
      </c>
      <c r="AA3178" s="88">
        <f t="shared" si="198"/>
        <v>3.8658746829960187</v>
      </c>
      <c r="AB3178" s="90">
        <f t="shared" si="199"/>
        <v>2.6472511951552502E-3</v>
      </c>
      <c r="AC3178" s="19">
        <v>3.88</v>
      </c>
      <c r="AD3178" s="99">
        <v>-3.86</v>
      </c>
      <c r="AE3178" s="95">
        <v>0.53</v>
      </c>
    </row>
    <row r="3179" spans="1:31" x14ac:dyDescent="0.2">
      <c r="A3179" s="2" t="s">
        <v>333</v>
      </c>
      <c r="B3179" s="9">
        <v>38842</v>
      </c>
      <c r="C3179" s="20"/>
      <c r="D3179" s="12">
        <v>6.18</v>
      </c>
      <c r="F3179" s="12">
        <v>23</v>
      </c>
      <c r="H3179" s="23">
        <f t="shared" si="196"/>
        <v>6.6069344800759506E-7</v>
      </c>
      <c r="I3179" s="28"/>
      <c r="J3179" s="25">
        <v>0.03</v>
      </c>
      <c r="K3179" s="30">
        <v>5</v>
      </c>
      <c r="L3179" s="25">
        <v>41.09</v>
      </c>
      <c r="M3179" s="30">
        <v>5</v>
      </c>
      <c r="N3179" s="25">
        <v>0.35</v>
      </c>
      <c r="O3179" s="25">
        <v>23.69</v>
      </c>
      <c r="P3179" s="25">
        <v>5.37</v>
      </c>
      <c r="Q3179" s="25">
        <v>0.1</v>
      </c>
      <c r="R3179" s="25">
        <v>8.5</v>
      </c>
      <c r="S3179" s="31">
        <v>10</v>
      </c>
      <c r="T3179" s="51">
        <v>0.09</v>
      </c>
      <c r="U3179" s="42">
        <v>29</v>
      </c>
      <c r="V3179" s="42">
        <v>92.03</v>
      </c>
      <c r="W3179" s="42">
        <v>0.05</v>
      </c>
      <c r="X3179" s="42">
        <v>17</v>
      </c>
      <c r="Y3179" s="44">
        <v>1.05</v>
      </c>
      <c r="Z3179" s="87">
        <f t="shared" si="197"/>
        <v>3.4856422573060715</v>
      </c>
      <c r="AA3179" s="88">
        <f t="shared" si="198"/>
        <v>3.6215599078335714</v>
      </c>
      <c r="AB3179" s="90">
        <f t="shared" si="199"/>
        <v>-1.9123931945283199E-2</v>
      </c>
      <c r="AC3179" s="19">
        <v>3.49</v>
      </c>
      <c r="AD3179" s="13">
        <v>3.61</v>
      </c>
      <c r="AE3179" s="94">
        <v>-3.44</v>
      </c>
    </row>
    <row r="3180" spans="1:31" x14ac:dyDescent="0.2">
      <c r="A3180" s="2" t="s">
        <v>333</v>
      </c>
      <c r="B3180" s="9">
        <v>41785</v>
      </c>
      <c r="C3180" s="18">
        <v>1.53</v>
      </c>
      <c r="D3180" s="12">
        <v>5.97</v>
      </c>
      <c r="F3180" s="12">
        <v>22</v>
      </c>
      <c r="H3180" s="23">
        <f t="shared" si="196"/>
        <v>1.0715193052376047E-6</v>
      </c>
      <c r="I3180" s="32">
        <v>0.02</v>
      </c>
      <c r="J3180" s="25">
        <v>0.02</v>
      </c>
      <c r="K3180" s="36"/>
      <c r="L3180" s="25">
        <v>55</v>
      </c>
      <c r="M3180" s="29">
        <v>3.2</v>
      </c>
      <c r="N3180" s="25">
        <v>0.14000000000000001</v>
      </c>
      <c r="O3180" s="25">
        <v>12.4</v>
      </c>
      <c r="P3180" s="25">
        <v>7.59</v>
      </c>
      <c r="Q3180" s="25">
        <v>0.08</v>
      </c>
      <c r="R3180" s="25">
        <v>9.51</v>
      </c>
      <c r="S3180" s="36"/>
      <c r="T3180" s="51">
        <v>0.02</v>
      </c>
      <c r="U3180" s="42">
        <v>33.1</v>
      </c>
      <c r="V3180" s="42">
        <v>110.22</v>
      </c>
      <c r="W3180" s="42">
        <v>0.06</v>
      </c>
      <c r="X3180" s="42">
        <v>27</v>
      </c>
      <c r="Y3180" s="44">
        <v>0.83</v>
      </c>
      <c r="Z3180" s="87">
        <f t="shared" si="197"/>
        <v>4.1110007781982807</v>
      </c>
      <c r="AA3180" s="88">
        <f t="shared" si="198"/>
        <v>4.060395047485617</v>
      </c>
      <c r="AB3180" s="90">
        <f t="shared" si="199"/>
        <v>6.1930338209296469E-3</v>
      </c>
      <c r="AC3180" s="19">
        <v>4.2300000000000004</v>
      </c>
      <c r="AD3180" s="13">
        <v>4.0599999999999996</v>
      </c>
      <c r="AE3180" s="94">
        <v>4.07</v>
      </c>
    </row>
    <row r="3181" spans="1:31" x14ac:dyDescent="0.2">
      <c r="A3181" s="2" t="s">
        <v>333</v>
      </c>
      <c r="B3181" s="9">
        <v>40290</v>
      </c>
      <c r="C3181" s="18">
        <v>1.64</v>
      </c>
      <c r="D3181" s="12">
        <v>5.69</v>
      </c>
      <c r="F3181" s="12">
        <v>25</v>
      </c>
      <c r="H3181" s="23">
        <f t="shared" si="196"/>
        <v>2.0417379446695244E-6</v>
      </c>
      <c r="I3181" s="24">
        <v>0.03</v>
      </c>
      <c r="J3181" s="25">
        <v>0.01</v>
      </c>
      <c r="K3181" s="33"/>
      <c r="L3181" s="25">
        <v>54.4</v>
      </c>
      <c r="M3181" s="33"/>
      <c r="N3181" s="25">
        <v>0.25</v>
      </c>
      <c r="O3181" s="25">
        <v>21.4</v>
      </c>
      <c r="P3181" s="25">
        <v>7.59</v>
      </c>
      <c r="Q3181" s="25">
        <v>0.09</v>
      </c>
      <c r="R3181" s="25">
        <v>10.1</v>
      </c>
      <c r="S3181" s="34"/>
      <c r="T3181" s="51">
        <v>0.03</v>
      </c>
      <c r="U3181" s="42">
        <v>48.1</v>
      </c>
      <c r="V3181" s="42">
        <v>82.33</v>
      </c>
      <c r="W3181" s="42">
        <v>0.06</v>
      </c>
      <c r="X3181" s="42">
        <v>33</v>
      </c>
      <c r="Y3181" s="44">
        <v>0.85</v>
      </c>
      <c r="Z3181" s="87">
        <f t="shared" si="197"/>
        <v>4.3417635240248353</v>
      </c>
      <c r="AA3181" s="88">
        <f t="shared" si="198"/>
        <v>4.1123969967483989</v>
      </c>
      <c r="AB3181" s="90">
        <f t="shared" si="199"/>
        <v>2.7130609445236577E-2</v>
      </c>
      <c r="AC3181" s="19">
        <v>4.45</v>
      </c>
      <c r="AD3181" s="99">
        <v>4.1100000000000003</v>
      </c>
      <c r="AE3181" s="95">
        <v>7.86</v>
      </c>
    </row>
    <row r="3182" spans="1:31" x14ac:dyDescent="0.2">
      <c r="A3182" s="2" t="s">
        <v>333</v>
      </c>
      <c r="B3182" s="9">
        <v>41479</v>
      </c>
      <c r="C3182" s="18">
        <v>1.96</v>
      </c>
      <c r="D3182" s="12">
        <v>5.69</v>
      </c>
      <c r="F3182" s="12">
        <v>23</v>
      </c>
      <c r="H3182" s="23">
        <f t="shared" si="196"/>
        <v>2.0417379446695244E-6</v>
      </c>
      <c r="I3182" s="32">
        <v>0.02</v>
      </c>
      <c r="J3182" s="25">
        <v>0.02</v>
      </c>
      <c r="K3182" s="33"/>
      <c r="L3182" s="25">
        <v>57.7</v>
      </c>
      <c r="M3182" s="30">
        <v>2.7</v>
      </c>
      <c r="N3182" s="25">
        <v>0.2</v>
      </c>
      <c r="O3182" s="25">
        <v>14</v>
      </c>
      <c r="P3182" s="25">
        <v>8.06</v>
      </c>
      <c r="Q3182" s="25">
        <v>0.08</v>
      </c>
      <c r="R3182" s="25">
        <v>11</v>
      </c>
      <c r="S3182" s="34"/>
      <c r="T3182" s="51">
        <v>0.02</v>
      </c>
      <c r="U3182" s="42">
        <v>32.799999999999997</v>
      </c>
      <c r="V3182" s="42">
        <v>121.29</v>
      </c>
      <c r="W3182" s="42">
        <v>7.0000000000000007E-2</v>
      </c>
      <c r="X3182" s="42">
        <v>24</v>
      </c>
      <c r="Y3182" s="44">
        <v>0.82</v>
      </c>
      <c r="Z3182" s="87">
        <f t="shared" si="197"/>
        <v>4.3922796182427577</v>
      </c>
      <c r="AA3182" s="88">
        <f t="shared" si="198"/>
        <v>4.1382891457252207</v>
      </c>
      <c r="AB3182" s="90">
        <f t="shared" si="199"/>
        <v>2.9774154519492304E-2</v>
      </c>
      <c r="AC3182" s="19">
        <v>4.5</v>
      </c>
      <c r="AD3182" s="99">
        <v>4.1399999999999997</v>
      </c>
      <c r="AE3182" s="95">
        <v>8.33</v>
      </c>
    </row>
    <row r="3183" spans="1:31" x14ac:dyDescent="0.2">
      <c r="A3183" s="2" t="s">
        <v>333</v>
      </c>
      <c r="B3183" s="9">
        <v>42159</v>
      </c>
      <c r="C3183" s="18">
        <v>1.88</v>
      </c>
      <c r="D3183" s="12">
        <v>5.84</v>
      </c>
      <c r="F3183" s="12">
        <v>26</v>
      </c>
      <c r="H3183" s="23">
        <f t="shared" si="196"/>
        <v>1.445439770745926E-6</v>
      </c>
      <c r="I3183" s="28"/>
      <c r="J3183" s="25">
        <v>0.01</v>
      </c>
      <c r="K3183" s="30">
        <v>0.2</v>
      </c>
      <c r="L3183" s="25">
        <v>53.5</v>
      </c>
      <c r="M3183" s="30">
        <v>2.9</v>
      </c>
      <c r="N3183" s="25">
        <v>0.19</v>
      </c>
      <c r="O3183" s="25">
        <v>13.8</v>
      </c>
      <c r="P3183" s="25">
        <v>7.4</v>
      </c>
      <c r="Q3183" s="25">
        <v>0.08</v>
      </c>
      <c r="R3183" s="25">
        <v>11.2</v>
      </c>
      <c r="S3183" s="31">
        <v>2.8</v>
      </c>
      <c r="T3183" s="51">
        <v>0.03</v>
      </c>
      <c r="U3183" s="42">
        <v>41.3</v>
      </c>
      <c r="V3183" s="42">
        <v>114.65</v>
      </c>
      <c r="W3183" s="42">
        <v>0.06</v>
      </c>
      <c r="X3183" s="42">
        <v>27</v>
      </c>
      <c r="Y3183" s="44">
        <v>0.79</v>
      </c>
      <c r="Z3183" s="87">
        <f t="shared" si="197"/>
        <v>4.1288463589623534</v>
      </c>
      <c r="AA3183" s="88">
        <f t="shared" si="198"/>
        <v>4.2628714077413044</v>
      </c>
      <c r="AB3183" s="90">
        <f t="shared" si="199"/>
        <v>-1.5971110147523133E-2</v>
      </c>
      <c r="AC3183" s="19">
        <v>4.24</v>
      </c>
      <c r="AD3183" s="99">
        <v>4.26</v>
      </c>
      <c r="AE3183" s="95">
        <v>0.38</v>
      </c>
    </row>
    <row r="3184" spans="1:31" x14ac:dyDescent="0.2">
      <c r="A3184" s="2" t="s">
        <v>333</v>
      </c>
      <c r="B3184" s="9">
        <v>40647</v>
      </c>
      <c r="C3184" s="18">
        <v>1.7</v>
      </c>
      <c r="D3184" s="12">
        <v>5.8</v>
      </c>
      <c r="F3184" s="12">
        <v>26</v>
      </c>
      <c r="H3184" s="23">
        <f t="shared" si="196"/>
        <v>1.5848931924611111E-6</v>
      </c>
      <c r="I3184" s="32">
        <v>0.01</v>
      </c>
      <c r="J3184" s="25">
        <v>0.02</v>
      </c>
      <c r="K3184" s="33"/>
      <c r="L3184" s="25">
        <v>57.9</v>
      </c>
      <c r="M3184" s="30">
        <v>3.2</v>
      </c>
      <c r="N3184" s="25">
        <v>0.25</v>
      </c>
      <c r="O3184" s="25">
        <v>16.899999999999999</v>
      </c>
      <c r="P3184" s="25">
        <v>8.6999999999999993</v>
      </c>
      <c r="Q3184" s="25">
        <v>0.1</v>
      </c>
      <c r="R3184" s="25">
        <v>10.5</v>
      </c>
      <c r="S3184" s="34"/>
      <c r="T3184" s="51">
        <v>0.02</v>
      </c>
      <c r="U3184" s="42">
        <v>38.1</v>
      </c>
      <c r="V3184" s="42">
        <v>114.65</v>
      </c>
      <c r="W3184" s="42">
        <v>0.04</v>
      </c>
      <c r="X3184" s="42">
        <v>29</v>
      </c>
      <c r="Y3184" s="44">
        <v>0.81</v>
      </c>
      <c r="Z3184" s="87">
        <f t="shared" si="197"/>
        <v>4.508739284565161</v>
      </c>
      <c r="AA3184" s="88">
        <f t="shared" si="198"/>
        <v>4.2719201343508217</v>
      </c>
      <c r="AB3184" s="90">
        <f t="shared" si="199"/>
        <v>2.6970542748095318E-2</v>
      </c>
      <c r="AC3184" s="19">
        <v>4.62</v>
      </c>
      <c r="AD3184" s="13">
        <v>4.2699999999999996</v>
      </c>
      <c r="AE3184" s="95">
        <v>7.8</v>
      </c>
    </row>
    <row r="3185" spans="1:31" x14ac:dyDescent="0.2">
      <c r="A3185" s="2" t="s">
        <v>333</v>
      </c>
      <c r="B3185" s="9">
        <v>41085</v>
      </c>
      <c r="C3185" s="18">
        <v>2.1</v>
      </c>
      <c r="D3185" s="12">
        <v>8.82</v>
      </c>
      <c r="F3185" s="12">
        <v>21</v>
      </c>
      <c r="H3185" s="23">
        <f t="shared" si="196"/>
        <v>1.5135612484362064E-9</v>
      </c>
      <c r="I3185" s="28"/>
      <c r="J3185" s="25">
        <v>0.06</v>
      </c>
      <c r="K3185" s="30">
        <v>0.2</v>
      </c>
      <c r="L3185" s="25">
        <v>58.3</v>
      </c>
      <c r="M3185" s="30">
        <v>2.4</v>
      </c>
      <c r="N3185" s="25">
        <v>0.2</v>
      </c>
      <c r="O3185" s="25">
        <v>17</v>
      </c>
      <c r="P3185" s="25">
        <v>8.61</v>
      </c>
      <c r="Q3185" s="25">
        <v>0.09</v>
      </c>
      <c r="R3185" s="25">
        <v>11.5</v>
      </c>
      <c r="S3185" s="31">
        <v>3.7</v>
      </c>
      <c r="T3185" s="51">
        <v>0.02</v>
      </c>
      <c r="U3185" s="42">
        <v>38.299999999999997</v>
      </c>
      <c r="V3185" s="42">
        <v>112.44</v>
      </c>
      <c r="W3185" s="42">
        <v>0.05</v>
      </c>
      <c r="X3185" s="42">
        <v>29</v>
      </c>
      <c r="Y3185" s="44">
        <v>0.88</v>
      </c>
      <c r="Z3185" s="87">
        <f t="shared" si="197"/>
        <v>4.5663038817903354</v>
      </c>
      <c r="AA3185" s="88">
        <f t="shared" si="198"/>
        <v>4.3106559950508059</v>
      </c>
      <c r="AB3185" s="90">
        <f t="shared" si="199"/>
        <v>2.879903596348141E-2</v>
      </c>
      <c r="AC3185" s="19">
        <v>4.66</v>
      </c>
      <c r="AD3185" s="99">
        <v>4.3099999999999996</v>
      </c>
      <c r="AE3185" s="95">
        <v>7.78</v>
      </c>
    </row>
    <row r="3186" spans="1:31" x14ac:dyDescent="0.2">
      <c r="A3186" s="2" t="s">
        <v>333</v>
      </c>
      <c r="B3186" s="9">
        <v>39205</v>
      </c>
      <c r="C3186" s="18">
        <v>1.88</v>
      </c>
      <c r="D3186" s="12">
        <v>5.89</v>
      </c>
      <c r="F3186" s="12">
        <v>31</v>
      </c>
      <c r="H3186" s="23">
        <f t="shared" si="196"/>
        <v>1.2882495516931333E-6</v>
      </c>
      <c r="I3186" s="24">
        <v>4.0000000000000001E-3</v>
      </c>
      <c r="J3186" s="25">
        <v>0.02</v>
      </c>
      <c r="K3186" s="33"/>
      <c r="L3186" s="25">
        <v>36.6</v>
      </c>
      <c r="M3186" s="33"/>
      <c r="N3186" s="25">
        <v>0.39</v>
      </c>
      <c r="O3186" s="25">
        <v>22.3</v>
      </c>
      <c r="P3186" s="25">
        <v>4.92</v>
      </c>
      <c r="Q3186" s="25">
        <v>0.08</v>
      </c>
      <c r="R3186" s="25">
        <v>7.48</v>
      </c>
      <c r="S3186" s="34"/>
      <c r="T3186" s="51">
        <v>0.05</v>
      </c>
      <c r="U3186" s="42">
        <v>34.4</v>
      </c>
      <c r="V3186" s="42">
        <v>70.819999999999993</v>
      </c>
      <c r="W3186" s="42">
        <v>0.05</v>
      </c>
      <c r="X3186" s="42">
        <v>16</v>
      </c>
      <c r="Y3186" s="44">
        <v>0.89</v>
      </c>
      <c r="Z3186" s="87">
        <f t="shared" si="197"/>
        <v>3.1452457582719195</v>
      </c>
      <c r="AA3186" s="88">
        <f t="shared" si="198"/>
        <v>3.2024088605373229</v>
      </c>
      <c r="AB3186" s="90">
        <f t="shared" si="199"/>
        <v>-9.0053895018198972E-3</v>
      </c>
      <c r="AD3186" s="100"/>
      <c r="AE3186" s="96"/>
    </row>
    <row r="3187" spans="1:31" x14ac:dyDescent="0.2">
      <c r="A3187" s="2" t="s">
        <v>333</v>
      </c>
      <c r="B3187" s="9">
        <v>40325</v>
      </c>
      <c r="C3187" s="20"/>
      <c r="D3187" s="12">
        <v>5.72</v>
      </c>
      <c r="F3187" s="12">
        <v>25</v>
      </c>
      <c r="H3187" s="23">
        <f t="shared" si="196"/>
        <v>1.9054607179632462E-6</v>
      </c>
      <c r="I3187" s="24">
        <v>0.13</v>
      </c>
      <c r="J3187" s="25">
        <v>0.01</v>
      </c>
      <c r="K3187" s="36"/>
      <c r="L3187" s="25">
        <v>48.1</v>
      </c>
      <c r="M3187" s="29">
        <v>4.2</v>
      </c>
      <c r="N3187" s="25">
        <v>0.28000000000000003</v>
      </c>
      <c r="O3187" s="25">
        <v>18.8</v>
      </c>
      <c r="P3187" s="25">
        <v>6.64</v>
      </c>
      <c r="Q3187" s="25">
        <v>0.09</v>
      </c>
      <c r="R3187" s="25">
        <v>8.81</v>
      </c>
      <c r="S3187" s="36"/>
      <c r="T3187" s="51">
        <v>0.03</v>
      </c>
      <c r="U3187" s="42">
        <v>45.1</v>
      </c>
      <c r="V3187" s="42">
        <v>78.349999999999994</v>
      </c>
      <c r="W3187" s="42">
        <v>0.05</v>
      </c>
      <c r="X3187" s="42">
        <v>31</v>
      </c>
      <c r="Y3187" s="44">
        <v>0.82</v>
      </c>
      <c r="Z3187" s="87">
        <f t="shared" si="197"/>
        <v>3.8388211306791749</v>
      </c>
      <c r="AA3187" s="88">
        <f t="shared" si="198"/>
        <v>3.8991141073458611</v>
      </c>
      <c r="AB3187" s="90">
        <f t="shared" si="199"/>
        <v>-7.7918688657925318E-3</v>
      </c>
    </row>
    <row r="3188" spans="1:31" x14ac:dyDescent="0.2">
      <c r="A3188" s="2" t="s">
        <v>333</v>
      </c>
      <c r="B3188" s="9">
        <v>39932</v>
      </c>
      <c r="C3188" s="18">
        <v>1.76</v>
      </c>
      <c r="D3188" s="12">
        <v>5.83</v>
      </c>
      <c r="F3188" s="12">
        <v>25</v>
      </c>
      <c r="H3188" s="23">
        <f t="shared" si="196"/>
        <v>1.4791083881682056E-6</v>
      </c>
      <c r="I3188" s="28"/>
      <c r="J3188" s="25">
        <v>0.02</v>
      </c>
      <c r="K3188" s="30">
        <v>0.3</v>
      </c>
      <c r="L3188" s="25">
        <v>45.8</v>
      </c>
      <c r="M3188" s="30">
        <v>2.6</v>
      </c>
      <c r="N3188" s="25">
        <v>0.34</v>
      </c>
      <c r="O3188" s="25">
        <v>20</v>
      </c>
      <c r="P3188" s="25">
        <v>6.2</v>
      </c>
      <c r="Q3188" s="25">
        <v>0.09</v>
      </c>
      <c r="R3188" s="25">
        <v>7.54</v>
      </c>
      <c r="S3188" s="31">
        <v>3.2</v>
      </c>
      <c r="T3188" s="51">
        <v>0.13</v>
      </c>
      <c r="U3188" s="42">
        <v>38.700000000000003</v>
      </c>
      <c r="V3188" s="42">
        <v>64.180000000000007</v>
      </c>
      <c r="W3188" s="42">
        <v>0.06</v>
      </c>
      <c r="X3188" s="42">
        <v>25</v>
      </c>
      <c r="Y3188" s="44">
        <v>0.93</v>
      </c>
      <c r="Z3188" s="87">
        <f t="shared" si="197"/>
        <v>3.6515492939440475</v>
      </c>
      <c r="AA3188" s="88">
        <f t="shared" si="198"/>
        <v>3.4814533536193855</v>
      </c>
      <c r="AB3188" s="90">
        <f t="shared" si="199"/>
        <v>2.3846330743023794E-2</v>
      </c>
      <c r="AD3188" s="100"/>
      <c r="AE3188" s="95">
        <v>4.54</v>
      </c>
    </row>
    <row r="3189" spans="1:31" x14ac:dyDescent="0.2">
      <c r="A3189" s="2" t="s">
        <v>333</v>
      </c>
      <c r="B3189" s="9">
        <v>39555</v>
      </c>
      <c r="C3189" s="18">
        <v>1.67</v>
      </c>
      <c r="D3189" s="12">
        <v>5.96</v>
      </c>
      <c r="F3189" s="12">
        <v>25</v>
      </c>
      <c r="H3189" s="23">
        <f t="shared" si="196"/>
        <v>1.0964781961431832E-6</v>
      </c>
      <c r="I3189" s="32">
        <v>1.7600000000000001E-3</v>
      </c>
      <c r="J3189" s="25">
        <v>0.02</v>
      </c>
      <c r="K3189" s="33"/>
      <c r="L3189" s="25">
        <v>44.6</v>
      </c>
      <c r="M3189" s="33"/>
      <c r="N3189" s="25">
        <v>0.34</v>
      </c>
      <c r="O3189" s="25">
        <v>22.2</v>
      </c>
      <c r="P3189" s="25">
        <v>6.04</v>
      </c>
      <c r="Q3189" s="25">
        <v>0.09</v>
      </c>
      <c r="R3189" s="25">
        <v>7.49</v>
      </c>
      <c r="S3189" s="34"/>
      <c r="T3189" s="51">
        <v>0.04</v>
      </c>
      <c r="U3189" s="42">
        <v>33.1</v>
      </c>
      <c r="V3189" s="42">
        <v>67.28</v>
      </c>
      <c r="W3189" s="42">
        <v>0.05</v>
      </c>
      <c r="X3189" s="42">
        <v>21</v>
      </c>
      <c r="Y3189" s="44">
        <v>0.97</v>
      </c>
      <c r="Z3189" s="87">
        <f t="shared" si="197"/>
        <v>3.6327921910513883</v>
      </c>
      <c r="AA3189" s="88">
        <f t="shared" si="198"/>
        <v>3.3389763212111712</v>
      </c>
      <c r="AB3189" s="90">
        <f t="shared" si="199"/>
        <v>4.2143664024906727E-2</v>
      </c>
      <c r="AD3189" s="100"/>
      <c r="AE3189" s="95">
        <v>8.1</v>
      </c>
    </row>
    <row r="3190" spans="1:31" x14ac:dyDescent="0.2">
      <c r="A3190" s="2" t="s">
        <v>319</v>
      </c>
      <c r="B3190" s="9">
        <v>38688</v>
      </c>
      <c r="C3190" s="18">
        <v>1.1200000000000001</v>
      </c>
      <c r="D3190" s="12">
        <v>6.7</v>
      </c>
      <c r="F3190" s="12">
        <v>14</v>
      </c>
      <c r="H3190" s="23">
        <f t="shared" si="196"/>
        <v>1.9952623149688761E-7</v>
      </c>
      <c r="I3190" s="24">
        <v>0.18</v>
      </c>
      <c r="J3190" s="25">
        <v>21.9</v>
      </c>
      <c r="K3190" s="30">
        <v>1</v>
      </c>
      <c r="L3190" s="25">
        <v>111</v>
      </c>
      <c r="M3190" s="30">
        <v>1</v>
      </c>
      <c r="N3190" s="25">
        <v>29.9</v>
      </c>
      <c r="O3190" s="25">
        <v>13.1</v>
      </c>
      <c r="P3190" s="25">
        <v>52.8</v>
      </c>
      <c r="Q3190" s="25">
        <v>2.15</v>
      </c>
      <c r="R3190" s="25">
        <v>260</v>
      </c>
      <c r="S3190" s="31">
        <v>6</v>
      </c>
      <c r="T3190" s="51">
        <v>3.37</v>
      </c>
      <c r="U3190" s="42">
        <v>1</v>
      </c>
      <c r="V3190" s="42">
        <v>0.44</v>
      </c>
      <c r="W3190" s="42">
        <v>0.03</v>
      </c>
      <c r="X3190" s="42">
        <v>392</v>
      </c>
      <c r="Y3190" s="44">
        <v>12.6</v>
      </c>
      <c r="Z3190" s="87">
        <f t="shared" si="197"/>
        <v>23.912790868598442</v>
      </c>
      <c r="AA3190" s="88">
        <f t="shared" si="198"/>
        <v>23.792849698089402</v>
      </c>
      <c r="AB3190" s="90">
        <f t="shared" si="199"/>
        <v>2.5141926423013737E-3</v>
      </c>
      <c r="AC3190" s="19">
        <v>23.96</v>
      </c>
      <c r="AD3190" s="99">
        <v>-23.72</v>
      </c>
      <c r="AE3190" s="95">
        <v>0.98</v>
      </c>
    </row>
    <row r="3191" spans="1:31" x14ac:dyDescent="0.2">
      <c r="A3191" s="2" t="s">
        <v>319</v>
      </c>
      <c r="B3191" s="9">
        <v>38841</v>
      </c>
      <c r="D3191" s="12">
        <v>6.67</v>
      </c>
      <c r="F3191" s="12">
        <v>12.6</v>
      </c>
      <c r="H3191" s="23">
        <f t="shared" si="196"/>
        <v>2.1379620895022279E-7</v>
      </c>
      <c r="I3191" s="24">
        <v>0.27</v>
      </c>
      <c r="J3191" s="25">
        <v>29.33</v>
      </c>
      <c r="K3191" s="30">
        <v>5</v>
      </c>
      <c r="L3191" s="25">
        <v>102.46</v>
      </c>
      <c r="M3191" s="30">
        <v>5</v>
      </c>
      <c r="N3191" s="25">
        <v>32.49</v>
      </c>
      <c r="O3191" s="25">
        <v>14.64</v>
      </c>
      <c r="P3191" s="25">
        <v>43.72</v>
      </c>
      <c r="Q3191" s="25">
        <v>2.3199999999999998</v>
      </c>
      <c r="R3191" s="25">
        <v>279.39999999999998</v>
      </c>
      <c r="S3191" s="31">
        <v>10</v>
      </c>
      <c r="T3191" s="51">
        <v>1.65</v>
      </c>
      <c r="U3191" s="42">
        <v>1</v>
      </c>
      <c r="V3191" s="42">
        <v>0.48</v>
      </c>
      <c r="W3191" s="42">
        <v>0.02</v>
      </c>
      <c r="X3191" s="42">
        <v>430</v>
      </c>
      <c r="Y3191" s="44">
        <v>13.08</v>
      </c>
      <c r="Z3191" s="87">
        <f t="shared" si="197"/>
        <v>24.144579022735094</v>
      </c>
      <c r="AA3191" s="88">
        <f t="shared" si="198"/>
        <v>25.290876819841571</v>
      </c>
      <c r="AB3191" s="90">
        <f t="shared" si="199"/>
        <v>-2.3187766301918464E-2</v>
      </c>
      <c r="AC3191" s="19">
        <v>24.11</v>
      </c>
      <c r="AD3191" s="99">
        <v>25.25</v>
      </c>
      <c r="AE3191" s="95">
        <v>-4.5999999999999996</v>
      </c>
    </row>
    <row r="3192" spans="1:31" x14ac:dyDescent="0.2">
      <c r="A3192" s="2" t="s">
        <v>319</v>
      </c>
      <c r="B3192" s="9">
        <v>40885</v>
      </c>
      <c r="C3192" s="18">
        <v>0.93</v>
      </c>
      <c r="D3192" s="12">
        <v>6.63</v>
      </c>
      <c r="F3192" s="12">
        <v>15</v>
      </c>
      <c r="H3192" s="23">
        <f t="shared" si="196"/>
        <v>2.3442288153199206E-7</v>
      </c>
      <c r="J3192" s="25">
        <v>28.2</v>
      </c>
      <c r="K3192" s="29">
        <v>0.2</v>
      </c>
      <c r="L3192" s="25">
        <v>115</v>
      </c>
      <c r="M3192" s="29">
        <v>0.6</v>
      </c>
      <c r="N3192" s="25">
        <v>31.1</v>
      </c>
      <c r="O3192" s="25">
        <v>17.899999999999999</v>
      </c>
      <c r="P3192" s="25">
        <v>57.1</v>
      </c>
      <c r="Q3192" s="25">
        <v>2.42</v>
      </c>
      <c r="R3192" s="25">
        <v>245</v>
      </c>
      <c r="S3192" s="29">
        <v>0.5</v>
      </c>
      <c r="T3192" s="51">
        <v>0.02</v>
      </c>
      <c r="U3192" s="42">
        <v>2.67</v>
      </c>
      <c r="V3192" s="42">
        <v>0.22</v>
      </c>
      <c r="W3192" s="42">
        <v>0.04</v>
      </c>
      <c r="X3192" s="42">
        <v>416</v>
      </c>
      <c r="Y3192" s="44">
        <v>13.6</v>
      </c>
      <c r="Z3192" s="87">
        <f t="shared" si="197"/>
        <v>24.319246468707625</v>
      </c>
      <c r="AA3192" s="88">
        <f t="shared" si="198"/>
        <v>25.395472000145972</v>
      </c>
      <c r="AB3192" s="90">
        <f t="shared" si="199"/>
        <v>-2.164802627038117E-2</v>
      </c>
      <c r="AC3192" s="19">
        <v>24.88</v>
      </c>
      <c r="AD3192" s="99">
        <v>25.39</v>
      </c>
      <c r="AE3192" s="95">
        <v>2.0499999999999998</v>
      </c>
    </row>
    <row r="3193" spans="1:31" x14ac:dyDescent="0.2">
      <c r="A3193" s="2" t="s">
        <v>319</v>
      </c>
      <c r="B3193" s="9">
        <v>41907</v>
      </c>
      <c r="C3193" s="18">
        <v>1.1599999999999999</v>
      </c>
      <c r="D3193" s="12">
        <v>6.73</v>
      </c>
      <c r="F3193" s="12">
        <v>15</v>
      </c>
      <c r="H3193" s="23">
        <f t="shared" si="196"/>
        <v>1.8620871366628614E-7</v>
      </c>
      <c r="I3193" s="32">
        <v>0.16</v>
      </c>
      <c r="J3193" s="25">
        <v>27.81</v>
      </c>
      <c r="K3193" s="30">
        <v>0.2</v>
      </c>
      <c r="L3193" s="25">
        <v>117</v>
      </c>
      <c r="M3193" s="30">
        <v>0.9</v>
      </c>
      <c r="N3193" s="25">
        <v>32.200000000000003</v>
      </c>
      <c r="O3193" s="25">
        <v>15.9</v>
      </c>
      <c r="P3193" s="25">
        <v>51.1</v>
      </c>
      <c r="Q3193" s="25">
        <v>2.2200000000000002</v>
      </c>
      <c r="R3193" s="25">
        <v>239</v>
      </c>
      <c r="S3193" s="31">
        <v>1.1000000000000001</v>
      </c>
      <c r="T3193" s="51">
        <v>0.92</v>
      </c>
      <c r="U3193" s="42">
        <v>6.3</v>
      </c>
      <c r="V3193" s="42">
        <v>0.22</v>
      </c>
      <c r="W3193" s="42">
        <v>0.03</v>
      </c>
      <c r="X3193" s="42">
        <v>418</v>
      </c>
      <c r="Y3193" s="44">
        <v>13.72</v>
      </c>
      <c r="Z3193" s="87">
        <f t="shared" si="197"/>
        <v>23.641523711691107</v>
      </c>
      <c r="AA3193" s="88">
        <f t="shared" si="198"/>
        <v>25.675672025749446</v>
      </c>
      <c r="AB3193" s="90">
        <f t="shared" si="199"/>
        <v>-4.1246228290998645E-2</v>
      </c>
      <c r="AC3193" s="19">
        <v>24.2</v>
      </c>
      <c r="AD3193" s="99">
        <v>25.66</v>
      </c>
      <c r="AE3193" s="95">
        <v>5.84</v>
      </c>
    </row>
    <row r="3194" spans="1:31" x14ac:dyDescent="0.2">
      <c r="A3194" s="2" t="s">
        <v>319</v>
      </c>
      <c r="B3194" s="9">
        <v>39707</v>
      </c>
      <c r="C3194" s="18">
        <v>1.3</v>
      </c>
      <c r="D3194" s="12">
        <v>6.13</v>
      </c>
      <c r="F3194" s="12">
        <v>13</v>
      </c>
      <c r="H3194" s="23">
        <f t="shared" si="196"/>
        <v>7.4131024130091606E-7</v>
      </c>
      <c r="I3194" s="24">
        <v>6.0000000000000001E-3</v>
      </c>
      <c r="J3194" s="25">
        <v>28.07</v>
      </c>
      <c r="K3194" s="30">
        <v>0.2</v>
      </c>
      <c r="L3194" s="25">
        <v>119</v>
      </c>
      <c r="M3194" s="30">
        <v>1.3</v>
      </c>
      <c r="N3194" s="25">
        <v>33.4</v>
      </c>
      <c r="O3194" s="25">
        <v>16.5</v>
      </c>
      <c r="P3194" s="25">
        <v>57.5</v>
      </c>
      <c r="Q3194" s="25">
        <v>2.33</v>
      </c>
      <c r="R3194" s="25">
        <v>277</v>
      </c>
      <c r="S3194" s="31">
        <v>3.6</v>
      </c>
      <c r="T3194" s="51">
        <v>0.13</v>
      </c>
      <c r="U3194" s="42">
        <v>7.18</v>
      </c>
      <c r="V3194" s="42">
        <v>0.22</v>
      </c>
      <c r="W3194" s="42">
        <v>0.03</v>
      </c>
      <c r="X3194" s="42">
        <v>411</v>
      </c>
      <c r="Y3194" s="44">
        <v>13.7</v>
      </c>
      <c r="Z3194" s="87">
        <f t="shared" si="197"/>
        <v>25.980392052290831</v>
      </c>
      <c r="AA3194" s="88">
        <f t="shared" si="198"/>
        <v>25.451575538765631</v>
      </c>
      <c r="AB3194" s="90">
        <f t="shared" si="199"/>
        <v>1.0281864340285444E-2</v>
      </c>
      <c r="AD3194" s="100"/>
      <c r="AE3194" s="95">
        <v>2.97</v>
      </c>
    </row>
    <row r="3195" spans="1:31" x14ac:dyDescent="0.2">
      <c r="A3195" s="2" t="s">
        <v>234</v>
      </c>
      <c r="B3195" s="9">
        <v>38685</v>
      </c>
      <c r="C3195" s="18">
        <v>11.89</v>
      </c>
      <c r="D3195" s="12">
        <v>7.3</v>
      </c>
      <c r="F3195" s="12">
        <v>1.8</v>
      </c>
      <c r="H3195" s="23">
        <f t="shared" si="196"/>
        <v>5.0118723362727164E-8</v>
      </c>
      <c r="I3195" s="32">
        <v>0.18</v>
      </c>
      <c r="J3195" s="25">
        <v>0.04</v>
      </c>
      <c r="K3195" s="30">
        <v>1</v>
      </c>
      <c r="L3195" s="25">
        <v>95</v>
      </c>
      <c r="M3195" s="30">
        <v>1</v>
      </c>
      <c r="N3195" s="25">
        <v>0.35</v>
      </c>
      <c r="O3195" s="25">
        <v>1.3</v>
      </c>
      <c r="P3195" s="25">
        <v>7.5</v>
      </c>
      <c r="Q3195" s="25">
        <v>0.23</v>
      </c>
      <c r="R3195" s="25">
        <v>19</v>
      </c>
      <c r="S3195" s="31">
        <v>5</v>
      </c>
      <c r="T3195" s="51">
        <v>0.06</v>
      </c>
      <c r="U3195" s="42">
        <v>104</v>
      </c>
      <c r="V3195" s="42">
        <v>0.44</v>
      </c>
      <c r="W3195" s="42">
        <v>0.03</v>
      </c>
      <c r="X3195" s="42">
        <v>31</v>
      </c>
      <c r="Y3195" s="44">
        <v>3.2</v>
      </c>
      <c r="Z3195" s="87">
        <f t="shared" si="197"/>
        <v>6.2603867942044893</v>
      </c>
      <c r="AA3195" s="88">
        <f t="shared" si="198"/>
        <v>6.2492033262105684</v>
      </c>
      <c r="AB3195" s="90">
        <f t="shared" si="199"/>
        <v>8.9399156057639348E-4</v>
      </c>
      <c r="AC3195" s="19">
        <v>6.24</v>
      </c>
      <c r="AD3195" s="99">
        <v>-6.24</v>
      </c>
      <c r="AE3195" s="95">
        <v>-8.1238739999999997E-3</v>
      </c>
    </row>
    <row r="3196" spans="1:31" x14ac:dyDescent="0.2">
      <c r="A3196" s="2" t="s">
        <v>234</v>
      </c>
      <c r="B3196" s="9">
        <v>38846</v>
      </c>
      <c r="C3196" s="20"/>
      <c r="D3196" s="12">
        <v>7.45</v>
      </c>
      <c r="F3196" s="12">
        <v>1.5</v>
      </c>
      <c r="H3196" s="23">
        <f t="shared" si="196"/>
        <v>3.5481338923357426E-8</v>
      </c>
      <c r="I3196" s="32">
        <v>0.2</v>
      </c>
      <c r="J3196" s="25">
        <v>0.09</v>
      </c>
      <c r="K3196" s="29">
        <v>5</v>
      </c>
      <c r="L3196" s="25">
        <v>95.02</v>
      </c>
      <c r="M3196" s="29">
        <v>5</v>
      </c>
      <c r="N3196" s="25">
        <v>0.42</v>
      </c>
      <c r="O3196" s="25">
        <v>1.1200000000000001</v>
      </c>
      <c r="P3196" s="25">
        <v>6.82</v>
      </c>
      <c r="Q3196" s="25">
        <v>0.22</v>
      </c>
      <c r="R3196" s="25">
        <v>18.899999999999999</v>
      </c>
      <c r="S3196" s="29">
        <v>10</v>
      </c>
      <c r="T3196" s="51">
        <v>0.12</v>
      </c>
      <c r="U3196" s="42">
        <v>103</v>
      </c>
      <c r="V3196" s="42">
        <v>0.48</v>
      </c>
      <c r="W3196" s="42">
        <v>0.02</v>
      </c>
      <c r="X3196" s="42">
        <v>33</v>
      </c>
      <c r="Y3196" s="44">
        <v>3.18</v>
      </c>
      <c r="Z3196" s="87">
        <f t="shared" si="197"/>
        <v>6.2036317580173197</v>
      </c>
      <c r="AA3196" s="88">
        <f t="shared" si="198"/>
        <v>6.2671257675575367</v>
      </c>
      <c r="AB3196" s="90">
        <f t="shared" si="199"/>
        <v>-5.091431647997675E-3</v>
      </c>
      <c r="AC3196" s="19">
        <v>6.18</v>
      </c>
      <c r="AD3196" s="99">
        <v>6.26</v>
      </c>
      <c r="AE3196" s="95">
        <v>-1.33</v>
      </c>
    </row>
    <row r="3197" spans="1:31" x14ac:dyDescent="0.2">
      <c r="A3197" s="2" t="s">
        <v>234</v>
      </c>
      <c r="B3197" s="9">
        <v>41585</v>
      </c>
      <c r="C3197" s="18">
        <v>11.96</v>
      </c>
      <c r="D3197" s="12">
        <v>7.49</v>
      </c>
      <c r="F3197" s="12">
        <v>1.3</v>
      </c>
      <c r="H3197" s="23">
        <f t="shared" si="196"/>
        <v>3.2359365692962729E-8</v>
      </c>
      <c r="I3197" s="32">
        <v>0.18</v>
      </c>
      <c r="J3197" s="25">
        <v>0.05</v>
      </c>
      <c r="K3197" s="36"/>
      <c r="L3197" s="25">
        <v>112</v>
      </c>
      <c r="M3197" s="36"/>
      <c r="N3197" s="25">
        <v>0.38</v>
      </c>
      <c r="O3197" s="25">
        <v>1.1599999999999999</v>
      </c>
      <c r="P3197" s="25">
        <v>8.0299999999999994</v>
      </c>
      <c r="Q3197" s="25">
        <v>0.26</v>
      </c>
      <c r="R3197" s="25">
        <v>22.6</v>
      </c>
      <c r="S3197" s="36"/>
      <c r="T3197" s="51">
        <v>0.03</v>
      </c>
      <c r="U3197" s="42">
        <v>111</v>
      </c>
      <c r="V3197" s="42">
        <v>0.22</v>
      </c>
      <c r="W3197" s="42">
        <v>3.2799999999999999E-3</v>
      </c>
      <c r="X3197" s="42">
        <v>32</v>
      </c>
      <c r="Y3197" s="44">
        <v>4.03</v>
      </c>
      <c r="Z3197" s="87">
        <f t="shared" si="197"/>
        <v>7.3080248462346713</v>
      </c>
      <c r="AA3197" s="88">
        <f t="shared" si="198"/>
        <v>7.2480622205834404</v>
      </c>
      <c r="AB3197" s="90">
        <f t="shared" si="199"/>
        <v>4.1194192763466635E-3</v>
      </c>
      <c r="AC3197" s="19">
        <v>7.3</v>
      </c>
      <c r="AD3197" s="99">
        <v>7.24</v>
      </c>
      <c r="AE3197" s="95">
        <v>0.7</v>
      </c>
    </row>
    <row r="3198" spans="1:31" x14ac:dyDescent="0.2">
      <c r="A3198" s="2" t="s">
        <v>234</v>
      </c>
      <c r="B3198" s="9">
        <v>41891</v>
      </c>
      <c r="C3198" s="18">
        <v>12.21</v>
      </c>
      <c r="D3198" s="12">
        <v>7.62</v>
      </c>
      <c r="F3198" s="12">
        <v>1.3</v>
      </c>
      <c r="H3198" s="23">
        <f t="shared" si="196"/>
        <v>2.3988329190194864E-8</v>
      </c>
      <c r="I3198" s="32">
        <v>0.25</v>
      </c>
      <c r="J3198" s="25">
        <v>0.04</v>
      </c>
      <c r="K3198" s="33"/>
      <c r="L3198" s="25">
        <v>115</v>
      </c>
      <c r="M3198" s="33"/>
      <c r="N3198" s="25">
        <v>0.35</v>
      </c>
      <c r="O3198" s="25">
        <v>1.1100000000000001</v>
      </c>
      <c r="P3198" s="25">
        <v>8.18</v>
      </c>
      <c r="Q3198" s="25">
        <v>0.25</v>
      </c>
      <c r="R3198" s="25">
        <v>23.1</v>
      </c>
      <c r="S3198" s="34"/>
      <c r="T3198" s="51">
        <v>0.04</v>
      </c>
      <c r="U3198" s="42">
        <v>108</v>
      </c>
      <c r="V3198" s="42">
        <v>0.22</v>
      </c>
      <c r="W3198" s="42">
        <v>3.2799999999999999E-3</v>
      </c>
      <c r="X3198" s="42">
        <v>32</v>
      </c>
      <c r="Y3198" s="44">
        <v>4.12</v>
      </c>
      <c r="Z3198" s="87">
        <f t="shared" si="197"/>
        <v>7.4963254993468533</v>
      </c>
      <c r="AA3198" s="88">
        <f t="shared" si="198"/>
        <v>7.2759236495222455</v>
      </c>
      <c r="AB3198" s="90">
        <f t="shared" si="199"/>
        <v>1.4919992724430925E-2</v>
      </c>
      <c r="AC3198" s="19">
        <v>7.48</v>
      </c>
      <c r="AD3198" s="99">
        <v>7.27</v>
      </c>
      <c r="AE3198" s="95">
        <v>2.77</v>
      </c>
    </row>
    <row r="3199" spans="1:31" x14ac:dyDescent="0.2">
      <c r="A3199" s="2" t="s">
        <v>234</v>
      </c>
      <c r="B3199" s="9">
        <v>42278</v>
      </c>
      <c r="C3199" s="18">
        <v>12.5</v>
      </c>
      <c r="D3199" s="12">
        <v>7.44</v>
      </c>
      <c r="F3199" s="12">
        <v>1.5</v>
      </c>
      <c r="H3199" s="23">
        <f t="shared" si="196"/>
        <v>3.630780547701001E-8</v>
      </c>
      <c r="I3199" s="32">
        <v>0.14000000000000001</v>
      </c>
      <c r="J3199" s="25">
        <v>0.05</v>
      </c>
      <c r="K3199" s="29">
        <v>2.2999999999999998</v>
      </c>
      <c r="L3199" s="25">
        <v>115</v>
      </c>
      <c r="M3199" s="29">
        <v>0.2</v>
      </c>
      <c r="N3199" s="25">
        <v>0.27</v>
      </c>
      <c r="O3199" s="25">
        <v>1.17</v>
      </c>
      <c r="P3199" s="25">
        <v>8.2899999999999991</v>
      </c>
      <c r="Q3199" s="25">
        <v>0.23</v>
      </c>
      <c r="R3199" s="25">
        <v>23.7</v>
      </c>
      <c r="S3199" s="29">
        <v>0.7</v>
      </c>
      <c r="T3199" s="51">
        <v>0.06</v>
      </c>
      <c r="U3199" s="42">
        <v>109</v>
      </c>
      <c r="V3199" s="42">
        <v>0.22</v>
      </c>
      <c r="W3199" s="42">
        <v>3.2799999999999999E-3</v>
      </c>
      <c r="X3199" s="42">
        <v>31</v>
      </c>
      <c r="Y3199" s="44">
        <v>4.25</v>
      </c>
      <c r="Z3199" s="87">
        <f t="shared" si="197"/>
        <v>7.5177395055557401</v>
      </c>
      <c r="AA3199" s="88">
        <f t="shared" si="198"/>
        <v>7.3991648366975298</v>
      </c>
      <c r="AB3199" s="90">
        <f t="shared" si="199"/>
        <v>7.9490131556544559E-3</v>
      </c>
      <c r="AC3199" s="19">
        <v>7.51</v>
      </c>
      <c r="AD3199" s="99">
        <v>7.4</v>
      </c>
      <c r="AE3199" s="95">
        <v>1.51</v>
      </c>
    </row>
    <row r="3200" spans="1:31" x14ac:dyDescent="0.2">
      <c r="A3200" s="2" t="s">
        <v>234</v>
      </c>
      <c r="B3200" s="9">
        <v>42326</v>
      </c>
      <c r="C3200" s="20"/>
      <c r="D3200" s="12">
        <v>7.4</v>
      </c>
      <c r="F3200" s="12">
        <v>0.9</v>
      </c>
      <c r="H3200" s="23">
        <f t="shared" si="196"/>
        <v>3.981071705534957E-8</v>
      </c>
      <c r="I3200" s="32">
        <v>0.2</v>
      </c>
      <c r="J3200" s="25">
        <v>0.05</v>
      </c>
      <c r="K3200" s="33"/>
      <c r="L3200" s="25">
        <v>110</v>
      </c>
      <c r="M3200" s="33"/>
      <c r="N3200" s="25">
        <v>0.32</v>
      </c>
      <c r="O3200" s="25">
        <v>1.2</v>
      </c>
      <c r="P3200" s="25">
        <v>8</v>
      </c>
      <c r="Q3200" s="25">
        <v>0.25</v>
      </c>
      <c r="R3200" s="25">
        <v>22</v>
      </c>
      <c r="S3200" s="34"/>
      <c r="T3200" s="51">
        <v>0.09</v>
      </c>
      <c r="U3200" s="42">
        <v>109</v>
      </c>
      <c r="V3200" s="42">
        <v>1.01</v>
      </c>
      <c r="W3200" s="42">
        <v>0.03</v>
      </c>
      <c r="X3200" s="42">
        <v>31</v>
      </c>
      <c r="Y3200" s="44">
        <v>4.28</v>
      </c>
      <c r="Z3200" s="87">
        <f t="shared" si="197"/>
        <v>7.1803922723491791</v>
      </c>
      <c r="AA3200" s="88">
        <f t="shared" si="198"/>
        <v>7.4434353094311509</v>
      </c>
      <c r="AB3200" s="90">
        <f t="shared" si="199"/>
        <v>-1.7987290646786232E-2</v>
      </c>
      <c r="AC3200" s="19">
        <v>7.16</v>
      </c>
      <c r="AD3200" s="99">
        <v>7.44</v>
      </c>
      <c r="AE3200" s="95">
        <v>-3.84</v>
      </c>
    </row>
    <row r="3201" spans="1:31" x14ac:dyDescent="0.2">
      <c r="A3201" s="2" t="s">
        <v>234</v>
      </c>
      <c r="B3201" s="9">
        <v>40063</v>
      </c>
      <c r="C3201" s="18">
        <v>11.92</v>
      </c>
      <c r="D3201" s="13">
        <v>7.43</v>
      </c>
      <c r="F3201" s="12">
        <v>2.2000000000000002</v>
      </c>
      <c r="H3201" s="23">
        <f t="shared" si="196"/>
        <v>3.7153522909717246E-8</v>
      </c>
      <c r="I3201" s="24">
        <v>0.23</v>
      </c>
      <c r="J3201" s="25">
        <v>0.04</v>
      </c>
      <c r="K3201" s="29">
        <v>1</v>
      </c>
      <c r="L3201" s="25">
        <v>98.7</v>
      </c>
      <c r="M3201" s="29">
        <v>0.8</v>
      </c>
      <c r="N3201" s="25">
        <v>0.08</v>
      </c>
      <c r="O3201" s="25">
        <v>1.83</v>
      </c>
      <c r="P3201" s="25">
        <v>6.51</v>
      </c>
      <c r="Q3201" s="25">
        <v>0.18</v>
      </c>
      <c r="R3201" s="25">
        <v>18.399999999999999</v>
      </c>
      <c r="S3201" s="29">
        <v>1</v>
      </c>
      <c r="T3201" s="51">
        <v>0.05</v>
      </c>
      <c r="U3201" s="42">
        <v>110</v>
      </c>
      <c r="V3201" s="42">
        <v>0.22</v>
      </c>
      <c r="W3201" s="42">
        <v>3.2799999999999999E-3</v>
      </c>
      <c r="X3201" s="41">
        <v>32</v>
      </c>
      <c r="Y3201" s="43">
        <v>3.34</v>
      </c>
      <c r="Z3201" s="87">
        <f t="shared" si="197"/>
        <v>6.3450969903450662</v>
      </c>
      <c r="AA3201" s="88">
        <f t="shared" si="198"/>
        <v>6.5378758456100039</v>
      </c>
      <c r="AB3201" s="90">
        <f t="shared" si="199"/>
        <v>-1.4963848617836983E-2</v>
      </c>
      <c r="AE3201" s="94">
        <v>3.33</v>
      </c>
    </row>
    <row r="3202" spans="1:31" x14ac:dyDescent="0.2">
      <c r="A3202" s="2" t="s">
        <v>234</v>
      </c>
      <c r="B3202" s="9">
        <v>30908</v>
      </c>
      <c r="C3202" s="18">
        <v>11.14</v>
      </c>
      <c r="D3202" s="12">
        <v>7.7</v>
      </c>
      <c r="F3202" s="15"/>
      <c r="H3202" s="23">
        <f t="shared" si="196"/>
        <v>1.9952623149688773E-8</v>
      </c>
      <c r="I3202" s="32">
        <v>0.18</v>
      </c>
      <c r="J3202" s="25">
        <v>0.09</v>
      </c>
      <c r="K3202" s="33"/>
      <c r="L3202" s="25">
        <v>89.4</v>
      </c>
      <c r="M3202" s="33"/>
      <c r="N3202" s="25">
        <v>0.94</v>
      </c>
      <c r="O3202" s="25">
        <v>1.2</v>
      </c>
      <c r="P3202" s="25">
        <v>11.1</v>
      </c>
      <c r="Q3202" s="25">
        <v>0.25</v>
      </c>
      <c r="R3202" s="25">
        <v>15.9</v>
      </c>
      <c r="S3202" s="34"/>
      <c r="T3202" s="51">
        <v>0.01</v>
      </c>
      <c r="U3202" s="42">
        <v>64</v>
      </c>
      <c r="V3202" s="42">
        <v>0.81</v>
      </c>
      <c r="W3202" s="42">
        <v>5.0020000000000004E-3</v>
      </c>
      <c r="X3202" s="42">
        <v>60</v>
      </c>
      <c r="Y3202" s="44">
        <v>3.12</v>
      </c>
      <c r="Z3202" s="87">
        <f t="shared" si="197"/>
        <v>6.1643551462647173</v>
      </c>
      <c r="AA3202" s="88">
        <f t="shared" si="198"/>
        <v>6.1583756466458759</v>
      </c>
      <c r="AB3202" s="90">
        <f t="shared" si="199"/>
        <v>4.8524143871433431E-4</v>
      </c>
      <c r="AD3202" s="100"/>
      <c r="AE3202" s="96"/>
    </row>
    <row r="3203" spans="1:31" x14ac:dyDescent="0.2">
      <c r="A3203" s="2" t="s">
        <v>234</v>
      </c>
      <c r="B3203" s="9">
        <v>39371</v>
      </c>
      <c r="C3203" s="18">
        <v>11.32</v>
      </c>
      <c r="D3203" s="12">
        <v>7.42</v>
      </c>
      <c r="F3203" s="12">
        <v>2.1</v>
      </c>
      <c r="H3203" s="23">
        <f t="shared" si="196"/>
        <v>3.8018939632056113E-8</v>
      </c>
      <c r="I3203" s="32">
        <v>0.16</v>
      </c>
      <c r="J3203" s="25">
        <v>0.03</v>
      </c>
      <c r="K3203" s="33"/>
      <c r="L3203" s="25">
        <v>101</v>
      </c>
      <c r="M3203" s="33"/>
      <c r="N3203" s="25">
        <v>0.55000000000000004</v>
      </c>
      <c r="O3203" s="25">
        <v>1.05</v>
      </c>
      <c r="P3203" s="25">
        <v>6.9</v>
      </c>
      <c r="Q3203" s="25">
        <v>0.23</v>
      </c>
      <c r="R3203" s="25">
        <v>19.399999999999999</v>
      </c>
      <c r="S3203" s="34"/>
      <c r="T3203" s="51">
        <v>7.0000000000000007E-2</v>
      </c>
      <c r="U3203" s="42">
        <v>111</v>
      </c>
      <c r="V3203" s="42">
        <v>0.22</v>
      </c>
      <c r="W3203" s="42">
        <v>3.2799999999999999E-3</v>
      </c>
      <c r="X3203" s="42">
        <v>31</v>
      </c>
      <c r="Y3203" s="44">
        <v>3.28</v>
      </c>
      <c r="Z3203" s="87">
        <f t="shared" si="197"/>
        <v>6.5258132006800391</v>
      </c>
      <c r="AA3203" s="88">
        <f t="shared" si="198"/>
        <v>6.4711170327852887</v>
      </c>
      <c r="AB3203" s="90">
        <f t="shared" si="199"/>
        <v>4.2083912825749579E-3</v>
      </c>
      <c r="AD3203" s="100"/>
      <c r="AE3203" s="96"/>
    </row>
    <row r="3204" spans="1:31" x14ac:dyDescent="0.2">
      <c r="A3204" s="2" t="s">
        <v>234</v>
      </c>
      <c r="B3204" s="9">
        <v>37564</v>
      </c>
      <c r="C3204" s="19">
        <v>11.07</v>
      </c>
      <c r="D3204" s="12">
        <v>7.43</v>
      </c>
      <c r="F3204" s="12">
        <v>1.8</v>
      </c>
      <c r="H3204" s="23">
        <f t="shared" ref="H3204:H3267" si="200">10^-(D3204)</f>
        <v>3.7153522909717246E-8</v>
      </c>
      <c r="I3204" s="24">
        <v>0.17</v>
      </c>
      <c r="J3204" s="25">
        <v>0.88</v>
      </c>
      <c r="K3204" s="33"/>
      <c r="L3204" s="25">
        <v>99.2</v>
      </c>
      <c r="M3204" s="33"/>
      <c r="N3204" s="25">
        <v>0.06</v>
      </c>
      <c r="O3204" s="25">
        <v>1.1000000000000001</v>
      </c>
      <c r="P3204" s="25">
        <v>7.4</v>
      </c>
      <c r="Q3204" s="25">
        <v>0.21</v>
      </c>
      <c r="R3204" s="25">
        <v>16.3</v>
      </c>
      <c r="S3204" s="34"/>
      <c r="T3204" s="51">
        <v>0.3</v>
      </c>
      <c r="U3204" s="42">
        <v>90.4</v>
      </c>
      <c r="V3204" s="42">
        <v>0.53</v>
      </c>
      <c r="W3204" s="42">
        <v>0.03</v>
      </c>
      <c r="X3204" s="42">
        <v>28.8</v>
      </c>
      <c r="Y3204" s="44">
        <v>3.53</v>
      </c>
      <c r="Z3204" s="87">
        <f t="shared" ref="Z3204:Z3267" si="201">(H3204/H$3)+(I3204/I$3*3)+(J3204/J$3)+(L3204/L$3*2)+(N3204/N$3*2)+(O3204/O$3)+(P3204/P$3*2)+(Q3204/Q$3*2)+(R3204/R$3)</f>
        <v>6.3736248019562778</v>
      </c>
      <c r="AA3204" s="88">
        <f t="shared" ref="AA3204:AA3267" si="202">(T3204/T$3*3)+(U3204/U$3*2)+(V3204/V$3)+(W3204/W$3)+(X3204/X$3)+Y3204</f>
        <v>6.2430501555810025</v>
      </c>
      <c r="AB3204" s="90">
        <f t="shared" ref="AB3204:AB3267" si="203">(Z3204-AA3204)/(Z3204+AA3204)</f>
        <v>1.0349370718888907E-2</v>
      </c>
      <c r="AD3204" s="100"/>
      <c r="AE3204" s="96"/>
    </row>
    <row r="3205" spans="1:31" x14ac:dyDescent="0.2">
      <c r="A3205" s="2" t="s">
        <v>234</v>
      </c>
      <c r="B3205" s="9">
        <v>39751</v>
      </c>
      <c r="C3205" s="18">
        <v>11.28</v>
      </c>
      <c r="D3205" s="12">
        <v>7.26</v>
      </c>
      <c r="F3205" s="12">
        <v>3.3</v>
      </c>
      <c r="H3205" s="23">
        <f t="shared" si="200"/>
        <v>5.4954087385762357E-8</v>
      </c>
      <c r="I3205" s="32">
        <v>0.18</v>
      </c>
      <c r="J3205" s="25">
        <v>0.04</v>
      </c>
      <c r="K3205" s="33"/>
      <c r="L3205" s="25">
        <v>105</v>
      </c>
      <c r="M3205" s="33"/>
      <c r="N3205" s="25">
        <v>0.09</v>
      </c>
      <c r="O3205" s="25">
        <v>4.53</v>
      </c>
      <c r="P3205" s="25">
        <v>6.61</v>
      </c>
      <c r="Q3205" s="25">
        <v>0.15</v>
      </c>
      <c r="R3205" s="25">
        <v>19.100000000000001</v>
      </c>
      <c r="S3205" s="34"/>
      <c r="T3205" s="51">
        <v>0.09</v>
      </c>
      <c r="U3205" s="42">
        <v>104</v>
      </c>
      <c r="V3205" s="42">
        <v>0.22</v>
      </c>
      <c r="W3205" s="42">
        <v>4.9300000000000004E-3</v>
      </c>
      <c r="X3205" s="42">
        <v>32</v>
      </c>
      <c r="Y3205" s="44">
        <v>3.5</v>
      </c>
      <c r="Z3205" s="87">
        <f t="shared" si="201"/>
        <v>6.7609033897531727</v>
      </c>
      <c r="AA3205" s="88">
        <f t="shared" si="202"/>
        <v>6.5742663515091859</v>
      </c>
      <c r="AB3205" s="90">
        <f t="shared" si="203"/>
        <v>1.3995850211526368E-2</v>
      </c>
      <c r="AE3205" s="94">
        <v>2.4700000000000002</v>
      </c>
    </row>
    <row r="3206" spans="1:31" x14ac:dyDescent="0.2">
      <c r="A3206" s="2" t="s">
        <v>184</v>
      </c>
      <c r="B3206" s="9">
        <v>41891</v>
      </c>
      <c r="C3206" s="18">
        <v>13.14</v>
      </c>
      <c r="D3206" s="12">
        <v>7.51</v>
      </c>
      <c r="F3206" s="12">
        <v>1.4</v>
      </c>
      <c r="H3206" s="23">
        <f t="shared" si="200"/>
        <v>3.0902954325135814E-8</v>
      </c>
      <c r="I3206" s="32">
        <v>3.0000000000000001E-3</v>
      </c>
      <c r="J3206" s="25">
        <v>0.47</v>
      </c>
      <c r="K3206" s="33"/>
      <c r="L3206" s="25">
        <v>44.9</v>
      </c>
      <c r="M3206" s="33"/>
      <c r="N3206" s="25">
        <v>0.18</v>
      </c>
      <c r="O3206" s="25">
        <v>3.21</v>
      </c>
      <c r="P3206" s="25">
        <v>10.199999999999999</v>
      </c>
      <c r="Q3206" s="25">
        <v>0.09</v>
      </c>
      <c r="R3206" s="25">
        <v>24.5</v>
      </c>
      <c r="S3206" s="34"/>
      <c r="T3206" s="51">
        <v>0.03</v>
      </c>
      <c r="U3206" s="42">
        <v>4.83</v>
      </c>
      <c r="V3206" s="42">
        <v>0.22</v>
      </c>
      <c r="W3206" s="42">
        <v>3.2799999999999999E-3</v>
      </c>
      <c r="X3206" s="42">
        <v>6.71</v>
      </c>
      <c r="Y3206" s="44">
        <v>3.92</v>
      </c>
      <c r="Z3206" s="87">
        <f t="shared" si="201"/>
        <v>4.2636245796172627</v>
      </c>
      <c r="AA3206" s="88">
        <f t="shared" si="202"/>
        <v>4.2143997172048948</v>
      </c>
      <c r="AB3206" s="90">
        <f t="shared" si="203"/>
        <v>5.8061714249650117E-3</v>
      </c>
      <c r="AC3206" s="19">
        <v>4.2699999999999996</v>
      </c>
      <c r="AD3206" s="13">
        <v>4.21</v>
      </c>
      <c r="AE3206" s="94">
        <v>1.34</v>
      </c>
    </row>
    <row r="3207" spans="1:31" x14ac:dyDescent="0.2">
      <c r="A3207" s="2" t="s">
        <v>184</v>
      </c>
      <c r="B3207" s="9">
        <v>37900</v>
      </c>
      <c r="C3207" s="18">
        <v>12.79</v>
      </c>
      <c r="D3207" s="12">
        <v>7.9</v>
      </c>
      <c r="F3207" s="12">
        <v>1</v>
      </c>
      <c r="H3207" s="23">
        <f t="shared" si="200"/>
        <v>1.2589254117941638E-8</v>
      </c>
      <c r="I3207" s="32">
        <v>0.16</v>
      </c>
      <c r="J3207" s="25">
        <v>0.46</v>
      </c>
      <c r="K3207" s="33"/>
      <c r="L3207" s="25">
        <v>43</v>
      </c>
      <c r="M3207" s="33"/>
      <c r="N3207" s="25">
        <v>0.19</v>
      </c>
      <c r="O3207" s="25">
        <v>3.6</v>
      </c>
      <c r="P3207" s="25">
        <v>11</v>
      </c>
      <c r="Q3207" s="25">
        <v>0.09</v>
      </c>
      <c r="R3207" s="25">
        <v>22</v>
      </c>
      <c r="S3207" s="34"/>
      <c r="T3207" s="51">
        <v>0.15</v>
      </c>
      <c r="U3207" s="42">
        <v>5.7</v>
      </c>
      <c r="V3207" s="42">
        <v>0.44</v>
      </c>
      <c r="W3207" s="42">
        <v>6.5599999999999999E-3</v>
      </c>
      <c r="X3207" s="42">
        <v>7</v>
      </c>
      <c r="Y3207" s="44">
        <v>4</v>
      </c>
      <c r="Z3207" s="87">
        <f t="shared" si="201"/>
        <v>4.1531221336472903</v>
      </c>
      <c r="AA3207" s="88">
        <f t="shared" si="202"/>
        <v>4.3281024088376903</v>
      </c>
      <c r="AB3207" s="90">
        <f t="shared" si="203"/>
        <v>-2.0631487153048668E-2</v>
      </c>
    </row>
    <row r="3208" spans="1:31" x14ac:dyDescent="0.2">
      <c r="A3208" s="2" t="s">
        <v>184</v>
      </c>
      <c r="B3208" s="9">
        <v>39736</v>
      </c>
      <c r="C3208" s="18">
        <v>12.33</v>
      </c>
      <c r="D3208" s="12">
        <v>7.64</v>
      </c>
      <c r="F3208" s="12">
        <v>1.1000000000000001</v>
      </c>
      <c r="H3208" s="23">
        <f t="shared" si="200"/>
        <v>2.2908676527677693E-8</v>
      </c>
      <c r="I3208" s="32">
        <v>0.09</v>
      </c>
      <c r="J3208" s="25">
        <v>0.48</v>
      </c>
      <c r="K3208" s="33"/>
      <c r="L3208" s="25">
        <v>46.2</v>
      </c>
      <c r="M3208" s="33"/>
      <c r="N3208" s="25">
        <v>0.16</v>
      </c>
      <c r="O3208" s="25">
        <v>3.11</v>
      </c>
      <c r="P3208" s="25">
        <v>10.5</v>
      </c>
      <c r="Q3208" s="25">
        <v>0.1</v>
      </c>
      <c r="R3208" s="25">
        <v>23.6</v>
      </c>
      <c r="S3208" s="34"/>
      <c r="T3208" s="51">
        <v>0.03</v>
      </c>
      <c r="U3208" s="42">
        <v>5.66</v>
      </c>
      <c r="V3208" s="42">
        <v>0.22</v>
      </c>
      <c r="W3208" s="42">
        <v>3.2799999999999999E-3</v>
      </c>
      <c r="X3208" s="42">
        <v>6.75</v>
      </c>
      <c r="Y3208" s="44">
        <v>3.98</v>
      </c>
      <c r="Z3208" s="87">
        <f t="shared" si="201"/>
        <v>4.3213482494803399</v>
      </c>
      <c r="AA3208" s="88">
        <f t="shared" si="202"/>
        <v>4.2928071343400553</v>
      </c>
      <c r="AB3208" s="90">
        <f t="shared" si="203"/>
        <v>3.3132807418231785E-3</v>
      </c>
      <c r="AE3208" s="94">
        <v>4.87</v>
      </c>
    </row>
    <row r="3209" spans="1:31" x14ac:dyDescent="0.2">
      <c r="A3209" s="2" t="s">
        <v>298</v>
      </c>
      <c r="B3209" s="9">
        <v>41430</v>
      </c>
      <c r="C3209" s="18">
        <v>16.71</v>
      </c>
      <c r="D3209" s="12">
        <v>7.04</v>
      </c>
      <c r="F3209" s="12">
        <v>1.2</v>
      </c>
      <c r="H3209" s="23">
        <f t="shared" si="200"/>
        <v>9.120108393559095E-8</v>
      </c>
      <c r="I3209" s="28"/>
      <c r="J3209" s="25">
        <v>0.01</v>
      </c>
      <c r="K3209" s="30">
        <v>0.2</v>
      </c>
      <c r="L3209" s="25">
        <v>152</v>
      </c>
      <c r="M3209" s="30">
        <v>1.9</v>
      </c>
      <c r="N3209" s="25">
        <v>0.02</v>
      </c>
      <c r="O3209" s="25">
        <v>0.98</v>
      </c>
      <c r="P3209" s="25">
        <v>9.09</v>
      </c>
      <c r="Q3209" s="35"/>
      <c r="R3209" s="25">
        <v>19.3</v>
      </c>
      <c r="S3209" s="31">
        <v>0.5</v>
      </c>
      <c r="T3209" s="51">
        <v>0.15</v>
      </c>
      <c r="U3209" s="42">
        <v>64.8</v>
      </c>
      <c r="V3209" s="42">
        <v>76.58</v>
      </c>
      <c r="W3209" s="42">
        <v>3.2799999999999999E-3</v>
      </c>
      <c r="X3209" s="42">
        <v>53</v>
      </c>
      <c r="Y3209" s="44">
        <v>4.51</v>
      </c>
      <c r="Z3209" s="87">
        <f t="shared" si="201"/>
        <v>9.1985019565111834</v>
      </c>
      <c r="AA3209" s="88">
        <f t="shared" si="202"/>
        <v>8.5940507450191088</v>
      </c>
      <c r="AB3209" s="90">
        <f t="shared" si="203"/>
        <v>3.3972146753292312E-2</v>
      </c>
      <c r="AC3209" s="19">
        <v>9.1999999999999993</v>
      </c>
      <c r="AD3209" s="13">
        <v>8.59</v>
      </c>
      <c r="AE3209" s="94">
        <v>6.81</v>
      </c>
    </row>
    <row r="3210" spans="1:31" x14ac:dyDescent="0.2">
      <c r="A3210" s="2" t="s">
        <v>298</v>
      </c>
      <c r="B3210" s="9">
        <v>40135</v>
      </c>
      <c r="C3210" s="20"/>
      <c r="D3210" s="12">
        <v>7.23</v>
      </c>
      <c r="E3210" s="13">
        <v>7.6</v>
      </c>
      <c r="F3210" s="15"/>
      <c r="H3210" s="23">
        <f t="shared" si="200"/>
        <v>5.8884365535558776E-8</v>
      </c>
      <c r="I3210" s="32">
        <v>5.0000000000000001E-3</v>
      </c>
      <c r="J3210" s="25">
        <v>0.05</v>
      </c>
      <c r="K3210" s="33"/>
      <c r="L3210" s="25">
        <v>146</v>
      </c>
      <c r="M3210" s="33"/>
      <c r="N3210" s="25">
        <v>0.03</v>
      </c>
      <c r="O3210" s="25">
        <v>0.9</v>
      </c>
      <c r="P3210" s="25">
        <v>8</v>
      </c>
      <c r="Q3210" s="25">
        <v>5.0000000000000001E-3</v>
      </c>
      <c r="R3210" s="25">
        <v>17</v>
      </c>
      <c r="S3210" s="34"/>
      <c r="T3210" s="51">
        <v>0.15</v>
      </c>
      <c r="U3210" s="42">
        <v>87</v>
      </c>
      <c r="V3210" s="42">
        <v>87</v>
      </c>
      <c r="W3210" s="42">
        <v>0.01</v>
      </c>
      <c r="X3210" s="42">
        <v>49</v>
      </c>
      <c r="Y3210" s="44">
        <v>4.2699999999999996</v>
      </c>
      <c r="Z3210" s="87">
        <f t="shared" si="201"/>
        <v>8.7106544711699581</v>
      </c>
      <c r="AA3210" s="88">
        <f t="shared" si="202"/>
        <v>8.871589375402575</v>
      </c>
      <c r="AB3210" s="90">
        <f t="shared" si="203"/>
        <v>-9.1532631236933646E-3</v>
      </c>
      <c r="AC3210" s="19">
        <v>8.6999999999999993</v>
      </c>
      <c r="AD3210" s="13">
        <v>8.8699999999999992</v>
      </c>
    </row>
    <row r="3211" spans="1:31" x14ac:dyDescent="0.2">
      <c r="A3211" s="2" t="s">
        <v>298</v>
      </c>
      <c r="B3211" s="9">
        <v>42143</v>
      </c>
      <c r="C3211" s="18">
        <v>16.739999999999998</v>
      </c>
      <c r="D3211" s="12">
        <v>7.16</v>
      </c>
      <c r="F3211" s="12">
        <v>1.3</v>
      </c>
      <c r="H3211" s="23">
        <f t="shared" si="200"/>
        <v>6.9183097091893466E-8</v>
      </c>
      <c r="I3211" s="32">
        <v>3.0000000000000001E-3</v>
      </c>
      <c r="J3211" s="25">
        <v>0.01</v>
      </c>
      <c r="K3211" s="33"/>
      <c r="L3211" s="25">
        <v>146</v>
      </c>
      <c r="M3211" s="33"/>
      <c r="N3211" s="25">
        <v>6.0000000000000001E-3</v>
      </c>
      <c r="O3211" s="25">
        <v>0.91</v>
      </c>
      <c r="P3211" s="25">
        <v>8.7899999999999991</v>
      </c>
      <c r="Q3211" s="25">
        <v>1E-3</v>
      </c>
      <c r="R3211" s="25">
        <v>19.399999999999999</v>
      </c>
      <c r="S3211" s="34"/>
      <c r="T3211" s="51">
        <v>0.14000000000000001</v>
      </c>
      <c r="U3211" s="42">
        <v>91.2</v>
      </c>
      <c r="V3211" s="42">
        <v>65.510000000000005</v>
      </c>
      <c r="W3211" s="42">
        <v>3.2799999999999999E-3</v>
      </c>
      <c r="X3211" s="42">
        <v>50</v>
      </c>
      <c r="Y3211" s="44">
        <v>4.59</v>
      </c>
      <c r="Z3211" s="87">
        <f t="shared" si="201"/>
        <v>8.8768476125714066</v>
      </c>
      <c r="AA3211" s="88">
        <f t="shared" si="202"/>
        <v>8.9601594851080524</v>
      </c>
      <c r="AB3211" s="90">
        <f t="shared" si="203"/>
        <v>-4.6707315908106773E-3</v>
      </c>
      <c r="AC3211" s="19">
        <v>8.8800000000000008</v>
      </c>
      <c r="AD3211" s="13">
        <v>8.9600000000000009</v>
      </c>
      <c r="AE3211" s="94">
        <v>0.92</v>
      </c>
    </row>
    <row r="3212" spans="1:31" x14ac:dyDescent="0.2">
      <c r="A3212" s="2" t="s">
        <v>298</v>
      </c>
      <c r="B3212" s="9">
        <v>41131</v>
      </c>
      <c r="C3212" s="20"/>
      <c r="D3212" s="12">
        <v>7.22</v>
      </c>
      <c r="F3212" s="12">
        <v>1.5</v>
      </c>
      <c r="H3212" s="23">
        <f t="shared" si="200"/>
        <v>6.0255958607435649E-8</v>
      </c>
      <c r="I3212" s="32">
        <v>0.01</v>
      </c>
      <c r="J3212" s="25">
        <v>0.03</v>
      </c>
      <c r="K3212" s="30">
        <v>1</v>
      </c>
      <c r="L3212" s="25">
        <v>145</v>
      </c>
      <c r="M3212" s="30">
        <v>1</v>
      </c>
      <c r="N3212" s="25">
        <v>0.03</v>
      </c>
      <c r="O3212" s="25">
        <v>1.1000000000000001</v>
      </c>
      <c r="P3212" s="25">
        <v>9.5</v>
      </c>
      <c r="Q3212" s="25">
        <v>1E-3</v>
      </c>
      <c r="R3212" s="25">
        <v>20.100000000000001</v>
      </c>
      <c r="S3212" s="31">
        <v>1</v>
      </c>
      <c r="T3212" s="51">
        <v>0.12</v>
      </c>
      <c r="U3212" s="42">
        <v>88.1</v>
      </c>
      <c r="V3212" s="42">
        <v>76.58</v>
      </c>
      <c r="W3212" s="42">
        <v>3.2799999999999999E-3</v>
      </c>
      <c r="X3212" s="42">
        <v>52.1</v>
      </c>
      <c r="Y3212" s="44">
        <v>4.42</v>
      </c>
      <c r="Z3212" s="87">
        <f t="shared" si="201"/>
        <v>8.9234158464091742</v>
      </c>
      <c r="AA3212" s="88">
        <f t="shared" si="202"/>
        <v>8.9627781820089272</v>
      </c>
      <c r="AB3212" s="90">
        <f t="shared" si="203"/>
        <v>-2.2007105333428103E-3</v>
      </c>
      <c r="AC3212" s="19">
        <v>8.92</v>
      </c>
      <c r="AD3212" s="13">
        <v>8.9600000000000009</v>
      </c>
      <c r="AE3212" s="94">
        <v>0.4</v>
      </c>
    </row>
    <row r="3213" spans="1:31" x14ac:dyDescent="0.2">
      <c r="A3213" s="2" t="s">
        <v>298</v>
      </c>
      <c r="B3213" s="9">
        <v>42066</v>
      </c>
      <c r="C3213" s="18">
        <v>17</v>
      </c>
      <c r="D3213" s="12">
        <v>7.22</v>
      </c>
      <c r="E3213" s="13">
        <v>23.6</v>
      </c>
      <c r="F3213" s="15"/>
      <c r="H3213" s="23">
        <f t="shared" si="200"/>
        <v>6.0255958607435649E-8</v>
      </c>
      <c r="I3213" s="32">
        <v>2E-3</v>
      </c>
      <c r="J3213" s="25">
        <v>0.05</v>
      </c>
      <c r="K3213" s="30">
        <v>0.5</v>
      </c>
      <c r="L3213" s="25">
        <v>149</v>
      </c>
      <c r="M3213" s="30">
        <v>1</v>
      </c>
      <c r="N3213" s="25">
        <v>0.01</v>
      </c>
      <c r="O3213" s="25">
        <v>0.9</v>
      </c>
      <c r="P3213" s="25">
        <v>9</v>
      </c>
      <c r="Q3213" s="25">
        <v>5.0000000000000001E-3</v>
      </c>
      <c r="R3213" s="25">
        <v>18</v>
      </c>
      <c r="S3213" s="31">
        <v>20</v>
      </c>
      <c r="T3213" s="51">
        <v>0.13</v>
      </c>
      <c r="U3213" s="42">
        <v>91</v>
      </c>
      <c r="V3213" s="42">
        <v>69</v>
      </c>
      <c r="W3213" s="42">
        <v>0.01</v>
      </c>
      <c r="X3213" s="42">
        <v>50</v>
      </c>
      <c r="Y3213" s="44">
        <v>4.55</v>
      </c>
      <c r="Z3213" s="87">
        <f t="shared" si="201"/>
        <v>8.9850731299855671</v>
      </c>
      <c r="AA3213" s="88">
        <f t="shared" si="202"/>
        <v>8.9721163747310833</v>
      </c>
      <c r="AB3213" s="90">
        <f t="shared" si="203"/>
        <v>7.215358088792556E-4</v>
      </c>
      <c r="AC3213" s="19">
        <v>8.98</v>
      </c>
      <c r="AD3213" s="13">
        <v>8.9700000000000006</v>
      </c>
    </row>
    <row r="3214" spans="1:31" x14ac:dyDescent="0.2">
      <c r="A3214" s="2" t="s">
        <v>298</v>
      </c>
      <c r="B3214" s="9">
        <v>42431</v>
      </c>
      <c r="C3214" s="18">
        <v>16.75</v>
      </c>
      <c r="D3214" s="12">
        <v>7.28</v>
      </c>
      <c r="E3214" s="13">
        <v>21.9</v>
      </c>
      <c r="F3214" s="15"/>
      <c r="G3214" s="13">
        <v>30</v>
      </c>
      <c r="H3214" s="23">
        <f t="shared" si="200"/>
        <v>5.2480746024977185E-8</v>
      </c>
      <c r="I3214" s="32">
        <v>0.01</v>
      </c>
      <c r="J3214" s="25">
        <v>0.05</v>
      </c>
      <c r="K3214" s="30">
        <v>0.5</v>
      </c>
      <c r="L3214" s="25">
        <v>148</v>
      </c>
      <c r="M3214" s="30">
        <v>1</v>
      </c>
      <c r="N3214" s="25">
        <v>0.01</v>
      </c>
      <c r="O3214" s="25">
        <v>1</v>
      </c>
      <c r="P3214" s="25">
        <v>8</v>
      </c>
      <c r="Q3214" s="25">
        <v>5.0000000000000001E-3</v>
      </c>
      <c r="R3214" s="25">
        <v>20</v>
      </c>
      <c r="S3214" s="31">
        <v>20</v>
      </c>
      <c r="T3214" s="51">
        <v>0.14000000000000001</v>
      </c>
      <c r="U3214" s="42">
        <v>93</v>
      </c>
      <c r="V3214" s="42">
        <v>60</v>
      </c>
      <c r="W3214" s="42">
        <v>0.01</v>
      </c>
      <c r="X3214" s="42">
        <v>54</v>
      </c>
      <c r="Y3214" s="44">
        <v>4.5999999999999996</v>
      </c>
      <c r="Z3214" s="87">
        <f t="shared" si="201"/>
        <v>8.9433436900413703</v>
      </c>
      <c r="AA3214" s="88">
        <f t="shared" si="202"/>
        <v>9.031742259339703</v>
      </c>
      <c r="AB3214" s="90">
        <f t="shared" si="203"/>
        <v>-4.9178384763927342E-3</v>
      </c>
      <c r="AC3214" s="19">
        <v>8.94</v>
      </c>
      <c r="AD3214" s="13">
        <v>9.02</v>
      </c>
      <c r="AE3214" s="96"/>
    </row>
    <row r="3215" spans="1:31" x14ac:dyDescent="0.2">
      <c r="A3215" s="2" t="s">
        <v>298</v>
      </c>
      <c r="B3215" s="9">
        <v>40647</v>
      </c>
      <c r="C3215" s="19">
        <v>16.8</v>
      </c>
      <c r="D3215" s="12">
        <v>7.31</v>
      </c>
      <c r="E3215" s="13">
        <v>20.8</v>
      </c>
      <c r="F3215" s="15"/>
      <c r="H3215" s="23">
        <f t="shared" si="200"/>
        <v>4.8977881936844561E-8</v>
      </c>
      <c r="I3215" s="28"/>
      <c r="J3215" s="25">
        <v>0.05</v>
      </c>
      <c r="K3215" s="33"/>
      <c r="L3215" s="25">
        <v>156</v>
      </c>
      <c r="M3215" s="36"/>
      <c r="N3215" s="25">
        <v>0.02</v>
      </c>
      <c r="O3215" s="25">
        <v>1</v>
      </c>
      <c r="P3215" s="25">
        <v>9</v>
      </c>
      <c r="Q3215" s="25">
        <v>5.0000000000000001E-3</v>
      </c>
      <c r="R3215" s="25">
        <v>18</v>
      </c>
      <c r="S3215" s="36"/>
      <c r="T3215" s="51">
        <v>0.14000000000000001</v>
      </c>
      <c r="U3215" s="42">
        <v>84</v>
      </c>
      <c r="V3215" s="42">
        <v>93</v>
      </c>
      <c r="W3215" s="42">
        <v>0.01</v>
      </c>
      <c r="X3215" s="42">
        <v>57</v>
      </c>
      <c r="Y3215" s="44">
        <v>4.2</v>
      </c>
      <c r="Z3215" s="87">
        <f t="shared" si="201"/>
        <v>9.3370677757758997</v>
      </c>
      <c r="AA3215" s="88">
        <f t="shared" si="202"/>
        <v>9.0612631771202956</v>
      </c>
      <c r="AB3215" s="90">
        <f t="shared" si="203"/>
        <v>1.4990740157991778E-2</v>
      </c>
      <c r="AC3215" s="19">
        <v>9.33</v>
      </c>
      <c r="AD3215" s="13">
        <v>9.0500000000000007</v>
      </c>
      <c r="AE3215" s="96"/>
    </row>
    <row r="3216" spans="1:31" x14ac:dyDescent="0.2">
      <c r="A3216" s="2" t="s">
        <v>298</v>
      </c>
      <c r="B3216" s="9">
        <v>41767</v>
      </c>
      <c r="C3216" s="18">
        <v>16.77</v>
      </c>
      <c r="D3216" s="12">
        <v>7.4</v>
      </c>
      <c r="F3216" s="12">
        <v>1.4</v>
      </c>
      <c r="H3216" s="23">
        <f t="shared" si="200"/>
        <v>3.981071705534957E-8</v>
      </c>
      <c r="I3216" s="32">
        <v>5.0000000000000001E-3</v>
      </c>
      <c r="J3216" s="25">
        <v>0.01</v>
      </c>
      <c r="L3216" s="25">
        <v>147</v>
      </c>
      <c r="N3216" s="25">
        <v>0.06</v>
      </c>
      <c r="O3216" s="25">
        <v>0.94</v>
      </c>
      <c r="P3216" s="25">
        <v>8.86</v>
      </c>
      <c r="Q3216" s="25">
        <v>3.0000000000000001E-3</v>
      </c>
      <c r="R3216" s="25">
        <v>18.600000000000001</v>
      </c>
      <c r="T3216" s="51">
        <v>0.13</v>
      </c>
      <c r="U3216" s="42">
        <v>92.4</v>
      </c>
      <c r="V3216" s="42">
        <v>70.819999999999993</v>
      </c>
      <c r="W3216" s="42">
        <v>3.2799999999999999E-3</v>
      </c>
      <c r="X3216" s="42">
        <v>52</v>
      </c>
      <c r="Y3216" s="44">
        <v>4.55</v>
      </c>
      <c r="Z3216" s="87">
        <f t="shared" si="201"/>
        <v>8.9007051997859143</v>
      </c>
      <c r="AA3216" s="88">
        <f t="shared" si="202"/>
        <v>9.0868880307076658</v>
      </c>
      <c r="AB3216" s="90">
        <f t="shared" si="203"/>
        <v>-1.0350624929972503E-2</v>
      </c>
      <c r="AC3216" s="19">
        <v>8.9</v>
      </c>
      <c r="AD3216" s="13">
        <v>9.08</v>
      </c>
      <c r="AE3216" s="94">
        <v>2.02</v>
      </c>
    </row>
    <row r="3217" spans="1:31" x14ac:dyDescent="0.2">
      <c r="A3217" s="2" t="s">
        <v>298</v>
      </c>
      <c r="B3217" s="9">
        <v>40515</v>
      </c>
      <c r="C3217" s="20"/>
      <c r="D3217" s="12">
        <v>7.23</v>
      </c>
      <c r="E3217" s="13">
        <v>14.9</v>
      </c>
      <c r="F3217" s="15"/>
      <c r="H3217" s="23">
        <f t="shared" si="200"/>
        <v>5.8884365535558776E-8</v>
      </c>
      <c r="I3217" s="28"/>
      <c r="J3217" s="25">
        <v>0.05</v>
      </c>
      <c r="K3217" s="33"/>
      <c r="L3217" s="25">
        <v>153</v>
      </c>
      <c r="M3217" s="33"/>
      <c r="N3217" s="25">
        <v>0.03</v>
      </c>
      <c r="O3217" s="25">
        <v>1.1000000000000001</v>
      </c>
      <c r="P3217" s="25">
        <v>9</v>
      </c>
      <c r="Q3217" s="25">
        <v>5.0000000000000001E-3</v>
      </c>
      <c r="R3217" s="25">
        <v>18</v>
      </c>
      <c r="S3217" s="34"/>
      <c r="T3217" s="51">
        <v>0.14000000000000001</v>
      </c>
      <c r="U3217" s="42">
        <v>92</v>
      </c>
      <c r="V3217" s="42">
        <v>84</v>
      </c>
      <c r="W3217" s="42">
        <v>0.01</v>
      </c>
      <c r="X3217" s="42">
        <v>60</v>
      </c>
      <c r="Y3217" s="44">
        <v>4.2</v>
      </c>
      <c r="Z3217" s="87">
        <f t="shared" si="201"/>
        <v>9.1902828336961075</v>
      </c>
      <c r="AA3217" s="88">
        <f t="shared" si="202"/>
        <v>9.1672733483686226</v>
      </c>
      <c r="AB3217" s="90">
        <f t="shared" si="203"/>
        <v>1.2534067769851148E-3</v>
      </c>
      <c r="AC3217" s="19">
        <v>9.15</v>
      </c>
      <c r="AD3217" s="13">
        <v>9.17</v>
      </c>
      <c r="AE3217" s="96"/>
    </row>
    <row r="3218" spans="1:31" x14ac:dyDescent="0.2">
      <c r="A3218" s="2" t="s">
        <v>298</v>
      </c>
      <c r="B3218" s="9">
        <v>41702</v>
      </c>
      <c r="C3218" s="18">
        <v>16.88</v>
      </c>
      <c r="D3218" s="12">
        <v>7.25</v>
      </c>
      <c r="E3218" s="13">
        <v>23.4</v>
      </c>
      <c r="F3218" s="15"/>
      <c r="G3218" s="13">
        <v>30</v>
      </c>
      <c r="H3218" s="23">
        <f t="shared" si="200"/>
        <v>5.6234132519034806E-8</v>
      </c>
      <c r="I3218" s="24">
        <v>3.0000000000000001E-3</v>
      </c>
      <c r="J3218" s="25">
        <v>0.05</v>
      </c>
      <c r="K3218" s="30">
        <v>0.5</v>
      </c>
      <c r="L3218" s="25">
        <v>150</v>
      </c>
      <c r="M3218" s="30">
        <v>1</v>
      </c>
      <c r="N3218" s="25">
        <v>0.01</v>
      </c>
      <c r="O3218" s="25">
        <v>0.9</v>
      </c>
      <c r="P3218" s="25">
        <v>9</v>
      </c>
      <c r="Q3218" s="25">
        <v>5.0000000000000001E-3</v>
      </c>
      <c r="R3218" s="25">
        <v>18</v>
      </c>
      <c r="S3218" s="31">
        <v>20</v>
      </c>
      <c r="T3218" s="51">
        <v>0.14000000000000001</v>
      </c>
      <c r="U3218" s="41">
        <v>94</v>
      </c>
      <c r="V3218" s="42">
        <v>76</v>
      </c>
      <c r="W3218" s="42">
        <v>0.01</v>
      </c>
      <c r="X3218" s="42">
        <v>52</v>
      </c>
      <c r="Y3218" s="44">
        <v>4.4800000000000004</v>
      </c>
      <c r="Z3218" s="87">
        <f t="shared" si="201"/>
        <v>9.0350845190411881</v>
      </c>
      <c r="AA3218" s="88">
        <f t="shared" si="202"/>
        <v>9.1342074394768069</v>
      </c>
      <c r="AB3218" s="90">
        <f t="shared" si="203"/>
        <v>-5.4555191617771696E-3</v>
      </c>
      <c r="AC3218" s="19">
        <v>9.0299999999999994</v>
      </c>
      <c r="AD3218" s="13">
        <v>9.18</v>
      </c>
    </row>
    <row r="3219" spans="1:31" x14ac:dyDescent="0.2">
      <c r="A3219" s="2" t="s">
        <v>298</v>
      </c>
      <c r="B3219" s="9">
        <v>40983</v>
      </c>
      <c r="C3219" s="20"/>
      <c r="D3219" s="12">
        <v>7.23</v>
      </c>
      <c r="E3219" s="13">
        <v>24.6</v>
      </c>
      <c r="F3219" s="15"/>
      <c r="H3219" s="23">
        <f t="shared" si="200"/>
        <v>5.8884365535558776E-8</v>
      </c>
      <c r="I3219" s="24">
        <v>5.0000000000000001E-3</v>
      </c>
      <c r="J3219" s="35"/>
      <c r="K3219" s="33"/>
      <c r="L3219" s="25">
        <v>154</v>
      </c>
      <c r="M3219" s="30">
        <v>1</v>
      </c>
      <c r="N3219" s="35"/>
      <c r="O3219" s="25">
        <v>0.9</v>
      </c>
      <c r="P3219" s="25">
        <v>9</v>
      </c>
      <c r="Q3219" s="35"/>
      <c r="R3219" s="25">
        <v>19</v>
      </c>
      <c r="S3219" s="34"/>
      <c r="T3219" s="51">
        <v>0.14000000000000001</v>
      </c>
      <c r="U3219" s="42">
        <v>94</v>
      </c>
      <c r="V3219" s="42">
        <v>84</v>
      </c>
      <c r="W3219" s="45"/>
      <c r="X3219" s="42">
        <v>58</v>
      </c>
      <c r="Y3219" s="44">
        <v>4.3</v>
      </c>
      <c r="Z3219" s="87">
        <f t="shared" si="201"/>
        <v>9.2750869831492828</v>
      </c>
      <c r="AA3219" s="88">
        <f t="shared" si="202"/>
        <v>9.252274774502137</v>
      </c>
      <c r="AB3219" s="90">
        <f t="shared" si="203"/>
        <v>1.2312712919163929E-3</v>
      </c>
      <c r="AC3219" s="19">
        <v>9.27</v>
      </c>
      <c r="AD3219" s="99">
        <v>9.25</v>
      </c>
      <c r="AE3219" s="96"/>
    </row>
    <row r="3220" spans="1:31" x14ac:dyDescent="0.2">
      <c r="A3220" s="2" t="s">
        <v>298</v>
      </c>
      <c r="B3220" s="9">
        <v>41340</v>
      </c>
      <c r="C3220" s="18">
        <v>15.87</v>
      </c>
      <c r="D3220" s="12">
        <v>7.22</v>
      </c>
      <c r="E3220" s="13">
        <v>27</v>
      </c>
      <c r="F3220" s="15"/>
      <c r="H3220" s="23">
        <f t="shared" si="200"/>
        <v>6.0255958607435649E-8</v>
      </c>
      <c r="I3220" s="24">
        <v>3.0000000000000001E-3</v>
      </c>
      <c r="J3220" s="25">
        <v>0.05</v>
      </c>
      <c r="K3220" s="29">
        <v>0.5</v>
      </c>
      <c r="L3220" s="25">
        <v>153</v>
      </c>
      <c r="M3220" s="29">
        <v>1</v>
      </c>
      <c r="N3220" s="25">
        <v>0.01</v>
      </c>
      <c r="O3220" s="25">
        <v>0.9</v>
      </c>
      <c r="P3220" s="25">
        <v>9</v>
      </c>
      <c r="Q3220" s="25">
        <v>5.0000000000000001E-3</v>
      </c>
      <c r="R3220" s="25">
        <v>18</v>
      </c>
      <c r="S3220" s="29">
        <v>20</v>
      </c>
      <c r="T3220" s="51">
        <v>0.14000000000000001</v>
      </c>
      <c r="U3220" s="42">
        <v>94</v>
      </c>
      <c r="V3220" s="42">
        <v>80</v>
      </c>
      <c r="W3220" s="42">
        <v>0.01</v>
      </c>
      <c r="X3220" s="42">
        <v>53</v>
      </c>
      <c r="Y3220" s="44">
        <v>4.49</v>
      </c>
      <c r="Z3220" s="87">
        <f t="shared" si="201"/>
        <v>9.18478512186541</v>
      </c>
      <c r="AA3220" s="88">
        <f t="shared" si="202"/>
        <v>9.2369323132199241</v>
      </c>
      <c r="AB3220" s="90">
        <f t="shared" si="203"/>
        <v>-2.8307453709607187E-3</v>
      </c>
      <c r="AC3220" s="19">
        <v>9.18</v>
      </c>
      <c r="AD3220" s="13">
        <v>9.26</v>
      </c>
    </row>
    <row r="3221" spans="1:31" x14ac:dyDescent="0.2">
      <c r="A3221" s="2" t="s">
        <v>298</v>
      </c>
      <c r="B3221" s="9">
        <v>35733</v>
      </c>
      <c r="C3221" s="18">
        <v>17.52</v>
      </c>
      <c r="D3221" s="12">
        <v>7.24</v>
      </c>
      <c r="F3221" s="12">
        <v>3.5</v>
      </c>
      <c r="H3221" s="23">
        <f t="shared" si="200"/>
        <v>5.7543993733715586E-8</v>
      </c>
      <c r="I3221" s="24">
        <v>0.01</v>
      </c>
      <c r="J3221" s="25">
        <v>0.03</v>
      </c>
      <c r="K3221" s="30">
        <v>1</v>
      </c>
      <c r="L3221" s="25">
        <v>124</v>
      </c>
      <c r="M3221" s="30">
        <v>1.3</v>
      </c>
      <c r="N3221" s="25">
        <v>0.27</v>
      </c>
      <c r="O3221" s="25">
        <v>1.7</v>
      </c>
      <c r="P3221" s="25">
        <v>6.9</v>
      </c>
      <c r="Q3221" s="25">
        <v>0.01</v>
      </c>
      <c r="R3221" s="25">
        <v>15</v>
      </c>
      <c r="S3221" s="31">
        <v>162</v>
      </c>
      <c r="T3221" s="51">
        <v>0.12</v>
      </c>
      <c r="U3221" s="41">
        <v>69</v>
      </c>
      <c r="V3221" s="42">
        <v>79.56</v>
      </c>
      <c r="W3221" s="42">
        <v>0.04</v>
      </c>
      <c r="X3221" s="42">
        <v>44</v>
      </c>
      <c r="Y3221" s="44">
        <v>3.72</v>
      </c>
      <c r="Z3221" s="87">
        <f t="shared" si="201"/>
        <v>7.4640396761799366</v>
      </c>
      <c r="AA3221" s="88">
        <f t="shared" si="202"/>
        <v>7.6855233963405523</v>
      </c>
      <c r="AB3221" s="90">
        <f t="shared" si="203"/>
        <v>-1.4619809106069921E-2</v>
      </c>
    </row>
    <row r="3222" spans="1:31" x14ac:dyDescent="0.2">
      <c r="A3222" s="2" t="s">
        <v>298</v>
      </c>
      <c r="B3222" s="9">
        <v>36092</v>
      </c>
      <c r="C3222" s="19">
        <v>16.93</v>
      </c>
      <c r="D3222" s="12">
        <v>7.32</v>
      </c>
      <c r="F3222" s="12">
        <v>2.7</v>
      </c>
      <c r="H3222" s="23">
        <f t="shared" si="200"/>
        <v>4.7863009232263782E-8</v>
      </c>
      <c r="I3222" s="32">
        <v>0.17</v>
      </c>
      <c r="J3222" s="25">
        <v>7.0000000000000007E-2</v>
      </c>
      <c r="K3222" s="29">
        <v>1</v>
      </c>
      <c r="L3222" s="25">
        <v>126</v>
      </c>
      <c r="M3222" s="29">
        <v>2.8</v>
      </c>
      <c r="N3222" s="25">
        <v>0.1</v>
      </c>
      <c r="O3222" s="25">
        <v>1</v>
      </c>
      <c r="P3222" s="25">
        <v>8.1</v>
      </c>
      <c r="Q3222" s="25">
        <v>0.05</v>
      </c>
      <c r="R3222" s="25">
        <v>15</v>
      </c>
      <c r="S3222" s="29">
        <v>11</v>
      </c>
      <c r="T3222" s="51">
        <v>0.06</v>
      </c>
      <c r="U3222" s="42">
        <v>78</v>
      </c>
      <c r="V3222" s="42">
        <v>66.3</v>
      </c>
      <c r="W3222" s="42">
        <v>6.5599999999999999E-3</v>
      </c>
      <c r="X3222" s="42">
        <v>36</v>
      </c>
      <c r="Y3222" s="44">
        <v>4.05</v>
      </c>
      <c r="Z3222" s="87">
        <f t="shared" si="201"/>
        <v>7.6600436344544445</v>
      </c>
      <c r="AA3222" s="88">
        <f t="shared" si="202"/>
        <v>7.7607235598890467</v>
      </c>
      <c r="AB3222" s="90">
        <f t="shared" si="203"/>
        <v>-6.5288532124090923E-3</v>
      </c>
      <c r="AD3222" s="100"/>
      <c r="AE3222" s="96"/>
    </row>
    <row r="3223" spans="1:31" x14ac:dyDescent="0.2">
      <c r="A3223" s="2" t="s">
        <v>170</v>
      </c>
      <c r="B3223" s="9">
        <v>41583</v>
      </c>
      <c r="C3223" s="18">
        <v>9.4</v>
      </c>
      <c r="D3223" s="12">
        <v>4.9000000000000004</v>
      </c>
      <c r="F3223" s="12">
        <v>1.6</v>
      </c>
      <c r="H3223" s="23">
        <f t="shared" si="200"/>
        <v>1.2589254117941658E-5</v>
      </c>
      <c r="I3223" s="28"/>
      <c r="J3223" s="25">
        <v>0.38</v>
      </c>
      <c r="K3223" s="36"/>
      <c r="L3223" s="25">
        <v>93.7</v>
      </c>
      <c r="M3223" s="36"/>
      <c r="N3223" s="25">
        <v>0.34</v>
      </c>
      <c r="O3223" s="25">
        <v>2.25</v>
      </c>
      <c r="P3223" s="25">
        <v>8.3699999999999992</v>
      </c>
      <c r="Q3223" s="25">
        <v>0.03</v>
      </c>
      <c r="R3223" s="25">
        <v>12.5</v>
      </c>
      <c r="S3223" s="36"/>
      <c r="T3223" s="51">
        <v>0.01</v>
      </c>
      <c r="U3223" s="42">
        <v>76.099999999999994</v>
      </c>
      <c r="V3223" s="42">
        <v>0.22</v>
      </c>
      <c r="W3223" s="42">
        <v>3.2799999999999999E-3</v>
      </c>
      <c r="X3223" s="42">
        <v>40</v>
      </c>
      <c r="Y3223" s="44">
        <v>3.29</v>
      </c>
      <c r="Z3223" s="87">
        <f t="shared" si="201"/>
        <v>5.9999049011576018</v>
      </c>
      <c r="AA3223" s="88">
        <f t="shared" si="202"/>
        <v>6.0065468451142703</v>
      </c>
      <c r="AB3223" s="90">
        <f t="shared" si="203"/>
        <v>-5.5319790534542391E-4</v>
      </c>
      <c r="AC3223" s="19">
        <v>6.02</v>
      </c>
      <c r="AD3223" s="99">
        <v>6</v>
      </c>
      <c r="AE3223" s="95">
        <v>0.28000000000000003</v>
      </c>
    </row>
    <row r="3224" spans="1:31" x14ac:dyDescent="0.2">
      <c r="A3224" s="2" t="s">
        <v>170</v>
      </c>
      <c r="B3224" s="9">
        <v>42142</v>
      </c>
      <c r="C3224" s="18">
        <v>9.8000000000000007</v>
      </c>
      <c r="D3224" s="12">
        <v>7.38</v>
      </c>
      <c r="F3224" s="12">
        <v>1.7</v>
      </c>
      <c r="H3224" s="23">
        <f t="shared" si="200"/>
        <v>4.1686938347033516E-8</v>
      </c>
      <c r="I3224" s="32">
        <v>0.28000000000000003</v>
      </c>
      <c r="J3224" s="25">
        <v>0.32</v>
      </c>
      <c r="K3224" s="33"/>
      <c r="L3224" s="25">
        <v>98.3</v>
      </c>
      <c r="M3224" s="33"/>
      <c r="N3224" s="25">
        <v>2.2999999999999998</v>
      </c>
      <c r="O3224" s="25">
        <v>1.72</v>
      </c>
      <c r="P3224" s="25">
        <v>9.23</v>
      </c>
      <c r="Q3224" s="25">
        <v>0.2</v>
      </c>
      <c r="R3224" s="25">
        <v>12.8</v>
      </c>
      <c r="S3224" s="34"/>
      <c r="T3224" s="51">
        <v>0.02</v>
      </c>
      <c r="U3224" s="42">
        <v>82.1</v>
      </c>
      <c r="V3224" s="42">
        <v>0.22</v>
      </c>
      <c r="W3224" s="42">
        <v>3.2799999999999999E-3</v>
      </c>
      <c r="X3224" s="42">
        <v>45</v>
      </c>
      <c r="Y3224" s="44">
        <v>3.29</v>
      </c>
      <c r="Z3224" s="87">
        <f t="shared" si="201"/>
        <v>6.4038576260399722</v>
      </c>
      <c r="AA3224" s="88">
        <f t="shared" si="202"/>
        <v>6.2728153784754941</v>
      </c>
      <c r="AB3224" s="90">
        <f t="shared" si="203"/>
        <v>1.0337274418753289E-2</v>
      </c>
      <c r="AC3224" s="19">
        <v>6.42</v>
      </c>
      <c r="AD3224" s="99">
        <v>6.27</v>
      </c>
      <c r="AE3224" s="95">
        <v>2.2999999999999998</v>
      </c>
    </row>
    <row r="3225" spans="1:31" x14ac:dyDescent="0.2">
      <c r="A3225" s="2" t="s">
        <v>170</v>
      </c>
      <c r="B3225" s="9">
        <v>42332</v>
      </c>
      <c r="D3225" s="12">
        <v>7.46</v>
      </c>
      <c r="F3225" s="12">
        <v>1.2</v>
      </c>
      <c r="H3225" s="23">
        <f t="shared" si="200"/>
        <v>3.4673685045253171E-8</v>
      </c>
      <c r="I3225" s="28"/>
      <c r="J3225" s="25">
        <v>0.38</v>
      </c>
      <c r="K3225" s="33"/>
      <c r="L3225" s="25">
        <v>96</v>
      </c>
      <c r="M3225" s="36"/>
      <c r="N3225" s="25">
        <v>2.2200000000000002</v>
      </c>
      <c r="O3225" s="25">
        <v>1.9</v>
      </c>
      <c r="P3225" s="25">
        <v>9</v>
      </c>
      <c r="Q3225" s="25">
        <v>0.19</v>
      </c>
      <c r="R3225" s="25">
        <v>12</v>
      </c>
      <c r="S3225" s="36"/>
      <c r="T3225" s="51">
        <v>0.06</v>
      </c>
      <c r="U3225" s="42">
        <v>82</v>
      </c>
      <c r="V3225" s="42">
        <v>1.01</v>
      </c>
      <c r="W3225" s="42">
        <v>0.03</v>
      </c>
      <c r="X3225" s="42">
        <v>45</v>
      </c>
      <c r="Y3225" s="44">
        <v>3.36</v>
      </c>
      <c r="Z3225" s="87">
        <f t="shared" si="201"/>
        <v>6.2089410580518836</v>
      </c>
      <c r="AA3225" s="88">
        <f t="shared" si="202"/>
        <v>6.355319925094312</v>
      </c>
      <c r="AB3225" s="90">
        <f t="shared" si="203"/>
        <v>-1.1650415988555337E-2</v>
      </c>
      <c r="AC3225" s="19">
        <v>6.21</v>
      </c>
      <c r="AD3225" s="99">
        <v>6.35</v>
      </c>
      <c r="AE3225" s="95">
        <v>-2.23</v>
      </c>
    </row>
    <row r="3226" spans="1:31" x14ac:dyDescent="0.2">
      <c r="A3226" s="2" t="s">
        <v>170</v>
      </c>
      <c r="B3226" s="9">
        <v>37566</v>
      </c>
      <c r="C3226" s="18">
        <v>9.25</v>
      </c>
      <c r="D3226" s="12">
        <v>7.42</v>
      </c>
      <c r="F3226" s="12">
        <v>2</v>
      </c>
      <c r="H3226" s="23">
        <f t="shared" si="200"/>
        <v>3.8018939632056113E-8</v>
      </c>
      <c r="I3226" s="28"/>
      <c r="J3226" s="25">
        <v>0.55000000000000004</v>
      </c>
      <c r="K3226" s="36"/>
      <c r="L3226" s="25">
        <v>92.1</v>
      </c>
      <c r="M3226" s="36"/>
      <c r="N3226" s="25">
        <v>2.94</v>
      </c>
      <c r="O3226" s="25">
        <v>1.5</v>
      </c>
      <c r="P3226" s="25">
        <v>9.1999999999999993</v>
      </c>
      <c r="Q3226" s="25">
        <v>0.22</v>
      </c>
      <c r="R3226" s="25">
        <v>11.3</v>
      </c>
      <c r="S3226" s="36"/>
      <c r="T3226" s="51">
        <v>0.3</v>
      </c>
      <c r="U3226" s="42">
        <v>61.4</v>
      </c>
      <c r="V3226" s="42">
        <v>0.39</v>
      </c>
      <c r="W3226" s="42">
        <v>0.03</v>
      </c>
      <c r="X3226" s="42">
        <v>38</v>
      </c>
      <c r="Y3226" s="44">
        <v>3.54</v>
      </c>
      <c r="Z3226" s="87">
        <f t="shared" si="201"/>
        <v>6.026426110320382</v>
      </c>
      <c r="AA3226" s="88">
        <f t="shared" si="202"/>
        <v>5.9065860929408558</v>
      </c>
      <c r="AB3226" s="90">
        <f t="shared" si="203"/>
        <v>1.004272981022968E-2</v>
      </c>
      <c r="AE3226" s="96"/>
    </row>
    <row r="3227" spans="1:31" x14ac:dyDescent="0.2">
      <c r="A3227" s="2" t="s">
        <v>170</v>
      </c>
      <c r="B3227" s="9">
        <v>39751</v>
      </c>
      <c r="C3227" s="19">
        <v>9.0299999999999994</v>
      </c>
      <c r="D3227" s="12">
        <v>7.52</v>
      </c>
      <c r="F3227" s="12">
        <v>1.5</v>
      </c>
      <c r="H3227" s="23">
        <f t="shared" si="200"/>
        <v>3.0199517204020188E-8</v>
      </c>
      <c r="I3227" s="28"/>
      <c r="J3227" s="25">
        <v>0.38</v>
      </c>
      <c r="K3227" s="33"/>
      <c r="L3227" s="25">
        <v>95.9</v>
      </c>
      <c r="M3227" s="33"/>
      <c r="N3227" s="25">
        <v>2.48</v>
      </c>
      <c r="O3227" s="25">
        <v>1.81</v>
      </c>
      <c r="P3227" s="25">
        <v>9.33</v>
      </c>
      <c r="Q3227" s="25">
        <v>0.21</v>
      </c>
      <c r="R3227" s="25">
        <v>13</v>
      </c>
      <c r="S3227" s="34"/>
      <c r="T3227" s="51">
        <v>0.17</v>
      </c>
      <c r="U3227" s="42">
        <v>76.099999999999994</v>
      </c>
      <c r="V3227" s="42">
        <v>0.22</v>
      </c>
      <c r="W3227" s="42">
        <v>4.9300000000000004E-3</v>
      </c>
      <c r="X3227" s="42">
        <v>43</v>
      </c>
      <c r="Y3227" s="44">
        <v>3.34</v>
      </c>
      <c r="Z3227" s="87">
        <f t="shared" si="201"/>
        <v>6.2823344578054705</v>
      </c>
      <c r="AA3227" s="88">
        <f t="shared" si="202"/>
        <v>6.1462631764629059</v>
      </c>
      <c r="AB3227" s="90">
        <f t="shared" si="203"/>
        <v>1.0948240931654767E-2</v>
      </c>
      <c r="AD3227" s="100"/>
      <c r="AE3227" s="95">
        <v>0.79</v>
      </c>
    </row>
    <row r="3228" spans="1:31" x14ac:dyDescent="0.2">
      <c r="A3228" s="2" t="s">
        <v>176</v>
      </c>
      <c r="B3228" s="9">
        <v>42142</v>
      </c>
      <c r="C3228" s="18">
        <v>10.4</v>
      </c>
      <c r="D3228" s="12">
        <v>7.44</v>
      </c>
      <c r="F3228" s="12">
        <v>1.2</v>
      </c>
      <c r="H3228" s="23">
        <f t="shared" si="200"/>
        <v>3.630780547701001E-8</v>
      </c>
      <c r="I3228" s="32">
        <v>5.0000000000000001E-3</v>
      </c>
      <c r="J3228" s="25">
        <v>0.21</v>
      </c>
      <c r="K3228" s="36"/>
      <c r="L3228" s="25">
        <v>73.5</v>
      </c>
      <c r="M3228" s="36"/>
      <c r="N3228" s="25">
        <v>1.82</v>
      </c>
      <c r="O3228" s="25">
        <v>1.53</v>
      </c>
      <c r="P3228" s="25">
        <v>6.03</v>
      </c>
      <c r="Q3228" s="27">
        <v>0.14000000000000001</v>
      </c>
      <c r="R3228" s="25">
        <v>10.5</v>
      </c>
      <c r="S3228" s="36"/>
      <c r="T3228" s="51">
        <v>0.01</v>
      </c>
      <c r="U3228" s="42">
        <v>37.9</v>
      </c>
      <c r="V3228" s="42">
        <v>0.22</v>
      </c>
      <c r="W3228" s="42">
        <v>3.2799999999999999E-3</v>
      </c>
      <c r="X3228" s="42">
        <v>28</v>
      </c>
      <c r="Y3228" s="44">
        <v>3.04</v>
      </c>
      <c r="Z3228" s="87">
        <f t="shared" si="201"/>
        <v>4.7421012757585626</v>
      </c>
      <c r="AA3228" s="88">
        <f t="shared" si="202"/>
        <v>4.622788447565938</v>
      </c>
      <c r="AB3228" s="90">
        <f t="shared" si="203"/>
        <v>1.2740441341819555E-2</v>
      </c>
      <c r="AC3228" s="19">
        <v>4.7699999999999996</v>
      </c>
      <c r="AD3228" s="99">
        <v>4.62</v>
      </c>
      <c r="AE3228" s="95">
        <v>3.31</v>
      </c>
    </row>
    <row r="3229" spans="1:31" x14ac:dyDescent="0.2">
      <c r="A3229" s="2" t="s">
        <v>176</v>
      </c>
      <c r="B3229" s="9">
        <v>42332</v>
      </c>
      <c r="C3229" s="20"/>
      <c r="D3229" s="12">
        <v>7.56</v>
      </c>
      <c r="F3229" s="12">
        <v>0.7</v>
      </c>
      <c r="H3229" s="23">
        <f t="shared" si="200"/>
        <v>2.75422870333816E-8</v>
      </c>
      <c r="I3229" s="24">
        <v>0.01</v>
      </c>
      <c r="J3229" s="25">
        <v>0.24</v>
      </c>
      <c r="K3229" s="33"/>
      <c r="L3229" s="25">
        <v>73</v>
      </c>
      <c r="M3229" s="33"/>
      <c r="N3229" s="25">
        <v>1.83</v>
      </c>
      <c r="O3229" s="25">
        <v>1.7</v>
      </c>
      <c r="P3229" s="25">
        <v>5.9</v>
      </c>
      <c r="Q3229" s="25">
        <v>0.13</v>
      </c>
      <c r="R3229" s="25">
        <v>10</v>
      </c>
      <c r="S3229" s="34"/>
      <c r="T3229" s="51">
        <v>0.03</v>
      </c>
      <c r="U3229" s="42">
        <v>42</v>
      </c>
      <c r="V3229" s="42">
        <v>1.01</v>
      </c>
      <c r="W3229" s="42">
        <v>0.03</v>
      </c>
      <c r="X3229" s="42">
        <v>32</v>
      </c>
      <c r="Y3229" s="44">
        <v>3.05</v>
      </c>
      <c r="Z3229" s="87">
        <f t="shared" si="201"/>
        <v>4.6912719223898574</v>
      </c>
      <c r="AA3229" s="88">
        <f t="shared" si="202"/>
        <v>4.844932438976965</v>
      </c>
      <c r="AB3229" s="90">
        <f t="shared" si="203"/>
        <v>-1.611338335088737E-2</v>
      </c>
      <c r="AC3229" s="19">
        <v>4.6900000000000004</v>
      </c>
      <c r="AD3229" s="13">
        <v>4.84</v>
      </c>
      <c r="AE3229" s="94">
        <v>-3.15</v>
      </c>
    </row>
    <row r="3230" spans="1:31" x14ac:dyDescent="0.2">
      <c r="A3230" s="2" t="s">
        <v>176</v>
      </c>
      <c r="B3230" s="9">
        <v>37566</v>
      </c>
      <c r="C3230" s="18">
        <v>9.9</v>
      </c>
      <c r="D3230" s="12">
        <v>7.55</v>
      </c>
      <c r="F3230" s="12">
        <v>1.7</v>
      </c>
      <c r="H3230" s="23">
        <f t="shared" si="200"/>
        <v>2.8183829312644468E-8</v>
      </c>
      <c r="I3230" s="24">
        <v>2E-3</v>
      </c>
      <c r="J3230" s="25">
        <v>0.47</v>
      </c>
      <c r="K3230" s="33"/>
      <c r="L3230" s="25">
        <v>67.400000000000006</v>
      </c>
      <c r="M3230" s="33"/>
      <c r="N3230" s="25">
        <v>1.92</v>
      </c>
      <c r="O3230" s="25">
        <v>1.3</v>
      </c>
      <c r="P3230" s="25">
        <v>5.5</v>
      </c>
      <c r="Q3230" s="25">
        <v>0.15</v>
      </c>
      <c r="R3230" s="25">
        <v>9.6999999999999993</v>
      </c>
      <c r="S3230" s="34"/>
      <c r="T3230" s="51">
        <v>0.3</v>
      </c>
      <c r="U3230" s="42">
        <v>20.399999999999999</v>
      </c>
      <c r="V3230" s="42">
        <v>0.53</v>
      </c>
      <c r="W3230" s="42">
        <v>0.03</v>
      </c>
      <c r="X3230" s="42">
        <v>19.3</v>
      </c>
      <c r="Y3230" s="44">
        <v>3.48</v>
      </c>
      <c r="Z3230" s="87">
        <f t="shared" si="201"/>
        <v>4.3714824217098034</v>
      </c>
      <c r="AA3230" s="88">
        <f t="shared" si="202"/>
        <v>4.4677963407424741</v>
      </c>
      <c r="AB3230" s="90">
        <f t="shared" si="203"/>
        <v>-1.0896128702467846E-2</v>
      </c>
    </row>
    <row r="3231" spans="1:31" x14ac:dyDescent="0.2">
      <c r="A3231" s="2" t="s">
        <v>176</v>
      </c>
      <c r="B3231" s="9">
        <v>39751</v>
      </c>
      <c r="C3231" s="19">
        <v>9.3699999999999992</v>
      </c>
      <c r="D3231" s="12">
        <v>7.59</v>
      </c>
      <c r="F3231" s="12">
        <v>1.1000000000000001</v>
      </c>
      <c r="H3231" s="23">
        <f t="shared" si="200"/>
        <v>2.5703957827688587E-8</v>
      </c>
      <c r="I3231" s="24">
        <v>0.21</v>
      </c>
      <c r="J3231" s="25">
        <v>0.24</v>
      </c>
      <c r="K3231" s="33"/>
      <c r="L3231" s="25">
        <v>68.7</v>
      </c>
      <c r="M3231" s="33"/>
      <c r="N3231" s="25">
        <v>1.78</v>
      </c>
      <c r="O3231" s="25">
        <v>1.43</v>
      </c>
      <c r="P3231" s="25">
        <v>5.41</v>
      </c>
      <c r="Q3231" s="25">
        <v>0.13</v>
      </c>
      <c r="R3231" s="25">
        <v>10.3</v>
      </c>
      <c r="S3231" s="34"/>
      <c r="T3231" s="51">
        <v>0.16</v>
      </c>
      <c r="U3231" s="42">
        <v>28.1</v>
      </c>
      <c r="V3231" s="42">
        <v>0.22</v>
      </c>
      <c r="W3231" s="42">
        <v>4.2700000000000004E-3</v>
      </c>
      <c r="X3231" s="42">
        <v>22</v>
      </c>
      <c r="Y3231" s="44">
        <v>3.22</v>
      </c>
      <c r="Z3231" s="87">
        <f t="shared" si="201"/>
        <v>4.4629803997157547</v>
      </c>
      <c r="AA3231" s="88">
        <f t="shared" si="202"/>
        <v>4.4342779358506164</v>
      </c>
      <c r="AB3231" s="90">
        <f t="shared" si="203"/>
        <v>3.2259897130784169E-3</v>
      </c>
      <c r="AD3231" s="100"/>
      <c r="AE3231" s="95">
        <v>1.23</v>
      </c>
    </row>
    <row r="3232" spans="1:31" x14ac:dyDescent="0.2">
      <c r="A3232" s="2" t="s">
        <v>218</v>
      </c>
      <c r="B3232" s="9">
        <v>42318</v>
      </c>
      <c r="C3232" s="20"/>
      <c r="D3232" s="12">
        <v>8.58</v>
      </c>
      <c r="F3232" s="12">
        <v>1.9</v>
      </c>
      <c r="H3232" s="23">
        <f t="shared" si="200"/>
        <v>2.6302679918953733E-9</v>
      </c>
      <c r="J3232" s="25">
        <v>0.2</v>
      </c>
      <c r="K3232" s="33"/>
      <c r="L3232" s="25">
        <v>42</v>
      </c>
      <c r="M3232" s="33"/>
      <c r="N3232" s="25">
        <v>1.34</v>
      </c>
      <c r="O3232" s="25">
        <v>2.7</v>
      </c>
      <c r="P3232" s="25">
        <v>8.9</v>
      </c>
      <c r="Q3232" s="25">
        <v>0.08</v>
      </c>
      <c r="R3232" s="25">
        <v>17</v>
      </c>
      <c r="S3232" s="34"/>
      <c r="T3232" s="51">
        <v>0.03</v>
      </c>
      <c r="U3232" s="42">
        <v>8.6999999999999993</v>
      </c>
      <c r="V3232" s="42">
        <v>1.01</v>
      </c>
      <c r="W3232" s="42">
        <v>0.03</v>
      </c>
      <c r="X3232" s="42">
        <v>8.9</v>
      </c>
      <c r="Y3232" s="44">
        <v>3.17</v>
      </c>
      <c r="Z3232" s="87">
        <f t="shared" si="201"/>
        <v>3.6985320523883658</v>
      </c>
      <c r="AA3232" s="88">
        <f t="shared" si="202"/>
        <v>3.6200659269440574</v>
      </c>
      <c r="AB3232" s="90">
        <f t="shared" si="203"/>
        <v>1.0721469558226209E-2</v>
      </c>
      <c r="AC3232" s="19">
        <v>3.7</v>
      </c>
      <c r="AD3232" s="99">
        <v>3.63</v>
      </c>
      <c r="AE3232" s="95">
        <v>1.91</v>
      </c>
    </row>
    <row r="3233" spans="1:31" x14ac:dyDescent="0.2">
      <c r="A3233" s="2" t="s">
        <v>218</v>
      </c>
      <c r="B3233" s="9">
        <v>41891</v>
      </c>
      <c r="C3233" s="18">
        <v>12.83</v>
      </c>
      <c r="D3233" s="12">
        <v>8.01</v>
      </c>
      <c r="F3233" s="12">
        <v>1.3</v>
      </c>
      <c r="H3233" s="23">
        <f t="shared" si="200"/>
        <v>9.7723722095580911E-9</v>
      </c>
      <c r="I3233" s="24">
        <v>4.0000000000000001E-3</v>
      </c>
      <c r="J3233" s="25">
        <v>0.41</v>
      </c>
      <c r="K3233" s="36"/>
      <c r="L3233" s="25">
        <v>55.3</v>
      </c>
      <c r="M3233" s="36"/>
      <c r="N3233" s="25">
        <v>0.59</v>
      </c>
      <c r="O3233" s="25">
        <v>2.31</v>
      </c>
      <c r="P3233" s="25">
        <v>8.06</v>
      </c>
      <c r="Q3233" s="25">
        <v>0.14000000000000001</v>
      </c>
      <c r="R3233" s="25">
        <v>17.7</v>
      </c>
      <c r="S3233" s="36"/>
      <c r="T3233" s="51">
        <v>0.03</v>
      </c>
      <c r="U3233" s="42">
        <v>6.1</v>
      </c>
      <c r="V3233" s="42">
        <v>0.22</v>
      </c>
      <c r="W3233" s="42">
        <v>3.2799999999999999E-3</v>
      </c>
      <c r="X3233" s="42">
        <v>8.2100000000000009</v>
      </c>
      <c r="Y3233" s="44">
        <v>3.81</v>
      </c>
      <c r="Z3233" s="87">
        <f t="shared" si="201"/>
        <v>4.3010089344105298</v>
      </c>
      <c r="AA3233" s="88">
        <f t="shared" si="202"/>
        <v>4.1731518891270198</v>
      </c>
      <c r="AB3233" s="90">
        <f t="shared" si="203"/>
        <v>1.5087870993476834E-2</v>
      </c>
      <c r="AC3233" s="19">
        <v>4.3099999999999996</v>
      </c>
      <c r="AD3233" s="13">
        <v>4.17</v>
      </c>
      <c r="AE3233" s="94">
        <v>3.37</v>
      </c>
    </row>
    <row r="3234" spans="1:31" x14ac:dyDescent="0.2">
      <c r="A3234" s="2" t="s">
        <v>218</v>
      </c>
      <c r="B3234" s="9">
        <v>38449</v>
      </c>
      <c r="C3234" s="18">
        <v>12.22</v>
      </c>
      <c r="D3234" s="12">
        <v>7.72</v>
      </c>
      <c r="F3234" s="12">
        <v>1.2</v>
      </c>
      <c r="H3234" s="23">
        <f t="shared" si="200"/>
        <v>1.9054607179632456E-8</v>
      </c>
      <c r="J3234" s="25">
        <v>0.35</v>
      </c>
      <c r="K3234" s="30">
        <v>0.2</v>
      </c>
      <c r="L3234" s="25">
        <v>58.8</v>
      </c>
      <c r="M3234" s="30">
        <v>0.2</v>
      </c>
      <c r="N3234" s="25">
        <v>0.09</v>
      </c>
      <c r="O3234" s="25">
        <v>2.0699999999999998</v>
      </c>
      <c r="P3234" s="25">
        <v>7.37</v>
      </c>
      <c r="Q3234" s="25">
        <v>0.19</v>
      </c>
      <c r="R3234" s="25">
        <v>17</v>
      </c>
      <c r="S3234" s="31">
        <v>1900</v>
      </c>
      <c r="T3234" s="51">
        <v>0.06</v>
      </c>
      <c r="U3234" s="42">
        <v>8.0299999999999994</v>
      </c>
      <c r="V3234" s="42">
        <v>0.22</v>
      </c>
      <c r="W3234" s="42">
        <v>3.2845000000000001E-3</v>
      </c>
      <c r="X3234" s="42">
        <v>9.6</v>
      </c>
      <c r="Y3234" s="44">
        <v>4.0199999999999996</v>
      </c>
      <c r="Z3234" s="87">
        <f t="shared" si="201"/>
        <v>4.3624437086120533</v>
      </c>
      <c r="AA3234" s="88">
        <f t="shared" si="202"/>
        <v>4.4634888459052302</v>
      </c>
      <c r="AB3234" s="90">
        <f t="shared" si="203"/>
        <v>-1.1448664112152094E-2</v>
      </c>
      <c r="AC3234" s="19">
        <v>4.3499999999999996</v>
      </c>
      <c r="AD3234" s="99">
        <v>4.45</v>
      </c>
      <c r="AE3234" s="95">
        <v>0.1</v>
      </c>
    </row>
    <row r="3235" spans="1:31" x14ac:dyDescent="0.2">
      <c r="A3235" s="2" t="s">
        <v>218</v>
      </c>
      <c r="B3235" s="9">
        <v>37904</v>
      </c>
      <c r="C3235" s="18">
        <v>11.83</v>
      </c>
      <c r="D3235" s="12">
        <v>7.95</v>
      </c>
      <c r="F3235" s="12">
        <v>1</v>
      </c>
      <c r="H3235" s="23">
        <f t="shared" si="200"/>
        <v>1.1220184543019609E-8</v>
      </c>
      <c r="I3235" s="32">
        <v>3.0999999999999999E-3</v>
      </c>
      <c r="J3235" s="25">
        <v>0.34</v>
      </c>
      <c r="K3235" s="36"/>
      <c r="L3235" s="25">
        <v>64</v>
      </c>
      <c r="M3235" s="36"/>
      <c r="N3235" s="25">
        <v>0.72</v>
      </c>
      <c r="O3235" s="25">
        <v>2.2999999999999998</v>
      </c>
      <c r="P3235" s="25">
        <v>7.9</v>
      </c>
      <c r="Q3235" s="25">
        <v>0.26</v>
      </c>
      <c r="R3235" s="25">
        <v>15</v>
      </c>
      <c r="S3235" s="36"/>
      <c r="T3235" s="51">
        <v>0.15</v>
      </c>
      <c r="U3235" s="42">
        <v>7.2</v>
      </c>
      <c r="V3235" s="42">
        <v>0.44</v>
      </c>
      <c r="W3235" s="42">
        <v>6.5599999999999999E-3</v>
      </c>
      <c r="X3235" s="42">
        <v>9</v>
      </c>
      <c r="Y3235" s="44">
        <v>4.3</v>
      </c>
      <c r="Z3235" s="87">
        <f t="shared" si="201"/>
        <v>4.609314010025666</v>
      </c>
      <c r="AA3235" s="88">
        <f t="shared" si="202"/>
        <v>4.7157471284040966</v>
      </c>
      <c r="AB3235" s="90">
        <f t="shared" si="203"/>
        <v>-1.141366440374382E-2</v>
      </c>
      <c r="AD3235" s="100"/>
      <c r="AE3235" s="96"/>
    </row>
    <row r="3236" spans="1:31" x14ac:dyDescent="0.2">
      <c r="A3236" s="2" t="s">
        <v>218</v>
      </c>
      <c r="B3236" s="9">
        <v>33492</v>
      </c>
      <c r="C3236" s="20"/>
      <c r="D3236" s="12">
        <v>7.3</v>
      </c>
      <c r="E3236" s="13">
        <v>7.3</v>
      </c>
      <c r="F3236" s="15"/>
      <c r="H3236" s="23">
        <f t="shared" si="200"/>
        <v>5.0118723362727164E-8</v>
      </c>
      <c r="I3236" s="28"/>
      <c r="J3236" s="25">
        <v>0.37</v>
      </c>
      <c r="K3236" s="30">
        <v>1</v>
      </c>
      <c r="L3236" s="25">
        <v>61</v>
      </c>
      <c r="M3236" s="30">
        <v>2</v>
      </c>
      <c r="N3236" s="25">
        <v>0.45</v>
      </c>
      <c r="O3236" s="25">
        <v>2.2999999999999998</v>
      </c>
      <c r="P3236" s="25">
        <v>8</v>
      </c>
      <c r="Q3236" s="25">
        <v>0.27</v>
      </c>
      <c r="R3236" s="25">
        <v>17</v>
      </c>
      <c r="S3236" s="31">
        <v>5370</v>
      </c>
      <c r="T3236" s="51">
        <v>0.22</v>
      </c>
      <c r="U3236" s="42">
        <v>6</v>
      </c>
      <c r="V3236" s="42">
        <v>0.04</v>
      </c>
      <c r="W3236" s="42">
        <v>0.01</v>
      </c>
      <c r="X3236" s="42">
        <v>8</v>
      </c>
      <c r="Y3236" s="44">
        <v>3.99</v>
      </c>
      <c r="Z3236" s="87">
        <f t="shared" si="201"/>
        <v>4.5468521073247468</v>
      </c>
      <c r="AA3236" s="88">
        <f t="shared" si="202"/>
        <v>4.3483909938801997</v>
      </c>
      <c r="AB3236" s="90">
        <f t="shared" si="203"/>
        <v>2.2310926321694749E-2</v>
      </c>
      <c r="AD3236" s="100"/>
      <c r="AE3236" s="96"/>
    </row>
    <row r="3237" spans="1:31" x14ac:dyDescent="0.2">
      <c r="A3237" s="2" t="s">
        <v>162</v>
      </c>
      <c r="B3237" s="9">
        <v>41891</v>
      </c>
      <c r="C3237" s="18">
        <v>9.56</v>
      </c>
      <c r="D3237" s="12">
        <v>7.65</v>
      </c>
      <c r="F3237" s="12">
        <v>1.7</v>
      </c>
      <c r="H3237" s="23">
        <f t="shared" si="200"/>
        <v>2.2387211385683365E-8</v>
      </c>
      <c r="I3237" s="32">
        <v>5.0000000000000001E-3</v>
      </c>
      <c r="J3237" s="25">
        <v>0.24</v>
      </c>
      <c r="K3237" s="36"/>
      <c r="L3237" s="25">
        <v>58.1</v>
      </c>
      <c r="M3237" s="36"/>
      <c r="N3237" s="25">
        <v>1.1399999999999999</v>
      </c>
      <c r="O3237" s="25">
        <v>1.1100000000000001</v>
      </c>
      <c r="P3237" s="25">
        <v>4.67</v>
      </c>
      <c r="Q3237" s="27">
        <v>0.1</v>
      </c>
      <c r="R3237" s="25">
        <v>7.07</v>
      </c>
      <c r="S3237" s="36"/>
      <c r="T3237" s="51">
        <v>0.01</v>
      </c>
      <c r="U3237" s="42">
        <v>2.58</v>
      </c>
      <c r="V3237" s="42">
        <v>0.22</v>
      </c>
      <c r="W3237" s="42">
        <v>3.2799999999999999E-3</v>
      </c>
      <c r="X3237" s="42">
        <v>7.55</v>
      </c>
      <c r="Y3237" s="44">
        <v>3.27</v>
      </c>
      <c r="Z3237" s="87">
        <f t="shared" si="201"/>
        <v>3.6776726784971081</v>
      </c>
      <c r="AA3237" s="88">
        <f t="shared" si="202"/>
        <v>3.5406224390886334</v>
      </c>
      <c r="AB3237" s="90">
        <f t="shared" si="203"/>
        <v>1.8986510966361413E-2</v>
      </c>
      <c r="AC3237" s="19">
        <v>3.7</v>
      </c>
      <c r="AD3237" s="99">
        <v>3.54</v>
      </c>
      <c r="AE3237" s="95">
        <v>4.45</v>
      </c>
    </row>
    <row r="3238" spans="1:31" x14ac:dyDescent="0.2">
      <c r="A3238" s="2" t="s">
        <v>162</v>
      </c>
      <c r="B3238" s="9">
        <v>42318</v>
      </c>
      <c r="C3238" s="20"/>
      <c r="D3238" s="12">
        <v>7.72</v>
      </c>
      <c r="F3238" s="12">
        <v>0.6</v>
      </c>
      <c r="H3238" s="23">
        <f t="shared" si="200"/>
        <v>1.9054607179632456E-8</v>
      </c>
      <c r="I3238" s="32">
        <v>4.0000000000000001E-3</v>
      </c>
      <c r="J3238" s="25">
        <v>0.24</v>
      </c>
      <c r="K3238" s="36"/>
      <c r="L3238" s="25">
        <v>56</v>
      </c>
      <c r="M3238" s="36"/>
      <c r="N3238" s="25">
        <v>0.94</v>
      </c>
      <c r="O3238" s="25">
        <v>1.2</v>
      </c>
      <c r="P3238" s="25">
        <v>4.5</v>
      </c>
      <c r="Q3238" s="25">
        <v>0.09</v>
      </c>
      <c r="R3238" s="25">
        <v>7</v>
      </c>
      <c r="S3238" s="36"/>
      <c r="T3238" s="51">
        <v>0.03</v>
      </c>
      <c r="U3238" s="42">
        <v>2.1</v>
      </c>
      <c r="V3238" s="42">
        <v>1.01</v>
      </c>
      <c r="W3238" s="42">
        <v>0.03</v>
      </c>
      <c r="X3238" s="42">
        <v>8.1</v>
      </c>
      <c r="Y3238" s="44">
        <v>3.37</v>
      </c>
      <c r="Z3238" s="87">
        <f t="shared" si="201"/>
        <v>3.5505159620608109</v>
      </c>
      <c r="AA3238" s="88">
        <f t="shared" si="202"/>
        <v>3.6600991185387501</v>
      </c>
      <c r="AB3238" s="90">
        <f t="shared" si="203"/>
        <v>-1.5197476949335013E-2</v>
      </c>
      <c r="AC3238" s="19">
        <v>3.55</v>
      </c>
      <c r="AD3238" s="99">
        <v>3.66</v>
      </c>
      <c r="AE3238" s="95">
        <v>-3.05</v>
      </c>
    </row>
    <row r="3239" spans="1:31" x14ac:dyDescent="0.2">
      <c r="A3239" s="2" t="s">
        <v>162</v>
      </c>
      <c r="B3239" s="9">
        <v>38449</v>
      </c>
      <c r="C3239" s="18">
        <v>7.6</v>
      </c>
      <c r="D3239" s="12">
        <v>7.56</v>
      </c>
      <c r="F3239" s="12">
        <v>1.3</v>
      </c>
      <c r="H3239" s="23">
        <f t="shared" si="200"/>
        <v>2.75422870333816E-8</v>
      </c>
      <c r="I3239" s="32">
        <v>3.0000000000000001E-3</v>
      </c>
      <c r="J3239" s="25">
        <v>0.21</v>
      </c>
      <c r="K3239" s="30">
        <v>0.2</v>
      </c>
      <c r="L3239" s="25">
        <v>57.9</v>
      </c>
      <c r="M3239" s="30">
        <v>0.3</v>
      </c>
      <c r="N3239" s="25">
        <v>1.1000000000000001</v>
      </c>
      <c r="O3239" s="25">
        <v>1.1100000000000001</v>
      </c>
      <c r="P3239" s="25">
        <v>4.54</v>
      </c>
      <c r="Q3239" s="25">
        <v>0.1</v>
      </c>
      <c r="R3239" s="25">
        <v>7.18</v>
      </c>
      <c r="S3239" s="31">
        <v>1060</v>
      </c>
      <c r="T3239" s="51">
        <v>0.02</v>
      </c>
      <c r="U3239" s="42">
        <v>18.2</v>
      </c>
      <c r="V3239" s="42">
        <v>0.22</v>
      </c>
      <c r="W3239" s="42">
        <v>3.2845000000000001E-3</v>
      </c>
      <c r="X3239" s="42">
        <v>8.4</v>
      </c>
      <c r="Y3239" s="44">
        <v>3.36</v>
      </c>
      <c r="Z3239" s="87">
        <f t="shared" si="201"/>
        <v>3.6584606837051505</v>
      </c>
      <c r="AA3239" s="88">
        <f t="shared" si="202"/>
        <v>3.9800954157204611</v>
      </c>
      <c r="AB3239" s="90">
        <f t="shared" si="203"/>
        <v>-4.2106744760242863E-2</v>
      </c>
      <c r="AC3239" s="19">
        <v>3.61</v>
      </c>
      <c r="AD3239" s="99">
        <v>3.97</v>
      </c>
      <c r="AE3239" s="95">
        <v>0.36</v>
      </c>
    </row>
    <row r="3240" spans="1:31" x14ac:dyDescent="0.2">
      <c r="A3240" s="2" t="s">
        <v>162</v>
      </c>
      <c r="B3240" s="9">
        <v>37904</v>
      </c>
      <c r="C3240" s="19">
        <v>8.9600000000000009</v>
      </c>
      <c r="D3240" s="12">
        <v>7.87</v>
      </c>
      <c r="F3240" s="12">
        <v>1</v>
      </c>
      <c r="H3240" s="23">
        <f t="shared" si="200"/>
        <v>1.3489628825916498E-8</v>
      </c>
      <c r="I3240" s="32">
        <v>1E-3</v>
      </c>
      <c r="J3240" s="25">
        <v>0.2</v>
      </c>
      <c r="L3240" s="25">
        <v>57</v>
      </c>
      <c r="N3240" s="25">
        <v>1.1000000000000001</v>
      </c>
      <c r="O3240" s="25">
        <v>1</v>
      </c>
      <c r="P3240" s="25">
        <v>4.7</v>
      </c>
      <c r="Q3240" s="25">
        <v>0.11</v>
      </c>
      <c r="R3240" s="25">
        <v>8</v>
      </c>
      <c r="T3240" s="51">
        <v>0.15</v>
      </c>
      <c r="U3240" s="42">
        <v>3</v>
      </c>
      <c r="V3240" s="42">
        <v>0.44</v>
      </c>
      <c r="W3240" s="42">
        <v>6.5599999999999999E-3</v>
      </c>
      <c r="X3240" s="42">
        <v>8.1999999999999993</v>
      </c>
      <c r="Y3240" s="44">
        <v>3.5</v>
      </c>
      <c r="Z3240" s="87">
        <f t="shared" si="201"/>
        <v>3.6591542706429148</v>
      </c>
      <c r="AA3240" s="88">
        <f t="shared" si="202"/>
        <v>3.8057438882302876</v>
      </c>
      <c r="AB3240" s="90">
        <f t="shared" si="203"/>
        <v>-1.9637189211098364E-2</v>
      </c>
      <c r="AD3240" s="100"/>
      <c r="AE3240" s="96"/>
    </row>
    <row r="3241" spans="1:31" x14ac:dyDescent="0.2">
      <c r="A3241" s="2" t="s">
        <v>162</v>
      </c>
      <c r="B3241" s="9">
        <v>28096</v>
      </c>
      <c r="C3241" s="20"/>
      <c r="D3241" s="12">
        <v>7.31</v>
      </c>
      <c r="F3241" s="15"/>
      <c r="H3241" s="23">
        <f t="shared" si="200"/>
        <v>4.8977881936844561E-8</v>
      </c>
      <c r="I3241" s="32">
        <v>5.0000000000000001E-3</v>
      </c>
      <c r="J3241" s="25">
        <v>0.04</v>
      </c>
      <c r="K3241" s="36"/>
      <c r="L3241" s="25">
        <v>55</v>
      </c>
      <c r="M3241" s="36"/>
      <c r="N3241" s="25">
        <v>1.18</v>
      </c>
      <c r="O3241" s="25">
        <v>1.1000000000000001</v>
      </c>
      <c r="P3241" s="25">
        <v>5.3</v>
      </c>
      <c r="Q3241" s="25">
        <v>0.14000000000000001</v>
      </c>
      <c r="R3241" s="25">
        <v>10</v>
      </c>
      <c r="S3241" s="36"/>
      <c r="T3241" s="51">
        <v>0.24</v>
      </c>
      <c r="U3241" s="42">
        <v>2</v>
      </c>
      <c r="V3241" s="42">
        <v>0.1</v>
      </c>
      <c r="W3241" s="42">
        <v>4.9199999999999999E-3</v>
      </c>
      <c r="X3241" s="42">
        <v>12</v>
      </c>
      <c r="Y3241" s="44">
        <v>3.4</v>
      </c>
      <c r="Z3241" s="87">
        <f t="shared" si="201"/>
        <v>3.6937810013213808</v>
      </c>
      <c r="AA3241" s="88">
        <f t="shared" si="202"/>
        <v>3.7894424446137069</v>
      </c>
      <c r="AB3241" s="90">
        <f t="shared" si="203"/>
        <v>-1.2783454080111665E-2</v>
      </c>
    </row>
    <row r="3242" spans="1:31" x14ac:dyDescent="0.2">
      <c r="A3242" s="2" t="s">
        <v>162</v>
      </c>
      <c r="B3242" s="9">
        <v>33492</v>
      </c>
      <c r="C3242" s="20"/>
      <c r="D3242" s="12">
        <v>7.66</v>
      </c>
      <c r="E3242" s="13">
        <v>2.9</v>
      </c>
      <c r="F3242" s="15"/>
      <c r="H3242" s="23">
        <f t="shared" si="200"/>
        <v>2.1877616239495494E-8</v>
      </c>
      <c r="I3242" s="24">
        <v>4.0000000000000001E-3</v>
      </c>
      <c r="J3242" s="25">
        <v>0.25</v>
      </c>
      <c r="K3242" s="29">
        <v>1</v>
      </c>
      <c r="L3242" s="25">
        <v>61</v>
      </c>
      <c r="M3242" s="29">
        <v>2</v>
      </c>
      <c r="N3242" s="25">
        <v>1.4</v>
      </c>
      <c r="O3242" s="27">
        <v>1.4</v>
      </c>
      <c r="P3242" s="25">
        <v>5</v>
      </c>
      <c r="Q3242" s="25">
        <v>0.11</v>
      </c>
      <c r="R3242" s="25">
        <v>7</v>
      </c>
      <c r="S3242" s="29">
        <v>10100</v>
      </c>
      <c r="T3242" s="51">
        <v>0.31</v>
      </c>
      <c r="U3242" s="42">
        <v>1</v>
      </c>
      <c r="V3242" s="42">
        <v>0.04</v>
      </c>
      <c r="W3242" s="42">
        <v>0.01</v>
      </c>
      <c r="X3242" s="42">
        <v>7</v>
      </c>
      <c r="Y3242" s="44">
        <v>3.43</v>
      </c>
      <c r="Z3242" s="87">
        <f t="shared" si="201"/>
        <v>3.8640237049105739</v>
      </c>
      <c r="AA3242" s="88">
        <f t="shared" si="202"/>
        <v>3.6589344850739809</v>
      </c>
      <c r="AB3242" s="90">
        <f t="shared" si="203"/>
        <v>2.7261778499531188E-2</v>
      </c>
    </row>
    <row r="3243" spans="1:31" x14ac:dyDescent="0.2">
      <c r="A3243" s="2" t="s">
        <v>272</v>
      </c>
      <c r="B3243" s="9">
        <v>41099</v>
      </c>
      <c r="C3243" s="18">
        <v>15.08</v>
      </c>
      <c r="D3243" s="12">
        <v>7.21</v>
      </c>
      <c r="F3243" s="12">
        <v>1.8</v>
      </c>
      <c r="H3243" s="23">
        <f t="shared" si="200"/>
        <v>6.1659500186148087E-8</v>
      </c>
      <c r="I3243" s="24">
        <v>4.0000000000000001E-3</v>
      </c>
      <c r="J3243" s="25">
        <v>0.01</v>
      </c>
      <c r="K3243" s="29">
        <v>1.4</v>
      </c>
      <c r="L3243" s="27">
        <v>147</v>
      </c>
      <c r="M3243" s="29">
        <v>1.3</v>
      </c>
      <c r="N3243" s="27">
        <v>7.0000000000000007E-2</v>
      </c>
      <c r="O3243" s="27">
        <v>2.1</v>
      </c>
      <c r="P3243" s="27">
        <v>13.3</v>
      </c>
      <c r="Q3243" s="39"/>
      <c r="R3243" s="27">
        <v>47.5</v>
      </c>
      <c r="S3243" s="29">
        <v>0.5</v>
      </c>
      <c r="T3243" s="51">
        <v>0.04</v>
      </c>
      <c r="U3243" s="42">
        <v>52.6</v>
      </c>
      <c r="V3243" s="42">
        <v>55.33</v>
      </c>
      <c r="W3243" s="42">
        <v>3.2799999999999999E-3</v>
      </c>
      <c r="X3243" s="42">
        <v>109</v>
      </c>
      <c r="Y3243" s="44">
        <v>5.52</v>
      </c>
      <c r="Z3243" s="87">
        <f t="shared" si="201"/>
        <v>10.552860506958993</v>
      </c>
      <c r="AA3243" s="88">
        <f t="shared" si="202"/>
        <v>10.583542259990018</v>
      </c>
      <c r="AB3243" s="90">
        <f t="shared" si="203"/>
        <v>-1.4516071334050534E-3</v>
      </c>
      <c r="AC3243" s="19">
        <v>10.55</v>
      </c>
      <c r="AD3243" s="13">
        <v>10.58</v>
      </c>
      <c r="AE3243" s="94">
        <v>0.26</v>
      </c>
    </row>
    <row r="3244" spans="1:31" x14ac:dyDescent="0.2">
      <c r="A3244" s="2" t="s">
        <v>272</v>
      </c>
      <c r="B3244" s="9">
        <v>41527</v>
      </c>
      <c r="C3244" s="18">
        <v>15.23</v>
      </c>
      <c r="D3244" s="12">
        <v>7.12</v>
      </c>
      <c r="F3244" s="12">
        <v>1.3</v>
      </c>
      <c r="H3244" s="23">
        <f t="shared" si="200"/>
        <v>7.5857757502918145E-8</v>
      </c>
      <c r="I3244" s="32">
        <v>3.0000000000000001E-3</v>
      </c>
      <c r="J3244" s="25">
        <v>0.01</v>
      </c>
      <c r="K3244" s="36"/>
      <c r="L3244" s="25">
        <v>148</v>
      </c>
      <c r="M3244" s="36"/>
      <c r="N3244" s="35"/>
      <c r="O3244" s="25">
        <v>2.04</v>
      </c>
      <c r="P3244" s="25">
        <v>13.6</v>
      </c>
      <c r="Q3244" s="35"/>
      <c r="R3244" s="25">
        <v>48.2</v>
      </c>
      <c r="S3244" s="36"/>
      <c r="T3244" s="51">
        <v>0.06</v>
      </c>
      <c r="U3244" s="42">
        <v>51.3</v>
      </c>
      <c r="V3244" s="42">
        <v>48.69</v>
      </c>
      <c r="W3244" s="42">
        <v>3.2799999999999999E-3</v>
      </c>
      <c r="X3244" s="42">
        <v>117</v>
      </c>
      <c r="Y3244" s="44">
        <v>5.57</v>
      </c>
      <c r="Z3244" s="87">
        <f t="shared" si="201"/>
        <v>10.653737508044003</v>
      </c>
      <c r="AA3244" s="88">
        <f t="shared" si="202"/>
        <v>10.725683622480981</v>
      </c>
      <c r="AB3244" s="90">
        <f t="shared" si="203"/>
        <v>-3.3652040435395579E-3</v>
      </c>
      <c r="AC3244" s="19">
        <v>10.65</v>
      </c>
      <c r="AD3244" s="13">
        <v>10.73</v>
      </c>
      <c r="AE3244" s="94">
        <v>0.7</v>
      </c>
    </row>
    <row r="3245" spans="1:31" x14ac:dyDescent="0.2">
      <c r="A3245" s="2" t="s">
        <v>272</v>
      </c>
      <c r="B3245" s="9">
        <v>40716</v>
      </c>
      <c r="C3245" s="18">
        <v>15.13</v>
      </c>
      <c r="D3245" s="12">
        <v>7.19</v>
      </c>
      <c r="F3245" s="12">
        <v>1.5</v>
      </c>
      <c r="H3245" s="23">
        <f t="shared" si="200"/>
        <v>6.4565422903465397E-8</v>
      </c>
      <c r="I3245" s="28"/>
      <c r="J3245" s="25">
        <v>0.01</v>
      </c>
      <c r="K3245" s="36"/>
      <c r="L3245" s="25">
        <v>144</v>
      </c>
      <c r="M3245" s="36"/>
      <c r="N3245" s="25">
        <v>0.04</v>
      </c>
      <c r="O3245" s="25">
        <v>2.2400000000000002</v>
      </c>
      <c r="P3245" s="25">
        <v>13.1</v>
      </c>
      <c r="Q3245" s="35"/>
      <c r="R3245" s="25">
        <v>48.6</v>
      </c>
      <c r="S3245" s="36"/>
      <c r="T3245" s="51">
        <v>0.04</v>
      </c>
      <c r="U3245" s="42">
        <v>46.7</v>
      </c>
      <c r="V3245" s="42">
        <v>61.97</v>
      </c>
      <c r="W3245" s="42">
        <v>3.2799999999999999E-3</v>
      </c>
      <c r="X3245" s="42">
        <v>112</v>
      </c>
      <c r="Y3245" s="43">
        <v>5.61</v>
      </c>
      <c r="Z3245" s="87">
        <f t="shared" si="201"/>
        <v>10.436614149489468</v>
      </c>
      <c r="AA3245" s="88">
        <f t="shared" si="202"/>
        <v>10.742438163080383</v>
      </c>
      <c r="AB3245" s="90">
        <f t="shared" si="203"/>
        <v>-1.4439929090189117E-2</v>
      </c>
      <c r="AC3245" s="19">
        <v>10.44</v>
      </c>
      <c r="AD3245" s="13">
        <v>10.74</v>
      </c>
      <c r="AE3245" s="94">
        <v>2.89</v>
      </c>
    </row>
    <row r="3246" spans="1:31" x14ac:dyDescent="0.2">
      <c r="A3246" s="2" t="s">
        <v>272</v>
      </c>
      <c r="B3246" s="9">
        <v>41767</v>
      </c>
      <c r="C3246" s="18">
        <v>15.21</v>
      </c>
      <c r="D3246" s="12">
        <v>7.44</v>
      </c>
      <c r="F3246" s="12">
        <v>1.6</v>
      </c>
      <c r="H3246" s="23">
        <f t="shared" si="200"/>
        <v>3.630780547701001E-8</v>
      </c>
      <c r="I3246" s="32">
        <v>5.0000000000000001E-3</v>
      </c>
      <c r="J3246" s="25">
        <v>0.01</v>
      </c>
      <c r="K3246" s="36"/>
      <c r="L3246" s="25">
        <v>147</v>
      </c>
      <c r="M3246" s="36"/>
      <c r="N3246" s="25">
        <v>2E-3</v>
      </c>
      <c r="O3246" s="25">
        <v>2.0499999999999998</v>
      </c>
      <c r="P3246" s="25">
        <v>13.9</v>
      </c>
      <c r="Q3246" s="35"/>
      <c r="R3246" s="25">
        <v>54.1</v>
      </c>
      <c r="S3246" s="36"/>
      <c r="T3246" s="51">
        <v>0.05</v>
      </c>
      <c r="U3246" s="42">
        <v>60.5</v>
      </c>
      <c r="V3246" s="42">
        <v>35.590000000000003</v>
      </c>
      <c r="W3246" s="42">
        <v>3.2799999999999999E-3</v>
      </c>
      <c r="X3246" s="42">
        <v>138</v>
      </c>
      <c r="Y3246" s="44">
        <v>5.63</v>
      </c>
      <c r="Z3246" s="87">
        <f t="shared" si="201"/>
        <v>10.885701550720139</v>
      </c>
      <c r="AA3246" s="88">
        <f t="shared" si="202"/>
        <v>11.357988061154302</v>
      </c>
      <c r="AB3246" s="90">
        <f t="shared" si="203"/>
        <v>-2.1232381797938786E-2</v>
      </c>
      <c r="AC3246" s="19">
        <v>10.89</v>
      </c>
      <c r="AD3246" s="13">
        <v>11.36</v>
      </c>
      <c r="AE3246" s="94">
        <v>4.25</v>
      </c>
    </row>
    <row r="3247" spans="1:31" x14ac:dyDescent="0.2">
      <c r="A3247" s="2" t="s">
        <v>272</v>
      </c>
      <c r="B3247" s="9">
        <v>42143</v>
      </c>
      <c r="C3247" s="18">
        <v>15.18</v>
      </c>
      <c r="D3247" s="12">
        <v>7.2</v>
      </c>
      <c r="F3247" s="12">
        <v>1.7</v>
      </c>
      <c r="H3247" s="23">
        <f t="shared" si="200"/>
        <v>6.3095734448019177E-8</v>
      </c>
      <c r="I3247" s="32">
        <v>4.0000000000000001E-3</v>
      </c>
      <c r="J3247" s="25">
        <v>0.01</v>
      </c>
      <c r="K3247" s="29">
        <v>0.2</v>
      </c>
      <c r="L3247" s="27">
        <v>157</v>
      </c>
      <c r="M3247" s="29">
        <v>0.4</v>
      </c>
      <c r="N3247" s="25">
        <v>2E-3</v>
      </c>
      <c r="O3247" s="25">
        <v>2.17</v>
      </c>
      <c r="P3247" s="25">
        <v>14.7</v>
      </c>
      <c r="Q3247" s="25">
        <v>1E-3</v>
      </c>
      <c r="R3247" s="25">
        <v>58.7</v>
      </c>
      <c r="S3247" s="29">
        <v>0.7</v>
      </c>
      <c r="T3247" s="51">
        <v>0.06</v>
      </c>
      <c r="U3247" s="42">
        <v>54.3</v>
      </c>
      <c r="V3247" s="42">
        <v>34.520000000000003</v>
      </c>
      <c r="W3247" s="42">
        <v>3.2799999999999999E-3</v>
      </c>
      <c r="X3247" s="42">
        <v>144</v>
      </c>
      <c r="Y3247" s="44">
        <v>6.03</v>
      </c>
      <c r="Z3247" s="87">
        <f t="shared" si="201"/>
        <v>11.65360136784709</v>
      </c>
      <c r="AA3247" s="88">
        <f t="shared" si="202"/>
        <v>11.78122580286681</v>
      </c>
      <c r="AB3247" s="90">
        <f t="shared" si="203"/>
        <v>-5.4459302852982294E-3</v>
      </c>
      <c r="AC3247" s="19">
        <v>11.65</v>
      </c>
      <c r="AD3247" s="13">
        <v>11.78</v>
      </c>
      <c r="AE3247" s="94">
        <v>1.0900000000000001</v>
      </c>
    </row>
    <row r="3248" spans="1:31" x14ac:dyDescent="0.2">
      <c r="A3248" s="2" t="s">
        <v>272</v>
      </c>
      <c r="B3248" s="9">
        <v>35734</v>
      </c>
      <c r="C3248" s="18">
        <v>16.03</v>
      </c>
      <c r="D3248" s="12">
        <v>7.29</v>
      </c>
      <c r="F3248" s="12">
        <v>5.0999999999999996</v>
      </c>
      <c r="H3248" s="23">
        <f t="shared" si="200"/>
        <v>5.1286138399136415E-8</v>
      </c>
      <c r="I3248" s="24">
        <v>1.08E-3</v>
      </c>
      <c r="J3248" s="25">
        <v>0.05</v>
      </c>
      <c r="K3248" s="29">
        <v>1</v>
      </c>
      <c r="L3248" s="25">
        <v>134</v>
      </c>
      <c r="M3248" s="29">
        <v>0.5</v>
      </c>
      <c r="N3248" s="25">
        <v>0.05</v>
      </c>
      <c r="O3248" s="25">
        <v>3.1</v>
      </c>
      <c r="P3248" s="25">
        <v>10</v>
      </c>
      <c r="Q3248" s="25">
        <v>0.01</v>
      </c>
      <c r="R3248" s="25">
        <v>34</v>
      </c>
      <c r="S3248" s="29">
        <v>10</v>
      </c>
      <c r="T3248" s="51">
        <v>0.09</v>
      </c>
      <c r="U3248" s="42">
        <v>69</v>
      </c>
      <c r="V3248" s="42">
        <v>79.56</v>
      </c>
      <c r="W3248" s="42">
        <v>0.01</v>
      </c>
      <c r="X3248" s="42">
        <v>77</v>
      </c>
      <c r="Y3248" s="44">
        <v>4.53</v>
      </c>
      <c r="Z3248" s="87">
        <f t="shared" si="201"/>
        <v>9.0725736720882448</v>
      </c>
      <c r="AA3248" s="88">
        <f t="shared" si="202"/>
        <v>9.4248121302013672</v>
      </c>
      <c r="AB3248" s="90">
        <f t="shared" si="203"/>
        <v>-1.9042607527249723E-2</v>
      </c>
    </row>
    <row r="3249" spans="1:31" x14ac:dyDescent="0.2">
      <c r="A3249" s="2" t="s">
        <v>272</v>
      </c>
      <c r="B3249" s="9">
        <v>39926</v>
      </c>
      <c r="C3249" s="18">
        <v>14.8</v>
      </c>
      <c r="D3249" s="12">
        <v>7.24</v>
      </c>
      <c r="F3249" s="12">
        <v>1.7</v>
      </c>
      <c r="H3249" s="23">
        <f t="shared" si="200"/>
        <v>5.7543993733715586E-8</v>
      </c>
      <c r="I3249" s="32">
        <v>2E-3</v>
      </c>
      <c r="J3249" s="25">
        <v>0.01</v>
      </c>
      <c r="K3249" s="30">
        <v>0.2</v>
      </c>
      <c r="L3249" s="25">
        <v>140</v>
      </c>
      <c r="M3249" s="30">
        <v>0.8</v>
      </c>
      <c r="N3249" s="25">
        <v>3.0000000000000001E-3</v>
      </c>
      <c r="O3249" s="25">
        <v>2.4</v>
      </c>
      <c r="P3249" s="25">
        <v>12.3</v>
      </c>
      <c r="Q3249" s="35"/>
      <c r="R3249" s="25">
        <v>40</v>
      </c>
      <c r="S3249" s="31">
        <v>4.3</v>
      </c>
      <c r="T3249" s="51">
        <v>0.06</v>
      </c>
      <c r="U3249" s="42">
        <v>46.5</v>
      </c>
      <c r="V3249" s="42">
        <v>67.73</v>
      </c>
      <c r="W3249" s="42">
        <v>3.2799999999999999E-3</v>
      </c>
      <c r="X3249" s="42">
        <v>91</v>
      </c>
      <c r="Y3249" s="44">
        <v>5.43</v>
      </c>
      <c r="Z3249" s="87">
        <f t="shared" si="201"/>
        <v>9.8001106035255372</v>
      </c>
      <c r="AA3249" s="88">
        <f t="shared" si="202"/>
        <v>10.059425897729165</v>
      </c>
      <c r="AB3249" s="90">
        <f t="shared" si="203"/>
        <v>-1.305746960344439E-2</v>
      </c>
      <c r="AE3249" s="94">
        <v>2.6</v>
      </c>
    </row>
    <row r="3250" spans="1:31" x14ac:dyDescent="0.2">
      <c r="A3250" s="2" t="s">
        <v>272</v>
      </c>
      <c r="B3250" s="9">
        <v>39210</v>
      </c>
      <c r="C3250" s="18">
        <v>15.36</v>
      </c>
      <c r="D3250" s="12">
        <v>7.36</v>
      </c>
      <c r="F3250" s="12">
        <v>1.4</v>
      </c>
      <c r="H3250" s="23">
        <f t="shared" si="200"/>
        <v>4.3651583224016566E-8</v>
      </c>
      <c r="I3250" s="28"/>
      <c r="J3250" s="25">
        <v>0.01</v>
      </c>
      <c r="K3250" s="33"/>
      <c r="L3250" s="25">
        <v>132</v>
      </c>
      <c r="M3250" s="33"/>
      <c r="N3250" s="25">
        <v>1E-3</v>
      </c>
      <c r="O3250" s="25">
        <v>2.04</v>
      </c>
      <c r="P3250" s="25">
        <v>10.6</v>
      </c>
      <c r="Q3250" s="25">
        <v>1E-3</v>
      </c>
      <c r="R3250" s="25">
        <v>28.7</v>
      </c>
      <c r="S3250" s="34"/>
      <c r="T3250" s="51">
        <v>0.02</v>
      </c>
      <c r="U3250" s="42">
        <v>41.7</v>
      </c>
      <c r="V3250" s="42">
        <v>77.02</v>
      </c>
      <c r="W3250" s="42">
        <v>3.2799999999999999E-3</v>
      </c>
      <c r="X3250" s="42">
        <v>61</v>
      </c>
      <c r="Y3250" s="44">
        <v>5.14</v>
      </c>
      <c r="Z3250" s="87">
        <f t="shared" si="201"/>
        <v>8.7600660364986069</v>
      </c>
      <c r="AA3250" s="88">
        <f t="shared" si="202"/>
        <v>8.971811572705068</v>
      </c>
      <c r="AB3250" s="90">
        <f t="shared" si="203"/>
        <v>-1.1941518031714546E-2</v>
      </c>
    </row>
    <row r="3251" spans="1:31" x14ac:dyDescent="0.2">
      <c r="A3251" s="2" t="s">
        <v>272</v>
      </c>
      <c r="B3251" s="9">
        <v>38995</v>
      </c>
      <c r="C3251" s="18">
        <v>15.32</v>
      </c>
      <c r="D3251" s="12">
        <v>7.44</v>
      </c>
      <c r="F3251" s="12">
        <v>1.2</v>
      </c>
      <c r="H3251" s="23">
        <f t="shared" si="200"/>
        <v>3.630780547701001E-8</v>
      </c>
      <c r="I3251" s="32">
        <v>4.0000000000000001E-3</v>
      </c>
      <c r="J3251" s="25">
        <v>0.02</v>
      </c>
      <c r="K3251" s="29">
        <v>5</v>
      </c>
      <c r="L3251" s="25">
        <v>128</v>
      </c>
      <c r="M3251" s="29">
        <v>1</v>
      </c>
      <c r="N3251" s="35"/>
      <c r="O3251" s="25">
        <v>1.9</v>
      </c>
      <c r="P3251" s="25">
        <v>10.7</v>
      </c>
      <c r="Q3251" s="25">
        <v>0.01</v>
      </c>
      <c r="R3251" s="25">
        <v>31</v>
      </c>
      <c r="S3251" s="29">
        <v>5</v>
      </c>
      <c r="T3251" s="51">
        <v>0.03</v>
      </c>
      <c r="U3251" s="42">
        <v>56</v>
      </c>
      <c r="V3251" s="42">
        <v>61.97</v>
      </c>
      <c r="W3251" s="42">
        <v>0.01</v>
      </c>
      <c r="X3251" s="42">
        <v>65</v>
      </c>
      <c r="Y3251" s="44">
        <v>4.8</v>
      </c>
      <c r="Z3251" s="87">
        <f t="shared" si="201"/>
        <v>8.6664473817132865</v>
      </c>
      <c r="AA3251" s="88">
        <f t="shared" si="202"/>
        <v>8.8000661862953464</v>
      </c>
      <c r="AB3251" s="90">
        <f t="shared" si="203"/>
        <v>-7.6499986137355883E-3</v>
      </c>
    </row>
    <row r="3252" spans="1:31" x14ac:dyDescent="0.2">
      <c r="A3252" s="2" t="s">
        <v>272</v>
      </c>
      <c r="B3252" s="9">
        <v>39589</v>
      </c>
      <c r="C3252" s="18">
        <v>14.45</v>
      </c>
      <c r="D3252" s="12">
        <v>7.35</v>
      </c>
      <c r="F3252" s="12">
        <v>1.4</v>
      </c>
      <c r="H3252" s="23">
        <f t="shared" si="200"/>
        <v>4.466835921509628E-8</v>
      </c>
      <c r="I3252" s="32">
        <v>5.0000000000000001E-3</v>
      </c>
      <c r="J3252" s="25">
        <v>0.01</v>
      </c>
      <c r="K3252" s="33"/>
      <c r="L3252" s="25">
        <v>152</v>
      </c>
      <c r="M3252" s="33"/>
      <c r="N3252" s="25">
        <v>2E-3</v>
      </c>
      <c r="O3252" s="25">
        <v>2.4300000000000002</v>
      </c>
      <c r="P3252" s="25">
        <v>12.1</v>
      </c>
      <c r="Q3252" s="25">
        <v>1E-3</v>
      </c>
      <c r="R3252" s="25">
        <v>41.2</v>
      </c>
      <c r="S3252" s="34"/>
      <c r="T3252" s="51">
        <v>0.05</v>
      </c>
      <c r="U3252" s="42">
        <v>48.4</v>
      </c>
      <c r="V3252" s="42">
        <v>69.05</v>
      </c>
      <c r="W3252" s="42">
        <v>3.2799999999999999E-3</v>
      </c>
      <c r="X3252" s="42">
        <v>88</v>
      </c>
      <c r="Y3252" s="44">
        <v>5.47</v>
      </c>
      <c r="Z3252" s="87">
        <f t="shared" si="201"/>
        <v>10.435756895979079</v>
      </c>
      <c r="AA3252" s="88">
        <f t="shared" si="202"/>
        <v>10.075328588465652</v>
      </c>
      <c r="AB3252" s="90">
        <f t="shared" si="203"/>
        <v>1.7572366308295569E-2</v>
      </c>
      <c r="AD3252" s="100"/>
      <c r="AE3252" s="95">
        <v>3.52</v>
      </c>
    </row>
    <row r="3253" spans="1:31" x14ac:dyDescent="0.2">
      <c r="A3253" s="2" t="s">
        <v>331</v>
      </c>
      <c r="B3253" s="9">
        <v>40897</v>
      </c>
      <c r="C3253" s="18">
        <v>27.25</v>
      </c>
      <c r="D3253" s="12">
        <v>7.39</v>
      </c>
      <c r="F3253" s="12">
        <v>12</v>
      </c>
      <c r="H3253" s="23">
        <f t="shared" si="200"/>
        <v>4.0738027780411254E-8</v>
      </c>
      <c r="I3253" s="28"/>
      <c r="J3253" s="25">
        <v>0.25</v>
      </c>
      <c r="K3253" s="36"/>
      <c r="L3253" s="25">
        <v>26.8</v>
      </c>
      <c r="M3253" s="36"/>
      <c r="N3253" s="25">
        <v>0.83</v>
      </c>
      <c r="O3253" s="25">
        <v>2.58</v>
      </c>
      <c r="P3253" s="25">
        <v>6.94</v>
      </c>
      <c r="Q3253" s="25">
        <v>0.09</v>
      </c>
      <c r="R3253" s="25">
        <v>91.3</v>
      </c>
      <c r="S3253" s="36"/>
      <c r="T3253" s="51">
        <v>0.01</v>
      </c>
      <c r="U3253" s="42">
        <v>2.48</v>
      </c>
      <c r="V3253" s="42">
        <v>0.22</v>
      </c>
      <c r="W3253" s="42">
        <v>3.2799999999999999E-3</v>
      </c>
      <c r="X3253" s="42">
        <v>44</v>
      </c>
      <c r="Y3253" s="44">
        <v>4.5199999999999996</v>
      </c>
      <c r="Z3253" s="87">
        <f t="shared" si="201"/>
        <v>5.9924480253238128</v>
      </c>
      <c r="AA3253" s="88">
        <f t="shared" si="202"/>
        <v>5.8167493684565148</v>
      </c>
      <c r="AB3253" s="90">
        <f t="shared" si="203"/>
        <v>1.4878120079509812E-2</v>
      </c>
      <c r="AC3253" s="19">
        <v>6.01</v>
      </c>
      <c r="AD3253" s="13">
        <v>5.81</v>
      </c>
      <c r="AE3253" s="94">
        <v>3.31</v>
      </c>
    </row>
    <row r="3254" spans="1:31" x14ac:dyDescent="0.2">
      <c r="A3254" s="2" t="s">
        <v>331</v>
      </c>
      <c r="B3254" s="9">
        <v>38460</v>
      </c>
      <c r="C3254" s="18">
        <v>27.45</v>
      </c>
      <c r="D3254" s="12">
        <v>7.39</v>
      </c>
      <c r="F3254" s="12">
        <v>1.4</v>
      </c>
      <c r="H3254" s="23">
        <f t="shared" si="200"/>
        <v>4.0738027780411254E-8</v>
      </c>
      <c r="I3254" s="32">
        <v>1E-3</v>
      </c>
      <c r="J3254" s="25">
        <v>0.19</v>
      </c>
      <c r="K3254" s="29">
        <v>0.2</v>
      </c>
      <c r="L3254" s="25">
        <v>29.8</v>
      </c>
      <c r="M3254" s="29">
        <v>0.6</v>
      </c>
      <c r="N3254" s="25">
        <v>0.48</v>
      </c>
      <c r="O3254" s="25">
        <v>2.5099999999999998</v>
      </c>
      <c r="P3254" s="25">
        <v>6.3</v>
      </c>
      <c r="Q3254" s="25">
        <v>0.08</v>
      </c>
      <c r="R3254" s="25">
        <v>83</v>
      </c>
      <c r="S3254" s="29">
        <v>3810</v>
      </c>
      <c r="T3254" s="51">
        <v>0.02</v>
      </c>
      <c r="U3254" s="42">
        <v>9.25</v>
      </c>
      <c r="V3254" s="42">
        <v>0.97</v>
      </c>
      <c r="W3254" s="42">
        <v>0.03</v>
      </c>
      <c r="X3254" s="42">
        <v>44</v>
      </c>
      <c r="Y3254" s="44">
        <v>4.5599999999999996</v>
      </c>
      <c r="Z3254" s="87">
        <f t="shared" si="201"/>
        <v>5.7105588349813257</v>
      </c>
      <c r="AA3254" s="88">
        <f t="shared" si="202"/>
        <v>6.010681800163141</v>
      </c>
      <c r="AB3254" s="90">
        <f t="shared" si="203"/>
        <v>-2.5605051079826781E-2</v>
      </c>
      <c r="AC3254" s="19">
        <v>5.69</v>
      </c>
      <c r="AD3254" s="99">
        <v>6</v>
      </c>
      <c r="AE3254" s="95">
        <v>0.31</v>
      </c>
    </row>
    <row r="3255" spans="1:31" x14ac:dyDescent="0.2">
      <c r="A3255" s="2" t="s">
        <v>331</v>
      </c>
      <c r="B3255" s="9">
        <v>33687</v>
      </c>
      <c r="C3255" s="20"/>
      <c r="D3255" s="12">
        <v>7.22</v>
      </c>
      <c r="E3255" s="13">
        <v>9.6</v>
      </c>
      <c r="F3255" s="15"/>
      <c r="H3255" s="23">
        <f t="shared" si="200"/>
        <v>6.0255958607435649E-8</v>
      </c>
      <c r="I3255" s="32">
        <v>1E-3</v>
      </c>
      <c r="J3255" s="25">
        <v>0.25</v>
      </c>
      <c r="K3255" s="29">
        <v>1</v>
      </c>
      <c r="L3255" s="25">
        <v>28</v>
      </c>
      <c r="M3255" s="29">
        <v>2</v>
      </c>
      <c r="N3255" s="25">
        <v>0.52</v>
      </c>
      <c r="O3255" s="25">
        <v>2.6</v>
      </c>
      <c r="P3255" s="25">
        <v>7</v>
      </c>
      <c r="Q3255" s="25">
        <v>7.0000000000000007E-2</v>
      </c>
      <c r="R3255" s="25">
        <v>86</v>
      </c>
      <c r="S3255" s="29">
        <v>3800</v>
      </c>
      <c r="T3255" s="51">
        <v>0.16</v>
      </c>
      <c r="U3255" s="42">
        <v>2</v>
      </c>
      <c r="V3255" s="42">
        <v>0.04</v>
      </c>
      <c r="W3255" s="42">
        <v>0.01</v>
      </c>
      <c r="X3255" s="42">
        <v>40</v>
      </c>
      <c r="Y3255" s="44">
        <v>4.42</v>
      </c>
      <c r="Z3255" s="87">
        <f t="shared" si="201"/>
        <v>5.8155229809832516</v>
      </c>
      <c r="AA3255" s="88">
        <f t="shared" si="202"/>
        <v>5.5959028755395037</v>
      </c>
      <c r="AB3255" s="90">
        <f t="shared" si="203"/>
        <v>1.9245632246579717E-2</v>
      </c>
    </row>
    <row r="3256" spans="1:31" x14ac:dyDescent="0.2">
      <c r="A3256" s="2" t="s">
        <v>239</v>
      </c>
      <c r="B3256" s="9">
        <v>40897</v>
      </c>
      <c r="C3256" s="19">
        <v>48.1</v>
      </c>
      <c r="D3256" s="12">
        <v>7.77</v>
      </c>
      <c r="F3256" s="12">
        <v>2.9</v>
      </c>
      <c r="H3256" s="23">
        <f t="shared" si="200"/>
        <v>1.6982436524617439E-8</v>
      </c>
      <c r="I3256" s="24">
        <v>2E-3</v>
      </c>
      <c r="J3256" s="25">
        <v>0.25</v>
      </c>
      <c r="K3256" s="36"/>
      <c r="L3256" s="25">
        <v>37.799999999999997</v>
      </c>
      <c r="M3256" s="36"/>
      <c r="N3256" s="25">
        <v>0.35</v>
      </c>
      <c r="O3256" s="25">
        <v>4.53</v>
      </c>
      <c r="P3256" s="25">
        <v>8.23</v>
      </c>
      <c r="Q3256" s="25">
        <v>0.1</v>
      </c>
      <c r="R3256" s="25">
        <v>66.900000000000006</v>
      </c>
      <c r="S3256" s="36"/>
      <c r="T3256" s="51">
        <v>0.22</v>
      </c>
      <c r="U3256" s="42">
        <v>0.5</v>
      </c>
      <c r="V3256" s="42">
        <v>0.22</v>
      </c>
      <c r="W3256" s="42">
        <v>3.2799999999999999E-3</v>
      </c>
      <c r="X3256" s="42">
        <v>10</v>
      </c>
      <c r="Y3256" s="44">
        <v>5.0999999999999996</v>
      </c>
      <c r="Z3256" s="87">
        <f t="shared" si="201"/>
        <v>5.6194179930159347</v>
      </c>
      <c r="AA3256" s="88">
        <f t="shared" si="202"/>
        <v>5.4030657782880001</v>
      </c>
      <c r="AB3256" s="90">
        <f t="shared" si="203"/>
        <v>1.9628263394788438E-2</v>
      </c>
      <c r="AC3256" s="19">
        <v>5.63</v>
      </c>
      <c r="AD3256" s="13">
        <v>5.39</v>
      </c>
      <c r="AE3256" s="94">
        <v>4.32</v>
      </c>
    </row>
    <row r="3257" spans="1:31" x14ac:dyDescent="0.2">
      <c r="A3257" s="2" t="s">
        <v>239</v>
      </c>
      <c r="B3257" s="9">
        <v>37874</v>
      </c>
      <c r="C3257" s="18">
        <v>48.25</v>
      </c>
      <c r="D3257" s="12">
        <v>7.61</v>
      </c>
      <c r="E3257" s="16"/>
      <c r="F3257" s="12">
        <v>1.7</v>
      </c>
      <c r="H3257" s="23">
        <f t="shared" si="200"/>
        <v>2.4547089156850259E-8</v>
      </c>
      <c r="I3257" s="32">
        <v>0.01</v>
      </c>
      <c r="J3257" s="25">
        <v>0.25</v>
      </c>
      <c r="K3257" s="36"/>
      <c r="L3257" s="25">
        <v>36</v>
      </c>
      <c r="M3257" s="36"/>
      <c r="N3257" s="25">
        <v>0.69</v>
      </c>
      <c r="O3257" s="25">
        <v>5.0999999999999996</v>
      </c>
      <c r="P3257" s="25">
        <v>7.4</v>
      </c>
      <c r="Q3257" s="25">
        <v>0.09</v>
      </c>
      <c r="R3257" s="25">
        <v>58</v>
      </c>
      <c r="S3257" s="36"/>
      <c r="T3257" s="51">
        <v>0.45</v>
      </c>
      <c r="U3257" s="42">
        <v>3</v>
      </c>
      <c r="V3257" s="42">
        <v>0.44</v>
      </c>
      <c r="W3257" s="42">
        <v>6.5599999999999999E-3</v>
      </c>
      <c r="X3257" s="42">
        <v>9.5</v>
      </c>
      <c r="Y3257" s="44">
        <v>5.0999999999999996</v>
      </c>
      <c r="Z3257" s="87">
        <f t="shared" si="201"/>
        <v>5.1014671373397533</v>
      </c>
      <c r="AA3257" s="88">
        <f t="shared" si="202"/>
        <v>5.4518919331997253</v>
      </c>
      <c r="AB3257" s="90">
        <f t="shared" si="203"/>
        <v>-3.320504812900852E-2</v>
      </c>
      <c r="AD3257" s="100"/>
      <c r="AE3257" s="96"/>
    </row>
    <row r="3258" spans="1:31" x14ac:dyDescent="0.2">
      <c r="A3258" s="2" t="s">
        <v>252</v>
      </c>
      <c r="B3258" s="9">
        <v>40898</v>
      </c>
      <c r="C3258" s="18">
        <v>2.7</v>
      </c>
      <c r="D3258" s="12">
        <v>8.3800000000000008</v>
      </c>
      <c r="F3258" s="12">
        <v>12</v>
      </c>
      <c r="H3258" s="23">
        <f t="shared" si="200"/>
        <v>4.1686938347033319E-9</v>
      </c>
      <c r="I3258" s="32">
        <v>0.01</v>
      </c>
      <c r="J3258" s="25">
        <v>0.8</v>
      </c>
      <c r="K3258" s="36"/>
      <c r="L3258" s="25">
        <v>2.4300000000000002</v>
      </c>
      <c r="M3258" s="36"/>
      <c r="N3258" s="25">
        <v>0.04</v>
      </c>
      <c r="O3258" s="25">
        <v>7.15</v>
      </c>
      <c r="P3258" s="25">
        <v>2.13</v>
      </c>
      <c r="Q3258" s="25">
        <v>3.0000000000000001E-3</v>
      </c>
      <c r="R3258" s="25">
        <v>511</v>
      </c>
      <c r="S3258" s="36"/>
      <c r="T3258" s="51">
        <v>2.48</v>
      </c>
      <c r="U3258" s="42">
        <v>26.8</v>
      </c>
      <c r="V3258" s="42">
        <v>0.22</v>
      </c>
      <c r="W3258" s="42">
        <v>0.03</v>
      </c>
      <c r="X3258" s="42">
        <v>582</v>
      </c>
      <c r="Y3258" s="44">
        <v>6.99</v>
      </c>
      <c r="Z3258" s="87">
        <f t="shared" si="201"/>
        <v>22.753511706408137</v>
      </c>
      <c r="AA3258" s="88">
        <f t="shared" si="202"/>
        <v>24.047957023236918</v>
      </c>
      <c r="AB3258" s="90">
        <f t="shared" si="203"/>
        <v>-2.7658219965410021E-2</v>
      </c>
      <c r="AC3258" s="19">
        <v>22.76</v>
      </c>
      <c r="AD3258" s="13">
        <v>24.04</v>
      </c>
      <c r="AE3258" s="94">
        <v>5.5</v>
      </c>
    </row>
    <row r="3259" spans="1:31" x14ac:dyDescent="0.2">
      <c r="A3259" s="2" t="s">
        <v>252</v>
      </c>
      <c r="B3259" s="9">
        <v>40483</v>
      </c>
      <c r="C3259" s="18">
        <v>2.82</v>
      </c>
      <c r="D3259" s="12">
        <v>8.42</v>
      </c>
      <c r="F3259" s="12">
        <v>12</v>
      </c>
      <c r="H3259" s="23">
        <f t="shared" si="200"/>
        <v>3.8018939632056068E-9</v>
      </c>
      <c r="I3259" s="28"/>
      <c r="J3259" s="25">
        <v>0.79</v>
      </c>
      <c r="K3259" s="36"/>
      <c r="L3259" s="25">
        <v>1.92</v>
      </c>
      <c r="M3259" s="36"/>
      <c r="N3259" s="25">
        <v>7.0000000000000007E-2</v>
      </c>
      <c r="O3259" s="25">
        <v>8.06</v>
      </c>
      <c r="P3259" s="25">
        <v>2.34</v>
      </c>
      <c r="Q3259" s="25">
        <v>3.0000000000000001E-3</v>
      </c>
      <c r="R3259" s="25">
        <v>588</v>
      </c>
      <c r="S3259" s="36"/>
      <c r="T3259" s="51">
        <v>2.2999999999999998</v>
      </c>
      <c r="U3259" s="42">
        <v>26.6</v>
      </c>
      <c r="V3259" s="42">
        <v>0.22</v>
      </c>
      <c r="W3259" s="42">
        <v>0.03</v>
      </c>
      <c r="X3259" s="42">
        <v>593</v>
      </c>
      <c r="Y3259" s="44">
        <v>6.99</v>
      </c>
      <c r="Z3259" s="87">
        <f t="shared" si="201"/>
        <v>26.117302214846113</v>
      </c>
      <c r="AA3259" s="88">
        <f t="shared" si="202"/>
        <v>24.34840357826323</v>
      </c>
      <c r="AB3259" s="90">
        <f t="shared" si="203"/>
        <v>3.505149900874685E-2</v>
      </c>
      <c r="AC3259" s="19">
        <v>26.13</v>
      </c>
      <c r="AD3259" s="13">
        <v>24.34</v>
      </c>
      <c r="AE3259" s="94">
        <v>7.07</v>
      </c>
    </row>
    <row r="3260" spans="1:31" x14ac:dyDescent="0.2">
      <c r="A3260" s="2" t="s">
        <v>252</v>
      </c>
      <c r="B3260" s="9">
        <v>31280</v>
      </c>
      <c r="C3260" s="18">
        <v>2.34</v>
      </c>
      <c r="D3260" s="12">
        <v>8.1</v>
      </c>
      <c r="E3260" s="16"/>
      <c r="F3260" s="15"/>
      <c r="H3260" s="23">
        <f t="shared" si="200"/>
        <v>7.9432823472428087E-9</v>
      </c>
      <c r="I3260" s="32">
        <v>5.0000000000000001E-3</v>
      </c>
      <c r="J3260" s="25">
        <v>0.99</v>
      </c>
      <c r="K3260" s="36"/>
      <c r="L3260" s="25">
        <v>10</v>
      </c>
      <c r="M3260" s="36"/>
      <c r="N3260" s="25">
        <v>0.25</v>
      </c>
      <c r="O3260" s="25">
        <v>11.6</v>
      </c>
      <c r="P3260" s="25">
        <v>10.3</v>
      </c>
      <c r="Q3260" s="25">
        <v>0.01</v>
      </c>
      <c r="R3260" s="25">
        <v>760.8</v>
      </c>
      <c r="S3260" s="36"/>
      <c r="T3260" s="51">
        <v>1.07</v>
      </c>
      <c r="U3260" s="45"/>
      <c r="V3260" s="42">
        <v>0.01</v>
      </c>
      <c r="W3260" s="42">
        <v>6.5599999999999999E-3</v>
      </c>
      <c r="X3260" s="42">
        <v>993</v>
      </c>
      <c r="Y3260" s="44">
        <v>8.3800000000000008</v>
      </c>
      <c r="Z3260" s="87">
        <f t="shared" si="201"/>
        <v>34.800586632146505</v>
      </c>
      <c r="AA3260" s="88">
        <f t="shared" si="202"/>
        <v>36.425387544317552</v>
      </c>
      <c r="AB3260" s="90">
        <f t="shared" si="203"/>
        <v>-2.2811915610245828E-2</v>
      </c>
    </row>
    <row r="3261" spans="1:31" x14ac:dyDescent="0.2">
      <c r="A3261" s="2" t="s">
        <v>252</v>
      </c>
      <c r="B3261" s="9">
        <v>32841</v>
      </c>
      <c r="C3261" s="20"/>
      <c r="D3261" s="12">
        <v>8.4600000000000009</v>
      </c>
      <c r="F3261" s="12">
        <v>11</v>
      </c>
      <c r="H3261" s="23">
        <f t="shared" si="200"/>
        <v>3.467368504525301E-9</v>
      </c>
      <c r="I3261" s="32">
        <v>6.0000000000000001E-3</v>
      </c>
      <c r="J3261" s="25">
        <v>1</v>
      </c>
      <c r="K3261" s="30">
        <v>1</v>
      </c>
      <c r="L3261" s="25">
        <v>5</v>
      </c>
      <c r="M3261" s="30">
        <v>2</v>
      </c>
      <c r="N3261" s="25">
        <v>0.26</v>
      </c>
      <c r="O3261" s="25">
        <v>7.6</v>
      </c>
      <c r="P3261" s="25">
        <v>2</v>
      </c>
      <c r="Q3261" s="25">
        <v>0.02</v>
      </c>
      <c r="R3261" s="25">
        <v>540</v>
      </c>
      <c r="S3261" s="31">
        <v>10</v>
      </c>
      <c r="T3261" s="51">
        <v>2.64</v>
      </c>
      <c r="U3261" s="42">
        <v>18</v>
      </c>
      <c r="V3261" s="42">
        <v>0.04</v>
      </c>
      <c r="W3261" s="42">
        <v>0.04</v>
      </c>
      <c r="X3261" s="42">
        <v>628</v>
      </c>
      <c r="Y3261" s="44">
        <v>6.9</v>
      </c>
      <c r="Z3261" s="87">
        <f t="shared" si="201"/>
        <v>24.163150430190491</v>
      </c>
      <c r="AA3261" s="88">
        <f t="shared" si="202"/>
        <v>25.074727922903065</v>
      </c>
      <c r="AB3261" s="90">
        <f t="shared" si="203"/>
        <v>-1.8513744361109353E-2</v>
      </c>
    </row>
    <row r="3262" spans="1:31" x14ac:dyDescent="0.2">
      <c r="A3262" s="2" t="s">
        <v>252</v>
      </c>
      <c r="B3262" s="9">
        <v>37887</v>
      </c>
      <c r="C3262" s="18">
        <v>2.88</v>
      </c>
      <c r="D3262" s="12">
        <v>8.4600000000000009</v>
      </c>
      <c r="F3262" s="12">
        <v>8.58</v>
      </c>
      <c r="H3262" s="23">
        <f t="shared" si="200"/>
        <v>3.467368504525301E-9</v>
      </c>
      <c r="I3262" s="28"/>
      <c r="J3262" s="25">
        <v>0.17</v>
      </c>
      <c r="K3262" s="33"/>
      <c r="L3262" s="25">
        <v>2.9</v>
      </c>
      <c r="M3262" s="33"/>
      <c r="N3262" s="25">
        <v>0.06</v>
      </c>
      <c r="O3262" s="25">
        <v>11</v>
      </c>
      <c r="P3262" s="25">
        <v>1.9</v>
      </c>
      <c r="Q3262" s="25">
        <v>5.0000000000000001E-3</v>
      </c>
      <c r="R3262" s="25">
        <v>520</v>
      </c>
      <c r="S3262" s="34"/>
      <c r="T3262" s="51">
        <v>7.95</v>
      </c>
      <c r="U3262" s="42">
        <v>20</v>
      </c>
      <c r="V3262" s="42">
        <v>0.44</v>
      </c>
      <c r="W3262" s="42">
        <v>0.04</v>
      </c>
      <c r="X3262" s="42">
        <v>580</v>
      </c>
      <c r="Y3262" s="44">
        <v>6.9</v>
      </c>
      <c r="Z3262" s="87">
        <f t="shared" si="201"/>
        <v>23.212659648652469</v>
      </c>
      <c r="AA3262" s="88">
        <f t="shared" si="202"/>
        <v>23.936533276706733</v>
      </c>
      <c r="AB3262" s="90">
        <f t="shared" si="203"/>
        <v>-1.5352831790784024E-2</v>
      </c>
    </row>
    <row r="3263" spans="1:31" x14ac:dyDescent="0.2">
      <c r="A3263" s="2" t="s">
        <v>175</v>
      </c>
      <c r="B3263" s="9">
        <v>37887</v>
      </c>
      <c r="C3263" s="18">
        <v>0.74</v>
      </c>
      <c r="D3263" s="12">
        <v>7.35</v>
      </c>
      <c r="E3263" s="16"/>
      <c r="F3263" s="12">
        <v>10.7</v>
      </c>
      <c r="H3263" s="23">
        <f t="shared" si="200"/>
        <v>4.466835921509628E-8</v>
      </c>
      <c r="I3263" s="32">
        <v>1E-3</v>
      </c>
      <c r="J3263" s="25">
        <v>7.0000000000000007E-2</v>
      </c>
      <c r="K3263" s="33"/>
      <c r="L3263" s="25">
        <v>33</v>
      </c>
      <c r="M3263" s="33"/>
      <c r="N3263" s="25">
        <v>0.01</v>
      </c>
      <c r="O3263" s="25">
        <v>72</v>
      </c>
      <c r="P3263" s="25">
        <v>17</v>
      </c>
      <c r="Q3263" s="25">
        <v>0.04</v>
      </c>
      <c r="R3263" s="25">
        <v>3000</v>
      </c>
      <c r="S3263" s="34"/>
      <c r="T3263" s="51">
        <v>6.42</v>
      </c>
      <c r="U3263" s="42">
        <v>30</v>
      </c>
      <c r="V3263" s="42">
        <v>0.44</v>
      </c>
      <c r="W3263" s="42">
        <v>6.5599999999999999E-3</v>
      </c>
      <c r="X3263" s="42">
        <v>4600</v>
      </c>
      <c r="Y3263" s="44">
        <v>9</v>
      </c>
      <c r="Z3263" s="87">
        <f t="shared" si="201"/>
        <v>135.38407262487567</v>
      </c>
      <c r="AA3263" s="88">
        <f t="shared" si="202"/>
        <v>139.59481054023041</v>
      </c>
      <c r="AB3263" s="90">
        <f t="shared" si="203"/>
        <v>-1.5312950095976934E-2</v>
      </c>
    </row>
    <row r="3264" spans="1:31" x14ac:dyDescent="0.2">
      <c r="A3264" s="2" t="s">
        <v>175</v>
      </c>
      <c r="B3264" s="9">
        <v>32842</v>
      </c>
      <c r="C3264" s="20"/>
      <c r="D3264" s="12">
        <v>7.55</v>
      </c>
      <c r="E3264" s="13">
        <v>24</v>
      </c>
      <c r="F3264" s="12">
        <v>38</v>
      </c>
      <c r="H3264" s="23">
        <f t="shared" si="200"/>
        <v>2.8183829312644468E-8</v>
      </c>
      <c r="I3264" s="28"/>
      <c r="J3264" s="25">
        <v>1.3</v>
      </c>
      <c r="K3264" s="30">
        <v>1</v>
      </c>
      <c r="L3264" s="25">
        <v>30</v>
      </c>
      <c r="M3264" s="30">
        <v>2</v>
      </c>
      <c r="N3264" s="25">
        <v>0.09</v>
      </c>
      <c r="O3264" s="25">
        <v>58</v>
      </c>
      <c r="P3264" s="25">
        <v>16</v>
      </c>
      <c r="Q3264" s="25">
        <v>0.03</v>
      </c>
      <c r="R3264" s="25">
        <v>3050</v>
      </c>
      <c r="S3264" s="31">
        <v>10</v>
      </c>
      <c r="T3264" s="51">
        <v>3.14</v>
      </c>
      <c r="U3264" s="42">
        <v>16</v>
      </c>
      <c r="V3264" s="42">
        <v>0</v>
      </c>
      <c r="W3264" s="42">
        <v>0.03</v>
      </c>
      <c r="X3264" s="42">
        <v>4590</v>
      </c>
      <c r="Y3264" s="44">
        <v>9.6</v>
      </c>
      <c r="Z3264" s="87">
        <f t="shared" si="201"/>
        <v>137.03962663012518</v>
      </c>
      <c r="AA3264" s="88">
        <f t="shared" si="202"/>
        <v>139.51107006928646</v>
      </c>
      <c r="AB3264" s="90">
        <f t="shared" si="203"/>
        <v>-8.9366740661208192E-3</v>
      </c>
    </row>
    <row r="3265" spans="1:31" x14ac:dyDescent="0.2">
      <c r="A3265" s="2" t="s">
        <v>175</v>
      </c>
      <c r="B3265" s="9">
        <v>40483</v>
      </c>
      <c r="C3265" s="20"/>
      <c r="D3265" s="12">
        <v>7.52</v>
      </c>
      <c r="F3265" s="12">
        <v>130</v>
      </c>
      <c r="H3265" s="23">
        <f t="shared" si="200"/>
        <v>3.0199517204020188E-8</v>
      </c>
      <c r="I3265" s="32">
        <v>7.0000000000000001E-3</v>
      </c>
      <c r="J3265" s="25">
        <v>2.73</v>
      </c>
      <c r="K3265" s="36"/>
      <c r="L3265" s="25">
        <v>32.4</v>
      </c>
      <c r="M3265" s="36"/>
      <c r="N3265" s="25">
        <v>0.06</v>
      </c>
      <c r="O3265" s="25">
        <v>48</v>
      </c>
      <c r="P3265" s="25">
        <v>16</v>
      </c>
      <c r="Q3265" s="25">
        <v>0.06</v>
      </c>
      <c r="R3265" s="25">
        <v>2850</v>
      </c>
      <c r="S3265" s="36"/>
      <c r="T3265" s="51">
        <v>4.6900000000000004</v>
      </c>
      <c r="U3265" s="45"/>
      <c r="V3265" s="42">
        <v>0.57999999999999996</v>
      </c>
      <c r="W3265" s="45"/>
      <c r="X3265" s="42">
        <v>4150</v>
      </c>
      <c r="Y3265" s="44">
        <v>10.34</v>
      </c>
      <c r="Z3265" s="87">
        <f t="shared" si="201"/>
        <v>128.28443869180134</v>
      </c>
      <c r="AA3265" s="88">
        <f t="shared" si="202"/>
        <v>127.56379743679537</v>
      </c>
      <c r="AB3265" s="90">
        <f t="shared" si="203"/>
        <v>2.8166747049362395E-3</v>
      </c>
    </row>
    <row r="3266" spans="1:31" x14ac:dyDescent="0.2">
      <c r="A3266" s="2" t="s">
        <v>340</v>
      </c>
      <c r="B3266" s="9">
        <v>38679</v>
      </c>
      <c r="C3266" s="18">
        <v>4.3099999999999996</v>
      </c>
      <c r="D3266" s="12">
        <v>4.9000000000000004</v>
      </c>
      <c r="F3266" s="12">
        <v>2.9</v>
      </c>
      <c r="H3266" s="23">
        <f t="shared" si="200"/>
        <v>1.2589254117941658E-5</v>
      </c>
      <c r="I3266" s="32">
        <v>0.02</v>
      </c>
      <c r="J3266" s="25">
        <v>0.01</v>
      </c>
      <c r="K3266" s="30">
        <v>1</v>
      </c>
      <c r="L3266" s="25">
        <v>44.1</v>
      </c>
      <c r="M3266" s="30">
        <v>1</v>
      </c>
      <c r="N3266" s="25">
        <v>0.02</v>
      </c>
      <c r="O3266" s="25">
        <v>14.4</v>
      </c>
      <c r="P3266" s="25">
        <v>4.9000000000000004</v>
      </c>
      <c r="Q3266" s="25">
        <v>0.05</v>
      </c>
      <c r="R3266" s="25">
        <v>7.2</v>
      </c>
      <c r="S3266" s="31">
        <v>16</v>
      </c>
      <c r="T3266" s="51">
        <v>0.03</v>
      </c>
      <c r="U3266" s="42">
        <v>74</v>
      </c>
      <c r="V3266" s="42">
        <v>72.150000000000006</v>
      </c>
      <c r="W3266" s="42">
        <v>0.03</v>
      </c>
      <c r="X3266" s="42">
        <v>22</v>
      </c>
      <c r="Y3266" s="44">
        <v>0.1</v>
      </c>
      <c r="Z3266" s="87">
        <f t="shared" si="201"/>
        <v>3.2905195621266485</v>
      </c>
      <c r="AA3266" s="88">
        <f t="shared" si="202"/>
        <v>3.4264452564603762</v>
      </c>
      <c r="AB3266" s="90">
        <f t="shared" si="203"/>
        <v>-2.0236177798281355E-2</v>
      </c>
      <c r="AC3266" s="19">
        <v>3.28</v>
      </c>
      <c r="AD3266" s="13">
        <v>-3.32</v>
      </c>
      <c r="AE3266" s="94">
        <v>-1.1000000000000001</v>
      </c>
    </row>
    <row r="3267" spans="1:31" x14ac:dyDescent="0.2">
      <c r="A3267" s="2" t="s">
        <v>340</v>
      </c>
      <c r="B3267" s="9">
        <v>41898</v>
      </c>
      <c r="C3267" s="18">
        <v>4.2300000000000004</v>
      </c>
      <c r="D3267" s="12">
        <v>5.32</v>
      </c>
      <c r="E3267" s="13">
        <v>64.3</v>
      </c>
      <c r="F3267" s="15"/>
      <c r="H3267" s="23">
        <f t="shared" si="200"/>
        <v>4.7863009232263716E-6</v>
      </c>
      <c r="J3267" s="35"/>
      <c r="K3267" s="36"/>
      <c r="L3267" s="25">
        <v>16</v>
      </c>
      <c r="M3267" s="36"/>
      <c r="N3267" s="25">
        <v>0.05</v>
      </c>
      <c r="O3267" s="25">
        <v>21</v>
      </c>
      <c r="P3267" s="25">
        <v>2</v>
      </c>
      <c r="Q3267" s="25">
        <v>0.02</v>
      </c>
      <c r="R3267" s="25">
        <v>4</v>
      </c>
      <c r="S3267" s="29">
        <v>20</v>
      </c>
      <c r="T3267" s="51">
        <v>0.33</v>
      </c>
      <c r="U3267" s="42">
        <v>29</v>
      </c>
      <c r="V3267" s="42">
        <v>33</v>
      </c>
      <c r="W3267" s="45"/>
      <c r="X3267" s="42">
        <v>15</v>
      </c>
      <c r="Y3267" s="44">
        <v>0.21</v>
      </c>
      <c r="Z3267" s="87">
        <f t="shared" si="201"/>
        <v>1.6765409879153079</v>
      </c>
      <c r="AA3267" s="88">
        <f t="shared" si="202"/>
        <v>1.7795400291728185</v>
      </c>
      <c r="AB3267" s="90">
        <f t="shared" si="203"/>
        <v>-2.9802264688890599E-2</v>
      </c>
      <c r="AC3267" s="19">
        <v>1.71</v>
      </c>
      <c r="AD3267" s="13">
        <v>1.77</v>
      </c>
    </row>
    <row r="3268" spans="1:31" x14ac:dyDescent="0.2">
      <c r="A3268" s="2" t="s">
        <v>340</v>
      </c>
      <c r="B3268" s="9">
        <v>42310</v>
      </c>
      <c r="C3268" s="18">
        <v>4.84</v>
      </c>
      <c r="D3268" s="12">
        <v>5.33</v>
      </c>
      <c r="E3268" s="13">
        <v>44.5</v>
      </c>
      <c r="F3268" s="15"/>
      <c r="H3268" s="23">
        <f t="shared" ref="H3268:H3331" si="204">10^-(D3268)</f>
        <v>4.6773514128719787E-6</v>
      </c>
      <c r="I3268" s="24">
        <v>6.0000000000000001E-3</v>
      </c>
      <c r="J3268" s="35"/>
      <c r="K3268" s="33"/>
      <c r="L3268" s="25">
        <v>18</v>
      </c>
      <c r="M3268" s="33"/>
      <c r="N3268" s="25">
        <v>0.01</v>
      </c>
      <c r="O3268" s="25">
        <v>23</v>
      </c>
      <c r="P3268" s="25">
        <v>3</v>
      </c>
      <c r="Q3268" s="25">
        <v>0.02</v>
      </c>
      <c r="R3268" s="25">
        <v>5</v>
      </c>
      <c r="S3268" s="34"/>
      <c r="T3268" s="52"/>
      <c r="U3268" s="42">
        <v>23</v>
      </c>
      <c r="V3268" s="42">
        <v>56</v>
      </c>
      <c r="W3268" s="45"/>
      <c r="X3268" s="42">
        <v>13</v>
      </c>
      <c r="Y3268" s="44">
        <v>0.14000000000000001</v>
      </c>
      <c r="Z3268" s="87">
        <f t="shared" ref="Z3268:Z3331" si="205">(H3268/H$3)+(I3268/I$3*3)+(J3268/J$3)+(L3268/L$3*2)+(N3268/N$3*2)+(O3268/O$3)+(P3268/P$3*2)+(Q3268/Q$3*2)+(R3268/R$3)</f>
        <v>1.9524947691213486</v>
      </c>
      <c r="AA3268" s="88">
        <f t="shared" ref="AA3268:AA3331" si="206">(T3268/T$3*3)+(U3268/U$3*2)+(V3268/V$3)+(W3268/W$3)+(X3268/X$3)+Y3268</f>
        <v>1.8887570165779857</v>
      </c>
      <c r="AB3268" s="90">
        <f t="shared" ref="AB3268:AB3331" si="207">(Z3268-AA3268)/(Z3268+AA3268)</f>
        <v>1.6592963986545563E-2</v>
      </c>
      <c r="AC3268" s="19">
        <v>1.96</v>
      </c>
      <c r="AD3268" s="13">
        <v>1.88</v>
      </c>
    </row>
    <row r="3269" spans="1:31" x14ac:dyDescent="0.2">
      <c r="A3269" s="2" t="s">
        <v>340</v>
      </c>
      <c r="B3269" s="9">
        <v>42313</v>
      </c>
      <c r="D3269" s="12">
        <v>5.35</v>
      </c>
      <c r="F3269" s="12">
        <v>1.6</v>
      </c>
      <c r="H3269" s="23">
        <f t="shared" si="204"/>
        <v>4.4668359215096296E-6</v>
      </c>
      <c r="I3269" s="24">
        <v>0.27</v>
      </c>
      <c r="J3269" s="25">
        <v>0.05</v>
      </c>
      <c r="K3269" s="33"/>
      <c r="L3269" s="27">
        <v>17</v>
      </c>
      <c r="M3269" s="33"/>
      <c r="N3269" s="27">
        <v>0.02</v>
      </c>
      <c r="O3269" s="25">
        <v>22</v>
      </c>
      <c r="P3269" s="25">
        <v>2.9</v>
      </c>
      <c r="Q3269" s="27">
        <v>0.02</v>
      </c>
      <c r="R3269" s="25">
        <v>4.4000000000000004</v>
      </c>
      <c r="S3269" s="34"/>
      <c r="T3269" s="51">
        <v>0.03</v>
      </c>
      <c r="U3269" s="42">
        <v>23</v>
      </c>
      <c r="V3269" s="42">
        <v>62.86</v>
      </c>
      <c r="W3269" s="42">
        <v>0.03</v>
      </c>
      <c r="X3269" s="42">
        <v>12</v>
      </c>
      <c r="Y3269" s="44">
        <v>0.14000000000000001</v>
      </c>
      <c r="Z3269" s="87">
        <f t="shared" si="205"/>
        <v>1.8751844984461625</v>
      </c>
      <c r="AA3269" s="88">
        <f t="shared" si="206"/>
        <v>1.972793274755023</v>
      </c>
      <c r="AB3269" s="90">
        <f t="shared" si="207"/>
        <v>-2.5366252629795822E-2</v>
      </c>
      <c r="AC3269" s="19">
        <v>1.84</v>
      </c>
      <c r="AD3269" s="13">
        <v>1.93</v>
      </c>
      <c r="AE3269" s="94">
        <v>-4.7699999999999996</v>
      </c>
    </row>
    <row r="3270" spans="1:31" x14ac:dyDescent="0.2">
      <c r="A3270" s="2" t="s">
        <v>340</v>
      </c>
      <c r="B3270" s="9">
        <v>41527</v>
      </c>
      <c r="C3270" s="19">
        <v>3.72</v>
      </c>
      <c r="D3270" s="12">
        <v>5.57</v>
      </c>
      <c r="F3270" s="12">
        <v>2.5</v>
      </c>
      <c r="H3270" s="23">
        <f t="shared" si="204"/>
        <v>2.6915348039269108E-6</v>
      </c>
      <c r="I3270" s="24">
        <v>4.0000000000000001E-3</v>
      </c>
      <c r="J3270" s="25">
        <v>0.01</v>
      </c>
      <c r="K3270" s="36"/>
      <c r="L3270" s="25">
        <v>19.5</v>
      </c>
      <c r="M3270" s="36"/>
      <c r="N3270" s="25">
        <v>0.02</v>
      </c>
      <c r="O3270" s="25">
        <v>19.600000000000001</v>
      </c>
      <c r="P3270" s="25">
        <v>2.5</v>
      </c>
      <c r="Q3270" s="25">
        <v>0.02</v>
      </c>
      <c r="R3270" s="27">
        <v>6.48</v>
      </c>
      <c r="S3270" s="36"/>
      <c r="T3270" s="51">
        <v>0.01</v>
      </c>
      <c r="U3270" s="42">
        <v>26.6</v>
      </c>
      <c r="V3270" s="42">
        <v>45.59</v>
      </c>
      <c r="W3270" s="42">
        <v>3.2799999999999999E-3</v>
      </c>
      <c r="X3270" s="42">
        <v>17</v>
      </c>
      <c r="Y3270" s="44">
        <v>0.18</v>
      </c>
      <c r="Z3270" s="87">
        <f t="shared" si="205"/>
        <v>1.9643183119471557</v>
      </c>
      <c r="AA3270" s="88">
        <f t="shared" si="206"/>
        <v>1.9490213155382254</v>
      </c>
      <c r="AB3270" s="90">
        <f t="shared" si="207"/>
        <v>3.9089365772118573E-3</v>
      </c>
      <c r="AC3270" s="19">
        <v>1.98</v>
      </c>
      <c r="AD3270" s="13">
        <v>1.95</v>
      </c>
      <c r="AE3270" s="94">
        <v>1.32</v>
      </c>
    </row>
    <row r="3271" spans="1:31" x14ac:dyDescent="0.2">
      <c r="A3271" s="2" t="s">
        <v>340</v>
      </c>
      <c r="B3271" s="9">
        <v>41767</v>
      </c>
      <c r="C3271" s="18">
        <v>3.8</v>
      </c>
      <c r="D3271" s="12">
        <v>5.67</v>
      </c>
      <c r="F3271" s="12">
        <v>3.5</v>
      </c>
      <c r="H3271" s="23">
        <f t="shared" si="204"/>
        <v>2.1379620895022301E-6</v>
      </c>
      <c r="I3271" s="28"/>
      <c r="J3271" s="25">
        <v>0.01</v>
      </c>
      <c r="K3271" s="33"/>
      <c r="L3271" s="25">
        <v>19.5</v>
      </c>
      <c r="M3271" s="33"/>
      <c r="N3271" s="25">
        <v>8.9999999999999993E-3</v>
      </c>
      <c r="O3271" s="25">
        <v>16.5</v>
      </c>
      <c r="P3271" s="25">
        <v>2.44</v>
      </c>
      <c r="Q3271" s="25">
        <v>0.01</v>
      </c>
      <c r="R3271" s="25">
        <v>7.84</v>
      </c>
      <c r="S3271" s="34"/>
      <c r="T3271" s="51">
        <v>0.01</v>
      </c>
      <c r="U3271" s="42">
        <v>33.4</v>
      </c>
      <c r="V3271" s="42">
        <v>30.41</v>
      </c>
      <c r="W3271" s="42">
        <v>3.2799999999999999E-3</v>
      </c>
      <c r="X3271" s="42">
        <v>21</v>
      </c>
      <c r="Y3271" s="44">
        <v>0.27</v>
      </c>
      <c r="Z3271" s="87">
        <f t="shared" si="205"/>
        <v>1.9380510658633132</v>
      </c>
      <c r="AA3271" s="88">
        <f t="shared" si="206"/>
        <v>2.0485810280268248</v>
      </c>
      <c r="AB3271" s="90">
        <f t="shared" si="207"/>
        <v>-2.7725147332483591E-2</v>
      </c>
      <c r="AC3271" s="19">
        <v>1.95</v>
      </c>
      <c r="AD3271" s="99">
        <v>2.0499999999999998</v>
      </c>
      <c r="AE3271" s="95">
        <v>5.03</v>
      </c>
    </row>
    <row r="3272" spans="1:31" x14ac:dyDescent="0.2">
      <c r="A3272" s="2" t="s">
        <v>340</v>
      </c>
      <c r="B3272" s="9">
        <v>41102</v>
      </c>
      <c r="C3272" s="18">
        <v>3.72</v>
      </c>
      <c r="D3272" s="12">
        <v>5.21</v>
      </c>
      <c r="F3272" s="12">
        <v>2.7</v>
      </c>
      <c r="H3272" s="23">
        <f t="shared" si="204"/>
        <v>6.1659500186148109E-6</v>
      </c>
      <c r="I3272" s="32">
        <v>5.0000000000000001E-3</v>
      </c>
      <c r="J3272" s="25">
        <v>0.01</v>
      </c>
      <c r="K3272" s="29">
        <v>0.2</v>
      </c>
      <c r="L3272" s="25">
        <v>23.5</v>
      </c>
      <c r="M3272" s="29">
        <v>1</v>
      </c>
      <c r="N3272" s="25">
        <v>7.0000000000000007E-2</v>
      </c>
      <c r="O3272" s="25">
        <v>19.8</v>
      </c>
      <c r="P3272" s="25">
        <v>2.98</v>
      </c>
      <c r="Q3272" s="25">
        <v>0.03</v>
      </c>
      <c r="R3272" s="25">
        <v>8.0500000000000007</v>
      </c>
      <c r="S3272" s="29">
        <v>6</v>
      </c>
      <c r="T3272" s="51">
        <v>0.01</v>
      </c>
      <c r="U3272" s="42">
        <v>35.9</v>
      </c>
      <c r="V3272" s="42">
        <v>54.44</v>
      </c>
      <c r="W3272" s="42">
        <v>3.2799999999999999E-3</v>
      </c>
      <c r="X3272" s="42">
        <v>15</v>
      </c>
      <c r="Y3272" s="44">
        <v>0.2</v>
      </c>
      <c r="Z3272" s="87">
        <f t="shared" si="205"/>
        <v>2.2790838944991858</v>
      </c>
      <c r="AA3272" s="88">
        <f t="shared" si="206"/>
        <v>2.2489545884974302</v>
      </c>
      <c r="AB3272" s="90">
        <f t="shared" si="207"/>
        <v>6.6539421241438423E-3</v>
      </c>
      <c r="AC3272" s="19">
        <v>2.2999999999999998</v>
      </c>
      <c r="AD3272" s="99">
        <v>2.25</v>
      </c>
      <c r="AE3272" s="95">
        <v>1.98</v>
      </c>
    </row>
    <row r="3273" spans="1:31" x14ac:dyDescent="0.2">
      <c r="A3273" s="2" t="s">
        <v>340</v>
      </c>
      <c r="B3273" s="9">
        <v>42142</v>
      </c>
      <c r="C3273" s="18">
        <v>3.65</v>
      </c>
      <c r="D3273" s="12">
        <v>5.62</v>
      </c>
      <c r="F3273" s="12">
        <v>3.7</v>
      </c>
      <c r="H3273" s="23">
        <f t="shared" si="204"/>
        <v>2.3988329190194872E-6</v>
      </c>
      <c r="I3273" s="32">
        <v>0.01</v>
      </c>
      <c r="J3273" s="25">
        <v>0.01</v>
      </c>
      <c r="K3273" s="29">
        <v>0.2</v>
      </c>
      <c r="L3273" s="25">
        <v>20.5</v>
      </c>
      <c r="M3273" s="29">
        <v>0.4</v>
      </c>
      <c r="N3273" s="25">
        <v>8.9999999999999993E-3</v>
      </c>
      <c r="O3273" s="25">
        <v>17.8</v>
      </c>
      <c r="P3273" s="25">
        <v>2.95</v>
      </c>
      <c r="Q3273" s="25">
        <v>0.01</v>
      </c>
      <c r="R3273" s="25">
        <v>13.3</v>
      </c>
      <c r="S3273" s="29">
        <v>5.4</v>
      </c>
      <c r="T3273" s="51">
        <v>0.01</v>
      </c>
      <c r="U3273" s="42">
        <v>25.9</v>
      </c>
      <c r="V3273" s="42">
        <v>60.64</v>
      </c>
      <c r="W3273" s="42">
        <v>3.2799999999999999E-3</v>
      </c>
      <c r="X3273" s="42">
        <v>21</v>
      </c>
      <c r="Y3273" s="44">
        <v>0.28000000000000003</v>
      </c>
      <c r="Z3273" s="87">
        <f t="shared" si="205"/>
        <v>2.3017641477543238</v>
      </c>
      <c r="AA3273" s="88">
        <f t="shared" si="206"/>
        <v>2.3900255224646845</v>
      </c>
      <c r="AB3273" s="90">
        <f t="shared" si="207"/>
        <v>-1.8811877964307958E-2</v>
      </c>
      <c r="AC3273" s="19">
        <v>2.31</v>
      </c>
      <c r="AD3273" s="99">
        <v>2.39</v>
      </c>
      <c r="AE3273" s="95">
        <v>3.18</v>
      </c>
    </row>
    <row r="3274" spans="1:31" x14ac:dyDescent="0.2">
      <c r="A3274" s="2" t="s">
        <v>340</v>
      </c>
      <c r="B3274" s="9">
        <v>40338</v>
      </c>
      <c r="C3274" s="18">
        <v>3.49</v>
      </c>
      <c r="D3274" s="12">
        <v>5.47</v>
      </c>
      <c r="F3274" s="12">
        <v>3.4</v>
      </c>
      <c r="H3274" s="23">
        <f t="shared" si="204"/>
        <v>3.388441561392022E-6</v>
      </c>
      <c r="I3274" s="28"/>
      <c r="J3274" s="25">
        <v>0.01</v>
      </c>
      <c r="K3274" s="33"/>
      <c r="L3274" s="25">
        <v>28.5</v>
      </c>
      <c r="M3274" s="33"/>
      <c r="N3274" s="25">
        <v>0.03</v>
      </c>
      <c r="O3274" s="25">
        <v>22.3</v>
      </c>
      <c r="P3274" s="25">
        <v>2.96</v>
      </c>
      <c r="Q3274" s="25">
        <v>0.02</v>
      </c>
      <c r="R3274" s="25">
        <v>10.3</v>
      </c>
      <c r="S3274" s="34"/>
      <c r="T3274" s="51">
        <v>0.01</v>
      </c>
      <c r="U3274" s="42">
        <v>32.4</v>
      </c>
      <c r="V3274" s="42">
        <v>61.08</v>
      </c>
      <c r="W3274" s="42">
        <v>3.2799999999999999E-3</v>
      </c>
      <c r="X3274" s="42">
        <v>28</v>
      </c>
      <c r="Y3274" s="44">
        <v>0.23</v>
      </c>
      <c r="Z3274" s="87">
        <f t="shared" si="205"/>
        <v>2.6863915499382527</v>
      </c>
      <c r="AA3274" s="88">
        <f t="shared" si="206"/>
        <v>2.6799015069278953</v>
      </c>
      <c r="AB3274" s="90">
        <f t="shared" si="207"/>
        <v>1.2094089796406853E-3</v>
      </c>
      <c r="AC3274" s="19">
        <v>2.7</v>
      </c>
      <c r="AD3274" s="99">
        <v>2.68</v>
      </c>
      <c r="AE3274" s="95">
        <v>0.91</v>
      </c>
    </row>
    <row r="3275" spans="1:31" x14ac:dyDescent="0.2">
      <c r="A3275" s="2" t="s">
        <v>340</v>
      </c>
      <c r="B3275" s="9">
        <v>38847</v>
      </c>
      <c r="C3275" s="20"/>
      <c r="D3275" s="12">
        <v>5.59</v>
      </c>
      <c r="F3275" s="12">
        <v>3.5</v>
      </c>
      <c r="H3275" s="23">
        <f t="shared" si="204"/>
        <v>2.5703957827688596E-6</v>
      </c>
      <c r="I3275" s="32">
        <v>4.0000000000000001E-3</v>
      </c>
      <c r="J3275" s="25">
        <v>0.02</v>
      </c>
      <c r="K3275" s="29">
        <v>5</v>
      </c>
      <c r="L3275" s="25">
        <v>48.31</v>
      </c>
      <c r="M3275" s="29">
        <v>5</v>
      </c>
      <c r="N3275" s="25">
        <v>0.09</v>
      </c>
      <c r="O3275" s="25">
        <v>20.86</v>
      </c>
      <c r="P3275" s="25">
        <v>5.33</v>
      </c>
      <c r="Q3275" s="25">
        <v>0.04</v>
      </c>
      <c r="R3275" s="25">
        <v>45.8</v>
      </c>
      <c r="S3275" s="29">
        <v>10</v>
      </c>
      <c r="T3275" s="51">
        <v>0.06</v>
      </c>
      <c r="U3275" s="42">
        <v>68</v>
      </c>
      <c r="V3275" s="42">
        <v>68.92</v>
      </c>
      <c r="W3275" s="42">
        <v>0.02</v>
      </c>
      <c r="X3275" s="42">
        <v>97</v>
      </c>
      <c r="Y3275" s="44">
        <v>0.14000000000000001</v>
      </c>
      <c r="Z3275" s="87">
        <f t="shared" si="205"/>
        <v>5.3810931696550162</v>
      </c>
      <c r="AA3275" s="88">
        <f t="shared" si="206"/>
        <v>5.4058256913827938</v>
      </c>
      <c r="AB3275" s="90">
        <f t="shared" si="207"/>
        <v>-2.2928254162651695E-3</v>
      </c>
      <c r="AC3275" s="19">
        <v>5.38</v>
      </c>
      <c r="AD3275" s="99">
        <v>5.4</v>
      </c>
      <c r="AE3275" s="95">
        <v>-0.33</v>
      </c>
    </row>
    <row r="3276" spans="1:31" x14ac:dyDescent="0.2">
      <c r="A3276" s="2" t="s">
        <v>340</v>
      </c>
      <c r="B3276" s="9">
        <v>39211</v>
      </c>
      <c r="C3276" s="18">
        <v>3.32</v>
      </c>
      <c r="D3276" s="12">
        <v>5.36</v>
      </c>
      <c r="F3276" s="12">
        <v>4.3</v>
      </c>
      <c r="H3276" s="23">
        <f t="shared" si="204"/>
        <v>4.3651583224016507E-6</v>
      </c>
      <c r="I3276" s="32">
        <v>0.28999999999999998</v>
      </c>
      <c r="J3276" s="25">
        <v>0.01</v>
      </c>
      <c r="K3276" s="36"/>
      <c r="L3276" s="25">
        <v>37.4</v>
      </c>
      <c r="N3276" s="25">
        <v>0.03</v>
      </c>
      <c r="O3276" s="25">
        <v>21.5</v>
      </c>
      <c r="P3276" s="25">
        <v>4.1500000000000004</v>
      </c>
      <c r="Q3276" s="25">
        <v>0.02</v>
      </c>
      <c r="R3276" s="25">
        <v>13.2</v>
      </c>
      <c r="T3276" s="51">
        <v>0.01</v>
      </c>
      <c r="U3276" s="42">
        <v>53.7</v>
      </c>
      <c r="V3276" s="42">
        <v>76.14</v>
      </c>
      <c r="W3276" s="42">
        <v>3.2799999999999999E-3</v>
      </c>
      <c r="X3276" s="42">
        <v>31</v>
      </c>
      <c r="Y3276" s="44">
        <v>0.21</v>
      </c>
      <c r="Z3276" s="87">
        <f t="shared" si="205"/>
        <v>3.3663339519592173</v>
      </c>
      <c r="AA3276" s="88">
        <f t="shared" si="206"/>
        <v>3.4308576349214719</v>
      </c>
      <c r="AB3276" s="90">
        <f t="shared" si="207"/>
        <v>-9.4926974085580117E-3</v>
      </c>
      <c r="AD3276" s="100"/>
      <c r="AE3276" s="96"/>
    </row>
    <row r="3277" spans="1:31" x14ac:dyDescent="0.2">
      <c r="A3277" s="2" t="s">
        <v>340</v>
      </c>
      <c r="B3277" s="9">
        <v>39926</v>
      </c>
      <c r="C3277" s="18">
        <v>3.43</v>
      </c>
      <c r="D3277" s="12">
        <v>5.35</v>
      </c>
      <c r="F3277" s="12">
        <v>3.6</v>
      </c>
      <c r="H3277" s="23">
        <f t="shared" si="204"/>
        <v>4.4668359215096296E-6</v>
      </c>
      <c r="I3277" s="32">
        <v>0.01</v>
      </c>
      <c r="J3277" s="25">
        <v>0.01</v>
      </c>
      <c r="K3277" s="29">
        <v>0.2</v>
      </c>
      <c r="L3277" s="25">
        <v>28.1</v>
      </c>
      <c r="M3277" s="29">
        <v>0.4</v>
      </c>
      <c r="N3277" s="25">
        <v>0.04</v>
      </c>
      <c r="O3277" s="25">
        <v>16.899999999999999</v>
      </c>
      <c r="P3277" s="25">
        <v>3.13</v>
      </c>
      <c r="Q3277" s="25">
        <v>0.02</v>
      </c>
      <c r="R3277" s="25">
        <v>13.2</v>
      </c>
      <c r="S3277" s="29">
        <v>5.7</v>
      </c>
      <c r="T3277" s="51">
        <v>0.02</v>
      </c>
      <c r="U3277" s="42">
        <v>41.2</v>
      </c>
      <c r="V3277" s="42">
        <v>48.25</v>
      </c>
      <c r="W3277" s="42">
        <v>3.2799999999999999E-3</v>
      </c>
      <c r="X3277" s="42">
        <v>27</v>
      </c>
      <c r="Y3277" s="44">
        <v>0.24</v>
      </c>
      <c r="Z3277" s="87">
        <f t="shared" si="205"/>
        <v>2.6699229832070412</v>
      </c>
      <c r="AA3277" s="88">
        <f t="shared" si="206"/>
        <v>2.6382729177564039</v>
      </c>
      <c r="AB3277" s="90">
        <f t="shared" si="207"/>
        <v>5.9624900891266609E-3</v>
      </c>
      <c r="AE3277" s="94">
        <v>1.1599999999999999</v>
      </c>
    </row>
    <row r="3278" spans="1:31" x14ac:dyDescent="0.2">
      <c r="A3278" s="2" t="s">
        <v>340</v>
      </c>
      <c r="B3278" s="9">
        <v>39609</v>
      </c>
      <c r="C3278" s="18">
        <v>3.05</v>
      </c>
      <c r="D3278" s="12">
        <v>5.16</v>
      </c>
      <c r="F3278" s="12">
        <v>2.8</v>
      </c>
      <c r="H3278" s="23">
        <f t="shared" si="204"/>
        <v>6.9183097091893498E-6</v>
      </c>
      <c r="I3278" s="32">
        <v>0.45</v>
      </c>
      <c r="J3278" s="25">
        <v>0.01</v>
      </c>
      <c r="K3278" s="33"/>
      <c r="L3278" s="25">
        <v>32.200000000000003</v>
      </c>
      <c r="M3278" s="33"/>
      <c r="N3278" s="25">
        <v>0.02</v>
      </c>
      <c r="O3278" s="25">
        <v>22</v>
      </c>
      <c r="P3278" s="25">
        <v>3.73</v>
      </c>
      <c r="Q3278" s="25">
        <v>0.02</v>
      </c>
      <c r="R3278" s="25">
        <v>8.41</v>
      </c>
      <c r="S3278" s="34"/>
      <c r="T3278" s="51">
        <v>0.01</v>
      </c>
      <c r="U3278" s="42">
        <v>39</v>
      </c>
      <c r="V3278" s="42">
        <v>69.05</v>
      </c>
      <c r="W3278" s="42">
        <v>0.11</v>
      </c>
      <c r="X3278" s="42">
        <v>25</v>
      </c>
      <c r="Y3278" s="44">
        <v>0.18</v>
      </c>
      <c r="Z3278" s="87">
        <f t="shared" si="205"/>
        <v>2.8941709064086414</v>
      </c>
      <c r="AA3278" s="88">
        <f t="shared" si="206"/>
        <v>2.8135434725287078</v>
      </c>
      <c r="AB3278" s="90">
        <f t="shared" si="207"/>
        <v>1.4126045651034241E-2</v>
      </c>
      <c r="AE3278" s="94">
        <v>1.26</v>
      </c>
    </row>
    <row r="3279" spans="1:31" x14ac:dyDescent="0.2">
      <c r="A3279" s="2" t="s">
        <v>242</v>
      </c>
      <c r="B3279" s="9">
        <v>41884</v>
      </c>
      <c r="C3279" s="18">
        <v>17.43</v>
      </c>
      <c r="D3279" s="12">
        <v>7.49</v>
      </c>
      <c r="F3279" s="12">
        <v>1.1000000000000001</v>
      </c>
      <c r="H3279" s="23">
        <f t="shared" si="204"/>
        <v>3.2359365692962729E-8</v>
      </c>
      <c r="I3279" s="28"/>
      <c r="J3279" s="25">
        <v>0.26</v>
      </c>
      <c r="K3279" s="33"/>
      <c r="L3279" s="25">
        <v>37.9</v>
      </c>
      <c r="M3279" s="33"/>
      <c r="N3279" s="25">
        <v>0.8</v>
      </c>
      <c r="O3279" s="25">
        <v>2.11</v>
      </c>
      <c r="P3279" s="25">
        <v>5.96</v>
      </c>
      <c r="Q3279" s="25">
        <v>0.09</v>
      </c>
      <c r="R3279" s="25">
        <v>9.39</v>
      </c>
      <c r="S3279" s="34"/>
      <c r="T3279" s="51">
        <v>7.0000000000000007E-2</v>
      </c>
      <c r="U3279" s="42">
        <v>6.91</v>
      </c>
      <c r="V3279" s="42">
        <v>0.22</v>
      </c>
      <c r="W3279" s="42">
        <v>3.2799999999999999E-3</v>
      </c>
      <c r="X3279" s="42">
        <v>11</v>
      </c>
      <c r="Y3279" s="44">
        <v>2.37</v>
      </c>
      <c r="Z3279" s="87">
        <f t="shared" si="205"/>
        <v>2.8903223499103508</v>
      </c>
      <c r="AA3279" s="88">
        <f t="shared" si="206"/>
        <v>2.82998054806116</v>
      </c>
      <c r="AB3279" s="90">
        <f t="shared" si="207"/>
        <v>1.0548707459283099E-2</v>
      </c>
      <c r="AC3279" s="19">
        <v>2.91</v>
      </c>
      <c r="AD3279" s="13">
        <v>2.83</v>
      </c>
      <c r="AE3279" s="94">
        <v>2.77</v>
      </c>
    </row>
    <row r="3280" spans="1:31" x14ac:dyDescent="0.2">
      <c r="A3280" s="2" t="s">
        <v>242</v>
      </c>
      <c r="B3280" s="9">
        <v>42319</v>
      </c>
      <c r="C3280" s="20"/>
      <c r="D3280" s="12">
        <v>7.34</v>
      </c>
      <c r="F3280" s="12">
        <v>0.6</v>
      </c>
      <c r="H3280" s="23">
        <f t="shared" si="204"/>
        <v>4.5708818961487464E-8</v>
      </c>
      <c r="I3280" s="28"/>
      <c r="J3280" s="25">
        <v>0.24</v>
      </c>
      <c r="K3280" s="33"/>
      <c r="L3280" s="25">
        <v>35</v>
      </c>
      <c r="M3280" s="33"/>
      <c r="N3280" s="25">
        <v>0.78</v>
      </c>
      <c r="O3280" s="25">
        <v>2.2999999999999998</v>
      </c>
      <c r="P3280" s="25">
        <v>6</v>
      </c>
      <c r="Q3280" s="25">
        <v>0.09</v>
      </c>
      <c r="R3280" s="25">
        <v>9.6</v>
      </c>
      <c r="S3280" s="34"/>
      <c r="T3280" s="51">
        <v>0.03</v>
      </c>
      <c r="U3280" s="42">
        <v>7.3</v>
      </c>
      <c r="V3280" s="42">
        <v>1.01</v>
      </c>
      <c r="W3280" s="42">
        <v>0.03</v>
      </c>
      <c r="X3280" s="42">
        <v>10</v>
      </c>
      <c r="Y3280" s="44">
        <v>2.41</v>
      </c>
      <c r="Z3280" s="87">
        <f t="shared" si="205"/>
        <v>2.7610690373103983</v>
      </c>
      <c r="AA3280" s="88">
        <f t="shared" si="206"/>
        <v>2.861950131324297</v>
      </c>
      <c r="AB3280" s="90">
        <f t="shared" si="207"/>
        <v>-1.7940734503736937E-2</v>
      </c>
      <c r="AC3280" s="19">
        <v>2.76</v>
      </c>
      <c r="AD3280" s="13">
        <v>2.86</v>
      </c>
      <c r="AE3280" s="94">
        <v>-3.56</v>
      </c>
    </row>
    <row r="3281" spans="1:31" x14ac:dyDescent="0.2">
      <c r="A3281" s="2" t="s">
        <v>242</v>
      </c>
      <c r="B3281" s="9">
        <v>37572</v>
      </c>
      <c r="C3281" s="18">
        <v>16.82</v>
      </c>
      <c r="D3281" s="12">
        <v>7.42</v>
      </c>
      <c r="F3281" s="12">
        <v>0.7</v>
      </c>
      <c r="H3281" s="23">
        <f t="shared" si="204"/>
        <v>3.8018939632056113E-8</v>
      </c>
      <c r="I3281" s="32">
        <v>7.0000000000000001E-3</v>
      </c>
      <c r="J3281" s="25">
        <v>0.25</v>
      </c>
      <c r="K3281" s="33"/>
      <c r="L3281" s="25">
        <v>38.200000000000003</v>
      </c>
      <c r="M3281" s="33"/>
      <c r="N3281" s="25">
        <v>0.81</v>
      </c>
      <c r="O3281" s="25">
        <v>1.8</v>
      </c>
      <c r="P3281" s="25">
        <v>5.3</v>
      </c>
      <c r="Q3281" s="25">
        <v>0.1</v>
      </c>
      <c r="R3281" s="25">
        <v>8.8000000000000007</v>
      </c>
      <c r="S3281" s="34"/>
      <c r="T3281" s="51">
        <v>0.3</v>
      </c>
      <c r="U3281" s="42">
        <v>6.77</v>
      </c>
      <c r="V3281" s="42">
        <v>0.53</v>
      </c>
      <c r="W3281" s="42">
        <v>0.85</v>
      </c>
      <c r="X3281" s="42">
        <v>12.3</v>
      </c>
      <c r="Y3281" s="44">
        <v>2.31</v>
      </c>
      <c r="Z3281" s="87">
        <f t="shared" si="205"/>
        <v>2.8183469866171551</v>
      </c>
      <c r="AA3281" s="88">
        <f t="shared" si="206"/>
        <v>2.8344097834749249</v>
      </c>
      <c r="AB3281" s="90">
        <f t="shared" si="207"/>
        <v>-2.8415864172249066E-3</v>
      </c>
    </row>
    <row r="3282" spans="1:31" x14ac:dyDescent="0.2">
      <c r="A3282" s="2" t="s">
        <v>242</v>
      </c>
      <c r="B3282" s="9">
        <v>30932</v>
      </c>
      <c r="C3282" s="18">
        <v>14.81</v>
      </c>
      <c r="D3282" s="12">
        <v>7.3</v>
      </c>
      <c r="F3282" s="15"/>
      <c r="H3282" s="23">
        <f t="shared" si="204"/>
        <v>5.0118723362727164E-8</v>
      </c>
      <c r="I3282" s="32">
        <v>7.0000000000000001E-3</v>
      </c>
      <c r="J3282" s="25">
        <v>0.19</v>
      </c>
      <c r="K3282" s="33"/>
      <c r="L3282" s="25">
        <v>25.7</v>
      </c>
      <c r="M3282" s="33"/>
      <c r="N3282" s="25">
        <v>0.76</v>
      </c>
      <c r="O3282" s="25">
        <v>4.7</v>
      </c>
      <c r="P3282" s="25">
        <v>11.2</v>
      </c>
      <c r="Q3282" s="25">
        <v>0.3</v>
      </c>
      <c r="R3282" s="25">
        <v>15.5</v>
      </c>
      <c r="S3282" s="34"/>
      <c r="T3282" s="51">
        <v>0.27</v>
      </c>
      <c r="U3282" s="42">
        <v>5</v>
      </c>
      <c r="V3282" s="42">
        <v>0.1</v>
      </c>
      <c r="W3282" s="42">
        <v>6.5599999999999999E-3</v>
      </c>
      <c r="X3282" s="42">
        <v>9</v>
      </c>
      <c r="Y3282" s="44">
        <v>2.62</v>
      </c>
      <c r="Z3282" s="87">
        <f t="shared" si="205"/>
        <v>3.0477481408202665</v>
      </c>
      <c r="AA3282" s="88">
        <f t="shared" si="206"/>
        <v>2.9882539906289436</v>
      </c>
      <c r="AB3282" s="90">
        <f t="shared" si="207"/>
        <v>9.8565489036761909E-3</v>
      </c>
    </row>
    <row r="3283" spans="1:31" x14ac:dyDescent="0.2">
      <c r="A3283" s="2" t="s">
        <v>226</v>
      </c>
      <c r="B3283" s="9">
        <v>42319</v>
      </c>
      <c r="C3283" s="20"/>
      <c r="D3283" s="12">
        <v>7.06</v>
      </c>
      <c r="F3283" s="12">
        <v>1.1000000000000001</v>
      </c>
      <c r="H3283" s="23">
        <f t="shared" si="204"/>
        <v>8.7096358995608061E-8</v>
      </c>
      <c r="I3283" s="32">
        <v>5.0000000000000001E-3</v>
      </c>
      <c r="J3283" s="25">
        <v>0.47</v>
      </c>
      <c r="K3283" s="33"/>
      <c r="L3283" s="25">
        <v>53</v>
      </c>
      <c r="M3283" s="33"/>
      <c r="N3283" s="25">
        <v>1.1499999999999999</v>
      </c>
      <c r="O3283" s="25">
        <v>1.6</v>
      </c>
      <c r="P3283" s="25">
        <v>5.0999999999999996</v>
      </c>
      <c r="Q3283" s="25">
        <v>0.25</v>
      </c>
      <c r="R3283" s="25">
        <v>11</v>
      </c>
      <c r="S3283" s="34"/>
      <c r="T3283" s="51">
        <v>0.33</v>
      </c>
      <c r="U3283" s="42">
        <v>1.4</v>
      </c>
      <c r="V3283" s="42">
        <v>1.01</v>
      </c>
      <c r="W3283" s="42">
        <v>0.03</v>
      </c>
      <c r="X3283" s="42">
        <v>9.3000000000000007</v>
      </c>
      <c r="Y3283" s="44">
        <v>3.43</v>
      </c>
      <c r="Z3283" s="87">
        <f t="shared" si="205"/>
        <v>3.6606303537195313</v>
      </c>
      <c r="AA3283" s="88">
        <f t="shared" si="206"/>
        <v>3.7488535816362489</v>
      </c>
      <c r="AB3283" s="90">
        <f t="shared" si="207"/>
        <v>-1.1906797920937993E-2</v>
      </c>
      <c r="AC3283" s="19">
        <v>3.66</v>
      </c>
      <c r="AD3283" s="13">
        <v>3.74</v>
      </c>
      <c r="AE3283" s="94">
        <v>-2.16</v>
      </c>
    </row>
    <row r="3284" spans="1:31" x14ac:dyDescent="0.2">
      <c r="A3284" s="2" t="s">
        <v>226</v>
      </c>
      <c r="B3284" s="9">
        <v>39841</v>
      </c>
      <c r="C3284" s="20"/>
      <c r="D3284" s="12">
        <v>7.11</v>
      </c>
      <c r="E3284" s="13">
        <v>9.6999999999999993</v>
      </c>
      <c r="F3284" s="15"/>
      <c r="H3284" s="23">
        <f t="shared" si="204"/>
        <v>7.7624711662868932E-8</v>
      </c>
      <c r="I3284" s="32">
        <v>4.0000000000000001E-3</v>
      </c>
      <c r="J3284" s="25">
        <v>0.43</v>
      </c>
      <c r="K3284" s="33"/>
      <c r="L3284" s="25">
        <v>55</v>
      </c>
      <c r="M3284" s="33"/>
      <c r="N3284" s="25">
        <v>1.2</v>
      </c>
      <c r="O3284" s="25">
        <v>1.4</v>
      </c>
      <c r="P3284" s="25">
        <v>5</v>
      </c>
      <c r="Q3284" s="25">
        <v>0.26</v>
      </c>
      <c r="R3284" s="25">
        <v>12</v>
      </c>
      <c r="S3284" s="34"/>
      <c r="T3284" s="51">
        <v>0.45</v>
      </c>
      <c r="U3284" s="42">
        <v>2</v>
      </c>
      <c r="V3284" s="45"/>
      <c r="W3284" s="45"/>
      <c r="X3284" s="42">
        <v>9</v>
      </c>
      <c r="Y3284" s="44">
        <v>3.49</v>
      </c>
      <c r="Z3284" s="87">
        <f t="shared" si="205"/>
        <v>3.7904068876562369</v>
      </c>
      <c r="AA3284" s="88">
        <f t="shared" si="206"/>
        <v>3.7997300245253043</v>
      </c>
      <c r="AB3284" s="90">
        <f t="shared" si="207"/>
        <v>-1.2283226214410601E-3</v>
      </c>
      <c r="AC3284" s="19">
        <v>3.79</v>
      </c>
      <c r="AD3284" s="13">
        <v>3.79</v>
      </c>
    </row>
    <row r="3285" spans="1:31" x14ac:dyDescent="0.2">
      <c r="A3285" s="2" t="s">
        <v>226</v>
      </c>
      <c r="B3285" s="9">
        <v>41884</v>
      </c>
      <c r="C3285" s="18">
        <v>19.399999999999999</v>
      </c>
      <c r="D3285" s="12">
        <v>7.16</v>
      </c>
      <c r="F3285" s="12">
        <v>1.8</v>
      </c>
      <c r="H3285" s="23">
        <f t="shared" si="204"/>
        <v>6.9183097091893466E-8</v>
      </c>
      <c r="I3285" s="28"/>
      <c r="J3285" s="25">
        <v>0.42</v>
      </c>
      <c r="K3285" s="33"/>
      <c r="L3285" s="25">
        <v>57.9</v>
      </c>
      <c r="M3285" s="33"/>
      <c r="N3285" s="25">
        <v>1.1599999999999999</v>
      </c>
      <c r="O3285" s="25">
        <v>1.31</v>
      </c>
      <c r="P3285" s="25">
        <v>5.31</v>
      </c>
      <c r="Q3285" s="25">
        <v>0.25</v>
      </c>
      <c r="R3285" s="25">
        <v>12.2</v>
      </c>
      <c r="S3285" s="34"/>
      <c r="T3285" s="51">
        <v>0.11</v>
      </c>
      <c r="U3285" s="42">
        <v>3.19</v>
      </c>
      <c r="V3285" s="42">
        <v>0.22</v>
      </c>
      <c r="W3285" s="42">
        <v>3.2799999999999999E-3</v>
      </c>
      <c r="X3285" s="42">
        <v>10</v>
      </c>
      <c r="Y3285" s="44">
        <v>3.47</v>
      </c>
      <c r="Z3285" s="87">
        <f t="shared" si="205"/>
        <v>3.9642222389796302</v>
      </c>
      <c r="AA3285" s="88">
        <f t="shared" si="206"/>
        <v>3.8255918295041873</v>
      </c>
      <c r="AB3285" s="90">
        <f t="shared" si="207"/>
        <v>1.7796369496971248E-2</v>
      </c>
      <c r="AC3285" s="19">
        <v>3.99</v>
      </c>
      <c r="AD3285" s="13">
        <v>3.82</v>
      </c>
      <c r="AE3285" s="94">
        <v>4.2</v>
      </c>
    </row>
    <row r="3286" spans="1:31" x14ac:dyDescent="0.2">
      <c r="A3286" s="2" t="s">
        <v>226</v>
      </c>
      <c r="B3286" s="9">
        <v>30932</v>
      </c>
      <c r="C3286" s="18">
        <v>16.39</v>
      </c>
      <c r="D3286" s="12">
        <v>7</v>
      </c>
      <c r="F3286" s="15"/>
      <c r="H3286" s="23">
        <f t="shared" si="204"/>
        <v>9.9999999999999995E-8</v>
      </c>
      <c r="I3286" s="28"/>
      <c r="J3286" s="25">
        <v>0.34</v>
      </c>
      <c r="K3286" s="36"/>
      <c r="L3286" s="25">
        <v>18.8</v>
      </c>
      <c r="M3286" s="36"/>
      <c r="N3286" s="25">
        <v>1.37</v>
      </c>
      <c r="O3286" s="25">
        <v>3.1</v>
      </c>
      <c r="P3286" s="25">
        <v>8.6999999999999993</v>
      </c>
      <c r="Q3286" s="25">
        <v>0.35</v>
      </c>
      <c r="R3286" s="25">
        <v>48.4</v>
      </c>
      <c r="S3286" s="36"/>
      <c r="T3286" s="51">
        <v>0.22</v>
      </c>
      <c r="U3286" s="42">
        <v>1</v>
      </c>
      <c r="V3286" s="42">
        <v>0.1</v>
      </c>
      <c r="W3286" s="42">
        <v>6.5599999999999999E-3</v>
      </c>
      <c r="X3286" s="42">
        <v>8</v>
      </c>
      <c r="Y3286" s="44">
        <v>3.8</v>
      </c>
      <c r="Z3286" s="87">
        <f t="shared" si="205"/>
        <v>3.9191157744312966</v>
      </c>
      <c r="AA3286" s="88">
        <f t="shared" si="206"/>
        <v>4.055193186058033</v>
      </c>
      <c r="AB3286" s="90">
        <f t="shared" si="207"/>
        <v>-1.706447697235778E-2</v>
      </c>
    </row>
    <row r="3287" spans="1:31" x14ac:dyDescent="0.2">
      <c r="A3287" s="2" t="s">
        <v>226</v>
      </c>
      <c r="B3287" s="9">
        <v>37572</v>
      </c>
      <c r="C3287" s="18">
        <v>18.68</v>
      </c>
      <c r="D3287" s="12">
        <v>7.17</v>
      </c>
      <c r="F3287" s="12">
        <v>2.2000000000000002</v>
      </c>
      <c r="H3287" s="23">
        <f t="shared" si="204"/>
        <v>6.7608297539197998E-8</v>
      </c>
      <c r="I3287" s="32">
        <v>8.0000000000000002E-3</v>
      </c>
      <c r="J3287" s="25">
        <v>0.39</v>
      </c>
      <c r="K3287" s="36"/>
      <c r="L3287" s="25">
        <v>58.3</v>
      </c>
      <c r="M3287" s="36"/>
      <c r="N3287" s="25">
        <v>1.22</v>
      </c>
      <c r="O3287" s="25">
        <v>1.2</v>
      </c>
      <c r="P3287" s="25">
        <v>5.8</v>
      </c>
      <c r="Q3287" s="25">
        <v>0.28000000000000003</v>
      </c>
      <c r="R3287" s="25">
        <v>10.8</v>
      </c>
      <c r="S3287" s="36"/>
      <c r="T3287" s="51">
        <v>0.3</v>
      </c>
      <c r="U3287" s="42">
        <v>2.4</v>
      </c>
      <c r="V3287" s="42">
        <v>0.39</v>
      </c>
      <c r="W3287" s="42">
        <v>1.31</v>
      </c>
      <c r="X3287" s="42">
        <v>11.9</v>
      </c>
      <c r="Y3287" s="44">
        <v>3.5</v>
      </c>
      <c r="Z3287" s="87">
        <f t="shared" si="205"/>
        <v>3.9632491987773433</v>
      </c>
      <c r="AA3287" s="88">
        <f t="shared" si="206"/>
        <v>3.9298928905862662</v>
      </c>
      <c r="AB3287" s="90">
        <f t="shared" si="207"/>
        <v>4.2259860285584223E-3</v>
      </c>
    </row>
    <row r="3288" spans="1:31" x14ac:dyDescent="0.2">
      <c r="A3288" s="2" t="s">
        <v>226</v>
      </c>
      <c r="B3288" s="9">
        <v>37069</v>
      </c>
      <c r="C3288" s="18">
        <v>20.67</v>
      </c>
      <c r="D3288" s="12">
        <v>7.11</v>
      </c>
      <c r="E3288" s="13">
        <v>14.8</v>
      </c>
      <c r="F3288" s="15"/>
      <c r="H3288" s="23">
        <f t="shared" si="204"/>
        <v>7.7624711662868932E-8</v>
      </c>
      <c r="I3288" s="28"/>
      <c r="J3288" s="25">
        <v>0.49</v>
      </c>
      <c r="K3288" s="36"/>
      <c r="L3288" s="25">
        <v>54</v>
      </c>
      <c r="M3288" s="36"/>
      <c r="N3288" s="25">
        <v>1.1000000000000001</v>
      </c>
      <c r="O3288" s="25">
        <v>1.6</v>
      </c>
      <c r="P3288" s="25">
        <v>5</v>
      </c>
      <c r="Q3288" s="25">
        <v>0.27</v>
      </c>
      <c r="R3288" s="25">
        <v>13</v>
      </c>
      <c r="S3288" s="36"/>
      <c r="T3288" s="51">
        <v>0.47</v>
      </c>
      <c r="U3288" s="42">
        <v>1</v>
      </c>
      <c r="V3288" s="45"/>
      <c r="W3288" s="45"/>
      <c r="X3288" s="42">
        <v>9</v>
      </c>
      <c r="Y3288" s="44">
        <v>3.44</v>
      </c>
      <c r="Z3288" s="87">
        <f t="shared" si="205"/>
        <v>3.788790522580229</v>
      </c>
      <c r="AA3288" s="88">
        <f t="shared" si="206"/>
        <v>3.7295436495518679</v>
      </c>
      <c r="AB3288" s="90">
        <f t="shared" si="207"/>
        <v>7.8803191866582689E-3</v>
      </c>
    </row>
    <row r="3289" spans="1:31" x14ac:dyDescent="0.2">
      <c r="A3289" s="2" t="s">
        <v>134</v>
      </c>
      <c r="B3289" s="9">
        <v>42326</v>
      </c>
      <c r="C3289" s="20"/>
      <c r="D3289" s="12">
        <v>7.51</v>
      </c>
      <c r="F3289" s="12">
        <v>0.6</v>
      </c>
      <c r="H3289" s="23">
        <f t="shared" si="204"/>
        <v>3.0902954325135814E-8</v>
      </c>
      <c r="I3289" s="32">
        <v>1E-3</v>
      </c>
      <c r="J3289" s="25">
        <v>0.11</v>
      </c>
      <c r="K3289" s="36"/>
      <c r="L3289" s="25">
        <v>42</v>
      </c>
      <c r="M3289" s="36"/>
      <c r="N3289" s="25">
        <v>1.07</v>
      </c>
      <c r="O3289" s="25">
        <v>1.5</v>
      </c>
      <c r="P3289" s="25">
        <v>3.8</v>
      </c>
      <c r="Q3289" s="25">
        <v>0.11</v>
      </c>
      <c r="R3289" s="25">
        <v>8.9</v>
      </c>
      <c r="S3289" s="36"/>
      <c r="T3289" s="51">
        <v>0.03</v>
      </c>
      <c r="U3289" s="42">
        <v>13</v>
      </c>
      <c r="V3289" s="42">
        <v>1.01</v>
      </c>
      <c r="W3289" s="42">
        <v>0.03</v>
      </c>
      <c r="X3289" s="42">
        <v>9.1</v>
      </c>
      <c r="Y3289" s="44">
        <v>2.5</v>
      </c>
      <c r="Z3289" s="87">
        <f t="shared" si="205"/>
        <v>2.8824685636121998</v>
      </c>
      <c r="AA3289" s="88">
        <f t="shared" si="206"/>
        <v>3.0452257356343297</v>
      </c>
      <c r="AB3289" s="90">
        <f t="shared" si="207"/>
        <v>-2.745707922940932E-2</v>
      </c>
      <c r="AC3289" s="19">
        <v>2.91</v>
      </c>
      <c r="AD3289" s="13">
        <v>3.04</v>
      </c>
      <c r="AE3289" s="94">
        <v>-4.37</v>
      </c>
    </row>
    <row r="3290" spans="1:31" x14ac:dyDescent="0.2">
      <c r="A3290" s="2" t="s">
        <v>134</v>
      </c>
      <c r="B3290" s="9">
        <v>41884</v>
      </c>
      <c r="C3290" s="18">
        <v>23.52</v>
      </c>
      <c r="D3290" s="12">
        <v>7.66</v>
      </c>
      <c r="F3290" s="12">
        <v>0.8</v>
      </c>
      <c r="H3290" s="23">
        <f t="shared" si="204"/>
        <v>2.1877616239495494E-8</v>
      </c>
      <c r="I3290" s="32">
        <v>0.39</v>
      </c>
      <c r="J3290" s="25">
        <v>0.11</v>
      </c>
      <c r="K3290" s="33"/>
      <c r="L3290" s="25">
        <v>49.1</v>
      </c>
      <c r="M3290" s="33"/>
      <c r="N3290" s="25">
        <v>1.07</v>
      </c>
      <c r="O3290" s="25">
        <v>1.19</v>
      </c>
      <c r="P3290" s="25">
        <v>3.82</v>
      </c>
      <c r="Q3290" s="25">
        <v>0.13</v>
      </c>
      <c r="R3290" s="25">
        <v>8.27</v>
      </c>
      <c r="S3290" s="34"/>
      <c r="T3290" s="51">
        <v>0.04</v>
      </c>
      <c r="U3290" s="42">
        <v>13.5</v>
      </c>
      <c r="V3290" s="42">
        <v>0.22</v>
      </c>
      <c r="W3290" s="42">
        <v>3.2799999999999999E-3</v>
      </c>
      <c r="X3290" s="42">
        <v>10</v>
      </c>
      <c r="Y3290" s="44">
        <v>2.52</v>
      </c>
      <c r="Z3290" s="87">
        <f t="shared" si="205"/>
        <v>3.2470561070238348</v>
      </c>
      <c r="AA3290" s="88">
        <f t="shared" si="206"/>
        <v>3.0880157667680885</v>
      </c>
      <c r="AB3290" s="90">
        <f t="shared" si="207"/>
        <v>2.5104741260109975E-2</v>
      </c>
      <c r="AC3290" s="19">
        <v>3.22</v>
      </c>
      <c r="AD3290" s="13">
        <v>3.08</v>
      </c>
      <c r="AE3290" s="95">
        <v>4.41</v>
      </c>
    </row>
    <row r="3291" spans="1:31" x14ac:dyDescent="0.2">
      <c r="A3291" s="2" t="s">
        <v>134</v>
      </c>
      <c r="B3291" s="9">
        <v>38285</v>
      </c>
      <c r="C3291" s="18">
        <v>22.93</v>
      </c>
      <c r="D3291" s="12">
        <v>7.52</v>
      </c>
      <c r="F3291" s="12">
        <v>0.61</v>
      </c>
      <c r="H3291" s="23">
        <f t="shared" si="204"/>
        <v>3.0199517204020188E-8</v>
      </c>
      <c r="J3291" s="25">
        <v>0.1</v>
      </c>
      <c r="K3291" s="30">
        <v>0.2</v>
      </c>
      <c r="L3291" s="25">
        <v>43.8</v>
      </c>
      <c r="M3291" s="30">
        <v>0.2</v>
      </c>
      <c r="N3291" s="27">
        <v>0.99</v>
      </c>
      <c r="O3291" s="25">
        <v>1.49</v>
      </c>
      <c r="P3291" s="25">
        <v>3.37</v>
      </c>
      <c r="Q3291" s="25">
        <v>0.12</v>
      </c>
      <c r="R3291" s="25">
        <v>9.51</v>
      </c>
      <c r="S3291" s="31">
        <v>1.1000000000000001</v>
      </c>
      <c r="T3291" s="51">
        <v>0.03</v>
      </c>
      <c r="U3291" s="42">
        <v>12.6</v>
      </c>
      <c r="V3291" s="42">
        <v>0.22</v>
      </c>
      <c r="W3291" s="42">
        <v>3.2845000000000001E-3</v>
      </c>
      <c r="X3291" s="42">
        <v>9.5</v>
      </c>
      <c r="Y3291" s="44">
        <v>2.56</v>
      </c>
      <c r="Z3291" s="87">
        <f t="shared" si="205"/>
        <v>2.9600225227202155</v>
      </c>
      <c r="AA3291" s="88">
        <f t="shared" si="206"/>
        <v>3.0948592649237563</v>
      </c>
      <c r="AB3291" s="90">
        <f t="shared" si="207"/>
        <v>-2.2269095736715851E-2</v>
      </c>
      <c r="AC3291" s="19">
        <v>2.74</v>
      </c>
      <c r="AD3291" s="13">
        <v>3.09</v>
      </c>
      <c r="AE3291" s="94">
        <v>0.4</v>
      </c>
    </row>
    <row r="3292" spans="1:31" x14ac:dyDescent="0.2">
      <c r="A3292" s="2" t="s">
        <v>134</v>
      </c>
      <c r="B3292" s="9">
        <v>38642</v>
      </c>
      <c r="C3292" s="18">
        <v>23.02</v>
      </c>
      <c r="D3292" s="12">
        <v>7.38</v>
      </c>
      <c r="F3292" s="12">
        <v>0.77</v>
      </c>
      <c r="H3292" s="23">
        <f t="shared" si="204"/>
        <v>4.1686938347033516E-8</v>
      </c>
      <c r="I3292" s="32">
        <v>2E-3</v>
      </c>
      <c r="J3292" s="25">
        <v>0.11</v>
      </c>
      <c r="K3292" s="36"/>
      <c r="L3292" s="27">
        <v>46.3</v>
      </c>
      <c r="M3292" s="36"/>
      <c r="N3292" s="25">
        <v>1.1000000000000001</v>
      </c>
      <c r="O3292" s="25">
        <v>1.42</v>
      </c>
      <c r="P3292" s="25">
        <v>3.7</v>
      </c>
      <c r="Q3292" s="25">
        <v>0.13</v>
      </c>
      <c r="R3292" s="25">
        <v>8.5500000000000007</v>
      </c>
      <c r="S3292" s="36"/>
      <c r="T3292" s="51">
        <v>0.08</v>
      </c>
      <c r="U3292" s="42">
        <v>12.3</v>
      </c>
      <c r="V3292" s="42">
        <v>0.22</v>
      </c>
      <c r="W3292" s="42">
        <v>3.2845000000000001E-3</v>
      </c>
      <c r="X3292" s="42">
        <v>9.5</v>
      </c>
      <c r="Y3292" s="44">
        <v>2.58</v>
      </c>
      <c r="Z3292" s="87">
        <f t="shared" si="205"/>
        <v>3.073455886020144</v>
      </c>
      <c r="AA3292" s="88">
        <f t="shared" si="206"/>
        <v>3.110193265035706</v>
      </c>
      <c r="AB3292" s="90">
        <f t="shared" si="207"/>
        <v>-5.9410516538263188E-3</v>
      </c>
      <c r="AC3292" s="19">
        <v>3.02</v>
      </c>
      <c r="AD3292" s="13">
        <v>3.1</v>
      </c>
      <c r="AE3292" s="94">
        <v>-2.4300000000000002</v>
      </c>
    </row>
    <row r="3293" spans="1:31" x14ac:dyDescent="0.2">
      <c r="A3293" s="2" t="s">
        <v>134</v>
      </c>
      <c r="B3293" s="9">
        <v>31757</v>
      </c>
      <c r="C3293" s="18">
        <v>25.7</v>
      </c>
      <c r="D3293" s="12">
        <v>7.79</v>
      </c>
      <c r="F3293" s="12">
        <v>1</v>
      </c>
      <c r="H3293" s="23">
        <f t="shared" si="204"/>
        <v>1.6218100973589297E-8</v>
      </c>
      <c r="I3293" s="32">
        <v>2E-3</v>
      </c>
      <c r="J3293" s="25">
        <v>0.12</v>
      </c>
      <c r="K3293" s="29">
        <v>0.1</v>
      </c>
      <c r="L3293" s="25">
        <v>49</v>
      </c>
      <c r="M3293" s="29">
        <v>0.1</v>
      </c>
      <c r="N3293" s="25">
        <v>1.3</v>
      </c>
      <c r="O3293" s="25">
        <v>1.5</v>
      </c>
      <c r="P3293" s="25">
        <v>3.8</v>
      </c>
      <c r="Q3293" s="25">
        <v>0.13</v>
      </c>
      <c r="R3293" s="25">
        <v>8.5</v>
      </c>
      <c r="S3293" s="29">
        <v>31</v>
      </c>
      <c r="T3293" s="51">
        <v>0.02</v>
      </c>
      <c r="U3293" s="42">
        <v>13.7</v>
      </c>
      <c r="V3293" s="42">
        <v>0.04</v>
      </c>
      <c r="W3293" s="42">
        <v>6.5599999999999999E-3</v>
      </c>
      <c r="X3293" s="42">
        <v>19</v>
      </c>
      <c r="Y3293" s="44">
        <v>2.68</v>
      </c>
      <c r="Z3293" s="87">
        <f t="shared" si="205"/>
        <v>3.2240022404327888</v>
      </c>
      <c r="AA3293" s="88">
        <f t="shared" si="206"/>
        <v>3.5025943999368101</v>
      </c>
      <c r="AB3293" s="90">
        <f t="shared" si="207"/>
        <v>-4.1416510369010888E-2</v>
      </c>
      <c r="AE3293" s="96"/>
    </row>
    <row r="3294" spans="1:31" x14ac:dyDescent="0.2">
      <c r="A3294" s="2" t="s">
        <v>134</v>
      </c>
      <c r="B3294" s="9">
        <v>37181</v>
      </c>
      <c r="C3294" s="19">
        <v>24.65</v>
      </c>
      <c r="D3294" s="12">
        <v>7.37</v>
      </c>
      <c r="F3294" s="12">
        <v>0.61</v>
      </c>
      <c r="H3294" s="23">
        <f t="shared" si="204"/>
        <v>4.2657951880159239E-8</v>
      </c>
      <c r="I3294" s="32">
        <v>3.0000000000000001E-3</v>
      </c>
      <c r="J3294" s="25">
        <v>0.11</v>
      </c>
      <c r="K3294" s="29">
        <v>0.2</v>
      </c>
      <c r="L3294" s="25">
        <v>47.1</v>
      </c>
      <c r="M3294" s="29">
        <v>0.2</v>
      </c>
      <c r="N3294" s="25">
        <v>1.2</v>
      </c>
      <c r="O3294" s="25">
        <v>1.34</v>
      </c>
      <c r="P3294" s="25">
        <v>3.64</v>
      </c>
      <c r="Q3294" s="25">
        <v>0.12</v>
      </c>
      <c r="R3294" s="25">
        <v>8.08</v>
      </c>
      <c r="S3294" s="29">
        <v>5.7</v>
      </c>
      <c r="T3294" s="51">
        <v>0.04</v>
      </c>
      <c r="U3294" s="42">
        <v>16.2</v>
      </c>
      <c r="V3294" s="42">
        <v>0.22</v>
      </c>
      <c r="W3294" s="42">
        <v>3.2845000000000001E-3</v>
      </c>
      <c r="X3294" s="42">
        <v>10.3</v>
      </c>
      <c r="Y3294" s="44">
        <v>2.59</v>
      </c>
      <c r="Z3294" s="87">
        <f t="shared" si="205"/>
        <v>3.0892782800508742</v>
      </c>
      <c r="AA3294" s="88">
        <f t="shared" si="206"/>
        <v>3.2226875022678687</v>
      </c>
      <c r="AB3294" s="90">
        <f t="shared" si="207"/>
        <v>-2.1135922914966389E-2</v>
      </c>
      <c r="AD3294" s="100"/>
      <c r="AE3294" s="96"/>
    </row>
    <row r="3295" spans="1:31" x14ac:dyDescent="0.2">
      <c r="A3295" s="2" t="s">
        <v>134</v>
      </c>
      <c r="B3295" s="9">
        <v>32442</v>
      </c>
      <c r="C3295" s="18">
        <v>25.29</v>
      </c>
      <c r="D3295" s="12">
        <v>7.15</v>
      </c>
      <c r="F3295" s="12">
        <v>1</v>
      </c>
      <c r="H3295" s="23">
        <f t="shared" si="204"/>
        <v>7.0794578438413597E-8</v>
      </c>
      <c r="I3295" s="24">
        <v>7.0000000000000007E-2</v>
      </c>
      <c r="J3295" s="25">
        <v>0.06</v>
      </c>
      <c r="K3295" s="29">
        <v>0.2</v>
      </c>
      <c r="L3295" s="25">
        <v>48</v>
      </c>
      <c r="M3295" s="29">
        <v>0.1</v>
      </c>
      <c r="N3295" s="25">
        <v>1.2</v>
      </c>
      <c r="O3295" s="25">
        <v>1.5</v>
      </c>
      <c r="P3295" s="25">
        <v>3.8</v>
      </c>
      <c r="Q3295" s="25">
        <v>0.13</v>
      </c>
      <c r="R3295" s="25">
        <v>9</v>
      </c>
      <c r="S3295" s="29">
        <v>2.1</v>
      </c>
      <c r="T3295" s="51">
        <v>1.53</v>
      </c>
      <c r="U3295" s="42">
        <v>18.399999999999999</v>
      </c>
      <c r="V3295" s="42">
        <v>0.44</v>
      </c>
      <c r="W3295" s="45"/>
      <c r="X3295" s="42">
        <v>9.06</v>
      </c>
      <c r="Y3295" s="44">
        <v>2.62</v>
      </c>
      <c r="Z3295" s="87">
        <f t="shared" si="205"/>
        <v>3.1964974842383116</v>
      </c>
      <c r="AA3295" s="88">
        <f t="shared" si="206"/>
        <v>3.3140530762932237</v>
      </c>
      <c r="AB3295" s="90">
        <f t="shared" si="207"/>
        <v>-1.8056167594728667E-2</v>
      </c>
    </row>
    <row r="3296" spans="1:31" x14ac:dyDescent="0.2">
      <c r="A3296" s="2" t="s">
        <v>134</v>
      </c>
      <c r="B3296" s="9">
        <v>32001</v>
      </c>
      <c r="C3296" s="18">
        <v>25.47</v>
      </c>
      <c r="D3296" s="12">
        <v>7.4</v>
      </c>
      <c r="F3296" s="12">
        <v>1</v>
      </c>
      <c r="H3296" s="23">
        <f t="shared" si="204"/>
        <v>3.981071705534957E-8</v>
      </c>
      <c r="I3296" s="24">
        <v>7.0000000000000001E-3</v>
      </c>
      <c r="J3296" s="25">
        <v>0.12</v>
      </c>
      <c r="K3296" s="33"/>
      <c r="L3296" s="25">
        <v>48</v>
      </c>
      <c r="M3296" s="33"/>
      <c r="N3296" s="25">
        <v>1.1000000000000001</v>
      </c>
      <c r="O3296" s="25">
        <v>1.5</v>
      </c>
      <c r="P3296" s="25">
        <v>3.8</v>
      </c>
      <c r="Q3296" s="25">
        <v>0.11</v>
      </c>
      <c r="R3296" s="25">
        <v>6.2</v>
      </c>
      <c r="S3296" s="31">
        <v>7.9</v>
      </c>
      <c r="T3296" s="51">
        <v>0.01</v>
      </c>
      <c r="U3296" s="42">
        <v>15.2</v>
      </c>
      <c r="V3296" s="42">
        <v>0.44</v>
      </c>
      <c r="W3296" s="42">
        <v>9.8399999999999998E-3</v>
      </c>
      <c r="X3296" s="42">
        <v>9</v>
      </c>
      <c r="Y3296" s="44">
        <v>2.6</v>
      </c>
      <c r="Z3296" s="87">
        <f t="shared" si="205"/>
        <v>3.0667244264712705</v>
      </c>
      <c r="AA3296" s="88">
        <f t="shared" si="206"/>
        <v>3.1779412109957672</v>
      </c>
      <c r="AB3296" s="90">
        <f t="shared" si="207"/>
        <v>-1.7809886226287763E-2</v>
      </c>
    </row>
    <row r="3297" spans="1:31" x14ac:dyDescent="0.2">
      <c r="A3297" s="2" t="s">
        <v>134</v>
      </c>
      <c r="B3297" s="9">
        <v>32231</v>
      </c>
      <c r="C3297" s="19">
        <v>25.26</v>
      </c>
      <c r="D3297" s="12">
        <v>7.03</v>
      </c>
      <c r="F3297" s="12">
        <v>1</v>
      </c>
      <c r="H3297" s="23">
        <f t="shared" si="204"/>
        <v>9.3325430079699072E-8</v>
      </c>
      <c r="I3297" s="24">
        <v>0.76</v>
      </c>
      <c r="J3297" s="25">
        <v>0.06</v>
      </c>
      <c r="K3297" s="30">
        <v>0.2</v>
      </c>
      <c r="L3297" s="25">
        <v>48</v>
      </c>
      <c r="M3297" s="30">
        <v>0.1</v>
      </c>
      <c r="N3297" s="25">
        <v>1.2</v>
      </c>
      <c r="O3297" s="25">
        <v>1.5</v>
      </c>
      <c r="P3297" s="25">
        <v>3.9</v>
      </c>
      <c r="Q3297" s="25">
        <v>0.16</v>
      </c>
      <c r="R3297" s="25">
        <v>8.9</v>
      </c>
      <c r="S3297" s="31">
        <v>6.3</v>
      </c>
      <c r="T3297" s="51">
        <v>1.53</v>
      </c>
      <c r="U3297" s="42">
        <v>12.9</v>
      </c>
      <c r="V3297" s="42">
        <v>1.1000000000000001</v>
      </c>
      <c r="W3297" s="42">
        <v>0.82</v>
      </c>
      <c r="X3297" s="42">
        <v>10.199999999999999</v>
      </c>
      <c r="Y3297" s="44">
        <v>2.72</v>
      </c>
      <c r="Z3297" s="87">
        <f t="shared" si="205"/>
        <v>3.2781904559126911</v>
      </c>
      <c r="AA3297" s="88">
        <f t="shared" si="206"/>
        <v>3.3601824496465995</v>
      </c>
      <c r="AB3297" s="90">
        <f t="shared" si="207"/>
        <v>-1.2351218423605642E-2</v>
      </c>
    </row>
    <row r="3298" spans="1:31" x14ac:dyDescent="0.2">
      <c r="A3298" s="2" t="s">
        <v>134</v>
      </c>
      <c r="B3298" s="9">
        <v>33262</v>
      </c>
      <c r="C3298" s="19">
        <v>24.93</v>
      </c>
      <c r="D3298" s="12">
        <v>7.55</v>
      </c>
      <c r="F3298" s="12">
        <v>1.6</v>
      </c>
      <c r="H3298" s="23">
        <f t="shared" si="204"/>
        <v>2.8183829312644468E-8</v>
      </c>
      <c r="I3298" s="24">
        <v>0.57999999999999996</v>
      </c>
      <c r="J3298" s="25">
        <v>0.12</v>
      </c>
      <c r="K3298" s="36"/>
      <c r="L3298" s="25">
        <v>44</v>
      </c>
      <c r="M3298" s="36"/>
      <c r="N3298" s="25">
        <v>0.96</v>
      </c>
      <c r="O3298" s="25">
        <v>1.3</v>
      </c>
      <c r="P3298" s="25">
        <v>3.9</v>
      </c>
      <c r="Q3298" s="25">
        <v>0.11</v>
      </c>
      <c r="R3298" s="25">
        <v>10</v>
      </c>
      <c r="S3298" s="36"/>
      <c r="T3298" s="51">
        <v>0.15</v>
      </c>
      <c r="U3298" s="42">
        <v>12.8</v>
      </c>
      <c r="V3298" s="42">
        <v>2.21</v>
      </c>
      <c r="W3298" s="42">
        <v>0.01</v>
      </c>
      <c r="X3298" s="42">
        <v>10</v>
      </c>
      <c r="Y3298" s="44">
        <v>2.57</v>
      </c>
      <c r="Z3298" s="87">
        <f t="shared" si="205"/>
        <v>3.0942252834689405</v>
      </c>
      <c r="AA3298" s="88">
        <f t="shared" si="206"/>
        <v>3.1591607020272559</v>
      </c>
      <c r="AB3298" s="90">
        <f t="shared" si="207"/>
        <v>-1.0384041335193989E-2</v>
      </c>
    </row>
    <row r="3299" spans="1:31" x14ac:dyDescent="0.2">
      <c r="A3299" s="2" t="s">
        <v>134</v>
      </c>
      <c r="B3299" s="9">
        <v>36829</v>
      </c>
      <c r="C3299" s="18">
        <v>25.1</v>
      </c>
      <c r="D3299" s="12">
        <v>7.43</v>
      </c>
      <c r="F3299" s="12">
        <v>0.7</v>
      </c>
      <c r="H3299" s="23">
        <f t="shared" si="204"/>
        <v>3.7153522909717246E-8</v>
      </c>
      <c r="I3299" s="28"/>
      <c r="J3299" s="25">
        <v>0.11</v>
      </c>
      <c r="K3299" s="33"/>
      <c r="L3299" s="25">
        <v>46.9</v>
      </c>
      <c r="M3299" s="33"/>
      <c r="N3299" s="35"/>
      <c r="O3299" s="25">
        <v>1.51</v>
      </c>
      <c r="P3299" s="25">
        <v>3.87</v>
      </c>
      <c r="Q3299" s="35"/>
      <c r="R3299" s="25">
        <v>8.75</v>
      </c>
      <c r="S3299" s="34"/>
      <c r="T3299" s="51">
        <v>0.05</v>
      </c>
      <c r="U3299" s="42">
        <v>13.3</v>
      </c>
      <c r="V3299" s="42">
        <v>0.22</v>
      </c>
      <c r="W3299" s="42">
        <v>3.2845000000000001E-3</v>
      </c>
      <c r="X3299" s="42">
        <v>10</v>
      </c>
      <c r="Y3299" s="44">
        <v>2.58</v>
      </c>
      <c r="Z3299" s="87">
        <f t="shared" si="205"/>
        <v>3.0840371912144002</v>
      </c>
      <c r="AA3299" s="88">
        <f t="shared" si="206"/>
        <v>3.1441681231363949</v>
      </c>
      <c r="AB3299" s="90">
        <f t="shared" si="207"/>
        <v>-9.6546161995403855E-3</v>
      </c>
      <c r="AD3299" s="100"/>
      <c r="AE3299" s="96"/>
    </row>
    <row r="3300" spans="1:31" x14ac:dyDescent="0.2">
      <c r="A3300" s="2" t="s">
        <v>134</v>
      </c>
      <c r="B3300" s="9">
        <v>36459</v>
      </c>
      <c r="C3300" s="18">
        <v>24.71</v>
      </c>
      <c r="D3300" s="12">
        <v>7.43</v>
      </c>
      <c r="F3300" s="12">
        <v>0.6</v>
      </c>
      <c r="H3300" s="23">
        <f t="shared" si="204"/>
        <v>3.7153522909717246E-8</v>
      </c>
      <c r="I3300" s="32">
        <v>0.69</v>
      </c>
      <c r="J3300" s="25">
        <v>0.14000000000000001</v>
      </c>
      <c r="K3300" s="33"/>
      <c r="L3300" s="25">
        <v>45</v>
      </c>
      <c r="M3300" s="33"/>
      <c r="N3300" s="25">
        <v>1.2</v>
      </c>
      <c r="O3300" s="25">
        <v>1.7</v>
      </c>
      <c r="P3300" s="25">
        <v>4.2</v>
      </c>
      <c r="Q3300" s="25">
        <v>0.14000000000000001</v>
      </c>
      <c r="R3300" s="25">
        <v>8.3000000000000007</v>
      </c>
      <c r="S3300" s="34"/>
      <c r="T3300" s="51">
        <v>0.02</v>
      </c>
      <c r="U3300" s="42">
        <v>14.4</v>
      </c>
      <c r="V3300" s="42">
        <v>0.22</v>
      </c>
      <c r="W3300" s="42">
        <v>3.2799999999999999E-3</v>
      </c>
      <c r="X3300" s="42">
        <v>11</v>
      </c>
      <c r="Y3300" s="44">
        <v>2.57</v>
      </c>
      <c r="Z3300" s="87">
        <f t="shared" si="205"/>
        <v>3.1281206220908055</v>
      </c>
      <c r="AA3300" s="88">
        <f t="shared" si="206"/>
        <v>3.1843290711094059</v>
      </c>
      <c r="AB3300" s="90">
        <f t="shared" si="207"/>
        <v>-8.9043797179323651E-3</v>
      </c>
      <c r="AD3300" s="100"/>
      <c r="AE3300" s="96"/>
    </row>
    <row r="3301" spans="1:31" x14ac:dyDescent="0.2">
      <c r="A3301" s="2" t="s">
        <v>134</v>
      </c>
      <c r="B3301" s="9">
        <v>34676</v>
      </c>
      <c r="C3301" s="19">
        <v>24.23</v>
      </c>
      <c r="D3301" s="12">
        <v>7.36</v>
      </c>
      <c r="F3301" s="12">
        <v>0.6</v>
      </c>
      <c r="H3301" s="23">
        <f t="shared" si="204"/>
        <v>4.3651583224016566E-8</v>
      </c>
      <c r="I3301" s="24">
        <v>6.0000000000000001E-3</v>
      </c>
      <c r="J3301" s="25">
        <v>0.09</v>
      </c>
      <c r="K3301" s="30">
        <v>1</v>
      </c>
      <c r="L3301" s="25">
        <v>45</v>
      </c>
      <c r="M3301" s="30">
        <v>3.6</v>
      </c>
      <c r="N3301" s="25">
        <v>1</v>
      </c>
      <c r="O3301" s="25">
        <v>1.7</v>
      </c>
      <c r="P3301" s="25">
        <v>4.5</v>
      </c>
      <c r="Q3301" s="25">
        <v>0.1</v>
      </c>
      <c r="R3301" s="25">
        <v>9.5</v>
      </c>
      <c r="S3301" s="31">
        <v>5</v>
      </c>
      <c r="T3301" s="51">
        <v>0.03</v>
      </c>
      <c r="U3301" s="42">
        <v>15</v>
      </c>
      <c r="V3301" s="42">
        <v>0.22</v>
      </c>
      <c r="W3301" s="42">
        <v>3.2799999999999999E-3</v>
      </c>
      <c r="X3301" s="42">
        <v>10</v>
      </c>
      <c r="Y3301" s="44">
        <v>2.52</v>
      </c>
      <c r="Z3301" s="87">
        <f t="shared" si="205"/>
        <v>3.1175461460091776</v>
      </c>
      <c r="AA3301" s="88">
        <f t="shared" si="206"/>
        <v>3.1189271076845975</v>
      </c>
      <c r="AB3301" s="90">
        <f t="shared" si="207"/>
        <v>-2.2143311119020295E-4</v>
      </c>
      <c r="AD3301" s="100"/>
      <c r="AE3301" s="96"/>
    </row>
    <row r="3302" spans="1:31" x14ac:dyDescent="0.2">
      <c r="A3302" s="2" t="s">
        <v>134</v>
      </c>
      <c r="B3302" s="9">
        <v>35718</v>
      </c>
      <c r="C3302" s="18">
        <v>25.3</v>
      </c>
      <c r="D3302" s="12">
        <v>7.48</v>
      </c>
      <c r="F3302" s="12">
        <v>1</v>
      </c>
      <c r="H3302" s="23">
        <f t="shared" si="204"/>
        <v>3.3113112148259005E-8</v>
      </c>
      <c r="I3302" s="32">
        <v>0.1</v>
      </c>
      <c r="J3302" s="25">
        <v>0.11</v>
      </c>
      <c r="K3302" s="29">
        <v>0.2</v>
      </c>
      <c r="L3302" s="25">
        <v>50</v>
      </c>
      <c r="M3302" s="29">
        <v>0.2</v>
      </c>
      <c r="N3302" s="25">
        <v>1.17</v>
      </c>
      <c r="O3302" s="25">
        <v>1.4</v>
      </c>
      <c r="P3302" s="25">
        <v>4.0999999999999996</v>
      </c>
      <c r="Q3302" s="25">
        <v>0.13</v>
      </c>
      <c r="R3302" s="25">
        <v>7.7</v>
      </c>
      <c r="S3302" s="29">
        <v>2.4</v>
      </c>
      <c r="T3302" s="51">
        <v>0.05</v>
      </c>
      <c r="U3302" s="42">
        <v>17.600000000000001</v>
      </c>
      <c r="V3302" s="42">
        <v>0.22</v>
      </c>
      <c r="W3302" s="42">
        <v>3.2799999999999999E-3</v>
      </c>
      <c r="X3302" s="42">
        <v>9.8000000000000007</v>
      </c>
      <c r="Y3302" s="44">
        <v>2.6</v>
      </c>
      <c r="Z3302" s="87">
        <f t="shared" si="205"/>
        <v>3.2669144535642882</v>
      </c>
      <c r="AA3302" s="88">
        <f t="shared" si="206"/>
        <v>3.2480443361162363</v>
      </c>
      <c r="AB3302" s="90">
        <f t="shared" si="207"/>
        <v>2.8964292879245105E-3</v>
      </c>
    </row>
    <row r="3303" spans="1:31" x14ac:dyDescent="0.2">
      <c r="A3303" s="2" t="s">
        <v>134</v>
      </c>
      <c r="B3303" s="9">
        <v>33568</v>
      </c>
      <c r="C3303" s="18">
        <v>25.18</v>
      </c>
      <c r="D3303" s="12">
        <v>6.97</v>
      </c>
      <c r="F3303" s="12">
        <v>1.2</v>
      </c>
      <c r="H3303" s="23">
        <f t="shared" si="204"/>
        <v>1.0715193052376054E-7</v>
      </c>
      <c r="I3303" s="24">
        <v>8.0000000000000002E-3</v>
      </c>
      <c r="J3303" s="25">
        <v>0.12</v>
      </c>
      <c r="K3303" s="36"/>
      <c r="L3303" s="25">
        <v>49</v>
      </c>
      <c r="M3303" s="36"/>
      <c r="N3303" s="25">
        <v>1.2</v>
      </c>
      <c r="O3303" s="25">
        <v>1.4</v>
      </c>
      <c r="P3303" s="25">
        <v>4</v>
      </c>
      <c r="Q3303" s="25">
        <v>0.14000000000000001</v>
      </c>
      <c r="R3303" s="25">
        <v>8.6</v>
      </c>
      <c r="S3303" s="36"/>
      <c r="T3303" s="51">
        <v>0.06</v>
      </c>
      <c r="U3303" s="42">
        <v>15.1</v>
      </c>
      <c r="V3303" s="42">
        <v>2.21</v>
      </c>
      <c r="W3303" s="42">
        <v>0.01</v>
      </c>
      <c r="X3303" s="42">
        <v>9</v>
      </c>
      <c r="Y3303" s="44">
        <v>2.61</v>
      </c>
      <c r="Z3303" s="87">
        <f t="shared" si="205"/>
        <v>3.2396988117392644</v>
      </c>
      <c r="AA3303" s="88">
        <f t="shared" si="206"/>
        <v>3.2159907071513185</v>
      </c>
      <c r="AB3303" s="90">
        <f t="shared" si="207"/>
        <v>3.6724356892585165E-3</v>
      </c>
    </row>
    <row r="3304" spans="1:31" x14ac:dyDescent="0.2">
      <c r="A3304" s="2" t="s">
        <v>134</v>
      </c>
      <c r="B3304" s="9">
        <v>32302</v>
      </c>
      <c r="C3304" s="18">
        <v>25.33</v>
      </c>
      <c r="D3304" s="12">
        <v>7.33</v>
      </c>
      <c r="F3304" s="12">
        <v>2</v>
      </c>
      <c r="H3304" s="23">
        <f t="shared" si="204"/>
        <v>4.6773514128719769E-8</v>
      </c>
      <c r="I3304" s="24">
        <v>0.61</v>
      </c>
      <c r="J3304" s="25">
        <v>0.06</v>
      </c>
      <c r="K3304" s="30">
        <v>0.2</v>
      </c>
      <c r="L3304" s="25">
        <v>48</v>
      </c>
      <c r="M3304" s="30">
        <v>0.1</v>
      </c>
      <c r="N3304" s="25">
        <v>0.98</v>
      </c>
      <c r="O3304" s="25">
        <v>1.4</v>
      </c>
      <c r="P3304" s="25">
        <v>3.9</v>
      </c>
      <c r="Q3304" s="25">
        <v>0.12</v>
      </c>
      <c r="R3304" s="25">
        <v>9.6999999999999993</v>
      </c>
      <c r="S3304" s="31">
        <v>3</v>
      </c>
      <c r="T3304" s="51">
        <v>1.53</v>
      </c>
      <c r="U3304" s="42">
        <v>12.9</v>
      </c>
      <c r="V3304" s="42">
        <v>1.1000000000000001</v>
      </c>
      <c r="W3304" s="42">
        <v>0.82</v>
      </c>
      <c r="X3304" s="42">
        <v>9.3000000000000007</v>
      </c>
      <c r="Y3304" s="44">
        <v>2.64</v>
      </c>
      <c r="Z3304" s="87">
        <f t="shared" si="205"/>
        <v>3.2844172019891213</v>
      </c>
      <c r="AA3304" s="88">
        <f t="shared" si="206"/>
        <v>3.2547945794068252</v>
      </c>
      <c r="AB3304" s="90">
        <f t="shared" si="207"/>
        <v>4.5299989620419603E-3</v>
      </c>
    </row>
    <row r="3305" spans="1:31" x14ac:dyDescent="0.2">
      <c r="A3305" s="2" t="s">
        <v>134</v>
      </c>
      <c r="B3305" s="9">
        <v>34239</v>
      </c>
      <c r="C3305" s="18">
        <v>25.07</v>
      </c>
      <c r="D3305" s="12">
        <v>7.28</v>
      </c>
      <c r="F3305" s="12">
        <v>1.4</v>
      </c>
      <c r="H3305" s="23">
        <f t="shared" si="204"/>
        <v>5.2480746024977185E-8</v>
      </c>
      <c r="I3305" s="32">
        <v>5.0000000000000001E-3</v>
      </c>
      <c r="J3305" s="25">
        <v>0.11</v>
      </c>
      <c r="K3305" s="29">
        <v>1</v>
      </c>
      <c r="L3305" s="25">
        <v>49</v>
      </c>
      <c r="M3305" s="29">
        <v>1</v>
      </c>
      <c r="N3305" s="25">
        <v>1.2</v>
      </c>
      <c r="O3305" s="25">
        <v>1.6</v>
      </c>
      <c r="P3305" s="25">
        <v>4.0999999999999996</v>
      </c>
      <c r="Q3305" s="25">
        <v>0.15</v>
      </c>
      <c r="R3305" s="25">
        <v>8.9</v>
      </c>
      <c r="S3305" s="29">
        <v>5</v>
      </c>
      <c r="T3305" s="51">
        <v>0.01</v>
      </c>
      <c r="U3305" s="42">
        <v>15.7</v>
      </c>
      <c r="V3305" s="42">
        <v>0.22</v>
      </c>
      <c r="W3305" s="42">
        <v>3.2799999999999999E-3</v>
      </c>
      <c r="X3305" s="42">
        <v>10</v>
      </c>
      <c r="Y3305" s="44">
        <v>2.56</v>
      </c>
      <c r="Z3305" s="87">
        <f t="shared" si="205"/>
        <v>3.2655649629434533</v>
      </c>
      <c r="AA3305" s="88">
        <f t="shared" si="206"/>
        <v>3.1728680366290964</v>
      </c>
      <c r="AB3305" s="90">
        <f t="shared" si="207"/>
        <v>1.4397435885488141E-2</v>
      </c>
      <c r="AE3305" s="96"/>
    </row>
    <row r="3306" spans="1:31" x14ac:dyDescent="0.2">
      <c r="A3306" s="2" t="s">
        <v>134</v>
      </c>
      <c r="B3306" s="9">
        <v>37546</v>
      </c>
      <c r="C3306" s="18">
        <v>23.01</v>
      </c>
      <c r="D3306" s="12">
        <v>7.47</v>
      </c>
      <c r="F3306" s="12">
        <v>0.7</v>
      </c>
      <c r="H3306" s="23">
        <f t="shared" si="204"/>
        <v>3.3884415613920266E-8</v>
      </c>
      <c r="I3306" s="32">
        <v>2E-3</v>
      </c>
      <c r="J3306" s="25">
        <v>0.12</v>
      </c>
      <c r="K3306" s="36"/>
      <c r="L3306" s="25">
        <v>47.7</v>
      </c>
      <c r="M3306" s="36"/>
      <c r="N3306" s="25">
        <v>1</v>
      </c>
      <c r="O3306" s="25">
        <v>1.24</v>
      </c>
      <c r="P3306" s="25">
        <v>4.07</v>
      </c>
      <c r="Q3306" s="25">
        <v>0.14000000000000001</v>
      </c>
      <c r="R3306" s="25">
        <v>7.55</v>
      </c>
      <c r="S3306" s="36"/>
      <c r="T3306" s="51">
        <v>0.04</v>
      </c>
      <c r="U3306" s="42">
        <v>13.1</v>
      </c>
      <c r="V3306" s="42">
        <v>0.22</v>
      </c>
      <c r="W3306" s="42">
        <v>3.9414000000000003E-3</v>
      </c>
      <c r="X3306" s="42">
        <v>9.6999999999999993</v>
      </c>
      <c r="Y3306" s="44">
        <v>2.48</v>
      </c>
      <c r="Z3306" s="87">
        <f t="shared" si="205"/>
        <v>3.1229941209552798</v>
      </c>
      <c r="AA3306" s="88">
        <f t="shared" si="206"/>
        <v>3.0312402602437838</v>
      </c>
      <c r="AB3306" s="90">
        <f t="shared" si="207"/>
        <v>1.4909061798458694E-2</v>
      </c>
      <c r="AD3306" s="100"/>
      <c r="AE3306" s="96"/>
    </row>
    <row r="3307" spans="1:31" x14ac:dyDescent="0.2">
      <c r="A3307" s="2" t="s">
        <v>134</v>
      </c>
      <c r="B3307" s="9">
        <v>30916</v>
      </c>
      <c r="C3307" s="18">
        <v>24.7</v>
      </c>
      <c r="D3307" s="12">
        <v>7.5</v>
      </c>
      <c r="F3307" s="15"/>
      <c r="H3307" s="23">
        <f t="shared" si="204"/>
        <v>3.1622776601683699E-8</v>
      </c>
      <c r="J3307" s="25">
        <v>0.1</v>
      </c>
      <c r="K3307" s="33"/>
      <c r="L3307" s="25">
        <v>36.5</v>
      </c>
      <c r="M3307" s="33"/>
      <c r="N3307" s="25">
        <v>1.73</v>
      </c>
      <c r="O3307" s="25">
        <v>2.2000000000000002</v>
      </c>
      <c r="P3307" s="25">
        <v>11.6</v>
      </c>
      <c r="Q3307" s="25">
        <v>0.38</v>
      </c>
      <c r="R3307" s="25">
        <v>7.3</v>
      </c>
      <c r="S3307" s="34"/>
      <c r="T3307" s="51">
        <v>0.06</v>
      </c>
      <c r="U3307" s="42">
        <v>9</v>
      </c>
      <c r="V3307" s="42">
        <v>0.1</v>
      </c>
      <c r="W3307" s="42">
        <v>6.5599999999999999E-3</v>
      </c>
      <c r="X3307" s="42">
        <v>3</v>
      </c>
      <c r="Y3307" s="43">
        <v>2.86</v>
      </c>
      <c r="Z3307" s="87">
        <f t="shared" si="205"/>
        <v>3.2308329246060645</v>
      </c>
      <c r="AA3307" s="88">
        <f t="shared" si="206"/>
        <v>3.1356404622912204</v>
      </c>
      <c r="AB3307" s="90">
        <f t="shared" si="207"/>
        <v>1.4952149570083475E-2</v>
      </c>
    </row>
    <row r="3308" spans="1:31" x14ac:dyDescent="0.2">
      <c r="A3308" s="2" t="s">
        <v>134</v>
      </c>
      <c r="B3308" s="9">
        <v>37909</v>
      </c>
      <c r="C3308" s="19">
        <v>23.45</v>
      </c>
      <c r="D3308" s="13">
        <v>7.48</v>
      </c>
      <c r="F3308" s="13">
        <v>0.72</v>
      </c>
      <c r="H3308" s="23">
        <f t="shared" si="204"/>
        <v>3.3113112148259005E-8</v>
      </c>
      <c r="I3308" s="24">
        <v>1E-3</v>
      </c>
      <c r="J3308" s="25">
        <v>0.11</v>
      </c>
      <c r="K3308" s="36"/>
      <c r="L3308" s="25">
        <v>49.4</v>
      </c>
      <c r="M3308" s="36"/>
      <c r="N3308" s="25">
        <v>1.22</v>
      </c>
      <c r="O3308" s="25">
        <v>1.54</v>
      </c>
      <c r="P3308" s="25">
        <v>4.13</v>
      </c>
      <c r="Q3308" s="25">
        <v>0.14000000000000001</v>
      </c>
      <c r="R3308" s="25">
        <v>9.48</v>
      </c>
      <c r="S3308" s="36"/>
      <c r="T3308" s="51">
        <v>0.05</v>
      </c>
      <c r="U3308" s="41">
        <v>15.9</v>
      </c>
      <c r="V3308" s="41">
        <v>0.22</v>
      </c>
      <c r="W3308" s="41">
        <v>3.2845000000000001E-3</v>
      </c>
      <c r="X3308" s="42">
        <v>9.58</v>
      </c>
      <c r="Y3308" s="44">
        <v>2.56</v>
      </c>
      <c r="Z3308" s="87">
        <f t="shared" si="205"/>
        <v>3.3115943735541831</v>
      </c>
      <c r="AA3308" s="88">
        <f t="shared" si="206"/>
        <v>3.1664476492752893</v>
      </c>
      <c r="AB3308" s="90">
        <f t="shared" si="207"/>
        <v>2.240595596128855E-2</v>
      </c>
    </row>
    <row r="3309" spans="1:31" x14ac:dyDescent="0.2">
      <c r="A3309" s="2" t="s">
        <v>90</v>
      </c>
      <c r="B3309" s="9">
        <v>42326</v>
      </c>
      <c r="C3309" s="20"/>
      <c r="D3309" s="12">
        <v>8.1300000000000008</v>
      </c>
      <c r="F3309" s="12">
        <v>3.4</v>
      </c>
      <c r="H3309" s="23">
        <f t="shared" si="204"/>
        <v>7.4131024130091451E-9</v>
      </c>
      <c r="I3309" s="24">
        <v>0.56999999999999995</v>
      </c>
      <c r="J3309" s="25">
        <v>0.3</v>
      </c>
      <c r="K3309" s="36"/>
      <c r="L3309" s="25">
        <v>16</v>
      </c>
      <c r="M3309" s="36"/>
      <c r="N3309" s="25">
        <v>1.05</v>
      </c>
      <c r="O3309" s="25">
        <v>2.8</v>
      </c>
      <c r="P3309" s="25">
        <v>3.3</v>
      </c>
      <c r="Q3309" s="25">
        <v>0.11</v>
      </c>
      <c r="R3309" s="25">
        <v>91</v>
      </c>
      <c r="S3309" s="36"/>
      <c r="T3309" s="51">
        <v>9.5</v>
      </c>
      <c r="U3309" s="42">
        <v>5.8</v>
      </c>
      <c r="V3309" s="42">
        <v>1.01</v>
      </c>
      <c r="W3309" s="42">
        <v>0.03</v>
      </c>
      <c r="X3309" s="42">
        <v>6.6</v>
      </c>
      <c r="Y3309" s="44">
        <v>4.6500000000000004</v>
      </c>
      <c r="Z3309" s="87">
        <f t="shared" si="205"/>
        <v>5.2214024140788853</v>
      </c>
      <c r="AA3309" s="88">
        <f t="shared" si="206"/>
        <v>5.2739602682466069</v>
      </c>
      <c r="AB3309" s="90">
        <f t="shared" si="207"/>
        <v>-5.0077215774763694E-3</v>
      </c>
      <c r="AC3309" s="19">
        <v>5.16</v>
      </c>
      <c r="AD3309" s="13">
        <v>5.13</v>
      </c>
      <c r="AE3309" s="94">
        <v>0.57999999999999996</v>
      </c>
    </row>
    <row r="3310" spans="1:31" x14ac:dyDescent="0.2">
      <c r="A3310" s="2" t="s">
        <v>90</v>
      </c>
      <c r="B3310" s="9">
        <v>30916</v>
      </c>
      <c r="C3310" s="18">
        <v>24.3</v>
      </c>
      <c r="D3310" s="12">
        <v>8</v>
      </c>
      <c r="F3310" s="15"/>
      <c r="H3310" s="23">
        <f t="shared" si="204"/>
        <v>1E-8</v>
      </c>
      <c r="I3310" s="32">
        <v>0.49</v>
      </c>
      <c r="J3310" s="25">
        <v>0.14000000000000001</v>
      </c>
      <c r="K3310" s="33"/>
      <c r="L3310" s="25">
        <v>12.6</v>
      </c>
      <c r="M3310" s="33"/>
      <c r="N3310" s="25">
        <v>1.04</v>
      </c>
      <c r="O3310" s="25">
        <v>3.4</v>
      </c>
      <c r="P3310" s="25">
        <v>9.8000000000000007</v>
      </c>
      <c r="Q3310" s="25">
        <v>0.38</v>
      </c>
      <c r="R3310" s="25">
        <v>75.2</v>
      </c>
      <c r="S3310" s="34"/>
      <c r="T3310" s="51">
        <v>5.69</v>
      </c>
      <c r="U3310" s="42">
        <v>21</v>
      </c>
      <c r="V3310" s="42">
        <v>0</v>
      </c>
      <c r="W3310" s="42">
        <v>6.5599999999999999E-3</v>
      </c>
      <c r="X3310" s="42">
        <v>2</v>
      </c>
      <c r="Y3310" s="44">
        <v>4.58</v>
      </c>
      <c r="Z3310" s="87">
        <f t="shared" si="205"/>
        <v>4.9062774716296511</v>
      </c>
      <c r="AA3310" s="88">
        <f t="shared" si="206"/>
        <v>5.2534822909758745</v>
      </c>
      <c r="AB3310" s="90">
        <f t="shared" si="207"/>
        <v>-3.4174510761973059E-2</v>
      </c>
      <c r="AD3310" s="100"/>
      <c r="AE3310" s="96"/>
    </row>
    <row r="3311" spans="1:31" x14ac:dyDescent="0.2">
      <c r="A3311" s="2" t="s">
        <v>90</v>
      </c>
      <c r="B3311" s="9">
        <v>33262</v>
      </c>
      <c r="C3311" s="18">
        <v>26.11</v>
      </c>
      <c r="D3311" s="12">
        <v>7.74</v>
      </c>
      <c r="F3311" s="12">
        <v>28.7</v>
      </c>
      <c r="H3311" s="23">
        <f t="shared" si="204"/>
        <v>1.8197008586099822E-8</v>
      </c>
      <c r="I3311" s="32">
        <v>0.51</v>
      </c>
      <c r="J3311" s="25">
        <v>0.27</v>
      </c>
      <c r="K3311" s="33"/>
      <c r="L3311" s="25">
        <v>22</v>
      </c>
      <c r="M3311" s="33"/>
      <c r="N3311" s="25">
        <v>0.27</v>
      </c>
      <c r="O3311" s="25">
        <v>1.8</v>
      </c>
      <c r="P3311" s="25">
        <v>4.0999999999999996</v>
      </c>
      <c r="Q3311" s="25">
        <v>0.11</v>
      </c>
      <c r="R3311" s="25">
        <v>55</v>
      </c>
      <c r="S3311" s="34"/>
      <c r="T3311" s="51">
        <v>5.23</v>
      </c>
      <c r="U3311" s="42">
        <v>9.73</v>
      </c>
      <c r="V3311" s="42">
        <v>2.21</v>
      </c>
      <c r="W3311" s="42">
        <v>0.21</v>
      </c>
      <c r="X3311" s="42">
        <v>9</v>
      </c>
      <c r="Y3311" s="44">
        <v>3.45</v>
      </c>
      <c r="Z3311" s="87">
        <f t="shared" si="205"/>
        <v>3.9588762588116988</v>
      </c>
      <c r="AA3311" s="88">
        <f t="shared" si="206"/>
        <v>4.1118597802879728</v>
      </c>
      <c r="AB3311" s="90">
        <f t="shared" si="207"/>
        <v>-1.8955337002118097E-2</v>
      </c>
      <c r="AD3311" s="100"/>
      <c r="AE3311" s="96"/>
    </row>
    <row r="3312" spans="1:31" x14ac:dyDescent="0.2">
      <c r="A3312" s="2" t="s">
        <v>90</v>
      </c>
      <c r="B3312" s="9">
        <v>31757</v>
      </c>
      <c r="C3312" s="18">
        <v>25.7</v>
      </c>
      <c r="D3312" s="12">
        <v>8.32</v>
      </c>
      <c r="F3312" s="12">
        <v>41</v>
      </c>
      <c r="H3312" s="23">
        <f t="shared" si="204"/>
        <v>4.7863009232263728E-9</v>
      </c>
      <c r="I3312" s="32">
        <v>7.0000000000000001E-3</v>
      </c>
      <c r="J3312" s="25">
        <v>0.3</v>
      </c>
      <c r="K3312" s="30">
        <v>2.5</v>
      </c>
      <c r="L3312" s="25">
        <v>19</v>
      </c>
      <c r="M3312" s="30">
        <v>1.7</v>
      </c>
      <c r="N3312" s="25">
        <v>1.18</v>
      </c>
      <c r="O3312" s="25">
        <v>2.6</v>
      </c>
      <c r="P3312" s="25">
        <v>4</v>
      </c>
      <c r="Q3312" s="25">
        <v>0.12</v>
      </c>
      <c r="R3312" s="25">
        <v>69</v>
      </c>
      <c r="S3312" s="31">
        <v>23</v>
      </c>
      <c r="T3312" s="51">
        <v>6.12</v>
      </c>
      <c r="U3312" s="42">
        <v>7.42</v>
      </c>
      <c r="V3312" s="42">
        <v>1.47</v>
      </c>
      <c r="W3312" s="42">
        <v>0.33</v>
      </c>
      <c r="X3312" s="42">
        <v>8</v>
      </c>
      <c r="Y3312" s="44">
        <v>3.96</v>
      </c>
      <c r="Z3312" s="87">
        <f t="shared" si="205"/>
        <v>4.4090570239571409</v>
      </c>
      <c r="AA3312" s="88">
        <f t="shared" si="206"/>
        <v>4.5643484542432828</v>
      </c>
      <c r="AB3312" s="90">
        <f t="shared" si="207"/>
        <v>-1.7305740910003423E-2</v>
      </c>
      <c r="AD3312" s="100"/>
      <c r="AE3312" s="96"/>
    </row>
    <row r="3313" spans="1:31" x14ac:dyDescent="0.2">
      <c r="A3313" s="2" t="s">
        <v>90</v>
      </c>
      <c r="B3313" s="9">
        <v>34962</v>
      </c>
      <c r="C3313" s="18">
        <v>25.32</v>
      </c>
      <c r="D3313" s="12">
        <v>7.8</v>
      </c>
      <c r="F3313" s="12">
        <v>37</v>
      </c>
      <c r="H3313" s="23">
        <f t="shared" si="204"/>
        <v>1.5848931924611133E-8</v>
      </c>
      <c r="I3313" s="24">
        <v>0.7</v>
      </c>
      <c r="J3313" s="25">
        <v>0.28000000000000003</v>
      </c>
      <c r="K3313" s="29">
        <v>8.1</v>
      </c>
      <c r="L3313" s="25">
        <v>24</v>
      </c>
      <c r="M3313" s="29">
        <v>2</v>
      </c>
      <c r="N3313" s="25">
        <v>1.6</v>
      </c>
      <c r="O3313" s="25">
        <v>2.2000000000000002</v>
      </c>
      <c r="P3313" s="25">
        <v>5</v>
      </c>
      <c r="Q3313" s="25">
        <v>7.0000000000000007E-2</v>
      </c>
      <c r="R3313" s="25">
        <v>52</v>
      </c>
      <c r="S3313" s="29">
        <v>5</v>
      </c>
      <c r="T3313" s="51">
        <v>5.99</v>
      </c>
      <c r="U3313" s="45"/>
      <c r="V3313" s="45"/>
      <c r="W3313" s="42">
        <v>0.21</v>
      </c>
      <c r="X3313" s="42">
        <v>8</v>
      </c>
      <c r="Y3313" s="44">
        <v>3.7</v>
      </c>
      <c r="Z3313" s="87">
        <f t="shared" si="205"/>
        <v>4.0803126761105553</v>
      </c>
      <c r="AA3313" s="88">
        <f t="shared" si="206"/>
        <v>4.1194528227564016</v>
      </c>
      <c r="AB3313" s="90">
        <f t="shared" si="207"/>
        <v>-4.7733251214628876E-3</v>
      </c>
    </row>
    <row r="3314" spans="1:31" x14ac:dyDescent="0.2">
      <c r="A3314" s="2" t="s">
        <v>90</v>
      </c>
      <c r="B3314" s="9">
        <v>32302</v>
      </c>
      <c r="C3314" s="18">
        <v>25.25</v>
      </c>
      <c r="D3314" s="12">
        <v>7.82</v>
      </c>
      <c r="F3314" s="12">
        <v>47</v>
      </c>
      <c r="H3314" s="23">
        <f t="shared" si="204"/>
        <v>1.5135612484362029E-8</v>
      </c>
      <c r="I3314" s="32">
        <v>5.0000000000000001E-3</v>
      </c>
      <c r="J3314" s="25">
        <v>0.06</v>
      </c>
      <c r="K3314" s="30">
        <v>0.9</v>
      </c>
      <c r="L3314" s="25">
        <v>20</v>
      </c>
      <c r="M3314" s="30">
        <v>1.2</v>
      </c>
      <c r="N3314" s="25">
        <v>0.47</v>
      </c>
      <c r="O3314" s="25">
        <v>4.4000000000000004</v>
      </c>
      <c r="P3314" s="25">
        <v>3.9</v>
      </c>
      <c r="Q3314" s="25">
        <v>0.1</v>
      </c>
      <c r="R3314" s="25">
        <v>77</v>
      </c>
      <c r="S3314" s="31">
        <v>21</v>
      </c>
      <c r="T3314" s="51">
        <v>12.54</v>
      </c>
      <c r="U3314" s="42">
        <v>5.6</v>
      </c>
      <c r="V3314" s="42">
        <v>1.1000000000000001</v>
      </c>
      <c r="W3314" s="42">
        <v>0.82</v>
      </c>
      <c r="X3314" s="42">
        <v>7.1</v>
      </c>
      <c r="Y3314" s="44">
        <v>4.04</v>
      </c>
      <c r="Z3314" s="87">
        <f t="shared" si="205"/>
        <v>4.8050343204894972</v>
      </c>
      <c r="AA3314" s="88">
        <f t="shared" si="206"/>
        <v>4.7885568612286882</v>
      </c>
      <c r="AB3314" s="90">
        <f t="shared" si="207"/>
        <v>1.7175486164356178E-3</v>
      </c>
      <c r="AD3314" s="100"/>
      <c r="AE3314" s="96"/>
    </row>
    <row r="3315" spans="1:31" x14ac:dyDescent="0.2">
      <c r="A3315" s="2" t="s">
        <v>90</v>
      </c>
      <c r="B3315" s="9">
        <v>32442</v>
      </c>
      <c r="C3315" s="18">
        <v>25.17</v>
      </c>
      <c r="D3315" s="12">
        <v>7.46</v>
      </c>
      <c r="F3315" s="12">
        <v>34</v>
      </c>
      <c r="H3315" s="23">
        <f t="shared" si="204"/>
        <v>3.4673685045253171E-8</v>
      </c>
      <c r="I3315" s="24">
        <v>5.0000000000000001E-3</v>
      </c>
      <c r="J3315" s="25">
        <v>0.3</v>
      </c>
      <c r="K3315" s="30">
        <v>0.21</v>
      </c>
      <c r="L3315" s="25">
        <v>20</v>
      </c>
      <c r="M3315" s="30">
        <v>1</v>
      </c>
      <c r="N3315" s="25">
        <v>0.39</v>
      </c>
      <c r="O3315" s="25">
        <v>2.1</v>
      </c>
      <c r="P3315" s="25">
        <v>3.7</v>
      </c>
      <c r="Q3315" s="25">
        <v>0.1</v>
      </c>
      <c r="R3315" s="25">
        <v>62</v>
      </c>
      <c r="S3315" s="31">
        <v>4.7</v>
      </c>
      <c r="T3315" s="51">
        <v>1.53</v>
      </c>
      <c r="U3315" s="42">
        <v>7.34</v>
      </c>
      <c r="V3315" s="42">
        <v>0.44</v>
      </c>
      <c r="W3315" s="45"/>
      <c r="X3315" s="42">
        <v>7.3</v>
      </c>
      <c r="Y3315" s="44">
        <v>3.59</v>
      </c>
      <c r="Z3315" s="87">
        <f t="shared" si="205"/>
        <v>4.0877676031186168</v>
      </c>
      <c r="AA3315" s="88">
        <f t="shared" si="206"/>
        <v>4.0041569086686231</v>
      </c>
      <c r="AB3315" s="90">
        <f t="shared" si="207"/>
        <v>1.0332609298097225E-2</v>
      </c>
      <c r="AD3315" s="100"/>
      <c r="AE3315" s="96"/>
    </row>
    <row r="3316" spans="1:31" x14ac:dyDescent="0.2">
      <c r="A3316" s="2" t="s">
        <v>90</v>
      </c>
      <c r="B3316" s="9">
        <v>32231</v>
      </c>
      <c r="C3316" s="18">
        <v>25.11</v>
      </c>
      <c r="D3316" s="12">
        <v>7.83</v>
      </c>
      <c r="F3316" s="12">
        <v>54</v>
      </c>
      <c r="H3316" s="23">
        <f t="shared" si="204"/>
        <v>1.4791083881682026E-8</v>
      </c>
      <c r="I3316" s="32">
        <v>5.0000000000000001E-3</v>
      </c>
      <c r="J3316" s="25">
        <v>0.35</v>
      </c>
      <c r="K3316" s="29">
        <v>0.9</v>
      </c>
      <c r="L3316" s="25">
        <v>20</v>
      </c>
      <c r="M3316" s="29">
        <v>0.5</v>
      </c>
      <c r="N3316" s="25">
        <v>1.1000000000000001</v>
      </c>
      <c r="O3316" s="25">
        <v>2.4</v>
      </c>
      <c r="P3316" s="25">
        <v>3.8</v>
      </c>
      <c r="Q3316" s="25">
        <v>0.15</v>
      </c>
      <c r="R3316" s="25">
        <v>81</v>
      </c>
      <c r="S3316" s="29">
        <v>7.6</v>
      </c>
      <c r="T3316" s="51">
        <v>5.38</v>
      </c>
      <c r="U3316" s="42">
        <v>5.84</v>
      </c>
      <c r="V3316" s="42">
        <v>1.1000000000000001</v>
      </c>
      <c r="W3316" s="42">
        <v>0.82</v>
      </c>
      <c r="X3316" s="42">
        <v>8.5</v>
      </c>
      <c r="Y3316" s="44">
        <v>4.12</v>
      </c>
      <c r="Z3316" s="87">
        <f t="shared" si="205"/>
        <v>4.9601367569777972</v>
      </c>
      <c r="AA3316" s="88">
        <f t="shared" si="206"/>
        <v>4.6868687732720815</v>
      </c>
      <c r="AB3316" s="90">
        <f t="shared" si="207"/>
        <v>2.8326715771939386E-2</v>
      </c>
      <c r="AD3316" s="100"/>
      <c r="AE3316" s="96"/>
    </row>
    <row r="3317" spans="1:31" x14ac:dyDescent="0.2">
      <c r="A3317" s="2" t="s">
        <v>90</v>
      </c>
      <c r="B3317" s="9">
        <v>33904</v>
      </c>
      <c r="C3317" s="18">
        <v>26.18</v>
      </c>
      <c r="D3317" s="12">
        <v>7.33</v>
      </c>
      <c r="F3317" s="12">
        <v>55</v>
      </c>
      <c r="H3317" s="23">
        <f t="shared" si="204"/>
        <v>4.6773514128719769E-8</v>
      </c>
      <c r="I3317" s="32">
        <v>0.76</v>
      </c>
      <c r="J3317" s="25">
        <v>0.28000000000000003</v>
      </c>
      <c r="K3317" s="33"/>
      <c r="L3317" s="27">
        <v>21</v>
      </c>
      <c r="M3317" s="33"/>
      <c r="N3317" s="25">
        <v>1.3</v>
      </c>
      <c r="O3317" s="25">
        <v>2.8</v>
      </c>
      <c r="P3317" s="25">
        <v>4</v>
      </c>
      <c r="Q3317" s="25">
        <v>0.11</v>
      </c>
      <c r="R3317" s="27">
        <v>76</v>
      </c>
      <c r="S3317" s="34"/>
      <c r="T3317" s="51">
        <v>7.22</v>
      </c>
      <c r="U3317" s="45"/>
      <c r="V3317" s="42">
        <v>2.21</v>
      </c>
      <c r="W3317" s="42">
        <v>0.3</v>
      </c>
      <c r="X3317" s="42">
        <v>7</v>
      </c>
      <c r="Y3317" s="44">
        <v>4.07</v>
      </c>
      <c r="Z3317" s="87">
        <f t="shared" si="205"/>
        <v>4.9050035314702711</v>
      </c>
      <c r="AA3317" s="88">
        <f t="shared" si="206"/>
        <v>4.5377001361408045</v>
      </c>
      <c r="AB3317" s="90">
        <f t="shared" si="207"/>
        <v>3.8898117346341687E-2</v>
      </c>
    </row>
    <row r="3318" spans="1:31" x14ac:dyDescent="0.2">
      <c r="A3318" s="2" t="s">
        <v>90</v>
      </c>
      <c r="B3318" s="9">
        <v>33568</v>
      </c>
      <c r="C3318" s="18">
        <v>26.19</v>
      </c>
      <c r="D3318" s="12">
        <v>7.64</v>
      </c>
      <c r="F3318" s="12">
        <v>49</v>
      </c>
      <c r="H3318" s="23">
        <f t="shared" si="204"/>
        <v>2.2908676527677693E-8</v>
      </c>
      <c r="I3318" s="32">
        <v>0.19</v>
      </c>
      <c r="J3318" s="25">
        <v>0.35</v>
      </c>
      <c r="K3318" s="33"/>
      <c r="L3318" s="25">
        <v>20</v>
      </c>
      <c r="M3318" s="33"/>
      <c r="N3318" s="25">
        <v>0.74</v>
      </c>
      <c r="O3318" s="25">
        <v>2.2000000000000002</v>
      </c>
      <c r="P3318" s="25">
        <v>3.8</v>
      </c>
      <c r="Q3318" s="25">
        <v>0.1</v>
      </c>
      <c r="R3318" s="25">
        <v>73</v>
      </c>
      <c r="S3318" s="34"/>
      <c r="T3318" s="52"/>
      <c r="U3318" s="45"/>
      <c r="V3318" s="42">
        <v>2.21</v>
      </c>
      <c r="W3318" s="42">
        <v>0.32</v>
      </c>
      <c r="X3318" s="42">
        <v>7</v>
      </c>
      <c r="Y3318" s="44">
        <v>4.0199999999999996</v>
      </c>
      <c r="Z3318" s="87">
        <f t="shared" si="205"/>
        <v>4.6129032457087202</v>
      </c>
      <c r="AA3318" s="88">
        <f t="shared" si="206"/>
        <v>4.2600628960054747</v>
      </c>
      <c r="AB3318" s="90">
        <f t="shared" si="207"/>
        <v>3.9765772129395194E-2</v>
      </c>
    </row>
    <row r="3319" spans="1:31" x14ac:dyDescent="0.2">
      <c r="A3319" s="2" t="s">
        <v>90</v>
      </c>
      <c r="B3319" s="9">
        <v>32001</v>
      </c>
      <c r="C3319" s="18">
        <v>25.13</v>
      </c>
      <c r="D3319" s="12">
        <v>7.97</v>
      </c>
      <c r="F3319" s="12">
        <v>37</v>
      </c>
      <c r="H3319" s="23">
        <f t="shared" si="204"/>
        <v>1.0715193052376043E-8</v>
      </c>
      <c r="I3319" s="32">
        <v>4.0000000000000001E-3</v>
      </c>
      <c r="J3319" s="25">
        <v>0.3</v>
      </c>
      <c r="K3319" s="33"/>
      <c r="L3319" s="25">
        <v>22</v>
      </c>
      <c r="M3319" s="33"/>
      <c r="N3319" s="25">
        <v>0.73</v>
      </c>
      <c r="O3319" s="25">
        <v>2.5</v>
      </c>
      <c r="P3319" s="25">
        <v>3.7</v>
      </c>
      <c r="Q3319" s="25">
        <v>0.08</v>
      </c>
      <c r="R3319" s="25">
        <v>73</v>
      </c>
      <c r="S3319" s="31">
        <v>14</v>
      </c>
      <c r="T3319" s="51">
        <v>6.57</v>
      </c>
      <c r="U3319" s="42">
        <v>6.21</v>
      </c>
      <c r="V3319" s="42">
        <v>0.44</v>
      </c>
      <c r="W3319" s="42">
        <v>0.24</v>
      </c>
      <c r="X3319" s="42">
        <v>9</v>
      </c>
      <c r="Y3319" s="44">
        <v>3.72</v>
      </c>
      <c r="Z3319" s="87">
        <f t="shared" si="205"/>
        <v>4.6876032664615277</v>
      </c>
      <c r="AA3319" s="88">
        <f t="shared" si="206"/>
        <v>4.3230128236071392</v>
      </c>
      <c r="AB3319" s="90">
        <f t="shared" si="207"/>
        <v>4.0462321245295675E-2</v>
      </c>
    </row>
    <row r="3320" spans="1:31" x14ac:dyDescent="0.2">
      <c r="A3320" s="2" t="s">
        <v>145</v>
      </c>
      <c r="B3320" s="9">
        <v>38684</v>
      </c>
      <c r="C3320" s="18">
        <v>3.03</v>
      </c>
      <c r="D3320" s="12">
        <v>7</v>
      </c>
      <c r="F3320" s="12">
        <v>1.7</v>
      </c>
      <c r="H3320" s="23">
        <f t="shared" si="204"/>
        <v>9.9999999999999995E-8</v>
      </c>
      <c r="I3320" s="32">
        <v>0.01</v>
      </c>
      <c r="J3320" s="25">
        <v>0.18</v>
      </c>
      <c r="K3320" s="30">
        <v>1</v>
      </c>
      <c r="L3320" s="25">
        <v>101</v>
      </c>
      <c r="M3320" s="30">
        <v>1</v>
      </c>
      <c r="N3320" s="25">
        <v>4.24</v>
      </c>
      <c r="O3320" s="25">
        <v>1.7</v>
      </c>
      <c r="P3320" s="25">
        <v>5</v>
      </c>
      <c r="Q3320" s="25">
        <v>0.34</v>
      </c>
      <c r="R3320" s="25">
        <v>13</v>
      </c>
      <c r="S3320" s="31">
        <v>5</v>
      </c>
      <c r="T3320" s="51">
        <v>0.03</v>
      </c>
      <c r="U3320" s="42">
        <v>73</v>
      </c>
      <c r="V3320" s="42">
        <v>0.44</v>
      </c>
      <c r="W3320" s="42">
        <v>0.03</v>
      </c>
      <c r="X3320" s="42">
        <v>25</v>
      </c>
      <c r="Y3320" s="44">
        <v>3.9</v>
      </c>
      <c r="Z3320" s="87">
        <f t="shared" si="205"/>
        <v>6.2355394644851829</v>
      </c>
      <c r="AA3320" s="88">
        <f t="shared" si="206"/>
        <v>6.1336404339373596</v>
      </c>
      <c r="AB3320" s="90">
        <f t="shared" si="207"/>
        <v>8.2381395844051599E-3</v>
      </c>
      <c r="AC3320" s="19">
        <v>6.23</v>
      </c>
      <c r="AD3320" s="13">
        <v>-6.12</v>
      </c>
      <c r="AE3320" s="94">
        <v>1.76</v>
      </c>
    </row>
    <row r="3321" spans="1:31" x14ac:dyDescent="0.2">
      <c r="A3321" s="2" t="s">
        <v>145</v>
      </c>
      <c r="B3321" s="9">
        <v>38846</v>
      </c>
      <c r="C3321" s="20"/>
      <c r="D3321" s="12">
        <v>7.17</v>
      </c>
      <c r="F3321" s="12">
        <v>7.4</v>
      </c>
      <c r="H3321" s="23">
        <f t="shared" si="204"/>
        <v>6.7608297539197998E-8</v>
      </c>
      <c r="I3321" s="32">
        <v>0.01</v>
      </c>
      <c r="J3321" s="25">
        <v>0.16</v>
      </c>
      <c r="K3321" s="30">
        <v>5</v>
      </c>
      <c r="L3321" s="25">
        <v>98.54</v>
      </c>
      <c r="M3321" s="30">
        <v>5</v>
      </c>
      <c r="N3321" s="25">
        <v>5.05</v>
      </c>
      <c r="O3321" s="25">
        <v>1.59</v>
      </c>
      <c r="P3321" s="25">
        <v>4.42</v>
      </c>
      <c r="Q3321" s="25">
        <v>0.36</v>
      </c>
      <c r="R3321" s="25">
        <v>15.4</v>
      </c>
      <c r="S3321" s="31">
        <v>10</v>
      </c>
      <c r="T3321" s="51">
        <v>0.45</v>
      </c>
      <c r="U3321" s="42">
        <v>61</v>
      </c>
      <c r="V3321" s="42">
        <v>0.48</v>
      </c>
      <c r="W3321" s="42">
        <v>0.02</v>
      </c>
      <c r="X3321" s="42">
        <v>24</v>
      </c>
      <c r="Y3321" s="44">
        <v>4.0199999999999996</v>
      </c>
      <c r="Z3321" s="87">
        <f t="shared" si="205"/>
        <v>6.1952710900474672</v>
      </c>
      <c r="AA3321" s="88">
        <f t="shared" si="206"/>
        <v>5.9893089656384326</v>
      </c>
      <c r="AB3321" s="90">
        <f t="shared" si="207"/>
        <v>1.690350619124727E-2</v>
      </c>
      <c r="AC3321" s="19">
        <v>6.2</v>
      </c>
      <c r="AD3321" s="13">
        <v>5.97</v>
      </c>
      <c r="AE3321" s="94">
        <v>3.63</v>
      </c>
    </row>
    <row r="3322" spans="1:31" x14ac:dyDescent="0.2">
      <c r="A3322" s="2" t="s">
        <v>145</v>
      </c>
      <c r="B3322" s="9">
        <v>40514</v>
      </c>
      <c r="C3322" s="18">
        <v>2.68</v>
      </c>
      <c r="D3322" s="12">
        <v>7.44</v>
      </c>
      <c r="F3322" s="12">
        <v>7.9</v>
      </c>
      <c r="H3322" s="23">
        <f t="shared" si="204"/>
        <v>3.630780547701001E-8</v>
      </c>
      <c r="I3322" s="32">
        <v>4.5999999999999999E-3</v>
      </c>
      <c r="J3322" s="25">
        <v>0.16</v>
      </c>
      <c r="K3322" s="33"/>
      <c r="L3322" s="25">
        <v>116</v>
      </c>
      <c r="M3322" s="33"/>
      <c r="N3322" s="25">
        <v>3.07</v>
      </c>
      <c r="O3322" s="25">
        <v>1.75</v>
      </c>
      <c r="P3322" s="25">
        <v>5.36</v>
      </c>
      <c r="Q3322" s="25">
        <v>0.41</v>
      </c>
      <c r="R3322" s="25">
        <v>17</v>
      </c>
      <c r="S3322" s="34"/>
      <c r="T3322" s="51">
        <v>0.01</v>
      </c>
      <c r="U3322" s="42">
        <v>54.5</v>
      </c>
      <c r="V3322" s="42">
        <v>0.22</v>
      </c>
      <c r="W3322" s="42">
        <v>4.2700000000000004E-3</v>
      </c>
      <c r="X3322" s="42">
        <v>33</v>
      </c>
      <c r="Y3322" s="44">
        <v>4.68</v>
      </c>
      <c r="Z3322" s="87">
        <f t="shared" si="205"/>
        <v>7.1478660369401217</v>
      </c>
      <c r="AA3322" s="88">
        <f t="shared" si="206"/>
        <v>6.7494350397938971</v>
      </c>
      <c r="AB3322" s="90">
        <f t="shared" si="207"/>
        <v>2.8669667221447225E-2</v>
      </c>
      <c r="AC3322" s="19">
        <v>7.2</v>
      </c>
      <c r="AD3322" s="13">
        <v>6.75</v>
      </c>
      <c r="AE3322" s="94">
        <v>6.56</v>
      </c>
    </row>
    <row r="3323" spans="1:31" x14ac:dyDescent="0.2">
      <c r="A3323" s="2" t="s">
        <v>145</v>
      </c>
      <c r="B3323" s="9">
        <v>41585</v>
      </c>
      <c r="C3323" s="19">
        <v>3.09</v>
      </c>
      <c r="D3323" s="12">
        <v>7.16</v>
      </c>
      <c r="F3323" s="12">
        <v>8.3000000000000007</v>
      </c>
      <c r="H3323" s="23">
        <f t="shared" si="204"/>
        <v>6.9183097091893466E-8</v>
      </c>
      <c r="I3323" s="24">
        <v>0.06</v>
      </c>
      <c r="J3323" s="25">
        <v>0.18</v>
      </c>
      <c r="K3323" s="36"/>
      <c r="L3323" s="25">
        <v>114</v>
      </c>
      <c r="M3323" s="36"/>
      <c r="N3323" s="25">
        <v>6.57</v>
      </c>
      <c r="O3323" s="25">
        <v>2.09</v>
      </c>
      <c r="P3323" s="25">
        <v>5.7</v>
      </c>
      <c r="Q3323" s="25">
        <v>0.46</v>
      </c>
      <c r="R3323" s="25">
        <v>20.2</v>
      </c>
      <c r="S3323" s="36"/>
      <c r="T3323" s="51">
        <v>0.01</v>
      </c>
      <c r="U3323" s="42">
        <v>59.6</v>
      </c>
      <c r="V3323" s="42">
        <v>0.22</v>
      </c>
      <c r="W3323" s="42">
        <v>6.5700000000000003E-3</v>
      </c>
      <c r="X3323" s="42">
        <v>38</v>
      </c>
      <c r="Y3323" s="44">
        <v>4.9000000000000004</v>
      </c>
      <c r="Z3323" s="87">
        <f t="shared" si="205"/>
        <v>7.3583514212011254</v>
      </c>
      <c r="AA3323" s="88">
        <f t="shared" si="206"/>
        <v>7.216701345840133</v>
      </c>
      <c r="AB3323" s="90">
        <f t="shared" si="207"/>
        <v>9.7186663832399562E-3</v>
      </c>
      <c r="AC3323" s="19">
        <v>7.47</v>
      </c>
      <c r="AD3323" s="13">
        <v>7.21</v>
      </c>
      <c r="AE3323" s="94">
        <v>3.51</v>
      </c>
    </row>
    <row r="3324" spans="1:31" x14ac:dyDescent="0.2">
      <c r="A3324" s="2" t="s">
        <v>145</v>
      </c>
      <c r="B3324" s="9">
        <v>42278</v>
      </c>
      <c r="C3324" s="18">
        <v>3.33</v>
      </c>
      <c r="D3324" s="12">
        <v>6.97</v>
      </c>
      <c r="F3324" s="12">
        <v>8.9</v>
      </c>
      <c r="H3324" s="23">
        <f t="shared" si="204"/>
        <v>1.0715193052376054E-7</v>
      </c>
      <c r="I3324" s="32">
        <v>2E-3</v>
      </c>
      <c r="J3324" s="25">
        <v>0.19</v>
      </c>
      <c r="K3324" s="30">
        <v>1.2</v>
      </c>
      <c r="L3324" s="25">
        <v>122</v>
      </c>
      <c r="M3324" s="30">
        <v>0.4</v>
      </c>
      <c r="N3324" s="25">
        <v>6.51</v>
      </c>
      <c r="O3324" s="25">
        <v>2.54</v>
      </c>
      <c r="P3324" s="25">
        <v>6.38</v>
      </c>
      <c r="Q3324" s="25">
        <v>0.41</v>
      </c>
      <c r="R3324" s="25">
        <v>21.7</v>
      </c>
      <c r="S3324" s="31">
        <v>0.5</v>
      </c>
      <c r="T3324" s="51">
        <v>0.01</v>
      </c>
      <c r="U3324" s="42">
        <v>57.5</v>
      </c>
      <c r="V3324" s="42">
        <v>0.22</v>
      </c>
      <c r="W3324" s="42">
        <v>0.01</v>
      </c>
      <c r="X3324" s="42">
        <v>40</v>
      </c>
      <c r="Y3324" s="44">
        <v>5.2</v>
      </c>
      <c r="Z3324" s="87">
        <f t="shared" si="205"/>
        <v>7.8803893764526798</v>
      </c>
      <c r="AA3324" s="88">
        <f t="shared" si="206"/>
        <v>7.5294752782766841</v>
      </c>
      <c r="AB3324" s="90">
        <f t="shared" si="207"/>
        <v>2.2772042846482654E-2</v>
      </c>
      <c r="AC3324" s="19">
        <v>8</v>
      </c>
      <c r="AD3324" s="99">
        <v>7.53</v>
      </c>
      <c r="AE3324" s="95">
        <v>6.09</v>
      </c>
    </row>
    <row r="3325" spans="1:31" x14ac:dyDescent="0.2">
      <c r="A3325" s="2" t="s">
        <v>145</v>
      </c>
      <c r="B3325" s="9">
        <v>41891</v>
      </c>
      <c r="C3325" s="18">
        <v>3.3</v>
      </c>
      <c r="D3325" s="12">
        <v>7.22</v>
      </c>
      <c r="F3325" s="12">
        <v>9.1</v>
      </c>
      <c r="H3325" s="23">
        <f t="shared" si="204"/>
        <v>6.0255958607435649E-8</v>
      </c>
      <c r="I3325" s="32">
        <v>3.0000000000000001E-3</v>
      </c>
      <c r="J3325" s="25">
        <v>0.17</v>
      </c>
      <c r="K3325" s="36"/>
      <c r="L3325" s="25">
        <v>119</v>
      </c>
      <c r="M3325" s="36"/>
      <c r="N3325" s="25">
        <v>5.97</v>
      </c>
      <c r="O3325" s="25">
        <v>2.25</v>
      </c>
      <c r="P3325" s="25">
        <v>6.11</v>
      </c>
      <c r="Q3325" s="25">
        <v>0.43</v>
      </c>
      <c r="R3325" s="25">
        <v>21.7</v>
      </c>
      <c r="S3325" s="36"/>
      <c r="T3325" s="51">
        <v>0.01</v>
      </c>
      <c r="U3325" s="42">
        <v>74.8</v>
      </c>
      <c r="V3325" s="42">
        <v>0.22</v>
      </c>
      <c r="W3325" s="42">
        <v>0.01</v>
      </c>
      <c r="X3325" s="42">
        <v>40</v>
      </c>
      <c r="Y3325" s="44">
        <v>4.95</v>
      </c>
      <c r="Z3325" s="87">
        <f t="shared" si="205"/>
        <v>7.6814494080793168</v>
      </c>
      <c r="AA3325" s="88">
        <f t="shared" si="206"/>
        <v>7.6396293326120643</v>
      </c>
      <c r="AB3325" s="90">
        <f t="shared" si="207"/>
        <v>2.7295777389474626E-3</v>
      </c>
      <c r="AC3325" s="19">
        <v>7.79</v>
      </c>
      <c r="AD3325" s="99">
        <v>7.64</v>
      </c>
      <c r="AE3325" s="95">
        <v>1.98</v>
      </c>
    </row>
    <row r="3326" spans="1:31" x14ac:dyDescent="0.2">
      <c r="A3326" s="2" t="s">
        <v>145</v>
      </c>
      <c r="B3326" s="9">
        <v>41099</v>
      </c>
      <c r="C3326" s="18">
        <v>3.23</v>
      </c>
      <c r="D3326" s="12">
        <v>7.02</v>
      </c>
      <c r="F3326" s="12">
        <v>8.6</v>
      </c>
      <c r="H3326" s="23">
        <f t="shared" si="204"/>
        <v>9.5499258602143556E-8</v>
      </c>
      <c r="I3326" s="32">
        <v>0.06</v>
      </c>
      <c r="J3326" s="25">
        <v>0.16</v>
      </c>
      <c r="K3326" s="29">
        <v>0.7</v>
      </c>
      <c r="L3326" s="25">
        <v>124</v>
      </c>
      <c r="M3326" s="29">
        <v>0.7</v>
      </c>
      <c r="N3326" s="25">
        <v>6.46</v>
      </c>
      <c r="O3326" s="25">
        <v>2.09</v>
      </c>
      <c r="P3326" s="25">
        <v>6.14</v>
      </c>
      <c r="Q3326" s="25">
        <v>0.48</v>
      </c>
      <c r="R3326" s="25">
        <v>18.8</v>
      </c>
      <c r="S3326" s="29">
        <v>0.7</v>
      </c>
      <c r="T3326" s="51">
        <v>0.01</v>
      </c>
      <c r="U3326" s="42">
        <v>73.900000000000006</v>
      </c>
      <c r="V3326" s="42">
        <v>0.22</v>
      </c>
      <c r="W3326" s="42">
        <v>0.01</v>
      </c>
      <c r="X3326" s="42">
        <v>42</v>
      </c>
      <c r="Y3326" s="44">
        <v>5.0599999999999996</v>
      </c>
      <c r="Z3326" s="87">
        <f t="shared" si="205"/>
        <v>7.828334330011705</v>
      </c>
      <c r="AA3326" s="88">
        <f t="shared" si="206"/>
        <v>7.7873104839469729</v>
      </c>
      <c r="AB3326" s="90">
        <f t="shared" si="207"/>
        <v>2.6270990761816798E-3</v>
      </c>
      <c r="AC3326" s="19">
        <v>7.94</v>
      </c>
      <c r="AD3326" s="99">
        <v>7.78</v>
      </c>
      <c r="AE3326" s="95">
        <v>1.98</v>
      </c>
    </row>
    <row r="3327" spans="1:31" x14ac:dyDescent="0.2">
      <c r="A3327" s="2" t="s">
        <v>145</v>
      </c>
      <c r="B3327" s="9">
        <v>33136</v>
      </c>
      <c r="D3327" s="13">
        <v>7.05</v>
      </c>
      <c r="F3327" s="12">
        <v>8.1999999999999993</v>
      </c>
      <c r="H3327" s="23">
        <f t="shared" si="204"/>
        <v>8.9125093813374537E-8</v>
      </c>
      <c r="I3327" s="24">
        <v>3.0000000000000001E-3</v>
      </c>
      <c r="J3327" s="27">
        <v>0.14000000000000001</v>
      </c>
      <c r="K3327" s="36"/>
      <c r="L3327" s="27">
        <v>110</v>
      </c>
      <c r="M3327" s="36"/>
      <c r="N3327" s="27">
        <v>5.2</v>
      </c>
      <c r="O3327" s="27">
        <v>1.6</v>
      </c>
      <c r="P3327" s="27">
        <v>7.1</v>
      </c>
      <c r="Q3327" s="27">
        <v>0.38</v>
      </c>
      <c r="R3327" s="27">
        <v>24</v>
      </c>
      <c r="S3327" s="36"/>
      <c r="T3327" s="50">
        <v>0.31</v>
      </c>
      <c r="U3327" s="41">
        <v>110</v>
      </c>
      <c r="V3327" s="42">
        <v>0.5</v>
      </c>
      <c r="W3327" s="41">
        <v>0.02</v>
      </c>
      <c r="X3327" s="41">
        <v>60</v>
      </c>
      <c r="Y3327" s="43">
        <v>3.6</v>
      </c>
      <c r="Z3327" s="87">
        <f t="shared" si="205"/>
        <v>7.3661543679223795</v>
      </c>
      <c r="AA3327" s="88">
        <f t="shared" si="206"/>
        <v>7.6008134247398331</v>
      </c>
      <c r="AB3327" s="90">
        <f t="shared" si="207"/>
        <v>-1.5678463404758498E-2</v>
      </c>
    </row>
    <row r="3328" spans="1:31" x14ac:dyDescent="0.2">
      <c r="A3328" s="2" t="s">
        <v>145</v>
      </c>
      <c r="B3328" s="9">
        <v>39371</v>
      </c>
      <c r="C3328" s="18">
        <v>2.74</v>
      </c>
      <c r="D3328" s="12">
        <v>7.01</v>
      </c>
      <c r="F3328" s="12">
        <v>8.6999999999999993</v>
      </c>
      <c r="H3328" s="23">
        <f t="shared" si="204"/>
        <v>9.7723722095581017E-8</v>
      </c>
      <c r="I3328" s="28"/>
      <c r="J3328" s="25">
        <v>0.15</v>
      </c>
      <c r="K3328" s="36"/>
      <c r="L3328" s="25">
        <v>115</v>
      </c>
      <c r="M3328" s="36"/>
      <c r="N3328" s="25">
        <v>5.87</v>
      </c>
      <c r="O3328" s="25">
        <v>1.88</v>
      </c>
      <c r="P3328" s="25">
        <v>5.25</v>
      </c>
      <c r="Q3328" s="25">
        <v>0.43</v>
      </c>
      <c r="R3328" s="25">
        <v>18.600000000000001</v>
      </c>
      <c r="S3328" s="36"/>
      <c r="T3328" s="51">
        <v>0.01</v>
      </c>
      <c r="U3328" s="42">
        <v>76.099999999999994</v>
      </c>
      <c r="V3328" s="42">
        <v>0.22</v>
      </c>
      <c r="W3328" s="42">
        <v>0.01</v>
      </c>
      <c r="X3328" s="42">
        <v>33</v>
      </c>
      <c r="Y3328" s="44">
        <v>4.7300000000000004</v>
      </c>
      <c r="Z3328" s="87">
        <f t="shared" si="205"/>
        <v>7.2617660074561012</v>
      </c>
      <c r="AA3328" s="88">
        <f t="shared" si="206"/>
        <v>7.2492317190947695</v>
      </c>
      <c r="AB3328" s="90">
        <f t="shared" si="207"/>
        <v>8.6377853525520674E-4</v>
      </c>
      <c r="AD3328" s="100"/>
      <c r="AE3328" s="96"/>
    </row>
    <row r="3329" spans="1:31" x14ac:dyDescent="0.2">
      <c r="A3329" s="2" t="s">
        <v>145</v>
      </c>
      <c r="B3329" s="9">
        <v>34547</v>
      </c>
      <c r="C3329" s="20"/>
      <c r="D3329" s="12">
        <v>7.07</v>
      </c>
      <c r="E3329" s="13">
        <v>21</v>
      </c>
      <c r="F3329" s="15"/>
      <c r="H3329" s="23">
        <f t="shared" si="204"/>
        <v>8.5113803820237355E-8</v>
      </c>
      <c r="I3329" s="24">
        <v>0.08</v>
      </c>
      <c r="J3329" s="25">
        <v>0.13</v>
      </c>
      <c r="K3329" s="29">
        <v>2</v>
      </c>
      <c r="L3329" s="27">
        <v>110</v>
      </c>
      <c r="M3329" s="29">
        <v>2</v>
      </c>
      <c r="N3329" s="27">
        <v>4.4000000000000004</v>
      </c>
      <c r="O3329" s="27">
        <v>1.3</v>
      </c>
      <c r="P3329" s="27">
        <v>7</v>
      </c>
      <c r="Q3329" s="27">
        <v>0.33</v>
      </c>
      <c r="R3329" s="27">
        <v>18</v>
      </c>
      <c r="S3329" s="29">
        <v>10</v>
      </c>
      <c r="T3329" s="51">
        <v>0.46</v>
      </c>
      <c r="U3329" s="42">
        <v>82</v>
      </c>
      <c r="V3329" s="42">
        <v>0.04</v>
      </c>
      <c r="W3329" s="42">
        <v>0.01</v>
      </c>
      <c r="X3329" s="42">
        <v>35</v>
      </c>
      <c r="Y3329" s="44">
        <v>4.1900000000000004</v>
      </c>
      <c r="Z3329" s="87">
        <f t="shared" si="205"/>
        <v>7.0668096364508335</v>
      </c>
      <c r="AA3329" s="88">
        <f t="shared" si="206"/>
        <v>6.8997881032137833</v>
      </c>
      <c r="AB3329" s="90">
        <f t="shared" si="207"/>
        <v>1.1958641349189518E-2</v>
      </c>
    </row>
    <row r="3330" spans="1:31" x14ac:dyDescent="0.2">
      <c r="A3330" s="2" t="s">
        <v>145</v>
      </c>
      <c r="B3330" s="9">
        <v>39722</v>
      </c>
      <c r="C3330" s="18">
        <v>2.94</v>
      </c>
      <c r="D3330" s="12">
        <v>6.45</v>
      </c>
      <c r="F3330" s="12">
        <v>8.1</v>
      </c>
      <c r="H3330" s="23">
        <f t="shared" si="204"/>
        <v>3.5481338923357463E-7</v>
      </c>
      <c r="I3330" s="32">
        <v>0.01</v>
      </c>
      <c r="J3330" s="25">
        <v>0.2</v>
      </c>
      <c r="K3330" s="33"/>
      <c r="L3330" s="25">
        <v>115</v>
      </c>
      <c r="M3330" s="33"/>
      <c r="N3330" s="25">
        <v>5.91</v>
      </c>
      <c r="O3330" s="25">
        <v>1.97</v>
      </c>
      <c r="P3330" s="25">
        <v>5.54</v>
      </c>
      <c r="Q3330" s="25">
        <v>0.39</v>
      </c>
      <c r="R3330" s="25">
        <v>17.7</v>
      </c>
      <c r="S3330" s="34"/>
      <c r="T3330" s="51">
        <v>0.01</v>
      </c>
      <c r="U3330" s="42">
        <v>74.3</v>
      </c>
      <c r="V3330" s="42">
        <v>0.22</v>
      </c>
      <c r="W3330" s="42">
        <v>8.2100000000000003E-3</v>
      </c>
      <c r="X3330" s="42">
        <v>37</v>
      </c>
      <c r="Y3330" s="44">
        <v>4.47</v>
      </c>
      <c r="Z3330" s="87">
        <f t="shared" si="205"/>
        <v>7.2526450806747267</v>
      </c>
      <c r="AA3330" s="88">
        <f t="shared" si="206"/>
        <v>7.0645551087211089</v>
      </c>
      <c r="AB3330" s="90">
        <f t="shared" si="207"/>
        <v>1.3137343158261369E-2</v>
      </c>
      <c r="AE3330" s="95">
        <v>0.49</v>
      </c>
    </row>
    <row r="3331" spans="1:31" x14ac:dyDescent="0.2">
      <c r="A3331" s="2" t="s">
        <v>145</v>
      </c>
      <c r="B3331" s="9">
        <v>40077</v>
      </c>
      <c r="C3331" s="18">
        <v>3.28</v>
      </c>
      <c r="D3331" s="12">
        <v>7.19</v>
      </c>
      <c r="F3331" s="12">
        <v>8.4</v>
      </c>
      <c r="H3331" s="23">
        <f t="shared" si="204"/>
        <v>6.4565422903465397E-8</v>
      </c>
      <c r="I3331" s="28"/>
      <c r="J3331" s="25">
        <v>0.17</v>
      </c>
      <c r="K3331" s="30">
        <v>1.5</v>
      </c>
      <c r="L3331" s="25">
        <v>110</v>
      </c>
      <c r="M3331" s="30">
        <v>0.7</v>
      </c>
      <c r="N3331" s="25">
        <v>5.37</v>
      </c>
      <c r="O3331" s="25">
        <v>1.77</v>
      </c>
      <c r="P3331" s="25">
        <v>5.19</v>
      </c>
      <c r="Q3331" s="25">
        <v>0.4</v>
      </c>
      <c r="R3331" s="25">
        <v>15.2</v>
      </c>
      <c r="S3331" s="31">
        <v>0.5</v>
      </c>
      <c r="T3331" s="51">
        <v>0.01</v>
      </c>
      <c r="U3331" s="42">
        <v>68.7</v>
      </c>
      <c r="V3331" s="42">
        <v>0.22</v>
      </c>
      <c r="W3331" s="42">
        <v>0.01</v>
      </c>
      <c r="X3331" s="42">
        <v>34</v>
      </c>
      <c r="Y3331" s="44">
        <v>4.26</v>
      </c>
      <c r="Z3331" s="87">
        <f t="shared" si="205"/>
        <v>6.8387389573894044</v>
      </c>
      <c r="AA3331" s="88">
        <f t="shared" si="206"/>
        <v>6.6533861284251783</v>
      </c>
      <c r="AB3331" s="90">
        <f t="shared" si="207"/>
        <v>1.3737852842700318E-2</v>
      </c>
      <c r="AE3331" s="94">
        <v>0.28999999999999998</v>
      </c>
    </row>
    <row r="3332" spans="1:31" x14ac:dyDescent="0.2">
      <c r="A3332" s="2" t="s">
        <v>145</v>
      </c>
      <c r="B3332" s="9">
        <v>36091</v>
      </c>
      <c r="C3332" s="19">
        <v>2.85</v>
      </c>
      <c r="D3332" s="12">
        <v>7.5</v>
      </c>
      <c r="F3332" s="12">
        <v>10</v>
      </c>
      <c r="H3332" s="23">
        <f t="shared" ref="H3332:H3395" si="208">10^-(D3332)</f>
        <v>3.1622776601683699E-8</v>
      </c>
      <c r="I3332" s="24">
        <v>0.01</v>
      </c>
      <c r="J3332" s="25">
        <v>0.17</v>
      </c>
      <c r="K3332" s="30">
        <v>1</v>
      </c>
      <c r="L3332" s="25">
        <v>99</v>
      </c>
      <c r="M3332" s="30">
        <v>0.5</v>
      </c>
      <c r="N3332" s="25">
        <v>6.2</v>
      </c>
      <c r="O3332" s="25">
        <v>1.6</v>
      </c>
      <c r="P3332" s="25">
        <v>5.2</v>
      </c>
      <c r="Q3332" s="25">
        <v>0.38</v>
      </c>
      <c r="R3332" s="25">
        <v>13</v>
      </c>
      <c r="S3332" s="31">
        <v>11</v>
      </c>
      <c r="T3332" s="51">
        <v>0.03</v>
      </c>
      <c r="U3332" s="42">
        <v>67</v>
      </c>
      <c r="V3332" s="42">
        <v>0.44</v>
      </c>
      <c r="W3332" s="42">
        <v>0.01</v>
      </c>
      <c r="X3332" s="42">
        <v>28</v>
      </c>
      <c r="Y3332" s="44">
        <v>3.81</v>
      </c>
      <c r="Z3332" s="87">
        <f t="shared" ref="Z3332:Z3395" si="209">(H3332/H$3)+(I3332/I$3*3)+(J3332/J$3)+(L3332/L$3*2)+(N3332/N$3*2)+(O3332/O$3)+(P3332/P$3*2)+(Q3332/Q$3*2)+(R3332/R$3)</f>
        <v>6.2207241682403129</v>
      </c>
      <c r="AA3332" s="88">
        <f t="shared" ref="AA3332:AA3395" si="210">(T3332/T$3*3)+(U3332/U$3*2)+(V3332/V$3)+(W3332/W$3)+(X3332/X$3)+Y3332</f>
        <v>6.0029229648825009</v>
      </c>
      <c r="AB3332" s="90">
        <f t="shared" ref="AB3332:AB3395" si="211">(Z3332-AA3332)/(Z3332+AA3332)</f>
        <v>1.7818021167154693E-2</v>
      </c>
      <c r="AD3332" s="100"/>
      <c r="AE3332" s="96"/>
    </row>
    <row r="3333" spans="1:31" x14ac:dyDescent="0.2">
      <c r="A3333" s="2" t="s">
        <v>240</v>
      </c>
      <c r="B3333" s="9">
        <v>40892</v>
      </c>
      <c r="C3333" s="18">
        <v>18.760000000000002</v>
      </c>
      <c r="D3333" s="12">
        <v>7.68</v>
      </c>
      <c r="F3333" s="12">
        <v>2</v>
      </c>
      <c r="H3333" s="23">
        <f t="shared" si="208"/>
        <v>2.0892961308540368E-8</v>
      </c>
      <c r="J3333" s="25">
        <v>0.95</v>
      </c>
      <c r="K3333" s="33"/>
      <c r="L3333" s="25">
        <v>1.25</v>
      </c>
      <c r="M3333" s="33"/>
      <c r="N3333" s="25">
        <v>0.15</v>
      </c>
      <c r="O3333" s="25">
        <v>8.5399999999999991</v>
      </c>
      <c r="P3333" s="25">
        <v>0.51</v>
      </c>
      <c r="Q3333" s="25">
        <v>2E-3</v>
      </c>
      <c r="R3333" s="25">
        <v>268</v>
      </c>
      <c r="S3333" s="34"/>
      <c r="T3333" s="51">
        <v>0.54</v>
      </c>
      <c r="U3333" s="42">
        <v>5.07</v>
      </c>
      <c r="V3333" s="42">
        <v>0.22</v>
      </c>
      <c r="W3333" s="42">
        <v>3.2799999999999999E-3</v>
      </c>
      <c r="X3333" s="42">
        <v>230</v>
      </c>
      <c r="Y3333" s="44">
        <v>5.64</v>
      </c>
      <c r="Z3333" s="87">
        <f t="shared" si="209"/>
        <v>12.038212029216787</v>
      </c>
      <c r="AA3333" s="88">
        <f t="shared" si="210"/>
        <v>12.254237031153099</v>
      </c>
      <c r="AB3333" s="90">
        <f t="shared" si="211"/>
        <v>-8.892681071367585E-3</v>
      </c>
      <c r="AC3333" s="19">
        <v>12.05</v>
      </c>
      <c r="AD3333" s="99">
        <v>12.25</v>
      </c>
      <c r="AE3333" s="95">
        <v>1.68</v>
      </c>
    </row>
    <row r="3334" spans="1:31" x14ac:dyDescent="0.2">
      <c r="A3334" s="2" t="s">
        <v>240</v>
      </c>
      <c r="B3334" s="9">
        <v>37872</v>
      </c>
      <c r="C3334" s="18">
        <v>18.98</v>
      </c>
      <c r="D3334" s="12">
        <v>7.71</v>
      </c>
      <c r="F3334" s="12">
        <v>1.76</v>
      </c>
      <c r="H3334" s="23">
        <f t="shared" si="208"/>
        <v>1.9498445997580434E-8</v>
      </c>
      <c r="J3334" s="25">
        <v>0.9</v>
      </c>
      <c r="K3334" s="36"/>
      <c r="L3334" s="25">
        <v>1.9</v>
      </c>
      <c r="M3334" s="36"/>
      <c r="N3334" s="25">
        <v>0.09</v>
      </c>
      <c r="O3334" s="25">
        <v>12</v>
      </c>
      <c r="P3334" s="25">
        <v>0.74</v>
      </c>
      <c r="Q3334" s="25">
        <v>5.0000000000000001E-3</v>
      </c>
      <c r="R3334" s="25">
        <v>260</v>
      </c>
      <c r="S3334" s="36"/>
      <c r="T3334" s="51">
        <v>1.83</v>
      </c>
      <c r="U3334" s="42">
        <v>5.2</v>
      </c>
      <c r="V3334" s="42">
        <v>0.44</v>
      </c>
      <c r="W3334" s="42">
        <v>9.8399999999999998E-3</v>
      </c>
      <c r="X3334" s="42">
        <v>240</v>
      </c>
      <c r="Y3334" s="44">
        <v>5.6</v>
      </c>
      <c r="Z3334" s="87">
        <f t="shared" si="209"/>
        <v>11.825265898817333</v>
      </c>
      <c r="AA3334" s="88">
        <f t="shared" si="210"/>
        <v>12.543471544434876</v>
      </c>
      <c r="AB3334" s="90">
        <f t="shared" si="211"/>
        <v>-2.9472419212937785E-2</v>
      </c>
      <c r="AD3334" s="100"/>
      <c r="AE3334" s="96"/>
    </row>
    <row r="3335" spans="1:31" x14ac:dyDescent="0.2">
      <c r="A3335" s="2" t="s">
        <v>240</v>
      </c>
      <c r="B3335" s="9">
        <v>31729</v>
      </c>
      <c r="C3335" s="18">
        <v>18.05</v>
      </c>
      <c r="D3335" s="12">
        <v>7.9</v>
      </c>
      <c r="F3335" s="12">
        <v>4</v>
      </c>
      <c r="H3335" s="23">
        <f t="shared" si="208"/>
        <v>1.2589254117941638E-8</v>
      </c>
      <c r="J3335" s="25">
        <v>0.92</v>
      </c>
      <c r="K3335" s="33"/>
      <c r="L3335" s="25">
        <v>2.23</v>
      </c>
      <c r="M3335" s="33"/>
      <c r="N3335" s="25">
        <v>0.2</v>
      </c>
      <c r="O3335" s="25">
        <v>6.8</v>
      </c>
      <c r="P3335" s="25">
        <v>0.73</v>
      </c>
      <c r="Q3335" s="25">
        <v>0.01</v>
      </c>
      <c r="R3335" s="25">
        <v>286.2</v>
      </c>
      <c r="S3335" s="34"/>
      <c r="T3335" s="51">
        <v>0.73</v>
      </c>
      <c r="U3335" s="42">
        <v>5</v>
      </c>
      <c r="V3335" s="42">
        <v>0.04</v>
      </c>
      <c r="W3335" s="42">
        <v>9.8399999999999998E-3</v>
      </c>
      <c r="X3335" s="42">
        <v>230</v>
      </c>
      <c r="Y3335" s="44">
        <v>6.06</v>
      </c>
      <c r="Z3335" s="87">
        <f t="shared" si="209"/>
        <v>12.852776098527142</v>
      </c>
      <c r="AA3335" s="88">
        <f t="shared" si="210"/>
        <v>12.676021038637582</v>
      </c>
      <c r="AB3335" s="90">
        <f t="shared" si="211"/>
        <v>6.923751986427933E-3</v>
      </c>
    </row>
    <row r="3336" spans="1:31" x14ac:dyDescent="0.2">
      <c r="A3336" s="2" t="s">
        <v>209</v>
      </c>
      <c r="B3336" s="9">
        <v>40892</v>
      </c>
      <c r="C3336" s="18">
        <v>15.77</v>
      </c>
      <c r="D3336" s="12">
        <v>7.3</v>
      </c>
      <c r="F3336" s="12">
        <v>2.1</v>
      </c>
      <c r="H3336" s="23">
        <f t="shared" si="208"/>
        <v>5.0118723362727164E-8</v>
      </c>
      <c r="I3336" s="24">
        <v>0.12</v>
      </c>
      <c r="J3336" s="25">
        <v>0.33</v>
      </c>
      <c r="K3336" s="33"/>
      <c r="L3336" s="25">
        <v>43</v>
      </c>
      <c r="M3336" s="33"/>
      <c r="N3336" s="25">
        <v>0.05</v>
      </c>
      <c r="O3336" s="25">
        <v>3.58</v>
      </c>
      <c r="P3336" s="25">
        <v>8.14</v>
      </c>
      <c r="Q3336" s="25">
        <v>0.08</v>
      </c>
      <c r="R3336" s="25">
        <v>98.2</v>
      </c>
      <c r="S3336" s="34"/>
      <c r="T3336" s="51">
        <v>0.44</v>
      </c>
      <c r="U3336" s="42">
        <v>4.07</v>
      </c>
      <c r="V3336" s="42">
        <v>0.22</v>
      </c>
      <c r="W3336" s="42">
        <v>3.2799999999999999E-3</v>
      </c>
      <c r="X3336" s="42">
        <v>95</v>
      </c>
      <c r="Y3336" s="44">
        <v>4.62</v>
      </c>
      <c r="Z3336" s="87">
        <f t="shared" si="209"/>
        <v>7.2147536794754981</v>
      </c>
      <c r="AA3336" s="88">
        <f t="shared" si="210"/>
        <v>7.4020794494753854</v>
      </c>
      <c r="AB3336" s="90">
        <f t="shared" si="211"/>
        <v>-1.2815756213899706E-2</v>
      </c>
      <c r="AC3336" s="19">
        <v>7.2</v>
      </c>
      <c r="AD3336" s="13">
        <v>7.4</v>
      </c>
      <c r="AE3336" s="94">
        <v>2.67</v>
      </c>
    </row>
    <row r="3337" spans="1:31" x14ac:dyDescent="0.2">
      <c r="A3337" s="2" t="s">
        <v>209</v>
      </c>
      <c r="B3337" s="9">
        <v>39715</v>
      </c>
      <c r="C3337" s="19">
        <v>15.9</v>
      </c>
      <c r="D3337" s="12">
        <v>7.34</v>
      </c>
      <c r="F3337" s="12">
        <v>2.2999999999999998</v>
      </c>
      <c r="H3337" s="23">
        <f t="shared" si="208"/>
        <v>4.5708818961487464E-8</v>
      </c>
      <c r="J3337" s="25">
        <v>0.36</v>
      </c>
      <c r="L3337" s="25">
        <v>44</v>
      </c>
      <c r="N3337" s="25">
        <v>7.0000000000000007E-2</v>
      </c>
      <c r="O3337" s="25">
        <v>2.93</v>
      </c>
      <c r="P3337" s="25">
        <v>7.87</v>
      </c>
      <c r="Q3337" s="25">
        <v>0.08</v>
      </c>
      <c r="R3337" s="25">
        <v>90.7</v>
      </c>
      <c r="S3337" s="36"/>
      <c r="T3337" s="51">
        <v>0.45</v>
      </c>
      <c r="U3337" s="42">
        <v>4.34</v>
      </c>
      <c r="V3337" s="42">
        <v>0.22</v>
      </c>
      <c r="W3337" s="42">
        <v>3.2799999999999999E-3</v>
      </c>
      <c r="X3337" s="42">
        <v>95</v>
      </c>
      <c r="Y3337" s="44">
        <v>4.62</v>
      </c>
      <c r="Z3337" s="87">
        <f t="shared" si="209"/>
        <v>6.8886276111676654</v>
      </c>
      <c r="AA3337" s="88">
        <f t="shared" si="210"/>
        <v>7.4080162401296068</v>
      </c>
      <c r="AB3337" s="90">
        <f t="shared" si="211"/>
        <v>-3.6329409500874731E-2</v>
      </c>
      <c r="AE3337" s="94">
        <v>7.09</v>
      </c>
    </row>
    <row r="3338" spans="1:31" x14ac:dyDescent="0.2">
      <c r="A3338" s="2" t="s">
        <v>209</v>
      </c>
      <c r="B3338" s="9">
        <v>31729</v>
      </c>
      <c r="C3338" s="19">
        <v>15.02</v>
      </c>
      <c r="D3338" s="12">
        <v>7.3</v>
      </c>
      <c r="F3338" s="12">
        <v>2</v>
      </c>
      <c r="H3338" s="23">
        <f t="shared" si="208"/>
        <v>5.0118723362727164E-8</v>
      </c>
      <c r="I3338" s="28"/>
      <c r="J3338" s="25">
        <v>0.33</v>
      </c>
      <c r="K3338" s="36"/>
      <c r="L3338" s="25">
        <v>45.5</v>
      </c>
      <c r="M3338" s="36"/>
      <c r="N3338" s="25">
        <v>0.08</v>
      </c>
      <c r="O3338" s="25">
        <v>2.7</v>
      </c>
      <c r="P3338" s="25">
        <v>8.1999999999999993</v>
      </c>
      <c r="Q3338" s="25">
        <v>0.1</v>
      </c>
      <c r="R3338" s="25">
        <v>91</v>
      </c>
      <c r="S3338" s="36"/>
      <c r="T3338" s="51">
        <v>0.39</v>
      </c>
      <c r="U3338" s="42">
        <v>5</v>
      </c>
      <c r="V3338" s="42">
        <v>0.05</v>
      </c>
      <c r="W3338" s="42">
        <v>6.5599999999999999E-3</v>
      </c>
      <c r="X3338" s="42">
        <v>95</v>
      </c>
      <c r="Y3338" s="44">
        <v>4.5</v>
      </c>
      <c r="Z3338" s="87">
        <f t="shared" si="209"/>
        <v>6.9972135374842734</v>
      </c>
      <c r="AA3338" s="88">
        <f t="shared" si="210"/>
        <v>7.2971902548881591</v>
      </c>
      <c r="AB3338" s="90">
        <f t="shared" si="211"/>
        <v>-2.0985605399223072E-2</v>
      </c>
      <c r="AD3338" s="100"/>
      <c r="AE3338" s="96"/>
    </row>
    <row r="3339" spans="1:31" x14ac:dyDescent="0.2">
      <c r="A3339" s="2" t="s">
        <v>209</v>
      </c>
      <c r="B3339" s="9">
        <v>37872</v>
      </c>
      <c r="C3339" s="18">
        <v>15.98</v>
      </c>
      <c r="D3339" s="12">
        <v>7.23</v>
      </c>
      <c r="F3339" s="12">
        <v>1.48</v>
      </c>
      <c r="H3339" s="23">
        <f t="shared" si="208"/>
        <v>5.8884365535558776E-8</v>
      </c>
      <c r="I3339" s="24">
        <v>0.12</v>
      </c>
      <c r="J3339" s="25">
        <v>0.28999999999999998</v>
      </c>
      <c r="K3339" s="36"/>
      <c r="L3339" s="25">
        <v>44</v>
      </c>
      <c r="M3339" s="36"/>
      <c r="N3339" s="25">
        <v>0.06</v>
      </c>
      <c r="O3339" s="25">
        <v>4.9000000000000004</v>
      </c>
      <c r="P3339" s="25">
        <v>8.1</v>
      </c>
      <c r="Q3339" s="25">
        <v>0.08</v>
      </c>
      <c r="R3339" s="25">
        <v>88</v>
      </c>
      <c r="S3339" s="36"/>
      <c r="T3339" s="51">
        <v>1.04</v>
      </c>
      <c r="U3339" s="42">
        <v>5.5</v>
      </c>
      <c r="V3339" s="42">
        <v>0.44</v>
      </c>
      <c r="W3339" s="42">
        <v>6.5599999999999999E-3</v>
      </c>
      <c r="X3339" s="42">
        <v>97</v>
      </c>
      <c r="Y3339" s="44">
        <v>4.2</v>
      </c>
      <c r="Z3339" s="87">
        <f t="shared" si="209"/>
        <v>6.8495873702768932</v>
      </c>
      <c r="AA3339" s="88">
        <f t="shared" si="210"/>
        <v>7.0908399434369471</v>
      </c>
      <c r="AB3339" s="90">
        <f t="shared" si="211"/>
        <v>-1.7305966863922644E-2</v>
      </c>
    </row>
    <row r="3340" spans="1:31" x14ac:dyDescent="0.2">
      <c r="A3340" s="2" t="s">
        <v>142</v>
      </c>
      <c r="B3340" s="9">
        <v>40891</v>
      </c>
      <c r="C3340" s="18">
        <v>21.98</v>
      </c>
      <c r="D3340" s="12">
        <v>7.16</v>
      </c>
      <c r="F3340" s="12">
        <v>2</v>
      </c>
      <c r="H3340" s="23">
        <f t="shared" si="208"/>
        <v>6.9183097091893466E-8</v>
      </c>
      <c r="I3340" s="32">
        <v>0.09</v>
      </c>
      <c r="J3340" s="25">
        <v>0.5</v>
      </c>
      <c r="K3340" s="33"/>
      <c r="L3340" s="25">
        <v>85.6</v>
      </c>
      <c r="M3340" s="33"/>
      <c r="N3340" s="25">
        <v>2.17</v>
      </c>
      <c r="O3340" s="25">
        <v>5</v>
      </c>
      <c r="P3340" s="25">
        <v>11.5</v>
      </c>
      <c r="Q3340" s="25">
        <v>0.1</v>
      </c>
      <c r="R3340" s="25">
        <v>74.400000000000006</v>
      </c>
      <c r="S3340" s="34"/>
      <c r="T3340" s="51">
        <v>0.05</v>
      </c>
      <c r="U3340" s="42">
        <v>7.2</v>
      </c>
      <c r="V3340" s="42">
        <v>0.22</v>
      </c>
      <c r="W3340" s="42">
        <v>6.5700000000000003E-3</v>
      </c>
      <c r="X3340" s="42">
        <v>25</v>
      </c>
      <c r="Y3340" s="44">
        <v>7.31</v>
      </c>
      <c r="Z3340" s="87">
        <f t="shared" si="209"/>
        <v>8.7007704237634762</v>
      </c>
      <c r="AA3340" s="88">
        <f t="shared" si="210"/>
        <v>8.1703799817906191</v>
      </c>
      <c r="AB3340" s="90">
        <f t="shared" si="211"/>
        <v>3.1437716410746303E-2</v>
      </c>
      <c r="AC3340" s="19">
        <v>8.73</v>
      </c>
      <c r="AD3340" s="99">
        <v>8.17</v>
      </c>
      <c r="AE3340" s="95">
        <v>6.67</v>
      </c>
    </row>
    <row r="3341" spans="1:31" x14ac:dyDescent="0.2">
      <c r="A3341" s="2" t="s">
        <v>142</v>
      </c>
      <c r="B3341" s="9">
        <v>39282</v>
      </c>
      <c r="C3341" s="18">
        <v>22.11</v>
      </c>
      <c r="D3341" s="12">
        <v>7.07</v>
      </c>
      <c r="F3341" s="12">
        <v>1.9</v>
      </c>
      <c r="H3341" s="23">
        <f t="shared" si="208"/>
        <v>8.5113803820237355E-8</v>
      </c>
      <c r="I3341" s="28"/>
      <c r="J3341" s="25">
        <v>0.53</v>
      </c>
      <c r="K3341" s="36"/>
      <c r="L3341" s="25">
        <v>77.2</v>
      </c>
      <c r="M3341" s="36"/>
      <c r="N3341" s="25">
        <v>1.94</v>
      </c>
      <c r="O3341" s="25">
        <v>4.3</v>
      </c>
      <c r="P3341" s="25">
        <v>10.1</v>
      </c>
      <c r="Q3341" s="25">
        <v>0.1</v>
      </c>
      <c r="R3341" s="25">
        <v>63.4</v>
      </c>
      <c r="S3341" s="36"/>
      <c r="T3341" s="51">
        <v>0.02</v>
      </c>
      <c r="U3341" s="42">
        <v>8.17</v>
      </c>
      <c r="V3341" s="42">
        <v>0.22</v>
      </c>
      <c r="W3341" s="42">
        <v>3.9399999999999999E-3</v>
      </c>
      <c r="X3341" s="42">
        <v>26</v>
      </c>
      <c r="Y3341" s="44">
        <v>7.32</v>
      </c>
      <c r="Z3341" s="87">
        <f t="shared" si="209"/>
        <v>7.6534810179275858</v>
      </c>
      <c r="AA3341" s="88">
        <f t="shared" si="210"/>
        <v>8.2277774937308017</v>
      </c>
      <c r="AB3341" s="90">
        <f t="shared" si="211"/>
        <v>-3.6161899598928286E-2</v>
      </c>
    </row>
    <row r="3342" spans="1:31" x14ac:dyDescent="0.2">
      <c r="A3342" s="2" t="s">
        <v>142</v>
      </c>
      <c r="B3342" s="9">
        <v>35611</v>
      </c>
      <c r="C3342" s="18">
        <v>21.34</v>
      </c>
      <c r="D3342" s="12">
        <v>7.29</v>
      </c>
      <c r="F3342" s="12">
        <v>6.2</v>
      </c>
      <c r="H3342" s="23">
        <f t="shared" si="208"/>
        <v>5.1286138399136415E-8</v>
      </c>
      <c r="I3342" s="32">
        <v>8.0000000000000002E-3</v>
      </c>
      <c r="J3342" s="27">
        <v>0.42</v>
      </c>
      <c r="K3342" s="36"/>
      <c r="L3342" s="25">
        <v>79</v>
      </c>
      <c r="M3342" s="36"/>
      <c r="N3342" s="25">
        <v>2.2999999999999998</v>
      </c>
      <c r="O3342" s="25">
        <v>6</v>
      </c>
      <c r="P3342" s="25">
        <v>11</v>
      </c>
      <c r="Q3342" s="25">
        <v>0.14000000000000001</v>
      </c>
      <c r="R3342" s="25">
        <v>65</v>
      </c>
      <c r="S3342" s="29">
        <v>20</v>
      </c>
      <c r="T3342" s="50">
        <v>0.08</v>
      </c>
      <c r="U3342" s="41">
        <v>7.9</v>
      </c>
      <c r="V3342" s="41">
        <v>0.44</v>
      </c>
      <c r="W3342" s="41">
        <v>6.5690000000000002E-3</v>
      </c>
      <c r="X3342" s="42">
        <v>26</v>
      </c>
      <c r="Y3342" s="44">
        <v>7.5</v>
      </c>
      <c r="Z3342" s="87">
        <f t="shared" si="209"/>
        <v>7.9395449287938682</v>
      </c>
      <c r="AA3342" s="88">
        <f t="shared" si="210"/>
        <v>8.4076574669445101</v>
      </c>
      <c r="AB3342" s="90">
        <f t="shared" si="211"/>
        <v>-2.8635636044530541E-2</v>
      </c>
    </row>
    <row r="3343" spans="1:31" x14ac:dyDescent="0.2">
      <c r="A3343" s="2" t="s">
        <v>205</v>
      </c>
      <c r="B3343" s="9">
        <v>40891</v>
      </c>
      <c r="C3343" s="18">
        <v>24.65</v>
      </c>
      <c r="D3343" s="12">
        <v>7.21</v>
      </c>
      <c r="F3343" s="12">
        <v>2.1</v>
      </c>
      <c r="H3343" s="23">
        <f t="shared" si="208"/>
        <v>6.1659500186148087E-8</v>
      </c>
      <c r="I3343" s="32">
        <v>7.0000000000000007E-2</v>
      </c>
      <c r="J3343" s="25">
        <v>0.51</v>
      </c>
      <c r="K3343" s="33"/>
      <c r="L3343" s="25">
        <v>57.9</v>
      </c>
      <c r="M3343" s="33"/>
      <c r="N3343" s="25">
        <v>1.02</v>
      </c>
      <c r="O3343" s="25">
        <v>6.57</v>
      </c>
      <c r="P3343" s="25">
        <v>9.84</v>
      </c>
      <c r="Q3343" s="25">
        <v>0.09</v>
      </c>
      <c r="R3343" s="25">
        <v>142</v>
      </c>
      <c r="S3343" s="34"/>
      <c r="T3343" s="51">
        <v>0.05</v>
      </c>
      <c r="U3343" s="42">
        <v>9.39</v>
      </c>
      <c r="V3343" s="42">
        <v>0.22</v>
      </c>
      <c r="W3343" s="42">
        <v>3.2799999999999999E-3</v>
      </c>
      <c r="X3343" s="42">
        <v>107</v>
      </c>
      <c r="Y3343" s="44">
        <v>6.42</v>
      </c>
      <c r="Z3343" s="87">
        <f t="shared" si="209"/>
        <v>10.119313816103011</v>
      </c>
      <c r="AA3343" s="88">
        <f t="shared" si="210"/>
        <v>9.6390172823532811</v>
      </c>
      <c r="AB3343" s="90">
        <f t="shared" si="211"/>
        <v>2.4308557810697642E-2</v>
      </c>
      <c r="AC3343" s="19">
        <v>10.130000000000001</v>
      </c>
      <c r="AD3343" s="13">
        <v>9.64</v>
      </c>
      <c r="AE3343" s="94">
        <v>5.01</v>
      </c>
    </row>
    <row r="3344" spans="1:31" x14ac:dyDescent="0.2">
      <c r="A3344" s="2" t="s">
        <v>205</v>
      </c>
      <c r="B3344" s="9">
        <v>39282</v>
      </c>
      <c r="C3344" s="18">
        <v>24.8</v>
      </c>
      <c r="D3344" s="12">
        <v>7.12</v>
      </c>
      <c r="F3344" s="12">
        <v>1.8</v>
      </c>
      <c r="H3344" s="23">
        <f t="shared" si="208"/>
        <v>7.5857757502918145E-8</v>
      </c>
      <c r="I3344" s="32">
        <v>0.01</v>
      </c>
      <c r="J3344" s="25">
        <v>0.53</v>
      </c>
      <c r="K3344" s="33"/>
      <c r="L3344" s="25">
        <v>52.3</v>
      </c>
      <c r="M3344" s="33"/>
      <c r="N3344" s="25">
        <v>0.91</v>
      </c>
      <c r="O3344" s="25">
        <v>5.76</v>
      </c>
      <c r="P3344" s="25">
        <v>8.6</v>
      </c>
      <c r="Q3344" s="25">
        <v>0.09</v>
      </c>
      <c r="R3344" s="25">
        <v>126</v>
      </c>
      <c r="S3344" s="34"/>
      <c r="T3344" s="51">
        <v>0.11</v>
      </c>
      <c r="U3344" s="42">
        <v>10.1</v>
      </c>
      <c r="V3344" s="42">
        <v>0.22</v>
      </c>
      <c r="W3344" s="42">
        <v>3.2799999999999999E-3</v>
      </c>
      <c r="X3344" s="42">
        <v>116</v>
      </c>
      <c r="Y3344" s="44">
        <v>6.43</v>
      </c>
      <c r="Z3344" s="87">
        <f t="shared" si="209"/>
        <v>9.0116865854992163</v>
      </c>
      <c r="AA3344" s="88">
        <f t="shared" si="210"/>
        <v>9.9195722090552394</v>
      </c>
      <c r="AB3344" s="90">
        <f t="shared" si="211"/>
        <v>-4.7956960147688375E-2</v>
      </c>
    </row>
    <row r="3345" spans="1:31" x14ac:dyDescent="0.2">
      <c r="A3345" s="2" t="s">
        <v>205</v>
      </c>
      <c r="B3345" s="9">
        <v>35611</v>
      </c>
      <c r="C3345" s="18">
        <v>24.13</v>
      </c>
      <c r="D3345" s="12">
        <v>7.33</v>
      </c>
      <c r="F3345" s="12">
        <v>2.9</v>
      </c>
      <c r="H3345" s="23">
        <f t="shared" si="208"/>
        <v>4.6773514128719769E-8</v>
      </c>
      <c r="I3345" s="28"/>
      <c r="J3345" s="25">
        <v>0.48</v>
      </c>
      <c r="K3345" s="33"/>
      <c r="L3345" s="25">
        <v>54</v>
      </c>
      <c r="M3345" s="33"/>
      <c r="N3345" s="25">
        <v>1.1000000000000001</v>
      </c>
      <c r="O3345" s="25">
        <v>8.4</v>
      </c>
      <c r="P3345" s="25">
        <v>8.8000000000000007</v>
      </c>
      <c r="Q3345" s="25">
        <v>0.1</v>
      </c>
      <c r="R3345" s="25">
        <v>150</v>
      </c>
      <c r="S3345" s="31">
        <v>10</v>
      </c>
      <c r="T3345" s="51">
        <v>0.09</v>
      </c>
      <c r="U3345" s="42">
        <v>9.1999999999999993</v>
      </c>
      <c r="V3345" s="42">
        <v>0.44</v>
      </c>
      <c r="W3345" s="42">
        <v>0.01</v>
      </c>
      <c r="X3345" s="42">
        <v>130</v>
      </c>
      <c r="Y3345" s="44">
        <v>6.5</v>
      </c>
      <c r="Z3345" s="87">
        <f t="shared" si="209"/>
        <v>10.227700615903274</v>
      </c>
      <c r="AA3345" s="88">
        <f t="shared" si="210"/>
        <v>10.368820992517414</v>
      </c>
      <c r="AB3345" s="90">
        <f t="shared" si="211"/>
        <v>-6.8516606491672892E-3</v>
      </c>
    </row>
    <row r="3346" spans="1:31" x14ac:dyDescent="0.2">
      <c r="A3346" s="2" t="s">
        <v>280</v>
      </c>
      <c r="B3346" s="9">
        <v>42333</v>
      </c>
      <c r="C3346" s="20"/>
      <c r="D3346" s="12">
        <v>7.58</v>
      </c>
      <c r="F3346" s="12">
        <v>0.6</v>
      </c>
      <c r="H3346" s="23">
        <f t="shared" si="208"/>
        <v>2.6302679918953758E-8</v>
      </c>
      <c r="I3346" s="32">
        <v>3.0000000000000001E-3</v>
      </c>
      <c r="J3346" s="25">
        <v>0.05</v>
      </c>
      <c r="K3346" s="33"/>
      <c r="L3346" s="25">
        <v>34</v>
      </c>
      <c r="M3346" s="33"/>
      <c r="N3346" s="25">
        <v>1.1499999999999999</v>
      </c>
      <c r="O3346" s="25">
        <v>0.9</v>
      </c>
      <c r="P3346" s="25">
        <v>2</v>
      </c>
      <c r="Q3346" s="25">
        <v>0.1</v>
      </c>
      <c r="R3346" s="25">
        <v>5.8</v>
      </c>
      <c r="S3346" s="34"/>
      <c r="T3346" s="51">
        <v>0.06</v>
      </c>
      <c r="U3346" s="42">
        <v>20</v>
      </c>
      <c r="V3346" s="42">
        <v>1.01</v>
      </c>
      <c r="W3346" s="42">
        <v>0.03</v>
      </c>
      <c r="X3346" s="42">
        <v>10</v>
      </c>
      <c r="Y3346" s="44">
        <v>1.51</v>
      </c>
      <c r="Z3346" s="87">
        <f t="shared" si="209"/>
        <v>2.1843830880344766</v>
      </c>
      <c r="AA3346" s="88">
        <f t="shared" si="210"/>
        <v>2.2272883475671716</v>
      </c>
      <c r="AB3346" s="90">
        <f t="shared" si="211"/>
        <v>-9.725397767942302E-3</v>
      </c>
      <c r="AC3346" s="19">
        <v>2.1800000000000002</v>
      </c>
      <c r="AD3346" s="13">
        <v>2.17</v>
      </c>
      <c r="AE3346" s="94">
        <v>0.46</v>
      </c>
    </row>
    <row r="3347" spans="1:31" x14ac:dyDescent="0.2">
      <c r="A3347" s="2" t="s">
        <v>280</v>
      </c>
      <c r="B3347" s="9">
        <v>37565</v>
      </c>
      <c r="C3347" s="18">
        <v>7.6</v>
      </c>
      <c r="D3347" s="12">
        <v>7.53</v>
      </c>
      <c r="F3347" s="12">
        <v>0.9</v>
      </c>
      <c r="H3347" s="23">
        <f t="shared" si="208"/>
        <v>2.9512092266663779E-8</v>
      </c>
      <c r="I3347" s="32">
        <v>3.0000000000000001E-3</v>
      </c>
      <c r="J3347" s="25">
        <v>0.06</v>
      </c>
      <c r="K3347" s="33"/>
      <c r="L3347" s="25">
        <v>36.200000000000003</v>
      </c>
      <c r="M3347" s="33"/>
      <c r="N3347" s="25">
        <v>1.35</v>
      </c>
      <c r="O3347" s="25">
        <v>0.6</v>
      </c>
      <c r="P3347" s="25">
        <v>2.6</v>
      </c>
      <c r="Q3347" s="25">
        <v>0.11</v>
      </c>
      <c r="R3347" s="25">
        <v>4.8</v>
      </c>
      <c r="S3347" s="34"/>
      <c r="T3347" s="51">
        <v>0.3</v>
      </c>
      <c r="U3347" s="42">
        <v>15.5</v>
      </c>
      <c r="V3347" s="42">
        <v>0.66</v>
      </c>
      <c r="W3347" s="42">
        <v>0.03</v>
      </c>
      <c r="X3347" s="42">
        <v>20.5</v>
      </c>
      <c r="Y3347" s="44">
        <v>1.48</v>
      </c>
      <c r="Z3347" s="87">
        <f t="shared" si="209"/>
        <v>2.3004377559427227</v>
      </c>
      <c r="AA3347" s="88">
        <f t="shared" si="210"/>
        <v>2.4017346567830802</v>
      </c>
      <c r="AB3347" s="90">
        <f t="shared" si="211"/>
        <v>-2.1542574782288059E-2</v>
      </c>
    </row>
    <row r="3348" spans="1:31" x14ac:dyDescent="0.2">
      <c r="A3348" s="2" t="s">
        <v>280</v>
      </c>
      <c r="B3348" s="9">
        <v>39750</v>
      </c>
      <c r="C3348" s="18">
        <v>5.39</v>
      </c>
      <c r="D3348" s="12">
        <v>7.62</v>
      </c>
      <c r="F3348" s="12">
        <v>0.8</v>
      </c>
      <c r="H3348" s="23">
        <f t="shared" si="208"/>
        <v>2.3988329190194864E-8</v>
      </c>
      <c r="I3348" s="32">
        <v>1E-3</v>
      </c>
      <c r="J3348" s="25">
        <v>0.03</v>
      </c>
      <c r="K3348" s="33"/>
      <c r="L3348" s="25">
        <v>33.799999999999997</v>
      </c>
      <c r="M3348" s="33"/>
      <c r="N3348" s="25">
        <v>1.25</v>
      </c>
      <c r="O3348" s="25">
        <v>1.1200000000000001</v>
      </c>
      <c r="P3348" s="25">
        <v>1.88</v>
      </c>
      <c r="Q3348" s="25">
        <v>0.11</v>
      </c>
      <c r="R3348" s="25">
        <v>5.61</v>
      </c>
      <c r="S3348" s="34"/>
      <c r="T3348" s="51">
        <v>0.03</v>
      </c>
      <c r="U3348" s="42">
        <v>17.899999999999999</v>
      </c>
      <c r="V3348" s="42">
        <v>0.22</v>
      </c>
      <c r="W3348" s="42">
        <v>3.2799999999999999E-3</v>
      </c>
      <c r="X3348" s="42">
        <v>10</v>
      </c>
      <c r="Y3348" s="44">
        <v>1.5</v>
      </c>
      <c r="Z3348" s="87">
        <f t="shared" si="209"/>
        <v>2.1645042570123456</v>
      </c>
      <c r="AA3348" s="88">
        <f t="shared" si="210"/>
        <v>2.1592997526309907</v>
      </c>
      <c r="AB3348" s="90">
        <f t="shared" si="211"/>
        <v>1.2036864690784638E-3</v>
      </c>
      <c r="AE3348" s="94">
        <v>1.81</v>
      </c>
    </row>
    <row r="3349" spans="1:31" x14ac:dyDescent="0.2">
      <c r="A3349" s="2" t="s">
        <v>195</v>
      </c>
      <c r="B3349" s="9">
        <v>38685</v>
      </c>
      <c r="C3349" s="18">
        <v>10.15</v>
      </c>
      <c r="D3349" s="12">
        <v>7.3</v>
      </c>
      <c r="F3349" s="12">
        <v>1.7</v>
      </c>
      <c r="H3349" s="23">
        <f t="shared" si="208"/>
        <v>5.0118723362727164E-8</v>
      </c>
      <c r="I3349" s="32">
        <v>0.56000000000000005</v>
      </c>
      <c r="J3349" s="25">
        <v>0.12</v>
      </c>
      <c r="K3349" s="29">
        <v>1</v>
      </c>
      <c r="L3349" s="25">
        <v>91.5</v>
      </c>
      <c r="M3349" s="29">
        <v>1</v>
      </c>
      <c r="N3349" s="25">
        <v>0.89</v>
      </c>
      <c r="O3349" s="25">
        <v>1.2</v>
      </c>
      <c r="P3349" s="25">
        <v>7</v>
      </c>
      <c r="Q3349" s="25">
        <v>0.2</v>
      </c>
      <c r="R3349" s="25">
        <v>11.1</v>
      </c>
      <c r="S3349" s="29">
        <v>5</v>
      </c>
      <c r="T3349" s="51">
        <v>0.06</v>
      </c>
      <c r="U3349" s="42">
        <v>71</v>
      </c>
      <c r="V3349" s="42">
        <v>0.44</v>
      </c>
      <c r="W3349" s="42">
        <v>0.03</v>
      </c>
      <c r="X3349" s="42">
        <v>39</v>
      </c>
      <c r="Y3349" s="44">
        <v>3.1</v>
      </c>
      <c r="Z3349" s="87">
        <f t="shared" si="209"/>
        <v>5.763358927678504</v>
      </c>
      <c r="AA3349" s="88">
        <f t="shared" si="210"/>
        <v>5.6878742207143551</v>
      </c>
      <c r="AB3349" s="90">
        <f t="shared" si="211"/>
        <v>6.5918408948596862E-3</v>
      </c>
      <c r="AC3349" s="19">
        <v>5.7</v>
      </c>
      <c r="AD3349" s="13">
        <v>-5.67</v>
      </c>
      <c r="AE3349" s="94">
        <v>0.38</v>
      </c>
    </row>
    <row r="3350" spans="1:31" x14ac:dyDescent="0.2">
      <c r="A3350" s="2" t="s">
        <v>195</v>
      </c>
      <c r="B3350" s="9">
        <v>42320</v>
      </c>
      <c r="C3350" s="18">
        <v>10.34</v>
      </c>
      <c r="D3350" s="12">
        <v>7.5</v>
      </c>
      <c r="F3350" s="12">
        <v>1.5</v>
      </c>
      <c r="H3350" s="23">
        <f t="shared" si="208"/>
        <v>3.1622776601683699E-8</v>
      </c>
      <c r="I3350" s="28"/>
      <c r="J3350" s="25">
        <v>0.1</v>
      </c>
      <c r="K3350" s="29">
        <v>0.6</v>
      </c>
      <c r="L3350" s="25">
        <v>85.1</v>
      </c>
      <c r="M3350" s="29">
        <v>1.6</v>
      </c>
      <c r="N3350" s="25">
        <v>0.95</v>
      </c>
      <c r="O3350" s="25">
        <v>1.29</v>
      </c>
      <c r="P3350" s="25">
        <v>6.32</v>
      </c>
      <c r="Q3350" s="25">
        <v>0.21</v>
      </c>
      <c r="R3350" s="25">
        <v>10.9</v>
      </c>
      <c r="S3350" s="29">
        <v>5.52</v>
      </c>
      <c r="T3350" s="51">
        <v>0.03</v>
      </c>
      <c r="U3350" s="42">
        <v>62.3</v>
      </c>
      <c r="V3350" s="42">
        <v>0.22</v>
      </c>
      <c r="W3350" s="42">
        <v>3.2799999999999999E-3</v>
      </c>
      <c r="X3350" s="42">
        <v>45</v>
      </c>
      <c r="Y3350" s="44">
        <v>2.68</v>
      </c>
      <c r="Z3350" s="87">
        <f t="shared" si="209"/>
        <v>5.3207891193488095</v>
      </c>
      <c r="AA3350" s="88">
        <f t="shared" si="210"/>
        <v>5.2509318297938137</v>
      </c>
      <c r="AB3350" s="90">
        <f t="shared" si="211"/>
        <v>6.6079392268352782E-3</v>
      </c>
      <c r="AC3350" s="19">
        <v>5.34</v>
      </c>
      <c r="AD3350" s="13">
        <v>5.25</v>
      </c>
      <c r="AE3350" s="94">
        <v>1.71</v>
      </c>
    </row>
    <row r="3351" spans="1:31" x14ac:dyDescent="0.2">
      <c r="A3351" s="2" t="s">
        <v>195</v>
      </c>
      <c r="B3351" s="9">
        <v>41212</v>
      </c>
      <c r="C3351" s="18">
        <v>10.039999999999999</v>
      </c>
      <c r="D3351" s="12">
        <v>7.52</v>
      </c>
      <c r="F3351" s="12">
        <v>1.6</v>
      </c>
      <c r="H3351" s="23">
        <f t="shared" si="208"/>
        <v>3.0199517204020188E-8</v>
      </c>
      <c r="I3351" s="32">
        <v>3.0000000000000001E-3</v>
      </c>
      <c r="J3351" s="25">
        <v>0.09</v>
      </c>
      <c r="K3351" s="29">
        <v>0.5</v>
      </c>
      <c r="L3351" s="25">
        <v>87.3</v>
      </c>
      <c r="M3351" s="29">
        <v>0.3</v>
      </c>
      <c r="N3351" s="25">
        <v>0.97</v>
      </c>
      <c r="O3351" s="25">
        <v>1.3</v>
      </c>
      <c r="P3351" s="25">
        <v>6.67</v>
      </c>
      <c r="Q3351" s="25">
        <v>0.21</v>
      </c>
      <c r="R3351" s="25">
        <v>11.6</v>
      </c>
      <c r="S3351" s="29">
        <v>0.5</v>
      </c>
      <c r="T3351" s="51">
        <v>0.04</v>
      </c>
      <c r="U3351" s="42">
        <v>66.7</v>
      </c>
      <c r="V3351" s="42">
        <v>0.22</v>
      </c>
      <c r="W3351" s="42">
        <v>3.2799999999999999E-3</v>
      </c>
      <c r="X3351" s="42">
        <v>41</v>
      </c>
      <c r="Y3351" s="44">
        <v>2.76</v>
      </c>
      <c r="Z3351" s="87">
        <f t="shared" si="209"/>
        <v>5.4905622960713059</v>
      </c>
      <c r="AA3351" s="88">
        <f t="shared" si="210"/>
        <v>5.3100126152696294</v>
      </c>
      <c r="AB3351" s="90">
        <f t="shared" si="211"/>
        <v>1.6716673166360222E-2</v>
      </c>
      <c r="AC3351" s="19">
        <v>5.51</v>
      </c>
      <c r="AD3351" s="13">
        <v>5.31</v>
      </c>
      <c r="AE3351" s="94">
        <v>3.72</v>
      </c>
    </row>
    <row r="3352" spans="1:31" x14ac:dyDescent="0.2">
      <c r="A3352" s="2" t="s">
        <v>195</v>
      </c>
      <c r="B3352" s="9">
        <v>42333</v>
      </c>
      <c r="C3352" s="20"/>
      <c r="D3352" s="12">
        <v>7.6</v>
      </c>
      <c r="F3352" s="12">
        <v>0.9</v>
      </c>
      <c r="H3352" s="23">
        <f t="shared" si="208"/>
        <v>2.5118864315095751E-8</v>
      </c>
      <c r="I3352" s="28"/>
      <c r="J3352" s="25">
        <v>0.1</v>
      </c>
      <c r="K3352" s="33"/>
      <c r="L3352" s="25">
        <v>85</v>
      </c>
      <c r="M3352" s="33"/>
      <c r="N3352" s="25">
        <v>0.8</v>
      </c>
      <c r="O3352" s="25">
        <v>1.6</v>
      </c>
      <c r="P3352" s="25">
        <v>6.5</v>
      </c>
      <c r="Q3352" s="25">
        <v>0.2</v>
      </c>
      <c r="R3352" s="25">
        <v>11</v>
      </c>
      <c r="S3352" s="34"/>
      <c r="T3352" s="51">
        <v>0.12</v>
      </c>
      <c r="U3352" s="42">
        <v>72</v>
      </c>
      <c r="V3352" s="42">
        <v>1.01</v>
      </c>
      <c r="W3352" s="42">
        <v>0.03</v>
      </c>
      <c r="X3352" s="42">
        <v>47</v>
      </c>
      <c r="Y3352" s="44">
        <v>2.75</v>
      </c>
      <c r="Z3352" s="87">
        <f t="shared" si="209"/>
        <v>5.337150355213689</v>
      </c>
      <c r="AA3352" s="88">
        <f t="shared" si="210"/>
        <v>5.5954512155871896</v>
      </c>
      <c r="AB3352" s="90">
        <f t="shared" si="211"/>
        <v>-2.3626660013237686E-2</v>
      </c>
      <c r="AC3352" s="19">
        <v>5.34</v>
      </c>
      <c r="AD3352" s="13">
        <v>5.59</v>
      </c>
      <c r="AE3352" s="94">
        <v>-4.58</v>
      </c>
    </row>
    <row r="3353" spans="1:31" x14ac:dyDescent="0.2">
      <c r="A3353" s="2" t="s">
        <v>195</v>
      </c>
      <c r="B3353" s="9">
        <v>38847</v>
      </c>
      <c r="C3353" s="20"/>
      <c r="D3353" s="12">
        <v>7.55</v>
      </c>
      <c r="F3353" s="12">
        <v>1.7</v>
      </c>
      <c r="H3353" s="23">
        <f t="shared" si="208"/>
        <v>2.8183829312644468E-8</v>
      </c>
      <c r="I3353" s="28"/>
      <c r="J3353" s="25">
        <v>0.19</v>
      </c>
      <c r="K3353" s="29">
        <v>5</v>
      </c>
      <c r="L3353" s="25">
        <v>87.89</v>
      </c>
      <c r="M3353" s="29">
        <v>5</v>
      </c>
      <c r="N3353" s="25">
        <v>1.04</v>
      </c>
      <c r="O3353" s="25">
        <v>1.23</v>
      </c>
      <c r="P3353" s="25">
        <v>6.75</v>
      </c>
      <c r="Q3353" s="25">
        <v>0.21</v>
      </c>
      <c r="R3353" s="25">
        <v>12.1</v>
      </c>
      <c r="S3353" s="29">
        <v>10</v>
      </c>
      <c r="T3353" s="51">
        <v>0.18</v>
      </c>
      <c r="U3353" s="42">
        <v>76</v>
      </c>
      <c r="V3353" s="42">
        <v>0.48</v>
      </c>
      <c r="W3353" s="42">
        <v>0.02</v>
      </c>
      <c r="X3353" s="42">
        <v>42</v>
      </c>
      <c r="Y3353" s="44">
        <v>2.85</v>
      </c>
      <c r="Z3353" s="87">
        <f t="shared" si="209"/>
        <v>5.5542720600117477</v>
      </c>
      <c r="AA3353" s="88">
        <f t="shared" si="210"/>
        <v>5.6308096627199937</v>
      </c>
      <c r="AB3353" s="90">
        <f t="shared" si="211"/>
        <v>-6.8428291008993374E-3</v>
      </c>
      <c r="AC3353" s="19">
        <v>5.56</v>
      </c>
      <c r="AD3353" s="13">
        <v>5.62</v>
      </c>
      <c r="AE3353" s="94">
        <v>-1.0900000000000001</v>
      </c>
    </row>
    <row r="3354" spans="1:31" x14ac:dyDescent="0.2">
      <c r="A3354" s="2" t="s">
        <v>195</v>
      </c>
      <c r="B3354" s="9">
        <v>35801</v>
      </c>
      <c r="C3354" s="18">
        <v>10.06</v>
      </c>
      <c r="D3354" s="12">
        <v>7.55</v>
      </c>
      <c r="F3354" s="12">
        <v>6</v>
      </c>
      <c r="H3354" s="23">
        <f t="shared" si="208"/>
        <v>2.8183829312644468E-8</v>
      </c>
      <c r="I3354" s="32">
        <v>0.1</v>
      </c>
      <c r="J3354" s="25">
        <v>0.05</v>
      </c>
      <c r="K3354" s="33"/>
      <c r="L3354" s="25">
        <v>71</v>
      </c>
      <c r="M3354" s="33"/>
      <c r="N3354" s="25">
        <v>1.4</v>
      </c>
      <c r="O3354" s="25">
        <v>1.3</v>
      </c>
      <c r="P3354" s="25">
        <v>6.6</v>
      </c>
      <c r="Q3354" s="25">
        <v>0.23</v>
      </c>
      <c r="R3354" s="25">
        <v>15</v>
      </c>
      <c r="S3354" s="34"/>
      <c r="T3354" s="51">
        <v>0.16</v>
      </c>
      <c r="U3354" s="42">
        <v>48</v>
      </c>
      <c r="V3354" s="42">
        <v>0.44</v>
      </c>
      <c r="W3354" s="42">
        <v>6.5690000000000002E-3</v>
      </c>
      <c r="X3354" s="42">
        <v>39</v>
      </c>
      <c r="Y3354" s="44">
        <v>3</v>
      </c>
      <c r="Z3354" s="87">
        <f t="shared" si="209"/>
        <v>4.8440104812876879</v>
      </c>
      <c r="AA3354" s="88">
        <f t="shared" si="210"/>
        <v>5.1117062145457233</v>
      </c>
      <c r="AB3354" s="90">
        <f t="shared" si="211"/>
        <v>-2.688864513089945E-2</v>
      </c>
    </row>
    <row r="3355" spans="1:31" x14ac:dyDescent="0.2">
      <c r="A3355" s="2" t="s">
        <v>195</v>
      </c>
      <c r="B3355" s="9">
        <v>40063</v>
      </c>
      <c r="C3355" s="18">
        <v>9.31</v>
      </c>
      <c r="D3355" s="12">
        <v>7.61</v>
      </c>
      <c r="F3355" s="12">
        <v>1.7</v>
      </c>
      <c r="H3355" s="23">
        <f t="shared" si="208"/>
        <v>2.4547089156850259E-8</v>
      </c>
      <c r="I3355" s="28"/>
      <c r="J3355" s="25">
        <v>0.08</v>
      </c>
      <c r="K3355" s="29">
        <v>0.5</v>
      </c>
      <c r="L3355" s="25">
        <v>90.7</v>
      </c>
      <c r="M3355" s="29">
        <v>0.9</v>
      </c>
      <c r="N3355" s="25">
        <v>1.1100000000000001</v>
      </c>
      <c r="O3355" s="25">
        <v>1.21</v>
      </c>
      <c r="P3355" s="25">
        <v>6.68</v>
      </c>
      <c r="Q3355" s="25">
        <v>0.22</v>
      </c>
      <c r="R3355" s="25">
        <v>11.4</v>
      </c>
      <c r="S3355" s="29">
        <v>0.7</v>
      </c>
      <c r="T3355" s="51">
        <v>0.03</v>
      </c>
      <c r="U3355" s="42">
        <v>81.3</v>
      </c>
      <c r="V3355" s="42">
        <v>0.22</v>
      </c>
      <c r="W3355" s="42">
        <v>3.2799999999999999E-3</v>
      </c>
      <c r="X3355" s="42">
        <v>42</v>
      </c>
      <c r="Y3355" s="44">
        <v>2.9</v>
      </c>
      <c r="Z3355" s="87">
        <f t="shared" si="209"/>
        <v>5.6545327772813625</v>
      </c>
      <c r="AA3355" s="88">
        <f t="shared" si="210"/>
        <v>5.7818505108272582</v>
      </c>
      <c r="AB3355" s="90">
        <f t="shared" si="211"/>
        <v>-1.1132692070427438E-2</v>
      </c>
      <c r="AE3355" s="94">
        <v>0.11</v>
      </c>
    </row>
    <row r="3356" spans="1:31" x14ac:dyDescent="0.2">
      <c r="A3356" s="2" t="s">
        <v>195</v>
      </c>
      <c r="B3356" s="9">
        <v>39750</v>
      </c>
      <c r="C3356" s="18">
        <v>9.73</v>
      </c>
      <c r="D3356" s="12">
        <v>7.57</v>
      </c>
      <c r="E3356" s="16"/>
      <c r="F3356" s="12">
        <v>1.4</v>
      </c>
      <c r="G3356" s="16"/>
      <c r="H3356" s="23">
        <f t="shared" si="208"/>
        <v>2.6915348039269097E-8</v>
      </c>
      <c r="I3356" s="32">
        <v>5.0000000000000001E-3</v>
      </c>
      <c r="J3356" s="25">
        <v>0.08</v>
      </c>
      <c r="K3356" s="36"/>
      <c r="L3356" s="25">
        <v>94.6</v>
      </c>
      <c r="M3356" s="36"/>
      <c r="N3356" s="25">
        <v>1.19</v>
      </c>
      <c r="O3356" s="25">
        <v>1.26</v>
      </c>
      <c r="P3356" s="25">
        <v>7.46</v>
      </c>
      <c r="Q3356" s="25">
        <v>0.24</v>
      </c>
      <c r="R3356" s="25">
        <v>12.2</v>
      </c>
      <c r="S3356" s="36"/>
      <c r="T3356" s="51">
        <v>0.02</v>
      </c>
      <c r="U3356" s="42">
        <v>83.1</v>
      </c>
      <c r="V3356" s="42">
        <v>0.22</v>
      </c>
      <c r="W3356" s="42">
        <v>3.2799999999999999E-3</v>
      </c>
      <c r="X3356" s="42">
        <v>44</v>
      </c>
      <c r="Y3356" s="44">
        <v>2.92</v>
      </c>
      <c r="Z3356" s="87">
        <f t="shared" si="209"/>
        <v>5.953540042451027</v>
      </c>
      <c r="AA3356" s="88">
        <f t="shared" si="210"/>
        <v>5.8954247871944245</v>
      </c>
      <c r="AB3356" s="90">
        <f t="shared" si="211"/>
        <v>4.9046694029508215E-3</v>
      </c>
      <c r="AE3356" s="94">
        <v>0.18</v>
      </c>
    </row>
    <row r="3357" spans="1:31" x14ac:dyDescent="0.2">
      <c r="A3357" s="2" t="s">
        <v>195</v>
      </c>
      <c r="B3357" s="9">
        <v>39371</v>
      </c>
      <c r="C3357" s="18">
        <v>9.83</v>
      </c>
      <c r="D3357" s="12">
        <v>7.44</v>
      </c>
      <c r="F3357" s="12">
        <v>1.9</v>
      </c>
      <c r="H3357" s="23">
        <f t="shared" si="208"/>
        <v>3.630780547701001E-8</v>
      </c>
      <c r="I3357" s="28"/>
      <c r="J3357" s="25">
        <v>7.0000000000000007E-2</v>
      </c>
      <c r="K3357" s="36"/>
      <c r="L3357" s="25">
        <v>95.3</v>
      </c>
      <c r="M3357" s="36"/>
      <c r="N3357" s="25">
        <v>1.22</v>
      </c>
      <c r="O3357" s="25">
        <v>1.33</v>
      </c>
      <c r="P3357" s="25">
        <v>6.91</v>
      </c>
      <c r="Q3357" s="25">
        <v>0.23</v>
      </c>
      <c r="R3357" s="25">
        <v>12.7</v>
      </c>
      <c r="S3357" s="36"/>
      <c r="T3357" s="51">
        <v>0.02</v>
      </c>
      <c r="U3357" s="42">
        <v>76.900000000000006</v>
      </c>
      <c r="V3357" s="42">
        <v>0.22</v>
      </c>
      <c r="W3357" s="42">
        <v>3.2799999999999999E-3</v>
      </c>
      <c r="X3357" s="42">
        <v>42</v>
      </c>
      <c r="Y3357" s="44">
        <v>2.9</v>
      </c>
      <c r="Z3357" s="87">
        <f t="shared" si="209"/>
        <v>5.9663589402049499</v>
      </c>
      <c r="AA3357" s="88">
        <f t="shared" si="210"/>
        <v>5.6899347465080012</v>
      </c>
      <c r="AB3357" s="90">
        <f t="shared" si="211"/>
        <v>2.3714587254441401E-2</v>
      </c>
    </row>
    <row r="3358" spans="1:31" x14ac:dyDescent="0.2">
      <c r="A3358" s="2" t="s">
        <v>353</v>
      </c>
      <c r="B3358" s="9">
        <v>38680</v>
      </c>
      <c r="C3358" s="18">
        <v>25.89</v>
      </c>
      <c r="D3358" s="12">
        <v>7</v>
      </c>
      <c r="F3358" s="12">
        <v>2.7</v>
      </c>
      <c r="H3358" s="23">
        <f t="shared" si="208"/>
        <v>9.9999999999999995E-8</v>
      </c>
      <c r="I3358" s="32">
        <v>4.0000000000000001E-3</v>
      </c>
      <c r="J3358" s="25">
        <v>1.03</v>
      </c>
      <c r="K3358" s="29">
        <v>1</v>
      </c>
      <c r="L3358" s="25">
        <v>90</v>
      </c>
      <c r="M3358" s="29">
        <v>1</v>
      </c>
      <c r="N3358" s="25">
        <v>0.34</v>
      </c>
      <c r="O3358" s="25">
        <v>3.5</v>
      </c>
      <c r="P3358" s="25">
        <v>18</v>
      </c>
      <c r="Q3358" s="25">
        <v>0.45</v>
      </c>
      <c r="R3358" s="25">
        <v>23</v>
      </c>
      <c r="S3358" s="29">
        <v>5</v>
      </c>
      <c r="T3358" s="51">
        <v>0.21</v>
      </c>
      <c r="U3358" s="42">
        <v>4</v>
      </c>
      <c r="V3358" s="42">
        <v>0.44</v>
      </c>
      <c r="W3358" s="42">
        <v>0.03</v>
      </c>
      <c r="X3358" s="42">
        <v>17</v>
      </c>
      <c r="Y3358" s="44">
        <v>6.7</v>
      </c>
      <c r="Z3358" s="87">
        <f t="shared" si="209"/>
        <v>7.1480631446386464</v>
      </c>
      <c r="AA3358" s="88">
        <f t="shared" si="210"/>
        <v>7.2772038957021046</v>
      </c>
      <c r="AB3358" s="90">
        <f t="shared" si="211"/>
        <v>-8.9523993352990695E-3</v>
      </c>
      <c r="AC3358" s="19">
        <v>7.15</v>
      </c>
      <c r="AD3358" s="13">
        <v>-7.26</v>
      </c>
      <c r="AE3358" s="94">
        <v>-1.61</v>
      </c>
    </row>
    <row r="3359" spans="1:31" x14ac:dyDescent="0.2">
      <c r="A3359" s="2" t="s">
        <v>353</v>
      </c>
      <c r="B3359" s="9">
        <v>38846</v>
      </c>
      <c r="C3359" s="20"/>
      <c r="D3359" s="12">
        <v>7.16</v>
      </c>
      <c r="F3359" s="12">
        <v>2.6</v>
      </c>
      <c r="H3359" s="23">
        <f t="shared" si="208"/>
        <v>6.9183097091893466E-8</v>
      </c>
      <c r="I3359" s="28"/>
      <c r="J3359" s="25">
        <v>1.08</v>
      </c>
      <c r="K3359" s="29">
        <v>7</v>
      </c>
      <c r="L3359" s="25">
        <v>102.01</v>
      </c>
      <c r="M3359" s="29">
        <v>5</v>
      </c>
      <c r="N3359" s="25">
        <v>0.41</v>
      </c>
      <c r="O3359" s="25">
        <v>4.8899999999999997</v>
      </c>
      <c r="P3359" s="25">
        <v>21.8</v>
      </c>
      <c r="Q3359" s="25">
        <v>0.52</v>
      </c>
      <c r="R3359" s="25">
        <v>25</v>
      </c>
      <c r="S3359" s="29">
        <v>10</v>
      </c>
      <c r="T3359" s="51">
        <v>0.45</v>
      </c>
      <c r="U3359" s="42">
        <v>4</v>
      </c>
      <c r="V3359" s="42">
        <v>0.48</v>
      </c>
      <c r="W3359" s="42">
        <v>0.02</v>
      </c>
      <c r="X3359" s="42">
        <v>20</v>
      </c>
      <c r="Y3359" s="44">
        <v>7.71</v>
      </c>
      <c r="Z3359" s="87">
        <f t="shared" si="209"/>
        <v>8.1899252291626681</v>
      </c>
      <c r="AA3359" s="88">
        <f t="shared" si="210"/>
        <v>8.3798392412969172</v>
      </c>
      <c r="AB3359" s="90">
        <f t="shared" si="211"/>
        <v>-1.1461479278889325E-2</v>
      </c>
      <c r="AC3359" s="19">
        <v>8.19</v>
      </c>
      <c r="AD3359" s="13">
        <v>8.39</v>
      </c>
      <c r="AE3359" s="94">
        <v>-2.38</v>
      </c>
    </row>
    <row r="3360" spans="1:31" x14ac:dyDescent="0.2">
      <c r="A3360" s="2" t="s">
        <v>353</v>
      </c>
      <c r="B3360" s="9">
        <v>41885</v>
      </c>
      <c r="C3360" s="18">
        <v>25.91</v>
      </c>
      <c r="D3360" s="12">
        <v>7.26</v>
      </c>
      <c r="F3360" s="12">
        <v>2.4</v>
      </c>
      <c r="H3360" s="23">
        <f t="shared" si="208"/>
        <v>5.4954087385762357E-8</v>
      </c>
      <c r="I3360" s="24">
        <v>8.9999999999999993E-3</v>
      </c>
      <c r="J3360" s="25">
        <v>1.1000000000000001</v>
      </c>
      <c r="K3360" s="29">
        <v>7.2</v>
      </c>
      <c r="L3360" s="27">
        <v>110</v>
      </c>
      <c r="M3360" s="29">
        <v>0.2</v>
      </c>
      <c r="N3360" s="27">
        <v>0.44</v>
      </c>
      <c r="O3360" s="27">
        <v>4.78</v>
      </c>
      <c r="P3360" s="27">
        <v>22.4</v>
      </c>
      <c r="Q3360" s="27">
        <v>0.52</v>
      </c>
      <c r="R3360" s="27">
        <v>24.6</v>
      </c>
      <c r="S3360" s="29">
        <v>0.8</v>
      </c>
      <c r="T3360" s="51">
        <v>0.19</v>
      </c>
      <c r="U3360" s="42">
        <v>4.75</v>
      </c>
      <c r="V3360" s="42">
        <v>0.22</v>
      </c>
      <c r="W3360" s="42">
        <v>3.2799999999999999E-3</v>
      </c>
      <c r="X3360" s="42">
        <v>18</v>
      </c>
      <c r="Y3360" s="44">
        <v>7.87</v>
      </c>
      <c r="Z3360" s="87">
        <f t="shared" si="209"/>
        <v>8.6209642023195858</v>
      </c>
      <c r="AA3360" s="88">
        <f t="shared" si="210"/>
        <v>8.4862652203669615</v>
      </c>
      <c r="AB3360" s="90">
        <f t="shared" si="211"/>
        <v>7.8738046135042108E-3</v>
      </c>
      <c r="AC3360" s="19">
        <v>8.6300000000000008</v>
      </c>
      <c r="AD3360" s="13">
        <v>8.48</v>
      </c>
      <c r="AE3360" s="94">
        <v>1.71</v>
      </c>
    </row>
    <row r="3361" spans="1:31" x14ac:dyDescent="0.2">
      <c r="A3361" s="2" t="s">
        <v>353</v>
      </c>
      <c r="B3361" s="9">
        <v>40896</v>
      </c>
      <c r="C3361" s="18">
        <v>26.64</v>
      </c>
      <c r="D3361" s="12">
        <v>7.16</v>
      </c>
      <c r="F3361" s="12">
        <v>2.2999999999999998</v>
      </c>
      <c r="H3361" s="23">
        <f t="shared" si="208"/>
        <v>6.9183097091893466E-8</v>
      </c>
      <c r="I3361" s="32">
        <v>0.01</v>
      </c>
      <c r="J3361" s="25">
        <v>1.07</v>
      </c>
      <c r="K3361" s="29">
        <v>7.3</v>
      </c>
      <c r="L3361" s="25">
        <v>112</v>
      </c>
      <c r="M3361" s="29">
        <v>0.2</v>
      </c>
      <c r="N3361" s="25">
        <v>0.56999999999999995</v>
      </c>
      <c r="O3361" s="25">
        <v>5.24</v>
      </c>
      <c r="P3361" s="25">
        <v>25.2</v>
      </c>
      <c r="Q3361" s="25">
        <v>0.71</v>
      </c>
      <c r="R3361" s="25">
        <v>25.6</v>
      </c>
      <c r="S3361" s="29">
        <v>0.5</v>
      </c>
      <c r="T3361" s="51">
        <v>0.22</v>
      </c>
      <c r="U3361" s="42">
        <v>5.39</v>
      </c>
      <c r="V3361" s="42">
        <v>0.22</v>
      </c>
      <c r="W3361" s="42">
        <v>3.2799999999999999E-3</v>
      </c>
      <c r="X3361" s="42">
        <v>18</v>
      </c>
      <c r="Y3361" s="44">
        <v>7.88</v>
      </c>
      <c r="Z3361" s="87">
        <f t="shared" si="209"/>
        <v>9.0164008616416744</v>
      </c>
      <c r="AA3361" s="88">
        <f t="shared" si="210"/>
        <v>8.5105365062465594</v>
      </c>
      <c r="AB3361" s="90">
        <f t="shared" si="211"/>
        <v>2.8862107781701112E-2</v>
      </c>
      <c r="AC3361" s="19">
        <v>9.0299999999999994</v>
      </c>
      <c r="AD3361" s="13">
        <v>8.51</v>
      </c>
      <c r="AE3361" s="94">
        <v>5.92</v>
      </c>
    </row>
    <row r="3362" spans="1:31" x14ac:dyDescent="0.2">
      <c r="A3362" s="2" t="s">
        <v>353</v>
      </c>
      <c r="B3362" s="9">
        <v>35576</v>
      </c>
      <c r="C3362" s="18">
        <v>24.82</v>
      </c>
      <c r="D3362" s="12">
        <v>7.09</v>
      </c>
      <c r="F3362" s="12">
        <v>17</v>
      </c>
      <c r="H3362" s="23">
        <f t="shared" si="208"/>
        <v>8.128305161640995E-8</v>
      </c>
      <c r="I3362" s="28"/>
      <c r="J3362" s="25">
        <v>1.0900000000000001</v>
      </c>
      <c r="K3362" s="33"/>
      <c r="L3362" s="25">
        <v>100</v>
      </c>
      <c r="M3362" s="33"/>
      <c r="N3362" s="25">
        <v>0.41</v>
      </c>
      <c r="O3362" s="25">
        <v>5.0999999999999996</v>
      </c>
      <c r="P3362" s="25">
        <v>23</v>
      </c>
      <c r="Q3362" s="25">
        <v>0.55000000000000004</v>
      </c>
      <c r="R3362" s="25">
        <v>25</v>
      </c>
      <c r="S3362" s="31">
        <v>40</v>
      </c>
      <c r="T3362" s="51">
        <v>0.13</v>
      </c>
      <c r="U3362" s="42">
        <v>5.4</v>
      </c>
      <c r="V3362" s="42">
        <v>0.44</v>
      </c>
      <c r="W3362" s="42">
        <v>6.5690000000000002E-3</v>
      </c>
      <c r="X3362" s="42">
        <v>20</v>
      </c>
      <c r="Y3362" s="44">
        <v>7.9</v>
      </c>
      <c r="Z3362" s="87">
        <f t="shared" si="209"/>
        <v>8.1953691446907442</v>
      </c>
      <c r="AA3362" s="88">
        <f t="shared" si="210"/>
        <v>8.5879390612457573</v>
      </c>
      <c r="AB3362" s="90">
        <f t="shared" si="211"/>
        <v>-2.3390496780375844E-2</v>
      </c>
      <c r="AD3362" s="100"/>
      <c r="AE3362" s="96"/>
    </row>
    <row r="3363" spans="1:31" x14ac:dyDescent="0.2">
      <c r="A3363" s="2" t="s">
        <v>353</v>
      </c>
      <c r="B3363" s="9">
        <v>39708</v>
      </c>
      <c r="C3363" s="18">
        <v>25.73</v>
      </c>
      <c r="D3363" s="15"/>
      <c r="F3363" s="12">
        <v>2.5</v>
      </c>
      <c r="H3363" s="23">
        <f t="shared" si="208"/>
        <v>1</v>
      </c>
      <c r="I3363" s="28"/>
      <c r="J3363" s="25">
        <v>1.04</v>
      </c>
      <c r="K3363" s="30">
        <v>7.4</v>
      </c>
      <c r="L3363" s="25">
        <v>102</v>
      </c>
      <c r="M3363" s="29">
        <v>0.6</v>
      </c>
      <c r="N3363" s="25">
        <v>0.45</v>
      </c>
      <c r="O3363" s="25">
        <v>4.92</v>
      </c>
      <c r="P3363" s="25">
        <v>22.4</v>
      </c>
      <c r="Q3363" s="25">
        <v>0.49</v>
      </c>
      <c r="R3363" s="25">
        <v>23.4</v>
      </c>
      <c r="S3363" s="29">
        <v>5.3</v>
      </c>
      <c r="T3363" s="51">
        <v>0.19</v>
      </c>
      <c r="U3363" s="42">
        <v>5.21</v>
      </c>
      <c r="V3363" s="42">
        <v>0.22</v>
      </c>
      <c r="W3363" s="42">
        <v>3.2799999999999999E-3</v>
      </c>
      <c r="X3363" s="42">
        <v>21</v>
      </c>
      <c r="Y3363" s="44">
        <v>7.88</v>
      </c>
      <c r="Z3363" s="87">
        <f t="shared" si="209"/>
        <v>9.1680784329610905</v>
      </c>
      <c r="AA3363" s="88">
        <f t="shared" si="210"/>
        <v>8.5904678050772461</v>
      </c>
      <c r="AB3363" s="90">
        <f t="shared" si="211"/>
        <v>3.25257833688333E-2</v>
      </c>
      <c r="AD3363" s="100"/>
      <c r="AE3363" s="95">
        <v>5.34</v>
      </c>
    </row>
    <row r="3364" spans="1:31" x14ac:dyDescent="0.2">
      <c r="A3364" s="2" t="s">
        <v>146</v>
      </c>
      <c r="B3364" s="9">
        <v>38685</v>
      </c>
      <c r="C3364" s="18">
        <v>13.98</v>
      </c>
      <c r="D3364" s="13">
        <v>7.5</v>
      </c>
      <c r="F3364" s="12">
        <v>1.3</v>
      </c>
      <c r="H3364" s="23">
        <f t="shared" si="208"/>
        <v>3.1622776601683699E-8</v>
      </c>
      <c r="I3364" s="32">
        <v>0.01</v>
      </c>
      <c r="J3364" s="25">
        <v>0.05</v>
      </c>
      <c r="K3364" s="30">
        <v>1</v>
      </c>
      <c r="L3364" s="25">
        <v>106</v>
      </c>
      <c r="M3364" s="29">
        <v>1</v>
      </c>
      <c r="N3364" s="25">
        <v>0.72</v>
      </c>
      <c r="O3364" s="25">
        <v>1</v>
      </c>
      <c r="P3364" s="25">
        <v>6.3</v>
      </c>
      <c r="Q3364" s="25">
        <v>0.23</v>
      </c>
      <c r="R3364" s="25">
        <v>17.3</v>
      </c>
      <c r="S3364" s="29">
        <v>5</v>
      </c>
      <c r="T3364" s="51">
        <v>0.03</v>
      </c>
      <c r="U3364" s="42">
        <v>99</v>
      </c>
      <c r="V3364" s="42">
        <v>0.44</v>
      </c>
      <c r="W3364" s="42">
        <v>0.03</v>
      </c>
      <c r="X3364" s="42">
        <v>48</v>
      </c>
      <c r="Y3364" s="44">
        <v>3.2</v>
      </c>
      <c r="Z3364" s="87">
        <f t="shared" si="209"/>
        <v>6.6238487795880268</v>
      </c>
      <c r="AA3364" s="88">
        <f t="shared" si="210"/>
        <v>6.6237135514617096</v>
      </c>
      <c r="AB3364" s="90">
        <f t="shared" si="211"/>
        <v>1.0207774301255219E-5</v>
      </c>
      <c r="AC3364" s="19">
        <v>6.62</v>
      </c>
      <c r="AD3364" s="99">
        <v>-6.61</v>
      </c>
      <c r="AE3364" s="95">
        <v>0.1</v>
      </c>
    </row>
    <row r="3365" spans="1:31" x14ac:dyDescent="0.2">
      <c r="A3365" s="2" t="s">
        <v>146</v>
      </c>
      <c r="B3365" s="9">
        <v>38846</v>
      </c>
      <c r="C3365" s="20"/>
      <c r="D3365" s="12">
        <v>7.62</v>
      </c>
      <c r="F3365" s="12">
        <v>1.6</v>
      </c>
      <c r="H3365" s="23">
        <f t="shared" si="208"/>
        <v>2.3988329190194864E-8</v>
      </c>
      <c r="I3365" s="32">
        <v>0.01</v>
      </c>
      <c r="J3365" s="25">
        <v>0.06</v>
      </c>
      <c r="K3365" s="29">
        <v>5</v>
      </c>
      <c r="L3365" s="25">
        <v>97.28</v>
      </c>
      <c r="M3365" s="29">
        <v>5</v>
      </c>
      <c r="N3365" s="25">
        <v>0.75</v>
      </c>
      <c r="O3365" s="25">
        <v>1</v>
      </c>
      <c r="P3365" s="25">
        <v>5.99</v>
      </c>
      <c r="Q3365" s="25">
        <v>0.23</v>
      </c>
      <c r="R3365" s="25">
        <v>18.100000000000001</v>
      </c>
      <c r="S3365" s="29">
        <v>10</v>
      </c>
      <c r="T3365" s="51">
        <v>0.27</v>
      </c>
      <c r="U3365" s="42">
        <v>99</v>
      </c>
      <c r="V3365" s="42">
        <v>0.48</v>
      </c>
      <c r="W3365" s="42">
        <v>0.02</v>
      </c>
      <c r="X3365" s="42">
        <v>55</v>
      </c>
      <c r="Y3365" s="44">
        <v>2.61</v>
      </c>
      <c r="Z3365" s="87">
        <f t="shared" si="209"/>
        <v>6.1996427234576039</v>
      </c>
      <c r="AA3365" s="88">
        <f t="shared" si="210"/>
        <v>6.2391838758999612</v>
      </c>
      <c r="AB3365" s="90">
        <f t="shared" si="211"/>
        <v>-3.1788490760374E-3</v>
      </c>
      <c r="AC3365" s="19">
        <v>6.2</v>
      </c>
      <c r="AD3365" s="13">
        <v>6.23</v>
      </c>
      <c r="AE3365" s="94">
        <v>-0.45</v>
      </c>
    </row>
    <row r="3366" spans="1:31" x14ac:dyDescent="0.2">
      <c r="A3366" s="2" t="s">
        <v>146</v>
      </c>
      <c r="B3366" s="9">
        <v>41891</v>
      </c>
      <c r="C3366" s="18">
        <v>14.56</v>
      </c>
      <c r="D3366" s="12">
        <v>7.66</v>
      </c>
      <c r="F3366" s="12">
        <v>2.2999999999999998</v>
      </c>
      <c r="H3366" s="23">
        <f t="shared" si="208"/>
        <v>2.1877616239495494E-8</v>
      </c>
      <c r="I3366" s="32">
        <v>0.01</v>
      </c>
      <c r="J3366" s="25">
        <v>0.04</v>
      </c>
      <c r="K3366" s="29">
        <v>1.1000000000000001</v>
      </c>
      <c r="L3366" s="25">
        <v>131</v>
      </c>
      <c r="M3366" s="29">
        <v>0.4</v>
      </c>
      <c r="N3366" s="25">
        <v>1.26</v>
      </c>
      <c r="O3366" s="25">
        <v>1.1299999999999999</v>
      </c>
      <c r="P3366" s="25">
        <v>8.2799999999999994</v>
      </c>
      <c r="Q3366" s="25">
        <v>0.31</v>
      </c>
      <c r="R3366" s="25">
        <v>20.9</v>
      </c>
      <c r="S3366" s="29">
        <v>2.2999999999999998</v>
      </c>
      <c r="T3366" s="51">
        <v>0.01</v>
      </c>
      <c r="U3366" s="42">
        <v>74.5</v>
      </c>
      <c r="V3366" s="42">
        <v>0.22</v>
      </c>
      <c r="W3366" s="42">
        <v>3.2799999999999999E-3</v>
      </c>
      <c r="X3366" s="42">
        <v>71</v>
      </c>
      <c r="Y3366" s="44">
        <v>4.38</v>
      </c>
      <c r="Z3366" s="87">
        <f t="shared" si="209"/>
        <v>8.2158585408741533</v>
      </c>
      <c r="AA3366" s="88">
        <f t="shared" si="210"/>
        <v>7.9377088856632767</v>
      </c>
      <c r="AB3366" s="90">
        <f t="shared" si="211"/>
        <v>1.7219085287249081E-2</v>
      </c>
      <c r="AC3366" s="19">
        <v>8.24</v>
      </c>
      <c r="AD3366" s="13">
        <v>7.93</v>
      </c>
      <c r="AE3366" s="94">
        <v>3.77</v>
      </c>
    </row>
    <row r="3367" spans="1:31" x14ac:dyDescent="0.2">
      <c r="A3367" s="2" t="s">
        <v>146</v>
      </c>
      <c r="B3367" s="9">
        <v>33570</v>
      </c>
      <c r="C3367" s="20"/>
      <c r="D3367" s="12">
        <v>7.72</v>
      </c>
      <c r="F3367" s="12">
        <v>0.2</v>
      </c>
      <c r="H3367" s="23">
        <f t="shared" si="208"/>
        <v>1.9054607179632456E-8</v>
      </c>
      <c r="I3367" s="32">
        <v>0.01</v>
      </c>
      <c r="J3367" s="25">
        <v>0.01</v>
      </c>
      <c r="K3367" s="36"/>
      <c r="L3367" s="25">
        <v>97</v>
      </c>
      <c r="M3367" s="36"/>
      <c r="N3367" s="25">
        <v>0.6</v>
      </c>
      <c r="O3367" s="25">
        <v>1.2</v>
      </c>
      <c r="P3367" s="25">
        <v>6.8</v>
      </c>
      <c r="Q3367" s="25">
        <v>0.24</v>
      </c>
      <c r="R3367" s="25">
        <v>17</v>
      </c>
      <c r="S3367" s="36"/>
      <c r="T3367" s="51">
        <v>0.55000000000000004</v>
      </c>
      <c r="U3367" s="42">
        <v>117</v>
      </c>
      <c r="V3367" s="42">
        <v>0.44</v>
      </c>
      <c r="W3367" s="42">
        <v>3.2799999999999999E-3</v>
      </c>
      <c r="X3367" s="42">
        <v>56</v>
      </c>
      <c r="Y3367" s="44">
        <v>2.2999999999999998</v>
      </c>
      <c r="Z3367" s="87">
        <f t="shared" si="209"/>
        <v>6.2017928301344023</v>
      </c>
      <c r="AA3367" s="88">
        <f t="shared" si="210"/>
        <v>6.3399556411848286</v>
      </c>
      <c r="AB3367" s="90">
        <f t="shared" si="211"/>
        <v>-1.1016232016323744E-2</v>
      </c>
    </row>
    <row r="3368" spans="1:31" x14ac:dyDescent="0.2">
      <c r="A3368" s="2" t="s">
        <v>146</v>
      </c>
      <c r="B3368" s="9">
        <v>34550</v>
      </c>
      <c r="C3368" s="20"/>
      <c r="D3368" s="12">
        <v>7.69</v>
      </c>
      <c r="E3368" s="13">
        <v>2.2000000000000002</v>
      </c>
      <c r="F3368" s="15"/>
      <c r="H3368" s="23">
        <f t="shared" si="208"/>
        <v>2.0417379446695271E-8</v>
      </c>
      <c r="I3368" s="32">
        <v>7.0000000000000001E-3</v>
      </c>
      <c r="J3368" s="25">
        <v>0.06</v>
      </c>
      <c r="K3368" s="29">
        <v>1</v>
      </c>
      <c r="L3368" s="25">
        <v>99</v>
      </c>
      <c r="M3368" s="29">
        <v>2</v>
      </c>
      <c r="N3368" s="25">
        <v>0.68</v>
      </c>
      <c r="O3368" s="25">
        <v>1</v>
      </c>
      <c r="P3368" s="25">
        <v>7</v>
      </c>
      <c r="Q3368" s="25">
        <v>0.22</v>
      </c>
      <c r="R3368" s="25">
        <v>19</v>
      </c>
      <c r="S3368" s="29">
        <v>10</v>
      </c>
      <c r="T3368" s="51">
        <v>0.16</v>
      </c>
      <c r="U3368" s="42">
        <v>122</v>
      </c>
      <c r="V3368" s="42">
        <v>0.33</v>
      </c>
      <c r="W3368" s="42">
        <v>0.01</v>
      </c>
      <c r="X3368" s="42">
        <v>69</v>
      </c>
      <c r="Y3368" s="44">
        <v>2.04</v>
      </c>
      <c r="Z3368" s="87">
        <f t="shared" si="209"/>
        <v>6.4045075674918124</v>
      </c>
      <c r="AA3368" s="88">
        <f t="shared" si="210"/>
        <v>6.5368123030841865</v>
      </c>
      <c r="AB3368" s="90">
        <f t="shared" si="211"/>
        <v>-1.0223434465381575E-2</v>
      </c>
    </row>
    <row r="3369" spans="1:31" x14ac:dyDescent="0.2">
      <c r="A3369" s="2" t="s">
        <v>146</v>
      </c>
      <c r="B3369" s="9">
        <v>39709</v>
      </c>
      <c r="C3369" s="18">
        <v>13.55</v>
      </c>
      <c r="D3369" s="12">
        <v>7.7</v>
      </c>
      <c r="F3369" s="12">
        <v>1.8</v>
      </c>
      <c r="H3369" s="23">
        <f t="shared" si="208"/>
        <v>1.9952623149688773E-8</v>
      </c>
      <c r="I3369" s="32">
        <v>8.9999999999999993E-3</v>
      </c>
      <c r="J3369" s="25">
        <v>0.03</v>
      </c>
      <c r="K3369" s="29">
        <v>1.2</v>
      </c>
      <c r="L3369" s="25">
        <v>110</v>
      </c>
      <c r="M3369" s="29">
        <v>0.2</v>
      </c>
      <c r="N3369" s="25">
        <v>0.89</v>
      </c>
      <c r="O3369" s="25">
        <v>1.02</v>
      </c>
      <c r="P3369" s="25">
        <v>6.97</v>
      </c>
      <c r="Q3369" s="25">
        <v>0.25</v>
      </c>
      <c r="R3369" s="25">
        <v>18.899999999999999</v>
      </c>
      <c r="S3369" s="29">
        <v>0.5</v>
      </c>
      <c r="T3369" s="51">
        <v>0.02</v>
      </c>
      <c r="U3369" s="42">
        <v>103</v>
      </c>
      <c r="V3369" s="42">
        <v>0.22</v>
      </c>
      <c r="W3369" s="42">
        <v>3.2799999999999999E-3</v>
      </c>
      <c r="X3369" s="42">
        <v>58</v>
      </c>
      <c r="Y3369" s="44">
        <v>3.29</v>
      </c>
      <c r="Z3369" s="87">
        <f t="shared" si="209"/>
        <v>6.9542713982043871</v>
      </c>
      <c r="AA3369" s="88">
        <f t="shared" si="210"/>
        <v>7.0746284663993064</v>
      </c>
      <c r="AB3369" s="90">
        <f t="shared" si="211"/>
        <v>-8.5792235568372781E-3</v>
      </c>
      <c r="AE3369" s="94">
        <v>2.25</v>
      </c>
    </row>
    <row r="3370" spans="1:31" x14ac:dyDescent="0.2">
      <c r="A3370" s="2" t="s">
        <v>146</v>
      </c>
      <c r="B3370" s="9">
        <v>37564</v>
      </c>
      <c r="C3370" s="18">
        <v>13.37</v>
      </c>
      <c r="D3370" s="12">
        <v>7.63</v>
      </c>
      <c r="F3370" s="12">
        <v>1.5</v>
      </c>
      <c r="H3370" s="23">
        <f t="shared" si="208"/>
        <v>2.3442288153199181E-8</v>
      </c>
      <c r="I3370" s="32">
        <v>0.01</v>
      </c>
      <c r="J3370" s="25">
        <v>7.0000000000000007E-2</v>
      </c>
      <c r="K3370" s="36"/>
      <c r="L3370" s="25">
        <v>84.6</v>
      </c>
      <c r="M3370" s="36"/>
      <c r="N3370" s="25">
        <v>0.68</v>
      </c>
      <c r="O3370" s="25">
        <v>0.7</v>
      </c>
      <c r="P3370" s="25">
        <v>6.3</v>
      </c>
      <c r="Q3370" s="25">
        <v>0.19</v>
      </c>
      <c r="R3370" s="25">
        <v>15.1</v>
      </c>
      <c r="S3370" s="36"/>
      <c r="T3370" s="51">
        <v>0.3</v>
      </c>
      <c r="U3370" s="42">
        <v>99.9</v>
      </c>
      <c r="V3370" s="42">
        <v>0.66</v>
      </c>
      <c r="W3370" s="42">
        <v>0.03</v>
      </c>
      <c r="X3370" s="42">
        <v>39.9</v>
      </c>
      <c r="Y3370" s="44">
        <v>2.04</v>
      </c>
      <c r="Z3370" s="87">
        <f t="shared" si="209"/>
        <v>5.450840654685484</v>
      </c>
      <c r="AA3370" s="88">
        <f t="shared" si="210"/>
        <v>5.2660364536481135</v>
      </c>
      <c r="AB3370" s="90">
        <f t="shared" si="211"/>
        <v>1.7244221350048335E-2</v>
      </c>
    </row>
    <row r="3371" spans="1:31" x14ac:dyDescent="0.2">
      <c r="A3371" s="2" t="s">
        <v>89</v>
      </c>
      <c r="B3371" s="9">
        <v>34053</v>
      </c>
      <c r="C3371" s="18">
        <v>9.08</v>
      </c>
      <c r="D3371" s="12">
        <v>4.68</v>
      </c>
      <c r="E3371" s="16"/>
      <c r="F3371" s="12">
        <v>3.4</v>
      </c>
      <c r="H3371" s="23">
        <f t="shared" si="208"/>
        <v>2.0892961308540399E-5</v>
      </c>
      <c r="I3371" s="32">
        <v>0.06</v>
      </c>
      <c r="J3371" s="25">
        <v>0.01</v>
      </c>
      <c r="K3371" s="29">
        <v>1</v>
      </c>
      <c r="L3371" s="25">
        <v>8</v>
      </c>
      <c r="M3371" s="29">
        <v>1</v>
      </c>
      <c r="N3371" s="25">
        <v>0.02</v>
      </c>
      <c r="O3371" s="25">
        <v>1.1000000000000001</v>
      </c>
      <c r="P3371" s="25">
        <v>6</v>
      </c>
      <c r="Q3371" s="25">
        <v>0.78</v>
      </c>
      <c r="R3371" s="25">
        <v>12</v>
      </c>
      <c r="S3371" s="29">
        <v>11</v>
      </c>
      <c r="T3371" s="51">
        <v>0.01</v>
      </c>
      <c r="U3371" s="42">
        <v>42.1</v>
      </c>
      <c r="V3371" s="42">
        <v>41.99</v>
      </c>
      <c r="W3371" s="42">
        <v>6.5599999999999999E-3</v>
      </c>
      <c r="X3371" s="45"/>
      <c r="Y3371" s="46"/>
      <c r="Z3371" s="87">
        <f t="shared" si="209"/>
        <v>1.4792835579131793</v>
      </c>
      <c r="AA3371" s="88">
        <f t="shared" si="210"/>
        <v>1.5541608218341503</v>
      </c>
      <c r="AB3371" s="90">
        <f t="shared" si="211"/>
        <v>-2.4683908635637429E-2</v>
      </c>
    </row>
    <row r="3372" spans="1:31" x14ac:dyDescent="0.2">
      <c r="A3372" s="2" t="s">
        <v>386</v>
      </c>
      <c r="B3372" s="9">
        <v>41430</v>
      </c>
      <c r="C3372" s="18">
        <v>10.27</v>
      </c>
      <c r="D3372" s="12">
        <v>5.39</v>
      </c>
      <c r="F3372" s="12">
        <v>1.7</v>
      </c>
      <c r="H3372" s="23">
        <f t="shared" si="208"/>
        <v>4.0738027780411272E-6</v>
      </c>
      <c r="I3372" s="32">
        <v>5.0000000000000001E-3</v>
      </c>
      <c r="J3372" s="25">
        <v>0.01</v>
      </c>
      <c r="K3372" s="36"/>
      <c r="L3372" s="25">
        <v>32.4</v>
      </c>
      <c r="M3372" s="36"/>
      <c r="N3372" s="25">
        <v>5.0000000000000001E-3</v>
      </c>
      <c r="O3372" s="25">
        <v>17.7</v>
      </c>
      <c r="P3372" s="25">
        <v>6.17</v>
      </c>
      <c r="Q3372" s="25">
        <v>0.09</v>
      </c>
      <c r="R3372" s="25">
        <v>11.7</v>
      </c>
      <c r="S3372" s="36"/>
      <c r="T3372" s="51">
        <v>0.01</v>
      </c>
      <c r="U3372" s="42">
        <v>34</v>
      </c>
      <c r="V3372" s="42">
        <v>96.06</v>
      </c>
      <c r="W3372" s="42">
        <v>3.2799999999999999E-3</v>
      </c>
      <c r="X3372" s="42">
        <v>23</v>
      </c>
      <c r="Y3372" s="44">
        <v>0.11</v>
      </c>
      <c r="Z3372" s="87">
        <f t="shared" si="209"/>
        <v>3.0905497956735832</v>
      </c>
      <c r="AA3372" s="88">
        <f t="shared" si="210"/>
        <v>3.0163603772483554</v>
      </c>
      <c r="AB3372" s="90">
        <f t="shared" si="211"/>
        <v>1.2148437806435076E-2</v>
      </c>
      <c r="AC3372" s="19">
        <v>3.13</v>
      </c>
      <c r="AD3372" s="13">
        <v>3.01</v>
      </c>
      <c r="AE3372" s="94">
        <v>3.76</v>
      </c>
    </row>
    <row r="3373" spans="1:31" x14ac:dyDescent="0.2">
      <c r="A3373" s="2" t="s">
        <v>386</v>
      </c>
      <c r="B3373" s="9">
        <v>41767</v>
      </c>
      <c r="C3373" s="18">
        <v>10.4</v>
      </c>
      <c r="D3373" s="12">
        <v>5.2</v>
      </c>
      <c r="F3373" s="12">
        <v>2.1</v>
      </c>
      <c r="H3373" s="23">
        <f t="shared" si="208"/>
        <v>6.3095734448019212E-6</v>
      </c>
      <c r="I3373" s="28"/>
      <c r="J3373" s="25">
        <v>0.01</v>
      </c>
      <c r="K3373" s="36"/>
      <c r="L3373" s="25">
        <v>31.6</v>
      </c>
      <c r="M3373" s="36"/>
      <c r="N3373" s="25">
        <v>6.0000000000000001E-3</v>
      </c>
      <c r="O3373" s="25">
        <v>16.7</v>
      </c>
      <c r="P3373" s="25">
        <v>6.55</v>
      </c>
      <c r="Q3373" s="25">
        <v>0.08</v>
      </c>
      <c r="R3373" s="25">
        <v>10.1</v>
      </c>
      <c r="S3373" s="36"/>
      <c r="T3373" s="51">
        <v>0.01</v>
      </c>
      <c r="U3373" s="42">
        <v>30.6</v>
      </c>
      <c r="V3373" s="42">
        <v>100.04</v>
      </c>
      <c r="W3373" s="42">
        <v>3.2799999999999999E-3</v>
      </c>
      <c r="X3373" s="42">
        <v>29</v>
      </c>
      <c r="Y3373" s="44">
        <v>0.09</v>
      </c>
      <c r="Z3373" s="87">
        <f t="shared" si="209"/>
        <v>2.9858396120230855</v>
      </c>
      <c r="AA3373" s="88">
        <f t="shared" si="210"/>
        <v>3.1590246722393265</v>
      </c>
      <c r="AB3373" s="90">
        <f t="shared" si="211"/>
        <v>-2.818370792334415E-2</v>
      </c>
      <c r="AC3373" s="19">
        <v>3.03</v>
      </c>
      <c r="AD3373" s="13">
        <v>3.16</v>
      </c>
      <c r="AE3373" s="94">
        <v>4.12</v>
      </c>
    </row>
    <row r="3374" spans="1:31" x14ac:dyDescent="0.2">
      <c r="A3374" s="2" t="s">
        <v>386</v>
      </c>
      <c r="B3374" s="9">
        <v>42143</v>
      </c>
      <c r="C3374" s="18">
        <v>10.29</v>
      </c>
      <c r="D3374" s="12">
        <v>4.9000000000000004</v>
      </c>
      <c r="F3374" s="12">
        <v>1.7</v>
      </c>
      <c r="H3374" s="23">
        <f t="shared" si="208"/>
        <v>1.2589254117941658E-5</v>
      </c>
      <c r="I3374" s="32">
        <v>1.05</v>
      </c>
      <c r="J3374" s="25">
        <v>0.01</v>
      </c>
      <c r="K3374" s="29">
        <v>0.2</v>
      </c>
      <c r="L3374" s="25">
        <v>32.4</v>
      </c>
      <c r="M3374" s="29">
        <v>0.4</v>
      </c>
      <c r="N3374" s="25">
        <v>7.0000000000000001E-3</v>
      </c>
      <c r="O3374" s="25">
        <v>18</v>
      </c>
      <c r="P3374" s="25">
        <v>6.6</v>
      </c>
      <c r="Q3374" s="25">
        <v>0.08</v>
      </c>
      <c r="R3374" s="25">
        <v>10.7</v>
      </c>
      <c r="S3374" s="29">
        <v>5.3</v>
      </c>
      <c r="T3374" s="51">
        <v>0.01</v>
      </c>
      <c r="U3374" s="42">
        <v>31.8</v>
      </c>
      <c r="V3374" s="42">
        <v>97.38</v>
      </c>
      <c r="W3374" s="42">
        <v>3.2799999999999999E-3</v>
      </c>
      <c r="X3374" s="42">
        <v>31</v>
      </c>
      <c r="Y3374" s="44">
        <v>0.1</v>
      </c>
      <c r="Z3374" s="87">
        <f t="shared" si="209"/>
        <v>3.2060149310491397</v>
      </c>
      <c r="AA3374" s="88">
        <f t="shared" si="210"/>
        <v>3.2075207199703444</v>
      </c>
      <c r="AB3374" s="90">
        <f t="shared" si="211"/>
        <v>-2.347829657679253E-4</v>
      </c>
      <c r="AC3374" s="19">
        <v>3.14</v>
      </c>
      <c r="AD3374" s="13">
        <v>3.21</v>
      </c>
      <c r="AE3374" s="94">
        <v>2.15</v>
      </c>
    </row>
    <row r="3375" spans="1:31" x14ac:dyDescent="0.2">
      <c r="A3375" s="2" t="s">
        <v>302</v>
      </c>
      <c r="B3375" s="9">
        <v>38684</v>
      </c>
      <c r="C3375" s="18">
        <v>15.11</v>
      </c>
      <c r="D3375" s="12">
        <v>7.2</v>
      </c>
      <c r="F3375" s="12">
        <v>1.8</v>
      </c>
      <c r="H3375" s="23">
        <f t="shared" si="208"/>
        <v>6.3095734448019177E-8</v>
      </c>
      <c r="I3375" s="32">
        <v>0.38</v>
      </c>
      <c r="J3375" s="25">
        <v>0.23</v>
      </c>
      <c r="K3375" s="29">
        <v>1</v>
      </c>
      <c r="L3375" s="25">
        <v>76.3</v>
      </c>
      <c r="M3375" s="29">
        <v>1</v>
      </c>
      <c r="N3375" s="25">
        <v>1.55</v>
      </c>
      <c r="O3375" s="25">
        <v>1.1000000000000001</v>
      </c>
      <c r="P3375" s="25">
        <v>5.5</v>
      </c>
      <c r="Q3375" s="25">
        <v>0.14000000000000001</v>
      </c>
      <c r="R3375" s="25">
        <v>7.6</v>
      </c>
      <c r="S3375" s="29">
        <v>5</v>
      </c>
      <c r="T3375" s="51">
        <v>0.03</v>
      </c>
      <c r="U3375" s="42">
        <v>35</v>
      </c>
      <c r="V3375" s="42">
        <v>0.44</v>
      </c>
      <c r="W3375" s="42">
        <v>0.03</v>
      </c>
      <c r="X3375" s="42">
        <v>24</v>
      </c>
      <c r="Y3375" s="44">
        <v>3.2</v>
      </c>
      <c r="Z3375" s="87">
        <f t="shared" si="209"/>
        <v>4.7342190720816539</v>
      </c>
      <c r="AA3375" s="88">
        <f t="shared" si="210"/>
        <v>4.6143418588944503</v>
      </c>
      <c r="AB3375" s="90">
        <f t="shared" si="211"/>
        <v>1.2823065931997625E-2</v>
      </c>
      <c r="AC3375" s="19">
        <v>4.6900000000000004</v>
      </c>
      <c r="AD3375" s="13">
        <v>-4.5999999999999996</v>
      </c>
      <c r="AE3375" s="94">
        <v>1.87</v>
      </c>
    </row>
    <row r="3376" spans="1:31" x14ac:dyDescent="0.2">
      <c r="A3376" s="2" t="s">
        <v>302</v>
      </c>
      <c r="B3376" s="9">
        <v>38846</v>
      </c>
      <c r="C3376" s="20"/>
      <c r="D3376" s="12">
        <v>7.4</v>
      </c>
      <c r="F3376" s="12">
        <v>2</v>
      </c>
      <c r="H3376" s="23">
        <f t="shared" si="208"/>
        <v>3.981071705534957E-8</v>
      </c>
      <c r="I3376" s="32">
        <v>0.25</v>
      </c>
      <c r="J3376" s="25">
        <v>0.27</v>
      </c>
      <c r="K3376" s="29">
        <v>5</v>
      </c>
      <c r="L3376" s="25">
        <v>80.63</v>
      </c>
      <c r="M3376" s="29">
        <v>5</v>
      </c>
      <c r="N3376" s="25">
        <v>2.0699999999999998</v>
      </c>
      <c r="O3376" s="25">
        <v>1.29</v>
      </c>
      <c r="P3376" s="25">
        <v>5.84</v>
      </c>
      <c r="Q3376" s="25">
        <v>0.17</v>
      </c>
      <c r="R3376" s="25">
        <v>9.4</v>
      </c>
      <c r="S3376" s="29">
        <v>10</v>
      </c>
      <c r="T3376" s="51">
        <v>0.45</v>
      </c>
      <c r="U3376" s="42">
        <v>40</v>
      </c>
      <c r="V3376" s="42">
        <v>0.48</v>
      </c>
      <c r="W3376" s="42">
        <v>0.02</v>
      </c>
      <c r="X3376" s="42">
        <v>28</v>
      </c>
      <c r="Y3376" s="44">
        <v>3.56</v>
      </c>
      <c r="Z3376" s="87">
        <f t="shared" si="209"/>
        <v>5.0688936647128431</v>
      </c>
      <c r="AA3376" s="88">
        <f t="shared" si="210"/>
        <v>5.2049627224562673</v>
      </c>
      <c r="AB3376" s="90">
        <f t="shared" si="211"/>
        <v>-1.3244204767487229E-2</v>
      </c>
      <c r="AC3376" s="19">
        <v>5.04</v>
      </c>
      <c r="AD3376" s="13">
        <v>5.19</v>
      </c>
      <c r="AE3376" s="94">
        <v>-2.93</v>
      </c>
    </row>
    <row r="3377" spans="1:31" x14ac:dyDescent="0.2">
      <c r="A3377" s="2" t="s">
        <v>302</v>
      </c>
      <c r="B3377" s="9">
        <v>40896</v>
      </c>
      <c r="C3377" s="18">
        <v>14.9</v>
      </c>
      <c r="D3377" s="12">
        <v>7.39</v>
      </c>
      <c r="F3377" s="12">
        <v>1.9</v>
      </c>
      <c r="H3377" s="23">
        <f t="shared" si="208"/>
        <v>4.0738027780411254E-8</v>
      </c>
      <c r="I3377" s="32">
        <v>0.36</v>
      </c>
      <c r="J3377" s="25">
        <v>0.23</v>
      </c>
      <c r="K3377" s="30">
        <v>1.6</v>
      </c>
      <c r="L3377" s="25">
        <v>90.1</v>
      </c>
      <c r="M3377" s="30">
        <v>0.2</v>
      </c>
      <c r="N3377" s="25">
        <v>2.29</v>
      </c>
      <c r="O3377" s="25">
        <v>1.29</v>
      </c>
      <c r="P3377" s="25">
        <v>6.52</v>
      </c>
      <c r="Q3377" s="25">
        <v>0.17</v>
      </c>
      <c r="R3377" s="25">
        <v>9.6199999999999992</v>
      </c>
      <c r="S3377" s="31">
        <v>1.4</v>
      </c>
      <c r="T3377" s="51">
        <v>0.01</v>
      </c>
      <c r="U3377" s="42">
        <v>40.4</v>
      </c>
      <c r="V3377" s="42">
        <v>0.22</v>
      </c>
      <c r="W3377" s="42">
        <v>3.2799999999999999E-3</v>
      </c>
      <c r="X3377" s="42">
        <v>27</v>
      </c>
      <c r="Y3377" s="44">
        <v>3.61</v>
      </c>
      <c r="Z3377" s="87">
        <f t="shared" si="209"/>
        <v>5.6248492953033207</v>
      </c>
      <c r="AA3377" s="88">
        <f t="shared" si="210"/>
        <v>5.2166250864295547</v>
      </c>
      <c r="AB3377" s="90">
        <f t="shared" si="211"/>
        <v>3.7653938431252039E-2</v>
      </c>
      <c r="AC3377" s="19">
        <v>5.63</v>
      </c>
      <c r="AD3377" s="13">
        <v>5.21</v>
      </c>
      <c r="AE3377" s="94">
        <v>7.64</v>
      </c>
    </row>
    <row r="3378" spans="1:31" x14ac:dyDescent="0.2">
      <c r="A3378" s="2" t="s">
        <v>302</v>
      </c>
      <c r="B3378" s="9">
        <v>41885</v>
      </c>
      <c r="C3378" s="18">
        <v>15.22</v>
      </c>
      <c r="D3378" s="12">
        <v>7.53</v>
      </c>
      <c r="F3378" s="12">
        <v>1.9</v>
      </c>
      <c r="H3378" s="23">
        <f t="shared" si="208"/>
        <v>2.9512092266663779E-8</v>
      </c>
      <c r="I3378" s="24">
        <v>0.69</v>
      </c>
      <c r="J3378" s="25">
        <v>0.25</v>
      </c>
      <c r="K3378" s="29">
        <v>1.3</v>
      </c>
      <c r="L3378" s="27">
        <v>88.6</v>
      </c>
      <c r="M3378" s="29">
        <v>0.2</v>
      </c>
      <c r="N3378" s="27">
        <v>2.13</v>
      </c>
      <c r="O3378" s="27">
        <v>1.25</v>
      </c>
      <c r="P3378" s="27">
        <v>6.13</v>
      </c>
      <c r="Q3378" s="27">
        <v>0.16</v>
      </c>
      <c r="R3378" s="27">
        <v>9.23</v>
      </c>
      <c r="S3378" s="29">
        <v>0.5</v>
      </c>
      <c r="T3378" s="51">
        <v>0.02</v>
      </c>
      <c r="U3378" s="42">
        <v>44.9</v>
      </c>
      <c r="V3378" s="42">
        <v>0.22</v>
      </c>
      <c r="W3378" s="42">
        <v>3.2799999999999999E-3</v>
      </c>
      <c r="X3378" s="42">
        <v>28</v>
      </c>
      <c r="Y3378" s="44">
        <v>3.56</v>
      </c>
      <c r="Z3378" s="87">
        <f t="shared" si="209"/>
        <v>5.5316377998983075</v>
      </c>
      <c r="AA3378" s="88">
        <f t="shared" si="210"/>
        <v>5.2888314108026506</v>
      </c>
      <c r="AB3378" s="90">
        <f t="shared" si="211"/>
        <v>2.2439543458571305E-2</v>
      </c>
      <c r="AC3378" s="19">
        <v>5.49</v>
      </c>
      <c r="AD3378" s="13">
        <v>5.29</v>
      </c>
      <c r="AE3378" s="94">
        <v>3.87</v>
      </c>
    </row>
    <row r="3379" spans="1:31" x14ac:dyDescent="0.2">
      <c r="A3379" s="2" t="s">
        <v>302</v>
      </c>
      <c r="B3379" s="9">
        <v>39709</v>
      </c>
      <c r="C3379" s="18">
        <v>14.98</v>
      </c>
      <c r="D3379" s="12">
        <v>7.58</v>
      </c>
      <c r="F3379" s="12">
        <v>1.9</v>
      </c>
      <c r="H3379" s="23">
        <f t="shared" si="208"/>
        <v>2.6302679918953758E-8</v>
      </c>
      <c r="I3379" s="28"/>
      <c r="J3379" s="25">
        <v>0.24</v>
      </c>
      <c r="K3379" s="29">
        <v>1.4</v>
      </c>
      <c r="L3379" s="25">
        <v>80.900000000000006</v>
      </c>
      <c r="M3379" s="29">
        <v>0.2</v>
      </c>
      <c r="N3379" s="25">
        <v>2.2000000000000002</v>
      </c>
      <c r="O3379" s="25">
        <v>1.45</v>
      </c>
      <c r="P3379" s="25">
        <v>5.97</v>
      </c>
      <c r="Q3379" s="25">
        <v>0.16</v>
      </c>
      <c r="R3379" s="25">
        <v>9.4</v>
      </c>
      <c r="S3379" s="29">
        <v>0.5</v>
      </c>
      <c r="T3379" s="51">
        <v>0.03</v>
      </c>
      <c r="U3379" s="42">
        <v>40.4</v>
      </c>
      <c r="V3379" s="42">
        <v>0.22</v>
      </c>
      <c r="W3379" s="42">
        <v>5.2599999999999999E-3</v>
      </c>
      <c r="X3379" s="42">
        <v>26</v>
      </c>
      <c r="Y3379" s="44">
        <v>3.6</v>
      </c>
      <c r="Z3379" s="87">
        <f t="shared" si="209"/>
        <v>5.0719802213220886</v>
      </c>
      <c r="AA3379" s="88">
        <f t="shared" si="210"/>
        <v>5.1790911636533101</v>
      </c>
      <c r="AB3379" s="90">
        <f t="shared" si="211"/>
        <v>-1.0448755872309106E-2</v>
      </c>
      <c r="AD3379" s="100"/>
      <c r="AE3379" s="95">
        <v>3.68</v>
      </c>
    </row>
    <row r="3380" spans="1:31" x14ac:dyDescent="0.2">
      <c r="A3380" s="2" t="s">
        <v>302</v>
      </c>
      <c r="B3380" s="9">
        <v>37582</v>
      </c>
      <c r="C3380" s="18">
        <v>14.66</v>
      </c>
      <c r="D3380" s="12">
        <v>7.57</v>
      </c>
      <c r="F3380" s="12">
        <v>1.7</v>
      </c>
      <c r="H3380" s="23">
        <f t="shared" si="208"/>
        <v>2.6915348039269097E-8</v>
      </c>
      <c r="I3380" s="32">
        <v>0.46</v>
      </c>
      <c r="J3380" s="25">
        <v>0.19</v>
      </c>
      <c r="K3380" s="33"/>
      <c r="L3380" s="25">
        <v>89.5</v>
      </c>
      <c r="M3380" s="33"/>
      <c r="N3380" s="25">
        <v>2.4300000000000002</v>
      </c>
      <c r="O3380" s="25">
        <v>1.2</v>
      </c>
      <c r="P3380" s="25">
        <v>7.2</v>
      </c>
      <c r="Q3380" s="25">
        <v>0.18</v>
      </c>
      <c r="R3380" s="25">
        <v>10.9</v>
      </c>
      <c r="S3380" s="34"/>
      <c r="T3380" s="51">
        <v>0.3</v>
      </c>
      <c r="U3380" s="42">
        <v>39.1</v>
      </c>
      <c r="V3380" s="42">
        <v>0.35</v>
      </c>
      <c r="W3380" s="42">
        <v>0.03</v>
      </c>
      <c r="X3380" s="42">
        <v>20.5</v>
      </c>
      <c r="Y3380" s="44">
        <v>4.08</v>
      </c>
      <c r="Z3380" s="87">
        <f t="shared" si="209"/>
        <v>5.7185023961791321</v>
      </c>
      <c r="AA3380" s="88">
        <f t="shared" si="210"/>
        <v>5.4880430777261431</v>
      </c>
      <c r="AB3380" s="90">
        <f t="shared" si="211"/>
        <v>2.0564706491364302E-2</v>
      </c>
      <c r="AD3380" s="100"/>
      <c r="AE3380" s="96"/>
    </row>
    <row r="3381" spans="1:31" x14ac:dyDescent="0.2">
      <c r="A3381" s="2" t="s">
        <v>302</v>
      </c>
      <c r="B3381" s="9">
        <v>37797</v>
      </c>
      <c r="C3381" s="18">
        <v>14.93</v>
      </c>
      <c r="D3381" s="12">
        <v>7.53</v>
      </c>
      <c r="F3381" s="12">
        <v>1.9</v>
      </c>
      <c r="H3381" s="23">
        <f t="shared" si="208"/>
        <v>2.9512092266663779E-8</v>
      </c>
      <c r="I3381" s="32">
        <v>0.3</v>
      </c>
      <c r="J3381" s="25">
        <v>0.15</v>
      </c>
      <c r="K3381" s="36"/>
      <c r="L3381" s="25">
        <v>87</v>
      </c>
      <c r="M3381" s="36"/>
      <c r="N3381" s="25">
        <v>2.31</v>
      </c>
      <c r="O3381" s="25">
        <v>1.5</v>
      </c>
      <c r="P3381" s="25">
        <v>6.4</v>
      </c>
      <c r="Q3381" s="25">
        <v>0.15</v>
      </c>
      <c r="R3381" s="25">
        <v>10.1</v>
      </c>
      <c r="S3381" s="36"/>
      <c r="T3381" s="51">
        <v>0.03</v>
      </c>
      <c r="U3381" s="42">
        <v>35</v>
      </c>
      <c r="V3381" s="42">
        <v>0</v>
      </c>
      <c r="W3381" s="42">
        <v>0</v>
      </c>
      <c r="X3381" s="42">
        <v>21</v>
      </c>
      <c r="Y3381" s="44">
        <v>3.9</v>
      </c>
      <c r="Z3381" s="87">
        <f t="shared" si="209"/>
        <v>5.4754077558247802</v>
      </c>
      <c r="AA3381" s="88">
        <f t="shared" si="210"/>
        <v>5.2219666766552768</v>
      </c>
      <c r="AB3381" s="90">
        <f t="shared" si="211"/>
        <v>2.3691895686103061E-2</v>
      </c>
      <c r="AD3381" s="100"/>
      <c r="AE3381" s="96"/>
    </row>
    <row r="3382" spans="1:31" x14ac:dyDescent="0.2">
      <c r="A3382" s="2" t="s">
        <v>97</v>
      </c>
      <c r="B3382" s="9">
        <v>42312</v>
      </c>
      <c r="C3382" s="20"/>
      <c r="D3382" s="12">
        <v>7.24</v>
      </c>
      <c r="F3382" s="12">
        <v>4.5999999999999996</v>
      </c>
      <c r="H3382" s="23">
        <f t="shared" si="208"/>
        <v>5.7543993733715586E-8</v>
      </c>
      <c r="I3382" s="32">
        <v>0.43</v>
      </c>
      <c r="J3382" s="25">
        <v>16.350000000000001</v>
      </c>
      <c r="K3382" s="36"/>
      <c r="L3382" s="25">
        <v>64</v>
      </c>
      <c r="M3382" s="36"/>
      <c r="N3382" s="25">
        <v>1.61</v>
      </c>
      <c r="O3382" s="25">
        <v>7.4</v>
      </c>
      <c r="P3382" s="25">
        <v>16</v>
      </c>
      <c r="Q3382" s="25">
        <v>0.27</v>
      </c>
      <c r="R3382" s="25">
        <v>27</v>
      </c>
      <c r="S3382" s="36"/>
      <c r="T3382" s="51">
        <v>6.74</v>
      </c>
      <c r="U3382" s="42">
        <v>1</v>
      </c>
      <c r="V3382" s="42">
        <v>1.01</v>
      </c>
      <c r="W3382" s="42">
        <v>0.03</v>
      </c>
      <c r="X3382" s="42">
        <v>8.9</v>
      </c>
      <c r="Y3382" s="44">
        <v>6.54</v>
      </c>
      <c r="Z3382" s="87">
        <f t="shared" si="209"/>
        <v>6.897255398637661</v>
      </c>
      <c r="AA3382" s="88">
        <f t="shared" si="210"/>
        <v>7.0417278176416502</v>
      </c>
      <c r="AB3382" s="90">
        <f t="shared" si="211"/>
        <v>-1.0364631104172661E-2</v>
      </c>
      <c r="AC3382" s="19">
        <v>6.85</v>
      </c>
      <c r="AD3382" s="99">
        <v>6.82</v>
      </c>
      <c r="AE3382" s="95">
        <v>0.44</v>
      </c>
    </row>
    <row r="3383" spans="1:31" x14ac:dyDescent="0.2">
      <c r="A3383" s="2" t="s">
        <v>97</v>
      </c>
      <c r="B3383" s="9">
        <v>37573</v>
      </c>
      <c r="C3383" s="18">
        <v>15.35</v>
      </c>
      <c r="D3383" s="12">
        <v>7.27</v>
      </c>
      <c r="F3383" s="12">
        <v>5.7</v>
      </c>
      <c r="H3383" s="23">
        <f t="shared" si="208"/>
        <v>5.3703179637025192E-8</v>
      </c>
      <c r="I3383" s="28"/>
      <c r="J3383" s="25">
        <v>13.77</v>
      </c>
      <c r="K3383" s="36"/>
      <c r="L3383" s="25">
        <v>65.7</v>
      </c>
      <c r="M3383" s="36"/>
      <c r="N3383" s="25">
        <v>1.9</v>
      </c>
      <c r="O3383" s="25">
        <v>5.9</v>
      </c>
      <c r="P3383" s="25">
        <v>17.399999999999999</v>
      </c>
      <c r="Q3383" s="25">
        <v>0.28999999999999998</v>
      </c>
      <c r="R3383" s="25">
        <v>25.2</v>
      </c>
      <c r="S3383" s="36"/>
      <c r="T3383" s="51">
        <v>6.34</v>
      </c>
      <c r="U3383" s="42">
        <v>1</v>
      </c>
      <c r="V3383" s="42">
        <v>0.3</v>
      </c>
      <c r="W3383" s="42">
        <v>0.03</v>
      </c>
      <c r="X3383" s="42">
        <v>10.6</v>
      </c>
      <c r="Y3383" s="44">
        <v>6.55</v>
      </c>
      <c r="Z3383" s="87">
        <f t="shared" si="209"/>
        <v>6.8005730890433789</v>
      </c>
      <c r="AA3383" s="88">
        <f t="shared" si="210"/>
        <v>7.0755955016197936</v>
      </c>
      <c r="AB3383" s="90">
        <f t="shared" si="211"/>
        <v>-1.9819765865447068E-2</v>
      </c>
      <c r="AD3383" s="100"/>
      <c r="AE3383" s="96"/>
    </row>
    <row r="3384" spans="1:31" x14ac:dyDescent="0.2">
      <c r="A3384" s="2" t="s">
        <v>97</v>
      </c>
      <c r="B3384" s="9">
        <v>30995</v>
      </c>
      <c r="C3384" s="18">
        <v>14.93</v>
      </c>
      <c r="D3384" s="12">
        <v>7.1</v>
      </c>
      <c r="F3384" s="15"/>
      <c r="H3384" s="23">
        <f t="shared" si="208"/>
        <v>7.943282347242818E-8</v>
      </c>
      <c r="I3384" s="32">
        <v>4.0000000000000001E-3</v>
      </c>
      <c r="J3384" s="25">
        <v>2.04</v>
      </c>
      <c r="K3384" s="36"/>
      <c r="L3384" s="25">
        <v>54.5</v>
      </c>
      <c r="M3384" s="36"/>
      <c r="N3384" s="25">
        <v>1.94</v>
      </c>
      <c r="O3384" s="25">
        <v>3.2</v>
      </c>
      <c r="P3384" s="25">
        <v>19.7</v>
      </c>
      <c r="Q3384" s="25">
        <v>0.31</v>
      </c>
      <c r="R3384" s="25">
        <v>25</v>
      </c>
      <c r="S3384" s="36"/>
      <c r="T3384" s="51">
        <v>0.95</v>
      </c>
      <c r="U3384" s="42">
        <v>1</v>
      </c>
      <c r="V3384" s="42">
        <v>0.1</v>
      </c>
      <c r="W3384" s="42">
        <v>6.5690000000000002E-3</v>
      </c>
      <c r="X3384" s="42">
        <v>9</v>
      </c>
      <c r="Y3384" s="44">
        <v>5.44</v>
      </c>
      <c r="Z3384" s="87">
        <f t="shared" si="209"/>
        <v>5.7040988608895873</v>
      </c>
      <c r="AA3384" s="88">
        <f t="shared" si="210"/>
        <v>5.7464620400780122</v>
      </c>
      <c r="AB3384" s="90">
        <f t="shared" si="211"/>
        <v>-3.6996597419821707E-3</v>
      </c>
      <c r="AD3384" s="100"/>
      <c r="AE3384" s="96"/>
    </row>
    <row r="3385" spans="1:31" x14ac:dyDescent="0.2">
      <c r="A3385" s="2" t="s">
        <v>105</v>
      </c>
      <c r="B3385" s="9">
        <v>42312</v>
      </c>
      <c r="C3385" s="20"/>
      <c r="D3385" s="12">
        <v>7.26</v>
      </c>
      <c r="F3385" s="12">
        <v>4.0999999999999996</v>
      </c>
      <c r="H3385" s="23">
        <f t="shared" si="208"/>
        <v>5.4954087385762357E-8</v>
      </c>
      <c r="I3385" s="32">
        <v>7.0000000000000001E-3</v>
      </c>
      <c r="J3385" s="25">
        <v>12.74</v>
      </c>
      <c r="K3385" s="33"/>
      <c r="L3385" s="25">
        <v>69</v>
      </c>
      <c r="M3385" s="33"/>
      <c r="N3385" s="25">
        <v>1.45</v>
      </c>
      <c r="O3385" s="25">
        <v>6.4</v>
      </c>
      <c r="P3385" s="25">
        <v>17</v>
      </c>
      <c r="Q3385" s="25">
        <v>0.25</v>
      </c>
      <c r="R3385" s="25">
        <v>29</v>
      </c>
      <c r="S3385" s="34"/>
      <c r="T3385" s="51">
        <v>6.43</v>
      </c>
      <c r="U3385" s="42">
        <v>1</v>
      </c>
      <c r="V3385" s="42">
        <v>1.01</v>
      </c>
      <c r="W3385" s="42">
        <v>0.03</v>
      </c>
      <c r="X3385" s="42">
        <v>9.5</v>
      </c>
      <c r="Y3385" s="44">
        <v>6.68</v>
      </c>
      <c r="Z3385" s="87">
        <f t="shared" si="209"/>
        <v>7.0363978662491409</v>
      </c>
      <c r="AA3385" s="88">
        <f t="shared" si="210"/>
        <v>7.1888604983946687</v>
      </c>
      <c r="AB3385" s="90">
        <f t="shared" si="211"/>
        <v>-1.071774081267067E-2</v>
      </c>
      <c r="AC3385" s="19">
        <v>7.03</v>
      </c>
      <c r="AD3385" s="99">
        <v>6.98</v>
      </c>
      <c r="AE3385" s="95">
        <v>0.71</v>
      </c>
    </row>
    <row r="3386" spans="1:31" x14ac:dyDescent="0.2">
      <c r="A3386" s="2" t="s">
        <v>105</v>
      </c>
      <c r="B3386" s="9">
        <v>37573</v>
      </c>
      <c r="C3386" s="18">
        <v>15.44</v>
      </c>
      <c r="D3386" s="12">
        <v>7.29</v>
      </c>
      <c r="F3386" s="12">
        <v>5.6</v>
      </c>
      <c r="H3386" s="23">
        <f t="shared" si="208"/>
        <v>5.1286138399136415E-8</v>
      </c>
      <c r="I3386" s="32">
        <v>4.13E-3</v>
      </c>
      <c r="J3386" s="25">
        <v>10.039999999999999</v>
      </c>
      <c r="K3386" s="36"/>
      <c r="L3386" s="25">
        <v>69.3</v>
      </c>
      <c r="M3386" s="36"/>
      <c r="N3386" s="25">
        <v>2.2799999999999998</v>
      </c>
      <c r="O3386" s="25">
        <v>5.2</v>
      </c>
      <c r="P3386" s="25">
        <v>17.3</v>
      </c>
      <c r="Q3386" s="25">
        <v>0.28000000000000003</v>
      </c>
      <c r="R3386" s="25">
        <v>27.6</v>
      </c>
      <c r="S3386" s="36"/>
      <c r="T3386" s="51">
        <v>4.62</v>
      </c>
      <c r="U3386" s="42">
        <v>3.58</v>
      </c>
      <c r="V3386" s="42">
        <v>0.53</v>
      </c>
      <c r="W3386" s="42">
        <v>0.03</v>
      </c>
      <c r="X3386" s="42">
        <v>12.3</v>
      </c>
      <c r="Y3386" s="44">
        <v>6.55</v>
      </c>
      <c r="Z3386" s="87">
        <f t="shared" si="209"/>
        <v>6.8649579908710026</v>
      </c>
      <c r="AA3386" s="88">
        <f t="shared" si="210"/>
        <v>7.1266379336499721</v>
      </c>
      <c r="AB3386" s="90">
        <f t="shared" si="211"/>
        <v>-1.8702651519571279E-2</v>
      </c>
      <c r="AE3386" s="96"/>
    </row>
    <row r="3387" spans="1:31" x14ac:dyDescent="0.2">
      <c r="A3387" s="2" t="s">
        <v>105</v>
      </c>
      <c r="B3387" s="9">
        <v>30995</v>
      </c>
      <c r="C3387" s="18">
        <v>15.6</v>
      </c>
      <c r="D3387" s="12">
        <v>7.4</v>
      </c>
      <c r="F3387" s="15"/>
      <c r="H3387" s="23">
        <f t="shared" si="208"/>
        <v>3.981071705534957E-8</v>
      </c>
      <c r="I3387" s="24">
        <v>6.0000000000000001E-3</v>
      </c>
      <c r="J3387" s="25">
        <v>0.73</v>
      </c>
      <c r="K3387" s="33"/>
      <c r="L3387" s="25">
        <v>31.9</v>
      </c>
      <c r="M3387" s="33"/>
      <c r="N3387" s="25">
        <v>1.48</v>
      </c>
      <c r="O3387" s="25">
        <v>2</v>
      </c>
      <c r="P3387" s="25">
        <v>16.600000000000001</v>
      </c>
      <c r="Q3387" s="25">
        <v>0.32</v>
      </c>
      <c r="R3387" s="25">
        <v>90.8</v>
      </c>
      <c r="S3387" s="34"/>
      <c r="T3387" s="51">
        <v>1.1299999999999999</v>
      </c>
      <c r="U3387" s="42">
        <v>1</v>
      </c>
      <c r="V3387" s="42">
        <v>0.1</v>
      </c>
      <c r="W3387" s="42">
        <v>6.5690000000000002E-3</v>
      </c>
      <c r="X3387" s="42">
        <v>16</v>
      </c>
      <c r="Y3387" s="44">
        <v>6.68</v>
      </c>
      <c r="Z3387" s="87">
        <f t="shared" si="209"/>
        <v>7.064074605177586</v>
      </c>
      <c r="AA3387" s="88">
        <f t="shared" si="210"/>
        <v>7.1896092591612257</v>
      </c>
      <c r="AB3387" s="90">
        <f t="shared" si="211"/>
        <v>-8.8071726003208176E-3</v>
      </c>
      <c r="AD3387" s="100"/>
      <c r="AE3387" s="96"/>
    </row>
    <row r="3388" spans="1:31" x14ac:dyDescent="0.2">
      <c r="A3388" s="2" t="s">
        <v>359</v>
      </c>
      <c r="B3388" s="9">
        <v>38890</v>
      </c>
      <c r="C3388" s="19">
        <v>3.45</v>
      </c>
      <c r="D3388" s="12">
        <v>5.76</v>
      </c>
      <c r="F3388" s="12">
        <v>2.2999999999999998</v>
      </c>
      <c r="H3388" s="23">
        <f t="shared" si="208"/>
        <v>1.7378008287493753E-6</v>
      </c>
      <c r="I3388" s="24">
        <v>0.48</v>
      </c>
      <c r="J3388" s="25">
        <v>0.01</v>
      </c>
      <c r="K3388" s="30">
        <v>0.2</v>
      </c>
      <c r="L3388" s="25">
        <v>32.799999999999997</v>
      </c>
      <c r="M3388" s="30">
        <v>0.2</v>
      </c>
      <c r="N3388" s="25">
        <v>5.0000000000000001E-3</v>
      </c>
      <c r="O3388" s="25">
        <v>6.02</v>
      </c>
      <c r="P3388" s="25">
        <v>3.83</v>
      </c>
      <c r="Q3388" s="25">
        <v>1E-3</v>
      </c>
      <c r="R3388" s="25">
        <v>5.61</v>
      </c>
      <c r="S3388" s="31">
        <v>0.9</v>
      </c>
      <c r="T3388" s="51">
        <v>0.01</v>
      </c>
      <c r="U3388" s="42">
        <v>13.5</v>
      </c>
      <c r="V3388" s="42">
        <v>78.17</v>
      </c>
      <c r="W3388" s="42">
        <v>3.2845000000000001E-3</v>
      </c>
      <c r="X3388" s="42">
        <v>12</v>
      </c>
      <c r="Y3388" s="44">
        <v>0.38</v>
      </c>
      <c r="Z3388" s="87">
        <f t="shared" si="209"/>
        <v>2.4039521646001476</v>
      </c>
      <c r="AA3388" s="88">
        <f t="shared" si="210"/>
        <v>2.2607437508474932</v>
      </c>
      <c r="AB3388" s="90">
        <f t="shared" si="211"/>
        <v>3.0700482163993653E-2</v>
      </c>
      <c r="AC3388" s="19">
        <v>2.4</v>
      </c>
      <c r="AD3388" s="99">
        <v>2.2999999999999998</v>
      </c>
      <c r="AE3388" s="95">
        <v>4</v>
      </c>
    </row>
    <row r="3389" spans="1:31" x14ac:dyDescent="0.2">
      <c r="A3389" s="2" t="s">
        <v>359</v>
      </c>
      <c r="B3389" s="9">
        <v>40338</v>
      </c>
      <c r="C3389" s="18">
        <v>3.32</v>
      </c>
      <c r="D3389" s="12">
        <v>5.85</v>
      </c>
      <c r="F3389" s="12">
        <v>2.4</v>
      </c>
      <c r="H3389" s="23">
        <f t="shared" si="208"/>
        <v>1.4125375446227531E-6</v>
      </c>
      <c r="I3389" s="32">
        <v>0.22</v>
      </c>
      <c r="J3389" s="25">
        <v>0.01</v>
      </c>
      <c r="K3389" s="33"/>
      <c r="L3389" s="25">
        <v>34.1</v>
      </c>
      <c r="M3389" s="33"/>
      <c r="N3389" s="25">
        <v>0.01</v>
      </c>
      <c r="O3389" s="25">
        <v>7.24</v>
      </c>
      <c r="P3389" s="25">
        <v>6.2</v>
      </c>
      <c r="Q3389" s="35"/>
      <c r="R3389" s="25">
        <v>4.53</v>
      </c>
      <c r="S3389" s="34"/>
      <c r="T3389" s="51">
        <v>0.01</v>
      </c>
      <c r="U3389" s="42">
        <v>14.4</v>
      </c>
      <c r="V3389" s="42">
        <v>61.97</v>
      </c>
      <c r="W3389" s="42">
        <v>3.2799999999999999E-3</v>
      </c>
      <c r="X3389" s="42">
        <v>28</v>
      </c>
      <c r="Y3389" s="44">
        <v>0.51</v>
      </c>
      <c r="Z3389" s="87">
        <f t="shared" si="209"/>
        <v>2.6192610312059652</v>
      </c>
      <c r="AA3389" s="88">
        <f t="shared" si="210"/>
        <v>2.5995295839013384</v>
      </c>
      <c r="AB3389" s="90">
        <f t="shared" si="211"/>
        <v>3.7808467056540717E-3</v>
      </c>
      <c r="AC3389" s="19">
        <v>2.6</v>
      </c>
      <c r="AD3389" s="13">
        <v>2.6</v>
      </c>
      <c r="AE3389" s="95">
        <v>0.04</v>
      </c>
    </row>
    <row r="3390" spans="1:31" x14ac:dyDescent="0.2">
      <c r="A3390" s="2" t="s">
        <v>359</v>
      </c>
      <c r="B3390" s="9">
        <v>42142</v>
      </c>
      <c r="C3390" s="18">
        <v>3.35</v>
      </c>
      <c r="D3390" s="12">
        <v>5.94</v>
      </c>
      <c r="F3390" s="12">
        <v>2.9</v>
      </c>
      <c r="H3390" s="23">
        <f t="shared" si="208"/>
        <v>1.1481536214968806E-6</v>
      </c>
      <c r="I3390" s="32">
        <v>7.0000000000000001E-3</v>
      </c>
      <c r="J3390" s="25">
        <v>0.01</v>
      </c>
      <c r="K3390" s="29">
        <v>0.2</v>
      </c>
      <c r="L3390" s="25">
        <v>35.5</v>
      </c>
      <c r="M3390" s="29">
        <v>0.3</v>
      </c>
      <c r="N3390" s="25">
        <v>0.01</v>
      </c>
      <c r="O3390" s="25">
        <v>6.91</v>
      </c>
      <c r="P3390" s="25">
        <v>9.0299999999999994</v>
      </c>
      <c r="Q3390" s="25">
        <v>1E-3</v>
      </c>
      <c r="R3390" s="25">
        <v>7.04</v>
      </c>
      <c r="S3390" s="29">
        <v>0.7</v>
      </c>
      <c r="T3390" s="51">
        <v>0.01</v>
      </c>
      <c r="U3390" s="42">
        <v>30.9</v>
      </c>
      <c r="V3390" s="42">
        <v>80.56</v>
      </c>
      <c r="W3390" s="42">
        <v>4.9300000000000004E-3</v>
      </c>
      <c r="X3390" s="42">
        <v>22</v>
      </c>
      <c r="Y3390" s="44">
        <v>0.51</v>
      </c>
      <c r="Z3390" s="87">
        <f t="shared" si="209"/>
        <v>2.9990372423558984</v>
      </c>
      <c r="AA3390" s="88">
        <f t="shared" si="210"/>
        <v>3.0736512264703606</v>
      </c>
      <c r="AB3390" s="90">
        <f t="shared" si="211"/>
        <v>-1.2286812422123759E-2</v>
      </c>
      <c r="AC3390" s="19">
        <v>3</v>
      </c>
      <c r="AD3390" s="13">
        <v>3.08</v>
      </c>
      <c r="AE3390" s="94">
        <v>2.4900000000000002</v>
      </c>
    </row>
    <row r="3391" spans="1:31" x14ac:dyDescent="0.2">
      <c r="A3391" s="2" t="s">
        <v>359</v>
      </c>
      <c r="B3391" s="9">
        <v>41101</v>
      </c>
      <c r="C3391" s="18">
        <v>3.93</v>
      </c>
      <c r="D3391" s="12">
        <v>5.81</v>
      </c>
      <c r="E3391" s="16"/>
      <c r="F3391" s="12">
        <v>2.2999999999999998</v>
      </c>
      <c r="H3391" s="23">
        <f t="shared" si="208"/>
        <v>1.5488166189124819E-6</v>
      </c>
      <c r="I3391" s="32">
        <v>8.0000000000000002E-3</v>
      </c>
      <c r="J3391" s="25">
        <v>0.01</v>
      </c>
      <c r="K3391" s="29">
        <v>0.2</v>
      </c>
      <c r="L3391" s="25">
        <v>38.700000000000003</v>
      </c>
      <c r="M3391" s="29">
        <v>0.2</v>
      </c>
      <c r="N3391" s="25">
        <v>0.01</v>
      </c>
      <c r="O3391" s="25">
        <v>7</v>
      </c>
      <c r="P3391" s="25">
        <v>8.1</v>
      </c>
      <c r="Q3391" s="35"/>
      <c r="R3391" s="25">
        <v>6.48</v>
      </c>
      <c r="S3391" s="29">
        <v>1</v>
      </c>
      <c r="T3391" s="51">
        <v>0.01</v>
      </c>
      <c r="U3391" s="42">
        <v>24.5</v>
      </c>
      <c r="V3391" s="42">
        <v>96.06</v>
      </c>
      <c r="W3391" s="42">
        <v>3.2799999999999999E-3</v>
      </c>
      <c r="X3391" s="42">
        <v>28</v>
      </c>
      <c r="Y3391" s="44">
        <v>0.37</v>
      </c>
      <c r="Z3391" s="87">
        <f t="shared" si="209"/>
        <v>3.0602247218768612</v>
      </c>
      <c r="AA3391" s="88">
        <f t="shared" si="210"/>
        <v>3.2196316432196452</v>
      </c>
      <c r="AB3391" s="90">
        <f t="shared" si="211"/>
        <v>-2.5383848304042268E-2</v>
      </c>
      <c r="AC3391" s="19">
        <v>3.06</v>
      </c>
      <c r="AD3391" s="13">
        <v>3.22</v>
      </c>
      <c r="AE3391" s="94">
        <v>5.07</v>
      </c>
    </row>
    <row r="3392" spans="1:31" x14ac:dyDescent="0.2">
      <c r="A3392" s="2" t="s">
        <v>359</v>
      </c>
      <c r="B3392" s="9">
        <v>41767</v>
      </c>
      <c r="C3392" s="18">
        <v>3.62</v>
      </c>
      <c r="D3392" s="12">
        <v>6.5</v>
      </c>
      <c r="F3392" s="12">
        <v>2.2999999999999998</v>
      </c>
      <c r="H3392" s="23">
        <f t="shared" si="208"/>
        <v>3.1622776601683734E-7</v>
      </c>
      <c r="I3392" s="28"/>
      <c r="J3392" s="25">
        <v>0.01</v>
      </c>
      <c r="K3392" s="36"/>
      <c r="L3392" s="25">
        <v>40.799999999999997</v>
      </c>
      <c r="M3392" s="36"/>
      <c r="N3392" s="25">
        <v>0.03</v>
      </c>
      <c r="O3392" s="25">
        <v>7.01</v>
      </c>
      <c r="P3392" s="25">
        <v>9.35</v>
      </c>
      <c r="Q3392" s="25">
        <v>1E-3</v>
      </c>
      <c r="R3392" s="25">
        <v>8.73</v>
      </c>
      <c r="S3392" s="36"/>
      <c r="T3392" s="51">
        <v>0.01</v>
      </c>
      <c r="U3392" s="42">
        <v>30.8</v>
      </c>
      <c r="V3392" s="42">
        <v>117.75</v>
      </c>
      <c r="W3392" s="42">
        <v>3.2799999999999999E-3</v>
      </c>
      <c r="X3392" s="42">
        <v>22</v>
      </c>
      <c r="Y3392" s="44">
        <v>0.3</v>
      </c>
      <c r="Z3392" s="87">
        <f t="shared" si="209"/>
        <v>3.3658396992504249</v>
      </c>
      <c r="AA3392" s="88">
        <f t="shared" si="210"/>
        <v>3.4613722512395841</v>
      </c>
      <c r="AB3392" s="90">
        <f t="shared" si="211"/>
        <v>-1.3992908478885378E-2</v>
      </c>
      <c r="AC3392" s="19">
        <v>3.37</v>
      </c>
      <c r="AD3392" s="13">
        <v>3.46</v>
      </c>
      <c r="AE3392" s="95">
        <v>2.64</v>
      </c>
    </row>
    <row r="3393" spans="1:31" x14ac:dyDescent="0.2">
      <c r="A3393" s="2" t="s">
        <v>359</v>
      </c>
      <c r="B3393" s="9">
        <v>41527</v>
      </c>
      <c r="C3393" s="18">
        <v>3.68</v>
      </c>
      <c r="D3393" s="12">
        <v>6.01</v>
      </c>
      <c r="F3393" s="12">
        <v>2</v>
      </c>
      <c r="H3393" s="23">
        <f t="shared" si="208"/>
        <v>9.7723722095580961E-7</v>
      </c>
      <c r="I3393" s="32">
        <v>5.0000000000000001E-3</v>
      </c>
      <c r="J3393" s="25">
        <v>0.01</v>
      </c>
      <c r="K3393" s="36"/>
      <c r="L3393" s="25">
        <v>51.6</v>
      </c>
      <c r="M3393" s="36"/>
      <c r="N3393" s="25">
        <v>6.0000000000000001E-3</v>
      </c>
      <c r="O3393" s="25">
        <v>7.72</v>
      </c>
      <c r="P3393" s="25">
        <v>10.8</v>
      </c>
      <c r="Q3393" s="35"/>
      <c r="R3393" s="25">
        <v>8.17</v>
      </c>
      <c r="S3393" s="36"/>
      <c r="T3393" s="51">
        <v>0.01</v>
      </c>
      <c r="U3393" s="42">
        <v>22.8</v>
      </c>
      <c r="V3393" s="42">
        <v>141.21</v>
      </c>
      <c r="W3393" s="42">
        <v>3.2799999999999999E-3</v>
      </c>
      <c r="X3393" s="42">
        <v>37</v>
      </c>
      <c r="Y3393" s="44">
        <v>0.23</v>
      </c>
      <c r="Z3393" s="87">
        <f t="shared" si="209"/>
        <v>4.0175152583465037</v>
      </c>
      <c r="AA3393" s="88">
        <f t="shared" si="210"/>
        <v>4.0263452912383579</v>
      </c>
      <c r="AB3393" s="90">
        <f t="shared" si="211"/>
        <v>-1.0977357000936517E-3</v>
      </c>
      <c r="AC3393" s="19">
        <v>4.0199999999999996</v>
      </c>
      <c r="AD3393" s="99">
        <v>4.03</v>
      </c>
      <c r="AE3393" s="95">
        <v>0.17</v>
      </c>
    </row>
    <row r="3394" spans="1:31" x14ac:dyDescent="0.2">
      <c r="A3394" s="2" t="s">
        <v>359</v>
      </c>
      <c r="B3394" s="9">
        <v>36286</v>
      </c>
      <c r="C3394" s="18">
        <v>2.67</v>
      </c>
      <c r="D3394" s="12">
        <v>6.06</v>
      </c>
      <c r="F3394" s="12">
        <v>3</v>
      </c>
      <c r="H3394" s="23">
        <f t="shared" si="208"/>
        <v>8.7096358995607992E-7</v>
      </c>
      <c r="I3394" s="32">
        <v>7.0000000000000001E-3</v>
      </c>
      <c r="J3394" s="25">
        <v>0.01</v>
      </c>
      <c r="K3394" s="33"/>
      <c r="L3394" s="25">
        <v>24</v>
      </c>
      <c r="M3394" s="33"/>
      <c r="N3394" s="25">
        <v>0.01</v>
      </c>
      <c r="O3394" s="25">
        <v>15</v>
      </c>
      <c r="P3394" s="25">
        <v>2.5</v>
      </c>
      <c r="Q3394" s="25">
        <v>3.0000000000000001E-3</v>
      </c>
      <c r="R3394" s="25">
        <v>4.8</v>
      </c>
      <c r="S3394" s="34"/>
      <c r="T3394" s="51">
        <v>0.01</v>
      </c>
      <c r="U3394" s="42">
        <v>11.6</v>
      </c>
      <c r="V3394" s="42">
        <v>66.31</v>
      </c>
      <c r="W3394" s="42">
        <v>3.284E-3</v>
      </c>
      <c r="X3394" s="42">
        <v>6.6</v>
      </c>
      <c r="Y3394" s="44">
        <v>0.67</v>
      </c>
      <c r="Z3394" s="87">
        <f t="shared" si="209"/>
        <v>1.9975017020832855</v>
      </c>
      <c r="AA3394" s="88">
        <f t="shared" si="210"/>
        <v>2.1675717044420346</v>
      </c>
      <c r="AB3394" s="90">
        <f t="shared" si="211"/>
        <v>-4.0832414164010788E-2</v>
      </c>
    </row>
    <row r="3395" spans="1:31" x14ac:dyDescent="0.2">
      <c r="A3395" s="2" t="s">
        <v>359</v>
      </c>
      <c r="B3395" s="9">
        <v>36473</v>
      </c>
      <c r="C3395" s="18">
        <v>3.98</v>
      </c>
      <c r="D3395" s="12">
        <v>5.93</v>
      </c>
      <c r="F3395" s="12">
        <v>1.9</v>
      </c>
      <c r="H3395" s="23">
        <f t="shared" si="208"/>
        <v>1.1748975549395291E-6</v>
      </c>
      <c r="I3395" s="32">
        <v>7.0000000000000001E-3</v>
      </c>
      <c r="J3395" s="25">
        <v>0.01</v>
      </c>
      <c r="K3395" s="33"/>
      <c r="L3395" s="25">
        <v>35</v>
      </c>
      <c r="M3395" s="33"/>
      <c r="N3395" s="25">
        <v>0.02</v>
      </c>
      <c r="O3395" s="25">
        <v>14</v>
      </c>
      <c r="P3395" s="25">
        <v>3.3</v>
      </c>
      <c r="Q3395" s="25">
        <v>3.0000000000000001E-3</v>
      </c>
      <c r="R3395" s="25">
        <v>6</v>
      </c>
      <c r="S3395" s="34"/>
      <c r="T3395" s="51">
        <v>0.01</v>
      </c>
      <c r="U3395" s="42">
        <v>15.1</v>
      </c>
      <c r="V3395" s="42">
        <v>117.04</v>
      </c>
      <c r="W3395" s="42">
        <v>3.284E-3</v>
      </c>
      <c r="X3395" s="42">
        <v>7.44</v>
      </c>
      <c r="Y3395" s="44">
        <v>0.45</v>
      </c>
      <c r="Z3395" s="87">
        <f t="shared" si="209"/>
        <v>2.6391999997400899</v>
      </c>
      <c r="AA3395" s="88">
        <f t="shared" si="210"/>
        <v>2.8623563934550385</v>
      </c>
      <c r="AB3395" s="90">
        <f t="shared" si="211"/>
        <v>-4.0562411391614657E-2</v>
      </c>
    </row>
    <row r="3396" spans="1:31" x14ac:dyDescent="0.2">
      <c r="A3396" s="2" t="s">
        <v>359</v>
      </c>
      <c r="B3396" s="9">
        <v>36851</v>
      </c>
      <c r="C3396" s="18">
        <v>3.93</v>
      </c>
      <c r="D3396" s="12">
        <v>5.59</v>
      </c>
      <c r="F3396" s="12">
        <v>1.9</v>
      </c>
      <c r="H3396" s="23">
        <f t="shared" ref="H3396:H3420" si="212">10^-(D3396)</f>
        <v>2.5703957827688596E-6</v>
      </c>
      <c r="I3396" s="28"/>
      <c r="J3396" s="25">
        <v>0.01</v>
      </c>
      <c r="K3396" s="33"/>
      <c r="L3396" s="25">
        <v>49</v>
      </c>
      <c r="M3396" s="33"/>
      <c r="N3396" s="25">
        <v>0.01</v>
      </c>
      <c r="O3396" s="25">
        <v>16</v>
      </c>
      <c r="P3396" s="25">
        <v>4</v>
      </c>
      <c r="Q3396" s="25">
        <v>0.01</v>
      </c>
      <c r="R3396" s="25">
        <v>6.5</v>
      </c>
      <c r="S3396" s="34"/>
      <c r="T3396" s="51">
        <v>0.01</v>
      </c>
      <c r="U3396" s="42">
        <v>12.9</v>
      </c>
      <c r="V3396" s="42">
        <v>172.73</v>
      </c>
      <c r="W3396" s="42">
        <v>3.2845000000000001E-3</v>
      </c>
      <c r="X3396" s="42">
        <v>14</v>
      </c>
      <c r="Y3396" s="44">
        <v>0.25</v>
      </c>
      <c r="Z3396" s="87">
        <f t="shared" ref="Z3396:Z3420" si="213">(H3396/H$3)+(I3396/I$3*3)+(J3396/J$3)+(L3396/L$3*2)+(N3396/N$3*2)+(O3396/O$3)+(P3396/P$3*2)+(Q3396/Q$3*2)+(R3396/R$3)</f>
        <v>3.4674115075343477</v>
      </c>
      <c r="AA3396" s="88">
        <f t="shared" ref="AA3396:AA3420" si="214">(T3396/T$3*3)+(U3396/U$3*2)+(V3396/V$3)+(W3396/W$3)+(X3396/X$3)+Y3396</f>
        <v>3.6998316385339201</v>
      </c>
      <c r="AB3396" s="90">
        <f t="shared" ref="AB3396:AB3420" si="215">(Z3396-AA3396)/(Z3396+AA3396)</f>
        <v>-3.242810746933722E-2</v>
      </c>
    </row>
    <row r="3397" spans="1:31" x14ac:dyDescent="0.2">
      <c r="A3397" s="2" t="s">
        <v>359</v>
      </c>
      <c r="B3397" s="9">
        <v>37210</v>
      </c>
      <c r="C3397" s="18">
        <v>3.58</v>
      </c>
      <c r="D3397" s="12">
        <v>5.71</v>
      </c>
      <c r="F3397" s="12">
        <v>2.2000000000000002</v>
      </c>
      <c r="H3397" s="23">
        <f t="shared" si="212"/>
        <v>1.9498445997580441E-6</v>
      </c>
      <c r="I3397" s="28"/>
      <c r="J3397" s="25">
        <v>0.01</v>
      </c>
      <c r="K3397" s="30">
        <v>0.2</v>
      </c>
      <c r="L3397" s="25">
        <v>21.7</v>
      </c>
      <c r="M3397" s="30">
        <v>0.8</v>
      </c>
      <c r="N3397" s="25">
        <v>1.29</v>
      </c>
      <c r="O3397" s="25">
        <v>8.99</v>
      </c>
      <c r="P3397" s="25">
        <v>1.99</v>
      </c>
      <c r="Q3397" s="25">
        <v>2E-3</v>
      </c>
      <c r="R3397" s="25">
        <v>4.01</v>
      </c>
      <c r="S3397" s="31">
        <v>3.6</v>
      </c>
      <c r="T3397" s="51">
        <v>0.01</v>
      </c>
      <c r="U3397" s="42">
        <v>17.8</v>
      </c>
      <c r="V3397" s="42">
        <v>29.52</v>
      </c>
      <c r="W3397" s="42">
        <v>3.2799999999999999E-3</v>
      </c>
      <c r="X3397" s="42">
        <v>7.89</v>
      </c>
      <c r="Y3397" s="44">
        <v>0.73</v>
      </c>
      <c r="Z3397" s="87">
        <f t="shared" si="213"/>
        <v>1.6977253794839979</v>
      </c>
      <c r="AA3397" s="88">
        <f t="shared" si="214"/>
        <v>1.7996463526530322</v>
      </c>
      <c r="AB3397" s="90">
        <f t="shared" si="215"/>
        <v>-2.9142161879016668E-2</v>
      </c>
    </row>
    <row r="3398" spans="1:31" x14ac:dyDescent="0.2">
      <c r="A3398" s="2" t="s">
        <v>359</v>
      </c>
      <c r="B3398" s="9">
        <v>35137</v>
      </c>
      <c r="C3398" s="18">
        <v>3.9</v>
      </c>
      <c r="D3398" s="12">
        <v>5.83</v>
      </c>
      <c r="F3398" s="12">
        <v>1.3</v>
      </c>
      <c r="H3398" s="23">
        <f t="shared" si="212"/>
        <v>1.4791083881682056E-6</v>
      </c>
      <c r="I3398" s="32">
        <v>0.28000000000000003</v>
      </c>
      <c r="J3398" s="25">
        <v>0.01</v>
      </c>
      <c r="K3398" s="33"/>
      <c r="L3398" s="25">
        <v>35</v>
      </c>
      <c r="M3398" s="33"/>
      <c r="N3398" s="25">
        <v>0.41</v>
      </c>
      <c r="O3398" s="25">
        <v>11</v>
      </c>
      <c r="P3398" s="25">
        <v>2.7</v>
      </c>
      <c r="Q3398" s="25">
        <v>0.01</v>
      </c>
      <c r="R3398" s="25">
        <v>6.5</v>
      </c>
      <c r="S3398" s="34"/>
      <c r="T3398" s="51">
        <v>0.01</v>
      </c>
      <c r="U3398" s="42">
        <v>14.8</v>
      </c>
      <c r="V3398" s="42">
        <v>101.37</v>
      </c>
      <c r="W3398" s="42">
        <v>3.284E-3</v>
      </c>
      <c r="X3398" s="42">
        <v>16</v>
      </c>
      <c r="Y3398" s="44">
        <v>0.33</v>
      </c>
      <c r="Z3398" s="87">
        <f t="shared" si="213"/>
        <v>2.5794367681516563</v>
      </c>
      <c r="AA3398" s="88">
        <f t="shared" si="214"/>
        <v>2.7248358666671946</v>
      </c>
      <c r="AB3398" s="90">
        <f t="shared" si="215"/>
        <v>-2.7411694029657249E-2</v>
      </c>
    </row>
    <row r="3399" spans="1:31" x14ac:dyDescent="0.2">
      <c r="A3399" s="2" t="s">
        <v>359</v>
      </c>
      <c r="B3399" s="9">
        <v>35879</v>
      </c>
      <c r="C3399" s="18">
        <v>3.82</v>
      </c>
      <c r="D3399" s="12">
        <v>5.88</v>
      </c>
      <c r="F3399" s="12">
        <v>2</v>
      </c>
      <c r="H3399" s="23">
        <f t="shared" si="212"/>
        <v>1.3182567385564063E-6</v>
      </c>
      <c r="I3399" s="28"/>
      <c r="J3399" s="25">
        <v>0.01</v>
      </c>
      <c r="K3399" s="33"/>
      <c r="L3399" s="25">
        <v>42</v>
      </c>
      <c r="M3399" s="33"/>
      <c r="N3399" s="25">
        <v>0.01</v>
      </c>
      <c r="O3399" s="25">
        <v>12</v>
      </c>
      <c r="P3399" s="25">
        <v>3.4</v>
      </c>
      <c r="Q3399" s="25">
        <v>2E-3</v>
      </c>
      <c r="R3399" s="25">
        <v>6.8</v>
      </c>
      <c r="S3399" s="34"/>
      <c r="T3399" s="51">
        <v>0.01</v>
      </c>
      <c r="U3399" s="42">
        <v>19.3</v>
      </c>
      <c r="V3399" s="42">
        <v>122.22</v>
      </c>
      <c r="W3399" s="42">
        <v>3.284E-3</v>
      </c>
      <c r="X3399" s="42">
        <v>16</v>
      </c>
      <c r="Y3399" s="44">
        <v>0.32</v>
      </c>
      <c r="Z3399" s="87">
        <f t="shared" si="213"/>
        <v>2.9792025906170734</v>
      </c>
      <c r="AA3399" s="88">
        <f t="shared" si="214"/>
        <v>3.1448078796818977</v>
      </c>
      <c r="AB3399" s="90">
        <f t="shared" si="215"/>
        <v>-2.7041967003158883E-2</v>
      </c>
    </row>
    <row r="3400" spans="1:31" x14ac:dyDescent="0.2">
      <c r="A3400" s="2" t="s">
        <v>359</v>
      </c>
      <c r="B3400" s="9">
        <v>38483</v>
      </c>
      <c r="C3400" s="18">
        <v>3.32</v>
      </c>
      <c r="D3400" s="12">
        <v>5.88</v>
      </c>
      <c r="F3400" s="12">
        <v>2.7</v>
      </c>
      <c r="H3400" s="23">
        <f t="shared" si="212"/>
        <v>1.3182567385564063E-6</v>
      </c>
      <c r="I3400" s="28"/>
      <c r="J3400" s="25">
        <v>0.01</v>
      </c>
      <c r="K3400" s="30">
        <v>0.2</v>
      </c>
      <c r="L3400" s="25">
        <v>42.8</v>
      </c>
      <c r="M3400" s="30">
        <v>0.2</v>
      </c>
      <c r="N3400" s="25">
        <v>5.0000000000000001E-3</v>
      </c>
      <c r="O3400" s="25">
        <v>8.4499999999999993</v>
      </c>
      <c r="P3400" s="25">
        <v>5.21</v>
      </c>
      <c r="Q3400" s="25">
        <v>1E-3</v>
      </c>
      <c r="R3400" s="25">
        <v>6.77</v>
      </c>
      <c r="S3400" s="31">
        <v>2.2999999999999998</v>
      </c>
      <c r="T3400" s="51">
        <v>0.01</v>
      </c>
      <c r="U3400" s="42">
        <v>19.3</v>
      </c>
      <c r="V3400" s="42">
        <v>102.08</v>
      </c>
      <c r="W3400" s="42">
        <v>3.2845000000000001E-3</v>
      </c>
      <c r="X3400" s="42">
        <v>17</v>
      </c>
      <c r="Y3400" s="44">
        <v>0.65</v>
      </c>
      <c r="Z3400" s="87">
        <f t="shared" si="213"/>
        <v>3.0757194554796627</v>
      </c>
      <c r="AA3400" s="88">
        <f t="shared" si="214"/>
        <v>3.1781779255849045</v>
      </c>
      <c r="AB3400" s="90">
        <f t="shared" si="215"/>
        <v>-1.6383139003122056E-2</v>
      </c>
    </row>
    <row r="3401" spans="1:31" x14ac:dyDescent="0.2">
      <c r="A3401" s="2" t="s">
        <v>359</v>
      </c>
      <c r="B3401" s="9">
        <v>37965</v>
      </c>
      <c r="C3401" s="18">
        <v>3.5</v>
      </c>
      <c r="D3401" s="12">
        <v>5</v>
      </c>
      <c r="F3401" s="12">
        <v>1.8</v>
      </c>
      <c r="H3401" s="23">
        <f t="shared" si="212"/>
        <v>1.0000000000000001E-5</v>
      </c>
      <c r="I3401" s="32">
        <v>8.9999999999999993E-3</v>
      </c>
      <c r="J3401" s="25">
        <v>0.01</v>
      </c>
      <c r="K3401" s="30">
        <v>0.2</v>
      </c>
      <c r="L3401" s="25">
        <v>79.400000000000006</v>
      </c>
      <c r="M3401" s="30">
        <v>0.4</v>
      </c>
      <c r="N3401" s="25">
        <v>0.02</v>
      </c>
      <c r="O3401" s="25">
        <v>12.2</v>
      </c>
      <c r="P3401" s="25">
        <v>7.31</v>
      </c>
      <c r="Q3401" s="25">
        <v>2.3999999999999998E-3</v>
      </c>
      <c r="R3401" s="25">
        <v>10.199999999999999</v>
      </c>
      <c r="S3401" s="31">
        <v>11</v>
      </c>
      <c r="T3401" s="51">
        <v>0.01</v>
      </c>
      <c r="U3401" s="42">
        <v>10.199999999999999</v>
      </c>
      <c r="V3401" s="42">
        <v>250.37</v>
      </c>
      <c r="W3401" s="42">
        <v>3.2845000000000001E-3</v>
      </c>
      <c r="X3401" s="42">
        <v>31</v>
      </c>
      <c r="Y3401" s="44">
        <v>0.36</v>
      </c>
      <c r="Z3401" s="87">
        <f t="shared" si="213"/>
        <v>5.3215359404359948</v>
      </c>
      <c r="AA3401" s="88">
        <f t="shared" si="214"/>
        <v>5.4854293488742405</v>
      </c>
      <c r="AB3401" s="90">
        <f t="shared" si="215"/>
        <v>-1.5165534824134371E-2</v>
      </c>
    </row>
    <row r="3402" spans="1:31" x14ac:dyDescent="0.2">
      <c r="A3402" s="2" t="s">
        <v>359</v>
      </c>
      <c r="B3402" s="9">
        <v>39926</v>
      </c>
      <c r="C3402" s="18">
        <v>3.29</v>
      </c>
      <c r="D3402" s="12">
        <v>5.85</v>
      </c>
      <c r="F3402" s="12">
        <v>2.2000000000000002</v>
      </c>
      <c r="H3402" s="23">
        <f t="shared" si="212"/>
        <v>1.4125375446227531E-6</v>
      </c>
      <c r="I3402" s="32">
        <v>0.4</v>
      </c>
      <c r="J3402" s="25">
        <v>0.01</v>
      </c>
      <c r="K3402" s="30">
        <v>0.2</v>
      </c>
      <c r="L3402" s="25">
        <v>36.9</v>
      </c>
      <c r="M3402" s="30">
        <v>0.2</v>
      </c>
      <c r="N3402" s="25">
        <v>0.01</v>
      </c>
      <c r="O3402" s="25">
        <v>8</v>
      </c>
      <c r="P3402" s="25">
        <v>6.51</v>
      </c>
      <c r="Q3402" s="25">
        <v>1E-3</v>
      </c>
      <c r="R3402" s="25">
        <v>6.2</v>
      </c>
      <c r="S3402" s="31">
        <v>0.6</v>
      </c>
      <c r="T3402" s="51">
        <v>0.01</v>
      </c>
      <c r="U3402" s="42">
        <v>14.6</v>
      </c>
      <c r="V3402" s="42">
        <v>117.75</v>
      </c>
      <c r="W3402" s="42">
        <v>3.2799999999999999E-3</v>
      </c>
      <c r="X3402" s="42">
        <v>14</v>
      </c>
      <c r="Y3402" s="44">
        <v>0.37</v>
      </c>
      <c r="Z3402" s="87">
        <f t="shared" si="213"/>
        <v>2.8966143456264017</v>
      </c>
      <c r="AA3402" s="88">
        <f t="shared" si="214"/>
        <v>2.9684482079900909</v>
      </c>
      <c r="AB3402" s="90">
        <f t="shared" si="215"/>
        <v>-1.2247757241633378E-2</v>
      </c>
      <c r="AD3402" s="100"/>
      <c r="AE3402" s="95">
        <v>3.98</v>
      </c>
    </row>
    <row r="3403" spans="1:31" x14ac:dyDescent="0.2">
      <c r="A3403" s="2" t="s">
        <v>359</v>
      </c>
      <c r="B3403" s="9">
        <v>37754</v>
      </c>
      <c r="C3403" s="18">
        <v>3.37</v>
      </c>
      <c r="D3403" s="12">
        <v>5.8</v>
      </c>
      <c r="F3403" s="12">
        <v>2</v>
      </c>
      <c r="H3403" s="23">
        <f t="shared" si="212"/>
        <v>1.5848931924611111E-6</v>
      </c>
      <c r="I3403" s="32">
        <v>0.17</v>
      </c>
      <c r="J3403" s="25">
        <v>0.01</v>
      </c>
      <c r="K3403" s="29">
        <v>0.2</v>
      </c>
      <c r="L3403" s="25">
        <v>57.9</v>
      </c>
      <c r="M3403" s="29">
        <v>0.3</v>
      </c>
      <c r="N3403" s="25">
        <v>8.0000000000000002E-3</v>
      </c>
      <c r="O3403" s="25">
        <v>13.5</v>
      </c>
      <c r="P3403" s="25">
        <v>6.93</v>
      </c>
      <c r="Q3403" s="25">
        <v>1E-3</v>
      </c>
      <c r="R3403" s="25">
        <v>6.68</v>
      </c>
      <c r="S3403" s="29">
        <v>1.4</v>
      </c>
      <c r="T3403" s="51">
        <v>0.01</v>
      </c>
      <c r="U3403" s="42">
        <v>9.98</v>
      </c>
      <c r="V3403" s="42">
        <v>187.6</v>
      </c>
      <c r="W3403" s="42">
        <v>3.2799999999999999E-3</v>
      </c>
      <c r="X3403" s="42">
        <v>18</v>
      </c>
      <c r="Y3403" s="44">
        <v>0.46</v>
      </c>
      <c r="Z3403" s="87">
        <f t="shared" si="213"/>
        <v>4.1149698756951905</v>
      </c>
      <c r="AA3403" s="88">
        <f t="shared" si="214"/>
        <v>4.2017162212137054</v>
      </c>
      <c r="AB3403" s="90">
        <f t="shared" si="215"/>
        <v>-1.0430397938279328E-2</v>
      </c>
    </row>
    <row r="3404" spans="1:31" x14ac:dyDescent="0.2">
      <c r="A3404" s="2" t="s">
        <v>359</v>
      </c>
      <c r="B3404" s="9">
        <v>39210</v>
      </c>
      <c r="C3404" s="18">
        <v>3.07</v>
      </c>
      <c r="D3404" s="12">
        <v>5.88</v>
      </c>
      <c r="F3404" s="12">
        <v>2.6</v>
      </c>
      <c r="H3404" s="23">
        <f t="shared" si="212"/>
        <v>1.3182567385564063E-6</v>
      </c>
      <c r="I3404" s="32">
        <v>4.0000000000000001E-3</v>
      </c>
      <c r="J3404" s="25">
        <v>0.01</v>
      </c>
      <c r="K3404" s="36"/>
      <c r="L3404" s="25">
        <v>44.8</v>
      </c>
      <c r="M3404" s="36"/>
      <c r="N3404" s="25">
        <v>1E-3</v>
      </c>
      <c r="O3404" s="25">
        <v>8.59</v>
      </c>
      <c r="P3404" s="25">
        <v>6.56</v>
      </c>
      <c r="Q3404" s="25">
        <v>1E-3</v>
      </c>
      <c r="R3404" s="25">
        <v>6.55</v>
      </c>
      <c r="S3404" s="36"/>
      <c r="T3404" s="51">
        <v>0.01</v>
      </c>
      <c r="U3404" s="42">
        <v>12.4</v>
      </c>
      <c r="V3404" s="42">
        <v>134.57</v>
      </c>
      <c r="W3404" s="42">
        <v>3.2799999999999999E-3</v>
      </c>
      <c r="X3404" s="42">
        <v>21</v>
      </c>
      <c r="Y3404" s="44">
        <v>0.3</v>
      </c>
      <c r="Z3404" s="87">
        <f t="shared" si="213"/>
        <v>3.2808979776166907</v>
      </c>
      <c r="AA3404" s="88">
        <f t="shared" si="214"/>
        <v>3.3213998060012186</v>
      </c>
      <c r="AB3404" s="90">
        <f t="shared" si="215"/>
        <v>-6.1345049423587039E-3</v>
      </c>
      <c r="AD3404" s="100"/>
      <c r="AE3404" s="96"/>
    </row>
    <row r="3405" spans="1:31" x14ac:dyDescent="0.2">
      <c r="A3405" s="2" t="s">
        <v>359</v>
      </c>
      <c r="B3405" s="9">
        <v>38691</v>
      </c>
      <c r="C3405" s="18">
        <v>4.2</v>
      </c>
      <c r="D3405" s="12">
        <v>5.62</v>
      </c>
      <c r="E3405" s="16"/>
      <c r="F3405" s="12">
        <v>1.8</v>
      </c>
      <c r="H3405" s="23">
        <f t="shared" si="212"/>
        <v>2.3988329190194872E-6</v>
      </c>
      <c r="I3405" s="28"/>
      <c r="J3405" s="25">
        <v>0.01</v>
      </c>
      <c r="K3405" s="29">
        <v>0.2</v>
      </c>
      <c r="L3405" s="25">
        <v>43.8</v>
      </c>
      <c r="M3405" s="29">
        <v>0.2</v>
      </c>
      <c r="N3405" s="25">
        <v>8.9999999999999993E-3</v>
      </c>
      <c r="O3405" s="25">
        <v>6.42</v>
      </c>
      <c r="P3405" s="25">
        <v>4.8899999999999997</v>
      </c>
      <c r="Q3405" s="25">
        <v>1E-3</v>
      </c>
      <c r="R3405" s="25">
        <v>7.26</v>
      </c>
      <c r="S3405" s="29">
        <v>1.3</v>
      </c>
      <c r="T3405" s="51">
        <v>0.01</v>
      </c>
      <c r="U3405" s="42">
        <v>15.8</v>
      </c>
      <c r="V3405" s="42">
        <v>109.87</v>
      </c>
      <c r="W3405" s="42">
        <v>3.5999999999999999E-3</v>
      </c>
      <c r="X3405" s="42">
        <v>19</v>
      </c>
      <c r="Y3405" s="44">
        <v>0.46</v>
      </c>
      <c r="Z3405" s="87">
        <f t="shared" si="213"/>
        <v>3.0688328179656428</v>
      </c>
      <c r="AA3405" s="88">
        <f t="shared" si="214"/>
        <v>3.0973838979883324</v>
      </c>
      <c r="AB3405" s="90">
        <f t="shared" si="215"/>
        <v>-4.6302427141133072E-3</v>
      </c>
    </row>
    <row r="3406" spans="1:31" x14ac:dyDescent="0.2">
      <c r="A3406" s="2" t="s">
        <v>359</v>
      </c>
      <c r="B3406" s="9">
        <v>37056</v>
      </c>
      <c r="C3406" s="18">
        <v>3.5</v>
      </c>
      <c r="D3406" s="12">
        <v>6.08</v>
      </c>
      <c r="F3406" s="12">
        <v>2.2000000000000002</v>
      </c>
      <c r="H3406" s="23">
        <f t="shared" si="212"/>
        <v>8.3176377110266907E-7</v>
      </c>
      <c r="I3406" s="32">
        <v>8.9999999999999993E-3</v>
      </c>
      <c r="J3406" s="25">
        <v>0.01</v>
      </c>
      <c r="K3406" s="36"/>
      <c r="L3406" s="25">
        <v>35.5</v>
      </c>
      <c r="M3406" s="36"/>
      <c r="N3406" s="25">
        <v>3.0000000000000001E-3</v>
      </c>
      <c r="O3406" s="25">
        <v>11.6</v>
      </c>
      <c r="P3406" s="25">
        <v>2.92</v>
      </c>
      <c r="Q3406" s="25">
        <v>1E-3</v>
      </c>
      <c r="R3406" s="25">
        <v>4.51</v>
      </c>
      <c r="S3406" s="36"/>
      <c r="T3406" s="51">
        <v>0.01</v>
      </c>
      <c r="U3406" s="42">
        <v>17.8</v>
      </c>
      <c r="V3406" s="42">
        <v>81.67</v>
      </c>
      <c r="W3406" s="42">
        <v>3.2845000000000001E-3</v>
      </c>
      <c r="X3406" s="42">
        <v>9.3000000000000007</v>
      </c>
      <c r="Y3406" s="44">
        <v>0.56000000000000005</v>
      </c>
      <c r="Z3406" s="87">
        <f t="shared" si="213"/>
        <v>2.5062358469014492</v>
      </c>
      <c r="AA3406" s="88">
        <f t="shared" si="214"/>
        <v>2.5105498127794967</v>
      </c>
      <c r="AB3406" s="90">
        <f t="shared" si="215"/>
        <v>-8.5990635651791254E-4</v>
      </c>
    </row>
    <row r="3407" spans="1:31" x14ac:dyDescent="0.2">
      <c r="A3407" s="2" t="s">
        <v>359</v>
      </c>
      <c r="B3407" s="9">
        <v>36101</v>
      </c>
      <c r="C3407" s="18">
        <v>3.37</v>
      </c>
      <c r="D3407" s="12">
        <v>6.04</v>
      </c>
      <c r="E3407" s="16"/>
      <c r="F3407" s="12">
        <v>2.6</v>
      </c>
      <c r="H3407" s="23">
        <f t="shared" si="212"/>
        <v>9.12010839355909E-7</v>
      </c>
      <c r="I3407" s="32">
        <v>8.0000000000000002E-3</v>
      </c>
      <c r="J3407" s="25">
        <v>0.01</v>
      </c>
      <c r="K3407" s="36"/>
      <c r="L3407" s="25">
        <v>26</v>
      </c>
      <c r="M3407" s="36"/>
      <c r="N3407" s="25">
        <v>0.01</v>
      </c>
      <c r="O3407" s="25">
        <v>14</v>
      </c>
      <c r="P3407" s="25">
        <v>2.1</v>
      </c>
      <c r="Q3407" s="25">
        <v>2E-3</v>
      </c>
      <c r="R3407" s="25">
        <v>5.9</v>
      </c>
      <c r="S3407" s="36"/>
      <c r="T3407" s="51">
        <v>0.01</v>
      </c>
      <c r="U3407" s="42">
        <v>21.3</v>
      </c>
      <c r="V3407" s="42">
        <v>42.23</v>
      </c>
      <c r="W3407" s="42">
        <v>3.284E-3</v>
      </c>
      <c r="X3407" s="42">
        <v>11</v>
      </c>
      <c r="Y3407" s="44">
        <v>0.64</v>
      </c>
      <c r="Z3407" s="87">
        <f t="shared" si="213"/>
        <v>2.086740106639108</v>
      </c>
      <c r="AA3407" s="88">
        <f t="shared" si="214"/>
        <v>2.0752391726645971</v>
      </c>
      <c r="AB3407" s="90">
        <f t="shared" si="215"/>
        <v>2.7633328286139382E-3</v>
      </c>
    </row>
    <row r="3408" spans="1:31" x14ac:dyDescent="0.2">
      <c r="A3408" s="2" t="s">
        <v>359</v>
      </c>
      <c r="B3408" s="9">
        <v>34815</v>
      </c>
      <c r="C3408" s="20"/>
      <c r="D3408" s="12">
        <v>5.84</v>
      </c>
      <c r="F3408" s="12">
        <v>3</v>
      </c>
      <c r="H3408" s="23">
        <f t="shared" si="212"/>
        <v>1.445439770745926E-6</v>
      </c>
      <c r="I3408" s="28"/>
      <c r="J3408" s="25">
        <v>0.02</v>
      </c>
      <c r="L3408" s="25">
        <v>31</v>
      </c>
      <c r="M3408" s="36"/>
      <c r="N3408" s="25">
        <v>0.02</v>
      </c>
      <c r="O3408" s="25">
        <v>21</v>
      </c>
      <c r="P3408" s="25">
        <v>2.8</v>
      </c>
      <c r="Q3408" s="25">
        <v>0.01</v>
      </c>
      <c r="R3408" s="25">
        <v>6.5</v>
      </c>
      <c r="S3408" s="36"/>
      <c r="T3408" s="51">
        <v>0.01</v>
      </c>
      <c r="U3408" s="42">
        <v>16.399999999999999</v>
      </c>
      <c r="V3408" s="42">
        <v>97.39</v>
      </c>
      <c r="W3408" s="42">
        <v>3.284E-3</v>
      </c>
      <c r="X3408" s="42">
        <v>10</v>
      </c>
      <c r="Y3408" s="44">
        <v>0.39</v>
      </c>
      <c r="Z3408" s="87">
        <f t="shared" si="213"/>
        <v>2.5992728806231113</v>
      </c>
      <c r="AA3408" s="88">
        <f t="shared" si="214"/>
        <v>2.5846988955026009</v>
      </c>
      <c r="AB3408" s="90">
        <f t="shared" si="215"/>
        <v>2.8113550285187787E-3</v>
      </c>
    </row>
    <row r="3409" spans="1:31" x14ac:dyDescent="0.2">
      <c r="A3409" s="2" t="s">
        <v>359</v>
      </c>
      <c r="B3409" s="9">
        <v>37406</v>
      </c>
      <c r="C3409" s="18">
        <v>2.7</v>
      </c>
      <c r="D3409" s="12">
        <v>5.92</v>
      </c>
      <c r="F3409" s="12">
        <v>2.9</v>
      </c>
      <c r="H3409" s="23">
        <f t="shared" si="212"/>
        <v>1.2022644346174125E-6</v>
      </c>
      <c r="I3409" s="32">
        <v>4.0000000000000001E-3</v>
      </c>
      <c r="J3409" s="25">
        <v>0.01</v>
      </c>
      <c r="K3409" s="29">
        <v>0.2</v>
      </c>
      <c r="L3409" s="25">
        <v>63.4</v>
      </c>
      <c r="M3409" s="29">
        <v>0.2</v>
      </c>
      <c r="N3409" s="25">
        <v>0.01</v>
      </c>
      <c r="O3409" s="25">
        <v>17.5</v>
      </c>
      <c r="P3409" s="25">
        <v>6.84</v>
      </c>
      <c r="Q3409" s="25">
        <v>1E-3</v>
      </c>
      <c r="R3409" s="25">
        <v>5.98</v>
      </c>
      <c r="S3409" s="29">
        <v>2</v>
      </c>
      <c r="T3409" s="51">
        <v>0.01</v>
      </c>
      <c r="U3409" s="42">
        <v>7.74</v>
      </c>
      <c r="V3409" s="42">
        <v>165.82</v>
      </c>
      <c r="W3409" s="42">
        <v>4.5982999999999996E-3</v>
      </c>
      <c r="X3409" s="42">
        <v>32</v>
      </c>
      <c r="Y3409" s="44">
        <v>0.55000000000000004</v>
      </c>
      <c r="Z3409" s="87">
        <f t="shared" si="213"/>
        <v>4.4354835032159956</v>
      </c>
      <c r="AA3409" s="88">
        <f t="shared" si="214"/>
        <v>4.2887443195980257</v>
      </c>
      <c r="AB3409" s="90">
        <f t="shared" si="215"/>
        <v>1.6819733115433336E-2</v>
      </c>
    </row>
    <row r="3410" spans="1:31" x14ac:dyDescent="0.2">
      <c r="A3410" s="2" t="s">
        <v>359</v>
      </c>
      <c r="B3410" s="9">
        <v>35751</v>
      </c>
      <c r="C3410" s="18">
        <v>4.53</v>
      </c>
      <c r="D3410" s="12">
        <v>5.69</v>
      </c>
      <c r="F3410" s="12">
        <v>2.2000000000000002</v>
      </c>
      <c r="H3410" s="23">
        <f t="shared" si="212"/>
        <v>2.0417379446695244E-6</v>
      </c>
      <c r="I3410" s="28"/>
      <c r="J3410" s="25">
        <v>0.01</v>
      </c>
      <c r="K3410" s="36"/>
      <c r="L3410" s="25">
        <v>64</v>
      </c>
      <c r="M3410" s="36"/>
      <c r="N3410" s="25">
        <v>0.81</v>
      </c>
      <c r="O3410" s="25">
        <v>14</v>
      </c>
      <c r="P3410" s="25">
        <v>4.8</v>
      </c>
      <c r="Q3410" s="25">
        <v>0.01</v>
      </c>
      <c r="R3410" s="25">
        <v>8</v>
      </c>
      <c r="S3410" s="36"/>
      <c r="T3410" s="51">
        <v>0.01</v>
      </c>
      <c r="U3410" s="42">
        <v>19.100000000000001</v>
      </c>
      <c r="V3410" s="42">
        <v>186.02</v>
      </c>
      <c r="W3410" s="42">
        <v>3.284E-3</v>
      </c>
      <c r="X3410" s="42">
        <v>20</v>
      </c>
      <c r="Y3410" s="44">
        <v>0.2</v>
      </c>
      <c r="Z3410" s="87">
        <f t="shared" si="213"/>
        <v>4.3244735379052024</v>
      </c>
      <c r="AA3410" s="88">
        <f t="shared" si="214"/>
        <v>4.1625114859038979</v>
      </c>
      <c r="AB3410" s="90">
        <f t="shared" si="215"/>
        <v>1.9083579333172104E-2</v>
      </c>
    </row>
    <row r="3411" spans="1:31" x14ac:dyDescent="0.2">
      <c r="A3411" s="2" t="s">
        <v>359</v>
      </c>
      <c r="B3411" s="9">
        <v>38271</v>
      </c>
      <c r="C3411" s="18">
        <v>3.85</v>
      </c>
      <c r="D3411" s="12">
        <v>5.6</v>
      </c>
      <c r="F3411" s="12">
        <v>1.7</v>
      </c>
      <c r="H3411" s="23">
        <f t="shared" si="212"/>
        <v>2.5118864315095806E-6</v>
      </c>
      <c r="I3411" s="32">
        <v>0.37</v>
      </c>
      <c r="J3411" s="25">
        <v>0.01</v>
      </c>
      <c r="K3411" s="29">
        <v>0.2</v>
      </c>
      <c r="L3411" s="25">
        <v>97.2</v>
      </c>
      <c r="M3411" s="29">
        <v>0.2</v>
      </c>
      <c r="N3411" s="25">
        <v>8.0000000000000002E-3</v>
      </c>
      <c r="O3411" s="25">
        <v>11.4</v>
      </c>
      <c r="P3411" s="25">
        <v>9.8800000000000008</v>
      </c>
      <c r="Q3411" s="25">
        <v>1.6000000000000001E-3</v>
      </c>
      <c r="R3411" s="25">
        <v>9.9499999999999993</v>
      </c>
      <c r="S3411" s="29">
        <v>1.9</v>
      </c>
      <c r="T3411" s="51">
        <v>0.01</v>
      </c>
      <c r="U3411" s="42">
        <v>8.9</v>
      </c>
      <c r="V3411" s="42">
        <v>281.54000000000002</v>
      </c>
      <c r="W3411" s="42">
        <v>3.2845000000000001E-3</v>
      </c>
      <c r="X3411" s="42">
        <v>39</v>
      </c>
      <c r="Y3411" s="44">
        <v>0.33</v>
      </c>
      <c r="Z3411" s="87">
        <f t="shared" si="213"/>
        <v>6.4295349771099897</v>
      </c>
      <c r="AA3411" s="88">
        <f t="shared" si="214"/>
        <v>6.1567776425862668</v>
      </c>
      <c r="AB3411" s="90">
        <f t="shared" si="215"/>
        <v>2.1670948653927942E-2</v>
      </c>
    </row>
    <row r="3412" spans="1:31" x14ac:dyDescent="0.2">
      <c r="A3412" s="2" t="s">
        <v>359</v>
      </c>
      <c r="B3412" s="9">
        <v>35534</v>
      </c>
      <c r="C3412" s="18">
        <v>4.01</v>
      </c>
      <c r="D3412" s="12">
        <v>5.69</v>
      </c>
      <c r="F3412" s="12">
        <v>1.4</v>
      </c>
      <c r="H3412" s="23">
        <f t="shared" si="212"/>
        <v>2.0417379446695244E-6</v>
      </c>
      <c r="I3412" s="32">
        <v>0.39</v>
      </c>
      <c r="J3412" s="25">
        <v>0.01</v>
      </c>
      <c r="K3412" s="36"/>
      <c r="L3412" s="25">
        <v>69</v>
      </c>
      <c r="M3412" s="36"/>
      <c r="N3412" s="25">
        <v>0.02</v>
      </c>
      <c r="O3412" s="25">
        <v>14</v>
      </c>
      <c r="P3412" s="25">
        <v>5.4</v>
      </c>
      <c r="Q3412" s="25">
        <v>3.0000000000000001E-3</v>
      </c>
      <c r="R3412" s="25">
        <v>8.3000000000000007</v>
      </c>
      <c r="S3412" s="36"/>
      <c r="T3412" s="51">
        <v>0.01</v>
      </c>
      <c r="U3412" s="42">
        <v>14.2</v>
      </c>
      <c r="V3412" s="42">
        <v>203.64</v>
      </c>
      <c r="W3412" s="42">
        <v>3.284E-3</v>
      </c>
      <c r="X3412" s="42">
        <v>24</v>
      </c>
      <c r="Y3412" s="44">
        <v>0.17</v>
      </c>
      <c r="Z3412" s="87">
        <f t="shared" si="213"/>
        <v>4.6512066597995441</v>
      </c>
      <c r="AA3412" s="88">
        <f t="shared" si="214"/>
        <v>4.4275310613284606</v>
      </c>
      <c r="AB3412" s="90">
        <f t="shared" si="215"/>
        <v>2.4637301499584732E-2</v>
      </c>
    </row>
    <row r="3413" spans="1:31" x14ac:dyDescent="0.2">
      <c r="A3413" s="2" t="s">
        <v>359</v>
      </c>
      <c r="B3413" s="9">
        <v>38105</v>
      </c>
      <c r="C3413" s="18">
        <v>3.42</v>
      </c>
      <c r="D3413" s="12">
        <v>5.78</v>
      </c>
      <c r="F3413" s="12">
        <v>2</v>
      </c>
      <c r="H3413" s="23">
        <f t="shared" si="212"/>
        <v>1.6595869074375577E-6</v>
      </c>
      <c r="I3413" s="32">
        <v>6.0000000000000001E-3</v>
      </c>
      <c r="J3413" s="25">
        <v>0.01</v>
      </c>
      <c r="K3413" s="29">
        <v>0.2</v>
      </c>
      <c r="L3413" s="25">
        <v>86.6</v>
      </c>
      <c r="M3413" s="29">
        <v>0.2</v>
      </c>
      <c r="N3413" s="25">
        <v>8.0000000000000002E-3</v>
      </c>
      <c r="O3413" s="25">
        <v>11</v>
      </c>
      <c r="P3413" s="25">
        <v>8.89</v>
      </c>
      <c r="Q3413" s="25">
        <v>2E-3</v>
      </c>
      <c r="R3413" s="25">
        <v>9.16</v>
      </c>
      <c r="S3413" s="29">
        <v>3.2</v>
      </c>
      <c r="T3413" s="51">
        <v>0.01</v>
      </c>
      <c r="U3413" s="42">
        <v>10</v>
      </c>
      <c r="V3413" s="42">
        <v>222.8</v>
      </c>
      <c r="W3413" s="42">
        <v>3.2845000000000001E-3</v>
      </c>
      <c r="X3413" s="42">
        <v>38</v>
      </c>
      <c r="Y3413" s="44">
        <v>0.36</v>
      </c>
      <c r="Z3413" s="87">
        <f t="shared" si="213"/>
        <v>5.7340912356320537</v>
      </c>
      <c r="AA3413" s="88">
        <f t="shared" si="214"/>
        <v>5.2340495118094665</v>
      </c>
      <c r="AB3413" s="90">
        <f t="shared" si="215"/>
        <v>4.5590381755379029E-2</v>
      </c>
    </row>
    <row r="3414" spans="1:31" x14ac:dyDescent="0.2">
      <c r="A3414" s="2" t="s">
        <v>254</v>
      </c>
      <c r="B3414" s="9">
        <v>42313</v>
      </c>
      <c r="C3414" s="20"/>
      <c r="D3414" s="12">
        <v>7.48</v>
      </c>
      <c r="F3414" s="13">
        <v>5.0999999999999996</v>
      </c>
      <c r="H3414" s="23">
        <f t="shared" si="212"/>
        <v>3.3113112148259005E-8</v>
      </c>
      <c r="I3414" s="24">
        <v>0.17</v>
      </c>
      <c r="J3414" s="25">
        <v>0.43</v>
      </c>
      <c r="K3414" s="36"/>
      <c r="L3414" s="27">
        <v>53</v>
      </c>
      <c r="M3414" s="36"/>
      <c r="N3414" s="27">
        <v>2.66</v>
      </c>
      <c r="O3414" s="27">
        <v>3.4</v>
      </c>
      <c r="P3414" s="27">
        <v>7.4</v>
      </c>
      <c r="Q3414" s="27">
        <v>0.09</v>
      </c>
      <c r="R3414" s="27">
        <v>30</v>
      </c>
      <c r="S3414" s="36"/>
      <c r="T3414" s="51">
        <v>0.09</v>
      </c>
      <c r="U3414" s="41">
        <v>27</v>
      </c>
      <c r="V3414" s="42">
        <v>1.01</v>
      </c>
      <c r="W3414" s="42">
        <v>0.06</v>
      </c>
      <c r="X3414" s="41">
        <v>17</v>
      </c>
      <c r="Y3414" s="43">
        <v>3.65</v>
      </c>
      <c r="Z3414" s="87">
        <f t="shared" si="213"/>
        <v>4.7867085050080753</v>
      </c>
      <c r="AA3414" s="88">
        <f t="shared" si="214"/>
        <v>4.7120764761493046</v>
      </c>
      <c r="AB3414" s="90">
        <f t="shared" si="215"/>
        <v>7.8570079233099138E-3</v>
      </c>
      <c r="AC3414" s="19">
        <v>4.7699999999999996</v>
      </c>
      <c r="AD3414" s="13">
        <v>4.71</v>
      </c>
      <c r="AE3414" s="94">
        <v>1.27</v>
      </c>
    </row>
    <row r="3415" spans="1:31" x14ac:dyDescent="0.2">
      <c r="A3415" s="2" t="s">
        <v>254</v>
      </c>
      <c r="B3415" s="9">
        <v>30963</v>
      </c>
      <c r="C3415" s="18">
        <v>27.32</v>
      </c>
      <c r="D3415" s="12">
        <v>6.9</v>
      </c>
      <c r="F3415" s="15"/>
      <c r="H3415" s="23">
        <f t="shared" si="212"/>
        <v>1.2589254117941651E-7</v>
      </c>
      <c r="I3415" s="32">
        <v>7.0000000000000007E-2</v>
      </c>
      <c r="J3415" s="25">
        <v>0.42</v>
      </c>
      <c r="K3415" s="33"/>
      <c r="L3415" s="25">
        <v>44.7</v>
      </c>
      <c r="M3415" s="33"/>
      <c r="N3415" s="25">
        <v>3.72</v>
      </c>
      <c r="O3415" s="25">
        <v>3.8</v>
      </c>
      <c r="P3415" s="25">
        <v>6.8</v>
      </c>
      <c r="Q3415" s="25">
        <v>0.25</v>
      </c>
      <c r="R3415" s="25">
        <v>18.100000000000001</v>
      </c>
      <c r="S3415" s="34"/>
      <c r="T3415" s="51">
        <v>2.11</v>
      </c>
      <c r="U3415" s="42">
        <v>4</v>
      </c>
      <c r="V3415" s="42">
        <v>0.1</v>
      </c>
      <c r="W3415" s="42">
        <v>6.5690000000000002E-3</v>
      </c>
      <c r="X3415" s="42">
        <v>12</v>
      </c>
      <c r="Y3415" s="44">
        <v>3.42</v>
      </c>
      <c r="Z3415" s="87">
        <f t="shared" si="213"/>
        <v>3.8478968137885139</v>
      </c>
      <c r="AA3415" s="88">
        <f t="shared" si="214"/>
        <v>3.9101858849685343</v>
      </c>
      <c r="AB3415" s="90">
        <f t="shared" si="215"/>
        <v>-8.0289259084593053E-3</v>
      </c>
    </row>
    <row r="3416" spans="1:31" x14ac:dyDescent="0.2">
      <c r="A3416" s="2" t="s">
        <v>254</v>
      </c>
      <c r="B3416" s="9">
        <v>37566</v>
      </c>
      <c r="C3416" s="18">
        <v>28.35</v>
      </c>
      <c r="D3416" s="12">
        <v>7.54</v>
      </c>
      <c r="F3416" s="12">
        <v>4.0999999999999996</v>
      </c>
      <c r="H3416" s="23">
        <f t="shared" si="212"/>
        <v>2.8840315031265985E-8</v>
      </c>
      <c r="I3416" s="32">
        <v>0.08</v>
      </c>
      <c r="J3416" s="25">
        <v>0.69</v>
      </c>
      <c r="K3416" s="33"/>
      <c r="L3416" s="25">
        <v>53</v>
      </c>
      <c r="M3416" s="33"/>
      <c r="N3416" s="25">
        <v>3.39</v>
      </c>
      <c r="O3416" s="25">
        <v>2.9</v>
      </c>
      <c r="P3416" s="25">
        <v>7.6</v>
      </c>
      <c r="Q3416" s="25">
        <v>0.11</v>
      </c>
      <c r="R3416" s="25">
        <v>34.299999999999997</v>
      </c>
      <c r="S3416" s="34"/>
      <c r="T3416" s="51">
        <v>0.3</v>
      </c>
      <c r="U3416" s="42">
        <v>17.5</v>
      </c>
      <c r="V3416" s="42">
        <v>1.19</v>
      </c>
      <c r="W3416" s="42">
        <v>0.03</v>
      </c>
      <c r="X3416" s="42">
        <v>19.8</v>
      </c>
      <c r="Y3416" s="44">
        <v>4.09</v>
      </c>
      <c r="Z3416" s="87">
        <f t="shared" si="213"/>
        <v>5.0087193024330414</v>
      </c>
      <c r="AA3416" s="88">
        <f t="shared" si="214"/>
        <v>5.0421732294418335</v>
      </c>
      <c r="AB3416" s="90">
        <f t="shared" si="215"/>
        <v>-3.3284533590124551E-3</v>
      </c>
      <c r="AD3416" s="100"/>
      <c r="AE3416" s="96"/>
    </row>
    <row r="3417" spans="1:31" x14ac:dyDescent="0.2">
      <c r="A3417" s="2" t="s">
        <v>254</v>
      </c>
      <c r="B3417" s="9">
        <v>39721</v>
      </c>
      <c r="C3417" s="18">
        <v>28.08</v>
      </c>
      <c r="D3417" s="12">
        <v>7.51</v>
      </c>
      <c r="F3417" s="12">
        <v>6.7</v>
      </c>
      <c r="H3417" s="23">
        <f t="shared" si="212"/>
        <v>3.0902954325135814E-8</v>
      </c>
      <c r="I3417" s="32">
        <v>0.08</v>
      </c>
      <c r="J3417" s="25">
        <v>0.52</v>
      </c>
      <c r="K3417" s="36"/>
      <c r="L3417" s="25">
        <v>51.8</v>
      </c>
      <c r="M3417" s="36"/>
      <c r="N3417" s="25">
        <v>2.79</v>
      </c>
      <c r="O3417" s="25">
        <v>3.45</v>
      </c>
      <c r="P3417" s="25">
        <v>7.13</v>
      </c>
      <c r="Q3417" s="25">
        <v>0.08</v>
      </c>
      <c r="R3417" s="25">
        <v>28.3</v>
      </c>
      <c r="S3417" s="36"/>
      <c r="T3417" s="51">
        <v>0.12</v>
      </c>
      <c r="U3417" s="42">
        <v>25.5</v>
      </c>
      <c r="V3417" s="42">
        <v>0.22</v>
      </c>
      <c r="W3417" s="42">
        <v>0.02</v>
      </c>
      <c r="X3417" s="42">
        <v>15</v>
      </c>
      <c r="Y3417" s="44">
        <v>3.63</v>
      </c>
      <c r="Z3417" s="87">
        <f t="shared" si="213"/>
        <v>4.6312326414350515</v>
      </c>
      <c r="AA3417" s="88">
        <f t="shared" si="214"/>
        <v>4.5917679235661684</v>
      </c>
      <c r="AB3417" s="90">
        <f t="shared" si="215"/>
        <v>4.2789456197846335E-3</v>
      </c>
      <c r="AE3417" s="94">
        <v>1.4</v>
      </c>
    </row>
    <row r="3418" spans="1:31" x14ac:dyDescent="0.2">
      <c r="A3418" s="2" t="s">
        <v>256</v>
      </c>
      <c r="B3418" s="9">
        <v>42312</v>
      </c>
      <c r="C3418" s="20"/>
      <c r="D3418" s="12">
        <v>7.22</v>
      </c>
      <c r="F3418" s="12">
        <v>1.1000000000000001</v>
      </c>
      <c r="H3418" s="23">
        <f t="shared" si="212"/>
        <v>6.0255958607435649E-8</v>
      </c>
      <c r="I3418" s="32">
        <v>0.61</v>
      </c>
      <c r="J3418" s="25">
        <v>0.11</v>
      </c>
      <c r="K3418" s="33"/>
      <c r="L3418" s="25">
        <v>45</v>
      </c>
      <c r="M3418" s="33"/>
      <c r="N3418" s="25">
        <v>2.4900000000000002</v>
      </c>
      <c r="O3418" s="25">
        <v>1.2</v>
      </c>
      <c r="P3418" s="25">
        <v>2.4</v>
      </c>
      <c r="Q3418" s="25">
        <v>0.06</v>
      </c>
      <c r="R3418" s="25">
        <v>6.4</v>
      </c>
      <c r="S3418" s="34"/>
      <c r="T3418" s="51">
        <v>0.03</v>
      </c>
      <c r="U3418" s="42">
        <v>8</v>
      </c>
      <c r="V3418" s="42">
        <v>1.01</v>
      </c>
      <c r="W3418" s="42">
        <v>0.03</v>
      </c>
      <c r="X3418" s="42">
        <v>8.5</v>
      </c>
      <c r="Y3418" s="44">
        <v>2.38</v>
      </c>
      <c r="Z3418" s="87">
        <f t="shared" si="213"/>
        <v>2.917321839293102</v>
      </c>
      <c r="AA3418" s="88">
        <f t="shared" si="214"/>
        <v>2.80420972165886</v>
      </c>
      <c r="AB3418" s="90">
        <f t="shared" si="215"/>
        <v>1.9769552335637583E-2</v>
      </c>
      <c r="AC3418" s="19">
        <v>2.85</v>
      </c>
      <c r="AD3418" s="13">
        <v>2.8</v>
      </c>
      <c r="AE3418" s="95">
        <v>1.77</v>
      </c>
    </row>
    <row r="3419" spans="1:31" x14ac:dyDescent="0.2">
      <c r="A3419" s="2" t="s">
        <v>256</v>
      </c>
      <c r="B3419" s="9">
        <v>37566</v>
      </c>
      <c r="C3419" s="18">
        <v>28.4</v>
      </c>
      <c r="D3419" s="12">
        <v>7.23</v>
      </c>
      <c r="F3419" s="12">
        <v>1.5</v>
      </c>
      <c r="H3419" s="23">
        <f t="shared" si="212"/>
        <v>5.8884365535558776E-8</v>
      </c>
      <c r="I3419" s="32">
        <v>0.51</v>
      </c>
      <c r="J3419" s="25">
        <v>0.47</v>
      </c>
      <c r="K3419" s="36"/>
      <c r="L3419" s="25">
        <v>47.2</v>
      </c>
      <c r="M3419" s="36"/>
      <c r="N3419" s="25">
        <v>3.05</v>
      </c>
      <c r="O3419" s="25">
        <v>0.8</v>
      </c>
      <c r="P3419" s="25">
        <v>2.8</v>
      </c>
      <c r="Q3419" s="25">
        <v>7.0000000000000007E-2</v>
      </c>
      <c r="R3419" s="25">
        <v>5.7</v>
      </c>
      <c r="S3419" s="36"/>
      <c r="T3419" s="51">
        <v>0.3</v>
      </c>
      <c r="U3419" s="42">
        <v>7.42</v>
      </c>
      <c r="V3419" s="42">
        <v>7.12</v>
      </c>
      <c r="W3419" s="42">
        <v>0.03</v>
      </c>
      <c r="X3419" s="42">
        <v>18.399999999999999</v>
      </c>
      <c r="Y3419" s="44">
        <v>2.31</v>
      </c>
      <c r="Z3419" s="87">
        <f t="shared" si="213"/>
        <v>3.048630746473882</v>
      </c>
      <c r="AA3419" s="88">
        <f t="shared" si="214"/>
        <v>3.1084791615646608</v>
      </c>
      <c r="AB3419" s="90">
        <f t="shared" si="215"/>
        <v>-9.7202122399410833E-3</v>
      </c>
      <c r="AD3419" s="100"/>
      <c r="AE3419" s="96"/>
    </row>
    <row r="3420" spans="1:31" x14ac:dyDescent="0.2">
      <c r="A3420" s="2" t="s">
        <v>256</v>
      </c>
      <c r="B3420" s="9">
        <v>30963</v>
      </c>
      <c r="C3420" s="18">
        <v>27.65</v>
      </c>
      <c r="D3420" s="12">
        <v>6.7</v>
      </c>
      <c r="F3420" s="15"/>
      <c r="H3420" s="23">
        <f t="shared" si="212"/>
        <v>1.9952623149688761E-7</v>
      </c>
      <c r="I3420" s="28"/>
      <c r="J3420" s="25">
        <v>0.16</v>
      </c>
      <c r="K3420" s="36"/>
      <c r="L3420" s="25">
        <v>37.700000000000003</v>
      </c>
      <c r="M3420" s="36"/>
      <c r="N3420" s="25">
        <v>3.19</v>
      </c>
      <c r="O3420" s="25">
        <v>3.1</v>
      </c>
      <c r="P3420" s="25">
        <v>4.9000000000000004</v>
      </c>
      <c r="Q3420" s="25">
        <v>0.25</v>
      </c>
      <c r="R3420" s="25">
        <v>14.7</v>
      </c>
      <c r="S3420" s="36"/>
      <c r="T3420" s="51">
        <v>0.22</v>
      </c>
      <c r="U3420" s="42">
        <v>11</v>
      </c>
      <c r="V3420" s="42">
        <v>0.1</v>
      </c>
      <c r="W3420" s="42">
        <v>6.5690000000000002E-3</v>
      </c>
      <c r="X3420" s="42">
        <v>11</v>
      </c>
      <c r="Y3420" s="44">
        <v>2.62</v>
      </c>
      <c r="Z3420" s="87">
        <f t="shared" si="213"/>
        <v>3.13528061888971</v>
      </c>
      <c r="AA3420" s="88">
        <f t="shared" si="214"/>
        <v>3.1680011501406962</v>
      </c>
      <c r="AB3420" s="90">
        <f t="shared" si="215"/>
        <v>-5.1910310295424679E-3</v>
      </c>
      <c r="AD3420" s="100"/>
      <c r="AE3420" s="96"/>
    </row>
    <row r="3421" spans="1:31" x14ac:dyDescent="0.2">
      <c r="Z3421" s="87"/>
      <c r="AA3421" s="88"/>
    </row>
  </sheetData>
  <sortState ref="A4:AE3420">
    <sortCondition ref="A4:A3420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21"/>
  <sheetViews>
    <sheetView workbookViewId="0">
      <pane xSplit="1" topLeftCell="B1" activePane="topRight" state="frozen"/>
      <selection pane="topRight" activeCell="H1" sqref="H1:H1048576"/>
    </sheetView>
  </sheetViews>
  <sheetFormatPr baseColWidth="10" defaultColWidth="8.6640625" defaultRowHeight="15" x14ac:dyDescent="0.2"/>
  <cols>
    <col min="1" max="1" width="11.6640625" bestFit="1" customWidth="1"/>
    <col min="2" max="2" width="9.33203125" bestFit="1" customWidth="1"/>
    <col min="3" max="3" width="5.33203125" style="21" bestFit="1" customWidth="1"/>
    <col min="4" max="4" width="4.33203125" style="14" bestFit="1" customWidth="1"/>
    <col min="5" max="5" width="5.33203125" style="14" bestFit="1" customWidth="1"/>
    <col min="6" max="6" width="6.33203125" style="14" bestFit="1" customWidth="1"/>
    <col min="7" max="7" width="6.5" style="14" customWidth="1"/>
    <col min="8" max="8" width="6.5" style="23" customWidth="1"/>
    <col min="9" max="9" width="10" style="37" bestFit="1" customWidth="1"/>
    <col min="10" max="10" width="10.6640625" style="40" bestFit="1" customWidth="1"/>
    <col min="11" max="11" width="5.6640625" style="26" bestFit="1" customWidth="1"/>
    <col min="12" max="12" width="7.5" style="40" bestFit="1" customWidth="1"/>
    <col min="13" max="13" width="6.5" style="26" bestFit="1" customWidth="1"/>
    <col min="14" max="14" width="6.33203125" style="40" bestFit="1" customWidth="1"/>
    <col min="15" max="15" width="6.6640625" style="40" bestFit="1" customWidth="1"/>
    <col min="16" max="16" width="10.6640625" style="40" bestFit="1" customWidth="1"/>
    <col min="17" max="17" width="7.6640625" style="40" bestFit="1" customWidth="1"/>
    <col min="18" max="18" width="7.83203125" style="40" bestFit="1" customWidth="1"/>
    <col min="19" max="19" width="8.33203125" style="26" bestFit="1" customWidth="1"/>
    <col min="20" max="20" width="10.6640625" style="53" bestFit="1" customWidth="1"/>
    <col min="21" max="21" width="6.33203125" style="48" bestFit="1" customWidth="1"/>
    <col min="22" max="22" width="9.33203125" style="48" bestFit="1" customWidth="1"/>
    <col min="23" max="23" width="11.33203125" style="48" bestFit="1" customWidth="1"/>
    <col min="24" max="24" width="8.33203125" style="48" bestFit="1" customWidth="1"/>
    <col min="25" max="25" width="8.1640625" style="49" customWidth="1"/>
    <col min="26" max="26" width="11.5" style="92" bestFit="1" customWidth="1"/>
    <col min="27" max="27" width="11.5" style="89" bestFit="1" customWidth="1"/>
    <col min="28" max="28" width="9" style="91" customWidth="1"/>
    <col min="29" max="29" width="9.33203125" style="21" bestFit="1" customWidth="1"/>
    <col min="30" max="30" width="9.83203125" style="16" bestFit="1" customWidth="1"/>
    <col min="31" max="31" width="11.83203125" style="93" customWidth="1"/>
  </cols>
  <sheetData>
    <row r="1" spans="1:33" s="22" customFormat="1" x14ac:dyDescent="0.2">
      <c r="A1" s="60" t="s">
        <v>0</v>
      </c>
      <c r="B1" s="71" t="s">
        <v>1</v>
      </c>
      <c r="C1" s="62" t="s">
        <v>444</v>
      </c>
      <c r="D1" s="62" t="s">
        <v>443</v>
      </c>
      <c r="E1" s="62" t="s">
        <v>446</v>
      </c>
      <c r="F1" s="62" t="s">
        <v>21</v>
      </c>
      <c r="G1" s="72" t="s">
        <v>25</v>
      </c>
      <c r="H1" s="67" t="s">
        <v>451</v>
      </c>
      <c r="I1" s="63" t="s">
        <v>5</v>
      </c>
      <c r="J1" s="64" t="s">
        <v>7</v>
      </c>
      <c r="K1" s="65" t="s">
        <v>9</v>
      </c>
      <c r="L1" s="64" t="s">
        <v>18</v>
      </c>
      <c r="M1" s="65" t="s">
        <v>20</v>
      </c>
      <c r="N1" s="64" t="s">
        <v>22</v>
      </c>
      <c r="O1" s="64" t="s">
        <v>30</v>
      </c>
      <c r="P1" s="64" t="s">
        <v>39</v>
      </c>
      <c r="Q1" s="64" t="s">
        <v>40</v>
      </c>
      <c r="R1" s="64" t="s">
        <v>45</v>
      </c>
      <c r="S1" s="68" t="s">
        <v>76</v>
      </c>
      <c r="T1" s="66" t="s">
        <v>49</v>
      </c>
      <c r="U1" s="66" t="s">
        <v>66</v>
      </c>
      <c r="V1" s="66" t="s">
        <v>47</v>
      </c>
      <c r="W1" s="66" t="s">
        <v>48</v>
      </c>
      <c r="X1" s="66" t="s">
        <v>19</v>
      </c>
      <c r="Y1" s="69" t="s">
        <v>445</v>
      </c>
      <c r="Z1" s="85" t="s">
        <v>447</v>
      </c>
      <c r="AA1" s="85" t="s">
        <v>448</v>
      </c>
      <c r="AB1" s="97" t="s">
        <v>452</v>
      </c>
      <c r="AC1" s="61" t="s">
        <v>448</v>
      </c>
      <c r="AD1" s="62" t="s">
        <v>447</v>
      </c>
      <c r="AE1" s="70" t="s">
        <v>449</v>
      </c>
    </row>
    <row r="2" spans="1:33" s="84" customFormat="1" x14ac:dyDescent="0.2">
      <c r="A2" s="73"/>
      <c r="B2" s="10"/>
      <c r="C2" s="74"/>
      <c r="D2" s="74"/>
      <c r="E2" s="74" t="s">
        <v>432</v>
      </c>
      <c r="F2" s="74"/>
      <c r="G2" s="75"/>
      <c r="H2" s="76"/>
      <c r="I2" s="77" t="s">
        <v>432</v>
      </c>
      <c r="J2" s="78" t="s">
        <v>432</v>
      </c>
      <c r="K2" s="79" t="s">
        <v>429</v>
      </c>
      <c r="L2" s="78" t="s">
        <v>432</v>
      </c>
      <c r="M2" s="79" t="s">
        <v>429</v>
      </c>
      <c r="N2" s="78" t="s">
        <v>432</v>
      </c>
      <c r="O2" s="78" t="s">
        <v>432</v>
      </c>
      <c r="P2" s="78" t="s">
        <v>432</v>
      </c>
      <c r="Q2" s="78" t="s">
        <v>432</v>
      </c>
      <c r="R2" s="78" t="s">
        <v>432</v>
      </c>
      <c r="S2" s="80" t="s">
        <v>429</v>
      </c>
      <c r="T2" s="81" t="s">
        <v>432</v>
      </c>
      <c r="U2" s="81" t="s">
        <v>432</v>
      </c>
      <c r="V2" s="81" t="s">
        <v>432</v>
      </c>
      <c r="W2" s="81" t="s">
        <v>432</v>
      </c>
      <c r="X2" s="81" t="s">
        <v>432</v>
      </c>
      <c r="Y2" s="82" t="s">
        <v>435</v>
      </c>
      <c r="Z2" s="86" t="s">
        <v>450</v>
      </c>
      <c r="AA2" s="86" t="s">
        <v>450</v>
      </c>
      <c r="AB2" s="98"/>
      <c r="AC2" s="11"/>
      <c r="AD2" s="74"/>
      <c r="AE2" s="83" t="s">
        <v>439</v>
      </c>
    </row>
    <row r="3" spans="1:33" s="22" customFormat="1" x14ac:dyDescent="0.2">
      <c r="A3" s="60"/>
      <c r="B3" s="71"/>
      <c r="C3" s="62"/>
      <c r="D3" s="62"/>
      <c r="E3" s="62">
        <f>(12.01+32)</f>
        <v>44.01</v>
      </c>
      <c r="F3" s="62"/>
      <c r="G3" s="72"/>
      <c r="H3" s="67">
        <v>1</v>
      </c>
      <c r="I3" s="63">
        <v>26.98</v>
      </c>
      <c r="J3" s="64">
        <v>18</v>
      </c>
      <c r="K3" s="65">
        <v>74.92</v>
      </c>
      <c r="L3" s="64">
        <v>40.08</v>
      </c>
      <c r="M3" s="65">
        <v>52</v>
      </c>
      <c r="N3" s="64">
        <v>55.85</v>
      </c>
      <c r="O3" s="64">
        <v>39.1</v>
      </c>
      <c r="P3" s="64">
        <v>24.31</v>
      </c>
      <c r="Q3" s="64">
        <v>54.94</v>
      </c>
      <c r="R3" s="64">
        <v>22.99</v>
      </c>
      <c r="S3" s="68">
        <v>65.39</v>
      </c>
      <c r="T3" s="66">
        <f>30.97+64</f>
        <v>94.97</v>
      </c>
      <c r="U3" s="66">
        <f>32.07+64</f>
        <v>96.07</v>
      </c>
      <c r="V3" s="66">
        <f>3*16+14</f>
        <v>62</v>
      </c>
      <c r="W3" s="66">
        <v>46</v>
      </c>
      <c r="X3" s="66">
        <v>35.450000000000003</v>
      </c>
      <c r="Y3" s="69"/>
      <c r="Z3" s="85"/>
      <c r="AA3" s="85"/>
      <c r="AB3" s="101"/>
      <c r="AC3" s="11"/>
      <c r="AD3" s="62"/>
      <c r="AE3" s="70"/>
      <c r="AG3" s="22" t="s">
        <v>453</v>
      </c>
    </row>
    <row r="4" spans="1:33" x14ac:dyDescent="0.2">
      <c r="A4" s="54" t="s">
        <v>370</v>
      </c>
      <c r="B4" s="55">
        <v>36661</v>
      </c>
      <c r="C4" s="56">
        <v>1.8</v>
      </c>
      <c r="D4" s="57">
        <v>5.3</v>
      </c>
      <c r="F4" s="13">
        <v>20</v>
      </c>
      <c r="H4" s="23">
        <f t="shared" ref="H4:H67" si="0">10^-(D4)</f>
        <v>5.011872336272719E-6</v>
      </c>
      <c r="I4" s="24">
        <v>7.0000000000000007E-2</v>
      </c>
      <c r="J4" s="58">
        <v>0.02</v>
      </c>
      <c r="K4" s="36"/>
      <c r="L4" s="58">
        <v>20</v>
      </c>
      <c r="M4" s="36"/>
      <c r="N4" s="58">
        <v>0.13</v>
      </c>
      <c r="O4" s="58">
        <v>14</v>
      </c>
      <c r="P4" s="58">
        <v>7.4</v>
      </c>
      <c r="Q4" s="58">
        <v>0.47</v>
      </c>
      <c r="R4" s="27">
        <v>41</v>
      </c>
      <c r="S4" s="36"/>
      <c r="T4" s="50">
        <v>0.01</v>
      </c>
      <c r="U4" s="59">
        <v>59.3</v>
      </c>
      <c r="V4" s="59">
        <v>8.6300000000000008</v>
      </c>
      <c r="W4" s="59">
        <v>0.04</v>
      </c>
      <c r="X4" s="59">
        <v>83</v>
      </c>
      <c r="Y4" s="43">
        <v>0.46</v>
      </c>
      <c r="Z4" s="87">
        <f t="shared" ref="Z4:Z67" si="1">(H4/H$3)+(I4/I$3*3)+(J4/J$3)+(L4/L$3*2)+(N4/N$3*2)+(O4/O$3)+(P4/P$3*2)+(Q4/Q$3*2)+(R4/R$3)</f>
        <v>3.7789118669774062</v>
      </c>
      <c r="AA4" s="88">
        <f t="shared" ref="AA4:AA67" si="2">(T4/T$3*3)+(U4/U$3*2)+(V4/V$3)+(W4/W$3)+(X4/X$3)+Y4</f>
        <v>4.1762213122206688</v>
      </c>
      <c r="AB4" s="90">
        <f t="shared" ref="AB4:AB67" si="3">(Z4-AA4)/(Z4+AA4)</f>
        <v>-4.9943783000665459E-2</v>
      </c>
    </row>
    <row r="5" spans="1:33" x14ac:dyDescent="0.2">
      <c r="A5" s="2" t="s">
        <v>259</v>
      </c>
      <c r="B5" s="9">
        <v>35697</v>
      </c>
      <c r="C5" s="18">
        <v>10.26</v>
      </c>
      <c r="D5" s="12">
        <v>7.93</v>
      </c>
      <c r="F5" s="12">
        <v>1.9</v>
      </c>
      <c r="H5" s="23">
        <f t="shared" si="0"/>
        <v>1.1748975549395268E-8</v>
      </c>
      <c r="I5" s="28"/>
      <c r="J5" s="25">
        <v>1.1599999999999999</v>
      </c>
      <c r="K5" s="29">
        <v>0.2</v>
      </c>
      <c r="L5" s="25">
        <v>24</v>
      </c>
      <c r="M5" s="29">
        <v>0.2</v>
      </c>
      <c r="N5" s="25">
        <v>0.39</v>
      </c>
      <c r="O5" s="25">
        <v>5.9</v>
      </c>
      <c r="P5" s="25">
        <v>14</v>
      </c>
      <c r="Q5" s="25">
        <v>0.01</v>
      </c>
      <c r="R5" s="25">
        <v>55</v>
      </c>
      <c r="S5" s="29">
        <v>1</v>
      </c>
      <c r="T5" s="51">
        <v>0.19</v>
      </c>
      <c r="U5" s="42">
        <v>0.97</v>
      </c>
      <c r="V5" s="42">
        <v>0.22</v>
      </c>
      <c r="W5" s="42">
        <v>3.2845000000000001E-3</v>
      </c>
      <c r="X5" s="42">
        <v>22</v>
      </c>
      <c r="Y5" s="44">
        <v>4.84</v>
      </c>
      <c r="Z5" s="87">
        <f t="shared" si="1"/>
        <v>4.9714082857641717</v>
      </c>
      <c r="AA5" s="88">
        <f t="shared" si="2"/>
        <v>5.4904076770718815</v>
      </c>
      <c r="AB5" s="90">
        <f t="shared" si="3"/>
        <v>-4.9608920014591454E-2</v>
      </c>
    </row>
    <row r="6" spans="1:33" x14ac:dyDescent="0.2">
      <c r="A6" s="2" t="s">
        <v>246</v>
      </c>
      <c r="B6" s="9">
        <v>38258</v>
      </c>
      <c r="C6" s="19">
        <v>3.26</v>
      </c>
      <c r="D6" s="12">
        <v>6.79</v>
      </c>
      <c r="E6" s="15"/>
      <c r="F6" s="12">
        <v>1.7</v>
      </c>
      <c r="H6" s="23">
        <f t="shared" si="0"/>
        <v>1.6218100973589288E-7</v>
      </c>
      <c r="I6" s="24">
        <v>6.0000000000000001E-3</v>
      </c>
      <c r="J6" s="25">
        <v>0.01</v>
      </c>
      <c r="K6" s="30">
        <v>0.2</v>
      </c>
      <c r="L6" s="25">
        <v>112</v>
      </c>
      <c r="M6" s="30">
        <v>0.4</v>
      </c>
      <c r="N6" s="25">
        <v>0.01</v>
      </c>
      <c r="O6" s="25">
        <v>6.06</v>
      </c>
      <c r="P6" s="25">
        <v>8.3000000000000007</v>
      </c>
      <c r="Q6" s="25">
        <v>1E-3</v>
      </c>
      <c r="R6" s="25">
        <v>19.600000000000001</v>
      </c>
      <c r="S6" s="31">
        <v>3</v>
      </c>
      <c r="T6" s="51">
        <v>0.04</v>
      </c>
      <c r="U6" s="42">
        <v>61.4</v>
      </c>
      <c r="V6" s="42">
        <v>77.91</v>
      </c>
      <c r="W6" s="42">
        <v>3.2845000000000001E-3</v>
      </c>
      <c r="X6" s="42">
        <v>31</v>
      </c>
      <c r="Y6" s="44">
        <v>4.63</v>
      </c>
      <c r="Z6" s="87">
        <f t="shared" si="1"/>
        <v>7.2808181013717999</v>
      </c>
      <c r="AA6" s="88">
        <f t="shared" si="2"/>
        <v>8.0406535689382537</v>
      </c>
      <c r="AB6" s="90">
        <f t="shared" si="3"/>
        <v>-4.9592851386388873E-2</v>
      </c>
    </row>
    <row r="7" spans="1:33" x14ac:dyDescent="0.2">
      <c r="A7" s="2" t="s">
        <v>246</v>
      </c>
      <c r="B7" s="9">
        <v>34729</v>
      </c>
      <c r="C7" s="18">
        <v>1.6</v>
      </c>
      <c r="D7" s="12">
        <v>7.09</v>
      </c>
      <c r="F7" s="12">
        <v>1.5</v>
      </c>
      <c r="H7" s="23">
        <f t="shared" si="0"/>
        <v>8.128305161640995E-8</v>
      </c>
      <c r="I7" s="32">
        <v>8.0000000000000002E-3</v>
      </c>
      <c r="J7" s="25">
        <v>0.01</v>
      </c>
      <c r="K7" s="33"/>
      <c r="L7" s="25">
        <v>140</v>
      </c>
      <c r="M7" s="33"/>
      <c r="N7" s="25">
        <v>0.02</v>
      </c>
      <c r="O7" s="25">
        <v>4.2</v>
      </c>
      <c r="P7" s="25">
        <v>9</v>
      </c>
      <c r="Q7" s="25">
        <v>7.0000000000000007E-2</v>
      </c>
      <c r="R7" s="25">
        <v>23</v>
      </c>
      <c r="S7" s="34"/>
      <c r="T7" s="51">
        <v>0.03</v>
      </c>
      <c r="U7" s="42">
        <v>68.5</v>
      </c>
      <c r="V7" s="42">
        <v>148.30000000000001</v>
      </c>
      <c r="W7" s="42">
        <v>0.01</v>
      </c>
      <c r="X7" s="42">
        <v>45</v>
      </c>
      <c r="Y7" s="44">
        <v>4.67</v>
      </c>
      <c r="Z7" s="87">
        <f t="shared" si="1"/>
        <v>8.8390254533952373</v>
      </c>
      <c r="AA7" s="88">
        <f t="shared" si="2"/>
        <v>9.7585375647892327</v>
      </c>
      <c r="AB7" s="90">
        <f t="shared" si="3"/>
        <v>-4.9442613018431919E-2</v>
      </c>
    </row>
    <row r="8" spans="1:33" x14ac:dyDescent="0.2">
      <c r="A8" s="2" t="s">
        <v>83</v>
      </c>
      <c r="B8" s="9">
        <v>39778</v>
      </c>
      <c r="C8" s="18">
        <v>11.9</v>
      </c>
      <c r="D8" s="12">
        <v>7.39</v>
      </c>
      <c r="F8" s="12">
        <v>1.3</v>
      </c>
      <c r="H8" s="23">
        <f t="shared" si="0"/>
        <v>4.0738027780411254E-8</v>
      </c>
      <c r="I8" s="24">
        <v>3.0000000000000001E-3</v>
      </c>
      <c r="J8" s="25">
        <v>0.02</v>
      </c>
      <c r="K8" s="33"/>
      <c r="L8" s="25">
        <v>85.9</v>
      </c>
      <c r="M8" s="33"/>
      <c r="N8" s="25">
        <v>0.93</v>
      </c>
      <c r="O8" s="25">
        <v>1.2</v>
      </c>
      <c r="P8" s="25">
        <v>4</v>
      </c>
      <c r="Q8" s="25">
        <v>0.26</v>
      </c>
      <c r="R8" s="25">
        <v>18.899999999999999</v>
      </c>
      <c r="S8" s="34"/>
      <c r="T8" s="51">
        <v>0.02</v>
      </c>
      <c r="U8" s="42">
        <v>58.1</v>
      </c>
      <c r="V8" s="42">
        <v>0.22</v>
      </c>
      <c r="W8" s="42">
        <v>3.2799999999999999E-3</v>
      </c>
      <c r="X8" s="42">
        <v>45</v>
      </c>
      <c r="Y8" s="44">
        <v>3.6</v>
      </c>
      <c r="Z8" s="87">
        <f t="shared" si="1"/>
        <v>5.5125100230824726</v>
      </c>
      <c r="AA8" s="88">
        <f t="shared" si="2"/>
        <v>6.0831796961605153</v>
      </c>
      <c r="AB8" s="90">
        <f t="shared" si="3"/>
        <v>-4.921394819068152E-2</v>
      </c>
      <c r="AE8" s="94">
        <v>10.58</v>
      </c>
    </row>
    <row r="9" spans="1:33" x14ac:dyDescent="0.2">
      <c r="A9" s="2" t="s">
        <v>99</v>
      </c>
      <c r="B9" s="9">
        <v>31628</v>
      </c>
      <c r="C9" s="18">
        <v>9.2100000000000009</v>
      </c>
      <c r="D9" s="12">
        <v>6.9</v>
      </c>
      <c r="F9" s="15"/>
      <c r="H9" s="23">
        <f t="shared" si="0"/>
        <v>1.2589254117941651E-7</v>
      </c>
      <c r="I9" s="32">
        <v>0.1</v>
      </c>
      <c r="J9" s="25">
        <v>0.28999999999999998</v>
      </c>
      <c r="K9" s="33"/>
      <c r="L9" s="25">
        <v>44</v>
      </c>
      <c r="M9" s="33"/>
      <c r="N9" s="25">
        <v>2.09</v>
      </c>
      <c r="O9" s="25">
        <v>1.89</v>
      </c>
      <c r="P9" s="25">
        <v>27</v>
      </c>
      <c r="Q9" s="25">
        <v>7.0000000000000007E-2</v>
      </c>
      <c r="R9" s="25">
        <v>9.1999999999999993</v>
      </c>
      <c r="S9" s="34"/>
      <c r="T9" s="51">
        <v>0.01</v>
      </c>
      <c r="U9" s="42">
        <v>20</v>
      </c>
      <c r="V9" s="42">
        <v>0.44</v>
      </c>
      <c r="W9" s="42">
        <v>0.01</v>
      </c>
      <c r="X9" s="42">
        <v>11</v>
      </c>
      <c r="Y9" s="44">
        <v>4.75</v>
      </c>
      <c r="Z9" s="87">
        <f t="shared" si="1"/>
        <v>4.970050620150146</v>
      </c>
      <c r="AA9" s="88">
        <f t="shared" si="2"/>
        <v>5.4842893151413534</v>
      </c>
      <c r="AB9" s="90">
        <f t="shared" si="3"/>
        <v>-4.9189016061669588E-2</v>
      </c>
    </row>
    <row r="10" spans="1:33" x14ac:dyDescent="0.2">
      <c r="A10" s="2" t="s">
        <v>206</v>
      </c>
      <c r="B10" s="9">
        <v>36440</v>
      </c>
      <c r="C10" s="18">
        <v>10.45</v>
      </c>
      <c r="D10" s="12">
        <v>7.64</v>
      </c>
      <c r="F10" s="12">
        <v>1.1000000000000001</v>
      </c>
      <c r="H10" s="23">
        <f t="shared" si="0"/>
        <v>2.2908676527677693E-8</v>
      </c>
      <c r="I10" s="32">
        <v>0.19</v>
      </c>
      <c r="J10" s="25">
        <v>0.34</v>
      </c>
      <c r="K10" s="33"/>
      <c r="L10" s="25">
        <v>45</v>
      </c>
      <c r="M10" s="33"/>
      <c r="N10" s="25">
        <v>0.6</v>
      </c>
      <c r="O10" s="25">
        <v>3.2</v>
      </c>
      <c r="P10" s="25">
        <v>8.1</v>
      </c>
      <c r="Q10" s="25">
        <v>0.03</v>
      </c>
      <c r="R10" s="25">
        <v>16</v>
      </c>
      <c r="S10" s="34"/>
      <c r="T10" s="51">
        <v>0.13</v>
      </c>
      <c r="U10" s="42">
        <v>0.91</v>
      </c>
      <c r="V10" s="42">
        <v>0.22</v>
      </c>
      <c r="W10" s="42">
        <v>3.2845000000000001E-3</v>
      </c>
      <c r="X10" s="42">
        <v>5.8</v>
      </c>
      <c r="Y10" s="44">
        <v>3.95</v>
      </c>
      <c r="Z10" s="87">
        <f t="shared" si="1"/>
        <v>3.7522915046791141</v>
      </c>
      <c r="AA10" s="88">
        <f t="shared" si="2"/>
        <v>4.1402815881810922</v>
      </c>
      <c r="AB10" s="90">
        <f t="shared" si="3"/>
        <v>-4.9158883793291995E-2</v>
      </c>
    </row>
    <row r="11" spans="1:33" x14ac:dyDescent="0.2">
      <c r="A11" s="2" t="s">
        <v>114</v>
      </c>
      <c r="B11" s="9">
        <v>36068</v>
      </c>
      <c r="C11" s="18">
        <v>9</v>
      </c>
      <c r="D11" s="12">
        <v>7.16</v>
      </c>
      <c r="F11" s="12">
        <v>2</v>
      </c>
      <c r="H11" s="23">
        <f t="shared" si="0"/>
        <v>6.9183097091893466E-8</v>
      </c>
      <c r="I11" s="32">
        <v>2E-3</v>
      </c>
      <c r="J11" s="25">
        <v>0.47</v>
      </c>
      <c r="K11" s="36"/>
      <c r="L11" s="25">
        <v>320</v>
      </c>
      <c r="M11" s="36"/>
      <c r="N11" s="25">
        <v>2.1</v>
      </c>
      <c r="O11" s="35"/>
      <c r="P11" s="25">
        <v>20</v>
      </c>
      <c r="Q11" s="25">
        <v>0.27</v>
      </c>
      <c r="R11" s="25">
        <v>24</v>
      </c>
      <c r="S11" s="36"/>
      <c r="T11" s="51">
        <v>0.01</v>
      </c>
      <c r="U11" s="42">
        <v>698</v>
      </c>
      <c r="V11" s="42">
        <v>0.22</v>
      </c>
      <c r="W11" s="42">
        <v>3.2845000000000001E-3</v>
      </c>
      <c r="X11" s="42">
        <v>26</v>
      </c>
      <c r="Y11" s="44">
        <v>5.44</v>
      </c>
      <c r="Z11" s="87">
        <f t="shared" si="1"/>
        <v>18.768773330700331</v>
      </c>
      <c r="AA11" s="88">
        <f t="shared" si="2"/>
        <v>20.708434134975199</v>
      </c>
      <c r="AB11" s="90">
        <f t="shared" si="3"/>
        <v>-4.9133688241787529E-2</v>
      </c>
    </row>
    <row r="12" spans="1:33" x14ac:dyDescent="0.2">
      <c r="A12" s="2" t="s">
        <v>100</v>
      </c>
      <c r="B12" s="9">
        <v>31713</v>
      </c>
      <c r="C12" s="18">
        <v>12.36</v>
      </c>
      <c r="D12" s="12">
        <v>7.25</v>
      </c>
      <c r="F12" s="12">
        <v>5</v>
      </c>
      <c r="H12" s="23">
        <f t="shared" si="0"/>
        <v>5.6234132519034806E-8</v>
      </c>
      <c r="I12" s="32">
        <v>3.0000000000000001E-3</v>
      </c>
      <c r="J12" s="25">
        <v>1.17</v>
      </c>
      <c r="K12" s="29">
        <v>5.3</v>
      </c>
      <c r="L12" s="25">
        <v>111.5</v>
      </c>
      <c r="M12" s="29">
        <v>0.2</v>
      </c>
      <c r="N12" s="25">
        <v>2.61</v>
      </c>
      <c r="O12" s="25">
        <v>4.71</v>
      </c>
      <c r="P12" s="25">
        <v>2.5</v>
      </c>
      <c r="Q12" s="25">
        <v>0.28999999999999998</v>
      </c>
      <c r="R12" s="25">
        <v>24.9</v>
      </c>
      <c r="S12" s="29">
        <v>2.2999999999999998</v>
      </c>
      <c r="T12" s="51">
        <v>6.1323999999999997E-3</v>
      </c>
      <c r="U12" s="42">
        <v>5.78</v>
      </c>
      <c r="V12" s="42">
        <v>0.04</v>
      </c>
      <c r="W12" s="42">
        <v>0.01</v>
      </c>
      <c r="X12" s="42">
        <v>34</v>
      </c>
      <c r="Y12" s="44">
        <v>6.8</v>
      </c>
      <c r="Z12" s="87">
        <f t="shared" si="1"/>
        <v>7.1424441349633101</v>
      </c>
      <c r="AA12" s="88">
        <f t="shared" si="2"/>
        <v>7.8804825154984011</v>
      </c>
      <c r="AB12" s="90">
        <f t="shared" si="3"/>
        <v>-4.9127470146598115E-2</v>
      </c>
    </row>
    <row r="13" spans="1:33" x14ac:dyDescent="0.2">
      <c r="A13" s="2" t="s">
        <v>293</v>
      </c>
      <c r="B13" s="9">
        <v>39198</v>
      </c>
      <c r="C13" s="18">
        <v>4.55</v>
      </c>
      <c r="D13" s="12">
        <v>5.38</v>
      </c>
      <c r="F13" s="12">
        <v>7.8</v>
      </c>
      <c r="H13" s="23">
        <f t="shared" si="0"/>
        <v>4.168693834703354E-6</v>
      </c>
      <c r="I13" s="28"/>
      <c r="J13" s="25">
        <v>0.01</v>
      </c>
      <c r="K13" s="36"/>
      <c r="L13" s="25">
        <v>18.399999999999999</v>
      </c>
      <c r="M13" s="36"/>
      <c r="N13" s="25">
        <v>0.01</v>
      </c>
      <c r="O13" s="25">
        <v>12.9</v>
      </c>
      <c r="P13" s="25">
        <v>4.8600000000000003</v>
      </c>
      <c r="Q13" s="25">
        <v>0.03</v>
      </c>
      <c r="R13" s="25">
        <v>36.6</v>
      </c>
      <c r="S13" s="36"/>
      <c r="T13" s="51">
        <v>0.01</v>
      </c>
      <c r="U13" s="42">
        <v>29.3</v>
      </c>
      <c r="V13" s="42">
        <v>29.79</v>
      </c>
      <c r="W13" s="42">
        <v>3.2799999999999999E-3</v>
      </c>
      <c r="X13" s="42">
        <v>81</v>
      </c>
      <c r="Y13" s="44">
        <v>0.2</v>
      </c>
      <c r="Z13" s="87">
        <f t="shared" si="1"/>
        <v>3.2419288519788738</v>
      </c>
      <c r="AA13" s="88">
        <f t="shared" si="2"/>
        <v>3.5757512816163048</v>
      </c>
      <c r="AB13" s="90">
        <f t="shared" si="3"/>
        <v>-4.8964225821107259E-2</v>
      </c>
    </row>
    <row r="14" spans="1:33" x14ac:dyDescent="0.2">
      <c r="A14" s="2" t="s">
        <v>180</v>
      </c>
      <c r="B14" s="9">
        <v>42262</v>
      </c>
      <c r="C14" s="18">
        <v>1.62</v>
      </c>
      <c r="D14" s="12">
        <v>8.17</v>
      </c>
      <c r="F14" s="12">
        <v>24</v>
      </c>
      <c r="H14" s="23">
        <f t="shared" si="0"/>
        <v>6.7608297539198166E-9</v>
      </c>
      <c r="I14" s="28"/>
      <c r="J14" s="25">
        <v>0.56000000000000005</v>
      </c>
      <c r="K14" s="36"/>
      <c r="L14" s="25">
        <v>13.6</v>
      </c>
      <c r="M14" s="36"/>
      <c r="N14" s="25">
        <v>0.21</v>
      </c>
      <c r="O14" s="25">
        <v>6.54</v>
      </c>
      <c r="P14" s="25">
        <v>7.23</v>
      </c>
      <c r="Q14" s="25">
        <v>0.03</v>
      </c>
      <c r="R14" s="25">
        <v>102</v>
      </c>
      <c r="S14" s="36"/>
      <c r="T14" s="51">
        <v>2.1800000000000002</v>
      </c>
      <c r="U14" s="42">
        <v>35.200000000000003</v>
      </c>
      <c r="V14" s="42">
        <v>0.22</v>
      </c>
      <c r="W14" s="42">
        <v>0.06</v>
      </c>
      <c r="X14" s="42">
        <v>52</v>
      </c>
      <c r="Y14" s="44">
        <v>4.25</v>
      </c>
      <c r="Z14" s="87">
        <f t="shared" si="1"/>
        <v>5.9171580647700726</v>
      </c>
      <c r="AA14" s="88">
        <f t="shared" si="2"/>
        <v>6.5233703123588906</v>
      </c>
      <c r="AB14" s="90">
        <f t="shared" si="3"/>
        <v>-4.8728818359780976E-2</v>
      </c>
      <c r="AC14" s="19">
        <v>5.93</v>
      </c>
      <c r="AD14" s="13">
        <v>6.52</v>
      </c>
      <c r="AE14" s="94">
        <v>9.43</v>
      </c>
    </row>
    <row r="15" spans="1:33" x14ac:dyDescent="0.2">
      <c r="A15" s="2" t="s">
        <v>211</v>
      </c>
      <c r="B15" s="9">
        <v>38279</v>
      </c>
      <c r="C15" s="19">
        <v>11.15</v>
      </c>
      <c r="D15" s="12">
        <v>7.5</v>
      </c>
      <c r="F15" s="12">
        <v>1.1000000000000001</v>
      </c>
      <c r="H15" s="23">
        <f t="shared" si="0"/>
        <v>3.1622776601683699E-8</v>
      </c>
      <c r="J15" s="25">
        <v>0.66</v>
      </c>
      <c r="K15" s="29">
        <v>0.2</v>
      </c>
      <c r="L15" s="25">
        <v>293</v>
      </c>
      <c r="M15" s="29">
        <v>0.2</v>
      </c>
      <c r="N15" s="25">
        <v>7.0000000000000007E-2</v>
      </c>
      <c r="O15" s="25">
        <v>11.7</v>
      </c>
      <c r="P15" s="25">
        <v>24.2</v>
      </c>
      <c r="Q15" s="25">
        <v>0.19</v>
      </c>
      <c r="R15" s="25">
        <v>120</v>
      </c>
      <c r="S15" s="29">
        <v>1</v>
      </c>
      <c r="T15" s="51">
        <v>0.28000000000000003</v>
      </c>
      <c r="U15" s="42">
        <v>812</v>
      </c>
      <c r="V15" s="42">
        <v>0.22</v>
      </c>
      <c r="W15" s="42">
        <v>3.2845000000000001E-3</v>
      </c>
      <c r="X15" s="42">
        <v>163</v>
      </c>
      <c r="Y15" s="44">
        <v>2.93</v>
      </c>
      <c r="Z15" s="87">
        <f t="shared" si="1"/>
        <v>22.176692216937827</v>
      </c>
      <c r="AA15" s="88">
        <f t="shared" si="2"/>
        <v>24.444830660520005</v>
      </c>
      <c r="AB15" s="90">
        <f t="shared" si="3"/>
        <v>-4.8650029076567437E-2</v>
      </c>
      <c r="AC15" s="19">
        <v>22.17</v>
      </c>
      <c r="AD15" s="99">
        <v>24.43</v>
      </c>
      <c r="AE15" s="95">
        <v>2.2999999999999998</v>
      </c>
    </row>
    <row r="16" spans="1:33" x14ac:dyDescent="0.2">
      <c r="A16" s="2" t="s">
        <v>335</v>
      </c>
      <c r="B16" s="9">
        <v>38826</v>
      </c>
      <c r="C16" s="18">
        <v>1.52</v>
      </c>
      <c r="D16" s="12">
        <v>4.78</v>
      </c>
      <c r="F16" s="12">
        <v>6.4</v>
      </c>
      <c r="H16" s="23">
        <f t="shared" si="0"/>
        <v>1.6595869074375568E-5</v>
      </c>
      <c r="I16" s="28"/>
      <c r="J16" s="25">
        <v>0.05</v>
      </c>
      <c r="K16" s="29">
        <v>0.3</v>
      </c>
      <c r="L16" s="25">
        <v>25.9</v>
      </c>
      <c r="M16" s="29">
        <v>0.6</v>
      </c>
      <c r="N16" s="25">
        <v>2.7</v>
      </c>
      <c r="O16" s="25">
        <v>12.7</v>
      </c>
      <c r="P16" s="25">
        <v>5.53</v>
      </c>
      <c r="Q16" s="25">
        <v>0.03</v>
      </c>
      <c r="R16" s="25">
        <v>7.69</v>
      </c>
      <c r="S16" s="29">
        <v>140</v>
      </c>
      <c r="T16" s="51">
        <v>0.01</v>
      </c>
      <c r="U16" s="42">
        <v>61.3</v>
      </c>
      <c r="V16" s="42">
        <v>40.01</v>
      </c>
      <c r="W16" s="42">
        <v>5.9121E-3</v>
      </c>
      <c r="X16" s="42">
        <v>27</v>
      </c>
      <c r="Y16" s="44">
        <v>0.08</v>
      </c>
      <c r="Z16" s="87">
        <f t="shared" si="1"/>
        <v>2.5072474497136619</v>
      </c>
      <c r="AA16" s="88">
        <f t="shared" si="2"/>
        <v>2.7635559062257871</v>
      </c>
      <c r="AB16" s="90">
        <f t="shared" si="3"/>
        <v>-4.8627967921304034E-2</v>
      </c>
      <c r="AC16" s="19">
        <v>2.4</v>
      </c>
      <c r="AD16" s="13">
        <v>2.8</v>
      </c>
      <c r="AE16" s="94">
        <v>-13</v>
      </c>
    </row>
    <row r="17" spans="1:31" x14ac:dyDescent="0.2">
      <c r="A17" s="2" t="s">
        <v>212</v>
      </c>
      <c r="B17" s="9">
        <v>35137</v>
      </c>
      <c r="C17" s="19">
        <v>6.77</v>
      </c>
      <c r="D17" s="12">
        <v>7.12</v>
      </c>
      <c r="F17" s="12">
        <v>1.7</v>
      </c>
      <c r="H17" s="23">
        <f t="shared" si="0"/>
        <v>7.5857757502918145E-8</v>
      </c>
      <c r="I17" s="32">
        <v>0.02</v>
      </c>
      <c r="J17" s="25">
        <v>0.1</v>
      </c>
      <c r="K17" s="33"/>
      <c r="L17" s="25">
        <v>140</v>
      </c>
      <c r="M17" s="33"/>
      <c r="N17" s="25">
        <v>0.04</v>
      </c>
      <c r="O17" s="25">
        <v>1.5</v>
      </c>
      <c r="P17" s="25">
        <v>14</v>
      </c>
      <c r="Q17" s="25">
        <v>0.03</v>
      </c>
      <c r="R17" s="25">
        <v>10</v>
      </c>
      <c r="S17" s="34"/>
      <c r="T17" s="50">
        <v>0.05</v>
      </c>
      <c r="U17" s="42">
        <v>109</v>
      </c>
      <c r="V17" s="42">
        <v>9.98</v>
      </c>
      <c r="W17" s="42">
        <v>0.06</v>
      </c>
      <c r="X17" s="42">
        <v>57</v>
      </c>
      <c r="Y17" s="43">
        <v>5.46</v>
      </c>
      <c r="Z17" s="87">
        <f t="shared" si="1"/>
        <v>8.6214562390444272</v>
      </c>
      <c r="AA17" s="88">
        <f t="shared" si="2"/>
        <v>9.5009287082686917</v>
      </c>
      <c r="AB17" s="90">
        <f t="shared" si="3"/>
        <v>-4.8529620785627219E-2</v>
      </c>
    </row>
    <row r="18" spans="1:31" x14ac:dyDescent="0.2">
      <c r="A18" s="2" t="s">
        <v>267</v>
      </c>
      <c r="B18" s="9">
        <v>41904</v>
      </c>
      <c r="C18" s="18">
        <v>4.4400000000000004</v>
      </c>
      <c r="D18" s="12">
        <v>5.43</v>
      </c>
      <c r="F18" s="12">
        <v>1.9</v>
      </c>
      <c r="H18" s="23">
        <f t="shared" si="0"/>
        <v>3.7153522909717272E-6</v>
      </c>
      <c r="I18" s="32">
        <v>3.0000000000000001E-3</v>
      </c>
      <c r="J18" s="25">
        <v>0.01</v>
      </c>
      <c r="K18" s="33"/>
      <c r="L18" s="25">
        <v>13.6</v>
      </c>
      <c r="M18" s="33"/>
      <c r="N18" s="25">
        <v>0.28999999999999998</v>
      </c>
      <c r="O18" s="25">
        <v>0.9</v>
      </c>
      <c r="P18" s="25">
        <v>2.81</v>
      </c>
      <c r="Q18" s="25">
        <v>0.15</v>
      </c>
      <c r="R18" s="25">
        <v>21.8</v>
      </c>
      <c r="S18" s="34"/>
      <c r="T18" s="51">
        <v>0.01</v>
      </c>
      <c r="U18" s="42">
        <v>27.5</v>
      </c>
      <c r="V18" s="42">
        <v>4.13</v>
      </c>
      <c r="W18" s="42">
        <v>0.04</v>
      </c>
      <c r="X18" s="42">
        <v>39</v>
      </c>
      <c r="Y18" s="44">
        <v>0.35</v>
      </c>
      <c r="Z18" s="87">
        <f t="shared" si="1"/>
        <v>1.897817879429756</v>
      </c>
      <c r="AA18" s="88">
        <f t="shared" si="2"/>
        <v>2.0904386207141759</v>
      </c>
      <c r="AB18" s="90">
        <f t="shared" si="3"/>
        <v>-4.8296979213214693E-2</v>
      </c>
      <c r="AC18" s="19">
        <v>1.92</v>
      </c>
      <c r="AD18" s="13">
        <v>2.09</v>
      </c>
      <c r="AE18" s="94">
        <v>8.68</v>
      </c>
    </row>
    <row r="19" spans="1:31" x14ac:dyDescent="0.2">
      <c r="A19" s="2" t="s">
        <v>297</v>
      </c>
      <c r="B19" s="9">
        <v>35724</v>
      </c>
      <c r="C19" s="18">
        <v>8.99</v>
      </c>
      <c r="D19" s="12">
        <v>5.23</v>
      </c>
      <c r="E19" s="16"/>
      <c r="F19" s="12">
        <v>1</v>
      </c>
      <c r="H19" s="23">
        <f t="shared" si="0"/>
        <v>5.8884365535558799E-6</v>
      </c>
      <c r="I19" s="32">
        <v>0.01</v>
      </c>
      <c r="J19" s="25">
        <v>0.01</v>
      </c>
      <c r="K19" s="29">
        <v>0.2</v>
      </c>
      <c r="L19" s="25">
        <v>11</v>
      </c>
      <c r="M19" s="29">
        <v>0.2</v>
      </c>
      <c r="N19" s="25">
        <v>0.01</v>
      </c>
      <c r="O19" s="25">
        <v>2.4</v>
      </c>
      <c r="P19" s="25">
        <v>11</v>
      </c>
      <c r="Q19" s="25">
        <v>0.05</v>
      </c>
      <c r="R19" s="25">
        <v>22</v>
      </c>
      <c r="S19" s="29">
        <v>29</v>
      </c>
      <c r="T19" s="51">
        <v>0.02</v>
      </c>
      <c r="U19" s="42">
        <v>41.7</v>
      </c>
      <c r="V19" s="42">
        <v>19.52</v>
      </c>
      <c r="W19" s="42">
        <v>3.284E-3</v>
      </c>
      <c r="X19" s="42">
        <v>49</v>
      </c>
      <c r="Y19" s="44">
        <v>0.16</v>
      </c>
      <c r="Z19" s="87">
        <f t="shared" si="1"/>
        <v>2.4760500926593494</v>
      </c>
      <c r="AA19" s="88">
        <f t="shared" si="2"/>
        <v>2.7258873682925553</v>
      </c>
      <c r="AB19" s="90">
        <f t="shared" si="3"/>
        <v>-4.8027735340649032E-2</v>
      </c>
    </row>
    <row r="20" spans="1:31" x14ac:dyDescent="0.2">
      <c r="A20" s="2" t="s">
        <v>205</v>
      </c>
      <c r="B20" s="9">
        <v>39282</v>
      </c>
      <c r="C20" s="18">
        <v>24.8</v>
      </c>
      <c r="D20" s="12">
        <v>7.12</v>
      </c>
      <c r="F20" s="12">
        <v>1.8</v>
      </c>
      <c r="H20" s="23">
        <f t="shared" si="0"/>
        <v>7.5857757502918145E-8</v>
      </c>
      <c r="I20" s="32">
        <v>0.01</v>
      </c>
      <c r="J20" s="25">
        <v>0.53</v>
      </c>
      <c r="K20" s="36"/>
      <c r="L20" s="25">
        <v>52.3</v>
      </c>
      <c r="M20" s="36"/>
      <c r="N20" s="25">
        <v>0.91</v>
      </c>
      <c r="O20" s="25">
        <v>5.76</v>
      </c>
      <c r="P20" s="25">
        <v>8.6</v>
      </c>
      <c r="Q20" s="25">
        <v>0.09</v>
      </c>
      <c r="R20" s="25">
        <v>126</v>
      </c>
      <c r="S20" s="36"/>
      <c r="T20" s="51">
        <v>0.11</v>
      </c>
      <c r="U20" s="42">
        <v>10.1</v>
      </c>
      <c r="V20" s="42">
        <v>0.22</v>
      </c>
      <c r="W20" s="42">
        <v>3.2799999999999999E-3</v>
      </c>
      <c r="X20" s="42">
        <v>116</v>
      </c>
      <c r="Y20" s="44">
        <v>6.43</v>
      </c>
      <c r="Z20" s="87">
        <f t="shared" si="1"/>
        <v>9.0116865854992163</v>
      </c>
      <c r="AA20" s="88">
        <f t="shared" si="2"/>
        <v>9.9195722090552394</v>
      </c>
      <c r="AB20" s="90">
        <f t="shared" si="3"/>
        <v>-4.7956960147688375E-2</v>
      </c>
    </row>
    <row r="21" spans="1:31" x14ac:dyDescent="0.2">
      <c r="A21" s="2" t="s">
        <v>211</v>
      </c>
      <c r="B21" s="9">
        <v>36068</v>
      </c>
      <c r="C21" s="18">
        <v>11.33</v>
      </c>
      <c r="D21" s="12">
        <v>7.42</v>
      </c>
      <c r="F21" s="12">
        <v>1.7</v>
      </c>
      <c r="H21" s="23">
        <f t="shared" si="0"/>
        <v>3.8018939632056113E-8</v>
      </c>
      <c r="I21" s="32">
        <v>4.0000000000000001E-3</v>
      </c>
      <c r="J21" s="25">
        <v>0.7</v>
      </c>
      <c r="K21" s="33"/>
      <c r="L21" s="25">
        <v>290</v>
      </c>
      <c r="M21" s="33"/>
      <c r="N21" s="25">
        <v>0.14000000000000001</v>
      </c>
      <c r="O21" s="25">
        <v>10</v>
      </c>
      <c r="P21" s="25">
        <v>27</v>
      </c>
      <c r="Q21" s="25">
        <v>0.19</v>
      </c>
      <c r="R21" s="25">
        <v>130</v>
      </c>
      <c r="S21" s="34"/>
      <c r="T21" s="51">
        <v>0.28000000000000003</v>
      </c>
      <c r="U21" s="42">
        <v>829</v>
      </c>
      <c r="V21" s="42">
        <v>0.22</v>
      </c>
      <c r="W21" s="42">
        <v>3.2845000000000001E-3</v>
      </c>
      <c r="X21" s="42">
        <v>167</v>
      </c>
      <c r="Y21" s="44">
        <v>2.95</v>
      </c>
      <c r="Z21" s="87">
        <f t="shared" si="1"/>
        <v>22.654016678458916</v>
      </c>
      <c r="AA21" s="88">
        <f t="shared" si="2"/>
        <v>24.931574247669889</v>
      </c>
      <c r="AB21" s="90">
        <f t="shared" si="3"/>
        <v>-4.7862336578873663E-2</v>
      </c>
      <c r="AD21" s="100"/>
      <c r="AE21" s="96"/>
    </row>
    <row r="22" spans="1:31" x14ac:dyDescent="0.2">
      <c r="A22" s="2" t="s">
        <v>101</v>
      </c>
      <c r="B22" s="9">
        <v>31740</v>
      </c>
      <c r="C22" s="18">
        <v>21.42</v>
      </c>
      <c r="D22" s="12">
        <v>7.37</v>
      </c>
      <c r="F22" s="12">
        <v>4</v>
      </c>
      <c r="H22" s="23">
        <f t="shared" si="0"/>
        <v>4.2657951880159239E-8</v>
      </c>
      <c r="I22" s="28"/>
      <c r="J22" s="25">
        <v>0.35</v>
      </c>
      <c r="K22" s="30">
        <v>0.2</v>
      </c>
      <c r="L22" s="25">
        <v>105</v>
      </c>
      <c r="M22" s="30">
        <v>0.1</v>
      </c>
      <c r="N22" s="25">
        <v>2</v>
      </c>
      <c r="O22" s="25">
        <v>2.4</v>
      </c>
      <c r="P22" s="25">
        <v>10.1</v>
      </c>
      <c r="Q22" s="25">
        <v>0.2</v>
      </c>
      <c r="R22" s="25">
        <v>18.5</v>
      </c>
      <c r="S22" s="31">
        <v>3.5</v>
      </c>
      <c r="T22" s="51">
        <v>0.06</v>
      </c>
      <c r="U22" s="42">
        <v>8.49</v>
      </c>
      <c r="V22" s="42">
        <v>0.04</v>
      </c>
      <c r="W22" s="42">
        <v>0.01</v>
      </c>
      <c r="X22" s="42">
        <v>27</v>
      </c>
      <c r="Y22" s="44">
        <v>6.8</v>
      </c>
      <c r="Z22" s="87">
        <f t="shared" si="1"/>
        <v>7.0348790677541091</v>
      </c>
      <c r="AA22" s="88">
        <f t="shared" si="2"/>
        <v>7.7411401177758874</v>
      </c>
      <c r="AB22" s="90">
        <f t="shared" si="3"/>
        <v>-4.7797789184884955E-2</v>
      </c>
      <c r="AD22" s="100"/>
      <c r="AE22" s="96"/>
    </row>
    <row r="23" spans="1:31" x14ac:dyDescent="0.2">
      <c r="A23" s="2" t="s">
        <v>152</v>
      </c>
      <c r="B23" s="9">
        <v>42318</v>
      </c>
      <c r="C23" s="18">
        <v>1.57</v>
      </c>
      <c r="D23" s="12">
        <v>7.17</v>
      </c>
      <c r="F23" s="12">
        <v>10</v>
      </c>
      <c r="H23" s="23">
        <f t="shared" si="0"/>
        <v>6.7608297539197998E-8</v>
      </c>
      <c r="I23" s="28"/>
      <c r="J23" s="25">
        <v>18.8</v>
      </c>
      <c r="K23" s="30">
        <v>0.2</v>
      </c>
      <c r="L23" s="25">
        <v>204</v>
      </c>
      <c r="M23" s="30">
        <v>0.6</v>
      </c>
      <c r="N23" s="25">
        <v>3.03</v>
      </c>
      <c r="O23" s="25">
        <v>67.400000000000006</v>
      </c>
      <c r="P23" s="25">
        <v>109</v>
      </c>
      <c r="Q23" s="25">
        <v>1.0900000000000001</v>
      </c>
      <c r="R23" s="25">
        <v>1160</v>
      </c>
      <c r="S23" s="31">
        <v>6.65</v>
      </c>
      <c r="T23" s="51">
        <v>2.58</v>
      </c>
      <c r="U23" s="42">
        <v>2.4</v>
      </c>
      <c r="V23" s="42">
        <v>0.22</v>
      </c>
      <c r="W23" s="42">
        <v>3.9399999999999999E-3</v>
      </c>
      <c r="X23" s="42">
        <v>2342</v>
      </c>
      <c r="Y23" s="44">
        <v>13.58</v>
      </c>
      <c r="Z23" s="87">
        <f t="shared" si="1"/>
        <v>72.520278369616975</v>
      </c>
      <c r="AA23" s="88">
        <f t="shared" si="2"/>
        <v>79.779977141206899</v>
      </c>
      <c r="AB23" s="90">
        <f t="shared" si="3"/>
        <v>-4.7667016363435989E-2</v>
      </c>
      <c r="AC23" s="19">
        <v>72.569999999999993</v>
      </c>
      <c r="AD23" s="99">
        <v>79.77</v>
      </c>
      <c r="AE23" s="95">
        <v>9.4499999999999993</v>
      </c>
    </row>
    <row r="24" spans="1:31" x14ac:dyDescent="0.2">
      <c r="A24" s="2" t="s">
        <v>335</v>
      </c>
      <c r="B24" s="9">
        <v>37375</v>
      </c>
      <c r="C24" s="18">
        <v>1.62</v>
      </c>
      <c r="D24" s="12">
        <v>4.79</v>
      </c>
      <c r="F24" s="12">
        <v>6.3</v>
      </c>
      <c r="H24" s="23">
        <f t="shared" si="0"/>
        <v>1.6218100973589292E-5</v>
      </c>
      <c r="I24" s="32">
        <v>0.24</v>
      </c>
      <c r="J24" s="25">
        <v>0.1</v>
      </c>
      <c r="K24" s="29">
        <v>0.2</v>
      </c>
      <c r="L24" s="25">
        <v>28</v>
      </c>
      <c r="M24" s="29">
        <v>0.5</v>
      </c>
      <c r="N24" s="25">
        <v>0.49</v>
      </c>
      <c r="O24" s="25">
        <v>13.4</v>
      </c>
      <c r="P24" s="25">
        <v>4.45</v>
      </c>
      <c r="Q24" s="25">
        <v>0.01</v>
      </c>
      <c r="R24" s="25">
        <v>7.98</v>
      </c>
      <c r="S24" s="29">
        <v>75</v>
      </c>
      <c r="T24" s="51">
        <v>0.01</v>
      </c>
      <c r="U24" s="42">
        <v>45.5</v>
      </c>
      <c r="V24" s="42">
        <v>78.260000000000005</v>
      </c>
      <c r="W24" s="42">
        <v>0.08</v>
      </c>
      <c r="X24" s="42">
        <v>16</v>
      </c>
      <c r="Y24" s="44">
        <v>0.09</v>
      </c>
      <c r="Z24" s="87">
        <f t="shared" si="1"/>
        <v>2.5032977504715967</v>
      </c>
      <c r="AA24" s="88">
        <f t="shared" si="2"/>
        <v>2.7528789806083349</v>
      </c>
      <c r="AB24" s="90">
        <f t="shared" si="3"/>
        <v>-4.7483416731586826E-2</v>
      </c>
    </row>
    <row r="25" spans="1:31" x14ac:dyDescent="0.2">
      <c r="A25" s="2" t="s">
        <v>335</v>
      </c>
      <c r="B25" s="9">
        <v>35177</v>
      </c>
      <c r="C25" s="18">
        <v>2.44</v>
      </c>
      <c r="D25" s="12">
        <v>4.7300000000000004</v>
      </c>
      <c r="F25" s="12">
        <v>7.2</v>
      </c>
      <c r="H25" s="23">
        <f t="shared" si="0"/>
        <v>1.8620871366628623E-5</v>
      </c>
      <c r="I25" s="32">
        <v>0.11</v>
      </c>
      <c r="J25" s="25">
        <v>0.08</v>
      </c>
      <c r="K25" s="33"/>
      <c r="L25" s="25">
        <v>25</v>
      </c>
      <c r="M25" s="33"/>
      <c r="N25" s="27">
        <v>5.69</v>
      </c>
      <c r="O25" s="25">
        <v>13</v>
      </c>
      <c r="P25" s="25">
        <v>2.8</v>
      </c>
      <c r="Q25" s="25">
        <v>0.04</v>
      </c>
      <c r="R25" s="25">
        <v>20</v>
      </c>
      <c r="S25" s="34"/>
      <c r="T25" s="51">
        <v>0.01</v>
      </c>
      <c r="U25" s="42">
        <v>114</v>
      </c>
      <c r="V25" s="42">
        <v>9.6199999999999992</v>
      </c>
      <c r="W25" s="42">
        <v>5.5827999999999997E-3</v>
      </c>
      <c r="X25" s="42">
        <v>21</v>
      </c>
      <c r="Y25" s="44">
        <v>7.0000000000000007E-2</v>
      </c>
      <c r="Z25" s="87">
        <f t="shared" si="1"/>
        <v>2.9021976928584725</v>
      </c>
      <c r="AA25" s="88">
        <f t="shared" si="2"/>
        <v>3.1912516746923658</v>
      </c>
      <c r="AB25" s="90">
        <f t="shared" si="3"/>
        <v>-4.7436839858418942E-2</v>
      </c>
    </row>
    <row r="26" spans="1:31" x14ac:dyDescent="0.2">
      <c r="A26" s="2" t="s">
        <v>290</v>
      </c>
      <c r="B26" s="9">
        <v>39792</v>
      </c>
      <c r="C26" s="18">
        <v>2.54</v>
      </c>
      <c r="D26" s="12">
        <v>6.52</v>
      </c>
      <c r="F26" s="12">
        <v>5.7</v>
      </c>
      <c r="H26" s="23">
        <f t="shared" si="0"/>
        <v>3.0199517204020165E-7</v>
      </c>
      <c r="I26" s="32">
        <v>1</v>
      </c>
      <c r="J26" s="25">
        <v>0.3</v>
      </c>
      <c r="K26" s="33"/>
      <c r="L26" s="25">
        <v>55.5</v>
      </c>
      <c r="M26" s="33"/>
      <c r="N26" s="25">
        <v>2.11</v>
      </c>
      <c r="O26" s="25">
        <v>10.8</v>
      </c>
      <c r="P26" s="25">
        <v>5.82</v>
      </c>
      <c r="Q26" s="25">
        <v>0.34</v>
      </c>
      <c r="R26" s="25">
        <v>21.2</v>
      </c>
      <c r="S26" s="34"/>
      <c r="T26" s="51">
        <v>0.22</v>
      </c>
      <c r="U26" s="42">
        <v>54.7</v>
      </c>
      <c r="V26" s="42">
        <v>0.22</v>
      </c>
      <c r="W26" s="42">
        <v>3.2799999999999999E-3</v>
      </c>
      <c r="X26" s="42">
        <v>53</v>
      </c>
      <c r="Y26" s="44">
        <v>2.48</v>
      </c>
      <c r="Z26" s="87">
        <f t="shared" si="1"/>
        <v>4.6624283933199502</v>
      </c>
      <c r="AA26" s="88">
        <f t="shared" si="2"/>
        <v>5.1243857167496563</v>
      </c>
      <c r="AB26" s="90">
        <f t="shared" si="3"/>
        <v>-4.7202012650306741E-2</v>
      </c>
      <c r="AD26" s="100"/>
      <c r="AE26" s="95">
        <v>13.57</v>
      </c>
    </row>
    <row r="27" spans="1:31" x14ac:dyDescent="0.2">
      <c r="A27" s="2" t="s">
        <v>338</v>
      </c>
      <c r="B27" s="9">
        <v>36271</v>
      </c>
      <c r="C27" s="18">
        <v>2.27</v>
      </c>
      <c r="D27" s="12">
        <v>6.01</v>
      </c>
      <c r="F27" s="12">
        <v>11</v>
      </c>
      <c r="H27" s="23">
        <f t="shared" si="0"/>
        <v>9.7723722095580961E-7</v>
      </c>
      <c r="I27" s="32">
        <v>0.02</v>
      </c>
      <c r="J27" s="25">
        <v>0.15</v>
      </c>
      <c r="K27" s="36"/>
      <c r="L27" s="25">
        <v>55</v>
      </c>
      <c r="M27" s="36"/>
      <c r="N27" s="25">
        <v>1.85</v>
      </c>
      <c r="O27" s="25">
        <v>16</v>
      </c>
      <c r="P27" s="25">
        <v>7.4</v>
      </c>
      <c r="Q27" s="25">
        <v>7.0000000000000007E-2</v>
      </c>
      <c r="R27" s="25">
        <v>23</v>
      </c>
      <c r="S27" s="36"/>
      <c r="T27" s="51">
        <v>0.02</v>
      </c>
      <c r="U27" s="42">
        <v>89.4</v>
      </c>
      <c r="V27" s="42">
        <v>40.369999999999997</v>
      </c>
      <c r="W27" s="42">
        <v>0.08</v>
      </c>
      <c r="X27" s="42">
        <v>64</v>
      </c>
      <c r="Y27" s="44">
        <v>1</v>
      </c>
      <c r="Z27" s="87">
        <f t="shared" si="1"/>
        <v>4.8423113681123837</v>
      </c>
      <c r="AA27" s="88">
        <f t="shared" si="2"/>
        <v>5.3200025192675611</v>
      </c>
      <c r="AB27" s="90">
        <f t="shared" si="3"/>
        <v>-4.7006140181164592E-2</v>
      </c>
    </row>
    <row r="28" spans="1:31" x14ac:dyDescent="0.2">
      <c r="A28" s="2" t="s">
        <v>257</v>
      </c>
      <c r="B28" s="9">
        <v>37216</v>
      </c>
      <c r="C28" s="18">
        <v>7.98</v>
      </c>
      <c r="D28" s="12">
        <v>6.88</v>
      </c>
      <c r="F28" s="12">
        <v>2.1</v>
      </c>
      <c r="H28" s="23">
        <f t="shared" si="0"/>
        <v>1.3182567385564048E-7</v>
      </c>
      <c r="I28" s="32">
        <v>0.1</v>
      </c>
      <c r="J28" s="25">
        <v>0.02</v>
      </c>
      <c r="K28" s="29">
        <v>0.4</v>
      </c>
      <c r="L28" s="25">
        <v>110</v>
      </c>
      <c r="M28" s="29">
        <v>0.2</v>
      </c>
      <c r="N28" s="25">
        <v>0.02</v>
      </c>
      <c r="O28" s="25">
        <v>6.55</v>
      </c>
      <c r="P28" s="25">
        <v>10.7</v>
      </c>
      <c r="Q28" s="25">
        <v>0.62</v>
      </c>
      <c r="R28" s="25">
        <v>13.7</v>
      </c>
      <c r="S28" s="29">
        <v>2.1</v>
      </c>
      <c r="T28" s="51">
        <v>0.01</v>
      </c>
      <c r="U28" s="42">
        <v>136</v>
      </c>
      <c r="V28" s="42">
        <v>24.12</v>
      </c>
      <c r="W28" s="42">
        <v>0.11</v>
      </c>
      <c r="X28" s="42">
        <v>28</v>
      </c>
      <c r="Y28" s="44">
        <v>3.86</v>
      </c>
      <c r="Z28" s="87">
        <f t="shared" si="1"/>
        <v>7.1682654490219768</v>
      </c>
      <c r="AA28" s="88">
        <f t="shared" si="2"/>
        <v>7.872853169996155</v>
      </c>
      <c r="AB28" s="90">
        <f t="shared" si="3"/>
        <v>-4.6844103741279647E-2</v>
      </c>
    </row>
    <row r="29" spans="1:31" x14ac:dyDescent="0.2">
      <c r="A29" s="2" t="s">
        <v>120</v>
      </c>
      <c r="B29" s="9">
        <v>41939</v>
      </c>
      <c r="C29" s="18">
        <v>9.0500000000000007</v>
      </c>
      <c r="D29" s="12">
        <v>7.41</v>
      </c>
      <c r="F29" s="12">
        <v>1.8</v>
      </c>
      <c r="H29" s="23">
        <f t="shared" si="0"/>
        <v>3.890451449942805E-8</v>
      </c>
      <c r="I29" s="32">
        <v>1E-3</v>
      </c>
      <c r="J29" s="25">
        <v>0.28000000000000003</v>
      </c>
      <c r="K29" s="36"/>
      <c r="L29" s="25">
        <v>75.900000000000006</v>
      </c>
      <c r="M29" s="36"/>
      <c r="N29" s="25">
        <v>2.98</v>
      </c>
      <c r="O29" s="25">
        <v>2.1800000000000002</v>
      </c>
      <c r="P29" s="25">
        <v>6.67</v>
      </c>
      <c r="Q29" s="25">
        <v>0.2</v>
      </c>
      <c r="R29" s="25">
        <v>13.9</v>
      </c>
      <c r="S29" s="36"/>
      <c r="T29" s="51">
        <v>0.05</v>
      </c>
      <c r="U29" s="42">
        <v>2.91</v>
      </c>
      <c r="V29" s="42">
        <v>0.22</v>
      </c>
      <c r="W29" s="42">
        <v>3.2799999999999999E-3</v>
      </c>
      <c r="X29" s="42">
        <v>20</v>
      </c>
      <c r="Y29" s="44">
        <v>5</v>
      </c>
      <c r="Z29" s="87">
        <f t="shared" si="1"/>
        <v>5.1261975693494097</v>
      </c>
      <c r="AA29" s="88">
        <f t="shared" si="2"/>
        <v>5.6299548582833854</v>
      </c>
      <c r="AB29" s="90">
        <f t="shared" si="3"/>
        <v>-4.6834338981642909E-2</v>
      </c>
      <c r="AC29" s="19">
        <v>5.18</v>
      </c>
      <c r="AD29" s="13">
        <v>5.63</v>
      </c>
      <c r="AE29" s="94">
        <v>8.23</v>
      </c>
    </row>
    <row r="30" spans="1:31" x14ac:dyDescent="0.2">
      <c r="A30" s="2" t="s">
        <v>245</v>
      </c>
      <c r="B30" s="9">
        <v>40353</v>
      </c>
      <c r="C30" s="18">
        <v>5.71</v>
      </c>
      <c r="D30" s="12">
        <v>6.67</v>
      </c>
      <c r="F30" s="12">
        <v>3.4</v>
      </c>
      <c r="H30" s="23">
        <f t="shared" si="0"/>
        <v>2.1379620895022279E-7</v>
      </c>
      <c r="I30" s="32">
        <v>6.09</v>
      </c>
      <c r="J30" s="25">
        <v>0.01</v>
      </c>
      <c r="K30" s="33"/>
      <c r="L30" s="27">
        <v>158</v>
      </c>
      <c r="M30" s="33"/>
      <c r="N30" s="25">
        <v>2E-3</v>
      </c>
      <c r="O30" s="27">
        <v>1.38</v>
      </c>
      <c r="P30" s="27">
        <v>8.73</v>
      </c>
      <c r="Q30" s="25">
        <v>1E-3</v>
      </c>
      <c r="R30" s="27">
        <v>16.100000000000001</v>
      </c>
      <c r="S30" s="34"/>
      <c r="T30" s="51">
        <v>0.02</v>
      </c>
      <c r="U30" s="42">
        <v>80.599999999999994</v>
      </c>
      <c r="V30" s="42">
        <v>21.38</v>
      </c>
      <c r="W30" s="42">
        <v>3.2799999999999999E-3</v>
      </c>
      <c r="X30" s="42">
        <v>30</v>
      </c>
      <c r="Y30" s="44">
        <v>8.1300000000000008</v>
      </c>
      <c r="Z30" s="87">
        <f t="shared" si="1"/>
        <v>10.015885154206416</v>
      </c>
      <c r="AA30" s="88">
        <f t="shared" si="2"/>
        <v>10.999747300248549</v>
      </c>
      <c r="AB30" s="90">
        <f t="shared" si="3"/>
        <v>-4.6815728633166631E-2</v>
      </c>
      <c r="AC30" s="19">
        <v>9.34</v>
      </c>
      <c r="AD30" s="13">
        <v>11</v>
      </c>
      <c r="AE30" s="94">
        <v>16.34</v>
      </c>
    </row>
    <row r="31" spans="1:31" x14ac:dyDescent="0.2">
      <c r="A31" s="2" t="s">
        <v>208</v>
      </c>
      <c r="B31" s="9">
        <v>41939</v>
      </c>
      <c r="C31" s="18">
        <v>3.03</v>
      </c>
      <c r="D31" s="12">
        <v>7.34</v>
      </c>
      <c r="F31" s="12">
        <v>2.2000000000000002</v>
      </c>
      <c r="H31" s="23">
        <f t="shared" si="0"/>
        <v>4.5708818961487464E-8</v>
      </c>
      <c r="I31" s="32">
        <v>0.11</v>
      </c>
      <c r="J31" s="25">
        <v>0.15</v>
      </c>
      <c r="K31" s="29">
        <v>4.7</v>
      </c>
      <c r="L31" s="25">
        <v>107</v>
      </c>
      <c r="M31" s="36"/>
      <c r="N31" s="25">
        <v>4.34</v>
      </c>
      <c r="O31" s="25">
        <v>1.91</v>
      </c>
      <c r="P31" s="25">
        <v>7.54</v>
      </c>
      <c r="Q31" s="25">
        <v>0.28999999999999998</v>
      </c>
      <c r="R31" s="25">
        <v>21.4</v>
      </c>
      <c r="S31" s="36"/>
      <c r="T31" s="51">
        <v>0.02</v>
      </c>
      <c r="U31" s="42">
        <v>17.399999999999999</v>
      </c>
      <c r="V31" s="42">
        <v>0.22</v>
      </c>
      <c r="W31" s="42">
        <v>3.9399999999999999E-3</v>
      </c>
      <c r="X31" s="42">
        <v>41</v>
      </c>
      <c r="Y31" s="44">
        <v>6.3</v>
      </c>
      <c r="Z31" s="87">
        <f t="shared" si="1"/>
        <v>7.1258687395511604</v>
      </c>
      <c r="AA31" s="88">
        <f t="shared" si="2"/>
        <v>7.8230602205506763</v>
      </c>
      <c r="AB31" s="90">
        <f t="shared" si="3"/>
        <v>-4.6638222902810986E-2</v>
      </c>
      <c r="AC31" s="19">
        <v>7.19</v>
      </c>
      <c r="AD31" s="99">
        <v>7.82</v>
      </c>
      <c r="AE31" s="95">
        <v>8.36</v>
      </c>
    </row>
    <row r="32" spans="1:31" x14ac:dyDescent="0.2">
      <c r="A32" s="2" t="s">
        <v>364</v>
      </c>
      <c r="B32" s="9">
        <v>39764</v>
      </c>
      <c r="C32" s="20"/>
      <c r="D32" s="12">
        <v>6.07</v>
      </c>
      <c r="F32" s="12">
        <v>6.6</v>
      </c>
      <c r="H32" s="23">
        <f t="shared" si="0"/>
        <v>8.511380382023744E-7</v>
      </c>
      <c r="I32" s="32">
        <v>0.04</v>
      </c>
      <c r="J32" s="25">
        <v>0.26</v>
      </c>
      <c r="K32" s="30">
        <v>5.8</v>
      </c>
      <c r="L32" s="25">
        <v>44.3</v>
      </c>
      <c r="M32" s="33"/>
      <c r="N32" s="25">
        <v>7.2</v>
      </c>
      <c r="O32" s="25">
        <v>10.7</v>
      </c>
      <c r="P32" s="25">
        <v>5</v>
      </c>
      <c r="Q32" s="25">
        <v>0.15</v>
      </c>
      <c r="R32" s="25">
        <v>6.99</v>
      </c>
      <c r="S32" s="34"/>
      <c r="T32" s="51">
        <v>0.05</v>
      </c>
      <c r="U32" s="42">
        <v>107</v>
      </c>
      <c r="V32" s="42">
        <v>0.22</v>
      </c>
      <c r="W32" s="42">
        <v>3.2799999999999999E-3</v>
      </c>
      <c r="X32" s="42">
        <v>34</v>
      </c>
      <c r="Y32" s="44">
        <v>0.63</v>
      </c>
      <c r="Z32" s="87">
        <f t="shared" si="1"/>
        <v>3.4818217404645408</v>
      </c>
      <c r="AA32" s="88">
        <f t="shared" si="2"/>
        <v>3.8218388747423524</v>
      </c>
      <c r="AB32" s="90">
        <f t="shared" si="3"/>
        <v>-4.6554344758279784E-2</v>
      </c>
      <c r="AD32" s="100"/>
      <c r="AE32" s="96"/>
    </row>
    <row r="33" spans="1:31" x14ac:dyDescent="0.2">
      <c r="A33" s="2" t="s">
        <v>181</v>
      </c>
      <c r="B33" s="9">
        <v>38286</v>
      </c>
      <c r="C33" s="18">
        <v>19</v>
      </c>
      <c r="D33" s="12">
        <v>7.51</v>
      </c>
      <c r="F33" s="12">
        <v>0.8</v>
      </c>
      <c r="H33" s="23">
        <f t="shared" si="0"/>
        <v>3.0902954325135814E-8</v>
      </c>
      <c r="I33" s="28"/>
      <c r="J33" s="25">
        <v>0.13</v>
      </c>
      <c r="K33" s="29">
        <v>0.2</v>
      </c>
      <c r="L33" s="25">
        <v>46.4</v>
      </c>
      <c r="M33" s="29">
        <v>0.8</v>
      </c>
      <c r="N33" s="25">
        <v>0.84</v>
      </c>
      <c r="O33" s="25">
        <v>0.97</v>
      </c>
      <c r="P33" s="25">
        <v>2.52</v>
      </c>
      <c r="Q33" s="25">
        <v>7.0000000000000007E-2</v>
      </c>
      <c r="R33" s="25">
        <v>6.19</v>
      </c>
      <c r="S33" s="29">
        <v>0.5</v>
      </c>
      <c r="T33" s="51">
        <v>0.03</v>
      </c>
      <c r="U33" s="42">
        <v>21.7</v>
      </c>
      <c r="V33" s="42">
        <v>0.22</v>
      </c>
      <c r="W33" s="42">
        <v>3.2845000000000001E-3</v>
      </c>
      <c r="X33" s="42">
        <v>9.89</v>
      </c>
      <c r="Y33" s="44">
        <v>2.4</v>
      </c>
      <c r="Z33" s="87">
        <f t="shared" si="1"/>
        <v>2.8565980947339096</v>
      </c>
      <c r="AA33" s="88">
        <f t="shared" si="2"/>
        <v>3.1353058715720881</v>
      </c>
      <c r="AB33" s="90">
        <f t="shared" si="3"/>
        <v>-4.6514059371682744E-2</v>
      </c>
      <c r="AC33" s="19">
        <v>2.82</v>
      </c>
      <c r="AD33" s="13">
        <v>3.13</v>
      </c>
      <c r="AE33" s="94">
        <v>0.3</v>
      </c>
    </row>
    <row r="34" spans="1:31" x14ac:dyDescent="0.2">
      <c r="A34" s="2" t="s">
        <v>255</v>
      </c>
      <c r="B34" s="9">
        <v>40353</v>
      </c>
      <c r="C34" s="18">
        <v>5.86</v>
      </c>
      <c r="D34" s="12">
        <v>7.39</v>
      </c>
      <c r="F34" s="12">
        <v>1.4</v>
      </c>
      <c r="H34" s="23">
        <f t="shared" si="0"/>
        <v>4.0738027780411254E-8</v>
      </c>
      <c r="I34" s="32">
        <v>1E-3</v>
      </c>
      <c r="J34" s="25">
        <v>0.01</v>
      </c>
      <c r="K34" s="36"/>
      <c r="L34" s="25">
        <v>77.7</v>
      </c>
      <c r="M34" s="36"/>
      <c r="N34" s="25">
        <v>2E-3</v>
      </c>
      <c r="O34" s="25">
        <v>7.53</v>
      </c>
      <c r="P34" s="25">
        <v>13.6</v>
      </c>
      <c r="Q34" s="35"/>
      <c r="R34" s="25">
        <v>22.9</v>
      </c>
      <c r="S34" s="36"/>
      <c r="T34" s="51">
        <v>0.11</v>
      </c>
      <c r="U34" s="42">
        <v>93.5</v>
      </c>
      <c r="V34" s="42">
        <v>16.2</v>
      </c>
      <c r="W34" s="42">
        <v>3.2799999999999999E-3</v>
      </c>
      <c r="X34" s="42">
        <v>35</v>
      </c>
      <c r="Y34" s="43">
        <v>3.59</v>
      </c>
      <c r="Z34" s="87">
        <f t="shared" si="1"/>
        <v>6.1855334127082697</v>
      </c>
      <c r="AA34" s="88">
        <f t="shared" si="2"/>
        <v>6.7886398190039721</v>
      </c>
      <c r="AB34" s="90">
        <f t="shared" si="3"/>
        <v>-4.6485151348338243E-2</v>
      </c>
      <c r="AC34" s="19">
        <v>6.19</v>
      </c>
      <c r="AD34" s="13">
        <v>6.79</v>
      </c>
      <c r="AE34" s="94">
        <v>9.27</v>
      </c>
    </row>
    <row r="35" spans="1:31" x14ac:dyDescent="0.2">
      <c r="A35" s="2" t="s">
        <v>369</v>
      </c>
      <c r="B35" s="9">
        <v>40744</v>
      </c>
      <c r="C35" s="18">
        <v>1.72</v>
      </c>
      <c r="D35" s="12">
        <v>5.4</v>
      </c>
      <c r="E35" s="16"/>
      <c r="F35" s="12">
        <v>5.5</v>
      </c>
      <c r="H35" s="23">
        <f t="shared" si="0"/>
        <v>3.9810717055349657E-6</v>
      </c>
      <c r="I35" s="28"/>
      <c r="J35" s="25">
        <v>0.01</v>
      </c>
      <c r="K35" s="29">
        <v>0.2</v>
      </c>
      <c r="L35" s="25">
        <v>12.6</v>
      </c>
      <c r="M35" s="29">
        <v>0.4</v>
      </c>
      <c r="N35" s="25">
        <v>0.02</v>
      </c>
      <c r="O35" s="25">
        <v>16.2</v>
      </c>
      <c r="P35" s="25">
        <v>2.36</v>
      </c>
      <c r="Q35" s="25">
        <v>0.05</v>
      </c>
      <c r="R35" s="25">
        <v>9.15</v>
      </c>
      <c r="S35" s="29">
        <v>6.5</v>
      </c>
      <c r="T35" s="51">
        <v>0.03</v>
      </c>
      <c r="U35" s="42">
        <v>18.600000000000001</v>
      </c>
      <c r="V35" s="42">
        <v>27.04</v>
      </c>
      <c r="W35" s="42">
        <v>9.5300000000000003E-3</v>
      </c>
      <c r="X35" s="42">
        <v>26</v>
      </c>
      <c r="Y35" s="44">
        <v>0.24</v>
      </c>
      <c r="Z35" s="87">
        <f t="shared" si="1"/>
        <v>1.6383185862609095</v>
      </c>
      <c r="AA35" s="88">
        <f t="shared" si="2"/>
        <v>1.7979288901321178</v>
      </c>
      <c r="AB35" s="90">
        <f t="shared" si="3"/>
        <v>-4.6449013049184848E-2</v>
      </c>
      <c r="AC35" s="19">
        <v>1.65</v>
      </c>
      <c r="AD35" s="13">
        <v>1.8</v>
      </c>
      <c r="AE35" s="95">
        <v>8.41</v>
      </c>
    </row>
    <row r="36" spans="1:31" x14ac:dyDescent="0.2">
      <c r="A36" s="2" t="s">
        <v>243</v>
      </c>
      <c r="B36" s="9">
        <v>38286</v>
      </c>
      <c r="C36" s="18">
        <v>18.95</v>
      </c>
      <c r="D36" s="12">
        <v>7.37</v>
      </c>
      <c r="F36" s="12">
        <v>0.61</v>
      </c>
      <c r="H36" s="23">
        <f t="shared" si="0"/>
        <v>4.2657951880159239E-8</v>
      </c>
      <c r="I36" s="24">
        <v>1E-3</v>
      </c>
      <c r="J36" s="25">
        <v>0.01</v>
      </c>
      <c r="K36" s="30">
        <v>2.2000000000000002</v>
      </c>
      <c r="L36" s="25">
        <v>72.2</v>
      </c>
      <c r="M36" s="30">
        <v>0.5</v>
      </c>
      <c r="N36" s="25">
        <v>0.12</v>
      </c>
      <c r="O36" s="25">
        <v>0.96</v>
      </c>
      <c r="P36" s="25">
        <v>4.53</v>
      </c>
      <c r="Q36" s="25">
        <v>0.02</v>
      </c>
      <c r="R36" s="25">
        <v>13.8</v>
      </c>
      <c r="S36" s="31">
        <v>0.5</v>
      </c>
      <c r="T36" s="51">
        <v>0.06</v>
      </c>
      <c r="U36" s="42">
        <v>44</v>
      </c>
      <c r="V36" s="42">
        <v>0.22</v>
      </c>
      <c r="W36" s="42">
        <v>3.2845000000000001E-3</v>
      </c>
      <c r="X36" s="42">
        <v>15</v>
      </c>
      <c r="Y36" s="44">
        <v>3.71</v>
      </c>
      <c r="Z36" s="87">
        <f t="shared" si="1"/>
        <v>4.6059860446546486</v>
      </c>
      <c r="AA36" s="88">
        <f t="shared" si="2"/>
        <v>5.0546450462134507</v>
      </c>
      <c r="AB36" s="90">
        <f t="shared" si="3"/>
        <v>-4.6441997146843321E-2</v>
      </c>
      <c r="AC36" s="19">
        <v>4.5999999999999996</v>
      </c>
      <c r="AD36" s="13">
        <v>5.05</v>
      </c>
      <c r="AE36" s="94">
        <v>0.4</v>
      </c>
    </row>
    <row r="37" spans="1:31" x14ac:dyDescent="0.2">
      <c r="A37" s="2" t="s">
        <v>361</v>
      </c>
      <c r="B37" s="9">
        <v>39777</v>
      </c>
      <c r="C37" s="18">
        <v>1.98</v>
      </c>
      <c r="D37" s="12">
        <v>5.5</v>
      </c>
      <c r="F37" s="12">
        <v>25</v>
      </c>
      <c r="H37" s="23">
        <f t="shared" si="0"/>
        <v>3.1622776601683767E-6</v>
      </c>
      <c r="J37" s="25">
        <v>0.26</v>
      </c>
      <c r="K37" s="29">
        <v>14</v>
      </c>
      <c r="L37" s="25">
        <v>9.7899999999999991</v>
      </c>
      <c r="M37" s="36"/>
      <c r="N37" s="25">
        <v>3.44</v>
      </c>
      <c r="O37" s="25">
        <v>8.42</v>
      </c>
      <c r="P37" s="25">
        <v>1.82</v>
      </c>
      <c r="Q37" s="25">
        <v>0.05</v>
      </c>
      <c r="R37" s="25">
        <v>6.08</v>
      </c>
      <c r="S37" s="29">
        <v>47</v>
      </c>
      <c r="T37" s="51">
        <v>0.03</v>
      </c>
      <c r="U37" s="42">
        <v>40.1</v>
      </c>
      <c r="V37" s="42">
        <v>0.31</v>
      </c>
      <c r="W37" s="42">
        <v>8.2100000000000003E-3</v>
      </c>
      <c r="X37" s="42">
        <v>7.41</v>
      </c>
      <c r="Y37" s="44">
        <v>0.33</v>
      </c>
      <c r="Z37" s="87">
        <f t="shared" si="1"/>
        <v>1.2575185353756102</v>
      </c>
      <c r="AA37" s="88">
        <f t="shared" si="2"/>
        <v>1.3799608967874872</v>
      </c>
      <c r="AB37" s="90">
        <f t="shared" si="3"/>
        <v>-4.6424006162375034E-2</v>
      </c>
      <c r="AE37" s="94">
        <v>2.59</v>
      </c>
    </row>
    <row r="38" spans="1:31" x14ac:dyDescent="0.2">
      <c r="A38" s="2" t="s">
        <v>378</v>
      </c>
      <c r="B38" s="9">
        <v>41235</v>
      </c>
      <c r="C38" s="19">
        <v>8.5299999999999994</v>
      </c>
      <c r="D38" s="12">
        <v>7.04</v>
      </c>
      <c r="F38" s="12">
        <v>1.1000000000000001</v>
      </c>
      <c r="G38" s="13">
        <v>25</v>
      </c>
      <c r="H38" s="23">
        <f t="shared" si="0"/>
        <v>9.120108393559095E-8</v>
      </c>
      <c r="I38" s="24">
        <v>5.0000000000000001E-3</v>
      </c>
      <c r="J38" s="25">
        <v>0.01</v>
      </c>
      <c r="K38" s="29">
        <v>0.7</v>
      </c>
      <c r="L38" s="25">
        <v>62.4</v>
      </c>
      <c r="M38" s="29">
        <v>1.2</v>
      </c>
      <c r="N38" s="25">
        <v>0.85</v>
      </c>
      <c r="O38" s="25">
        <v>2.27</v>
      </c>
      <c r="P38" s="25">
        <v>12.1</v>
      </c>
      <c r="Q38" s="25">
        <v>7.0000000000000007E-2</v>
      </c>
      <c r="R38" s="25">
        <v>16.899999999999999</v>
      </c>
      <c r="S38" s="29">
        <v>1.7</v>
      </c>
      <c r="T38" s="51">
        <v>0.28000000000000003</v>
      </c>
      <c r="U38" s="42">
        <v>31.5</v>
      </c>
      <c r="V38" s="42">
        <v>80.12</v>
      </c>
      <c r="W38" s="42">
        <v>3.2799999999999999E-3</v>
      </c>
      <c r="X38" s="42">
        <v>23</v>
      </c>
      <c r="Y38" s="44">
        <v>2.81</v>
      </c>
      <c r="Z38" s="87">
        <f t="shared" si="1"/>
        <v>4.9365045761522897</v>
      </c>
      <c r="AA38" s="88">
        <f t="shared" si="2"/>
        <v>5.4157472286411181</v>
      </c>
      <c r="AB38" s="90">
        <f t="shared" si="3"/>
        <v>-4.6293566030428716E-2</v>
      </c>
      <c r="AC38" s="19">
        <v>4.95</v>
      </c>
      <c r="AD38" s="99">
        <v>5.42</v>
      </c>
      <c r="AE38" s="95">
        <v>8.9600000000000009</v>
      </c>
    </row>
    <row r="39" spans="1:31" x14ac:dyDescent="0.2">
      <c r="A39" s="2" t="s">
        <v>372</v>
      </c>
      <c r="B39" s="9">
        <v>42158</v>
      </c>
      <c r="C39" s="18">
        <v>3.2</v>
      </c>
      <c r="D39" s="12">
        <v>5.33</v>
      </c>
      <c r="F39" s="12">
        <v>5</v>
      </c>
      <c r="H39" s="23">
        <f t="shared" si="0"/>
        <v>4.6773514128719787E-6</v>
      </c>
      <c r="I39" s="32">
        <v>1E-3</v>
      </c>
      <c r="J39" s="25">
        <v>0.01</v>
      </c>
      <c r="K39" s="36"/>
      <c r="L39" s="25">
        <v>32.4</v>
      </c>
      <c r="M39" s="36"/>
      <c r="N39" s="25">
        <v>0.01</v>
      </c>
      <c r="O39" s="25">
        <v>9.1300000000000008</v>
      </c>
      <c r="P39" s="25">
        <v>7.02</v>
      </c>
      <c r="Q39" s="25">
        <v>0.02</v>
      </c>
      <c r="R39" s="25">
        <v>10.199999999999999</v>
      </c>
      <c r="S39" s="34"/>
      <c r="T39" s="51">
        <v>0.01</v>
      </c>
      <c r="U39" s="42">
        <v>40.799999999999997</v>
      </c>
      <c r="V39" s="42">
        <v>73.48</v>
      </c>
      <c r="W39" s="42">
        <v>7.8799999999999999E-3</v>
      </c>
      <c r="X39" s="42">
        <v>31</v>
      </c>
      <c r="Y39" s="44">
        <v>0.24</v>
      </c>
      <c r="Z39" s="87">
        <f t="shared" si="1"/>
        <v>2.8732391671342534</v>
      </c>
      <c r="AA39" s="88">
        <f t="shared" si="2"/>
        <v>3.1495002298707186</v>
      </c>
      <c r="AB39" s="90">
        <f t="shared" si="3"/>
        <v>-4.5869669020354116E-2</v>
      </c>
      <c r="AC39" s="19">
        <v>2.93</v>
      </c>
      <c r="AD39" s="13">
        <v>3.15</v>
      </c>
      <c r="AE39" s="95">
        <v>7.06</v>
      </c>
    </row>
    <row r="40" spans="1:31" x14ac:dyDescent="0.2">
      <c r="A40" s="2" t="s">
        <v>129</v>
      </c>
      <c r="B40" s="9">
        <v>38846</v>
      </c>
      <c r="C40" s="18">
        <v>2.06</v>
      </c>
      <c r="D40" s="12">
        <v>6.88</v>
      </c>
      <c r="F40" s="12">
        <v>6.3</v>
      </c>
      <c r="H40" s="23">
        <f t="shared" si="0"/>
        <v>1.3182567385564048E-7</v>
      </c>
      <c r="I40" s="28"/>
      <c r="J40" s="25">
        <v>4.0999999999999996</v>
      </c>
      <c r="K40" s="29">
        <v>0.2</v>
      </c>
      <c r="L40" s="25">
        <v>130</v>
      </c>
      <c r="M40" s="29">
        <v>1</v>
      </c>
      <c r="N40" s="25">
        <v>9.3699999999999992</v>
      </c>
      <c r="O40" s="25">
        <v>2.97</v>
      </c>
      <c r="P40" s="25">
        <v>11.1</v>
      </c>
      <c r="Q40" s="25">
        <v>0.67</v>
      </c>
      <c r="R40" s="25">
        <v>107</v>
      </c>
      <c r="S40" s="29">
        <v>0.5</v>
      </c>
      <c r="T40" s="51">
        <v>0.02</v>
      </c>
      <c r="U40" s="42">
        <v>6.58</v>
      </c>
      <c r="V40" s="42">
        <v>0.22</v>
      </c>
      <c r="W40" s="42">
        <v>0.05</v>
      </c>
      <c r="X40" s="42">
        <v>186</v>
      </c>
      <c r="Y40" s="44">
        <v>8.5500000000000007</v>
      </c>
      <c r="Z40" s="87">
        <f t="shared" si="1"/>
        <v>12.71809673003813</v>
      </c>
      <c r="AA40" s="88">
        <f t="shared" si="2"/>
        <v>13.93907708786292</v>
      </c>
      <c r="AB40" s="90">
        <f t="shared" si="3"/>
        <v>-4.5803068478507139E-2</v>
      </c>
      <c r="AC40" s="19">
        <v>12.4</v>
      </c>
      <c r="AD40" s="13">
        <v>13.9</v>
      </c>
      <c r="AE40" s="94">
        <v>-12</v>
      </c>
    </row>
    <row r="41" spans="1:31" x14ac:dyDescent="0.2">
      <c r="A41" s="2" t="s">
        <v>286</v>
      </c>
      <c r="B41" s="9">
        <v>35773</v>
      </c>
      <c r="C41" s="18">
        <v>6.28</v>
      </c>
      <c r="D41" s="12">
        <v>5.47</v>
      </c>
      <c r="F41" s="12">
        <v>2.8</v>
      </c>
      <c r="H41" s="23">
        <f t="shared" si="0"/>
        <v>3.388441561392022E-6</v>
      </c>
      <c r="I41" s="32">
        <v>0.09</v>
      </c>
      <c r="J41" s="25">
        <v>0.05</v>
      </c>
      <c r="K41" s="36"/>
      <c r="L41" s="25">
        <v>8.1999999999999993</v>
      </c>
      <c r="M41" s="36"/>
      <c r="N41" s="25">
        <v>0.02</v>
      </c>
      <c r="O41" s="25">
        <v>0.77</v>
      </c>
      <c r="P41" s="25">
        <v>3.6</v>
      </c>
      <c r="Q41" s="25">
        <v>0.11</v>
      </c>
      <c r="R41" s="25">
        <v>12</v>
      </c>
      <c r="S41" s="36"/>
      <c r="T41" s="51">
        <v>0.04</v>
      </c>
      <c r="U41" s="42">
        <v>14</v>
      </c>
      <c r="V41" s="42">
        <v>15.93</v>
      </c>
      <c r="W41" s="42">
        <v>6.5690000000000002E-3</v>
      </c>
      <c r="X41" s="42">
        <v>19</v>
      </c>
      <c r="Y41" s="44">
        <v>0.3</v>
      </c>
      <c r="Z41" s="87">
        <f t="shared" si="1"/>
        <v>1.2645243690203314</v>
      </c>
      <c r="AA41" s="88">
        <f t="shared" si="2"/>
        <v>1.3857621426549211</v>
      </c>
      <c r="AB41" s="90">
        <f t="shared" si="3"/>
        <v>-4.5745157401097386E-2</v>
      </c>
    </row>
    <row r="42" spans="1:31" x14ac:dyDescent="0.2">
      <c r="A42" s="2" t="s">
        <v>115</v>
      </c>
      <c r="B42" s="9">
        <v>38280</v>
      </c>
      <c r="C42" s="18">
        <v>10.25</v>
      </c>
      <c r="D42" s="12">
        <v>7.69</v>
      </c>
      <c r="F42" s="12">
        <v>0.45</v>
      </c>
      <c r="H42" s="23">
        <f t="shared" si="0"/>
        <v>2.0417379446695271E-8</v>
      </c>
      <c r="I42" s="32">
        <v>0.19</v>
      </c>
      <c r="J42" s="25">
        <v>0.03</v>
      </c>
      <c r="K42" s="30">
        <v>0.7</v>
      </c>
      <c r="L42" s="25">
        <v>45.3</v>
      </c>
      <c r="M42" s="30">
        <v>0.2</v>
      </c>
      <c r="N42" s="25">
        <v>0.45</v>
      </c>
      <c r="O42" s="25">
        <v>0.72</v>
      </c>
      <c r="P42" s="25">
        <v>1.65</v>
      </c>
      <c r="Q42" s="25">
        <v>0.09</v>
      </c>
      <c r="R42" s="25">
        <v>6.37</v>
      </c>
      <c r="S42" s="31">
        <v>1.6</v>
      </c>
      <c r="T42" s="51">
        <v>0.05</v>
      </c>
      <c r="U42" s="42">
        <v>17.2</v>
      </c>
      <c r="V42" s="42">
        <v>0.22</v>
      </c>
      <c r="W42" s="42">
        <v>3.2845000000000001E-3</v>
      </c>
      <c r="X42" s="42">
        <v>8.59</v>
      </c>
      <c r="Y42" s="44">
        <v>2.39</v>
      </c>
      <c r="Z42" s="87">
        <f t="shared" si="1"/>
        <v>2.7339013022233636</v>
      </c>
      <c r="AA42" s="88">
        <f t="shared" si="2"/>
        <v>2.9955845914702657</v>
      </c>
      <c r="AB42" s="90">
        <f t="shared" si="3"/>
        <v>-4.5673083781379666E-2</v>
      </c>
      <c r="AC42" s="19">
        <v>2.69</v>
      </c>
      <c r="AD42" s="13">
        <v>2.99</v>
      </c>
      <c r="AE42" s="94">
        <v>0.3</v>
      </c>
    </row>
    <row r="43" spans="1:31" x14ac:dyDescent="0.2">
      <c r="A43" s="2" t="s">
        <v>245</v>
      </c>
      <c r="B43" s="9">
        <v>41101</v>
      </c>
      <c r="C43" s="18">
        <v>6.2</v>
      </c>
      <c r="D43" s="12">
        <v>6.75</v>
      </c>
      <c r="F43" s="12">
        <v>2.9</v>
      </c>
      <c r="H43" s="23">
        <f t="shared" si="0"/>
        <v>1.7782794100389206E-7</v>
      </c>
      <c r="I43" s="28"/>
      <c r="J43" s="25">
        <v>0.01</v>
      </c>
      <c r="K43" s="29">
        <v>0.2</v>
      </c>
      <c r="L43" s="25">
        <v>165</v>
      </c>
      <c r="M43" s="29">
        <v>0.2</v>
      </c>
      <c r="N43" s="25">
        <v>2E-3</v>
      </c>
      <c r="O43" s="25">
        <v>1.23</v>
      </c>
      <c r="P43" s="25">
        <v>8.94</v>
      </c>
      <c r="Q43" s="25">
        <v>2E-3</v>
      </c>
      <c r="R43" s="25">
        <v>14.5</v>
      </c>
      <c r="S43" s="29">
        <v>0.7</v>
      </c>
      <c r="T43" s="51">
        <v>0.01</v>
      </c>
      <c r="U43" s="42">
        <v>76</v>
      </c>
      <c r="V43" s="42">
        <v>18.68</v>
      </c>
      <c r="W43" s="42">
        <v>3.2799999999999999E-3</v>
      </c>
      <c r="X43" s="42">
        <v>28</v>
      </c>
      <c r="Y43" s="44">
        <v>7.88</v>
      </c>
      <c r="Z43" s="87">
        <f t="shared" si="1"/>
        <v>9.631899693374848</v>
      </c>
      <c r="AA43" s="88">
        <f t="shared" si="2"/>
        <v>10.553702028724839</v>
      </c>
      <c r="AB43" s="90">
        <f t="shared" si="3"/>
        <v>-4.5666329299501603E-2</v>
      </c>
      <c r="AC43" s="19">
        <v>9.6300000000000008</v>
      </c>
      <c r="AD43" s="13">
        <v>10.55</v>
      </c>
      <c r="AE43" s="94">
        <v>9.14</v>
      </c>
    </row>
    <row r="44" spans="1:31" x14ac:dyDescent="0.2">
      <c r="A44" s="2" t="s">
        <v>334</v>
      </c>
      <c r="B44" s="9">
        <v>37201</v>
      </c>
      <c r="C44" s="19">
        <v>2.4300000000000002</v>
      </c>
      <c r="D44" s="12">
        <v>5</v>
      </c>
      <c r="F44" s="13">
        <v>5.6</v>
      </c>
      <c r="H44" s="23">
        <f t="shared" si="0"/>
        <v>1.0000000000000001E-5</v>
      </c>
      <c r="I44" s="24">
        <v>2E-3</v>
      </c>
      <c r="J44" s="25">
        <v>0.09</v>
      </c>
      <c r="K44" s="29">
        <v>1.5</v>
      </c>
      <c r="L44" s="25">
        <v>35.5</v>
      </c>
      <c r="M44" s="29">
        <v>0.9</v>
      </c>
      <c r="N44" s="25">
        <v>2.5499999999999998</v>
      </c>
      <c r="O44" s="25">
        <v>28.3</v>
      </c>
      <c r="P44" s="25">
        <v>7.87</v>
      </c>
      <c r="Q44" s="25">
        <v>0.09</v>
      </c>
      <c r="R44" s="25">
        <v>12.5</v>
      </c>
      <c r="S44" s="29">
        <v>45</v>
      </c>
      <c r="T44" s="51">
        <v>0.01</v>
      </c>
      <c r="U44" s="42">
        <v>117</v>
      </c>
      <c r="V44" s="42">
        <v>48.73</v>
      </c>
      <c r="W44" s="42">
        <v>0.01</v>
      </c>
      <c r="X44" s="42">
        <v>27</v>
      </c>
      <c r="Y44" s="44">
        <v>0.16</v>
      </c>
      <c r="Z44" s="87">
        <f t="shared" si="1"/>
        <v>3.7862518009380621</v>
      </c>
      <c r="AA44" s="88">
        <f t="shared" si="2"/>
        <v>4.1438610809467606</v>
      </c>
      <c r="AB44" s="90">
        <f t="shared" si="3"/>
        <v>-4.5095105874924477E-2</v>
      </c>
    </row>
    <row r="45" spans="1:31" x14ac:dyDescent="0.2">
      <c r="A45" s="2" t="s">
        <v>225</v>
      </c>
      <c r="B45" s="9">
        <v>35149</v>
      </c>
      <c r="C45" s="19">
        <v>1.04</v>
      </c>
      <c r="D45" s="12">
        <v>7.1</v>
      </c>
      <c r="F45" s="12">
        <v>1.1000000000000001</v>
      </c>
      <c r="H45" s="23">
        <f t="shared" si="0"/>
        <v>7.943282347242818E-8</v>
      </c>
      <c r="I45" s="24">
        <v>0.02</v>
      </c>
      <c r="J45" s="25">
        <v>0.03</v>
      </c>
      <c r="K45" s="36"/>
      <c r="L45" s="25">
        <v>120</v>
      </c>
      <c r="M45" s="36"/>
      <c r="N45" s="25">
        <v>0.25</v>
      </c>
      <c r="O45" s="25">
        <v>1.8</v>
      </c>
      <c r="P45" s="25">
        <v>9.6</v>
      </c>
      <c r="Q45" s="25">
        <v>0.11</v>
      </c>
      <c r="R45" s="25">
        <v>10</v>
      </c>
      <c r="S45" s="36"/>
      <c r="T45" s="51">
        <v>0.01</v>
      </c>
      <c r="U45" s="42">
        <v>68.5</v>
      </c>
      <c r="V45" s="42">
        <v>2.89</v>
      </c>
      <c r="W45" s="42">
        <v>0.03</v>
      </c>
      <c r="X45" s="42">
        <v>26</v>
      </c>
      <c r="Y45" s="44">
        <v>5.75</v>
      </c>
      <c r="Z45" s="87">
        <f t="shared" si="1"/>
        <v>7.2756774569289648</v>
      </c>
      <c r="AA45" s="88">
        <f t="shared" si="2"/>
        <v>7.9570518387900648</v>
      </c>
      <c r="AB45" s="90">
        <f t="shared" si="3"/>
        <v>-4.4730945363323164E-2</v>
      </c>
      <c r="AD45" s="100"/>
      <c r="AE45" s="96"/>
    </row>
    <row r="46" spans="1:31" x14ac:dyDescent="0.2">
      <c r="A46" s="2" t="s">
        <v>334</v>
      </c>
      <c r="B46" s="9">
        <v>35548</v>
      </c>
      <c r="C46" s="18">
        <v>2.73</v>
      </c>
      <c r="D46" s="12">
        <v>5.16</v>
      </c>
      <c r="F46" s="12">
        <v>5</v>
      </c>
      <c r="H46" s="23">
        <f t="shared" si="0"/>
        <v>6.9183097091893498E-6</v>
      </c>
      <c r="I46" s="32">
        <v>5.0000000000000001E-3</v>
      </c>
      <c r="J46" s="25">
        <v>7.0000000000000007E-2</v>
      </c>
      <c r="K46" s="33"/>
      <c r="L46" s="25">
        <v>31</v>
      </c>
      <c r="M46" s="33"/>
      <c r="N46" s="25">
        <v>0.82</v>
      </c>
      <c r="O46" s="25">
        <v>20</v>
      </c>
      <c r="P46" s="25">
        <v>4.3</v>
      </c>
      <c r="Q46" s="25">
        <v>0.06</v>
      </c>
      <c r="R46" s="25">
        <v>19</v>
      </c>
      <c r="S46" s="34"/>
      <c r="T46" s="51">
        <v>0.01</v>
      </c>
      <c r="U46" s="42">
        <v>70.7</v>
      </c>
      <c r="V46" s="42">
        <v>61.97</v>
      </c>
      <c r="W46" s="42">
        <v>0.02</v>
      </c>
      <c r="X46" s="42">
        <v>34</v>
      </c>
      <c r="Y46" s="44">
        <v>0.15</v>
      </c>
      <c r="Z46" s="87">
        <f t="shared" si="1"/>
        <v>3.2746256475722366</v>
      </c>
      <c r="AA46" s="88">
        <f t="shared" si="2"/>
        <v>3.581207568524591</v>
      </c>
      <c r="AB46" s="90">
        <f t="shared" si="3"/>
        <v>-4.471840420979465E-2</v>
      </c>
    </row>
    <row r="47" spans="1:31" x14ac:dyDescent="0.2">
      <c r="A47" s="2" t="s">
        <v>297</v>
      </c>
      <c r="B47" s="9">
        <v>41227</v>
      </c>
      <c r="C47" s="18">
        <v>7.46</v>
      </c>
      <c r="D47" s="12">
        <v>4.87</v>
      </c>
      <c r="F47" s="12">
        <v>1.5</v>
      </c>
      <c r="H47" s="23">
        <f t="shared" si="0"/>
        <v>1.3489628825916516E-5</v>
      </c>
      <c r="I47" s="32">
        <v>0.01</v>
      </c>
      <c r="J47" s="25">
        <v>0.01</v>
      </c>
      <c r="K47" s="33"/>
      <c r="L47" s="25">
        <v>13.2</v>
      </c>
      <c r="M47" s="33"/>
      <c r="N47" s="25">
        <v>0.02</v>
      </c>
      <c r="O47" s="25">
        <v>4.41</v>
      </c>
      <c r="P47" s="25">
        <v>15.1</v>
      </c>
      <c r="Q47" s="25">
        <v>0.17</v>
      </c>
      <c r="R47" s="25">
        <v>36.299999999999997</v>
      </c>
      <c r="S47" s="34"/>
      <c r="T47" s="51">
        <v>0.01</v>
      </c>
      <c r="U47" s="42">
        <v>27.9</v>
      </c>
      <c r="V47" s="42">
        <v>27.04</v>
      </c>
      <c r="W47" s="42">
        <v>3.2799999999999999E-3</v>
      </c>
      <c r="X47" s="42">
        <v>100</v>
      </c>
      <c r="Y47" s="44">
        <v>0.1</v>
      </c>
      <c r="Z47" s="87">
        <f t="shared" si="1"/>
        <v>3.6012906049942521</v>
      </c>
      <c r="AA47" s="88">
        <f t="shared" si="2"/>
        <v>3.9382171776112669</v>
      </c>
      <c r="AB47" s="90">
        <f t="shared" si="3"/>
        <v>-4.4688139110929996E-2</v>
      </c>
      <c r="AC47" s="19">
        <v>3.63</v>
      </c>
      <c r="AD47" s="13">
        <v>3.94</v>
      </c>
      <c r="AE47" s="94">
        <v>8.1300000000000008</v>
      </c>
    </row>
    <row r="48" spans="1:31" x14ac:dyDescent="0.2">
      <c r="A48" s="2" t="s">
        <v>342</v>
      </c>
      <c r="B48" s="9">
        <v>37175</v>
      </c>
      <c r="C48" s="19">
        <v>9.01</v>
      </c>
      <c r="D48" s="12">
        <v>4.63</v>
      </c>
      <c r="F48" s="12">
        <v>0.79</v>
      </c>
      <c r="H48" s="23">
        <f t="shared" si="0"/>
        <v>2.3442288153199218E-5</v>
      </c>
      <c r="I48" s="32">
        <v>0.14000000000000001</v>
      </c>
      <c r="J48" s="25">
        <v>0.01</v>
      </c>
      <c r="K48" s="29">
        <v>0.2</v>
      </c>
      <c r="L48" s="25">
        <v>7.89</v>
      </c>
      <c r="M48" s="29">
        <v>0.2</v>
      </c>
      <c r="N48" s="25">
        <v>0.01</v>
      </c>
      <c r="O48" s="25">
        <v>1.45</v>
      </c>
      <c r="P48" s="25">
        <v>5.3</v>
      </c>
      <c r="Q48" s="25">
        <v>0.05</v>
      </c>
      <c r="R48" s="25">
        <v>29.4</v>
      </c>
      <c r="S48" s="29">
        <v>15</v>
      </c>
      <c r="T48" s="51">
        <v>0.01</v>
      </c>
      <c r="U48" s="42">
        <v>17.399999999999999</v>
      </c>
      <c r="V48" s="42">
        <v>12.08</v>
      </c>
      <c r="W48" s="42">
        <v>3.2845000000000001E-3</v>
      </c>
      <c r="X48" s="42">
        <v>62</v>
      </c>
      <c r="Y48" s="44">
        <v>0.06</v>
      </c>
      <c r="Z48" s="87">
        <f t="shared" si="1"/>
        <v>2.1639727585010089</v>
      </c>
      <c r="AA48" s="88">
        <f t="shared" si="2"/>
        <v>2.3664040428312121</v>
      </c>
      <c r="AB48" s="90">
        <f t="shared" si="3"/>
        <v>-4.4683101032716624E-2</v>
      </c>
    </row>
    <row r="49" spans="1:31" x14ac:dyDescent="0.2">
      <c r="A49" s="2" t="s">
        <v>112</v>
      </c>
      <c r="B49" s="9">
        <v>33255</v>
      </c>
      <c r="C49" s="18">
        <v>15.21</v>
      </c>
      <c r="D49" s="12">
        <v>7.62</v>
      </c>
      <c r="F49" s="12">
        <v>2.6</v>
      </c>
      <c r="H49" s="23">
        <f t="shared" si="0"/>
        <v>2.3988329190194864E-8</v>
      </c>
      <c r="I49" s="28"/>
      <c r="J49" s="25">
        <v>0.3</v>
      </c>
      <c r="L49" s="25">
        <v>78</v>
      </c>
      <c r="N49" s="25">
        <v>1.4</v>
      </c>
      <c r="O49" s="25">
        <v>1.5</v>
      </c>
      <c r="P49" s="25">
        <v>6</v>
      </c>
      <c r="Q49" s="25">
        <v>0.25</v>
      </c>
      <c r="R49" s="25">
        <v>13</v>
      </c>
      <c r="T49" s="51">
        <v>0.06</v>
      </c>
      <c r="U49" s="42">
        <v>18.600000000000001</v>
      </c>
      <c r="V49" s="42">
        <v>2.21</v>
      </c>
      <c r="W49" s="42">
        <v>0.01</v>
      </c>
      <c r="X49" s="42">
        <v>20</v>
      </c>
      <c r="Y49" s="44">
        <v>4.55</v>
      </c>
      <c r="Z49" s="87">
        <f t="shared" si="1"/>
        <v>5.065567824346827</v>
      </c>
      <c r="AA49" s="88">
        <f t="shared" si="2"/>
        <v>5.5391504359750501</v>
      </c>
      <c r="AB49" s="90">
        <f t="shared" si="3"/>
        <v>-4.4657726872401493E-2</v>
      </c>
    </row>
    <row r="50" spans="1:31" x14ac:dyDescent="0.2">
      <c r="A50" s="2" t="s">
        <v>279</v>
      </c>
      <c r="B50" s="9">
        <v>41780</v>
      </c>
      <c r="C50" s="18">
        <v>4.3499999999999996</v>
      </c>
      <c r="D50" s="12">
        <v>6.89</v>
      </c>
      <c r="F50" s="12">
        <v>1.9</v>
      </c>
      <c r="H50" s="23">
        <f t="shared" si="0"/>
        <v>1.288249551693134E-7</v>
      </c>
      <c r="I50" s="28"/>
      <c r="J50" s="25">
        <v>0.01</v>
      </c>
      <c r="K50" s="36"/>
      <c r="L50" s="25">
        <v>72.2</v>
      </c>
      <c r="M50" s="36"/>
      <c r="N50" s="25">
        <v>0.12</v>
      </c>
      <c r="O50" s="25">
        <v>3.17</v>
      </c>
      <c r="P50" s="25">
        <v>4.67</v>
      </c>
      <c r="Q50" s="25">
        <v>7.0000000000000007E-2</v>
      </c>
      <c r="R50" s="25">
        <v>18.399999999999999</v>
      </c>
      <c r="S50" s="36"/>
      <c r="T50" s="51">
        <v>0.12</v>
      </c>
      <c r="U50" s="42">
        <v>42.8</v>
      </c>
      <c r="V50" s="42">
        <v>88.09</v>
      </c>
      <c r="W50" s="42">
        <v>0.03</v>
      </c>
      <c r="X50" s="42">
        <v>42</v>
      </c>
      <c r="Y50" s="44">
        <v>1.83</v>
      </c>
      <c r="Z50" s="87">
        <f t="shared" si="1"/>
        <v>4.8758217321470454</v>
      </c>
      <c r="AA50" s="88">
        <f t="shared" si="2"/>
        <v>5.3310335409152554</v>
      </c>
      <c r="AB50" s="90">
        <f t="shared" si="3"/>
        <v>-4.4598634602921683E-2</v>
      </c>
      <c r="AC50" s="19">
        <v>4.88</v>
      </c>
      <c r="AD50" s="13">
        <v>5.33</v>
      </c>
      <c r="AE50" s="95">
        <v>8.91</v>
      </c>
    </row>
    <row r="51" spans="1:31" x14ac:dyDescent="0.2">
      <c r="A51" s="2" t="s">
        <v>227</v>
      </c>
      <c r="B51" s="9">
        <v>37529</v>
      </c>
      <c r="C51" s="18">
        <v>2.64</v>
      </c>
      <c r="D51" s="12">
        <v>4.54</v>
      </c>
      <c r="F51" s="12">
        <v>3.7</v>
      </c>
      <c r="H51" s="23">
        <f t="shared" si="0"/>
        <v>2.8840315031266029E-5</v>
      </c>
      <c r="I51" s="32">
        <v>0.5</v>
      </c>
      <c r="J51" s="25">
        <v>0.03</v>
      </c>
      <c r="K51" s="29">
        <v>0.3</v>
      </c>
      <c r="L51" s="25">
        <v>4.13</v>
      </c>
      <c r="M51" s="29">
        <v>0.4</v>
      </c>
      <c r="N51" s="35"/>
      <c r="O51" s="25">
        <v>1.71</v>
      </c>
      <c r="P51" s="25">
        <v>2.67</v>
      </c>
      <c r="Q51" s="25">
        <v>0.19</v>
      </c>
      <c r="R51" s="25">
        <v>31.8</v>
      </c>
      <c r="S51" s="29">
        <v>86</v>
      </c>
      <c r="T51" s="51">
        <v>0.02</v>
      </c>
      <c r="U51" s="42">
        <v>21.4</v>
      </c>
      <c r="V51" s="42">
        <v>13.54</v>
      </c>
      <c r="W51" s="42">
        <v>3.2845000000000001E-3</v>
      </c>
      <c r="X51" s="42">
        <v>50</v>
      </c>
      <c r="Y51" s="44">
        <v>0.02</v>
      </c>
      <c r="Z51" s="87">
        <f t="shared" si="1"/>
        <v>1.9169035029284796</v>
      </c>
      <c r="AA51" s="88">
        <f t="shared" si="2"/>
        <v>2.0950359963450018</v>
      </c>
      <c r="AB51" s="90">
        <f t="shared" si="3"/>
        <v>-4.4400593141741079E-2</v>
      </c>
    </row>
    <row r="52" spans="1:31" x14ac:dyDescent="0.2">
      <c r="A52" s="2" t="s">
        <v>110</v>
      </c>
      <c r="B52" s="9">
        <v>35327</v>
      </c>
      <c r="C52" s="18">
        <v>10.24</v>
      </c>
      <c r="D52" s="12">
        <v>7.32</v>
      </c>
      <c r="F52" s="12">
        <v>1.4</v>
      </c>
      <c r="H52" s="23">
        <f t="shared" si="0"/>
        <v>4.7863009232263782E-8</v>
      </c>
      <c r="I52" s="32">
        <v>8.9999999999999993E-3</v>
      </c>
      <c r="J52" s="25">
        <v>0.17</v>
      </c>
      <c r="K52" s="29">
        <v>1</v>
      </c>
      <c r="L52" s="25">
        <v>100</v>
      </c>
      <c r="M52" s="29">
        <v>1</v>
      </c>
      <c r="N52" s="25">
        <v>0.42</v>
      </c>
      <c r="O52" s="25">
        <v>1.4</v>
      </c>
      <c r="P52" s="25">
        <v>7.7</v>
      </c>
      <c r="Q52" s="25">
        <v>0.24</v>
      </c>
      <c r="R52" s="25">
        <v>15</v>
      </c>
      <c r="S52" s="29">
        <v>5</v>
      </c>
      <c r="T52" s="51">
        <v>7.0000000000000007E-2</v>
      </c>
      <c r="U52" s="42">
        <v>64.5</v>
      </c>
      <c r="V52" s="42">
        <v>0.22</v>
      </c>
      <c r="W52" s="42">
        <v>3.2845000000000001E-3</v>
      </c>
      <c r="X52" s="42">
        <v>31</v>
      </c>
      <c r="Y52" s="44">
        <v>4.71</v>
      </c>
      <c r="Z52" s="87">
        <f t="shared" si="1"/>
        <v>6.3459896636957609</v>
      </c>
      <c r="AA52" s="88">
        <f t="shared" si="2"/>
        <v>6.9330729961261053</v>
      </c>
      <c r="AB52" s="90">
        <f t="shared" si="3"/>
        <v>-4.4211202813785044E-2</v>
      </c>
      <c r="AE52" s="96"/>
    </row>
    <row r="53" spans="1:31" x14ac:dyDescent="0.2">
      <c r="A53" s="2" t="s">
        <v>329</v>
      </c>
      <c r="B53" s="9">
        <v>40353</v>
      </c>
      <c r="C53" s="18">
        <v>2.25</v>
      </c>
      <c r="D53" s="12">
        <v>6.41</v>
      </c>
      <c r="F53" s="12">
        <v>5.9</v>
      </c>
      <c r="H53" s="23">
        <f t="shared" si="0"/>
        <v>3.8904514499428027E-7</v>
      </c>
      <c r="I53" s="28"/>
      <c r="J53" s="25">
        <v>0.01</v>
      </c>
      <c r="K53" s="33"/>
      <c r="L53" s="25">
        <v>66.2</v>
      </c>
      <c r="M53" s="33"/>
      <c r="N53" s="25">
        <v>0.03</v>
      </c>
      <c r="O53" s="25">
        <v>9.81</v>
      </c>
      <c r="P53" s="25">
        <v>8.6300000000000008</v>
      </c>
      <c r="Q53" s="25">
        <v>0.02</v>
      </c>
      <c r="R53" s="25">
        <v>11.6</v>
      </c>
      <c r="S53" s="34"/>
      <c r="T53" s="51">
        <v>0.01</v>
      </c>
      <c r="U53" s="42">
        <v>68.2</v>
      </c>
      <c r="V53" s="42">
        <v>27.53</v>
      </c>
      <c r="W53" s="42">
        <v>0.02</v>
      </c>
      <c r="X53" s="42">
        <v>24</v>
      </c>
      <c r="Y53" s="44">
        <v>2.67</v>
      </c>
      <c r="Z53" s="87">
        <f t="shared" si="1"/>
        <v>4.7712097615962117</v>
      </c>
      <c r="AA53" s="88">
        <f t="shared" si="2"/>
        <v>5.2115908668737685</v>
      </c>
      <c r="AB53" s="90">
        <f t="shared" si="3"/>
        <v>-4.4113983807473077E-2</v>
      </c>
      <c r="AC53" s="19">
        <v>4.78</v>
      </c>
      <c r="AD53" s="13">
        <v>5.21</v>
      </c>
      <c r="AE53" s="95">
        <v>8.59</v>
      </c>
    </row>
    <row r="54" spans="1:31" x14ac:dyDescent="0.2">
      <c r="A54" s="2" t="s">
        <v>373</v>
      </c>
      <c r="B54" s="9">
        <v>41169</v>
      </c>
      <c r="C54" s="18">
        <v>2.65</v>
      </c>
      <c r="D54" s="12">
        <v>5.22</v>
      </c>
      <c r="F54" s="12">
        <v>16</v>
      </c>
      <c r="H54" s="23">
        <f t="shared" si="0"/>
        <v>6.0255958607435782E-6</v>
      </c>
      <c r="I54" s="28"/>
      <c r="J54" s="25">
        <v>0.03</v>
      </c>
      <c r="K54" s="36"/>
      <c r="L54" s="25">
        <v>15</v>
      </c>
      <c r="M54" s="36"/>
      <c r="N54" s="25">
        <v>0.23</v>
      </c>
      <c r="O54" s="25">
        <v>5.73</v>
      </c>
      <c r="P54" s="25">
        <v>2.2400000000000002</v>
      </c>
      <c r="Q54" s="25">
        <v>0.02</v>
      </c>
      <c r="R54" s="25">
        <v>6.73</v>
      </c>
      <c r="S54" s="36"/>
      <c r="T54" s="51">
        <v>0.02</v>
      </c>
      <c r="U54" s="42">
        <v>33.799999999999997</v>
      </c>
      <c r="V54" s="42">
        <v>2.75</v>
      </c>
      <c r="W54" s="42">
        <v>0.01</v>
      </c>
      <c r="X54" s="42">
        <v>16</v>
      </c>
      <c r="Y54" s="44">
        <v>0.31</v>
      </c>
      <c r="Z54" s="87">
        <f t="shared" si="1"/>
        <v>1.3827096892888384</v>
      </c>
      <c r="AA54" s="88">
        <f t="shared" si="2"/>
        <v>1.510197509771074</v>
      </c>
      <c r="AB54" s="90">
        <f t="shared" si="3"/>
        <v>-4.4069101326051671E-2</v>
      </c>
      <c r="AC54" s="19">
        <v>1.44</v>
      </c>
      <c r="AD54" s="13">
        <v>1.51</v>
      </c>
      <c r="AE54" s="94">
        <v>5.0999999999999996</v>
      </c>
    </row>
    <row r="55" spans="1:31" x14ac:dyDescent="0.2">
      <c r="A55" s="2" t="s">
        <v>178</v>
      </c>
      <c r="B55" s="9">
        <v>39771</v>
      </c>
      <c r="C55" s="18">
        <v>4.17</v>
      </c>
      <c r="D55" s="12">
        <v>7.82</v>
      </c>
      <c r="F55" s="12">
        <v>2.8</v>
      </c>
      <c r="H55" s="23">
        <f t="shared" si="0"/>
        <v>1.5135612484362029E-8</v>
      </c>
      <c r="I55" s="24">
        <v>7.0000000000000001E-3</v>
      </c>
      <c r="J55" s="25">
        <v>0.53</v>
      </c>
      <c r="K55" s="36"/>
      <c r="L55" s="25">
        <v>28.9</v>
      </c>
      <c r="M55" s="36"/>
      <c r="N55" s="27">
        <v>0.1</v>
      </c>
      <c r="O55" s="25">
        <v>3.02</v>
      </c>
      <c r="P55" s="25">
        <v>5</v>
      </c>
      <c r="Q55" s="27">
        <v>0.04</v>
      </c>
      <c r="R55" s="25">
        <v>40.9</v>
      </c>
      <c r="S55" s="36"/>
      <c r="T55" s="51">
        <v>0.51</v>
      </c>
      <c r="U55" s="42">
        <v>3.87</v>
      </c>
      <c r="V55" s="42">
        <v>0.22</v>
      </c>
      <c r="W55" s="42">
        <v>7.2300000000000003E-3</v>
      </c>
      <c r="X55" s="42">
        <v>28</v>
      </c>
      <c r="Y55" s="44">
        <v>3.2</v>
      </c>
      <c r="Z55" s="87">
        <f t="shared" si="1"/>
        <v>3.7450013038935168</v>
      </c>
      <c r="AA55" s="88">
        <f t="shared" si="2"/>
        <v>4.0902270173242421</v>
      </c>
      <c r="AB55" s="90">
        <f t="shared" si="3"/>
        <v>-4.4060708798473146E-2</v>
      </c>
      <c r="AE55" s="94">
        <v>8.48</v>
      </c>
    </row>
    <row r="56" spans="1:31" x14ac:dyDescent="0.2">
      <c r="A56" s="2" t="s">
        <v>113</v>
      </c>
      <c r="B56" s="9">
        <v>35719</v>
      </c>
      <c r="C56" s="18">
        <v>15.26</v>
      </c>
      <c r="D56" s="12">
        <v>7.78</v>
      </c>
      <c r="F56" s="12">
        <v>2</v>
      </c>
      <c r="H56" s="23">
        <f t="shared" si="0"/>
        <v>1.6595869074375541E-8</v>
      </c>
      <c r="I56" s="32">
        <v>2E-3</v>
      </c>
      <c r="J56" s="25">
        <v>0.12</v>
      </c>
      <c r="K56" s="30">
        <v>0.2</v>
      </c>
      <c r="L56" s="25">
        <v>25</v>
      </c>
      <c r="M56" s="30">
        <v>1.5</v>
      </c>
      <c r="N56" s="25">
        <v>0.44</v>
      </c>
      <c r="O56" s="25">
        <v>1.5</v>
      </c>
      <c r="P56" s="25">
        <v>4.3</v>
      </c>
      <c r="Q56" s="25">
        <v>0.05</v>
      </c>
      <c r="R56" s="25">
        <v>25</v>
      </c>
      <c r="S56" s="31">
        <v>1</v>
      </c>
      <c r="T56" s="51">
        <v>0.23</v>
      </c>
      <c r="U56" s="42">
        <v>12.5</v>
      </c>
      <c r="V56" s="42">
        <v>0.22</v>
      </c>
      <c r="W56" s="42">
        <v>0.01</v>
      </c>
      <c r="X56" s="42">
        <v>7.2</v>
      </c>
      <c r="Y56" s="44">
        <v>2.5299999999999998</v>
      </c>
      <c r="Z56" s="87">
        <f t="shared" si="1"/>
        <v>2.7515270899165571</v>
      </c>
      <c r="AA56" s="88">
        <f t="shared" si="2"/>
        <v>3.0043611104397794</v>
      </c>
      <c r="AB56" s="90">
        <f t="shared" si="3"/>
        <v>-4.3926152093706365E-2</v>
      </c>
      <c r="AD56" s="100"/>
      <c r="AE56" s="96"/>
    </row>
    <row r="57" spans="1:31" x14ac:dyDescent="0.2">
      <c r="A57" s="2" t="s">
        <v>114</v>
      </c>
      <c r="B57" s="9">
        <v>41886</v>
      </c>
      <c r="C57" s="18">
        <v>8.85</v>
      </c>
      <c r="D57" s="12">
        <v>7.39</v>
      </c>
      <c r="F57" s="12">
        <v>2.4</v>
      </c>
      <c r="H57" s="23">
        <f t="shared" si="0"/>
        <v>4.0738027780411254E-8</v>
      </c>
      <c r="I57" s="28"/>
      <c r="J57" s="25">
        <v>0.49</v>
      </c>
      <c r="K57" s="36"/>
      <c r="L57" s="25">
        <v>329</v>
      </c>
      <c r="M57" s="36"/>
      <c r="N57" s="25">
        <v>2.23</v>
      </c>
      <c r="O57" s="25">
        <v>3.51</v>
      </c>
      <c r="P57" s="25">
        <v>20.100000000000001</v>
      </c>
      <c r="Q57" s="25">
        <v>0.34</v>
      </c>
      <c r="R57" s="25">
        <v>23.4</v>
      </c>
      <c r="S57" s="36"/>
      <c r="T57" s="51">
        <v>0.01</v>
      </c>
      <c r="U57" s="42">
        <v>712</v>
      </c>
      <c r="V57" s="42">
        <v>0.22</v>
      </c>
      <c r="W57" s="42">
        <v>3.9399999999999999E-3</v>
      </c>
      <c r="X57" s="42">
        <v>27</v>
      </c>
      <c r="Y57" s="44">
        <v>5.48</v>
      </c>
      <c r="Z57" s="87">
        <f t="shared" si="1"/>
        <v>19.29786596843816</v>
      </c>
      <c r="AA57" s="88">
        <f t="shared" si="2"/>
        <v>21.068111277703132</v>
      </c>
      <c r="AB57" s="90">
        <f t="shared" si="3"/>
        <v>-4.3854885476213641E-2</v>
      </c>
      <c r="AC57" s="19">
        <v>19.34</v>
      </c>
      <c r="AD57" s="13">
        <v>21.07</v>
      </c>
      <c r="AE57" s="94">
        <v>8.5500000000000007</v>
      </c>
    </row>
    <row r="58" spans="1:31" x14ac:dyDescent="0.2">
      <c r="A58" s="2" t="s">
        <v>212</v>
      </c>
      <c r="B58" s="9">
        <v>37210</v>
      </c>
      <c r="C58" s="18">
        <v>6.92</v>
      </c>
      <c r="D58" s="12">
        <v>7.03</v>
      </c>
      <c r="F58" s="12">
        <v>1.4</v>
      </c>
      <c r="H58" s="23">
        <f t="shared" si="0"/>
        <v>9.3325430079699072E-8</v>
      </c>
      <c r="I58" s="32">
        <v>0.1</v>
      </c>
      <c r="J58" s="25">
        <v>0.02</v>
      </c>
      <c r="K58" s="29">
        <v>0.2</v>
      </c>
      <c r="L58" s="25">
        <v>147</v>
      </c>
      <c r="M58" s="29">
        <v>0.2</v>
      </c>
      <c r="N58" s="25">
        <v>0.01</v>
      </c>
      <c r="O58" s="25">
        <v>1.27</v>
      </c>
      <c r="P58" s="25">
        <v>13.2</v>
      </c>
      <c r="Q58" s="25">
        <v>8.0000000000000002E-3</v>
      </c>
      <c r="R58" s="25">
        <v>10.3</v>
      </c>
      <c r="S58" s="29">
        <v>1</v>
      </c>
      <c r="T58" s="51">
        <v>0.04</v>
      </c>
      <c r="U58" s="42">
        <v>120</v>
      </c>
      <c r="V58" s="42">
        <v>4.47</v>
      </c>
      <c r="W58" s="42">
        <v>9.8499999999999994E-3</v>
      </c>
      <c r="X58" s="42">
        <v>45</v>
      </c>
      <c r="Y58" s="44">
        <v>5.89</v>
      </c>
      <c r="Z58" s="87">
        <f t="shared" si="1"/>
        <v>8.9146837700067376</v>
      </c>
      <c r="AA58" s="88">
        <f t="shared" si="2"/>
        <v>9.7311463851046494</v>
      </c>
      <c r="AB58" s="90">
        <f t="shared" si="3"/>
        <v>-4.3787946597491377E-2</v>
      </c>
      <c r="AE58" s="96"/>
    </row>
    <row r="59" spans="1:31" x14ac:dyDescent="0.2">
      <c r="A59" s="2" t="s">
        <v>112</v>
      </c>
      <c r="B59" s="9">
        <v>32429</v>
      </c>
      <c r="C59" s="18">
        <v>15.48</v>
      </c>
      <c r="D59" s="12">
        <v>7.05</v>
      </c>
      <c r="F59" s="12">
        <v>2</v>
      </c>
      <c r="H59" s="23">
        <f t="shared" si="0"/>
        <v>8.9125093813374537E-8</v>
      </c>
      <c r="I59" s="28"/>
      <c r="J59" s="25">
        <v>0.41</v>
      </c>
      <c r="K59" s="29">
        <v>0.2</v>
      </c>
      <c r="L59" s="25">
        <v>78</v>
      </c>
      <c r="M59" s="29">
        <v>0.4</v>
      </c>
      <c r="N59" s="25">
        <v>1.3</v>
      </c>
      <c r="O59" s="25">
        <v>2.1</v>
      </c>
      <c r="P59" s="25">
        <v>6.1</v>
      </c>
      <c r="Q59" s="25">
        <v>0.24</v>
      </c>
      <c r="R59" s="25">
        <v>11</v>
      </c>
      <c r="S59" s="29">
        <v>1.7</v>
      </c>
      <c r="T59" s="51">
        <v>1.53</v>
      </c>
      <c r="U59" s="42">
        <v>19.2</v>
      </c>
      <c r="V59" s="42">
        <v>0.44</v>
      </c>
      <c r="W59" s="42">
        <v>0.62</v>
      </c>
      <c r="X59" s="42">
        <v>26</v>
      </c>
      <c r="Y59" s="44">
        <v>4.26</v>
      </c>
      <c r="Z59" s="87">
        <f t="shared" si="1"/>
        <v>5.0043119367379978</v>
      </c>
      <c r="AA59" s="88">
        <f t="shared" si="2"/>
        <v>5.4620419953085957</v>
      </c>
      <c r="AB59" s="90">
        <f t="shared" si="3"/>
        <v>-4.3733477918140036E-2</v>
      </c>
      <c r="AE59" s="96"/>
    </row>
    <row r="60" spans="1:31" x14ac:dyDescent="0.2">
      <c r="A60" s="2" t="s">
        <v>297</v>
      </c>
      <c r="B60" s="9">
        <v>36094</v>
      </c>
      <c r="C60" s="18">
        <v>8.64</v>
      </c>
      <c r="D60" s="12">
        <v>5.15</v>
      </c>
      <c r="E60" s="16"/>
      <c r="F60" s="12">
        <v>2.2000000000000002</v>
      </c>
      <c r="H60" s="23">
        <f t="shared" si="0"/>
        <v>7.0794578438413623E-6</v>
      </c>
      <c r="I60" s="32">
        <v>2E-3</v>
      </c>
      <c r="J60" s="25">
        <v>0.14000000000000001</v>
      </c>
      <c r="K60" s="30">
        <v>0.2</v>
      </c>
      <c r="L60" s="25">
        <v>9.1</v>
      </c>
      <c r="M60" s="30">
        <v>0.5</v>
      </c>
      <c r="N60" s="25">
        <v>0.01</v>
      </c>
      <c r="O60" s="25">
        <v>3</v>
      </c>
      <c r="P60" s="25">
        <v>9.3000000000000007</v>
      </c>
      <c r="Q60" s="25">
        <v>0.08</v>
      </c>
      <c r="R60" s="25">
        <v>22</v>
      </c>
      <c r="S60" s="31">
        <v>31</v>
      </c>
      <c r="T60" s="51">
        <v>0.02</v>
      </c>
      <c r="U60" s="42">
        <v>38.700000000000003</v>
      </c>
      <c r="V60" s="42">
        <v>15.22</v>
      </c>
      <c r="W60" s="42">
        <v>3.284E-3</v>
      </c>
      <c r="X60" s="42">
        <v>45</v>
      </c>
      <c r="Y60" s="44">
        <v>0.15</v>
      </c>
      <c r="Z60" s="87">
        <f t="shared" si="1"/>
        <v>2.2641508080034534</v>
      </c>
      <c r="AA60" s="88">
        <f t="shared" si="2"/>
        <v>2.4712430904500637</v>
      </c>
      <c r="AB60" s="90">
        <f t="shared" si="3"/>
        <v>-4.373285240626814E-2</v>
      </c>
    </row>
    <row r="61" spans="1:31" x14ac:dyDescent="0.2">
      <c r="A61" s="2" t="s">
        <v>373</v>
      </c>
      <c r="B61" s="9">
        <v>40337</v>
      </c>
      <c r="C61" s="19">
        <v>2.33</v>
      </c>
      <c r="D61" s="12">
        <v>5.33</v>
      </c>
      <c r="F61" s="12">
        <v>18</v>
      </c>
      <c r="G61" s="16"/>
      <c r="H61" s="23">
        <f t="shared" si="0"/>
        <v>4.6773514128719787E-6</v>
      </c>
      <c r="I61" s="24">
        <v>0.13</v>
      </c>
      <c r="J61" s="25">
        <v>0.01</v>
      </c>
      <c r="K61" s="29">
        <v>0.4</v>
      </c>
      <c r="L61" s="25">
        <v>11.3</v>
      </c>
      <c r="M61" s="29">
        <v>1</v>
      </c>
      <c r="N61" s="25">
        <v>0.22</v>
      </c>
      <c r="O61" s="25">
        <v>2.63</v>
      </c>
      <c r="P61" s="25">
        <v>1.4</v>
      </c>
      <c r="Q61" s="25">
        <v>0.01</v>
      </c>
      <c r="R61" s="25">
        <v>7.4</v>
      </c>
      <c r="S61" s="29">
        <v>7.6</v>
      </c>
      <c r="T61" s="51">
        <v>0.02</v>
      </c>
      <c r="U61" s="42">
        <v>18.8</v>
      </c>
      <c r="V61" s="42">
        <v>7.25</v>
      </c>
      <c r="W61" s="42">
        <v>0.01</v>
      </c>
      <c r="X61" s="42">
        <v>10</v>
      </c>
      <c r="Y61" s="44">
        <v>0.4</v>
      </c>
      <c r="Z61" s="87">
        <f t="shared" si="1"/>
        <v>1.0914513628296643</v>
      </c>
      <c r="AA61" s="88">
        <f t="shared" si="2"/>
        <v>1.1912533852203406</v>
      </c>
      <c r="AB61" s="90">
        <f t="shared" si="3"/>
        <v>-4.3720950979723512E-2</v>
      </c>
      <c r="AC61" s="19">
        <v>1.19</v>
      </c>
      <c r="AD61" s="13">
        <v>1.19</v>
      </c>
      <c r="AE61" s="94">
        <v>0.47</v>
      </c>
    </row>
    <row r="62" spans="1:31" x14ac:dyDescent="0.2">
      <c r="A62" s="2" t="s">
        <v>129</v>
      </c>
      <c r="B62" s="9">
        <v>36810</v>
      </c>
      <c r="C62" s="18">
        <v>1.33</v>
      </c>
      <c r="D62" s="12">
        <v>6.9</v>
      </c>
      <c r="F62" s="12">
        <v>6.1</v>
      </c>
      <c r="H62" s="23">
        <f t="shared" si="0"/>
        <v>1.2589254117941651E-7</v>
      </c>
      <c r="I62" s="28"/>
      <c r="J62" s="25">
        <v>4.13</v>
      </c>
      <c r="K62" s="33"/>
      <c r="L62" s="25">
        <v>136</v>
      </c>
      <c r="M62" s="33"/>
      <c r="N62" s="35"/>
      <c r="O62" s="27">
        <v>3.18</v>
      </c>
      <c r="P62" s="27">
        <v>11.8</v>
      </c>
      <c r="Q62" s="35"/>
      <c r="R62" s="27">
        <v>106</v>
      </c>
      <c r="S62" s="34"/>
      <c r="T62" s="51">
        <v>0.01</v>
      </c>
      <c r="U62" s="42">
        <v>14.7</v>
      </c>
      <c r="V62" s="42">
        <v>0.22</v>
      </c>
      <c r="W62" s="42">
        <v>0.01</v>
      </c>
      <c r="X62" s="42">
        <v>168</v>
      </c>
      <c r="Y62" s="44">
        <v>8.7799999999999994</v>
      </c>
      <c r="Z62" s="87">
        <f t="shared" si="1"/>
        <v>12.678695855769817</v>
      </c>
      <c r="AA62" s="88">
        <f t="shared" si="2"/>
        <v>13.829177634471765</v>
      </c>
      <c r="AB62" s="90">
        <f t="shared" si="3"/>
        <v>-4.3401511597128996E-2</v>
      </c>
    </row>
    <row r="63" spans="1:31" x14ac:dyDescent="0.2">
      <c r="A63" s="2" t="s">
        <v>129</v>
      </c>
      <c r="B63" s="9">
        <v>36458</v>
      </c>
      <c r="C63" s="18">
        <v>1.38</v>
      </c>
      <c r="D63" s="12">
        <v>6.85</v>
      </c>
      <c r="F63" s="12">
        <v>5.5</v>
      </c>
      <c r="H63" s="23">
        <f t="shared" si="0"/>
        <v>1.4125375446227539E-7</v>
      </c>
      <c r="I63" s="32">
        <v>7.0000000000000001E-3</v>
      </c>
      <c r="J63" s="25">
        <v>3.79</v>
      </c>
      <c r="K63" s="36"/>
      <c r="L63" s="25">
        <v>120</v>
      </c>
      <c r="M63" s="36"/>
      <c r="N63" s="25">
        <v>9.8000000000000007</v>
      </c>
      <c r="O63" s="25">
        <v>3.3</v>
      </c>
      <c r="P63" s="25">
        <v>11</v>
      </c>
      <c r="Q63" s="25">
        <v>0.72</v>
      </c>
      <c r="R63" s="25">
        <v>110</v>
      </c>
      <c r="S63" s="36"/>
      <c r="T63" s="51">
        <v>0.01</v>
      </c>
      <c r="U63" s="42">
        <v>9.76</v>
      </c>
      <c r="V63" s="42">
        <v>0.22</v>
      </c>
      <c r="W63" s="42">
        <v>6.5690000000000002E-3</v>
      </c>
      <c r="X63" s="42">
        <v>167</v>
      </c>
      <c r="Y63" s="44">
        <v>8.5500000000000007</v>
      </c>
      <c r="Z63" s="87">
        <f t="shared" si="1"/>
        <v>12.350573780267631</v>
      </c>
      <c r="AA63" s="88">
        <f t="shared" si="2"/>
        <v>13.468052624861217</v>
      </c>
      <c r="AB63" s="90">
        <f t="shared" si="3"/>
        <v>-4.3281885994198369E-2</v>
      </c>
    </row>
    <row r="64" spans="1:31" x14ac:dyDescent="0.2">
      <c r="A64" s="2" t="s">
        <v>361</v>
      </c>
      <c r="B64" s="9">
        <v>40504</v>
      </c>
      <c r="C64" s="18">
        <v>1.53</v>
      </c>
      <c r="D64" s="12">
        <v>5.48</v>
      </c>
      <c r="F64" s="12">
        <v>17</v>
      </c>
      <c r="H64" s="23">
        <f t="shared" si="0"/>
        <v>3.3113112148259022E-6</v>
      </c>
      <c r="I64" s="32">
        <v>0.01</v>
      </c>
      <c r="J64" s="25">
        <v>0.31</v>
      </c>
      <c r="K64" s="29">
        <v>12</v>
      </c>
      <c r="L64" s="25">
        <v>12.4</v>
      </c>
      <c r="M64" s="29">
        <v>0.8</v>
      </c>
      <c r="N64" s="25">
        <v>5.6</v>
      </c>
      <c r="O64" s="25">
        <v>13</v>
      </c>
      <c r="P64" s="25">
        <v>2.73</v>
      </c>
      <c r="Q64" s="25">
        <v>7.0000000000000007E-2</v>
      </c>
      <c r="R64" s="25">
        <v>8.33</v>
      </c>
      <c r="S64" s="29">
        <v>86</v>
      </c>
      <c r="T64" s="51">
        <v>0.02</v>
      </c>
      <c r="U64" s="42">
        <v>53.9</v>
      </c>
      <c r="V64" s="42">
        <v>0.49</v>
      </c>
      <c r="W64" s="42">
        <v>8.2100000000000003E-3</v>
      </c>
      <c r="X64" s="42">
        <v>18</v>
      </c>
      <c r="Y64" s="44">
        <v>0.28000000000000003</v>
      </c>
      <c r="Z64" s="87">
        <f t="shared" si="1"/>
        <v>1.7595965282274855</v>
      </c>
      <c r="AA64" s="88">
        <f t="shared" si="2"/>
        <v>1.9185693571848852</v>
      </c>
      <c r="AB64" s="90">
        <f t="shared" si="3"/>
        <v>-4.3220679520705407E-2</v>
      </c>
      <c r="AC64" s="19">
        <v>1.94</v>
      </c>
      <c r="AD64" s="13">
        <v>1.92</v>
      </c>
      <c r="AE64" s="95">
        <v>0.98</v>
      </c>
    </row>
    <row r="65" spans="1:31" x14ac:dyDescent="0.2">
      <c r="A65" s="2" t="s">
        <v>407</v>
      </c>
      <c r="B65" s="9">
        <v>40143</v>
      </c>
      <c r="C65" s="18">
        <v>0.62</v>
      </c>
      <c r="D65" s="12">
        <v>7.48</v>
      </c>
      <c r="F65" s="12">
        <v>1.7</v>
      </c>
      <c r="H65" s="23">
        <f t="shared" si="0"/>
        <v>3.3113112148259005E-8</v>
      </c>
      <c r="I65" s="32">
        <v>0.17</v>
      </c>
      <c r="J65" s="25">
        <v>0.23</v>
      </c>
      <c r="L65" s="25">
        <v>56.5</v>
      </c>
      <c r="N65" s="25">
        <v>0.42</v>
      </c>
      <c r="O65" s="25">
        <v>1.91</v>
      </c>
      <c r="P65" s="25">
        <v>4.6900000000000004</v>
      </c>
      <c r="Q65" s="25">
        <v>0.1</v>
      </c>
      <c r="R65" s="25">
        <v>10.3</v>
      </c>
      <c r="T65" s="51">
        <v>0.3</v>
      </c>
      <c r="U65" s="42">
        <v>2.42</v>
      </c>
      <c r="V65" s="42">
        <v>0.22</v>
      </c>
      <c r="W65" s="42">
        <v>3.2799999999999999E-3</v>
      </c>
      <c r="X65" s="42">
        <v>13</v>
      </c>
      <c r="Y65" s="44">
        <v>3.66</v>
      </c>
      <c r="Z65" s="87">
        <f t="shared" si="1"/>
        <v>3.7524420289340497</v>
      </c>
      <c r="AA65" s="88">
        <f t="shared" si="2"/>
        <v>4.0901899808311981</v>
      </c>
      <c r="AB65" s="90">
        <f t="shared" si="3"/>
        <v>-4.3065638101673243E-2</v>
      </c>
      <c r="AE65" s="95">
        <v>0.34</v>
      </c>
    </row>
    <row r="66" spans="1:31" x14ac:dyDescent="0.2">
      <c r="A66" s="2" t="s">
        <v>368</v>
      </c>
      <c r="B66" s="9">
        <v>37382</v>
      </c>
      <c r="C66" s="18">
        <v>0.77</v>
      </c>
      <c r="D66" s="13">
        <v>5.15</v>
      </c>
      <c r="F66" s="12">
        <v>9.3000000000000007</v>
      </c>
      <c r="H66" s="23">
        <f t="shared" si="0"/>
        <v>7.0794578438413623E-6</v>
      </c>
      <c r="I66" s="32">
        <v>1E-3</v>
      </c>
      <c r="J66" s="25">
        <v>0.03</v>
      </c>
      <c r="K66" s="29">
        <v>0.2</v>
      </c>
      <c r="L66" s="25">
        <v>26.6</v>
      </c>
      <c r="M66" s="29">
        <v>0.6</v>
      </c>
      <c r="N66" s="25">
        <v>0.08</v>
      </c>
      <c r="O66" s="25">
        <v>15.3</v>
      </c>
      <c r="P66" s="25">
        <v>5.36</v>
      </c>
      <c r="Q66" s="25">
        <v>1.73</v>
      </c>
      <c r="R66" s="25">
        <v>32.4</v>
      </c>
      <c r="S66" s="29">
        <v>165</v>
      </c>
      <c r="T66" s="51">
        <v>0.02</v>
      </c>
      <c r="U66" s="42">
        <v>31.7</v>
      </c>
      <c r="V66" s="42">
        <v>85.3</v>
      </c>
      <c r="W66" s="42">
        <v>9.5250500000000002E-3</v>
      </c>
      <c r="X66" s="42">
        <v>63</v>
      </c>
      <c r="Y66" s="44">
        <v>0.15</v>
      </c>
      <c r="Z66" s="87">
        <f t="shared" si="1"/>
        <v>3.6365563961045213</v>
      </c>
      <c r="AA66" s="88">
        <f t="shared" si="2"/>
        <v>3.9637316768821762</v>
      </c>
      <c r="AB66" s="90">
        <f t="shared" si="3"/>
        <v>-4.3047747353224246E-2</v>
      </c>
      <c r="AE66" s="96"/>
    </row>
    <row r="67" spans="1:31" x14ac:dyDescent="0.2">
      <c r="A67" s="2" t="s">
        <v>277</v>
      </c>
      <c r="B67" s="9">
        <v>37209</v>
      </c>
      <c r="C67" s="18">
        <v>3.47</v>
      </c>
      <c r="D67" s="12">
        <v>7.12</v>
      </c>
      <c r="F67" s="12">
        <v>1.6</v>
      </c>
      <c r="H67" s="23">
        <f t="shared" si="0"/>
        <v>7.5857757502918145E-8</v>
      </c>
      <c r="I67" s="28"/>
      <c r="J67" s="25">
        <v>0.01</v>
      </c>
      <c r="K67" s="30">
        <v>0.2</v>
      </c>
      <c r="L67" s="25">
        <v>110</v>
      </c>
      <c r="M67" s="30">
        <v>0.6</v>
      </c>
      <c r="N67" s="25">
        <v>0.02</v>
      </c>
      <c r="O67" s="25">
        <v>7.08</v>
      </c>
      <c r="P67" s="25">
        <v>4.87</v>
      </c>
      <c r="Q67" s="25">
        <v>2E-3</v>
      </c>
      <c r="R67" s="25">
        <v>9.2200000000000006</v>
      </c>
      <c r="S67" s="31">
        <v>1</v>
      </c>
      <c r="T67" s="51">
        <v>0.06</v>
      </c>
      <c r="U67" s="42">
        <v>40.6</v>
      </c>
      <c r="V67" s="42">
        <v>117.35</v>
      </c>
      <c r="W67" s="42">
        <v>3.2799999999999999E-3</v>
      </c>
      <c r="X67" s="42">
        <v>28</v>
      </c>
      <c r="Y67" s="44">
        <v>3.52</v>
      </c>
      <c r="Z67" s="87">
        <f t="shared" si="1"/>
        <v>6.4731428646239397</v>
      </c>
      <c r="AA67" s="88">
        <f t="shared" si="2"/>
        <v>7.0497704563543575</v>
      </c>
      <c r="AB67" s="90">
        <f t="shared" si="3"/>
        <v>-4.2640781467990836E-2</v>
      </c>
      <c r="AD67" s="100"/>
      <c r="AE67" s="96"/>
    </row>
    <row r="68" spans="1:31" x14ac:dyDescent="0.2">
      <c r="A68" s="2" t="s">
        <v>112</v>
      </c>
      <c r="B68" s="9">
        <v>35697</v>
      </c>
      <c r="C68" s="18">
        <v>16.55</v>
      </c>
      <c r="D68" s="12">
        <v>7.32</v>
      </c>
      <c r="F68" s="12">
        <v>1.7</v>
      </c>
      <c r="H68" s="23">
        <f t="shared" ref="H68:H131" si="4">10^-(D68)</f>
        <v>4.7863009232263782E-8</v>
      </c>
      <c r="I68" s="32">
        <v>0.05</v>
      </c>
      <c r="J68" s="25">
        <v>0.39</v>
      </c>
      <c r="K68" s="30">
        <v>0.5</v>
      </c>
      <c r="L68" s="25">
        <v>73</v>
      </c>
      <c r="M68" s="30">
        <v>0.2</v>
      </c>
      <c r="N68" s="25">
        <v>1.6</v>
      </c>
      <c r="O68" s="25">
        <v>2.6</v>
      </c>
      <c r="P68" s="25">
        <v>6.5</v>
      </c>
      <c r="Q68" s="25">
        <v>0.22</v>
      </c>
      <c r="R68" s="25">
        <v>12</v>
      </c>
      <c r="S68" s="31">
        <v>1</v>
      </c>
      <c r="T68" s="50">
        <v>0.01</v>
      </c>
      <c r="U68" s="41">
        <v>20.7</v>
      </c>
      <c r="V68" s="42">
        <v>0.22</v>
      </c>
      <c r="W68" s="42">
        <v>0.06</v>
      </c>
      <c r="X68" s="42">
        <v>20</v>
      </c>
      <c r="Y68" s="44">
        <v>4.29</v>
      </c>
      <c r="Z68" s="87">
        <f t="shared" ref="Z68:Z131" si="5">(H68/H$3)+(I68/I$3*3)+(J68/J$3)+(L68/L$3*2)+(N68/N$3*2)+(O68/O$3)+(P68/P$3*2)+(Q68/Q$3*2)+(R68/R$3)</f>
        <v>4.85846761965505</v>
      </c>
      <c r="AA68" s="88">
        <f t="shared" ref="AA68:AA131" si="6">(T68/T$3*3)+(U68/U$3*2)+(V68/V$3)+(W68/W$3)+(X68/X$3)+Y68</f>
        <v>5.2902792943649146</v>
      </c>
      <c r="AB68" s="90">
        <f t="shared" ref="AB68:AB131" si="7">(Z68-AA68)/(Z68+AA68)</f>
        <v>-4.2548275010517729E-2</v>
      </c>
    </row>
    <row r="69" spans="1:31" x14ac:dyDescent="0.2">
      <c r="A69" s="2" t="s">
        <v>287</v>
      </c>
      <c r="B69" s="9">
        <v>36472</v>
      </c>
      <c r="C69" s="18">
        <v>4.41</v>
      </c>
      <c r="D69" s="12">
        <v>7.04</v>
      </c>
      <c r="E69" s="16"/>
      <c r="F69" s="12">
        <v>3.6</v>
      </c>
      <c r="H69" s="23">
        <f t="shared" si="4"/>
        <v>9.120108393559095E-8</v>
      </c>
      <c r="I69" s="32">
        <v>5.0000000000000001E-3</v>
      </c>
      <c r="J69" s="25">
        <v>0.01</v>
      </c>
      <c r="K69" s="33"/>
      <c r="L69" s="25">
        <v>86</v>
      </c>
      <c r="M69" s="33"/>
      <c r="N69" s="25">
        <v>0.05</v>
      </c>
      <c r="O69" s="25">
        <v>4.7</v>
      </c>
      <c r="P69" s="25">
        <v>6</v>
      </c>
      <c r="Q69" s="25">
        <v>3.0000000000000001E-3</v>
      </c>
      <c r="R69" s="25">
        <v>4.5999999999999996</v>
      </c>
      <c r="S69" s="34"/>
      <c r="T69" s="51">
        <v>0.74</v>
      </c>
      <c r="U69" s="42">
        <v>23.4</v>
      </c>
      <c r="V69" s="42">
        <v>77.78</v>
      </c>
      <c r="W69" s="42">
        <v>3.284E-3</v>
      </c>
      <c r="X69" s="42">
        <v>8.76</v>
      </c>
      <c r="Y69" s="44">
        <v>3.55</v>
      </c>
      <c r="Z69" s="87">
        <f t="shared" si="5"/>
        <v>5.108344121113026</v>
      </c>
      <c r="AA69" s="88">
        <f t="shared" si="6"/>
        <v>5.5622167171459687</v>
      </c>
      <c r="AB69" s="90">
        <f t="shared" si="7"/>
        <v>-4.2535027250451093E-2</v>
      </c>
    </row>
    <row r="70" spans="1:31" x14ac:dyDescent="0.2">
      <c r="A70" s="2" t="s">
        <v>313</v>
      </c>
      <c r="B70" s="9">
        <v>37209</v>
      </c>
      <c r="C70" s="18">
        <v>1.7</v>
      </c>
      <c r="D70" s="12">
        <v>5.09</v>
      </c>
      <c r="E70" s="16"/>
      <c r="F70" s="12">
        <v>9.8000000000000007</v>
      </c>
      <c r="H70" s="23">
        <f t="shared" si="4"/>
        <v>8.128305161640983E-6</v>
      </c>
      <c r="I70" s="32">
        <v>3.0000000000000001E-3</v>
      </c>
      <c r="J70" s="25">
        <v>0.01</v>
      </c>
      <c r="K70" s="36"/>
      <c r="L70" s="25">
        <v>19.3</v>
      </c>
      <c r="M70" s="36"/>
      <c r="N70" s="25">
        <v>0.05</v>
      </c>
      <c r="O70" s="25">
        <v>8.81</v>
      </c>
      <c r="P70" s="25">
        <v>3.64</v>
      </c>
      <c r="Q70" s="25">
        <v>0.02</v>
      </c>
      <c r="R70" s="25">
        <v>7.1</v>
      </c>
      <c r="S70" s="36"/>
      <c r="T70" s="51">
        <v>0.01</v>
      </c>
      <c r="U70" s="42">
        <v>16.399999999999999</v>
      </c>
      <c r="V70" s="42">
        <v>59.93</v>
      </c>
      <c r="W70" s="42">
        <v>0.01</v>
      </c>
      <c r="X70" s="42">
        <v>16</v>
      </c>
      <c r="Y70" s="44">
        <v>0.2</v>
      </c>
      <c r="Z70" s="87">
        <f t="shared" si="5"/>
        <v>1.8001045536548179</v>
      </c>
      <c r="AA70" s="88">
        <f t="shared" si="6"/>
        <v>1.959903815380666</v>
      </c>
      <c r="AB70" s="90">
        <f t="shared" si="7"/>
        <v>-4.2499709054328455E-2</v>
      </c>
      <c r="AE70" s="96"/>
    </row>
    <row r="71" spans="1:31" x14ac:dyDescent="0.2">
      <c r="A71" s="2" t="s">
        <v>365</v>
      </c>
      <c r="B71" s="9">
        <v>37399</v>
      </c>
      <c r="C71" s="18">
        <v>2.12</v>
      </c>
      <c r="D71" s="12">
        <v>5.2</v>
      </c>
      <c r="F71" s="12">
        <v>16</v>
      </c>
      <c r="H71" s="23">
        <f t="shared" si="4"/>
        <v>6.3095734448019212E-6</v>
      </c>
      <c r="I71" s="28"/>
      <c r="J71" s="25">
        <v>0.02</v>
      </c>
      <c r="K71" s="29">
        <v>0.2</v>
      </c>
      <c r="L71" s="25">
        <v>21.9</v>
      </c>
      <c r="M71" s="29">
        <v>1.3</v>
      </c>
      <c r="N71" s="25">
        <v>0.44</v>
      </c>
      <c r="O71" s="25">
        <v>8.52</v>
      </c>
      <c r="P71" s="25">
        <v>2.17</v>
      </c>
      <c r="Q71" s="25">
        <v>0.04</v>
      </c>
      <c r="R71" s="25">
        <v>13.1</v>
      </c>
      <c r="S71" s="29">
        <v>3.5</v>
      </c>
      <c r="T71" s="51">
        <v>0.01</v>
      </c>
      <c r="U71" s="42">
        <v>22.2</v>
      </c>
      <c r="V71" s="42">
        <v>41.39</v>
      </c>
      <c r="W71" s="42">
        <v>0.03</v>
      </c>
      <c r="X71" s="42">
        <v>33</v>
      </c>
      <c r="Y71" s="44">
        <v>0.2</v>
      </c>
      <c r="Z71" s="87">
        <f t="shared" si="5"/>
        <v>2.0773875469608218</v>
      </c>
      <c r="AA71" s="88">
        <f t="shared" si="6"/>
        <v>2.2616002899022583</v>
      </c>
      <c r="AB71" s="90">
        <f t="shared" si="7"/>
        <v>-4.2455233770513426E-2</v>
      </c>
    </row>
    <row r="72" spans="1:31" x14ac:dyDescent="0.2">
      <c r="A72" s="2" t="s">
        <v>342</v>
      </c>
      <c r="B72" s="9">
        <v>38848</v>
      </c>
      <c r="C72" s="18">
        <v>9.23</v>
      </c>
      <c r="D72" s="12">
        <v>4.5999999999999996</v>
      </c>
      <c r="F72" s="12">
        <v>1.4</v>
      </c>
      <c r="H72" s="23">
        <f t="shared" si="4"/>
        <v>2.5118864315095791E-5</v>
      </c>
      <c r="I72" s="28"/>
      <c r="J72" s="25">
        <v>0.01</v>
      </c>
      <c r="K72" s="29">
        <v>0.2</v>
      </c>
      <c r="L72" s="25">
        <v>6.25</v>
      </c>
      <c r="M72" s="29">
        <v>0.2</v>
      </c>
      <c r="N72" s="25">
        <v>3.0000000000000001E-3</v>
      </c>
      <c r="O72" s="25">
        <v>1.71</v>
      </c>
      <c r="P72" s="25">
        <v>7.32</v>
      </c>
      <c r="Q72" s="25">
        <v>0.04</v>
      </c>
      <c r="R72" s="25">
        <v>35.6</v>
      </c>
      <c r="S72" s="29">
        <v>14</v>
      </c>
      <c r="T72" s="51">
        <v>0.01</v>
      </c>
      <c r="U72" s="42">
        <v>15.2</v>
      </c>
      <c r="V72" s="42">
        <v>16.510000000000002</v>
      </c>
      <c r="W72" s="42">
        <v>3.2845000000000001E-3</v>
      </c>
      <c r="X72" s="42">
        <v>74</v>
      </c>
      <c r="Y72" s="44">
        <v>0.06</v>
      </c>
      <c r="Z72" s="87">
        <f t="shared" si="5"/>
        <v>2.5084751574982511</v>
      </c>
      <c r="AA72" s="88">
        <f t="shared" si="6"/>
        <v>2.7305606547192225</v>
      </c>
      <c r="AB72" s="90">
        <f t="shared" si="7"/>
        <v>-4.2390528559294482E-2</v>
      </c>
      <c r="AC72" s="19">
        <v>2.5</v>
      </c>
      <c r="AD72" s="13">
        <v>2.7</v>
      </c>
      <c r="AE72" s="94">
        <v>-7.5</v>
      </c>
    </row>
    <row r="73" spans="1:31" x14ac:dyDescent="0.2">
      <c r="A73" s="2" t="s">
        <v>268</v>
      </c>
      <c r="B73" s="9">
        <v>35880</v>
      </c>
      <c r="C73" s="18">
        <v>1.0900000000000001</v>
      </c>
      <c r="D73" s="12">
        <v>5.3</v>
      </c>
      <c r="F73" s="12">
        <v>18</v>
      </c>
      <c r="H73" s="23">
        <f t="shared" si="4"/>
        <v>5.011872336272719E-6</v>
      </c>
      <c r="I73" s="32">
        <v>0.09</v>
      </c>
      <c r="J73" s="25">
        <v>0.01</v>
      </c>
      <c r="K73" s="33"/>
      <c r="L73" s="25">
        <v>64</v>
      </c>
      <c r="M73" s="33"/>
      <c r="N73" s="25">
        <v>0.17</v>
      </c>
      <c r="O73" s="25">
        <v>36</v>
      </c>
      <c r="P73" s="25">
        <v>9.4</v>
      </c>
      <c r="Q73" s="25">
        <v>7.0000000000000007E-2</v>
      </c>
      <c r="R73" s="25">
        <v>23</v>
      </c>
      <c r="S73" s="34"/>
      <c r="T73" s="51">
        <v>0.01</v>
      </c>
      <c r="U73" s="42">
        <v>82.5</v>
      </c>
      <c r="V73" s="42">
        <v>191.16</v>
      </c>
      <c r="W73" s="42">
        <v>6.5680000000000001E-3</v>
      </c>
      <c r="X73" s="42">
        <v>51</v>
      </c>
      <c r="Y73" s="44">
        <v>0.19</v>
      </c>
      <c r="Z73" s="87">
        <f t="shared" si="5"/>
        <v>5.9073121112343516</v>
      </c>
      <c r="AA73" s="88">
        <f t="shared" si="6"/>
        <v>6.4298281165001034</v>
      </c>
      <c r="AB73" s="90">
        <f t="shared" si="7"/>
        <v>-4.2353089583201137E-2</v>
      </c>
    </row>
    <row r="74" spans="1:31" x14ac:dyDescent="0.2">
      <c r="A74" s="2" t="s">
        <v>345</v>
      </c>
      <c r="B74" s="9">
        <v>36272</v>
      </c>
      <c r="C74" s="18">
        <v>1.6</v>
      </c>
      <c r="D74" s="12">
        <v>7.34</v>
      </c>
      <c r="F74" s="12">
        <v>5.8</v>
      </c>
      <c r="H74" s="23">
        <f t="shared" si="4"/>
        <v>4.5708818961487464E-8</v>
      </c>
      <c r="I74" s="32">
        <v>0.67</v>
      </c>
      <c r="J74" s="25">
        <v>0.06</v>
      </c>
      <c r="K74" s="36"/>
      <c r="L74" s="25">
        <v>60</v>
      </c>
      <c r="M74" s="36"/>
      <c r="N74" s="25">
        <v>0.14000000000000001</v>
      </c>
      <c r="O74" s="25">
        <v>10</v>
      </c>
      <c r="P74" s="25">
        <v>6.1</v>
      </c>
      <c r="Q74" s="25">
        <v>0.17</v>
      </c>
      <c r="R74" s="25">
        <v>7.1</v>
      </c>
      <c r="S74" s="36"/>
      <c r="T74" s="51">
        <v>0.02</v>
      </c>
      <c r="U74" s="42">
        <v>56.3</v>
      </c>
      <c r="V74" s="42">
        <v>0.22</v>
      </c>
      <c r="W74" s="42">
        <v>3.284E-3</v>
      </c>
      <c r="X74" s="42">
        <v>17</v>
      </c>
      <c r="Y74" s="44">
        <v>2.86</v>
      </c>
      <c r="Z74" s="87">
        <f t="shared" si="5"/>
        <v>4.1494824744652457</v>
      </c>
      <c r="AA74" s="88">
        <f t="shared" si="6"/>
        <v>4.5158622550393233</v>
      </c>
      <c r="AB74" s="90">
        <f t="shared" si="7"/>
        <v>-4.2281039244358484E-2</v>
      </c>
    </row>
    <row r="75" spans="1:31" x14ac:dyDescent="0.2">
      <c r="A75" s="2" t="s">
        <v>342</v>
      </c>
      <c r="B75" s="9">
        <v>32427</v>
      </c>
      <c r="C75" s="18">
        <v>8.83</v>
      </c>
      <c r="D75" s="12">
        <v>4.78</v>
      </c>
      <c r="F75" s="12">
        <v>1</v>
      </c>
      <c r="H75" s="23">
        <f t="shared" si="4"/>
        <v>1.6595869074375568E-5</v>
      </c>
      <c r="I75" s="32">
        <v>1.75</v>
      </c>
      <c r="J75" s="25">
        <v>0.06</v>
      </c>
      <c r="K75" s="30">
        <v>0.2</v>
      </c>
      <c r="L75" s="25">
        <v>14</v>
      </c>
      <c r="M75" s="30">
        <v>0.2</v>
      </c>
      <c r="N75" s="25">
        <v>0.1</v>
      </c>
      <c r="O75" s="25">
        <v>2.1</v>
      </c>
      <c r="P75" s="25">
        <v>9.4</v>
      </c>
      <c r="Q75" s="25">
        <v>0.13</v>
      </c>
      <c r="R75" s="25">
        <v>61</v>
      </c>
      <c r="S75" s="34"/>
      <c r="T75" s="51">
        <v>1.53</v>
      </c>
      <c r="U75" s="42">
        <v>25.9</v>
      </c>
      <c r="V75" s="42">
        <v>29.43</v>
      </c>
      <c r="W75" s="42">
        <v>0.32</v>
      </c>
      <c r="X75" s="42">
        <v>129.5</v>
      </c>
      <c r="Y75" s="44">
        <v>0.05</v>
      </c>
      <c r="Z75" s="87">
        <f t="shared" si="5"/>
        <v>4.3852350400889808</v>
      </c>
      <c r="AA75" s="88">
        <f t="shared" si="6"/>
        <v>4.7721876068930973</v>
      </c>
      <c r="AB75" s="90">
        <f t="shared" si="7"/>
        <v>-4.2255619481715273E-2</v>
      </c>
      <c r="AE75" s="96"/>
    </row>
    <row r="76" spans="1:31" x14ac:dyDescent="0.2">
      <c r="A76" s="2" t="s">
        <v>100</v>
      </c>
      <c r="B76" s="9">
        <v>39778</v>
      </c>
      <c r="C76" s="18">
        <v>12</v>
      </c>
      <c r="D76" s="12">
        <v>7.15</v>
      </c>
      <c r="F76" s="12">
        <v>3.1</v>
      </c>
      <c r="H76" s="23">
        <f t="shared" si="4"/>
        <v>7.0794578438413597E-8</v>
      </c>
      <c r="I76" s="32">
        <v>0.03</v>
      </c>
      <c r="J76" s="25">
        <v>0.53</v>
      </c>
      <c r="K76" s="29">
        <v>9.9</v>
      </c>
      <c r="L76" s="25">
        <v>103</v>
      </c>
      <c r="M76" s="36"/>
      <c r="N76" s="25">
        <v>2.46</v>
      </c>
      <c r="O76" s="25">
        <v>3.68</v>
      </c>
      <c r="P76" s="25">
        <v>13.5</v>
      </c>
      <c r="Q76" s="25">
        <v>0.23</v>
      </c>
      <c r="R76" s="25">
        <v>25.9</v>
      </c>
      <c r="S76" s="36"/>
      <c r="T76" s="51">
        <v>0.01</v>
      </c>
      <c r="U76" s="42">
        <v>8.49</v>
      </c>
      <c r="V76" s="42">
        <v>0.22</v>
      </c>
      <c r="W76" s="42">
        <v>3.2799999999999999E-3</v>
      </c>
      <c r="X76" s="42">
        <v>40</v>
      </c>
      <c r="Y76" s="44">
        <v>6.96</v>
      </c>
      <c r="Z76" s="87">
        <f t="shared" si="5"/>
        <v>7.6003152266501024</v>
      </c>
      <c r="AA76" s="88">
        <f t="shared" si="6"/>
        <v>8.2690314917261158</v>
      </c>
      <c r="AB76" s="90">
        <f t="shared" si="7"/>
        <v>-4.2138865382634845E-2</v>
      </c>
      <c r="AE76" s="94">
        <v>9.6999999999999993</v>
      </c>
    </row>
    <row r="77" spans="1:31" x14ac:dyDescent="0.2">
      <c r="A77" s="2" t="s">
        <v>162</v>
      </c>
      <c r="B77" s="9">
        <v>38449</v>
      </c>
      <c r="C77" s="18">
        <v>7.6</v>
      </c>
      <c r="D77" s="12">
        <v>7.56</v>
      </c>
      <c r="F77" s="12">
        <v>1.3</v>
      </c>
      <c r="H77" s="23">
        <f t="shared" si="4"/>
        <v>2.75422870333816E-8</v>
      </c>
      <c r="I77" s="32">
        <v>3.0000000000000001E-3</v>
      </c>
      <c r="J77" s="25">
        <v>0.21</v>
      </c>
      <c r="K77" s="29">
        <v>0.2</v>
      </c>
      <c r="L77" s="25">
        <v>57.9</v>
      </c>
      <c r="M77" s="29">
        <v>0.3</v>
      </c>
      <c r="N77" s="25">
        <v>1.1000000000000001</v>
      </c>
      <c r="O77" s="25">
        <v>1.1100000000000001</v>
      </c>
      <c r="P77" s="25">
        <v>4.54</v>
      </c>
      <c r="Q77" s="25">
        <v>0.1</v>
      </c>
      <c r="R77" s="25">
        <v>7.18</v>
      </c>
      <c r="S77" s="29">
        <v>1060</v>
      </c>
      <c r="T77" s="51">
        <v>0.02</v>
      </c>
      <c r="U77" s="42">
        <v>18.2</v>
      </c>
      <c r="V77" s="42">
        <v>0.22</v>
      </c>
      <c r="W77" s="42">
        <v>3.2845000000000001E-3</v>
      </c>
      <c r="X77" s="42">
        <v>8.4</v>
      </c>
      <c r="Y77" s="44">
        <v>3.36</v>
      </c>
      <c r="Z77" s="87">
        <f t="shared" si="5"/>
        <v>3.6584606837051505</v>
      </c>
      <c r="AA77" s="88">
        <f t="shared" si="6"/>
        <v>3.9800954157204611</v>
      </c>
      <c r="AB77" s="90">
        <f t="shared" si="7"/>
        <v>-4.2106744760242863E-2</v>
      </c>
      <c r="AC77" s="19">
        <v>3.61</v>
      </c>
      <c r="AD77" s="13">
        <v>3.97</v>
      </c>
      <c r="AE77" s="95">
        <v>0.36</v>
      </c>
    </row>
    <row r="78" spans="1:31" x14ac:dyDescent="0.2">
      <c r="A78" s="2" t="s">
        <v>350</v>
      </c>
      <c r="B78" s="9">
        <v>41792</v>
      </c>
      <c r="C78" s="19">
        <v>2.6</v>
      </c>
      <c r="D78" s="12">
        <v>5.76</v>
      </c>
      <c r="F78" s="12">
        <v>2.2000000000000002</v>
      </c>
      <c r="H78" s="23">
        <f t="shared" si="4"/>
        <v>1.7378008287493753E-6</v>
      </c>
      <c r="I78" s="24">
        <v>0.02</v>
      </c>
      <c r="J78" s="25">
        <v>0.01</v>
      </c>
      <c r="K78" s="33"/>
      <c r="L78" s="25">
        <v>44.5</v>
      </c>
      <c r="M78" s="33"/>
      <c r="N78" s="35"/>
      <c r="O78" s="25">
        <v>10.8</v>
      </c>
      <c r="P78" s="25">
        <v>10.3</v>
      </c>
      <c r="Q78" s="25">
        <v>0.37</v>
      </c>
      <c r="R78" s="25">
        <v>9.8000000000000007</v>
      </c>
      <c r="S78" s="31">
        <v>45</v>
      </c>
      <c r="T78" s="51">
        <v>0.03</v>
      </c>
      <c r="U78" s="42">
        <v>33.4</v>
      </c>
      <c r="V78" s="42">
        <v>115.09</v>
      </c>
      <c r="W78" s="42">
        <v>3.2799999999999999E-3</v>
      </c>
      <c r="X78" s="42">
        <v>36</v>
      </c>
      <c r="Y78" s="44">
        <v>0.55000000000000004</v>
      </c>
      <c r="Z78" s="87">
        <f t="shared" si="5"/>
        <v>3.7866843165669311</v>
      </c>
      <c r="AA78" s="88">
        <f t="shared" si="6"/>
        <v>4.1181504287589883</v>
      </c>
      <c r="AB78" s="90">
        <f t="shared" si="7"/>
        <v>-4.1932073581683806E-2</v>
      </c>
      <c r="AC78" s="19">
        <v>3.81</v>
      </c>
      <c r="AD78" s="13">
        <v>4.1100000000000003</v>
      </c>
      <c r="AE78" s="94">
        <v>7.68</v>
      </c>
    </row>
    <row r="79" spans="1:31" x14ac:dyDescent="0.2">
      <c r="A79" s="2" t="s">
        <v>314</v>
      </c>
      <c r="B79" s="9">
        <v>39785</v>
      </c>
      <c r="C79" s="18">
        <v>5.8</v>
      </c>
      <c r="D79" s="12">
        <v>4.8</v>
      </c>
      <c r="F79" s="12">
        <v>0.98</v>
      </c>
      <c r="H79" s="23">
        <f t="shared" si="4"/>
        <v>1.5848931924611131E-5</v>
      </c>
      <c r="I79" s="32">
        <v>8.9999999999999993E-3</v>
      </c>
      <c r="J79" s="25">
        <v>0.01</v>
      </c>
      <c r="K79" s="36"/>
      <c r="L79" s="25">
        <v>2.59</v>
      </c>
      <c r="M79" s="36"/>
      <c r="N79" s="25">
        <v>0.02</v>
      </c>
      <c r="O79" s="25">
        <v>1.65</v>
      </c>
      <c r="P79" s="25">
        <v>4.3600000000000003</v>
      </c>
      <c r="Q79" s="25">
        <v>0.05</v>
      </c>
      <c r="R79" s="25">
        <v>11</v>
      </c>
      <c r="S79" s="36"/>
      <c r="T79" s="51">
        <v>0.01</v>
      </c>
      <c r="U79" s="42">
        <v>16.5</v>
      </c>
      <c r="V79" s="42">
        <v>2.36</v>
      </c>
      <c r="W79" s="42">
        <v>3.2799999999999999E-3</v>
      </c>
      <c r="X79" s="42">
        <v>23</v>
      </c>
      <c r="Y79" s="44">
        <v>7.0000000000000007E-2</v>
      </c>
      <c r="Z79" s="87">
        <f t="shared" si="5"/>
        <v>1.0127185457355576</v>
      </c>
      <c r="AA79" s="88">
        <f t="shared" si="6"/>
        <v>1.1007523696463719</v>
      </c>
      <c r="AB79" s="90">
        <f t="shared" si="7"/>
        <v>-4.1653671820179976E-2</v>
      </c>
      <c r="AE79" s="94">
        <v>8.15</v>
      </c>
    </row>
    <row r="80" spans="1:31" x14ac:dyDescent="0.2">
      <c r="A80" s="2" t="s">
        <v>127</v>
      </c>
      <c r="B80" s="9">
        <v>35723</v>
      </c>
      <c r="C80" s="18">
        <v>10.62</v>
      </c>
      <c r="D80" s="12">
        <v>7.17</v>
      </c>
      <c r="F80" s="12">
        <v>1.2</v>
      </c>
      <c r="H80" s="23">
        <f t="shared" si="4"/>
        <v>6.7608297539197998E-8</v>
      </c>
      <c r="I80" s="32">
        <v>0.16</v>
      </c>
      <c r="J80" s="25">
        <v>0.99</v>
      </c>
      <c r="K80" s="29">
        <v>0.2</v>
      </c>
      <c r="L80" s="25">
        <v>83</v>
      </c>
      <c r="M80" s="29">
        <v>0.2</v>
      </c>
      <c r="N80" s="25">
        <v>1.41</v>
      </c>
      <c r="O80" s="25">
        <v>4.5</v>
      </c>
      <c r="P80" s="25">
        <v>13</v>
      </c>
      <c r="Q80" s="25">
        <v>0.02</v>
      </c>
      <c r="R80" s="25">
        <v>27</v>
      </c>
      <c r="S80" s="29">
        <v>1</v>
      </c>
      <c r="T80" s="51">
        <v>0.01</v>
      </c>
      <c r="U80" s="42">
        <v>9.7799999999999994</v>
      </c>
      <c r="V80" s="42">
        <v>0.22</v>
      </c>
      <c r="W80" s="42">
        <v>3.284E-3</v>
      </c>
      <c r="X80" s="42">
        <v>33</v>
      </c>
      <c r="Y80" s="44">
        <v>6.06</v>
      </c>
      <c r="Z80" s="87">
        <f t="shared" si="5"/>
        <v>6.6247599411578477</v>
      </c>
      <c r="AA80" s="88">
        <f t="shared" si="6"/>
        <v>7.1984257836310448</v>
      </c>
      <c r="AB80" s="90">
        <f t="shared" si="7"/>
        <v>-4.15002629563496E-2</v>
      </c>
      <c r="AD80" s="100"/>
      <c r="AE80" s="96"/>
    </row>
    <row r="81" spans="1:31" x14ac:dyDescent="0.2">
      <c r="A81" s="2" t="s">
        <v>345</v>
      </c>
      <c r="B81" s="9">
        <v>38273</v>
      </c>
      <c r="C81" s="18">
        <v>1.88</v>
      </c>
      <c r="D81" s="12">
        <v>6.79</v>
      </c>
      <c r="F81" s="12">
        <v>5.6</v>
      </c>
      <c r="H81" s="23">
        <f t="shared" si="4"/>
        <v>1.6218100973589288E-7</v>
      </c>
      <c r="I81" s="32">
        <v>0.45</v>
      </c>
      <c r="J81" s="25">
        <v>0.09</v>
      </c>
      <c r="K81" s="29">
        <v>0.3</v>
      </c>
      <c r="L81" s="25">
        <v>89</v>
      </c>
      <c r="M81" s="29">
        <v>0.3</v>
      </c>
      <c r="N81" s="25">
        <v>0.15</v>
      </c>
      <c r="O81" s="25">
        <v>13.4</v>
      </c>
      <c r="P81" s="25">
        <v>9.4600000000000009</v>
      </c>
      <c r="Q81" s="25">
        <v>0.16</v>
      </c>
      <c r="R81" s="25">
        <v>10.8</v>
      </c>
      <c r="S81" s="29">
        <v>6.3</v>
      </c>
      <c r="T81" s="51">
        <v>0.02</v>
      </c>
      <c r="U81" s="42">
        <v>24.2</v>
      </c>
      <c r="V81" s="42">
        <v>0.27</v>
      </c>
      <c r="W81" s="42">
        <v>4.9267499999999997E-3</v>
      </c>
      <c r="X81" s="42">
        <v>24</v>
      </c>
      <c r="Y81" s="44">
        <v>5.44</v>
      </c>
      <c r="Z81" s="87">
        <f t="shared" si="5"/>
        <v>6.0981120633015422</v>
      </c>
      <c r="AA81" s="88">
        <f t="shared" si="6"/>
        <v>6.6259029064884878</v>
      </c>
      <c r="AB81" s="90">
        <f t="shared" si="7"/>
        <v>-4.147989800704039E-2</v>
      </c>
    </row>
    <row r="82" spans="1:31" x14ac:dyDescent="0.2">
      <c r="A82" s="2" t="s">
        <v>401</v>
      </c>
      <c r="B82" s="9">
        <v>41232</v>
      </c>
      <c r="C82" s="18">
        <v>8.42</v>
      </c>
      <c r="D82" s="12">
        <v>6.31</v>
      </c>
      <c r="F82" s="12">
        <v>1.8</v>
      </c>
      <c r="H82" s="23">
        <f t="shared" si="4"/>
        <v>4.8977881936844619E-7</v>
      </c>
      <c r="I82" s="32">
        <v>0.49</v>
      </c>
      <c r="J82" s="25">
        <v>0.01</v>
      </c>
      <c r="K82" s="30">
        <v>0.2</v>
      </c>
      <c r="L82" s="25">
        <v>35.799999999999997</v>
      </c>
      <c r="M82" s="30">
        <v>0.8</v>
      </c>
      <c r="N82" s="25">
        <v>0.08</v>
      </c>
      <c r="O82" s="25">
        <v>2.83</v>
      </c>
      <c r="P82" s="25">
        <v>6.59</v>
      </c>
      <c r="Q82" s="25">
        <v>0.04</v>
      </c>
      <c r="R82" s="25">
        <v>9.85</v>
      </c>
      <c r="S82" s="31">
        <v>2.4</v>
      </c>
      <c r="T82" s="51">
        <v>0.01</v>
      </c>
      <c r="U82" s="42">
        <v>19.399999999999999</v>
      </c>
      <c r="V82" s="42">
        <v>84.55</v>
      </c>
      <c r="W82" s="42">
        <v>7.5500000000000003E-3</v>
      </c>
      <c r="X82" s="42">
        <v>22</v>
      </c>
      <c r="Y82" s="44">
        <v>0.75</v>
      </c>
      <c r="Z82" s="87">
        <f t="shared" si="5"/>
        <v>2.888778331231705</v>
      </c>
      <c r="AA82" s="88">
        <f t="shared" si="6"/>
        <v>3.1386542572591836</v>
      </c>
      <c r="AB82" s="90">
        <f t="shared" si="7"/>
        <v>-4.1456444739772849E-2</v>
      </c>
      <c r="AC82" s="19">
        <v>2.84</v>
      </c>
      <c r="AD82" s="99">
        <v>3.14</v>
      </c>
      <c r="AE82" s="95">
        <v>9.9700000000000006</v>
      </c>
    </row>
    <row r="83" spans="1:31" x14ac:dyDescent="0.2">
      <c r="A83" s="2" t="s">
        <v>297</v>
      </c>
      <c r="B83" s="9">
        <v>39770</v>
      </c>
      <c r="C83" s="18">
        <v>7.35</v>
      </c>
      <c r="D83" s="12">
        <v>4.93</v>
      </c>
      <c r="F83" s="12">
        <v>1.9</v>
      </c>
      <c r="H83" s="23">
        <f t="shared" si="4"/>
        <v>1.1748975549395286E-5</v>
      </c>
      <c r="I83" s="32">
        <v>4.0000000000000001E-3</v>
      </c>
      <c r="J83" s="25">
        <v>0.01</v>
      </c>
      <c r="K83" s="36"/>
      <c r="L83" s="25">
        <v>11.3</v>
      </c>
      <c r="M83" s="36"/>
      <c r="N83" s="25">
        <v>0.02</v>
      </c>
      <c r="O83" s="25">
        <v>4.8499999999999996</v>
      </c>
      <c r="P83" s="25">
        <v>10.8</v>
      </c>
      <c r="Q83" s="25">
        <v>0.14000000000000001</v>
      </c>
      <c r="R83" s="25">
        <v>32.799999999999997</v>
      </c>
      <c r="S83" s="36"/>
      <c r="T83" s="51">
        <v>0.01</v>
      </c>
      <c r="U83" s="42">
        <v>46.8</v>
      </c>
      <c r="V83" s="42">
        <v>22.44</v>
      </c>
      <c r="W83" s="42">
        <v>3.2799999999999999E-3</v>
      </c>
      <c r="X83" s="42">
        <v>65</v>
      </c>
      <c r="Y83" s="44">
        <v>0.1</v>
      </c>
      <c r="Z83" s="87">
        <f t="shared" si="5"/>
        <v>3.0099684331284031</v>
      </c>
      <c r="AA83" s="88">
        <f t="shared" si="6"/>
        <v>3.270180664167103</v>
      </c>
      <c r="AB83" s="90">
        <f t="shared" si="7"/>
        <v>-4.1434084924951549E-2</v>
      </c>
      <c r="AE83" s="94">
        <v>8.3000000000000007</v>
      </c>
    </row>
    <row r="84" spans="1:31" x14ac:dyDescent="0.2">
      <c r="A84" s="2" t="s">
        <v>315</v>
      </c>
      <c r="B84" s="9">
        <v>39981</v>
      </c>
      <c r="C84" s="19">
        <v>5.14</v>
      </c>
      <c r="D84" s="12">
        <v>7.14</v>
      </c>
      <c r="E84" s="15"/>
      <c r="F84" s="13">
        <v>1.4</v>
      </c>
      <c r="H84" s="23">
        <f t="shared" si="4"/>
        <v>7.2443596007499061E-8</v>
      </c>
      <c r="I84" s="24">
        <v>2E-3</v>
      </c>
      <c r="J84" s="25">
        <v>0.01</v>
      </c>
      <c r="K84" s="33"/>
      <c r="L84" s="25">
        <v>100</v>
      </c>
      <c r="M84" s="33"/>
      <c r="N84" s="25">
        <v>0.05</v>
      </c>
      <c r="O84" s="25">
        <v>1.92</v>
      </c>
      <c r="P84" s="25">
        <v>7.93</v>
      </c>
      <c r="Q84" s="25">
        <v>0.1</v>
      </c>
      <c r="R84" s="25">
        <v>11.3</v>
      </c>
      <c r="S84" s="34"/>
      <c r="T84" s="51">
        <v>0.01</v>
      </c>
      <c r="U84" s="42">
        <v>47</v>
      </c>
      <c r="V84" s="42">
        <v>17.66</v>
      </c>
      <c r="W84" s="42">
        <v>0.03</v>
      </c>
      <c r="X84" s="42">
        <v>28</v>
      </c>
      <c r="Y84" s="44">
        <v>4.67</v>
      </c>
      <c r="Z84" s="87">
        <f t="shared" si="5"/>
        <v>6.1892581480125388</v>
      </c>
      <c r="AA84" s="88">
        <f t="shared" si="6"/>
        <v>6.7241048359228968</v>
      </c>
      <c r="AB84" s="90">
        <f t="shared" si="7"/>
        <v>-4.1418078975687535E-2</v>
      </c>
      <c r="AE84" s="94">
        <v>11.72</v>
      </c>
    </row>
    <row r="85" spans="1:31" x14ac:dyDescent="0.2">
      <c r="A85" s="2" t="s">
        <v>134</v>
      </c>
      <c r="B85" s="9">
        <v>31757</v>
      </c>
      <c r="C85" s="18">
        <v>25.7</v>
      </c>
      <c r="D85" s="12">
        <v>7.79</v>
      </c>
      <c r="F85" s="12">
        <v>1</v>
      </c>
      <c r="H85" s="23">
        <f t="shared" si="4"/>
        <v>1.6218100973589297E-8</v>
      </c>
      <c r="I85" s="32">
        <v>2E-3</v>
      </c>
      <c r="J85" s="25">
        <v>0.12</v>
      </c>
      <c r="K85" s="30">
        <v>0.1</v>
      </c>
      <c r="L85" s="25">
        <v>49</v>
      </c>
      <c r="M85" s="30">
        <v>0.1</v>
      </c>
      <c r="N85" s="25">
        <v>1.3</v>
      </c>
      <c r="O85" s="25">
        <v>1.5</v>
      </c>
      <c r="P85" s="25">
        <v>3.8</v>
      </c>
      <c r="Q85" s="25">
        <v>0.13</v>
      </c>
      <c r="R85" s="25">
        <v>8.5</v>
      </c>
      <c r="S85" s="31">
        <v>31</v>
      </c>
      <c r="T85" s="51">
        <v>0.02</v>
      </c>
      <c r="U85" s="42">
        <v>13.7</v>
      </c>
      <c r="V85" s="42">
        <v>0.04</v>
      </c>
      <c r="W85" s="42">
        <v>6.5599999999999999E-3</v>
      </c>
      <c r="X85" s="42">
        <v>19</v>
      </c>
      <c r="Y85" s="44">
        <v>2.68</v>
      </c>
      <c r="Z85" s="87">
        <f t="shared" si="5"/>
        <v>3.2240022404327888</v>
      </c>
      <c r="AA85" s="88">
        <f t="shared" si="6"/>
        <v>3.5025943999368101</v>
      </c>
      <c r="AB85" s="90">
        <f t="shared" si="7"/>
        <v>-4.1416510369010888E-2</v>
      </c>
      <c r="AD85" s="100"/>
      <c r="AE85" s="96"/>
    </row>
    <row r="86" spans="1:31" x14ac:dyDescent="0.2">
      <c r="A86" s="2" t="s">
        <v>168</v>
      </c>
      <c r="B86" s="9">
        <v>38278</v>
      </c>
      <c r="C86" s="18">
        <v>9.25</v>
      </c>
      <c r="D86" s="12">
        <v>7.39</v>
      </c>
      <c r="F86" s="12">
        <v>0.8</v>
      </c>
      <c r="H86" s="23">
        <f t="shared" si="4"/>
        <v>4.0738027780411254E-8</v>
      </c>
      <c r="I86" s="24">
        <v>1</v>
      </c>
      <c r="J86" s="25">
        <v>0.48</v>
      </c>
      <c r="K86" s="29">
        <v>0.2</v>
      </c>
      <c r="L86" s="25">
        <v>50.6</v>
      </c>
      <c r="M86" s="29">
        <v>0.3</v>
      </c>
      <c r="N86" s="25">
        <v>0.27</v>
      </c>
      <c r="O86" s="25">
        <v>5.39</v>
      </c>
      <c r="P86" s="25">
        <v>8.44</v>
      </c>
      <c r="Q86" s="25">
        <v>0.04</v>
      </c>
      <c r="R86" s="25">
        <v>35.700000000000003</v>
      </c>
      <c r="S86" s="29">
        <v>0.7</v>
      </c>
      <c r="T86" s="51">
        <v>0.45</v>
      </c>
      <c r="U86" s="42">
        <v>0.5</v>
      </c>
      <c r="V86" s="42">
        <v>0.22</v>
      </c>
      <c r="W86" s="42">
        <v>3.6129500000000002E-3</v>
      </c>
      <c r="X86" s="42">
        <v>13</v>
      </c>
      <c r="Y86" s="44">
        <v>5.0999999999999996</v>
      </c>
      <c r="Z86" s="87">
        <f t="shared" si="5"/>
        <v>5.059000359699354</v>
      </c>
      <c r="AA86" s="88">
        <f t="shared" si="6"/>
        <v>5.4949647027121378</v>
      </c>
      <c r="AB86" s="90">
        <f t="shared" si="7"/>
        <v>-4.1308109363133477E-2</v>
      </c>
      <c r="AC86" s="19">
        <v>4.9400000000000004</v>
      </c>
      <c r="AD86" s="13">
        <v>5.47</v>
      </c>
      <c r="AE86" s="94">
        <v>0.5</v>
      </c>
    </row>
    <row r="87" spans="1:31" x14ac:dyDescent="0.2">
      <c r="A87" s="2" t="s">
        <v>102</v>
      </c>
      <c r="B87" s="9">
        <v>32168</v>
      </c>
      <c r="C87" s="19">
        <v>3.27</v>
      </c>
      <c r="D87" s="12">
        <v>6.81</v>
      </c>
      <c r="F87" s="12">
        <v>5</v>
      </c>
      <c r="H87" s="23">
        <f t="shared" si="4"/>
        <v>1.5488166189124805E-7</v>
      </c>
      <c r="J87" s="25">
        <v>0.55000000000000004</v>
      </c>
      <c r="K87" s="29">
        <v>0.1</v>
      </c>
      <c r="L87" s="25">
        <v>88</v>
      </c>
      <c r="M87" s="29">
        <v>0.1</v>
      </c>
      <c r="N87" s="25">
        <v>1.8</v>
      </c>
      <c r="O87" s="25">
        <v>3.5</v>
      </c>
      <c r="P87" s="25">
        <v>7.5</v>
      </c>
      <c r="Q87" s="25">
        <v>0.18</v>
      </c>
      <c r="R87" s="25">
        <v>20</v>
      </c>
      <c r="S87" s="29">
        <v>18</v>
      </c>
      <c r="T87" s="51">
        <v>1.53</v>
      </c>
      <c r="U87" s="42">
        <v>9.9</v>
      </c>
      <c r="V87" s="42">
        <v>1.1000000000000001</v>
      </c>
      <c r="W87" s="42">
        <v>0.82</v>
      </c>
      <c r="X87" s="42">
        <v>27</v>
      </c>
      <c r="Y87" s="44">
        <v>5.54</v>
      </c>
      <c r="Z87" s="87">
        <f t="shared" si="5"/>
        <v>6.0692717977489785</v>
      </c>
      <c r="AA87" s="88">
        <f t="shared" si="6"/>
        <v>6.591634900499681</v>
      </c>
      <c r="AB87" s="90">
        <f t="shared" si="7"/>
        <v>-4.1257953731146227E-2</v>
      </c>
      <c r="AD87" s="100"/>
      <c r="AE87" s="96"/>
    </row>
    <row r="88" spans="1:31" x14ac:dyDescent="0.2">
      <c r="A88" s="2" t="s">
        <v>319</v>
      </c>
      <c r="B88" s="9">
        <v>41907</v>
      </c>
      <c r="C88" s="18">
        <v>1.1599999999999999</v>
      </c>
      <c r="D88" s="12">
        <v>6.73</v>
      </c>
      <c r="F88" s="12">
        <v>15</v>
      </c>
      <c r="H88" s="23">
        <f t="shared" si="4"/>
        <v>1.8620871366628614E-7</v>
      </c>
      <c r="I88" s="32">
        <v>0.16</v>
      </c>
      <c r="J88" s="25">
        <v>27.81</v>
      </c>
      <c r="K88" s="30">
        <v>0.2</v>
      </c>
      <c r="L88" s="25">
        <v>117</v>
      </c>
      <c r="M88" s="30">
        <v>0.9</v>
      </c>
      <c r="N88" s="25">
        <v>32.200000000000003</v>
      </c>
      <c r="O88" s="25">
        <v>15.9</v>
      </c>
      <c r="P88" s="25">
        <v>51.1</v>
      </c>
      <c r="Q88" s="25">
        <v>2.2200000000000002</v>
      </c>
      <c r="R88" s="25">
        <v>239</v>
      </c>
      <c r="S88" s="31">
        <v>1.1000000000000001</v>
      </c>
      <c r="T88" s="51">
        <v>0.92</v>
      </c>
      <c r="U88" s="42">
        <v>6.3</v>
      </c>
      <c r="V88" s="42">
        <v>0.22</v>
      </c>
      <c r="W88" s="42">
        <v>0.03</v>
      </c>
      <c r="X88" s="42">
        <v>418</v>
      </c>
      <c r="Y88" s="44">
        <v>13.72</v>
      </c>
      <c r="Z88" s="87">
        <f t="shared" si="5"/>
        <v>23.641523711691107</v>
      </c>
      <c r="AA88" s="88">
        <f t="shared" si="6"/>
        <v>25.675672025749446</v>
      </c>
      <c r="AB88" s="90">
        <f t="shared" si="7"/>
        <v>-4.1246228290998645E-2</v>
      </c>
      <c r="AC88" s="19">
        <v>24.2</v>
      </c>
      <c r="AD88" s="13">
        <v>25.66</v>
      </c>
      <c r="AE88" s="94">
        <v>5.84</v>
      </c>
    </row>
    <row r="89" spans="1:31" x14ac:dyDescent="0.2">
      <c r="A89" s="2" t="s">
        <v>371</v>
      </c>
      <c r="B89" s="9">
        <v>36094</v>
      </c>
      <c r="C89" s="18">
        <v>4.3499999999999996</v>
      </c>
      <c r="D89" s="12">
        <v>4.75</v>
      </c>
      <c r="F89" s="12">
        <v>2.4</v>
      </c>
      <c r="H89" s="23">
        <f t="shared" si="4"/>
        <v>1.7782794100389215E-5</v>
      </c>
      <c r="I89" s="32">
        <v>1.43</v>
      </c>
      <c r="J89" s="25">
        <v>0.01</v>
      </c>
      <c r="K89" s="36"/>
      <c r="L89" s="25">
        <v>24</v>
      </c>
      <c r="M89" s="36"/>
      <c r="N89" s="25">
        <v>0.01</v>
      </c>
      <c r="O89" s="25">
        <v>14</v>
      </c>
      <c r="P89" s="25">
        <v>12</v>
      </c>
      <c r="Q89" s="25">
        <v>0.03</v>
      </c>
      <c r="R89" s="25">
        <v>12</v>
      </c>
      <c r="S89" s="36"/>
      <c r="T89" s="51">
        <v>0.01</v>
      </c>
      <c r="U89" s="42">
        <v>27.6</v>
      </c>
      <c r="V89" s="42">
        <v>103.14</v>
      </c>
      <c r="W89" s="42">
        <v>3.284E-3</v>
      </c>
      <c r="X89" s="42">
        <v>42</v>
      </c>
      <c r="Y89" s="44">
        <v>0.08</v>
      </c>
      <c r="Z89" s="87">
        <f t="shared" si="5"/>
        <v>3.2259053871712839</v>
      </c>
      <c r="AA89" s="88">
        <f t="shared" si="6"/>
        <v>3.5032839801476601</v>
      </c>
      <c r="AB89" s="90">
        <f t="shared" si="7"/>
        <v>-4.1220209127045243E-2</v>
      </c>
      <c r="AE89" s="96"/>
    </row>
    <row r="90" spans="1:31" x14ac:dyDescent="0.2">
      <c r="A90" s="2" t="s">
        <v>357</v>
      </c>
      <c r="B90" s="9">
        <v>36095</v>
      </c>
      <c r="C90" s="18">
        <v>1.65</v>
      </c>
      <c r="D90" s="12">
        <v>5.51</v>
      </c>
      <c r="F90" s="12">
        <v>42</v>
      </c>
      <c r="H90" s="23">
        <f t="shared" si="4"/>
        <v>3.0902954325135885E-6</v>
      </c>
      <c r="I90" s="32">
        <v>0.09</v>
      </c>
      <c r="J90" s="25">
        <v>0.03</v>
      </c>
      <c r="K90" s="33"/>
      <c r="L90" s="25">
        <v>15</v>
      </c>
      <c r="M90" s="33"/>
      <c r="N90" s="25">
        <v>0.09</v>
      </c>
      <c r="O90" s="25">
        <v>14</v>
      </c>
      <c r="P90" s="25">
        <v>1.6</v>
      </c>
      <c r="Q90" s="25">
        <v>0.01</v>
      </c>
      <c r="R90" s="25">
        <v>59</v>
      </c>
      <c r="S90" s="34"/>
      <c r="T90" s="51">
        <v>0.02</v>
      </c>
      <c r="U90" s="42">
        <v>37.6</v>
      </c>
      <c r="V90" s="42">
        <v>55.48</v>
      </c>
      <c r="W90" s="42">
        <v>0.03</v>
      </c>
      <c r="X90" s="42">
        <v>73</v>
      </c>
      <c r="Y90" s="44">
        <v>0.41</v>
      </c>
      <c r="Z90" s="87">
        <f t="shared" si="5"/>
        <v>3.8197896430323377</v>
      </c>
      <c r="AA90" s="88">
        <f t="shared" si="6"/>
        <v>4.148123594899757</v>
      </c>
      <c r="AB90" s="90">
        <f t="shared" si="7"/>
        <v>-4.1207018960039719E-2</v>
      </c>
      <c r="AD90" s="100"/>
      <c r="AE90" s="96"/>
    </row>
    <row r="91" spans="1:31" x14ac:dyDescent="0.2">
      <c r="A91" s="2" t="s">
        <v>370</v>
      </c>
      <c r="B91" s="9">
        <v>37378</v>
      </c>
      <c r="C91" s="18">
        <v>1.26</v>
      </c>
      <c r="D91" s="12">
        <v>5.52</v>
      </c>
      <c r="F91" s="12">
        <v>20</v>
      </c>
      <c r="H91" s="23">
        <f t="shared" si="4"/>
        <v>3.0199517204020146E-6</v>
      </c>
      <c r="I91" s="28"/>
      <c r="J91" s="25">
        <v>0.02</v>
      </c>
      <c r="K91" s="30">
        <v>0.4</v>
      </c>
      <c r="L91" s="25">
        <v>18.2</v>
      </c>
      <c r="M91" s="30">
        <v>2.2000000000000002</v>
      </c>
      <c r="N91" s="25">
        <v>0.12</v>
      </c>
      <c r="O91" s="25">
        <v>10.8</v>
      </c>
      <c r="P91" s="25">
        <v>7.06</v>
      </c>
      <c r="Q91" s="25">
        <v>0.38</v>
      </c>
      <c r="R91" s="25">
        <v>30.7</v>
      </c>
      <c r="S91" s="31">
        <v>26</v>
      </c>
      <c r="T91" s="51">
        <v>0.03</v>
      </c>
      <c r="U91" s="42">
        <v>28.9</v>
      </c>
      <c r="V91" s="42">
        <v>23.72</v>
      </c>
      <c r="W91" s="42">
        <v>0.12</v>
      </c>
      <c r="X91" s="42">
        <v>67</v>
      </c>
      <c r="Y91" s="44">
        <v>0.51</v>
      </c>
      <c r="Z91" s="87">
        <f t="shared" si="5"/>
        <v>3.1198372300911004</v>
      </c>
      <c r="AA91" s="88">
        <f t="shared" si="6"/>
        <v>3.3877675382465942</v>
      </c>
      <c r="AB91" s="90">
        <f t="shared" si="7"/>
        <v>-4.1171877778916503E-2</v>
      </c>
      <c r="AD91" s="100"/>
      <c r="AE91" s="96"/>
    </row>
    <row r="92" spans="1:31" x14ac:dyDescent="0.2">
      <c r="A92" s="2" t="s">
        <v>104</v>
      </c>
      <c r="B92" s="9">
        <v>41932</v>
      </c>
      <c r="C92" s="20"/>
      <c r="D92" s="12">
        <v>7.18</v>
      </c>
      <c r="F92" s="12">
        <v>8.1999999999999993</v>
      </c>
      <c r="H92" s="23">
        <f t="shared" si="4"/>
        <v>6.606934480075943E-8</v>
      </c>
      <c r="I92" s="32">
        <v>0.51</v>
      </c>
      <c r="J92" s="25">
        <v>13</v>
      </c>
      <c r="K92" s="29">
        <v>0.2</v>
      </c>
      <c r="L92" s="25">
        <v>58.4</v>
      </c>
      <c r="M92" s="29">
        <v>0.7</v>
      </c>
      <c r="N92" s="25">
        <v>3.44</v>
      </c>
      <c r="O92" s="25">
        <v>15.4</v>
      </c>
      <c r="P92" s="25">
        <v>29.4</v>
      </c>
      <c r="Q92" s="25">
        <v>1.23</v>
      </c>
      <c r="R92" s="25">
        <v>316</v>
      </c>
      <c r="S92" s="29">
        <v>1.3</v>
      </c>
      <c r="T92" s="51">
        <v>4.13</v>
      </c>
      <c r="U92" s="42">
        <v>2.89</v>
      </c>
      <c r="V92" s="42">
        <v>0.22</v>
      </c>
      <c r="W92" s="42">
        <v>3.6099999999999999E-3</v>
      </c>
      <c r="X92" s="42">
        <v>459</v>
      </c>
      <c r="Y92" s="44">
        <v>9.0299999999999994</v>
      </c>
      <c r="Z92" s="87">
        <f t="shared" si="5"/>
        <v>20.418792019329786</v>
      </c>
      <c r="AA92" s="88">
        <f t="shared" si="6"/>
        <v>22.17206740229188</v>
      </c>
      <c r="AB92" s="90">
        <f t="shared" si="7"/>
        <v>-4.1165531918616959E-2</v>
      </c>
      <c r="AC92" s="19">
        <v>20.420000000000002</v>
      </c>
      <c r="AD92" s="13">
        <v>22.17</v>
      </c>
      <c r="AE92" s="94">
        <v>8.19</v>
      </c>
    </row>
    <row r="93" spans="1:31" x14ac:dyDescent="0.2">
      <c r="A93" s="2" t="s">
        <v>113</v>
      </c>
      <c r="B93" s="9">
        <v>36838</v>
      </c>
      <c r="C93" s="18">
        <v>14.77</v>
      </c>
      <c r="D93" s="12">
        <v>7.68</v>
      </c>
      <c r="F93" s="12">
        <v>2.5</v>
      </c>
      <c r="H93" s="23">
        <f t="shared" si="4"/>
        <v>2.0892961308540368E-8</v>
      </c>
      <c r="I93" s="28"/>
      <c r="J93" s="25">
        <v>0.11</v>
      </c>
      <c r="K93" s="33"/>
      <c r="L93" s="25">
        <v>23.8</v>
      </c>
      <c r="M93" s="33"/>
      <c r="N93" s="35"/>
      <c r="O93" s="25">
        <v>2.61</v>
      </c>
      <c r="P93" s="25">
        <v>4.4000000000000004</v>
      </c>
      <c r="Q93" s="35"/>
      <c r="R93" s="25">
        <v>29.5</v>
      </c>
      <c r="S93" s="34"/>
      <c r="T93" s="51">
        <v>0.26</v>
      </c>
      <c r="U93" s="42">
        <v>16.100000000000001</v>
      </c>
      <c r="V93" s="42">
        <v>0.22</v>
      </c>
      <c r="W93" s="42">
        <v>0.01</v>
      </c>
      <c r="X93" s="42">
        <v>6.3</v>
      </c>
      <c r="Y93" s="44">
        <v>2.63</v>
      </c>
      <c r="Z93" s="87">
        <f t="shared" si="5"/>
        <v>2.9056453450592654</v>
      </c>
      <c r="AA93" s="88">
        <f t="shared" si="6"/>
        <v>3.1548662602317838</v>
      </c>
      <c r="AB93" s="90">
        <f t="shared" si="7"/>
        <v>-4.1122091896489306E-2</v>
      </c>
      <c r="AD93" s="100"/>
      <c r="AE93" s="96"/>
    </row>
    <row r="94" spans="1:31" x14ac:dyDescent="0.2">
      <c r="A94" s="2" t="s">
        <v>212</v>
      </c>
      <c r="B94" s="9">
        <v>36472</v>
      </c>
      <c r="C94" s="18">
        <v>7.22</v>
      </c>
      <c r="D94" s="12">
        <v>6.94</v>
      </c>
      <c r="F94" s="12">
        <v>2.2000000000000002</v>
      </c>
      <c r="H94" s="23">
        <f t="shared" si="4"/>
        <v>1.1481536214968794E-7</v>
      </c>
      <c r="I94" s="32">
        <v>2E-3</v>
      </c>
      <c r="J94" s="25">
        <v>0.17</v>
      </c>
      <c r="K94" s="33"/>
      <c r="L94" s="25">
        <v>130</v>
      </c>
      <c r="M94" s="33"/>
      <c r="N94" s="25">
        <v>0.04</v>
      </c>
      <c r="O94" s="25">
        <v>1.8</v>
      </c>
      <c r="P94" s="25">
        <v>15</v>
      </c>
      <c r="Q94" s="25">
        <v>0.04</v>
      </c>
      <c r="R94" s="25">
        <v>9</v>
      </c>
      <c r="S94" s="34"/>
      <c r="T94" s="51">
        <v>0.05</v>
      </c>
      <c r="U94" s="42">
        <v>91.7</v>
      </c>
      <c r="V94" s="42">
        <v>0.88</v>
      </c>
      <c r="W94" s="42">
        <v>3.284E-3</v>
      </c>
      <c r="X94" s="42">
        <v>52</v>
      </c>
      <c r="Y94" s="43">
        <v>5.48</v>
      </c>
      <c r="Z94" s="87">
        <f t="shared" si="5"/>
        <v>8.1711518538876184</v>
      </c>
      <c r="AA94" s="88">
        <f t="shared" si="6"/>
        <v>8.8717237803088853</v>
      </c>
      <c r="AB94" s="90">
        <f t="shared" si="7"/>
        <v>-4.1106438928391303E-2</v>
      </c>
    </row>
    <row r="95" spans="1:31" x14ac:dyDescent="0.2">
      <c r="A95" s="2" t="s">
        <v>329</v>
      </c>
      <c r="B95" s="9">
        <v>36101</v>
      </c>
      <c r="C95" s="18">
        <v>2.31</v>
      </c>
      <c r="D95" s="12">
        <v>6.69</v>
      </c>
      <c r="F95" s="12">
        <v>3.8</v>
      </c>
      <c r="H95" s="23">
        <f t="shared" si="4"/>
        <v>2.0417379446695257E-7</v>
      </c>
      <c r="I95" s="32">
        <v>0.02</v>
      </c>
      <c r="J95" s="25">
        <v>0.01</v>
      </c>
      <c r="K95" s="36"/>
      <c r="L95" s="25">
        <v>90</v>
      </c>
      <c r="M95" s="36"/>
      <c r="N95" s="25">
        <v>0.01</v>
      </c>
      <c r="O95" s="25">
        <v>3.4</v>
      </c>
      <c r="P95" s="25">
        <v>7.7</v>
      </c>
      <c r="Q95" s="25">
        <v>5.0000000000000001E-3</v>
      </c>
      <c r="R95" s="25">
        <v>14</v>
      </c>
      <c r="S95" s="36"/>
      <c r="T95" s="51">
        <v>0.03</v>
      </c>
      <c r="U95" s="42">
        <v>74.099999999999994</v>
      </c>
      <c r="V95" s="42">
        <v>29.12</v>
      </c>
      <c r="W95" s="42">
        <v>3.284E-3</v>
      </c>
      <c r="X95" s="42">
        <v>34</v>
      </c>
      <c r="Y95" s="44">
        <v>3.35</v>
      </c>
      <c r="Z95" s="87">
        <f t="shared" si="5"/>
        <v>5.8237388143467381</v>
      </c>
      <c r="AA95" s="88">
        <f t="shared" si="6"/>
        <v>6.3224189676604672</v>
      </c>
      <c r="AB95" s="90">
        <f t="shared" si="7"/>
        <v>-4.1056617431106682E-2</v>
      </c>
    </row>
    <row r="96" spans="1:31" x14ac:dyDescent="0.2">
      <c r="A96" s="2" t="s">
        <v>335</v>
      </c>
      <c r="B96" s="9">
        <v>37707</v>
      </c>
      <c r="C96" s="18">
        <v>1.81</v>
      </c>
      <c r="D96" s="12">
        <v>4.53</v>
      </c>
      <c r="F96" s="12">
        <v>6.8</v>
      </c>
      <c r="H96" s="23">
        <f t="shared" si="4"/>
        <v>2.9512092266663827E-5</v>
      </c>
      <c r="I96" s="32">
        <v>0.2</v>
      </c>
      <c r="J96" s="25">
        <v>0.09</v>
      </c>
      <c r="K96" s="30">
        <v>0.3</v>
      </c>
      <c r="L96" s="25">
        <v>27</v>
      </c>
      <c r="M96" s="30">
        <v>0.7</v>
      </c>
      <c r="N96" s="25">
        <v>3.59</v>
      </c>
      <c r="O96" s="25">
        <v>13.2</v>
      </c>
      <c r="P96" s="25">
        <v>4.4800000000000004</v>
      </c>
      <c r="Q96" s="25">
        <v>0.03</v>
      </c>
      <c r="R96" s="25">
        <v>8.26</v>
      </c>
      <c r="S96" s="31">
        <v>0.9</v>
      </c>
      <c r="T96" s="51">
        <v>0.01</v>
      </c>
      <c r="U96" s="42">
        <v>81.3</v>
      </c>
      <c r="V96" s="42">
        <v>36.65</v>
      </c>
      <c r="W96" s="42">
        <v>8.8699999999999994E-3</v>
      </c>
      <c r="X96" s="42">
        <v>14</v>
      </c>
      <c r="Y96" s="44">
        <v>0.11</v>
      </c>
      <c r="Z96" s="87">
        <f t="shared" si="5"/>
        <v>2.5696794944922128</v>
      </c>
      <c r="AA96" s="88">
        <f t="shared" si="6"/>
        <v>2.7890760473672334</v>
      </c>
      <c r="AB96" s="90">
        <f t="shared" si="7"/>
        <v>-4.0941698340449334E-2</v>
      </c>
    </row>
    <row r="97" spans="1:31" x14ac:dyDescent="0.2">
      <c r="A97" s="2" t="s">
        <v>359</v>
      </c>
      <c r="B97" s="9">
        <v>36286</v>
      </c>
      <c r="C97" s="18">
        <v>2.67</v>
      </c>
      <c r="D97" s="12">
        <v>6.06</v>
      </c>
      <c r="F97" s="12">
        <v>3</v>
      </c>
      <c r="H97" s="23">
        <f t="shared" si="4"/>
        <v>8.7096358995607992E-7</v>
      </c>
      <c r="I97" s="32">
        <v>7.0000000000000001E-3</v>
      </c>
      <c r="J97" s="25">
        <v>0.01</v>
      </c>
      <c r="K97" s="33"/>
      <c r="L97" s="25">
        <v>24</v>
      </c>
      <c r="M97" s="33"/>
      <c r="N97" s="25">
        <v>0.01</v>
      </c>
      <c r="O97" s="25">
        <v>15</v>
      </c>
      <c r="P97" s="25">
        <v>2.5</v>
      </c>
      <c r="Q97" s="25">
        <v>3.0000000000000001E-3</v>
      </c>
      <c r="R97" s="25">
        <v>4.8</v>
      </c>
      <c r="S97" s="34"/>
      <c r="T97" s="51">
        <v>0.01</v>
      </c>
      <c r="U97" s="42">
        <v>11.6</v>
      </c>
      <c r="V97" s="42">
        <v>66.31</v>
      </c>
      <c r="W97" s="42">
        <v>3.284E-3</v>
      </c>
      <c r="X97" s="42">
        <v>6.6</v>
      </c>
      <c r="Y97" s="44">
        <v>0.67</v>
      </c>
      <c r="Z97" s="87">
        <f t="shared" si="5"/>
        <v>1.9975017020832855</v>
      </c>
      <c r="AA97" s="88">
        <f t="shared" si="6"/>
        <v>2.1675717044420346</v>
      </c>
      <c r="AB97" s="90">
        <f t="shared" si="7"/>
        <v>-4.0832414164010788E-2</v>
      </c>
      <c r="AD97" s="100"/>
      <c r="AE97" s="96"/>
    </row>
    <row r="98" spans="1:31" x14ac:dyDescent="0.2">
      <c r="A98" s="2" t="s">
        <v>361</v>
      </c>
      <c r="B98" s="9">
        <v>40129</v>
      </c>
      <c r="C98" s="18">
        <v>2.12</v>
      </c>
      <c r="D98" s="13">
        <v>5.31</v>
      </c>
      <c r="F98" s="12">
        <v>25</v>
      </c>
      <c r="H98" s="23">
        <f t="shared" si="4"/>
        <v>4.8977881936844583E-6</v>
      </c>
      <c r="I98" s="32">
        <v>6.0000000000000001E-3</v>
      </c>
      <c r="J98" s="25">
        <v>0.33</v>
      </c>
      <c r="K98" s="29">
        <v>22</v>
      </c>
      <c r="L98" s="25">
        <v>8.98</v>
      </c>
      <c r="M98" s="36"/>
      <c r="N98" s="25">
        <v>5.63</v>
      </c>
      <c r="O98" s="25">
        <v>10.1</v>
      </c>
      <c r="P98" s="25">
        <v>1.69</v>
      </c>
      <c r="Q98" s="25">
        <v>0.04</v>
      </c>
      <c r="R98" s="25">
        <v>4.54</v>
      </c>
      <c r="S98" s="29">
        <v>55</v>
      </c>
      <c r="T98" s="51">
        <v>0.05</v>
      </c>
      <c r="U98" s="42">
        <v>39.5</v>
      </c>
      <c r="V98" s="42">
        <v>0.22</v>
      </c>
      <c r="W98" s="42">
        <v>9.5300000000000003E-3</v>
      </c>
      <c r="X98" s="42">
        <v>5.84</v>
      </c>
      <c r="Y98" s="44">
        <v>0.38</v>
      </c>
      <c r="Z98" s="87">
        <f t="shared" si="5"/>
        <v>1.2650033952265878</v>
      </c>
      <c r="AA98" s="88">
        <f t="shared" si="6"/>
        <v>1.3723911367388646</v>
      </c>
      <c r="AB98" s="90">
        <f t="shared" si="7"/>
        <v>-4.071735957996727E-2</v>
      </c>
      <c r="AE98" s="95">
        <v>0.25</v>
      </c>
    </row>
    <row r="99" spans="1:31" x14ac:dyDescent="0.2">
      <c r="A99" s="2" t="s">
        <v>359</v>
      </c>
      <c r="B99" s="9">
        <v>36473</v>
      </c>
      <c r="C99" s="18">
        <v>3.98</v>
      </c>
      <c r="D99" s="12">
        <v>5.93</v>
      </c>
      <c r="F99" s="13">
        <v>1.9</v>
      </c>
      <c r="H99" s="23">
        <f t="shared" si="4"/>
        <v>1.1748975549395291E-6</v>
      </c>
      <c r="I99" s="24">
        <v>7.0000000000000001E-3</v>
      </c>
      <c r="J99" s="25">
        <v>0.01</v>
      </c>
      <c r="K99" s="36"/>
      <c r="L99" s="25">
        <v>35</v>
      </c>
      <c r="M99" s="36"/>
      <c r="N99" s="25">
        <v>0.02</v>
      </c>
      <c r="O99" s="25">
        <v>14</v>
      </c>
      <c r="P99" s="25">
        <v>3.3</v>
      </c>
      <c r="Q99" s="25">
        <v>3.0000000000000001E-3</v>
      </c>
      <c r="R99" s="25">
        <v>6</v>
      </c>
      <c r="S99" s="36"/>
      <c r="T99" s="51">
        <v>0.01</v>
      </c>
      <c r="U99" s="42">
        <v>15.1</v>
      </c>
      <c r="V99" s="42">
        <v>117.04</v>
      </c>
      <c r="W99" s="42">
        <v>3.284E-3</v>
      </c>
      <c r="X99" s="42">
        <v>7.44</v>
      </c>
      <c r="Y99" s="44">
        <v>0.45</v>
      </c>
      <c r="Z99" s="87">
        <f t="shared" si="5"/>
        <v>2.6391999997400899</v>
      </c>
      <c r="AA99" s="88">
        <f t="shared" si="6"/>
        <v>2.8623563934550385</v>
      </c>
      <c r="AB99" s="90">
        <f t="shared" si="7"/>
        <v>-4.0562411391614657E-2</v>
      </c>
    </row>
    <row r="100" spans="1:31" x14ac:dyDescent="0.2">
      <c r="A100" s="2" t="s">
        <v>286</v>
      </c>
      <c r="B100" s="9">
        <v>39930</v>
      </c>
      <c r="C100" s="19">
        <v>5.2</v>
      </c>
      <c r="D100" s="12">
        <v>4.9000000000000004</v>
      </c>
      <c r="F100" s="12">
        <v>1.4</v>
      </c>
      <c r="H100" s="23">
        <f t="shared" si="4"/>
        <v>1.2589254117941658E-5</v>
      </c>
      <c r="I100" s="24">
        <v>0.02</v>
      </c>
      <c r="J100" s="25">
        <v>0.01</v>
      </c>
      <c r="K100" s="29">
        <v>0.2</v>
      </c>
      <c r="L100" s="25">
        <v>6.79</v>
      </c>
      <c r="M100" s="29">
        <v>0.4</v>
      </c>
      <c r="N100" s="25">
        <v>5.0000000000000001E-3</v>
      </c>
      <c r="O100" s="25">
        <v>2.2200000000000002</v>
      </c>
      <c r="P100" s="25">
        <v>2.63</v>
      </c>
      <c r="Q100" s="25">
        <v>0.13</v>
      </c>
      <c r="R100" s="25">
        <v>15.1</v>
      </c>
      <c r="S100" s="29">
        <v>3.1</v>
      </c>
      <c r="T100" s="51">
        <v>0.01</v>
      </c>
      <c r="U100" s="42">
        <v>7.08</v>
      </c>
      <c r="V100" s="42">
        <v>25.09</v>
      </c>
      <c r="W100" s="42">
        <v>3.2799999999999999E-3</v>
      </c>
      <c r="X100" s="42">
        <v>27</v>
      </c>
      <c r="Y100" s="44">
        <v>7.0000000000000007E-2</v>
      </c>
      <c r="Z100" s="87">
        <f t="shared" si="5"/>
        <v>1.2764825206075168</v>
      </c>
      <c r="AA100" s="88">
        <f t="shared" si="6"/>
        <v>1.3840932464069906</v>
      </c>
      <c r="AB100" s="90">
        <f t="shared" si="7"/>
        <v>-4.04464052982886E-2</v>
      </c>
      <c r="AD100" s="100"/>
      <c r="AE100" s="95">
        <v>7.93</v>
      </c>
    </row>
    <row r="101" spans="1:31" x14ac:dyDescent="0.2">
      <c r="A101" s="2" t="s">
        <v>368</v>
      </c>
      <c r="B101" s="9">
        <v>38831</v>
      </c>
      <c r="C101" s="18">
        <v>0.7</v>
      </c>
      <c r="D101" s="12">
        <v>5.03</v>
      </c>
      <c r="F101" s="12">
        <v>8</v>
      </c>
      <c r="H101" s="23">
        <f t="shared" si="4"/>
        <v>9.3325430079698941E-6</v>
      </c>
      <c r="I101" s="32">
        <v>8.0000000000000002E-3</v>
      </c>
      <c r="J101" s="25">
        <v>0.02</v>
      </c>
      <c r="K101" s="30">
        <v>0.2</v>
      </c>
      <c r="L101" s="25">
        <v>29.4</v>
      </c>
      <c r="M101" s="30">
        <v>0.6</v>
      </c>
      <c r="N101" s="25">
        <v>0.06</v>
      </c>
      <c r="O101" s="25">
        <v>16.899999999999999</v>
      </c>
      <c r="P101" s="25">
        <v>6.84</v>
      </c>
      <c r="Q101" s="25">
        <v>1.4</v>
      </c>
      <c r="R101" s="25">
        <v>33.299999999999997</v>
      </c>
      <c r="S101" s="31">
        <v>160</v>
      </c>
      <c r="T101" s="51">
        <v>0.01</v>
      </c>
      <c r="U101" s="42">
        <v>25.6</v>
      </c>
      <c r="V101" s="42">
        <v>116.38</v>
      </c>
      <c r="W101" s="42">
        <v>0.01</v>
      </c>
      <c r="X101" s="42">
        <v>62</v>
      </c>
      <c r="Y101" s="44">
        <v>0.14000000000000001</v>
      </c>
      <c r="Z101" s="87">
        <f t="shared" si="5"/>
        <v>3.9656014614058162</v>
      </c>
      <c r="AA101" s="88">
        <f t="shared" si="6"/>
        <v>4.2995169546020593</v>
      </c>
      <c r="AB101" s="90">
        <f t="shared" si="7"/>
        <v>-4.0400569766733868E-2</v>
      </c>
      <c r="AC101" s="19">
        <v>3.9</v>
      </c>
      <c r="AD101" s="99">
        <v>4.3</v>
      </c>
      <c r="AE101" s="95">
        <v>-9.1999999999999993</v>
      </c>
    </row>
    <row r="102" spans="1:31" x14ac:dyDescent="0.2">
      <c r="A102" s="2" t="s">
        <v>350</v>
      </c>
      <c r="B102" s="9">
        <v>34743</v>
      </c>
      <c r="C102" s="18">
        <v>1.08</v>
      </c>
      <c r="D102" s="12">
        <v>5.51</v>
      </c>
      <c r="F102" s="12">
        <v>1.2</v>
      </c>
      <c r="H102" s="23">
        <f t="shared" si="4"/>
        <v>3.0902954325135885E-6</v>
      </c>
      <c r="I102" s="32">
        <v>0.02</v>
      </c>
      <c r="J102" s="25">
        <v>0.02</v>
      </c>
      <c r="K102" s="33"/>
      <c r="L102" s="25">
        <v>48</v>
      </c>
      <c r="M102" s="33"/>
      <c r="N102" s="25">
        <v>0.01</v>
      </c>
      <c r="O102" s="25">
        <v>6</v>
      </c>
      <c r="P102" s="25">
        <v>15</v>
      </c>
      <c r="Q102" s="25">
        <v>0.75</v>
      </c>
      <c r="R102" s="25">
        <v>22</v>
      </c>
      <c r="S102" s="34"/>
      <c r="T102" s="51">
        <v>0.01</v>
      </c>
      <c r="U102" s="42">
        <v>43.4</v>
      </c>
      <c r="V102" s="42">
        <v>120.85</v>
      </c>
      <c r="W102" s="42">
        <v>3.284E-3</v>
      </c>
      <c r="X102" s="42">
        <v>64</v>
      </c>
      <c r="Y102" s="44">
        <v>0.51</v>
      </c>
      <c r="Z102" s="87">
        <f t="shared" si="5"/>
        <v>4.7706588077225565</v>
      </c>
      <c r="AA102" s="88">
        <f t="shared" si="6"/>
        <v>5.1684483492676048</v>
      </c>
      <c r="AB102" s="90">
        <f t="shared" si="7"/>
        <v>-4.0022663531229102E-2</v>
      </c>
    </row>
    <row r="103" spans="1:31" x14ac:dyDescent="0.2">
      <c r="A103" s="2" t="s">
        <v>371</v>
      </c>
      <c r="B103" s="9">
        <v>34792</v>
      </c>
      <c r="C103" s="18">
        <v>3.17</v>
      </c>
      <c r="D103" s="12">
        <v>4.72</v>
      </c>
      <c r="F103" s="12">
        <v>2.1</v>
      </c>
      <c r="H103" s="23">
        <f t="shared" si="4"/>
        <v>1.9054607179632454E-5</v>
      </c>
      <c r="I103" s="24">
        <v>1.1000000000000001</v>
      </c>
      <c r="J103" s="25">
        <v>0.01</v>
      </c>
      <c r="K103" s="36"/>
      <c r="L103" s="25">
        <v>17</v>
      </c>
      <c r="M103" s="36"/>
      <c r="N103" s="27">
        <v>0.03</v>
      </c>
      <c r="O103" s="25">
        <v>13</v>
      </c>
      <c r="P103" s="25">
        <v>7.5</v>
      </c>
      <c r="Q103" s="27">
        <v>0.04</v>
      </c>
      <c r="R103" s="25">
        <v>8.4</v>
      </c>
      <c r="S103" s="36"/>
      <c r="T103" s="51">
        <v>0.01</v>
      </c>
      <c r="U103" s="42">
        <v>57</v>
      </c>
      <c r="V103" s="42">
        <v>34.92</v>
      </c>
      <c r="W103" s="42">
        <v>3.284E-3</v>
      </c>
      <c r="X103" s="42">
        <v>23</v>
      </c>
      <c r="Y103" s="44">
        <v>0.08</v>
      </c>
      <c r="Z103" s="87">
        <f t="shared" si="5"/>
        <v>2.2886083655849716</v>
      </c>
      <c r="AA103" s="88">
        <f t="shared" si="6"/>
        <v>2.4790489608320008</v>
      </c>
      <c r="AB103" s="90">
        <f t="shared" si="7"/>
        <v>-3.9944270783015899E-2</v>
      </c>
    </row>
    <row r="104" spans="1:31" x14ac:dyDescent="0.2">
      <c r="A104" s="2" t="s">
        <v>338</v>
      </c>
      <c r="B104" s="9">
        <v>37054</v>
      </c>
      <c r="C104" s="18">
        <v>2.62</v>
      </c>
      <c r="D104" s="12">
        <v>6.01</v>
      </c>
      <c r="F104" s="12">
        <v>14</v>
      </c>
      <c r="H104" s="23">
        <f t="shared" si="4"/>
        <v>9.7723722095580961E-7</v>
      </c>
      <c r="I104" s="32">
        <v>1E-3</v>
      </c>
      <c r="J104" s="25">
        <v>7.0000000000000007E-2</v>
      </c>
      <c r="K104" s="33"/>
      <c r="L104" s="25">
        <v>48.2</v>
      </c>
      <c r="M104" s="33"/>
      <c r="N104" s="25">
        <v>0.93</v>
      </c>
      <c r="O104" s="25">
        <v>16</v>
      </c>
      <c r="P104" s="25">
        <v>6.16</v>
      </c>
      <c r="Q104" s="25">
        <v>0.06</v>
      </c>
      <c r="R104" s="25">
        <v>21.7</v>
      </c>
      <c r="S104" s="34"/>
      <c r="T104" s="51">
        <v>0.06</v>
      </c>
      <c r="U104" s="42">
        <v>74.900000000000006</v>
      </c>
      <c r="V104" s="42">
        <v>28.5</v>
      </c>
      <c r="W104" s="42">
        <v>0.03</v>
      </c>
      <c r="X104" s="42">
        <v>44</v>
      </c>
      <c r="Y104" s="44">
        <v>1.4</v>
      </c>
      <c r="Z104" s="87">
        <f t="shared" si="5"/>
        <v>4.3045615114827971</v>
      </c>
      <c r="AA104" s="88">
        <f t="shared" si="6"/>
        <v>4.6626893878061315</v>
      </c>
      <c r="AB104" s="90">
        <f t="shared" si="7"/>
        <v>-3.9937309700092447E-2</v>
      </c>
      <c r="AD104" s="100"/>
      <c r="AE104" s="96"/>
    </row>
    <row r="105" spans="1:31" x14ac:dyDescent="0.2">
      <c r="A105" s="2" t="s">
        <v>325</v>
      </c>
      <c r="B105" s="9">
        <v>41281</v>
      </c>
      <c r="C105" s="18">
        <v>1.56</v>
      </c>
      <c r="D105" s="12">
        <v>4.5999999999999996</v>
      </c>
      <c r="F105" s="12">
        <v>5.6</v>
      </c>
      <c r="H105" s="23">
        <f t="shared" si="4"/>
        <v>2.5118864315095791E-5</v>
      </c>
      <c r="I105" s="32">
        <v>3.0000000000000001E-3</v>
      </c>
      <c r="J105" s="25">
        <v>0.01</v>
      </c>
      <c r="K105" s="36"/>
      <c r="L105" s="25">
        <v>0.77</v>
      </c>
      <c r="M105" s="36"/>
      <c r="N105" s="25">
        <v>0.02</v>
      </c>
      <c r="O105" s="25">
        <v>0.78</v>
      </c>
      <c r="P105" s="25">
        <v>1.41</v>
      </c>
      <c r="Q105" s="25">
        <v>0.03</v>
      </c>
      <c r="R105" s="25">
        <v>24.8</v>
      </c>
      <c r="S105" s="36"/>
      <c r="T105" s="51">
        <v>0.01</v>
      </c>
      <c r="U105" s="42">
        <v>13.9</v>
      </c>
      <c r="V105" s="42">
        <v>0.7</v>
      </c>
      <c r="W105" s="42">
        <v>3.2799999999999999E-3</v>
      </c>
      <c r="X105" s="42">
        <v>34</v>
      </c>
      <c r="Y105" s="44">
        <v>0.1</v>
      </c>
      <c r="Z105" s="87">
        <f t="shared" si="5"/>
        <v>1.2558260902097542</v>
      </c>
      <c r="AA105" s="88">
        <f t="shared" si="6"/>
        <v>1.3601471689999929</v>
      </c>
      <c r="AB105" s="90">
        <f t="shared" si="7"/>
        <v>-3.9878495861136114E-2</v>
      </c>
      <c r="AC105" s="19">
        <v>1.47</v>
      </c>
      <c r="AD105" s="13">
        <v>1.36</v>
      </c>
      <c r="AE105" s="94">
        <v>7.57</v>
      </c>
    </row>
    <row r="106" spans="1:31" x14ac:dyDescent="0.2">
      <c r="A106" s="2" t="s">
        <v>211</v>
      </c>
      <c r="B106" s="9">
        <v>41886</v>
      </c>
      <c r="C106" s="18">
        <v>11.1</v>
      </c>
      <c r="D106" s="12">
        <v>7.67</v>
      </c>
      <c r="F106" s="12">
        <v>1.6</v>
      </c>
      <c r="H106" s="23">
        <f t="shared" si="4"/>
        <v>2.1379620895022292E-8</v>
      </c>
      <c r="I106" s="32">
        <v>1E-3</v>
      </c>
      <c r="J106" s="25">
        <v>0.77</v>
      </c>
      <c r="K106" s="36"/>
      <c r="L106" s="25">
        <v>296</v>
      </c>
      <c r="M106" s="36"/>
      <c r="N106" s="25">
        <v>0.04</v>
      </c>
      <c r="O106" s="25">
        <v>10.9</v>
      </c>
      <c r="P106" s="25">
        <v>27.7</v>
      </c>
      <c r="Q106" s="25">
        <v>0.22</v>
      </c>
      <c r="R106" s="25">
        <v>121</v>
      </c>
      <c r="S106" s="36"/>
      <c r="T106" s="51">
        <v>0.32</v>
      </c>
      <c r="U106" s="42">
        <v>798</v>
      </c>
      <c r="V106" s="42">
        <v>0.22</v>
      </c>
      <c r="W106" s="42">
        <v>3.2799999999999999E-3</v>
      </c>
      <c r="X106" s="42">
        <v>175</v>
      </c>
      <c r="Y106" s="43">
        <v>2.96</v>
      </c>
      <c r="Z106" s="87">
        <f t="shared" si="5"/>
        <v>22.643617065779196</v>
      </c>
      <c r="AA106" s="88">
        <f t="shared" si="6"/>
        <v>24.523144908119882</v>
      </c>
      <c r="AB106" s="90">
        <f t="shared" si="7"/>
        <v>-3.9848566314150839E-2</v>
      </c>
      <c r="AC106" s="19">
        <v>22.65</v>
      </c>
      <c r="AD106" s="13">
        <v>24.52</v>
      </c>
      <c r="AE106" s="94">
        <v>7.95</v>
      </c>
    </row>
    <row r="107" spans="1:31" x14ac:dyDescent="0.2">
      <c r="A107" s="2" t="s">
        <v>265</v>
      </c>
      <c r="B107" s="9">
        <v>37383</v>
      </c>
      <c r="C107" s="18">
        <v>3.41</v>
      </c>
      <c r="D107" s="12">
        <v>5.54</v>
      </c>
      <c r="F107" s="12">
        <v>1.6</v>
      </c>
      <c r="H107" s="23">
        <f t="shared" si="4"/>
        <v>2.8840315031265995E-6</v>
      </c>
      <c r="I107" s="32">
        <v>8.0000000000000002E-3</v>
      </c>
      <c r="J107" s="25">
        <v>0.01</v>
      </c>
      <c r="K107" s="29">
        <v>0.2</v>
      </c>
      <c r="L107" s="25">
        <v>21.4</v>
      </c>
      <c r="M107" s="29">
        <v>1</v>
      </c>
      <c r="N107" s="25">
        <v>0.04</v>
      </c>
      <c r="O107" s="25">
        <v>4.21</v>
      </c>
      <c r="P107" s="25">
        <v>14.5</v>
      </c>
      <c r="Q107" s="25">
        <v>0.08</v>
      </c>
      <c r="R107" s="25">
        <v>15.1</v>
      </c>
      <c r="S107" s="29">
        <v>73</v>
      </c>
      <c r="T107" s="51">
        <v>0.03</v>
      </c>
      <c r="U107" s="42">
        <v>41.2</v>
      </c>
      <c r="V107" s="42">
        <v>50.86</v>
      </c>
      <c r="W107" s="42">
        <v>3.2845000000000001E-3</v>
      </c>
      <c r="X107" s="42">
        <v>44</v>
      </c>
      <c r="Y107" s="44">
        <v>0.36</v>
      </c>
      <c r="Z107" s="87">
        <f t="shared" si="5"/>
        <v>3.0310615991549339</v>
      </c>
      <c r="AA107" s="88">
        <f t="shared" si="6"/>
        <v>3.280234339088842</v>
      </c>
      <c r="AB107" s="90">
        <f t="shared" si="7"/>
        <v>-3.9480439892546793E-2</v>
      </c>
    </row>
    <row r="108" spans="1:31" x14ac:dyDescent="0.2">
      <c r="A108" s="2" t="s">
        <v>304</v>
      </c>
      <c r="B108" s="9">
        <v>38482</v>
      </c>
      <c r="C108" s="18">
        <v>2.06</v>
      </c>
      <c r="D108" s="12">
        <v>6.44</v>
      </c>
      <c r="F108" s="12">
        <v>18</v>
      </c>
      <c r="H108" s="23">
        <f t="shared" si="4"/>
        <v>3.6307805477010047E-7</v>
      </c>
      <c r="I108" s="24">
        <v>2E-3</v>
      </c>
      <c r="J108" s="25">
        <v>0.39</v>
      </c>
      <c r="K108" s="29">
        <v>1.4</v>
      </c>
      <c r="L108" s="25">
        <v>64.2</v>
      </c>
      <c r="M108" s="29">
        <v>0.7</v>
      </c>
      <c r="N108" s="27">
        <v>10.4</v>
      </c>
      <c r="O108" s="25">
        <v>5.01</v>
      </c>
      <c r="P108" s="25">
        <v>2.0299999999999998</v>
      </c>
      <c r="Q108" s="27">
        <v>0.7</v>
      </c>
      <c r="R108" s="25">
        <v>10.1</v>
      </c>
      <c r="S108" s="29">
        <v>1.3</v>
      </c>
      <c r="T108" s="51">
        <v>0.42</v>
      </c>
      <c r="U108" s="42">
        <v>70.099999999999994</v>
      </c>
      <c r="V108" s="42">
        <v>0.53</v>
      </c>
      <c r="W108" s="42">
        <v>0.02</v>
      </c>
      <c r="X108" s="42">
        <v>20</v>
      </c>
      <c r="Y108" s="44">
        <v>2.67</v>
      </c>
      <c r="Z108" s="87">
        <f t="shared" si="5"/>
        <v>4.3578546144558805</v>
      </c>
      <c r="AA108" s="88">
        <f t="shared" si="6"/>
        <v>4.7157779669344579</v>
      </c>
      <c r="AB108" s="90">
        <f t="shared" si="7"/>
        <v>-3.9446533598094337E-2</v>
      </c>
    </row>
    <row r="109" spans="1:31" x14ac:dyDescent="0.2">
      <c r="A109" s="2" t="s">
        <v>95</v>
      </c>
      <c r="B109" s="9">
        <v>37552</v>
      </c>
      <c r="C109" s="18">
        <v>2.8</v>
      </c>
      <c r="D109" s="12">
        <v>7.28</v>
      </c>
      <c r="F109" s="12">
        <v>2.9</v>
      </c>
      <c r="H109" s="23">
        <f t="shared" si="4"/>
        <v>5.2480746024977185E-8</v>
      </c>
      <c r="I109" s="32">
        <v>7.0000000000000001E-3</v>
      </c>
      <c r="J109" s="25">
        <v>1.05</v>
      </c>
      <c r="K109" s="30">
        <v>17</v>
      </c>
      <c r="L109" s="25">
        <v>69.2</v>
      </c>
      <c r="M109" s="30">
        <v>0.3</v>
      </c>
      <c r="N109" s="25">
        <v>1.28</v>
      </c>
      <c r="O109" s="25">
        <v>8.57</v>
      </c>
      <c r="P109" s="25">
        <v>20.3</v>
      </c>
      <c r="Q109" s="25">
        <v>7.0000000000000007E-2</v>
      </c>
      <c r="R109" s="25">
        <v>167</v>
      </c>
      <c r="S109" s="31">
        <v>0.8</v>
      </c>
      <c r="T109" s="51">
        <v>0.03</v>
      </c>
      <c r="U109" s="42">
        <v>16.399999999999999</v>
      </c>
      <c r="V109" s="42">
        <v>0.22</v>
      </c>
      <c r="W109" s="42">
        <v>3.2845000000000001E-3</v>
      </c>
      <c r="X109" s="42">
        <v>213</v>
      </c>
      <c r="Y109" s="44">
        <v>7.4</v>
      </c>
      <c r="Z109" s="87">
        <f t="shared" si="5"/>
        <v>12.713894885665908</v>
      </c>
      <c r="AA109" s="88">
        <f t="shared" si="6"/>
        <v>13.754447796617047</v>
      </c>
      <c r="AB109" s="90">
        <f t="shared" si="7"/>
        <v>-3.9313111645922987E-2</v>
      </c>
      <c r="AD109" s="100"/>
      <c r="AE109" s="96"/>
    </row>
    <row r="110" spans="1:31" x14ac:dyDescent="0.2">
      <c r="A110" s="2" t="s">
        <v>136</v>
      </c>
      <c r="B110" s="9">
        <v>39772</v>
      </c>
      <c r="C110" s="18">
        <v>1.25</v>
      </c>
      <c r="D110" s="12">
        <v>8.24</v>
      </c>
      <c r="F110" s="12">
        <v>130</v>
      </c>
      <c r="G110" s="16"/>
      <c r="H110" s="23">
        <f t="shared" si="4"/>
        <v>5.754399373371552E-9</v>
      </c>
      <c r="I110" s="32">
        <v>0.08</v>
      </c>
      <c r="J110" s="25">
        <v>1.59</v>
      </c>
      <c r="K110" s="33"/>
      <c r="L110" s="25">
        <v>14.6</v>
      </c>
      <c r="M110" s="33"/>
      <c r="N110" s="25">
        <v>1.36</v>
      </c>
      <c r="O110" s="25">
        <v>5.78</v>
      </c>
      <c r="P110" s="25">
        <v>5.42</v>
      </c>
      <c r="Q110" s="25">
        <v>0.04</v>
      </c>
      <c r="R110" s="25">
        <v>404</v>
      </c>
      <c r="S110" s="34"/>
      <c r="T110" s="51">
        <v>10.7</v>
      </c>
      <c r="U110" s="45"/>
      <c r="V110" s="45"/>
      <c r="W110" s="45"/>
      <c r="X110" s="42">
        <v>255</v>
      </c>
      <c r="Y110" s="44">
        <v>13.06</v>
      </c>
      <c r="Z110" s="87">
        <f t="shared" si="5"/>
        <v>19.042520630735648</v>
      </c>
      <c r="AA110" s="88">
        <f t="shared" si="6"/>
        <v>20.591231375419124</v>
      </c>
      <c r="AB110" s="90">
        <f t="shared" si="7"/>
        <v>-3.9075552181962847E-2</v>
      </c>
    </row>
    <row r="111" spans="1:31" x14ac:dyDescent="0.2">
      <c r="A111" s="2" t="s">
        <v>367</v>
      </c>
      <c r="B111" s="9">
        <v>40281</v>
      </c>
      <c r="C111" s="18">
        <v>0.96</v>
      </c>
      <c r="D111" s="12">
        <v>5.92</v>
      </c>
      <c r="F111" s="12">
        <v>26</v>
      </c>
      <c r="H111" s="23">
        <f t="shared" si="4"/>
        <v>1.2022644346174125E-6</v>
      </c>
      <c r="I111" s="32">
        <v>1E-3</v>
      </c>
      <c r="J111" s="25">
        <v>0.02</v>
      </c>
      <c r="K111" s="36"/>
      <c r="L111" s="25">
        <v>17.3</v>
      </c>
      <c r="M111" s="36"/>
      <c r="N111" s="25">
        <v>0.11</v>
      </c>
      <c r="O111" s="25">
        <v>3.22</v>
      </c>
      <c r="P111" s="25">
        <v>1.45</v>
      </c>
      <c r="Q111" s="25">
        <v>6.0000000000000001E-3</v>
      </c>
      <c r="R111" s="25">
        <v>11.5</v>
      </c>
      <c r="S111" s="36"/>
      <c r="T111" s="51">
        <v>0.02</v>
      </c>
      <c r="U111" s="42">
        <v>24.9</v>
      </c>
      <c r="V111" s="42">
        <v>13.72</v>
      </c>
      <c r="W111" s="42">
        <v>7.5500000000000003E-3</v>
      </c>
      <c r="X111" s="42">
        <v>18</v>
      </c>
      <c r="Y111" s="44">
        <v>0.45</v>
      </c>
      <c r="Z111" s="87">
        <f t="shared" si="5"/>
        <v>1.5705174019641497</v>
      </c>
      <c r="AA111" s="88">
        <f t="shared" si="6"/>
        <v>1.6982156566690594</v>
      </c>
      <c r="AB111" s="90">
        <f t="shared" si="7"/>
        <v>-3.9066590148020698E-2</v>
      </c>
      <c r="AC111" s="19">
        <v>1.77</v>
      </c>
      <c r="AD111" s="13">
        <v>1.7</v>
      </c>
      <c r="AE111" s="94">
        <v>4</v>
      </c>
    </row>
    <row r="112" spans="1:31" x14ac:dyDescent="0.2">
      <c r="A112" s="2" t="s">
        <v>293</v>
      </c>
      <c r="B112" s="9">
        <v>37425</v>
      </c>
      <c r="C112" s="18">
        <v>5.83</v>
      </c>
      <c r="D112" s="12">
        <v>5.65</v>
      </c>
      <c r="F112" s="12">
        <v>7.9</v>
      </c>
      <c r="H112" s="23">
        <f t="shared" si="4"/>
        <v>2.2387211385683329E-6</v>
      </c>
      <c r="I112" s="32">
        <v>0.04</v>
      </c>
      <c r="J112" s="25">
        <v>0.01</v>
      </c>
      <c r="K112" s="29">
        <v>0.3</v>
      </c>
      <c r="L112" s="25">
        <v>12.5</v>
      </c>
      <c r="M112" s="29">
        <v>1</v>
      </c>
      <c r="N112" s="25">
        <v>0.01</v>
      </c>
      <c r="O112" s="25">
        <v>12</v>
      </c>
      <c r="P112" s="25">
        <v>3.2</v>
      </c>
      <c r="Q112" s="25">
        <v>0.09</v>
      </c>
      <c r="R112" s="25">
        <v>25.2</v>
      </c>
      <c r="S112" s="29">
        <v>10</v>
      </c>
      <c r="T112" s="51">
        <v>0.03</v>
      </c>
      <c r="U112" s="42">
        <v>22</v>
      </c>
      <c r="V112" s="42">
        <v>22.13</v>
      </c>
      <c r="W112" s="42">
        <v>0.01</v>
      </c>
      <c r="X112" s="42">
        <v>45</v>
      </c>
      <c r="Y112" s="44">
        <v>0.4</v>
      </c>
      <c r="Z112" s="87">
        <f t="shared" si="5"/>
        <v>2.2986926999256871</v>
      </c>
      <c r="AA112" s="88">
        <f t="shared" si="6"/>
        <v>2.4854934303039609</v>
      </c>
      <c r="AB112" s="90">
        <f t="shared" si="7"/>
        <v>-3.9045456278956905E-2</v>
      </c>
      <c r="AD112" s="100"/>
      <c r="AE112" s="96"/>
    </row>
    <row r="113" spans="1:31" x14ac:dyDescent="0.2">
      <c r="A113" s="2" t="s">
        <v>243</v>
      </c>
      <c r="B113" s="9">
        <v>33933</v>
      </c>
      <c r="C113" s="18">
        <v>19.13</v>
      </c>
      <c r="D113" s="12">
        <v>7.07</v>
      </c>
      <c r="F113" s="12">
        <v>2</v>
      </c>
      <c r="H113" s="23">
        <f t="shared" si="4"/>
        <v>8.5113803820237355E-8</v>
      </c>
      <c r="I113" s="32">
        <v>6.0000000000000001E-3</v>
      </c>
      <c r="J113" s="25">
        <v>0.12</v>
      </c>
      <c r="K113" s="30">
        <v>1</v>
      </c>
      <c r="L113" s="25">
        <v>73</v>
      </c>
      <c r="M113" s="30">
        <v>1</v>
      </c>
      <c r="N113" s="25">
        <v>0.22</v>
      </c>
      <c r="O113" s="25">
        <v>1.5</v>
      </c>
      <c r="P113" s="25">
        <v>4.7</v>
      </c>
      <c r="Q113" s="25">
        <v>0.03</v>
      </c>
      <c r="R113" s="25">
        <v>12</v>
      </c>
      <c r="S113" s="31">
        <v>5</v>
      </c>
      <c r="T113" s="51">
        <v>0.06</v>
      </c>
      <c r="U113" s="42">
        <v>47.7</v>
      </c>
      <c r="V113" s="42">
        <v>2.21</v>
      </c>
      <c r="W113" s="42">
        <v>0.01</v>
      </c>
      <c r="X113" s="42">
        <v>12</v>
      </c>
      <c r="Y113" s="44">
        <v>3.61</v>
      </c>
      <c r="Z113" s="87">
        <f t="shared" si="5"/>
        <v>4.6060202242106438</v>
      </c>
      <c r="AA113" s="88">
        <f t="shared" si="6"/>
        <v>4.9792887430950792</v>
      </c>
      <c r="AB113" s="90">
        <f t="shared" si="7"/>
        <v>-3.8941730533424333E-2</v>
      </c>
    </row>
    <row r="114" spans="1:31" x14ac:dyDescent="0.2">
      <c r="A114" s="2" t="s">
        <v>108</v>
      </c>
      <c r="B114" s="9">
        <v>41939</v>
      </c>
      <c r="C114" s="18">
        <v>13.42</v>
      </c>
      <c r="D114" s="12">
        <v>7.74</v>
      </c>
      <c r="E114" s="16"/>
      <c r="F114" s="12">
        <v>1.6</v>
      </c>
      <c r="H114" s="23">
        <f t="shared" si="4"/>
        <v>1.8197008586099822E-8</v>
      </c>
      <c r="I114" s="32">
        <v>5.0000000000000001E-3</v>
      </c>
      <c r="J114" s="25">
        <v>0.5</v>
      </c>
      <c r="K114" s="36"/>
      <c r="L114" s="25">
        <v>48.2</v>
      </c>
      <c r="M114" s="36"/>
      <c r="N114" s="25">
        <v>0.81</v>
      </c>
      <c r="O114" s="25">
        <v>2.35</v>
      </c>
      <c r="P114" s="25">
        <v>6.03</v>
      </c>
      <c r="Q114" s="25">
        <v>0.15</v>
      </c>
      <c r="R114" s="25">
        <v>21.8</v>
      </c>
      <c r="S114" s="36"/>
      <c r="T114" s="51">
        <v>0.16</v>
      </c>
      <c r="U114" s="42">
        <v>4.75</v>
      </c>
      <c r="V114" s="42">
        <v>0.22</v>
      </c>
      <c r="W114" s="42">
        <v>3.2799999999999999E-3</v>
      </c>
      <c r="X114" s="42">
        <v>19</v>
      </c>
      <c r="Y114" s="44">
        <v>3.65</v>
      </c>
      <c r="Z114" s="87">
        <f t="shared" si="5"/>
        <v>3.9724229627163234</v>
      </c>
      <c r="AA114" s="88">
        <f t="shared" si="6"/>
        <v>4.2935262973932904</v>
      </c>
      <c r="AB114" s="90">
        <f t="shared" si="7"/>
        <v>-3.8846516543062933E-2</v>
      </c>
      <c r="AC114" s="19">
        <v>3.99</v>
      </c>
      <c r="AD114" s="13">
        <v>4.29</v>
      </c>
      <c r="AE114" s="94">
        <v>7.31</v>
      </c>
    </row>
    <row r="115" spans="1:31" x14ac:dyDescent="0.2">
      <c r="A115" s="2" t="s">
        <v>344</v>
      </c>
      <c r="B115" s="9">
        <v>40359</v>
      </c>
      <c r="C115" s="18">
        <v>2.4</v>
      </c>
      <c r="D115" s="12">
        <v>5.13</v>
      </c>
      <c r="F115" s="12">
        <v>15</v>
      </c>
      <c r="H115" s="23">
        <f t="shared" si="4"/>
        <v>7.4131024130091704E-6</v>
      </c>
      <c r="I115" s="32">
        <v>0.71</v>
      </c>
      <c r="J115" s="25">
        <v>0.02</v>
      </c>
      <c r="K115" s="36"/>
      <c r="L115" s="25">
        <v>22.6</v>
      </c>
      <c r="M115" s="29">
        <v>2.8</v>
      </c>
      <c r="N115" s="25">
        <v>0.3</v>
      </c>
      <c r="O115" s="25">
        <v>25.2</v>
      </c>
      <c r="P115" s="25">
        <v>4.93</v>
      </c>
      <c r="Q115" s="25">
        <v>0.02</v>
      </c>
      <c r="R115" s="25">
        <v>7.23</v>
      </c>
      <c r="S115" s="36"/>
      <c r="T115" s="51">
        <v>0.01</v>
      </c>
      <c r="U115" s="42">
        <v>46.6</v>
      </c>
      <c r="V115" s="42">
        <v>58.43</v>
      </c>
      <c r="W115" s="42">
        <v>0.02</v>
      </c>
      <c r="X115" s="42">
        <v>23</v>
      </c>
      <c r="Y115" s="44">
        <v>0.23</v>
      </c>
      <c r="Z115" s="87">
        <f t="shared" si="5"/>
        <v>2.5838617752378696</v>
      </c>
      <c r="AA115" s="88">
        <f t="shared" si="6"/>
        <v>2.7920971048536214</v>
      </c>
      <c r="AB115" s="90">
        <f t="shared" si="7"/>
        <v>-3.8734546573058588E-2</v>
      </c>
      <c r="AC115" s="19">
        <v>2.59</v>
      </c>
      <c r="AD115" s="13">
        <v>2.79</v>
      </c>
      <c r="AE115" s="95">
        <v>7.53</v>
      </c>
    </row>
    <row r="116" spans="1:31" x14ac:dyDescent="0.2">
      <c r="A116" s="2" t="s">
        <v>267</v>
      </c>
      <c r="B116" s="9">
        <v>37151</v>
      </c>
      <c r="C116" s="18">
        <v>4.88</v>
      </c>
      <c r="D116" s="12">
        <v>5.13</v>
      </c>
      <c r="F116" s="12">
        <v>1.3</v>
      </c>
      <c r="H116" s="23">
        <f t="shared" si="4"/>
        <v>7.4131024130091704E-6</v>
      </c>
      <c r="I116" s="28"/>
      <c r="J116" s="25">
        <v>0.02</v>
      </c>
      <c r="K116" s="29">
        <v>0.2</v>
      </c>
      <c r="L116" s="25">
        <v>11.9</v>
      </c>
      <c r="M116" s="29">
        <v>0.2</v>
      </c>
      <c r="N116" s="25">
        <v>0.11</v>
      </c>
      <c r="O116" s="25">
        <v>1.34</v>
      </c>
      <c r="P116" s="25">
        <v>2.36</v>
      </c>
      <c r="Q116" s="25">
        <v>0.02</v>
      </c>
      <c r="R116" s="25">
        <v>15.4</v>
      </c>
      <c r="S116" s="29">
        <v>9</v>
      </c>
      <c r="T116" s="51">
        <v>0.01</v>
      </c>
      <c r="U116" s="42">
        <v>19.8</v>
      </c>
      <c r="V116" s="42">
        <v>11.02</v>
      </c>
      <c r="W116" s="42">
        <v>3.2845000000000001E-3</v>
      </c>
      <c r="X116" s="42">
        <v>29</v>
      </c>
      <c r="Y116" s="44">
        <v>0.21</v>
      </c>
      <c r="Z116" s="87">
        <f t="shared" si="5"/>
        <v>1.4978844305636083</v>
      </c>
      <c r="AA116" s="88">
        <f t="shared" si="6"/>
        <v>1.6183822614107692</v>
      </c>
      <c r="AB116" s="90">
        <f t="shared" si="7"/>
        <v>-3.8667367962276981E-2</v>
      </c>
    </row>
    <row r="117" spans="1:31" x14ac:dyDescent="0.2">
      <c r="A117" s="2" t="s">
        <v>101</v>
      </c>
      <c r="B117" s="9">
        <v>36787</v>
      </c>
      <c r="C117" s="18">
        <v>21.7</v>
      </c>
      <c r="D117" s="12">
        <v>7.2</v>
      </c>
      <c r="F117" s="12">
        <v>2.1</v>
      </c>
      <c r="H117" s="23">
        <f t="shared" si="4"/>
        <v>6.3095734448019177E-8</v>
      </c>
      <c r="I117" s="32">
        <v>3.0000000000000001E-3</v>
      </c>
      <c r="J117" s="25">
        <v>0.33</v>
      </c>
      <c r="K117" s="36"/>
      <c r="L117" s="25">
        <v>97.4</v>
      </c>
      <c r="M117" s="36"/>
      <c r="N117" s="35"/>
      <c r="O117" s="25">
        <v>2.4300000000000002</v>
      </c>
      <c r="P117" s="25">
        <v>9.81</v>
      </c>
      <c r="Q117" s="35"/>
      <c r="R117" s="25">
        <v>18.100000000000001</v>
      </c>
      <c r="S117" s="36"/>
      <c r="T117" s="51">
        <v>0.03</v>
      </c>
      <c r="U117" s="42">
        <v>16.399999999999999</v>
      </c>
      <c r="V117" s="42">
        <v>0.22</v>
      </c>
      <c r="W117" s="42">
        <v>4.2698500000000004E-3</v>
      </c>
      <c r="X117" s="42">
        <v>26</v>
      </c>
      <c r="Y117" s="44">
        <v>5.98</v>
      </c>
      <c r="Z117" s="87">
        <f t="shared" si="5"/>
        <v>6.5354688588125391</v>
      </c>
      <c r="AA117" s="88">
        <f t="shared" si="6"/>
        <v>7.0594339563383315</v>
      </c>
      <c r="AB117" s="90">
        <f t="shared" si="7"/>
        <v>-3.8541290412304988E-2</v>
      </c>
    </row>
    <row r="118" spans="1:31" x14ac:dyDescent="0.2">
      <c r="A118" s="2" t="s">
        <v>370</v>
      </c>
      <c r="B118" s="9">
        <v>36488</v>
      </c>
      <c r="C118" s="18">
        <v>1.97</v>
      </c>
      <c r="D118" s="12">
        <v>5.47</v>
      </c>
      <c r="F118" s="12">
        <v>15</v>
      </c>
      <c r="H118" s="23">
        <f t="shared" si="4"/>
        <v>3.388441561392022E-6</v>
      </c>
      <c r="I118" s="32">
        <v>7.0000000000000001E-3</v>
      </c>
      <c r="J118" s="25">
        <v>0.01</v>
      </c>
      <c r="K118" s="33"/>
      <c r="L118" s="25">
        <v>15</v>
      </c>
      <c r="M118" s="33"/>
      <c r="N118" s="25">
        <v>0.14000000000000001</v>
      </c>
      <c r="O118" s="25">
        <v>8.1999999999999993</v>
      </c>
      <c r="P118" s="25">
        <v>5.3</v>
      </c>
      <c r="Q118" s="25">
        <v>0.38</v>
      </c>
      <c r="R118" s="25">
        <v>9.1</v>
      </c>
      <c r="S118" s="34"/>
      <c r="T118" s="51">
        <v>0.02</v>
      </c>
      <c r="U118" s="42">
        <v>19.899999999999999</v>
      </c>
      <c r="V118" s="42">
        <v>31.52</v>
      </c>
      <c r="W118" s="42">
        <v>0.12</v>
      </c>
      <c r="X118" s="42">
        <v>23</v>
      </c>
      <c r="Y118" s="44">
        <v>0.38</v>
      </c>
      <c r="Z118" s="87">
        <f t="shared" si="5"/>
        <v>1.8102644890146355</v>
      </c>
      <c r="AA118" s="88">
        <f t="shared" si="6"/>
        <v>1.9547099524853468</v>
      </c>
      <c r="AB118" s="90">
        <f t="shared" si="7"/>
        <v>-3.8365589385824246E-2</v>
      </c>
    </row>
    <row r="119" spans="1:31" x14ac:dyDescent="0.2">
      <c r="A119" s="2" t="s">
        <v>366</v>
      </c>
      <c r="B119" s="9">
        <v>42128</v>
      </c>
      <c r="C119" s="18">
        <v>1.03</v>
      </c>
      <c r="D119" s="12">
        <v>6.12</v>
      </c>
      <c r="F119" s="12">
        <v>13</v>
      </c>
      <c r="H119" s="23">
        <f t="shared" si="4"/>
        <v>7.585775750291823E-7</v>
      </c>
      <c r="I119" s="32">
        <v>0.01</v>
      </c>
      <c r="J119" s="25">
        <v>0.02</v>
      </c>
      <c r="K119" s="29">
        <v>0.5</v>
      </c>
      <c r="L119" s="25">
        <v>20.2</v>
      </c>
      <c r="M119" s="29">
        <v>0.8</v>
      </c>
      <c r="N119" s="25">
        <v>0.16</v>
      </c>
      <c r="O119" s="25">
        <v>4.13</v>
      </c>
      <c r="P119" s="25">
        <v>2.44</v>
      </c>
      <c r="Q119" s="25">
        <v>0.04</v>
      </c>
      <c r="R119" s="25">
        <v>8.1999999999999993</v>
      </c>
      <c r="S119" s="29">
        <v>6.7</v>
      </c>
      <c r="T119" s="51">
        <v>0.1</v>
      </c>
      <c r="U119" s="42">
        <v>19.3</v>
      </c>
      <c r="V119" s="42">
        <v>24.65</v>
      </c>
      <c r="W119" s="42">
        <v>0.03</v>
      </c>
      <c r="X119" s="42">
        <v>16</v>
      </c>
      <c r="Y119" s="44">
        <v>0.56000000000000005</v>
      </c>
      <c r="Z119" s="87">
        <f t="shared" si="5"/>
        <v>1.6804374538080082</v>
      </c>
      <c r="AA119" s="88">
        <f t="shared" si="6"/>
        <v>1.8145219879248349</v>
      </c>
      <c r="AB119" s="90">
        <f t="shared" si="7"/>
        <v>-3.8365118780991032E-2</v>
      </c>
      <c r="AC119" s="19">
        <v>1.71</v>
      </c>
      <c r="AD119" s="13">
        <v>1.82</v>
      </c>
      <c r="AE119" s="95">
        <v>5.72</v>
      </c>
    </row>
    <row r="120" spans="1:31" x14ac:dyDescent="0.2">
      <c r="A120" s="2" t="s">
        <v>100</v>
      </c>
      <c r="B120" s="9">
        <v>33182</v>
      </c>
      <c r="C120" s="18">
        <v>12.16</v>
      </c>
      <c r="D120" s="12">
        <v>6.9</v>
      </c>
      <c r="F120" s="12">
        <v>4.5</v>
      </c>
      <c r="H120" s="23">
        <f t="shared" si="4"/>
        <v>1.2589254117941651E-7</v>
      </c>
      <c r="I120" s="28"/>
      <c r="J120" s="25">
        <v>0.6</v>
      </c>
      <c r="K120" s="29">
        <v>8.6</v>
      </c>
      <c r="L120" s="25">
        <v>104</v>
      </c>
      <c r="M120" s="29">
        <v>0.2</v>
      </c>
      <c r="N120" s="25">
        <v>2.1</v>
      </c>
      <c r="O120" s="25">
        <v>2.9</v>
      </c>
      <c r="P120" s="25">
        <v>13</v>
      </c>
      <c r="Q120" s="25">
        <v>0.19</v>
      </c>
      <c r="R120" s="25">
        <v>23</v>
      </c>
      <c r="S120" s="29">
        <v>2.2000000000000002</v>
      </c>
      <c r="T120" s="51">
        <v>0.02</v>
      </c>
      <c r="U120" s="42">
        <v>6.81</v>
      </c>
      <c r="V120" s="42">
        <v>2.21</v>
      </c>
      <c r="W120" s="42">
        <v>0.01</v>
      </c>
      <c r="X120" s="42">
        <v>42</v>
      </c>
      <c r="Y120" s="44">
        <v>6.68</v>
      </c>
      <c r="Z120" s="87">
        <f t="shared" si="5"/>
        <v>7.4491947727060301</v>
      </c>
      <c r="AA120" s="88">
        <f t="shared" si="6"/>
        <v>8.0430332337640351</v>
      </c>
      <c r="AB120" s="90">
        <f t="shared" si="7"/>
        <v>-3.8331378857192039E-2</v>
      </c>
      <c r="AD120" s="100"/>
      <c r="AE120" s="96"/>
    </row>
    <row r="121" spans="1:31" x14ac:dyDescent="0.2">
      <c r="A121" s="2" t="s">
        <v>357</v>
      </c>
      <c r="B121" s="9">
        <v>42156</v>
      </c>
      <c r="C121" s="18">
        <v>2.39</v>
      </c>
      <c r="D121" s="12">
        <v>5.46</v>
      </c>
      <c r="F121" s="12">
        <v>21</v>
      </c>
      <c r="H121" s="23">
        <f t="shared" si="4"/>
        <v>3.4673685045253126E-6</v>
      </c>
      <c r="I121" s="32">
        <v>1.1000000000000001</v>
      </c>
      <c r="J121" s="25">
        <v>0.01</v>
      </c>
      <c r="L121" s="25">
        <v>16.899999999999999</v>
      </c>
      <c r="N121" s="25">
        <v>0.03</v>
      </c>
      <c r="O121" s="25">
        <v>5.33</v>
      </c>
      <c r="P121" s="25">
        <v>2.16</v>
      </c>
      <c r="Q121" s="25">
        <v>0.01</v>
      </c>
      <c r="R121" s="25">
        <v>10.3</v>
      </c>
      <c r="S121" s="29">
        <v>360</v>
      </c>
      <c r="T121" s="51">
        <v>0.01</v>
      </c>
      <c r="U121" s="42">
        <v>21.6</v>
      </c>
      <c r="V121" s="42">
        <v>20.93</v>
      </c>
      <c r="W121" s="42">
        <v>0.02</v>
      </c>
      <c r="X121" s="42">
        <v>23</v>
      </c>
      <c r="Y121" s="44">
        <v>0.43</v>
      </c>
      <c r="Z121" s="87">
        <f t="shared" si="5"/>
        <v>1.7296662226458459</v>
      </c>
      <c r="AA121" s="88">
        <f t="shared" si="6"/>
        <v>1.8668045594314326</v>
      </c>
      <c r="AB121" s="90">
        <f t="shared" si="7"/>
        <v>-3.8131364077529713E-2</v>
      </c>
      <c r="AC121" s="19">
        <v>1.72</v>
      </c>
      <c r="AD121" s="13">
        <v>1.87</v>
      </c>
      <c r="AE121" s="95">
        <v>8.0399999999999991</v>
      </c>
    </row>
    <row r="122" spans="1:31" x14ac:dyDescent="0.2">
      <c r="A122" s="2" t="s">
        <v>368</v>
      </c>
      <c r="B122" s="9">
        <v>37200</v>
      </c>
      <c r="C122" s="18">
        <v>0.92</v>
      </c>
      <c r="D122" s="12">
        <v>5.5</v>
      </c>
      <c r="F122" s="12">
        <v>7.6</v>
      </c>
      <c r="H122" s="23">
        <f t="shared" si="4"/>
        <v>3.1622776601683767E-6</v>
      </c>
      <c r="I122" s="28"/>
      <c r="J122" s="25">
        <v>0.03</v>
      </c>
      <c r="K122" s="30">
        <v>0.2</v>
      </c>
      <c r="L122" s="25">
        <v>28.4</v>
      </c>
      <c r="M122" s="30">
        <v>0.6</v>
      </c>
      <c r="N122" s="25">
        <v>1.42</v>
      </c>
      <c r="O122" s="25">
        <v>12</v>
      </c>
      <c r="P122" s="25">
        <v>4.03</v>
      </c>
      <c r="Q122" s="25">
        <v>5.42</v>
      </c>
      <c r="R122" s="25">
        <v>25.6</v>
      </c>
      <c r="S122" s="31">
        <v>39</v>
      </c>
      <c r="T122" s="51">
        <v>0.01</v>
      </c>
      <c r="U122" s="42">
        <v>36.299999999999997</v>
      </c>
      <c r="V122" s="42">
        <v>52.28</v>
      </c>
      <c r="W122" s="42">
        <v>0.01</v>
      </c>
      <c r="X122" s="42">
        <v>50</v>
      </c>
      <c r="Y122" s="44">
        <v>0.68</v>
      </c>
      <c r="Z122" s="87">
        <f t="shared" si="5"/>
        <v>3.4189759358510132</v>
      </c>
      <c r="AA122" s="88">
        <f t="shared" si="6"/>
        <v>3.6898952920285617</v>
      </c>
      <c r="AB122" s="90">
        <f t="shared" si="7"/>
        <v>-3.8110038498806502E-2</v>
      </c>
      <c r="AD122" s="100"/>
      <c r="AE122" s="96"/>
    </row>
    <row r="123" spans="1:31" x14ac:dyDescent="0.2">
      <c r="A123" s="2" t="s">
        <v>225</v>
      </c>
      <c r="B123" s="9">
        <v>37756</v>
      </c>
      <c r="C123" s="18">
        <v>0.82</v>
      </c>
      <c r="D123" s="12">
        <v>7.1</v>
      </c>
      <c r="F123" s="12">
        <v>2.7</v>
      </c>
      <c r="H123" s="23">
        <f t="shared" si="4"/>
        <v>7.943282347242818E-8</v>
      </c>
      <c r="I123" s="32">
        <v>0.53</v>
      </c>
      <c r="J123" s="25">
        <v>0.01</v>
      </c>
      <c r="K123" s="29">
        <v>0.9</v>
      </c>
      <c r="L123" s="25">
        <v>135</v>
      </c>
      <c r="M123" s="29">
        <v>0.2</v>
      </c>
      <c r="N123" s="25">
        <v>0.45</v>
      </c>
      <c r="O123" s="25">
        <v>1.87</v>
      </c>
      <c r="P123" s="25">
        <v>9.8699999999999992</v>
      </c>
      <c r="Q123" s="25">
        <v>0.14000000000000001</v>
      </c>
      <c r="R123" s="25">
        <v>10.8</v>
      </c>
      <c r="S123" s="29">
        <v>1</v>
      </c>
      <c r="T123" s="51">
        <v>0.41</v>
      </c>
      <c r="U123" s="42">
        <v>32.799999999999997</v>
      </c>
      <c r="V123" s="42">
        <v>111.11</v>
      </c>
      <c r="W123" s="42">
        <v>0.21</v>
      </c>
      <c r="X123" s="42">
        <v>13</v>
      </c>
      <c r="Y123" s="44">
        <v>5.93</v>
      </c>
      <c r="Z123" s="87">
        <f t="shared" si="5"/>
        <v>8.1468332550895433</v>
      </c>
      <c r="AA123" s="88">
        <f t="shared" si="6"/>
        <v>8.7891625636784454</v>
      </c>
      <c r="AB123" s="90">
        <f t="shared" si="7"/>
        <v>-3.7926869814002381E-2</v>
      </c>
      <c r="AE123" s="96"/>
    </row>
    <row r="124" spans="1:31" x14ac:dyDescent="0.2">
      <c r="A124" s="2" t="s">
        <v>219</v>
      </c>
      <c r="B124" s="9">
        <v>41935</v>
      </c>
      <c r="C124" s="18">
        <v>3.31</v>
      </c>
      <c r="D124" s="12">
        <v>8.07</v>
      </c>
      <c r="F124" s="12">
        <v>1.1000000000000001</v>
      </c>
      <c r="H124" s="23">
        <f t="shared" si="4"/>
        <v>8.5113803820237553E-9</v>
      </c>
      <c r="I124" s="32">
        <v>0.03</v>
      </c>
      <c r="J124" s="25">
        <v>0.05</v>
      </c>
      <c r="K124" s="33"/>
      <c r="L124" s="25">
        <v>81.5</v>
      </c>
      <c r="M124" s="33"/>
      <c r="N124" s="25">
        <v>0.42</v>
      </c>
      <c r="O124" s="25">
        <v>0.76</v>
      </c>
      <c r="P124" s="25">
        <v>4.25</v>
      </c>
      <c r="Q124" s="25">
        <v>0.18</v>
      </c>
      <c r="R124" s="25">
        <v>19.100000000000001</v>
      </c>
      <c r="S124" s="34"/>
      <c r="T124" s="51">
        <v>0.02</v>
      </c>
      <c r="U124" s="42">
        <v>95.4</v>
      </c>
      <c r="V124" s="42">
        <v>0.22</v>
      </c>
      <c r="W124" s="42">
        <v>3.2799999999999999E-3</v>
      </c>
      <c r="X124" s="42">
        <v>16</v>
      </c>
      <c r="Y124" s="44">
        <v>3.27</v>
      </c>
      <c r="Z124" s="87">
        <f t="shared" si="5"/>
        <v>5.2944564354387333</v>
      </c>
      <c r="AA124" s="88">
        <f t="shared" si="6"/>
        <v>5.711643222476761</v>
      </c>
      <c r="AB124" s="90">
        <f t="shared" si="7"/>
        <v>-3.7905052653052294E-2</v>
      </c>
      <c r="AC124" s="19">
        <v>5.3</v>
      </c>
      <c r="AD124" s="13">
        <v>5.71</v>
      </c>
      <c r="AE124" s="94">
        <v>7.43</v>
      </c>
    </row>
    <row r="125" spans="1:31" x14ac:dyDescent="0.2">
      <c r="A125" s="2" t="s">
        <v>334</v>
      </c>
      <c r="B125" s="9">
        <v>37054</v>
      </c>
      <c r="C125" s="19">
        <v>2.76</v>
      </c>
      <c r="D125" s="13">
        <v>5.2</v>
      </c>
      <c r="E125" s="15"/>
      <c r="F125" s="12">
        <v>4.7</v>
      </c>
      <c r="H125" s="23">
        <f t="shared" si="4"/>
        <v>6.3095734448019212E-6</v>
      </c>
      <c r="J125" s="25">
        <v>0.12</v>
      </c>
      <c r="K125" s="33"/>
      <c r="L125" s="25">
        <v>57.8</v>
      </c>
      <c r="M125" s="33"/>
      <c r="N125" s="25">
        <v>1.1000000000000001</v>
      </c>
      <c r="O125" s="25">
        <v>32.200000000000003</v>
      </c>
      <c r="P125" s="25">
        <v>11.4</v>
      </c>
      <c r="Q125" s="25">
        <v>0.16</v>
      </c>
      <c r="R125" s="25">
        <v>18.5</v>
      </c>
      <c r="S125" s="34"/>
      <c r="T125" s="51">
        <v>0.01</v>
      </c>
      <c r="U125" s="42">
        <v>200</v>
      </c>
      <c r="V125" s="42">
        <v>29.34</v>
      </c>
      <c r="W125" s="42">
        <v>6.5690000000000002E-3</v>
      </c>
      <c r="X125" s="42">
        <v>40</v>
      </c>
      <c r="Y125" s="44">
        <v>0.17</v>
      </c>
      <c r="Z125" s="87">
        <f t="shared" si="5"/>
        <v>5.5022330257056602</v>
      </c>
      <c r="AA125" s="88">
        <f t="shared" si="6"/>
        <v>5.9356649744201864</v>
      </c>
      <c r="AB125" s="90">
        <f t="shared" si="7"/>
        <v>-3.7894370863401416E-2</v>
      </c>
    </row>
    <row r="126" spans="1:31" x14ac:dyDescent="0.2">
      <c r="A126" s="2" t="s">
        <v>180</v>
      </c>
      <c r="B126" s="9">
        <v>40136</v>
      </c>
      <c r="C126" s="18">
        <v>1.82</v>
      </c>
      <c r="D126" s="15"/>
      <c r="F126" s="12">
        <v>18</v>
      </c>
      <c r="H126" s="23">
        <f t="shared" si="4"/>
        <v>1</v>
      </c>
      <c r="I126" s="24">
        <v>2E-3</v>
      </c>
      <c r="J126" s="25">
        <v>0.59</v>
      </c>
      <c r="L126" s="25">
        <v>13.9</v>
      </c>
      <c r="N126" s="25">
        <v>0.25</v>
      </c>
      <c r="O126" s="25">
        <v>6.43</v>
      </c>
      <c r="P126" s="25">
        <v>7.42</v>
      </c>
      <c r="Q126" s="25">
        <v>0.03</v>
      </c>
      <c r="R126" s="25">
        <v>92.7</v>
      </c>
      <c r="S126" s="36"/>
      <c r="T126" s="51">
        <v>2.39</v>
      </c>
      <c r="U126" s="42">
        <v>52.8</v>
      </c>
      <c r="V126" s="42">
        <v>0.22</v>
      </c>
      <c r="W126" s="42">
        <v>0.06</v>
      </c>
      <c r="X126" s="42">
        <v>62</v>
      </c>
      <c r="Y126" s="44">
        <v>4.13</v>
      </c>
      <c r="Z126" s="87">
        <f t="shared" si="5"/>
        <v>6.5437440019500777</v>
      </c>
      <c r="AA126" s="88">
        <f t="shared" si="6"/>
        <v>7.0584909336235366</v>
      </c>
      <c r="AB126" s="90">
        <f t="shared" si="7"/>
        <v>-3.7842820250608457E-2</v>
      </c>
      <c r="AE126" s="94">
        <v>23.74</v>
      </c>
    </row>
    <row r="127" spans="1:31" x14ac:dyDescent="0.2">
      <c r="A127" s="2" t="s">
        <v>371</v>
      </c>
      <c r="B127" s="9">
        <v>41785</v>
      </c>
      <c r="C127" s="19">
        <v>4.0599999999999996</v>
      </c>
      <c r="D127" s="13">
        <v>4.97</v>
      </c>
      <c r="E127" s="15"/>
      <c r="F127" s="12">
        <v>2.2000000000000002</v>
      </c>
      <c r="H127" s="23">
        <f t="shared" si="4"/>
        <v>1.071519305237606E-5</v>
      </c>
      <c r="J127" s="25">
        <v>0.01</v>
      </c>
      <c r="K127" s="33"/>
      <c r="L127" s="25">
        <v>13.6</v>
      </c>
      <c r="M127" s="33"/>
      <c r="N127" s="25">
        <v>0.01</v>
      </c>
      <c r="O127" s="25">
        <v>19.899999999999999</v>
      </c>
      <c r="P127" s="25">
        <v>9.91</v>
      </c>
      <c r="Q127" s="25">
        <v>0.01</v>
      </c>
      <c r="R127" s="25">
        <v>6.97</v>
      </c>
      <c r="S127" s="34"/>
      <c r="T127" s="51">
        <v>0.01</v>
      </c>
      <c r="U127" s="42">
        <v>28.7</v>
      </c>
      <c r="V127" s="42">
        <v>57.99</v>
      </c>
      <c r="W127" s="42">
        <v>3.2799999999999999E-3</v>
      </c>
      <c r="X127" s="42">
        <v>31</v>
      </c>
      <c r="Y127" s="44">
        <v>0.08</v>
      </c>
      <c r="Z127" s="87">
        <f t="shared" si="5"/>
        <v>2.3073601658392757</v>
      </c>
      <c r="AA127" s="88">
        <f t="shared" si="6"/>
        <v>2.4876618636928312</v>
      </c>
      <c r="AB127" s="90">
        <f t="shared" si="7"/>
        <v>-3.7601849739812163E-2</v>
      </c>
      <c r="AC127" s="19">
        <v>2.4300000000000002</v>
      </c>
      <c r="AD127" s="13">
        <v>2.4900000000000002</v>
      </c>
      <c r="AE127" s="94">
        <v>2.48</v>
      </c>
    </row>
    <row r="128" spans="1:31" x14ac:dyDescent="0.2">
      <c r="A128" s="2" t="s">
        <v>268</v>
      </c>
      <c r="B128" s="9">
        <v>36272</v>
      </c>
      <c r="C128" s="18">
        <v>1.03</v>
      </c>
      <c r="D128" s="12">
        <v>5.33</v>
      </c>
      <c r="F128" s="13">
        <v>14</v>
      </c>
      <c r="G128" s="16"/>
      <c r="H128" s="23">
        <f t="shared" si="4"/>
        <v>4.6773514128719787E-6</v>
      </c>
      <c r="I128" s="24">
        <v>0.2</v>
      </c>
      <c r="J128" s="25">
        <v>0.01</v>
      </c>
      <c r="L128" s="25">
        <v>55</v>
      </c>
      <c r="N128" s="25">
        <v>0.1</v>
      </c>
      <c r="O128" s="25">
        <v>34</v>
      </c>
      <c r="P128" s="25">
        <v>7.4</v>
      </c>
      <c r="Q128" s="25">
        <v>0.1</v>
      </c>
      <c r="R128" s="25">
        <v>11</v>
      </c>
      <c r="T128" s="51">
        <v>0.01</v>
      </c>
      <c r="U128" s="42">
        <v>80.2</v>
      </c>
      <c r="V128" s="42">
        <v>152.24</v>
      </c>
      <c r="W128" s="42">
        <v>6.2395999999999997E-3</v>
      </c>
      <c r="X128" s="42">
        <v>25</v>
      </c>
      <c r="Y128" s="44">
        <v>0.27</v>
      </c>
      <c r="Z128" s="87">
        <f t="shared" si="5"/>
        <v>4.731368340439408</v>
      </c>
      <c r="AA128" s="88">
        <f t="shared" si="6"/>
        <v>5.1007699265149107</v>
      </c>
      <c r="AB128" s="90">
        <f t="shared" si="7"/>
        <v>-3.7570829055268304E-2</v>
      </c>
    </row>
    <row r="129" spans="1:31" x14ac:dyDescent="0.2">
      <c r="A129" s="2" t="s">
        <v>127</v>
      </c>
      <c r="B129" s="9">
        <v>33185</v>
      </c>
      <c r="C129" s="19">
        <v>10.3</v>
      </c>
      <c r="D129" s="13">
        <v>6.97</v>
      </c>
      <c r="E129" s="15"/>
      <c r="F129" s="12">
        <v>2.6</v>
      </c>
      <c r="H129" s="23">
        <f t="shared" si="4"/>
        <v>1.0715193052376054E-7</v>
      </c>
      <c r="J129" s="25">
        <v>0.88</v>
      </c>
      <c r="K129" s="33"/>
      <c r="L129" s="25">
        <v>84</v>
      </c>
      <c r="M129" s="33"/>
      <c r="N129" s="25">
        <v>1.2</v>
      </c>
      <c r="O129" s="25">
        <v>4.5999999999999996</v>
      </c>
      <c r="P129" s="25">
        <v>13</v>
      </c>
      <c r="Q129" s="25">
        <v>0.01</v>
      </c>
      <c r="R129" s="25">
        <v>27</v>
      </c>
      <c r="S129" s="34"/>
      <c r="T129" s="51">
        <v>0.06</v>
      </c>
      <c r="U129" s="42">
        <v>9.3699999999999992</v>
      </c>
      <c r="V129" s="42">
        <v>2.21</v>
      </c>
      <c r="W129" s="42">
        <v>0.01</v>
      </c>
      <c r="X129" s="42">
        <v>33</v>
      </c>
      <c r="Y129" s="44">
        <v>6</v>
      </c>
      <c r="Z129" s="87">
        <f t="shared" si="5"/>
        <v>6.6454314809523964</v>
      </c>
      <c r="AA129" s="88">
        <f t="shared" si="6"/>
        <v>7.163712561059266</v>
      </c>
      <c r="AB129" s="90">
        <f t="shared" si="7"/>
        <v>-3.7531731042134045E-2</v>
      </c>
    </row>
    <row r="130" spans="1:31" x14ac:dyDescent="0.2">
      <c r="A130" s="2" t="s">
        <v>286</v>
      </c>
      <c r="B130" s="9">
        <v>39566</v>
      </c>
      <c r="C130" s="19">
        <v>4.72</v>
      </c>
      <c r="D130" s="13">
        <v>5.01</v>
      </c>
      <c r="E130" s="15"/>
      <c r="F130" s="13">
        <v>1.9</v>
      </c>
      <c r="H130" s="23">
        <f t="shared" si="4"/>
        <v>9.7723722095581059E-6</v>
      </c>
      <c r="I130" s="24">
        <v>0.09</v>
      </c>
      <c r="J130" s="25">
        <v>0.01</v>
      </c>
      <c r="K130" s="36"/>
      <c r="L130" s="25">
        <v>6.18</v>
      </c>
      <c r="M130" s="36"/>
      <c r="N130" s="25">
        <v>3.0000000000000001E-3</v>
      </c>
      <c r="O130" s="25">
        <v>2.13</v>
      </c>
      <c r="P130" s="25">
        <v>2.58</v>
      </c>
      <c r="Q130" s="25">
        <v>0.11</v>
      </c>
      <c r="R130" s="25">
        <v>15.5</v>
      </c>
      <c r="S130" s="36"/>
      <c r="T130" s="51">
        <v>0.01</v>
      </c>
      <c r="U130" s="42">
        <v>10.5</v>
      </c>
      <c r="V130" s="41">
        <v>22.22</v>
      </c>
      <c r="W130" s="41">
        <v>3.2799999999999999E-3</v>
      </c>
      <c r="X130" s="42">
        <v>25</v>
      </c>
      <c r="Y130" s="44">
        <v>0.08</v>
      </c>
      <c r="Z130" s="87">
        <f t="shared" si="5"/>
        <v>1.2640079832074798</v>
      </c>
      <c r="AA130" s="88">
        <f t="shared" si="6"/>
        <v>1.3625835191345093</v>
      </c>
      <c r="AB130" s="90">
        <f t="shared" si="7"/>
        <v>-3.7529831281010027E-2</v>
      </c>
      <c r="AD130" s="100"/>
      <c r="AE130" s="94">
        <v>8.1199999999999992</v>
      </c>
    </row>
    <row r="131" spans="1:31" x14ac:dyDescent="0.2">
      <c r="A131" s="2" t="s">
        <v>160</v>
      </c>
      <c r="B131" s="9">
        <v>35810</v>
      </c>
      <c r="C131" s="18">
        <v>8.25</v>
      </c>
      <c r="D131" s="12">
        <v>7.37</v>
      </c>
      <c r="F131" s="12">
        <v>6.8</v>
      </c>
      <c r="H131" s="23">
        <f t="shared" si="4"/>
        <v>4.2657951880159239E-8</v>
      </c>
      <c r="I131" s="24">
        <v>8.9999999999999993E-3</v>
      </c>
      <c r="J131" s="25">
        <v>0.19</v>
      </c>
      <c r="K131" s="36"/>
      <c r="L131" s="25">
        <v>96</v>
      </c>
      <c r="M131" s="36"/>
      <c r="N131" s="25">
        <v>1.1000000000000001</v>
      </c>
      <c r="O131" s="25">
        <v>1.1000000000000001</v>
      </c>
      <c r="P131" s="25">
        <v>6.8</v>
      </c>
      <c r="Q131" s="25">
        <v>0.21</v>
      </c>
      <c r="R131" s="25">
        <v>12</v>
      </c>
      <c r="S131" s="36"/>
      <c r="T131" s="51">
        <v>0.06</v>
      </c>
      <c r="U131" s="42">
        <v>77</v>
      </c>
      <c r="V131" s="42">
        <v>0.44</v>
      </c>
      <c r="W131" s="42">
        <v>0.01</v>
      </c>
      <c r="X131" s="42">
        <v>33</v>
      </c>
      <c r="Y131" s="44">
        <v>3.88</v>
      </c>
      <c r="Z131" s="87">
        <f t="shared" si="5"/>
        <v>5.9585510549654872</v>
      </c>
      <c r="AA131" s="88">
        <f t="shared" si="6"/>
        <v>6.4230958904192423</v>
      </c>
      <c r="AB131" s="90">
        <f t="shared" si="7"/>
        <v>-3.751882423258035E-2</v>
      </c>
    </row>
    <row r="132" spans="1:31" x14ac:dyDescent="0.2">
      <c r="A132" s="2" t="s">
        <v>285</v>
      </c>
      <c r="B132" s="9">
        <v>36094</v>
      </c>
      <c r="C132" s="19">
        <v>5.88</v>
      </c>
      <c r="D132" s="13">
        <v>6.84</v>
      </c>
      <c r="E132" s="15"/>
      <c r="F132" s="12">
        <v>2.1</v>
      </c>
      <c r="H132" s="23">
        <f t="shared" ref="H132:H195" si="8">10^-(D132)</f>
        <v>1.4454397707459271E-7</v>
      </c>
      <c r="I132" s="24">
        <v>4.0000000000000001E-3</v>
      </c>
      <c r="J132" s="25">
        <v>0.02</v>
      </c>
      <c r="K132" s="33"/>
      <c r="L132" s="25">
        <v>81</v>
      </c>
      <c r="M132" s="33"/>
      <c r="N132" s="25">
        <v>0.15</v>
      </c>
      <c r="O132" s="25">
        <v>1.6</v>
      </c>
      <c r="P132" s="25">
        <v>7.9</v>
      </c>
      <c r="Q132" s="25">
        <v>0.15</v>
      </c>
      <c r="R132" s="25">
        <v>13</v>
      </c>
      <c r="S132" s="34"/>
      <c r="T132" s="51">
        <v>0.17</v>
      </c>
      <c r="U132" s="42">
        <v>68.400000000000006</v>
      </c>
      <c r="V132" s="42">
        <v>9.3699999999999992</v>
      </c>
      <c r="W132" s="42">
        <v>0.03</v>
      </c>
      <c r="X132" s="42">
        <v>26</v>
      </c>
      <c r="Y132" s="44">
        <v>3.41</v>
      </c>
      <c r="Z132" s="87">
        <f t="shared" ref="Z132:Z195" si="9">(H132/H$3)+(I132/I$3*3)+(J132/J$3)+(L132/L$3*2)+(N132/N$3*2)+(O132/O$3)+(P132/P$3*2)+(Q132/Q$3*2)+(R132/R$3)</f>
        <v>5.3106264884776113</v>
      </c>
      <c r="AA132" s="88">
        <f t="shared" ref="AA132:AA195" si="10">(T132/T$3*3)+(U132/U$3*2)+(V132/V$3)+(W132/W$3)+(X132/X$3)+Y132</f>
        <v>5.7245403801301808</v>
      </c>
      <c r="AB132" s="90">
        <f t="shared" ref="AB132:AB195" si="11">(Z132-AA132)/(Z132+AA132)</f>
        <v>-3.750862099150018E-2</v>
      </c>
    </row>
    <row r="133" spans="1:31" x14ac:dyDescent="0.2">
      <c r="A133" s="2" t="s">
        <v>336</v>
      </c>
      <c r="B133" s="9">
        <v>39604</v>
      </c>
      <c r="C133" s="18">
        <v>2.59</v>
      </c>
      <c r="D133" s="12">
        <v>5.58</v>
      </c>
      <c r="F133" s="12">
        <v>27</v>
      </c>
      <c r="H133" s="23">
        <f t="shared" si="8"/>
        <v>2.630267991895377E-6</v>
      </c>
      <c r="I133" s="24">
        <v>0.03</v>
      </c>
      <c r="J133" s="25">
        <v>0.1</v>
      </c>
      <c r="K133" s="29">
        <v>1.2</v>
      </c>
      <c r="L133" s="25">
        <v>13.5</v>
      </c>
      <c r="M133" s="29">
        <v>2.1</v>
      </c>
      <c r="N133" s="25">
        <v>3.28</v>
      </c>
      <c r="O133" s="25">
        <v>36.299999999999997</v>
      </c>
      <c r="P133" s="25">
        <v>2.5099999999999998</v>
      </c>
      <c r="Q133" s="25">
        <v>0.11</v>
      </c>
      <c r="R133" s="25">
        <v>67</v>
      </c>
      <c r="S133" s="29">
        <v>3.4</v>
      </c>
      <c r="T133" s="51">
        <v>7.0000000000000007E-2</v>
      </c>
      <c r="U133" s="42">
        <v>41.1</v>
      </c>
      <c r="V133" s="42">
        <v>0.22</v>
      </c>
      <c r="W133" s="42">
        <v>9.5300000000000003E-3</v>
      </c>
      <c r="X133" s="42">
        <v>123</v>
      </c>
      <c r="Y133" s="44">
        <v>0.9</v>
      </c>
      <c r="Z133" s="87">
        <f t="shared" si="9"/>
        <v>4.8532072281021863</v>
      </c>
      <c r="AA133" s="88">
        <f t="shared" si="10"/>
        <v>5.2312684910072855</v>
      </c>
      <c r="AB133" s="90">
        <f t="shared" si="11"/>
        <v>-3.7489431620991061E-2</v>
      </c>
      <c r="AE133" s="94">
        <v>9.94</v>
      </c>
    </row>
    <row r="134" spans="1:31" x14ac:dyDescent="0.2">
      <c r="A134" s="2" t="s">
        <v>339</v>
      </c>
      <c r="B134" s="9">
        <v>40546</v>
      </c>
      <c r="C134" s="18">
        <v>1.68</v>
      </c>
      <c r="D134" s="12">
        <v>5.62</v>
      </c>
      <c r="F134" s="12">
        <v>21</v>
      </c>
      <c r="H134" s="23">
        <f t="shared" si="8"/>
        <v>2.3988329190194872E-6</v>
      </c>
      <c r="I134" s="32">
        <v>0.36</v>
      </c>
      <c r="J134" s="25">
        <v>0.56999999999999995</v>
      </c>
      <c r="K134" s="30">
        <v>0.2</v>
      </c>
      <c r="L134" s="25">
        <v>14.6</v>
      </c>
      <c r="M134" s="30">
        <v>1.7</v>
      </c>
      <c r="N134" s="25">
        <v>4.87</v>
      </c>
      <c r="O134" s="25">
        <v>7.44</v>
      </c>
      <c r="P134" s="25">
        <v>2.62</v>
      </c>
      <c r="Q134" s="25">
        <v>0.12</v>
      </c>
      <c r="R134" s="25">
        <v>13.7</v>
      </c>
      <c r="S134" s="31">
        <v>4.8</v>
      </c>
      <c r="T134" s="51">
        <v>0.15</v>
      </c>
      <c r="U134" s="42">
        <v>16.7</v>
      </c>
      <c r="V134" s="42">
        <v>0.22</v>
      </c>
      <c r="W134" s="42">
        <v>8.5400000000000007E-3</v>
      </c>
      <c r="X134" s="42">
        <v>23</v>
      </c>
      <c r="Y134" s="44">
        <v>1.1299999999999999</v>
      </c>
      <c r="Z134" s="87">
        <f t="shared" si="9"/>
        <v>1.9807474883499068</v>
      </c>
      <c r="AA134" s="88">
        <f t="shared" si="10"/>
        <v>2.1349366683206412</v>
      </c>
      <c r="AB134" s="90">
        <f t="shared" si="11"/>
        <v>-3.7463802882160023E-2</v>
      </c>
      <c r="AC134" s="19">
        <v>2.08</v>
      </c>
      <c r="AD134" s="13">
        <v>2.13</v>
      </c>
      <c r="AE134" s="95">
        <v>2.25</v>
      </c>
    </row>
    <row r="135" spans="1:31" x14ac:dyDescent="0.2">
      <c r="A135" s="2" t="s">
        <v>158</v>
      </c>
      <c r="B135" s="9">
        <v>38833</v>
      </c>
      <c r="C135" s="20"/>
      <c r="D135" s="12">
        <v>7.27</v>
      </c>
      <c r="F135" s="12">
        <v>3</v>
      </c>
      <c r="H135" s="23">
        <f t="shared" si="8"/>
        <v>5.3703179637025192E-8</v>
      </c>
      <c r="I135" s="32">
        <v>0.01</v>
      </c>
      <c r="J135" s="25">
        <v>0.83</v>
      </c>
      <c r="K135" s="29">
        <v>9</v>
      </c>
      <c r="L135" s="25">
        <v>51.04</v>
      </c>
      <c r="M135" s="29">
        <v>5</v>
      </c>
      <c r="N135" s="25">
        <v>2.5299999999999998</v>
      </c>
      <c r="O135" s="25">
        <v>1.33</v>
      </c>
      <c r="P135" s="25">
        <v>3.61</v>
      </c>
      <c r="Q135" s="25">
        <v>0.36</v>
      </c>
      <c r="R135" s="25">
        <v>9.1999999999999993</v>
      </c>
      <c r="S135" s="29">
        <v>10</v>
      </c>
      <c r="T135" s="51">
        <v>1.1599999999999999</v>
      </c>
      <c r="U135" s="42">
        <v>11</v>
      </c>
      <c r="V135" s="42">
        <v>0.48</v>
      </c>
      <c r="W135" s="42">
        <v>0.02</v>
      </c>
      <c r="X135" s="42">
        <v>16</v>
      </c>
      <c r="Y135" s="44">
        <v>2.97</v>
      </c>
      <c r="Z135" s="87">
        <f t="shared" si="9"/>
        <v>3.4290207683192375</v>
      </c>
      <c r="AA135" s="88">
        <f t="shared" si="10"/>
        <v>3.6951594716626004</v>
      </c>
      <c r="AB135" s="90">
        <f t="shared" si="11"/>
        <v>-3.7357098554266978E-2</v>
      </c>
      <c r="AC135" s="19">
        <v>3.43</v>
      </c>
      <c r="AD135" s="13">
        <v>3.65</v>
      </c>
      <c r="AE135" s="94">
        <v>-6.32</v>
      </c>
    </row>
    <row r="136" spans="1:31" x14ac:dyDescent="0.2">
      <c r="A136" s="2" t="s">
        <v>345</v>
      </c>
      <c r="B136" s="9">
        <v>35564</v>
      </c>
      <c r="C136" s="18">
        <v>1.73</v>
      </c>
      <c r="D136" s="12">
        <v>7.42</v>
      </c>
      <c r="F136" s="12">
        <v>6.6</v>
      </c>
      <c r="H136" s="23">
        <f t="shared" si="8"/>
        <v>3.8018939632056113E-8</v>
      </c>
      <c r="I136" s="24">
        <v>0.1</v>
      </c>
      <c r="J136" s="25">
        <v>0.04</v>
      </c>
      <c r="K136" s="36"/>
      <c r="L136" s="25">
        <v>71</v>
      </c>
      <c r="M136" s="36"/>
      <c r="N136" s="25">
        <v>0.16</v>
      </c>
      <c r="O136" s="25">
        <v>13</v>
      </c>
      <c r="P136" s="25">
        <v>5.4</v>
      </c>
      <c r="Q136" s="25">
        <v>0.21</v>
      </c>
      <c r="R136" s="25">
        <v>9.8000000000000007</v>
      </c>
      <c r="S136" s="36"/>
      <c r="T136" s="51">
        <v>0.01</v>
      </c>
      <c r="U136" s="42">
        <v>40.6</v>
      </c>
      <c r="V136" s="42">
        <v>0.39</v>
      </c>
      <c r="W136" s="42">
        <v>3.284E-3</v>
      </c>
      <c r="X136" s="42">
        <v>8.5</v>
      </c>
      <c r="Y136" s="44">
        <v>4.05</v>
      </c>
      <c r="Z136" s="87">
        <f t="shared" si="9"/>
        <v>4.7726448472684115</v>
      </c>
      <c r="AA136" s="88">
        <f t="shared" si="10"/>
        <v>5.1416689624049887</v>
      </c>
      <c r="AB136" s="90">
        <f t="shared" si="11"/>
        <v>-3.7221347056467007E-2</v>
      </c>
    </row>
    <row r="137" spans="1:31" x14ac:dyDescent="0.2">
      <c r="A137" s="2" t="s">
        <v>208</v>
      </c>
      <c r="B137" s="9">
        <v>39777</v>
      </c>
      <c r="C137" s="19">
        <v>2.1800000000000002</v>
      </c>
      <c r="D137" s="12">
        <v>7.14</v>
      </c>
      <c r="E137" s="15"/>
      <c r="F137" s="13">
        <v>2.2000000000000002</v>
      </c>
      <c r="H137" s="23">
        <f t="shared" si="8"/>
        <v>7.2443596007499061E-8</v>
      </c>
      <c r="I137" s="24">
        <v>1E-3</v>
      </c>
      <c r="J137" s="25">
        <v>0.14000000000000001</v>
      </c>
      <c r="K137" s="36"/>
      <c r="L137" s="25">
        <v>113</v>
      </c>
      <c r="M137" s="36"/>
      <c r="N137" s="25">
        <v>4.99</v>
      </c>
      <c r="O137" s="25">
        <v>1.8</v>
      </c>
      <c r="P137" s="25">
        <v>6.88</v>
      </c>
      <c r="Q137" s="25">
        <v>0.36</v>
      </c>
      <c r="R137" s="25">
        <v>20.5</v>
      </c>
      <c r="S137" s="36"/>
      <c r="T137" s="51">
        <v>0.02</v>
      </c>
      <c r="U137" s="42">
        <v>20.6</v>
      </c>
      <c r="V137" s="41">
        <v>0.22</v>
      </c>
      <c r="W137" s="41">
        <v>7.5500000000000003E-3</v>
      </c>
      <c r="X137" s="42">
        <v>41</v>
      </c>
      <c r="Y137" s="44">
        <v>6.32</v>
      </c>
      <c r="Z137" s="87">
        <f t="shared" si="9"/>
        <v>7.3421597904765319</v>
      </c>
      <c r="AA137" s="88">
        <f t="shared" si="10"/>
        <v>7.9097567897868766</v>
      </c>
      <c r="AB137" s="90">
        <f t="shared" si="11"/>
        <v>-3.7214798305731489E-2</v>
      </c>
      <c r="AD137" s="100"/>
      <c r="AE137" s="94">
        <v>10.029999999999999</v>
      </c>
    </row>
    <row r="138" spans="1:31" x14ac:dyDescent="0.2">
      <c r="A138" s="2" t="s">
        <v>368</v>
      </c>
      <c r="B138" s="9">
        <v>35872</v>
      </c>
      <c r="C138" s="18">
        <v>0.57999999999999996</v>
      </c>
      <c r="D138" s="12">
        <v>4.88</v>
      </c>
      <c r="E138" s="15"/>
      <c r="F138" s="12">
        <v>6.2</v>
      </c>
      <c r="H138" s="23">
        <f t="shared" si="8"/>
        <v>1.3182567385564052E-5</v>
      </c>
      <c r="I138" s="24">
        <v>1E-3</v>
      </c>
      <c r="J138" s="25">
        <v>0.01</v>
      </c>
      <c r="K138" s="36"/>
      <c r="L138" s="25">
        <v>26</v>
      </c>
      <c r="M138" s="33"/>
      <c r="N138" s="25">
        <v>0.03</v>
      </c>
      <c r="O138" s="25">
        <v>22</v>
      </c>
      <c r="P138" s="25">
        <v>6.3</v>
      </c>
      <c r="Q138" s="25">
        <v>0.77</v>
      </c>
      <c r="R138" s="25">
        <v>41</v>
      </c>
      <c r="S138" s="36"/>
      <c r="T138" s="51">
        <v>0.01</v>
      </c>
      <c r="U138" s="42">
        <v>33.6</v>
      </c>
      <c r="V138" s="42">
        <v>105.06</v>
      </c>
      <c r="W138" s="42">
        <v>3.9408000000000004E-3</v>
      </c>
      <c r="X138" s="42">
        <v>72</v>
      </c>
      <c r="Y138" s="44">
        <v>0.09</v>
      </c>
      <c r="Z138" s="87">
        <f t="shared" si="9"/>
        <v>4.19153915698055</v>
      </c>
      <c r="AA138" s="88">
        <f t="shared" si="10"/>
        <v>4.515437262248569</v>
      </c>
      <c r="AB138" s="90">
        <f t="shared" si="11"/>
        <v>-3.7199837196377254E-2</v>
      </c>
      <c r="AD138" s="100"/>
      <c r="AE138" s="96"/>
    </row>
    <row r="139" spans="1:31" x14ac:dyDescent="0.2">
      <c r="A139" s="2" t="s">
        <v>181</v>
      </c>
      <c r="B139" s="9">
        <v>33933</v>
      </c>
      <c r="C139" s="19">
        <v>19.21</v>
      </c>
      <c r="D139" s="12">
        <v>7.31</v>
      </c>
      <c r="E139" s="15"/>
      <c r="F139" s="13">
        <v>1.4</v>
      </c>
      <c r="H139" s="23">
        <f t="shared" si="8"/>
        <v>4.8977881936844561E-8</v>
      </c>
      <c r="J139" s="25">
        <v>0.12</v>
      </c>
      <c r="K139" s="30">
        <v>1</v>
      </c>
      <c r="L139" s="25">
        <v>47</v>
      </c>
      <c r="M139" s="30">
        <v>1</v>
      </c>
      <c r="N139" s="25">
        <v>0.85</v>
      </c>
      <c r="O139" s="25">
        <v>1.4</v>
      </c>
      <c r="P139" s="25">
        <v>2.6</v>
      </c>
      <c r="Q139" s="25">
        <v>0.08</v>
      </c>
      <c r="R139" s="25">
        <v>6</v>
      </c>
      <c r="S139" s="31">
        <v>5</v>
      </c>
      <c r="T139" s="51">
        <v>0.06</v>
      </c>
      <c r="U139" s="42">
        <v>28.8</v>
      </c>
      <c r="V139" s="42">
        <v>2.21</v>
      </c>
      <c r="W139" s="42">
        <v>0.01</v>
      </c>
      <c r="X139" s="42">
        <v>10</v>
      </c>
      <c r="Y139" s="44">
        <v>2.2000000000000002</v>
      </c>
      <c r="Z139" s="87">
        <f t="shared" si="9"/>
        <v>2.8960194458497308</v>
      </c>
      <c r="AA139" s="88">
        <f t="shared" si="10"/>
        <v>3.1194081538503129</v>
      </c>
      <c r="AB139" s="90">
        <f t="shared" si="11"/>
        <v>-3.713596486669065E-2</v>
      </c>
    </row>
    <row r="140" spans="1:31" x14ac:dyDescent="0.2">
      <c r="A140" s="2" t="s">
        <v>95</v>
      </c>
      <c r="B140" s="9">
        <v>39189</v>
      </c>
      <c r="C140" s="18">
        <v>1.19</v>
      </c>
      <c r="D140" s="12">
        <v>7.38</v>
      </c>
      <c r="F140" s="13">
        <v>2.8</v>
      </c>
      <c r="H140" s="23">
        <f t="shared" si="8"/>
        <v>4.1686938347033516E-8</v>
      </c>
      <c r="J140" s="25">
        <v>1.08</v>
      </c>
      <c r="K140" s="36"/>
      <c r="L140" s="25">
        <v>62.5</v>
      </c>
      <c r="M140" s="36"/>
      <c r="N140" s="25">
        <v>1.21</v>
      </c>
      <c r="O140" s="25">
        <v>8.1199999999999992</v>
      </c>
      <c r="P140" s="25">
        <v>19.899999999999999</v>
      </c>
      <c r="Q140" s="25">
        <v>7.0000000000000007E-2</v>
      </c>
      <c r="R140" s="25">
        <v>184</v>
      </c>
      <c r="S140" s="36"/>
      <c r="T140" s="51">
        <v>0.03</v>
      </c>
      <c r="U140" s="42">
        <v>18.899999999999999</v>
      </c>
      <c r="V140" s="42">
        <v>0.22</v>
      </c>
      <c r="W140" s="42">
        <v>3.2799999999999999E-3</v>
      </c>
      <c r="X140" s="42">
        <v>216</v>
      </c>
      <c r="Y140" s="44">
        <v>7.59</v>
      </c>
      <c r="Z140" s="87">
        <f t="shared" si="9"/>
        <v>13.072979851478413</v>
      </c>
      <c r="AA140" s="88">
        <f t="shared" si="10"/>
        <v>14.081119316498016</v>
      </c>
      <c r="AB140" s="90">
        <f t="shared" si="11"/>
        <v>-3.7126603198405106E-2</v>
      </c>
    </row>
    <row r="141" spans="1:31" x14ac:dyDescent="0.2">
      <c r="A141" s="2" t="s">
        <v>371</v>
      </c>
      <c r="B141" s="9">
        <v>36276</v>
      </c>
      <c r="C141" s="18">
        <v>3.72</v>
      </c>
      <c r="D141" s="12">
        <v>4.8099999999999996</v>
      </c>
      <c r="F141" s="12">
        <v>1.6</v>
      </c>
      <c r="H141" s="23">
        <f t="shared" si="8"/>
        <v>1.5488166189124811E-5</v>
      </c>
      <c r="I141" s="28"/>
      <c r="J141" s="25">
        <v>0.01</v>
      </c>
      <c r="K141" s="33"/>
      <c r="L141" s="25">
        <v>28</v>
      </c>
      <c r="M141" s="33"/>
      <c r="N141" s="25">
        <v>0.01</v>
      </c>
      <c r="O141" s="25">
        <v>14</v>
      </c>
      <c r="P141" s="25">
        <v>15</v>
      </c>
      <c r="Q141" s="25">
        <v>0.03</v>
      </c>
      <c r="R141" s="25">
        <v>12</v>
      </c>
      <c r="S141" s="34"/>
      <c r="T141" s="51">
        <v>0.01</v>
      </c>
      <c r="U141" s="42">
        <v>26.4</v>
      </c>
      <c r="V141" s="42">
        <v>119.21</v>
      </c>
      <c r="W141" s="42">
        <v>3.284E-3</v>
      </c>
      <c r="X141" s="42">
        <v>44</v>
      </c>
      <c r="Y141" s="44">
        <v>7.0000000000000007E-2</v>
      </c>
      <c r="Z141" s="87">
        <f t="shared" si="9"/>
        <v>3.5133092308558607</v>
      </c>
      <c r="AA141" s="88">
        <f t="shared" si="10"/>
        <v>3.7839132338407282</v>
      </c>
      <c r="AB141" s="90">
        <f t="shared" si="11"/>
        <v>-3.7083151061109793E-2</v>
      </c>
      <c r="AD141" s="100"/>
      <c r="AE141" s="96"/>
    </row>
    <row r="142" spans="1:31" x14ac:dyDescent="0.2">
      <c r="A142" s="2" t="s">
        <v>371</v>
      </c>
      <c r="B142" s="9">
        <v>37207</v>
      </c>
      <c r="C142" s="18">
        <v>4.2699999999999996</v>
      </c>
      <c r="D142" s="12">
        <v>4.68</v>
      </c>
      <c r="F142" s="12">
        <v>2</v>
      </c>
      <c r="H142" s="23">
        <f t="shared" si="8"/>
        <v>2.0892961308540399E-5</v>
      </c>
      <c r="I142" s="32">
        <v>0.96</v>
      </c>
      <c r="J142" s="25">
        <v>0.01</v>
      </c>
      <c r="K142" s="29">
        <v>0.2</v>
      </c>
      <c r="L142" s="25">
        <v>21.8</v>
      </c>
      <c r="M142" s="29">
        <v>0.5</v>
      </c>
      <c r="N142" s="25">
        <v>0.06</v>
      </c>
      <c r="O142" s="25">
        <v>12.9</v>
      </c>
      <c r="P142" s="25">
        <v>10.7</v>
      </c>
      <c r="Q142" s="25">
        <v>0.02</v>
      </c>
      <c r="R142" s="25">
        <v>7.84</v>
      </c>
      <c r="S142" s="29">
        <v>2.1</v>
      </c>
      <c r="T142" s="51">
        <v>0.01</v>
      </c>
      <c r="U142" s="42">
        <v>36.6</v>
      </c>
      <c r="V142" s="42">
        <v>72.510000000000005</v>
      </c>
      <c r="W142" s="42">
        <v>3.2799999999999999E-3</v>
      </c>
      <c r="X142" s="42">
        <v>34</v>
      </c>
      <c r="Y142" s="44">
        <v>7.0000000000000007E-2</v>
      </c>
      <c r="Z142" s="87">
        <f t="shared" si="9"/>
        <v>2.749260498646259</v>
      </c>
      <c r="AA142" s="88">
        <f t="shared" si="10"/>
        <v>2.9609450583078565</v>
      </c>
      <c r="AB142" s="90">
        <f t="shared" si="11"/>
        <v>-3.7071267846706432E-2</v>
      </c>
    </row>
    <row r="143" spans="1:31" x14ac:dyDescent="0.2">
      <c r="A143" s="2" t="s">
        <v>367</v>
      </c>
      <c r="B143" s="9">
        <v>40722</v>
      </c>
      <c r="C143" s="18">
        <v>1.64</v>
      </c>
      <c r="D143" s="12">
        <v>5.97</v>
      </c>
      <c r="F143" s="12">
        <v>29</v>
      </c>
      <c r="H143" s="23">
        <f t="shared" si="8"/>
        <v>1.0715193052376047E-6</v>
      </c>
      <c r="I143" s="28"/>
      <c r="J143" s="25">
        <v>0.02</v>
      </c>
      <c r="K143" s="29">
        <v>0.3</v>
      </c>
      <c r="L143" s="25">
        <v>20.3</v>
      </c>
      <c r="M143" s="29">
        <v>1.7</v>
      </c>
      <c r="N143" s="25">
        <v>0.19</v>
      </c>
      <c r="O143" s="25">
        <v>1.26</v>
      </c>
      <c r="P143" s="25">
        <v>1.02</v>
      </c>
      <c r="Q143" s="25">
        <v>4.0000000000000001E-3</v>
      </c>
      <c r="R143" s="25">
        <v>9.5299999999999994</v>
      </c>
      <c r="S143" s="29">
        <v>2.2999999999999998</v>
      </c>
      <c r="T143" s="51">
        <v>0.02</v>
      </c>
      <c r="U143" s="42">
        <v>13.6</v>
      </c>
      <c r="V143" s="42">
        <v>8.1</v>
      </c>
      <c r="W143" s="42">
        <v>0.03</v>
      </c>
      <c r="X143" s="42">
        <v>19</v>
      </c>
      <c r="Y143" s="44">
        <v>0.72</v>
      </c>
      <c r="Z143" s="87">
        <f t="shared" si="9"/>
        <v>1.5517049905767903</v>
      </c>
      <c r="AA143" s="88">
        <f t="shared" si="10"/>
        <v>1.6710221498112221</v>
      </c>
      <c r="AB143" s="90">
        <f t="shared" si="11"/>
        <v>-3.702366164951406E-2</v>
      </c>
      <c r="AC143" s="19">
        <v>1.7</v>
      </c>
      <c r="AD143" s="13">
        <v>1.67</v>
      </c>
      <c r="AE143" s="94">
        <v>1.7</v>
      </c>
    </row>
    <row r="144" spans="1:31" x14ac:dyDescent="0.2">
      <c r="A144" s="2" t="s">
        <v>220</v>
      </c>
      <c r="B144" s="9">
        <v>30587</v>
      </c>
      <c r="C144" s="20"/>
      <c r="D144" s="12">
        <v>7.41</v>
      </c>
      <c r="F144" s="15"/>
      <c r="H144" s="23">
        <f t="shared" si="8"/>
        <v>3.890451449942805E-8</v>
      </c>
      <c r="I144" s="32">
        <v>0.63</v>
      </c>
      <c r="J144" s="25">
        <v>0.24</v>
      </c>
      <c r="K144" s="33"/>
      <c r="L144" s="25">
        <v>27.15</v>
      </c>
      <c r="M144" s="33"/>
      <c r="N144" s="25">
        <v>2.82</v>
      </c>
      <c r="O144" s="25">
        <v>3.25</v>
      </c>
      <c r="P144" s="25">
        <v>7.36</v>
      </c>
      <c r="Q144" s="25">
        <v>0.13</v>
      </c>
      <c r="R144" s="25">
        <v>17.5</v>
      </c>
      <c r="S144" s="34"/>
      <c r="T144" s="51">
        <v>0.26</v>
      </c>
      <c r="U144" s="42">
        <v>5</v>
      </c>
      <c r="V144" s="42">
        <v>0.09</v>
      </c>
      <c r="W144" s="42">
        <v>9.9999985535000006E-3</v>
      </c>
      <c r="X144" s="42">
        <v>28</v>
      </c>
      <c r="Y144" s="44">
        <v>2.3199999999999998</v>
      </c>
      <c r="Z144" s="87">
        <f t="shared" si="9"/>
        <v>2.9937257592287239</v>
      </c>
      <c r="AA144" s="88">
        <f t="shared" si="10"/>
        <v>3.2238177431617823</v>
      </c>
      <c r="AB144" s="90">
        <f t="shared" si="11"/>
        <v>-3.7006895704805795E-2</v>
      </c>
      <c r="AE144" s="96"/>
    </row>
    <row r="145" spans="1:31" x14ac:dyDescent="0.2">
      <c r="A145" s="2" t="s">
        <v>380</v>
      </c>
      <c r="B145" s="9">
        <v>42135</v>
      </c>
      <c r="C145" s="18">
        <v>3.47</v>
      </c>
      <c r="D145" s="12">
        <v>4.78</v>
      </c>
      <c r="F145" s="12">
        <v>14</v>
      </c>
      <c r="H145" s="23">
        <f t="shared" si="8"/>
        <v>1.6595869074375568E-5</v>
      </c>
      <c r="I145" s="32">
        <v>4.0000000000000001E-3</v>
      </c>
      <c r="J145" s="25">
        <v>0.01</v>
      </c>
      <c r="K145" s="30">
        <v>0.2</v>
      </c>
      <c r="L145" s="25">
        <v>28.6</v>
      </c>
      <c r="M145" s="30">
        <v>0.4</v>
      </c>
      <c r="N145" s="25">
        <v>0.11</v>
      </c>
      <c r="O145" s="25">
        <v>18</v>
      </c>
      <c r="P145" s="25">
        <v>6.44</v>
      </c>
      <c r="Q145" s="25">
        <v>0.27</v>
      </c>
      <c r="R145" s="25">
        <v>13</v>
      </c>
      <c r="S145" s="31">
        <v>54</v>
      </c>
      <c r="T145" s="51">
        <v>0.01</v>
      </c>
      <c r="U145" s="42">
        <v>41.1</v>
      </c>
      <c r="V145" s="42">
        <v>96.5</v>
      </c>
      <c r="W145" s="42">
        <v>7.8799999999999999E-3</v>
      </c>
      <c r="X145" s="42">
        <v>25</v>
      </c>
      <c r="Y145" s="44">
        <v>0.11</v>
      </c>
      <c r="Z145" s="87">
        <f t="shared" si="9"/>
        <v>2.9975750800366878</v>
      </c>
      <c r="AA145" s="88">
        <f t="shared" si="10"/>
        <v>3.227783530215139</v>
      </c>
      <c r="AB145" s="90">
        <f t="shared" si="11"/>
        <v>-3.6979146839725398E-2</v>
      </c>
      <c r="AC145" s="19">
        <v>3.15</v>
      </c>
      <c r="AD145" s="13">
        <v>3.23</v>
      </c>
      <c r="AE145" s="94">
        <v>2.54</v>
      </c>
    </row>
    <row r="146" spans="1:31" x14ac:dyDescent="0.2">
      <c r="A146" s="2" t="s">
        <v>287</v>
      </c>
      <c r="B146" s="9">
        <v>37210</v>
      </c>
      <c r="C146" s="18">
        <v>3.64</v>
      </c>
      <c r="D146" s="12">
        <v>6.9</v>
      </c>
      <c r="F146" s="12">
        <v>5.3</v>
      </c>
      <c r="H146" s="23">
        <f t="shared" si="8"/>
        <v>1.2589254117941651E-7</v>
      </c>
      <c r="I146" s="28"/>
      <c r="J146" s="25">
        <v>0.01</v>
      </c>
      <c r="K146" s="30">
        <v>1.9</v>
      </c>
      <c r="L146" s="25">
        <v>128</v>
      </c>
      <c r="M146" s="30">
        <v>0.4</v>
      </c>
      <c r="N146" s="25">
        <v>0.26</v>
      </c>
      <c r="O146" s="25">
        <v>5.96</v>
      </c>
      <c r="P146" s="25">
        <v>8.1999999999999993</v>
      </c>
      <c r="Q146" s="25">
        <v>0.16</v>
      </c>
      <c r="R146" s="25">
        <v>5.73</v>
      </c>
      <c r="S146" s="31">
        <v>1.4</v>
      </c>
      <c r="T146" s="51">
        <v>0.33</v>
      </c>
      <c r="U146" s="42">
        <v>19.100000000000001</v>
      </c>
      <c r="V146" s="42">
        <v>121.25</v>
      </c>
      <c r="W146" s="42">
        <v>0.12</v>
      </c>
      <c r="X146" s="42">
        <v>7.65</v>
      </c>
      <c r="Y146" s="43">
        <v>5.47</v>
      </c>
      <c r="Z146" s="87">
        <f t="shared" si="9"/>
        <v>7.4792043848899743</v>
      </c>
      <c r="AA146" s="88">
        <f t="shared" si="10"/>
        <v>8.0521018290194331</v>
      </c>
      <c r="AB146" s="90">
        <f t="shared" si="11"/>
        <v>-3.6886623458391908E-2</v>
      </c>
    </row>
    <row r="147" spans="1:31" x14ac:dyDescent="0.2">
      <c r="A147" s="2" t="s">
        <v>325</v>
      </c>
      <c r="B147" s="9">
        <v>40161</v>
      </c>
      <c r="C147" s="18">
        <v>1.73</v>
      </c>
      <c r="D147" s="12">
        <v>4.32</v>
      </c>
      <c r="F147" s="12">
        <v>5.6</v>
      </c>
      <c r="H147" s="23">
        <f t="shared" si="8"/>
        <v>4.786300923226377E-5</v>
      </c>
      <c r="I147" s="24">
        <v>0.94</v>
      </c>
      <c r="J147" s="25">
        <v>0.01</v>
      </c>
      <c r="K147" s="36"/>
      <c r="L147" s="25">
        <v>2.11</v>
      </c>
      <c r="M147" s="36"/>
      <c r="N147" s="25">
        <v>0.03</v>
      </c>
      <c r="O147" s="25">
        <v>0.74</v>
      </c>
      <c r="P147" s="25">
        <v>1.59</v>
      </c>
      <c r="Q147" s="25">
        <v>0.03</v>
      </c>
      <c r="R147" s="25">
        <v>22.8</v>
      </c>
      <c r="S147" s="36"/>
      <c r="T147" s="51">
        <v>0.01</v>
      </c>
      <c r="U147" s="42">
        <v>12.1</v>
      </c>
      <c r="V147" s="42">
        <v>0.98</v>
      </c>
      <c r="W147" s="42">
        <v>3.2799999999999999E-3</v>
      </c>
      <c r="X147" s="42">
        <v>40</v>
      </c>
      <c r="Y147" s="44">
        <v>0.06</v>
      </c>
      <c r="Z147" s="87">
        <f t="shared" si="9"/>
        <v>1.3540528489199968</v>
      </c>
      <c r="AA147" s="88">
        <f t="shared" si="10"/>
        <v>1.4564430901237895</v>
      </c>
      <c r="AB147" s="90">
        <f t="shared" si="11"/>
        <v>-3.6431378455799829E-2</v>
      </c>
      <c r="AE147" s="94">
        <v>4.09</v>
      </c>
    </row>
    <row r="148" spans="1:31" x14ac:dyDescent="0.2">
      <c r="A148" s="2" t="s">
        <v>141</v>
      </c>
      <c r="B148" s="9">
        <v>42262</v>
      </c>
      <c r="C148" s="18">
        <v>4.2</v>
      </c>
      <c r="D148" s="12">
        <v>8.19</v>
      </c>
      <c r="F148" s="12">
        <v>30</v>
      </c>
      <c r="H148" s="23">
        <f t="shared" si="8"/>
        <v>6.456542290346555E-9</v>
      </c>
      <c r="I148" s="32">
        <v>0.08</v>
      </c>
      <c r="J148" s="25">
        <v>0.79</v>
      </c>
      <c r="K148" s="33"/>
      <c r="L148" s="25">
        <v>10.4</v>
      </c>
      <c r="M148" s="33"/>
      <c r="N148" s="25">
        <v>0.18</v>
      </c>
      <c r="O148" s="25">
        <v>6.76</v>
      </c>
      <c r="P148" s="25">
        <v>7.8</v>
      </c>
      <c r="Q148" s="25">
        <v>0.01</v>
      </c>
      <c r="R148" s="25">
        <v>175</v>
      </c>
      <c r="S148" s="34"/>
      <c r="T148" s="51">
        <v>1.64</v>
      </c>
      <c r="U148" s="42">
        <v>60.6</v>
      </c>
      <c r="V148" s="42">
        <v>0.22</v>
      </c>
      <c r="W148" s="42">
        <v>0.08</v>
      </c>
      <c r="X148" s="42">
        <v>102</v>
      </c>
      <c r="Y148" s="44">
        <v>5.49</v>
      </c>
      <c r="Z148" s="87">
        <f t="shared" si="9"/>
        <v>9.005162795063022</v>
      </c>
      <c r="AA148" s="88">
        <f t="shared" si="10"/>
        <v>9.6859654093057159</v>
      </c>
      <c r="AB148" s="90">
        <f t="shared" si="11"/>
        <v>-3.6423837384175012E-2</v>
      </c>
      <c r="AC148" s="19">
        <v>9.01</v>
      </c>
      <c r="AD148" s="13">
        <v>9.68</v>
      </c>
      <c r="AE148" s="94">
        <v>7.21</v>
      </c>
    </row>
    <row r="149" spans="1:31" x14ac:dyDescent="0.2">
      <c r="A149" s="2" t="s">
        <v>209</v>
      </c>
      <c r="B149" s="9">
        <v>39715</v>
      </c>
      <c r="C149" s="18">
        <v>15.9</v>
      </c>
      <c r="D149" s="12">
        <v>7.34</v>
      </c>
      <c r="F149" s="12">
        <v>2.2999999999999998</v>
      </c>
      <c r="H149" s="23">
        <f t="shared" si="8"/>
        <v>4.5708818961487464E-8</v>
      </c>
      <c r="I149" s="28"/>
      <c r="J149" s="25">
        <v>0.36</v>
      </c>
      <c r="L149" s="25">
        <v>44</v>
      </c>
      <c r="N149" s="25">
        <v>7.0000000000000007E-2</v>
      </c>
      <c r="O149" s="25">
        <v>2.93</v>
      </c>
      <c r="P149" s="25">
        <v>7.87</v>
      </c>
      <c r="Q149" s="25">
        <v>0.08</v>
      </c>
      <c r="R149" s="25">
        <v>90.7</v>
      </c>
      <c r="S149" s="36"/>
      <c r="T149" s="51">
        <v>0.45</v>
      </c>
      <c r="U149" s="42">
        <v>4.34</v>
      </c>
      <c r="V149" s="42">
        <v>0.22</v>
      </c>
      <c r="W149" s="42">
        <v>3.2799999999999999E-3</v>
      </c>
      <c r="X149" s="42">
        <v>95</v>
      </c>
      <c r="Y149" s="44">
        <v>4.62</v>
      </c>
      <c r="Z149" s="87">
        <f t="shared" si="9"/>
        <v>6.8886276111676654</v>
      </c>
      <c r="AA149" s="88">
        <f t="shared" si="10"/>
        <v>7.4080162401296068</v>
      </c>
      <c r="AB149" s="90">
        <f t="shared" si="11"/>
        <v>-3.6329409500874731E-2</v>
      </c>
      <c r="AE149" s="95">
        <v>7.09</v>
      </c>
    </row>
    <row r="150" spans="1:31" x14ac:dyDescent="0.2">
      <c r="A150" s="2" t="s">
        <v>365</v>
      </c>
      <c r="B150" s="9">
        <v>38845</v>
      </c>
      <c r="C150" s="18">
        <v>2.15</v>
      </c>
      <c r="D150" s="12">
        <v>4.92</v>
      </c>
      <c r="F150" s="12">
        <v>9.8000000000000007</v>
      </c>
      <c r="H150" s="23">
        <f t="shared" si="8"/>
        <v>1.2022644346174118E-5</v>
      </c>
      <c r="I150" s="28"/>
      <c r="J150" s="25">
        <v>0.02</v>
      </c>
      <c r="K150" s="29">
        <v>0.2</v>
      </c>
      <c r="L150" s="25">
        <v>42</v>
      </c>
      <c r="M150" s="29">
        <v>1.1000000000000001</v>
      </c>
      <c r="N150" s="25">
        <v>0.03</v>
      </c>
      <c r="O150" s="25">
        <v>16.399999999999999</v>
      </c>
      <c r="P150" s="25">
        <v>5.78</v>
      </c>
      <c r="Q150" s="25">
        <v>0.11</v>
      </c>
      <c r="R150" s="25">
        <v>8.7899999999999991</v>
      </c>
      <c r="S150" s="29">
        <v>4.8</v>
      </c>
      <c r="T150" s="51">
        <v>0.01</v>
      </c>
      <c r="U150" s="42">
        <v>14.4</v>
      </c>
      <c r="V150" s="42">
        <v>114.25</v>
      </c>
      <c r="W150" s="42">
        <v>0.01</v>
      </c>
      <c r="X150" s="42">
        <v>50</v>
      </c>
      <c r="Y150" s="44">
        <v>0.08</v>
      </c>
      <c r="Z150" s="87">
        <f t="shared" si="9"/>
        <v>3.3793121551364593</v>
      </c>
      <c r="AA150" s="88">
        <f t="shared" si="10"/>
        <v>3.6334938609484011</v>
      </c>
      <c r="AB150" s="90">
        <f t="shared" si="11"/>
        <v>-3.624536387131487E-2</v>
      </c>
      <c r="AC150" s="19">
        <v>3.4</v>
      </c>
      <c r="AD150" s="13">
        <v>3.6</v>
      </c>
      <c r="AE150" s="94">
        <v>-7</v>
      </c>
    </row>
    <row r="151" spans="1:31" x14ac:dyDescent="0.2">
      <c r="A151" s="2" t="s">
        <v>142</v>
      </c>
      <c r="B151" s="9">
        <v>39282</v>
      </c>
      <c r="C151" s="18">
        <v>22.11</v>
      </c>
      <c r="D151" s="12">
        <v>7.07</v>
      </c>
      <c r="F151" s="12">
        <v>1.9</v>
      </c>
      <c r="H151" s="23">
        <f t="shared" si="8"/>
        <v>8.5113803820237355E-8</v>
      </c>
      <c r="I151" s="28"/>
      <c r="J151" s="25">
        <v>0.53</v>
      </c>
      <c r="K151" s="36"/>
      <c r="L151" s="25">
        <v>77.2</v>
      </c>
      <c r="M151" s="36"/>
      <c r="N151" s="25">
        <v>1.94</v>
      </c>
      <c r="O151" s="25">
        <v>4.3</v>
      </c>
      <c r="P151" s="25">
        <v>10.1</v>
      </c>
      <c r="Q151" s="25">
        <v>0.1</v>
      </c>
      <c r="R151" s="25">
        <v>63.4</v>
      </c>
      <c r="S151" s="36"/>
      <c r="T151" s="51">
        <v>0.02</v>
      </c>
      <c r="U151" s="42">
        <v>8.17</v>
      </c>
      <c r="V151" s="42">
        <v>0.22</v>
      </c>
      <c r="W151" s="42">
        <v>3.9399999999999999E-3</v>
      </c>
      <c r="X151" s="42">
        <v>26</v>
      </c>
      <c r="Y151" s="44">
        <v>7.32</v>
      </c>
      <c r="Z151" s="87">
        <f t="shared" si="9"/>
        <v>7.6534810179275858</v>
      </c>
      <c r="AA151" s="88">
        <f t="shared" si="10"/>
        <v>8.2277774937308017</v>
      </c>
      <c r="AB151" s="90">
        <f t="shared" si="11"/>
        <v>-3.6161899598928286E-2</v>
      </c>
    </row>
    <row r="152" spans="1:31" x14ac:dyDescent="0.2">
      <c r="A152" s="2" t="s">
        <v>168</v>
      </c>
      <c r="B152" s="9">
        <v>34015</v>
      </c>
      <c r="C152" s="18">
        <v>9.2799999999999994</v>
      </c>
      <c r="D152" s="12">
        <v>7.59</v>
      </c>
      <c r="F152" s="12">
        <v>2</v>
      </c>
      <c r="H152" s="23">
        <f t="shared" si="8"/>
        <v>2.5703957827688587E-8</v>
      </c>
      <c r="I152" s="32">
        <v>1.1000000000000001</v>
      </c>
      <c r="J152" s="25">
        <v>0.56000000000000005</v>
      </c>
      <c r="K152" s="30">
        <v>0.5</v>
      </c>
      <c r="L152" s="25">
        <v>60</v>
      </c>
      <c r="M152" s="30">
        <v>2</v>
      </c>
      <c r="N152" s="25">
        <v>0.19</v>
      </c>
      <c r="O152" s="25">
        <v>5</v>
      </c>
      <c r="P152" s="25">
        <v>8.6</v>
      </c>
      <c r="Q152" s="25">
        <v>7.0000000000000007E-2</v>
      </c>
      <c r="R152" s="25">
        <v>31</v>
      </c>
      <c r="S152" s="31">
        <v>10</v>
      </c>
      <c r="T152" s="51">
        <v>0.57999999999999996</v>
      </c>
      <c r="U152" s="42">
        <v>1</v>
      </c>
      <c r="V152" s="42">
        <v>0.44</v>
      </c>
      <c r="W152" s="42">
        <v>6.5690000000000002E-3</v>
      </c>
      <c r="X152" s="42">
        <v>14</v>
      </c>
      <c r="Y152" s="44">
        <v>5.3</v>
      </c>
      <c r="Z152" s="87">
        <f t="shared" si="9"/>
        <v>5.3406054681374995</v>
      </c>
      <c r="AA152" s="88">
        <f t="shared" si="10"/>
        <v>5.7413017331574947</v>
      </c>
      <c r="AB152" s="90">
        <f t="shared" si="11"/>
        <v>-3.6157699008088719E-2</v>
      </c>
    </row>
    <row r="153" spans="1:31" x14ac:dyDescent="0.2">
      <c r="A153" s="2" t="s">
        <v>365</v>
      </c>
      <c r="B153" s="9">
        <v>42135</v>
      </c>
      <c r="C153" s="18">
        <v>2.2400000000000002</v>
      </c>
      <c r="D153" s="12">
        <v>5.12</v>
      </c>
      <c r="F153" s="12">
        <v>18</v>
      </c>
      <c r="G153" s="16"/>
      <c r="H153" s="23">
        <f t="shared" si="8"/>
        <v>7.5857757502918323E-6</v>
      </c>
      <c r="I153" s="28"/>
      <c r="J153" s="25">
        <v>0.05</v>
      </c>
      <c r="K153" s="29">
        <v>0.2</v>
      </c>
      <c r="L153" s="25">
        <v>30.4</v>
      </c>
      <c r="M153" s="29">
        <v>2.1</v>
      </c>
      <c r="N153" s="25">
        <v>0.13</v>
      </c>
      <c r="O153" s="25">
        <v>40</v>
      </c>
      <c r="P153" s="25">
        <v>4.9800000000000004</v>
      </c>
      <c r="Q153" s="25">
        <v>0.06</v>
      </c>
      <c r="R153" s="25">
        <v>21.6</v>
      </c>
      <c r="S153" s="29">
        <v>1.9</v>
      </c>
      <c r="T153" s="51">
        <v>0.01</v>
      </c>
      <c r="U153" s="42">
        <v>54.9</v>
      </c>
      <c r="V153" s="42">
        <v>110.22</v>
      </c>
      <c r="W153" s="42">
        <v>0.01</v>
      </c>
      <c r="X153" s="42">
        <v>39</v>
      </c>
      <c r="Y153" s="44">
        <v>0.17</v>
      </c>
      <c r="Z153" s="87">
        <f t="shared" si="9"/>
        <v>3.8988557310349705</v>
      </c>
      <c r="AA153" s="88">
        <f t="shared" si="10"/>
        <v>4.1913328830354635</v>
      </c>
      <c r="AB153" s="90">
        <f t="shared" si="11"/>
        <v>-3.6152080742816978E-2</v>
      </c>
      <c r="AC153" s="19">
        <v>4.09</v>
      </c>
      <c r="AD153" s="13">
        <v>4.1900000000000004</v>
      </c>
      <c r="AE153" s="94">
        <v>2.44</v>
      </c>
    </row>
    <row r="154" spans="1:31" x14ac:dyDescent="0.2">
      <c r="A154" s="2" t="s">
        <v>329</v>
      </c>
      <c r="B154" s="9">
        <v>41101</v>
      </c>
      <c r="C154" s="18">
        <v>2.37</v>
      </c>
      <c r="D154" s="12">
        <v>6.9</v>
      </c>
      <c r="E154" s="16"/>
      <c r="F154" s="12">
        <v>3.2</v>
      </c>
      <c r="H154" s="23">
        <f t="shared" si="8"/>
        <v>1.2589254117941651E-7</v>
      </c>
      <c r="I154" s="28"/>
      <c r="J154" s="25">
        <v>0.01</v>
      </c>
      <c r="K154" s="29">
        <v>0.2</v>
      </c>
      <c r="L154" s="25">
        <v>97.9</v>
      </c>
      <c r="M154" s="29">
        <v>0.2</v>
      </c>
      <c r="N154" s="25">
        <v>0.02</v>
      </c>
      <c r="O154" s="25">
        <v>5.16</v>
      </c>
      <c r="P154" s="25">
        <v>8.84</v>
      </c>
      <c r="Q154" s="25">
        <v>0.05</v>
      </c>
      <c r="R154" s="25">
        <v>12.1</v>
      </c>
      <c r="S154" s="29">
        <v>8</v>
      </c>
      <c r="T154" s="51">
        <v>0.01</v>
      </c>
      <c r="U154" s="42">
        <v>82.5</v>
      </c>
      <c r="V154" s="42">
        <v>27.49</v>
      </c>
      <c r="W154" s="42">
        <v>0.06</v>
      </c>
      <c r="X154" s="42">
        <v>27</v>
      </c>
      <c r="Y154" s="44">
        <v>3.82</v>
      </c>
      <c r="Z154" s="87">
        <f t="shared" si="9"/>
        <v>6.273879420149167</v>
      </c>
      <c r="AA154" s="88">
        <f t="shared" si="10"/>
        <v>6.7441410989794264</v>
      </c>
      <c r="AB154" s="90">
        <f t="shared" si="11"/>
        <v>-3.6123900568389787E-2</v>
      </c>
      <c r="AC154" s="19">
        <v>6.28</v>
      </c>
      <c r="AD154" s="13">
        <v>6.74</v>
      </c>
      <c r="AE154" s="95">
        <v>7.18</v>
      </c>
    </row>
    <row r="155" spans="1:31" x14ac:dyDescent="0.2">
      <c r="A155" s="2" t="s">
        <v>127</v>
      </c>
      <c r="B155" s="9">
        <v>34963</v>
      </c>
      <c r="C155" s="18">
        <v>9.36</v>
      </c>
      <c r="D155" s="12">
        <v>7.04</v>
      </c>
      <c r="F155" s="12">
        <v>1.5</v>
      </c>
      <c r="H155" s="23">
        <f t="shared" si="8"/>
        <v>9.120108393559095E-8</v>
      </c>
      <c r="I155" s="28"/>
      <c r="J155" s="25">
        <v>0.78</v>
      </c>
      <c r="K155" s="30">
        <v>1</v>
      </c>
      <c r="L155" s="25">
        <v>78</v>
      </c>
      <c r="M155" s="30">
        <v>1</v>
      </c>
      <c r="N155" s="25">
        <v>2</v>
      </c>
      <c r="O155" s="25">
        <v>4.7</v>
      </c>
      <c r="P155" s="25">
        <v>14.3</v>
      </c>
      <c r="Q155" s="25">
        <v>0.02</v>
      </c>
      <c r="R155" s="25">
        <v>23</v>
      </c>
      <c r="S155" s="31">
        <v>5</v>
      </c>
      <c r="T155" s="51">
        <v>0.01</v>
      </c>
      <c r="U155" s="42">
        <v>9.3000000000000007</v>
      </c>
      <c r="V155" s="42">
        <v>0.22</v>
      </c>
      <c r="W155" s="42">
        <v>3.284E-3</v>
      </c>
      <c r="X155" s="42">
        <v>28</v>
      </c>
      <c r="Y155" s="44">
        <v>5.79</v>
      </c>
      <c r="Z155" s="87">
        <f t="shared" si="9"/>
        <v>6.3050076357389182</v>
      </c>
      <c r="AA155" s="88">
        <f t="shared" si="10"/>
        <v>6.7773893464304438</v>
      </c>
      <c r="AB155" s="90">
        <f t="shared" si="11"/>
        <v>-3.6108192660363213E-2</v>
      </c>
      <c r="AE155" s="96"/>
    </row>
    <row r="156" spans="1:31" x14ac:dyDescent="0.2">
      <c r="A156" s="2" t="s">
        <v>262</v>
      </c>
      <c r="B156" s="9">
        <v>40456</v>
      </c>
      <c r="C156" s="18">
        <v>8.2100000000000009</v>
      </c>
      <c r="D156" s="12">
        <v>7.01</v>
      </c>
      <c r="F156" s="12">
        <v>1</v>
      </c>
      <c r="H156" s="23">
        <f t="shared" si="8"/>
        <v>9.7723722095581017E-8</v>
      </c>
      <c r="I156" s="32">
        <v>0.01</v>
      </c>
      <c r="J156" s="25">
        <v>0.03</v>
      </c>
      <c r="K156" s="36"/>
      <c r="L156" s="25">
        <v>93.8</v>
      </c>
      <c r="M156" s="29">
        <v>0.2</v>
      </c>
      <c r="N156" s="25">
        <v>0.85</v>
      </c>
      <c r="O156" s="25">
        <v>1.32</v>
      </c>
      <c r="P156" s="25">
        <v>7.16</v>
      </c>
      <c r="Q156" s="25">
        <v>0.22</v>
      </c>
      <c r="R156" s="25">
        <v>11.8</v>
      </c>
      <c r="S156" s="36"/>
      <c r="T156" s="51">
        <v>0.13</v>
      </c>
      <c r="U156" s="42">
        <v>99.2</v>
      </c>
      <c r="V156" s="42">
        <v>1.53</v>
      </c>
      <c r="W156" s="42">
        <v>0.03</v>
      </c>
      <c r="X156" s="42">
        <v>38</v>
      </c>
      <c r="Y156" s="44">
        <v>3.13</v>
      </c>
      <c r="Z156" s="87">
        <f t="shared" si="9"/>
        <v>5.8579490628220379</v>
      </c>
      <c r="AA156" s="88">
        <f t="shared" si="10"/>
        <v>6.2965292724821262</v>
      </c>
      <c r="AB156" s="90">
        <f t="shared" si="11"/>
        <v>-3.6083836554809491E-2</v>
      </c>
      <c r="AC156" s="19">
        <v>5.87</v>
      </c>
      <c r="AD156" s="13">
        <v>6.3</v>
      </c>
      <c r="AE156" s="94">
        <v>6.96</v>
      </c>
    </row>
    <row r="157" spans="1:31" x14ac:dyDescent="0.2">
      <c r="A157" s="2" t="s">
        <v>338</v>
      </c>
      <c r="B157" s="9">
        <v>35746</v>
      </c>
      <c r="C157" s="18">
        <v>2.87</v>
      </c>
      <c r="D157" s="12">
        <v>5.89</v>
      </c>
      <c r="F157" s="12">
        <v>18</v>
      </c>
      <c r="H157" s="23">
        <f t="shared" si="8"/>
        <v>1.2882495516931333E-6</v>
      </c>
      <c r="I157" s="24">
        <v>0.01</v>
      </c>
      <c r="J157" s="25">
        <v>0.11</v>
      </c>
      <c r="K157" s="33"/>
      <c r="L157" s="25">
        <v>38</v>
      </c>
      <c r="M157" s="33"/>
      <c r="N157" s="25">
        <v>1.5</v>
      </c>
      <c r="O157" s="25">
        <v>14</v>
      </c>
      <c r="P157" s="25">
        <v>5.2</v>
      </c>
      <c r="Q157" s="25">
        <v>0.06</v>
      </c>
      <c r="R157" s="25">
        <v>17</v>
      </c>
      <c r="S157" s="34"/>
      <c r="T157" s="51">
        <v>0.04</v>
      </c>
      <c r="U157" s="42">
        <v>54.1</v>
      </c>
      <c r="V157" s="42">
        <v>5.62</v>
      </c>
      <c r="W157" s="42">
        <v>0.03</v>
      </c>
      <c r="X157" s="42">
        <v>42</v>
      </c>
      <c r="Y157" s="44">
        <v>1.34</v>
      </c>
      <c r="Z157" s="87">
        <f t="shared" si="9"/>
        <v>3.4846471170068645</v>
      </c>
      <c r="AA157" s="88">
        <f t="shared" si="10"/>
        <v>3.7435902705238915</v>
      </c>
      <c r="AB157" s="90">
        <f t="shared" si="11"/>
        <v>-3.5823830850343005E-2</v>
      </c>
    </row>
    <row r="158" spans="1:31" x14ac:dyDescent="0.2">
      <c r="A158" s="2" t="s">
        <v>113</v>
      </c>
      <c r="B158" s="9">
        <v>37543</v>
      </c>
      <c r="C158" s="18">
        <v>14.36</v>
      </c>
      <c r="D158" s="12">
        <v>7.84</v>
      </c>
      <c r="F158" s="12">
        <v>2.4</v>
      </c>
      <c r="H158" s="23">
        <f t="shared" si="8"/>
        <v>1.4454397707459279E-8</v>
      </c>
      <c r="I158" s="32">
        <v>2E-3</v>
      </c>
      <c r="J158" s="25">
        <v>0.11</v>
      </c>
      <c r="K158" s="36"/>
      <c r="L158" s="25">
        <v>24.4</v>
      </c>
      <c r="M158" s="36"/>
      <c r="N158" s="25">
        <v>0.38</v>
      </c>
      <c r="O158" s="25">
        <v>2.37</v>
      </c>
      <c r="P158" s="25">
        <v>4.2300000000000004</v>
      </c>
      <c r="Q158" s="25">
        <v>0.05</v>
      </c>
      <c r="R158" s="25">
        <v>27.1</v>
      </c>
      <c r="S158" s="36"/>
      <c r="T158" s="51">
        <v>0.22</v>
      </c>
      <c r="U158" s="42">
        <v>16.399999999999999</v>
      </c>
      <c r="V158" s="42">
        <v>0.22</v>
      </c>
      <c r="W158" s="42">
        <v>0.01</v>
      </c>
      <c r="X158" s="42">
        <v>7.6</v>
      </c>
      <c r="Y158" s="44">
        <v>2.4700000000000002</v>
      </c>
      <c r="Z158" s="87">
        <f t="shared" si="9"/>
        <v>2.8267185551912304</v>
      </c>
      <c r="AA158" s="88">
        <f t="shared" si="10"/>
        <v>3.0365195174721307</v>
      </c>
      <c r="AB158" s="90">
        <f t="shared" si="11"/>
        <v>-3.578243961456587E-2</v>
      </c>
    </row>
    <row r="159" spans="1:31" x14ac:dyDescent="0.2">
      <c r="A159" s="2" t="s">
        <v>253</v>
      </c>
      <c r="B159" s="9">
        <v>40744</v>
      </c>
      <c r="C159" s="18">
        <v>6.12</v>
      </c>
      <c r="D159" s="12">
        <v>6.9</v>
      </c>
      <c r="F159" s="12">
        <v>1.4</v>
      </c>
      <c r="H159" s="23">
        <f t="shared" si="8"/>
        <v>1.2589254117941651E-7</v>
      </c>
      <c r="I159" s="32">
        <v>8.9999999999999993E-3</v>
      </c>
      <c r="J159" s="25">
        <v>0.01</v>
      </c>
      <c r="K159" s="30">
        <v>0.2</v>
      </c>
      <c r="L159" s="25">
        <v>137</v>
      </c>
      <c r="M159" s="30">
        <v>0.2</v>
      </c>
      <c r="N159" s="25">
        <v>2E-3</v>
      </c>
      <c r="O159" s="25">
        <v>1.18</v>
      </c>
      <c r="P159" s="25">
        <v>12.1</v>
      </c>
      <c r="Q159" s="25">
        <v>0.02</v>
      </c>
      <c r="R159" s="25">
        <v>21.1</v>
      </c>
      <c r="S159" s="31">
        <v>0.5</v>
      </c>
      <c r="T159" s="51">
        <v>7.0000000000000007E-2</v>
      </c>
      <c r="U159" s="42">
        <v>22.9</v>
      </c>
      <c r="V159" s="42">
        <v>105.8</v>
      </c>
      <c r="W159" s="42">
        <v>0.02</v>
      </c>
      <c r="X159" s="42">
        <v>35</v>
      </c>
      <c r="Y159" s="44">
        <v>6.26</v>
      </c>
      <c r="Z159" s="87">
        <f t="shared" si="9"/>
        <v>8.7821279403241324</v>
      </c>
      <c r="AA159" s="88">
        <f t="shared" si="10"/>
        <v>9.433139398531484</v>
      </c>
      <c r="AB159" s="90">
        <f t="shared" si="11"/>
        <v>-3.573987941525604E-2</v>
      </c>
      <c r="AC159" s="19">
        <v>8.7799999999999994</v>
      </c>
      <c r="AD159" s="99">
        <v>9.43</v>
      </c>
      <c r="AE159" s="95">
        <v>7.13</v>
      </c>
    </row>
    <row r="160" spans="1:31" x14ac:dyDescent="0.2">
      <c r="A160" s="2" t="s">
        <v>206</v>
      </c>
      <c r="B160" s="9">
        <v>38635</v>
      </c>
      <c r="C160" s="18">
        <v>11.84</v>
      </c>
      <c r="D160" s="12">
        <v>7.63</v>
      </c>
      <c r="F160" s="12">
        <v>1.6</v>
      </c>
      <c r="H160" s="23">
        <f t="shared" si="8"/>
        <v>2.3442288153199181E-8</v>
      </c>
      <c r="I160" s="32">
        <v>0.04</v>
      </c>
      <c r="J160" s="25">
        <v>0.3</v>
      </c>
      <c r="K160" s="36"/>
      <c r="L160" s="25">
        <v>49</v>
      </c>
      <c r="N160" s="25">
        <v>0.55000000000000004</v>
      </c>
      <c r="O160" s="25">
        <v>3.33</v>
      </c>
      <c r="P160" s="25">
        <v>8.27</v>
      </c>
      <c r="Q160" s="25">
        <v>0.03</v>
      </c>
      <c r="R160" s="25">
        <v>16.2</v>
      </c>
      <c r="S160" s="36"/>
      <c r="T160" s="51">
        <v>0.19</v>
      </c>
      <c r="U160" s="42">
        <v>0.5</v>
      </c>
      <c r="V160" s="42">
        <v>0.22</v>
      </c>
      <c r="W160" s="42">
        <v>3.2845000000000001E-3</v>
      </c>
      <c r="X160" s="42">
        <v>7.1</v>
      </c>
      <c r="Y160" s="44">
        <v>4.03</v>
      </c>
      <c r="Z160" s="87">
        <f t="shared" si="9"/>
        <v>3.9572108063077698</v>
      </c>
      <c r="AA160" s="88">
        <f t="shared" si="10"/>
        <v>4.2503128487680604</v>
      </c>
      <c r="AB160" s="90">
        <f t="shared" si="11"/>
        <v>-3.5711385647853193E-2</v>
      </c>
      <c r="AC160" s="19">
        <v>3.93</v>
      </c>
      <c r="AD160" s="13">
        <v>4.2300000000000004</v>
      </c>
      <c r="AE160" s="94">
        <v>-7.3</v>
      </c>
    </row>
    <row r="161" spans="1:31" x14ac:dyDescent="0.2">
      <c r="A161" s="2" t="s">
        <v>110</v>
      </c>
      <c r="B161" s="9">
        <v>36062</v>
      </c>
      <c r="C161" s="18">
        <v>9.2799999999999994</v>
      </c>
      <c r="D161" s="12">
        <v>7.18</v>
      </c>
      <c r="F161" s="12">
        <v>1.7</v>
      </c>
      <c r="H161" s="23">
        <f t="shared" si="8"/>
        <v>6.606934480075943E-8</v>
      </c>
      <c r="I161" s="28"/>
      <c r="J161" s="25">
        <v>0.08</v>
      </c>
      <c r="K161" s="36"/>
      <c r="L161" s="25">
        <v>98</v>
      </c>
      <c r="M161" s="36"/>
      <c r="N161" s="25">
        <v>0.09</v>
      </c>
      <c r="O161" s="25">
        <v>1.6</v>
      </c>
      <c r="P161" s="25">
        <v>7.1</v>
      </c>
      <c r="Q161" s="25">
        <v>0.14000000000000001</v>
      </c>
      <c r="R161" s="25">
        <v>15</v>
      </c>
      <c r="S161" s="36"/>
      <c r="T161" s="51">
        <v>7.0000000000000007E-2</v>
      </c>
      <c r="U161" s="42">
        <v>66.599999999999994</v>
      </c>
      <c r="V161" s="45"/>
      <c r="W161" s="42">
        <v>0.01</v>
      </c>
      <c r="X161" s="42">
        <v>34</v>
      </c>
      <c r="Y161" s="44">
        <v>4.29</v>
      </c>
      <c r="Z161" s="87">
        <f t="shared" si="9"/>
        <v>6.1804835257604651</v>
      </c>
      <c r="AA161" s="88">
        <f t="shared" si="10"/>
        <v>6.6380149544949072</v>
      </c>
      <c r="AB161" s="90">
        <f t="shared" si="11"/>
        <v>-3.5693059482683427E-2</v>
      </c>
    </row>
    <row r="162" spans="1:31" x14ac:dyDescent="0.2">
      <c r="A162" s="2" t="s">
        <v>334</v>
      </c>
      <c r="B162" s="9">
        <v>37375</v>
      </c>
      <c r="C162" s="18">
        <v>2.5499999999999998</v>
      </c>
      <c r="D162" s="12">
        <v>5.19</v>
      </c>
      <c r="F162" s="12">
        <v>6.4</v>
      </c>
      <c r="H162" s="23">
        <f t="shared" si="8"/>
        <v>6.456542290346543E-6</v>
      </c>
      <c r="I162" s="32">
        <v>0.23</v>
      </c>
      <c r="J162" s="25">
        <v>7.0000000000000007E-2</v>
      </c>
      <c r="K162" s="29">
        <v>2.6</v>
      </c>
      <c r="L162" s="25">
        <v>21.5</v>
      </c>
      <c r="M162" s="29">
        <v>0.9</v>
      </c>
      <c r="N162" s="25">
        <v>1.32</v>
      </c>
      <c r="O162" s="25">
        <v>23.9</v>
      </c>
      <c r="P162" s="25">
        <v>5.39</v>
      </c>
      <c r="Q162" s="25">
        <v>7.0000000000000007E-2</v>
      </c>
      <c r="R162" s="25">
        <v>8.74</v>
      </c>
      <c r="S162" s="29">
        <v>20</v>
      </c>
      <c r="T162" s="51">
        <v>0.01</v>
      </c>
      <c r="U162" s="42">
        <v>64</v>
      </c>
      <c r="V162" s="41">
        <v>37.4</v>
      </c>
      <c r="W162" s="41">
        <v>9.1965999999999992E-3</v>
      </c>
      <c r="X162" s="42">
        <v>21</v>
      </c>
      <c r="Y162" s="44">
        <v>0.25</v>
      </c>
      <c r="Z162" s="87">
        <f t="shared" si="9"/>
        <v>2.5869992429290254</v>
      </c>
      <c r="AA162" s="88">
        <f t="shared" si="10"/>
        <v>2.7784870802014243</v>
      </c>
      <c r="AB162" s="90">
        <f t="shared" si="11"/>
        <v>-3.5688812856888789E-2</v>
      </c>
    </row>
    <row r="163" spans="1:31" x14ac:dyDescent="0.2">
      <c r="A163" s="2" t="s">
        <v>284</v>
      </c>
      <c r="B163" s="9">
        <v>39595</v>
      </c>
      <c r="C163" s="18">
        <v>3.01</v>
      </c>
      <c r="D163" s="12">
        <v>6.63</v>
      </c>
      <c r="F163" s="12">
        <v>4.5999999999999996</v>
      </c>
      <c r="H163" s="23">
        <f t="shared" si="8"/>
        <v>2.3442288153199206E-7</v>
      </c>
      <c r="I163" s="32">
        <v>0.02</v>
      </c>
      <c r="J163" s="25">
        <v>0.02</v>
      </c>
      <c r="K163" s="29">
        <v>0.3</v>
      </c>
      <c r="L163" s="25">
        <v>81.099999999999994</v>
      </c>
      <c r="M163" s="29">
        <v>0.3</v>
      </c>
      <c r="N163" s="25">
        <v>0.02</v>
      </c>
      <c r="O163" s="25">
        <v>4.0999999999999996</v>
      </c>
      <c r="P163" s="25">
        <v>5.47</v>
      </c>
      <c r="Q163" s="25">
        <v>0.36</v>
      </c>
      <c r="R163" s="25">
        <v>13.6</v>
      </c>
      <c r="S163" s="29">
        <v>1.4</v>
      </c>
      <c r="T163" s="51">
        <v>7.0000000000000007E-2</v>
      </c>
      <c r="U163" s="42">
        <v>72.8</v>
      </c>
      <c r="V163" s="42">
        <v>10.31</v>
      </c>
      <c r="W163" s="42">
        <v>0.03</v>
      </c>
      <c r="X163" s="42">
        <v>51</v>
      </c>
      <c r="Y163" s="44">
        <v>2.4700000000000002</v>
      </c>
      <c r="Z163" s="87">
        <f t="shared" si="9"/>
        <v>5.2105042636941636</v>
      </c>
      <c r="AA163" s="88">
        <f t="shared" si="10"/>
        <v>5.5933612710335776</v>
      </c>
      <c r="AB163" s="90">
        <f t="shared" si="11"/>
        <v>-3.5437039280872724E-2</v>
      </c>
      <c r="AE163" s="94">
        <v>7.34</v>
      </c>
    </row>
    <row r="164" spans="1:31" x14ac:dyDescent="0.2">
      <c r="A164" s="2" t="s">
        <v>121</v>
      </c>
      <c r="B164" s="9">
        <v>38833</v>
      </c>
      <c r="C164" s="20"/>
      <c r="D164" s="12">
        <v>6.96</v>
      </c>
      <c r="F164" s="12">
        <v>6.9</v>
      </c>
      <c r="H164" s="23">
        <f t="shared" si="8"/>
        <v>1.0964781961431838E-7</v>
      </c>
      <c r="I164" s="32">
        <v>0.02</v>
      </c>
      <c r="J164" s="25">
        <v>1.64</v>
      </c>
      <c r="K164" s="30">
        <v>5</v>
      </c>
      <c r="L164" s="25">
        <v>80.06</v>
      </c>
      <c r="M164" s="30">
        <v>5</v>
      </c>
      <c r="N164" s="25">
        <v>5.77</v>
      </c>
      <c r="O164" s="25">
        <v>1.28</v>
      </c>
      <c r="P164" s="25">
        <v>4.7</v>
      </c>
      <c r="Q164" s="25">
        <v>0.3</v>
      </c>
      <c r="R164" s="25">
        <v>11.4</v>
      </c>
      <c r="S164" s="31">
        <v>10</v>
      </c>
      <c r="T164" s="51">
        <v>3.71</v>
      </c>
      <c r="U164" s="42">
        <v>1</v>
      </c>
      <c r="V164" s="42">
        <v>0.48</v>
      </c>
      <c r="W164" s="42">
        <v>0.02</v>
      </c>
      <c r="X164" s="42">
        <v>13</v>
      </c>
      <c r="Y164" s="44">
        <v>5.09</v>
      </c>
      <c r="Z164" s="87">
        <f t="shared" si="9"/>
        <v>5.2211674560204813</v>
      </c>
      <c r="AA164" s="88">
        <f t="shared" si="10"/>
        <v>5.6029034564173275</v>
      </c>
      <c r="AB164" s="90">
        <f t="shared" si="11"/>
        <v>-3.5267322570678841E-2</v>
      </c>
      <c r="AC164" s="19">
        <v>5.22</v>
      </c>
      <c r="AD164" s="13">
        <v>5.5</v>
      </c>
      <c r="AE164" s="94">
        <v>-5.15</v>
      </c>
    </row>
    <row r="165" spans="1:31" x14ac:dyDescent="0.2">
      <c r="A165" s="2" t="s">
        <v>225</v>
      </c>
      <c r="B165" s="9">
        <v>36857</v>
      </c>
      <c r="C165" s="18">
        <v>1.06</v>
      </c>
      <c r="D165" s="12">
        <v>7.15</v>
      </c>
      <c r="F165" s="12">
        <v>1.7</v>
      </c>
      <c r="H165" s="23">
        <f t="shared" si="8"/>
        <v>7.0794578438413597E-8</v>
      </c>
      <c r="I165" s="32">
        <v>0.01</v>
      </c>
      <c r="J165" s="25">
        <v>0.02</v>
      </c>
      <c r="K165" s="33"/>
      <c r="L165" s="25">
        <v>120</v>
      </c>
      <c r="M165" s="33"/>
      <c r="N165" s="25">
        <v>0.43</v>
      </c>
      <c r="O165" s="25">
        <v>2.1</v>
      </c>
      <c r="P165" s="25">
        <v>13</v>
      </c>
      <c r="Q165" s="25">
        <v>0.17</v>
      </c>
      <c r="R165" s="25">
        <v>12</v>
      </c>
      <c r="S165" s="34"/>
      <c r="T165" s="51">
        <v>0.02</v>
      </c>
      <c r="U165" s="42">
        <v>62.6</v>
      </c>
      <c r="V165" s="42">
        <v>4.47</v>
      </c>
      <c r="W165" s="42">
        <v>0.03</v>
      </c>
      <c r="X165" s="42">
        <v>28</v>
      </c>
      <c r="Y165" s="44">
        <v>6.05</v>
      </c>
      <c r="Z165" s="87">
        <f t="shared" si="9"/>
        <v>7.6570272553376499</v>
      </c>
      <c r="AA165" s="88">
        <f t="shared" si="10"/>
        <v>8.21644198317194</v>
      </c>
      <c r="AB165" s="90">
        <f t="shared" si="11"/>
        <v>-3.5242121267172674E-2</v>
      </c>
    </row>
    <row r="166" spans="1:31" x14ac:dyDescent="0.2">
      <c r="A166" s="2" t="s">
        <v>271</v>
      </c>
      <c r="B166" s="9">
        <v>35417</v>
      </c>
      <c r="C166" s="18">
        <v>5.03</v>
      </c>
      <c r="D166" s="12">
        <v>7.03</v>
      </c>
      <c r="F166" s="12">
        <v>1</v>
      </c>
      <c r="H166" s="23">
        <f t="shared" si="8"/>
        <v>9.3325430079699072E-8</v>
      </c>
      <c r="I166" s="32">
        <v>4.0000000000000001E-3</v>
      </c>
      <c r="J166" s="25">
        <v>0.01</v>
      </c>
      <c r="K166" s="33"/>
      <c r="L166" s="25">
        <v>120</v>
      </c>
      <c r="M166" s="33"/>
      <c r="N166" s="25">
        <v>0.01</v>
      </c>
      <c r="O166" s="25">
        <v>1.7</v>
      </c>
      <c r="P166" s="25">
        <v>6.5</v>
      </c>
      <c r="Q166" s="25">
        <v>0.01</v>
      </c>
      <c r="R166" s="25">
        <v>20</v>
      </c>
      <c r="S166" s="34"/>
      <c r="T166" s="51">
        <v>0.16</v>
      </c>
      <c r="U166" s="42">
        <v>77.3</v>
      </c>
      <c r="V166" s="42">
        <v>22.18</v>
      </c>
      <c r="W166" s="42">
        <v>0.02</v>
      </c>
      <c r="X166" s="42">
        <v>51</v>
      </c>
      <c r="Y166" s="44">
        <v>4.57</v>
      </c>
      <c r="Z166" s="87">
        <f t="shared" si="9"/>
        <v>7.437927583267407</v>
      </c>
      <c r="AA166" s="88">
        <f t="shared" si="10"/>
        <v>7.9811201861201102</v>
      </c>
      <c r="AB166" s="90">
        <f t="shared" si="11"/>
        <v>-3.5228673714283468E-2</v>
      </c>
    </row>
    <row r="167" spans="1:31" x14ac:dyDescent="0.2">
      <c r="A167" s="2" t="s">
        <v>310</v>
      </c>
      <c r="B167" s="9">
        <v>39204</v>
      </c>
      <c r="C167" s="18">
        <v>3.9</v>
      </c>
      <c r="D167" s="12">
        <v>4.58</v>
      </c>
      <c r="F167" s="12">
        <v>1.7</v>
      </c>
      <c r="H167" s="23">
        <f t="shared" si="8"/>
        <v>2.6302679918953804E-5</v>
      </c>
      <c r="I167" s="32">
        <v>4.0000000000000001E-3</v>
      </c>
      <c r="J167" s="25">
        <v>0.01</v>
      </c>
      <c r="K167" s="36"/>
      <c r="L167" s="25">
        <v>27.3</v>
      </c>
      <c r="M167" s="36"/>
      <c r="N167" s="25">
        <v>0.01</v>
      </c>
      <c r="O167" s="25">
        <v>10.199999999999999</v>
      </c>
      <c r="P167" s="25">
        <v>4.0599999999999996</v>
      </c>
      <c r="Q167" s="25">
        <v>0.12</v>
      </c>
      <c r="R167" s="25">
        <v>9.31</v>
      </c>
      <c r="S167" s="36"/>
      <c r="T167" s="51">
        <v>0.01</v>
      </c>
      <c r="U167" s="42">
        <v>18.899999999999999</v>
      </c>
      <c r="V167" s="42">
        <v>99.6</v>
      </c>
      <c r="W167" s="42">
        <v>3.2799999999999999E-3</v>
      </c>
      <c r="X167" s="42">
        <v>17</v>
      </c>
      <c r="Y167" s="44">
        <v>0.06</v>
      </c>
      <c r="Z167" s="87">
        <f t="shared" si="9"/>
        <v>2.3678757503534875</v>
      </c>
      <c r="AA167" s="88">
        <f t="shared" si="10"/>
        <v>2.5398505663869013</v>
      </c>
      <c r="AB167" s="90">
        <f t="shared" si="11"/>
        <v>-3.5041647584708013E-2</v>
      </c>
    </row>
    <row r="168" spans="1:31" x14ac:dyDescent="0.2">
      <c r="A168" s="2" t="s">
        <v>300</v>
      </c>
      <c r="B168" s="9">
        <v>39365</v>
      </c>
      <c r="C168" s="18">
        <v>8.6</v>
      </c>
      <c r="D168" s="12">
        <v>6.05</v>
      </c>
      <c r="F168" s="12">
        <v>4.2</v>
      </c>
      <c r="H168" s="23">
        <f t="shared" si="8"/>
        <v>8.9125093813374487E-7</v>
      </c>
      <c r="I168" s="28"/>
      <c r="J168" s="25">
        <v>0.42</v>
      </c>
      <c r="K168" s="36"/>
      <c r="L168" s="25">
        <v>41.7</v>
      </c>
      <c r="M168" s="36"/>
      <c r="N168" s="25">
        <v>13.9</v>
      </c>
      <c r="O168" s="25">
        <v>7.16</v>
      </c>
      <c r="P168" s="25">
        <v>4.54</v>
      </c>
      <c r="Q168" s="25">
        <v>0.4</v>
      </c>
      <c r="R168" s="25">
        <v>16.7</v>
      </c>
      <c r="S168" s="36"/>
      <c r="T168" s="51">
        <v>0.47</v>
      </c>
      <c r="U168" s="42">
        <v>109</v>
      </c>
      <c r="V168" s="42">
        <v>0.22</v>
      </c>
      <c r="W168" s="42">
        <v>0.03</v>
      </c>
      <c r="X168" s="42">
        <v>31</v>
      </c>
      <c r="Y168" s="44">
        <v>1.02</v>
      </c>
      <c r="Z168" s="87">
        <f t="shared" si="9"/>
        <v>3.8995275822312312</v>
      </c>
      <c r="AA168" s="88">
        <f t="shared" si="10"/>
        <v>4.182697164618018</v>
      </c>
      <c r="AB168" s="90">
        <f t="shared" si="11"/>
        <v>-3.5036093557924974E-2</v>
      </c>
    </row>
    <row r="169" spans="1:31" x14ac:dyDescent="0.2">
      <c r="A169" s="2" t="s">
        <v>373</v>
      </c>
      <c r="B169" s="9">
        <v>37201</v>
      </c>
      <c r="C169" s="18">
        <v>2.41</v>
      </c>
      <c r="D169" s="12">
        <v>5.2</v>
      </c>
      <c r="F169" s="12">
        <v>14</v>
      </c>
      <c r="H169" s="23">
        <f t="shared" si="8"/>
        <v>6.3095734448019212E-6</v>
      </c>
      <c r="I169" s="32">
        <v>7.0000000000000001E-3</v>
      </c>
      <c r="J169" s="25">
        <v>0.02</v>
      </c>
      <c r="K169" s="29">
        <v>0.3</v>
      </c>
      <c r="L169" s="25">
        <v>14.5</v>
      </c>
      <c r="M169" s="29">
        <v>1.5</v>
      </c>
      <c r="N169" s="25">
        <v>0.4</v>
      </c>
      <c r="O169" s="25">
        <v>8.68</v>
      </c>
      <c r="P169" s="25">
        <v>2.54</v>
      </c>
      <c r="Q169" s="25">
        <v>0.03</v>
      </c>
      <c r="R169" s="25">
        <v>8.4700000000000006</v>
      </c>
      <c r="S169" s="29">
        <v>31</v>
      </c>
      <c r="T169" s="51">
        <v>0.02</v>
      </c>
      <c r="U169" s="42">
        <v>35.200000000000003</v>
      </c>
      <c r="V169" s="42">
        <v>13.05</v>
      </c>
      <c r="W169" s="42">
        <v>9.5300000000000003E-3</v>
      </c>
      <c r="X169" s="42">
        <v>18</v>
      </c>
      <c r="Y169" s="43">
        <v>0.2</v>
      </c>
      <c r="Z169" s="87">
        <f t="shared" si="9"/>
        <v>1.5402482926966106</v>
      </c>
      <c r="AA169" s="88">
        <f t="shared" si="10"/>
        <v>1.651879228861262</v>
      </c>
      <c r="AB169" s="90">
        <f t="shared" si="11"/>
        <v>-3.4970700703764984E-2</v>
      </c>
    </row>
    <row r="170" spans="1:31" x14ac:dyDescent="0.2">
      <c r="A170" s="2" t="s">
        <v>363</v>
      </c>
      <c r="B170" s="9">
        <v>35381</v>
      </c>
      <c r="C170" s="18">
        <v>3.92</v>
      </c>
      <c r="D170" s="12">
        <v>4.99</v>
      </c>
      <c r="F170" s="12">
        <v>0.8</v>
      </c>
      <c r="H170" s="23">
        <f t="shared" si="8"/>
        <v>1.0232929922807521E-5</v>
      </c>
      <c r="I170" s="32">
        <v>0.12</v>
      </c>
      <c r="J170" s="25">
        <v>0.09</v>
      </c>
      <c r="K170" s="36"/>
      <c r="L170" s="25">
        <v>19</v>
      </c>
      <c r="M170" s="36"/>
      <c r="N170" s="25">
        <v>0.01</v>
      </c>
      <c r="O170" s="25">
        <v>10.7</v>
      </c>
      <c r="P170" s="25">
        <v>5.0999999999999996</v>
      </c>
      <c r="Q170" s="25">
        <v>0.43</v>
      </c>
      <c r="R170" s="25">
        <v>43.3</v>
      </c>
      <c r="S170" s="36"/>
      <c r="T170" s="51">
        <v>0.09</v>
      </c>
      <c r="U170" s="42">
        <v>35.700000000000003</v>
      </c>
      <c r="V170" s="42">
        <v>48.69</v>
      </c>
      <c r="W170" s="42">
        <v>0.03</v>
      </c>
      <c r="X170" s="42">
        <v>42</v>
      </c>
      <c r="Y170" s="44">
        <v>1.1000000000000001</v>
      </c>
      <c r="Z170" s="87">
        <f t="shared" si="9"/>
        <v>3.5591340705090531</v>
      </c>
      <c r="AA170" s="88">
        <f t="shared" si="10"/>
        <v>3.8167931129114669</v>
      </c>
      <c r="AB170" s="90">
        <f t="shared" si="11"/>
        <v>-3.4932427611483928E-2</v>
      </c>
    </row>
    <row r="171" spans="1:31" x14ac:dyDescent="0.2">
      <c r="A171" s="2" t="s">
        <v>257</v>
      </c>
      <c r="B171" s="9">
        <v>36850</v>
      </c>
      <c r="C171" s="18">
        <v>8.85</v>
      </c>
      <c r="D171" s="12">
        <v>6.85</v>
      </c>
      <c r="F171" s="12">
        <v>2.5</v>
      </c>
      <c r="H171" s="23">
        <f t="shared" si="8"/>
        <v>1.4125375446227539E-7</v>
      </c>
      <c r="I171" s="32">
        <v>0.62</v>
      </c>
      <c r="J171" s="25">
        <v>0.02</v>
      </c>
      <c r="K171" s="33"/>
      <c r="L171" s="25">
        <v>53</v>
      </c>
      <c r="M171" s="33"/>
      <c r="N171" s="25">
        <v>0.05</v>
      </c>
      <c r="O171" s="25">
        <v>5.7</v>
      </c>
      <c r="P171" s="25">
        <v>3.4</v>
      </c>
      <c r="Q171" s="25">
        <v>1.06</v>
      </c>
      <c r="R171" s="25">
        <v>12</v>
      </c>
      <c r="S171" s="34"/>
      <c r="T171" s="51">
        <v>0.01</v>
      </c>
      <c r="U171" s="42">
        <v>103</v>
      </c>
      <c r="V171" s="42">
        <v>49.22</v>
      </c>
      <c r="W171" s="42">
        <v>0.1</v>
      </c>
      <c r="X171" s="42">
        <v>28</v>
      </c>
      <c r="Y171" s="43">
        <v>0.24</v>
      </c>
      <c r="Z171" s="87">
        <f t="shared" si="9"/>
        <v>3.7026062501563111</v>
      </c>
      <c r="AA171" s="88">
        <f t="shared" si="10"/>
        <v>3.9704754251861321</v>
      </c>
      <c r="AB171" s="90">
        <f t="shared" si="11"/>
        <v>-3.491024680352646E-2</v>
      </c>
    </row>
    <row r="172" spans="1:31" x14ac:dyDescent="0.2">
      <c r="A172" s="2" t="s">
        <v>246</v>
      </c>
      <c r="B172" s="9">
        <v>40745</v>
      </c>
      <c r="C172" s="18">
        <v>3.17</v>
      </c>
      <c r="D172" s="12">
        <v>7.28</v>
      </c>
      <c r="F172" s="12">
        <v>1.8</v>
      </c>
      <c r="H172" s="23">
        <f t="shared" si="8"/>
        <v>5.2480746024977185E-8</v>
      </c>
      <c r="I172" s="32">
        <v>2E-3</v>
      </c>
      <c r="J172" s="25">
        <v>0.01</v>
      </c>
      <c r="L172" s="25">
        <v>124</v>
      </c>
      <c r="M172" s="33"/>
      <c r="N172" s="25">
        <v>8.9999999999999993E-3</v>
      </c>
      <c r="O172" s="25">
        <v>7.31</v>
      </c>
      <c r="P172" s="25">
        <v>8.59</v>
      </c>
      <c r="Q172" s="35"/>
      <c r="R172" s="25">
        <v>14.7</v>
      </c>
      <c r="S172" s="34"/>
      <c r="T172" s="50">
        <v>0.03</v>
      </c>
      <c r="U172" s="42">
        <v>50.7</v>
      </c>
      <c r="V172" s="42">
        <v>106.24</v>
      </c>
      <c r="W172" s="42">
        <v>3.2799999999999999E-3</v>
      </c>
      <c r="X172" s="42">
        <v>28</v>
      </c>
      <c r="Y172" s="44">
        <v>4.72</v>
      </c>
      <c r="Z172" s="87">
        <f t="shared" si="9"/>
        <v>7.7217950571786469</v>
      </c>
      <c r="AA172" s="88">
        <f t="shared" si="10"/>
        <v>8.2798925899236142</v>
      </c>
      <c r="AB172" s="90">
        <f t="shared" si="11"/>
        <v>-3.4877416998327235E-2</v>
      </c>
      <c r="AC172" s="19">
        <v>7.72</v>
      </c>
      <c r="AD172" s="13">
        <v>8.2799999999999994</v>
      </c>
      <c r="AE172" s="94">
        <v>6.98</v>
      </c>
    </row>
    <row r="173" spans="1:31" x14ac:dyDescent="0.2">
      <c r="A173" s="2" t="s">
        <v>225</v>
      </c>
      <c r="B173" s="9">
        <v>37210</v>
      </c>
      <c r="C173" s="18">
        <v>0.59</v>
      </c>
      <c r="D173" s="12">
        <v>6.85</v>
      </c>
      <c r="F173" s="12">
        <v>1.2</v>
      </c>
      <c r="H173" s="23">
        <f t="shared" si="8"/>
        <v>1.4125375446227539E-7</v>
      </c>
      <c r="I173" s="32">
        <v>0.02</v>
      </c>
      <c r="J173" s="25">
        <v>0.01</v>
      </c>
      <c r="K173" s="30">
        <v>0.9</v>
      </c>
      <c r="L173" s="25">
        <v>128</v>
      </c>
      <c r="M173" s="30">
        <v>0.2</v>
      </c>
      <c r="N173" s="25">
        <v>0.32</v>
      </c>
      <c r="O173" s="25">
        <v>1.7</v>
      </c>
      <c r="P173" s="27">
        <v>9.36</v>
      </c>
      <c r="Q173" s="25">
        <v>0.13</v>
      </c>
      <c r="R173" s="25">
        <v>10.5</v>
      </c>
      <c r="S173" s="31">
        <v>1</v>
      </c>
      <c r="T173" s="51">
        <v>0.01</v>
      </c>
      <c r="U173" s="42">
        <v>62.3</v>
      </c>
      <c r="V173" s="42">
        <v>2.4500000000000002</v>
      </c>
      <c r="W173" s="42">
        <v>0.02</v>
      </c>
      <c r="X173" s="42">
        <v>28</v>
      </c>
      <c r="Y173" s="44">
        <v>6.1</v>
      </c>
      <c r="Z173" s="87">
        <f t="shared" si="9"/>
        <v>7.6764488665043658</v>
      </c>
      <c r="AA173" s="88">
        <f t="shared" si="10"/>
        <v>8.2270826114491875</v>
      </c>
      <c r="AB173" s="90">
        <f t="shared" si="11"/>
        <v>-3.4623363100714073E-2</v>
      </c>
    </row>
    <row r="174" spans="1:31" x14ac:dyDescent="0.2">
      <c r="A174" s="2" t="s">
        <v>174</v>
      </c>
      <c r="B174" s="9">
        <v>32168</v>
      </c>
      <c r="C174" s="18">
        <v>2.4700000000000002</v>
      </c>
      <c r="D174" s="12">
        <v>7.68</v>
      </c>
      <c r="F174" s="12">
        <v>23</v>
      </c>
      <c r="H174" s="23">
        <f t="shared" si="8"/>
        <v>2.0892961308540368E-8</v>
      </c>
      <c r="I174" s="28"/>
      <c r="J174" s="25">
        <v>2.48</v>
      </c>
      <c r="K174" s="29">
        <v>1.8</v>
      </c>
      <c r="L174" s="25">
        <v>134</v>
      </c>
      <c r="M174" s="29">
        <v>0.5</v>
      </c>
      <c r="N174" s="25">
        <v>2.4</v>
      </c>
      <c r="O174" s="25">
        <v>4.8</v>
      </c>
      <c r="P174" s="25">
        <v>7</v>
      </c>
      <c r="Q174" s="25">
        <v>0.5</v>
      </c>
      <c r="R174" s="25">
        <v>14</v>
      </c>
      <c r="S174" s="29">
        <v>0.48</v>
      </c>
      <c r="T174" s="51">
        <v>1.53</v>
      </c>
      <c r="U174" s="42">
        <v>59</v>
      </c>
      <c r="V174" s="42">
        <v>1.1000000000000001</v>
      </c>
      <c r="W174" s="42">
        <v>0.82</v>
      </c>
      <c r="X174" s="42">
        <v>42</v>
      </c>
      <c r="Y174" s="44">
        <v>6.33</v>
      </c>
      <c r="Z174" s="87">
        <f t="shared" si="9"/>
        <v>8.2361679733648323</v>
      </c>
      <c r="AA174" s="88">
        <f t="shared" si="10"/>
        <v>8.8269374045653137</v>
      </c>
      <c r="AB174" s="90">
        <f t="shared" si="11"/>
        <v>-3.4622621036180065E-2</v>
      </c>
      <c r="AE174" s="96"/>
    </row>
    <row r="175" spans="1:31" x14ac:dyDescent="0.2">
      <c r="A175" s="2" t="s">
        <v>266</v>
      </c>
      <c r="B175" s="9">
        <v>41954</v>
      </c>
      <c r="C175" s="20"/>
      <c r="D175" s="12">
        <v>7.36</v>
      </c>
      <c r="F175" s="12">
        <v>1.3</v>
      </c>
      <c r="H175" s="23">
        <f t="shared" si="8"/>
        <v>4.3651583224016566E-8</v>
      </c>
      <c r="I175" s="32">
        <v>0.16</v>
      </c>
      <c r="J175" s="25">
        <v>0.05</v>
      </c>
      <c r="K175" s="33"/>
      <c r="L175" s="25">
        <v>23</v>
      </c>
      <c r="M175" s="33"/>
      <c r="N175" s="25">
        <v>0.01</v>
      </c>
      <c r="O175" s="25">
        <v>0.7</v>
      </c>
      <c r="P175" s="25">
        <v>3.4</v>
      </c>
      <c r="Q175" s="25">
        <v>0.01</v>
      </c>
      <c r="R175" s="25">
        <v>8.1999999999999993</v>
      </c>
      <c r="S175" s="34"/>
      <c r="T175" s="51">
        <v>0.06</v>
      </c>
      <c r="U175" s="42">
        <v>28.4</v>
      </c>
      <c r="V175" s="42">
        <v>8.6999999999999993</v>
      </c>
      <c r="W175" s="42">
        <v>0.01</v>
      </c>
      <c r="X175" s="42">
        <v>11</v>
      </c>
      <c r="Y175" s="44">
        <v>0.91</v>
      </c>
      <c r="Z175" s="87">
        <f t="shared" si="9"/>
        <v>1.8232954130882637</v>
      </c>
      <c r="AA175" s="88">
        <f t="shared" si="10"/>
        <v>1.9539670565440952</v>
      </c>
      <c r="AB175" s="90">
        <f t="shared" si="11"/>
        <v>-3.4594271514457334E-2</v>
      </c>
      <c r="AC175" s="19">
        <v>1.82</v>
      </c>
      <c r="AD175" s="13">
        <v>1.9</v>
      </c>
      <c r="AE175" s="94">
        <v>4.4000000000000004</v>
      </c>
    </row>
    <row r="176" spans="1:31" x14ac:dyDescent="0.2">
      <c r="A176" s="2" t="s">
        <v>304</v>
      </c>
      <c r="B176" s="9">
        <v>38827</v>
      </c>
      <c r="C176" s="18">
        <v>1.96</v>
      </c>
      <c r="D176" s="12">
        <v>6.41</v>
      </c>
      <c r="F176" s="12">
        <v>16</v>
      </c>
      <c r="H176" s="23">
        <f t="shared" si="8"/>
        <v>3.8904514499428027E-7</v>
      </c>
      <c r="I176" s="28"/>
      <c r="J176" s="25">
        <v>0.38</v>
      </c>
      <c r="K176" s="29">
        <v>1.4</v>
      </c>
      <c r="L176" s="25">
        <v>61.9</v>
      </c>
      <c r="M176" s="29">
        <v>0.8</v>
      </c>
      <c r="N176" s="25">
        <v>10.1</v>
      </c>
      <c r="O176" s="25">
        <v>4.9800000000000004</v>
      </c>
      <c r="P176" s="25">
        <v>2.82</v>
      </c>
      <c r="Q176" s="25">
        <v>0.69</v>
      </c>
      <c r="R176" s="25">
        <v>9.31</v>
      </c>
      <c r="S176" s="29">
        <v>1.6</v>
      </c>
      <c r="T176" s="51">
        <v>0.39</v>
      </c>
      <c r="U176" s="42">
        <v>85.7</v>
      </c>
      <c r="V176" s="42">
        <v>1.04</v>
      </c>
      <c r="W176" s="42">
        <v>0.02</v>
      </c>
      <c r="X176" s="42">
        <v>21</v>
      </c>
      <c r="Y176" s="44">
        <v>2.16</v>
      </c>
      <c r="Z176" s="87">
        <f t="shared" si="9"/>
        <v>4.2610629434210141</v>
      </c>
      <c r="AA176" s="88">
        <f t="shared" si="10"/>
        <v>4.5660280439171359</v>
      </c>
      <c r="AB176" s="90">
        <f t="shared" si="11"/>
        <v>-3.4548765944927173E-2</v>
      </c>
      <c r="AC176" s="19">
        <v>3.9</v>
      </c>
      <c r="AD176" s="13">
        <v>4.5999999999999996</v>
      </c>
      <c r="AE176" s="94">
        <v>-16.100000000000001</v>
      </c>
    </row>
    <row r="177" spans="1:31" x14ac:dyDescent="0.2">
      <c r="A177" s="2" t="s">
        <v>127</v>
      </c>
      <c r="B177" s="9">
        <v>36460</v>
      </c>
      <c r="C177" s="18">
        <v>10.08</v>
      </c>
      <c r="D177" s="12">
        <v>7.12</v>
      </c>
      <c r="F177" s="12">
        <v>1.4</v>
      </c>
      <c r="H177" s="23">
        <f t="shared" si="8"/>
        <v>7.5857757502918145E-8</v>
      </c>
      <c r="I177" s="32">
        <v>2.2000000000000001E-3</v>
      </c>
      <c r="J177" s="25">
        <v>0.92</v>
      </c>
      <c r="K177" s="29">
        <v>0.2</v>
      </c>
      <c r="L177" s="25">
        <v>78</v>
      </c>
      <c r="M177" s="29">
        <v>0.4</v>
      </c>
      <c r="N177" s="25">
        <v>1.4</v>
      </c>
      <c r="O177" s="25">
        <v>6</v>
      </c>
      <c r="P177" s="25">
        <v>15</v>
      </c>
      <c r="Q177" s="25">
        <v>0.01</v>
      </c>
      <c r="R177" s="25">
        <v>30</v>
      </c>
      <c r="S177" s="29">
        <v>2.2999999999999998</v>
      </c>
      <c r="T177" s="51">
        <v>0.01</v>
      </c>
      <c r="U177" s="42">
        <v>9.1300000000000008</v>
      </c>
      <c r="V177" s="42">
        <v>0.22</v>
      </c>
      <c r="W177" s="42">
        <v>3.3E-3</v>
      </c>
      <c r="X177" s="42">
        <v>33</v>
      </c>
      <c r="Y177" s="44">
        <v>6.04</v>
      </c>
      <c r="Z177" s="87">
        <f t="shared" si="9"/>
        <v>6.6864976267677436</v>
      </c>
      <c r="AA177" s="88">
        <f t="shared" si="10"/>
        <v>7.1648943317277682</v>
      </c>
      <c r="AB177" s="90">
        <f t="shared" si="11"/>
        <v>-3.4537807203312031E-2</v>
      </c>
    </row>
    <row r="178" spans="1:31" x14ac:dyDescent="0.2">
      <c r="A178" s="2" t="s">
        <v>211</v>
      </c>
      <c r="B178" s="9">
        <v>37543</v>
      </c>
      <c r="C178" s="18">
        <v>10.99</v>
      </c>
      <c r="D178" s="12">
        <v>7.61</v>
      </c>
      <c r="F178" s="12">
        <v>1.2</v>
      </c>
      <c r="H178" s="23">
        <f t="shared" si="8"/>
        <v>2.4547089156850259E-8</v>
      </c>
      <c r="I178" s="32">
        <v>2E-3</v>
      </c>
      <c r="J178" s="25">
        <v>0.69</v>
      </c>
      <c r="K178" s="36"/>
      <c r="L178" s="25">
        <v>307</v>
      </c>
      <c r="M178" s="36"/>
      <c r="N178" s="25">
        <v>0.18</v>
      </c>
      <c r="O178" s="25">
        <v>10.6</v>
      </c>
      <c r="P178" s="25">
        <v>22.6</v>
      </c>
      <c r="Q178" s="25">
        <v>0.2</v>
      </c>
      <c r="R178" s="25">
        <v>106</v>
      </c>
      <c r="S178" s="36"/>
      <c r="T178" s="51">
        <v>0.32</v>
      </c>
      <c r="U178" s="42">
        <v>779</v>
      </c>
      <c r="V178" s="42">
        <v>0.22</v>
      </c>
      <c r="W178" s="42">
        <v>3.2845000000000001E-3</v>
      </c>
      <c r="X178" s="42">
        <v>160</v>
      </c>
      <c r="Y178" s="44">
        <v>2.95</v>
      </c>
      <c r="Z178" s="87">
        <f t="shared" si="9"/>
        <v>22.112760731324549</v>
      </c>
      <c r="AA178" s="88">
        <f t="shared" si="10"/>
        <v>23.694468920117036</v>
      </c>
      <c r="AB178" s="90">
        <f t="shared" si="11"/>
        <v>-3.4529662693598605E-2</v>
      </c>
    </row>
    <row r="179" spans="1:31" x14ac:dyDescent="0.2">
      <c r="A179" s="2" t="s">
        <v>284</v>
      </c>
      <c r="B179" s="9">
        <v>41169</v>
      </c>
      <c r="C179" s="18">
        <v>3.6</v>
      </c>
      <c r="D179" s="12">
        <v>6.72</v>
      </c>
      <c r="F179" s="12">
        <v>6.4</v>
      </c>
      <c r="H179" s="23">
        <f t="shared" si="8"/>
        <v>1.9054607179632443E-7</v>
      </c>
      <c r="I179" s="28"/>
      <c r="J179" s="25">
        <v>0.02</v>
      </c>
      <c r="K179" s="36"/>
      <c r="L179" s="25">
        <v>83.2</v>
      </c>
      <c r="M179" s="36"/>
      <c r="N179" s="25">
        <v>0.12</v>
      </c>
      <c r="O179" s="25">
        <v>4.08</v>
      </c>
      <c r="P179" s="25">
        <v>5.14</v>
      </c>
      <c r="Q179" s="25">
        <v>0.42</v>
      </c>
      <c r="R179" s="25">
        <v>12.3</v>
      </c>
      <c r="S179" s="36"/>
      <c r="T179" s="51">
        <v>0.1</v>
      </c>
      <c r="U179" s="42">
        <v>65.3</v>
      </c>
      <c r="V179" s="42">
        <v>4.33</v>
      </c>
      <c r="W179" s="42">
        <v>0.01</v>
      </c>
      <c r="X179" s="42">
        <v>30</v>
      </c>
      <c r="Y179" s="44">
        <v>3.33</v>
      </c>
      <c r="Z179" s="87">
        <f t="shared" si="9"/>
        <v>5.2346288362761157</v>
      </c>
      <c r="AA179" s="88">
        <f t="shared" si="10"/>
        <v>5.6089027535546894</v>
      </c>
      <c r="AB179" s="90">
        <f t="shared" si="11"/>
        <v>-3.4515869131563397E-2</v>
      </c>
      <c r="AC179" s="19">
        <v>5.24</v>
      </c>
      <c r="AD179" s="13">
        <v>5.61</v>
      </c>
      <c r="AE179" s="94">
        <v>6.78</v>
      </c>
    </row>
    <row r="180" spans="1:31" x14ac:dyDescent="0.2">
      <c r="A180" s="2" t="s">
        <v>366</v>
      </c>
      <c r="B180" s="9">
        <v>39204</v>
      </c>
      <c r="C180" s="18">
        <v>0.95</v>
      </c>
      <c r="D180" s="12">
        <v>6.06</v>
      </c>
      <c r="F180" s="12">
        <v>15</v>
      </c>
      <c r="H180" s="23">
        <f t="shared" si="8"/>
        <v>8.7096358995607992E-7</v>
      </c>
      <c r="I180" s="24">
        <v>2E-3</v>
      </c>
      <c r="J180" s="25">
        <v>0.01</v>
      </c>
      <c r="L180" s="25">
        <v>15.7</v>
      </c>
      <c r="N180" s="25">
        <v>0.08</v>
      </c>
      <c r="O180" s="25">
        <v>5.84</v>
      </c>
      <c r="P180" s="25">
        <v>1.9</v>
      </c>
      <c r="Q180" s="25">
        <v>8.0000000000000002E-3</v>
      </c>
      <c r="R180" s="25">
        <v>6.84</v>
      </c>
      <c r="S180" s="36"/>
      <c r="T180" s="51">
        <v>0.02</v>
      </c>
      <c r="U180" s="42">
        <v>19.3</v>
      </c>
      <c r="V180" s="42">
        <v>9.4700000000000006</v>
      </c>
      <c r="W180" s="42">
        <v>0.05</v>
      </c>
      <c r="X180" s="42">
        <v>15</v>
      </c>
      <c r="Y180" s="44">
        <v>0.51</v>
      </c>
      <c r="Z180" s="87">
        <f t="shared" si="9"/>
        <v>1.3905635393996381</v>
      </c>
      <c r="AA180" s="88">
        <f t="shared" si="10"/>
        <v>1.4893822023198322</v>
      </c>
      <c r="AB180" s="90">
        <f t="shared" si="11"/>
        <v>-3.4312682176156038E-2</v>
      </c>
    </row>
    <row r="181" spans="1:31" x14ac:dyDescent="0.2">
      <c r="A181" s="2" t="s">
        <v>160</v>
      </c>
      <c r="B181" s="9">
        <v>36325</v>
      </c>
      <c r="C181" s="20"/>
      <c r="D181" s="12">
        <v>7.45</v>
      </c>
      <c r="E181" s="16"/>
      <c r="F181" s="15"/>
      <c r="G181" s="16"/>
      <c r="H181" s="23">
        <f t="shared" si="8"/>
        <v>3.5481338923357426E-8</v>
      </c>
      <c r="I181" s="28"/>
      <c r="J181" s="35"/>
      <c r="K181" s="33"/>
      <c r="L181" s="25">
        <v>103</v>
      </c>
      <c r="M181" s="33"/>
      <c r="N181" s="25">
        <v>0.77</v>
      </c>
      <c r="O181" s="25">
        <v>1.04</v>
      </c>
      <c r="P181" s="25">
        <v>6.6</v>
      </c>
      <c r="Q181" s="25">
        <v>0.16</v>
      </c>
      <c r="R181" s="25">
        <v>13.3</v>
      </c>
      <c r="S181" s="34"/>
      <c r="T181" s="52"/>
      <c r="U181" s="42">
        <v>88</v>
      </c>
      <c r="V181" s="45"/>
      <c r="W181" s="45"/>
      <c r="X181" s="42">
        <v>29</v>
      </c>
      <c r="Y181" s="44">
        <v>4.12</v>
      </c>
      <c r="Z181" s="87">
        <f t="shared" si="9"/>
        <v>6.3212162762772879</v>
      </c>
      <c r="AA181" s="88">
        <f t="shared" si="10"/>
        <v>6.7700510984365394</v>
      </c>
      <c r="AB181" s="90">
        <f t="shared" si="11"/>
        <v>-3.4285055015085046E-2</v>
      </c>
      <c r="AD181" s="100"/>
      <c r="AE181" s="96"/>
    </row>
    <row r="182" spans="1:31" x14ac:dyDescent="0.2">
      <c r="A182" s="2" t="s">
        <v>120</v>
      </c>
      <c r="B182" s="9">
        <v>39776</v>
      </c>
      <c r="C182" s="18">
        <v>8.33</v>
      </c>
      <c r="D182" s="12">
        <v>7.34</v>
      </c>
      <c r="F182" s="12">
        <v>1.9</v>
      </c>
      <c r="H182" s="23">
        <f t="shared" si="8"/>
        <v>4.5708818961487464E-8</v>
      </c>
      <c r="I182" s="32">
        <v>3.0000000000000001E-3</v>
      </c>
      <c r="J182" s="25">
        <v>0.27</v>
      </c>
      <c r="K182" s="36"/>
      <c r="L182" s="25">
        <v>83.5</v>
      </c>
      <c r="M182" s="36"/>
      <c r="N182" s="25">
        <v>3.04</v>
      </c>
      <c r="O182" s="25">
        <v>2.08</v>
      </c>
      <c r="P182" s="25">
        <v>6.29</v>
      </c>
      <c r="Q182" s="25">
        <v>0.21</v>
      </c>
      <c r="R182" s="25">
        <v>13.3</v>
      </c>
      <c r="S182" s="36"/>
      <c r="T182" s="51">
        <v>0.01</v>
      </c>
      <c r="U182" s="42">
        <v>5.59</v>
      </c>
      <c r="V182" s="42">
        <v>0.22</v>
      </c>
      <c r="W182" s="42">
        <v>3.6099999999999999E-3</v>
      </c>
      <c r="X182" s="42">
        <v>20</v>
      </c>
      <c r="Y182" s="44">
        <v>5.15</v>
      </c>
      <c r="Z182" s="87">
        <f t="shared" si="9"/>
        <v>5.4476998672035624</v>
      </c>
      <c r="AA182" s="88">
        <f t="shared" si="10"/>
        <v>5.8344911264755588</v>
      </c>
      <c r="AB182" s="90">
        <f t="shared" si="11"/>
        <v>-3.4283346159331755E-2</v>
      </c>
      <c r="AE182" s="94">
        <v>8.94</v>
      </c>
    </row>
    <row r="183" spans="1:31" x14ac:dyDescent="0.2">
      <c r="A183" s="2" t="s">
        <v>271</v>
      </c>
      <c r="B183" s="9">
        <v>41017</v>
      </c>
      <c r="C183" s="19">
        <v>4.3</v>
      </c>
      <c r="D183" s="12">
        <v>6.36</v>
      </c>
      <c r="F183" s="12">
        <v>3.4</v>
      </c>
      <c r="H183" s="23">
        <f t="shared" si="8"/>
        <v>4.365158322401653E-7</v>
      </c>
      <c r="I183" s="24">
        <v>0.02</v>
      </c>
      <c r="J183" s="25">
        <v>0.01</v>
      </c>
      <c r="K183" s="36"/>
      <c r="L183" s="25">
        <v>71.599999999999994</v>
      </c>
      <c r="M183" s="36"/>
      <c r="N183" s="25">
        <v>2E-3</v>
      </c>
      <c r="O183" s="25">
        <v>3.33</v>
      </c>
      <c r="P183" s="25">
        <v>5.98</v>
      </c>
      <c r="Q183" s="25">
        <v>1.2999999999999999E-3</v>
      </c>
      <c r="R183" s="25">
        <v>79.3</v>
      </c>
      <c r="S183" s="36"/>
      <c r="T183" s="51">
        <v>0.1</v>
      </c>
      <c r="U183" s="42">
        <v>34.5</v>
      </c>
      <c r="V183" s="42">
        <v>29.7</v>
      </c>
      <c r="W183" s="42">
        <v>3.2799999999999999E-3</v>
      </c>
      <c r="X183" s="42">
        <v>139</v>
      </c>
      <c r="Y183" s="44">
        <v>3.02</v>
      </c>
      <c r="Z183" s="87">
        <f t="shared" si="9"/>
        <v>7.6022237416454752</v>
      </c>
      <c r="AA183" s="88">
        <f t="shared" si="10"/>
        <v>8.1415042628314875</v>
      </c>
      <c r="AB183" s="90">
        <f t="shared" si="11"/>
        <v>-3.4253673655481084E-2</v>
      </c>
      <c r="AC183" s="19">
        <v>7.6</v>
      </c>
      <c r="AD183" s="99">
        <v>8.14</v>
      </c>
      <c r="AE183" s="95">
        <v>6.85</v>
      </c>
    </row>
    <row r="184" spans="1:31" x14ac:dyDescent="0.2">
      <c r="A184" s="2" t="s">
        <v>268</v>
      </c>
      <c r="B184" s="9">
        <v>37216</v>
      </c>
      <c r="C184" s="18">
        <v>0.93</v>
      </c>
      <c r="D184" s="12">
        <v>5.16</v>
      </c>
      <c r="F184" s="12">
        <v>26</v>
      </c>
      <c r="H184" s="23">
        <f t="shared" si="8"/>
        <v>6.9183097091893498E-6</v>
      </c>
      <c r="I184" s="32">
        <v>0.41</v>
      </c>
      <c r="J184" s="25">
        <v>0.01</v>
      </c>
      <c r="K184" s="29">
        <v>0.6</v>
      </c>
      <c r="L184" s="25">
        <v>27.8</v>
      </c>
      <c r="M184" s="29">
        <v>1.6</v>
      </c>
      <c r="N184" s="25">
        <v>0.23</v>
      </c>
      <c r="O184" s="25">
        <v>22.5</v>
      </c>
      <c r="P184" s="25">
        <v>3.25</v>
      </c>
      <c r="Q184" s="25">
        <v>0.37</v>
      </c>
      <c r="R184" s="25">
        <v>9.33</v>
      </c>
      <c r="S184" s="29">
        <v>8.9</v>
      </c>
      <c r="T184" s="51">
        <v>0.02</v>
      </c>
      <c r="U184" s="42">
        <v>58.4</v>
      </c>
      <c r="V184" s="42">
        <v>42.54</v>
      </c>
      <c r="W184" s="42">
        <v>0.02</v>
      </c>
      <c r="X184" s="42">
        <v>21</v>
      </c>
      <c r="Y184" s="44">
        <v>0.4</v>
      </c>
      <c r="Z184" s="87">
        <f t="shared" si="9"/>
        <v>2.7037388053391949</v>
      </c>
      <c r="AA184" s="88">
        <f t="shared" si="10"/>
        <v>2.8953593925509638</v>
      </c>
      <c r="AB184" s="90">
        <f t="shared" si="11"/>
        <v>-3.4223473216450279E-2</v>
      </c>
    </row>
    <row r="185" spans="1:31" x14ac:dyDescent="0.2">
      <c r="A185" s="2" t="s">
        <v>90</v>
      </c>
      <c r="B185" s="9">
        <v>30916</v>
      </c>
      <c r="C185" s="18">
        <v>24.3</v>
      </c>
      <c r="D185" s="12">
        <v>8</v>
      </c>
      <c r="F185" s="15"/>
      <c r="H185" s="23">
        <f t="shared" si="8"/>
        <v>1E-8</v>
      </c>
      <c r="I185" s="32">
        <v>0.49</v>
      </c>
      <c r="J185" s="25">
        <v>0.14000000000000001</v>
      </c>
      <c r="K185" s="36"/>
      <c r="L185" s="25">
        <v>12.6</v>
      </c>
      <c r="M185" s="36"/>
      <c r="N185" s="25">
        <v>1.04</v>
      </c>
      <c r="O185" s="25">
        <v>3.4</v>
      </c>
      <c r="P185" s="25">
        <v>9.8000000000000007</v>
      </c>
      <c r="Q185" s="25">
        <v>0.38</v>
      </c>
      <c r="R185" s="25">
        <v>75.2</v>
      </c>
      <c r="S185" s="36"/>
      <c r="T185" s="51">
        <v>5.69</v>
      </c>
      <c r="U185" s="42">
        <v>21</v>
      </c>
      <c r="V185" s="42">
        <v>0</v>
      </c>
      <c r="W185" s="42">
        <v>6.5599999999999999E-3</v>
      </c>
      <c r="X185" s="42">
        <v>2</v>
      </c>
      <c r="Y185" s="44">
        <v>4.58</v>
      </c>
      <c r="Z185" s="87">
        <f t="shared" si="9"/>
        <v>4.9062774716296511</v>
      </c>
      <c r="AA185" s="88">
        <f t="shared" si="10"/>
        <v>5.2534822909758745</v>
      </c>
      <c r="AB185" s="90">
        <f t="shared" si="11"/>
        <v>-3.4174510761973059E-2</v>
      </c>
      <c r="AE185" s="96"/>
    </row>
    <row r="186" spans="1:31" x14ac:dyDescent="0.2">
      <c r="A186" s="2" t="s">
        <v>251</v>
      </c>
      <c r="B186" s="9">
        <v>39779</v>
      </c>
      <c r="C186" s="18">
        <v>3.3</v>
      </c>
      <c r="D186" s="12">
        <v>6.41</v>
      </c>
      <c r="F186" s="12">
        <v>1</v>
      </c>
      <c r="H186" s="23">
        <f t="shared" si="8"/>
        <v>3.8904514499428027E-7</v>
      </c>
      <c r="I186" s="32">
        <v>0.39</v>
      </c>
      <c r="J186" s="25">
        <v>0.04</v>
      </c>
      <c r="K186" s="36"/>
      <c r="L186" s="25">
        <v>49.7</v>
      </c>
      <c r="M186" s="36"/>
      <c r="N186" s="25">
        <v>7.37</v>
      </c>
      <c r="O186" s="25">
        <v>0.95</v>
      </c>
      <c r="P186" s="25">
        <v>7.57</v>
      </c>
      <c r="Q186" s="27">
        <v>0.27</v>
      </c>
      <c r="R186" s="25">
        <v>18.7</v>
      </c>
      <c r="S186" s="36"/>
      <c r="T186" s="51">
        <v>0.17</v>
      </c>
      <c r="U186" s="42">
        <v>45.6</v>
      </c>
      <c r="V186" s="42">
        <v>0.22</v>
      </c>
      <c r="W186" s="42">
        <v>0.01</v>
      </c>
      <c r="X186" s="42">
        <v>77</v>
      </c>
      <c r="Y186" s="44">
        <v>1.43</v>
      </c>
      <c r="Z186" s="87">
        <f t="shared" si="9"/>
        <v>4.2598608892350658</v>
      </c>
      <c r="AA186" s="88">
        <f t="shared" si="10"/>
        <v>4.5605170344148442</v>
      </c>
      <c r="AB186" s="90">
        <f t="shared" si="11"/>
        <v>-3.4086537763153534E-2</v>
      </c>
      <c r="AE186" s="94">
        <v>14.37</v>
      </c>
    </row>
    <row r="187" spans="1:31" x14ac:dyDescent="0.2">
      <c r="A187" s="2" t="s">
        <v>180</v>
      </c>
      <c r="B187" s="9">
        <v>39772</v>
      </c>
      <c r="C187" s="18">
        <v>1.32</v>
      </c>
      <c r="D187" s="12">
        <v>8.4700000000000006</v>
      </c>
      <c r="F187" s="12">
        <v>16</v>
      </c>
      <c r="H187" s="23">
        <f t="shared" si="8"/>
        <v>3.3884415613920108E-9</v>
      </c>
      <c r="I187" s="24">
        <v>0.04</v>
      </c>
      <c r="J187" s="25">
        <v>0.59</v>
      </c>
      <c r="K187" s="36"/>
      <c r="L187" s="25">
        <v>14.2</v>
      </c>
      <c r="M187" s="36"/>
      <c r="N187" s="25">
        <v>0.24</v>
      </c>
      <c r="O187" s="25">
        <v>6.33</v>
      </c>
      <c r="P187" s="25">
        <v>7.23</v>
      </c>
      <c r="Q187" s="25">
        <v>0.03</v>
      </c>
      <c r="R187" s="25">
        <v>92.4</v>
      </c>
      <c r="S187" s="36"/>
      <c r="T187" s="51">
        <v>2.23</v>
      </c>
      <c r="U187" s="45"/>
      <c r="V187" s="42">
        <v>0.22</v>
      </c>
      <c r="W187" s="42">
        <v>0.05</v>
      </c>
      <c r="X187" s="42">
        <v>64</v>
      </c>
      <c r="Y187" s="44">
        <v>4.04</v>
      </c>
      <c r="Z187" s="87">
        <f t="shared" si="9"/>
        <v>5.5313431913140496</v>
      </c>
      <c r="AA187" s="88">
        <f t="shared" si="10"/>
        <v>5.9204383029971188</v>
      </c>
      <c r="AB187" s="90">
        <f t="shared" si="11"/>
        <v>-3.3976819403719639E-2</v>
      </c>
    </row>
    <row r="188" spans="1:31" x14ac:dyDescent="0.2">
      <c r="A188" s="2" t="s">
        <v>334</v>
      </c>
      <c r="B188" s="9">
        <v>35177</v>
      </c>
      <c r="C188" s="18">
        <v>2.9</v>
      </c>
      <c r="D188" s="12">
        <v>5</v>
      </c>
      <c r="F188" s="12">
        <v>6.9</v>
      </c>
      <c r="H188" s="23">
        <f t="shared" si="8"/>
        <v>1.0000000000000001E-5</v>
      </c>
      <c r="I188" s="32">
        <v>4.0000000000000001E-3</v>
      </c>
      <c r="J188" s="25">
        <v>0.05</v>
      </c>
      <c r="K188" s="33"/>
      <c r="L188" s="27">
        <v>28</v>
      </c>
      <c r="M188" s="33"/>
      <c r="N188" s="25">
        <v>0.6</v>
      </c>
      <c r="O188" s="25">
        <v>19</v>
      </c>
      <c r="P188" s="25">
        <v>5.3</v>
      </c>
      <c r="Q188" s="25">
        <v>0.05</v>
      </c>
      <c r="R188" s="25">
        <v>17</v>
      </c>
      <c r="S188" s="34"/>
      <c r="T188" s="51">
        <v>0.01</v>
      </c>
      <c r="U188" s="42">
        <v>49.8</v>
      </c>
      <c r="V188" s="42">
        <v>77.62</v>
      </c>
      <c r="W188" s="42">
        <v>6.5680000000000001E-3</v>
      </c>
      <c r="X188" s="42">
        <v>32</v>
      </c>
      <c r="Y188" s="43">
        <v>0.11</v>
      </c>
      <c r="Z188" s="87">
        <f t="shared" si="9"/>
        <v>3.0851644246494612</v>
      </c>
      <c r="AA188" s="88">
        <f t="shared" si="10"/>
        <v>3.3018180272589532</v>
      </c>
      <c r="AB188" s="90">
        <f t="shared" si="11"/>
        <v>-3.3921120692097177E-2</v>
      </c>
    </row>
    <row r="189" spans="1:31" x14ac:dyDescent="0.2">
      <c r="A189" s="2" t="s">
        <v>313</v>
      </c>
      <c r="B189" s="9">
        <v>38840</v>
      </c>
      <c r="C189" s="18">
        <v>1.65</v>
      </c>
      <c r="D189" s="12">
        <v>5.25</v>
      </c>
      <c r="F189" s="12">
        <v>13</v>
      </c>
      <c r="H189" s="23">
        <f t="shared" si="8"/>
        <v>5.6234132519034836E-6</v>
      </c>
      <c r="I189" s="32">
        <v>0.02</v>
      </c>
      <c r="J189" s="25">
        <v>0.01</v>
      </c>
      <c r="K189" s="36"/>
      <c r="L189" s="25">
        <v>35.1</v>
      </c>
      <c r="M189" s="36"/>
      <c r="N189" s="25">
        <v>0.05</v>
      </c>
      <c r="O189" s="25">
        <v>8.73</v>
      </c>
      <c r="P189" s="25">
        <v>8.06</v>
      </c>
      <c r="Q189" s="25">
        <v>0.02</v>
      </c>
      <c r="R189" s="25">
        <v>21.2</v>
      </c>
      <c r="S189" s="36"/>
      <c r="T189" s="51">
        <v>0.01</v>
      </c>
      <c r="U189" s="42">
        <v>34.4</v>
      </c>
      <c r="V189" s="42">
        <v>66.66</v>
      </c>
      <c r="W189" s="42">
        <v>7.2259000000000004E-3</v>
      </c>
      <c r="X189" s="42">
        <v>65</v>
      </c>
      <c r="Y189" s="44">
        <v>0.19</v>
      </c>
      <c r="Z189" s="87">
        <f t="shared" si="9"/>
        <v>3.565315954230535</v>
      </c>
      <c r="AA189" s="88">
        <f t="shared" si="10"/>
        <v>3.8153471485240931</v>
      </c>
      <c r="AB189" s="90">
        <f t="shared" si="11"/>
        <v>-3.3876521772175296E-2</v>
      </c>
      <c r="AC189" s="19">
        <v>3.6</v>
      </c>
      <c r="AD189" s="13">
        <v>3.8</v>
      </c>
      <c r="AE189" s="95">
        <v>-6.7</v>
      </c>
    </row>
    <row r="190" spans="1:31" x14ac:dyDescent="0.2">
      <c r="A190" s="2" t="s">
        <v>296</v>
      </c>
      <c r="B190" s="9">
        <v>35879</v>
      </c>
      <c r="C190" s="18">
        <v>1.94</v>
      </c>
      <c r="D190" s="12">
        <v>7.06</v>
      </c>
      <c r="F190" s="12">
        <v>3.8</v>
      </c>
      <c r="H190" s="23">
        <f t="shared" si="8"/>
        <v>8.7096358995608061E-8</v>
      </c>
      <c r="I190" s="32">
        <v>0.05</v>
      </c>
      <c r="J190" s="25">
        <v>0.01</v>
      </c>
      <c r="K190" s="36"/>
      <c r="L190" s="25">
        <v>75</v>
      </c>
      <c r="M190" s="36"/>
      <c r="N190" s="25">
        <v>0.01</v>
      </c>
      <c r="O190" s="25">
        <v>17</v>
      </c>
      <c r="P190" s="25">
        <v>7</v>
      </c>
      <c r="Q190" s="25">
        <v>0.16</v>
      </c>
      <c r="R190" s="25">
        <v>18</v>
      </c>
      <c r="S190" s="36"/>
      <c r="T190" s="51">
        <v>0.08</v>
      </c>
      <c r="U190" s="42">
        <v>47.6</v>
      </c>
      <c r="V190" s="42">
        <v>95.71</v>
      </c>
      <c r="W190" s="42">
        <v>0.06</v>
      </c>
      <c r="X190" s="42">
        <v>51</v>
      </c>
      <c r="Y190" s="44">
        <v>1.96</v>
      </c>
      <c r="Z190" s="87">
        <f t="shared" si="9"/>
        <v>5.5484393350060142</v>
      </c>
      <c r="AA190" s="88">
        <f t="shared" si="10"/>
        <v>5.9371312225827797</v>
      </c>
      <c r="AB190" s="90">
        <f t="shared" si="11"/>
        <v>-3.3841756979146972E-2</v>
      </c>
      <c r="AE190" s="96"/>
    </row>
    <row r="191" spans="1:31" x14ac:dyDescent="0.2">
      <c r="A191" s="2" t="s">
        <v>324</v>
      </c>
      <c r="B191" s="9">
        <v>39763</v>
      </c>
      <c r="C191" s="18">
        <v>11.14</v>
      </c>
      <c r="D191" s="12">
        <v>6.24</v>
      </c>
      <c r="F191" s="12">
        <v>2.8</v>
      </c>
      <c r="H191" s="23">
        <f t="shared" si="8"/>
        <v>5.7543993733715549E-7</v>
      </c>
      <c r="I191" s="32">
        <v>0.02</v>
      </c>
      <c r="J191" s="25">
        <v>0.67</v>
      </c>
      <c r="K191" s="36"/>
      <c r="L191" s="25">
        <v>59</v>
      </c>
      <c r="M191" s="36"/>
      <c r="N191" s="25">
        <v>2.16</v>
      </c>
      <c r="O191" s="25">
        <v>1.29</v>
      </c>
      <c r="P191" s="25">
        <v>6.56</v>
      </c>
      <c r="Q191" s="25">
        <v>1.1100000000000001</v>
      </c>
      <c r="R191" s="25">
        <v>28.8</v>
      </c>
      <c r="S191" s="29">
        <v>30</v>
      </c>
      <c r="T191" s="51">
        <v>0.01</v>
      </c>
      <c r="U191" s="42">
        <v>73.8</v>
      </c>
      <c r="V191" s="42">
        <v>0.22</v>
      </c>
      <c r="W191" s="42">
        <v>3.2799999999999999E-3</v>
      </c>
      <c r="X191" s="42">
        <v>67</v>
      </c>
      <c r="Y191" s="44">
        <v>1.84</v>
      </c>
      <c r="Z191" s="87">
        <f t="shared" si="9"/>
        <v>4.9267227050926152</v>
      </c>
      <c r="AA191" s="88">
        <f t="shared" si="10"/>
        <v>5.2703011994189817</v>
      </c>
      <c r="AB191" s="90">
        <f t="shared" si="11"/>
        <v>-3.3693997145025106E-2</v>
      </c>
      <c r="AE191" s="94">
        <v>9.1199999999999992</v>
      </c>
    </row>
    <row r="192" spans="1:31" x14ac:dyDescent="0.2">
      <c r="A192" s="2" t="s">
        <v>114</v>
      </c>
      <c r="B192" s="9">
        <v>37924</v>
      </c>
      <c r="C192" s="18">
        <v>9.1300000000000008</v>
      </c>
      <c r="D192" s="12">
        <v>7.31</v>
      </c>
      <c r="F192" s="12">
        <v>2.2999999999999998</v>
      </c>
      <c r="H192" s="23">
        <f t="shared" si="8"/>
        <v>4.8977881936844561E-8</v>
      </c>
      <c r="I192" s="32">
        <v>2E-3</v>
      </c>
      <c r="J192" s="25">
        <v>0.44</v>
      </c>
      <c r="K192" s="33"/>
      <c r="L192" s="25">
        <v>321</v>
      </c>
      <c r="M192" s="33"/>
      <c r="N192" s="25">
        <v>2.2599999999999998</v>
      </c>
      <c r="O192" s="25">
        <v>3.64</v>
      </c>
      <c r="P192" s="25">
        <v>16.5</v>
      </c>
      <c r="Q192" s="25">
        <v>0.31</v>
      </c>
      <c r="R192" s="25">
        <v>25.1</v>
      </c>
      <c r="S192" s="34"/>
      <c r="T192" s="51">
        <v>0.01</v>
      </c>
      <c r="U192" s="42">
        <v>657</v>
      </c>
      <c r="V192" s="42">
        <v>0.22</v>
      </c>
      <c r="W192" s="42">
        <v>3.6129500000000002E-3</v>
      </c>
      <c r="X192" s="42">
        <v>29</v>
      </c>
      <c r="Y192" s="44">
        <v>5.48</v>
      </c>
      <c r="Z192" s="87">
        <f t="shared" si="9"/>
        <v>18.677186782676245</v>
      </c>
      <c r="AA192" s="88">
        <f t="shared" si="10"/>
        <v>19.979523218703747</v>
      </c>
      <c r="AB192" s="90">
        <f t="shared" si="11"/>
        <v>-3.3689789844531796E-2</v>
      </c>
    </row>
    <row r="193" spans="1:31" x14ac:dyDescent="0.2">
      <c r="A193" s="2" t="s">
        <v>314</v>
      </c>
      <c r="B193" s="9">
        <v>41925</v>
      </c>
      <c r="C193" s="19">
        <v>6.45</v>
      </c>
      <c r="D193" s="12">
        <v>4.8600000000000003</v>
      </c>
      <c r="F193" s="12">
        <v>2.2999999999999998</v>
      </c>
      <c r="H193" s="23">
        <f t="shared" si="8"/>
        <v>1.3803842646028827E-5</v>
      </c>
      <c r="I193" s="28"/>
      <c r="J193" s="25">
        <v>0.01</v>
      </c>
      <c r="K193" s="33"/>
      <c r="L193" s="25">
        <v>3.81</v>
      </c>
      <c r="M193" s="33"/>
      <c r="N193" s="25">
        <v>7.0000000000000001E-3</v>
      </c>
      <c r="O193" s="25">
        <v>1.83</v>
      </c>
      <c r="P193" s="25">
        <v>8.1300000000000008</v>
      </c>
      <c r="Q193" s="25">
        <v>0.13</v>
      </c>
      <c r="R193" s="25">
        <v>56.1</v>
      </c>
      <c r="S193" s="31">
        <v>47</v>
      </c>
      <c r="T193" s="51">
        <v>0.01</v>
      </c>
      <c r="U193" s="42">
        <v>104</v>
      </c>
      <c r="V193" s="42">
        <v>16.600000000000001</v>
      </c>
      <c r="W193" s="42">
        <v>3.2799999999999999E-3</v>
      </c>
      <c r="X193" s="42">
        <v>38</v>
      </c>
      <c r="Y193" s="44">
        <v>0.08</v>
      </c>
      <c r="Z193" s="87">
        <f t="shared" si="9"/>
        <v>3.3515272345296694</v>
      </c>
      <c r="AA193" s="88">
        <f t="shared" si="10"/>
        <v>3.5851493847708094</v>
      </c>
      <c r="AB193" s="90">
        <f t="shared" si="11"/>
        <v>-3.3679262139900551E-2</v>
      </c>
      <c r="AC193" s="19">
        <v>3.43</v>
      </c>
      <c r="AD193" s="99">
        <v>3.58</v>
      </c>
      <c r="AE193" s="95">
        <v>4.45</v>
      </c>
    </row>
    <row r="194" spans="1:31" x14ac:dyDescent="0.2">
      <c r="A194" s="2" t="s">
        <v>99</v>
      </c>
      <c r="B194" s="9">
        <v>36460</v>
      </c>
      <c r="C194" s="18">
        <v>10.18</v>
      </c>
      <c r="D194" s="12">
        <v>7.14</v>
      </c>
      <c r="F194" s="12">
        <v>1.1000000000000001</v>
      </c>
      <c r="H194" s="23">
        <f t="shared" si="8"/>
        <v>7.2443596007499061E-8</v>
      </c>
      <c r="I194" s="32">
        <v>0.02</v>
      </c>
      <c r="J194" s="25">
        <v>0.36</v>
      </c>
      <c r="K194" s="36"/>
      <c r="L194" s="25">
        <v>65</v>
      </c>
      <c r="M194" s="36"/>
      <c r="N194" s="27">
        <v>1.6</v>
      </c>
      <c r="O194" s="25">
        <v>2.6</v>
      </c>
      <c r="P194" s="25">
        <v>9</v>
      </c>
      <c r="Q194" s="25">
        <v>0.08</v>
      </c>
      <c r="R194" s="25">
        <v>7.7</v>
      </c>
      <c r="S194" s="36"/>
      <c r="T194" s="51">
        <v>0.01</v>
      </c>
      <c r="U194" s="42">
        <v>11.6</v>
      </c>
      <c r="V194" s="42">
        <v>0.22</v>
      </c>
      <c r="W194" s="42">
        <v>3.3E-3</v>
      </c>
      <c r="X194" s="42">
        <v>10</v>
      </c>
      <c r="Y194" s="44">
        <v>4.25</v>
      </c>
      <c r="Z194" s="87">
        <f t="shared" si="9"/>
        <v>4.4678059413126414</v>
      </c>
      <c r="AA194" s="88">
        <f t="shared" si="10"/>
        <v>4.777514042349563</v>
      </c>
      <c r="AB194" s="90">
        <f t="shared" si="11"/>
        <v>-3.3498905563487238E-2</v>
      </c>
    </row>
    <row r="195" spans="1:31" x14ac:dyDescent="0.2">
      <c r="A195" s="2" t="s">
        <v>373</v>
      </c>
      <c r="B195" s="9">
        <v>35410</v>
      </c>
      <c r="C195" s="18">
        <v>2.37</v>
      </c>
      <c r="D195" s="12">
        <v>4.9800000000000004</v>
      </c>
      <c r="F195" s="12">
        <v>7.1</v>
      </c>
      <c r="H195" s="23">
        <f t="shared" si="8"/>
        <v>1.0471285480508972E-5</v>
      </c>
      <c r="I195" s="28"/>
      <c r="J195" s="25">
        <v>0.01</v>
      </c>
      <c r="K195" s="36"/>
      <c r="L195" s="25">
        <v>25</v>
      </c>
      <c r="M195" s="36"/>
      <c r="N195" s="25">
        <v>0.16</v>
      </c>
      <c r="O195" s="25">
        <v>16</v>
      </c>
      <c r="P195" s="25">
        <v>4.0999999999999996</v>
      </c>
      <c r="Q195" s="25">
        <v>0.08</v>
      </c>
      <c r="R195" s="25">
        <v>11</v>
      </c>
      <c r="S195" s="36"/>
      <c r="T195" s="51">
        <v>0.01</v>
      </c>
      <c r="U195" s="42">
        <v>53.8</v>
      </c>
      <c r="V195" s="42">
        <v>37.71</v>
      </c>
      <c r="W195" s="42">
        <v>0.03</v>
      </c>
      <c r="X195" s="42">
        <v>31</v>
      </c>
      <c r="Y195" s="44">
        <v>0.05</v>
      </c>
      <c r="Z195" s="87">
        <f t="shared" si="9"/>
        <v>2.4816987274563411</v>
      </c>
      <c r="AA195" s="88">
        <f t="shared" si="10"/>
        <v>2.6536816101522485</v>
      </c>
      <c r="AB195" s="90">
        <f t="shared" si="11"/>
        <v>-3.348980433569896E-2</v>
      </c>
      <c r="AE195" s="96"/>
    </row>
    <row r="196" spans="1:31" x14ac:dyDescent="0.2">
      <c r="A196" s="2" t="s">
        <v>329</v>
      </c>
      <c r="B196" s="9">
        <v>35879</v>
      </c>
      <c r="C196" s="18">
        <v>2.48</v>
      </c>
      <c r="D196" s="12">
        <v>6.68</v>
      </c>
      <c r="F196" s="12">
        <v>4</v>
      </c>
      <c r="H196" s="23">
        <f t="shared" ref="H196:H259" si="12">10^-(D196)</f>
        <v>2.089296130854039E-7</v>
      </c>
      <c r="I196" s="32">
        <v>1.4E-3</v>
      </c>
      <c r="J196" s="25">
        <v>0.01</v>
      </c>
      <c r="K196" s="36"/>
      <c r="L196" s="25">
        <v>83</v>
      </c>
      <c r="M196" s="36"/>
      <c r="N196" s="25">
        <v>2E-3</v>
      </c>
      <c r="O196" s="25">
        <v>2.7</v>
      </c>
      <c r="P196" s="25">
        <v>9.4</v>
      </c>
      <c r="Q196" s="25">
        <v>5.0000000000000001E-3</v>
      </c>
      <c r="R196" s="25">
        <v>13</v>
      </c>
      <c r="S196" s="36"/>
      <c r="T196" s="51">
        <v>0.02</v>
      </c>
      <c r="U196" s="42">
        <v>65.599999999999994</v>
      </c>
      <c r="V196" s="42">
        <v>37.9</v>
      </c>
      <c r="W196" s="42">
        <v>3.284E-3</v>
      </c>
      <c r="X196" s="42">
        <v>41</v>
      </c>
      <c r="Y196" s="44">
        <v>2.8</v>
      </c>
      <c r="Z196" s="87">
        <f t="shared" ref="Z196:Z259" si="13">(H196/H$3)+(I196/I$3*3)+(J196/J$3)+(L196/L$3*2)+(N196/N$3*2)+(O196/O$3)+(P196/P$3*2)+(Q196/Q$3*2)+(R196/R$3)</f>
        <v>5.5505428954611506</v>
      </c>
      <c r="AA196" s="88">
        <f t="shared" ref="AA196:AA259" si="14">(T196/T$3*3)+(U196/U$3*2)+(V196/V$3)+(W196/W$3)+(X196/X$3)+Y196</f>
        <v>5.9342228904808971</v>
      </c>
      <c r="AB196" s="90">
        <f t="shared" ref="AB196:AB259" si="15">(Z196-AA196)/(Z196+AA196)</f>
        <v>-3.3407733529001588E-2</v>
      </c>
      <c r="AD196" s="100"/>
      <c r="AE196" s="96"/>
    </row>
    <row r="197" spans="1:31" x14ac:dyDescent="0.2">
      <c r="A197" s="2" t="s">
        <v>402</v>
      </c>
      <c r="B197" s="9">
        <v>41234</v>
      </c>
      <c r="C197" s="18">
        <v>2.87</v>
      </c>
      <c r="D197" s="12">
        <v>6.37</v>
      </c>
      <c r="F197" s="12">
        <v>4.2</v>
      </c>
      <c r="H197" s="23">
        <f t="shared" si="12"/>
        <v>4.2657951880159212E-7</v>
      </c>
      <c r="I197" s="32">
        <v>3.0000000000000001E-3</v>
      </c>
      <c r="J197" s="25">
        <v>0.12</v>
      </c>
      <c r="K197" s="30">
        <v>1.2</v>
      </c>
      <c r="L197" s="25">
        <v>47.7</v>
      </c>
      <c r="M197" s="30">
        <v>0.8</v>
      </c>
      <c r="N197" s="25">
        <v>1.69</v>
      </c>
      <c r="O197" s="25">
        <v>14.5</v>
      </c>
      <c r="P197" s="25">
        <v>8.18</v>
      </c>
      <c r="Q197" s="25">
        <v>0.09</v>
      </c>
      <c r="R197" s="25">
        <v>8.17</v>
      </c>
      <c r="S197" s="31">
        <v>34</v>
      </c>
      <c r="T197" s="52"/>
      <c r="U197" s="42">
        <v>89.5</v>
      </c>
      <c r="V197" s="42">
        <v>41.96</v>
      </c>
      <c r="W197" s="42">
        <v>8.8699999999999994E-3</v>
      </c>
      <c r="X197" s="42">
        <v>19</v>
      </c>
      <c r="Y197" s="44">
        <v>1.04</v>
      </c>
      <c r="Z197" s="87">
        <f t="shared" si="13"/>
        <v>3.8502257193746821</v>
      </c>
      <c r="AA197" s="88">
        <f t="shared" si="14"/>
        <v>4.1161579011079654</v>
      </c>
      <c r="AB197" s="90">
        <f t="shared" si="15"/>
        <v>-3.338179460119594E-2</v>
      </c>
      <c r="AC197" s="19">
        <v>3.91</v>
      </c>
      <c r="AD197" s="99">
        <v>4.12</v>
      </c>
      <c r="AE197" s="95">
        <v>5.13</v>
      </c>
    </row>
    <row r="198" spans="1:31" x14ac:dyDescent="0.2">
      <c r="A198" s="2" t="s">
        <v>137</v>
      </c>
      <c r="B198" s="9">
        <v>38875</v>
      </c>
      <c r="C198" s="20"/>
      <c r="D198" s="12">
        <v>7.18</v>
      </c>
      <c r="F198" s="12">
        <v>2.1</v>
      </c>
      <c r="H198" s="23">
        <f t="shared" si="12"/>
        <v>6.606934480075943E-8</v>
      </c>
      <c r="I198" s="32">
        <v>0.01</v>
      </c>
      <c r="J198" s="25">
        <v>0.7</v>
      </c>
      <c r="K198" s="29">
        <v>12</v>
      </c>
      <c r="L198" s="25">
        <v>79.8</v>
      </c>
      <c r="M198" s="29">
        <v>0.2</v>
      </c>
      <c r="N198" s="25">
        <v>1.6</v>
      </c>
      <c r="O198" s="25">
        <v>5.2</v>
      </c>
      <c r="P198" s="25">
        <v>14.3</v>
      </c>
      <c r="Q198" s="25">
        <v>0.19</v>
      </c>
      <c r="R198" s="25">
        <v>41.3</v>
      </c>
      <c r="S198" s="29">
        <v>1.3</v>
      </c>
      <c r="T198" s="51">
        <v>7.0000000000000007E-2</v>
      </c>
      <c r="U198" s="42">
        <v>19.5</v>
      </c>
      <c r="V198" s="42">
        <v>0.22</v>
      </c>
      <c r="W198" s="42">
        <v>3.2845000000000001E-3</v>
      </c>
      <c r="X198" s="42">
        <v>24</v>
      </c>
      <c r="Y198" s="44">
        <v>6.6</v>
      </c>
      <c r="Z198" s="87">
        <f t="shared" si="13"/>
        <v>7.1921459310938314</v>
      </c>
      <c r="AA198" s="88">
        <f t="shared" si="14"/>
        <v>7.6887948788094969</v>
      </c>
      <c r="AB198" s="90">
        <f t="shared" si="15"/>
        <v>-3.3374835237913417E-2</v>
      </c>
      <c r="AC198" s="19">
        <v>7.1</v>
      </c>
      <c r="AD198" s="13">
        <v>7.7</v>
      </c>
      <c r="AE198" s="94">
        <v>-7.5</v>
      </c>
    </row>
    <row r="199" spans="1:31" x14ac:dyDescent="0.2">
      <c r="A199" s="2" t="s">
        <v>261</v>
      </c>
      <c r="B199" s="9">
        <v>39771</v>
      </c>
      <c r="C199" s="19">
        <v>2.2000000000000002</v>
      </c>
      <c r="D199" s="12">
        <v>7.41</v>
      </c>
      <c r="E199" s="16"/>
      <c r="F199" s="12">
        <v>1.1000000000000001</v>
      </c>
      <c r="H199" s="23">
        <f t="shared" si="12"/>
        <v>3.890451449942805E-8</v>
      </c>
      <c r="I199" s="24">
        <v>0.01</v>
      </c>
      <c r="J199" s="25">
        <v>0.05</v>
      </c>
      <c r="K199" s="36"/>
      <c r="L199" s="25">
        <v>50.4</v>
      </c>
      <c r="M199" s="36"/>
      <c r="N199" s="25">
        <v>4.28</v>
      </c>
      <c r="O199" s="25">
        <v>1.1100000000000001</v>
      </c>
      <c r="P199" s="25">
        <v>4.53</v>
      </c>
      <c r="Q199" s="25">
        <v>0.17</v>
      </c>
      <c r="R199" s="25">
        <v>12.7</v>
      </c>
      <c r="S199" s="36"/>
      <c r="T199" s="51">
        <v>0.01</v>
      </c>
      <c r="U199" s="42">
        <v>71.5</v>
      </c>
      <c r="V199" s="42">
        <v>0.22</v>
      </c>
      <c r="W199" s="42">
        <v>5.2599999999999999E-3</v>
      </c>
      <c r="X199" s="42">
        <v>28</v>
      </c>
      <c r="Y199" s="44">
        <v>1.6</v>
      </c>
      <c r="Z199" s="87">
        <f t="shared" si="13"/>
        <v>3.6318050392456112</v>
      </c>
      <c r="AA199" s="88">
        <f t="shared" si="14"/>
        <v>3.8823214462851694</v>
      </c>
      <c r="AB199" s="90">
        <f t="shared" si="15"/>
        <v>-3.3339391813799406E-2</v>
      </c>
      <c r="AD199" s="100"/>
      <c r="AE199" s="95">
        <v>11.16</v>
      </c>
    </row>
    <row r="200" spans="1:31" x14ac:dyDescent="0.2">
      <c r="A200" s="2" t="s">
        <v>326</v>
      </c>
      <c r="B200" s="9">
        <v>40744</v>
      </c>
      <c r="C200" s="18">
        <v>3.45</v>
      </c>
      <c r="D200" s="12">
        <v>6.67</v>
      </c>
      <c r="F200" s="12">
        <v>2.1</v>
      </c>
      <c r="H200" s="23">
        <f t="shared" si="12"/>
        <v>2.1379620895022279E-7</v>
      </c>
      <c r="I200" s="24">
        <v>0.01</v>
      </c>
      <c r="J200" s="25">
        <v>0.03</v>
      </c>
      <c r="K200" s="29">
        <v>0.2</v>
      </c>
      <c r="L200" s="25">
        <v>44.7</v>
      </c>
      <c r="M200" s="29">
        <v>0.2</v>
      </c>
      <c r="N200" s="25">
        <v>1.26</v>
      </c>
      <c r="O200" s="25">
        <v>12.5</v>
      </c>
      <c r="P200" s="25">
        <v>5.82</v>
      </c>
      <c r="Q200" s="25">
        <v>0.16</v>
      </c>
      <c r="R200" s="25">
        <v>7.77</v>
      </c>
      <c r="S200" s="29">
        <v>28</v>
      </c>
      <c r="T200" s="51">
        <v>0.01</v>
      </c>
      <c r="U200" s="42">
        <v>44</v>
      </c>
      <c r="V200" s="42">
        <v>54.44</v>
      </c>
      <c r="W200" s="42">
        <v>0.01</v>
      </c>
      <c r="X200" s="42">
        <v>27</v>
      </c>
      <c r="Y200" s="44">
        <v>1.1000000000000001</v>
      </c>
      <c r="Z200" s="87">
        <f t="shared" si="13"/>
        <v>3.4207445614141054</v>
      </c>
      <c r="AA200" s="88">
        <f t="shared" si="14"/>
        <v>3.6562326547655815</v>
      </c>
      <c r="AB200" s="90">
        <f t="shared" si="15"/>
        <v>-3.3275236892538397E-2</v>
      </c>
      <c r="AC200" s="19">
        <v>3.45</v>
      </c>
      <c r="AD200" s="13">
        <v>3.66</v>
      </c>
      <c r="AE200" s="94">
        <v>5.81</v>
      </c>
    </row>
    <row r="201" spans="1:31" x14ac:dyDescent="0.2">
      <c r="A201" s="2" t="s">
        <v>406</v>
      </c>
      <c r="B201" s="9">
        <v>40143</v>
      </c>
      <c r="C201" s="18">
        <v>0.88</v>
      </c>
      <c r="D201" s="12">
        <v>8.33</v>
      </c>
      <c r="F201" s="12">
        <v>1.7</v>
      </c>
      <c r="H201" s="23">
        <f t="shared" si="12"/>
        <v>4.6773514128719724E-9</v>
      </c>
      <c r="I201" s="24">
        <v>4.0000000000000001E-3</v>
      </c>
      <c r="J201" s="25">
        <v>1.22</v>
      </c>
      <c r="K201" s="36"/>
      <c r="L201" s="25">
        <v>16.2</v>
      </c>
      <c r="M201" s="36"/>
      <c r="N201" s="27">
        <v>0.04</v>
      </c>
      <c r="O201" s="25">
        <v>15.8</v>
      </c>
      <c r="P201" s="25">
        <v>17.2</v>
      </c>
      <c r="Q201" s="25">
        <v>3.0000000000000001E-3</v>
      </c>
      <c r="R201" s="25">
        <v>21.9</v>
      </c>
      <c r="S201" s="36"/>
      <c r="T201" s="51">
        <v>0.19</v>
      </c>
      <c r="U201" s="42">
        <v>1.1000000000000001</v>
      </c>
      <c r="V201" s="42">
        <v>0.22</v>
      </c>
      <c r="W201" s="42">
        <v>3.2799999999999999E-3</v>
      </c>
      <c r="X201" s="42">
        <v>12</v>
      </c>
      <c r="Y201" s="44">
        <v>3.53</v>
      </c>
      <c r="Z201" s="87">
        <f t="shared" si="13"/>
        <v>3.6498830942668623</v>
      </c>
      <c r="AA201" s="88">
        <f t="shared" si="14"/>
        <v>3.9010264920830635</v>
      </c>
      <c r="AB201" s="90">
        <f t="shared" si="15"/>
        <v>-3.3260019199568079E-2</v>
      </c>
      <c r="AE201" s="94">
        <v>0.25</v>
      </c>
    </row>
    <row r="202" spans="1:31" x14ac:dyDescent="0.2">
      <c r="A202" s="2" t="s">
        <v>103</v>
      </c>
      <c r="B202" s="9">
        <v>35724</v>
      </c>
      <c r="C202" s="18">
        <v>15.87</v>
      </c>
      <c r="D202" s="12">
        <v>7.16</v>
      </c>
      <c r="F202" s="12">
        <v>2.6</v>
      </c>
      <c r="H202" s="23">
        <f t="shared" si="12"/>
        <v>6.9183097091893466E-8</v>
      </c>
      <c r="I202" s="32">
        <v>0.03</v>
      </c>
      <c r="J202" s="25">
        <v>0.47</v>
      </c>
      <c r="K202" s="29">
        <v>0.2</v>
      </c>
      <c r="L202" s="25">
        <v>98</v>
      </c>
      <c r="M202" s="29">
        <v>0.2</v>
      </c>
      <c r="N202" s="25">
        <v>2.41</v>
      </c>
      <c r="O202" s="25">
        <v>2.7</v>
      </c>
      <c r="P202" s="25">
        <v>10</v>
      </c>
      <c r="Q202" s="25">
        <v>0.23</v>
      </c>
      <c r="R202" s="25">
        <v>12</v>
      </c>
      <c r="S202" s="29">
        <v>1</v>
      </c>
      <c r="T202" s="51">
        <v>0.03</v>
      </c>
      <c r="U202" s="42">
        <v>4.8600000000000003</v>
      </c>
      <c r="V202" s="42">
        <v>0.22</v>
      </c>
      <c r="W202" s="42">
        <v>3.9414000000000003E-3</v>
      </c>
      <c r="X202" s="42">
        <v>20</v>
      </c>
      <c r="Y202" s="44">
        <v>6.2</v>
      </c>
      <c r="Z202" s="87">
        <f t="shared" si="13"/>
        <v>6.4280683977115798</v>
      </c>
      <c r="AA202" s="88">
        <f t="shared" si="14"/>
        <v>6.8699328572759928</v>
      </c>
      <c r="AB202" s="90">
        <f t="shared" si="15"/>
        <v>-3.3227885235661753E-2</v>
      </c>
    </row>
    <row r="203" spans="1:31" x14ac:dyDescent="0.2">
      <c r="A203" s="2" t="s">
        <v>239</v>
      </c>
      <c r="B203" s="9">
        <v>37874</v>
      </c>
      <c r="C203" s="19">
        <v>48.25</v>
      </c>
      <c r="D203" s="13">
        <v>7.61</v>
      </c>
      <c r="E203" s="15"/>
      <c r="F203" s="12">
        <v>1.7</v>
      </c>
      <c r="H203" s="23">
        <f t="shared" si="12"/>
        <v>2.4547089156850259E-8</v>
      </c>
      <c r="I203" s="24">
        <v>0.01</v>
      </c>
      <c r="J203" s="25">
        <v>0.25</v>
      </c>
      <c r="K203" s="33"/>
      <c r="L203" s="25">
        <v>36</v>
      </c>
      <c r="M203" s="33"/>
      <c r="N203" s="25">
        <v>0.69</v>
      </c>
      <c r="O203" s="25">
        <v>5.0999999999999996</v>
      </c>
      <c r="P203" s="25">
        <v>7.4</v>
      </c>
      <c r="Q203" s="25">
        <v>0.09</v>
      </c>
      <c r="R203" s="25">
        <v>58</v>
      </c>
      <c r="S203" s="34"/>
      <c r="T203" s="51">
        <v>0.45</v>
      </c>
      <c r="U203" s="42">
        <v>3</v>
      </c>
      <c r="V203" s="42">
        <v>0.44</v>
      </c>
      <c r="W203" s="42">
        <v>6.5599999999999999E-3</v>
      </c>
      <c r="X203" s="42">
        <v>9.5</v>
      </c>
      <c r="Y203" s="44">
        <v>5.0999999999999996</v>
      </c>
      <c r="Z203" s="87">
        <f t="shared" si="13"/>
        <v>5.1014671373397533</v>
      </c>
      <c r="AA203" s="88">
        <f t="shared" si="14"/>
        <v>5.4518919331997253</v>
      </c>
      <c r="AB203" s="90">
        <f t="shared" si="15"/>
        <v>-3.320504812900852E-2</v>
      </c>
    </row>
    <row r="204" spans="1:31" x14ac:dyDescent="0.2">
      <c r="A204" s="2" t="s">
        <v>153</v>
      </c>
      <c r="B204" s="9">
        <v>39779</v>
      </c>
      <c r="C204" s="19">
        <v>5.22</v>
      </c>
      <c r="D204" s="13">
        <v>7.23</v>
      </c>
      <c r="E204" s="15"/>
      <c r="F204" s="12">
        <v>1.7</v>
      </c>
      <c r="H204" s="23">
        <f t="shared" si="12"/>
        <v>5.8884365535558776E-8</v>
      </c>
      <c r="I204" s="24">
        <v>0.01</v>
      </c>
      <c r="J204" s="25">
        <v>0.14000000000000001</v>
      </c>
      <c r="K204" s="33"/>
      <c r="L204" s="25">
        <v>126</v>
      </c>
      <c r="M204" s="33"/>
      <c r="N204" s="25">
        <v>3.73</v>
      </c>
      <c r="O204" s="25">
        <v>1.66</v>
      </c>
      <c r="P204" s="25">
        <v>10.4</v>
      </c>
      <c r="Q204" s="25">
        <v>0.16</v>
      </c>
      <c r="R204" s="25">
        <v>20</v>
      </c>
      <c r="S204" s="34"/>
      <c r="T204" s="51">
        <v>0.03</v>
      </c>
      <c r="U204" s="42">
        <v>88.6</v>
      </c>
      <c r="V204" s="42">
        <v>0.22</v>
      </c>
      <c r="W204" s="42">
        <v>7.2300000000000003E-3</v>
      </c>
      <c r="X204" s="42">
        <v>46</v>
      </c>
      <c r="Y204" s="44">
        <v>5.62</v>
      </c>
      <c r="Z204" s="87">
        <f t="shared" si="13"/>
        <v>8.2037251949302217</v>
      </c>
      <c r="AA204" s="88">
        <f t="shared" si="14"/>
        <v>8.76674387927339</v>
      </c>
      <c r="AB204" s="90">
        <f t="shared" si="15"/>
        <v>-3.3176377263431041E-2</v>
      </c>
      <c r="AE204" s="94">
        <v>8.3000000000000007</v>
      </c>
    </row>
    <row r="205" spans="1:31" x14ac:dyDescent="0.2">
      <c r="A205" s="2" t="s">
        <v>95</v>
      </c>
      <c r="B205" s="9">
        <v>41465</v>
      </c>
      <c r="C205" s="18">
        <v>1.4</v>
      </c>
      <c r="D205" s="12">
        <v>7.11</v>
      </c>
      <c r="F205" s="12">
        <v>3.2</v>
      </c>
      <c r="H205" s="23">
        <f t="shared" si="12"/>
        <v>7.7624711662868932E-8</v>
      </c>
      <c r="I205" s="28"/>
      <c r="J205" s="25">
        <v>1.1399999999999999</v>
      </c>
      <c r="K205" s="36"/>
      <c r="L205" s="25">
        <v>64.099999999999994</v>
      </c>
      <c r="M205" s="36"/>
      <c r="N205" s="25">
        <v>1.29</v>
      </c>
      <c r="O205" s="25">
        <v>8.76</v>
      </c>
      <c r="P205" s="25">
        <v>20.8</v>
      </c>
      <c r="Q205" s="25">
        <v>0.08</v>
      </c>
      <c r="R205" s="25">
        <v>184</v>
      </c>
      <c r="S205" s="36"/>
      <c r="T205" s="51">
        <v>0.05</v>
      </c>
      <c r="U205" s="42">
        <v>20.6</v>
      </c>
      <c r="V205" s="42">
        <v>0.22</v>
      </c>
      <c r="W205" s="42">
        <v>3.2799999999999999E-3</v>
      </c>
      <c r="X205" s="42">
        <v>217</v>
      </c>
      <c r="Y205" s="44">
        <v>7.6</v>
      </c>
      <c r="Z205" s="87">
        <f t="shared" si="13"/>
        <v>13.249794279974953</v>
      </c>
      <c r="AA205" s="88">
        <f t="shared" si="14"/>
        <v>14.155350700495877</v>
      </c>
      <c r="AB205" s="90">
        <f t="shared" si="15"/>
        <v>-3.3043299758721653E-2</v>
      </c>
      <c r="AC205" s="19">
        <v>13.27</v>
      </c>
      <c r="AD205" s="13">
        <v>14.15</v>
      </c>
      <c r="AE205" s="95">
        <v>6.39</v>
      </c>
    </row>
    <row r="206" spans="1:31" x14ac:dyDescent="0.2">
      <c r="A206" s="2" t="s">
        <v>110</v>
      </c>
      <c r="B206" s="9">
        <v>34652</v>
      </c>
      <c r="C206" s="19">
        <v>8.64</v>
      </c>
      <c r="D206" s="13">
        <v>7.18</v>
      </c>
      <c r="E206" s="15"/>
      <c r="F206" s="12">
        <v>1.4</v>
      </c>
      <c r="H206" s="23">
        <f t="shared" si="12"/>
        <v>6.606934480075943E-8</v>
      </c>
      <c r="I206" s="24">
        <v>0.01</v>
      </c>
      <c r="J206" s="25">
        <v>0.13</v>
      </c>
      <c r="K206" s="30">
        <v>1</v>
      </c>
      <c r="L206" s="25">
        <v>93</v>
      </c>
      <c r="M206" s="30">
        <v>1</v>
      </c>
      <c r="N206" s="25">
        <v>0.22</v>
      </c>
      <c r="O206" s="25">
        <v>1.4</v>
      </c>
      <c r="P206" s="25">
        <v>7.3</v>
      </c>
      <c r="Q206" s="25">
        <v>0.18</v>
      </c>
      <c r="R206" s="25">
        <v>15</v>
      </c>
      <c r="S206" s="31">
        <v>5</v>
      </c>
      <c r="T206" s="51">
        <v>0.05</v>
      </c>
      <c r="U206" s="42">
        <v>63.5</v>
      </c>
      <c r="V206" s="42">
        <v>3.05</v>
      </c>
      <c r="W206" s="42">
        <v>3.2845000000000001E-3</v>
      </c>
      <c r="X206" s="42">
        <v>30</v>
      </c>
      <c r="Y206" s="44">
        <v>4.1399999999999997</v>
      </c>
      <c r="Z206" s="87">
        <f t="shared" si="13"/>
        <v>5.9523227456203252</v>
      </c>
      <c r="AA206" s="88">
        <f t="shared" si="14"/>
        <v>6.3590594808194219</v>
      </c>
      <c r="AB206" s="90">
        <f t="shared" si="15"/>
        <v>-3.3037454911081773E-2</v>
      </c>
    </row>
    <row r="207" spans="1:31" x14ac:dyDescent="0.2">
      <c r="A207" s="2" t="s">
        <v>275</v>
      </c>
      <c r="B207" s="9">
        <v>35397</v>
      </c>
      <c r="C207" s="18">
        <v>3</v>
      </c>
      <c r="D207" s="13">
        <v>7.75</v>
      </c>
      <c r="E207" s="16"/>
      <c r="F207" s="13">
        <v>57</v>
      </c>
      <c r="H207" s="23">
        <f t="shared" si="12"/>
        <v>1.7782794100389218E-8</v>
      </c>
      <c r="I207" s="24">
        <v>0.59</v>
      </c>
      <c r="J207" s="25">
        <v>0.32</v>
      </c>
      <c r="K207" s="36"/>
      <c r="L207" s="25">
        <v>5.2</v>
      </c>
      <c r="M207" s="36"/>
      <c r="N207" s="25">
        <v>0.09</v>
      </c>
      <c r="O207" s="25">
        <v>3.8</v>
      </c>
      <c r="P207" s="25">
        <v>0.94</v>
      </c>
      <c r="Q207" s="25">
        <v>0.02</v>
      </c>
      <c r="R207" s="25">
        <v>100</v>
      </c>
      <c r="S207" s="36"/>
      <c r="T207" s="51">
        <v>2.29</v>
      </c>
      <c r="U207" s="42">
        <v>3</v>
      </c>
      <c r="V207" s="42">
        <v>0.44</v>
      </c>
      <c r="W207" s="42">
        <v>6.5690000000000002E-3</v>
      </c>
      <c r="X207" s="42">
        <v>27</v>
      </c>
      <c r="Y207" s="44">
        <v>4.3</v>
      </c>
      <c r="Z207" s="87">
        <f t="shared" si="13"/>
        <v>4.8710523696422214</v>
      </c>
      <c r="AA207" s="88">
        <f t="shared" si="14"/>
        <v>5.2036687792765823</v>
      </c>
      <c r="AB207" s="90">
        <f t="shared" si="15"/>
        <v>-3.3014949467862591E-2</v>
      </c>
    </row>
    <row r="208" spans="1:31" x14ac:dyDescent="0.2">
      <c r="A208" s="2" t="s">
        <v>366</v>
      </c>
      <c r="B208" s="9">
        <v>35583</v>
      </c>
      <c r="C208" s="19">
        <v>0.41</v>
      </c>
      <c r="D208" s="13">
        <v>6.2</v>
      </c>
      <c r="E208" s="15"/>
      <c r="F208" s="12">
        <v>17</v>
      </c>
      <c r="H208" s="23">
        <f t="shared" si="12"/>
        <v>6.3095734448019254E-7</v>
      </c>
      <c r="I208" s="24">
        <v>0.97</v>
      </c>
      <c r="J208" s="25">
        <v>0.17</v>
      </c>
      <c r="K208" s="33"/>
      <c r="L208" s="25">
        <v>27</v>
      </c>
      <c r="M208" s="33"/>
      <c r="N208" s="25">
        <v>0.14000000000000001</v>
      </c>
      <c r="O208" s="25">
        <v>10</v>
      </c>
      <c r="P208" s="25">
        <v>3.3</v>
      </c>
      <c r="Q208" s="25">
        <v>0.17</v>
      </c>
      <c r="R208" s="25">
        <v>6.2</v>
      </c>
      <c r="S208" s="34"/>
      <c r="T208" s="51">
        <v>0.01</v>
      </c>
      <c r="U208" s="42">
        <v>36.299999999999997</v>
      </c>
      <c r="V208" s="42">
        <v>4.05</v>
      </c>
      <c r="W208" s="42">
        <v>0.06</v>
      </c>
      <c r="X208" s="42">
        <v>25</v>
      </c>
      <c r="Y208" s="44">
        <v>0.9</v>
      </c>
      <c r="Z208" s="87">
        <f t="shared" si="13"/>
        <v>2.2727402941612467</v>
      </c>
      <c r="AA208" s="88">
        <f t="shared" si="14"/>
        <v>2.4278604049723396</v>
      </c>
      <c r="AB208" s="90">
        <f t="shared" si="15"/>
        <v>-3.3000061213385896E-2</v>
      </c>
    </row>
    <row r="209" spans="1:31" x14ac:dyDescent="0.2">
      <c r="A209" s="2" t="s">
        <v>361</v>
      </c>
      <c r="B209" s="9">
        <v>38680</v>
      </c>
      <c r="C209" s="18">
        <v>2.5099999999999998</v>
      </c>
      <c r="D209" s="12">
        <v>5</v>
      </c>
      <c r="F209" s="12">
        <v>13</v>
      </c>
      <c r="H209" s="23">
        <f t="shared" si="12"/>
        <v>1.0000000000000001E-5</v>
      </c>
      <c r="I209" s="32">
        <v>3.0000000000000001E-3</v>
      </c>
      <c r="J209" s="25">
        <v>0.21</v>
      </c>
      <c r="K209" s="30">
        <v>3</v>
      </c>
      <c r="L209" s="25">
        <v>20.100000000000001</v>
      </c>
      <c r="M209" s="30">
        <v>1</v>
      </c>
      <c r="N209" s="25">
        <v>4.78</v>
      </c>
      <c r="O209" s="25">
        <v>5.7</v>
      </c>
      <c r="P209" s="25">
        <v>4.0999999999999996</v>
      </c>
      <c r="Q209" s="25">
        <v>0.09</v>
      </c>
      <c r="R209" s="25">
        <v>7.5</v>
      </c>
      <c r="S209" s="31">
        <v>64</v>
      </c>
      <c r="T209" s="51">
        <v>0.03</v>
      </c>
      <c r="U209" s="42">
        <v>77</v>
      </c>
      <c r="V209" s="42">
        <v>0.44</v>
      </c>
      <c r="W209" s="42">
        <v>0.03</v>
      </c>
      <c r="X209" s="42">
        <v>15</v>
      </c>
      <c r="Y209" s="44">
        <v>0.1</v>
      </c>
      <c r="Z209" s="87">
        <f t="shared" si="13"/>
        <v>1.9987719400895696</v>
      </c>
      <c r="AA209" s="88">
        <f t="shared" si="14"/>
        <v>2.1348256005479191</v>
      </c>
      <c r="AB209" s="90">
        <f t="shared" si="15"/>
        <v>-3.2914104268933542E-2</v>
      </c>
      <c r="AC209" s="19">
        <v>1.99</v>
      </c>
      <c r="AD209" s="13">
        <v>-2.02</v>
      </c>
      <c r="AE209" s="94">
        <v>-1.34</v>
      </c>
    </row>
    <row r="210" spans="1:31" x14ac:dyDescent="0.2">
      <c r="A210" s="2" t="s">
        <v>100</v>
      </c>
      <c r="B210" s="9">
        <v>38831</v>
      </c>
      <c r="C210" s="18">
        <v>12.19</v>
      </c>
      <c r="D210" s="12">
        <v>7.12</v>
      </c>
      <c r="F210" s="12">
        <v>3</v>
      </c>
      <c r="H210" s="23">
        <f t="shared" si="12"/>
        <v>7.5857757502918145E-8</v>
      </c>
      <c r="I210" s="32">
        <v>3.0000000000000001E-3</v>
      </c>
      <c r="J210" s="25">
        <v>0.47</v>
      </c>
      <c r="K210" s="30">
        <v>10</v>
      </c>
      <c r="L210" s="25">
        <v>102</v>
      </c>
      <c r="M210" s="30">
        <v>0.2</v>
      </c>
      <c r="N210" s="25">
        <v>2.2999999999999998</v>
      </c>
      <c r="O210" s="25">
        <v>3.51</v>
      </c>
      <c r="P210" s="25">
        <v>13.4</v>
      </c>
      <c r="Q210" s="25">
        <v>0.24</v>
      </c>
      <c r="R210" s="25">
        <v>26.1</v>
      </c>
      <c r="S210" s="31">
        <v>0.6</v>
      </c>
      <c r="T210" s="51">
        <v>0.03</v>
      </c>
      <c r="U210" s="42">
        <v>7.24</v>
      </c>
      <c r="V210" s="42">
        <v>0.22</v>
      </c>
      <c r="W210" s="42">
        <v>5.9121E-3</v>
      </c>
      <c r="X210" s="42">
        <v>34</v>
      </c>
      <c r="Y210" s="44">
        <v>6.93</v>
      </c>
      <c r="Z210" s="87">
        <f t="shared" si="13"/>
        <v>7.5348384168545106</v>
      </c>
      <c r="AA210" s="88">
        <f t="shared" si="14"/>
        <v>8.0444453296952876</v>
      </c>
      <c r="AB210" s="90">
        <f t="shared" si="15"/>
        <v>-3.2710548259552365E-2</v>
      </c>
      <c r="AC210" s="19">
        <v>7.4</v>
      </c>
      <c r="AD210" s="99">
        <v>8</v>
      </c>
      <c r="AE210" s="95">
        <v>-7.7</v>
      </c>
    </row>
    <row r="211" spans="1:31" x14ac:dyDescent="0.2">
      <c r="A211" s="2" t="s">
        <v>266</v>
      </c>
      <c r="B211" s="9">
        <v>36822</v>
      </c>
      <c r="C211" s="18">
        <v>4.1900000000000004</v>
      </c>
      <c r="D211" s="12">
        <v>7.31</v>
      </c>
      <c r="F211" s="12">
        <v>1.7</v>
      </c>
      <c r="H211" s="23">
        <f t="shared" si="12"/>
        <v>4.8977881936844561E-8</v>
      </c>
      <c r="I211" s="32">
        <v>5.0000000000000001E-3</v>
      </c>
      <c r="J211" s="25">
        <v>0.01</v>
      </c>
      <c r="K211" s="30">
        <v>0.2</v>
      </c>
      <c r="L211" s="25">
        <v>38</v>
      </c>
      <c r="M211" s="30">
        <v>0.2</v>
      </c>
      <c r="N211" s="25">
        <v>0.02</v>
      </c>
      <c r="O211" s="25">
        <v>0.95</v>
      </c>
      <c r="P211" s="25">
        <v>5.25</v>
      </c>
      <c r="Q211" s="25">
        <v>0.02</v>
      </c>
      <c r="R211" s="25">
        <v>11.7</v>
      </c>
      <c r="S211" s="31">
        <v>2.2999999999999998</v>
      </c>
      <c r="T211" s="51">
        <v>0.05</v>
      </c>
      <c r="U211" s="42">
        <v>64.2</v>
      </c>
      <c r="V211" s="42">
        <v>7.92</v>
      </c>
      <c r="W211" s="42">
        <v>3.2845000000000001E-3</v>
      </c>
      <c r="X211" s="42">
        <v>16</v>
      </c>
      <c r="Y211" s="44">
        <v>1.1399999999999999</v>
      </c>
      <c r="Z211" s="87">
        <f t="shared" si="13"/>
        <v>2.8638980435956642</v>
      </c>
      <c r="AA211" s="88">
        <f t="shared" si="14"/>
        <v>3.0572581493650044</v>
      </c>
      <c r="AB211" s="90">
        <f t="shared" si="15"/>
        <v>-3.2655802256865839E-2</v>
      </c>
      <c r="AD211" s="100"/>
      <c r="AE211" s="96"/>
    </row>
    <row r="212" spans="1:31" x14ac:dyDescent="0.2">
      <c r="A212" s="2" t="s">
        <v>207</v>
      </c>
      <c r="B212" s="9">
        <v>36109</v>
      </c>
      <c r="C212" s="18">
        <v>2.19</v>
      </c>
      <c r="D212" s="12">
        <v>6.8</v>
      </c>
      <c r="F212" s="12">
        <v>2.9</v>
      </c>
      <c r="H212" s="23">
        <f t="shared" si="12"/>
        <v>1.5848931924611122E-7</v>
      </c>
      <c r="I212" s="32">
        <v>0.04</v>
      </c>
      <c r="J212" s="25">
        <v>0.18</v>
      </c>
      <c r="K212" s="29">
        <v>3</v>
      </c>
      <c r="L212" s="25">
        <v>42</v>
      </c>
      <c r="M212" s="29">
        <v>0.5</v>
      </c>
      <c r="N212" s="25">
        <v>4.8</v>
      </c>
      <c r="O212" s="25">
        <v>4.2</v>
      </c>
      <c r="P212" s="25">
        <v>4.8</v>
      </c>
      <c r="Q212" s="25">
        <v>0.31</v>
      </c>
      <c r="R212" s="25">
        <v>8.8000000000000007</v>
      </c>
      <c r="S212" s="29">
        <v>14</v>
      </c>
      <c r="T212" s="51">
        <v>0.06</v>
      </c>
      <c r="U212" s="42">
        <v>40</v>
      </c>
      <c r="V212" s="42">
        <v>5.31</v>
      </c>
      <c r="W212" s="42">
        <v>0.02</v>
      </c>
      <c r="X212" s="42">
        <v>21</v>
      </c>
      <c r="Y212" s="44">
        <v>1.88</v>
      </c>
      <c r="Z212" s="87">
        <f t="shared" si="13"/>
        <v>3.1785215252152792</v>
      </c>
      <c r="AA212" s="88">
        <f t="shared" si="14"/>
        <v>3.3930850553877807</v>
      </c>
      <c r="AB212" s="90">
        <f t="shared" si="15"/>
        <v>-3.2650087545686823E-2</v>
      </c>
      <c r="AD212" s="100"/>
      <c r="AE212" s="96"/>
    </row>
    <row r="213" spans="1:31" x14ac:dyDescent="0.2">
      <c r="A213" s="2" t="s">
        <v>264</v>
      </c>
      <c r="B213" s="9">
        <v>39776</v>
      </c>
      <c r="C213" s="18">
        <v>4.9400000000000004</v>
      </c>
      <c r="D213" s="12">
        <v>7.39</v>
      </c>
      <c r="F213" s="12">
        <v>1.3</v>
      </c>
      <c r="H213" s="23">
        <f t="shared" si="12"/>
        <v>4.0738027780411254E-8</v>
      </c>
      <c r="I213" s="32">
        <v>2E-3</v>
      </c>
      <c r="J213" s="25">
        <v>0.02</v>
      </c>
      <c r="K213" s="33"/>
      <c r="L213" s="25">
        <v>119</v>
      </c>
      <c r="M213" s="33"/>
      <c r="N213" s="25">
        <v>1.3</v>
      </c>
      <c r="O213" s="25">
        <v>1.02</v>
      </c>
      <c r="P213" s="25">
        <v>6.17</v>
      </c>
      <c r="Q213" s="25">
        <v>0.19</v>
      </c>
      <c r="R213" s="25">
        <v>22.3</v>
      </c>
      <c r="S213" s="34"/>
      <c r="T213" s="51">
        <v>0.01</v>
      </c>
      <c r="U213" s="42">
        <v>110</v>
      </c>
      <c r="V213" s="41">
        <v>0.22</v>
      </c>
      <c r="W213" s="42">
        <v>3.2799999999999999E-3</v>
      </c>
      <c r="X213" s="41">
        <v>57</v>
      </c>
      <c r="Y213" s="44">
        <v>4.0999999999999996</v>
      </c>
      <c r="Z213" s="87">
        <f t="shared" si="13"/>
        <v>7.4966111397010167</v>
      </c>
      <c r="AA213" s="88">
        <f t="shared" si="14"/>
        <v>8.001830906468804</v>
      </c>
      <c r="AB213" s="90">
        <f t="shared" si="15"/>
        <v>-3.2598100200183923E-2</v>
      </c>
      <c r="AE213" s="94">
        <v>7.2</v>
      </c>
    </row>
    <row r="214" spans="1:31" x14ac:dyDescent="0.2">
      <c r="A214" s="2" t="s">
        <v>188</v>
      </c>
      <c r="B214" s="9">
        <v>41939</v>
      </c>
      <c r="C214" s="18">
        <v>3.59</v>
      </c>
      <c r="D214" s="12">
        <v>6.93</v>
      </c>
      <c r="F214" s="12">
        <v>3.7</v>
      </c>
      <c r="H214" s="23">
        <f t="shared" si="12"/>
        <v>1.174897554939528E-7</v>
      </c>
      <c r="I214" s="32">
        <v>8.9999999999999993E-3</v>
      </c>
      <c r="J214" s="25">
        <v>0.6</v>
      </c>
      <c r="K214" s="29">
        <v>8.8000000000000007</v>
      </c>
      <c r="L214" s="25">
        <v>108</v>
      </c>
      <c r="M214" s="36"/>
      <c r="N214" s="25">
        <v>39.5</v>
      </c>
      <c r="O214" s="25">
        <v>0.65</v>
      </c>
      <c r="P214" s="25">
        <v>6.97</v>
      </c>
      <c r="Q214" s="25">
        <v>2.79</v>
      </c>
      <c r="R214" s="25">
        <v>30.8</v>
      </c>
      <c r="S214" s="36"/>
      <c r="T214" s="51">
        <v>0.01</v>
      </c>
      <c r="U214" s="42">
        <v>103</v>
      </c>
      <c r="V214" s="42">
        <v>0.22</v>
      </c>
      <c r="W214" s="42">
        <v>0.01</v>
      </c>
      <c r="X214" s="42">
        <v>63</v>
      </c>
      <c r="Y214" s="44">
        <v>5.54</v>
      </c>
      <c r="Z214" s="87">
        <f t="shared" si="13"/>
        <v>8.8693877594114028</v>
      </c>
      <c r="AA214" s="88">
        <f t="shared" si="14"/>
        <v>9.4655023876819531</v>
      </c>
      <c r="AB214" s="90">
        <f t="shared" si="15"/>
        <v>-3.2512582485532529E-2</v>
      </c>
      <c r="AC214" s="19">
        <v>9.58</v>
      </c>
      <c r="AD214" s="13">
        <v>9.4600000000000009</v>
      </c>
      <c r="AE214" s="94">
        <v>1.21</v>
      </c>
    </row>
    <row r="215" spans="1:31" x14ac:dyDescent="0.2">
      <c r="A215" s="2" t="s">
        <v>359</v>
      </c>
      <c r="B215" s="9">
        <v>36851</v>
      </c>
      <c r="C215" s="18">
        <v>3.93</v>
      </c>
      <c r="D215" s="12">
        <v>5.59</v>
      </c>
      <c r="F215" s="12">
        <v>1.9</v>
      </c>
      <c r="H215" s="23">
        <f t="shared" si="12"/>
        <v>2.5703957827688596E-6</v>
      </c>
      <c r="I215" s="28"/>
      <c r="J215" s="25">
        <v>0.01</v>
      </c>
      <c r="K215" s="33"/>
      <c r="L215" s="25">
        <v>49</v>
      </c>
      <c r="M215" s="33"/>
      <c r="N215" s="25">
        <v>0.01</v>
      </c>
      <c r="O215" s="25">
        <v>16</v>
      </c>
      <c r="P215" s="25">
        <v>4</v>
      </c>
      <c r="Q215" s="25">
        <v>0.01</v>
      </c>
      <c r="R215" s="25">
        <v>6.5</v>
      </c>
      <c r="S215" s="34"/>
      <c r="T215" s="51">
        <v>0.01</v>
      </c>
      <c r="U215" s="42">
        <v>12.9</v>
      </c>
      <c r="V215" s="42">
        <v>172.73</v>
      </c>
      <c r="W215" s="42">
        <v>3.2845000000000001E-3</v>
      </c>
      <c r="X215" s="42">
        <v>14</v>
      </c>
      <c r="Y215" s="44">
        <v>0.25</v>
      </c>
      <c r="Z215" s="87">
        <f t="shared" si="13"/>
        <v>3.4674115075343477</v>
      </c>
      <c r="AA215" s="88">
        <f t="shared" si="14"/>
        <v>3.6998316385339201</v>
      </c>
      <c r="AB215" s="90">
        <f t="shared" si="15"/>
        <v>-3.242810746933722E-2</v>
      </c>
      <c r="AD215" s="100"/>
      <c r="AE215" s="96"/>
    </row>
    <row r="216" spans="1:31" x14ac:dyDescent="0.2">
      <c r="A216" s="2" t="s">
        <v>77</v>
      </c>
      <c r="B216" s="9">
        <v>39714</v>
      </c>
      <c r="C216" s="18">
        <v>14.65</v>
      </c>
      <c r="D216" s="12">
        <v>7.29</v>
      </c>
      <c r="E216" s="16"/>
      <c r="F216" s="12">
        <v>2.7</v>
      </c>
      <c r="H216" s="23">
        <f t="shared" si="12"/>
        <v>5.1286138399136415E-8</v>
      </c>
      <c r="I216" s="28"/>
      <c r="J216" s="25">
        <v>0.82</v>
      </c>
      <c r="K216" s="30">
        <v>17</v>
      </c>
      <c r="L216" s="25">
        <v>99</v>
      </c>
      <c r="M216" s="30">
        <v>0.3</v>
      </c>
      <c r="N216" s="25">
        <v>3.01</v>
      </c>
      <c r="O216" s="25">
        <v>4.37</v>
      </c>
      <c r="P216" s="25">
        <v>15.7</v>
      </c>
      <c r="Q216" s="25">
        <v>0.21</v>
      </c>
      <c r="R216" s="25">
        <v>58.8</v>
      </c>
      <c r="S216" s="31">
        <v>1</v>
      </c>
      <c r="T216" s="51">
        <v>0.02</v>
      </c>
      <c r="U216" s="42">
        <v>18.100000000000001</v>
      </c>
      <c r="V216" s="42">
        <v>0.22</v>
      </c>
      <c r="W216" s="42">
        <v>4.9300000000000004E-3</v>
      </c>
      <c r="X216" s="42">
        <v>80</v>
      </c>
      <c r="Y216" s="44">
        <v>7.03</v>
      </c>
      <c r="Z216" s="87">
        <f t="shared" si="13"/>
        <v>9.0621567770505784</v>
      </c>
      <c r="AA216" s="88">
        <f t="shared" si="14"/>
        <v>9.6677954934142143</v>
      </c>
      <c r="AB216" s="90">
        <f t="shared" si="15"/>
        <v>-3.2335304843177086E-2</v>
      </c>
      <c r="AE216" s="94">
        <v>7.7</v>
      </c>
    </row>
    <row r="217" spans="1:31" x14ac:dyDescent="0.2">
      <c r="A217" s="2" t="s">
        <v>243</v>
      </c>
      <c r="B217" s="9">
        <v>36461</v>
      </c>
      <c r="C217" s="18">
        <v>18.920000000000002</v>
      </c>
      <c r="D217" s="12">
        <v>7.29</v>
      </c>
      <c r="F217" s="12">
        <v>0.71</v>
      </c>
      <c r="H217" s="23">
        <f t="shared" si="12"/>
        <v>5.1286138399136415E-8</v>
      </c>
      <c r="I217" s="32">
        <v>0.01</v>
      </c>
      <c r="J217" s="25">
        <v>0.02</v>
      </c>
      <c r="K217" s="36"/>
      <c r="L217" s="25">
        <v>73</v>
      </c>
      <c r="M217" s="36"/>
      <c r="N217" s="25">
        <v>0.15</v>
      </c>
      <c r="O217" s="25">
        <v>1.1000000000000001</v>
      </c>
      <c r="P217" s="25">
        <v>5.0999999999999996</v>
      </c>
      <c r="Q217" s="25">
        <v>0.02</v>
      </c>
      <c r="R217" s="25">
        <v>12</v>
      </c>
      <c r="S217" s="36"/>
      <c r="T217" s="51">
        <v>0.03</v>
      </c>
      <c r="U217" s="42">
        <v>43.4</v>
      </c>
      <c r="V217" s="42">
        <v>0.22</v>
      </c>
      <c r="W217" s="42">
        <v>3.3E-3</v>
      </c>
      <c r="X217" s="42">
        <v>16</v>
      </c>
      <c r="Y217" s="44">
        <v>3.57</v>
      </c>
      <c r="Z217" s="87">
        <f t="shared" si="13"/>
        <v>4.6207167500035835</v>
      </c>
      <c r="AA217" s="88">
        <f t="shared" si="14"/>
        <v>4.9294155681384257</v>
      </c>
      <c r="AB217" s="90">
        <f t="shared" si="15"/>
        <v>-3.2324035715025574E-2</v>
      </c>
    </row>
    <row r="218" spans="1:31" x14ac:dyDescent="0.2">
      <c r="A218" s="2" t="s">
        <v>321</v>
      </c>
      <c r="B218" s="9">
        <v>41890</v>
      </c>
      <c r="C218" s="18">
        <v>12.91</v>
      </c>
      <c r="D218" s="12">
        <v>8.4700000000000006</v>
      </c>
      <c r="F218" s="12">
        <v>3.5</v>
      </c>
      <c r="H218" s="23">
        <f t="shared" si="12"/>
        <v>3.3884415613920108E-9</v>
      </c>
      <c r="I218" s="32">
        <v>0.01</v>
      </c>
      <c r="J218" s="25">
        <v>0.88</v>
      </c>
      <c r="K218" s="36"/>
      <c r="L218" s="25">
        <v>8.1999999999999993</v>
      </c>
      <c r="N218" s="25">
        <v>0.47</v>
      </c>
      <c r="O218" s="25">
        <v>6.26</v>
      </c>
      <c r="P218" s="25">
        <v>4.4400000000000004</v>
      </c>
      <c r="Q218" s="25">
        <v>0.02</v>
      </c>
      <c r="R218" s="25">
        <v>144</v>
      </c>
      <c r="T218" s="51">
        <v>0.17</v>
      </c>
      <c r="U218" s="42">
        <v>3.61</v>
      </c>
      <c r="V218" s="42">
        <v>0.22</v>
      </c>
      <c r="W218" s="42">
        <v>0.01</v>
      </c>
      <c r="X218" s="42">
        <v>80</v>
      </c>
      <c r="Y218" s="44">
        <v>5.41</v>
      </c>
      <c r="Z218" s="87">
        <f t="shared" si="13"/>
        <v>7.2657182728300596</v>
      </c>
      <c r="AA218" s="88">
        <f t="shared" si="14"/>
        <v>7.75098900603051</v>
      </c>
      <c r="AB218" s="90">
        <f t="shared" si="15"/>
        <v>-3.2315388732627119E-2</v>
      </c>
      <c r="AC218" s="19">
        <v>7.28</v>
      </c>
      <c r="AD218" s="13">
        <v>7.75</v>
      </c>
      <c r="AE218" s="94">
        <v>6.28</v>
      </c>
    </row>
    <row r="219" spans="1:31" x14ac:dyDescent="0.2">
      <c r="A219" s="2" t="s">
        <v>251</v>
      </c>
      <c r="B219" s="9">
        <v>40143</v>
      </c>
      <c r="C219" s="18">
        <v>3.64</v>
      </c>
      <c r="D219" s="12">
        <v>6.59</v>
      </c>
      <c r="F219" s="12">
        <v>1.1000000000000001</v>
      </c>
      <c r="H219" s="23">
        <f t="shared" si="12"/>
        <v>2.5703957827688611E-7</v>
      </c>
      <c r="I219" s="32">
        <v>0.17</v>
      </c>
      <c r="J219" s="25">
        <v>0.04</v>
      </c>
      <c r="K219" s="33"/>
      <c r="L219" s="25">
        <v>54.7</v>
      </c>
      <c r="M219" s="33"/>
      <c r="N219" s="25">
        <v>6.59</v>
      </c>
      <c r="O219" s="25">
        <v>0.95</v>
      </c>
      <c r="P219" s="25">
        <v>7.08</v>
      </c>
      <c r="Q219" s="25">
        <v>0.28000000000000003</v>
      </c>
      <c r="R219" s="25">
        <v>17.8</v>
      </c>
      <c r="S219" s="34"/>
      <c r="T219" s="51">
        <v>0.11</v>
      </c>
      <c r="U219" s="42">
        <v>38.799999999999997</v>
      </c>
      <c r="V219" s="42">
        <v>0.22</v>
      </c>
      <c r="W219" s="42">
        <v>0.01</v>
      </c>
      <c r="X219" s="42">
        <v>81</v>
      </c>
      <c r="Y219" s="44">
        <v>1.57</v>
      </c>
      <c r="Z219" s="87">
        <f t="shared" si="13"/>
        <v>4.3778711792896177</v>
      </c>
      <c r="AA219" s="88">
        <f t="shared" si="14"/>
        <v>4.6698932345666444</v>
      </c>
      <c r="AB219" s="90">
        <f t="shared" si="15"/>
        <v>-3.2275603333549174E-2</v>
      </c>
      <c r="AE219" s="95">
        <v>4.0999999999999996</v>
      </c>
    </row>
    <row r="220" spans="1:31" x14ac:dyDescent="0.2">
      <c r="A220" s="2" t="s">
        <v>216</v>
      </c>
      <c r="B220" s="9">
        <v>39770</v>
      </c>
      <c r="C220" s="18">
        <v>1.53</v>
      </c>
      <c r="D220" s="12">
        <v>7.61</v>
      </c>
      <c r="F220" s="12">
        <v>1.4</v>
      </c>
      <c r="H220" s="23">
        <f t="shared" si="12"/>
        <v>2.4547089156850259E-8</v>
      </c>
      <c r="I220" s="32">
        <v>4.0000000000000001E-3</v>
      </c>
      <c r="J220" s="25">
        <v>0.01</v>
      </c>
      <c r="K220" s="36"/>
      <c r="L220" s="25">
        <v>75.400000000000006</v>
      </c>
      <c r="M220" s="36"/>
      <c r="N220" s="25">
        <v>2.71</v>
      </c>
      <c r="O220" s="25">
        <v>1.1399999999999999</v>
      </c>
      <c r="P220" s="25">
        <v>4.96</v>
      </c>
      <c r="Q220" s="25">
        <v>0.15</v>
      </c>
      <c r="R220" s="25">
        <v>23.2</v>
      </c>
      <c r="S220" s="36"/>
      <c r="T220" s="51">
        <v>0.01</v>
      </c>
      <c r="U220" s="42">
        <v>75.3</v>
      </c>
      <c r="V220" s="42">
        <v>0.22</v>
      </c>
      <c r="W220" s="42">
        <v>3.2799999999999999E-3</v>
      </c>
      <c r="X220" s="42">
        <v>48</v>
      </c>
      <c r="Y220" s="44">
        <v>2.74</v>
      </c>
      <c r="Z220" s="87">
        <f t="shared" si="13"/>
        <v>5.3123345064915499</v>
      </c>
      <c r="AA220" s="88">
        <f t="shared" si="14"/>
        <v>5.6655622800573209</v>
      </c>
      <c r="AB220" s="90">
        <f t="shared" si="15"/>
        <v>-3.2176270230430487E-2</v>
      </c>
      <c r="AE220" s="95">
        <v>8.33</v>
      </c>
    </row>
    <row r="221" spans="1:31" x14ac:dyDescent="0.2">
      <c r="A221" s="2" t="s">
        <v>304</v>
      </c>
      <c r="B221" s="9">
        <v>36865</v>
      </c>
      <c r="C221" s="18">
        <v>1.93</v>
      </c>
      <c r="D221" s="12">
        <v>6.38</v>
      </c>
      <c r="F221" s="12">
        <v>18</v>
      </c>
      <c r="H221" s="23">
        <f t="shared" si="12"/>
        <v>4.1686938347033493E-7</v>
      </c>
      <c r="I221" s="24">
        <v>2E-3</v>
      </c>
      <c r="J221" s="25">
        <v>0.43</v>
      </c>
      <c r="K221" s="36"/>
      <c r="L221" s="25">
        <v>55</v>
      </c>
      <c r="M221" s="36"/>
      <c r="N221" s="25">
        <v>8.7100000000000009</v>
      </c>
      <c r="O221" s="25">
        <v>5.2</v>
      </c>
      <c r="P221" s="25">
        <v>2.4</v>
      </c>
      <c r="Q221" s="25">
        <v>0.75</v>
      </c>
      <c r="R221" s="25">
        <v>12</v>
      </c>
      <c r="S221" s="36"/>
      <c r="T221" s="51">
        <v>0.39</v>
      </c>
      <c r="U221" s="42">
        <v>65.400000000000006</v>
      </c>
      <c r="V221" s="42">
        <v>0.24</v>
      </c>
      <c r="W221" s="42">
        <v>0.02</v>
      </c>
      <c r="X221" s="42">
        <v>25</v>
      </c>
      <c r="Y221" s="44">
        <v>2.14</v>
      </c>
      <c r="Z221" s="87">
        <f t="shared" si="13"/>
        <v>3.9602400848365598</v>
      </c>
      <c r="AA221" s="88">
        <f t="shared" si="14"/>
        <v>4.2233512823293733</v>
      </c>
      <c r="AB221" s="90">
        <f t="shared" si="15"/>
        <v>-3.2151067384481563E-2</v>
      </c>
    </row>
    <row r="222" spans="1:31" x14ac:dyDescent="0.2">
      <c r="A222" s="2" t="s">
        <v>276</v>
      </c>
      <c r="B222" s="9">
        <v>41226</v>
      </c>
      <c r="C222" s="18">
        <v>1.94</v>
      </c>
      <c r="D222" s="12">
        <v>5.67</v>
      </c>
      <c r="F222" s="12">
        <v>1.7</v>
      </c>
      <c r="H222" s="23">
        <f t="shared" si="12"/>
        <v>2.1379620895022301E-6</v>
      </c>
      <c r="I222" s="32">
        <v>3.0000000000000001E-3</v>
      </c>
      <c r="J222" s="25">
        <v>7.0000000000000007E-2</v>
      </c>
      <c r="K222" s="36"/>
      <c r="L222" s="25">
        <v>37</v>
      </c>
      <c r="M222" s="36"/>
      <c r="N222" s="25">
        <v>0.94</v>
      </c>
      <c r="O222" s="25">
        <v>4.38</v>
      </c>
      <c r="P222" s="25">
        <v>4.42</v>
      </c>
      <c r="Q222" s="25">
        <v>0.05</v>
      </c>
      <c r="R222" s="25">
        <v>63.4</v>
      </c>
      <c r="S222" s="36"/>
      <c r="T222" s="51">
        <v>0.02</v>
      </c>
      <c r="U222" s="42">
        <v>47.8</v>
      </c>
      <c r="V222" s="42">
        <v>4.8600000000000003</v>
      </c>
      <c r="W222" s="42">
        <v>3.2799999999999999E-3</v>
      </c>
      <c r="X222" s="42">
        <v>143</v>
      </c>
      <c r="Y222" s="44">
        <v>0.35</v>
      </c>
      <c r="Z222" s="87">
        <f t="shared" si="13"/>
        <v>5.119391325665827</v>
      </c>
      <c r="AA222" s="88">
        <f t="shared" si="14"/>
        <v>5.4580484071754052</v>
      </c>
      <c r="AB222" s="90">
        <f t="shared" si="15"/>
        <v>-3.2016923760681236E-2</v>
      </c>
      <c r="AC222" s="19">
        <v>5.16</v>
      </c>
      <c r="AD222" s="13">
        <v>5.46</v>
      </c>
      <c r="AE222" s="95">
        <v>5.67</v>
      </c>
    </row>
    <row r="223" spans="1:31" x14ac:dyDescent="0.2">
      <c r="A223" s="2" t="s">
        <v>271</v>
      </c>
      <c r="B223" s="9">
        <v>32434</v>
      </c>
      <c r="C223" s="18">
        <v>4.49</v>
      </c>
      <c r="D223" s="12">
        <v>6.65</v>
      </c>
      <c r="F223" s="12">
        <v>2</v>
      </c>
      <c r="H223" s="23">
        <f t="shared" si="12"/>
        <v>2.2387211385683346E-7</v>
      </c>
      <c r="I223" s="32">
        <v>5.0000000000000001E-3</v>
      </c>
      <c r="J223" s="25">
        <v>0.06</v>
      </c>
      <c r="K223" s="30">
        <v>0.2</v>
      </c>
      <c r="L223" s="25">
        <v>127</v>
      </c>
      <c r="M223" s="30">
        <v>0.4</v>
      </c>
      <c r="N223" s="25">
        <v>0.1</v>
      </c>
      <c r="O223" s="25">
        <v>2</v>
      </c>
      <c r="P223" s="25">
        <v>6.1</v>
      </c>
      <c r="Q223" s="25">
        <v>0.1</v>
      </c>
      <c r="R223" s="25">
        <v>27</v>
      </c>
      <c r="S223" s="31">
        <v>9.8000000000000007</v>
      </c>
      <c r="T223" s="51">
        <v>1.53</v>
      </c>
      <c r="U223" s="42">
        <v>107</v>
      </c>
      <c r="V223" s="42">
        <v>23.81</v>
      </c>
      <c r="W223" s="42">
        <v>0.32</v>
      </c>
      <c r="X223" s="42">
        <v>50.8</v>
      </c>
      <c r="Y223" s="44">
        <v>4.51</v>
      </c>
      <c r="Z223" s="87">
        <f t="shared" si="13"/>
        <v>8.0758618770807615</v>
      </c>
      <c r="AA223" s="88">
        <f t="shared" si="14"/>
        <v>8.6098664800140963</v>
      </c>
      <c r="AB223" s="90">
        <f t="shared" si="15"/>
        <v>-3.2003673528957645E-2</v>
      </c>
      <c r="AD223" s="100"/>
      <c r="AE223" s="96"/>
    </row>
    <row r="224" spans="1:31" x14ac:dyDescent="0.2">
      <c r="A224" s="2" t="s">
        <v>370</v>
      </c>
      <c r="B224" s="9">
        <v>36270</v>
      </c>
      <c r="C224" s="18">
        <v>1.53</v>
      </c>
      <c r="D224" s="12">
        <v>5.61</v>
      </c>
      <c r="F224" s="13">
        <v>14</v>
      </c>
      <c r="H224" s="23">
        <f t="shared" si="12"/>
        <v>2.4547089156850267E-6</v>
      </c>
      <c r="J224" s="25">
        <v>0.02</v>
      </c>
      <c r="K224" s="36"/>
      <c r="L224" s="25">
        <v>29</v>
      </c>
      <c r="M224" s="36"/>
      <c r="N224" s="25">
        <v>0.22</v>
      </c>
      <c r="O224" s="25">
        <v>14</v>
      </c>
      <c r="P224" s="25">
        <v>10</v>
      </c>
      <c r="Q224" s="25">
        <v>0.66</v>
      </c>
      <c r="R224" s="25">
        <v>33</v>
      </c>
      <c r="S224" s="36"/>
      <c r="T224" s="51">
        <v>0.02</v>
      </c>
      <c r="U224" s="42">
        <v>45.8</v>
      </c>
      <c r="V224" s="42">
        <v>14.25</v>
      </c>
      <c r="W224" s="42">
        <v>0.06</v>
      </c>
      <c r="X224" s="42">
        <v>94</v>
      </c>
      <c r="Y224" s="44">
        <v>0.53</v>
      </c>
      <c r="Z224" s="87">
        <f t="shared" si="13"/>
        <v>4.096293479563343</v>
      </c>
      <c r="AA224" s="88">
        <f t="shared" si="14"/>
        <v>4.3668682658651532</v>
      </c>
      <c r="AB224" s="90">
        <f t="shared" si="15"/>
        <v>-3.1970886819924625E-2</v>
      </c>
    </row>
    <row r="225" spans="1:31" x14ac:dyDescent="0.2">
      <c r="A225" s="2" t="s">
        <v>156</v>
      </c>
      <c r="B225" s="9">
        <v>37886</v>
      </c>
      <c r="C225" s="18">
        <v>3.88</v>
      </c>
      <c r="D225" s="12">
        <v>7.22</v>
      </c>
      <c r="F225" s="12">
        <v>4.8</v>
      </c>
      <c r="H225" s="23">
        <f t="shared" si="12"/>
        <v>6.0255958607435649E-8</v>
      </c>
      <c r="I225" s="32">
        <v>0.01</v>
      </c>
      <c r="J225" s="25">
        <v>0.38</v>
      </c>
      <c r="K225" s="36"/>
      <c r="L225" s="25">
        <v>95.3</v>
      </c>
      <c r="M225" s="36"/>
      <c r="N225" s="25">
        <v>5.58</v>
      </c>
      <c r="O225" s="25">
        <v>1.36</v>
      </c>
      <c r="P225" s="25">
        <v>4.0599999999999996</v>
      </c>
      <c r="Q225" s="25">
        <v>0.42</v>
      </c>
      <c r="R225" s="25">
        <v>23.1</v>
      </c>
      <c r="S225" s="36"/>
      <c r="T225" s="51">
        <v>0.09</v>
      </c>
      <c r="U225" s="42">
        <v>68.400000000000006</v>
      </c>
      <c r="V225" s="42">
        <v>0.22</v>
      </c>
      <c r="W225" s="42">
        <v>0.01</v>
      </c>
      <c r="X225" s="42">
        <v>58</v>
      </c>
      <c r="Y225" s="44">
        <v>3.72</v>
      </c>
      <c r="Z225" s="87">
        <f t="shared" si="13"/>
        <v>6.3664087036306016</v>
      </c>
      <c r="AA225" s="88">
        <f t="shared" si="14"/>
        <v>6.7866776692823088</v>
      </c>
      <c r="AB225" s="90">
        <f t="shared" si="15"/>
        <v>-3.1952117832754222E-2</v>
      </c>
    </row>
    <row r="226" spans="1:31" x14ac:dyDescent="0.2">
      <c r="A226" s="2" t="s">
        <v>141</v>
      </c>
      <c r="B226" s="9">
        <v>37297</v>
      </c>
      <c r="C226" s="18">
        <v>3.7</v>
      </c>
      <c r="D226" s="12">
        <v>6.99</v>
      </c>
      <c r="F226" s="12">
        <v>31</v>
      </c>
      <c r="H226" s="23">
        <f t="shared" si="12"/>
        <v>1.0232929922807534E-7</v>
      </c>
      <c r="I226" s="32">
        <v>0.01</v>
      </c>
      <c r="J226" s="25">
        <v>0.54</v>
      </c>
      <c r="K226" s="36"/>
      <c r="L226" s="25">
        <v>12</v>
      </c>
      <c r="M226" s="36"/>
      <c r="N226" s="25">
        <v>0.4</v>
      </c>
      <c r="O226" s="25">
        <v>9.1</v>
      </c>
      <c r="P226" s="25">
        <v>7.5</v>
      </c>
      <c r="Q226" s="25">
        <v>0.04</v>
      </c>
      <c r="R226" s="25">
        <v>170</v>
      </c>
      <c r="S226" s="36"/>
      <c r="T226" s="51">
        <v>11.03</v>
      </c>
      <c r="U226" s="42">
        <v>20</v>
      </c>
      <c r="V226" s="42">
        <v>0.44</v>
      </c>
      <c r="W226" s="42">
        <v>6.5690000000000002E-3</v>
      </c>
      <c r="X226" s="42">
        <v>110</v>
      </c>
      <c r="Y226" s="44">
        <v>5.6</v>
      </c>
      <c r="Z226" s="87">
        <f t="shared" si="13"/>
        <v>8.889980606559778</v>
      </c>
      <c r="AA226" s="88">
        <f t="shared" si="14"/>
        <v>9.4749903840114129</v>
      </c>
      <c r="AB226" s="90">
        <f t="shared" si="15"/>
        <v>-3.1854652955999027E-2</v>
      </c>
      <c r="AE226" s="96"/>
    </row>
    <row r="227" spans="1:31" x14ac:dyDescent="0.2">
      <c r="A227" s="2" t="s">
        <v>241</v>
      </c>
      <c r="B227" s="9">
        <v>39764</v>
      </c>
      <c r="C227" s="18">
        <v>33.4</v>
      </c>
      <c r="D227" s="12">
        <v>7.46</v>
      </c>
      <c r="F227" s="12">
        <v>2.1</v>
      </c>
      <c r="H227" s="23">
        <f t="shared" si="12"/>
        <v>3.4673685045253171E-8</v>
      </c>
      <c r="I227" s="32">
        <v>4.0000000000000001E-3</v>
      </c>
      <c r="J227" s="25">
        <v>0.1</v>
      </c>
      <c r="K227" s="36"/>
      <c r="L227" s="25">
        <v>76.900000000000006</v>
      </c>
      <c r="M227" s="36"/>
      <c r="N227" s="25">
        <v>0.11</v>
      </c>
      <c r="O227" s="25">
        <v>2.31</v>
      </c>
      <c r="P227" s="25">
        <v>4.95</v>
      </c>
      <c r="Q227" s="25">
        <v>0.22</v>
      </c>
      <c r="R227" s="25">
        <v>11.6</v>
      </c>
      <c r="S227" s="29">
        <v>3.1</v>
      </c>
      <c r="T227" s="51">
        <v>0.1</v>
      </c>
      <c r="U227" s="42">
        <v>39.299999999999997</v>
      </c>
      <c r="V227" s="42">
        <v>0.22</v>
      </c>
      <c r="W227" s="42">
        <v>3.2799999999999999E-3</v>
      </c>
      <c r="X227" s="42">
        <v>23</v>
      </c>
      <c r="Y227" s="44">
        <v>3.67</v>
      </c>
      <c r="Z227" s="87">
        <f t="shared" si="13"/>
        <v>4.8261598789147664</v>
      </c>
      <c r="AA227" s="88">
        <f t="shared" si="14"/>
        <v>5.1437331418669396</v>
      </c>
      <c r="AB227" s="90">
        <f t="shared" si="15"/>
        <v>-3.1853226738763278E-2</v>
      </c>
      <c r="AE227" s="94">
        <v>6.61</v>
      </c>
    </row>
    <row r="228" spans="1:31" x14ac:dyDescent="0.2">
      <c r="A228" s="2" t="s">
        <v>114</v>
      </c>
      <c r="B228" s="9">
        <v>36815</v>
      </c>
      <c r="C228" s="18">
        <v>9.23</v>
      </c>
      <c r="D228" s="12">
        <v>7.36</v>
      </c>
      <c r="F228" s="12">
        <v>2.2999999999999998</v>
      </c>
      <c r="H228" s="23">
        <f t="shared" si="12"/>
        <v>4.3651583224016566E-8</v>
      </c>
      <c r="I228" s="32">
        <v>3.0000000000000001E-3</v>
      </c>
      <c r="J228" s="25">
        <v>0.52</v>
      </c>
      <c r="L228" s="25">
        <v>329</v>
      </c>
      <c r="N228" s="35"/>
      <c r="O228" s="25">
        <v>3.74</v>
      </c>
      <c r="P228" s="25">
        <v>19.2</v>
      </c>
      <c r="Q228" s="35"/>
      <c r="R228" s="25">
        <v>22.5</v>
      </c>
      <c r="T228" s="51">
        <v>0.01</v>
      </c>
      <c r="U228" s="42">
        <v>681</v>
      </c>
      <c r="V228" s="42">
        <v>0.22</v>
      </c>
      <c r="W228" s="42">
        <v>3.9414000000000003E-3</v>
      </c>
      <c r="X228" s="42">
        <v>26</v>
      </c>
      <c r="Y228" s="44">
        <v>5.44</v>
      </c>
      <c r="Z228" s="87">
        <f t="shared" si="13"/>
        <v>19.100323614645614</v>
      </c>
      <c r="AA228" s="88">
        <f t="shared" si="14"/>
        <v>20.354539807103539</v>
      </c>
      <c r="AB228" s="90">
        <f t="shared" si="15"/>
        <v>-3.1788633483560584E-2</v>
      </c>
      <c r="AE228" s="96"/>
    </row>
    <row r="229" spans="1:31" x14ac:dyDescent="0.2">
      <c r="A229" s="2" t="s">
        <v>185</v>
      </c>
      <c r="B229" s="9">
        <v>32659</v>
      </c>
      <c r="C229" s="20"/>
      <c r="D229" s="12">
        <v>6.82</v>
      </c>
      <c r="F229" s="12">
        <v>12</v>
      </c>
      <c r="H229" s="23">
        <f t="shared" si="12"/>
        <v>1.5135612484362046E-7</v>
      </c>
      <c r="I229" s="32">
        <v>0.01</v>
      </c>
      <c r="J229" s="25">
        <v>0.09</v>
      </c>
      <c r="K229" s="36"/>
      <c r="L229" s="25">
        <v>29.3</v>
      </c>
      <c r="M229" s="36"/>
      <c r="N229" s="25">
        <v>0.21</v>
      </c>
      <c r="O229" s="25">
        <v>5.8</v>
      </c>
      <c r="P229" s="25">
        <v>3.43</v>
      </c>
      <c r="Q229" s="25">
        <v>0.64</v>
      </c>
      <c r="R229" s="25">
        <v>40</v>
      </c>
      <c r="S229" s="36"/>
      <c r="T229" s="51">
        <v>0.34</v>
      </c>
      <c r="U229" s="42">
        <v>1.36</v>
      </c>
      <c r="V229" s="42">
        <v>0.03</v>
      </c>
      <c r="W229" s="42">
        <v>0.02</v>
      </c>
      <c r="X229" s="42">
        <v>14.9</v>
      </c>
      <c r="Y229" s="44">
        <v>3.45</v>
      </c>
      <c r="Z229" s="87">
        <f t="shared" si="13"/>
        <v>3.6694191241904401</v>
      </c>
      <c r="AA229" s="88">
        <f t="shared" si="14"/>
        <v>3.9102818721908017</v>
      </c>
      <c r="AB229" s="90">
        <f t="shared" si="15"/>
        <v>-3.177734162803468E-2</v>
      </c>
    </row>
    <row r="230" spans="1:31" x14ac:dyDescent="0.2">
      <c r="A230" s="2" t="s">
        <v>268</v>
      </c>
      <c r="B230" s="9">
        <v>40352</v>
      </c>
      <c r="C230" s="18">
        <v>1.45</v>
      </c>
      <c r="D230" s="12">
        <v>5.22</v>
      </c>
      <c r="F230" s="12">
        <v>13</v>
      </c>
      <c r="H230" s="23">
        <f t="shared" si="12"/>
        <v>6.0255958607435782E-6</v>
      </c>
      <c r="I230" s="32">
        <v>0.97</v>
      </c>
      <c r="J230" s="25">
        <v>0.01</v>
      </c>
      <c r="K230" s="30">
        <v>0.3</v>
      </c>
      <c r="L230" s="25">
        <v>27.5</v>
      </c>
      <c r="M230" s="30">
        <v>0.8</v>
      </c>
      <c r="N230" s="25">
        <v>7.0000000000000007E-2</v>
      </c>
      <c r="O230" s="25">
        <v>15.8</v>
      </c>
      <c r="P230" s="25">
        <v>4.26</v>
      </c>
      <c r="Q230" s="25">
        <v>0.02</v>
      </c>
      <c r="R230" s="25">
        <v>6.22</v>
      </c>
      <c r="S230" s="31">
        <v>73</v>
      </c>
      <c r="T230" s="51">
        <v>0.01</v>
      </c>
      <c r="U230" s="42">
        <v>29.1</v>
      </c>
      <c r="V230" s="42">
        <v>88.09</v>
      </c>
      <c r="W230" s="42">
        <v>3.2799999999999999E-3</v>
      </c>
      <c r="X230" s="42">
        <v>13</v>
      </c>
      <c r="Y230" s="44">
        <v>0.28000000000000003</v>
      </c>
      <c r="Z230" s="87">
        <f t="shared" si="13"/>
        <v>2.5090270659787786</v>
      </c>
      <c r="AA230" s="88">
        <f t="shared" si="14"/>
        <v>2.673715591237003</v>
      </c>
      <c r="AB230" s="90">
        <f t="shared" si="15"/>
        <v>-3.1776326966366619E-2</v>
      </c>
      <c r="AC230" s="19">
        <v>2.5</v>
      </c>
      <c r="AD230" s="13">
        <v>2.67</v>
      </c>
      <c r="AE230" s="95">
        <v>6.67</v>
      </c>
    </row>
    <row r="231" spans="1:31" x14ac:dyDescent="0.2">
      <c r="A231" s="2" t="s">
        <v>345</v>
      </c>
      <c r="B231" s="9">
        <v>36474</v>
      </c>
      <c r="C231" s="18">
        <v>2.83</v>
      </c>
      <c r="D231" s="12">
        <v>7.27</v>
      </c>
      <c r="F231" s="12">
        <v>6.2</v>
      </c>
      <c r="H231" s="23">
        <f t="shared" si="12"/>
        <v>5.3703179637025192E-8</v>
      </c>
      <c r="I231" s="32">
        <v>7.0000000000000007E-2</v>
      </c>
      <c r="J231" s="25">
        <v>0.11</v>
      </c>
      <c r="K231" s="33"/>
      <c r="L231" s="25">
        <v>85</v>
      </c>
      <c r="M231" s="33"/>
      <c r="N231" s="25">
        <v>0.09</v>
      </c>
      <c r="O231" s="25">
        <v>15</v>
      </c>
      <c r="P231" s="25">
        <v>9.6999999999999993</v>
      </c>
      <c r="Q231" s="25">
        <v>0.26</v>
      </c>
      <c r="R231" s="25">
        <v>8.1999999999999993</v>
      </c>
      <c r="S231" s="34"/>
      <c r="T231" s="51">
        <v>0.05</v>
      </c>
      <c r="U231" s="42">
        <v>79.099999999999994</v>
      </c>
      <c r="V231" s="42">
        <v>0.22</v>
      </c>
      <c r="W231" s="42">
        <v>3.284E-3</v>
      </c>
      <c r="X231" s="42">
        <v>20</v>
      </c>
      <c r="Y231" s="43">
        <v>3.97</v>
      </c>
      <c r="Z231" s="87">
        <f t="shared" si="13"/>
        <v>5.8064334970173057</v>
      </c>
      <c r="AA231" s="88">
        <f t="shared" si="14"/>
        <v>6.1860900550556668</v>
      </c>
      <c r="AB231" s="90">
        <f t="shared" si="15"/>
        <v>-3.1657770475900827E-2</v>
      </c>
    </row>
    <row r="232" spans="1:31" x14ac:dyDescent="0.2">
      <c r="A232" s="2" t="s">
        <v>285</v>
      </c>
      <c r="B232" s="9">
        <v>36475</v>
      </c>
      <c r="C232" s="18">
        <v>5.85</v>
      </c>
      <c r="D232" s="12">
        <v>6.81</v>
      </c>
      <c r="F232" s="12">
        <v>1.6</v>
      </c>
      <c r="H232" s="23">
        <f t="shared" si="12"/>
        <v>1.5488166189124805E-7</v>
      </c>
      <c r="I232" s="32">
        <v>4.0000000000000001E-3</v>
      </c>
      <c r="J232" s="25">
        <v>0.02</v>
      </c>
      <c r="K232" s="33"/>
      <c r="L232" s="25">
        <v>82</v>
      </c>
      <c r="M232" s="33"/>
      <c r="N232" s="25">
        <v>0.33</v>
      </c>
      <c r="O232" s="25">
        <v>1.8</v>
      </c>
      <c r="P232" s="25">
        <v>10</v>
      </c>
      <c r="Q232" s="25">
        <v>0.22</v>
      </c>
      <c r="R232" s="25">
        <v>13</v>
      </c>
      <c r="S232" s="34"/>
      <c r="T232" s="51">
        <v>0.11</v>
      </c>
      <c r="U232" s="42">
        <v>68.900000000000006</v>
      </c>
      <c r="V232" s="42">
        <v>9.6</v>
      </c>
      <c r="W232" s="42">
        <v>3.284E-3</v>
      </c>
      <c r="X232" s="42">
        <v>24</v>
      </c>
      <c r="Y232" s="44">
        <v>3.64</v>
      </c>
      <c r="Z232" s="87">
        <f t="shared" si="13"/>
        <v>5.5474042674938193</v>
      </c>
      <c r="AA232" s="88">
        <f t="shared" si="14"/>
        <v>5.9097655268649518</v>
      </c>
      <c r="AB232" s="90">
        <f t="shared" si="15"/>
        <v>-3.1627466981378798E-2</v>
      </c>
      <c r="AD232" s="100"/>
      <c r="AE232" s="96"/>
    </row>
    <row r="233" spans="1:31" x14ac:dyDescent="0.2">
      <c r="A233" s="2" t="s">
        <v>371</v>
      </c>
      <c r="B233" s="9">
        <v>39204</v>
      </c>
      <c r="C233" s="19">
        <v>3.82</v>
      </c>
      <c r="D233" s="12">
        <v>4.75</v>
      </c>
      <c r="E233" s="16"/>
      <c r="F233" s="12">
        <v>2.2000000000000002</v>
      </c>
      <c r="H233" s="23">
        <f t="shared" si="12"/>
        <v>1.7782794100389215E-5</v>
      </c>
      <c r="I233" s="24">
        <v>1E-3</v>
      </c>
      <c r="J233" s="25">
        <v>0.01</v>
      </c>
      <c r="K233" s="36"/>
      <c r="L233" s="25">
        <v>25</v>
      </c>
      <c r="M233" s="36"/>
      <c r="N233" s="25">
        <v>0.01</v>
      </c>
      <c r="O233" s="25">
        <v>16.7</v>
      </c>
      <c r="P233" s="25">
        <v>12.8</v>
      </c>
      <c r="Q233" s="25">
        <v>0.02</v>
      </c>
      <c r="R233" s="25">
        <v>8.56</v>
      </c>
      <c r="S233" s="36"/>
      <c r="T233" s="51">
        <v>0.01</v>
      </c>
      <c r="U233" s="42">
        <v>39.9</v>
      </c>
      <c r="V233" s="42">
        <v>77.91</v>
      </c>
      <c r="W233" s="42">
        <v>3.2799999999999999E-3</v>
      </c>
      <c r="X233" s="42">
        <v>41</v>
      </c>
      <c r="Y233" s="44">
        <v>0.06</v>
      </c>
      <c r="Z233" s="87">
        <f t="shared" si="13"/>
        <v>3.1017860459615334</v>
      </c>
      <c r="AA233" s="88">
        <f t="shared" si="14"/>
        <v>3.304202951795737</v>
      </c>
      <c r="AB233" s="90">
        <f t="shared" si="15"/>
        <v>-3.1598072663732255E-2</v>
      </c>
      <c r="AD233" s="100"/>
      <c r="AE233" s="96"/>
    </row>
    <row r="234" spans="1:31" x14ac:dyDescent="0.2">
      <c r="A234" s="2" t="s">
        <v>169</v>
      </c>
      <c r="B234" s="9">
        <v>32083</v>
      </c>
      <c r="C234" s="18">
        <v>11.86</v>
      </c>
      <c r="D234" s="12">
        <v>7.3</v>
      </c>
      <c r="F234" s="12">
        <v>3</v>
      </c>
      <c r="H234" s="23">
        <f t="shared" si="12"/>
        <v>5.0118723362727164E-8</v>
      </c>
      <c r="I234" s="32">
        <v>0.02</v>
      </c>
      <c r="J234" s="25">
        <v>0.28000000000000003</v>
      </c>
      <c r="K234" s="33"/>
      <c r="L234" s="27">
        <v>71</v>
      </c>
      <c r="M234" s="33"/>
      <c r="N234" s="25">
        <v>1.7</v>
      </c>
      <c r="O234" s="27">
        <v>2.2000000000000002</v>
      </c>
      <c r="P234" s="25">
        <v>8.5</v>
      </c>
      <c r="Q234" s="25">
        <v>0.12</v>
      </c>
      <c r="R234" s="25">
        <v>9.5</v>
      </c>
      <c r="S234" s="34"/>
      <c r="T234" s="51">
        <v>0.01</v>
      </c>
      <c r="U234" s="42">
        <v>21.4</v>
      </c>
      <c r="V234" s="42">
        <v>0.44</v>
      </c>
      <c r="W234" s="42">
        <v>0.01</v>
      </c>
      <c r="X234" s="42">
        <v>14.6</v>
      </c>
      <c r="Y234" s="44">
        <v>4.24</v>
      </c>
      <c r="Z234" s="87">
        <f t="shared" si="13"/>
        <v>4.7947292232529888</v>
      </c>
      <c r="AA234" s="88">
        <f t="shared" si="14"/>
        <v>5.1049862109021582</v>
      </c>
      <c r="AB234" s="90">
        <f t="shared" si="15"/>
        <v>-3.1339990498994288E-2</v>
      </c>
    </row>
    <row r="235" spans="1:31" x14ac:dyDescent="0.2">
      <c r="A235" s="2" t="s">
        <v>277</v>
      </c>
      <c r="B235" s="9">
        <v>36913</v>
      </c>
      <c r="C235" s="18">
        <v>3.76</v>
      </c>
      <c r="D235" s="12">
        <v>7.22</v>
      </c>
      <c r="F235" s="12">
        <v>2.1</v>
      </c>
      <c r="H235" s="23">
        <f t="shared" si="12"/>
        <v>6.0255958607435649E-8</v>
      </c>
      <c r="I235" s="32">
        <v>8.0000000000000002E-3</v>
      </c>
      <c r="J235" s="25">
        <v>0.01</v>
      </c>
      <c r="K235" s="36"/>
      <c r="L235" s="25">
        <v>95.1</v>
      </c>
      <c r="M235" s="36"/>
      <c r="N235" s="25">
        <v>0.05</v>
      </c>
      <c r="O235" s="25">
        <v>7.46</v>
      </c>
      <c r="P235" s="25">
        <v>4.3099999999999996</v>
      </c>
      <c r="Q235" s="25">
        <v>4.0000000000000001E-3</v>
      </c>
      <c r="R235" s="25">
        <v>9.33</v>
      </c>
      <c r="S235" s="36"/>
      <c r="T235" s="51">
        <v>7.0000000000000007E-2</v>
      </c>
      <c r="U235" s="42">
        <v>40.1</v>
      </c>
      <c r="V235" s="42">
        <v>72.06</v>
      </c>
      <c r="W235" s="42">
        <v>3.2845000000000001E-3</v>
      </c>
      <c r="X235" s="42">
        <v>23</v>
      </c>
      <c r="Y235" s="44">
        <v>3.42</v>
      </c>
      <c r="Z235" s="87">
        <f t="shared" si="13"/>
        <v>5.7000983192475161</v>
      </c>
      <c r="AA235" s="88">
        <f t="shared" si="14"/>
        <v>6.0681497721716813</v>
      </c>
      <c r="AB235" s="90">
        <f t="shared" si="15"/>
        <v>-3.1274956991476872E-2</v>
      </c>
    </row>
    <row r="236" spans="1:31" x14ac:dyDescent="0.2">
      <c r="A236" s="2" t="s">
        <v>244</v>
      </c>
      <c r="B236" s="9">
        <v>39777</v>
      </c>
      <c r="C236" s="18">
        <v>3.1</v>
      </c>
      <c r="D236" s="12">
        <v>8.57</v>
      </c>
      <c r="F236" s="12">
        <v>32</v>
      </c>
      <c r="H236" s="23">
        <f t="shared" si="12"/>
        <v>2.6915348039269064E-9</v>
      </c>
      <c r="I236" s="24">
        <v>8.9999999999999993E-3</v>
      </c>
      <c r="J236" s="25">
        <v>0.66</v>
      </c>
      <c r="K236" s="36"/>
      <c r="L236" s="25">
        <v>6.7</v>
      </c>
      <c r="M236" s="36"/>
      <c r="N236" s="25">
        <v>0.36</v>
      </c>
      <c r="O236" s="25">
        <v>6.44</v>
      </c>
      <c r="P236" s="25">
        <v>5.83</v>
      </c>
      <c r="Q236" s="25">
        <v>0.02</v>
      </c>
      <c r="R236" s="25">
        <v>271</v>
      </c>
      <c r="S236" s="36"/>
      <c r="T236" s="51">
        <v>3.43</v>
      </c>
      <c r="U236" s="42">
        <v>0.5</v>
      </c>
      <c r="V236" s="42">
        <v>0.22</v>
      </c>
      <c r="W236" s="42">
        <v>0.14000000000000001</v>
      </c>
      <c r="X236" s="42">
        <v>303</v>
      </c>
      <c r="Y236" s="44">
        <v>4.97</v>
      </c>
      <c r="Z236" s="87">
        <f t="shared" si="13"/>
        <v>12.817696177788575</v>
      </c>
      <c r="AA236" s="88">
        <f t="shared" si="14"/>
        <v>13.642600594728052</v>
      </c>
      <c r="AB236" s="90">
        <f t="shared" si="15"/>
        <v>-3.1175176304004109E-2</v>
      </c>
      <c r="AE236" s="94">
        <v>5.42</v>
      </c>
    </row>
    <row r="237" spans="1:31" x14ac:dyDescent="0.2">
      <c r="A237" s="2" t="s">
        <v>101</v>
      </c>
      <c r="B237" s="9">
        <v>34659</v>
      </c>
      <c r="C237" s="18">
        <v>21.3</v>
      </c>
      <c r="D237" s="12">
        <v>7.03</v>
      </c>
      <c r="F237" s="12">
        <v>1.6</v>
      </c>
      <c r="H237" s="23">
        <f t="shared" si="12"/>
        <v>9.3325430079699072E-8</v>
      </c>
      <c r="I237" s="24">
        <v>1E-3</v>
      </c>
      <c r="J237" s="25">
        <v>0.23</v>
      </c>
      <c r="K237" s="29">
        <v>1</v>
      </c>
      <c r="L237" s="25">
        <v>95</v>
      </c>
      <c r="M237" s="29">
        <v>1</v>
      </c>
      <c r="N237" s="27">
        <v>1.94</v>
      </c>
      <c r="O237" s="25">
        <v>2.5</v>
      </c>
      <c r="P237" s="25">
        <v>9.9</v>
      </c>
      <c r="Q237" s="27">
        <v>0.02</v>
      </c>
      <c r="R237" s="25">
        <v>17</v>
      </c>
      <c r="S237" s="29">
        <v>5</v>
      </c>
      <c r="T237" s="51">
        <v>0.01</v>
      </c>
      <c r="U237" s="42">
        <v>8.9600000000000009</v>
      </c>
      <c r="V237" s="42">
        <v>0.22</v>
      </c>
      <c r="W237" s="42">
        <v>3.2845000000000001E-3</v>
      </c>
      <c r="X237" s="42">
        <v>25</v>
      </c>
      <c r="Y237" s="44">
        <v>5.96</v>
      </c>
      <c r="Z237" s="87">
        <f t="shared" si="13"/>
        <v>6.4414780856597798</v>
      </c>
      <c r="AA237" s="88">
        <f t="shared" si="14"/>
        <v>6.8556849510012992</v>
      </c>
      <c r="AB237" s="90">
        <f t="shared" si="15"/>
        <v>-3.11500178045141E-2</v>
      </c>
    </row>
    <row r="238" spans="1:31" x14ac:dyDescent="0.2">
      <c r="A238" s="2" t="s">
        <v>87</v>
      </c>
      <c r="B238" s="9">
        <v>41017</v>
      </c>
      <c r="C238" s="18">
        <v>1.1000000000000001</v>
      </c>
      <c r="D238" s="12">
        <v>7.45</v>
      </c>
      <c r="F238" s="12">
        <v>2.1</v>
      </c>
      <c r="H238" s="23">
        <f t="shared" si="12"/>
        <v>3.5481338923357426E-8</v>
      </c>
      <c r="I238" s="32">
        <v>6.0000000000000001E-3</v>
      </c>
      <c r="J238" s="25">
        <v>0.01</v>
      </c>
      <c r="K238" s="33"/>
      <c r="L238" s="25">
        <v>83.3</v>
      </c>
      <c r="M238" s="33"/>
      <c r="N238" s="25">
        <v>2E-3</v>
      </c>
      <c r="O238" s="25">
        <v>14</v>
      </c>
      <c r="P238" s="25">
        <v>8.26</v>
      </c>
      <c r="Q238" s="25">
        <v>1.1999999999999999E-3</v>
      </c>
      <c r="R238" s="25">
        <v>9.8000000000000007</v>
      </c>
      <c r="S238" s="34"/>
      <c r="T238" s="51">
        <v>0.14000000000000001</v>
      </c>
      <c r="U238" s="42">
        <v>63.7</v>
      </c>
      <c r="V238" s="42">
        <v>52.23</v>
      </c>
      <c r="W238" s="42">
        <v>0.04</v>
      </c>
      <c r="X238" s="42">
        <v>17</v>
      </c>
      <c r="Y238" s="44">
        <v>3.33</v>
      </c>
      <c r="Z238" s="87">
        <f t="shared" si="13"/>
        <v>5.6219089797389676</v>
      </c>
      <c r="AA238" s="88">
        <f t="shared" si="14"/>
        <v>5.9833764028128824</v>
      </c>
      <c r="AB238" s="90">
        <f t="shared" si="15"/>
        <v>-3.1146793134218715E-2</v>
      </c>
      <c r="AC238" s="19">
        <v>5.62</v>
      </c>
      <c r="AD238" s="13">
        <v>5.99</v>
      </c>
      <c r="AE238" s="94">
        <v>6.24</v>
      </c>
    </row>
    <row r="239" spans="1:31" x14ac:dyDescent="0.2">
      <c r="A239" s="2" t="s">
        <v>328</v>
      </c>
      <c r="B239" s="9">
        <v>34248</v>
      </c>
      <c r="C239" s="18">
        <v>7.46</v>
      </c>
      <c r="D239" s="12">
        <v>6.52</v>
      </c>
      <c r="F239" s="12">
        <v>1.3</v>
      </c>
      <c r="H239" s="23">
        <f t="shared" si="12"/>
        <v>3.0199517204020165E-7</v>
      </c>
      <c r="I239" s="32">
        <v>0.02</v>
      </c>
      <c r="J239" s="25">
        <v>0.01</v>
      </c>
      <c r="K239" s="29">
        <v>1</v>
      </c>
      <c r="L239" s="25">
        <v>11</v>
      </c>
      <c r="M239" s="29">
        <v>1</v>
      </c>
      <c r="N239" s="25">
        <v>0.03</v>
      </c>
      <c r="O239" s="25">
        <v>3.5</v>
      </c>
      <c r="P239" s="25">
        <v>6.1</v>
      </c>
      <c r="Q239" s="25">
        <v>0.03</v>
      </c>
      <c r="R239" s="25">
        <v>25</v>
      </c>
      <c r="S239" s="29">
        <v>5</v>
      </c>
      <c r="T239" s="51">
        <v>0.01</v>
      </c>
      <c r="U239" s="42">
        <v>23.4</v>
      </c>
      <c r="V239" s="42">
        <v>27.66</v>
      </c>
      <c r="W239" s="42">
        <v>3.284E-3</v>
      </c>
      <c r="X239" s="42">
        <v>49</v>
      </c>
      <c r="Y239" s="43">
        <v>0.06</v>
      </c>
      <c r="Z239" s="87">
        <f t="shared" si="13"/>
        <v>2.2326428030199383</v>
      </c>
      <c r="AA239" s="88">
        <f t="shared" si="14"/>
        <v>2.3758895938798519</v>
      </c>
      <c r="AB239" s="90">
        <f t="shared" si="15"/>
        <v>-3.1082951908133972E-2</v>
      </c>
    </row>
    <row r="240" spans="1:31" x14ac:dyDescent="0.2">
      <c r="A240" s="2" t="s">
        <v>106</v>
      </c>
      <c r="B240" s="9">
        <v>37208</v>
      </c>
      <c r="C240" s="19">
        <v>4.62</v>
      </c>
      <c r="D240" s="12">
        <v>7.03</v>
      </c>
      <c r="F240" s="12">
        <v>1.5</v>
      </c>
      <c r="H240" s="23">
        <f t="shared" si="12"/>
        <v>9.3325430079699072E-8</v>
      </c>
      <c r="I240" s="24">
        <v>0.21</v>
      </c>
      <c r="J240" s="25">
        <v>0.36</v>
      </c>
      <c r="K240" s="29">
        <v>15</v>
      </c>
      <c r="L240" s="25">
        <v>108</v>
      </c>
      <c r="M240" s="29">
        <v>0.2</v>
      </c>
      <c r="N240" s="25">
        <v>2.4500000000000002</v>
      </c>
      <c r="O240" s="25">
        <v>3.92</v>
      </c>
      <c r="P240" s="25">
        <v>14.4</v>
      </c>
      <c r="Q240" s="25">
        <v>0.34</v>
      </c>
      <c r="R240" s="25">
        <v>16</v>
      </c>
      <c r="S240" s="29">
        <v>1</v>
      </c>
      <c r="T240" s="50">
        <v>0.01</v>
      </c>
      <c r="U240" s="42">
        <v>33.4</v>
      </c>
      <c r="V240" s="42">
        <v>0.22</v>
      </c>
      <c r="W240" s="42">
        <v>3.2799999999999999E-3</v>
      </c>
      <c r="X240" s="42">
        <v>25</v>
      </c>
      <c r="Y240" s="44">
        <v>6.59</v>
      </c>
      <c r="Z240" s="87">
        <f t="shared" si="13"/>
        <v>7.5135925961830639</v>
      </c>
      <c r="AA240" s="88">
        <f t="shared" si="14"/>
        <v>7.9944805229992983</v>
      </c>
      <c r="AB240" s="90">
        <f t="shared" si="15"/>
        <v>-3.1008876674782436E-2</v>
      </c>
      <c r="AD240" s="100"/>
      <c r="AE240" s="96"/>
    </row>
    <row r="241" spans="1:31" x14ac:dyDescent="0.2">
      <c r="A241" s="2" t="s">
        <v>243</v>
      </c>
      <c r="B241" s="9">
        <v>39709</v>
      </c>
      <c r="C241" s="19">
        <v>18.649999999999999</v>
      </c>
      <c r="D241" s="12">
        <v>7.43</v>
      </c>
      <c r="F241" s="12">
        <v>1</v>
      </c>
      <c r="H241" s="23">
        <f t="shared" si="12"/>
        <v>3.7153522909717246E-8</v>
      </c>
      <c r="I241" s="24">
        <v>4.0000000000000001E-3</v>
      </c>
      <c r="J241" s="25">
        <v>0.01</v>
      </c>
      <c r="K241" s="29">
        <v>1.2</v>
      </c>
      <c r="L241" s="25">
        <v>82</v>
      </c>
      <c r="M241" s="29">
        <v>0.5</v>
      </c>
      <c r="N241" s="25">
        <v>0.09</v>
      </c>
      <c r="O241" s="25">
        <v>1.21</v>
      </c>
      <c r="P241" s="25">
        <v>4.71</v>
      </c>
      <c r="Q241" s="25">
        <v>0.04</v>
      </c>
      <c r="R241" s="25">
        <v>13</v>
      </c>
      <c r="S241" s="29">
        <v>0.9</v>
      </c>
      <c r="T241" s="51">
        <v>0.06</v>
      </c>
      <c r="U241" s="42">
        <v>47.1</v>
      </c>
      <c r="V241" s="42">
        <v>0.56999999999999995</v>
      </c>
      <c r="W241" s="42">
        <v>6.5700000000000003E-3</v>
      </c>
      <c r="X241" s="42">
        <v>21</v>
      </c>
      <c r="Y241" s="44">
        <v>3.82</v>
      </c>
      <c r="Z241" s="87">
        <f t="shared" si="13"/>
        <v>5.0814001809095304</v>
      </c>
      <c r="AA241" s="88">
        <f t="shared" si="14"/>
        <v>5.4041503753143303</v>
      </c>
      <c r="AB241" s="90">
        <f t="shared" si="15"/>
        <v>-3.0780471914584072E-2</v>
      </c>
      <c r="AD241" s="100"/>
      <c r="AE241" s="95">
        <v>6.23</v>
      </c>
    </row>
    <row r="242" spans="1:31" x14ac:dyDescent="0.2">
      <c r="A242" s="2" t="s">
        <v>338</v>
      </c>
      <c r="B242" s="9">
        <v>36108</v>
      </c>
      <c r="C242" s="18">
        <v>1.67</v>
      </c>
      <c r="D242" s="12">
        <v>5.87</v>
      </c>
      <c r="F242" s="12">
        <v>12</v>
      </c>
      <c r="H242" s="23">
        <f t="shared" si="12"/>
        <v>1.3489628825916527E-6</v>
      </c>
      <c r="I242" s="32">
        <v>0.12</v>
      </c>
      <c r="J242" s="25">
        <v>0.18</v>
      </c>
      <c r="K242" s="33"/>
      <c r="L242" s="25">
        <v>57</v>
      </c>
      <c r="M242" s="33"/>
      <c r="N242" s="25">
        <v>1.5</v>
      </c>
      <c r="O242" s="25">
        <v>17</v>
      </c>
      <c r="P242" s="25">
        <v>7.2</v>
      </c>
      <c r="Q242" s="25">
        <v>0.06</v>
      </c>
      <c r="R242" s="25">
        <v>26</v>
      </c>
      <c r="S242" s="34"/>
      <c r="T242" s="51">
        <v>0.04</v>
      </c>
      <c r="U242" s="42">
        <v>86.9</v>
      </c>
      <c r="V242" s="42">
        <v>50.98</v>
      </c>
      <c r="W242" s="42">
        <v>0.1</v>
      </c>
      <c r="X242" s="42">
        <v>62</v>
      </c>
      <c r="Y242" s="43">
        <v>1.02</v>
      </c>
      <c r="Z242" s="87">
        <f t="shared" si="13"/>
        <v>5.0816133793325919</v>
      </c>
      <c r="AA242" s="88">
        <f t="shared" si="14"/>
        <v>5.4037352395944769</v>
      </c>
      <c r="AB242" s="90">
        <f t="shared" si="15"/>
        <v>-3.0721139751178496E-2</v>
      </c>
    </row>
    <row r="243" spans="1:31" x14ac:dyDescent="0.2">
      <c r="A243" s="2" t="s">
        <v>334</v>
      </c>
      <c r="B243" s="9">
        <v>37718</v>
      </c>
      <c r="C243" s="18">
        <v>2.65</v>
      </c>
      <c r="D243" s="12">
        <v>5.05</v>
      </c>
      <c r="F243" s="12">
        <v>7.2</v>
      </c>
      <c r="H243" s="23">
        <f t="shared" si="12"/>
        <v>8.9125093813374425E-6</v>
      </c>
      <c r="I243" s="24">
        <v>4.0000000000000001E-3</v>
      </c>
      <c r="J243" s="25">
        <v>7.0000000000000007E-2</v>
      </c>
      <c r="K243" s="29">
        <v>3</v>
      </c>
      <c r="L243" s="25">
        <v>19.8</v>
      </c>
      <c r="M243" s="29">
        <v>1.1000000000000001</v>
      </c>
      <c r="N243" s="25">
        <v>1.18</v>
      </c>
      <c r="O243" s="25">
        <v>23.5</v>
      </c>
      <c r="P243" s="25">
        <v>4.79</v>
      </c>
      <c r="Q243" s="25">
        <v>0.06</v>
      </c>
      <c r="R243" s="25">
        <v>9.4700000000000006</v>
      </c>
      <c r="S243" s="29">
        <v>22</v>
      </c>
      <c r="T243" s="51">
        <v>0.01</v>
      </c>
      <c r="U243" s="42">
        <v>52</v>
      </c>
      <c r="V243" s="42">
        <v>34.299999999999997</v>
      </c>
      <c r="W243" s="42">
        <v>0.01</v>
      </c>
      <c r="X243" s="42">
        <v>27</v>
      </c>
      <c r="Y243" s="44">
        <v>0.2</v>
      </c>
      <c r="Z243" s="87">
        <f t="shared" si="13"/>
        <v>2.4438245262611487</v>
      </c>
      <c r="AA243" s="88">
        <f t="shared" si="14"/>
        <v>2.5979391725264884</v>
      </c>
      <c r="AB243" s="90">
        <f t="shared" si="15"/>
        <v>-3.0567605995179586E-2</v>
      </c>
    </row>
    <row r="244" spans="1:31" x14ac:dyDescent="0.2">
      <c r="A244" s="2" t="s">
        <v>214</v>
      </c>
      <c r="B244" s="9">
        <v>39778</v>
      </c>
      <c r="C244" s="18">
        <v>4.83</v>
      </c>
      <c r="D244" s="12">
        <v>7.43</v>
      </c>
      <c r="F244" s="12">
        <v>1.8</v>
      </c>
      <c r="H244" s="23">
        <f t="shared" si="12"/>
        <v>3.7153522909717246E-8</v>
      </c>
      <c r="I244" s="32">
        <v>5.0000000000000001E-3</v>
      </c>
      <c r="J244" s="25">
        <v>0.03</v>
      </c>
      <c r="K244" s="36"/>
      <c r="L244" s="25">
        <v>80.5</v>
      </c>
      <c r="M244" s="36"/>
      <c r="N244" s="25">
        <v>1.98</v>
      </c>
      <c r="O244" s="25">
        <v>1.32</v>
      </c>
      <c r="P244" s="25">
        <v>2.2000000000000002</v>
      </c>
      <c r="Q244" s="25">
        <v>0.16</v>
      </c>
      <c r="R244" s="25">
        <v>13.7</v>
      </c>
      <c r="S244" s="36"/>
      <c r="T244" s="51">
        <v>0.01</v>
      </c>
      <c r="U244" s="42">
        <v>65.2</v>
      </c>
      <c r="V244" s="42">
        <v>0.22</v>
      </c>
      <c r="W244" s="42">
        <v>3.2799999999999999E-3</v>
      </c>
      <c r="X244" s="42">
        <v>31</v>
      </c>
      <c r="Y244" s="44">
        <v>2.98</v>
      </c>
      <c r="Z244" s="87">
        <f t="shared" si="13"/>
        <v>4.9065838142978873</v>
      </c>
      <c r="AA244" s="88">
        <f t="shared" si="14"/>
        <v>5.2157502703318084</v>
      </c>
      <c r="AB244" s="90">
        <f t="shared" si="15"/>
        <v>-3.054300060135106E-2</v>
      </c>
      <c r="AD244" s="100"/>
      <c r="AE244" s="95">
        <v>7.65</v>
      </c>
    </row>
    <row r="245" spans="1:31" x14ac:dyDescent="0.2">
      <c r="A245" s="2" t="s">
        <v>197</v>
      </c>
      <c r="B245" s="9">
        <v>40743</v>
      </c>
      <c r="C245" s="20"/>
      <c r="D245" s="12">
        <v>7.54</v>
      </c>
      <c r="F245" s="12">
        <v>1.9</v>
      </c>
      <c r="H245" s="23">
        <f t="shared" si="12"/>
        <v>2.8840315031265985E-8</v>
      </c>
      <c r="I245" s="28"/>
      <c r="J245" s="25">
        <v>0.01</v>
      </c>
      <c r="K245" s="30">
        <v>0.7</v>
      </c>
      <c r="L245" s="25">
        <v>97.4</v>
      </c>
      <c r="M245" s="30">
        <v>0.2</v>
      </c>
      <c r="N245" s="25">
        <v>3.0000000000000001E-3</v>
      </c>
      <c r="O245" s="25">
        <v>0.66</v>
      </c>
      <c r="P245" s="25">
        <v>3.67</v>
      </c>
      <c r="Q245" s="35"/>
      <c r="R245" s="25">
        <v>9.3699999999999992</v>
      </c>
      <c r="S245" s="31">
        <v>0.5</v>
      </c>
      <c r="T245" s="51">
        <v>0.05</v>
      </c>
      <c r="U245" s="42">
        <v>23.6</v>
      </c>
      <c r="V245" s="42">
        <v>99.16</v>
      </c>
      <c r="W245" s="42">
        <v>3.2799999999999999E-3</v>
      </c>
      <c r="X245" s="42">
        <v>13</v>
      </c>
      <c r="Y245" s="44">
        <v>3.48</v>
      </c>
      <c r="Z245" s="87">
        <f t="shared" si="13"/>
        <v>5.5873241203316484</v>
      </c>
      <c r="AA245" s="88">
        <f t="shared" si="14"/>
        <v>5.9390276913826376</v>
      </c>
      <c r="AB245" s="90">
        <f t="shared" si="15"/>
        <v>-3.0512999845584383E-2</v>
      </c>
      <c r="AC245" s="19">
        <v>5.59</v>
      </c>
      <c r="AD245" s="99">
        <v>5.94</v>
      </c>
      <c r="AE245" s="95">
        <v>6.08</v>
      </c>
    </row>
    <row r="246" spans="1:31" x14ac:dyDescent="0.2">
      <c r="A246" s="2" t="s">
        <v>100</v>
      </c>
      <c r="B246" s="9">
        <v>36789</v>
      </c>
      <c r="C246" s="18">
        <v>12.85</v>
      </c>
      <c r="D246" s="12">
        <v>7.21</v>
      </c>
      <c r="F246" s="12">
        <v>3</v>
      </c>
      <c r="H246" s="23">
        <f t="shared" si="12"/>
        <v>6.1659500186148087E-8</v>
      </c>
      <c r="I246" s="28"/>
      <c r="J246" s="25">
        <v>0.51</v>
      </c>
      <c r="K246" s="36"/>
      <c r="L246" s="25">
        <v>97.7</v>
      </c>
      <c r="M246" s="36"/>
      <c r="N246" s="35"/>
      <c r="O246" s="25">
        <v>3.78</v>
      </c>
      <c r="P246" s="25">
        <v>14.2</v>
      </c>
      <c r="Q246" s="35"/>
      <c r="R246" s="25">
        <v>26.8</v>
      </c>
      <c r="S246" s="36"/>
      <c r="T246" s="51">
        <v>0.02</v>
      </c>
      <c r="U246" s="45"/>
      <c r="V246" s="42">
        <v>0.22</v>
      </c>
      <c r="W246" s="42">
        <v>4.9267499999999997E-3</v>
      </c>
      <c r="X246" s="42">
        <v>33</v>
      </c>
      <c r="Y246" s="44">
        <v>6.86</v>
      </c>
      <c r="Z246" s="87">
        <f t="shared" si="13"/>
        <v>7.3342258369165769</v>
      </c>
      <c r="AA246" s="88">
        <f t="shared" si="14"/>
        <v>7.7951758442723911</v>
      </c>
      <c r="AB246" s="90">
        <f t="shared" si="15"/>
        <v>-3.0467166981820108E-2</v>
      </c>
    </row>
    <row r="247" spans="1:31" x14ac:dyDescent="0.2">
      <c r="A247" s="2" t="s">
        <v>342</v>
      </c>
      <c r="B247" s="9">
        <v>36348</v>
      </c>
      <c r="C247" s="19">
        <v>8.82</v>
      </c>
      <c r="D247" s="12">
        <v>4.5</v>
      </c>
      <c r="F247" s="12">
        <v>0.84</v>
      </c>
      <c r="H247" s="23">
        <f t="shared" si="12"/>
        <v>3.1622776601683748E-5</v>
      </c>
      <c r="J247" s="25">
        <v>0.01</v>
      </c>
      <c r="K247" s="36"/>
      <c r="L247" s="25">
        <v>6.1</v>
      </c>
      <c r="M247" s="36"/>
      <c r="N247" s="25">
        <v>0.01</v>
      </c>
      <c r="O247" s="25">
        <v>1.1000000000000001</v>
      </c>
      <c r="P247" s="25">
        <v>2.9</v>
      </c>
      <c r="Q247" s="25">
        <v>0.05</v>
      </c>
      <c r="R247" s="25">
        <v>15</v>
      </c>
      <c r="S247" s="36"/>
      <c r="T247" s="50">
        <v>0.01</v>
      </c>
      <c r="U247" s="42">
        <v>12.9</v>
      </c>
      <c r="V247" s="42">
        <v>9.07</v>
      </c>
      <c r="W247" s="42">
        <v>3.2845000000000001E-3</v>
      </c>
      <c r="X247" s="42">
        <v>29</v>
      </c>
      <c r="Y247" s="44">
        <v>7.0000000000000007E-2</v>
      </c>
      <c r="Z247" s="87">
        <f t="shared" si="13"/>
        <v>1.2263321924628168</v>
      </c>
      <c r="AA247" s="88">
        <f t="shared" si="14"/>
        <v>1.3032853898419872</v>
      </c>
      <c r="AB247" s="90">
        <f t="shared" si="15"/>
        <v>-3.042088176389738E-2</v>
      </c>
      <c r="AD247" s="100"/>
      <c r="AE247" s="96"/>
    </row>
    <row r="248" spans="1:31" x14ac:dyDescent="0.2">
      <c r="A248" s="2" t="s">
        <v>264</v>
      </c>
      <c r="B248" s="9">
        <v>33899</v>
      </c>
      <c r="C248" s="18">
        <v>5.12</v>
      </c>
      <c r="D248" s="12">
        <v>7.26</v>
      </c>
      <c r="F248" s="12">
        <v>10.5</v>
      </c>
      <c r="H248" s="23">
        <f t="shared" si="12"/>
        <v>5.4954087385762357E-8</v>
      </c>
      <c r="J248" s="25">
        <v>0.36</v>
      </c>
      <c r="K248" s="33"/>
      <c r="L248" s="25">
        <v>101</v>
      </c>
      <c r="M248" s="33"/>
      <c r="N248" s="25">
        <v>1.4</v>
      </c>
      <c r="O248" s="25">
        <v>1.1000000000000001</v>
      </c>
      <c r="P248" s="25">
        <v>5.6</v>
      </c>
      <c r="Q248" s="25">
        <v>0.17</v>
      </c>
      <c r="R248" s="25">
        <v>21.3</v>
      </c>
      <c r="S248" s="34"/>
      <c r="T248" s="51">
        <v>0.09</v>
      </c>
      <c r="U248" s="42">
        <v>87.6</v>
      </c>
      <c r="V248" s="42">
        <v>1.06</v>
      </c>
      <c r="W248" s="42">
        <v>0.03</v>
      </c>
      <c r="X248" s="42">
        <v>64.7</v>
      </c>
      <c r="Y248" s="44">
        <v>3.27</v>
      </c>
      <c r="Z248" s="87">
        <f t="shared" si="13"/>
        <v>6.5315815975804492</v>
      </c>
      <c r="AA248" s="88">
        <f t="shared" si="14"/>
        <v>6.9393679744025256</v>
      </c>
      <c r="AB248" s="90">
        <f t="shared" si="15"/>
        <v>-3.0271539110367906E-2</v>
      </c>
    </row>
    <row r="249" spans="1:31" x14ac:dyDescent="0.2">
      <c r="A249" s="2" t="s">
        <v>102</v>
      </c>
      <c r="B249" s="9">
        <v>39765</v>
      </c>
      <c r="C249" s="18">
        <v>3.91</v>
      </c>
      <c r="D249" s="12">
        <v>7.18</v>
      </c>
      <c r="F249" s="12">
        <v>3.9</v>
      </c>
      <c r="H249" s="23">
        <f t="shared" si="12"/>
        <v>6.606934480075943E-8</v>
      </c>
      <c r="I249" s="32">
        <v>0.08</v>
      </c>
      <c r="J249" s="25">
        <v>0.59</v>
      </c>
      <c r="K249" s="33"/>
      <c r="L249" s="25">
        <v>99.1</v>
      </c>
      <c r="M249" s="33"/>
      <c r="N249" s="25">
        <v>1.36</v>
      </c>
      <c r="O249" s="25">
        <v>2.2999999999999998</v>
      </c>
      <c r="P249" s="25">
        <v>5.8</v>
      </c>
      <c r="Q249" s="25">
        <v>0.17</v>
      </c>
      <c r="R249" s="25">
        <v>16.5</v>
      </c>
      <c r="S249" s="34"/>
      <c r="T249" s="51">
        <v>0.06</v>
      </c>
      <c r="U249" s="42">
        <v>25</v>
      </c>
      <c r="V249" s="42">
        <v>0.22</v>
      </c>
      <c r="W249" s="42">
        <v>0.01</v>
      </c>
      <c r="X249" s="42">
        <v>27</v>
      </c>
      <c r="Y249" s="44">
        <v>5.4</v>
      </c>
      <c r="Z249" s="87">
        <f t="shared" si="13"/>
        <v>6.29537031943104</v>
      </c>
      <c r="AA249" s="88">
        <f t="shared" si="14"/>
        <v>6.6877510567081853</v>
      </c>
      <c r="AB249" s="90">
        <f t="shared" si="15"/>
        <v>-3.022237302643373E-2</v>
      </c>
      <c r="AC249" s="19">
        <v>6.51</v>
      </c>
      <c r="AD249" s="13">
        <v>6.68</v>
      </c>
      <c r="AE249" s="95">
        <v>-2.6</v>
      </c>
    </row>
    <row r="250" spans="1:31" x14ac:dyDescent="0.2">
      <c r="A250" s="2" t="s">
        <v>372</v>
      </c>
      <c r="B250" s="9">
        <v>38847</v>
      </c>
      <c r="C250" s="20"/>
      <c r="D250" s="12">
        <v>5.37</v>
      </c>
      <c r="F250" s="12">
        <v>6.1</v>
      </c>
      <c r="H250" s="23">
        <f t="shared" si="12"/>
        <v>4.2657951880159181E-6</v>
      </c>
      <c r="I250" s="28"/>
      <c r="J250" s="25">
        <v>0.02</v>
      </c>
      <c r="K250" s="30">
        <v>5</v>
      </c>
      <c r="L250" s="25">
        <v>32.97</v>
      </c>
      <c r="M250" s="30">
        <v>5</v>
      </c>
      <c r="N250" s="25">
        <v>0.02</v>
      </c>
      <c r="O250" s="25">
        <v>11.16</v>
      </c>
      <c r="P250" s="25">
        <v>4.54</v>
      </c>
      <c r="Q250" s="25">
        <v>0.02</v>
      </c>
      <c r="R250" s="25">
        <v>8.9</v>
      </c>
      <c r="S250" s="31">
        <v>10</v>
      </c>
      <c r="T250" s="51">
        <v>0.06</v>
      </c>
      <c r="U250" s="42">
        <v>30</v>
      </c>
      <c r="V250" s="42">
        <v>64.099999999999994</v>
      </c>
      <c r="W250" s="42">
        <v>0.02</v>
      </c>
      <c r="X250" s="42">
        <v>33</v>
      </c>
      <c r="Y250" s="44">
        <v>0.27</v>
      </c>
      <c r="Z250" s="87">
        <f t="shared" si="13"/>
        <v>2.6938249047125513</v>
      </c>
      <c r="AA250" s="88">
        <f t="shared" si="14"/>
        <v>2.8616342640718107</v>
      </c>
      <c r="AB250" s="90">
        <f t="shared" si="15"/>
        <v>-3.0206208750874351E-2</v>
      </c>
      <c r="AC250" s="19">
        <v>2.79</v>
      </c>
      <c r="AD250" s="99">
        <v>2.87</v>
      </c>
      <c r="AE250" s="95">
        <v>-2.58</v>
      </c>
    </row>
    <row r="251" spans="1:31" x14ac:dyDescent="0.2">
      <c r="A251" s="2" t="s">
        <v>334</v>
      </c>
      <c r="B251" s="9">
        <v>35394</v>
      </c>
      <c r="C251" s="18">
        <v>2.89</v>
      </c>
      <c r="D251" s="12">
        <v>5.23</v>
      </c>
      <c r="E251" s="16"/>
      <c r="F251" s="12">
        <v>4.9000000000000004</v>
      </c>
      <c r="H251" s="23">
        <f t="shared" si="12"/>
        <v>5.8884365535558799E-6</v>
      </c>
      <c r="I251" s="32">
        <v>1E-3</v>
      </c>
      <c r="J251" s="25">
        <v>0.06</v>
      </c>
      <c r="K251" s="36"/>
      <c r="L251" s="25">
        <v>26</v>
      </c>
      <c r="M251" s="36"/>
      <c r="N251" s="25">
        <v>1.07</v>
      </c>
      <c r="O251" s="25">
        <v>17</v>
      </c>
      <c r="P251" s="25">
        <v>4.0999999999999996</v>
      </c>
      <c r="Q251" s="25">
        <v>0.05</v>
      </c>
      <c r="R251" s="25">
        <v>15</v>
      </c>
      <c r="S251" s="36"/>
      <c r="T251" s="51">
        <v>0.01</v>
      </c>
      <c r="U251" s="42">
        <v>53.6</v>
      </c>
      <c r="V251" s="42">
        <v>49.68</v>
      </c>
      <c r="W251" s="42">
        <v>0.01</v>
      </c>
      <c r="X251" s="42">
        <v>28</v>
      </c>
      <c r="Y251" s="44">
        <v>0.23</v>
      </c>
      <c r="Z251" s="87">
        <f t="shared" si="13"/>
        <v>2.7655426406717329</v>
      </c>
      <c r="AA251" s="88">
        <f t="shared" si="14"/>
        <v>2.937521478854046</v>
      </c>
      <c r="AB251" s="90">
        <f t="shared" si="15"/>
        <v>-3.0155515452386927E-2</v>
      </c>
    </row>
    <row r="252" spans="1:31" x14ac:dyDescent="0.2">
      <c r="A252" s="2" t="s">
        <v>133</v>
      </c>
      <c r="B252" s="9">
        <v>36467</v>
      </c>
      <c r="C252" s="18">
        <v>7.49</v>
      </c>
      <c r="D252" s="12">
        <v>7.65</v>
      </c>
      <c r="F252" s="12">
        <v>0.63</v>
      </c>
      <c r="H252" s="23">
        <f t="shared" si="12"/>
        <v>2.2387211385683365E-8</v>
      </c>
      <c r="I252" s="28"/>
      <c r="J252" s="25">
        <v>0.01</v>
      </c>
      <c r="K252" s="29">
        <v>3.5</v>
      </c>
      <c r="L252" s="25">
        <v>63</v>
      </c>
      <c r="M252" s="29">
        <v>0.2</v>
      </c>
      <c r="N252" s="25">
        <v>0.35</v>
      </c>
      <c r="O252" s="25">
        <v>0.7</v>
      </c>
      <c r="P252" s="25">
        <v>2.1</v>
      </c>
      <c r="Q252" s="25">
        <v>0.08</v>
      </c>
      <c r="R252" s="25">
        <v>5.9</v>
      </c>
      <c r="S252" s="29">
        <v>1</v>
      </c>
      <c r="T252" s="51">
        <v>0.08</v>
      </c>
      <c r="U252" s="42">
        <v>38.200000000000003</v>
      </c>
      <c r="V252" s="42">
        <v>0.22</v>
      </c>
      <c r="W252" s="42">
        <v>3.2845000000000001E-3</v>
      </c>
      <c r="X252" s="42">
        <v>17</v>
      </c>
      <c r="Y252" s="44">
        <v>2.5499999999999998</v>
      </c>
      <c r="Z252" s="87">
        <f t="shared" si="13"/>
        <v>3.6070185329857893</v>
      </c>
      <c r="AA252" s="88">
        <f t="shared" si="14"/>
        <v>3.8309490241987394</v>
      </c>
      <c r="AB252" s="90">
        <f t="shared" si="15"/>
        <v>-3.0106408705244985E-2</v>
      </c>
      <c r="AE252" s="96"/>
    </row>
    <row r="253" spans="1:31" x14ac:dyDescent="0.2">
      <c r="A253" s="2" t="s">
        <v>102</v>
      </c>
      <c r="B253" s="9">
        <v>34220</v>
      </c>
      <c r="C253" s="19">
        <v>4.07</v>
      </c>
      <c r="D253" s="12">
        <v>6.74</v>
      </c>
      <c r="F253" s="12">
        <v>5.4</v>
      </c>
      <c r="H253" s="23">
        <f t="shared" si="12"/>
        <v>1.8197008586099811E-7</v>
      </c>
      <c r="I253" s="24">
        <v>0.01</v>
      </c>
      <c r="J253" s="25">
        <v>0.65</v>
      </c>
      <c r="K253" s="29">
        <v>1</v>
      </c>
      <c r="L253" s="25">
        <v>93</v>
      </c>
      <c r="M253" s="29">
        <v>1</v>
      </c>
      <c r="N253" s="25">
        <v>2.59</v>
      </c>
      <c r="O253" s="25">
        <v>3.1</v>
      </c>
      <c r="P253" s="25">
        <v>9.1</v>
      </c>
      <c r="Q253" s="25">
        <v>0.24</v>
      </c>
      <c r="R253" s="35"/>
      <c r="S253" s="29">
        <v>5</v>
      </c>
      <c r="T253" s="51">
        <v>0.01</v>
      </c>
      <c r="U253" s="45"/>
      <c r="V253" s="42">
        <v>0.22</v>
      </c>
      <c r="W253" s="42">
        <v>3.2845000000000001E-3</v>
      </c>
      <c r="X253" s="42">
        <v>22</v>
      </c>
      <c r="Y253" s="44">
        <v>5.33</v>
      </c>
      <c r="Z253" s="87">
        <f t="shared" si="13"/>
        <v>5.607374016883691</v>
      </c>
      <c r="AA253" s="88">
        <f t="shared" si="14"/>
        <v>5.9545280621377925</v>
      </c>
      <c r="AB253" s="90">
        <f t="shared" si="15"/>
        <v>-3.0025686334430726E-2</v>
      </c>
      <c r="AD253" s="100"/>
      <c r="AE253" s="96"/>
    </row>
    <row r="254" spans="1:31" x14ac:dyDescent="0.2">
      <c r="A254" s="2" t="s">
        <v>273</v>
      </c>
      <c r="B254" s="9">
        <v>36468</v>
      </c>
      <c r="C254" s="19">
        <v>6.33</v>
      </c>
      <c r="D254" s="12">
        <v>7.25</v>
      </c>
      <c r="F254" s="12">
        <v>0.91</v>
      </c>
      <c r="H254" s="23">
        <f t="shared" si="12"/>
        <v>5.6234132519034806E-8</v>
      </c>
      <c r="I254" s="24">
        <v>6.0000000000000001E-3</v>
      </c>
      <c r="J254" s="25">
        <v>0.01</v>
      </c>
      <c r="K254" s="36"/>
      <c r="L254" s="25">
        <v>88</v>
      </c>
      <c r="M254" s="36"/>
      <c r="N254" s="25">
        <v>0.01</v>
      </c>
      <c r="O254" s="25">
        <v>2.6</v>
      </c>
      <c r="P254" s="25">
        <v>8.5</v>
      </c>
      <c r="Q254" s="25">
        <v>3.0000000000000001E-3</v>
      </c>
      <c r="R254" s="25">
        <v>11</v>
      </c>
      <c r="S254" s="36"/>
      <c r="T254" s="51">
        <v>0.1</v>
      </c>
      <c r="U254" s="42">
        <v>31.8</v>
      </c>
      <c r="V254" s="42">
        <v>53.92</v>
      </c>
      <c r="W254" s="42">
        <v>3.284E-3</v>
      </c>
      <c r="X254" s="42">
        <v>22</v>
      </c>
      <c r="Y254" s="44">
        <v>3.83</v>
      </c>
      <c r="Z254" s="87">
        <f t="shared" si="13"/>
        <v>5.637173412131351</v>
      </c>
      <c r="AA254" s="88">
        <f t="shared" si="14"/>
        <v>5.9855173656472349</v>
      </c>
      <c r="AB254" s="90">
        <f t="shared" si="15"/>
        <v>-2.9971024797621083E-2</v>
      </c>
      <c r="AD254" s="100"/>
      <c r="AE254" s="96"/>
    </row>
    <row r="255" spans="1:31" x14ac:dyDescent="0.2">
      <c r="A255" s="2" t="s">
        <v>246</v>
      </c>
      <c r="B255" s="9">
        <v>35130</v>
      </c>
      <c r="C255" s="19">
        <v>3.16</v>
      </c>
      <c r="D255" s="12">
        <v>7.15</v>
      </c>
      <c r="F255" s="12">
        <v>1.4</v>
      </c>
      <c r="H255" s="23">
        <f t="shared" si="12"/>
        <v>7.0794578438413597E-8</v>
      </c>
      <c r="J255" s="25">
        <v>0.01</v>
      </c>
      <c r="K255" s="36"/>
      <c r="L255" s="25">
        <v>130</v>
      </c>
      <c r="M255" s="36"/>
      <c r="N255" s="25">
        <v>0.02</v>
      </c>
      <c r="O255" s="25">
        <v>5.2</v>
      </c>
      <c r="P255" s="25">
        <v>9.6999999999999993</v>
      </c>
      <c r="Q255" s="25">
        <v>1E-3</v>
      </c>
      <c r="R255" s="25">
        <v>21</v>
      </c>
      <c r="S255" s="36"/>
      <c r="T255" s="51">
        <v>0.03</v>
      </c>
      <c r="U255" s="42">
        <v>49.95</v>
      </c>
      <c r="V255" s="42">
        <v>148.30000000000001</v>
      </c>
      <c r="W255" s="42">
        <v>3.284E-3</v>
      </c>
      <c r="X255" s="42">
        <v>42</v>
      </c>
      <c r="Y255" s="44">
        <v>4.2300000000000004</v>
      </c>
      <c r="Z255" s="87">
        <f t="shared" si="13"/>
        <v>8.3327926395540821</v>
      </c>
      <c r="AA255" s="88">
        <f t="shared" si="14"/>
        <v>8.8475885845340336</v>
      </c>
      <c r="AB255" s="90">
        <f t="shared" si="15"/>
        <v>-2.9964174733106096E-2</v>
      </c>
      <c r="AD255" s="100"/>
      <c r="AE255" s="96"/>
    </row>
    <row r="256" spans="1:31" x14ac:dyDescent="0.2">
      <c r="A256" s="2" t="s">
        <v>114</v>
      </c>
      <c r="B256" s="9">
        <v>34675</v>
      </c>
      <c r="C256" s="18">
        <v>8.98</v>
      </c>
      <c r="D256" s="12">
        <v>7.72</v>
      </c>
      <c r="F256" s="12">
        <v>2.2000000000000002</v>
      </c>
      <c r="H256" s="23">
        <f t="shared" si="12"/>
        <v>1.9054607179632456E-8</v>
      </c>
      <c r="I256" s="24">
        <v>5.0000000000000001E-3</v>
      </c>
      <c r="J256" s="25">
        <v>0.38</v>
      </c>
      <c r="K256" s="29">
        <v>1</v>
      </c>
      <c r="L256" s="25">
        <v>330</v>
      </c>
      <c r="M256" s="29">
        <v>1</v>
      </c>
      <c r="N256" s="35"/>
      <c r="O256" s="25">
        <v>3.7</v>
      </c>
      <c r="P256" s="25">
        <v>18</v>
      </c>
      <c r="Q256" s="35"/>
      <c r="R256" s="25">
        <v>20</v>
      </c>
      <c r="S256" s="29">
        <v>11</v>
      </c>
      <c r="T256" s="51">
        <v>0.01</v>
      </c>
      <c r="U256" s="42">
        <v>675</v>
      </c>
      <c r="V256" s="42">
        <v>0.22</v>
      </c>
      <c r="W256" s="42">
        <v>9.8534999999999994E-3</v>
      </c>
      <c r="X256" s="42">
        <v>24</v>
      </c>
      <c r="Y256" s="44">
        <v>5.37</v>
      </c>
      <c r="Z256" s="87">
        <f t="shared" si="13"/>
        <v>18.934177644605544</v>
      </c>
      <c r="AA256" s="88">
        <f t="shared" si="14"/>
        <v>20.103341921016117</v>
      </c>
      <c r="AB256" s="90">
        <f t="shared" si="15"/>
        <v>-2.9949758320203208E-2</v>
      </c>
    </row>
    <row r="257" spans="1:31" x14ac:dyDescent="0.2">
      <c r="A257" s="2" t="s">
        <v>189</v>
      </c>
      <c r="B257" s="9">
        <v>41949</v>
      </c>
      <c r="C257" s="20"/>
      <c r="D257" s="12">
        <v>7.11</v>
      </c>
      <c r="F257" s="12">
        <v>1.3</v>
      </c>
      <c r="H257" s="23">
        <f t="shared" si="12"/>
        <v>7.7624711662868932E-8</v>
      </c>
      <c r="I257" s="32">
        <v>2.3999999999999998E-3</v>
      </c>
      <c r="J257" s="25">
        <v>0.64</v>
      </c>
      <c r="K257" s="36"/>
      <c r="L257" s="25">
        <v>39</v>
      </c>
      <c r="M257" s="36"/>
      <c r="N257" s="25">
        <v>1.19</v>
      </c>
      <c r="O257" s="25">
        <v>2.4</v>
      </c>
      <c r="P257" s="25">
        <v>8</v>
      </c>
      <c r="Q257" s="25">
        <v>0.14000000000000001</v>
      </c>
      <c r="R257" s="25">
        <v>5.5</v>
      </c>
      <c r="S257" s="36"/>
      <c r="T257" s="51">
        <v>0.43</v>
      </c>
      <c r="U257" s="42">
        <v>1</v>
      </c>
      <c r="V257" s="42">
        <v>1</v>
      </c>
      <c r="W257" s="42">
        <v>0.01</v>
      </c>
      <c r="X257" s="42">
        <v>6.8</v>
      </c>
      <c r="Y257" s="44">
        <v>2.93</v>
      </c>
      <c r="Z257" s="87">
        <f t="shared" si="13"/>
        <v>2.9884217838391143</v>
      </c>
      <c r="AA257" s="88">
        <f t="shared" si="14"/>
        <v>3.1725672778376786</v>
      </c>
      <c r="AB257" s="90">
        <f t="shared" si="15"/>
        <v>-2.9888949997331552E-2</v>
      </c>
      <c r="AC257" s="19">
        <v>3</v>
      </c>
      <c r="AD257" s="13">
        <v>3.14</v>
      </c>
      <c r="AE257" s="94">
        <v>5</v>
      </c>
    </row>
    <row r="258" spans="1:31" x14ac:dyDescent="0.2">
      <c r="A258" s="2" t="s">
        <v>316</v>
      </c>
      <c r="B258" s="9">
        <v>40150</v>
      </c>
      <c r="C258" s="18">
        <v>1.29</v>
      </c>
      <c r="D258" s="12">
        <v>5.0199999999999996</v>
      </c>
      <c r="F258" s="12">
        <v>34</v>
      </c>
      <c r="H258" s="23">
        <f t="shared" si="12"/>
        <v>9.5499258602143587E-6</v>
      </c>
      <c r="I258" s="32">
        <v>0.06</v>
      </c>
      <c r="J258" s="25">
        <v>0.38</v>
      </c>
      <c r="K258" s="29">
        <v>12</v>
      </c>
      <c r="L258" s="25">
        <v>21.2</v>
      </c>
      <c r="M258" s="29">
        <v>1.6</v>
      </c>
      <c r="N258" s="25">
        <v>3.82</v>
      </c>
      <c r="O258" s="25">
        <v>11.1</v>
      </c>
      <c r="P258" s="25">
        <v>4.93</v>
      </c>
      <c r="Q258" s="25">
        <v>0.11</v>
      </c>
      <c r="R258" s="25">
        <v>46.7</v>
      </c>
      <c r="S258" s="36"/>
      <c r="T258" s="51">
        <v>0.03</v>
      </c>
      <c r="U258" s="42">
        <v>74.8</v>
      </c>
      <c r="V258" s="42">
        <v>0.22</v>
      </c>
      <c r="W258" s="42">
        <v>9.1999999999999998E-3</v>
      </c>
      <c r="X258" s="42">
        <v>79</v>
      </c>
      <c r="Y258" s="44">
        <v>0.4</v>
      </c>
      <c r="Z258" s="87">
        <f t="shared" si="13"/>
        <v>3.94727569410334</v>
      </c>
      <c r="AA258" s="88">
        <f t="shared" si="14"/>
        <v>4.190384763487625</v>
      </c>
      <c r="AB258" s="90">
        <f t="shared" si="15"/>
        <v>-2.9874565380459961E-2</v>
      </c>
      <c r="AE258" s="94">
        <v>0.14000000000000001</v>
      </c>
    </row>
    <row r="259" spans="1:31" x14ac:dyDescent="0.2">
      <c r="A259" s="2" t="s">
        <v>366</v>
      </c>
      <c r="B259" s="9">
        <v>37207</v>
      </c>
      <c r="C259" s="18">
        <v>0.43</v>
      </c>
      <c r="D259" s="12">
        <v>5.98</v>
      </c>
      <c r="F259" s="12">
        <v>23</v>
      </c>
      <c r="H259" s="23">
        <f t="shared" si="12"/>
        <v>1.0471285480508979E-6</v>
      </c>
      <c r="I259" s="28"/>
      <c r="J259" s="25">
        <v>7.0000000000000007E-2</v>
      </c>
      <c r="K259" s="30">
        <v>1.6</v>
      </c>
      <c r="L259" s="25">
        <v>24.6</v>
      </c>
      <c r="M259" s="30">
        <v>1.3</v>
      </c>
      <c r="N259" s="25">
        <v>0.18</v>
      </c>
      <c r="O259" s="25">
        <v>9.3699999999999992</v>
      </c>
      <c r="P259" s="25">
        <v>2.94</v>
      </c>
      <c r="Q259" s="25">
        <v>0.08</v>
      </c>
      <c r="R259" s="25">
        <v>13.3</v>
      </c>
      <c r="S259" s="31">
        <v>3.4</v>
      </c>
      <c r="T259" s="51">
        <v>0.04</v>
      </c>
      <c r="U259" s="42">
        <v>29.9</v>
      </c>
      <c r="V259" s="42">
        <v>2.82</v>
      </c>
      <c r="W259" s="42">
        <v>0.03</v>
      </c>
      <c r="X259" s="42">
        <v>21</v>
      </c>
      <c r="Y259" s="44">
        <v>1.18</v>
      </c>
      <c r="Z259" s="87">
        <f t="shared" si="13"/>
        <v>2.3008230629050566</v>
      </c>
      <c r="AA259" s="88">
        <f t="shared" si="14"/>
        <v>2.4422460282723066</v>
      </c>
      <c r="AB259" s="90">
        <f t="shared" si="15"/>
        <v>-2.9816762659079236E-2</v>
      </c>
      <c r="AE259" s="96"/>
    </row>
    <row r="260" spans="1:31" x14ac:dyDescent="0.2">
      <c r="A260" s="2" t="s">
        <v>340</v>
      </c>
      <c r="B260" s="9">
        <v>41898</v>
      </c>
      <c r="C260" s="18">
        <v>4.2300000000000004</v>
      </c>
      <c r="D260" s="12">
        <v>5.32</v>
      </c>
      <c r="E260" s="13">
        <v>64.3</v>
      </c>
      <c r="F260" s="15"/>
      <c r="H260" s="23">
        <f t="shared" ref="H260:H323" si="16">10^-(D260)</f>
        <v>4.7863009232263716E-6</v>
      </c>
      <c r="I260" s="28"/>
      <c r="J260" s="35"/>
      <c r="K260" s="36"/>
      <c r="L260" s="25">
        <v>16</v>
      </c>
      <c r="M260" s="36"/>
      <c r="N260" s="25">
        <v>0.05</v>
      </c>
      <c r="O260" s="25">
        <v>21</v>
      </c>
      <c r="P260" s="25">
        <v>2</v>
      </c>
      <c r="Q260" s="25">
        <v>0.02</v>
      </c>
      <c r="R260" s="25">
        <v>4</v>
      </c>
      <c r="S260" s="29">
        <v>20</v>
      </c>
      <c r="T260" s="51">
        <v>0.33</v>
      </c>
      <c r="U260" s="42">
        <v>29</v>
      </c>
      <c r="V260" s="42">
        <v>33</v>
      </c>
      <c r="W260" s="45"/>
      <c r="X260" s="42">
        <v>15</v>
      </c>
      <c r="Y260" s="44">
        <v>0.21</v>
      </c>
      <c r="Z260" s="87">
        <f t="shared" ref="Z260:Z323" si="17">(H260/H$3)+(I260/I$3*3)+(J260/J$3)+(L260/L$3*2)+(N260/N$3*2)+(O260/O$3)+(P260/P$3*2)+(Q260/Q$3*2)+(R260/R$3)</f>
        <v>1.6765409879153079</v>
      </c>
      <c r="AA260" s="88">
        <f t="shared" ref="AA260:AA323" si="18">(T260/T$3*3)+(U260/U$3*2)+(V260/V$3)+(W260/W$3)+(X260/X$3)+Y260</f>
        <v>1.7795400291728185</v>
      </c>
      <c r="AB260" s="90">
        <f t="shared" ref="AB260:AB323" si="19">(Z260-AA260)/(Z260+AA260)</f>
        <v>-2.9802264688890599E-2</v>
      </c>
      <c r="AC260" s="19">
        <v>1.71</v>
      </c>
      <c r="AD260" s="13">
        <v>1.77</v>
      </c>
    </row>
    <row r="261" spans="1:31" x14ac:dyDescent="0.2">
      <c r="A261" s="2" t="s">
        <v>358</v>
      </c>
      <c r="B261" s="9">
        <v>42165</v>
      </c>
      <c r="C261" s="18">
        <v>1.52</v>
      </c>
      <c r="D261" s="12">
        <v>5.48</v>
      </c>
      <c r="F261" s="12">
        <v>5.3</v>
      </c>
      <c r="H261" s="23">
        <f t="shared" si="16"/>
        <v>3.3113112148259022E-6</v>
      </c>
      <c r="I261" s="28"/>
      <c r="J261" s="25">
        <v>0.01</v>
      </c>
      <c r="K261" s="33"/>
      <c r="L261" s="25">
        <v>12.9</v>
      </c>
      <c r="M261" s="33"/>
      <c r="N261" s="25">
        <v>0.06</v>
      </c>
      <c r="O261" s="25">
        <v>4.5</v>
      </c>
      <c r="P261" s="25">
        <v>4.22</v>
      </c>
      <c r="Q261" s="25">
        <v>0.17</v>
      </c>
      <c r="R261" s="25">
        <v>17.100000000000001</v>
      </c>
      <c r="S261" s="34"/>
      <c r="T261" s="51">
        <v>0.08</v>
      </c>
      <c r="U261" s="42">
        <v>34.5</v>
      </c>
      <c r="V261" s="42">
        <v>25.85</v>
      </c>
      <c r="W261" s="42">
        <v>0.01</v>
      </c>
      <c r="X261" s="42">
        <v>14</v>
      </c>
      <c r="Y261" s="44">
        <v>0.44</v>
      </c>
      <c r="Z261" s="87">
        <f t="shared" si="17"/>
        <v>1.8586820199142</v>
      </c>
      <c r="AA261" s="88">
        <f t="shared" si="18"/>
        <v>1.9728287082805611</v>
      </c>
      <c r="AB261" s="90">
        <f t="shared" si="19"/>
        <v>-2.9791561726917569E-2</v>
      </c>
      <c r="AC261" s="19">
        <v>1.87</v>
      </c>
      <c r="AD261" s="13">
        <v>1.97</v>
      </c>
      <c r="AE261" s="94">
        <v>5.14</v>
      </c>
    </row>
    <row r="262" spans="1:31" x14ac:dyDescent="0.2">
      <c r="A262" s="2" t="s">
        <v>160</v>
      </c>
      <c r="B262" s="9">
        <v>39792</v>
      </c>
      <c r="C262" s="18">
        <v>7.32</v>
      </c>
      <c r="D262" s="12">
        <v>7.37</v>
      </c>
      <c r="F262" s="12">
        <v>2.5</v>
      </c>
      <c r="H262" s="23">
        <f t="shared" si="16"/>
        <v>4.2657951880159239E-8</v>
      </c>
      <c r="I262" s="32">
        <v>5.0000000000000001E-3</v>
      </c>
      <c r="J262" s="25">
        <v>0.05</v>
      </c>
      <c r="K262" s="33"/>
      <c r="L262" s="25">
        <v>100</v>
      </c>
      <c r="M262" s="33"/>
      <c r="N262" s="25">
        <v>1.05</v>
      </c>
      <c r="O262" s="25">
        <v>0.9</v>
      </c>
      <c r="P262" s="25">
        <v>7.24</v>
      </c>
      <c r="Q262" s="25">
        <v>0.16</v>
      </c>
      <c r="R262" s="27">
        <v>13.9</v>
      </c>
      <c r="S262" s="34"/>
      <c r="T262" s="51">
        <v>0.02</v>
      </c>
      <c r="U262" s="42">
        <v>71.099999999999994</v>
      </c>
      <c r="V262" s="42">
        <v>0.22</v>
      </c>
      <c r="W262" s="42">
        <v>3.2799999999999999E-3</v>
      </c>
      <c r="X262" s="42">
        <v>28</v>
      </c>
      <c r="Y262" s="44">
        <v>4.37</v>
      </c>
      <c r="Z262" s="87">
        <f t="shared" si="17"/>
        <v>6.2600472575411974</v>
      </c>
      <c r="AA262" s="88">
        <f t="shared" si="18"/>
        <v>6.644267030663169</v>
      </c>
      <c r="AB262" s="90">
        <f t="shared" si="19"/>
        <v>-2.9774520717709189E-2</v>
      </c>
      <c r="AE262" s="94">
        <v>6.59</v>
      </c>
    </row>
    <row r="263" spans="1:31" x14ac:dyDescent="0.2">
      <c r="A263" s="2" t="s">
        <v>297</v>
      </c>
      <c r="B263" s="9">
        <v>36808</v>
      </c>
      <c r="C263" s="18">
        <v>7.85</v>
      </c>
      <c r="D263" s="12">
        <v>5.08</v>
      </c>
      <c r="F263" s="12">
        <v>1.6</v>
      </c>
      <c r="H263" s="23">
        <f t="shared" si="16"/>
        <v>8.3176377110266992E-6</v>
      </c>
      <c r="I263" s="32">
        <v>1E-3</v>
      </c>
      <c r="J263" s="25">
        <v>0.01</v>
      </c>
      <c r="K263" s="30">
        <v>0.2</v>
      </c>
      <c r="L263" s="25">
        <v>11.1</v>
      </c>
      <c r="M263" s="30">
        <v>0.6</v>
      </c>
      <c r="N263" s="25">
        <v>0.02</v>
      </c>
      <c r="O263" s="25">
        <v>6.49</v>
      </c>
      <c r="P263" s="25">
        <v>10.9</v>
      </c>
      <c r="Q263" s="25">
        <v>0.26</v>
      </c>
      <c r="R263" s="25">
        <v>30.9</v>
      </c>
      <c r="S263" s="31">
        <v>90</v>
      </c>
      <c r="T263" s="51">
        <v>0.01</v>
      </c>
      <c r="U263" s="42">
        <v>41.4</v>
      </c>
      <c r="V263" s="42">
        <v>25.58</v>
      </c>
      <c r="W263" s="42">
        <v>3.2845000000000001E-3</v>
      </c>
      <c r="X263" s="42">
        <v>62</v>
      </c>
      <c r="Y263" s="43">
        <v>0.13</v>
      </c>
      <c r="Z263" s="87">
        <f t="shared" si="17"/>
        <v>2.9715459563001994</v>
      </c>
      <c r="AA263" s="88">
        <f t="shared" si="18"/>
        <v>3.1537816606300613</v>
      </c>
      <c r="AB263" s="90">
        <f t="shared" si="19"/>
        <v>-2.9751176708681958E-2</v>
      </c>
    </row>
    <row r="264" spans="1:31" x14ac:dyDescent="0.2">
      <c r="A264" s="2" t="s">
        <v>271</v>
      </c>
      <c r="B264" s="9">
        <v>38271</v>
      </c>
      <c r="C264" s="18">
        <v>5.05</v>
      </c>
      <c r="D264" s="12">
        <v>6.89</v>
      </c>
      <c r="F264" s="12">
        <v>1.4</v>
      </c>
      <c r="H264" s="23">
        <f t="shared" si="16"/>
        <v>1.288249551693134E-7</v>
      </c>
      <c r="I264" s="24">
        <v>2E-3</v>
      </c>
      <c r="J264" s="25">
        <v>0.01</v>
      </c>
      <c r="K264" s="29">
        <v>0.3</v>
      </c>
      <c r="L264" s="25">
        <v>113</v>
      </c>
      <c r="M264" s="29">
        <v>0.5</v>
      </c>
      <c r="N264" s="25">
        <v>0.02</v>
      </c>
      <c r="O264" s="25">
        <v>2.11</v>
      </c>
      <c r="P264" s="25">
        <v>6.8</v>
      </c>
      <c r="Q264" s="25">
        <v>0.02</v>
      </c>
      <c r="R264" s="25">
        <v>24.4</v>
      </c>
      <c r="S264" s="29">
        <v>22</v>
      </c>
      <c r="T264" s="51">
        <v>0.18</v>
      </c>
      <c r="U264" s="42">
        <v>61</v>
      </c>
      <c r="V264" s="42">
        <v>17.7</v>
      </c>
      <c r="W264" s="42">
        <v>5.9121E-3</v>
      </c>
      <c r="X264" s="42">
        <v>55</v>
      </c>
      <c r="Y264" s="44">
        <v>4.6500000000000004</v>
      </c>
      <c r="Z264" s="87">
        <f t="shared" si="17"/>
        <v>7.3156806646224499</v>
      </c>
      <c r="AA264" s="88">
        <f t="shared" si="18"/>
        <v>7.7626867193025353</v>
      </c>
      <c r="AB264" s="90">
        <f t="shared" si="19"/>
        <v>-2.9645520851059617E-2</v>
      </c>
    </row>
    <row r="265" spans="1:31" x14ac:dyDescent="0.2">
      <c r="A265" s="2" t="s">
        <v>297</v>
      </c>
      <c r="B265" s="9">
        <v>38629</v>
      </c>
      <c r="C265" s="19">
        <v>7.65</v>
      </c>
      <c r="D265" s="13">
        <v>4.8099999999999996</v>
      </c>
      <c r="E265" s="15"/>
      <c r="F265" s="12">
        <v>1.7</v>
      </c>
      <c r="G265" s="16"/>
      <c r="H265" s="23">
        <f t="shared" si="16"/>
        <v>1.5488166189124811E-5</v>
      </c>
      <c r="I265" s="24">
        <v>3.0000000000000001E-3</v>
      </c>
      <c r="J265" s="25">
        <v>0.01</v>
      </c>
      <c r="K265" s="30">
        <v>0.2</v>
      </c>
      <c r="L265" s="25">
        <v>13.4</v>
      </c>
      <c r="M265" s="30">
        <v>20</v>
      </c>
      <c r="N265" s="25">
        <v>8.9999999999999993E-3</v>
      </c>
      <c r="O265" s="25">
        <v>7.6</v>
      </c>
      <c r="P265" s="25">
        <v>11.7</v>
      </c>
      <c r="Q265" s="25">
        <v>0.24</v>
      </c>
      <c r="R265" s="25">
        <v>37.9</v>
      </c>
      <c r="S265" s="31">
        <v>0.8</v>
      </c>
      <c r="T265" s="51">
        <v>0.03</v>
      </c>
      <c r="U265" s="42">
        <v>43.2</v>
      </c>
      <c r="V265" s="42">
        <v>24.96</v>
      </c>
      <c r="W265" s="42">
        <v>3.2845000000000001E-3</v>
      </c>
      <c r="X265" s="42">
        <v>82</v>
      </c>
      <c r="Y265" s="44">
        <v>0.08</v>
      </c>
      <c r="Z265" s="87">
        <f t="shared" si="17"/>
        <v>3.484109485610924</v>
      </c>
      <c r="AA265" s="88">
        <f t="shared" si="18"/>
        <v>3.6960610094772468</v>
      </c>
      <c r="AB265" s="90">
        <f t="shared" si="19"/>
        <v>-2.9519009891382817E-2</v>
      </c>
      <c r="AC265" s="19">
        <v>3.48</v>
      </c>
      <c r="AD265" s="13">
        <v>3.69</v>
      </c>
      <c r="AE265" s="94">
        <v>-5.71</v>
      </c>
    </row>
    <row r="266" spans="1:31" x14ac:dyDescent="0.2">
      <c r="A266" s="2" t="s">
        <v>265</v>
      </c>
      <c r="B266" s="9">
        <v>33189</v>
      </c>
      <c r="C266" s="19">
        <v>3.52</v>
      </c>
      <c r="D266" s="13">
        <v>5.38</v>
      </c>
      <c r="F266" s="12">
        <v>2.2000000000000002</v>
      </c>
      <c r="H266" s="23">
        <f t="shared" si="16"/>
        <v>4.168693834703354E-6</v>
      </c>
      <c r="J266" s="25">
        <v>0.12</v>
      </c>
      <c r="K266" s="30">
        <v>0.2</v>
      </c>
      <c r="L266" s="25">
        <v>27</v>
      </c>
      <c r="M266" s="30">
        <v>0.6</v>
      </c>
      <c r="N266" s="25">
        <v>0.1</v>
      </c>
      <c r="O266" s="25">
        <v>3.5</v>
      </c>
      <c r="P266" s="25">
        <v>16</v>
      </c>
      <c r="Q266" s="25">
        <v>7.0000000000000007E-2</v>
      </c>
      <c r="R266" s="25">
        <v>25</v>
      </c>
      <c r="S266" s="31">
        <v>61</v>
      </c>
      <c r="T266" s="51">
        <v>0.06</v>
      </c>
      <c r="U266" s="42">
        <v>41.6</v>
      </c>
      <c r="V266" s="42">
        <v>70.72</v>
      </c>
      <c r="W266" s="42">
        <v>0.01</v>
      </c>
      <c r="X266" s="42">
        <v>62</v>
      </c>
      <c r="Y266" s="44">
        <v>0.33</v>
      </c>
      <c r="Z266" s="87">
        <f t="shared" si="17"/>
        <v>3.8533795912964814</v>
      </c>
      <c r="AA266" s="88">
        <f t="shared" si="18"/>
        <v>4.0877352427163736</v>
      </c>
      <c r="AB266" s="90">
        <f t="shared" si="19"/>
        <v>-2.9511681460154131E-2</v>
      </c>
    </row>
    <row r="267" spans="1:31" x14ac:dyDescent="0.2">
      <c r="A267" s="2" t="s">
        <v>361</v>
      </c>
      <c r="B267" s="9">
        <v>41939</v>
      </c>
      <c r="C267" s="19">
        <v>2.39</v>
      </c>
      <c r="D267" s="12">
        <v>5.5</v>
      </c>
      <c r="E267" s="15"/>
      <c r="F267" s="13">
        <v>7.2</v>
      </c>
      <c r="H267" s="23">
        <f t="shared" si="16"/>
        <v>3.1622776601683767E-6</v>
      </c>
      <c r="J267" s="25">
        <v>0.08</v>
      </c>
      <c r="K267" s="30">
        <v>9.6999999999999993</v>
      </c>
      <c r="L267" s="25">
        <v>34.4</v>
      </c>
      <c r="M267" s="30">
        <v>0.5</v>
      </c>
      <c r="N267" s="25">
        <v>4.22</v>
      </c>
      <c r="O267" s="25">
        <v>7.55</v>
      </c>
      <c r="P267" s="25">
        <v>12</v>
      </c>
      <c r="Q267" s="25">
        <v>0.12</v>
      </c>
      <c r="R267" s="25">
        <v>7.54</v>
      </c>
      <c r="S267" s="31">
        <v>46</v>
      </c>
      <c r="T267" s="51">
        <v>0.01</v>
      </c>
      <c r="U267" s="42">
        <v>130</v>
      </c>
      <c r="V267" s="42">
        <v>2.0499999999999998</v>
      </c>
      <c r="W267" s="42">
        <v>0.01</v>
      </c>
      <c r="X267" s="42">
        <v>22</v>
      </c>
      <c r="Y267" s="44">
        <v>0.23</v>
      </c>
      <c r="Z267" s="87">
        <f t="shared" si="17"/>
        <v>3.3848133010804435</v>
      </c>
      <c r="AA267" s="88">
        <f t="shared" si="18"/>
        <v>3.5905501261732868</v>
      </c>
      <c r="AB267" s="90">
        <f t="shared" si="19"/>
        <v>-2.9494782205755823E-2</v>
      </c>
      <c r="AC267" s="19">
        <v>3.49</v>
      </c>
      <c r="AD267" s="13">
        <v>3.59</v>
      </c>
      <c r="AE267" s="94">
        <v>2.76</v>
      </c>
    </row>
    <row r="268" spans="1:31" x14ac:dyDescent="0.2">
      <c r="A268" s="2" t="s">
        <v>240</v>
      </c>
      <c r="B268" s="9">
        <v>37872</v>
      </c>
      <c r="C268" s="18">
        <v>18.98</v>
      </c>
      <c r="D268" s="12">
        <v>7.71</v>
      </c>
      <c r="F268" s="12">
        <v>1.76</v>
      </c>
      <c r="H268" s="23">
        <f t="shared" si="16"/>
        <v>1.9498445997580434E-8</v>
      </c>
      <c r="I268" s="28"/>
      <c r="J268" s="25">
        <v>0.9</v>
      </c>
      <c r="K268" s="33"/>
      <c r="L268" s="25">
        <v>1.9</v>
      </c>
      <c r="M268" s="33"/>
      <c r="N268" s="25">
        <v>0.09</v>
      </c>
      <c r="O268" s="25">
        <v>12</v>
      </c>
      <c r="P268" s="25">
        <v>0.74</v>
      </c>
      <c r="Q268" s="25">
        <v>5.0000000000000001E-3</v>
      </c>
      <c r="R268" s="25">
        <v>260</v>
      </c>
      <c r="S268" s="34"/>
      <c r="T268" s="51">
        <v>1.83</v>
      </c>
      <c r="U268" s="42">
        <v>5.2</v>
      </c>
      <c r="V268" s="42">
        <v>0.44</v>
      </c>
      <c r="W268" s="42">
        <v>9.8399999999999998E-3</v>
      </c>
      <c r="X268" s="42">
        <v>240</v>
      </c>
      <c r="Y268" s="44">
        <v>5.6</v>
      </c>
      <c r="Z268" s="87">
        <f t="shared" si="17"/>
        <v>11.825265898817333</v>
      </c>
      <c r="AA268" s="88">
        <f t="shared" si="18"/>
        <v>12.543471544434876</v>
      </c>
      <c r="AB268" s="90">
        <f t="shared" si="19"/>
        <v>-2.9472419212937785E-2</v>
      </c>
    </row>
    <row r="269" spans="1:31" x14ac:dyDescent="0.2">
      <c r="A269" s="2" t="s">
        <v>359</v>
      </c>
      <c r="B269" s="9">
        <v>37210</v>
      </c>
      <c r="C269" s="18">
        <v>3.58</v>
      </c>
      <c r="D269" s="12">
        <v>5.71</v>
      </c>
      <c r="F269" s="12">
        <v>2.2000000000000002</v>
      </c>
      <c r="H269" s="23">
        <f t="shared" si="16"/>
        <v>1.9498445997580441E-6</v>
      </c>
      <c r="J269" s="25">
        <v>0.01</v>
      </c>
      <c r="K269" s="29">
        <v>0.2</v>
      </c>
      <c r="L269" s="25">
        <v>21.7</v>
      </c>
      <c r="M269" s="29">
        <v>0.8</v>
      </c>
      <c r="N269" s="27">
        <v>1.29</v>
      </c>
      <c r="O269" s="25">
        <v>8.99</v>
      </c>
      <c r="P269" s="25">
        <v>1.99</v>
      </c>
      <c r="Q269" s="27">
        <v>2E-3</v>
      </c>
      <c r="R269" s="25">
        <v>4.01</v>
      </c>
      <c r="S269" s="29">
        <v>3.6</v>
      </c>
      <c r="T269" s="51">
        <v>0.01</v>
      </c>
      <c r="U269" s="42">
        <v>17.8</v>
      </c>
      <c r="V269" s="42">
        <v>29.52</v>
      </c>
      <c r="W269" s="42">
        <v>3.2799999999999999E-3</v>
      </c>
      <c r="X269" s="42">
        <v>7.89</v>
      </c>
      <c r="Y269" s="44">
        <v>0.73</v>
      </c>
      <c r="Z269" s="87">
        <f t="shared" si="17"/>
        <v>1.6977253794839979</v>
      </c>
      <c r="AA269" s="88">
        <f t="shared" si="18"/>
        <v>1.7996463526530322</v>
      </c>
      <c r="AB269" s="90">
        <f t="shared" si="19"/>
        <v>-2.9142161879016668E-2</v>
      </c>
    </row>
    <row r="270" spans="1:31" x14ac:dyDescent="0.2">
      <c r="A270" s="2" t="s">
        <v>181</v>
      </c>
      <c r="B270" s="9">
        <v>36461</v>
      </c>
      <c r="C270" s="18">
        <v>19</v>
      </c>
      <c r="D270" s="12">
        <v>7.44</v>
      </c>
      <c r="F270" s="12">
        <v>0.7</v>
      </c>
      <c r="H270" s="23">
        <f t="shared" si="16"/>
        <v>3.630780547701001E-8</v>
      </c>
      <c r="I270" s="24">
        <v>0.02</v>
      </c>
      <c r="J270" s="25">
        <v>0.09</v>
      </c>
      <c r="K270" s="36"/>
      <c r="L270" s="25">
        <v>49</v>
      </c>
      <c r="M270" s="36"/>
      <c r="N270" s="27">
        <v>0.83</v>
      </c>
      <c r="O270" s="25">
        <v>1.2</v>
      </c>
      <c r="P270" s="25">
        <v>2.8</v>
      </c>
      <c r="Q270" s="25">
        <v>0.08</v>
      </c>
      <c r="R270" s="25">
        <v>6.1</v>
      </c>
      <c r="S270" s="36"/>
      <c r="T270" s="51">
        <v>0.02</v>
      </c>
      <c r="U270" s="42">
        <v>20.3</v>
      </c>
      <c r="V270" s="42">
        <v>0.22</v>
      </c>
      <c r="W270" s="42">
        <v>3.3E-3</v>
      </c>
      <c r="X270" s="42">
        <v>9.4</v>
      </c>
      <c r="Y270" s="44">
        <v>2.5</v>
      </c>
      <c r="Z270" s="87">
        <f t="shared" si="17"/>
        <v>3.0113495929849021</v>
      </c>
      <c r="AA270" s="88">
        <f t="shared" si="18"/>
        <v>3.192022619590404</v>
      </c>
      <c r="AB270" s="90">
        <f t="shared" si="19"/>
        <v>-2.9124969518876598E-2</v>
      </c>
      <c r="AD270" s="100"/>
      <c r="AE270" s="96"/>
    </row>
    <row r="271" spans="1:31" x14ac:dyDescent="0.2">
      <c r="A271" s="2" t="s">
        <v>259</v>
      </c>
      <c r="B271" s="9">
        <v>38623</v>
      </c>
      <c r="C271" s="18">
        <v>10.16</v>
      </c>
      <c r="D271" s="12">
        <v>7.85</v>
      </c>
      <c r="F271" s="12">
        <v>2.1</v>
      </c>
      <c r="H271" s="23">
        <f t="shared" si="16"/>
        <v>1.4125375446227547E-8</v>
      </c>
      <c r="I271" s="28"/>
      <c r="J271" s="25">
        <v>1.06</v>
      </c>
      <c r="K271" s="36"/>
      <c r="L271" s="25">
        <v>24.7</v>
      </c>
      <c r="M271" s="36"/>
      <c r="N271" s="25">
        <v>0.33</v>
      </c>
      <c r="O271" s="25">
        <v>5.13</v>
      </c>
      <c r="P271" s="25">
        <v>14.2</v>
      </c>
      <c r="Q271" s="25">
        <v>6.0000000000000001E-3</v>
      </c>
      <c r="R271" s="25">
        <v>61.8</v>
      </c>
      <c r="S271" s="36"/>
      <c r="T271" s="51">
        <v>0.2</v>
      </c>
      <c r="U271" s="42">
        <v>1.39</v>
      </c>
      <c r="V271" s="42">
        <v>0.22</v>
      </c>
      <c r="W271" s="42">
        <v>3.2845000000000001E-3</v>
      </c>
      <c r="X271" s="42">
        <v>23</v>
      </c>
      <c r="Y271" s="44">
        <v>4.92</v>
      </c>
      <c r="Z271" s="87">
        <f t="shared" si="17"/>
        <v>5.2910304602763318</v>
      </c>
      <c r="AA271" s="88">
        <f t="shared" si="18"/>
        <v>5.6076759354514314</v>
      </c>
      <c r="AB271" s="90">
        <f t="shared" si="19"/>
        <v>-2.9053491641835853E-2</v>
      </c>
      <c r="AC271" s="19">
        <v>5.27</v>
      </c>
      <c r="AD271" s="13">
        <v>5.59</v>
      </c>
      <c r="AE271" s="95">
        <v>-5.85</v>
      </c>
    </row>
    <row r="272" spans="1:31" x14ac:dyDescent="0.2">
      <c r="A272" s="2" t="s">
        <v>373</v>
      </c>
      <c r="B272" s="9">
        <v>42151</v>
      </c>
      <c r="C272" s="18">
        <v>2.56</v>
      </c>
      <c r="D272" s="12">
        <v>5.5</v>
      </c>
      <c r="F272" s="12">
        <v>15</v>
      </c>
      <c r="H272" s="23">
        <f t="shared" si="16"/>
        <v>3.1622776601683767E-6</v>
      </c>
      <c r="I272" s="32">
        <v>0.2</v>
      </c>
      <c r="J272" s="25">
        <v>0.03</v>
      </c>
      <c r="K272" s="33"/>
      <c r="L272" s="25">
        <v>20.3</v>
      </c>
      <c r="M272" s="33"/>
      <c r="N272" s="25">
        <v>0.15</v>
      </c>
      <c r="O272" s="25">
        <v>5.31</v>
      </c>
      <c r="P272" s="25">
        <v>3.03</v>
      </c>
      <c r="Q272" s="25">
        <v>0.02</v>
      </c>
      <c r="R272" s="25">
        <v>8.4700000000000006</v>
      </c>
      <c r="S272" s="34"/>
      <c r="T272" s="51">
        <v>0.02</v>
      </c>
      <c r="U272" s="42">
        <v>38.200000000000003</v>
      </c>
      <c r="V272" s="42">
        <v>2.08</v>
      </c>
      <c r="W272" s="42">
        <v>0.01</v>
      </c>
      <c r="X272" s="42">
        <v>20</v>
      </c>
      <c r="Y272" s="43">
        <v>0.51</v>
      </c>
      <c r="Z272" s="87">
        <f t="shared" si="17"/>
        <v>1.7964889849019905</v>
      </c>
      <c r="AA272" s="88">
        <f t="shared" si="18"/>
        <v>1.9038259120926917</v>
      </c>
      <c r="AB272" s="90">
        <f t="shared" si="19"/>
        <v>-2.9007511570941703E-2</v>
      </c>
      <c r="AC272" s="19">
        <v>1.84</v>
      </c>
      <c r="AD272" s="13">
        <v>1.9</v>
      </c>
      <c r="AE272" s="94">
        <v>3.58</v>
      </c>
    </row>
    <row r="273" spans="1:31" x14ac:dyDescent="0.2">
      <c r="A273" s="2" t="s">
        <v>210</v>
      </c>
      <c r="B273" s="9">
        <v>35333</v>
      </c>
      <c r="C273" s="18">
        <v>3.04</v>
      </c>
      <c r="D273" s="12">
        <v>7.2</v>
      </c>
      <c r="F273" s="12">
        <v>5.9</v>
      </c>
      <c r="H273" s="23">
        <f t="shared" si="16"/>
        <v>6.3095734448019177E-8</v>
      </c>
      <c r="I273" s="32">
        <v>7.0000000000000001E-3</v>
      </c>
      <c r="J273" s="25">
        <v>0.37</v>
      </c>
      <c r="K273" s="29">
        <v>1</v>
      </c>
      <c r="L273" s="25">
        <v>80</v>
      </c>
      <c r="M273" s="29">
        <v>0.5</v>
      </c>
      <c r="N273" s="25">
        <v>3.8</v>
      </c>
      <c r="O273" s="25">
        <v>2.2999999999999998</v>
      </c>
      <c r="P273" s="25">
        <v>4.9000000000000004</v>
      </c>
      <c r="Q273" s="25">
        <v>0.24</v>
      </c>
      <c r="R273" s="25">
        <v>15</v>
      </c>
      <c r="S273" s="29">
        <v>10</v>
      </c>
      <c r="T273" s="51">
        <v>0.06</v>
      </c>
      <c r="U273" s="42">
        <v>40</v>
      </c>
      <c r="V273" s="42">
        <v>0.44</v>
      </c>
      <c r="W273" s="42">
        <v>6.5690000000000002E-3</v>
      </c>
      <c r="X273" s="42">
        <v>37</v>
      </c>
      <c r="Y273" s="44">
        <v>3.7</v>
      </c>
      <c r="Z273" s="87">
        <f t="shared" si="17"/>
        <v>5.2725729324382797</v>
      </c>
      <c r="AA273" s="88">
        <f t="shared" si="18"/>
        <v>5.5855846054039038</v>
      </c>
      <c r="AB273" s="90">
        <f t="shared" si="19"/>
        <v>-2.8827328381885692E-2</v>
      </c>
    </row>
    <row r="274" spans="1:31" x14ac:dyDescent="0.2">
      <c r="A274" s="2" t="s">
        <v>265</v>
      </c>
      <c r="B274" s="9">
        <v>37203</v>
      </c>
      <c r="C274" s="18">
        <v>3.26</v>
      </c>
      <c r="D274" s="12">
        <v>5.45</v>
      </c>
      <c r="F274" s="12">
        <v>1.3</v>
      </c>
      <c r="H274" s="23">
        <f t="shared" si="16"/>
        <v>3.5481338923357504E-6</v>
      </c>
      <c r="I274" s="32">
        <v>0.01</v>
      </c>
      <c r="J274" s="25">
        <v>0.02</v>
      </c>
      <c r="K274" s="29">
        <v>0.2</v>
      </c>
      <c r="L274" s="25">
        <v>21.7</v>
      </c>
      <c r="M274" s="29">
        <v>1.1000000000000001</v>
      </c>
      <c r="N274" s="25">
        <v>0.11</v>
      </c>
      <c r="O274" s="25">
        <v>4.22</v>
      </c>
      <c r="P274" s="25">
        <v>14.8</v>
      </c>
      <c r="Q274" s="25">
        <v>0.08</v>
      </c>
      <c r="R274" s="25">
        <v>16.600000000000001</v>
      </c>
      <c r="S274" s="29">
        <v>49</v>
      </c>
      <c r="T274" s="51">
        <v>0.04</v>
      </c>
      <c r="U274" s="42">
        <v>42.5</v>
      </c>
      <c r="V274" s="42">
        <v>49.62</v>
      </c>
      <c r="W274" s="42">
        <v>3.2799999999999999E-3</v>
      </c>
      <c r="X274" s="42">
        <v>45</v>
      </c>
      <c r="Y274" s="44">
        <v>0.37</v>
      </c>
      <c r="Z274" s="87">
        <f t="shared" si="17"/>
        <v>3.139499694713181</v>
      </c>
      <c r="AA274" s="88">
        <f t="shared" si="18"/>
        <v>3.3258224746605212</v>
      </c>
      <c r="AB274" s="90">
        <f t="shared" si="19"/>
        <v>-2.8818792794263692E-2</v>
      </c>
    </row>
    <row r="275" spans="1:31" x14ac:dyDescent="0.2">
      <c r="A275" s="2" t="s">
        <v>174</v>
      </c>
      <c r="B275" s="9">
        <v>38294</v>
      </c>
      <c r="C275" s="18">
        <v>3.42</v>
      </c>
      <c r="D275" s="12">
        <v>6.84</v>
      </c>
      <c r="F275" s="12">
        <v>2.8</v>
      </c>
      <c r="H275" s="23">
        <f t="shared" si="16"/>
        <v>1.4454397707459271E-7</v>
      </c>
      <c r="I275" s="32">
        <v>0.02</v>
      </c>
      <c r="J275" s="25">
        <v>0.36</v>
      </c>
      <c r="K275" s="30">
        <v>1.6</v>
      </c>
      <c r="L275" s="25">
        <v>118</v>
      </c>
      <c r="M275" s="30">
        <v>0.4</v>
      </c>
      <c r="N275" s="25">
        <v>1.8</v>
      </c>
      <c r="O275" s="25">
        <v>1</v>
      </c>
      <c r="P275" s="25">
        <v>8.5500000000000007</v>
      </c>
      <c r="Q275" s="25">
        <v>0.32</v>
      </c>
      <c r="R275" s="25">
        <v>17.100000000000001</v>
      </c>
      <c r="S275" s="31">
        <v>4.8</v>
      </c>
      <c r="T275" s="51">
        <v>0.02</v>
      </c>
      <c r="U275" s="42">
        <v>103</v>
      </c>
      <c r="V275" s="42">
        <v>0.22</v>
      </c>
      <c r="W275" s="42">
        <v>5.2551999999999998E-3</v>
      </c>
      <c r="X275" s="42">
        <v>43</v>
      </c>
      <c r="Y275" s="44">
        <v>4.54</v>
      </c>
      <c r="Z275" s="87">
        <f t="shared" si="17"/>
        <v>7.4593463426102975</v>
      </c>
      <c r="AA275" s="88">
        <f t="shared" si="18"/>
        <v>7.901540234866836</v>
      </c>
      <c r="AB275" s="90">
        <f t="shared" si="19"/>
        <v>-2.8787003277851445E-2</v>
      </c>
      <c r="AC275" s="19">
        <v>7.38</v>
      </c>
      <c r="AD275" s="13">
        <v>7.9</v>
      </c>
      <c r="AE275" s="95">
        <v>0.5</v>
      </c>
    </row>
    <row r="276" spans="1:31" x14ac:dyDescent="0.2">
      <c r="A276" s="2" t="s">
        <v>377</v>
      </c>
      <c r="B276" s="9">
        <v>41232</v>
      </c>
      <c r="C276" s="18">
        <v>2.62</v>
      </c>
      <c r="D276" s="12">
        <v>5.67</v>
      </c>
      <c r="F276" s="12">
        <v>5.2</v>
      </c>
      <c r="H276" s="23">
        <f t="shared" si="16"/>
        <v>2.1379620895022301E-6</v>
      </c>
      <c r="I276" s="32">
        <v>0.13</v>
      </c>
      <c r="J276" s="25">
        <v>0.22</v>
      </c>
      <c r="K276" s="29">
        <v>0.2</v>
      </c>
      <c r="L276" s="25">
        <v>32.4</v>
      </c>
      <c r="M276" s="29">
        <v>1</v>
      </c>
      <c r="N276" s="25">
        <v>4.55</v>
      </c>
      <c r="O276" s="25">
        <v>22.1</v>
      </c>
      <c r="P276" s="25">
        <v>5.13</v>
      </c>
      <c r="Q276" s="25">
        <v>0.2</v>
      </c>
      <c r="R276" s="25">
        <v>13.5</v>
      </c>
      <c r="S276" s="29">
        <v>16</v>
      </c>
      <c r="T276" s="51">
        <v>0.01</v>
      </c>
      <c r="U276" s="42">
        <v>82.9</v>
      </c>
      <c r="V276" s="42">
        <v>33.46</v>
      </c>
      <c r="W276" s="42">
        <v>0.01</v>
      </c>
      <c r="X276" s="42">
        <v>32</v>
      </c>
      <c r="Y276" s="44">
        <v>0.42</v>
      </c>
      <c r="Z276" s="87">
        <f t="shared" si="17"/>
        <v>3.3881408481516502</v>
      </c>
      <c r="AA276" s="88">
        <f t="shared" si="18"/>
        <v>3.5887154499645511</v>
      </c>
      <c r="AB276" s="90">
        <f t="shared" si="19"/>
        <v>-2.8748564287766308E-2</v>
      </c>
      <c r="AC276" s="19">
        <v>3.51</v>
      </c>
      <c r="AD276" s="13">
        <v>3.59</v>
      </c>
      <c r="AE276" s="94">
        <v>2.29</v>
      </c>
    </row>
    <row r="277" spans="1:31" x14ac:dyDescent="0.2">
      <c r="A277" s="2" t="s">
        <v>322</v>
      </c>
      <c r="B277" s="9">
        <v>40689</v>
      </c>
      <c r="C277" s="18">
        <v>2.65</v>
      </c>
      <c r="D277" s="12">
        <v>7.28</v>
      </c>
      <c r="F277" s="12">
        <v>4</v>
      </c>
      <c r="H277" s="23">
        <f t="shared" si="16"/>
        <v>5.2480746024977185E-8</v>
      </c>
      <c r="I277" s="32">
        <v>1E-3</v>
      </c>
      <c r="J277" s="25">
        <v>0.24</v>
      </c>
      <c r="K277" s="29">
        <v>2.4</v>
      </c>
      <c r="L277" s="25">
        <v>113</v>
      </c>
      <c r="M277" s="36"/>
      <c r="N277" s="25">
        <v>0.38</v>
      </c>
      <c r="O277" s="25">
        <v>10.8</v>
      </c>
      <c r="P277" s="25">
        <v>7.62</v>
      </c>
      <c r="Q277" s="25">
        <v>0.46</v>
      </c>
      <c r="R277" s="25">
        <v>15.3</v>
      </c>
      <c r="S277" s="36"/>
      <c r="T277" s="51">
        <v>0.05</v>
      </c>
      <c r="U277" s="42">
        <v>128</v>
      </c>
      <c r="V277" s="42">
        <v>15.31</v>
      </c>
      <c r="W277" s="42">
        <v>0.06</v>
      </c>
      <c r="X277" s="42">
        <v>47</v>
      </c>
      <c r="Y277" s="44">
        <v>3.44</v>
      </c>
      <c r="Z277" s="87">
        <f t="shared" si="17"/>
        <v>7.2511446380927902</v>
      </c>
      <c r="AA277" s="88">
        <f t="shared" si="18"/>
        <v>7.6803539182615985</v>
      </c>
      <c r="AB277" s="90">
        <f t="shared" si="19"/>
        <v>-2.8745224636957153E-2</v>
      </c>
      <c r="AC277" s="19">
        <v>7.26</v>
      </c>
      <c r="AD277" s="13">
        <v>7.68</v>
      </c>
      <c r="AE277" s="95">
        <v>5.65</v>
      </c>
    </row>
    <row r="278" spans="1:31" x14ac:dyDescent="0.2">
      <c r="A278" s="2" t="s">
        <v>142</v>
      </c>
      <c r="B278" s="9">
        <v>35611</v>
      </c>
      <c r="C278" s="18">
        <v>21.34</v>
      </c>
      <c r="D278" s="12">
        <v>7.29</v>
      </c>
      <c r="F278" s="12">
        <v>6.2</v>
      </c>
      <c r="H278" s="23">
        <f t="shared" si="16"/>
        <v>5.1286138399136415E-8</v>
      </c>
      <c r="I278" s="32">
        <v>8.0000000000000002E-3</v>
      </c>
      <c r="J278" s="25">
        <v>0.42</v>
      </c>
      <c r="K278" s="36"/>
      <c r="L278" s="25">
        <v>79</v>
      </c>
      <c r="M278" s="36"/>
      <c r="N278" s="25">
        <v>2.2999999999999998</v>
      </c>
      <c r="O278" s="25">
        <v>6</v>
      </c>
      <c r="P278" s="25">
        <v>11</v>
      </c>
      <c r="Q278" s="25">
        <v>0.14000000000000001</v>
      </c>
      <c r="R278" s="25">
        <v>65</v>
      </c>
      <c r="S278" s="29">
        <v>20</v>
      </c>
      <c r="T278" s="51">
        <v>0.08</v>
      </c>
      <c r="U278" s="42">
        <v>7.9</v>
      </c>
      <c r="V278" s="42">
        <v>0.44</v>
      </c>
      <c r="W278" s="42">
        <v>6.5690000000000002E-3</v>
      </c>
      <c r="X278" s="42">
        <v>26</v>
      </c>
      <c r="Y278" s="44">
        <v>7.5</v>
      </c>
      <c r="Z278" s="87">
        <f t="shared" si="17"/>
        <v>7.9395449287938682</v>
      </c>
      <c r="AA278" s="88">
        <f t="shared" si="18"/>
        <v>8.4076574669445101</v>
      </c>
      <c r="AB278" s="90">
        <f t="shared" si="19"/>
        <v>-2.8635636044530541E-2</v>
      </c>
    </row>
    <row r="279" spans="1:31" x14ac:dyDescent="0.2">
      <c r="A279" s="2" t="s">
        <v>357</v>
      </c>
      <c r="B279" s="9">
        <v>40337</v>
      </c>
      <c r="C279" s="18">
        <v>2.14</v>
      </c>
      <c r="D279" s="12">
        <v>5.49</v>
      </c>
      <c r="F279" s="13">
        <v>15</v>
      </c>
      <c r="H279" s="23">
        <f t="shared" si="16"/>
        <v>3.2359365692962801E-6</v>
      </c>
      <c r="I279" s="24">
        <v>0.52</v>
      </c>
      <c r="J279" s="25">
        <v>0.01</v>
      </c>
      <c r="K279" s="36"/>
      <c r="L279" s="25">
        <v>29.3</v>
      </c>
      <c r="M279" s="36"/>
      <c r="N279" s="25">
        <v>0.02</v>
      </c>
      <c r="O279" s="25">
        <v>6.27</v>
      </c>
      <c r="P279" s="25">
        <v>3.63</v>
      </c>
      <c r="Q279" s="25">
        <v>0.01</v>
      </c>
      <c r="R279" s="25">
        <v>19.2</v>
      </c>
      <c r="S279" s="29">
        <v>110</v>
      </c>
      <c r="T279" s="51">
        <v>0.01</v>
      </c>
      <c r="U279" s="42">
        <v>21.2</v>
      </c>
      <c r="V279" s="42">
        <v>22.13</v>
      </c>
      <c r="W279" s="42">
        <v>5.5799999999999999E-3</v>
      </c>
      <c r="X279" s="42">
        <v>66</v>
      </c>
      <c r="Y279" s="44">
        <v>0.32</v>
      </c>
      <c r="Z279" s="87">
        <f t="shared" si="17"/>
        <v>2.8156817909935725</v>
      </c>
      <c r="AA279" s="88">
        <f t="shared" si="18"/>
        <v>2.9804946810753195</v>
      </c>
      <c r="AB279" s="90">
        <f t="shared" si="19"/>
        <v>-2.8434760548779237E-2</v>
      </c>
      <c r="AC279" s="19">
        <v>2.88</v>
      </c>
      <c r="AD279" s="13">
        <v>2.98</v>
      </c>
      <c r="AE279" s="94">
        <v>3.59</v>
      </c>
    </row>
    <row r="280" spans="1:31" x14ac:dyDescent="0.2">
      <c r="A280" s="2" t="s">
        <v>419</v>
      </c>
      <c r="B280" s="9">
        <v>42159</v>
      </c>
      <c r="C280" s="18">
        <v>12.84</v>
      </c>
      <c r="D280" s="12">
        <v>5.31</v>
      </c>
      <c r="F280" s="13">
        <v>1.2</v>
      </c>
      <c r="H280" s="23">
        <f t="shared" si="16"/>
        <v>4.8977881936844583E-6</v>
      </c>
      <c r="J280" s="25">
        <v>0.01</v>
      </c>
      <c r="K280" s="36"/>
      <c r="L280" s="25">
        <v>29.1</v>
      </c>
      <c r="M280" s="36"/>
      <c r="N280" s="25">
        <v>4.0000000000000001E-3</v>
      </c>
      <c r="O280" s="25">
        <v>8.74</v>
      </c>
      <c r="P280" s="25">
        <v>5.0999999999999996</v>
      </c>
      <c r="Q280" s="25">
        <v>0.02</v>
      </c>
      <c r="R280" s="25">
        <v>11.1</v>
      </c>
      <c r="S280" s="36"/>
      <c r="T280" s="51">
        <v>0.01</v>
      </c>
      <c r="U280" s="42">
        <v>32.4</v>
      </c>
      <c r="V280" s="42">
        <v>73.040000000000006</v>
      </c>
      <c r="W280" s="42">
        <v>3.2799999999999999E-3</v>
      </c>
      <c r="X280" s="42">
        <v>24</v>
      </c>
      <c r="Y280" s="44">
        <v>0.2</v>
      </c>
      <c r="Z280" s="87">
        <f t="shared" si="17"/>
        <v>2.5794560176678143</v>
      </c>
      <c r="AA280" s="88">
        <f t="shared" si="18"/>
        <v>2.7299697538909058</v>
      </c>
      <c r="AB280" s="90">
        <f t="shared" si="19"/>
        <v>-2.8348402011636801E-2</v>
      </c>
      <c r="AC280" s="19">
        <v>2.6</v>
      </c>
      <c r="AD280" s="13">
        <v>2.73</v>
      </c>
      <c r="AE280" s="94">
        <v>5.04</v>
      </c>
    </row>
    <row r="281" spans="1:31" x14ac:dyDescent="0.2">
      <c r="A281" s="2" t="s">
        <v>369</v>
      </c>
      <c r="B281" s="9">
        <v>41774</v>
      </c>
      <c r="C281" s="18">
        <v>1.64</v>
      </c>
      <c r="D281" s="12">
        <v>5.71</v>
      </c>
      <c r="F281" s="12">
        <v>4.9000000000000004</v>
      </c>
      <c r="H281" s="23">
        <f t="shared" si="16"/>
        <v>1.9498445997580441E-6</v>
      </c>
      <c r="I281" s="32">
        <v>0.01</v>
      </c>
      <c r="J281" s="25">
        <v>0.03</v>
      </c>
      <c r="K281" s="30">
        <v>0.2</v>
      </c>
      <c r="L281" s="25">
        <v>14.4</v>
      </c>
      <c r="M281" s="30">
        <v>0.2</v>
      </c>
      <c r="N281" s="25">
        <v>0.01</v>
      </c>
      <c r="O281" s="25">
        <v>12</v>
      </c>
      <c r="P281" s="25">
        <v>2.97</v>
      </c>
      <c r="Q281" s="25">
        <v>7.0000000000000007E-2</v>
      </c>
      <c r="R281" s="25">
        <v>18.7</v>
      </c>
      <c r="S281" s="31">
        <v>8.6</v>
      </c>
      <c r="T281" s="51">
        <v>0.03</v>
      </c>
      <c r="U281" s="42">
        <v>19.7</v>
      </c>
      <c r="V281" s="42">
        <v>24.83</v>
      </c>
      <c r="W281" s="42">
        <v>3.2799999999999999E-3</v>
      </c>
      <c r="X281" s="42">
        <v>34</v>
      </c>
      <c r="Y281" s="43">
        <v>0.44</v>
      </c>
      <c r="Z281" s="87">
        <f t="shared" si="17"/>
        <v>2.0888961534592196</v>
      </c>
      <c r="AA281" s="88">
        <f t="shared" si="18"/>
        <v>2.2107177857362306</v>
      </c>
      <c r="AB281" s="90">
        <f t="shared" si="19"/>
        <v>-2.8333155953021764E-2</v>
      </c>
      <c r="AC281" s="19">
        <v>2.1</v>
      </c>
      <c r="AD281" s="13">
        <v>2.21</v>
      </c>
      <c r="AE281" s="94">
        <v>5.32</v>
      </c>
    </row>
    <row r="282" spans="1:31" x14ac:dyDescent="0.2">
      <c r="A282" s="2" t="s">
        <v>168</v>
      </c>
      <c r="B282" s="9">
        <v>36454</v>
      </c>
      <c r="C282" s="18">
        <v>9.49</v>
      </c>
      <c r="D282" s="12">
        <v>7.4</v>
      </c>
      <c r="F282" s="12">
        <v>0.9</v>
      </c>
      <c r="H282" s="23">
        <f t="shared" si="16"/>
        <v>3.981071705534957E-8</v>
      </c>
      <c r="I282" s="28"/>
      <c r="J282" s="25">
        <v>0.43</v>
      </c>
      <c r="K282" s="33"/>
      <c r="L282" s="25">
        <v>58</v>
      </c>
      <c r="M282" s="33"/>
      <c r="N282" s="25">
        <v>0.24</v>
      </c>
      <c r="O282" s="25">
        <v>4.9000000000000004</v>
      </c>
      <c r="P282" s="25">
        <v>9.6999999999999993</v>
      </c>
      <c r="Q282" s="25">
        <v>0.05</v>
      </c>
      <c r="R282" s="25">
        <v>32</v>
      </c>
      <c r="S282" s="34"/>
      <c r="T282" s="51">
        <v>0.4</v>
      </c>
      <c r="U282" s="42">
        <v>0.27</v>
      </c>
      <c r="V282" s="42">
        <v>0.22</v>
      </c>
      <c r="W282" s="42">
        <v>3.2845000000000001E-3</v>
      </c>
      <c r="X282" s="42">
        <v>13</v>
      </c>
      <c r="Y282" s="43">
        <v>5.16</v>
      </c>
      <c r="Z282" s="87">
        <f t="shared" si="17"/>
        <v>5.2437698453027073</v>
      </c>
      <c r="AA282" s="88">
        <f t="shared" si="18"/>
        <v>5.5485899410650088</v>
      </c>
      <c r="AB282" s="90">
        <f t="shared" si="19"/>
        <v>-2.8244063559420308E-2</v>
      </c>
    </row>
    <row r="283" spans="1:31" x14ac:dyDescent="0.2">
      <c r="A283" s="2" t="s">
        <v>386</v>
      </c>
      <c r="B283" s="9">
        <v>41767</v>
      </c>
      <c r="C283" s="18">
        <v>10.4</v>
      </c>
      <c r="D283" s="12">
        <v>5.2</v>
      </c>
      <c r="F283" s="12">
        <v>2.1</v>
      </c>
      <c r="H283" s="23">
        <f t="shared" si="16"/>
        <v>6.3095734448019212E-6</v>
      </c>
      <c r="I283" s="28"/>
      <c r="J283" s="25">
        <v>0.01</v>
      </c>
      <c r="K283" s="33"/>
      <c r="L283" s="25">
        <v>31.6</v>
      </c>
      <c r="M283" s="33"/>
      <c r="N283" s="25">
        <v>6.0000000000000001E-3</v>
      </c>
      <c r="O283" s="25">
        <v>16.7</v>
      </c>
      <c r="P283" s="25">
        <v>6.55</v>
      </c>
      <c r="Q283" s="25">
        <v>0.08</v>
      </c>
      <c r="R283" s="25">
        <v>10.1</v>
      </c>
      <c r="S283" s="34"/>
      <c r="T283" s="51">
        <v>0.01</v>
      </c>
      <c r="U283" s="42">
        <v>30.6</v>
      </c>
      <c r="V283" s="42">
        <v>100.04</v>
      </c>
      <c r="W283" s="42">
        <v>3.2799999999999999E-3</v>
      </c>
      <c r="X283" s="42">
        <v>29</v>
      </c>
      <c r="Y283" s="44">
        <v>0.09</v>
      </c>
      <c r="Z283" s="87">
        <f t="shared" si="17"/>
        <v>2.9858396120230855</v>
      </c>
      <c r="AA283" s="88">
        <f t="shared" si="18"/>
        <v>3.1590246722393265</v>
      </c>
      <c r="AB283" s="90">
        <f t="shared" si="19"/>
        <v>-2.818370792334415E-2</v>
      </c>
      <c r="AC283" s="19">
        <v>3.03</v>
      </c>
      <c r="AD283" s="99">
        <v>3.16</v>
      </c>
      <c r="AE283" s="95">
        <v>4.12</v>
      </c>
    </row>
    <row r="284" spans="1:31" x14ac:dyDescent="0.2">
      <c r="A284" s="2" t="s">
        <v>235</v>
      </c>
      <c r="B284" s="9">
        <v>32434</v>
      </c>
      <c r="C284" s="18">
        <v>2.2400000000000002</v>
      </c>
      <c r="D284" s="12">
        <v>7.08</v>
      </c>
      <c r="F284" s="12">
        <v>3</v>
      </c>
      <c r="H284" s="23">
        <f t="shared" si="16"/>
        <v>8.3176377110266823E-8</v>
      </c>
      <c r="I284" s="32">
        <v>4.0000000000000001E-3</v>
      </c>
      <c r="J284" s="25">
        <v>0.12</v>
      </c>
      <c r="K284" s="29">
        <v>1.1000000000000001</v>
      </c>
      <c r="L284" s="25">
        <v>112</v>
      </c>
      <c r="M284" s="29">
        <v>0.4</v>
      </c>
      <c r="N284" s="25">
        <v>0.34</v>
      </c>
      <c r="O284" s="25">
        <v>2.7</v>
      </c>
      <c r="P284" s="25">
        <v>15</v>
      </c>
      <c r="Q284" s="25">
        <v>0.18</v>
      </c>
      <c r="R284" s="25">
        <v>108</v>
      </c>
      <c r="S284" s="29">
        <v>35</v>
      </c>
      <c r="T284" s="51">
        <v>1.53</v>
      </c>
      <c r="U284" s="42">
        <v>175</v>
      </c>
      <c r="V284" s="42">
        <v>4.07</v>
      </c>
      <c r="W284" s="42">
        <v>0.32</v>
      </c>
      <c r="X284" s="42">
        <v>90.5</v>
      </c>
      <c r="Y284" s="44">
        <v>5.97</v>
      </c>
      <c r="Z284" s="87">
        <f t="shared" si="17"/>
        <v>11.615470367764605</v>
      </c>
      <c r="AA284" s="88">
        <f t="shared" si="18"/>
        <v>12.28700098148683</v>
      </c>
      <c r="AB284" s="90">
        <f t="shared" si="19"/>
        <v>-2.809461013089997E-2</v>
      </c>
    </row>
    <row r="285" spans="1:31" x14ac:dyDescent="0.2">
      <c r="A285" s="2" t="s">
        <v>285</v>
      </c>
      <c r="B285" s="9">
        <v>38846</v>
      </c>
      <c r="C285" s="18">
        <v>5.76</v>
      </c>
      <c r="D285" s="12">
        <v>6.68</v>
      </c>
      <c r="F285" s="12">
        <v>1.5</v>
      </c>
      <c r="H285" s="23">
        <f t="shared" si="16"/>
        <v>2.089296130854039E-7</v>
      </c>
      <c r="I285" s="32">
        <v>6.0000000000000001E-3</v>
      </c>
      <c r="J285" s="25">
        <v>0.02</v>
      </c>
      <c r="K285" s="29">
        <v>1.7</v>
      </c>
      <c r="L285" s="25">
        <v>72.8</v>
      </c>
      <c r="M285" s="29">
        <v>0.2</v>
      </c>
      <c r="N285" s="25">
        <v>0.52</v>
      </c>
      <c r="O285" s="25">
        <v>1.57</v>
      </c>
      <c r="P285" s="25">
        <v>6.65</v>
      </c>
      <c r="Q285" s="25">
        <v>0.13</v>
      </c>
      <c r="R285" s="25">
        <v>12.3</v>
      </c>
      <c r="S285" s="29">
        <v>15</v>
      </c>
      <c r="T285" s="51">
        <v>0.14000000000000001</v>
      </c>
      <c r="U285" s="42">
        <v>53.9</v>
      </c>
      <c r="V285" s="42">
        <v>20.399999999999999</v>
      </c>
      <c r="W285" s="42">
        <v>3.2845000000000001E-3</v>
      </c>
      <c r="X285" s="42">
        <v>22</v>
      </c>
      <c r="Y285" s="44">
        <v>2.98</v>
      </c>
      <c r="Z285" s="87">
        <f t="shared" si="17"/>
        <v>4.7801353898558414</v>
      </c>
      <c r="AA285" s="88">
        <f t="shared" si="18"/>
        <v>5.0562169629375626</v>
      </c>
      <c r="AB285" s="90">
        <f t="shared" si="19"/>
        <v>-2.8067474931732939E-2</v>
      </c>
      <c r="AC285" s="19">
        <v>4.8</v>
      </c>
      <c r="AD285" s="13">
        <v>5.0999999999999996</v>
      </c>
      <c r="AE285" s="95">
        <v>-6</v>
      </c>
    </row>
    <row r="286" spans="1:31" x14ac:dyDescent="0.2">
      <c r="A286" s="2" t="s">
        <v>340</v>
      </c>
      <c r="B286" s="9">
        <v>41767</v>
      </c>
      <c r="C286" s="18">
        <v>3.8</v>
      </c>
      <c r="D286" s="12">
        <v>5.67</v>
      </c>
      <c r="F286" s="12">
        <v>3.5</v>
      </c>
      <c r="H286" s="23">
        <f t="shared" si="16"/>
        <v>2.1379620895022301E-6</v>
      </c>
      <c r="J286" s="25">
        <v>0.01</v>
      </c>
      <c r="K286" s="36"/>
      <c r="L286" s="25">
        <v>19.5</v>
      </c>
      <c r="M286" s="36"/>
      <c r="N286" s="27">
        <v>8.9999999999999993E-3</v>
      </c>
      <c r="O286" s="25">
        <v>16.5</v>
      </c>
      <c r="P286" s="25">
        <v>2.44</v>
      </c>
      <c r="Q286" s="27">
        <v>0.01</v>
      </c>
      <c r="R286" s="25">
        <v>7.84</v>
      </c>
      <c r="S286" s="36"/>
      <c r="T286" s="51">
        <v>0.01</v>
      </c>
      <c r="U286" s="42">
        <v>33.4</v>
      </c>
      <c r="V286" s="42">
        <v>30.41</v>
      </c>
      <c r="W286" s="42">
        <v>3.2799999999999999E-3</v>
      </c>
      <c r="X286" s="42">
        <v>21</v>
      </c>
      <c r="Y286" s="44">
        <v>0.27</v>
      </c>
      <c r="Z286" s="87">
        <f t="shared" si="17"/>
        <v>1.9380510658633132</v>
      </c>
      <c r="AA286" s="88">
        <f t="shared" si="18"/>
        <v>2.0485810280268248</v>
      </c>
      <c r="AB286" s="90">
        <f t="shared" si="19"/>
        <v>-2.7725147332483591E-2</v>
      </c>
      <c r="AC286" s="19">
        <v>1.95</v>
      </c>
      <c r="AD286" s="13">
        <v>2.0499999999999998</v>
      </c>
      <c r="AE286" s="94">
        <v>5.03</v>
      </c>
    </row>
    <row r="287" spans="1:31" x14ac:dyDescent="0.2">
      <c r="A287" s="2" t="s">
        <v>252</v>
      </c>
      <c r="B287" s="9">
        <v>40898</v>
      </c>
      <c r="C287" s="18">
        <v>2.7</v>
      </c>
      <c r="D287" s="12">
        <v>8.3800000000000008</v>
      </c>
      <c r="F287" s="12">
        <v>12</v>
      </c>
      <c r="H287" s="23">
        <f t="shared" si="16"/>
        <v>4.1686938347033319E-9</v>
      </c>
      <c r="I287" s="32">
        <v>0.01</v>
      </c>
      <c r="J287" s="25">
        <v>0.8</v>
      </c>
      <c r="K287" s="36"/>
      <c r="L287" s="25">
        <v>2.4300000000000002</v>
      </c>
      <c r="M287" s="36"/>
      <c r="N287" s="25">
        <v>0.04</v>
      </c>
      <c r="O287" s="25">
        <v>7.15</v>
      </c>
      <c r="P287" s="25">
        <v>2.13</v>
      </c>
      <c r="Q287" s="25">
        <v>3.0000000000000001E-3</v>
      </c>
      <c r="R287" s="25">
        <v>511</v>
      </c>
      <c r="S287" s="36"/>
      <c r="T287" s="51">
        <v>2.48</v>
      </c>
      <c r="U287" s="42">
        <v>26.8</v>
      </c>
      <c r="V287" s="42">
        <v>0.22</v>
      </c>
      <c r="W287" s="42">
        <v>0.03</v>
      </c>
      <c r="X287" s="42">
        <v>582</v>
      </c>
      <c r="Y287" s="44">
        <v>6.99</v>
      </c>
      <c r="Z287" s="87">
        <f t="shared" si="17"/>
        <v>22.753511706408137</v>
      </c>
      <c r="AA287" s="88">
        <f t="shared" si="18"/>
        <v>24.047957023236918</v>
      </c>
      <c r="AB287" s="90">
        <f t="shared" si="19"/>
        <v>-2.7658219965410021E-2</v>
      </c>
      <c r="AC287" s="19">
        <v>22.76</v>
      </c>
      <c r="AD287" s="13">
        <v>24.04</v>
      </c>
      <c r="AE287" s="95">
        <v>5.5</v>
      </c>
    </row>
    <row r="288" spans="1:31" x14ac:dyDescent="0.2">
      <c r="A288" s="2" t="s">
        <v>296</v>
      </c>
      <c r="B288" s="9">
        <v>36472</v>
      </c>
      <c r="C288" s="18">
        <v>2.37</v>
      </c>
      <c r="D288" s="12">
        <v>6.77</v>
      </c>
      <c r="F288" s="12">
        <v>4.4000000000000004</v>
      </c>
      <c r="H288" s="23">
        <f t="shared" si="16"/>
        <v>1.6982436524617427E-7</v>
      </c>
      <c r="I288" s="32">
        <v>6.0000000000000001E-3</v>
      </c>
      <c r="J288" s="25">
        <v>0.01</v>
      </c>
      <c r="K288" s="33"/>
      <c r="L288" s="25">
        <v>69</v>
      </c>
      <c r="M288" s="33"/>
      <c r="N288" s="25">
        <v>0.52</v>
      </c>
      <c r="O288" s="25">
        <v>19</v>
      </c>
      <c r="P288" s="25">
        <v>6.4</v>
      </c>
      <c r="Q288" s="25">
        <v>8.9999999999999993E-3</v>
      </c>
      <c r="R288" s="25">
        <v>19</v>
      </c>
      <c r="S288" s="34"/>
      <c r="T288" s="51">
        <v>0.12</v>
      </c>
      <c r="U288" s="42">
        <v>37.200000000000003</v>
      </c>
      <c r="V288" s="42">
        <v>96.24</v>
      </c>
      <c r="W288" s="42">
        <v>0.03</v>
      </c>
      <c r="X288" s="42">
        <v>49</v>
      </c>
      <c r="Y288" s="43">
        <v>1.89</v>
      </c>
      <c r="Z288" s="87">
        <f t="shared" si="17"/>
        <v>5.3021976719756223</v>
      </c>
      <c r="AA288" s="88">
        <f t="shared" si="18"/>
        <v>5.6033647075876747</v>
      </c>
      <c r="AB288" s="90">
        <f t="shared" si="19"/>
        <v>-2.7615910590400233E-2</v>
      </c>
    </row>
    <row r="289" spans="1:31" x14ac:dyDescent="0.2">
      <c r="A289" s="2" t="s">
        <v>81</v>
      </c>
      <c r="B289" s="9">
        <v>36111</v>
      </c>
      <c r="C289" s="18">
        <v>2.4900000000000002</v>
      </c>
      <c r="D289" s="12">
        <v>6.97</v>
      </c>
      <c r="F289" s="12">
        <v>10.6</v>
      </c>
      <c r="H289" s="23">
        <f t="shared" si="16"/>
        <v>1.0715193052376054E-7</v>
      </c>
      <c r="I289" s="24">
        <v>2E-3</v>
      </c>
      <c r="J289" s="25">
        <v>3.34</v>
      </c>
      <c r="K289" s="30">
        <v>1</v>
      </c>
      <c r="L289" s="25">
        <v>125</v>
      </c>
      <c r="M289" s="30">
        <v>1</v>
      </c>
      <c r="N289" s="35"/>
      <c r="O289" s="25">
        <v>1.6</v>
      </c>
      <c r="P289" s="25">
        <v>7.3</v>
      </c>
      <c r="Q289" s="25">
        <v>0.8</v>
      </c>
      <c r="R289" s="25">
        <v>19.8</v>
      </c>
      <c r="S289" s="31">
        <v>10</v>
      </c>
      <c r="T289" s="51">
        <v>0.09</v>
      </c>
      <c r="U289" s="42">
        <v>3</v>
      </c>
      <c r="V289" s="42">
        <v>0.44</v>
      </c>
      <c r="W289" s="42">
        <v>0.03</v>
      </c>
      <c r="X289" s="42">
        <v>26</v>
      </c>
      <c r="Y289" s="44">
        <v>7.6</v>
      </c>
      <c r="Z289" s="87">
        <f t="shared" si="17"/>
        <v>7.9551663089919096</v>
      </c>
      <c r="AA289" s="88">
        <f t="shared" si="18"/>
        <v>8.4064737739319284</v>
      </c>
      <c r="AB289" s="90">
        <f t="shared" si="19"/>
        <v>-2.7583265653853072E-2</v>
      </c>
    </row>
    <row r="290" spans="1:31" x14ac:dyDescent="0.2">
      <c r="A290" s="2" t="s">
        <v>338</v>
      </c>
      <c r="B290" s="9">
        <v>35878</v>
      </c>
      <c r="C290" s="18">
        <v>2.31</v>
      </c>
      <c r="D290" s="12">
        <v>5.94</v>
      </c>
      <c r="F290" s="12">
        <v>14</v>
      </c>
      <c r="H290" s="23">
        <f t="shared" si="16"/>
        <v>1.1481536214968806E-6</v>
      </c>
      <c r="I290" s="32">
        <v>2E-3</v>
      </c>
      <c r="J290" s="25">
        <v>0.08</v>
      </c>
      <c r="K290" s="33"/>
      <c r="L290" s="25">
        <v>41</v>
      </c>
      <c r="M290" s="33"/>
      <c r="N290" s="25">
        <v>1.4</v>
      </c>
      <c r="O290" s="25">
        <v>13</v>
      </c>
      <c r="P290" s="25">
        <v>5.8</v>
      </c>
      <c r="Q290" s="25">
        <v>0.06</v>
      </c>
      <c r="R290" s="25">
        <v>23</v>
      </c>
      <c r="S290" s="34"/>
      <c r="T290" s="51">
        <v>0.04</v>
      </c>
      <c r="U290" s="42">
        <v>56.3</v>
      </c>
      <c r="V290" s="42">
        <v>24.79</v>
      </c>
      <c r="W290" s="42">
        <v>0.06</v>
      </c>
      <c r="X290" s="42">
        <v>50</v>
      </c>
      <c r="Y290" s="44">
        <v>1.1499999999999999</v>
      </c>
      <c r="Z290" s="87">
        <f t="shared" si="17"/>
        <v>3.9129803314784994</v>
      </c>
      <c r="AA290" s="88">
        <f t="shared" si="18"/>
        <v>4.1349058880564549</v>
      </c>
      <c r="AB290" s="90">
        <f t="shared" si="19"/>
        <v>-2.7575632970464555E-2</v>
      </c>
      <c r="AD290" s="100"/>
      <c r="AE290" s="96"/>
    </row>
    <row r="291" spans="1:31" x14ac:dyDescent="0.2">
      <c r="A291" s="2" t="s">
        <v>124</v>
      </c>
      <c r="B291" s="9">
        <v>40745</v>
      </c>
      <c r="C291" s="19">
        <v>13.11</v>
      </c>
      <c r="D291" s="12">
        <v>7.38</v>
      </c>
      <c r="F291" s="12">
        <v>1.7</v>
      </c>
      <c r="G291" s="17"/>
      <c r="H291" s="23">
        <f t="shared" si="16"/>
        <v>4.1686938347033516E-8</v>
      </c>
      <c r="I291" s="32">
        <v>0.23</v>
      </c>
      <c r="J291" s="25">
        <v>0.01</v>
      </c>
      <c r="K291" s="30">
        <v>0.2</v>
      </c>
      <c r="L291" s="25">
        <v>120</v>
      </c>
      <c r="M291" s="30">
        <v>0.2</v>
      </c>
      <c r="N291" s="25">
        <v>6.0000000000000001E-3</v>
      </c>
      <c r="O291" s="25">
        <v>0.76</v>
      </c>
      <c r="P291" s="25">
        <v>7.28</v>
      </c>
      <c r="Q291" s="25">
        <v>8.0000000000000002E-3</v>
      </c>
      <c r="R291" s="25">
        <v>13.4</v>
      </c>
      <c r="S291" s="31">
        <v>2.2999999999999998</v>
      </c>
      <c r="T291" s="51">
        <v>0.02</v>
      </c>
      <c r="U291" s="42">
        <v>35.9</v>
      </c>
      <c r="V291" s="42">
        <v>25.63</v>
      </c>
      <c r="W291" s="42">
        <v>0.12</v>
      </c>
      <c r="X291" s="42">
        <v>33</v>
      </c>
      <c r="Y291" s="44">
        <v>5.53</v>
      </c>
      <c r="Z291" s="87">
        <f t="shared" si="17"/>
        <v>7.2158900723954433</v>
      </c>
      <c r="AA291" s="88">
        <f t="shared" si="18"/>
        <v>7.6248878544706029</v>
      </c>
      <c r="AB291" s="90">
        <f t="shared" si="19"/>
        <v>-2.7559052772749653E-2</v>
      </c>
      <c r="AC291" s="19">
        <v>7.19</v>
      </c>
      <c r="AD291" s="99">
        <v>7.62</v>
      </c>
      <c r="AE291" s="95">
        <v>5.87</v>
      </c>
    </row>
    <row r="292" spans="1:31" x14ac:dyDescent="0.2">
      <c r="A292" s="2" t="s">
        <v>313</v>
      </c>
      <c r="B292" s="9">
        <v>37398</v>
      </c>
      <c r="C292" s="18">
        <v>1.43</v>
      </c>
      <c r="D292" s="12">
        <v>5.32</v>
      </c>
      <c r="F292" s="12">
        <v>14</v>
      </c>
      <c r="H292" s="23">
        <f t="shared" si="16"/>
        <v>4.7863009232263716E-6</v>
      </c>
      <c r="I292" s="32">
        <v>1E-3</v>
      </c>
      <c r="J292" s="25">
        <v>0.02</v>
      </c>
      <c r="K292" s="29">
        <v>0.2</v>
      </c>
      <c r="L292" s="25">
        <v>25.2</v>
      </c>
      <c r="M292" s="29">
        <v>0.6</v>
      </c>
      <c r="N292" s="25">
        <v>0.05</v>
      </c>
      <c r="O292" s="25">
        <v>9.39</v>
      </c>
      <c r="P292" s="25">
        <v>5.13</v>
      </c>
      <c r="Q292" s="25">
        <v>0.02</v>
      </c>
      <c r="R292" s="25">
        <v>10</v>
      </c>
      <c r="S292" s="29">
        <v>6.3</v>
      </c>
      <c r="T292" s="51">
        <v>0.01</v>
      </c>
      <c r="U292" s="42">
        <v>19.3</v>
      </c>
      <c r="V292" s="42">
        <v>73.209999999999994</v>
      </c>
      <c r="W292" s="42">
        <v>0.01</v>
      </c>
      <c r="X292" s="42">
        <v>23</v>
      </c>
      <c r="Y292" s="44">
        <v>0.26</v>
      </c>
      <c r="Z292" s="87">
        <f t="shared" si="17"/>
        <v>2.3584044173251759</v>
      </c>
      <c r="AA292" s="88">
        <f t="shared" si="18"/>
        <v>2.4919312216901783</v>
      </c>
      <c r="AB292" s="90">
        <f t="shared" si="19"/>
        <v>-2.7529394727023287E-2</v>
      </c>
    </row>
    <row r="293" spans="1:31" x14ac:dyDescent="0.2">
      <c r="A293" s="2" t="s">
        <v>134</v>
      </c>
      <c r="B293" s="9">
        <v>42326</v>
      </c>
      <c r="C293" s="20"/>
      <c r="D293" s="12">
        <v>7.51</v>
      </c>
      <c r="F293" s="12">
        <v>0.6</v>
      </c>
      <c r="H293" s="23">
        <f t="shared" si="16"/>
        <v>3.0902954325135814E-8</v>
      </c>
      <c r="I293" s="32">
        <v>1E-3</v>
      </c>
      <c r="J293" s="25">
        <v>0.11</v>
      </c>
      <c r="K293" s="33"/>
      <c r="L293" s="25">
        <v>42</v>
      </c>
      <c r="M293" s="33"/>
      <c r="N293" s="25">
        <v>1.07</v>
      </c>
      <c r="O293" s="25">
        <v>1.5</v>
      </c>
      <c r="P293" s="25">
        <v>3.8</v>
      </c>
      <c r="Q293" s="25">
        <v>0.11</v>
      </c>
      <c r="R293" s="25">
        <v>8.9</v>
      </c>
      <c r="S293" s="34"/>
      <c r="T293" s="51">
        <v>0.03</v>
      </c>
      <c r="U293" s="41">
        <v>13</v>
      </c>
      <c r="V293" s="42">
        <v>1.01</v>
      </c>
      <c r="W293" s="42">
        <v>0.03</v>
      </c>
      <c r="X293" s="42">
        <v>9.1</v>
      </c>
      <c r="Y293" s="44">
        <v>2.5</v>
      </c>
      <c r="Z293" s="87">
        <f t="shared" si="17"/>
        <v>2.8824685636121998</v>
      </c>
      <c r="AA293" s="88">
        <f t="shared" si="18"/>
        <v>3.0452257356343297</v>
      </c>
      <c r="AB293" s="90">
        <f t="shared" si="19"/>
        <v>-2.745707922940932E-2</v>
      </c>
      <c r="AC293" s="19">
        <v>2.91</v>
      </c>
      <c r="AD293" s="13">
        <v>3.04</v>
      </c>
      <c r="AE293" s="94">
        <v>-4.37</v>
      </c>
    </row>
    <row r="294" spans="1:31" x14ac:dyDescent="0.2">
      <c r="A294" s="2" t="s">
        <v>359</v>
      </c>
      <c r="B294" s="9">
        <v>35137</v>
      </c>
      <c r="C294" s="18">
        <v>3.9</v>
      </c>
      <c r="D294" s="12">
        <v>5.83</v>
      </c>
      <c r="F294" s="12">
        <v>1.3</v>
      </c>
      <c r="H294" s="23">
        <f t="shared" si="16"/>
        <v>1.4791083881682056E-6</v>
      </c>
      <c r="I294" s="32">
        <v>0.28000000000000003</v>
      </c>
      <c r="J294" s="25">
        <v>0.01</v>
      </c>
      <c r="K294" s="33"/>
      <c r="L294" s="25">
        <v>35</v>
      </c>
      <c r="M294" s="33"/>
      <c r="N294" s="25">
        <v>0.41</v>
      </c>
      <c r="O294" s="25">
        <v>11</v>
      </c>
      <c r="P294" s="25">
        <v>2.7</v>
      </c>
      <c r="Q294" s="25">
        <v>0.01</v>
      </c>
      <c r="R294" s="25">
        <v>6.5</v>
      </c>
      <c r="S294" s="34"/>
      <c r="T294" s="51">
        <v>0.01</v>
      </c>
      <c r="U294" s="42">
        <v>14.8</v>
      </c>
      <c r="V294" s="42">
        <v>101.37</v>
      </c>
      <c r="W294" s="42">
        <v>3.284E-3</v>
      </c>
      <c r="X294" s="42">
        <v>16</v>
      </c>
      <c r="Y294" s="44">
        <v>0.33</v>
      </c>
      <c r="Z294" s="87">
        <f t="shared" si="17"/>
        <v>2.5794367681516563</v>
      </c>
      <c r="AA294" s="88">
        <f t="shared" si="18"/>
        <v>2.7248358666671946</v>
      </c>
      <c r="AB294" s="90">
        <f t="shared" si="19"/>
        <v>-2.7411694029657249E-2</v>
      </c>
    </row>
    <row r="295" spans="1:31" x14ac:dyDescent="0.2">
      <c r="A295" s="2" t="s">
        <v>157</v>
      </c>
      <c r="B295" s="9">
        <v>41932</v>
      </c>
      <c r="C295" s="18">
        <v>10.86</v>
      </c>
      <c r="D295" s="12">
        <v>7.25</v>
      </c>
      <c r="F295" s="12">
        <v>2.6</v>
      </c>
      <c r="H295" s="23">
        <f t="shared" si="16"/>
        <v>5.6234132519034806E-8</v>
      </c>
      <c r="I295" s="32">
        <v>0.06</v>
      </c>
      <c r="J295" s="25">
        <v>0.08</v>
      </c>
      <c r="K295" s="30">
        <v>1</v>
      </c>
      <c r="L295" s="25">
        <v>137</v>
      </c>
      <c r="M295" s="30">
        <v>0.2</v>
      </c>
      <c r="N295" s="25">
        <v>2.15</v>
      </c>
      <c r="O295" s="25">
        <v>1.35</v>
      </c>
      <c r="P295" s="25">
        <v>15</v>
      </c>
      <c r="Q295" s="25">
        <v>0.16</v>
      </c>
      <c r="R295" s="25">
        <v>30.4</v>
      </c>
      <c r="S295" s="31">
        <v>2.2000000000000002</v>
      </c>
      <c r="T295" s="51">
        <v>0.01</v>
      </c>
      <c r="U295" s="42">
        <v>76.8</v>
      </c>
      <c r="V295" s="42">
        <v>0.22</v>
      </c>
      <c r="W295" s="42">
        <v>5.2599999999999999E-3</v>
      </c>
      <c r="X295" s="42">
        <v>38</v>
      </c>
      <c r="Y295" s="44">
        <v>7.38</v>
      </c>
      <c r="Z295" s="87">
        <f t="shared" si="17"/>
        <v>9.5211608945440851</v>
      </c>
      <c r="AA295" s="88">
        <f t="shared" si="18"/>
        <v>10.054745106571664</v>
      </c>
      <c r="AB295" s="90">
        <f t="shared" si="19"/>
        <v>-2.7257191161275843E-2</v>
      </c>
      <c r="AC295" s="19">
        <v>9.5500000000000007</v>
      </c>
      <c r="AD295" s="13">
        <v>10.050000000000001</v>
      </c>
      <c r="AE295" s="95">
        <v>5.07</v>
      </c>
    </row>
    <row r="296" spans="1:31" x14ac:dyDescent="0.2">
      <c r="A296" s="2" t="s">
        <v>288</v>
      </c>
      <c r="B296" s="9">
        <v>40148</v>
      </c>
      <c r="C296" s="18">
        <v>2.16</v>
      </c>
      <c r="D296" s="12">
        <v>6.3</v>
      </c>
      <c r="F296" s="12">
        <v>11</v>
      </c>
      <c r="H296" s="23">
        <f t="shared" si="16"/>
        <v>5.0118723362727218E-7</v>
      </c>
      <c r="I296" s="28"/>
      <c r="J296" s="25">
        <v>0.2</v>
      </c>
      <c r="K296" s="33"/>
      <c r="L296" s="25">
        <v>54.9</v>
      </c>
      <c r="M296" s="30">
        <v>0.5</v>
      </c>
      <c r="N296" s="25">
        <v>11.8</v>
      </c>
      <c r="O296" s="25">
        <v>12.6</v>
      </c>
      <c r="P296" s="25">
        <v>5.05</v>
      </c>
      <c r="Q296" s="25">
        <v>0.35</v>
      </c>
      <c r="R296" s="25">
        <v>8.9</v>
      </c>
      <c r="S296" s="34"/>
      <c r="T296" s="51">
        <v>0.25</v>
      </c>
      <c r="U296" s="42">
        <v>74.8</v>
      </c>
      <c r="V296" s="42">
        <v>0.22</v>
      </c>
      <c r="W296" s="42">
        <v>0.03</v>
      </c>
      <c r="X296" s="42">
        <v>32</v>
      </c>
      <c r="Y296" s="44">
        <v>2.08</v>
      </c>
      <c r="Z296" s="87">
        <f t="shared" si="17"/>
        <v>4.3107765346194018</v>
      </c>
      <c r="AA296" s="88">
        <f t="shared" si="18"/>
        <v>4.5519754990101324</v>
      </c>
      <c r="AB296" s="90">
        <f t="shared" si="19"/>
        <v>-2.7214906100893495E-2</v>
      </c>
      <c r="AE296" s="95">
        <v>0.01</v>
      </c>
    </row>
    <row r="297" spans="1:31" x14ac:dyDescent="0.2">
      <c r="A297" s="2" t="s">
        <v>335</v>
      </c>
      <c r="B297" s="9">
        <v>41171</v>
      </c>
      <c r="C297" s="18">
        <v>1.99</v>
      </c>
      <c r="D297" s="12">
        <v>4.95</v>
      </c>
      <c r="F297" s="12">
        <v>7.5</v>
      </c>
      <c r="H297" s="23">
        <f t="shared" si="16"/>
        <v>1.1220184543019627E-5</v>
      </c>
      <c r="I297" s="28"/>
      <c r="J297" s="25">
        <v>0.03</v>
      </c>
      <c r="K297" s="36"/>
      <c r="L297" s="25">
        <v>20.3</v>
      </c>
      <c r="M297" s="36"/>
      <c r="N297" s="25">
        <v>1.61</v>
      </c>
      <c r="O297" s="25">
        <v>12.8</v>
      </c>
      <c r="P297" s="25">
        <v>6.47</v>
      </c>
      <c r="Q297" s="25">
        <v>0.01</v>
      </c>
      <c r="R297" s="25">
        <v>8.44</v>
      </c>
      <c r="S297" s="29">
        <v>52</v>
      </c>
      <c r="T297" s="51">
        <v>0.01</v>
      </c>
      <c r="U297" s="42">
        <v>45.7</v>
      </c>
      <c r="V297" s="42">
        <v>47.36</v>
      </c>
      <c r="W297" s="42">
        <v>4.5999999999999999E-3</v>
      </c>
      <c r="X297" s="42">
        <v>21</v>
      </c>
      <c r="Y297" s="44">
        <v>0.12</v>
      </c>
      <c r="Z297" s="87">
        <f t="shared" si="17"/>
        <v>2.2994435082763927</v>
      </c>
      <c r="AA297" s="88">
        <f t="shared" si="18"/>
        <v>2.4280601076396193</v>
      </c>
      <c r="AB297" s="90">
        <f t="shared" si="19"/>
        <v>-2.7206028765417584E-2</v>
      </c>
      <c r="AC297" s="19">
        <v>2.38</v>
      </c>
      <c r="AD297" s="13">
        <v>2.4300000000000002</v>
      </c>
      <c r="AE297" s="94">
        <v>2.0699999999999998</v>
      </c>
    </row>
    <row r="298" spans="1:31" x14ac:dyDescent="0.2">
      <c r="A298" s="2" t="s">
        <v>153</v>
      </c>
      <c r="B298" s="9">
        <v>41927</v>
      </c>
      <c r="C298" s="18">
        <v>5.92</v>
      </c>
      <c r="D298" s="12">
        <v>7.38</v>
      </c>
      <c r="F298" s="12">
        <v>1.9</v>
      </c>
      <c r="H298" s="23">
        <f t="shared" si="16"/>
        <v>4.1686938347033516E-8</v>
      </c>
      <c r="I298" s="32">
        <v>0.01</v>
      </c>
      <c r="J298" s="25">
        <v>0.13</v>
      </c>
      <c r="K298" s="29">
        <v>2.1</v>
      </c>
      <c r="L298" s="25">
        <v>127</v>
      </c>
      <c r="M298" s="36"/>
      <c r="N298" s="25">
        <v>3.78</v>
      </c>
      <c r="O298" s="25">
        <v>1.6</v>
      </c>
      <c r="P298" s="25">
        <v>10.4</v>
      </c>
      <c r="Q298" s="25">
        <v>0.16</v>
      </c>
      <c r="R298" s="25">
        <v>19.2</v>
      </c>
      <c r="S298" s="36"/>
      <c r="T298" s="51">
        <v>0.01</v>
      </c>
      <c r="U298" s="42">
        <v>82.9</v>
      </c>
      <c r="V298" s="42">
        <v>0.22</v>
      </c>
      <c r="W298" s="42">
        <v>8.2100000000000003E-3</v>
      </c>
      <c r="X298" s="42">
        <v>40</v>
      </c>
      <c r="Y298" s="44">
        <v>5.82</v>
      </c>
      <c r="Z298" s="87">
        <f t="shared" si="17"/>
        <v>8.2185280670722296</v>
      </c>
      <c r="AA298" s="88">
        <f t="shared" si="18"/>
        <v>8.6782174623498918</v>
      </c>
      <c r="AB298" s="90">
        <f t="shared" si="19"/>
        <v>-2.7205795014028589E-2</v>
      </c>
      <c r="AC298" s="19">
        <v>8.2899999999999991</v>
      </c>
      <c r="AD298" s="13">
        <v>8.67</v>
      </c>
      <c r="AE298" s="95">
        <v>4.58</v>
      </c>
    </row>
    <row r="299" spans="1:31" x14ac:dyDescent="0.2">
      <c r="A299" s="2" t="s">
        <v>110</v>
      </c>
      <c r="B299" s="9">
        <v>38826</v>
      </c>
      <c r="C299" s="18">
        <v>8.5299999999999994</v>
      </c>
      <c r="D299" s="12">
        <v>7.19</v>
      </c>
      <c r="F299" s="12">
        <v>1.3</v>
      </c>
      <c r="H299" s="23">
        <f t="shared" si="16"/>
        <v>6.4565422903465397E-8</v>
      </c>
      <c r="I299" s="32">
        <v>5.0000000000000001E-3</v>
      </c>
      <c r="J299" s="25">
        <v>0.09</v>
      </c>
      <c r="K299" s="30">
        <v>0.3</v>
      </c>
      <c r="L299" s="25">
        <v>106</v>
      </c>
      <c r="M299" s="30">
        <v>0.2</v>
      </c>
      <c r="N299" s="25">
        <v>0.26</v>
      </c>
      <c r="O299" s="25">
        <v>1.54</v>
      </c>
      <c r="P299" s="25">
        <v>7.77</v>
      </c>
      <c r="Q299" s="25">
        <v>0.14000000000000001</v>
      </c>
      <c r="R299" s="25">
        <v>16.399999999999999</v>
      </c>
      <c r="S299" s="31">
        <v>0.9</v>
      </c>
      <c r="T299" s="51">
        <v>0.05</v>
      </c>
      <c r="U299" s="42">
        <v>65.099999999999994</v>
      </c>
      <c r="V299" s="42">
        <v>11.95</v>
      </c>
      <c r="W299" s="42">
        <v>0.01</v>
      </c>
      <c r="X299" s="42">
        <v>30</v>
      </c>
      <c r="Y299" s="44">
        <v>4.68</v>
      </c>
      <c r="Z299" s="87">
        <f t="shared" si="17"/>
        <v>6.7013672431482716</v>
      </c>
      <c r="AA299" s="88">
        <f t="shared" si="18"/>
        <v>7.0760629025342956</v>
      </c>
      <c r="AB299" s="90">
        <f t="shared" si="19"/>
        <v>-2.71963388980377E-2</v>
      </c>
      <c r="AC299" s="19">
        <v>6.7</v>
      </c>
      <c r="AD299" s="13">
        <v>7.1</v>
      </c>
      <c r="AE299" s="94">
        <v>-5.6</v>
      </c>
    </row>
    <row r="300" spans="1:31" x14ac:dyDescent="0.2">
      <c r="A300" s="2" t="s">
        <v>250</v>
      </c>
      <c r="B300" s="9">
        <v>40147</v>
      </c>
      <c r="C300" s="18">
        <v>1.72</v>
      </c>
      <c r="D300" s="12">
        <v>6.62</v>
      </c>
      <c r="F300" s="12">
        <v>25</v>
      </c>
      <c r="H300" s="23">
        <f t="shared" si="16"/>
        <v>2.3988329190194845E-7</v>
      </c>
      <c r="I300" s="32">
        <v>0.03</v>
      </c>
      <c r="J300" s="25">
        <v>0.25</v>
      </c>
      <c r="K300" s="33"/>
      <c r="L300" s="25">
        <v>67.8</v>
      </c>
      <c r="M300" s="30">
        <v>1.3</v>
      </c>
      <c r="N300" s="25">
        <v>3.94</v>
      </c>
      <c r="O300" s="25">
        <v>11.3</v>
      </c>
      <c r="P300" s="25">
        <v>4.67</v>
      </c>
      <c r="Q300" s="25">
        <v>0.31</v>
      </c>
      <c r="R300" s="25">
        <v>15.2</v>
      </c>
      <c r="S300" s="34"/>
      <c r="T300" s="51">
        <v>0.4</v>
      </c>
      <c r="U300" s="42">
        <v>52.8</v>
      </c>
      <c r="V300" s="42">
        <v>0.22</v>
      </c>
      <c r="W300" s="42">
        <v>0.02</v>
      </c>
      <c r="X300" s="42">
        <v>31</v>
      </c>
      <c r="Y300" s="44">
        <v>3.17</v>
      </c>
      <c r="Z300" s="87">
        <f t="shared" si="17"/>
        <v>4.8871993291105245</v>
      </c>
      <c r="AA300" s="88">
        <f t="shared" si="18"/>
        <v>5.1602883259621866</v>
      </c>
      <c r="AB300" s="90">
        <f t="shared" si="19"/>
        <v>-2.7179829050477777E-2</v>
      </c>
      <c r="AE300" s="94">
        <v>3.54</v>
      </c>
    </row>
    <row r="301" spans="1:31" x14ac:dyDescent="0.2">
      <c r="A301" s="2" t="s">
        <v>232</v>
      </c>
      <c r="B301" s="9">
        <v>41793</v>
      </c>
      <c r="C301" s="18">
        <v>2.3199999999999998</v>
      </c>
      <c r="D301" s="12">
        <v>7.16</v>
      </c>
      <c r="F301" s="12">
        <v>2</v>
      </c>
      <c r="H301" s="23">
        <f t="shared" si="16"/>
        <v>6.9183097091893466E-8</v>
      </c>
      <c r="I301" s="24">
        <v>0.09</v>
      </c>
      <c r="J301" s="25">
        <v>0.02</v>
      </c>
      <c r="K301" s="33"/>
      <c r="L301" s="25">
        <v>151</v>
      </c>
      <c r="M301" s="33"/>
      <c r="N301" s="25">
        <v>2.17</v>
      </c>
      <c r="O301" s="25">
        <v>12.4</v>
      </c>
      <c r="P301" s="25">
        <v>10.3</v>
      </c>
      <c r="Q301" s="25">
        <v>0.32</v>
      </c>
      <c r="R301" s="25">
        <v>20</v>
      </c>
      <c r="S301" s="34"/>
      <c r="T301" s="51">
        <v>0.01</v>
      </c>
      <c r="U301" s="42">
        <v>128</v>
      </c>
      <c r="V301" s="42">
        <v>0.22</v>
      </c>
      <c r="W301" s="42">
        <v>3.9399999999999999E-3</v>
      </c>
      <c r="X301" s="42">
        <v>33</v>
      </c>
      <c r="Y301" s="44">
        <v>6.61</v>
      </c>
      <c r="Z301" s="87">
        <f t="shared" si="17"/>
        <v>9.6698728612087201</v>
      </c>
      <c r="AA301" s="88">
        <f t="shared" si="18"/>
        <v>10.209562142970476</v>
      </c>
      <c r="AB301" s="90">
        <f t="shared" si="19"/>
        <v>-2.7148119735208719E-2</v>
      </c>
      <c r="AC301" s="19">
        <v>9.6999999999999993</v>
      </c>
      <c r="AD301" s="13">
        <v>10.210000000000001</v>
      </c>
      <c r="AE301" s="94">
        <v>5.09</v>
      </c>
    </row>
    <row r="302" spans="1:31" x14ac:dyDescent="0.2">
      <c r="A302" s="2" t="s">
        <v>91</v>
      </c>
      <c r="B302" s="9">
        <v>41575</v>
      </c>
      <c r="C302" s="18">
        <v>0.98</v>
      </c>
      <c r="D302" s="12">
        <v>7.15</v>
      </c>
      <c r="F302" s="12">
        <v>8.6999999999999993</v>
      </c>
      <c r="H302" s="23">
        <f t="shared" si="16"/>
        <v>7.0794578438413597E-8</v>
      </c>
      <c r="J302" s="25">
        <v>14.93</v>
      </c>
      <c r="K302" s="29">
        <v>0.2</v>
      </c>
      <c r="L302" s="25">
        <v>183</v>
      </c>
      <c r="M302" s="29">
        <v>0.3</v>
      </c>
      <c r="N302" s="27">
        <v>5.01</v>
      </c>
      <c r="O302" s="25">
        <v>52.2</v>
      </c>
      <c r="P302" s="25">
        <v>204</v>
      </c>
      <c r="Q302" s="27">
        <v>0.49</v>
      </c>
      <c r="R302" s="25">
        <v>414</v>
      </c>
      <c r="S302" s="29">
        <v>15</v>
      </c>
      <c r="T302" s="51">
        <v>0.13</v>
      </c>
      <c r="U302" s="42">
        <v>1.88</v>
      </c>
      <c r="V302" s="42">
        <v>0.22</v>
      </c>
      <c r="W302" s="42">
        <v>3.2799999999999999E-3</v>
      </c>
      <c r="X302" s="42">
        <v>1284</v>
      </c>
      <c r="Y302" s="44">
        <v>12.6</v>
      </c>
      <c r="Z302" s="87">
        <f t="shared" si="17"/>
        <v>46.284512452321835</v>
      </c>
      <c r="AA302" s="88">
        <f t="shared" si="18"/>
        <v>48.866892588603619</v>
      </c>
      <c r="AB302" s="90">
        <f t="shared" si="19"/>
        <v>-2.713969525905666E-2</v>
      </c>
      <c r="AC302" s="19">
        <v>46.38</v>
      </c>
      <c r="AD302" s="13">
        <v>48.86</v>
      </c>
      <c r="AE302" s="94">
        <v>5.21</v>
      </c>
    </row>
    <row r="303" spans="1:31" x14ac:dyDescent="0.2">
      <c r="A303" s="2" t="s">
        <v>230</v>
      </c>
      <c r="B303" s="9">
        <v>39779</v>
      </c>
      <c r="C303" s="18">
        <v>10.62</v>
      </c>
      <c r="D303" s="12">
        <v>7.17</v>
      </c>
      <c r="F303" s="12">
        <v>1.9</v>
      </c>
      <c r="H303" s="23">
        <f t="shared" si="16"/>
        <v>6.7608297539197998E-8</v>
      </c>
      <c r="I303" s="32">
        <v>0.02</v>
      </c>
      <c r="J303" s="25">
        <v>0.03</v>
      </c>
      <c r="K303" s="33"/>
      <c r="L303" s="25">
        <v>131</v>
      </c>
      <c r="M303" s="33"/>
      <c r="N303" s="25">
        <v>1.46</v>
      </c>
      <c r="O303" s="25">
        <v>1.71</v>
      </c>
      <c r="P303" s="25">
        <v>12.2</v>
      </c>
      <c r="Q303" s="25">
        <v>0.17</v>
      </c>
      <c r="R303" s="25">
        <v>42.3</v>
      </c>
      <c r="S303" s="34"/>
      <c r="T303" s="51">
        <v>0.04</v>
      </c>
      <c r="U303" s="42">
        <v>113</v>
      </c>
      <c r="V303" s="42">
        <v>0.22</v>
      </c>
      <c r="W303" s="42">
        <v>0.01</v>
      </c>
      <c r="X303" s="42">
        <v>46</v>
      </c>
      <c r="Y303" s="44">
        <v>6.36</v>
      </c>
      <c r="Z303" s="87">
        <f t="shared" si="17"/>
        <v>9.4866548215293438</v>
      </c>
      <c r="AA303" s="88">
        <f t="shared" si="18"/>
        <v>10.015082929579766</v>
      </c>
      <c r="AB303" s="90">
        <f t="shared" si="19"/>
        <v>-2.7096462622689551E-2</v>
      </c>
      <c r="AE303" s="95">
        <v>6.03</v>
      </c>
    </row>
    <row r="304" spans="1:31" x14ac:dyDescent="0.2">
      <c r="A304" s="2" t="s">
        <v>332</v>
      </c>
      <c r="B304" s="9">
        <v>41953</v>
      </c>
      <c r="C304" s="20"/>
      <c r="D304" s="12">
        <v>7.27</v>
      </c>
      <c r="F304" s="12">
        <v>0.8</v>
      </c>
      <c r="H304" s="23">
        <f t="shared" si="16"/>
        <v>5.3703179637025192E-8</v>
      </c>
      <c r="I304" s="32">
        <v>4.0000000000000001E-3</v>
      </c>
      <c r="J304" s="25">
        <v>0.05</v>
      </c>
      <c r="K304" s="33"/>
      <c r="L304" s="25">
        <v>107</v>
      </c>
      <c r="M304" s="33"/>
      <c r="N304" s="25">
        <v>0.01</v>
      </c>
      <c r="O304" s="25">
        <v>0.8</v>
      </c>
      <c r="P304" s="25">
        <v>6.2</v>
      </c>
      <c r="Q304" s="25">
        <v>0.01</v>
      </c>
      <c r="R304" s="25">
        <v>11</v>
      </c>
      <c r="S304" s="34"/>
      <c r="T304" s="52"/>
      <c r="U304" s="42">
        <v>31</v>
      </c>
      <c r="V304" s="42">
        <v>51.3</v>
      </c>
      <c r="W304" s="42">
        <v>0.01</v>
      </c>
      <c r="X304" s="42">
        <v>7.9</v>
      </c>
      <c r="Y304" s="44">
        <v>5.01</v>
      </c>
      <c r="Z304" s="87">
        <f t="shared" si="17"/>
        <v>6.3522735129379315</v>
      </c>
      <c r="AA304" s="88">
        <f t="shared" si="18"/>
        <v>6.705848585682368</v>
      </c>
      <c r="AB304" s="90">
        <f t="shared" si="19"/>
        <v>-2.7077023026289105E-2</v>
      </c>
      <c r="AC304" s="19">
        <v>6.37</v>
      </c>
      <c r="AD304" s="13">
        <v>6.66</v>
      </c>
      <c r="AE304" s="94">
        <v>4.5</v>
      </c>
    </row>
    <row r="305" spans="1:31" x14ac:dyDescent="0.2">
      <c r="A305" s="2" t="s">
        <v>328</v>
      </c>
      <c r="B305" s="9">
        <v>35327</v>
      </c>
      <c r="C305" s="18">
        <v>8.15</v>
      </c>
      <c r="D305" s="12">
        <v>4.97</v>
      </c>
      <c r="F305" s="12">
        <v>1</v>
      </c>
      <c r="H305" s="23">
        <f t="shared" si="16"/>
        <v>1.071519305237606E-5</v>
      </c>
      <c r="I305" s="32">
        <v>0.02</v>
      </c>
      <c r="J305" s="25">
        <v>0.01</v>
      </c>
      <c r="K305" s="30">
        <v>1</v>
      </c>
      <c r="L305" s="25">
        <v>12</v>
      </c>
      <c r="M305" s="30">
        <v>1</v>
      </c>
      <c r="N305" s="25">
        <v>0.04</v>
      </c>
      <c r="O305" s="25">
        <v>3.9</v>
      </c>
      <c r="P305" s="25">
        <v>6.6</v>
      </c>
      <c r="Q305" s="25">
        <v>0.02</v>
      </c>
      <c r="R305" s="25">
        <v>30</v>
      </c>
      <c r="S305" s="31">
        <v>5</v>
      </c>
      <c r="T305" s="51">
        <v>0.02</v>
      </c>
      <c r="U305" s="42">
        <v>21</v>
      </c>
      <c r="V305" s="42">
        <v>28.59</v>
      </c>
      <c r="W305" s="42">
        <v>3.284E-3</v>
      </c>
      <c r="X305" s="42">
        <v>59</v>
      </c>
      <c r="Y305" s="44">
        <v>0.13</v>
      </c>
      <c r="Z305" s="87">
        <f t="shared" si="17"/>
        <v>2.5513988620866161</v>
      </c>
      <c r="AA305" s="88">
        <f t="shared" si="18"/>
        <v>2.6933293619851346</v>
      </c>
      <c r="AB305" s="90">
        <f t="shared" si="19"/>
        <v>-2.7061554733589333E-2</v>
      </c>
      <c r="AE305" s="96"/>
    </row>
    <row r="306" spans="1:31" x14ac:dyDescent="0.2">
      <c r="A306" s="2" t="s">
        <v>342</v>
      </c>
      <c r="B306" s="9">
        <v>35746</v>
      </c>
      <c r="C306" s="19">
        <v>9.35</v>
      </c>
      <c r="D306" s="12">
        <v>4.84</v>
      </c>
      <c r="F306" s="12">
        <v>2.6</v>
      </c>
      <c r="H306" s="23">
        <f t="shared" si="16"/>
        <v>1.4454397707459275E-5</v>
      </c>
      <c r="I306" s="24">
        <v>0.71</v>
      </c>
      <c r="J306" s="25">
        <v>0.05</v>
      </c>
      <c r="K306" s="36"/>
      <c r="L306" s="25">
        <v>7.8</v>
      </c>
      <c r="M306" s="36"/>
      <c r="N306" s="25">
        <v>0.01</v>
      </c>
      <c r="O306" s="25">
        <v>2</v>
      </c>
      <c r="P306" s="25">
        <v>6.8</v>
      </c>
      <c r="Q306" s="25">
        <v>7.0000000000000007E-2</v>
      </c>
      <c r="R306" s="25">
        <v>37</v>
      </c>
      <c r="S306" s="36"/>
      <c r="T306" s="51">
        <v>0.15</v>
      </c>
      <c r="U306" s="42">
        <v>21</v>
      </c>
      <c r="V306" s="42">
        <v>10.18</v>
      </c>
      <c r="W306" s="42">
        <v>6.5690000000000002E-3</v>
      </c>
      <c r="X306" s="42">
        <v>74</v>
      </c>
      <c r="Y306" s="44">
        <v>0.15</v>
      </c>
      <c r="Z306" s="87">
        <f t="shared" si="17"/>
        <v>2.6938543378603406</v>
      </c>
      <c r="AA306" s="88">
        <f t="shared" si="18"/>
        <v>2.843703021786856</v>
      </c>
      <c r="AB306" s="90">
        <f t="shared" si="19"/>
        <v>-2.7060430112829097E-2</v>
      </c>
      <c r="AD306" s="100"/>
      <c r="AE306" s="96"/>
    </row>
    <row r="307" spans="1:31" x14ac:dyDescent="0.2">
      <c r="A307" s="2" t="s">
        <v>359</v>
      </c>
      <c r="B307" s="9">
        <v>35879</v>
      </c>
      <c r="C307" s="18">
        <v>3.82</v>
      </c>
      <c r="D307" s="12">
        <v>5.88</v>
      </c>
      <c r="F307" s="12">
        <v>2</v>
      </c>
      <c r="H307" s="23">
        <f t="shared" si="16"/>
        <v>1.3182567385564063E-6</v>
      </c>
      <c r="I307" s="28"/>
      <c r="J307" s="25">
        <v>0.01</v>
      </c>
      <c r="K307" s="36"/>
      <c r="L307" s="25">
        <v>42</v>
      </c>
      <c r="M307" s="36"/>
      <c r="N307" s="25">
        <v>0.01</v>
      </c>
      <c r="O307" s="25">
        <v>12</v>
      </c>
      <c r="P307" s="25">
        <v>3.4</v>
      </c>
      <c r="Q307" s="25">
        <v>2E-3</v>
      </c>
      <c r="R307" s="25">
        <v>6.8</v>
      </c>
      <c r="S307" s="36"/>
      <c r="T307" s="51">
        <v>0.01</v>
      </c>
      <c r="U307" s="42">
        <v>19.3</v>
      </c>
      <c r="V307" s="42">
        <v>122.22</v>
      </c>
      <c r="W307" s="42">
        <v>3.284E-3</v>
      </c>
      <c r="X307" s="42">
        <v>16</v>
      </c>
      <c r="Y307" s="44">
        <v>0.32</v>
      </c>
      <c r="Z307" s="87">
        <f t="shared" si="17"/>
        <v>2.9792025906170734</v>
      </c>
      <c r="AA307" s="88">
        <f t="shared" si="18"/>
        <v>3.1448078796818977</v>
      </c>
      <c r="AB307" s="90">
        <f t="shared" si="19"/>
        <v>-2.7041967003158883E-2</v>
      </c>
    </row>
    <row r="308" spans="1:31" x14ac:dyDescent="0.2">
      <c r="A308" s="2" t="s">
        <v>87</v>
      </c>
      <c r="B308" s="9">
        <v>40343</v>
      </c>
      <c r="C308" s="18">
        <v>1.06</v>
      </c>
      <c r="D308" s="12">
        <v>7.44</v>
      </c>
      <c r="F308" s="12">
        <v>2</v>
      </c>
      <c r="H308" s="23">
        <f t="shared" si="16"/>
        <v>3.630780547701001E-8</v>
      </c>
      <c r="I308" s="32">
        <v>0.01</v>
      </c>
      <c r="J308" s="25">
        <v>0.01</v>
      </c>
      <c r="K308" s="36"/>
      <c r="L308" s="25">
        <v>89.8</v>
      </c>
      <c r="M308" s="36"/>
      <c r="N308" s="25">
        <v>2E-3</v>
      </c>
      <c r="O308" s="25">
        <v>15.5</v>
      </c>
      <c r="P308" s="25">
        <v>9.16</v>
      </c>
      <c r="Q308" s="25">
        <v>1E-3</v>
      </c>
      <c r="R308" s="25">
        <v>7.91</v>
      </c>
      <c r="S308" s="36"/>
      <c r="T308" s="51">
        <v>0.14000000000000001</v>
      </c>
      <c r="U308" s="42">
        <v>63.8</v>
      </c>
      <c r="V308" s="42">
        <v>66.400000000000006</v>
      </c>
      <c r="W308" s="42">
        <v>0.06</v>
      </c>
      <c r="X308" s="42">
        <v>26</v>
      </c>
      <c r="Y308" s="44">
        <v>3.17</v>
      </c>
      <c r="Z308" s="87">
        <f t="shared" si="17"/>
        <v>5.97689488964593</v>
      </c>
      <c r="AA308" s="88">
        <f t="shared" si="18"/>
        <v>6.3083200902590741</v>
      </c>
      <c r="AB308" s="90">
        <f t="shared" si="19"/>
        <v>-2.6977566217217874E-2</v>
      </c>
      <c r="AC308" s="19">
        <v>5.98</v>
      </c>
      <c r="AD308" s="13">
        <v>6.31</v>
      </c>
      <c r="AE308" s="94">
        <v>5.42</v>
      </c>
    </row>
    <row r="309" spans="1:31" x14ac:dyDescent="0.2">
      <c r="A309" s="2" t="s">
        <v>195</v>
      </c>
      <c r="B309" s="9">
        <v>35801</v>
      </c>
      <c r="C309" s="18">
        <v>10.06</v>
      </c>
      <c r="D309" s="12">
        <v>7.55</v>
      </c>
      <c r="F309" s="12">
        <v>6</v>
      </c>
      <c r="H309" s="23">
        <f t="shared" si="16"/>
        <v>2.8183829312644468E-8</v>
      </c>
      <c r="I309" s="32">
        <v>0.1</v>
      </c>
      <c r="J309" s="25">
        <v>0.05</v>
      </c>
      <c r="K309" s="36"/>
      <c r="L309" s="25">
        <v>71</v>
      </c>
      <c r="M309" s="36"/>
      <c r="N309" s="25">
        <v>1.4</v>
      </c>
      <c r="O309" s="25">
        <v>1.3</v>
      </c>
      <c r="P309" s="25">
        <v>6.6</v>
      </c>
      <c r="Q309" s="25">
        <v>0.23</v>
      </c>
      <c r="R309" s="25">
        <v>15</v>
      </c>
      <c r="S309" s="36"/>
      <c r="T309" s="51">
        <v>0.16</v>
      </c>
      <c r="U309" s="42">
        <v>48</v>
      </c>
      <c r="V309" s="42">
        <v>0.44</v>
      </c>
      <c r="W309" s="42">
        <v>6.5690000000000002E-3</v>
      </c>
      <c r="X309" s="42">
        <v>39</v>
      </c>
      <c r="Y309" s="44">
        <v>3</v>
      </c>
      <c r="Z309" s="87">
        <f t="shared" si="17"/>
        <v>4.8440104812876879</v>
      </c>
      <c r="AA309" s="88">
        <f t="shared" si="18"/>
        <v>5.1117062145457233</v>
      </c>
      <c r="AB309" s="90">
        <f t="shared" si="19"/>
        <v>-2.688864513089945E-2</v>
      </c>
      <c r="AE309" s="96"/>
    </row>
    <row r="310" spans="1:31" x14ac:dyDescent="0.2">
      <c r="A310" s="2" t="s">
        <v>198</v>
      </c>
      <c r="B310" s="9">
        <v>39205</v>
      </c>
      <c r="C310" s="19">
        <v>4.8600000000000003</v>
      </c>
      <c r="D310" s="12">
        <v>4.9000000000000004</v>
      </c>
      <c r="F310" s="12">
        <v>1.1000000000000001</v>
      </c>
      <c r="H310" s="23">
        <f t="shared" si="16"/>
        <v>1.2589254117941658E-5</v>
      </c>
      <c r="I310" s="32">
        <v>0.01</v>
      </c>
      <c r="J310" s="25">
        <v>0.01</v>
      </c>
      <c r="K310" s="36"/>
      <c r="L310" s="25">
        <v>26.4</v>
      </c>
      <c r="M310" s="36"/>
      <c r="N310" s="25">
        <v>1E-3</v>
      </c>
      <c r="O310" s="25">
        <v>8.41</v>
      </c>
      <c r="P310" s="25">
        <v>2.92</v>
      </c>
      <c r="Q310" s="25">
        <v>0.05</v>
      </c>
      <c r="R310" s="25">
        <v>8.8800000000000008</v>
      </c>
      <c r="S310" s="36"/>
      <c r="T310" s="51">
        <v>0.02</v>
      </c>
      <c r="U310" s="42">
        <v>25.4</v>
      </c>
      <c r="V310" s="42">
        <v>77.459999999999994</v>
      </c>
      <c r="W310" s="42">
        <v>3.2799999999999999E-3</v>
      </c>
      <c r="X310" s="42">
        <v>15</v>
      </c>
      <c r="Y310" s="44">
        <v>0.08</v>
      </c>
      <c r="Z310" s="87">
        <f t="shared" si="17"/>
        <v>2.1624760920743995</v>
      </c>
      <c r="AA310" s="88">
        <f t="shared" si="18"/>
        <v>2.2819701892934492</v>
      </c>
      <c r="AB310" s="90">
        <f t="shared" si="19"/>
        <v>-2.6886160762027139E-2</v>
      </c>
      <c r="AE310" s="96"/>
    </row>
    <row r="311" spans="1:31" x14ac:dyDescent="0.2">
      <c r="A311" s="2" t="s">
        <v>217</v>
      </c>
      <c r="B311" s="9">
        <v>39790</v>
      </c>
      <c r="C311" s="18">
        <v>12.55</v>
      </c>
      <c r="D311" s="12">
        <v>7.09</v>
      </c>
      <c r="F311" s="12">
        <v>1.6</v>
      </c>
      <c r="H311" s="23">
        <f t="shared" si="16"/>
        <v>8.128305161640995E-8</v>
      </c>
      <c r="I311" s="28"/>
      <c r="J311" s="25">
        <v>0.01</v>
      </c>
      <c r="K311" s="36"/>
      <c r="L311" s="25">
        <v>110</v>
      </c>
      <c r="M311" s="36"/>
      <c r="N311" s="25">
        <v>0.54</v>
      </c>
      <c r="O311" s="25">
        <v>3.21</v>
      </c>
      <c r="P311" s="25">
        <v>8.2200000000000006</v>
      </c>
      <c r="Q311" s="25">
        <v>0.21</v>
      </c>
      <c r="R311" s="25">
        <v>17.600000000000001</v>
      </c>
      <c r="S311" s="36"/>
      <c r="T311" s="51">
        <v>0.02</v>
      </c>
      <c r="U311" s="42">
        <v>66.099999999999994</v>
      </c>
      <c r="V311" s="42">
        <v>5.17</v>
      </c>
      <c r="W311" s="42">
        <v>5.5799999999999999E-3</v>
      </c>
      <c r="X311" s="42">
        <v>34</v>
      </c>
      <c r="Y311" s="44">
        <v>5.01</v>
      </c>
      <c r="Z311" s="87">
        <f t="shared" si="17"/>
        <v>7.0404721449240721</v>
      </c>
      <c r="AA311" s="88">
        <f t="shared" si="18"/>
        <v>7.4293174414567975</v>
      </c>
      <c r="AB311" s="90">
        <f t="shared" si="19"/>
        <v>-2.6872906078655834E-2</v>
      </c>
      <c r="AE311" s="94">
        <v>5.76</v>
      </c>
    </row>
    <row r="312" spans="1:31" x14ac:dyDescent="0.2">
      <c r="A312" s="2" t="s">
        <v>212</v>
      </c>
      <c r="B312" s="9">
        <v>37952</v>
      </c>
      <c r="C312" s="18">
        <v>7.09</v>
      </c>
      <c r="D312" s="12">
        <v>7.06</v>
      </c>
      <c r="F312" s="12">
        <v>1.7</v>
      </c>
      <c r="H312" s="23">
        <f t="shared" si="16"/>
        <v>8.7096358995608061E-8</v>
      </c>
      <c r="I312" s="32">
        <v>5.0000000000000001E-3</v>
      </c>
      <c r="J312" s="25">
        <v>0.1</v>
      </c>
      <c r="K312" s="29">
        <v>0.2</v>
      </c>
      <c r="L312" s="25">
        <v>150</v>
      </c>
      <c r="M312" s="29">
        <v>0.2</v>
      </c>
      <c r="N312" s="25">
        <v>0.02</v>
      </c>
      <c r="O312" s="25">
        <v>2.11</v>
      </c>
      <c r="P312" s="25">
        <v>13.5</v>
      </c>
      <c r="Q312" s="25">
        <v>0.03</v>
      </c>
      <c r="R312" s="25">
        <v>11.5</v>
      </c>
      <c r="S312" s="29">
        <v>1.2</v>
      </c>
      <c r="T312" s="51">
        <v>0.04</v>
      </c>
      <c r="U312" s="42">
        <v>122</v>
      </c>
      <c r="V312" s="42">
        <v>6.5</v>
      </c>
      <c r="W312" s="42">
        <v>0.01</v>
      </c>
      <c r="X312" s="42">
        <v>41</v>
      </c>
      <c r="Y312" s="44">
        <v>5.86</v>
      </c>
      <c r="Z312" s="87">
        <f t="shared" si="17"/>
        <v>9.1577855868136844</v>
      </c>
      <c r="AA312" s="88">
        <f t="shared" si="18"/>
        <v>9.6626929094742273</v>
      </c>
      <c r="AB312" s="90">
        <f t="shared" si="19"/>
        <v>-2.6827549722507279E-2</v>
      </c>
    </row>
    <row r="313" spans="1:31" x14ac:dyDescent="0.2">
      <c r="A313" s="2" t="s">
        <v>109</v>
      </c>
      <c r="B313" s="9">
        <v>36808</v>
      </c>
      <c r="C313" s="18">
        <v>7.33</v>
      </c>
      <c r="D313" s="12">
        <v>7.78</v>
      </c>
      <c r="F313" s="12">
        <v>1.2</v>
      </c>
      <c r="H313" s="23">
        <f t="shared" si="16"/>
        <v>1.6595869074375541E-8</v>
      </c>
      <c r="I313" s="32">
        <v>0.05</v>
      </c>
      <c r="J313" s="25">
        <v>0.22</v>
      </c>
      <c r="K313" s="36"/>
      <c r="L313" s="25">
        <v>38.5</v>
      </c>
      <c r="M313" s="36"/>
      <c r="N313" s="35"/>
      <c r="O313" s="25">
        <v>1.7</v>
      </c>
      <c r="P313" s="25">
        <v>2.89</v>
      </c>
      <c r="Q313" s="35"/>
      <c r="R313" s="25">
        <v>13.4</v>
      </c>
      <c r="S313" s="36"/>
      <c r="T313" s="51">
        <v>0.35</v>
      </c>
      <c r="U313" s="42">
        <v>2.78</v>
      </c>
      <c r="V313" s="42">
        <v>0.22</v>
      </c>
      <c r="W313" s="42">
        <v>3.2845000000000001E-3</v>
      </c>
      <c r="X313" s="42">
        <v>14</v>
      </c>
      <c r="Y313" s="44">
        <v>2.4900000000000002</v>
      </c>
      <c r="Z313" s="87">
        <f t="shared" si="17"/>
        <v>2.8030422098756942</v>
      </c>
      <c r="AA313" s="88">
        <f t="shared" si="18"/>
        <v>2.9574728047437571</v>
      </c>
      <c r="AB313" s="90">
        <f t="shared" si="19"/>
        <v>-2.6808470158681603E-2</v>
      </c>
    </row>
    <row r="314" spans="1:31" x14ac:dyDescent="0.2">
      <c r="A314" s="2" t="s">
        <v>310</v>
      </c>
      <c r="B314" s="9">
        <v>41102</v>
      </c>
      <c r="C314" s="19">
        <v>4.16</v>
      </c>
      <c r="D314" s="12">
        <v>4.67</v>
      </c>
      <c r="F314" s="12">
        <v>1.5</v>
      </c>
      <c r="H314" s="23">
        <f t="shared" si="16"/>
        <v>2.1379620895022286E-5</v>
      </c>
      <c r="I314" s="28"/>
      <c r="J314" s="25">
        <v>0.01</v>
      </c>
      <c r="K314" s="30">
        <v>0.2</v>
      </c>
      <c r="L314" s="25">
        <v>23.6</v>
      </c>
      <c r="M314" s="30">
        <v>0.4</v>
      </c>
      <c r="N314" s="25">
        <v>0.01</v>
      </c>
      <c r="O314" s="25">
        <v>8.84</v>
      </c>
      <c r="P314" s="25">
        <v>2.54</v>
      </c>
      <c r="Q314" s="25">
        <v>0.1</v>
      </c>
      <c r="R314" s="25">
        <v>8.26</v>
      </c>
      <c r="S314" s="31">
        <v>12</v>
      </c>
      <c r="T314" s="51">
        <v>0.01</v>
      </c>
      <c r="U314" s="42">
        <v>18.2</v>
      </c>
      <c r="V314" s="42">
        <v>71.709999999999994</v>
      </c>
      <c r="W314" s="42">
        <v>3.2799999999999999E-3</v>
      </c>
      <c r="X314" s="42">
        <v>17</v>
      </c>
      <c r="Y314" s="44">
        <v>7.0000000000000007E-2</v>
      </c>
      <c r="Z314" s="87">
        <f t="shared" si="17"/>
        <v>1.9765611887000669</v>
      </c>
      <c r="AA314" s="88">
        <f t="shared" si="18"/>
        <v>2.0854391493086277</v>
      </c>
      <c r="AB314" s="90">
        <f t="shared" si="19"/>
        <v>-2.6804025492015549E-2</v>
      </c>
      <c r="AC314" s="19">
        <v>2.0499999999999998</v>
      </c>
      <c r="AD314" s="99">
        <v>2.08</v>
      </c>
      <c r="AE314" s="95">
        <v>1.48</v>
      </c>
    </row>
    <row r="315" spans="1:31" x14ac:dyDescent="0.2">
      <c r="A315" s="2" t="s">
        <v>265</v>
      </c>
      <c r="B315" s="9">
        <v>36844</v>
      </c>
      <c r="C315" s="18">
        <v>4.1900000000000004</v>
      </c>
      <c r="D315" s="12">
        <v>5.66</v>
      </c>
      <c r="F315" s="12">
        <v>1.4</v>
      </c>
      <c r="H315" s="23">
        <f t="shared" si="16"/>
        <v>2.1877616239495505E-6</v>
      </c>
      <c r="I315" s="32">
        <v>0.01</v>
      </c>
      <c r="J315" s="25">
        <v>0.01</v>
      </c>
      <c r="K315" s="36"/>
      <c r="L315" s="25">
        <v>21</v>
      </c>
      <c r="M315" s="36"/>
      <c r="N315" s="25">
        <v>0.05</v>
      </c>
      <c r="O315" s="25">
        <v>4.4000000000000004</v>
      </c>
      <c r="P315" s="25">
        <v>14</v>
      </c>
      <c r="Q315" s="25">
        <v>7.0000000000000007E-2</v>
      </c>
      <c r="R315" s="25">
        <v>20</v>
      </c>
      <c r="S315" s="36"/>
      <c r="T315" s="51">
        <v>0.02</v>
      </c>
      <c r="U315" s="42">
        <v>36.1</v>
      </c>
      <c r="V315" s="42">
        <v>56.13</v>
      </c>
      <c r="W315" s="42">
        <v>3.2845000000000001E-3</v>
      </c>
      <c r="X315" s="42">
        <v>47</v>
      </c>
      <c r="Y315" s="44">
        <v>0.38</v>
      </c>
      <c r="Z315" s="87">
        <f t="shared" si="17"/>
        <v>3.1881774245019212</v>
      </c>
      <c r="AA315" s="88">
        <f t="shared" si="18"/>
        <v>3.3633721015013132</v>
      </c>
      <c r="AB315" s="90">
        <f t="shared" si="19"/>
        <v>-2.6740952854594272E-2</v>
      </c>
      <c r="AE315" s="96"/>
    </row>
    <row r="316" spans="1:31" x14ac:dyDescent="0.2">
      <c r="A316" s="2" t="s">
        <v>383</v>
      </c>
      <c r="B316" s="9">
        <v>42165</v>
      </c>
      <c r="C316" s="18">
        <v>4.53</v>
      </c>
      <c r="D316" s="12">
        <v>5.31</v>
      </c>
      <c r="F316" s="12">
        <v>3.1</v>
      </c>
      <c r="H316" s="23">
        <f t="shared" si="16"/>
        <v>4.8977881936844583E-6</v>
      </c>
      <c r="I316" s="28"/>
      <c r="J316" s="25">
        <v>0.01</v>
      </c>
      <c r="K316" s="29">
        <v>0.2</v>
      </c>
      <c r="L316" s="25">
        <v>25.2</v>
      </c>
      <c r="M316" s="29">
        <v>0.3</v>
      </c>
      <c r="N316" s="25">
        <v>0.01</v>
      </c>
      <c r="O316" s="25">
        <v>8.32</v>
      </c>
      <c r="P316" s="25">
        <v>4.78</v>
      </c>
      <c r="Q316" s="25">
        <v>0.03</v>
      </c>
      <c r="R316" s="25">
        <v>9.4</v>
      </c>
      <c r="S316" s="29">
        <v>4.3</v>
      </c>
      <c r="T316" s="51">
        <v>0.01</v>
      </c>
      <c r="U316" s="42">
        <v>21.7</v>
      </c>
      <c r="V316" s="42">
        <v>71.709999999999994</v>
      </c>
      <c r="W316" s="42">
        <v>3.2799999999999999E-3</v>
      </c>
      <c r="X316" s="42">
        <v>22</v>
      </c>
      <c r="Y316" s="44">
        <v>0.17</v>
      </c>
      <c r="Z316" s="87">
        <f t="shared" si="17"/>
        <v>2.274410637847367</v>
      </c>
      <c r="AA316" s="88">
        <f t="shared" si="18"/>
        <v>2.3993464098671975</v>
      </c>
      <c r="AB316" s="90">
        <f t="shared" si="19"/>
        <v>-2.6731336426852409E-2</v>
      </c>
      <c r="AC316" s="19">
        <v>2.2999999999999998</v>
      </c>
      <c r="AD316" s="99">
        <v>2.4</v>
      </c>
      <c r="AE316" s="95">
        <v>4.13</v>
      </c>
    </row>
    <row r="317" spans="1:31" x14ac:dyDescent="0.2">
      <c r="A317" s="2" t="s">
        <v>95</v>
      </c>
      <c r="B317" s="9">
        <v>41794</v>
      </c>
      <c r="C317" s="18">
        <v>1.68</v>
      </c>
      <c r="D317" s="12">
        <v>7.46</v>
      </c>
      <c r="F317" s="12">
        <v>3.1</v>
      </c>
      <c r="H317" s="23">
        <f t="shared" si="16"/>
        <v>3.4673685045253171E-8</v>
      </c>
      <c r="I317" s="32">
        <v>6.0000000000000001E-3</v>
      </c>
      <c r="J317" s="25">
        <v>1.08</v>
      </c>
      <c r="K317" s="33"/>
      <c r="L317" s="25">
        <v>63.3</v>
      </c>
      <c r="M317" s="33"/>
      <c r="N317" s="25">
        <v>1.21</v>
      </c>
      <c r="O317" s="25">
        <v>8.6</v>
      </c>
      <c r="P317" s="25">
        <v>21</v>
      </c>
      <c r="Q317" s="25">
        <v>0.08</v>
      </c>
      <c r="R317" s="25">
        <v>188</v>
      </c>
      <c r="S317" s="34"/>
      <c r="T317" s="51">
        <v>0.04</v>
      </c>
      <c r="U317" s="42">
        <v>19.5</v>
      </c>
      <c r="V317" s="42">
        <v>0.22</v>
      </c>
      <c r="W317" s="42">
        <v>3.2799999999999999E-3</v>
      </c>
      <c r="X317" s="42">
        <v>216</v>
      </c>
      <c r="Y317" s="44">
        <v>7.62</v>
      </c>
      <c r="Z317" s="87">
        <f t="shared" si="17"/>
        <v>13.390693841622198</v>
      </c>
      <c r="AA317" s="88">
        <f t="shared" si="18"/>
        <v>14.123926097784068</v>
      </c>
      <c r="AB317" s="90">
        <f t="shared" si="19"/>
        <v>-2.6648823708145752E-2</v>
      </c>
      <c r="AC317" s="19">
        <v>13.41</v>
      </c>
      <c r="AD317" s="13">
        <v>14.12</v>
      </c>
      <c r="AE317" s="95">
        <v>5.14</v>
      </c>
    </row>
    <row r="318" spans="1:31" x14ac:dyDescent="0.2">
      <c r="A318" s="2" t="s">
        <v>172</v>
      </c>
      <c r="B318" s="9">
        <v>32083</v>
      </c>
      <c r="C318" s="18">
        <v>11.51</v>
      </c>
      <c r="D318" s="12">
        <v>7</v>
      </c>
      <c r="F318" s="12">
        <v>4</v>
      </c>
      <c r="H318" s="23">
        <f t="shared" si="16"/>
        <v>9.9999999999999995E-8</v>
      </c>
      <c r="I318" s="28"/>
      <c r="J318" s="25">
        <v>0.41</v>
      </c>
      <c r="K318" s="33"/>
      <c r="L318" s="25">
        <v>67</v>
      </c>
      <c r="M318" s="33"/>
      <c r="N318" s="25">
        <v>3.3</v>
      </c>
      <c r="O318" s="25">
        <v>2.2999999999999998</v>
      </c>
      <c r="P318" s="25">
        <v>14</v>
      </c>
      <c r="Q318" s="25">
        <v>0.26</v>
      </c>
      <c r="R318" s="25">
        <v>8.9</v>
      </c>
      <c r="S318" s="34"/>
      <c r="T318" s="51">
        <v>0.01</v>
      </c>
      <c r="U318" s="42">
        <v>6.29</v>
      </c>
      <c r="V318" s="42">
        <v>0.44</v>
      </c>
      <c r="W318" s="42">
        <v>0.01</v>
      </c>
      <c r="X318" s="42">
        <v>14.2</v>
      </c>
      <c r="Y318" s="44">
        <v>4.83</v>
      </c>
      <c r="Z318" s="87">
        <f t="shared" si="17"/>
        <v>5.0914675546789097</v>
      </c>
      <c r="AA318" s="88">
        <f t="shared" si="18"/>
        <v>5.3691404146936748</v>
      </c>
      <c r="AB318" s="90">
        <f t="shared" si="19"/>
        <v>-2.6544619665296528E-2</v>
      </c>
      <c r="AE318" s="96"/>
    </row>
    <row r="319" spans="1:31" x14ac:dyDescent="0.2">
      <c r="A319" s="2" t="s">
        <v>310</v>
      </c>
      <c r="B319" s="9">
        <v>35237</v>
      </c>
      <c r="C319" s="18">
        <v>5.24</v>
      </c>
      <c r="D319" s="12">
        <v>4.59</v>
      </c>
      <c r="F319" s="12">
        <v>0.4</v>
      </c>
      <c r="H319" s="23">
        <f t="shared" si="16"/>
        <v>2.5703957827688621E-5</v>
      </c>
      <c r="I319" s="28"/>
      <c r="J319" s="25">
        <v>0.06</v>
      </c>
      <c r="K319" s="33"/>
      <c r="L319" s="25">
        <v>25.5</v>
      </c>
      <c r="M319" s="33"/>
      <c r="N319" s="25">
        <v>0.04</v>
      </c>
      <c r="O319" s="25">
        <v>10.7</v>
      </c>
      <c r="P319" s="25">
        <v>3.66</v>
      </c>
      <c r="Q319" s="25">
        <v>0.16</v>
      </c>
      <c r="R319" s="25">
        <v>14.9</v>
      </c>
      <c r="S319" s="34"/>
      <c r="T319" s="51">
        <v>0.03</v>
      </c>
      <c r="U319" s="42">
        <v>19.100000000000001</v>
      </c>
      <c r="V319" s="42">
        <v>90.74</v>
      </c>
      <c r="W319" s="42">
        <v>0.03</v>
      </c>
      <c r="X319" s="42">
        <v>24.1</v>
      </c>
      <c r="Y319" s="44">
        <v>0.1</v>
      </c>
      <c r="Z319" s="87">
        <f t="shared" si="17"/>
        <v>2.5059468872478101</v>
      </c>
      <c r="AA319" s="88">
        <f t="shared" si="18"/>
        <v>2.6426057067350883</v>
      </c>
      <c r="AB319" s="90">
        <f t="shared" si="19"/>
        <v>-2.654315304984765E-2</v>
      </c>
      <c r="AD319" s="100"/>
      <c r="AE319" s="96"/>
    </row>
    <row r="320" spans="1:31" x14ac:dyDescent="0.2">
      <c r="A320" s="2" t="s">
        <v>295</v>
      </c>
      <c r="B320" s="9">
        <v>40745</v>
      </c>
      <c r="C320" s="18">
        <v>3.91</v>
      </c>
      <c r="D320" s="12">
        <v>7.45</v>
      </c>
      <c r="F320" s="12">
        <v>1.4</v>
      </c>
      <c r="H320" s="23">
        <f t="shared" si="16"/>
        <v>3.5481338923357426E-8</v>
      </c>
      <c r="I320" s="32">
        <v>0.04</v>
      </c>
      <c r="J320" s="25">
        <v>0.01</v>
      </c>
      <c r="K320" s="29">
        <v>0.4</v>
      </c>
      <c r="L320" s="25">
        <v>88.7</v>
      </c>
      <c r="M320" s="29">
        <v>0.2</v>
      </c>
      <c r="N320" s="25">
        <v>0.1</v>
      </c>
      <c r="O320" s="25">
        <v>1.01</v>
      </c>
      <c r="P320" s="25">
        <v>4.4800000000000004</v>
      </c>
      <c r="Q320" s="25">
        <v>2E-3</v>
      </c>
      <c r="R320" s="25">
        <v>9.2799999999999994</v>
      </c>
      <c r="S320" s="29">
        <v>8.5</v>
      </c>
      <c r="T320" s="51">
        <v>0.1</v>
      </c>
      <c r="U320" s="42">
        <v>25.5</v>
      </c>
      <c r="V320" s="42">
        <v>69.05</v>
      </c>
      <c r="W320" s="42">
        <v>8.2100000000000003E-3</v>
      </c>
      <c r="X320" s="42">
        <v>28</v>
      </c>
      <c r="Y320" s="44">
        <v>3.08</v>
      </c>
      <c r="Z320" s="87">
        <f t="shared" si="17"/>
        <v>5.2328624304009663</v>
      </c>
      <c r="AA320" s="88">
        <f t="shared" si="18"/>
        <v>5.5177548123257525</v>
      </c>
      <c r="AB320" s="90">
        <f t="shared" si="19"/>
        <v>-2.650009534266777E-2</v>
      </c>
      <c r="AC320" s="19">
        <v>5.23</v>
      </c>
      <c r="AD320" s="13">
        <v>5.52</v>
      </c>
      <c r="AE320" s="94">
        <v>5.34</v>
      </c>
    </row>
    <row r="321" spans="1:31" x14ac:dyDescent="0.2">
      <c r="A321" s="2" t="s">
        <v>368</v>
      </c>
      <c r="B321" s="9">
        <v>36486</v>
      </c>
      <c r="C321" s="18">
        <v>1.1399999999999999</v>
      </c>
      <c r="D321" s="12">
        <v>5.08</v>
      </c>
      <c r="E321" s="16"/>
      <c r="F321" s="12">
        <v>6.9</v>
      </c>
      <c r="H321" s="23">
        <f t="shared" si="16"/>
        <v>8.3176377110266992E-6</v>
      </c>
      <c r="I321" s="24">
        <v>2E-3</v>
      </c>
      <c r="J321" s="25">
        <v>0.02</v>
      </c>
      <c r="K321" s="36"/>
      <c r="L321" s="25">
        <v>37</v>
      </c>
      <c r="M321" s="36"/>
      <c r="N321" s="25">
        <v>0.15</v>
      </c>
      <c r="O321" s="25">
        <v>13</v>
      </c>
      <c r="P321" s="25">
        <v>4.5</v>
      </c>
      <c r="Q321" s="25">
        <v>1.9</v>
      </c>
      <c r="R321" s="25">
        <v>20</v>
      </c>
      <c r="S321" s="36"/>
      <c r="T321" s="51">
        <v>0.01</v>
      </c>
      <c r="U321" s="42">
        <v>30.8</v>
      </c>
      <c r="V321" s="42">
        <v>98.94</v>
      </c>
      <c r="W321" s="42">
        <v>0.01</v>
      </c>
      <c r="X321" s="42">
        <v>47</v>
      </c>
      <c r="Y321" s="44">
        <v>0.12</v>
      </c>
      <c r="Z321" s="87">
        <f t="shared" si="17"/>
        <v>3.4948293844900626</v>
      </c>
      <c r="AA321" s="88">
        <f t="shared" si="18"/>
        <v>3.6833498591934211</v>
      </c>
      <c r="AB321" s="90">
        <f t="shared" si="19"/>
        <v>-2.6262993483932438E-2</v>
      </c>
    </row>
    <row r="322" spans="1:31" x14ac:dyDescent="0.2">
      <c r="A322" s="2" t="s">
        <v>112</v>
      </c>
      <c r="B322" s="9">
        <v>32400</v>
      </c>
      <c r="C322" s="18">
        <v>15.58</v>
      </c>
      <c r="D322" s="12">
        <v>6.95</v>
      </c>
      <c r="F322" s="12">
        <v>2</v>
      </c>
      <c r="H322" s="23">
        <f t="shared" si="16"/>
        <v>1.1220184543019621E-7</v>
      </c>
      <c r="I322" s="32">
        <v>0.14000000000000001</v>
      </c>
      <c r="J322" s="25">
        <v>0.39</v>
      </c>
      <c r="K322" s="30">
        <v>0.2</v>
      </c>
      <c r="L322" s="25">
        <v>78</v>
      </c>
      <c r="M322" s="33"/>
      <c r="N322" s="25">
        <v>1.6</v>
      </c>
      <c r="O322" s="25">
        <v>2</v>
      </c>
      <c r="P322" s="25">
        <v>6.1</v>
      </c>
      <c r="Q322" s="25">
        <v>0.22</v>
      </c>
      <c r="R322" s="25">
        <v>11</v>
      </c>
      <c r="S322" s="31">
        <v>1.2</v>
      </c>
      <c r="T322" s="51">
        <v>1.53</v>
      </c>
      <c r="U322" s="42">
        <v>14.6</v>
      </c>
      <c r="V322" s="42">
        <v>1.1000000000000001</v>
      </c>
      <c r="W322" s="42">
        <v>0.82</v>
      </c>
      <c r="X322" s="42">
        <v>18.399999999999999</v>
      </c>
      <c r="Y322" s="44">
        <v>4.3899999999999997</v>
      </c>
      <c r="Z322" s="87">
        <f t="shared" si="17"/>
        <v>5.0262253854679608</v>
      </c>
      <c r="AA322" s="88">
        <f t="shared" si="18"/>
        <v>5.2968850171062982</v>
      </c>
      <c r="AB322" s="90">
        <f t="shared" si="19"/>
        <v>-2.6218806259288231E-2</v>
      </c>
      <c r="AD322" s="100"/>
      <c r="AE322" s="96"/>
    </row>
    <row r="323" spans="1:31" x14ac:dyDescent="0.2">
      <c r="A323" s="2" t="s">
        <v>196</v>
      </c>
      <c r="B323" s="9">
        <v>40063</v>
      </c>
      <c r="C323" s="18">
        <v>1.86</v>
      </c>
      <c r="D323" s="13">
        <v>7.11</v>
      </c>
      <c r="F323" s="13">
        <v>1.7</v>
      </c>
      <c r="H323" s="23">
        <f t="shared" si="16"/>
        <v>7.7624711662868932E-8</v>
      </c>
      <c r="I323" s="24">
        <v>4.0000000000000001E-3</v>
      </c>
      <c r="J323" s="25">
        <v>7.0000000000000007E-2</v>
      </c>
      <c r="K323" s="29">
        <v>1.1000000000000001</v>
      </c>
      <c r="L323" s="25">
        <v>133</v>
      </c>
      <c r="M323" s="29">
        <v>0.5</v>
      </c>
      <c r="N323" s="25">
        <v>2.21</v>
      </c>
      <c r="O323" s="25">
        <v>2.0699999999999998</v>
      </c>
      <c r="P323" s="25">
        <v>7.89</v>
      </c>
      <c r="Q323" s="25">
        <v>0.16</v>
      </c>
      <c r="R323" s="25">
        <v>17.2</v>
      </c>
      <c r="S323" s="29">
        <v>0.6</v>
      </c>
      <c r="T323" s="51">
        <v>0.02</v>
      </c>
      <c r="U323" s="42">
        <v>86.9</v>
      </c>
      <c r="V323" s="42">
        <v>0.22</v>
      </c>
      <c r="W323" s="42">
        <v>6.2399999999999999E-3</v>
      </c>
      <c r="X323" s="42">
        <v>38</v>
      </c>
      <c r="Y323" s="44">
        <v>5.73</v>
      </c>
      <c r="Z323" s="87">
        <f t="shared" si="17"/>
        <v>8.1762335151654639</v>
      </c>
      <c r="AA323" s="88">
        <f t="shared" si="18"/>
        <v>8.615345649788555</v>
      </c>
      <c r="AB323" s="90">
        <f t="shared" si="19"/>
        <v>-2.6150734859980842E-2</v>
      </c>
      <c r="AE323" s="94">
        <v>4.75</v>
      </c>
    </row>
    <row r="324" spans="1:31" x14ac:dyDescent="0.2">
      <c r="A324" s="2" t="s">
        <v>277</v>
      </c>
      <c r="B324" s="9">
        <v>38840</v>
      </c>
      <c r="C324" s="18">
        <v>3.02</v>
      </c>
      <c r="D324" s="12">
        <v>7.4</v>
      </c>
      <c r="F324" s="12">
        <v>2.1</v>
      </c>
      <c r="H324" s="23">
        <f t="shared" ref="H324:H387" si="20">10^-(D324)</f>
        <v>3.981071705534957E-8</v>
      </c>
      <c r="I324" s="24">
        <v>5.0000000000000001E-3</v>
      </c>
      <c r="J324" s="25">
        <v>0.01</v>
      </c>
      <c r="K324" s="29">
        <v>0.2</v>
      </c>
      <c r="L324" s="25">
        <v>115</v>
      </c>
      <c r="M324" s="29">
        <v>0.2</v>
      </c>
      <c r="N324" s="25">
        <v>0.01</v>
      </c>
      <c r="O324" s="25">
        <v>6.8</v>
      </c>
      <c r="P324" s="25">
        <v>5.6</v>
      </c>
      <c r="Q324" s="25">
        <v>1E-3</v>
      </c>
      <c r="R324" s="25">
        <v>10.8</v>
      </c>
      <c r="S324" s="29">
        <v>0.5</v>
      </c>
      <c r="T324" s="51">
        <v>0.06</v>
      </c>
      <c r="U324" s="42">
        <v>48.9</v>
      </c>
      <c r="V324" s="42">
        <v>138.94999999999999</v>
      </c>
      <c r="W324" s="42">
        <v>3.2845000000000001E-3</v>
      </c>
      <c r="X324" s="42">
        <v>33</v>
      </c>
      <c r="Y324" s="44">
        <v>3.02</v>
      </c>
      <c r="Z324" s="87">
        <f t="shared" ref="Z324:Z387" si="21">(H324/H$3)+(I324/I$3*3)+(J324/J$3)+(L324/L$3*2)+(N324/N$3*2)+(O324/O$3)+(P324/P$3*2)+(Q324/Q$3*2)+(R324/R$3)</f>
        <v>6.8444272855459705</v>
      </c>
      <c r="AA324" s="88">
        <f t="shared" ref="AA324:AA387" si="22">(T324/T$3*3)+(U324/U$3*2)+(V324/V$3)+(W324/W$3)+(X324/X$3)+Y324</f>
        <v>7.2119920479762012</v>
      </c>
      <c r="AB324" s="90">
        <f t="shared" ref="AB324:AB387" si="23">(Z324-AA324)/(Z324+AA324)</f>
        <v>-2.6149245672662257E-2</v>
      </c>
      <c r="AC324" s="19">
        <v>6.8</v>
      </c>
      <c r="AD324" s="13">
        <v>7.2</v>
      </c>
      <c r="AE324" s="94">
        <v>-5.2</v>
      </c>
    </row>
    <row r="325" spans="1:31" x14ac:dyDescent="0.2">
      <c r="A325" s="2" t="s">
        <v>370</v>
      </c>
      <c r="B325" s="9">
        <v>35744</v>
      </c>
      <c r="C325" s="19">
        <v>1.93</v>
      </c>
      <c r="D325" s="13">
        <v>5.54</v>
      </c>
      <c r="E325" s="15"/>
      <c r="F325" s="12">
        <v>17</v>
      </c>
      <c r="H325" s="23">
        <f t="shared" si="20"/>
        <v>2.8840315031265995E-6</v>
      </c>
      <c r="I325" s="24">
        <v>0.02</v>
      </c>
      <c r="J325" s="25">
        <v>0.01</v>
      </c>
      <c r="K325" s="33"/>
      <c r="L325" s="25">
        <v>15</v>
      </c>
      <c r="M325" s="33"/>
      <c r="N325" s="25">
        <v>0.11</v>
      </c>
      <c r="O325" s="25">
        <v>11</v>
      </c>
      <c r="P325" s="25">
        <v>5.6</v>
      </c>
      <c r="Q325" s="25">
        <v>0.28999999999999998</v>
      </c>
      <c r="R325" s="25">
        <v>20</v>
      </c>
      <c r="S325" s="34"/>
      <c r="T325" s="51">
        <v>0.01</v>
      </c>
      <c r="U325" s="42">
        <v>25.9</v>
      </c>
      <c r="V325" s="42">
        <v>46.21</v>
      </c>
      <c r="W325" s="42">
        <v>0.11</v>
      </c>
      <c r="X325" s="42">
        <v>29</v>
      </c>
      <c r="Y325" s="44">
        <v>0.4</v>
      </c>
      <c r="Z325" s="87">
        <f t="shared" si="21"/>
        <v>2.3777705288059017</v>
      </c>
      <c r="AA325" s="88">
        <f t="shared" si="22"/>
        <v>2.5052735446676961</v>
      </c>
      <c r="AB325" s="90">
        <f t="shared" si="23"/>
        <v>-2.6111379283761827E-2</v>
      </c>
    </row>
    <row r="326" spans="1:31" x14ac:dyDescent="0.2">
      <c r="A326" s="2" t="s">
        <v>273</v>
      </c>
      <c r="B326" s="9">
        <v>35410</v>
      </c>
      <c r="C326" s="19">
        <v>6.18</v>
      </c>
      <c r="D326" s="13">
        <v>7.33</v>
      </c>
      <c r="E326" s="15"/>
      <c r="F326" s="12">
        <v>0.1</v>
      </c>
      <c r="H326" s="23">
        <f t="shared" si="20"/>
        <v>4.6773514128719769E-8</v>
      </c>
      <c r="I326" s="24">
        <v>1E-3</v>
      </c>
      <c r="J326" s="25">
        <v>0.01</v>
      </c>
      <c r="K326" s="33"/>
      <c r="L326" s="25">
        <v>94</v>
      </c>
      <c r="M326" s="33"/>
      <c r="N326" s="25">
        <v>7.0000000000000007E-2</v>
      </c>
      <c r="O326" s="25">
        <v>2.2000000000000002</v>
      </c>
      <c r="P326" s="25">
        <v>7.5</v>
      </c>
      <c r="Q326" s="25">
        <v>2.5999999999999999E-3</v>
      </c>
      <c r="R326" s="25">
        <v>11</v>
      </c>
      <c r="S326" s="34"/>
      <c r="T326" s="51">
        <v>0.1</v>
      </c>
      <c r="U326" s="42">
        <v>75.900000000000006</v>
      </c>
      <c r="V326" s="42">
        <v>8.7200000000000006</v>
      </c>
      <c r="W326" s="42">
        <v>3.284E-3</v>
      </c>
      <c r="X326" s="42">
        <v>20</v>
      </c>
      <c r="Y326" s="44">
        <v>3.87</v>
      </c>
      <c r="Z326" s="87">
        <f t="shared" si="21"/>
        <v>5.8456518343730552</v>
      </c>
      <c r="AA326" s="88">
        <f t="shared" si="22"/>
        <v>6.1581481844147712</v>
      </c>
      <c r="AB326" s="90">
        <f t="shared" si="23"/>
        <v>-2.6033118641814276E-2</v>
      </c>
    </row>
    <row r="327" spans="1:31" x14ac:dyDescent="0.2">
      <c r="A327" s="2" t="s">
        <v>277</v>
      </c>
      <c r="B327" s="9">
        <v>38701</v>
      </c>
      <c r="C327" s="18">
        <v>3.76</v>
      </c>
      <c r="D327" s="12">
        <v>7.16</v>
      </c>
      <c r="F327" s="12">
        <v>1.8</v>
      </c>
      <c r="H327" s="23">
        <f t="shared" si="20"/>
        <v>6.9183097091893466E-8</v>
      </c>
      <c r="I327" s="28"/>
      <c r="J327" s="25">
        <v>0.01</v>
      </c>
      <c r="K327" s="30">
        <v>0.3</v>
      </c>
      <c r="L327" s="25">
        <v>120</v>
      </c>
      <c r="M327" s="30">
        <v>0.3</v>
      </c>
      <c r="N327" s="25">
        <v>0.01</v>
      </c>
      <c r="O327" s="25">
        <v>6.08</v>
      </c>
      <c r="P327" s="25">
        <v>5.26</v>
      </c>
      <c r="Q327" s="25">
        <v>1E-3</v>
      </c>
      <c r="R327" s="25">
        <v>9.1300000000000008</v>
      </c>
      <c r="S327" s="31">
        <v>0.5</v>
      </c>
      <c r="T327" s="51">
        <v>7.0000000000000007E-2</v>
      </c>
      <c r="U327" s="42">
        <v>34.700000000000003</v>
      </c>
      <c r="V327" s="42">
        <v>147.72</v>
      </c>
      <c r="W327" s="42">
        <v>3.3E-3</v>
      </c>
      <c r="X327" s="42">
        <v>29</v>
      </c>
      <c r="Y327" s="43">
        <v>3.42</v>
      </c>
      <c r="Z327" s="87">
        <f t="shared" si="21"/>
        <v>6.974345716934522</v>
      </c>
      <c r="AA327" s="88">
        <f t="shared" si="22"/>
        <v>7.3453071295176571</v>
      </c>
      <c r="AB327" s="90">
        <f t="shared" si="23"/>
        <v>-2.5905754599005106E-2</v>
      </c>
    </row>
    <row r="328" spans="1:31" x14ac:dyDescent="0.2">
      <c r="A328" s="2" t="s">
        <v>274</v>
      </c>
      <c r="B328" s="9">
        <v>38833</v>
      </c>
      <c r="C328" s="19">
        <v>5.91</v>
      </c>
      <c r="D328" s="12">
        <v>7.22</v>
      </c>
      <c r="F328" s="12">
        <v>1.4</v>
      </c>
      <c r="H328" s="23">
        <f t="shared" si="20"/>
        <v>6.0255958607435649E-8</v>
      </c>
      <c r="I328" s="24">
        <v>0.02</v>
      </c>
      <c r="J328" s="25">
        <v>0.01</v>
      </c>
      <c r="K328" s="29">
        <v>0.3</v>
      </c>
      <c r="L328" s="25">
        <v>96.4</v>
      </c>
      <c r="M328" s="29">
        <v>0.2</v>
      </c>
      <c r="N328" s="25">
        <v>0.01</v>
      </c>
      <c r="O328" s="25">
        <v>9.57</v>
      </c>
      <c r="P328" s="25">
        <v>5.63</v>
      </c>
      <c r="Q328" s="25">
        <v>0.02</v>
      </c>
      <c r="R328" s="25">
        <v>21.9</v>
      </c>
      <c r="S328" s="29">
        <v>0.5</v>
      </c>
      <c r="T328" s="51">
        <v>7.0000000000000007E-2</v>
      </c>
      <c r="U328" s="42">
        <v>31.7</v>
      </c>
      <c r="V328" s="42">
        <v>92.91</v>
      </c>
      <c r="W328" s="42">
        <v>4.9267499999999997E-3</v>
      </c>
      <c r="X328" s="42">
        <v>40</v>
      </c>
      <c r="Y328" s="44">
        <v>3.53</v>
      </c>
      <c r="Z328" s="87">
        <f t="shared" si="21"/>
        <v>6.4747738858740647</v>
      </c>
      <c r="AA328" s="88">
        <f t="shared" si="22"/>
        <v>6.8191519671136671</v>
      </c>
      <c r="AB328" s="90">
        <f t="shared" si="23"/>
        <v>-2.5904919663908423E-2</v>
      </c>
      <c r="AC328" s="19">
        <v>6.5</v>
      </c>
      <c r="AD328" s="13">
        <v>6.8</v>
      </c>
      <c r="AE328" s="94">
        <v>-5.2</v>
      </c>
    </row>
    <row r="329" spans="1:31" x14ac:dyDescent="0.2">
      <c r="A329" s="2" t="s">
        <v>336</v>
      </c>
      <c r="B329" s="9">
        <v>41067</v>
      </c>
      <c r="C329" s="18">
        <v>2.4700000000000002</v>
      </c>
      <c r="D329" s="13">
        <v>5.66</v>
      </c>
      <c r="F329" s="13">
        <v>28</v>
      </c>
      <c r="H329" s="23">
        <f t="shared" si="20"/>
        <v>2.1877616239495505E-6</v>
      </c>
      <c r="I329" s="24">
        <v>0.25</v>
      </c>
      <c r="J329" s="25">
        <v>0.06</v>
      </c>
      <c r="K329" s="36"/>
      <c r="L329" s="25">
        <v>17.399999999999999</v>
      </c>
      <c r="M329" s="29">
        <v>1.5</v>
      </c>
      <c r="N329" s="25">
        <v>0.21</v>
      </c>
      <c r="O329" s="25">
        <v>31.7</v>
      </c>
      <c r="P329" s="25">
        <v>2.72</v>
      </c>
      <c r="Q329" s="25">
        <v>0.02</v>
      </c>
      <c r="R329" s="25">
        <v>77</v>
      </c>
      <c r="S329" s="36"/>
      <c r="T329" s="51">
        <v>0.04</v>
      </c>
      <c r="U329" s="42">
        <v>34.1</v>
      </c>
      <c r="V329" s="42">
        <v>0.34</v>
      </c>
      <c r="W329" s="42">
        <v>0.02</v>
      </c>
      <c r="X329" s="42">
        <v>137</v>
      </c>
      <c r="Y329" s="44">
        <v>0.99</v>
      </c>
      <c r="Z329" s="87">
        <f t="shared" si="21"/>
        <v>5.2914457819406593</v>
      </c>
      <c r="AA329" s="88">
        <f t="shared" si="22"/>
        <v>5.5716792678328826</v>
      </c>
      <c r="AB329" s="90">
        <f t="shared" si="23"/>
        <v>-2.5796765167318512E-2</v>
      </c>
      <c r="AC329" s="19">
        <v>5.38</v>
      </c>
      <c r="AD329" s="13">
        <v>5.57</v>
      </c>
      <c r="AE329" s="94">
        <v>3.55</v>
      </c>
    </row>
    <row r="330" spans="1:31" x14ac:dyDescent="0.2">
      <c r="A330" s="2" t="s">
        <v>135</v>
      </c>
      <c r="B330" s="9">
        <v>40689</v>
      </c>
      <c r="C330" s="18">
        <v>12.56</v>
      </c>
      <c r="D330" s="12">
        <v>7.45</v>
      </c>
      <c r="F330" s="12">
        <v>0.95</v>
      </c>
      <c r="H330" s="23">
        <f t="shared" si="20"/>
        <v>3.5481338923357426E-8</v>
      </c>
      <c r="I330" s="32">
        <v>3.0000000000000001E-3</v>
      </c>
      <c r="J330" s="25">
        <v>0.01</v>
      </c>
      <c r="K330" s="30">
        <v>1.7</v>
      </c>
      <c r="L330" s="25">
        <v>110</v>
      </c>
      <c r="M330" s="30">
        <v>0.4</v>
      </c>
      <c r="N330" s="25">
        <v>8.0000000000000002E-3</v>
      </c>
      <c r="O330" s="25">
        <v>1.35</v>
      </c>
      <c r="P330" s="25">
        <v>8.1999999999999993</v>
      </c>
      <c r="Q330" s="27">
        <v>0.01</v>
      </c>
      <c r="R330" s="25">
        <v>7.94</v>
      </c>
      <c r="S330" s="31">
        <v>3.4</v>
      </c>
      <c r="T330" s="51">
        <v>0.17</v>
      </c>
      <c r="U330" s="42">
        <v>57.6</v>
      </c>
      <c r="V330" s="42">
        <v>72.150000000000006</v>
      </c>
      <c r="W330" s="42">
        <v>0.02</v>
      </c>
      <c r="X330" s="42">
        <v>43</v>
      </c>
      <c r="Y330" s="44">
        <v>3.31</v>
      </c>
      <c r="Z330" s="87">
        <f t="shared" si="21"/>
        <v>6.5450755461710539</v>
      </c>
      <c r="AA330" s="88">
        <f t="shared" si="22"/>
        <v>6.8916162370300089</v>
      </c>
      <c r="AB330" s="90">
        <f t="shared" si="23"/>
        <v>-2.579062588100816E-2</v>
      </c>
      <c r="AC330" s="19">
        <v>6.54</v>
      </c>
      <c r="AD330" s="13">
        <v>6.89</v>
      </c>
      <c r="AE330" s="94">
        <v>5.17</v>
      </c>
    </row>
    <row r="331" spans="1:31" x14ac:dyDescent="0.2">
      <c r="A331" s="2" t="s">
        <v>297</v>
      </c>
      <c r="B331" s="9">
        <v>37153</v>
      </c>
      <c r="C331" s="18">
        <v>8.35</v>
      </c>
      <c r="D331" s="12">
        <v>5.1100000000000003</v>
      </c>
      <c r="F331" s="12">
        <v>0.95</v>
      </c>
      <c r="H331" s="23">
        <f t="shared" si="20"/>
        <v>7.7624711662868956E-6</v>
      </c>
      <c r="I331" s="32">
        <v>0.01</v>
      </c>
      <c r="J331" s="25">
        <v>0.01</v>
      </c>
      <c r="K331" s="30">
        <v>0.2</v>
      </c>
      <c r="L331" s="25">
        <v>12.1</v>
      </c>
      <c r="M331" s="30">
        <v>0.2</v>
      </c>
      <c r="N331" s="27">
        <v>0.04</v>
      </c>
      <c r="O331" s="25">
        <v>2.5299999999999998</v>
      </c>
      <c r="P331" s="25">
        <v>12.1</v>
      </c>
      <c r="Q331" s="25">
        <v>0.18</v>
      </c>
      <c r="R331" s="25">
        <v>27.3</v>
      </c>
      <c r="S331" s="31">
        <v>45</v>
      </c>
      <c r="T331" s="51">
        <v>0.01</v>
      </c>
      <c r="U331" s="42">
        <v>35.1</v>
      </c>
      <c r="V331" s="42">
        <v>28.42</v>
      </c>
      <c r="W331" s="42">
        <v>3.2845000000000001E-3</v>
      </c>
      <c r="X331" s="42">
        <v>60</v>
      </c>
      <c r="Y331" s="44">
        <v>0.13</v>
      </c>
      <c r="Z331" s="87">
        <f t="shared" si="21"/>
        <v>2.8611064887808704</v>
      </c>
      <c r="AA331" s="88">
        <f t="shared" si="22"/>
        <v>3.0120162562135619</v>
      </c>
      <c r="AB331" s="90">
        <f t="shared" si="23"/>
        <v>-2.5694979312548768E-2</v>
      </c>
    </row>
    <row r="332" spans="1:31" x14ac:dyDescent="0.2">
      <c r="A332" s="2" t="s">
        <v>139</v>
      </c>
      <c r="B332" s="9">
        <v>41225</v>
      </c>
      <c r="C332" s="19">
        <v>6.38</v>
      </c>
      <c r="D332" s="12">
        <v>7.84</v>
      </c>
      <c r="F332" s="12">
        <v>1.3</v>
      </c>
      <c r="H332" s="23">
        <f t="shared" si="20"/>
        <v>1.4454397707459279E-8</v>
      </c>
      <c r="I332" s="24">
        <v>0.88</v>
      </c>
      <c r="J332" s="25">
        <v>0.16</v>
      </c>
      <c r="K332" s="29">
        <v>1</v>
      </c>
      <c r="L332" s="25">
        <v>47.7</v>
      </c>
      <c r="M332" s="29">
        <v>0.2</v>
      </c>
      <c r="N332" s="25">
        <v>0.25</v>
      </c>
      <c r="O332" s="25">
        <v>1.76</v>
      </c>
      <c r="P332" s="25">
        <v>5.1100000000000003</v>
      </c>
      <c r="Q332" s="25">
        <v>0.15</v>
      </c>
      <c r="R332" s="25">
        <v>56.6</v>
      </c>
      <c r="S332" s="29">
        <v>0.5</v>
      </c>
      <c r="T332" s="51">
        <v>0.28999999999999998</v>
      </c>
      <c r="U332" s="42">
        <v>22.4</v>
      </c>
      <c r="V332" s="42">
        <v>0.22</v>
      </c>
      <c r="W332" s="42">
        <v>3.2799999999999999E-3</v>
      </c>
      <c r="X332" s="42">
        <v>92</v>
      </c>
      <c r="Y332" s="44">
        <v>2.64</v>
      </c>
      <c r="Z332" s="87">
        <f t="shared" si="21"/>
        <v>5.4287476255071656</v>
      </c>
      <c r="AA332" s="88">
        <f t="shared" si="22"/>
        <v>5.7143116292882095</v>
      </c>
      <c r="AB332" s="90">
        <f t="shared" si="23"/>
        <v>-2.5627073970566246E-2</v>
      </c>
      <c r="AC332" s="19">
        <v>5.34</v>
      </c>
      <c r="AD332" s="99">
        <v>5.71</v>
      </c>
      <c r="AE332" s="95">
        <v>6.78</v>
      </c>
    </row>
    <row r="333" spans="1:31" x14ac:dyDescent="0.2">
      <c r="A333" s="2" t="s">
        <v>331</v>
      </c>
      <c r="B333" s="9">
        <v>38460</v>
      </c>
      <c r="C333" s="18">
        <v>27.45</v>
      </c>
      <c r="D333" s="12">
        <v>7.39</v>
      </c>
      <c r="F333" s="12">
        <v>1.4</v>
      </c>
      <c r="H333" s="23">
        <f t="shared" si="20"/>
        <v>4.0738027780411254E-8</v>
      </c>
      <c r="I333" s="24">
        <v>1E-3</v>
      </c>
      <c r="J333" s="25">
        <v>0.19</v>
      </c>
      <c r="K333" s="29">
        <v>0.2</v>
      </c>
      <c r="L333" s="25">
        <v>29.8</v>
      </c>
      <c r="M333" s="29">
        <v>0.6</v>
      </c>
      <c r="N333" s="25">
        <v>0.48</v>
      </c>
      <c r="O333" s="25">
        <v>2.5099999999999998</v>
      </c>
      <c r="P333" s="25">
        <v>6.3</v>
      </c>
      <c r="Q333" s="25">
        <v>0.08</v>
      </c>
      <c r="R333" s="25">
        <v>83</v>
      </c>
      <c r="S333" s="29">
        <v>3810</v>
      </c>
      <c r="T333" s="51">
        <v>0.02</v>
      </c>
      <c r="U333" s="42">
        <v>9.25</v>
      </c>
      <c r="V333" s="42">
        <v>0.97</v>
      </c>
      <c r="W333" s="42">
        <v>0.03</v>
      </c>
      <c r="X333" s="42">
        <v>44</v>
      </c>
      <c r="Y333" s="44">
        <v>4.5599999999999996</v>
      </c>
      <c r="Z333" s="87">
        <f t="shared" si="21"/>
        <v>5.7105588349813257</v>
      </c>
      <c r="AA333" s="88">
        <f t="shared" si="22"/>
        <v>6.010681800163141</v>
      </c>
      <c r="AB333" s="90">
        <f t="shared" si="23"/>
        <v>-2.5605051079826781E-2</v>
      </c>
      <c r="AC333" s="19">
        <v>5.69</v>
      </c>
      <c r="AD333" s="13">
        <v>6</v>
      </c>
      <c r="AE333" s="94">
        <v>0.31</v>
      </c>
    </row>
    <row r="334" spans="1:31" x14ac:dyDescent="0.2">
      <c r="A334" s="2" t="s">
        <v>293</v>
      </c>
      <c r="B334" s="9">
        <v>35941</v>
      </c>
      <c r="C334" s="18">
        <v>5.09</v>
      </c>
      <c r="D334" s="12">
        <v>5.84</v>
      </c>
      <c r="F334" s="12">
        <v>7.1</v>
      </c>
      <c r="H334" s="23">
        <f t="shared" si="20"/>
        <v>1.445439770745926E-6</v>
      </c>
      <c r="I334" s="32">
        <v>0.01</v>
      </c>
      <c r="J334" s="25">
        <v>0.01</v>
      </c>
      <c r="K334" s="33"/>
      <c r="L334" s="25">
        <v>24.6</v>
      </c>
      <c r="M334" s="33"/>
      <c r="N334" s="25">
        <v>0.15</v>
      </c>
      <c r="O334" s="25">
        <v>21.9</v>
      </c>
      <c r="P334" s="25">
        <v>4.99</v>
      </c>
      <c r="Q334" s="25">
        <v>0.18</v>
      </c>
      <c r="R334" s="25">
        <v>80</v>
      </c>
      <c r="S334" s="34"/>
      <c r="T334" s="51">
        <v>0.03</v>
      </c>
      <c r="U334" s="42">
        <v>46</v>
      </c>
      <c r="V334" s="42">
        <v>33.200000000000003</v>
      </c>
      <c r="W334" s="42">
        <v>0.03</v>
      </c>
      <c r="X334" s="42">
        <v>153</v>
      </c>
      <c r="Y334" s="44">
        <v>0.18</v>
      </c>
      <c r="Z334" s="87">
        <f t="shared" si="21"/>
        <v>5.6915447419843144</v>
      </c>
      <c r="AA334" s="88">
        <f t="shared" si="22"/>
        <v>5.9906567110973281</v>
      </c>
      <c r="AB334" s="90">
        <f t="shared" si="23"/>
        <v>-2.5604075594340237E-2</v>
      </c>
      <c r="AD334" s="100"/>
      <c r="AE334" s="96"/>
    </row>
    <row r="335" spans="1:31" x14ac:dyDescent="0.2">
      <c r="A335" s="2" t="s">
        <v>285</v>
      </c>
      <c r="B335" s="9">
        <v>35409</v>
      </c>
      <c r="C335" s="18">
        <v>6.77</v>
      </c>
      <c r="D335" s="12">
        <v>6.93</v>
      </c>
      <c r="F335" s="12">
        <v>1.7</v>
      </c>
      <c r="H335" s="23">
        <f t="shared" si="20"/>
        <v>1.174897554939528E-7</v>
      </c>
      <c r="I335" s="32">
        <v>5.0000000000000001E-3</v>
      </c>
      <c r="J335" s="25">
        <v>0.01</v>
      </c>
      <c r="K335" s="33"/>
      <c r="L335" s="25">
        <v>87</v>
      </c>
      <c r="M335" s="33"/>
      <c r="N335" s="25">
        <v>0.64</v>
      </c>
      <c r="O335" s="25">
        <v>1.3</v>
      </c>
      <c r="P335" s="25">
        <v>6.2</v>
      </c>
      <c r="Q335" s="25">
        <v>0.23</v>
      </c>
      <c r="R335" s="25">
        <v>15</v>
      </c>
      <c r="S335" s="34"/>
      <c r="T335" s="51">
        <v>0.15</v>
      </c>
      <c r="U335" s="42">
        <v>86.4</v>
      </c>
      <c r="V335" s="42">
        <v>8.27</v>
      </c>
      <c r="W335" s="42">
        <v>3.284E-3</v>
      </c>
      <c r="X335" s="42">
        <v>25</v>
      </c>
      <c r="Y335" s="44">
        <v>3.22</v>
      </c>
      <c r="Z335" s="87">
        <f t="shared" si="21"/>
        <v>5.5695041370094902</v>
      </c>
      <c r="AA335" s="88">
        <f t="shared" si="22"/>
        <v>5.862103900606634</v>
      </c>
      <c r="AB335" s="90">
        <f t="shared" si="23"/>
        <v>-2.5595678458737701E-2</v>
      </c>
      <c r="AE335" s="96"/>
    </row>
    <row r="336" spans="1:31" x14ac:dyDescent="0.2">
      <c r="A336" s="2" t="s">
        <v>366</v>
      </c>
      <c r="B336" s="9">
        <v>36487</v>
      </c>
      <c r="C336" s="18">
        <v>0.7</v>
      </c>
      <c r="D336" s="12">
        <v>6.04</v>
      </c>
      <c r="F336" s="12">
        <v>15</v>
      </c>
      <c r="H336" s="23">
        <f t="shared" si="20"/>
        <v>9.12010839355909E-7</v>
      </c>
      <c r="I336" s="32">
        <v>1.2</v>
      </c>
      <c r="J336" s="25">
        <v>0.11</v>
      </c>
      <c r="K336" s="33"/>
      <c r="L336" s="25">
        <v>19</v>
      </c>
      <c r="M336" s="33"/>
      <c r="N336" s="25">
        <v>0.31</v>
      </c>
      <c r="O336" s="25">
        <v>6.8</v>
      </c>
      <c r="P336" s="25">
        <v>2.2000000000000002</v>
      </c>
      <c r="Q336" s="25">
        <v>0.18</v>
      </c>
      <c r="R336" s="25">
        <v>9.1</v>
      </c>
      <c r="S336" s="34"/>
      <c r="T336" s="51">
        <v>0.02</v>
      </c>
      <c r="U336" s="42">
        <v>27.7</v>
      </c>
      <c r="V336" s="42">
        <v>0.22</v>
      </c>
      <c r="W336" s="42">
        <v>9.1952000000000006E-3</v>
      </c>
      <c r="X336" s="42">
        <v>21</v>
      </c>
      <c r="Y336" s="44">
        <v>0.78</v>
      </c>
      <c r="Z336" s="87">
        <f t="shared" si="21"/>
        <v>1.8560345442012576</v>
      </c>
      <c r="AA336" s="88">
        <f t="shared" si="22"/>
        <v>1.953426550138575</v>
      </c>
      <c r="AB336" s="90">
        <f t="shared" si="23"/>
        <v>-2.5565822441926046E-2</v>
      </c>
      <c r="AE336" s="96"/>
    </row>
    <row r="337" spans="1:31" x14ac:dyDescent="0.2">
      <c r="A337" s="2" t="s">
        <v>324</v>
      </c>
      <c r="B337" s="9">
        <v>41928</v>
      </c>
      <c r="C337" s="18">
        <v>11.68</v>
      </c>
      <c r="D337" s="12">
        <v>6.67</v>
      </c>
      <c r="F337" s="12">
        <v>2.6</v>
      </c>
      <c r="H337" s="23">
        <f t="shared" si="20"/>
        <v>2.1379620895022279E-7</v>
      </c>
      <c r="I337" s="32">
        <v>0.01</v>
      </c>
      <c r="J337" s="25">
        <v>0.56000000000000005</v>
      </c>
      <c r="K337" s="29">
        <v>2.1</v>
      </c>
      <c r="L337" s="25">
        <v>50.1</v>
      </c>
      <c r="M337" s="36"/>
      <c r="N337" s="25">
        <v>1.77</v>
      </c>
      <c r="O337" s="25">
        <v>1.06</v>
      </c>
      <c r="P337" s="25">
        <v>6.01</v>
      </c>
      <c r="Q337" s="25">
        <v>0.94</v>
      </c>
      <c r="R337" s="25">
        <v>26.9</v>
      </c>
      <c r="S337" s="36"/>
      <c r="T337" s="51">
        <v>0.01</v>
      </c>
      <c r="U337" s="42">
        <v>76.3</v>
      </c>
      <c r="V337" s="42">
        <v>0.22</v>
      </c>
      <c r="W337" s="42">
        <v>3.2799999999999999E-3</v>
      </c>
      <c r="X337" s="42">
        <v>47</v>
      </c>
      <c r="Y337" s="44">
        <v>1.63</v>
      </c>
      <c r="Z337" s="87">
        <f t="shared" si="21"/>
        <v>4.3214571216527773</v>
      </c>
      <c r="AA337" s="88">
        <f t="shared" si="22"/>
        <v>4.5481716887762511</v>
      </c>
      <c r="AB337" s="90">
        <f t="shared" si="23"/>
        <v>-2.5560772831541699E-2</v>
      </c>
      <c r="AC337" s="19">
        <v>4.3499999999999996</v>
      </c>
      <c r="AD337" s="13">
        <v>4.54</v>
      </c>
      <c r="AE337" s="95">
        <v>4.3099999999999996</v>
      </c>
    </row>
    <row r="338" spans="1:31" x14ac:dyDescent="0.2">
      <c r="A338" s="2" t="s">
        <v>160</v>
      </c>
      <c r="B338" s="9">
        <v>38834</v>
      </c>
      <c r="C338" s="18">
        <v>7.61</v>
      </c>
      <c r="D338" s="12">
        <v>7.28</v>
      </c>
      <c r="F338" s="12">
        <v>1.3</v>
      </c>
      <c r="H338" s="23">
        <f t="shared" si="20"/>
        <v>5.2480746024977185E-8</v>
      </c>
      <c r="I338" s="28"/>
      <c r="J338" s="25">
        <v>0.05</v>
      </c>
      <c r="K338" s="30">
        <v>0.3</v>
      </c>
      <c r="L338" s="25">
        <v>99.4</v>
      </c>
      <c r="M338" s="30">
        <v>0.2</v>
      </c>
      <c r="N338" s="25">
        <v>0.96</v>
      </c>
      <c r="O338" s="25">
        <v>0.89</v>
      </c>
      <c r="P338" s="25">
        <v>7.2</v>
      </c>
      <c r="Q338" s="25">
        <v>0.17</v>
      </c>
      <c r="R338" s="25">
        <v>15</v>
      </c>
      <c r="S338" s="31">
        <v>0.5</v>
      </c>
      <c r="T338" s="51">
        <v>0.03</v>
      </c>
      <c r="U338" s="42">
        <v>80.099999999999994</v>
      </c>
      <c r="V338" s="42">
        <v>0.22</v>
      </c>
      <c r="W338" s="42">
        <v>3.2845000000000001E-3</v>
      </c>
      <c r="X338" s="42">
        <v>24</v>
      </c>
      <c r="Y338" s="44">
        <v>4.25</v>
      </c>
      <c r="Z338" s="87">
        <f t="shared" si="21"/>
        <v>6.2709926038357775</v>
      </c>
      <c r="AA338" s="88">
        <f t="shared" si="22"/>
        <v>6.5991114197421092</v>
      </c>
      <c r="AB338" s="90">
        <f t="shared" si="23"/>
        <v>-2.5494651426687904E-2</v>
      </c>
      <c r="AC338" s="19">
        <v>6.2</v>
      </c>
      <c r="AD338" s="13">
        <v>6.6</v>
      </c>
      <c r="AE338" s="94">
        <v>-5.7</v>
      </c>
    </row>
    <row r="339" spans="1:31" x14ac:dyDescent="0.2">
      <c r="A339" s="2" t="s">
        <v>313</v>
      </c>
      <c r="B339" s="9">
        <v>42114</v>
      </c>
      <c r="C339" s="18">
        <v>1.52</v>
      </c>
      <c r="D339" s="12">
        <v>5.46</v>
      </c>
      <c r="F339" s="12">
        <v>11</v>
      </c>
      <c r="H339" s="23">
        <f t="shared" si="20"/>
        <v>3.4673685045253126E-6</v>
      </c>
      <c r="J339" s="25">
        <v>0.01</v>
      </c>
      <c r="K339" s="29">
        <v>0.2</v>
      </c>
      <c r="L339" s="25">
        <v>32</v>
      </c>
      <c r="M339" s="29">
        <v>0.8</v>
      </c>
      <c r="N339" s="27">
        <v>0.1</v>
      </c>
      <c r="O339" s="25">
        <v>9.74</v>
      </c>
      <c r="P339" s="25">
        <v>4.79</v>
      </c>
      <c r="Q339" s="27">
        <v>0.01</v>
      </c>
      <c r="R339" s="25">
        <v>9.3800000000000008</v>
      </c>
      <c r="S339" s="29">
        <v>1.4</v>
      </c>
      <c r="T339" s="51">
        <v>0.01</v>
      </c>
      <c r="U339" s="42">
        <v>40.9</v>
      </c>
      <c r="V339" s="42">
        <v>55.77</v>
      </c>
      <c r="W339" s="42">
        <v>5.2599999999999999E-3</v>
      </c>
      <c r="X339" s="42">
        <v>28</v>
      </c>
      <c r="Y339" s="44">
        <v>0.25</v>
      </c>
      <c r="Z339" s="87">
        <f t="shared" si="21"/>
        <v>2.6524953150639825</v>
      </c>
      <c r="AA339" s="88">
        <f t="shared" si="22"/>
        <v>2.7912536932690557</v>
      </c>
      <c r="AB339" s="90">
        <f t="shared" si="23"/>
        <v>-2.5489488584552359E-2</v>
      </c>
      <c r="AC339" s="19">
        <v>2.73</v>
      </c>
      <c r="AD339" s="13">
        <v>2.79</v>
      </c>
      <c r="AE339" s="94">
        <v>2.12</v>
      </c>
    </row>
    <row r="340" spans="1:31" x14ac:dyDescent="0.2">
      <c r="A340" s="2" t="s">
        <v>286</v>
      </c>
      <c r="B340" s="9">
        <v>41480</v>
      </c>
      <c r="C340" s="19">
        <v>5.43</v>
      </c>
      <c r="D340" s="12">
        <v>4.6399999999999997</v>
      </c>
      <c r="F340" s="12">
        <v>1.8</v>
      </c>
      <c r="H340" s="23">
        <f t="shared" si="20"/>
        <v>2.2908676527677729E-5</v>
      </c>
      <c r="I340" s="24">
        <v>7.0000000000000007E-2</v>
      </c>
      <c r="J340" s="25">
        <v>0.01</v>
      </c>
      <c r="K340" s="36"/>
      <c r="L340" s="25">
        <v>9.42</v>
      </c>
      <c r="M340" s="36"/>
      <c r="N340" s="25">
        <v>3.0000000000000001E-3</v>
      </c>
      <c r="O340" s="25">
        <v>3.2</v>
      </c>
      <c r="P340" s="25">
        <v>2.99</v>
      </c>
      <c r="Q340" s="25">
        <v>0.16</v>
      </c>
      <c r="R340" s="25">
        <v>20.3</v>
      </c>
      <c r="S340" s="36"/>
      <c r="T340" s="51">
        <v>0.01</v>
      </c>
      <c r="U340" s="42">
        <v>20.100000000000001</v>
      </c>
      <c r="V340" s="42">
        <v>21.33</v>
      </c>
      <c r="W340" s="42">
        <v>3.2799999999999999E-3</v>
      </c>
      <c r="X340" s="42">
        <v>33</v>
      </c>
      <c r="Y340" s="44">
        <v>0.09</v>
      </c>
      <c r="Z340" s="87">
        <f t="shared" si="21"/>
        <v>1.6951771968306271</v>
      </c>
      <c r="AA340" s="88">
        <f t="shared" si="22"/>
        <v>1.7837529110377062</v>
      </c>
      <c r="AB340" s="90">
        <f t="shared" si="23"/>
        <v>-2.5460619058355463E-2</v>
      </c>
      <c r="AC340" s="19">
        <v>1.78</v>
      </c>
      <c r="AD340" s="99">
        <v>1.78</v>
      </c>
      <c r="AE340" s="95">
        <v>0.38</v>
      </c>
    </row>
    <row r="341" spans="1:31" x14ac:dyDescent="0.2">
      <c r="A341" s="2" t="s">
        <v>291</v>
      </c>
      <c r="B341" s="9">
        <v>35271</v>
      </c>
      <c r="C341" s="18">
        <v>6.35</v>
      </c>
      <c r="D341" s="12">
        <v>6.05</v>
      </c>
      <c r="F341" s="12">
        <v>0.1</v>
      </c>
      <c r="H341" s="23">
        <f t="shared" si="20"/>
        <v>8.9125093813374487E-7</v>
      </c>
      <c r="I341" s="32">
        <v>1E-3</v>
      </c>
      <c r="J341" s="25">
        <v>0.06</v>
      </c>
      <c r="K341" s="33"/>
      <c r="L341" s="25">
        <v>55.6</v>
      </c>
      <c r="M341" s="33"/>
      <c r="N341" s="35"/>
      <c r="O341" s="25">
        <v>2.08</v>
      </c>
      <c r="P341" s="25">
        <v>6.55</v>
      </c>
      <c r="Q341" s="35"/>
      <c r="R341" s="25">
        <v>16.3</v>
      </c>
      <c r="S341" s="34"/>
      <c r="T341" s="51">
        <v>0.03</v>
      </c>
      <c r="U341" s="42">
        <v>42.4</v>
      </c>
      <c r="V341" s="42">
        <v>84.1</v>
      </c>
      <c r="W341" s="42">
        <v>0.05</v>
      </c>
      <c r="X341" s="42">
        <v>33.700000000000003</v>
      </c>
      <c r="Y341" s="44">
        <v>1.1000000000000001</v>
      </c>
      <c r="Z341" s="87">
        <f t="shared" si="21"/>
        <v>4.0789702533712138</v>
      </c>
      <c r="AA341" s="88">
        <f t="shared" si="22"/>
        <v>4.2918106392886202</v>
      </c>
      <c r="AB341" s="90">
        <f t="shared" si="23"/>
        <v>-2.5426586676524022E-2</v>
      </c>
    </row>
    <row r="342" spans="1:31" x14ac:dyDescent="0.2">
      <c r="A342" s="2" t="s">
        <v>306</v>
      </c>
      <c r="B342" s="9">
        <v>41793</v>
      </c>
      <c r="C342" s="18">
        <v>2.85</v>
      </c>
      <c r="D342" s="12">
        <v>6.85</v>
      </c>
      <c r="F342" s="12">
        <v>3</v>
      </c>
      <c r="H342" s="23">
        <f t="shared" si="20"/>
        <v>1.4125375446227539E-7</v>
      </c>
      <c r="I342" s="28"/>
      <c r="J342" s="25">
        <v>0.13</v>
      </c>
      <c r="K342" s="29">
        <v>3.8</v>
      </c>
      <c r="L342" s="25">
        <v>66.099999999999994</v>
      </c>
      <c r="M342" s="36"/>
      <c r="N342" s="25">
        <v>0.4</v>
      </c>
      <c r="O342" s="25">
        <v>3.74</v>
      </c>
      <c r="P342" s="25">
        <v>4.32</v>
      </c>
      <c r="Q342" s="25">
        <v>0.1</v>
      </c>
      <c r="R342" s="25">
        <v>14.4</v>
      </c>
      <c r="S342" s="36"/>
      <c r="T342" s="51">
        <v>0.15</v>
      </c>
      <c r="U342" s="42">
        <v>29.3</v>
      </c>
      <c r="V342" s="42">
        <v>5.93</v>
      </c>
      <c r="W342" s="42">
        <v>3.2799999999999999E-3</v>
      </c>
      <c r="X342" s="41">
        <v>39</v>
      </c>
      <c r="Y342" s="44">
        <v>2.82</v>
      </c>
      <c r="Z342" s="87">
        <f t="shared" si="21"/>
        <v>4.4010107315082152</v>
      </c>
      <c r="AA342" s="88">
        <f t="shared" si="22"/>
        <v>4.6305677432772328</v>
      </c>
      <c r="AB342" s="90">
        <f t="shared" si="23"/>
        <v>-2.5417152982715002E-2</v>
      </c>
      <c r="AC342" s="19">
        <v>4.41</v>
      </c>
      <c r="AD342" s="13">
        <v>4.63</v>
      </c>
      <c r="AE342" s="94">
        <v>4.9000000000000004</v>
      </c>
    </row>
    <row r="343" spans="1:31" x14ac:dyDescent="0.2">
      <c r="A343" s="2" t="s">
        <v>273</v>
      </c>
      <c r="B343" s="9">
        <v>38833</v>
      </c>
      <c r="C343" s="18">
        <v>5.9</v>
      </c>
      <c r="D343" s="12">
        <v>7.22</v>
      </c>
      <c r="F343" s="12">
        <v>1</v>
      </c>
      <c r="H343" s="23">
        <f t="shared" si="20"/>
        <v>6.0255958607435649E-8</v>
      </c>
      <c r="I343" s="28"/>
      <c r="J343" s="25">
        <v>0.01</v>
      </c>
      <c r="K343" s="30">
        <v>0.5</v>
      </c>
      <c r="L343" s="25">
        <v>98.2</v>
      </c>
      <c r="M343" s="30">
        <v>0.5</v>
      </c>
      <c r="N343" s="25">
        <v>5.7999999999999996E-3</v>
      </c>
      <c r="O343" s="25">
        <v>2.39</v>
      </c>
      <c r="P343" s="25">
        <v>8.08</v>
      </c>
      <c r="Q343" s="25">
        <v>1E-3</v>
      </c>
      <c r="R343" s="25">
        <v>12.4</v>
      </c>
      <c r="S343" s="31">
        <v>1.1000000000000001</v>
      </c>
      <c r="T343" s="51">
        <v>0.1</v>
      </c>
      <c r="U343" s="42">
        <v>41.3</v>
      </c>
      <c r="V343" s="42">
        <v>46.34</v>
      </c>
      <c r="W343" s="42">
        <v>3.2845000000000001E-3</v>
      </c>
      <c r="X343" s="42">
        <v>24</v>
      </c>
      <c r="Y343" s="43">
        <v>4.2</v>
      </c>
      <c r="Z343" s="87">
        <f t="shared" si="21"/>
        <v>6.1662365978134019</v>
      </c>
      <c r="AA343" s="88">
        <f t="shared" si="22"/>
        <v>6.4874492590054036</v>
      </c>
      <c r="AB343" s="90">
        <f t="shared" si="23"/>
        <v>-2.5384908778884128E-2</v>
      </c>
      <c r="AC343" s="19">
        <v>6.2</v>
      </c>
      <c r="AD343" s="13">
        <v>6.5</v>
      </c>
      <c r="AE343" s="94">
        <v>-5</v>
      </c>
    </row>
    <row r="344" spans="1:31" x14ac:dyDescent="0.2">
      <c r="A344" s="2" t="s">
        <v>359</v>
      </c>
      <c r="B344" s="9">
        <v>41101</v>
      </c>
      <c r="C344" s="18">
        <v>3.93</v>
      </c>
      <c r="D344" s="12">
        <v>5.81</v>
      </c>
      <c r="E344" s="16"/>
      <c r="F344" s="12">
        <v>2.2999999999999998</v>
      </c>
      <c r="H344" s="23">
        <f t="shared" si="20"/>
        <v>1.5488166189124819E-6</v>
      </c>
      <c r="I344" s="32">
        <v>8.0000000000000002E-3</v>
      </c>
      <c r="J344" s="25">
        <v>0.01</v>
      </c>
      <c r="K344" s="29">
        <v>0.2</v>
      </c>
      <c r="L344" s="25">
        <v>38.700000000000003</v>
      </c>
      <c r="M344" s="29">
        <v>0.2</v>
      </c>
      <c r="N344" s="25">
        <v>0.01</v>
      </c>
      <c r="O344" s="25">
        <v>7</v>
      </c>
      <c r="P344" s="25">
        <v>8.1</v>
      </c>
      <c r="Q344" s="35"/>
      <c r="R344" s="25">
        <v>6.48</v>
      </c>
      <c r="S344" s="29">
        <v>1</v>
      </c>
      <c r="T344" s="51">
        <v>0.01</v>
      </c>
      <c r="U344" s="42">
        <v>24.5</v>
      </c>
      <c r="V344" s="42">
        <v>96.06</v>
      </c>
      <c r="W344" s="42">
        <v>3.2799999999999999E-3</v>
      </c>
      <c r="X344" s="42">
        <v>28</v>
      </c>
      <c r="Y344" s="44">
        <v>0.37</v>
      </c>
      <c r="Z344" s="87">
        <f t="shared" si="21"/>
        <v>3.0602247218768612</v>
      </c>
      <c r="AA344" s="88">
        <f t="shared" si="22"/>
        <v>3.2196316432196452</v>
      </c>
      <c r="AB344" s="90">
        <f t="shared" si="23"/>
        <v>-2.5383848304042268E-2</v>
      </c>
      <c r="AC344" s="19">
        <v>3.06</v>
      </c>
      <c r="AD344" s="13">
        <v>3.22</v>
      </c>
      <c r="AE344" s="94">
        <v>5.07</v>
      </c>
    </row>
    <row r="345" spans="1:31" x14ac:dyDescent="0.2">
      <c r="A345" s="2" t="s">
        <v>279</v>
      </c>
      <c r="B345" s="9">
        <v>37329</v>
      </c>
      <c r="C345" s="18">
        <v>4.2</v>
      </c>
      <c r="D345" s="12">
        <v>7.11</v>
      </c>
      <c r="F345" s="12">
        <v>1</v>
      </c>
      <c r="H345" s="23">
        <f t="shared" si="20"/>
        <v>7.7624711662868932E-8</v>
      </c>
      <c r="I345" s="32">
        <v>0.09</v>
      </c>
      <c r="J345" s="25">
        <v>0.05</v>
      </c>
      <c r="K345" s="33"/>
      <c r="L345" s="25">
        <v>71</v>
      </c>
      <c r="M345" s="33"/>
      <c r="N345" s="25">
        <v>0.02</v>
      </c>
      <c r="O345" s="25">
        <v>4</v>
      </c>
      <c r="P345" s="25">
        <v>5.6</v>
      </c>
      <c r="Q345" s="25">
        <v>0.15</v>
      </c>
      <c r="R345" s="25">
        <v>18</v>
      </c>
      <c r="S345" s="34"/>
      <c r="T345" s="51">
        <v>0.15</v>
      </c>
      <c r="U345" s="42">
        <v>44</v>
      </c>
      <c r="V345" s="42">
        <v>53.12</v>
      </c>
      <c r="W345" s="42">
        <v>0.05</v>
      </c>
      <c r="X345" s="42">
        <v>42</v>
      </c>
      <c r="Y345" s="44">
        <v>2.2000000000000002</v>
      </c>
      <c r="Z345" s="87">
        <f t="shared" si="21"/>
        <v>4.9078427998647021</v>
      </c>
      <c r="AA345" s="88">
        <f t="shared" si="22"/>
        <v>5.1633655172597157</v>
      </c>
      <c r="AB345" s="90">
        <f t="shared" si="23"/>
        <v>-2.5371604811365054E-2</v>
      </c>
      <c r="AD345" s="100"/>
      <c r="AE345" s="96"/>
    </row>
    <row r="346" spans="1:31" x14ac:dyDescent="0.2">
      <c r="A346" s="2" t="s">
        <v>340</v>
      </c>
      <c r="B346" s="9">
        <v>42313</v>
      </c>
      <c r="C346" s="20"/>
      <c r="D346" s="12">
        <v>5.35</v>
      </c>
      <c r="F346" s="12">
        <v>1.6</v>
      </c>
      <c r="H346" s="23">
        <f t="shared" si="20"/>
        <v>4.4668359215096296E-6</v>
      </c>
      <c r="I346" s="32">
        <v>0.27</v>
      </c>
      <c r="J346" s="25">
        <v>0.05</v>
      </c>
      <c r="K346" s="36"/>
      <c r="L346" s="25">
        <v>17</v>
      </c>
      <c r="M346" s="36"/>
      <c r="N346" s="25">
        <v>0.02</v>
      </c>
      <c r="O346" s="25">
        <v>22</v>
      </c>
      <c r="P346" s="25">
        <v>2.9</v>
      </c>
      <c r="Q346" s="25">
        <v>0.02</v>
      </c>
      <c r="R346" s="25">
        <v>4.4000000000000004</v>
      </c>
      <c r="S346" s="36"/>
      <c r="T346" s="51">
        <v>0.03</v>
      </c>
      <c r="U346" s="42">
        <v>23</v>
      </c>
      <c r="V346" s="42">
        <v>62.86</v>
      </c>
      <c r="W346" s="42">
        <v>0.03</v>
      </c>
      <c r="X346" s="42">
        <v>12</v>
      </c>
      <c r="Y346" s="44">
        <v>0.14000000000000001</v>
      </c>
      <c r="Z346" s="87">
        <f t="shared" si="21"/>
        <v>1.8751844984461625</v>
      </c>
      <c r="AA346" s="88">
        <f t="shared" si="22"/>
        <v>1.972793274755023</v>
      </c>
      <c r="AB346" s="90">
        <f t="shared" si="23"/>
        <v>-2.5366252629795822E-2</v>
      </c>
      <c r="AC346" s="19">
        <v>1.84</v>
      </c>
      <c r="AD346" s="13">
        <v>1.93</v>
      </c>
      <c r="AE346" s="94">
        <v>-4.7699999999999996</v>
      </c>
    </row>
    <row r="347" spans="1:31" x14ac:dyDescent="0.2">
      <c r="A347" s="2" t="s">
        <v>151</v>
      </c>
      <c r="B347" s="9">
        <v>39286</v>
      </c>
      <c r="C347" s="18">
        <v>12.95</v>
      </c>
      <c r="D347" s="12">
        <v>6.86</v>
      </c>
      <c r="F347" s="12">
        <v>1.7</v>
      </c>
      <c r="H347" s="23">
        <f t="shared" si="20"/>
        <v>1.3803842646028823E-7</v>
      </c>
      <c r="I347" s="28"/>
      <c r="J347" s="25">
        <v>0.36</v>
      </c>
      <c r="K347" s="36"/>
      <c r="L347" s="25">
        <v>92.1</v>
      </c>
      <c r="M347" s="36"/>
      <c r="N347" s="25">
        <v>3.92</v>
      </c>
      <c r="O347" s="25">
        <v>2.94</v>
      </c>
      <c r="P347" s="25">
        <v>13.4</v>
      </c>
      <c r="Q347" s="25">
        <v>0.28000000000000003</v>
      </c>
      <c r="R347" s="25">
        <v>11.9</v>
      </c>
      <c r="S347" s="36"/>
      <c r="T347" s="51">
        <v>0.06</v>
      </c>
      <c r="U347" s="42">
        <v>28.6</v>
      </c>
      <c r="V347" s="42">
        <v>0.22</v>
      </c>
      <c r="W347" s="42">
        <v>0.01</v>
      </c>
      <c r="X347" s="42">
        <v>13</v>
      </c>
      <c r="Y347" s="44">
        <v>5.83</v>
      </c>
      <c r="Z347" s="87">
        <f t="shared" si="21"/>
        <v>6.4616126217579062</v>
      </c>
      <c r="AA347" s="88">
        <f t="shared" si="22"/>
        <v>6.7977739831033874</v>
      </c>
      <c r="AB347" s="90">
        <f t="shared" si="23"/>
        <v>-2.5352708338878531E-2</v>
      </c>
    </row>
    <row r="348" spans="1:31" x14ac:dyDescent="0.2">
      <c r="A348" s="2" t="s">
        <v>357</v>
      </c>
      <c r="B348" s="9">
        <v>41477</v>
      </c>
      <c r="C348" s="18">
        <v>2.4300000000000002</v>
      </c>
      <c r="D348" s="12">
        <v>5.04</v>
      </c>
      <c r="F348" s="12">
        <v>23</v>
      </c>
      <c r="H348" s="23">
        <f t="shared" si="20"/>
        <v>9.1201083935590828E-6</v>
      </c>
      <c r="I348" s="32">
        <v>0.01</v>
      </c>
      <c r="J348" s="25">
        <v>0.01</v>
      </c>
      <c r="K348" s="36"/>
      <c r="L348" s="25">
        <v>11.8</v>
      </c>
      <c r="M348" s="36"/>
      <c r="N348" s="25">
        <v>0.05</v>
      </c>
      <c r="O348" s="25">
        <v>5.78</v>
      </c>
      <c r="P348" s="25">
        <v>1.43</v>
      </c>
      <c r="Q348" s="25">
        <v>0.02</v>
      </c>
      <c r="R348" s="25">
        <v>14.3</v>
      </c>
      <c r="S348" s="29">
        <v>199</v>
      </c>
      <c r="T348" s="51">
        <v>0.01</v>
      </c>
      <c r="U348" s="42">
        <v>15.9</v>
      </c>
      <c r="V348" s="42">
        <v>30.19</v>
      </c>
      <c r="W348" s="42">
        <v>0.03</v>
      </c>
      <c r="X348" s="42">
        <v>12</v>
      </c>
      <c r="Y348" s="44">
        <v>0.4</v>
      </c>
      <c r="Z348" s="87">
        <f t="shared" si="21"/>
        <v>1.480500258155502</v>
      </c>
      <c r="AA348" s="88">
        <f t="shared" si="22"/>
        <v>1.5574171230761862</v>
      </c>
      <c r="AB348" s="90">
        <f t="shared" si="23"/>
        <v>-2.5318945602628311E-2</v>
      </c>
      <c r="AC348" s="19">
        <v>1.62</v>
      </c>
      <c r="AD348" s="13">
        <v>1.56</v>
      </c>
      <c r="AE348" s="95">
        <v>4.0599999999999996</v>
      </c>
    </row>
    <row r="349" spans="1:31" x14ac:dyDescent="0.2">
      <c r="A349" s="2" t="s">
        <v>95</v>
      </c>
      <c r="B349" s="9">
        <v>35334</v>
      </c>
      <c r="C349" s="18">
        <v>2.38</v>
      </c>
      <c r="D349" s="12">
        <v>7.08</v>
      </c>
      <c r="E349" s="16"/>
      <c r="F349" s="12">
        <v>2.6</v>
      </c>
      <c r="H349" s="23">
        <f t="shared" si="20"/>
        <v>8.3176377110266823E-8</v>
      </c>
      <c r="I349" s="32">
        <v>0.02</v>
      </c>
      <c r="J349" s="25">
        <v>1.1100000000000001</v>
      </c>
      <c r="K349" s="29">
        <v>10</v>
      </c>
      <c r="L349" s="25">
        <v>63</v>
      </c>
      <c r="M349" s="29">
        <v>1</v>
      </c>
      <c r="N349" s="25">
        <v>1.23</v>
      </c>
      <c r="O349" s="25">
        <v>8.5</v>
      </c>
      <c r="P349" s="25">
        <v>20</v>
      </c>
      <c r="Q349" s="25">
        <v>7.0000000000000007E-2</v>
      </c>
      <c r="R349" s="25">
        <v>190</v>
      </c>
      <c r="S349" s="29">
        <v>7.5</v>
      </c>
      <c r="T349" s="51">
        <v>0.02</v>
      </c>
      <c r="U349" s="42">
        <v>18.5</v>
      </c>
      <c r="V349" s="42">
        <v>0.22</v>
      </c>
      <c r="W349" s="42">
        <v>3.284E-3</v>
      </c>
      <c r="X349" s="42">
        <v>214</v>
      </c>
      <c r="Y349" s="44">
        <v>7.65</v>
      </c>
      <c r="Z349" s="87">
        <f t="shared" si="21"/>
        <v>13.381465506316054</v>
      </c>
      <c r="AA349" s="88">
        <f t="shared" si="22"/>
        <v>14.076058763432725</v>
      </c>
      <c r="AB349" s="90">
        <f t="shared" si="23"/>
        <v>-2.5297009675483956E-2</v>
      </c>
      <c r="AE349" s="96"/>
    </row>
    <row r="350" spans="1:31" x14ac:dyDescent="0.2">
      <c r="A350" s="2" t="s">
        <v>281</v>
      </c>
      <c r="B350" s="9">
        <v>41948</v>
      </c>
      <c r="C350" s="20"/>
      <c r="D350" s="12">
        <v>7.44</v>
      </c>
      <c r="F350" s="12">
        <v>0.6</v>
      </c>
      <c r="H350" s="23">
        <f t="shared" si="20"/>
        <v>3.630780547701001E-8</v>
      </c>
      <c r="I350" s="32">
        <v>0.05</v>
      </c>
      <c r="J350" s="25">
        <v>7.0000000000000007E-2</v>
      </c>
      <c r="K350" s="33"/>
      <c r="L350" s="25">
        <v>54</v>
      </c>
      <c r="M350" s="33"/>
      <c r="N350" s="25">
        <v>0.08</v>
      </c>
      <c r="O350" s="25">
        <v>1.7</v>
      </c>
      <c r="P350" s="25">
        <v>3.9</v>
      </c>
      <c r="Q350" s="25">
        <v>0.05</v>
      </c>
      <c r="R350" s="25">
        <v>8.6</v>
      </c>
      <c r="S350" s="34"/>
      <c r="T350" s="51">
        <v>0.12</v>
      </c>
      <c r="U350" s="42">
        <v>34</v>
      </c>
      <c r="V350" s="42">
        <v>1</v>
      </c>
      <c r="W350" s="42">
        <v>0.02</v>
      </c>
      <c r="X350" s="42">
        <v>18</v>
      </c>
      <c r="Y350" s="44">
        <v>2.39</v>
      </c>
      <c r="Z350" s="87">
        <f t="shared" si="21"/>
        <v>3.4471539223236745</v>
      </c>
      <c r="AA350" s="88">
        <f t="shared" si="22"/>
        <v>3.6259291070132611</v>
      </c>
      <c r="AB350" s="90">
        <f t="shared" si="23"/>
        <v>-2.5275425715785199E-2</v>
      </c>
      <c r="AC350" s="19">
        <v>3.44</v>
      </c>
      <c r="AD350" s="99">
        <v>3.61</v>
      </c>
      <c r="AE350" s="95">
        <v>4.8</v>
      </c>
    </row>
    <row r="351" spans="1:31" x14ac:dyDescent="0.2">
      <c r="A351" s="2" t="s">
        <v>153</v>
      </c>
      <c r="B351" s="9">
        <v>38832</v>
      </c>
      <c r="C351" s="18">
        <v>5.32</v>
      </c>
      <c r="D351" s="12">
        <v>7.11</v>
      </c>
      <c r="F351" s="12">
        <v>1.6</v>
      </c>
      <c r="H351" s="23">
        <f t="shared" si="20"/>
        <v>7.7624711662868932E-8</v>
      </c>
      <c r="I351" s="28"/>
      <c r="J351" s="25">
        <v>0.15</v>
      </c>
      <c r="K351" s="30">
        <v>2.2000000000000002</v>
      </c>
      <c r="L351" s="25">
        <v>125</v>
      </c>
      <c r="M351" s="30">
        <v>0.2</v>
      </c>
      <c r="N351" s="25">
        <v>3.6</v>
      </c>
      <c r="O351" s="25">
        <v>1.64</v>
      </c>
      <c r="P351" s="25">
        <v>10.3</v>
      </c>
      <c r="Q351" s="25">
        <v>0.19</v>
      </c>
      <c r="R351" s="25">
        <v>22.1</v>
      </c>
      <c r="S351" s="31">
        <v>1.2</v>
      </c>
      <c r="T351" s="51">
        <v>0.02</v>
      </c>
      <c r="U351" s="42">
        <v>83.6</v>
      </c>
      <c r="V351" s="42">
        <v>0.22</v>
      </c>
      <c r="W351" s="42">
        <v>8.5397000000000008E-3</v>
      </c>
      <c r="X351" s="42">
        <v>48</v>
      </c>
      <c r="Y351" s="44">
        <v>5.56</v>
      </c>
      <c r="Z351" s="87">
        <f t="shared" si="21"/>
        <v>8.2323108951978714</v>
      </c>
      <c r="AA351" s="88">
        <f t="shared" si="22"/>
        <v>8.6587831840571088</v>
      </c>
      <c r="AB351" s="90">
        <f t="shared" si="23"/>
        <v>-2.52483519929603E-2</v>
      </c>
      <c r="AC351" s="19">
        <v>8.1</v>
      </c>
      <c r="AD351" s="99">
        <v>8.6999999999999993</v>
      </c>
      <c r="AE351" s="95">
        <v>-6.7</v>
      </c>
    </row>
    <row r="352" spans="1:31" x14ac:dyDescent="0.2">
      <c r="A352" s="2" t="s">
        <v>380</v>
      </c>
      <c r="B352" s="9">
        <v>41766</v>
      </c>
      <c r="C352" s="18">
        <v>3.54</v>
      </c>
      <c r="D352" s="12">
        <v>5.47</v>
      </c>
      <c r="F352" s="12">
        <v>16</v>
      </c>
      <c r="H352" s="23">
        <f t="shared" si="20"/>
        <v>3.388441561392022E-6</v>
      </c>
      <c r="I352" s="32">
        <v>0.01</v>
      </c>
      <c r="J352" s="25">
        <v>0.01</v>
      </c>
      <c r="K352" s="33"/>
      <c r="L352" s="25">
        <v>30.1</v>
      </c>
      <c r="M352" s="30">
        <v>1.4</v>
      </c>
      <c r="N352" s="27">
        <v>0.16</v>
      </c>
      <c r="O352" s="25">
        <v>18.899999999999999</v>
      </c>
      <c r="P352" s="25">
        <v>5.37</v>
      </c>
      <c r="Q352" s="25">
        <v>0.05</v>
      </c>
      <c r="R352" s="25">
        <v>15</v>
      </c>
      <c r="S352" s="31">
        <v>22</v>
      </c>
      <c r="T352" s="51">
        <v>0.01</v>
      </c>
      <c r="U352" s="42">
        <v>33.299999999999997</v>
      </c>
      <c r="V352" s="42">
        <v>100.04</v>
      </c>
      <c r="W352" s="42">
        <v>5.2599999999999999E-3</v>
      </c>
      <c r="X352" s="42">
        <v>27</v>
      </c>
      <c r="Y352" s="44">
        <v>0.18</v>
      </c>
      <c r="Z352" s="87">
        <f t="shared" si="21"/>
        <v>3.0888437371013855</v>
      </c>
      <c r="AA352" s="88">
        <f t="shared" si="22"/>
        <v>3.248859240556301</v>
      </c>
      <c r="AB352" s="90">
        <f t="shared" si="23"/>
        <v>-2.5248185978266644E-2</v>
      </c>
      <c r="AC352" s="19">
        <v>3.22</v>
      </c>
      <c r="AD352" s="13">
        <v>3.25</v>
      </c>
      <c r="AE352" s="94">
        <v>0.66</v>
      </c>
    </row>
    <row r="353" spans="1:31" x14ac:dyDescent="0.2">
      <c r="A353" s="2" t="s">
        <v>113</v>
      </c>
      <c r="B353" s="9">
        <v>34246</v>
      </c>
      <c r="C353" s="18">
        <v>14.84</v>
      </c>
      <c r="D353" s="12">
        <v>7.15</v>
      </c>
      <c r="F353" s="12">
        <v>4.4000000000000004</v>
      </c>
      <c r="H353" s="23">
        <f t="shared" si="20"/>
        <v>7.0794578438413597E-8</v>
      </c>
      <c r="I353" s="32">
        <v>2E-3</v>
      </c>
      <c r="J353" s="25">
        <v>0.11</v>
      </c>
      <c r="K353" s="29">
        <v>1</v>
      </c>
      <c r="L353" s="25">
        <v>24</v>
      </c>
      <c r="M353" s="29">
        <v>1</v>
      </c>
      <c r="N353" s="25">
        <v>0.39</v>
      </c>
      <c r="O353" s="25">
        <v>2.5</v>
      </c>
      <c r="P353" s="25">
        <v>4.5999999999999996</v>
      </c>
      <c r="Q353" s="25">
        <v>0.05</v>
      </c>
      <c r="R353" s="25">
        <v>26</v>
      </c>
      <c r="S353" s="29">
        <v>5</v>
      </c>
      <c r="T353" s="51">
        <v>0.28000000000000003</v>
      </c>
      <c r="U353" s="42">
        <v>13.8</v>
      </c>
      <c r="V353" s="42">
        <v>0.22</v>
      </c>
      <c r="W353" s="42">
        <v>0.02</v>
      </c>
      <c r="X353" s="42">
        <v>7</v>
      </c>
      <c r="Y353" s="44">
        <v>2.44</v>
      </c>
      <c r="Z353" s="87">
        <f t="shared" si="21"/>
        <v>2.7930347000693763</v>
      </c>
      <c r="AA353" s="88">
        <f t="shared" si="22"/>
        <v>2.9375797984015701</v>
      </c>
      <c r="AB353" s="90">
        <f t="shared" si="23"/>
        <v>-2.5223315644554642E-2</v>
      </c>
    </row>
    <row r="354" spans="1:31" x14ac:dyDescent="0.2">
      <c r="A354" s="2" t="s">
        <v>373</v>
      </c>
      <c r="B354" s="9">
        <v>35177</v>
      </c>
      <c r="C354" s="19">
        <v>2.67</v>
      </c>
      <c r="D354" s="12">
        <v>4.7699999999999996</v>
      </c>
      <c r="F354" s="12">
        <v>8.6</v>
      </c>
      <c r="H354" s="23">
        <f t="shared" si="20"/>
        <v>1.6982436524617432E-5</v>
      </c>
      <c r="J354" s="25">
        <v>0.67</v>
      </c>
      <c r="K354" s="36"/>
      <c r="L354" s="25">
        <v>15</v>
      </c>
      <c r="M354" s="36"/>
      <c r="N354" s="25">
        <v>0.27</v>
      </c>
      <c r="O354" s="25">
        <v>10</v>
      </c>
      <c r="P354" s="25">
        <v>2.4</v>
      </c>
      <c r="Q354" s="25">
        <v>0.05</v>
      </c>
      <c r="R354" s="25">
        <v>7.7</v>
      </c>
      <c r="S354" s="36"/>
      <c r="T354" s="51">
        <v>0.01</v>
      </c>
      <c r="U354" s="42">
        <v>36.65</v>
      </c>
      <c r="V354" s="42">
        <v>24.74</v>
      </c>
      <c r="W354" s="42">
        <v>7.0000000000000007E-2</v>
      </c>
      <c r="X354" s="42">
        <v>15</v>
      </c>
      <c r="Y354" s="44">
        <v>0.08</v>
      </c>
      <c r="Z354" s="87">
        <f t="shared" si="21"/>
        <v>1.5853634363041851</v>
      </c>
      <c r="AA354" s="88">
        <f t="shared" si="22"/>
        <v>1.6669863802878657</v>
      </c>
      <c r="AB354" s="90">
        <f t="shared" si="23"/>
        <v>-2.5096606634156166E-2</v>
      </c>
      <c r="AD354" s="100"/>
      <c r="AE354" s="96"/>
    </row>
    <row r="355" spans="1:31" x14ac:dyDescent="0.2">
      <c r="A355" s="2" t="s">
        <v>99</v>
      </c>
      <c r="B355" s="9">
        <v>32191</v>
      </c>
      <c r="C355" s="18">
        <v>9.94</v>
      </c>
      <c r="D355" s="12">
        <v>7.27</v>
      </c>
      <c r="F355" s="12">
        <v>2</v>
      </c>
      <c r="H355" s="23">
        <f t="shared" si="20"/>
        <v>5.3703179637025192E-8</v>
      </c>
      <c r="I355" s="32">
        <v>1E-3</v>
      </c>
      <c r="J355" s="25">
        <v>0.34</v>
      </c>
      <c r="K355" s="29">
        <v>0.1</v>
      </c>
      <c r="L355" s="25">
        <v>70</v>
      </c>
      <c r="M355" s="29">
        <v>0.1</v>
      </c>
      <c r="N355" s="25">
        <v>1.73</v>
      </c>
      <c r="O355" s="25">
        <v>2.2999999999999998</v>
      </c>
      <c r="P355" s="25">
        <v>8.3000000000000007</v>
      </c>
      <c r="Q355" s="25">
        <v>7.0000000000000007E-2</v>
      </c>
      <c r="R355" s="25">
        <v>7.3</v>
      </c>
      <c r="S355" s="29">
        <v>1</v>
      </c>
      <c r="T355" s="51">
        <v>1.53</v>
      </c>
      <c r="U355" s="42">
        <v>10.199999999999999</v>
      </c>
      <c r="V355" s="42">
        <v>1.1000000000000001</v>
      </c>
      <c r="W355" s="42">
        <v>0.82</v>
      </c>
      <c r="X355" s="42">
        <v>9.86</v>
      </c>
      <c r="Y355" s="44">
        <v>4.3</v>
      </c>
      <c r="Z355" s="87">
        <f t="shared" si="21"/>
        <v>4.6357134539870302</v>
      </c>
      <c r="AA355" s="88">
        <f t="shared" si="22"/>
        <v>4.8743824621844718</v>
      </c>
      <c r="AB355" s="90">
        <f t="shared" si="23"/>
        <v>-2.5096382865244866E-2</v>
      </c>
    </row>
    <row r="356" spans="1:31" x14ac:dyDescent="0.2">
      <c r="A356" s="2" t="s">
        <v>130</v>
      </c>
      <c r="B356" s="9">
        <v>38834</v>
      </c>
      <c r="C356" s="18">
        <v>20.3</v>
      </c>
      <c r="D356" s="12">
        <v>7.03</v>
      </c>
      <c r="F356" s="12">
        <v>3.2</v>
      </c>
      <c r="H356" s="23">
        <f t="shared" si="20"/>
        <v>9.3325430079699072E-8</v>
      </c>
      <c r="I356" s="32">
        <v>0.03</v>
      </c>
      <c r="J356" s="27">
        <v>0.34</v>
      </c>
      <c r="K356" s="30">
        <v>0.8</v>
      </c>
      <c r="L356" s="25">
        <v>144</v>
      </c>
      <c r="M356" s="30">
        <v>0.2</v>
      </c>
      <c r="N356" s="25">
        <v>2.9</v>
      </c>
      <c r="O356" s="25">
        <v>2.1</v>
      </c>
      <c r="P356" s="25">
        <v>12.5</v>
      </c>
      <c r="Q356" s="25">
        <v>0.16</v>
      </c>
      <c r="R356" s="25">
        <v>19.899999999999999</v>
      </c>
      <c r="S356" s="31">
        <v>0.9</v>
      </c>
      <c r="T356" s="50">
        <v>0.02</v>
      </c>
      <c r="U356" s="42">
        <v>101</v>
      </c>
      <c r="V356" s="41">
        <v>0.22</v>
      </c>
      <c r="W356" s="41">
        <v>6.8974500000000003E-3</v>
      </c>
      <c r="X356" s="42">
        <v>53</v>
      </c>
      <c r="Y356" s="44">
        <v>6.14</v>
      </c>
      <c r="Z356" s="87">
        <f t="shared" si="21"/>
        <v>9.2652132196506418</v>
      </c>
      <c r="AA356" s="88">
        <f t="shared" si="22"/>
        <v>9.7420270762028132</v>
      </c>
      <c r="AB356" s="90">
        <f t="shared" si="23"/>
        <v>-2.508590669294538E-2</v>
      </c>
      <c r="AC356" s="19">
        <v>9.1999999999999993</v>
      </c>
      <c r="AD356" s="99">
        <v>9.6999999999999993</v>
      </c>
      <c r="AE356" s="95">
        <v>-6.2</v>
      </c>
    </row>
    <row r="357" spans="1:31" x14ac:dyDescent="0.2">
      <c r="A357" s="2" t="s">
        <v>178</v>
      </c>
      <c r="B357" s="9">
        <v>41935</v>
      </c>
      <c r="C357" s="18">
        <v>4.74</v>
      </c>
      <c r="D357" s="12">
        <v>7.77</v>
      </c>
      <c r="F357" s="12">
        <v>3</v>
      </c>
      <c r="H357" s="23">
        <f t="shared" si="20"/>
        <v>1.6982436524617439E-8</v>
      </c>
      <c r="I357" s="28"/>
      <c r="J357" s="25">
        <v>0.44</v>
      </c>
      <c r="K357" s="33"/>
      <c r="L357" s="25">
        <v>41.1</v>
      </c>
      <c r="M357" s="33"/>
      <c r="N357" s="25">
        <v>0.44</v>
      </c>
      <c r="O357" s="25">
        <v>3.21</v>
      </c>
      <c r="P357" s="25">
        <v>5.62</v>
      </c>
      <c r="Q357" s="25">
        <v>0.13</v>
      </c>
      <c r="R357" s="25">
        <v>38.1</v>
      </c>
      <c r="S357" s="31">
        <v>44</v>
      </c>
      <c r="T357" s="51">
        <v>0.31</v>
      </c>
      <c r="U357" s="42">
        <v>11</v>
      </c>
      <c r="V357" s="42">
        <v>0.97</v>
      </c>
      <c r="W357" s="42">
        <v>0.02</v>
      </c>
      <c r="X357" s="42">
        <v>26</v>
      </c>
      <c r="Y357" s="44">
        <v>3.53</v>
      </c>
      <c r="Z357" s="87">
        <f t="shared" si="21"/>
        <v>4.2975322251997099</v>
      </c>
      <c r="AA357" s="88">
        <f t="shared" si="22"/>
        <v>4.5182995601825828</v>
      </c>
      <c r="AB357" s="90">
        <f t="shared" si="23"/>
        <v>-2.504214467305645E-2</v>
      </c>
      <c r="AC357" s="19">
        <v>4.3099999999999996</v>
      </c>
      <c r="AD357" s="99">
        <v>4.5199999999999996</v>
      </c>
      <c r="AE357" s="95">
        <v>4.7699999999999996</v>
      </c>
    </row>
    <row r="358" spans="1:31" x14ac:dyDescent="0.2">
      <c r="A358" s="2" t="s">
        <v>268</v>
      </c>
      <c r="B358" s="9">
        <v>36474</v>
      </c>
      <c r="C358" s="18">
        <v>2.0499999999999998</v>
      </c>
      <c r="D358" s="12">
        <v>5.1100000000000003</v>
      </c>
      <c r="E358" s="16"/>
      <c r="F358" s="12">
        <v>19</v>
      </c>
      <c r="H358" s="23">
        <f t="shared" si="20"/>
        <v>7.7624711662868956E-6</v>
      </c>
      <c r="I358" s="28"/>
      <c r="J358" s="25">
        <v>0.05</v>
      </c>
      <c r="K358" s="33"/>
      <c r="L358" s="25">
        <v>50</v>
      </c>
      <c r="M358" s="33"/>
      <c r="N358" s="25">
        <v>0.28999999999999998</v>
      </c>
      <c r="O358" s="25">
        <v>29</v>
      </c>
      <c r="P358" s="25">
        <v>7.5</v>
      </c>
      <c r="Q358" s="25">
        <v>7.0000000000000007E-2</v>
      </c>
      <c r="R358" s="25">
        <v>14</v>
      </c>
      <c r="S358" s="34"/>
      <c r="T358" s="51">
        <v>0.01</v>
      </c>
      <c r="U358" s="42">
        <v>108</v>
      </c>
      <c r="V358" s="42">
        <v>74.989999999999995</v>
      </c>
      <c r="W358" s="42">
        <v>0.05</v>
      </c>
      <c r="X358" s="42">
        <v>34</v>
      </c>
      <c r="Y358" s="44">
        <v>0.28999999999999998</v>
      </c>
      <c r="Z358" s="87">
        <f t="shared" si="21"/>
        <v>4.4784071403471852</v>
      </c>
      <c r="AA358" s="88">
        <f t="shared" si="22"/>
        <v>4.7083768653688312</v>
      </c>
      <c r="AB358" s="90">
        <f t="shared" si="23"/>
        <v>-2.5032669199423731E-2</v>
      </c>
      <c r="AE358" s="96"/>
    </row>
    <row r="359" spans="1:31" x14ac:dyDescent="0.2">
      <c r="A359" s="2" t="s">
        <v>371</v>
      </c>
      <c r="B359" s="9">
        <v>38505</v>
      </c>
      <c r="C359" s="18">
        <v>4.0999999999999996</v>
      </c>
      <c r="D359" s="12">
        <v>4.63</v>
      </c>
      <c r="F359" s="12">
        <v>2</v>
      </c>
      <c r="H359" s="23">
        <f t="shared" si="20"/>
        <v>2.3442288153199218E-5</v>
      </c>
      <c r="I359" s="32">
        <v>7.0000000000000007E-2</v>
      </c>
      <c r="J359" s="25">
        <v>0.01</v>
      </c>
      <c r="K359" s="30">
        <v>0.2</v>
      </c>
      <c r="L359" s="25">
        <v>24.3</v>
      </c>
      <c r="M359" s="30">
        <v>0.4</v>
      </c>
      <c r="N359" s="25">
        <v>0.04</v>
      </c>
      <c r="O359" s="25">
        <v>15.6</v>
      </c>
      <c r="P359" s="25">
        <v>12.8</v>
      </c>
      <c r="Q359" s="25">
        <v>0.02</v>
      </c>
      <c r="R359" s="25">
        <v>8.2899999999999991</v>
      </c>
      <c r="S359" s="31">
        <v>2.4</v>
      </c>
      <c r="T359" s="51">
        <v>0.01</v>
      </c>
      <c r="U359" s="42">
        <v>39.6</v>
      </c>
      <c r="V359" s="42">
        <v>78.260000000000005</v>
      </c>
      <c r="W359" s="42">
        <v>3.2845000000000001E-3</v>
      </c>
      <c r="X359" s="42">
        <v>37</v>
      </c>
      <c r="Y359" s="44">
        <v>0.06</v>
      </c>
      <c r="Z359" s="87">
        <f t="shared" si="21"/>
        <v>3.0357309928491096</v>
      </c>
      <c r="AA359" s="88">
        <f t="shared" si="22"/>
        <v>3.1907677860397681</v>
      </c>
      <c r="AB359" s="90">
        <f t="shared" si="23"/>
        <v>-2.4899513947760677E-2</v>
      </c>
      <c r="AD359" s="100"/>
      <c r="AE359" s="96"/>
    </row>
    <row r="360" spans="1:31" x14ac:dyDescent="0.2">
      <c r="A360" s="2" t="s">
        <v>367</v>
      </c>
      <c r="B360" s="9">
        <v>42109</v>
      </c>
      <c r="C360" s="18">
        <v>1.1200000000000001</v>
      </c>
      <c r="D360" s="12">
        <v>6.04</v>
      </c>
      <c r="E360" s="16"/>
      <c r="F360" s="12">
        <v>24</v>
      </c>
      <c r="H360" s="23">
        <f t="shared" si="20"/>
        <v>9.12010839355909E-7</v>
      </c>
      <c r="I360" s="32">
        <v>3.0000000000000001E-3</v>
      </c>
      <c r="J360" s="25">
        <v>0.01</v>
      </c>
      <c r="K360" s="33"/>
      <c r="L360" s="25">
        <v>18.899999999999999</v>
      </c>
      <c r="M360" s="33"/>
      <c r="N360" s="25">
        <v>0.19</v>
      </c>
      <c r="O360" s="25">
        <v>1.35</v>
      </c>
      <c r="P360" s="25">
        <v>1.32</v>
      </c>
      <c r="Q360" s="25">
        <v>5.0000000000000001E-3</v>
      </c>
      <c r="R360" s="25">
        <v>11.7</v>
      </c>
      <c r="S360" s="34"/>
      <c r="T360" s="51">
        <v>0.01</v>
      </c>
      <c r="U360" s="42">
        <v>17.100000000000001</v>
      </c>
      <c r="V360" s="42">
        <v>8.32</v>
      </c>
      <c r="W360" s="42">
        <v>6.5700000000000003E-3</v>
      </c>
      <c r="X360" s="42">
        <v>20</v>
      </c>
      <c r="Y360" s="44">
        <v>0.63</v>
      </c>
      <c r="Z360" s="87">
        <f t="shared" si="21"/>
        <v>1.6030308360076195</v>
      </c>
      <c r="AA360" s="88">
        <f t="shared" si="22"/>
        <v>1.6848175815688604</v>
      </c>
      <c r="AB360" s="90">
        <f t="shared" si="23"/>
        <v>-2.4875461144746772E-2</v>
      </c>
      <c r="AC360" s="19">
        <v>1.73</v>
      </c>
      <c r="AD360" s="99">
        <v>1.68</v>
      </c>
      <c r="AE360" s="95">
        <v>2.39</v>
      </c>
    </row>
    <row r="361" spans="1:31" x14ac:dyDescent="0.2">
      <c r="A361" s="2" t="s">
        <v>129</v>
      </c>
      <c r="B361" s="9">
        <v>38630</v>
      </c>
      <c r="C361" s="18">
        <v>2.15</v>
      </c>
      <c r="D361" s="12">
        <v>6.88</v>
      </c>
      <c r="F361" s="12">
        <v>5.6</v>
      </c>
      <c r="H361" s="23">
        <f t="shared" si="20"/>
        <v>1.3182567385564048E-7</v>
      </c>
      <c r="I361" s="32">
        <v>0.16</v>
      </c>
      <c r="J361" s="25">
        <v>3.77</v>
      </c>
      <c r="K361" s="29">
        <v>0.2</v>
      </c>
      <c r="L361" s="25">
        <v>132</v>
      </c>
      <c r="M361" s="29">
        <v>1.6</v>
      </c>
      <c r="N361" s="25">
        <v>12</v>
      </c>
      <c r="O361" s="25">
        <v>3.2</v>
      </c>
      <c r="P361" s="25">
        <v>10.6</v>
      </c>
      <c r="Q361" s="25">
        <v>0.71</v>
      </c>
      <c r="R361" s="25">
        <v>112</v>
      </c>
      <c r="S361" s="29">
        <v>0.6</v>
      </c>
      <c r="T361" s="51">
        <v>0.1</v>
      </c>
      <c r="U361" s="42">
        <v>15.5</v>
      </c>
      <c r="V361" s="42">
        <v>0.22</v>
      </c>
      <c r="W361" s="42">
        <v>0.01</v>
      </c>
      <c r="X361" s="42">
        <v>171</v>
      </c>
      <c r="Y361" s="44">
        <v>8.61</v>
      </c>
      <c r="Z361" s="87">
        <f t="shared" si="21"/>
        <v>13.095224608781528</v>
      </c>
      <c r="AA361" s="88">
        <f t="shared" si="22"/>
        <v>13.763301394401774</v>
      </c>
      <c r="AB361" s="90">
        <f t="shared" si="23"/>
        <v>-2.4873918454834949E-2</v>
      </c>
      <c r="AC361" s="19">
        <v>12.62</v>
      </c>
      <c r="AD361" s="13">
        <v>13.75</v>
      </c>
      <c r="AE361" s="95">
        <v>-8.59</v>
      </c>
    </row>
    <row r="362" spans="1:31" x14ac:dyDescent="0.2">
      <c r="A362" s="2" t="s">
        <v>206</v>
      </c>
      <c r="B362" s="9">
        <v>37174</v>
      </c>
      <c r="C362" s="18">
        <v>10.26</v>
      </c>
      <c r="D362" s="12">
        <v>7.69</v>
      </c>
      <c r="F362" s="12">
        <v>1.2</v>
      </c>
      <c r="H362" s="23">
        <f t="shared" si="20"/>
        <v>2.0417379446695271E-8</v>
      </c>
      <c r="I362" s="32">
        <v>2E-3</v>
      </c>
      <c r="J362" s="25">
        <v>0.37</v>
      </c>
      <c r="K362" s="29">
        <v>0.2</v>
      </c>
      <c r="L362" s="25">
        <v>50.3</v>
      </c>
      <c r="M362" s="29">
        <v>0.2</v>
      </c>
      <c r="N362" s="25">
        <v>0.65</v>
      </c>
      <c r="O362" s="25">
        <v>3.27</v>
      </c>
      <c r="P362" s="25">
        <v>8.19</v>
      </c>
      <c r="Q362" s="25">
        <v>0.03</v>
      </c>
      <c r="R362" s="25">
        <v>16.3</v>
      </c>
      <c r="S362" s="29">
        <v>1</v>
      </c>
      <c r="T362" s="51">
        <v>0.12</v>
      </c>
      <c r="U362" s="42">
        <v>0.69</v>
      </c>
      <c r="V362" s="42">
        <v>0.22</v>
      </c>
      <c r="W362" s="42">
        <v>3.2845000000000001E-3</v>
      </c>
      <c r="X362" s="42">
        <v>7.62</v>
      </c>
      <c r="Y362" s="44">
        <v>3.99</v>
      </c>
      <c r="Z362" s="87">
        <f t="shared" si="21"/>
        <v>4.0215591569046598</v>
      </c>
      <c r="AA362" s="88">
        <f t="shared" si="22"/>
        <v>4.2267256205721271</v>
      </c>
      <c r="AB362" s="90">
        <f t="shared" si="23"/>
        <v>-2.487383367602752E-2</v>
      </c>
    </row>
    <row r="363" spans="1:31" x14ac:dyDescent="0.2">
      <c r="A363" s="2" t="s">
        <v>286</v>
      </c>
      <c r="B363" s="9">
        <v>35103</v>
      </c>
      <c r="C363" s="18">
        <v>5.64</v>
      </c>
      <c r="D363" s="12">
        <v>6.01</v>
      </c>
      <c r="F363" s="12">
        <v>3.8</v>
      </c>
      <c r="H363" s="23">
        <f t="shared" si="20"/>
        <v>9.7723722095580961E-7</v>
      </c>
      <c r="I363" s="32">
        <v>0.05</v>
      </c>
      <c r="J363" s="25">
        <v>0.06</v>
      </c>
      <c r="K363" s="36"/>
      <c r="L363" s="25">
        <v>10.199999999999999</v>
      </c>
      <c r="M363" s="36"/>
      <c r="N363" s="25">
        <v>0.1</v>
      </c>
      <c r="O363" s="25">
        <v>3.38</v>
      </c>
      <c r="P363" s="25">
        <v>3.38</v>
      </c>
      <c r="Q363" s="25">
        <v>0.12</v>
      </c>
      <c r="R363" s="25">
        <v>15.1</v>
      </c>
      <c r="S363" s="36"/>
      <c r="T363" s="51">
        <v>0.03</v>
      </c>
      <c r="U363" s="42">
        <v>18.600000000000001</v>
      </c>
      <c r="V363" s="42">
        <v>22.66</v>
      </c>
      <c r="W363" s="42">
        <v>0.12</v>
      </c>
      <c r="X363" s="42">
        <v>20.2</v>
      </c>
      <c r="Y363" s="44">
        <v>0.3</v>
      </c>
      <c r="Z363" s="87">
        <f t="shared" si="21"/>
        <v>1.5471526294379041</v>
      </c>
      <c r="AA363" s="88">
        <f t="shared" si="22"/>
        <v>1.6260745312579357</v>
      </c>
      <c r="AB363" s="90">
        <f t="shared" si="23"/>
        <v>-2.4871179346241702E-2</v>
      </c>
    </row>
    <row r="364" spans="1:31" x14ac:dyDescent="0.2">
      <c r="A364" s="2" t="s">
        <v>360</v>
      </c>
      <c r="B364" s="9">
        <v>35326</v>
      </c>
      <c r="C364" s="18">
        <v>3.14</v>
      </c>
      <c r="D364" s="12">
        <v>6</v>
      </c>
      <c r="F364" s="12">
        <v>4.7</v>
      </c>
      <c r="H364" s="23">
        <f t="shared" si="20"/>
        <v>9.9999999999999995E-7</v>
      </c>
      <c r="I364" s="32">
        <v>0.38</v>
      </c>
      <c r="J364" s="25">
        <v>0.23</v>
      </c>
      <c r="K364" s="29">
        <v>1</v>
      </c>
      <c r="L364" s="25">
        <v>36</v>
      </c>
      <c r="M364" s="29">
        <v>0.5</v>
      </c>
      <c r="N364" s="25">
        <v>9.4</v>
      </c>
      <c r="O364" s="25">
        <v>6.2</v>
      </c>
      <c r="P364" s="25">
        <v>11</v>
      </c>
      <c r="Q364" s="25">
        <v>0.3</v>
      </c>
      <c r="R364" s="25">
        <v>21</v>
      </c>
      <c r="S364" s="29">
        <v>10</v>
      </c>
      <c r="T364" s="51">
        <v>0.03</v>
      </c>
      <c r="U364" s="42">
        <v>112</v>
      </c>
      <c r="V364" s="42">
        <v>0.88</v>
      </c>
      <c r="W364" s="42">
        <v>0.03</v>
      </c>
      <c r="X364" s="42">
        <v>55</v>
      </c>
      <c r="Y364" s="44">
        <v>0.49</v>
      </c>
      <c r="Z364" s="87">
        <f t="shared" si="21"/>
        <v>4.1759622016683045</v>
      </c>
      <c r="AA364" s="88">
        <f t="shared" si="22"/>
        <v>4.3889075332185596</v>
      </c>
      <c r="AB364" s="90">
        <f t="shared" si="23"/>
        <v>-2.4862646851810881E-2</v>
      </c>
    </row>
    <row r="365" spans="1:31" x14ac:dyDescent="0.2">
      <c r="A365" s="2" t="s">
        <v>114</v>
      </c>
      <c r="B365" s="9">
        <v>37179</v>
      </c>
      <c r="C365" s="19">
        <v>8.9</v>
      </c>
      <c r="D365" s="12">
        <v>7.23</v>
      </c>
      <c r="E365" s="16"/>
      <c r="F365" s="12">
        <v>2</v>
      </c>
      <c r="G365" s="16"/>
      <c r="H365" s="23">
        <f t="shared" si="20"/>
        <v>5.8884365535558776E-8</v>
      </c>
      <c r="I365" s="24">
        <v>7.0000000000000001E-3</v>
      </c>
      <c r="J365" s="25">
        <v>0.49</v>
      </c>
      <c r="K365" s="29">
        <v>0.2</v>
      </c>
      <c r="L365" s="25">
        <v>345</v>
      </c>
      <c r="M365" s="29">
        <v>0.2</v>
      </c>
      <c r="N365" s="25">
        <v>2.37</v>
      </c>
      <c r="O365" s="25">
        <v>3.12</v>
      </c>
      <c r="P365" s="25">
        <v>16.8</v>
      </c>
      <c r="Q365" s="25">
        <v>0.28000000000000003</v>
      </c>
      <c r="R365" s="25">
        <v>20.3</v>
      </c>
      <c r="S365" s="29">
        <v>4.2</v>
      </c>
      <c r="T365" s="51">
        <v>0.02</v>
      </c>
      <c r="U365" s="42">
        <v>696</v>
      </c>
      <c r="V365" s="42">
        <v>0.22</v>
      </c>
      <c r="W365" s="42">
        <v>3.2845000000000001E-3</v>
      </c>
      <c r="X365" s="42">
        <v>26</v>
      </c>
      <c r="Y365" s="44">
        <v>5.46</v>
      </c>
      <c r="Z365" s="87">
        <f t="shared" si="21"/>
        <v>19.683567889872727</v>
      </c>
      <c r="AA365" s="88">
        <f t="shared" si="22"/>
        <v>20.687113717343795</v>
      </c>
      <c r="AB365" s="90">
        <f t="shared" si="23"/>
        <v>-2.4858282979588784E-2</v>
      </c>
      <c r="AD365" s="100"/>
      <c r="AE365" s="96"/>
    </row>
    <row r="366" spans="1:31" x14ac:dyDescent="0.2">
      <c r="A366" s="2" t="s">
        <v>304</v>
      </c>
      <c r="B366" s="9">
        <v>37054</v>
      </c>
      <c r="C366" s="18">
        <v>2.13</v>
      </c>
      <c r="D366" s="12">
        <v>6.6</v>
      </c>
      <c r="F366" s="12">
        <v>16</v>
      </c>
      <c r="H366" s="23">
        <f t="shared" si="20"/>
        <v>2.511886431509578E-7</v>
      </c>
      <c r="I366" s="28"/>
      <c r="J366" s="25">
        <v>0.43</v>
      </c>
      <c r="K366" s="36"/>
      <c r="L366" s="25">
        <v>67.2</v>
      </c>
      <c r="M366" s="36"/>
      <c r="N366" s="25">
        <v>1.1000000000000001</v>
      </c>
      <c r="O366" s="25">
        <v>4.83</v>
      </c>
      <c r="P366" s="25">
        <v>2.35</v>
      </c>
      <c r="Q366" s="25">
        <v>0.82</v>
      </c>
      <c r="R366" s="25">
        <v>11.7</v>
      </c>
      <c r="S366" s="36"/>
      <c r="T366" s="51">
        <v>0.48</v>
      </c>
      <c r="U366" s="42">
        <v>60.7</v>
      </c>
      <c r="V366" s="42">
        <v>0.32</v>
      </c>
      <c r="W366" s="42">
        <v>0.02</v>
      </c>
      <c r="X366" s="42">
        <v>25</v>
      </c>
      <c r="Y366" s="44">
        <v>2.5</v>
      </c>
      <c r="Z366" s="87">
        <f t="shared" si="21"/>
        <v>4.2722069338732904</v>
      </c>
      <c r="AA366" s="88">
        <f t="shared" si="22"/>
        <v>4.4896392868435973</v>
      </c>
      <c r="AB366" s="90">
        <f t="shared" si="23"/>
        <v>-2.4815814782984939E-2</v>
      </c>
    </row>
    <row r="367" spans="1:31" x14ac:dyDescent="0.2">
      <c r="A367" s="2" t="s">
        <v>94</v>
      </c>
      <c r="B367" s="9">
        <v>40058</v>
      </c>
      <c r="C367" s="18">
        <v>3.08</v>
      </c>
      <c r="D367" s="12">
        <v>7.07</v>
      </c>
      <c r="F367" s="12">
        <v>4.4000000000000004</v>
      </c>
      <c r="H367" s="23">
        <f t="shared" si="20"/>
        <v>8.5113803820237355E-8</v>
      </c>
      <c r="I367" s="32">
        <v>0.11</v>
      </c>
      <c r="J367" s="25">
        <v>0.33</v>
      </c>
      <c r="K367" s="29">
        <v>0.2</v>
      </c>
      <c r="L367" s="25">
        <v>91.8</v>
      </c>
      <c r="M367" s="29">
        <v>0.2</v>
      </c>
      <c r="N367" s="25">
        <v>6.91</v>
      </c>
      <c r="O367" s="25">
        <v>1.56</v>
      </c>
      <c r="P367" s="25">
        <v>6.9</v>
      </c>
      <c r="Q367" s="25">
        <v>0.38</v>
      </c>
      <c r="R367" s="25">
        <v>9.0500000000000007</v>
      </c>
      <c r="S367" s="29">
        <v>0.6</v>
      </c>
      <c r="T367" s="51">
        <v>0.01</v>
      </c>
      <c r="U367" s="42">
        <v>19.899999999999999</v>
      </c>
      <c r="V367" s="42">
        <v>0.22</v>
      </c>
      <c r="W367" s="42">
        <v>0.01</v>
      </c>
      <c r="X367" s="42">
        <v>31</v>
      </c>
      <c r="Y367" s="44">
        <v>4.88</v>
      </c>
      <c r="Z367" s="87">
        <f t="shared" si="21"/>
        <v>5.8738995572109953</v>
      </c>
      <c r="AA367" s="88">
        <f t="shared" si="22"/>
        <v>6.1728340069188068</v>
      </c>
      <c r="AB367" s="90">
        <f t="shared" si="23"/>
        <v>-2.481456472133781E-2</v>
      </c>
      <c r="AE367" s="94">
        <v>0.18</v>
      </c>
    </row>
    <row r="368" spans="1:31" x14ac:dyDescent="0.2">
      <c r="A368" s="2" t="s">
        <v>307</v>
      </c>
      <c r="B368" s="9">
        <v>39175</v>
      </c>
      <c r="C368" s="18">
        <v>3.79</v>
      </c>
      <c r="D368" s="12">
        <v>5.52</v>
      </c>
      <c r="F368" s="12">
        <v>1.4</v>
      </c>
      <c r="H368" s="23">
        <f t="shared" si="20"/>
        <v>3.0199517204020146E-6</v>
      </c>
      <c r="I368" s="32">
        <v>0.01</v>
      </c>
      <c r="J368" s="25">
        <v>0.01</v>
      </c>
      <c r="K368" s="36"/>
      <c r="L368" s="25">
        <v>29.2</v>
      </c>
      <c r="M368" s="36"/>
      <c r="N368" s="25">
        <v>5.0000000000000001E-3</v>
      </c>
      <c r="O368" s="25">
        <v>6.37</v>
      </c>
      <c r="P368" s="25">
        <v>5.04</v>
      </c>
      <c r="Q368" s="25">
        <v>8.0000000000000002E-3</v>
      </c>
      <c r="R368" s="25">
        <v>17.7</v>
      </c>
      <c r="S368" s="36"/>
      <c r="T368" s="51">
        <v>0.04</v>
      </c>
      <c r="U368" s="42">
        <v>32.1</v>
      </c>
      <c r="V368" s="42">
        <v>55.77</v>
      </c>
      <c r="W368" s="42">
        <v>3.2799999999999999E-3</v>
      </c>
      <c r="X368" s="42">
        <v>39</v>
      </c>
      <c r="Y368" s="44">
        <v>0.28000000000000003</v>
      </c>
      <c r="Z368" s="87">
        <f t="shared" si="21"/>
        <v>2.8066863533153983</v>
      </c>
      <c r="AA368" s="88">
        <f t="shared" si="22"/>
        <v>2.9492547591126312</v>
      </c>
      <c r="AB368" s="90">
        <f t="shared" si="23"/>
        <v>-2.4768913199859563E-2</v>
      </c>
      <c r="AE368" s="96"/>
    </row>
    <row r="369" spans="1:31" x14ac:dyDescent="0.2">
      <c r="A369" s="2" t="s">
        <v>224</v>
      </c>
      <c r="B369" s="9">
        <v>41935</v>
      </c>
      <c r="C369" s="18">
        <v>7.27</v>
      </c>
      <c r="D369" s="13">
        <v>8.25</v>
      </c>
      <c r="F369" s="12">
        <v>1.1000000000000001</v>
      </c>
      <c r="H369" s="23">
        <f t="shared" si="20"/>
        <v>5.6234132519034744E-9</v>
      </c>
      <c r="I369" s="32">
        <v>3.0000000000000001E-3</v>
      </c>
      <c r="J369" s="25">
        <v>0.33</v>
      </c>
      <c r="K369" s="33"/>
      <c r="L369" s="25">
        <v>43.8</v>
      </c>
      <c r="M369" s="33"/>
      <c r="N369" s="25">
        <v>0.91</v>
      </c>
      <c r="O369" s="25">
        <v>3.69</v>
      </c>
      <c r="P369" s="25">
        <v>6.22</v>
      </c>
      <c r="Q369" s="25">
        <v>8.9999999999999993E-3</v>
      </c>
      <c r="R369" s="25">
        <v>33.9</v>
      </c>
      <c r="S369" s="34"/>
      <c r="T369" s="51">
        <v>0.16</v>
      </c>
      <c r="U369" s="42">
        <v>4.5599999999999996</v>
      </c>
      <c r="V369" s="42">
        <v>0.22</v>
      </c>
      <c r="W369" s="42">
        <v>3.2799999999999999E-3</v>
      </c>
      <c r="X369" s="42">
        <v>54</v>
      </c>
      <c r="Y369" s="44">
        <v>2.91</v>
      </c>
      <c r="Z369" s="87">
        <f t="shared" si="21"/>
        <v>4.3178617054821586</v>
      </c>
      <c r="AA369" s="88">
        <f t="shared" si="22"/>
        <v>4.536876913121743</v>
      </c>
      <c r="AB369" s="90">
        <f t="shared" si="23"/>
        <v>-2.4734237460090697E-2</v>
      </c>
      <c r="AC369" s="19">
        <v>4.3499999999999996</v>
      </c>
      <c r="AD369" s="13">
        <v>4.53</v>
      </c>
      <c r="AE369" s="94">
        <v>4.13</v>
      </c>
    </row>
    <row r="370" spans="1:31" x14ac:dyDescent="0.2">
      <c r="A370" s="2" t="s">
        <v>286</v>
      </c>
      <c r="B370" s="9">
        <v>41766</v>
      </c>
      <c r="C370" s="19">
        <v>5.68</v>
      </c>
      <c r="D370" s="12">
        <v>5.28</v>
      </c>
      <c r="F370" s="12">
        <v>2</v>
      </c>
      <c r="H370" s="23">
        <f t="shared" si="20"/>
        <v>5.2480746024977206E-6</v>
      </c>
      <c r="I370" s="32">
        <v>0.08</v>
      </c>
      <c r="J370" s="25">
        <v>0.01</v>
      </c>
      <c r="K370" s="36"/>
      <c r="L370" s="25">
        <v>8.3000000000000007</v>
      </c>
      <c r="M370" s="36"/>
      <c r="N370" s="25">
        <v>2E-3</v>
      </c>
      <c r="O370" s="25">
        <v>3.01</v>
      </c>
      <c r="P370" s="25">
        <v>2.78</v>
      </c>
      <c r="Q370" s="25">
        <v>0.17</v>
      </c>
      <c r="R370" s="25">
        <v>18.3</v>
      </c>
      <c r="S370" s="36"/>
      <c r="T370" s="50">
        <v>0.01</v>
      </c>
      <c r="U370" s="42">
        <v>24.1</v>
      </c>
      <c r="V370" s="42">
        <v>17.48</v>
      </c>
      <c r="W370" s="42">
        <v>3.2799999999999999E-3</v>
      </c>
      <c r="X370" s="42">
        <v>25</v>
      </c>
      <c r="Y370" s="44">
        <v>0.12</v>
      </c>
      <c r="Z370" s="87">
        <f t="shared" si="21"/>
        <v>1.531580949515307</v>
      </c>
      <c r="AA370" s="88">
        <f t="shared" si="22"/>
        <v>1.6092587928764379</v>
      </c>
      <c r="AB370" s="90">
        <f t="shared" si="23"/>
        <v>-2.4731552620376407E-2</v>
      </c>
      <c r="AC370" s="19">
        <v>1.58</v>
      </c>
      <c r="AD370" s="13">
        <v>1.61</v>
      </c>
      <c r="AE370" s="94">
        <v>1.54</v>
      </c>
    </row>
    <row r="371" spans="1:31" x14ac:dyDescent="0.2">
      <c r="A371" s="2" t="s">
        <v>89</v>
      </c>
      <c r="B371" s="9">
        <v>34053</v>
      </c>
      <c r="C371" s="18">
        <v>9.08</v>
      </c>
      <c r="D371" s="12">
        <v>4.68</v>
      </c>
      <c r="E371" s="16"/>
      <c r="F371" s="12">
        <v>3.4</v>
      </c>
      <c r="H371" s="23">
        <f t="shared" si="20"/>
        <v>2.0892961308540399E-5</v>
      </c>
      <c r="I371" s="24">
        <v>0.06</v>
      </c>
      <c r="J371" s="25">
        <v>0.01</v>
      </c>
      <c r="K371" s="29">
        <v>1</v>
      </c>
      <c r="L371" s="25">
        <v>8</v>
      </c>
      <c r="M371" s="29">
        <v>1</v>
      </c>
      <c r="N371" s="25">
        <v>0.02</v>
      </c>
      <c r="O371" s="25">
        <v>1.1000000000000001</v>
      </c>
      <c r="P371" s="25">
        <v>6</v>
      </c>
      <c r="Q371" s="25">
        <v>0.78</v>
      </c>
      <c r="R371" s="25">
        <v>12</v>
      </c>
      <c r="S371" s="29">
        <v>11</v>
      </c>
      <c r="T371" s="51">
        <v>0.01</v>
      </c>
      <c r="U371" s="42">
        <v>42.1</v>
      </c>
      <c r="V371" s="42">
        <v>41.99</v>
      </c>
      <c r="W371" s="42">
        <v>6.5599999999999999E-3</v>
      </c>
      <c r="X371" s="45"/>
      <c r="Y371" s="46"/>
      <c r="Z371" s="87">
        <f t="shared" si="21"/>
        <v>1.4792835579131793</v>
      </c>
      <c r="AA371" s="88">
        <f t="shared" si="22"/>
        <v>1.5541608218341503</v>
      </c>
      <c r="AB371" s="90">
        <f t="shared" si="23"/>
        <v>-2.4683908635637429E-2</v>
      </c>
    </row>
    <row r="372" spans="1:31" x14ac:dyDescent="0.2">
      <c r="A372" s="2" t="s">
        <v>156</v>
      </c>
      <c r="B372" s="9">
        <v>38265</v>
      </c>
      <c r="C372" s="19">
        <v>2.83</v>
      </c>
      <c r="D372" s="13">
        <v>7.18</v>
      </c>
      <c r="E372" s="15"/>
      <c r="F372" s="13">
        <v>4.7</v>
      </c>
      <c r="H372" s="23">
        <f t="shared" si="20"/>
        <v>6.606934480075943E-8</v>
      </c>
      <c r="I372" s="24">
        <v>0.36</v>
      </c>
      <c r="J372" s="25">
        <v>0.4</v>
      </c>
      <c r="K372" s="30">
        <v>0.2</v>
      </c>
      <c r="L372" s="25">
        <v>96</v>
      </c>
      <c r="M372" s="30">
        <v>0.3</v>
      </c>
      <c r="N372" s="25">
        <v>5.62</v>
      </c>
      <c r="O372" s="25">
        <v>1.18</v>
      </c>
      <c r="P372" s="25">
        <v>3.94</v>
      </c>
      <c r="Q372" s="25">
        <v>0.4</v>
      </c>
      <c r="R372" s="25">
        <v>21.3</v>
      </c>
      <c r="S372" s="31">
        <v>1.5</v>
      </c>
      <c r="T372" s="51">
        <v>0.02</v>
      </c>
      <c r="U372" s="42">
        <v>59.9</v>
      </c>
      <c r="V372" s="42">
        <v>0.22</v>
      </c>
      <c r="W372" s="42">
        <v>0.01</v>
      </c>
      <c r="X372" s="42">
        <v>62</v>
      </c>
      <c r="Y372" s="44">
        <v>3.67</v>
      </c>
      <c r="Z372" s="87">
        <f t="shared" si="21"/>
        <v>6.3493010465029505</v>
      </c>
      <c r="AA372" s="88">
        <f t="shared" si="22"/>
        <v>6.670347119375287</v>
      </c>
      <c r="AB372" s="90">
        <f t="shared" si="23"/>
        <v>-2.4658582842025704E-2</v>
      </c>
      <c r="AC372" s="19">
        <v>6.09</v>
      </c>
      <c r="AD372" s="13">
        <v>6.67</v>
      </c>
      <c r="AE372" s="94">
        <v>0.6</v>
      </c>
    </row>
    <row r="373" spans="1:31" x14ac:dyDescent="0.2">
      <c r="A373" s="2" t="s">
        <v>186</v>
      </c>
      <c r="B373" s="9">
        <v>41949</v>
      </c>
      <c r="C373" s="20"/>
      <c r="D373" s="12">
        <v>7.12</v>
      </c>
      <c r="F373" s="12">
        <v>1.4</v>
      </c>
      <c r="H373" s="23">
        <f t="shared" si="20"/>
        <v>7.5857757502918145E-8</v>
      </c>
      <c r="J373" s="25">
        <v>0.67</v>
      </c>
      <c r="K373" s="36"/>
      <c r="L373" s="27">
        <v>54</v>
      </c>
      <c r="M373" s="36"/>
      <c r="N373" s="25">
        <v>0.19</v>
      </c>
      <c r="O373" s="25">
        <v>3.9</v>
      </c>
      <c r="P373" s="25">
        <v>16</v>
      </c>
      <c r="Q373" s="25">
        <v>0.13</v>
      </c>
      <c r="R373" s="25">
        <v>6.5</v>
      </c>
      <c r="S373" s="36"/>
      <c r="T373" s="51">
        <v>0.25</v>
      </c>
      <c r="U373" s="42">
        <v>3</v>
      </c>
      <c r="V373" s="42">
        <v>1</v>
      </c>
      <c r="W373" s="42">
        <v>0.01</v>
      </c>
      <c r="X373" s="42">
        <v>8.5</v>
      </c>
      <c r="Y373" s="44">
        <v>4.34</v>
      </c>
      <c r="Z373" s="87">
        <f t="shared" si="21"/>
        <v>4.4421760470940708</v>
      </c>
      <c r="AA373" s="88">
        <f t="shared" si="22"/>
        <v>4.6664724445985311</v>
      </c>
      <c r="AB373" s="90">
        <f t="shared" si="23"/>
        <v>-2.4624552995872687E-2</v>
      </c>
      <c r="AC373" s="19">
        <v>4.4400000000000004</v>
      </c>
      <c r="AD373" s="13">
        <v>4.6500000000000004</v>
      </c>
      <c r="AE373" s="94">
        <v>4.5</v>
      </c>
    </row>
    <row r="374" spans="1:31" x14ac:dyDescent="0.2">
      <c r="A374" s="2" t="s">
        <v>112</v>
      </c>
      <c r="B374" s="9">
        <v>34652</v>
      </c>
      <c r="C374" s="19">
        <v>15.58</v>
      </c>
      <c r="D374" s="13">
        <v>7.21</v>
      </c>
      <c r="E374" s="15"/>
      <c r="F374" s="12">
        <v>1.7</v>
      </c>
      <c r="H374" s="23">
        <f t="shared" si="20"/>
        <v>6.1659500186148087E-8</v>
      </c>
      <c r="I374" s="24">
        <v>0.08</v>
      </c>
      <c r="J374" s="25">
        <v>0.32</v>
      </c>
      <c r="K374" s="30">
        <v>1</v>
      </c>
      <c r="L374" s="25">
        <v>77</v>
      </c>
      <c r="M374" s="30">
        <v>1</v>
      </c>
      <c r="N374" s="25">
        <v>1.5</v>
      </c>
      <c r="O374" s="25">
        <v>1.9</v>
      </c>
      <c r="P374" s="25">
        <v>6.4</v>
      </c>
      <c r="Q374" s="25">
        <v>0.24</v>
      </c>
      <c r="R374" s="25">
        <v>12</v>
      </c>
      <c r="S374" s="31">
        <v>5</v>
      </c>
      <c r="T374" s="51">
        <v>0.02</v>
      </c>
      <c r="U374" s="42">
        <v>21.8</v>
      </c>
      <c r="V374" s="42">
        <v>0.22</v>
      </c>
      <c r="W374" s="42">
        <v>3.2845000000000001E-3</v>
      </c>
      <c r="X374" s="42">
        <v>20</v>
      </c>
      <c r="Y374" s="44">
        <v>4.26</v>
      </c>
      <c r="Z374" s="87">
        <f t="shared" si="21"/>
        <v>5.0285325133067902</v>
      </c>
      <c r="AA374" s="88">
        <f t="shared" si="22"/>
        <v>5.2822622067136882</v>
      </c>
      <c r="AB374" s="90">
        <f t="shared" si="23"/>
        <v>-2.4608160699216602E-2</v>
      </c>
    </row>
    <row r="375" spans="1:31" x14ac:dyDescent="0.2">
      <c r="A375" s="2" t="s">
        <v>100</v>
      </c>
      <c r="B375" s="9">
        <v>40141</v>
      </c>
      <c r="C375" s="18">
        <v>12.01</v>
      </c>
      <c r="D375" s="12">
        <v>7.19</v>
      </c>
      <c r="F375" s="12">
        <v>3.2</v>
      </c>
      <c r="H375" s="23">
        <f t="shared" si="20"/>
        <v>6.4565422903465397E-8</v>
      </c>
      <c r="J375" s="25">
        <v>0.52</v>
      </c>
      <c r="K375" s="29">
        <v>10</v>
      </c>
      <c r="L375" s="25">
        <v>105</v>
      </c>
      <c r="M375" s="36"/>
      <c r="N375" s="25">
        <v>2.38</v>
      </c>
      <c r="O375" s="25">
        <v>3.48</v>
      </c>
      <c r="P375" s="25">
        <v>13.7</v>
      </c>
      <c r="Q375" s="25">
        <v>0.23</v>
      </c>
      <c r="R375" s="25">
        <v>25.2</v>
      </c>
      <c r="S375" s="36"/>
      <c r="T375" s="51">
        <v>0.01</v>
      </c>
      <c r="U375" s="42">
        <v>7.58</v>
      </c>
      <c r="V375" s="42">
        <v>0.22</v>
      </c>
      <c r="W375" s="42">
        <v>3.2799999999999999E-3</v>
      </c>
      <c r="X375" s="42">
        <v>34</v>
      </c>
      <c r="Y375" s="44">
        <v>6.94</v>
      </c>
      <c r="Z375" s="87">
        <f t="shared" si="21"/>
        <v>7.6742504670032963</v>
      </c>
      <c r="AA375" s="88">
        <f t="shared" si="22"/>
        <v>8.0608345038398443</v>
      </c>
      <c r="AB375" s="90">
        <f t="shared" si="23"/>
        <v>-2.4568284032331703E-2</v>
      </c>
      <c r="AD375" s="100"/>
      <c r="AE375" s="95">
        <v>0.34</v>
      </c>
    </row>
    <row r="376" spans="1:31" x14ac:dyDescent="0.2">
      <c r="A376" s="2" t="s">
        <v>391</v>
      </c>
      <c r="B376" s="9">
        <v>36108</v>
      </c>
      <c r="C376" s="18">
        <v>1.07</v>
      </c>
      <c r="D376" s="12">
        <v>7.93</v>
      </c>
      <c r="E376" s="16"/>
      <c r="F376" s="13">
        <v>2.34</v>
      </c>
      <c r="G376" s="16"/>
      <c r="H376" s="23">
        <f t="shared" si="20"/>
        <v>1.1748975549395268E-8</v>
      </c>
      <c r="J376" s="25">
        <v>0.63</v>
      </c>
      <c r="K376" s="29">
        <v>1</v>
      </c>
      <c r="L376" s="25">
        <v>97.3</v>
      </c>
      <c r="M376" s="29">
        <v>1</v>
      </c>
      <c r="N376" s="25">
        <v>0.56999999999999995</v>
      </c>
      <c r="O376" s="25">
        <v>5.4</v>
      </c>
      <c r="P376" s="25">
        <v>10.8</v>
      </c>
      <c r="Q376" s="25">
        <v>0.09</v>
      </c>
      <c r="R376" s="25">
        <v>72.2</v>
      </c>
      <c r="S376" s="29">
        <v>10</v>
      </c>
      <c r="T376" s="51">
        <v>0.06</v>
      </c>
      <c r="U376" s="42">
        <v>120</v>
      </c>
      <c r="V376" s="42">
        <v>0.44</v>
      </c>
      <c r="W376" s="42">
        <v>0.09</v>
      </c>
      <c r="X376" s="42">
        <v>54.2</v>
      </c>
      <c r="Y376" s="44">
        <v>5.5</v>
      </c>
      <c r="Z376" s="87">
        <f t="shared" si="21"/>
        <v>9.081104077807149</v>
      </c>
      <c r="AA376" s="88">
        <f t="shared" si="22"/>
        <v>9.538041006205269</v>
      </c>
      <c r="AB376" s="90">
        <f t="shared" si="23"/>
        <v>-2.4541241090090388E-2</v>
      </c>
    </row>
    <row r="377" spans="1:31" x14ac:dyDescent="0.2">
      <c r="A377" s="2" t="s">
        <v>178</v>
      </c>
      <c r="B377" s="9">
        <v>29572</v>
      </c>
      <c r="D377" s="12">
        <v>6.6</v>
      </c>
      <c r="F377" s="16"/>
      <c r="H377" s="23">
        <f t="shared" si="20"/>
        <v>2.511886431509578E-7</v>
      </c>
      <c r="I377" s="24">
        <v>1E-3</v>
      </c>
      <c r="J377" s="25">
        <v>0.2</v>
      </c>
      <c r="K377" s="36"/>
      <c r="L377" s="25">
        <v>58.4</v>
      </c>
      <c r="M377" s="36"/>
      <c r="N377" s="25">
        <v>5.7</v>
      </c>
      <c r="O377" s="25">
        <v>3.1</v>
      </c>
      <c r="P377" s="25">
        <v>6.2</v>
      </c>
      <c r="Q377" s="25">
        <v>0.21</v>
      </c>
      <c r="R377" s="25">
        <v>17.399999999999999</v>
      </c>
      <c r="S377" s="36"/>
      <c r="T377" s="52"/>
      <c r="U377" s="42">
        <v>62.7</v>
      </c>
      <c r="V377" s="42">
        <v>0.99</v>
      </c>
      <c r="W377" s="42">
        <v>5.0000009190000003E-3</v>
      </c>
      <c r="X377" s="42">
        <v>34.299999999999997</v>
      </c>
      <c r="Y377" s="44">
        <v>2.42</v>
      </c>
      <c r="Z377" s="87">
        <f t="shared" si="21"/>
        <v>4.4833699387579404</v>
      </c>
      <c r="AA377" s="88">
        <f t="shared" si="22"/>
        <v>4.7089346012380284</v>
      </c>
      <c r="AB377" s="90">
        <f t="shared" si="23"/>
        <v>-2.4538423580142493E-2</v>
      </c>
    </row>
    <row r="378" spans="1:31" x14ac:dyDescent="0.2">
      <c r="A378" s="2" t="s">
        <v>267</v>
      </c>
      <c r="B378" s="9">
        <v>36788</v>
      </c>
      <c r="C378" s="19">
        <v>4.46</v>
      </c>
      <c r="D378" s="13">
        <v>5.05</v>
      </c>
      <c r="E378" s="15"/>
      <c r="F378" s="12">
        <v>1.5</v>
      </c>
      <c r="H378" s="23">
        <f t="shared" si="20"/>
        <v>8.9125093813374425E-6</v>
      </c>
      <c r="I378" s="24">
        <v>0.02</v>
      </c>
      <c r="J378" s="25">
        <v>0.01</v>
      </c>
      <c r="K378" s="30">
        <v>0.2</v>
      </c>
      <c r="L378" s="25">
        <v>11.6</v>
      </c>
      <c r="M378" s="30">
        <v>0.3</v>
      </c>
      <c r="N378" s="25">
        <v>0.13</v>
      </c>
      <c r="O378" s="25">
        <v>1.38</v>
      </c>
      <c r="P378" s="25">
        <v>2.52</v>
      </c>
      <c r="Q378" s="25">
        <v>0.02</v>
      </c>
      <c r="R378" s="25">
        <v>17.399999999999999</v>
      </c>
      <c r="S378" s="31">
        <v>11</v>
      </c>
      <c r="T378" s="51">
        <v>0.01</v>
      </c>
      <c r="U378" s="42">
        <v>20.7</v>
      </c>
      <c r="V378" s="42">
        <v>8.18</v>
      </c>
      <c r="W378" s="42">
        <v>3.2845000000000001E-3</v>
      </c>
      <c r="X378" s="42">
        <v>32</v>
      </c>
      <c r="Y378" s="44">
        <v>0.2</v>
      </c>
      <c r="Z378" s="87">
        <f t="shared" si="21"/>
        <v>1.5864810587372613</v>
      </c>
      <c r="AA378" s="88">
        <f t="shared" si="22"/>
        <v>1.6659383820172586</v>
      </c>
      <c r="AB378" s="90">
        <f t="shared" si="23"/>
        <v>-2.4430220249072255E-2</v>
      </c>
    </row>
    <row r="379" spans="1:31" x14ac:dyDescent="0.2">
      <c r="A379" s="2" t="s">
        <v>338</v>
      </c>
      <c r="B379" s="9">
        <v>39174</v>
      </c>
      <c r="C379" s="19">
        <v>8.33</v>
      </c>
      <c r="D379" s="13">
        <v>5.96</v>
      </c>
      <c r="E379" s="15"/>
      <c r="F379" s="12">
        <v>13</v>
      </c>
      <c r="H379" s="23">
        <f t="shared" si="20"/>
        <v>1.0964781961431832E-6</v>
      </c>
      <c r="I379" s="24">
        <v>3.0000000000000001E-3</v>
      </c>
      <c r="J379" s="25">
        <v>0.03</v>
      </c>
      <c r="K379" s="33"/>
      <c r="L379" s="25">
        <v>51.5</v>
      </c>
      <c r="M379" s="33"/>
      <c r="N379" s="25">
        <v>0.35</v>
      </c>
      <c r="O379" s="25">
        <v>19.600000000000001</v>
      </c>
      <c r="P379" s="25">
        <v>6.9</v>
      </c>
      <c r="Q379" s="25">
        <v>0.02</v>
      </c>
      <c r="R379" s="25">
        <v>19.399999999999999</v>
      </c>
      <c r="S379" s="34"/>
      <c r="T379" s="51">
        <v>0.05</v>
      </c>
      <c r="U379" s="42">
        <v>74.599999999999994</v>
      </c>
      <c r="V379" s="42">
        <v>71.27</v>
      </c>
      <c r="W379" s="42">
        <v>0.03</v>
      </c>
      <c r="X379" s="42">
        <v>40</v>
      </c>
      <c r="Y379" s="44">
        <v>0.89</v>
      </c>
      <c r="Z379" s="87">
        <f t="shared" si="21"/>
        <v>4.4979148110010492</v>
      </c>
      <c r="AA379" s="88">
        <f t="shared" si="22"/>
        <v>4.7231317833829944</v>
      </c>
      <c r="AB379" s="90">
        <f t="shared" si="23"/>
        <v>-2.4424231032419974E-2</v>
      </c>
    </row>
    <row r="380" spans="1:31" x14ac:dyDescent="0.2">
      <c r="A380" s="2" t="s">
        <v>196</v>
      </c>
      <c r="B380" s="9">
        <v>39030</v>
      </c>
      <c r="C380" s="19">
        <v>1.41</v>
      </c>
      <c r="D380" s="12">
        <v>6.87</v>
      </c>
      <c r="E380" s="16"/>
      <c r="F380" s="12">
        <v>1.6</v>
      </c>
      <c r="H380" s="23">
        <f t="shared" si="20"/>
        <v>1.3489628825916511E-7</v>
      </c>
      <c r="I380" s="24">
        <v>0.02</v>
      </c>
      <c r="J380" s="25">
        <v>0.08</v>
      </c>
      <c r="K380" s="29">
        <v>6</v>
      </c>
      <c r="L380" s="25">
        <v>124</v>
      </c>
      <c r="M380" s="29">
        <v>1</v>
      </c>
      <c r="N380" s="35"/>
      <c r="O380" s="25">
        <v>1.8</v>
      </c>
      <c r="P380" s="25">
        <v>8</v>
      </c>
      <c r="Q380" s="25">
        <v>0.16</v>
      </c>
      <c r="R380" s="25">
        <v>19.8</v>
      </c>
      <c r="S380" s="29">
        <v>5</v>
      </c>
      <c r="T380" s="51">
        <v>0.03</v>
      </c>
      <c r="U380" s="42">
        <v>95</v>
      </c>
      <c r="V380" s="42">
        <v>0.22</v>
      </c>
      <c r="W380" s="42">
        <v>0.01</v>
      </c>
      <c r="X380" s="42">
        <v>38</v>
      </c>
      <c r="Y380" s="44">
        <v>5.0999999999999996</v>
      </c>
      <c r="Z380" s="87">
        <f t="shared" si="21"/>
        <v>7.7655629240430919</v>
      </c>
      <c r="AA380" s="88">
        <f t="shared" si="22"/>
        <v>8.1543703209284715</v>
      </c>
      <c r="AB380" s="90">
        <f t="shared" si="23"/>
        <v>-2.4422677589316367E-2</v>
      </c>
    </row>
    <row r="381" spans="1:31" x14ac:dyDescent="0.2">
      <c r="A381" s="2" t="s">
        <v>307</v>
      </c>
      <c r="B381" s="9">
        <v>38847</v>
      </c>
      <c r="C381" s="20"/>
      <c r="D381" s="12">
        <v>5.68</v>
      </c>
      <c r="F381" s="12">
        <v>1.6</v>
      </c>
      <c r="H381" s="23">
        <f t="shared" si="20"/>
        <v>2.0892961308540377E-6</v>
      </c>
      <c r="I381" s="32">
        <v>6.0000000000000001E-3</v>
      </c>
      <c r="J381" s="25">
        <v>0.02</v>
      </c>
      <c r="K381" s="29">
        <v>5</v>
      </c>
      <c r="L381" s="27">
        <v>31.66</v>
      </c>
      <c r="M381" s="30">
        <v>5</v>
      </c>
      <c r="N381" s="27">
        <v>0.02</v>
      </c>
      <c r="O381" s="25">
        <v>6.77</v>
      </c>
      <c r="P381" s="25">
        <v>5.66</v>
      </c>
      <c r="Q381" s="25">
        <v>0.01</v>
      </c>
      <c r="R381" s="25">
        <v>18.600000000000001</v>
      </c>
      <c r="S381" s="31">
        <v>10</v>
      </c>
      <c r="T381" s="51">
        <v>0.06</v>
      </c>
      <c r="U381" s="42">
        <v>35</v>
      </c>
      <c r="V381" s="42">
        <v>65.78</v>
      </c>
      <c r="W381" s="42">
        <v>0.02</v>
      </c>
      <c r="X381" s="42">
        <v>39</v>
      </c>
      <c r="Y381" s="44">
        <v>0.28999999999999998</v>
      </c>
      <c r="Z381" s="87">
        <f t="shared" si="21"/>
        <v>3.0305461052708065</v>
      </c>
      <c r="AA381" s="88">
        <f t="shared" si="22"/>
        <v>3.1820742736794752</v>
      </c>
      <c r="AB381" s="90">
        <f t="shared" si="23"/>
        <v>-2.4390379447950705E-2</v>
      </c>
      <c r="AC381" s="19">
        <v>3.03</v>
      </c>
      <c r="AD381" s="13">
        <v>3.18</v>
      </c>
      <c r="AE381" s="94">
        <v>-4.67</v>
      </c>
    </row>
    <row r="382" spans="1:31" x14ac:dyDescent="0.2">
      <c r="A382" s="2" t="s">
        <v>300</v>
      </c>
      <c r="B382" s="9">
        <v>41907</v>
      </c>
      <c r="C382" s="18">
        <v>9.27</v>
      </c>
      <c r="D382" s="12">
        <v>6.61</v>
      </c>
      <c r="F382" s="12">
        <v>5.0999999999999996</v>
      </c>
      <c r="H382" s="23">
        <f t="shared" si="20"/>
        <v>2.454708915685024E-7</v>
      </c>
      <c r="I382" s="28"/>
      <c r="J382" s="25">
        <v>0.44</v>
      </c>
      <c r="K382" s="33"/>
      <c r="L382" s="25">
        <v>50.3</v>
      </c>
      <c r="M382" s="33"/>
      <c r="N382" s="25">
        <v>11.1</v>
      </c>
      <c r="O382" s="25">
        <v>6.28</v>
      </c>
      <c r="P382" s="25">
        <v>4.47</v>
      </c>
      <c r="Q382" s="25">
        <v>0.31</v>
      </c>
      <c r="R382" s="25">
        <v>13.3</v>
      </c>
      <c r="S382" s="34"/>
      <c r="T382" s="51">
        <v>0.86</v>
      </c>
      <c r="U382" s="42">
        <v>87</v>
      </c>
      <c r="V382" s="42">
        <v>0.22</v>
      </c>
      <c r="W382" s="42">
        <v>0.01</v>
      </c>
      <c r="X382" s="42">
        <v>28</v>
      </c>
      <c r="Y382" s="44">
        <v>1.62</v>
      </c>
      <c r="Z382" s="87">
        <f t="shared" si="21"/>
        <v>4.0500791582429692</v>
      </c>
      <c r="AA382" s="88">
        <f t="shared" si="22"/>
        <v>4.2519564523202593</v>
      </c>
      <c r="AB382" s="90">
        <f t="shared" si="23"/>
        <v>-2.4316601800699136E-2</v>
      </c>
      <c r="AC382" s="19">
        <v>4.25</v>
      </c>
      <c r="AD382" s="13">
        <v>4.25</v>
      </c>
      <c r="AE382" s="94">
        <v>0.11</v>
      </c>
    </row>
    <row r="383" spans="1:31" x14ac:dyDescent="0.2">
      <c r="A383" s="2" t="s">
        <v>369</v>
      </c>
      <c r="B383" s="9">
        <v>39552</v>
      </c>
      <c r="C383" s="18">
        <v>1.55</v>
      </c>
      <c r="D383" s="12">
        <v>5.28</v>
      </c>
      <c r="F383" s="12">
        <v>3</v>
      </c>
      <c r="H383" s="23">
        <f t="shared" si="20"/>
        <v>5.2480746024977206E-6</v>
      </c>
      <c r="I383" s="32">
        <v>0.01</v>
      </c>
      <c r="J383" s="25">
        <v>0.01</v>
      </c>
      <c r="K383" s="30">
        <v>0.2</v>
      </c>
      <c r="L383" s="25">
        <v>8.36</v>
      </c>
      <c r="M383" s="30">
        <v>0.2</v>
      </c>
      <c r="N383" s="25">
        <v>0.17</v>
      </c>
      <c r="O383" s="25">
        <v>10.6</v>
      </c>
      <c r="P383" s="25">
        <v>1.59</v>
      </c>
      <c r="Q383" s="25">
        <v>0.04</v>
      </c>
      <c r="R383" s="25">
        <v>12.3</v>
      </c>
      <c r="S383" s="31">
        <v>5.4</v>
      </c>
      <c r="T383" s="51">
        <v>0.02</v>
      </c>
      <c r="U383" s="42">
        <v>18.3</v>
      </c>
      <c r="V383" s="42">
        <v>2.23</v>
      </c>
      <c r="W383" s="42">
        <v>9.8499999999999994E-3</v>
      </c>
      <c r="X383" s="42">
        <v>26</v>
      </c>
      <c r="Y383" s="44">
        <v>0.28000000000000003</v>
      </c>
      <c r="Z383" s="87">
        <f t="shared" si="21"/>
        <v>1.3633076103885748</v>
      </c>
      <c r="AA383" s="88">
        <f t="shared" si="22"/>
        <v>1.4312132210741619</v>
      </c>
      <c r="AB383" s="90">
        <f t="shared" si="23"/>
        <v>-2.4299554299633989E-2</v>
      </c>
      <c r="AE383" s="95">
        <v>5.25</v>
      </c>
    </row>
    <row r="384" spans="1:31" x14ac:dyDescent="0.2">
      <c r="A384" s="2" t="s">
        <v>117</v>
      </c>
      <c r="B384" s="9">
        <v>34962</v>
      </c>
      <c r="C384" s="18">
        <v>27.71</v>
      </c>
      <c r="D384" s="12">
        <v>6.92</v>
      </c>
      <c r="F384" s="12">
        <v>1.7</v>
      </c>
      <c r="H384" s="23">
        <f t="shared" si="20"/>
        <v>1.2022644346174111E-7</v>
      </c>
      <c r="I384" s="32">
        <v>2E-3</v>
      </c>
      <c r="J384" s="25">
        <v>0.18</v>
      </c>
      <c r="K384" s="29">
        <v>8.6999999999999993</v>
      </c>
      <c r="L384" s="25">
        <v>116</v>
      </c>
      <c r="M384" s="29">
        <v>2.9</v>
      </c>
      <c r="N384" s="27">
        <v>4.7</v>
      </c>
      <c r="O384" s="25">
        <v>2.2999999999999998</v>
      </c>
      <c r="P384" s="25">
        <v>9</v>
      </c>
      <c r="Q384" s="25">
        <v>0.09</v>
      </c>
      <c r="R384" s="35"/>
      <c r="S384" s="29">
        <v>5</v>
      </c>
      <c r="T384" s="51">
        <v>0.01</v>
      </c>
      <c r="U384" s="42">
        <v>50</v>
      </c>
      <c r="V384" s="42">
        <v>0.22</v>
      </c>
      <c r="W384" s="42">
        <v>3.284E-3</v>
      </c>
      <c r="X384" s="42">
        <v>34</v>
      </c>
      <c r="Y384" s="44">
        <v>5.0999999999999996</v>
      </c>
      <c r="Z384" s="87">
        <f t="shared" si="21"/>
        <v>6.769489494028349</v>
      </c>
      <c r="AA384" s="88">
        <f t="shared" si="22"/>
        <v>7.1039406592880905</v>
      </c>
      <c r="AB384" s="90">
        <f t="shared" si="23"/>
        <v>-2.4107316039630691E-2</v>
      </c>
    </row>
    <row r="385" spans="1:31" x14ac:dyDescent="0.2">
      <c r="A385" s="2" t="s">
        <v>330</v>
      </c>
      <c r="B385" s="9">
        <v>37424</v>
      </c>
      <c r="C385" s="20"/>
      <c r="D385" s="12">
        <v>4.95</v>
      </c>
      <c r="F385" s="13">
        <v>2.6</v>
      </c>
      <c r="H385" s="23">
        <f t="shared" si="20"/>
        <v>1.1220184543019627E-5</v>
      </c>
      <c r="I385" s="32">
        <v>0.13</v>
      </c>
      <c r="J385" s="25">
        <v>0.01</v>
      </c>
      <c r="K385" s="30">
        <v>0.1</v>
      </c>
      <c r="L385" s="25">
        <v>40.5</v>
      </c>
      <c r="M385" s="30">
        <v>2</v>
      </c>
      <c r="N385" s="25">
        <v>0.01</v>
      </c>
      <c r="O385" s="25">
        <v>12.3</v>
      </c>
      <c r="P385" s="25">
        <v>12.4</v>
      </c>
      <c r="Q385" s="25">
        <v>0.17</v>
      </c>
      <c r="R385" s="25">
        <v>53</v>
      </c>
      <c r="S385" s="31">
        <v>20</v>
      </c>
      <c r="T385" s="50">
        <v>0.03</v>
      </c>
      <c r="U385" s="42">
        <v>43</v>
      </c>
      <c r="V385" s="42">
        <v>112.44</v>
      </c>
      <c r="W385" s="42">
        <v>0.01</v>
      </c>
      <c r="X385" s="42">
        <v>110</v>
      </c>
      <c r="Y385" s="44">
        <v>0.15</v>
      </c>
      <c r="Z385" s="87">
        <f t="shared" si="21"/>
        <v>5.6826111545734745</v>
      </c>
      <c r="AA385" s="88">
        <f t="shared" si="22"/>
        <v>5.9628559617612975</v>
      </c>
      <c r="AB385" s="90">
        <f t="shared" si="23"/>
        <v>-2.4064711564444796E-2</v>
      </c>
    </row>
    <row r="386" spans="1:31" x14ac:dyDescent="0.2">
      <c r="A386" s="2" t="s">
        <v>313</v>
      </c>
      <c r="B386" s="9">
        <v>36277</v>
      </c>
      <c r="C386" s="18">
        <v>1.44</v>
      </c>
      <c r="D386" s="12">
        <v>5.27</v>
      </c>
      <c r="F386" s="12">
        <v>12</v>
      </c>
      <c r="H386" s="23">
        <f t="shared" si="20"/>
        <v>5.3703179637025301E-6</v>
      </c>
      <c r="I386" s="24">
        <v>1E-3</v>
      </c>
      <c r="J386" s="25">
        <v>0.13</v>
      </c>
      <c r="K386" s="36"/>
      <c r="L386" s="25">
        <v>22</v>
      </c>
      <c r="M386" s="36"/>
      <c r="N386" s="25">
        <v>0.04</v>
      </c>
      <c r="O386" s="25">
        <v>9.9</v>
      </c>
      <c r="P386" s="25">
        <v>4</v>
      </c>
      <c r="Q386" s="25">
        <v>0.02</v>
      </c>
      <c r="R386" s="25">
        <v>6.8</v>
      </c>
      <c r="S386" s="36"/>
      <c r="T386" s="51">
        <v>0.01</v>
      </c>
      <c r="U386" s="42">
        <v>11.5</v>
      </c>
      <c r="V386" s="42">
        <v>76.67</v>
      </c>
      <c r="W386" s="42">
        <v>7.8816000000000008E-3</v>
      </c>
      <c r="X386" s="42">
        <v>13</v>
      </c>
      <c r="Y386" s="44">
        <v>0.24</v>
      </c>
      <c r="Z386" s="87">
        <f t="shared" si="21"/>
        <v>1.9853640396727339</v>
      </c>
      <c r="AA386" s="88">
        <f t="shared" si="22"/>
        <v>2.0832225772681969</v>
      </c>
      <c r="AB386" s="90">
        <f t="shared" si="23"/>
        <v>-2.4052219310754266E-2</v>
      </c>
    </row>
    <row r="387" spans="1:31" x14ac:dyDescent="0.2">
      <c r="A387" s="2" t="s">
        <v>370</v>
      </c>
      <c r="B387" s="9">
        <v>39184</v>
      </c>
      <c r="C387" s="18">
        <v>1.61</v>
      </c>
      <c r="D387" s="12">
        <v>5.69</v>
      </c>
      <c r="F387" s="12">
        <v>13</v>
      </c>
      <c r="H387" s="23">
        <f t="shared" si="20"/>
        <v>2.0417379446695244E-6</v>
      </c>
      <c r="I387" s="28"/>
      <c r="J387" s="25">
        <v>0.06</v>
      </c>
      <c r="K387" s="36"/>
      <c r="L387" s="25">
        <v>57.7</v>
      </c>
      <c r="M387" s="36"/>
      <c r="N387" s="25">
        <v>0.04</v>
      </c>
      <c r="O387" s="25">
        <v>9.98</v>
      </c>
      <c r="P387" s="25">
        <v>23.3</v>
      </c>
      <c r="Q387" s="25">
        <v>0.46</v>
      </c>
      <c r="R387" s="25">
        <v>21.8</v>
      </c>
      <c r="S387" s="36"/>
      <c r="T387" s="51">
        <v>0.01</v>
      </c>
      <c r="U387" s="42">
        <v>59.2</v>
      </c>
      <c r="V387" s="42">
        <v>182.38</v>
      </c>
      <c r="W387" s="42">
        <v>0.13</v>
      </c>
      <c r="X387" s="42">
        <v>61</v>
      </c>
      <c r="Y387" s="44">
        <v>0.42</v>
      </c>
      <c r="Z387" s="87">
        <f t="shared" si="21"/>
        <v>6.0211427949106282</v>
      </c>
      <c r="AA387" s="88">
        <f t="shared" si="22"/>
        <v>6.3179229898166023</v>
      </c>
      <c r="AB387" s="90">
        <f t="shared" si="23"/>
        <v>-2.4052079799535223E-2</v>
      </c>
    </row>
    <row r="388" spans="1:31" x14ac:dyDescent="0.2">
      <c r="A388" s="2" t="s">
        <v>185</v>
      </c>
      <c r="B388" s="9">
        <v>34016</v>
      </c>
      <c r="C388" s="18">
        <v>12.88</v>
      </c>
      <c r="D388" s="12">
        <v>7.88</v>
      </c>
      <c r="F388" s="12">
        <v>0.8</v>
      </c>
      <c r="H388" s="23">
        <f t="shared" ref="H388:H451" si="24">10^-(D388)</f>
        <v>1.3182567385564031E-8</v>
      </c>
      <c r="I388" s="32">
        <v>0.68</v>
      </c>
      <c r="J388" s="25">
        <v>0.5</v>
      </c>
      <c r="K388" s="29">
        <v>0.5</v>
      </c>
      <c r="L388" s="25">
        <v>32</v>
      </c>
      <c r="M388" s="29">
        <v>2</v>
      </c>
      <c r="N388" s="25">
        <v>0.4</v>
      </c>
      <c r="O388" s="25">
        <v>5.6</v>
      </c>
      <c r="P388" s="25">
        <v>7.3</v>
      </c>
      <c r="Q388" s="25">
        <v>0.03</v>
      </c>
      <c r="R388" s="25">
        <v>38</v>
      </c>
      <c r="S388" s="29">
        <v>10</v>
      </c>
      <c r="T388" s="51">
        <v>0.15</v>
      </c>
      <c r="U388" s="42">
        <v>1</v>
      </c>
      <c r="V388" s="42">
        <v>0.44</v>
      </c>
      <c r="W388" s="42">
        <v>6.5690000000000002E-3</v>
      </c>
      <c r="X388" s="42">
        <v>10</v>
      </c>
      <c r="Y388" s="44">
        <v>4</v>
      </c>
      <c r="Z388" s="87">
        <f t="shared" ref="Z388:Z451" si="25">(H388/H$3)+(I388/I$3*3)+(J388/J$3)+(L388/L$3*2)+(N388/N$3*2)+(O388/O$3)+(P388/P$3*2)+(Q388/Q$3*2)+(R388/R$3)</f>
        <v>4.1123028882150576</v>
      </c>
      <c r="AA388" s="88">
        <f t="shared" ref="AA388:AA451" si="26">(T388/T$3*3)+(U388/U$3*2)+(V388/V$3)+(W388/W$3)+(X388/X$3)+Y388</f>
        <v>4.3148835175024285</v>
      </c>
      <c r="AB388" s="90">
        <f t="shared" ref="AB388:AB451" si="27">(Z388-AA388)/(Z388+AA388)</f>
        <v>-2.4038940108163334E-2</v>
      </c>
    </row>
    <row r="389" spans="1:31" x14ac:dyDescent="0.2">
      <c r="A389" s="2" t="s">
        <v>94</v>
      </c>
      <c r="B389" s="9">
        <v>35101</v>
      </c>
      <c r="C389" s="18">
        <v>2.97</v>
      </c>
      <c r="D389" s="12">
        <v>6.91</v>
      </c>
      <c r="F389" s="12">
        <v>6.6</v>
      </c>
      <c r="H389" s="23">
        <f t="shared" si="24"/>
        <v>1.2302687708123796E-7</v>
      </c>
      <c r="I389" s="28"/>
      <c r="J389" s="25">
        <v>0.33</v>
      </c>
      <c r="K389" s="36"/>
      <c r="L389" s="25">
        <v>94.2</v>
      </c>
      <c r="M389" s="36"/>
      <c r="N389" s="25">
        <v>6.9</v>
      </c>
      <c r="O389" s="25">
        <v>1.02</v>
      </c>
      <c r="P389" s="25">
        <v>6.86</v>
      </c>
      <c r="Q389" s="25">
        <v>0.4</v>
      </c>
      <c r="R389" s="25">
        <v>8.41</v>
      </c>
      <c r="S389" s="36"/>
      <c r="T389" s="51">
        <v>0.18</v>
      </c>
      <c r="U389" s="42">
        <v>5</v>
      </c>
      <c r="V389" s="42">
        <v>1.68</v>
      </c>
      <c r="W389" s="42">
        <v>0.03</v>
      </c>
      <c r="X389" s="42">
        <v>24.5</v>
      </c>
      <c r="Y389" s="44">
        <v>5.4</v>
      </c>
      <c r="Z389" s="87">
        <f t="shared" si="25"/>
        <v>5.9368589976317958</v>
      </c>
      <c r="AA389" s="88">
        <f t="shared" si="26"/>
        <v>6.2286399667788164</v>
      </c>
      <c r="AB389" s="90">
        <f t="shared" si="27"/>
        <v>-2.3984299369931891E-2</v>
      </c>
      <c r="AE389" s="96"/>
    </row>
    <row r="390" spans="1:31" x14ac:dyDescent="0.2">
      <c r="A390" s="2" t="s">
        <v>99</v>
      </c>
      <c r="B390" s="9">
        <v>32015</v>
      </c>
      <c r="C390" s="18">
        <v>9.86</v>
      </c>
      <c r="D390" s="12">
        <v>7.12</v>
      </c>
      <c r="F390" s="12">
        <v>2</v>
      </c>
      <c r="H390" s="23">
        <f t="shared" si="24"/>
        <v>7.5857757502918145E-8</v>
      </c>
      <c r="I390" s="32">
        <v>4.0000000000000001E-3</v>
      </c>
      <c r="J390" s="25">
        <v>0.33</v>
      </c>
      <c r="K390" s="33"/>
      <c r="L390" s="25">
        <v>71</v>
      </c>
      <c r="M390" s="33"/>
      <c r="N390" s="25">
        <v>1.8</v>
      </c>
      <c r="O390" s="25">
        <v>2.2999999999999998</v>
      </c>
      <c r="P390" s="25">
        <v>9.1999999999999993</v>
      </c>
      <c r="Q390" s="25">
        <v>0.06</v>
      </c>
      <c r="R390" s="25">
        <v>8.1</v>
      </c>
      <c r="S390" s="31">
        <v>2.9</v>
      </c>
      <c r="T390" s="51">
        <v>0.01</v>
      </c>
      <c r="U390" s="42">
        <v>17.399999999999999</v>
      </c>
      <c r="V390" s="42">
        <v>0.44</v>
      </c>
      <c r="W390" s="42">
        <v>9.8519999999999996E-3</v>
      </c>
      <c r="X390" s="42">
        <v>10</v>
      </c>
      <c r="Y390" s="44">
        <v>4.38</v>
      </c>
      <c r="Z390" s="87">
        <f t="shared" si="25"/>
        <v>4.7963757231417139</v>
      </c>
      <c r="AA390" s="88">
        <f t="shared" si="26"/>
        <v>5.0319501541217324</v>
      </c>
      <c r="AB390" s="90">
        <f t="shared" si="27"/>
        <v>-2.396892755916746E-2</v>
      </c>
      <c r="AD390" s="100"/>
      <c r="AE390" s="96"/>
    </row>
    <row r="391" spans="1:31" x14ac:dyDescent="0.2">
      <c r="A391" s="2" t="s">
        <v>277</v>
      </c>
      <c r="B391" s="9">
        <v>37763</v>
      </c>
      <c r="C391" s="18">
        <v>3.13</v>
      </c>
      <c r="D391" s="12">
        <v>7.15</v>
      </c>
      <c r="F391" s="12">
        <v>2.9</v>
      </c>
      <c r="H391" s="23">
        <f t="shared" si="24"/>
        <v>7.0794578438413597E-8</v>
      </c>
      <c r="I391" s="32">
        <v>3.0000000000000001E-3</v>
      </c>
      <c r="J391" s="25">
        <v>0.01</v>
      </c>
      <c r="K391" s="29">
        <v>0.2</v>
      </c>
      <c r="L391" s="25">
        <v>95.8</v>
      </c>
      <c r="M391" s="29">
        <v>0.3</v>
      </c>
      <c r="N391" s="25">
        <v>0.02</v>
      </c>
      <c r="O391" s="25">
        <v>8.2100000000000009</v>
      </c>
      <c r="P391" s="25">
        <v>4.53</v>
      </c>
      <c r="Q391" s="25">
        <v>2E-3</v>
      </c>
      <c r="R391" s="25">
        <v>8.2799999999999994</v>
      </c>
      <c r="S391" s="29">
        <v>0.8</v>
      </c>
      <c r="T391" s="51">
        <v>0.06</v>
      </c>
      <c r="U391" s="42">
        <v>33.1</v>
      </c>
      <c r="V391" s="42">
        <v>70.87</v>
      </c>
      <c r="W391" s="42">
        <v>3.2799999999999999E-3</v>
      </c>
      <c r="X391" s="42">
        <v>16</v>
      </c>
      <c r="Y391" s="44">
        <v>3.72</v>
      </c>
      <c r="Z391" s="87">
        <f t="shared" si="25"/>
        <v>5.7249344911190692</v>
      </c>
      <c r="AA391" s="88">
        <f t="shared" si="26"/>
        <v>6.0054519497457637</v>
      </c>
      <c r="AB391" s="90">
        <f t="shared" si="27"/>
        <v>-2.3913744022060805E-2</v>
      </c>
    </row>
    <row r="392" spans="1:31" x14ac:dyDescent="0.2">
      <c r="A392" s="2" t="s">
        <v>103</v>
      </c>
      <c r="B392" s="9">
        <v>36832</v>
      </c>
      <c r="C392" s="18">
        <v>15.79</v>
      </c>
      <c r="D392" s="12">
        <v>7.17</v>
      </c>
      <c r="F392" s="12">
        <v>2.9</v>
      </c>
      <c r="H392" s="23">
        <f t="shared" si="24"/>
        <v>6.7608297539197998E-8</v>
      </c>
      <c r="I392" s="32">
        <v>0.12</v>
      </c>
      <c r="J392" s="25">
        <v>0.57999999999999996</v>
      </c>
      <c r="K392" s="33"/>
      <c r="L392" s="25">
        <v>105</v>
      </c>
      <c r="M392" s="33"/>
      <c r="N392" s="35"/>
      <c r="O392" s="25">
        <v>3.47</v>
      </c>
      <c r="P392" s="25">
        <v>11.1</v>
      </c>
      <c r="Q392" s="35"/>
      <c r="R392" s="25">
        <v>14.5</v>
      </c>
      <c r="S392" s="34"/>
      <c r="T392" s="51">
        <v>0.01</v>
      </c>
      <c r="U392" s="42">
        <v>10.9</v>
      </c>
      <c r="V392" s="42">
        <v>0.22</v>
      </c>
      <c r="W392" s="42">
        <v>3.2845000000000001E-3</v>
      </c>
      <c r="X392" s="42">
        <v>20</v>
      </c>
      <c r="Y392" s="44">
        <v>6.46</v>
      </c>
      <c r="Z392" s="87">
        <f t="shared" si="25"/>
        <v>6.9177467147122824</v>
      </c>
      <c r="AA392" s="88">
        <f t="shared" si="26"/>
        <v>7.2550284451007911</v>
      </c>
      <c r="AB392" s="90">
        <f t="shared" si="27"/>
        <v>-2.3797860798982516E-2</v>
      </c>
      <c r="AE392" s="96"/>
    </row>
    <row r="393" spans="1:31" x14ac:dyDescent="0.2">
      <c r="A393" s="2" t="s">
        <v>329</v>
      </c>
      <c r="B393" s="9">
        <v>37210</v>
      </c>
      <c r="C393" s="18">
        <v>2.25</v>
      </c>
      <c r="D393" s="12">
        <v>6.33</v>
      </c>
      <c r="F393" s="12">
        <v>5.6</v>
      </c>
      <c r="H393" s="23">
        <f t="shared" si="24"/>
        <v>4.6773514128719735E-7</v>
      </c>
      <c r="I393" s="32">
        <v>7.0000000000000007E-2</v>
      </c>
      <c r="J393" s="25">
        <v>0.01</v>
      </c>
      <c r="K393" s="36"/>
      <c r="L393" s="25">
        <v>79</v>
      </c>
      <c r="M393" s="36"/>
      <c r="N393" s="25">
        <v>0.02</v>
      </c>
      <c r="O393" s="25">
        <v>6.15</v>
      </c>
      <c r="P393" s="25">
        <v>8</v>
      </c>
      <c r="Q393" s="25">
        <v>6.0000000000000001E-3</v>
      </c>
      <c r="R393" s="25">
        <v>12.7</v>
      </c>
      <c r="S393" s="36"/>
      <c r="T393" s="51">
        <v>0.01</v>
      </c>
      <c r="U393" s="42">
        <v>59.3</v>
      </c>
      <c r="V393" s="42">
        <v>13.32</v>
      </c>
      <c r="W393" s="42">
        <v>3.2799999999999999E-3</v>
      </c>
      <c r="X393" s="42">
        <v>40</v>
      </c>
      <c r="Y393" s="44">
        <v>3</v>
      </c>
      <c r="Z393" s="87">
        <f t="shared" si="25"/>
        <v>5.31925841902126</v>
      </c>
      <c r="AA393" s="88">
        <f t="shared" si="26"/>
        <v>5.5780921900744307</v>
      </c>
      <c r="AB393" s="90">
        <f t="shared" si="27"/>
        <v>-2.3751990767107187E-2</v>
      </c>
      <c r="AE393" s="96"/>
    </row>
    <row r="394" spans="1:31" x14ac:dyDescent="0.2">
      <c r="A394" s="2" t="s">
        <v>222</v>
      </c>
      <c r="B394" s="9">
        <v>38834</v>
      </c>
      <c r="C394" s="18">
        <v>22.47</v>
      </c>
      <c r="D394" s="12">
        <v>7.14</v>
      </c>
      <c r="F394" s="12">
        <v>3.4</v>
      </c>
      <c r="H394" s="23">
        <f t="shared" si="24"/>
        <v>7.2443596007499061E-8</v>
      </c>
      <c r="I394" s="28"/>
      <c r="J394" s="25">
        <v>0.77</v>
      </c>
      <c r="K394" s="29">
        <v>3.3</v>
      </c>
      <c r="L394" s="25">
        <v>124</v>
      </c>
      <c r="M394" s="29">
        <v>0.2</v>
      </c>
      <c r="N394" s="25">
        <v>5</v>
      </c>
      <c r="O394" s="25">
        <v>2.2999999999999998</v>
      </c>
      <c r="P394" s="25">
        <v>7.71</v>
      </c>
      <c r="Q394" s="25">
        <v>0.23</v>
      </c>
      <c r="R394" s="25">
        <v>18</v>
      </c>
      <c r="S394" s="29">
        <v>0.9</v>
      </c>
      <c r="T394" s="51">
        <v>0.02</v>
      </c>
      <c r="U394" s="42">
        <v>71.7</v>
      </c>
      <c r="V394" s="42">
        <v>0.22</v>
      </c>
      <c r="W394" s="42">
        <v>9.5250500000000002E-3</v>
      </c>
      <c r="X394" s="42">
        <v>50</v>
      </c>
      <c r="Y394" s="44">
        <v>5.37</v>
      </c>
      <c r="Z394" s="87">
        <f t="shared" si="25"/>
        <v>7.8939059078793745</v>
      </c>
      <c r="AA394" s="88">
        <f t="shared" si="26"/>
        <v>8.2774860683164935</v>
      </c>
      <c r="AB394" s="90">
        <f t="shared" si="27"/>
        <v>-2.3719674905026435E-2</v>
      </c>
      <c r="AC394" s="19">
        <v>7.7</v>
      </c>
      <c r="AD394" s="13">
        <v>8.3000000000000007</v>
      </c>
      <c r="AE394" s="94">
        <v>-7.1</v>
      </c>
    </row>
    <row r="395" spans="1:31" x14ac:dyDescent="0.2">
      <c r="A395" s="2" t="s">
        <v>112</v>
      </c>
      <c r="B395" s="9">
        <v>37901</v>
      </c>
      <c r="C395" s="18">
        <v>16.059999999999999</v>
      </c>
      <c r="D395" s="12">
        <v>7.25</v>
      </c>
      <c r="F395" s="12">
        <v>1.9</v>
      </c>
      <c r="H395" s="23">
        <f t="shared" si="24"/>
        <v>5.6234132519034806E-8</v>
      </c>
      <c r="I395" s="28"/>
      <c r="J395" s="25">
        <v>0.36</v>
      </c>
      <c r="K395" s="36"/>
      <c r="L395" s="25">
        <v>77</v>
      </c>
      <c r="M395" s="36"/>
      <c r="N395" s="25">
        <v>1.71</v>
      </c>
      <c r="O395" s="25">
        <v>2</v>
      </c>
      <c r="P395" s="25">
        <v>6.1</v>
      </c>
      <c r="Q395" s="25">
        <v>0.22</v>
      </c>
      <c r="R395" s="25">
        <v>13</v>
      </c>
      <c r="S395" s="36"/>
      <c r="T395" s="51">
        <v>0.02</v>
      </c>
      <c r="U395" s="42">
        <v>20.9</v>
      </c>
      <c r="V395" s="42">
        <v>0.22</v>
      </c>
      <c r="W395" s="42">
        <v>3.2845000000000001E-3</v>
      </c>
      <c r="X395" s="42">
        <v>19</v>
      </c>
      <c r="Y395" s="44">
        <v>4.32</v>
      </c>
      <c r="Z395" s="87">
        <f t="shared" si="25"/>
        <v>5.0500248445193767</v>
      </c>
      <c r="AA395" s="88">
        <f t="shared" si="26"/>
        <v>5.2953171239160159</v>
      </c>
      <c r="AB395" s="90">
        <f t="shared" si="27"/>
        <v>-2.3710408041130875E-2</v>
      </c>
      <c r="AE395" s="96"/>
    </row>
    <row r="396" spans="1:31" x14ac:dyDescent="0.2">
      <c r="A396" s="2" t="s">
        <v>100</v>
      </c>
      <c r="B396" s="9">
        <v>40100</v>
      </c>
      <c r="C396" s="20"/>
      <c r="D396" s="12">
        <v>7.2</v>
      </c>
      <c r="F396" s="12">
        <v>0.72</v>
      </c>
      <c r="H396" s="23">
        <f t="shared" si="24"/>
        <v>6.3095734448019177E-8</v>
      </c>
      <c r="I396" s="32">
        <v>0.02</v>
      </c>
      <c r="J396" s="25">
        <v>0.65</v>
      </c>
      <c r="K396" s="33"/>
      <c r="L396" s="25">
        <v>78.599999999999994</v>
      </c>
      <c r="M396" s="33"/>
      <c r="N396" s="25">
        <v>1.71</v>
      </c>
      <c r="O396" s="25">
        <v>2.4</v>
      </c>
      <c r="P396" s="25">
        <v>10.5</v>
      </c>
      <c r="Q396" s="25">
        <v>0.17</v>
      </c>
      <c r="R396" s="25">
        <v>20.7</v>
      </c>
      <c r="S396" s="34"/>
      <c r="T396" s="51">
        <v>0.49</v>
      </c>
      <c r="U396" s="42">
        <v>8.6999999999999993</v>
      </c>
      <c r="V396" s="42">
        <v>0.63</v>
      </c>
      <c r="W396" s="42">
        <v>7.0000000000000007E-2</v>
      </c>
      <c r="X396" s="42">
        <v>29.4</v>
      </c>
      <c r="Y396" s="44">
        <v>5.0999999999999996</v>
      </c>
      <c r="Z396" s="87">
        <f t="shared" si="25"/>
        <v>5.8535293428503978</v>
      </c>
      <c r="AA396" s="88">
        <f t="shared" si="26"/>
        <v>6.137616630972178</v>
      </c>
      <c r="AB396" s="90">
        <f t="shared" si="27"/>
        <v>-2.3691421048660451E-2</v>
      </c>
      <c r="AC396" s="19">
        <v>5.9</v>
      </c>
      <c r="AD396" s="99">
        <v>6</v>
      </c>
      <c r="AE396" s="95">
        <v>-1.6</v>
      </c>
    </row>
    <row r="397" spans="1:31" x14ac:dyDescent="0.2">
      <c r="A397" s="2" t="s">
        <v>181</v>
      </c>
      <c r="B397" s="9">
        <v>41948</v>
      </c>
      <c r="C397" s="20"/>
      <c r="D397" s="12">
        <v>7.5</v>
      </c>
      <c r="F397" s="12">
        <v>0.9</v>
      </c>
      <c r="H397" s="23">
        <f t="shared" si="24"/>
        <v>3.1622776601683699E-8</v>
      </c>
      <c r="I397" s="32">
        <v>0.01</v>
      </c>
      <c r="J397" s="25">
        <v>0.14000000000000001</v>
      </c>
      <c r="K397" s="33"/>
      <c r="L397" s="25">
        <v>52</v>
      </c>
      <c r="M397" s="33"/>
      <c r="N397" s="25">
        <v>0.85</v>
      </c>
      <c r="O397" s="25">
        <v>1</v>
      </c>
      <c r="P397" s="25">
        <v>3.2</v>
      </c>
      <c r="Q397" s="25">
        <v>0.08</v>
      </c>
      <c r="R397" s="25">
        <v>6.1</v>
      </c>
      <c r="S397" s="34"/>
      <c r="T397" s="51">
        <v>0.25</v>
      </c>
      <c r="U397" s="42">
        <v>24</v>
      </c>
      <c r="V397" s="42">
        <v>1</v>
      </c>
      <c r="W397" s="42">
        <v>0.01</v>
      </c>
      <c r="X397" s="42">
        <v>10</v>
      </c>
      <c r="Y397" s="43">
        <v>2.54</v>
      </c>
      <c r="Z397" s="87">
        <f t="shared" si="25"/>
        <v>3.1912254129200459</v>
      </c>
      <c r="AA397" s="88">
        <f t="shared" si="26"/>
        <v>3.3459667836904279</v>
      </c>
      <c r="AB397" s="90">
        <f t="shared" si="27"/>
        <v>-2.3670922640245329E-2</v>
      </c>
      <c r="AC397" s="19">
        <v>3.19</v>
      </c>
      <c r="AD397" s="13">
        <v>3.33</v>
      </c>
      <c r="AE397" s="94">
        <v>4.2</v>
      </c>
    </row>
    <row r="398" spans="1:31" x14ac:dyDescent="0.2">
      <c r="A398" s="2" t="s">
        <v>266</v>
      </c>
      <c r="B398" s="9">
        <v>36460</v>
      </c>
      <c r="C398" s="18">
        <v>4.21</v>
      </c>
      <c r="D398" s="12">
        <v>7.14</v>
      </c>
      <c r="F398" s="12">
        <v>1.3</v>
      </c>
      <c r="H398" s="23">
        <f t="shared" si="24"/>
        <v>7.2443596007499061E-8</v>
      </c>
      <c r="I398" s="32">
        <v>0.03</v>
      </c>
      <c r="J398" s="25">
        <v>0.01</v>
      </c>
      <c r="K398" s="36"/>
      <c r="L398" s="25">
        <v>37</v>
      </c>
      <c r="N398" s="25">
        <v>0.01</v>
      </c>
      <c r="O398" s="25">
        <v>1.1000000000000001</v>
      </c>
      <c r="P398" s="25">
        <v>5.6</v>
      </c>
      <c r="Q398" s="25">
        <v>0.03</v>
      </c>
      <c r="R398" s="25">
        <v>11</v>
      </c>
      <c r="T398" s="51">
        <v>0.02</v>
      </c>
      <c r="U398" s="42">
        <v>60.7</v>
      </c>
      <c r="V398" s="42">
        <v>8.67</v>
      </c>
      <c r="W398" s="42">
        <v>3.3E-3</v>
      </c>
      <c r="X398" s="42">
        <v>16</v>
      </c>
      <c r="Y398" s="44">
        <v>1.1000000000000001</v>
      </c>
      <c r="Z398" s="87">
        <f t="shared" si="25"/>
        <v>2.8189666667428028</v>
      </c>
      <c r="AA398" s="88">
        <f t="shared" si="26"/>
        <v>2.9555440558262749</v>
      </c>
      <c r="AB398" s="90">
        <f t="shared" si="27"/>
        <v>-2.3651768200840542E-2</v>
      </c>
    </row>
    <row r="399" spans="1:31" x14ac:dyDescent="0.2">
      <c r="A399" s="2" t="s">
        <v>82</v>
      </c>
      <c r="B399" s="9">
        <v>38848</v>
      </c>
      <c r="C399" s="20"/>
      <c r="D399" s="12">
        <v>7.12</v>
      </c>
      <c r="F399" s="12">
        <v>4.2</v>
      </c>
      <c r="H399" s="23">
        <f t="shared" si="24"/>
        <v>7.5857757502918145E-8</v>
      </c>
      <c r="I399" s="32">
        <v>0.01</v>
      </c>
      <c r="J399" s="25">
        <v>0.02</v>
      </c>
      <c r="K399" s="29">
        <v>5</v>
      </c>
      <c r="L399" s="25">
        <v>121.53</v>
      </c>
      <c r="M399" s="29">
        <v>5</v>
      </c>
      <c r="N399" s="25">
        <v>0.02</v>
      </c>
      <c r="O399" s="25">
        <v>2.83</v>
      </c>
      <c r="P399" s="25">
        <v>7.61</v>
      </c>
      <c r="Q399" s="25">
        <v>0.28999999999999998</v>
      </c>
      <c r="R399" s="25">
        <v>21.7</v>
      </c>
      <c r="S399" s="29">
        <v>10</v>
      </c>
      <c r="T399" s="51">
        <v>0.24</v>
      </c>
      <c r="U399" s="42">
        <v>73</v>
      </c>
      <c r="V399" s="42">
        <v>10.18</v>
      </c>
      <c r="W399" s="42">
        <v>0.02</v>
      </c>
      <c r="X399" s="42">
        <v>38</v>
      </c>
      <c r="Y399" s="44">
        <v>5.33</v>
      </c>
      <c r="Z399" s="87">
        <f t="shared" si="25"/>
        <v>7.7202145209922808</v>
      </c>
      <c r="AA399" s="88">
        <f t="shared" si="26"/>
        <v>8.0938671718594684</v>
      </c>
      <c r="AB399" s="90">
        <f t="shared" si="27"/>
        <v>-2.3627843723362407E-2</v>
      </c>
      <c r="AC399" s="19">
        <v>7.72</v>
      </c>
      <c r="AD399" s="13">
        <v>8.06</v>
      </c>
      <c r="AE399" s="94">
        <v>-4.3600000000000003</v>
      </c>
    </row>
    <row r="400" spans="1:31" x14ac:dyDescent="0.2">
      <c r="A400" s="2" t="s">
        <v>195</v>
      </c>
      <c r="B400" s="9">
        <v>42333</v>
      </c>
      <c r="C400" s="20"/>
      <c r="D400" s="12">
        <v>7.6</v>
      </c>
      <c r="F400" s="12">
        <v>0.9</v>
      </c>
      <c r="H400" s="23">
        <f t="shared" si="24"/>
        <v>2.5118864315095751E-8</v>
      </c>
      <c r="I400" s="28"/>
      <c r="J400" s="25">
        <v>0.1</v>
      </c>
      <c r="K400" s="36"/>
      <c r="L400" s="25">
        <v>85</v>
      </c>
      <c r="M400" s="36"/>
      <c r="N400" s="25">
        <v>0.8</v>
      </c>
      <c r="O400" s="25">
        <v>1.6</v>
      </c>
      <c r="P400" s="25">
        <v>6.5</v>
      </c>
      <c r="Q400" s="25">
        <v>0.2</v>
      </c>
      <c r="R400" s="25">
        <v>11</v>
      </c>
      <c r="S400" s="36"/>
      <c r="T400" s="51">
        <v>0.12</v>
      </c>
      <c r="U400" s="42">
        <v>72</v>
      </c>
      <c r="V400" s="42">
        <v>1.01</v>
      </c>
      <c r="W400" s="42">
        <v>0.03</v>
      </c>
      <c r="X400" s="42">
        <v>47</v>
      </c>
      <c r="Y400" s="44">
        <v>2.75</v>
      </c>
      <c r="Z400" s="87">
        <f t="shared" si="25"/>
        <v>5.337150355213689</v>
      </c>
      <c r="AA400" s="88">
        <f t="shared" si="26"/>
        <v>5.5954512155871896</v>
      </c>
      <c r="AB400" s="90">
        <f t="shared" si="27"/>
        <v>-2.3626660013237686E-2</v>
      </c>
      <c r="AC400" s="19">
        <v>5.34</v>
      </c>
      <c r="AD400" s="13">
        <v>5.59</v>
      </c>
      <c r="AE400" s="94">
        <v>-4.58</v>
      </c>
    </row>
    <row r="401" spans="1:31" x14ac:dyDescent="0.2">
      <c r="A401" s="2" t="s">
        <v>109</v>
      </c>
      <c r="B401" s="9">
        <v>37174</v>
      </c>
      <c r="C401" s="18">
        <v>7.3</v>
      </c>
      <c r="D401" s="12">
        <v>7.76</v>
      </c>
      <c r="F401" s="12">
        <v>0.95</v>
      </c>
      <c r="H401" s="23">
        <f t="shared" si="24"/>
        <v>1.7378008287493747E-8</v>
      </c>
      <c r="I401" s="32">
        <v>1E-3</v>
      </c>
      <c r="J401" s="25">
        <v>0.35</v>
      </c>
      <c r="K401" s="30">
        <v>0.2</v>
      </c>
      <c r="L401" s="25">
        <v>37.4</v>
      </c>
      <c r="M401" s="30">
        <v>0.2</v>
      </c>
      <c r="N401" s="25">
        <v>0.46</v>
      </c>
      <c r="O401" s="25">
        <v>1.54</v>
      </c>
      <c r="P401" s="25">
        <v>2.75</v>
      </c>
      <c r="Q401" s="25">
        <v>7.0000000000000007E-2</v>
      </c>
      <c r="R401" s="25">
        <v>13.2</v>
      </c>
      <c r="S401" s="31">
        <v>6</v>
      </c>
      <c r="T401" s="51">
        <v>0.31</v>
      </c>
      <c r="U401" s="42">
        <v>2.84</v>
      </c>
      <c r="V401" s="42">
        <v>0.22</v>
      </c>
      <c r="W401" s="42">
        <v>3.2845000000000001E-3</v>
      </c>
      <c r="X401" s="42">
        <v>14</v>
      </c>
      <c r="Y401" s="44">
        <v>2.41</v>
      </c>
      <c r="Z401" s="87">
        <f t="shared" si="25"/>
        <v>2.7446372621000776</v>
      </c>
      <c r="AA401" s="88">
        <f t="shared" si="26"/>
        <v>2.8774583370368352</v>
      </c>
      <c r="AB401" s="90">
        <f t="shared" si="27"/>
        <v>-2.3624833942195476E-2</v>
      </c>
      <c r="AE401" s="96"/>
    </row>
    <row r="402" spans="1:31" x14ac:dyDescent="0.2">
      <c r="A402" s="2" t="s">
        <v>167</v>
      </c>
      <c r="B402" s="9">
        <v>38841</v>
      </c>
      <c r="C402" s="18">
        <v>8.27</v>
      </c>
      <c r="D402" s="12">
        <v>7.22</v>
      </c>
      <c r="F402" s="12">
        <v>0.83</v>
      </c>
      <c r="H402" s="23">
        <f t="shared" si="24"/>
        <v>6.0255958607435649E-8</v>
      </c>
      <c r="I402" s="28"/>
      <c r="J402" s="25">
        <v>0.01</v>
      </c>
      <c r="K402" s="30">
        <v>0.2</v>
      </c>
      <c r="L402" s="25">
        <v>109</v>
      </c>
      <c r="M402" s="30">
        <v>0.8</v>
      </c>
      <c r="N402" s="25">
        <v>8.8999999999999999E-3</v>
      </c>
      <c r="O402" s="25">
        <v>0.72</v>
      </c>
      <c r="P402" s="25">
        <v>4.79</v>
      </c>
      <c r="Q402" s="25">
        <v>0.01</v>
      </c>
      <c r="R402" s="25">
        <v>18.3</v>
      </c>
      <c r="S402" s="31">
        <v>0.7</v>
      </c>
      <c r="T402" s="51">
        <v>0.1</v>
      </c>
      <c r="U402" s="42">
        <v>47.7</v>
      </c>
      <c r="V402" s="42">
        <v>65.25</v>
      </c>
      <c r="W402" s="42">
        <v>3.2845000000000001E-3</v>
      </c>
      <c r="X402" s="42">
        <v>28</v>
      </c>
      <c r="Y402" s="44">
        <v>4.13</v>
      </c>
      <c r="Z402" s="87">
        <f t="shared" si="25"/>
        <v>6.6488492107095114</v>
      </c>
      <c r="AA402" s="88">
        <f t="shared" si="26"/>
        <v>6.9685204197995061</v>
      </c>
      <c r="AB402" s="90">
        <f t="shared" si="27"/>
        <v>-2.3475253867956097E-2</v>
      </c>
      <c r="AC402" s="19">
        <v>6.6</v>
      </c>
      <c r="AD402" s="99">
        <v>7</v>
      </c>
      <c r="AE402" s="95">
        <v>-4.7</v>
      </c>
    </row>
    <row r="403" spans="1:31" x14ac:dyDescent="0.2">
      <c r="A403" s="2" t="s">
        <v>148</v>
      </c>
      <c r="B403" s="9">
        <v>38876</v>
      </c>
      <c r="C403" s="18">
        <v>7.98</v>
      </c>
      <c r="D403" s="12">
        <v>7.18</v>
      </c>
      <c r="F403" s="12">
        <v>1.8</v>
      </c>
      <c r="H403" s="23">
        <f t="shared" si="24"/>
        <v>6.606934480075943E-8</v>
      </c>
      <c r="I403" s="32">
        <v>0.01</v>
      </c>
      <c r="J403" s="25">
        <v>0.53</v>
      </c>
      <c r="K403" s="29">
        <v>4.7</v>
      </c>
      <c r="L403" s="25">
        <v>103</v>
      </c>
      <c r="M403" s="29">
        <v>0.2</v>
      </c>
      <c r="N403" s="25">
        <v>3.6</v>
      </c>
      <c r="O403" s="25">
        <v>3.7</v>
      </c>
      <c r="P403" s="25">
        <v>12.9</v>
      </c>
      <c r="Q403" s="25">
        <v>0.21</v>
      </c>
      <c r="R403" s="25">
        <v>16</v>
      </c>
      <c r="S403" s="29">
        <v>0.9</v>
      </c>
      <c r="T403" s="51">
        <v>0.02</v>
      </c>
      <c r="U403" s="42">
        <v>41.2</v>
      </c>
      <c r="V403" s="42">
        <v>0.22</v>
      </c>
      <c r="W403" s="42">
        <v>4.9267499999999997E-3</v>
      </c>
      <c r="X403" s="42">
        <v>22</v>
      </c>
      <c r="Y403" s="44">
        <v>6.02</v>
      </c>
      <c r="Z403" s="87">
        <f t="shared" si="25"/>
        <v>7.1587140172240691</v>
      </c>
      <c r="AA403" s="88">
        <f t="shared" si="26"/>
        <v>7.5025875737603061</v>
      </c>
      <c r="AB403" s="90">
        <f t="shared" si="27"/>
        <v>-2.3454503981262753E-2</v>
      </c>
      <c r="AC403" s="19">
        <v>7</v>
      </c>
      <c r="AD403" s="13">
        <v>7.5</v>
      </c>
      <c r="AE403" s="95">
        <v>-6.6</v>
      </c>
    </row>
    <row r="404" spans="1:31" x14ac:dyDescent="0.2">
      <c r="A404" s="2" t="s">
        <v>99</v>
      </c>
      <c r="B404" s="9">
        <v>41950</v>
      </c>
      <c r="C404" s="20"/>
      <c r="D404" s="12">
        <v>7.29</v>
      </c>
      <c r="F404" s="12">
        <v>1</v>
      </c>
      <c r="H404" s="23">
        <f t="shared" si="24"/>
        <v>5.1286138399136415E-8</v>
      </c>
      <c r="I404" s="32">
        <v>0.02</v>
      </c>
      <c r="J404" s="25">
        <v>0.38</v>
      </c>
      <c r="K404" s="36"/>
      <c r="L404" s="25">
        <v>69</v>
      </c>
      <c r="M404" s="36"/>
      <c r="N404" s="25">
        <v>1.41</v>
      </c>
      <c r="O404" s="25">
        <v>2.2999999999999998</v>
      </c>
      <c r="P404" s="25">
        <v>8.8000000000000007</v>
      </c>
      <c r="Q404" s="25">
        <v>7.0000000000000007E-2</v>
      </c>
      <c r="R404" s="25">
        <v>7.9</v>
      </c>
      <c r="S404" s="36"/>
      <c r="T404" s="51">
        <v>0.37</v>
      </c>
      <c r="U404" s="42">
        <v>12</v>
      </c>
      <c r="V404" s="42">
        <v>1</v>
      </c>
      <c r="W404" s="42">
        <v>0.01</v>
      </c>
      <c r="X404" s="42">
        <v>9.6</v>
      </c>
      <c r="Y404" s="44">
        <v>4.32</v>
      </c>
      <c r="Z404" s="87">
        <f t="shared" si="25"/>
        <v>4.6459225232202197</v>
      </c>
      <c r="AA404" s="88">
        <f t="shared" si="26"/>
        <v>4.868656115386722</v>
      </c>
      <c r="AB404" s="90">
        <f t="shared" si="27"/>
        <v>-2.3409716880443319E-2</v>
      </c>
      <c r="AC404" s="19">
        <v>4.6399999999999997</v>
      </c>
      <c r="AD404" s="13">
        <v>4.8600000000000003</v>
      </c>
      <c r="AE404" s="94">
        <v>4.5</v>
      </c>
    </row>
    <row r="405" spans="1:31" x14ac:dyDescent="0.2">
      <c r="A405" s="2" t="s">
        <v>353</v>
      </c>
      <c r="B405" s="9">
        <v>35576</v>
      </c>
      <c r="C405" s="18">
        <v>24.82</v>
      </c>
      <c r="D405" s="12">
        <v>7.09</v>
      </c>
      <c r="F405" s="12">
        <v>17</v>
      </c>
      <c r="H405" s="23">
        <f t="shared" si="24"/>
        <v>8.128305161640995E-8</v>
      </c>
      <c r="I405" s="28"/>
      <c r="J405" s="25">
        <v>1.0900000000000001</v>
      </c>
      <c r="K405" s="33"/>
      <c r="L405" s="25">
        <v>100</v>
      </c>
      <c r="M405" s="33"/>
      <c r="N405" s="25">
        <v>0.41</v>
      </c>
      <c r="O405" s="25">
        <v>5.0999999999999996</v>
      </c>
      <c r="P405" s="25">
        <v>23</v>
      </c>
      <c r="Q405" s="25">
        <v>0.55000000000000004</v>
      </c>
      <c r="R405" s="25">
        <v>25</v>
      </c>
      <c r="S405" s="31">
        <v>40</v>
      </c>
      <c r="T405" s="51">
        <v>0.13</v>
      </c>
      <c r="U405" s="42">
        <v>5.4</v>
      </c>
      <c r="V405" s="42">
        <v>0.44</v>
      </c>
      <c r="W405" s="42">
        <v>6.5690000000000002E-3</v>
      </c>
      <c r="X405" s="42">
        <v>20</v>
      </c>
      <c r="Y405" s="44">
        <v>7.9</v>
      </c>
      <c r="Z405" s="87">
        <f t="shared" si="25"/>
        <v>8.1953691446907442</v>
      </c>
      <c r="AA405" s="88">
        <f t="shared" si="26"/>
        <v>8.5879390612457573</v>
      </c>
      <c r="AB405" s="90">
        <f t="shared" si="27"/>
        <v>-2.3390496780375844E-2</v>
      </c>
      <c r="AD405" s="100"/>
      <c r="AE405" s="96"/>
    </row>
    <row r="406" spans="1:31" x14ac:dyDescent="0.2">
      <c r="A406" s="2" t="s">
        <v>296</v>
      </c>
      <c r="B406" s="9">
        <v>37210</v>
      </c>
      <c r="C406" s="18">
        <v>1.91</v>
      </c>
      <c r="D406" s="12">
        <v>6.55</v>
      </c>
      <c r="F406" s="12">
        <v>5.0999999999999996</v>
      </c>
      <c r="H406" s="23">
        <f t="shared" si="24"/>
        <v>2.8183829312644502E-7</v>
      </c>
      <c r="I406" s="32">
        <v>4.0000000000000001E-3</v>
      </c>
      <c r="J406" s="25">
        <v>0.01</v>
      </c>
      <c r="K406" s="29">
        <v>0.4</v>
      </c>
      <c r="L406" s="25">
        <v>72.099999999999994</v>
      </c>
      <c r="M406" s="29">
        <v>0.6</v>
      </c>
      <c r="N406" s="25">
        <v>0.02</v>
      </c>
      <c r="O406" s="25">
        <v>24.4</v>
      </c>
      <c r="P406" s="25">
        <v>6.27</v>
      </c>
      <c r="Q406" s="25">
        <v>0.01</v>
      </c>
      <c r="R406" s="25">
        <v>18.5</v>
      </c>
      <c r="S406" s="29">
        <v>5</v>
      </c>
      <c r="T406" s="51">
        <v>0.08</v>
      </c>
      <c r="U406" s="42">
        <v>44.4</v>
      </c>
      <c r="V406" s="42">
        <v>128.11000000000001</v>
      </c>
      <c r="W406" s="42">
        <v>0.03</v>
      </c>
      <c r="X406" s="42">
        <v>47</v>
      </c>
      <c r="Y406" s="44">
        <v>1.49</v>
      </c>
      <c r="Z406" s="87">
        <f t="shared" si="25"/>
        <v>5.5444609595656242</v>
      </c>
      <c r="AA406" s="88">
        <f t="shared" si="26"/>
        <v>5.8096066240122557</v>
      </c>
      <c r="AB406" s="90">
        <f t="shared" si="27"/>
        <v>-2.3352482490955815E-2</v>
      </c>
    </row>
    <row r="407" spans="1:31" x14ac:dyDescent="0.2">
      <c r="A407" s="2" t="s">
        <v>296</v>
      </c>
      <c r="B407" s="9">
        <v>36101</v>
      </c>
      <c r="C407" s="18">
        <v>1.47</v>
      </c>
      <c r="D407" s="12">
        <v>6.86</v>
      </c>
      <c r="F407" s="12">
        <v>5.8</v>
      </c>
      <c r="H407" s="23">
        <f t="shared" si="24"/>
        <v>1.3803842646028823E-7</v>
      </c>
      <c r="I407" s="24">
        <v>5.0000000000000001E-3</v>
      </c>
      <c r="J407" s="25">
        <v>0.01</v>
      </c>
      <c r="K407" s="36"/>
      <c r="L407" s="25">
        <v>75</v>
      </c>
      <c r="M407" s="36"/>
      <c r="N407" s="25">
        <v>0.03</v>
      </c>
      <c r="O407" s="25">
        <v>23</v>
      </c>
      <c r="P407" s="25">
        <v>5.5</v>
      </c>
      <c r="Q407" s="25">
        <v>0.11</v>
      </c>
      <c r="R407" s="25">
        <v>19</v>
      </c>
      <c r="S407" s="36"/>
      <c r="T407" s="51">
        <v>0.1</v>
      </c>
      <c r="U407" s="42">
        <v>43.5</v>
      </c>
      <c r="V407" s="42">
        <v>106.26</v>
      </c>
      <c r="W407" s="42">
        <v>0.11</v>
      </c>
      <c r="X407" s="42">
        <v>45</v>
      </c>
      <c r="Y407" s="44">
        <v>1.99</v>
      </c>
      <c r="Z407" s="87">
        <f t="shared" si="25"/>
        <v>5.6158755685084509</v>
      </c>
      <c r="AA407" s="88">
        <f t="shared" si="26"/>
        <v>5.8844043505561503</v>
      </c>
      <c r="AB407" s="90">
        <f t="shared" si="27"/>
        <v>-2.3349760522136987E-2</v>
      </c>
    </row>
    <row r="408" spans="1:31" x14ac:dyDescent="0.2">
      <c r="A408" s="2" t="s">
        <v>350</v>
      </c>
      <c r="B408" s="9">
        <v>37383</v>
      </c>
      <c r="C408" s="18">
        <v>1.74</v>
      </c>
      <c r="D408" s="12">
        <v>5.72</v>
      </c>
      <c r="F408" s="12">
        <v>1.8</v>
      </c>
      <c r="H408" s="23">
        <f t="shared" si="24"/>
        <v>1.9054607179632462E-6</v>
      </c>
      <c r="I408" s="32">
        <v>0.01</v>
      </c>
      <c r="J408" s="25">
        <v>0.01</v>
      </c>
      <c r="K408" s="30">
        <v>0.2</v>
      </c>
      <c r="L408" s="25">
        <v>42</v>
      </c>
      <c r="M408" s="30">
        <v>0.3</v>
      </c>
      <c r="N408" s="25">
        <v>0.01</v>
      </c>
      <c r="O408" s="25">
        <v>6.79</v>
      </c>
      <c r="P408" s="25">
        <v>9.7100000000000009</v>
      </c>
      <c r="Q408" s="25">
        <v>0.3</v>
      </c>
      <c r="R408" s="25">
        <v>16.3</v>
      </c>
      <c r="S408" s="31">
        <v>47</v>
      </c>
      <c r="T408" s="51">
        <v>0.03</v>
      </c>
      <c r="U408" s="42">
        <v>36.700000000000003</v>
      </c>
      <c r="V408" s="42">
        <v>107.79</v>
      </c>
      <c r="W408" s="42">
        <v>3.2845000000000001E-3</v>
      </c>
      <c r="X408" s="42">
        <v>35</v>
      </c>
      <c r="Y408" s="44">
        <v>0.48</v>
      </c>
      <c r="Z408" s="87">
        <f t="shared" si="25"/>
        <v>3.7902663001688381</v>
      </c>
      <c r="AA408" s="88">
        <f t="shared" si="26"/>
        <v>3.9708997527086538</v>
      </c>
      <c r="AB408" s="90">
        <f t="shared" si="27"/>
        <v>-2.3274009512120268E-2</v>
      </c>
    </row>
    <row r="409" spans="1:31" x14ac:dyDescent="0.2">
      <c r="A409" s="2" t="s">
        <v>271</v>
      </c>
      <c r="B409" s="9">
        <v>38840</v>
      </c>
      <c r="C409" s="18">
        <v>4.6100000000000003</v>
      </c>
      <c r="D409" s="12">
        <v>6.51</v>
      </c>
      <c r="F409" s="12">
        <v>1.8</v>
      </c>
      <c r="H409" s="23">
        <f t="shared" si="24"/>
        <v>3.090295432513585E-7</v>
      </c>
      <c r="I409" s="28"/>
      <c r="J409" s="25">
        <v>0.01</v>
      </c>
      <c r="K409" s="30">
        <v>0.2</v>
      </c>
      <c r="L409" s="25">
        <v>112</v>
      </c>
      <c r="M409" s="30">
        <v>0.4</v>
      </c>
      <c r="N409" s="25">
        <v>0.01</v>
      </c>
      <c r="O409" s="25">
        <v>2.84</v>
      </c>
      <c r="P409" s="25">
        <v>8.2799999999999994</v>
      </c>
      <c r="Q409" s="25">
        <v>1E-3</v>
      </c>
      <c r="R409" s="25">
        <v>40.6</v>
      </c>
      <c r="S409" s="31">
        <v>3.3</v>
      </c>
      <c r="T409" s="51">
        <v>0.1</v>
      </c>
      <c r="U409" s="42">
        <v>34.799999999999997</v>
      </c>
      <c r="V409" s="42">
        <v>61.48</v>
      </c>
      <c r="W409" s="42">
        <v>3.2845000000000001E-3</v>
      </c>
      <c r="X409" s="42">
        <v>114</v>
      </c>
      <c r="Y409" s="44">
        <v>3.56</v>
      </c>
      <c r="Z409" s="87">
        <f t="shared" si="25"/>
        <v>8.1095933591331342</v>
      </c>
      <c r="AA409" s="88">
        <f t="shared" si="26"/>
        <v>8.4951118340762939</v>
      </c>
      <c r="AB409" s="90">
        <f t="shared" si="27"/>
        <v>-2.3217423643318844E-2</v>
      </c>
      <c r="AC409" s="19">
        <v>8.1</v>
      </c>
      <c r="AD409" s="13">
        <v>8.5</v>
      </c>
      <c r="AE409" s="94">
        <v>-4.5999999999999996</v>
      </c>
    </row>
    <row r="410" spans="1:31" x14ac:dyDescent="0.2">
      <c r="A410" s="2" t="s">
        <v>376</v>
      </c>
      <c r="B410" s="9">
        <v>42164</v>
      </c>
      <c r="C410" s="18">
        <v>10.42</v>
      </c>
      <c r="D410" s="12">
        <v>4.71</v>
      </c>
      <c r="F410" s="12">
        <v>3.9</v>
      </c>
      <c r="H410" s="23">
        <f t="shared" si="24"/>
        <v>1.9498445997580432E-5</v>
      </c>
      <c r="I410" s="28"/>
      <c r="J410" s="25">
        <v>0.01</v>
      </c>
      <c r="K410" s="36"/>
      <c r="L410" s="25">
        <v>34.5</v>
      </c>
      <c r="M410" s="36"/>
      <c r="N410" s="25">
        <v>0.02</v>
      </c>
      <c r="O410" s="25">
        <v>19.7</v>
      </c>
      <c r="P410" s="25">
        <v>8.49</v>
      </c>
      <c r="Q410" s="25">
        <v>0.08</v>
      </c>
      <c r="R410" s="25">
        <v>10.3</v>
      </c>
      <c r="S410" s="36"/>
      <c r="T410" s="51">
        <v>0.01</v>
      </c>
      <c r="U410" s="42">
        <v>55.5</v>
      </c>
      <c r="V410" s="42">
        <v>94.29</v>
      </c>
      <c r="W410" s="42">
        <v>3.2799999999999999E-3</v>
      </c>
      <c r="X410" s="42">
        <v>28</v>
      </c>
      <c r="Y410" s="44">
        <v>7.0000000000000007E-2</v>
      </c>
      <c r="Z410" s="87">
        <f t="shared" si="25"/>
        <v>3.3760956006499989</v>
      </c>
      <c r="AA410" s="88">
        <f t="shared" si="26"/>
        <v>3.5364460124463855</v>
      </c>
      <c r="AB410" s="90">
        <f t="shared" si="27"/>
        <v>-2.3197026617906989E-2</v>
      </c>
      <c r="AC410" s="19">
        <v>3.5</v>
      </c>
      <c r="AD410" s="99">
        <v>3.53</v>
      </c>
      <c r="AE410" s="95">
        <v>0.96</v>
      </c>
    </row>
    <row r="411" spans="1:31" x14ac:dyDescent="0.2">
      <c r="A411" s="2" t="s">
        <v>319</v>
      </c>
      <c r="B411" s="9">
        <v>38841</v>
      </c>
      <c r="C411" s="20"/>
      <c r="D411" s="12">
        <v>6.67</v>
      </c>
      <c r="F411" s="12">
        <v>12.6</v>
      </c>
      <c r="H411" s="23">
        <f t="shared" si="24"/>
        <v>2.1379620895022279E-7</v>
      </c>
      <c r="I411" s="32">
        <v>0.27</v>
      </c>
      <c r="J411" s="25">
        <v>29.33</v>
      </c>
      <c r="K411" s="30">
        <v>5</v>
      </c>
      <c r="L411" s="25">
        <v>102.46</v>
      </c>
      <c r="M411" s="30">
        <v>5</v>
      </c>
      <c r="N411" s="25">
        <v>32.49</v>
      </c>
      <c r="O411" s="25">
        <v>14.64</v>
      </c>
      <c r="P411" s="25">
        <v>43.72</v>
      </c>
      <c r="Q411" s="25">
        <v>2.3199999999999998</v>
      </c>
      <c r="R411" s="25">
        <v>279.39999999999998</v>
      </c>
      <c r="S411" s="31">
        <v>10</v>
      </c>
      <c r="T411" s="51">
        <v>1.65</v>
      </c>
      <c r="U411" s="42">
        <v>1</v>
      </c>
      <c r="V411" s="42">
        <v>0.48</v>
      </c>
      <c r="W411" s="42">
        <v>0.02</v>
      </c>
      <c r="X411" s="42">
        <v>430</v>
      </c>
      <c r="Y411" s="44">
        <v>13.08</v>
      </c>
      <c r="Z411" s="87">
        <f t="shared" si="25"/>
        <v>24.144579022735094</v>
      </c>
      <c r="AA411" s="88">
        <f t="shared" si="26"/>
        <v>25.290876819841571</v>
      </c>
      <c r="AB411" s="90">
        <f t="shared" si="27"/>
        <v>-2.3187766301918464E-2</v>
      </c>
      <c r="AC411" s="19">
        <v>24.11</v>
      </c>
      <c r="AD411" s="13">
        <v>25.25</v>
      </c>
      <c r="AE411" s="95">
        <v>-4.5999999999999996</v>
      </c>
    </row>
    <row r="412" spans="1:31" x14ac:dyDescent="0.2">
      <c r="A412" s="2" t="s">
        <v>303</v>
      </c>
      <c r="B412" s="9">
        <v>39772</v>
      </c>
      <c r="C412" s="18">
        <v>1.2</v>
      </c>
      <c r="D412" s="12">
        <v>6.28</v>
      </c>
      <c r="F412" s="12">
        <v>15</v>
      </c>
      <c r="H412" s="23">
        <f t="shared" si="24"/>
        <v>5.2480746024977148E-7</v>
      </c>
      <c r="I412" s="24">
        <v>6.0000000000000001E-3</v>
      </c>
      <c r="J412" s="25">
        <v>0.18</v>
      </c>
      <c r="K412" s="36"/>
      <c r="L412" s="25">
        <v>40.4</v>
      </c>
      <c r="M412" s="36"/>
      <c r="N412" s="25">
        <v>2.56</v>
      </c>
      <c r="O412" s="25">
        <v>6.62</v>
      </c>
      <c r="P412" s="25">
        <v>4.6100000000000003</v>
      </c>
      <c r="Q412" s="25">
        <v>0.28999999999999998</v>
      </c>
      <c r="R412" s="25">
        <v>9.5299999999999994</v>
      </c>
      <c r="S412" s="36"/>
      <c r="T412" s="51">
        <v>0.14000000000000001</v>
      </c>
      <c r="U412" s="42">
        <v>41.9</v>
      </c>
      <c r="V412" s="42">
        <v>0.22</v>
      </c>
      <c r="W412" s="42">
        <v>0.02</v>
      </c>
      <c r="X412" s="42">
        <v>18</v>
      </c>
      <c r="Y412" s="44">
        <v>1.85</v>
      </c>
      <c r="Z412" s="87">
        <f t="shared" si="25"/>
        <v>3.0919721575316763</v>
      </c>
      <c r="AA412" s="88">
        <f t="shared" si="26"/>
        <v>3.2384436524036726</v>
      </c>
      <c r="AB412" s="90">
        <f t="shared" si="27"/>
        <v>-2.3137736804289346E-2</v>
      </c>
      <c r="AE412" s="94">
        <v>7.72</v>
      </c>
    </row>
    <row r="413" spans="1:31" x14ac:dyDescent="0.2">
      <c r="A413" s="2" t="s">
        <v>297</v>
      </c>
      <c r="B413" s="9">
        <v>39021</v>
      </c>
      <c r="C413" s="18">
        <v>7.86</v>
      </c>
      <c r="D413" s="12">
        <v>4.68</v>
      </c>
      <c r="F413" s="12">
        <v>1.3</v>
      </c>
      <c r="H413" s="23">
        <f t="shared" si="24"/>
        <v>2.0892961308540399E-5</v>
      </c>
      <c r="I413" s="32">
        <v>5.0000000000000001E-3</v>
      </c>
      <c r="J413" s="25">
        <v>0.01</v>
      </c>
      <c r="K413" s="33"/>
      <c r="L413" s="25">
        <v>11.6</v>
      </c>
      <c r="M413" s="33"/>
      <c r="N413" s="25">
        <v>0.01</v>
      </c>
      <c r="O413" s="25">
        <v>2.83</v>
      </c>
      <c r="P413" s="25">
        <v>13.9</v>
      </c>
      <c r="Q413" s="25">
        <v>0.15</v>
      </c>
      <c r="R413" s="25">
        <v>36.1</v>
      </c>
      <c r="S413" s="34"/>
      <c r="T413" s="51">
        <v>0.01</v>
      </c>
      <c r="U413" s="42">
        <v>42.9</v>
      </c>
      <c r="V413" s="42">
        <v>15.67</v>
      </c>
      <c r="W413" s="42">
        <v>3.2845000000000001E-3</v>
      </c>
      <c r="X413" s="42">
        <v>81</v>
      </c>
      <c r="Y413" s="44">
        <v>0.1</v>
      </c>
      <c r="Z413" s="87">
        <f t="shared" si="25"/>
        <v>3.3719821062359241</v>
      </c>
      <c r="AA413" s="88">
        <f t="shared" si="26"/>
        <v>3.5311363306036756</v>
      </c>
      <c r="AB413" s="90">
        <f t="shared" si="27"/>
        <v>-2.3055409786742094E-2</v>
      </c>
      <c r="AC413" s="19">
        <v>3.38</v>
      </c>
      <c r="AD413" s="13">
        <v>3.53</v>
      </c>
      <c r="AE413" s="94">
        <v>-4.17</v>
      </c>
    </row>
    <row r="414" spans="1:31" x14ac:dyDescent="0.2">
      <c r="A414" s="2" t="s">
        <v>311</v>
      </c>
      <c r="B414" s="9">
        <v>42115</v>
      </c>
      <c r="C414" s="18">
        <v>1.63</v>
      </c>
      <c r="D414" s="12">
        <v>7.19</v>
      </c>
      <c r="E414" s="16"/>
      <c r="F414" s="12">
        <v>4.8</v>
      </c>
      <c r="G414" s="16"/>
      <c r="H414" s="23">
        <f t="shared" si="24"/>
        <v>6.4565422903465397E-8</v>
      </c>
      <c r="I414" s="28"/>
      <c r="J414" s="25">
        <v>0.43</v>
      </c>
      <c r="K414" s="29">
        <v>18</v>
      </c>
      <c r="L414" s="25">
        <v>98</v>
      </c>
      <c r="M414" s="36"/>
      <c r="N414" s="25">
        <v>6.95</v>
      </c>
      <c r="O414" s="25">
        <v>6.1</v>
      </c>
      <c r="P414" s="25">
        <v>5.38</v>
      </c>
      <c r="Q414" s="25">
        <v>0.38</v>
      </c>
      <c r="R414" s="25">
        <v>10.5</v>
      </c>
      <c r="S414" s="36"/>
      <c r="T414" s="51">
        <v>0.08</v>
      </c>
      <c r="U414" s="42">
        <v>68</v>
      </c>
      <c r="V414" s="42">
        <v>0.22</v>
      </c>
      <c r="W414" s="42">
        <v>0.01</v>
      </c>
      <c r="X414" s="42">
        <v>26</v>
      </c>
      <c r="Y414" s="44">
        <v>4.37</v>
      </c>
      <c r="Z414" s="87">
        <f t="shared" si="25"/>
        <v>6.2321694687397535</v>
      </c>
      <c r="AA414" s="88">
        <f t="shared" si="26"/>
        <v>6.5253546879346835</v>
      </c>
      <c r="AB414" s="90">
        <f t="shared" si="27"/>
        <v>-2.2981357165727363E-2</v>
      </c>
      <c r="AC414" s="19">
        <v>6.36</v>
      </c>
      <c r="AD414" s="13">
        <v>6.52</v>
      </c>
      <c r="AE414" s="95">
        <v>2.54</v>
      </c>
    </row>
    <row r="415" spans="1:31" x14ac:dyDescent="0.2">
      <c r="A415" s="2" t="s">
        <v>337</v>
      </c>
      <c r="B415" s="9">
        <v>39785</v>
      </c>
      <c r="C415" s="18">
        <v>1.95</v>
      </c>
      <c r="D415" s="12">
        <v>6.52</v>
      </c>
      <c r="F415" s="12">
        <v>15</v>
      </c>
      <c r="H415" s="23">
        <f t="shared" si="24"/>
        <v>3.0199517204020165E-7</v>
      </c>
      <c r="I415" s="32">
        <v>0.08</v>
      </c>
      <c r="J415" s="25">
        <v>0.46</v>
      </c>
      <c r="K415" s="33"/>
      <c r="L415" s="25">
        <v>67</v>
      </c>
      <c r="M415" s="33"/>
      <c r="N415" s="25">
        <v>8.86</v>
      </c>
      <c r="O415" s="25">
        <v>22</v>
      </c>
      <c r="P415" s="25">
        <v>4.99</v>
      </c>
      <c r="Q415" s="25">
        <v>0.5</v>
      </c>
      <c r="R415" s="25">
        <v>15.1</v>
      </c>
      <c r="S415" s="34"/>
      <c r="T415" s="51">
        <v>0.93</v>
      </c>
      <c r="U415" s="42">
        <v>76.3</v>
      </c>
      <c r="V415" s="42">
        <v>0.22</v>
      </c>
      <c r="W415" s="42">
        <v>0.01</v>
      </c>
      <c r="X415" s="42">
        <v>32</v>
      </c>
      <c r="Y415" s="44">
        <v>3.07</v>
      </c>
      <c r="Z415" s="87">
        <f t="shared" si="25"/>
        <v>5.3432426077382598</v>
      </c>
      <c r="AA415" s="88">
        <f t="shared" si="26"/>
        <v>5.5942484140621804</v>
      </c>
      <c r="AB415" s="90">
        <f t="shared" si="27"/>
        <v>-2.2949121130579189E-2</v>
      </c>
      <c r="AE415" s="95">
        <v>10.64</v>
      </c>
    </row>
    <row r="416" spans="1:31" x14ac:dyDescent="0.2">
      <c r="A416" s="2" t="s">
        <v>165</v>
      </c>
      <c r="B416" s="9">
        <v>39771</v>
      </c>
      <c r="C416" s="18">
        <v>6.8</v>
      </c>
      <c r="D416" s="12">
        <v>7.45</v>
      </c>
      <c r="F416" s="12">
        <v>1.1000000000000001</v>
      </c>
      <c r="H416" s="23">
        <f t="shared" si="24"/>
        <v>3.5481338923357426E-8</v>
      </c>
      <c r="I416" s="28"/>
      <c r="J416" s="25">
        <v>0.12</v>
      </c>
      <c r="K416" s="36"/>
      <c r="L416" s="25">
        <v>103</v>
      </c>
      <c r="M416" s="36"/>
      <c r="N416" s="25">
        <v>0.35</v>
      </c>
      <c r="O416" s="25">
        <v>0.6</v>
      </c>
      <c r="P416" s="25">
        <v>3.2</v>
      </c>
      <c r="Q416" s="25">
        <v>0.15</v>
      </c>
      <c r="R416" s="25">
        <v>20.2</v>
      </c>
      <c r="S416" s="36"/>
      <c r="T416" s="51">
        <v>0.03</v>
      </c>
      <c r="U416" s="42">
        <v>87</v>
      </c>
      <c r="V416" s="42">
        <v>0.22</v>
      </c>
      <c r="W416" s="42">
        <v>0.01</v>
      </c>
      <c r="X416" s="42">
        <v>32</v>
      </c>
      <c r="Y416" s="44">
        <v>3.9</v>
      </c>
      <c r="Z416" s="87">
        <f t="shared" si="25"/>
        <v>6.3216356378380514</v>
      </c>
      <c r="AA416" s="88">
        <f t="shared" si="26"/>
        <v>6.6185726252249832</v>
      </c>
      <c r="AB416" s="90">
        <f t="shared" si="27"/>
        <v>-2.294684763571532E-2</v>
      </c>
      <c r="AC416" s="19">
        <v>6.32</v>
      </c>
      <c r="AD416" s="99">
        <v>6.61</v>
      </c>
      <c r="AE416" s="95">
        <v>-4.5</v>
      </c>
    </row>
    <row r="417" spans="1:31" x14ac:dyDescent="0.2">
      <c r="A417" s="2" t="s">
        <v>117</v>
      </c>
      <c r="B417" s="9">
        <v>38883</v>
      </c>
      <c r="C417" s="18">
        <v>28.89</v>
      </c>
      <c r="D417" s="12">
        <v>6.92</v>
      </c>
      <c r="F417" s="12">
        <v>2</v>
      </c>
      <c r="H417" s="23">
        <f t="shared" si="24"/>
        <v>1.2022644346174111E-7</v>
      </c>
      <c r="I417" s="32">
        <v>0.05</v>
      </c>
      <c r="J417" s="25">
        <v>0.1</v>
      </c>
      <c r="K417" s="29">
        <v>14</v>
      </c>
      <c r="L417" s="25">
        <v>126</v>
      </c>
      <c r="M417" s="29">
        <v>0.2</v>
      </c>
      <c r="N417" s="25">
        <v>4.7</v>
      </c>
      <c r="O417" s="25">
        <v>2.4</v>
      </c>
      <c r="P417" s="25">
        <v>7.9</v>
      </c>
      <c r="Q417" s="25">
        <v>0.14000000000000001</v>
      </c>
      <c r="R417" s="25">
        <v>11.9</v>
      </c>
      <c r="S417" s="29">
        <v>2.6</v>
      </c>
      <c r="T417" s="51">
        <v>0.01</v>
      </c>
      <c r="U417" s="42">
        <v>62.5</v>
      </c>
      <c r="V417" s="42">
        <v>0.22</v>
      </c>
      <c r="W417" s="42">
        <v>7.8828000000000006E-3</v>
      </c>
      <c r="X417" s="42">
        <v>41</v>
      </c>
      <c r="Y417" s="44">
        <v>5.6</v>
      </c>
      <c r="Z417" s="87">
        <f t="shared" si="25"/>
        <v>7.7008806620638666</v>
      </c>
      <c r="AA417" s="88">
        <f t="shared" si="26"/>
        <v>8.0617287640495405</v>
      </c>
      <c r="AB417" s="90">
        <f t="shared" si="27"/>
        <v>-2.2892662771169636E-2</v>
      </c>
      <c r="AC417" s="19">
        <v>7.5</v>
      </c>
      <c r="AD417" s="13">
        <v>8.1</v>
      </c>
      <c r="AE417" s="95">
        <v>-6.9</v>
      </c>
    </row>
    <row r="418" spans="1:31" x14ac:dyDescent="0.2">
      <c r="A418" s="2" t="s">
        <v>342</v>
      </c>
      <c r="B418" s="9">
        <v>38631</v>
      </c>
      <c r="C418" s="18">
        <v>8.83</v>
      </c>
      <c r="D418" s="12">
        <v>4.5599999999999996</v>
      </c>
      <c r="F418" s="12">
        <v>1.1000000000000001</v>
      </c>
      <c r="H418" s="23">
        <f t="shared" si="24"/>
        <v>2.754228703338164E-5</v>
      </c>
      <c r="I418" s="28"/>
      <c r="J418" s="25">
        <v>0.01</v>
      </c>
      <c r="K418" s="30">
        <v>0.2</v>
      </c>
      <c r="L418" s="25">
        <v>6.95</v>
      </c>
      <c r="M418" s="30">
        <v>1.4</v>
      </c>
      <c r="N418" s="25">
        <v>3.0000000000000001E-3</v>
      </c>
      <c r="O418" s="25">
        <v>1.54</v>
      </c>
      <c r="P418" s="25">
        <v>5.98</v>
      </c>
      <c r="Q418" s="25">
        <v>0.05</v>
      </c>
      <c r="R418" s="25">
        <v>32.4</v>
      </c>
      <c r="S418" s="31">
        <v>0.5</v>
      </c>
      <c r="T418" s="51">
        <v>0.02</v>
      </c>
      <c r="U418" s="42">
        <v>16.8</v>
      </c>
      <c r="V418" s="42">
        <v>14.12</v>
      </c>
      <c r="W418" s="42">
        <v>3.2845000000000001E-3</v>
      </c>
      <c r="X418" s="42">
        <v>62</v>
      </c>
      <c r="Y418" s="44">
        <v>7.0000000000000007E-2</v>
      </c>
      <c r="Z418" s="87">
        <f t="shared" si="25"/>
        <v>2.2899902769795784</v>
      </c>
      <c r="AA418" s="88">
        <f t="shared" si="26"/>
        <v>2.3971322658079663</v>
      </c>
      <c r="AB418" s="90">
        <f t="shared" si="27"/>
        <v>-2.2858798303290798E-2</v>
      </c>
      <c r="AC418" s="19">
        <v>2.31</v>
      </c>
      <c r="AD418" s="13">
        <v>2.39</v>
      </c>
      <c r="AE418" s="94">
        <v>-3.44</v>
      </c>
    </row>
    <row r="419" spans="1:31" x14ac:dyDescent="0.2">
      <c r="A419" s="2" t="s">
        <v>310</v>
      </c>
      <c r="B419" s="9">
        <v>38691</v>
      </c>
      <c r="C419" s="18">
        <v>5.04</v>
      </c>
      <c r="D419" s="12">
        <v>4.5999999999999996</v>
      </c>
      <c r="F419" s="12">
        <v>1.5</v>
      </c>
      <c r="H419" s="23">
        <f t="shared" si="24"/>
        <v>2.5118864315095791E-5</v>
      </c>
      <c r="I419" s="24">
        <v>5.0000000000000001E-3</v>
      </c>
      <c r="J419" s="25">
        <v>0.04</v>
      </c>
      <c r="K419" s="29">
        <v>1</v>
      </c>
      <c r="L419" s="25">
        <v>29</v>
      </c>
      <c r="M419" s="29">
        <v>1</v>
      </c>
      <c r="N419" s="25">
        <v>0.02</v>
      </c>
      <c r="O419" s="25">
        <v>7.9</v>
      </c>
      <c r="P419" s="25">
        <v>4.0999999999999996</v>
      </c>
      <c r="Q419" s="25">
        <v>0.14000000000000001</v>
      </c>
      <c r="R419" s="25">
        <v>14</v>
      </c>
      <c r="S419" s="29">
        <v>23</v>
      </c>
      <c r="T419" s="51">
        <v>0.03</v>
      </c>
      <c r="U419" s="42">
        <v>18</v>
      </c>
      <c r="V419" s="42">
        <v>106.24</v>
      </c>
      <c r="W419" s="42">
        <v>0.03</v>
      </c>
      <c r="X419" s="42">
        <v>19</v>
      </c>
      <c r="Y419" s="44">
        <v>0.1</v>
      </c>
      <c r="Z419" s="87">
        <f t="shared" si="25"/>
        <v>2.6040379723391878</v>
      </c>
      <c r="AA419" s="88">
        <f t="shared" si="26"/>
        <v>2.7258411399369309</v>
      </c>
      <c r="AB419" s="90">
        <f t="shared" si="27"/>
        <v>-2.2852894977898892E-2</v>
      </c>
      <c r="AC419" s="19">
        <v>2.6</v>
      </c>
      <c r="AD419" s="13">
        <v>-2.62</v>
      </c>
      <c r="AE419" s="94">
        <v>-0.78</v>
      </c>
    </row>
    <row r="420" spans="1:31" x14ac:dyDescent="0.2">
      <c r="A420" s="2" t="s">
        <v>219</v>
      </c>
      <c r="B420" s="9">
        <v>41206</v>
      </c>
      <c r="C420" s="18">
        <v>3.1</v>
      </c>
      <c r="D420" s="12">
        <v>7.54</v>
      </c>
      <c r="F420" s="12">
        <v>1.3</v>
      </c>
      <c r="H420" s="23">
        <f t="shared" si="24"/>
        <v>2.8840315031265985E-8</v>
      </c>
      <c r="I420" s="24">
        <v>0.39</v>
      </c>
      <c r="J420" s="25">
        <v>0.04</v>
      </c>
      <c r="K420" s="36"/>
      <c r="L420" s="25">
        <v>87.5</v>
      </c>
      <c r="M420" s="36"/>
      <c r="N420" s="25">
        <v>0.34</v>
      </c>
      <c r="O420" s="25">
        <v>0.79</v>
      </c>
      <c r="P420" s="25">
        <v>3.9</v>
      </c>
      <c r="Q420" s="25">
        <v>0.14000000000000001</v>
      </c>
      <c r="R420" s="25">
        <v>18.3</v>
      </c>
      <c r="S420" s="36"/>
      <c r="T420" s="51">
        <v>0.02</v>
      </c>
      <c r="U420" s="42">
        <v>97.8</v>
      </c>
      <c r="V420" s="42">
        <v>0.22</v>
      </c>
      <c r="W420" s="42">
        <v>3.2799999999999999E-3</v>
      </c>
      <c r="X420" s="42">
        <v>19</v>
      </c>
      <c r="Y420" s="44">
        <v>3.25</v>
      </c>
      <c r="Z420" s="87">
        <f t="shared" si="25"/>
        <v>5.5661855895766603</v>
      </c>
      <c r="AA420" s="88">
        <f t="shared" si="26"/>
        <v>5.8262330248408407</v>
      </c>
      <c r="AB420" s="90">
        <f t="shared" si="27"/>
        <v>-2.2826358832625879E-2</v>
      </c>
      <c r="AC420" s="19">
        <v>5.53</v>
      </c>
      <c r="AD420" s="13">
        <v>5.82</v>
      </c>
      <c r="AE420" s="94">
        <v>5.15</v>
      </c>
    </row>
    <row r="421" spans="1:31" x14ac:dyDescent="0.2">
      <c r="A421" s="2" t="s">
        <v>185</v>
      </c>
      <c r="B421" s="9">
        <v>38635</v>
      </c>
      <c r="C421" s="18">
        <v>13</v>
      </c>
      <c r="D421" s="12">
        <v>7.66</v>
      </c>
      <c r="F421" s="13">
        <v>1.6</v>
      </c>
      <c r="H421" s="23">
        <f t="shared" si="24"/>
        <v>2.1877616239495494E-8</v>
      </c>
      <c r="I421" s="24">
        <v>1</v>
      </c>
      <c r="J421" s="25">
        <v>0.36</v>
      </c>
      <c r="L421" s="25">
        <v>33.4</v>
      </c>
      <c r="N421" s="25">
        <v>0.4</v>
      </c>
      <c r="O421" s="25">
        <v>4.74</v>
      </c>
      <c r="P421" s="25">
        <v>6.81</v>
      </c>
      <c r="Q421" s="25">
        <v>0.03</v>
      </c>
      <c r="R421" s="25">
        <v>33</v>
      </c>
      <c r="T421" s="51">
        <v>0.21</v>
      </c>
      <c r="U421" s="42">
        <v>0.5</v>
      </c>
      <c r="V421" s="42">
        <v>0.22</v>
      </c>
      <c r="W421" s="42">
        <v>3.2845000000000001E-3</v>
      </c>
      <c r="X421" s="42">
        <v>7.2</v>
      </c>
      <c r="Y421" s="44">
        <v>3.89</v>
      </c>
      <c r="Z421" s="87">
        <f t="shared" si="25"/>
        <v>3.9301739342239586</v>
      </c>
      <c r="AA421" s="88">
        <f t="shared" si="26"/>
        <v>4.113765501695501</v>
      </c>
      <c r="AB421" s="90">
        <f t="shared" si="27"/>
        <v>-2.2823588980758796E-2</v>
      </c>
      <c r="AC421" s="19">
        <v>3.8</v>
      </c>
      <c r="AD421" s="13">
        <v>4.09</v>
      </c>
      <c r="AE421" s="94">
        <v>-7.32</v>
      </c>
    </row>
    <row r="422" spans="1:31" x14ac:dyDescent="0.2">
      <c r="A422" s="2" t="s">
        <v>252</v>
      </c>
      <c r="B422" s="9">
        <v>31280</v>
      </c>
      <c r="C422" s="19">
        <v>2.34</v>
      </c>
      <c r="D422" s="13">
        <v>8.1</v>
      </c>
      <c r="E422" s="15"/>
      <c r="F422" s="15"/>
      <c r="H422" s="23">
        <f t="shared" si="24"/>
        <v>7.9432823472428087E-9</v>
      </c>
      <c r="I422" s="24">
        <v>5.0000000000000001E-3</v>
      </c>
      <c r="J422" s="25">
        <v>0.99</v>
      </c>
      <c r="K422" s="33"/>
      <c r="L422" s="25">
        <v>10</v>
      </c>
      <c r="M422" s="33"/>
      <c r="N422" s="25">
        <v>0.25</v>
      </c>
      <c r="O422" s="25">
        <v>11.6</v>
      </c>
      <c r="P422" s="25">
        <v>10.3</v>
      </c>
      <c r="Q422" s="25">
        <v>0.01</v>
      </c>
      <c r="R422" s="25">
        <v>760.8</v>
      </c>
      <c r="S422" s="34"/>
      <c r="T422" s="51">
        <v>1.07</v>
      </c>
      <c r="U422" s="45"/>
      <c r="V422" s="42">
        <v>0.01</v>
      </c>
      <c r="W422" s="42">
        <v>6.5599999999999999E-3</v>
      </c>
      <c r="X422" s="42">
        <v>993</v>
      </c>
      <c r="Y422" s="44">
        <v>8.3800000000000008</v>
      </c>
      <c r="Z422" s="87">
        <f t="shared" si="25"/>
        <v>34.800586632146505</v>
      </c>
      <c r="AA422" s="88">
        <f t="shared" si="26"/>
        <v>36.425387544317552</v>
      </c>
      <c r="AB422" s="90">
        <f t="shared" si="27"/>
        <v>-2.2811915610245828E-2</v>
      </c>
    </row>
    <row r="423" spans="1:31" x14ac:dyDescent="0.2">
      <c r="A423" s="2" t="s">
        <v>375</v>
      </c>
      <c r="B423" s="9">
        <v>41975</v>
      </c>
      <c r="C423" s="18">
        <v>3.14</v>
      </c>
      <c r="D423" s="13">
        <v>5.41</v>
      </c>
      <c r="F423" s="12">
        <v>14</v>
      </c>
      <c r="H423" s="23">
        <f t="shared" si="24"/>
        <v>3.8904514499428E-6</v>
      </c>
      <c r="I423" s="32">
        <v>6.9300000000000004E-3</v>
      </c>
      <c r="J423" s="25">
        <v>0.01</v>
      </c>
      <c r="K423" s="29">
        <v>0.2</v>
      </c>
      <c r="L423" s="25">
        <v>11.4</v>
      </c>
      <c r="M423" s="29">
        <v>0.3</v>
      </c>
      <c r="N423" s="25">
        <v>0.02</v>
      </c>
      <c r="O423" s="25">
        <v>1.54</v>
      </c>
      <c r="P423" s="25">
        <v>0.61</v>
      </c>
      <c r="Q423" s="25">
        <v>0.03</v>
      </c>
      <c r="R423" s="25">
        <v>9.77</v>
      </c>
      <c r="S423" s="29">
        <v>8</v>
      </c>
      <c r="T423" s="51">
        <v>0.01</v>
      </c>
      <c r="U423" s="42">
        <v>16.600000000000001</v>
      </c>
      <c r="V423" s="42">
        <v>7.61</v>
      </c>
      <c r="W423" s="42">
        <v>3.2799999999999999E-3</v>
      </c>
      <c r="X423" s="42">
        <v>12</v>
      </c>
      <c r="Y423" s="44">
        <v>0.33</v>
      </c>
      <c r="Z423" s="87">
        <f t="shared" si="25"/>
        <v>1.0865392722281422</v>
      </c>
      <c r="AA423" s="88">
        <f t="shared" si="26"/>
        <v>1.1372154125247258</v>
      </c>
      <c r="AB423" s="90">
        <f t="shared" si="27"/>
        <v>-2.2788547965314529E-2</v>
      </c>
      <c r="AC423" s="19">
        <v>1.1000000000000001</v>
      </c>
      <c r="AD423" s="13">
        <v>1.1399999999999999</v>
      </c>
      <c r="AE423" s="95">
        <v>3.57</v>
      </c>
    </row>
    <row r="424" spans="1:31" x14ac:dyDescent="0.2">
      <c r="A424" s="2" t="s">
        <v>296</v>
      </c>
      <c r="B424" s="9">
        <v>41949</v>
      </c>
      <c r="C424" s="20"/>
      <c r="D424" s="12">
        <v>6.38</v>
      </c>
      <c r="F424" s="12">
        <v>5.6</v>
      </c>
      <c r="H424" s="23">
        <f t="shared" si="24"/>
        <v>4.1686938347033493E-7</v>
      </c>
      <c r="I424" s="32">
        <v>0.02</v>
      </c>
      <c r="J424" s="25">
        <v>0.05</v>
      </c>
      <c r="K424" s="33"/>
      <c r="L424" s="25">
        <v>64</v>
      </c>
      <c r="M424" s="33"/>
      <c r="N424" s="25">
        <v>0.04</v>
      </c>
      <c r="O424" s="25">
        <v>24</v>
      </c>
      <c r="P424" s="25">
        <v>7.6</v>
      </c>
      <c r="Q424" s="25">
        <v>0.02</v>
      </c>
      <c r="R424" s="25">
        <v>21</v>
      </c>
      <c r="S424" s="34"/>
      <c r="T424" s="51">
        <v>0.03</v>
      </c>
      <c r="U424" s="42">
        <v>30</v>
      </c>
      <c r="V424" s="42">
        <v>111.9</v>
      </c>
      <c r="W424" s="42">
        <v>0.05</v>
      </c>
      <c r="X424" s="42">
        <v>44</v>
      </c>
      <c r="Y424" s="44">
        <v>1.93</v>
      </c>
      <c r="Z424" s="87">
        <f t="shared" si="25"/>
        <v>5.3532837777423534</v>
      </c>
      <c r="AA424" s="88">
        <f t="shared" si="26"/>
        <v>5.6026027040552693</v>
      </c>
      <c r="AB424" s="90">
        <f t="shared" si="27"/>
        <v>-2.2756618255139863E-2</v>
      </c>
      <c r="AC424" s="19">
        <v>5.35</v>
      </c>
      <c r="AD424" s="99">
        <v>5.61</v>
      </c>
      <c r="AE424" s="95">
        <v>4.8</v>
      </c>
    </row>
    <row r="425" spans="1:31" x14ac:dyDescent="0.2">
      <c r="A425" s="2" t="s">
        <v>350</v>
      </c>
      <c r="B425" s="9">
        <v>35142</v>
      </c>
      <c r="C425" s="18">
        <v>3.26</v>
      </c>
      <c r="D425" s="12">
        <v>5.75</v>
      </c>
      <c r="F425" s="12">
        <v>1.1000000000000001</v>
      </c>
      <c r="H425" s="23">
        <f t="shared" si="24"/>
        <v>1.7782794100389193E-6</v>
      </c>
      <c r="I425" s="32">
        <v>0.13</v>
      </c>
      <c r="J425" s="25">
        <v>0.01</v>
      </c>
      <c r="K425" s="33"/>
      <c r="L425" s="25">
        <v>47</v>
      </c>
      <c r="M425" s="33"/>
      <c r="N425" s="25">
        <v>0.03</v>
      </c>
      <c r="O425" s="25">
        <v>5.8</v>
      </c>
      <c r="P425" s="25">
        <v>16</v>
      </c>
      <c r="Q425" s="25">
        <v>0.56999999999999995</v>
      </c>
      <c r="R425" s="25">
        <v>21</v>
      </c>
      <c r="S425" s="34"/>
      <c r="T425" s="51">
        <v>0.01</v>
      </c>
      <c r="U425" s="42">
        <v>42.25</v>
      </c>
      <c r="V425" s="42">
        <v>137.09</v>
      </c>
      <c r="W425" s="42">
        <v>3.284E-3</v>
      </c>
      <c r="X425" s="42">
        <v>50</v>
      </c>
      <c r="Y425" s="44">
        <v>0.48</v>
      </c>
      <c r="Z425" s="87">
        <f t="shared" si="25"/>
        <v>4.7602550325684456</v>
      </c>
      <c r="AA425" s="88">
        <f t="shared" si="26"/>
        <v>4.9815205307422676</v>
      </c>
      <c r="AB425" s="90">
        <f t="shared" si="27"/>
        <v>-2.2713056437796395E-2</v>
      </c>
      <c r="AE425" s="96"/>
    </row>
    <row r="426" spans="1:31" x14ac:dyDescent="0.2">
      <c r="A426" s="2" t="s">
        <v>329</v>
      </c>
      <c r="B426" s="9">
        <v>35137</v>
      </c>
      <c r="C426" s="18">
        <v>2.46</v>
      </c>
      <c r="D426" s="12">
        <v>6.69</v>
      </c>
      <c r="E426" s="16"/>
      <c r="F426" s="12">
        <v>1.7</v>
      </c>
      <c r="H426" s="23">
        <f t="shared" si="24"/>
        <v>2.0417379446695257E-7</v>
      </c>
      <c r="I426" s="32">
        <v>3.0000000000000001E-3</v>
      </c>
      <c r="J426" s="25">
        <v>0.01</v>
      </c>
      <c r="K426" s="36"/>
      <c r="L426" s="25">
        <v>95</v>
      </c>
      <c r="M426" s="36"/>
      <c r="N426" s="25">
        <v>0.02</v>
      </c>
      <c r="O426" s="25">
        <v>1.7</v>
      </c>
      <c r="P426" s="25">
        <v>8.4</v>
      </c>
      <c r="Q426" s="25">
        <v>0.03</v>
      </c>
      <c r="R426" s="25">
        <v>14</v>
      </c>
      <c r="S426" s="36"/>
      <c r="T426" s="51">
        <v>0.03</v>
      </c>
      <c r="U426" s="42">
        <v>97.8</v>
      </c>
      <c r="V426" s="42">
        <v>18.39</v>
      </c>
      <c r="W426" s="42">
        <v>6.2395999999999997E-3</v>
      </c>
      <c r="X426" s="42">
        <v>36</v>
      </c>
      <c r="Y426" s="44">
        <v>3.02</v>
      </c>
      <c r="Z426" s="87">
        <f t="shared" si="25"/>
        <v>6.08672891751909</v>
      </c>
      <c r="AA426" s="88">
        <f t="shared" si="26"/>
        <v>6.3692264294131107</v>
      </c>
      <c r="AB426" s="90">
        <f t="shared" si="27"/>
        <v>-2.2679714564294545E-2</v>
      </c>
    </row>
    <row r="427" spans="1:31" x14ac:dyDescent="0.2">
      <c r="A427" s="2" t="s">
        <v>316</v>
      </c>
      <c r="B427" s="9">
        <v>38856</v>
      </c>
      <c r="C427" s="20"/>
      <c r="D427" s="13">
        <v>5.28</v>
      </c>
      <c r="F427" s="12">
        <v>29</v>
      </c>
      <c r="H427" s="23">
        <f t="shared" si="24"/>
        <v>5.2480746024977206E-6</v>
      </c>
      <c r="I427" s="32">
        <v>7.0000000000000007E-2</v>
      </c>
      <c r="J427" s="25">
        <v>0.41</v>
      </c>
      <c r="K427" s="29">
        <v>6</v>
      </c>
      <c r="L427" s="25">
        <v>18.71</v>
      </c>
      <c r="M427" s="29">
        <v>5</v>
      </c>
      <c r="N427" s="25">
        <v>5.13</v>
      </c>
      <c r="O427" s="25">
        <v>9.93</v>
      </c>
      <c r="P427" s="25">
        <v>4.4800000000000004</v>
      </c>
      <c r="Q427" s="25">
        <v>0.15</v>
      </c>
      <c r="R427" s="25">
        <v>47.4</v>
      </c>
      <c r="S427" s="29">
        <v>10</v>
      </c>
      <c r="T427" s="51">
        <v>2.14</v>
      </c>
      <c r="U427" s="42">
        <v>55</v>
      </c>
      <c r="V427" s="42">
        <v>0.48</v>
      </c>
      <c r="W427" s="42">
        <v>0.18</v>
      </c>
      <c r="X427" s="42">
        <v>83</v>
      </c>
      <c r="Y427" s="44">
        <v>0.45</v>
      </c>
      <c r="Z427" s="87">
        <f t="shared" si="25"/>
        <v>3.8376689458776259</v>
      </c>
      <c r="AA427" s="88">
        <f t="shared" si="26"/>
        <v>4.0155795234319811</v>
      </c>
      <c r="AB427" s="90">
        <f t="shared" si="27"/>
        <v>-2.2654393051439473E-2</v>
      </c>
      <c r="AC427" s="19">
        <v>3.83</v>
      </c>
      <c r="AD427" s="13">
        <v>3.96</v>
      </c>
      <c r="AE427" s="95">
        <v>-3.29</v>
      </c>
    </row>
    <row r="428" spans="1:31" x14ac:dyDescent="0.2">
      <c r="A428" s="2" t="s">
        <v>266</v>
      </c>
      <c r="B428" s="9">
        <v>37182</v>
      </c>
      <c r="C428" s="18">
        <v>4.41</v>
      </c>
      <c r="D428" s="12">
        <v>7.38</v>
      </c>
      <c r="F428" s="12">
        <v>1.3</v>
      </c>
      <c r="H428" s="23">
        <f t="shared" si="24"/>
        <v>4.1686938347033516E-8</v>
      </c>
      <c r="J428" s="25">
        <v>0.01</v>
      </c>
      <c r="K428" s="29">
        <v>0.2</v>
      </c>
      <c r="L428" s="25">
        <v>39.1</v>
      </c>
      <c r="M428" s="29">
        <v>0.4</v>
      </c>
      <c r="N428" s="25">
        <v>0.01</v>
      </c>
      <c r="O428" s="25">
        <v>0.8</v>
      </c>
      <c r="P428" s="25">
        <v>5.45</v>
      </c>
      <c r="Q428" s="25">
        <v>3.0000000000000001E-3</v>
      </c>
      <c r="R428" s="25">
        <v>10.5</v>
      </c>
      <c r="S428" s="29">
        <v>2</v>
      </c>
      <c r="T428" s="51">
        <v>0.09</v>
      </c>
      <c r="U428" s="42">
        <v>60.4</v>
      </c>
      <c r="V428" s="42">
        <v>9.25</v>
      </c>
      <c r="W428" s="42">
        <v>3.2845000000000001E-3</v>
      </c>
      <c r="X428" s="42">
        <v>16</v>
      </c>
      <c r="Y428" s="44">
        <v>1.1499999999999999</v>
      </c>
      <c r="Z428" s="87">
        <f t="shared" si="25"/>
        <v>2.8776765392335397</v>
      </c>
      <c r="AA428" s="88">
        <f t="shared" si="26"/>
        <v>3.0108643361477343</v>
      </c>
      <c r="AB428" s="90">
        <f t="shared" si="27"/>
        <v>-2.2618132357885835E-2</v>
      </c>
    </row>
    <row r="429" spans="1:31" x14ac:dyDescent="0.2">
      <c r="A429" s="2" t="s">
        <v>221</v>
      </c>
      <c r="B429" s="9">
        <v>38834</v>
      </c>
      <c r="C429" s="18">
        <v>12.51</v>
      </c>
      <c r="D429" s="12">
        <v>7.1</v>
      </c>
      <c r="F429" s="12">
        <v>2.1</v>
      </c>
      <c r="H429" s="23">
        <f t="shared" si="24"/>
        <v>7.943282347242818E-8</v>
      </c>
      <c r="I429" s="32">
        <v>0.01</v>
      </c>
      <c r="J429" s="25">
        <v>0.63</v>
      </c>
      <c r="K429" s="29">
        <v>0.3</v>
      </c>
      <c r="L429" s="25">
        <v>87.8</v>
      </c>
      <c r="M429" s="29">
        <v>0.2</v>
      </c>
      <c r="N429" s="25">
        <v>2</v>
      </c>
      <c r="O429" s="25">
        <v>3.57</v>
      </c>
      <c r="P429" s="25">
        <v>13.1</v>
      </c>
      <c r="Q429" s="25">
        <v>0.14000000000000001</v>
      </c>
      <c r="R429" s="25">
        <v>16.8</v>
      </c>
      <c r="S429" s="29">
        <v>0.5</v>
      </c>
      <c r="T429" s="51">
        <v>0.02</v>
      </c>
      <c r="U429" s="42">
        <v>2.4500000000000002</v>
      </c>
      <c r="V429" s="42">
        <v>0.22</v>
      </c>
      <c r="W429" s="42">
        <v>3.2845000000000001E-3</v>
      </c>
      <c r="X429" s="42">
        <v>20</v>
      </c>
      <c r="Y429" s="44">
        <v>6.07</v>
      </c>
      <c r="Z429" s="87">
        <f t="shared" si="25"/>
        <v>6.3938690523835753</v>
      </c>
      <c r="AA429" s="88">
        <f t="shared" si="26"/>
        <v>6.689430937847237</v>
      </c>
      <c r="AB429" s="90">
        <f t="shared" si="27"/>
        <v>-2.2590774933262649E-2</v>
      </c>
      <c r="AC429" s="19">
        <v>6.3</v>
      </c>
      <c r="AD429" s="13">
        <v>6.7</v>
      </c>
      <c r="AE429" s="94">
        <v>-5.7</v>
      </c>
    </row>
    <row r="430" spans="1:31" x14ac:dyDescent="0.2">
      <c r="A430" s="2" t="s">
        <v>305</v>
      </c>
      <c r="B430" s="9">
        <v>39174</v>
      </c>
      <c r="C430" s="18">
        <v>0.91</v>
      </c>
      <c r="D430" s="12">
        <v>6.17</v>
      </c>
      <c r="E430" s="16"/>
      <c r="F430" s="12">
        <v>10</v>
      </c>
      <c r="H430" s="23">
        <f t="shared" si="24"/>
        <v>6.7608297539198085E-7</v>
      </c>
      <c r="J430" s="25">
        <v>0.03</v>
      </c>
      <c r="K430" s="36"/>
      <c r="L430" s="25">
        <v>39.5</v>
      </c>
      <c r="M430" s="36"/>
      <c r="N430" s="25">
        <v>0.05</v>
      </c>
      <c r="O430" s="25">
        <v>22.4</v>
      </c>
      <c r="P430" s="25">
        <v>6.29</v>
      </c>
      <c r="Q430" s="25">
        <v>0.06</v>
      </c>
      <c r="R430" s="25">
        <v>37.200000000000003</v>
      </c>
      <c r="S430" s="36"/>
      <c r="T430" s="51">
        <v>0.05</v>
      </c>
      <c r="U430" s="42">
        <v>58.8</v>
      </c>
      <c r="V430" s="42">
        <v>39.840000000000003</v>
      </c>
      <c r="W430" s="42">
        <v>0.03</v>
      </c>
      <c r="X430" s="42">
        <v>71</v>
      </c>
      <c r="Y430" s="44">
        <v>1.03</v>
      </c>
      <c r="Z430" s="87">
        <f t="shared" si="25"/>
        <v>4.685167305117516</v>
      </c>
      <c r="AA430" s="88">
        <f t="shared" si="26"/>
        <v>4.9017405613580047</v>
      </c>
      <c r="AB430" s="90">
        <f t="shared" si="27"/>
        <v>-2.2590522330753197E-2</v>
      </c>
    </row>
    <row r="431" spans="1:31" x14ac:dyDescent="0.2">
      <c r="A431" s="2" t="s">
        <v>235</v>
      </c>
      <c r="B431" s="9">
        <v>41465</v>
      </c>
      <c r="C431" s="19">
        <v>2.17</v>
      </c>
      <c r="D431" s="12">
        <v>6.93</v>
      </c>
      <c r="F431" s="12">
        <v>2.6</v>
      </c>
      <c r="H431" s="23">
        <f t="shared" si="24"/>
        <v>1.174897554939528E-7</v>
      </c>
      <c r="J431" s="25">
        <v>0.01</v>
      </c>
      <c r="K431" s="36"/>
      <c r="L431" s="25">
        <v>141</v>
      </c>
      <c r="M431" s="36"/>
      <c r="N431" s="25">
        <v>0.23</v>
      </c>
      <c r="O431" s="25">
        <v>1.63</v>
      </c>
      <c r="P431" s="25">
        <v>17.3</v>
      </c>
      <c r="Q431" s="25">
        <v>0.08</v>
      </c>
      <c r="R431" s="25">
        <v>21.7</v>
      </c>
      <c r="S431" s="36"/>
      <c r="T431" s="51">
        <v>0.01</v>
      </c>
      <c r="U431" s="42">
        <v>78.8</v>
      </c>
      <c r="V431" s="42">
        <v>39.35</v>
      </c>
      <c r="W431" s="42">
        <v>0.22</v>
      </c>
      <c r="X431" s="42">
        <v>54</v>
      </c>
      <c r="Y431" s="44">
        <v>6.09</v>
      </c>
      <c r="Z431" s="87">
        <f t="shared" si="25"/>
        <v>9.4564916585762955</v>
      </c>
      <c r="AA431" s="88">
        <f t="shared" si="26"/>
        <v>9.8935186219326408</v>
      </c>
      <c r="AB431" s="90">
        <f t="shared" si="27"/>
        <v>-2.2585360783841959E-2</v>
      </c>
      <c r="AC431" s="19">
        <v>9.4499999999999993</v>
      </c>
      <c r="AD431" s="99">
        <v>9.89</v>
      </c>
      <c r="AE431" s="95">
        <v>4.57</v>
      </c>
    </row>
    <row r="432" spans="1:31" x14ac:dyDescent="0.2">
      <c r="A432" s="2" t="s">
        <v>328</v>
      </c>
      <c r="B432" s="9">
        <v>41169</v>
      </c>
      <c r="C432" s="18">
        <v>7.16</v>
      </c>
      <c r="D432" s="12">
        <v>4.95</v>
      </c>
      <c r="F432" s="12">
        <v>1</v>
      </c>
      <c r="H432" s="23">
        <f t="shared" si="24"/>
        <v>1.1220184543019627E-5</v>
      </c>
      <c r="I432" s="32">
        <v>1.18</v>
      </c>
      <c r="J432" s="25">
        <v>0.01</v>
      </c>
      <c r="K432" s="36"/>
      <c r="L432" s="25">
        <v>9.31</v>
      </c>
      <c r="M432" s="36"/>
      <c r="N432" s="25">
        <v>0.08</v>
      </c>
      <c r="O432" s="25">
        <v>2.87</v>
      </c>
      <c r="P432" s="25">
        <v>5.73</v>
      </c>
      <c r="Q432" s="25">
        <v>0.06</v>
      </c>
      <c r="R432" s="25">
        <v>30.8</v>
      </c>
      <c r="S432" s="36"/>
      <c r="T432" s="51">
        <v>0.02</v>
      </c>
      <c r="U432" s="42">
        <v>24.4</v>
      </c>
      <c r="V432" s="42">
        <v>17.440000000000001</v>
      </c>
      <c r="W432" s="42">
        <v>3.2799999999999999E-3</v>
      </c>
      <c r="X432" s="42">
        <v>61</v>
      </c>
      <c r="Y432" s="44">
        <v>0.09</v>
      </c>
      <c r="Z432" s="87">
        <f t="shared" si="25"/>
        <v>2.4859203490752888</v>
      </c>
      <c r="AA432" s="88">
        <f t="shared" si="26"/>
        <v>2.6006897764342027</v>
      </c>
      <c r="AB432" s="90">
        <f t="shared" si="27"/>
        <v>-2.256304779156202E-2</v>
      </c>
      <c r="AC432" s="19">
        <v>2.38</v>
      </c>
      <c r="AD432" s="13">
        <v>2.6</v>
      </c>
      <c r="AE432" s="94">
        <v>8.9600000000000009</v>
      </c>
    </row>
    <row r="433" spans="1:31" x14ac:dyDescent="0.2">
      <c r="A433" s="2" t="s">
        <v>100</v>
      </c>
      <c r="B433" s="9">
        <v>37887</v>
      </c>
      <c r="C433" s="18">
        <v>12.85</v>
      </c>
      <c r="D433" s="12">
        <v>7.19</v>
      </c>
      <c r="E433" s="16"/>
      <c r="F433" s="12">
        <v>2.9</v>
      </c>
      <c r="H433" s="23">
        <f t="shared" si="24"/>
        <v>6.4565422903465397E-8</v>
      </c>
      <c r="I433" s="24">
        <v>7.0000000000000001E-3</v>
      </c>
      <c r="J433" s="25">
        <v>0.49</v>
      </c>
      <c r="K433" s="36"/>
      <c r="L433" s="25">
        <v>102</v>
      </c>
      <c r="N433" s="25">
        <v>2.54</v>
      </c>
      <c r="O433" s="25">
        <v>4.1399999999999997</v>
      </c>
      <c r="P433" s="25">
        <v>13.4</v>
      </c>
      <c r="Q433" s="25">
        <v>0.26</v>
      </c>
      <c r="R433" s="25">
        <v>28.9</v>
      </c>
      <c r="T433" s="51">
        <v>0.03</v>
      </c>
      <c r="U433" s="42">
        <v>9.69</v>
      </c>
      <c r="V433" s="42">
        <v>0.22</v>
      </c>
      <c r="W433" s="42">
        <v>3.9414000000000003E-3</v>
      </c>
      <c r="X433" s="42">
        <v>33</v>
      </c>
      <c r="Y433" s="44">
        <v>6.9</v>
      </c>
      <c r="Z433" s="87">
        <f t="shared" si="25"/>
        <v>7.68362142246401</v>
      </c>
      <c r="AA433" s="88">
        <f t="shared" si="26"/>
        <v>8.0371982195830665</v>
      </c>
      <c r="AB433" s="90">
        <f t="shared" si="27"/>
        <v>-2.2490989984604623E-2</v>
      </c>
    </row>
    <row r="434" spans="1:31" x14ac:dyDescent="0.2">
      <c r="A434" s="2" t="s">
        <v>346</v>
      </c>
      <c r="B434" s="9">
        <v>39190</v>
      </c>
      <c r="C434" s="18">
        <v>9.94</v>
      </c>
      <c r="D434" s="12">
        <v>6.37</v>
      </c>
      <c r="E434" s="16"/>
      <c r="F434" s="12">
        <v>3</v>
      </c>
      <c r="H434" s="23">
        <f t="shared" si="24"/>
        <v>4.2657951880159212E-7</v>
      </c>
      <c r="I434" s="32">
        <v>3.0000000000000001E-3</v>
      </c>
      <c r="J434" s="25">
        <v>0.01</v>
      </c>
      <c r="K434" s="36"/>
      <c r="L434" s="25">
        <v>28.7</v>
      </c>
      <c r="M434" s="36"/>
      <c r="N434" s="25">
        <v>4.0000000000000001E-3</v>
      </c>
      <c r="O434" s="25">
        <v>8.02</v>
      </c>
      <c r="P434" s="25">
        <v>3.06</v>
      </c>
      <c r="Q434" s="25">
        <v>3.0000000000000001E-3</v>
      </c>
      <c r="R434" s="25">
        <v>20.3</v>
      </c>
      <c r="S434" s="36"/>
      <c r="T434" s="51">
        <v>0.03</v>
      </c>
      <c r="U434" s="42">
        <v>21</v>
      </c>
      <c r="V434" s="42">
        <v>38.69</v>
      </c>
      <c r="W434" s="42">
        <v>3.2799999999999999E-3</v>
      </c>
      <c r="X434" s="42">
        <v>40</v>
      </c>
      <c r="Y434" s="44">
        <v>0.71</v>
      </c>
      <c r="Z434" s="87">
        <f t="shared" si="25"/>
        <v>2.7731336887218578</v>
      </c>
      <c r="AA434" s="88">
        <f t="shared" si="26"/>
        <v>2.9005822405568948</v>
      </c>
      <c r="AB434" s="90">
        <f t="shared" si="27"/>
        <v>-2.2462977248710856E-2</v>
      </c>
    </row>
    <row r="435" spans="1:31" x14ac:dyDescent="0.2">
      <c r="A435" s="2" t="s">
        <v>78</v>
      </c>
      <c r="B435" s="9">
        <v>38832</v>
      </c>
      <c r="C435" s="18">
        <v>10.67</v>
      </c>
      <c r="D435" s="12">
        <v>7.23</v>
      </c>
      <c r="F435" s="12">
        <v>1.8</v>
      </c>
      <c r="H435" s="23">
        <f t="shared" si="24"/>
        <v>5.8884365535558776E-8</v>
      </c>
      <c r="I435" s="32">
        <v>0.49</v>
      </c>
      <c r="J435" s="25">
        <v>0.56000000000000005</v>
      </c>
      <c r="K435" s="30">
        <v>0.2</v>
      </c>
      <c r="L435" s="25">
        <v>77.8</v>
      </c>
      <c r="M435" s="30">
        <v>0.2</v>
      </c>
      <c r="N435" s="25">
        <v>2.2000000000000002</v>
      </c>
      <c r="O435" s="25">
        <v>3.91</v>
      </c>
      <c r="P435" s="25">
        <v>12.2</v>
      </c>
      <c r="Q435" s="25">
        <v>0.08</v>
      </c>
      <c r="R435" s="25">
        <v>21.3</v>
      </c>
      <c r="S435" s="31">
        <v>0.5</v>
      </c>
      <c r="T435" s="51">
        <v>0.03</v>
      </c>
      <c r="U435" s="42">
        <v>2.75</v>
      </c>
      <c r="V435" s="42">
        <v>0.22</v>
      </c>
      <c r="W435" s="42">
        <v>5.2551999999999998E-3</v>
      </c>
      <c r="X435" s="42">
        <v>24</v>
      </c>
      <c r="Y435" s="44">
        <v>5.62</v>
      </c>
      <c r="Z435" s="87">
        <f t="shared" si="25"/>
        <v>6.0797181817607253</v>
      </c>
      <c r="AA435" s="88">
        <f t="shared" si="26"/>
        <v>6.3588700932521407</v>
      </c>
      <c r="AB435" s="90">
        <f t="shared" si="27"/>
        <v>-2.2442411093563323E-2</v>
      </c>
      <c r="AC435" s="19">
        <v>5.9</v>
      </c>
      <c r="AD435" s="13">
        <v>6.4</v>
      </c>
      <c r="AE435" s="95">
        <v>-6.7</v>
      </c>
    </row>
    <row r="436" spans="1:31" x14ac:dyDescent="0.2">
      <c r="A436" s="2" t="s">
        <v>138</v>
      </c>
      <c r="B436" s="9">
        <v>37930</v>
      </c>
      <c r="C436" s="18">
        <v>29.8</v>
      </c>
      <c r="D436" s="12">
        <v>7.18</v>
      </c>
      <c r="F436" s="12">
        <v>2.9</v>
      </c>
      <c r="H436" s="23">
        <f t="shared" si="24"/>
        <v>6.606934480075943E-8</v>
      </c>
      <c r="I436" s="32">
        <v>4.0000000000000001E-3</v>
      </c>
      <c r="J436" s="25">
        <v>0.34</v>
      </c>
      <c r="K436" s="33"/>
      <c r="L436" s="25">
        <v>86.8</v>
      </c>
      <c r="N436" s="25">
        <v>3.13</v>
      </c>
      <c r="O436" s="25">
        <v>2.68</v>
      </c>
      <c r="P436" s="25">
        <v>11.4</v>
      </c>
      <c r="Q436" s="25">
        <v>0.23</v>
      </c>
      <c r="R436" s="25">
        <v>10.3</v>
      </c>
      <c r="T436" s="51">
        <v>0.01</v>
      </c>
      <c r="U436" s="42">
        <v>27.3</v>
      </c>
      <c r="V436" s="42">
        <v>0.22</v>
      </c>
      <c r="W436" s="42">
        <v>9.1965999999999992E-3</v>
      </c>
      <c r="X436" s="42">
        <v>14</v>
      </c>
      <c r="Y436" s="44">
        <v>5.23</v>
      </c>
      <c r="Z436" s="87">
        <f t="shared" si="25"/>
        <v>5.9255784909025575</v>
      </c>
      <c r="AA436" s="88">
        <f t="shared" si="26"/>
        <v>6.1973222169972413</v>
      </c>
      <c r="AB436" s="90">
        <f t="shared" si="27"/>
        <v>-2.2415734702636306E-2</v>
      </c>
      <c r="AE436" s="96"/>
    </row>
    <row r="437" spans="1:31" x14ac:dyDescent="0.2">
      <c r="A437" s="2" t="s">
        <v>255</v>
      </c>
      <c r="B437" s="9">
        <v>41101</v>
      </c>
      <c r="C437" s="18">
        <v>5.88</v>
      </c>
      <c r="D437" s="12">
        <v>7.51</v>
      </c>
      <c r="F437" s="12">
        <v>1</v>
      </c>
      <c r="H437" s="23">
        <f t="shared" si="24"/>
        <v>3.0902954325135814E-8</v>
      </c>
      <c r="I437" s="28"/>
      <c r="J437" s="25">
        <v>0.01</v>
      </c>
      <c r="K437" s="30">
        <v>0.3</v>
      </c>
      <c r="L437" s="25">
        <v>83</v>
      </c>
      <c r="M437" s="30">
        <v>0.6</v>
      </c>
      <c r="N437" s="25">
        <v>2E-3</v>
      </c>
      <c r="O437" s="25">
        <v>9.8000000000000007</v>
      </c>
      <c r="P437" s="25">
        <v>14.2</v>
      </c>
      <c r="Q437" s="27">
        <v>1E-3</v>
      </c>
      <c r="R437" s="25">
        <v>20.3</v>
      </c>
      <c r="S437" s="31">
        <v>0.5</v>
      </c>
      <c r="T437" s="51">
        <v>0.11</v>
      </c>
      <c r="U437" s="42">
        <v>89</v>
      </c>
      <c r="V437" s="42">
        <v>16.989999999999998</v>
      </c>
      <c r="W437" s="42">
        <v>3.2799999999999999E-3</v>
      </c>
      <c r="X437" s="42">
        <v>34</v>
      </c>
      <c r="Y437" s="44">
        <v>3.65</v>
      </c>
      <c r="Z437" s="87">
        <f t="shared" si="25"/>
        <v>6.4442556899403023</v>
      </c>
      <c r="AA437" s="88">
        <f t="shared" si="26"/>
        <v>6.7394913193429247</v>
      </c>
      <c r="AB437" s="90">
        <f t="shared" si="27"/>
        <v>-2.2393908893635066E-2</v>
      </c>
      <c r="AC437" s="19">
        <v>6.44</v>
      </c>
      <c r="AD437" s="13">
        <v>6.74</v>
      </c>
      <c r="AE437" s="94">
        <v>4.47</v>
      </c>
    </row>
    <row r="438" spans="1:31" x14ac:dyDescent="0.2">
      <c r="A438" s="2" t="s">
        <v>134</v>
      </c>
      <c r="B438" s="9">
        <v>38285</v>
      </c>
      <c r="C438" s="18">
        <v>22.93</v>
      </c>
      <c r="D438" s="12">
        <v>7.52</v>
      </c>
      <c r="F438" s="12">
        <v>0.61</v>
      </c>
      <c r="H438" s="23">
        <f t="shared" si="24"/>
        <v>3.0199517204020188E-8</v>
      </c>
      <c r="I438" s="28"/>
      <c r="J438" s="25">
        <v>0.1</v>
      </c>
      <c r="K438" s="29">
        <v>0.2</v>
      </c>
      <c r="L438" s="25">
        <v>43.8</v>
      </c>
      <c r="M438" s="29">
        <v>0.2</v>
      </c>
      <c r="N438" s="25">
        <v>0.99</v>
      </c>
      <c r="O438" s="25">
        <v>1.49</v>
      </c>
      <c r="P438" s="25">
        <v>3.37</v>
      </c>
      <c r="Q438" s="25">
        <v>0.12</v>
      </c>
      <c r="R438" s="25">
        <v>9.51</v>
      </c>
      <c r="S438" s="29">
        <v>1.1000000000000001</v>
      </c>
      <c r="T438" s="51">
        <v>0.03</v>
      </c>
      <c r="U438" s="42">
        <v>12.6</v>
      </c>
      <c r="V438" s="42">
        <v>0.22</v>
      </c>
      <c r="W438" s="42">
        <v>3.2845000000000001E-3</v>
      </c>
      <c r="X438" s="42">
        <v>9.5</v>
      </c>
      <c r="Y438" s="44">
        <v>2.56</v>
      </c>
      <c r="Z438" s="87">
        <f t="shared" si="25"/>
        <v>2.9600225227202155</v>
      </c>
      <c r="AA438" s="88">
        <f t="shared" si="26"/>
        <v>3.0948592649237563</v>
      </c>
      <c r="AB438" s="90">
        <f t="shared" si="27"/>
        <v>-2.2269095736715851E-2</v>
      </c>
      <c r="AC438" s="19">
        <v>2.74</v>
      </c>
      <c r="AD438" s="99">
        <v>3.09</v>
      </c>
      <c r="AE438" s="95">
        <v>0.4</v>
      </c>
    </row>
    <row r="439" spans="1:31" x14ac:dyDescent="0.2">
      <c r="A439" s="2" t="s">
        <v>387</v>
      </c>
      <c r="B439" s="9">
        <v>38827</v>
      </c>
      <c r="C439" s="18">
        <v>4.83</v>
      </c>
      <c r="D439" s="12">
        <v>7.19</v>
      </c>
      <c r="F439" s="12">
        <v>2.2000000000000002</v>
      </c>
      <c r="H439" s="23">
        <f t="shared" si="24"/>
        <v>6.4565422903465397E-8</v>
      </c>
      <c r="J439" s="25">
        <v>0.01</v>
      </c>
      <c r="K439" s="29">
        <v>1.3</v>
      </c>
      <c r="L439" s="25">
        <v>49.1</v>
      </c>
      <c r="M439" s="29">
        <v>0.2</v>
      </c>
      <c r="N439" s="25">
        <v>0.39</v>
      </c>
      <c r="O439" s="25">
        <v>1.08</v>
      </c>
      <c r="P439" s="25">
        <v>2.6</v>
      </c>
      <c r="Q439" s="25">
        <v>0.09</v>
      </c>
      <c r="R439" s="25">
        <v>8.4499999999999993</v>
      </c>
      <c r="S439" s="29">
        <v>2</v>
      </c>
      <c r="T439" s="51">
        <v>0.08</v>
      </c>
      <c r="U439" s="42">
        <v>25.2</v>
      </c>
      <c r="V439" s="42">
        <v>1.66</v>
      </c>
      <c r="W439" s="42">
        <v>3.2845000000000001E-3</v>
      </c>
      <c r="X439" s="42">
        <v>15</v>
      </c>
      <c r="Y439" s="44">
        <v>2.2400000000000002</v>
      </c>
      <c r="Z439" s="87">
        <f t="shared" si="25"/>
        <v>3.0769740381136681</v>
      </c>
      <c r="AA439" s="88">
        <f t="shared" si="26"/>
        <v>3.2171213466413517</v>
      </c>
      <c r="AB439" s="90">
        <f t="shared" si="27"/>
        <v>-2.2266473569360835E-2</v>
      </c>
      <c r="AC439" s="19">
        <v>3.1</v>
      </c>
      <c r="AD439" s="13">
        <v>3.2</v>
      </c>
      <c r="AE439" s="94">
        <v>-4.9000000000000004</v>
      </c>
    </row>
    <row r="440" spans="1:31" x14ac:dyDescent="0.2">
      <c r="A440" s="2" t="s">
        <v>285</v>
      </c>
      <c r="B440" s="9">
        <v>35142</v>
      </c>
      <c r="C440" s="18">
        <v>6.1</v>
      </c>
      <c r="D440" s="12">
        <v>6.74</v>
      </c>
      <c r="F440" s="12">
        <v>1.3</v>
      </c>
      <c r="H440" s="23">
        <f t="shared" si="24"/>
        <v>1.8197008586099811E-7</v>
      </c>
      <c r="I440" s="32">
        <v>3.0000000000000001E-3</v>
      </c>
      <c r="J440" s="25">
        <v>0.02</v>
      </c>
      <c r="K440" s="33"/>
      <c r="L440" s="25">
        <v>79</v>
      </c>
      <c r="M440" s="33"/>
      <c r="N440" s="25">
        <v>0.19</v>
      </c>
      <c r="O440" s="25">
        <v>1.4</v>
      </c>
      <c r="P440" s="25">
        <v>6.8</v>
      </c>
      <c r="Q440" s="25">
        <v>0.18</v>
      </c>
      <c r="R440" s="25">
        <v>15</v>
      </c>
      <c r="S440" s="34"/>
      <c r="T440" s="51">
        <v>0.19</v>
      </c>
      <c r="U440" s="42">
        <v>69</v>
      </c>
      <c r="V440" s="42">
        <v>11.51</v>
      </c>
      <c r="W440" s="42">
        <v>3.284E-3</v>
      </c>
      <c r="X440" s="42">
        <v>26</v>
      </c>
      <c r="Y440" s="44">
        <v>3.08</v>
      </c>
      <c r="Z440" s="87">
        <f t="shared" si="25"/>
        <v>5.2046209602319884</v>
      </c>
      <c r="AA440" s="88">
        <f t="shared" si="26"/>
        <v>5.4415983970679722</v>
      </c>
      <c r="AB440" s="90">
        <f t="shared" si="27"/>
        <v>-2.2259304348589415E-2</v>
      </c>
      <c r="AD440" s="100"/>
      <c r="AE440" s="96"/>
    </row>
    <row r="441" spans="1:31" x14ac:dyDescent="0.2">
      <c r="A441" s="2" t="s">
        <v>363</v>
      </c>
      <c r="B441" s="9">
        <v>41228</v>
      </c>
      <c r="C441" s="18">
        <v>2.98</v>
      </c>
      <c r="D441" s="12">
        <v>5.32</v>
      </c>
      <c r="F441" s="12">
        <v>2.2000000000000002</v>
      </c>
      <c r="G441" s="13">
        <v>25</v>
      </c>
      <c r="H441" s="23">
        <f t="shared" si="24"/>
        <v>4.7863009232263716E-6</v>
      </c>
      <c r="I441" s="24">
        <v>0.14000000000000001</v>
      </c>
      <c r="J441" s="25">
        <v>0.01</v>
      </c>
      <c r="K441" s="33"/>
      <c r="L441" s="25">
        <v>16.399999999999999</v>
      </c>
      <c r="M441" s="33"/>
      <c r="N441" s="25">
        <v>3.0000000000000001E-3</v>
      </c>
      <c r="O441" s="25">
        <v>9.6</v>
      </c>
      <c r="P441" s="25">
        <v>2.82</v>
      </c>
      <c r="Q441" s="25">
        <v>0.53</v>
      </c>
      <c r="R441" s="25">
        <v>29.3</v>
      </c>
      <c r="S441" s="34"/>
      <c r="T441" s="51">
        <v>0.04</v>
      </c>
      <c r="U441" s="42">
        <v>30</v>
      </c>
      <c r="V441" s="42">
        <v>22.66</v>
      </c>
      <c r="W441" s="42">
        <v>0.04</v>
      </c>
      <c r="X441" s="42">
        <v>49</v>
      </c>
      <c r="Y441" s="44">
        <v>0.35</v>
      </c>
      <c r="Z441" s="87">
        <f t="shared" si="25"/>
        <v>2.6058866548221484</v>
      </c>
      <c r="AA441" s="88">
        <f t="shared" si="26"/>
        <v>2.7243900868237239</v>
      </c>
      <c r="AB441" s="90">
        <f t="shared" si="27"/>
        <v>-2.2232134980103149E-2</v>
      </c>
      <c r="AC441" s="19">
        <v>2.6</v>
      </c>
      <c r="AD441" s="13">
        <v>2.72</v>
      </c>
      <c r="AE441" s="94">
        <v>4.67</v>
      </c>
    </row>
    <row r="442" spans="1:31" x14ac:dyDescent="0.2">
      <c r="A442" s="2" t="s">
        <v>194</v>
      </c>
      <c r="B442" s="9">
        <v>39762</v>
      </c>
      <c r="C442" s="18">
        <v>8.74</v>
      </c>
      <c r="D442" s="12">
        <v>7.36</v>
      </c>
      <c r="F442" s="12">
        <v>1.7</v>
      </c>
      <c r="H442" s="23">
        <f t="shared" si="24"/>
        <v>4.3651583224016566E-8</v>
      </c>
      <c r="I442" s="32">
        <v>3.0000000000000001E-3</v>
      </c>
      <c r="J442" s="25">
        <v>7.0000000000000007E-2</v>
      </c>
      <c r="K442" s="36"/>
      <c r="L442" s="25">
        <v>91.4</v>
      </c>
      <c r="M442" s="36"/>
      <c r="N442" s="27">
        <v>0.66</v>
      </c>
      <c r="O442" s="25">
        <v>3.68</v>
      </c>
      <c r="P442" s="25">
        <v>4.25</v>
      </c>
      <c r="Q442" s="27">
        <v>0.35</v>
      </c>
      <c r="R442" s="25">
        <v>17.399999999999999</v>
      </c>
      <c r="S442" s="36"/>
      <c r="T442" s="51">
        <v>0.05</v>
      </c>
      <c r="U442" s="42">
        <v>49.2</v>
      </c>
      <c r="V442" s="42">
        <v>0.22</v>
      </c>
      <c r="W442" s="42">
        <v>3.2799999999999999E-3</v>
      </c>
      <c r="X442" s="42">
        <v>30</v>
      </c>
      <c r="Y442" s="44">
        <v>4.1900000000000004</v>
      </c>
      <c r="Z442" s="87">
        <f t="shared" si="25"/>
        <v>5.8020954659778354</v>
      </c>
      <c r="AA442" s="88">
        <f t="shared" si="26"/>
        <v>6.0657146276570053</v>
      </c>
      <c r="AB442" s="90">
        <f t="shared" si="27"/>
        <v>-2.2212957538017809E-2</v>
      </c>
      <c r="AE442" s="94">
        <v>4.9800000000000004</v>
      </c>
    </row>
    <row r="443" spans="1:31" x14ac:dyDescent="0.2">
      <c r="A443" s="2" t="s">
        <v>292</v>
      </c>
      <c r="B443" s="9">
        <v>35095</v>
      </c>
      <c r="C443" s="18">
        <v>2.77</v>
      </c>
      <c r="D443" s="12">
        <v>5.6</v>
      </c>
      <c r="F443" s="12">
        <v>2.2999999999999998</v>
      </c>
      <c r="H443" s="23">
        <f t="shared" si="24"/>
        <v>2.5118864315095806E-6</v>
      </c>
      <c r="I443" s="28"/>
      <c r="J443" s="25">
        <v>0.06</v>
      </c>
      <c r="K443" s="33"/>
      <c r="L443" s="27">
        <v>39.5</v>
      </c>
      <c r="M443" s="33"/>
      <c r="N443" s="25">
        <v>0.17</v>
      </c>
      <c r="O443" s="25">
        <v>14.5</v>
      </c>
      <c r="P443" s="25">
        <v>5.21</v>
      </c>
      <c r="Q443" s="25">
        <v>0.18</v>
      </c>
      <c r="R443" s="27">
        <v>11.8</v>
      </c>
      <c r="S443" s="34"/>
      <c r="T443" s="51">
        <v>0.03</v>
      </c>
      <c r="U443" s="42">
        <v>52.5</v>
      </c>
      <c r="V443" s="42">
        <v>65.95</v>
      </c>
      <c r="W443" s="42">
        <v>0.03</v>
      </c>
      <c r="X443" s="42">
        <v>31.6</v>
      </c>
      <c r="Y443" s="43">
        <v>0.4</v>
      </c>
      <c r="Z443" s="87">
        <f t="shared" si="25"/>
        <v>3.2997748880696873</v>
      </c>
      <c r="AA443" s="88">
        <f t="shared" si="26"/>
        <v>3.4496589069441335</v>
      </c>
      <c r="AB443" s="90">
        <f t="shared" si="27"/>
        <v>-2.2206902597544365E-2</v>
      </c>
    </row>
    <row r="444" spans="1:31" x14ac:dyDescent="0.2">
      <c r="A444" s="2" t="s">
        <v>314</v>
      </c>
      <c r="B444" s="9">
        <v>41941</v>
      </c>
      <c r="C444" s="18">
        <v>6.17</v>
      </c>
      <c r="D444" s="12">
        <v>4.7</v>
      </c>
      <c r="F444" s="12">
        <v>2</v>
      </c>
      <c r="G444" s="13">
        <v>30</v>
      </c>
      <c r="H444" s="23">
        <f t="shared" si="24"/>
        <v>1.9952623149688769E-5</v>
      </c>
      <c r="I444" s="32">
        <v>7.0000000000000001E-3</v>
      </c>
      <c r="J444" s="25">
        <v>7.7299999999999999E-3</v>
      </c>
      <c r="K444" s="30">
        <v>1</v>
      </c>
      <c r="L444" s="25">
        <v>4.66</v>
      </c>
      <c r="M444" s="29">
        <v>5</v>
      </c>
      <c r="N444" s="25">
        <v>7.0000000000000001E-3</v>
      </c>
      <c r="O444" s="25">
        <v>1.8</v>
      </c>
      <c r="P444" s="25">
        <v>8.19</v>
      </c>
      <c r="Q444" s="25">
        <v>0.14000000000000001</v>
      </c>
      <c r="R444" s="25">
        <v>55.7</v>
      </c>
      <c r="S444" s="29">
        <v>40</v>
      </c>
      <c r="T444" s="51">
        <v>0.01</v>
      </c>
      <c r="U444" s="42">
        <v>106</v>
      </c>
      <c r="V444" s="42">
        <v>18.14</v>
      </c>
      <c r="W444" s="42">
        <v>6.5700000000000003E-3</v>
      </c>
      <c r="X444" s="42">
        <v>36</v>
      </c>
      <c r="Y444" s="44">
        <v>0.02</v>
      </c>
      <c r="Z444" s="87">
        <f t="shared" si="25"/>
        <v>3.3817349374171051</v>
      </c>
      <c r="AA444" s="88">
        <f t="shared" si="26"/>
        <v>3.5352784336252197</v>
      </c>
      <c r="AB444" s="90">
        <f t="shared" si="27"/>
        <v>-2.2197946999916975E-2</v>
      </c>
      <c r="AC444" s="19">
        <v>3.46</v>
      </c>
      <c r="AD444" s="13">
        <v>3.6</v>
      </c>
      <c r="AE444" s="94">
        <v>-4.1399999999999997</v>
      </c>
    </row>
    <row r="445" spans="1:31" x14ac:dyDescent="0.2">
      <c r="A445" s="2" t="s">
        <v>419</v>
      </c>
      <c r="B445" s="9">
        <v>41785</v>
      </c>
      <c r="C445" s="18">
        <v>12.88</v>
      </c>
      <c r="D445" s="12">
        <v>5.36</v>
      </c>
      <c r="F445" s="12">
        <v>1.4</v>
      </c>
      <c r="H445" s="23">
        <f t="shared" si="24"/>
        <v>4.3651583224016507E-6</v>
      </c>
      <c r="I445" s="28"/>
      <c r="J445" s="25">
        <v>0.01</v>
      </c>
      <c r="K445" s="33"/>
      <c r="L445" s="25">
        <v>30</v>
      </c>
      <c r="M445" s="33"/>
      <c r="N445" s="25">
        <v>7.0000000000000001E-3</v>
      </c>
      <c r="O445" s="25">
        <v>9.08</v>
      </c>
      <c r="P445" s="25">
        <v>5.59</v>
      </c>
      <c r="Q445" s="25">
        <v>0.02</v>
      </c>
      <c r="R445" s="25">
        <v>11.9</v>
      </c>
      <c r="S445" s="34"/>
      <c r="T445" s="51">
        <v>0.01</v>
      </c>
      <c r="U445" s="42">
        <v>28.5</v>
      </c>
      <c r="V445" s="42">
        <v>83.22</v>
      </c>
      <c r="W445" s="42">
        <v>3.2799999999999999E-3</v>
      </c>
      <c r="X445" s="42">
        <v>25</v>
      </c>
      <c r="Y445" s="44">
        <v>0.19</v>
      </c>
      <c r="Z445" s="87">
        <f t="shared" si="25"/>
        <v>2.7082791141652436</v>
      </c>
      <c r="AA445" s="88">
        <f t="shared" si="26"/>
        <v>2.8311812486126784</v>
      </c>
      <c r="AB445" s="90">
        <f t="shared" si="27"/>
        <v>-2.2186661948746574E-2</v>
      </c>
      <c r="AC445" s="19">
        <v>2.73</v>
      </c>
      <c r="AD445" s="13">
        <v>2.83</v>
      </c>
      <c r="AE445" s="95">
        <v>3.79</v>
      </c>
    </row>
    <row r="446" spans="1:31" x14ac:dyDescent="0.2">
      <c r="A446" s="2" t="s">
        <v>235</v>
      </c>
      <c r="B446" s="9">
        <v>38103</v>
      </c>
      <c r="C446" s="18">
        <v>2.0299999999999998</v>
      </c>
      <c r="D446" s="12">
        <v>6.91</v>
      </c>
      <c r="F446" s="12">
        <v>2.9</v>
      </c>
      <c r="H446" s="23">
        <f t="shared" si="24"/>
        <v>1.2302687708123796E-7</v>
      </c>
      <c r="I446" s="28"/>
      <c r="J446" s="25">
        <v>0.02</v>
      </c>
      <c r="K446" s="29">
        <v>0.2</v>
      </c>
      <c r="L446" s="25">
        <v>149</v>
      </c>
      <c r="M446" s="29">
        <v>0.2</v>
      </c>
      <c r="N446" s="25">
        <v>0.23</v>
      </c>
      <c r="O446" s="25">
        <v>1.89</v>
      </c>
      <c r="P446" s="25">
        <v>19.100000000000001</v>
      </c>
      <c r="Q446" s="25">
        <v>0.08</v>
      </c>
      <c r="R446" s="25">
        <v>37.1</v>
      </c>
      <c r="S446" s="29">
        <v>12</v>
      </c>
      <c r="T446" s="51">
        <v>0.01</v>
      </c>
      <c r="U446" s="42">
        <v>102</v>
      </c>
      <c r="V446" s="42">
        <v>36.96</v>
      </c>
      <c r="W446" s="42">
        <v>0.15</v>
      </c>
      <c r="X446" s="42">
        <v>88</v>
      </c>
      <c r="Y446" s="44">
        <v>5.96</v>
      </c>
      <c r="Z446" s="87">
        <f t="shared" si="25"/>
        <v>10.680842099084524</v>
      </c>
      <c r="AA446" s="88">
        <f t="shared" si="26"/>
        <v>11.165526975445831</v>
      </c>
      <c r="AB446" s="90">
        <f t="shared" si="27"/>
        <v>-2.2186060974607347E-2</v>
      </c>
    </row>
    <row r="447" spans="1:31" x14ac:dyDescent="0.2">
      <c r="A447" s="2" t="s">
        <v>344</v>
      </c>
      <c r="B447" s="9">
        <v>40715</v>
      </c>
      <c r="C447" s="18">
        <v>2.34</v>
      </c>
      <c r="D447" s="12">
        <v>5.41</v>
      </c>
      <c r="F447" s="12">
        <v>13</v>
      </c>
      <c r="H447" s="23">
        <f t="shared" si="24"/>
        <v>3.8904514499428E-6</v>
      </c>
      <c r="I447" s="32">
        <v>0.09</v>
      </c>
      <c r="J447" s="25">
        <v>0.02</v>
      </c>
      <c r="K447" s="30">
        <v>1</v>
      </c>
      <c r="L447" s="25">
        <v>30.9</v>
      </c>
      <c r="M447" s="30">
        <v>2</v>
      </c>
      <c r="N447" s="25">
        <v>0.25</v>
      </c>
      <c r="O447" s="25">
        <v>24.3</v>
      </c>
      <c r="P447" s="25">
        <v>7.03</v>
      </c>
      <c r="Q447" s="25">
        <v>0.02</v>
      </c>
      <c r="R447" s="25">
        <v>7.81</v>
      </c>
      <c r="S447" s="31">
        <v>5.9</v>
      </c>
      <c r="T447" s="51">
        <v>0.01</v>
      </c>
      <c r="U447" s="42">
        <v>46.6</v>
      </c>
      <c r="V447" s="42">
        <v>77.02</v>
      </c>
      <c r="W447" s="42">
        <v>0.02</v>
      </c>
      <c r="X447" s="42">
        <v>28</v>
      </c>
      <c r="Y447" s="44">
        <v>0.24</v>
      </c>
      <c r="Z447" s="87">
        <f t="shared" si="25"/>
        <v>3.102278308861306</v>
      </c>
      <c r="AA447" s="88">
        <f t="shared" si="26"/>
        <v>3.2429795380853426</v>
      </c>
      <c r="AB447" s="90">
        <f t="shared" si="27"/>
        <v>-2.2174233517041762E-2</v>
      </c>
      <c r="AC447" s="19">
        <v>3.17</v>
      </c>
      <c r="AD447" s="99">
        <v>3.24</v>
      </c>
      <c r="AE447" s="95">
        <v>2.2799999999999998</v>
      </c>
    </row>
    <row r="448" spans="1:31" x14ac:dyDescent="0.2">
      <c r="A448" s="2" t="s">
        <v>136</v>
      </c>
      <c r="B448" s="9">
        <v>42262</v>
      </c>
      <c r="C448" s="18">
        <v>1.5</v>
      </c>
      <c r="D448" s="12">
        <v>8.08</v>
      </c>
      <c r="F448" s="12">
        <v>150</v>
      </c>
      <c r="H448" s="23">
        <f t="shared" si="24"/>
        <v>8.3176377110267021E-9</v>
      </c>
      <c r="I448" s="32">
        <v>0.02</v>
      </c>
      <c r="J448" s="25">
        <v>1.57</v>
      </c>
      <c r="K448" s="33"/>
      <c r="L448" s="25">
        <v>15</v>
      </c>
      <c r="M448" s="33"/>
      <c r="N448" s="25">
        <v>0.92</v>
      </c>
      <c r="O448" s="25">
        <v>6.28</v>
      </c>
      <c r="P448" s="25">
        <v>5.87</v>
      </c>
      <c r="Q448" s="25">
        <v>0.04</v>
      </c>
      <c r="R448" s="25">
        <v>457</v>
      </c>
      <c r="S448" s="34"/>
      <c r="T448" s="51">
        <v>10.08</v>
      </c>
      <c r="U448" s="42">
        <v>267</v>
      </c>
      <c r="V448" s="42">
        <v>0.22</v>
      </c>
      <c r="W448" s="42">
        <v>0.78</v>
      </c>
      <c r="X448" s="42">
        <v>120</v>
      </c>
      <c r="Y448" s="44">
        <v>13.08</v>
      </c>
      <c r="Z448" s="87">
        <f t="shared" si="25"/>
        <v>21.394101180582268</v>
      </c>
      <c r="AA448" s="88">
        <f t="shared" si="26"/>
        <v>22.362417581896025</v>
      </c>
      <c r="AB448" s="90">
        <f t="shared" si="27"/>
        <v>-2.2129648991731473E-2</v>
      </c>
      <c r="AC448" s="19">
        <v>21.43</v>
      </c>
      <c r="AD448" s="99">
        <v>22.34</v>
      </c>
      <c r="AE448" s="95">
        <v>4.1900000000000004</v>
      </c>
    </row>
    <row r="449" spans="1:31" x14ac:dyDescent="0.2">
      <c r="A449" s="2" t="s">
        <v>268</v>
      </c>
      <c r="B449" s="9">
        <v>35564</v>
      </c>
      <c r="C449" s="19">
        <v>1.32</v>
      </c>
      <c r="D449" s="12">
        <v>5.17</v>
      </c>
      <c r="F449" s="12">
        <v>13</v>
      </c>
      <c r="H449" s="23">
        <f t="shared" si="24"/>
        <v>6.7608297539198155E-6</v>
      </c>
      <c r="J449" s="25">
        <v>0.01</v>
      </c>
      <c r="L449" s="25">
        <v>68</v>
      </c>
      <c r="N449" s="25">
        <v>0.14000000000000001</v>
      </c>
      <c r="O449" s="25">
        <v>36</v>
      </c>
      <c r="P449" s="25">
        <v>5.8</v>
      </c>
      <c r="Q449" s="25">
        <v>0.06</v>
      </c>
      <c r="R449" s="25">
        <v>26</v>
      </c>
      <c r="T449" s="51">
        <v>0.01</v>
      </c>
      <c r="U449" s="42">
        <v>83.7</v>
      </c>
      <c r="V449" s="42">
        <v>146.81</v>
      </c>
      <c r="W449" s="42">
        <v>0.02</v>
      </c>
      <c r="X449" s="42">
        <v>69</v>
      </c>
      <c r="Y449" s="44">
        <v>0.14000000000000001</v>
      </c>
      <c r="Z449" s="87">
        <f t="shared" si="25"/>
        <v>5.9297860102580326</v>
      </c>
      <c r="AA449" s="88">
        <f t="shared" si="26"/>
        <v>6.1975367247661772</v>
      </c>
      <c r="AB449" s="90">
        <f t="shared" si="27"/>
        <v>-2.2078303707946143E-2</v>
      </c>
      <c r="AD449" s="100"/>
      <c r="AE449" s="96"/>
    </row>
    <row r="450" spans="1:31" x14ac:dyDescent="0.2">
      <c r="A450" s="2" t="s">
        <v>174</v>
      </c>
      <c r="B450" s="9">
        <v>38839</v>
      </c>
      <c r="C450" s="18">
        <v>3.12</v>
      </c>
      <c r="D450" s="13">
        <v>6.85</v>
      </c>
      <c r="F450" s="12">
        <v>13</v>
      </c>
      <c r="H450" s="23">
        <f t="shared" si="24"/>
        <v>1.4125375446227539E-7</v>
      </c>
      <c r="I450" s="24">
        <v>5.0000000000000001E-3</v>
      </c>
      <c r="J450" s="25">
        <v>2.98</v>
      </c>
      <c r="K450" s="29">
        <v>1.6</v>
      </c>
      <c r="L450" s="25">
        <v>126</v>
      </c>
      <c r="M450" s="29">
        <v>0.6</v>
      </c>
      <c r="N450" s="25">
        <v>0.96</v>
      </c>
      <c r="O450" s="25">
        <v>2.3199999999999998</v>
      </c>
      <c r="P450" s="25">
        <v>7.39</v>
      </c>
      <c r="Q450" s="25">
        <v>0.36</v>
      </c>
      <c r="R450" s="25">
        <v>17.399999999999999</v>
      </c>
      <c r="S450" s="29">
        <v>0.5</v>
      </c>
      <c r="T450" s="51">
        <v>0.43</v>
      </c>
      <c r="U450" s="42">
        <v>89.6</v>
      </c>
      <c r="V450" s="42">
        <v>0.22</v>
      </c>
      <c r="W450" s="42">
        <v>0.01</v>
      </c>
      <c r="X450" s="42">
        <v>39</v>
      </c>
      <c r="Y450" s="44">
        <v>5.3</v>
      </c>
      <c r="Z450" s="87">
        <f t="shared" si="25"/>
        <v>7.9251859153443585</v>
      </c>
      <c r="AA450" s="88">
        <f t="shared" si="26"/>
        <v>8.2827966062455545</v>
      </c>
      <c r="AB450" s="90">
        <f t="shared" si="27"/>
        <v>-2.206386207690187E-2</v>
      </c>
      <c r="AC450" s="19">
        <v>7.9</v>
      </c>
      <c r="AD450" s="13">
        <v>8.3000000000000007</v>
      </c>
      <c r="AE450" s="94">
        <v>-4.8</v>
      </c>
    </row>
    <row r="451" spans="1:31" x14ac:dyDescent="0.2">
      <c r="A451" s="2" t="s">
        <v>235</v>
      </c>
      <c r="B451" s="9">
        <v>37208</v>
      </c>
      <c r="C451" s="18">
        <v>1.68</v>
      </c>
      <c r="D451" s="12">
        <v>7.07</v>
      </c>
      <c r="F451" s="12">
        <v>2.5</v>
      </c>
      <c r="H451" s="23">
        <f t="shared" si="24"/>
        <v>8.5113803820237355E-8</v>
      </c>
      <c r="I451" s="28"/>
      <c r="J451" s="25">
        <v>0.02</v>
      </c>
      <c r="K451" s="29">
        <v>0.5</v>
      </c>
      <c r="L451" s="25">
        <v>146</v>
      </c>
      <c r="M451" s="29">
        <v>0.4</v>
      </c>
      <c r="N451" s="25">
        <v>0.22</v>
      </c>
      <c r="O451" s="25">
        <v>1.67</v>
      </c>
      <c r="P451" s="25">
        <v>17.600000000000001</v>
      </c>
      <c r="Q451" s="25">
        <v>0.08</v>
      </c>
      <c r="R451" s="25">
        <v>36</v>
      </c>
      <c r="S451" s="29">
        <v>5.5</v>
      </c>
      <c r="T451" s="51">
        <v>0.02</v>
      </c>
      <c r="U451" s="42">
        <v>93.4</v>
      </c>
      <c r="V451" s="42">
        <v>15.44</v>
      </c>
      <c r="W451" s="42">
        <v>0.1</v>
      </c>
      <c r="X451" s="42">
        <v>109</v>
      </c>
      <c r="Y451" s="44">
        <v>5.55</v>
      </c>
      <c r="Z451" s="87">
        <f t="shared" si="25"/>
        <v>10.353903866133397</v>
      </c>
      <c r="AA451" s="88">
        <f t="shared" si="26"/>
        <v>10.821006653390587</v>
      </c>
      <c r="AB451" s="90">
        <f t="shared" si="27"/>
        <v>-2.2059256723966095E-2</v>
      </c>
    </row>
    <row r="452" spans="1:31" x14ac:dyDescent="0.2">
      <c r="A452" s="2" t="s">
        <v>273</v>
      </c>
      <c r="B452" s="9">
        <v>38258</v>
      </c>
      <c r="C452" s="18">
        <v>6.21</v>
      </c>
      <c r="D452" s="12">
        <v>7.08</v>
      </c>
      <c r="F452" s="12">
        <v>1.6</v>
      </c>
      <c r="H452" s="23">
        <f t="shared" ref="H452:H515" si="28">10^-(D452)</f>
        <v>8.3176377110266823E-8</v>
      </c>
      <c r="I452" s="32">
        <v>0.01</v>
      </c>
      <c r="J452" s="25">
        <v>0.01</v>
      </c>
      <c r="K452" s="30">
        <v>0.5</v>
      </c>
      <c r="L452" s="25">
        <v>78.099999999999994</v>
      </c>
      <c r="M452" s="30">
        <v>0.7</v>
      </c>
      <c r="N452" s="25">
        <v>0.01</v>
      </c>
      <c r="O452" s="25">
        <v>3.01</v>
      </c>
      <c r="P452" s="25">
        <v>6.49</v>
      </c>
      <c r="Q452" s="25">
        <v>2E-3</v>
      </c>
      <c r="R452" s="25">
        <v>13.6</v>
      </c>
      <c r="S452" s="31">
        <v>5.9</v>
      </c>
      <c r="T452" s="51">
        <v>0.11</v>
      </c>
      <c r="U452" s="42">
        <v>21.5</v>
      </c>
      <c r="V452" s="42">
        <v>69.94</v>
      </c>
      <c r="W452" s="42">
        <v>3.2845000000000001E-3</v>
      </c>
      <c r="X452" s="42">
        <v>21</v>
      </c>
      <c r="Y452" s="44">
        <v>3.16</v>
      </c>
      <c r="Z452" s="87">
        <f t="shared" ref="Z452:Z515" si="29">(H452/H$3)+(I452/I$3*3)+(J452/J$3)+(L452/L$3*2)+(N452/N$3*2)+(O452/O$3)+(P452/P$3*2)+(Q452/Q$3*2)+(R452/R$3)</f>
        <v>5.1017843683478432</v>
      </c>
      <c r="AA452" s="88">
        <f t="shared" ref="AA452:AA515" si="30">(T452/T$3*3)+(U452/U$3*2)+(V452/V$3)+(W452/W$3)+(X452/X$3)+Y452</f>
        <v>5.3315846374814653</v>
      </c>
      <c r="AB452" s="90">
        <f t="shared" ref="AB452:AB515" si="31">(Z452-AA452)/(Z452+AA452)</f>
        <v>-2.2025509593806999E-2</v>
      </c>
      <c r="AD452" s="100"/>
      <c r="AE452" s="96"/>
    </row>
    <row r="453" spans="1:31" x14ac:dyDescent="0.2">
      <c r="A453" s="2" t="s">
        <v>318</v>
      </c>
      <c r="B453" s="9">
        <v>41978</v>
      </c>
      <c r="C453" s="18">
        <v>27.06</v>
      </c>
      <c r="D453" s="12">
        <v>7.36</v>
      </c>
      <c r="E453" s="13">
        <v>9.1999999999999993</v>
      </c>
      <c r="F453" s="12">
        <v>0.8</v>
      </c>
      <c r="H453" s="23">
        <f t="shared" si="28"/>
        <v>4.3651583224016566E-8</v>
      </c>
      <c r="I453" s="32">
        <v>6.0000000000000001E-3</v>
      </c>
      <c r="J453" s="25">
        <v>8.0000000000000002E-3</v>
      </c>
      <c r="K453" s="36"/>
      <c r="L453" s="25">
        <v>50.1</v>
      </c>
      <c r="M453" s="29">
        <v>0.16</v>
      </c>
      <c r="N453" s="25">
        <v>7.0000000000000007E-2</v>
      </c>
      <c r="O453" s="25">
        <v>1</v>
      </c>
      <c r="P453" s="25">
        <v>6.64</v>
      </c>
      <c r="Q453" s="25">
        <v>0.02</v>
      </c>
      <c r="R453" s="25">
        <v>19</v>
      </c>
      <c r="S453" s="36"/>
      <c r="T453" s="51">
        <v>0.06</v>
      </c>
      <c r="U453" s="42">
        <v>78.8</v>
      </c>
      <c r="V453" s="42">
        <v>3.1</v>
      </c>
      <c r="W453" s="42">
        <v>0.02</v>
      </c>
      <c r="X453" s="42">
        <v>25</v>
      </c>
      <c r="Y453" s="44">
        <v>1.68</v>
      </c>
      <c r="Z453" s="87">
        <f t="shared" si="29"/>
        <v>3.9026454110733675</v>
      </c>
      <c r="AA453" s="88">
        <f t="shared" si="30"/>
        <v>4.0780192260167816</v>
      </c>
      <c r="AB453" s="90">
        <f t="shared" si="31"/>
        <v>-2.1974838302108834E-2</v>
      </c>
      <c r="AC453" s="19">
        <v>3.9</v>
      </c>
      <c r="AD453" s="13">
        <v>4.08</v>
      </c>
      <c r="AE453" s="94">
        <v>-4.46</v>
      </c>
    </row>
    <row r="454" spans="1:31" x14ac:dyDescent="0.2">
      <c r="A454" s="2" t="s">
        <v>335</v>
      </c>
      <c r="B454" s="9">
        <v>37557</v>
      </c>
      <c r="C454" s="18">
        <v>1.91</v>
      </c>
      <c r="D454" s="12">
        <v>4.82</v>
      </c>
      <c r="F454" s="12">
        <v>8.1999999999999993</v>
      </c>
      <c r="H454" s="23">
        <f t="shared" si="28"/>
        <v>1.5135612484362051E-5</v>
      </c>
      <c r="I454" s="24">
        <v>0.06</v>
      </c>
      <c r="J454" s="25">
        <v>0.12</v>
      </c>
      <c r="K454" s="29">
        <v>0.5</v>
      </c>
      <c r="L454" s="25">
        <v>28</v>
      </c>
      <c r="M454" s="29">
        <v>0.6</v>
      </c>
      <c r="N454" s="25">
        <v>4.71</v>
      </c>
      <c r="O454" s="25">
        <v>14.1</v>
      </c>
      <c r="P454" s="25">
        <v>4.6399999999999997</v>
      </c>
      <c r="Q454" s="25">
        <v>0.04</v>
      </c>
      <c r="R454" s="25">
        <v>8.02</v>
      </c>
      <c r="S454" s="29">
        <v>120</v>
      </c>
      <c r="T454" s="51">
        <v>0.01</v>
      </c>
      <c r="U454" s="42">
        <v>84.9</v>
      </c>
      <c r="V454" s="42">
        <v>31.65</v>
      </c>
      <c r="W454" s="42">
        <v>0.01</v>
      </c>
      <c r="X454" s="42">
        <v>15</v>
      </c>
      <c r="Y454" s="44">
        <v>0.09</v>
      </c>
      <c r="Z454" s="87">
        <f t="shared" si="29"/>
        <v>2.6718782503079384</v>
      </c>
      <c r="AA454" s="88">
        <f t="shared" si="30"/>
        <v>2.7916095483524095</v>
      </c>
      <c r="AB454" s="90">
        <f t="shared" si="31"/>
        <v>-2.1914810182943827E-2</v>
      </c>
    </row>
    <row r="455" spans="1:31" x14ac:dyDescent="0.2">
      <c r="A455" s="2" t="s">
        <v>86</v>
      </c>
      <c r="B455" s="9">
        <v>37333</v>
      </c>
      <c r="C455" s="18">
        <v>1.95</v>
      </c>
      <c r="D455" s="12">
        <v>6.46</v>
      </c>
      <c r="F455" s="12">
        <v>0.1</v>
      </c>
      <c r="H455" s="23">
        <f t="shared" si="28"/>
        <v>3.4673685045253148E-7</v>
      </c>
      <c r="I455" s="32">
        <v>0.02</v>
      </c>
      <c r="J455" s="25">
        <v>0.05</v>
      </c>
      <c r="K455" s="33"/>
      <c r="L455" s="25">
        <v>91</v>
      </c>
      <c r="M455" s="33"/>
      <c r="N455" s="25">
        <v>0.1</v>
      </c>
      <c r="O455" s="25">
        <v>10</v>
      </c>
      <c r="P455" s="25">
        <v>11</v>
      </c>
      <c r="Q455" s="25">
        <v>0.01</v>
      </c>
      <c r="R455" s="25">
        <v>20</v>
      </c>
      <c r="S455" s="34"/>
      <c r="T455" s="51">
        <v>0.15</v>
      </c>
      <c r="U455" s="42">
        <v>55</v>
      </c>
      <c r="V455" s="42">
        <v>163.79</v>
      </c>
      <c r="W455" s="42">
        <v>6.5690000000000002E-3</v>
      </c>
      <c r="X455" s="42">
        <v>49</v>
      </c>
      <c r="Y455" s="44">
        <v>1.7</v>
      </c>
      <c r="Z455" s="87">
        <f t="shared" si="29"/>
        <v>6.5805405167466677</v>
      </c>
      <c r="AA455" s="88">
        <f t="shared" si="30"/>
        <v>6.8738822657895238</v>
      </c>
      <c r="AB455" s="90">
        <f t="shared" si="31"/>
        <v>-2.1802626079478707E-2</v>
      </c>
    </row>
    <row r="456" spans="1:31" x14ac:dyDescent="0.2">
      <c r="A456" s="2" t="s">
        <v>314</v>
      </c>
      <c r="B456" s="9">
        <v>41563</v>
      </c>
      <c r="C456" s="18">
        <v>6.71</v>
      </c>
      <c r="D456" s="12">
        <v>4.71</v>
      </c>
      <c r="F456" s="12">
        <v>2.2000000000000002</v>
      </c>
      <c r="H456" s="23">
        <f t="shared" si="28"/>
        <v>1.9498445997580432E-5</v>
      </c>
      <c r="I456" s="32">
        <v>8.0000000000000002E-3</v>
      </c>
      <c r="J456" s="25">
        <v>0.01</v>
      </c>
      <c r="K456" s="29">
        <v>0.2</v>
      </c>
      <c r="L456" s="25">
        <v>4.49</v>
      </c>
      <c r="M456" s="29">
        <v>0.4</v>
      </c>
      <c r="N456" s="35"/>
      <c r="O456" s="25">
        <v>2.1</v>
      </c>
      <c r="P456" s="25">
        <v>9.5500000000000007</v>
      </c>
      <c r="Q456" s="25">
        <v>0.14000000000000001</v>
      </c>
      <c r="R456" s="25">
        <v>50.9</v>
      </c>
      <c r="S456" s="29">
        <v>66</v>
      </c>
      <c r="T456" s="51">
        <v>0.01</v>
      </c>
      <c r="U456" s="42">
        <v>42.4</v>
      </c>
      <c r="V456" s="42">
        <v>17.170000000000002</v>
      </c>
      <c r="W456" s="42">
        <v>3.2799999999999999E-3</v>
      </c>
      <c r="X456" s="42">
        <v>78</v>
      </c>
      <c r="Y456" s="44">
        <v>7.0000000000000007E-2</v>
      </c>
      <c r="Z456" s="87">
        <f t="shared" si="29"/>
        <v>3.284012399731306</v>
      </c>
      <c r="AA456" s="88">
        <f t="shared" si="30"/>
        <v>3.4302944703172078</v>
      </c>
      <c r="AB456" s="90">
        <f t="shared" si="31"/>
        <v>-2.1786622717296932E-2</v>
      </c>
      <c r="AC456" s="19">
        <v>3.37</v>
      </c>
      <c r="AD456" s="13">
        <v>3.43</v>
      </c>
      <c r="AE456" s="94">
        <v>1.81</v>
      </c>
    </row>
    <row r="457" spans="1:31" x14ac:dyDescent="0.2">
      <c r="A457" s="2" t="s">
        <v>335</v>
      </c>
      <c r="B457" s="9">
        <v>41779</v>
      </c>
      <c r="C457" s="18">
        <v>1.6</v>
      </c>
      <c r="D457" s="12">
        <v>5.28</v>
      </c>
      <c r="F457" s="12">
        <v>7.5</v>
      </c>
      <c r="H457" s="23">
        <f t="shared" si="28"/>
        <v>5.2480746024977206E-6</v>
      </c>
      <c r="I457" s="32">
        <v>0.03</v>
      </c>
      <c r="J457" s="25">
        <v>0.01</v>
      </c>
      <c r="K457" s="29">
        <v>0.2</v>
      </c>
      <c r="L457" s="25">
        <v>28.3</v>
      </c>
      <c r="M457" s="29">
        <v>0.5</v>
      </c>
      <c r="N457" s="25">
        <v>0.9</v>
      </c>
      <c r="O457" s="25">
        <v>16.2</v>
      </c>
      <c r="P457" s="25">
        <v>10.8</v>
      </c>
      <c r="Q457" s="25">
        <v>0.01</v>
      </c>
      <c r="R457" s="25">
        <v>7.4</v>
      </c>
      <c r="S457" s="29">
        <v>29</v>
      </c>
      <c r="T457" s="51">
        <v>0.01</v>
      </c>
      <c r="U457" s="42">
        <v>38.9</v>
      </c>
      <c r="V457" s="42">
        <v>87.65</v>
      </c>
      <c r="W457" s="42">
        <v>4.5999999999999999E-3</v>
      </c>
      <c r="X457" s="42">
        <v>30</v>
      </c>
      <c r="Y457" s="44">
        <v>0.14000000000000001</v>
      </c>
      <c r="Z457" s="87">
        <f t="shared" si="29"/>
        <v>3.0733900454048744</v>
      </c>
      <c r="AA457" s="88">
        <f t="shared" si="30"/>
        <v>3.2102140763922047</v>
      </c>
      <c r="AB457" s="90">
        <f t="shared" si="31"/>
        <v>-2.1774769437289013E-2</v>
      </c>
      <c r="AC457" s="19">
        <v>3.16</v>
      </c>
      <c r="AD457" s="13">
        <v>3.21</v>
      </c>
      <c r="AE457" s="94">
        <v>1.46</v>
      </c>
    </row>
    <row r="458" spans="1:31" x14ac:dyDescent="0.2">
      <c r="A458" s="2" t="s">
        <v>341</v>
      </c>
      <c r="B458" s="9">
        <v>41772</v>
      </c>
      <c r="C458" s="19">
        <v>2.91</v>
      </c>
      <c r="D458" s="12">
        <v>7.41</v>
      </c>
      <c r="F458" s="12">
        <v>2.1</v>
      </c>
      <c r="H458" s="23">
        <f t="shared" si="28"/>
        <v>3.890451449942805E-8</v>
      </c>
      <c r="I458" s="28"/>
      <c r="J458" s="25">
        <v>0.01</v>
      </c>
      <c r="K458" s="33"/>
      <c r="L458" s="25">
        <v>92.4</v>
      </c>
      <c r="M458" s="33"/>
      <c r="N458" s="25">
        <v>0.01</v>
      </c>
      <c r="O458" s="25">
        <v>20.100000000000001</v>
      </c>
      <c r="P458" s="25">
        <v>3.12</v>
      </c>
      <c r="Q458" s="25">
        <v>0.18</v>
      </c>
      <c r="R458" s="25">
        <v>6.4</v>
      </c>
      <c r="S458" s="34"/>
      <c r="T458" s="51">
        <v>0.02</v>
      </c>
      <c r="U458" s="42">
        <v>27.3</v>
      </c>
      <c r="V458" s="42">
        <v>162.02000000000001</v>
      </c>
      <c r="W458" s="42">
        <v>0.09</v>
      </c>
      <c r="X458" s="42">
        <v>25</v>
      </c>
      <c r="Y458" s="44">
        <v>2.0299999999999998</v>
      </c>
      <c r="Z458" s="87">
        <f t="shared" si="29"/>
        <v>5.6673776357908476</v>
      </c>
      <c r="AA458" s="88">
        <f t="shared" si="30"/>
        <v>5.919368313051895</v>
      </c>
      <c r="AB458" s="90">
        <f t="shared" si="31"/>
        <v>-2.1748183517065516E-2</v>
      </c>
      <c r="AC458" s="19">
        <v>5.67</v>
      </c>
      <c r="AD458" s="99">
        <v>5.92</v>
      </c>
      <c r="AE458" s="95">
        <v>4.37</v>
      </c>
    </row>
    <row r="459" spans="1:31" x14ac:dyDescent="0.2">
      <c r="A459" s="2" t="s">
        <v>319</v>
      </c>
      <c r="B459" s="9">
        <v>40885</v>
      </c>
      <c r="C459" s="18">
        <v>0.93</v>
      </c>
      <c r="D459" s="13">
        <v>6.63</v>
      </c>
      <c r="F459" s="12">
        <v>15</v>
      </c>
      <c r="H459" s="23">
        <f t="shared" si="28"/>
        <v>2.3442288153199206E-7</v>
      </c>
      <c r="I459" s="28"/>
      <c r="J459" s="25">
        <v>28.2</v>
      </c>
      <c r="K459" s="30">
        <v>0.2</v>
      </c>
      <c r="L459" s="25">
        <v>115</v>
      </c>
      <c r="M459" s="30">
        <v>0.6</v>
      </c>
      <c r="N459" s="25">
        <v>31.1</v>
      </c>
      <c r="O459" s="25">
        <v>17.899999999999999</v>
      </c>
      <c r="P459" s="25">
        <v>57.1</v>
      </c>
      <c r="Q459" s="25">
        <v>2.42</v>
      </c>
      <c r="R459" s="25">
        <v>245</v>
      </c>
      <c r="S459" s="31">
        <v>0.5</v>
      </c>
      <c r="T459" s="51">
        <v>0.02</v>
      </c>
      <c r="U459" s="42">
        <v>2.67</v>
      </c>
      <c r="V459" s="42">
        <v>0.22</v>
      </c>
      <c r="W459" s="42">
        <v>0.04</v>
      </c>
      <c r="X459" s="42">
        <v>416</v>
      </c>
      <c r="Y459" s="44">
        <v>13.6</v>
      </c>
      <c r="Z459" s="87">
        <f t="shared" si="29"/>
        <v>24.319246468707625</v>
      </c>
      <c r="AA459" s="88">
        <f t="shared" si="30"/>
        <v>25.395472000145972</v>
      </c>
      <c r="AB459" s="90">
        <f t="shared" si="31"/>
        <v>-2.164802627038117E-2</v>
      </c>
      <c r="AC459" s="19">
        <v>24.88</v>
      </c>
      <c r="AD459" s="13">
        <v>25.39</v>
      </c>
      <c r="AE459" s="95">
        <v>2.0499999999999998</v>
      </c>
    </row>
    <row r="460" spans="1:31" x14ac:dyDescent="0.2">
      <c r="A460" s="2" t="s">
        <v>285</v>
      </c>
      <c r="B460" s="9">
        <v>37207</v>
      </c>
      <c r="C460" s="18">
        <v>5.66</v>
      </c>
      <c r="D460" s="12">
        <v>6.65</v>
      </c>
      <c r="F460" s="12">
        <v>1.4</v>
      </c>
      <c r="H460" s="23">
        <f t="shared" si="28"/>
        <v>2.2387211385683346E-7</v>
      </c>
      <c r="I460" s="32">
        <v>0.25</v>
      </c>
      <c r="J460" s="25">
        <v>0.01</v>
      </c>
      <c r="K460" s="29">
        <v>1.9</v>
      </c>
      <c r="L460" s="27">
        <v>72.8</v>
      </c>
      <c r="M460" s="29">
        <v>0.5</v>
      </c>
      <c r="N460" s="25">
        <v>0.52</v>
      </c>
      <c r="O460" s="25">
        <v>1.35</v>
      </c>
      <c r="P460" s="25">
        <v>5.98</v>
      </c>
      <c r="Q460" s="25">
        <v>0.13</v>
      </c>
      <c r="R460" s="25">
        <v>12.1</v>
      </c>
      <c r="S460" s="29">
        <v>9.6</v>
      </c>
      <c r="T460" s="51">
        <v>0.17</v>
      </c>
      <c r="U460" s="42">
        <v>56.9</v>
      </c>
      <c r="V460" s="42">
        <v>7.83</v>
      </c>
      <c r="W460" s="42">
        <v>3.2799999999999999E-3</v>
      </c>
      <c r="X460" s="42">
        <v>22</v>
      </c>
      <c r="Y460" s="44">
        <v>3.01</v>
      </c>
      <c r="Z460" s="87">
        <f t="shared" si="29"/>
        <v>4.7372636753040087</v>
      </c>
      <c r="AA460" s="88">
        <f t="shared" si="30"/>
        <v>4.9468770576015082</v>
      </c>
      <c r="AB460" s="90">
        <f t="shared" si="31"/>
        <v>-2.1645016122623977E-2</v>
      </c>
    </row>
    <row r="461" spans="1:31" x14ac:dyDescent="0.2">
      <c r="A461" s="2" t="s">
        <v>225</v>
      </c>
      <c r="B461" s="9">
        <v>38883</v>
      </c>
      <c r="C461" s="18">
        <v>0.93</v>
      </c>
      <c r="D461" s="12">
        <v>7.08</v>
      </c>
      <c r="F461" s="12">
        <v>1.2</v>
      </c>
      <c r="H461" s="23">
        <f t="shared" si="28"/>
        <v>8.3176377110266823E-8</v>
      </c>
      <c r="I461" s="32">
        <v>6.0000000000000001E-3</v>
      </c>
      <c r="J461" s="25">
        <v>0.02</v>
      </c>
      <c r="K461" s="33"/>
      <c r="L461" s="25">
        <v>128</v>
      </c>
      <c r="M461" s="33"/>
      <c r="N461" s="25">
        <v>0.41</v>
      </c>
      <c r="O461" s="25">
        <v>1.69</v>
      </c>
      <c r="P461" s="25">
        <v>9.7200000000000006</v>
      </c>
      <c r="Q461" s="25">
        <v>0.14000000000000001</v>
      </c>
      <c r="R461" s="25">
        <v>10.9</v>
      </c>
      <c r="S461" s="34"/>
      <c r="T461" s="51">
        <v>0.02</v>
      </c>
      <c r="U461" s="42">
        <v>57.1</v>
      </c>
      <c r="V461" s="42">
        <v>3.4</v>
      </c>
      <c r="W461" s="42">
        <v>0.03</v>
      </c>
      <c r="X461" s="42">
        <v>21</v>
      </c>
      <c r="Y461" s="44">
        <v>6.23</v>
      </c>
      <c r="Z461" s="87">
        <f t="shared" si="29"/>
        <v>7.7257951633122692</v>
      </c>
      <c r="AA461" s="88">
        <f t="shared" si="30"/>
        <v>8.0672228618159387</v>
      </c>
      <c r="AB461" s="90">
        <f t="shared" si="31"/>
        <v>-2.1618901337314072E-2</v>
      </c>
      <c r="AC461" s="19">
        <v>7.7</v>
      </c>
      <c r="AD461" s="99">
        <v>8.1</v>
      </c>
      <c r="AE461" s="95">
        <v>-4.5999999999999996</v>
      </c>
    </row>
    <row r="462" spans="1:31" x14ac:dyDescent="0.2">
      <c r="A462" s="2" t="s">
        <v>280</v>
      </c>
      <c r="B462" s="9">
        <v>37565</v>
      </c>
      <c r="C462" s="18">
        <v>7.6</v>
      </c>
      <c r="D462" s="12">
        <v>7.53</v>
      </c>
      <c r="F462" s="12">
        <v>0.9</v>
      </c>
      <c r="H462" s="23">
        <f t="shared" si="28"/>
        <v>2.9512092266663779E-8</v>
      </c>
      <c r="I462" s="24">
        <v>3.0000000000000001E-3</v>
      </c>
      <c r="J462" s="25">
        <v>0.06</v>
      </c>
      <c r="K462" s="36"/>
      <c r="L462" s="25">
        <v>36.200000000000003</v>
      </c>
      <c r="M462" s="36"/>
      <c r="N462" s="25">
        <v>1.35</v>
      </c>
      <c r="O462" s="25">
        <v>0.6</v>
      </c>
      <c r="P462" s="25">
        <v>2.6</v>
      </c>
      <c r="Q462" s="25">
        <v>0.11</v>
      </c>
      <c r="R462" s="25">
        <v>4.8</v>
      </c>
      <c r="S462" s="36"/>
      <c r="T462" s="51">
        <v>0.3</v>
      </c>
      <c r="U462" s="42">
        <v>15.5</v>
      </c>
      <c r="V462" s="42">
        <v>0.66</v>
      </c>
      <c r="W462" s="42">
        <v>0.03</v>
      </c>
      <c r="X462" s="42">
        <v>20.5</v>
      </c>
      <c r="Y462" s="44">
        <v>1.48</v>
      </c>
      <c r="Z462" s="87">
        <f t="shared" si="29"/>
        <v>2.3004377559427227</v>
      </c>
      <c r="AA462" s="88">
        <f t="shared" si="30"/>
        <v>2.4017346567830802</v>
      </c>
      <c r="AB462" s="90">
        <f t="shared" si="31"/>
        <v>-2.1542574782288059E-2</v>
      </c>
    </row>
    <row r="463" spans="1:31" x14ac:dyDescent="0.2">
      <c r="A463" s="2" t="s">
        <v>264</v>
      </c>
      <c r="B463" s="9">
        <v>41226</v>
      </c>
      <c r="C463" s="18">
        <v>5.08</v>
      </c>
      <c r="D463" s="12">
        <v>7.33</v>
      </c>
      <c r="F463" s="12">
        <v>1.3</v>
      </c>
      <c r="G463" s="13">
        <v>25</v>
      </c>
      <c r="H463" s="23">
        <f t="shared" si="28"/>
        <v>4.6773514128719769E-8</v>
      </c>
      <c r="I463" s="32">
        <v>0.02</v>
      </c>
      <c r="J463" s="25">
        <v>0.02</v>
      </c>
      <c r="K463" s="36"/>
      <c r="L463" s="25">
        <v>123</v>
      </c>
      <c r="M463" s="36"/>
      <c r="N463" s="25">
        <v>1.24</v>
      </c>
      <c r="O463" s="25">
        <v>1.0900000000000001</v>
      </c>
      <c r="P463" s="25">
        <v>6.4</v>
      </c>
      <c r="Q463" s="25">
        <v>0.19</v>
      </c>
      <c r="R463" s="25">
        <v>22.7</v>
      </c>
      <c r="S463" s="36"/>
      <c r="T463" s="51">
        <v>0.01</v>
      </c>
      <c r="U463" s="42">
        <v>109</v>
      </c>
      <c r="V463" s="42">
        <v>0.22</v>
      </c>
      <c r="W463" s="42">
        <v>3.2799999999999999E-3</v>
      </c>
      <c r="X463" s="42">
        <v>55</v>
      </c>
      <c r="Y463" s="44">
        <v>4.25</v>
      </c>
      <c r="Z463" s="87">
        <f t="shared" si="29"/>
        <v>7.7341762189846683</v>
      </c>
      <c r="AA463" s="88">
        <f t="shared" si="30"/>
        <v>8.074595263617292</v>
      </c>
      <c r="AB463" s="90">
        <f t="shared" si="31"/>
        <v>-2.1533554647637565E-2</v>
      </c>
      <c r="AC463" s="19">
        <v>7.76</v>
      </c>
      <c r="AD463" s="13">
        <v>8.07</v>
      </c>
      <c r="AE463" s="95">
        <v>3.99</v>
      </c>
    </row>
    <row r="464" spans="1:31" x14ac:dyDescent="0.2">
      <c r="A464" s="2" t="s">
        <v>116</v>
      </c>
      <c r="B464" s="9">
        <v>41225</v>
      </c>
      <c r="C464" s="18">
        <v>6.35</v>
      </c>
      <c r="D464" s="12">
        <v>7.55</v>
      </c>
      <c r="F464" s="12">
        <v>1.1000000000000001</v>
      </c>
      <c r="H464" s="23">
        <f t="shared" si="28"/>
        <v>2.8183829312644468E-8</v>
      </c>
      <c r="J464" s="25">
        <v>0.25</v>
      </c>
      <c r="K464" s="29">
        <v>0.2</v>
      </c>
      <c r="L464" s="25">
        <v>71.599999999999994</v>
      </c>
      <c r="M464" s="29">
        <v>0.4</v>
      </c>
      <c r="N464" s="25">
        <v>0.86</v>
      </c>
      <c r="O464" s="25">
        <v>1.5</v>
      </c>
      <c r="P464" s="25">
        <v>4.47</v>
      </c>
      <c r="Q464" s="25">
        <v>0.1</v>
      </c>
      <c r="R464" s="25">
        <v>5.63</v>
      </c>
      <c r="S464" s="29">
        <v>3.9</v>
      </c>
      <c r="T464" s="51">
        <v>0.1</v>
      </c>
      <c r="U464" s="42">
        <v>1.1499999999999999</v>
      </c>
      <c r="V464" s="42">
        <v>0.22</v>
      </c>
      <c r="W464" s="42">
        <v>3.2799999999999999E-3</v>
      </c>
      <c r="X464" s="42">
        <v>9.19</v>
      </c>
      <c r="Y464" s="44">
        <v>4.17</v>
      </c>
      <c r="Z464" s="87">
        <f t="shared" si="29"/>
        <v>4.2721824712089811</v>
      </c>
      <c r="AA464" s="88">
        <f t="shared" si="30"/>
        <v>4.4599578240634399</v>
      </c>
      <c r="AB464" s="90">
        <f t="shared" si="31"/>
        <v>-2.1503932198171431E-2</v>
      </c>
      <c r="AC464" s="19">
        <v>4.29</v>
      </c>
      <c r="AD464" s="13">
        <v>4.46</v>
      </c>
      <c r="AE464" s="94">
        <v>3.83</v>
      </c>
    </row>
    <row r="465" spans="1:31" x14ac:dyDescent="0.2">
      <c r="A465" s="2" t="s">
        <v>113</v>
      </c>
      <c r="B465" s="9">
        <v>38636</v>
      </c>
      <c r="C465" s="18">
        <v>15.05</v>
      </c>
      <c r="D465" s="12">
        <v>7.86</v>
      </c>
      <c r="F465" s="12">
        <v>2.6</v>
      </c>
      <c r="H465" s="23">
        <f t="shared" si="28"/>
        <v>1.3803842646028805E-8</v>
      </c>
      <c r="I465" s="28"/>
      <c r="J465" s="25">
        <v>0.12</v>
      </c>
      <c r="K465" s="33"/>
      <c r="L465" s="25">
        <v>24.1</v>
      </c>
      <c r="M465" s="33"/>
      <c r="N465" s="25">
        <v>0.48</v>
      </c>
      <c r="O465" s="25">
        <v>2.56</v>
      </c>
      <c r="P465" s="25">
        <v>4.34</v>
      </c>
      <c r="Q465" s="25">
        <v>0.05</v>
      </c>
      <c r="R465" s="25">
        <v>29.7</v>
      </c>
      <c r="S465" s="34"/>
      <c r="T465" s="51">
        <v>0.35</v>
      </c>
      <c r="U465" s="42">
        <v>13.3</v>
      </c>
      <c r="V465" s="42">
        <v>0.22</v>
      </c>
      <c r="W465" s="42">
        <v>0.01</v>
      </c>
      <c r="X465" s="42">
        <v>7.8</v>
      </c>
      <c r="Y465" s="44">
        <v>2.56</v>
      </c>
      <c r="Z465" s="87">
        <f t="shared" si="29"/>
        <v>2.9426644416253969</v>
      </c>
      <c r="AA465" s="88">
        <f t="shared" si="30"/>
        <v>3.0717315507482565</v>
      </c>
      <c r="AB465" s="90">
        <f t="shared" si="31"/>
        <v>-2.1459695917348767E-2</v>
      </c>
      <c r="AC465" s="19">
        <v>2.92</v>
      </c>
      <c r="AD465" s="13">
        <v>3.05</v>
      </c>
      <c r="AE465" s="95">
        <v>-4.4400000000000004</v>
      </c>
    </row>
    <row r="466" spans="1:31" x14ac:dyDescent="0.2">
      <c r="A466" s="2" t="s">
        <v>342</v>
      </c>
      <c r="B466" s="9">
        <v>37895</v>
      </c>
      <c r="C466" s="18">
        <v>9.31</v>
      </c>
      <c r="D466" s="12">
        <v>4.79</v>
      </c>
      <c r="F466" s="12">
        <v>1.2</v>
      </c>
      <c r="H466" s="23">
        <f t="shared" si="28"/>
        <v>1.6218100973589292E-5</v>
      </c>
      <c r="I466" s="38"/>
      <c r="J466" s="25">
        <v>0.01</v>
      </c>
      <c r="K466" s="36"/>
      <c r="L466" s="25">
        <v>11.3</v>
      </c>
      <c r="M466" s="36"/>
      <c r="N466" s="25">
        <v>3.0000000000000001E-3</v>
      </c>
      <c r="O466" s="25">
        <v>2.2400000000000002</v>
      </c>
      <c r="P466" s="25">
        <v>6.59</v>
      </c>
      <c r="Q466" s="25">
        <v>0.1</v>
      </c>
      <c r="R466" s="25">
        <v>47.5</v>
      </c>
      <c r="S466" s="36"/>
      <c r="T466" s="51">
        <v>0.01</v>
      </c>
      <c r="U466" s="42">
        <v>26.8</v>
      </c>
      <c r="V466" s="42">
        <v>14.65</v>
      </c>
      <c r="W466" s="42">
        <v>3.2845000000000001E-3</v>
      </c>
      <c r="X466" s="42">
        <v>89</v>
      </c>
      <c r="Y466" s="44">
        <v>7.0000000000000007E-2</v>
      </c>
      <c r="Z466" s="87">
        <f t="shared" si="29"/>
        <v>3.2337602183452798</v>
      </c>
      <c r="AA466" s="88">
        <f t="shared" si="30"/>
        <v>3.3751824051677004</v>
      </c>
      <c r="AB466" s="90">
        <f t="shared" si="31"/>
        <v>-2.1398610167877002E-2</v>
      </c>
    </row>
    <row r="467" spans="1:31" x14ac:dyDescent="0.2">
      <c r="A467" s="2" t="s">
        <v>310</v>
      </c>
      <c r="B467" s="9">
        <v>38854</v>
      </c>
      <c r="C467" s="20"/>
      <c r="D467" s="12">
        <v>5.04</v>
      </c>
      <c r="F467" s="12">
        <v>1.4</v>
      </c>
      <c r="H467" s="23">
        <f t="shared" si="28"/>
        <v>9.1201083935590828E-6</v>
      </c>
      <c r="I467" s="32">
        <v>6.0000000000000001E-3</v>
      </c>
      <c r="J467" s="25">
        <v>0.02</v>
      </c>
      <c r="K467" s="29">
        <v>5</v>
      </c>
      <c r="L467" s="25">
        <v>27.11</v>
      </c>
      <c r="M467" s="29">
        <v>5</v>
      </c>
      <c r="N467" s="25">
        <v>0.04</v>
      </c>
      <c r="O467" s="25">
        <v>11.77</v>
      </c>
      <c r="P467" s="25">
        <v>4.21</v>
      </c>
      <c r="Q467" s="25">
        <v>0.15</v>
      </c>
      <c r="R467" s="25">
        <v>9.8000000000000007</v>
      </c>
      <c r="S467" s="29">
        <v>10</v>
      </c>
      <c r="T467" s="51">
        <v>0.18</v>
      </c>
      <c r="U467" s="42">
        <v>19</v>
      </c>
      <c r="V467" s="42">
        <v>97.47</v>
      </c>
      <c r="W467" s="42">
        <v>0.02</v>
      </c>
      <c r="X467" s="42">
        <v>18</v>
      </c>
      <c r="Y467" s="44">
        <v>0.06</v>
      </c>
      <c r="Z467" s="87">
        <f t="shared" si="29"/>
        <v>2.4351295468935357</v>
      </c>
      <c r="AA467" s="88">
        <f t="shared" si="30"/>
        <v>2.5415198828709471</v>
      </c>
      <c r="AB467" s="90">
        <f t="shared" si="31"/>
        <v>-2.1377904447339443E-2</v>
      </c>
      <c r="AC467" s="19">
        <v>2.44</v>
      </c>
      <c r="AD467" s="13">
        <v>2.5299999999999998</v>
      </c>
      <c r="AE467" s="94">
        <v>-3.67</v>
      </c>
    </row>
    <row r="468" spans="1:31" x14ac:dyDescent="0.2">
      <c r="A468" s="2" t="s">
        <v>204</v>
      </c>
      <c r="B468" s="9">
        <v>38826</v>
      </c>
      <c r="C468" s="18">
        <v>12.12</v>
      </c>
      <c r="D468" s="12">
        <v>7.34</v>
      </c>
      <c r="F468" s="12">
        <v>1.3</v>
      </c>
      <c r="H468" s="23">
        <f t="shared" si="28"/>
        <v>4.5708818961487464E-8</v>
      </c>
      <c r="I468" s="32">
        <v>2E-3</v>
      </c>
      <c r="J468" s="25">
        <v>0.12</v>
      </c>
      <c r="K468" s="30">
        <v>1.3</v>
      </c>
      <c r="L468" s="25">
        <v>100</v>
      </c>
      <c r="M468" s="30">
        <v>0.2</v>
      </c>
      <c r="N468" s="25">
        <v>2.2000000000000002</v>
      </c>
      <c r="O468" s="25">
        <v>1.5</v>
      </c>
      <c r="P468" s="25">
        <v>6.94</v>
      </c>
      <c r="Q468" s="25">
        <v>0.16</v>
      </c>
      <c r="R468" s="25">
        <v>12.3</v>
      </c>
      <c r="S468" s="31">
        <v>0.5</v>
      </c>
      <c r="T468" s="51">
        <v>0.02</v>
      </c>
      <c r="U468" s="42">
        <v>42.2</v>
      </c>
      <c r="V468" s="42">
        <v>0.22</v>
      </c>
      <c r="W468" s="42">
        <v>4.2698500000000004E-3</v>
      </c>
      <c r="X468" s="42">
        <v>31</v>
      </c>
      <c r="Y468" s="44">
        <v>4.74</v>
      </c>
      <c r="Z468" s="87">
        <f t="shared" si="29"/>
        <v>6.225852896942361</v>
      </c>
      <c r="AA468" s="88">
        <f t="shared" si="30"/>
        <v>6.4972701491530582</v>
      </c>
      <c r="AB468" s="90">
        <f t="shared" si="31"/>
        <v>-2.1332596661005496E-2</v>
      </c>
      <c r="AC468" s="19">
        <v>6.1</v>
      </c>
      <c r="AD468" s="13">
        <v>6.5</v>
      </c>
      <c r="AE468" s="94">
        <v>-5.6</v>
      </c>
    </row>
    <row r="469" spans="1:31" x14ac:dyDescent="0.2">
      <c r="A469" s="2" t="s">
        <v>272</v>
      </c>
      <c r="B469" s="9">
        <v>41767</v>
      </c>
      <c r="C469" s="18">
        <v>15.21</v>
      </c>
      <c r="D469" s="12">
        <v>7.44</v>
      </c>
      <c r="F469" s="12">
        <v>1.6</v>
      </c>
      <c r="H469" s="23">
        <f t="shared" si="28"/>
        <v>3.630780547701001E-8</v>
      </c>
      <c r="I469" s="32">
        <v>5.0000000000000001E-3</v>
      </c>
      <c r="J469" s="25">
        <v>0.01</v>
      </c>
      <c r="K469" s="33"/>
      <c r="L469" s="25">
        <v>147</v>
      </c>
      <c r="M469" s="33"/>
      <c r="N469" s="25">
        <v>2E-3</v>
      </c>
      <c r="O469" s="25">
        <v>2.0499999999999998</v>
      </c>
      <c r="P469" s="25">
        <v>13.9</v>
      </c>
      <c r="Q469" s="35"/>
      <c r="R469" s="25">
        <v>54.1</v>
      </c>
      <c r="S469" s="34"/>
      <c r="T469" s="51">
        <v>0.05</v>
      </c>
      <c r="U469" s="42">
        <v>60.5</v>
      </c>
      <c r="V469" s="42">
        <v>35.590000000000003</v>
      </c>
      <c r="W469" s="42">
        <v>3.2799999999999999E-3</v>
      </c>
      <c r="X469" s="42">
        <v>138</v>
      </c>
      <c r="Y469" s="44">
        <v>5.63</v>
      </c>
      <c r="Z469" s="87">
        <f t="shared" si="29"/>
        <v>10.885701550720139</v>
      </c>
      <c r="AA469" s="88">
        <f t="shared" si="30"/>
        <v>11.357988061154302</v>
      </c>
      <c r="AB469" s="90">
        <f t="shared" si="31"/>
        <v>-2.1232381797938786E-2</v>
      </c>
      <c r="AC469" s="19">
        <v>10.89</v>
      </c>
      <c r="AD469" s="13">
        <v>11.36</v>
      </c>
      <c r="AE469" s="94">
        <v>4.25</v>
      </c>
    </row>
    <row r="470" spans="1:31" x14ac:dyDescent="0.2">
      <c r="A470" s="2" t="s">
        <v>106</v>
      </c>
      <c r="B470" s="9">
        <v>38869</v>
      </c>
      <c r="C470" s="18">
        <v>4.75</v>
      </c>
      <c r="D470" s="12">
        <v>7.13</v>
      </c>
      <c r="F470" s="12">
        <v>1.8</v>
      </c>
      <c r="H470" s="23">
        <f t="shared" si="28"/>
        <v>7.413102413009154E-8</v>
      </c>
      <c r="I470" s="32">
        <v>4.0000000000000001E-3</v>
      </c>
      <c r="J470" s="25">
        <v>0.4</v>
      </c>
      <c r="K470" s="29">
        <v>17</v>
      </c>
      <c r="L470" s="25">
        <v>108</v>
      </c>
      <c r="M470" s="29">
        <v>0.2</v>
      </c>
      <c r="N470" s="25">
        <v>2.4</v>
      </c>
      <c r="O470" s="25">
        <v>3.99</v>
      </c>
      <c r="P470" s="25">
        <v>15</v>
      </c>
      <c r="Q470" s="25">
        <v>0.35</v>
      </c>
      <c r="R470" s="25">
        <v>16.600000000000001</v>
      </c>
      <c r="S470" s="29">
        <v>1</v>
      </c>
      <c r="T470" s="51">
        <v>0.02</v>
      </c>
      <c r="U470" s="42">
        <v>33.4</v>
      </c>
      <c r="V470" s="42">
        <v>0.22</v>
      </c>
      <c r="W470" s="42">
        <v>4.2698500000000004E-3</v>
      </c>
      <c r="X470" s="42">
        <v>24</v>
      </c>
      <c r="Y470" s="44">
        <v>6.52</v>
      </c>
      <c r="Z470" s="87">
        <f t="shared" si="29"/>
        <v>7.5687334534605242</v>
      </c>
      <c r="AA470" s="88">
        <f t="shared" si="30"/>
        <v>7.8966091859948762</v>
      </c>
      <c r="AB470" s="90">
        <f t="shared" si="31"/>
        <v>-2.1200676905655538E-2</v>
      </c>
      <c r="AC470" s="19">
        <v>7.5</v>
      </c>
      <c r="AD470" s="13">
        <v>7.9</v>
      </c>
      <c r="AE470" s="94">
        <v>-5.5</v>
      </c>
    </row>
    <row r="471" spans="1:31" x14ac:dyDescent="0.2">
      <c r="A471" s="2" t="s">
        <v>297</v>
      </c>
      <c r="B471" s="9">
        <v>35331</v>
      </c>
      <c r="C471" s="18">
        <v>8.2799999999999994</v>
      </c>
      <c r="D471" s="12">
        <v>4.6500000000000004</v>
      </c>
      <c r="E471" s="15"/>
      <c r="F471" s="12">
        <v>1.4</v>
      </c>
      <c r="H471" s="23">
        <f t="shared" si="28"/>
        <v>2.2387211385683359E-5</v>
      </c>
      <c r="I471" s="24">
        <v>7.0000000000000001E-3</v>
      </c>
      <c r="J471" s="25">
        <v>0.02</v>
      </c>
      <c r="K471" s="29">
        <v>1</v>
      </c>
      <c r="L471" s="25">
        <v>12</v>
      </c>
      <c r="M471" s="30">
        <v>1</v>
      </c>
      <c r="N471" s="25">
        <v>0.09</v>
      </c>
      <c r="O471" s="25">
        <v>2.8</v>
      </c>
      <c r="P471" s="25">
        <v>13</v>
      </c>
      <c r="Q471" s="25">
        <v>0.08</v>
      </c>
      <c r="R471" s="25">
        <v>26</v>
      </c>
      <c r="S471" s="29">
        <v>43</v>
      </c>
      <c r="T471" s="51">
        <v>0.01</v>
      </c>
      <c r="U471" s="42">
        <v>30.2</v>
      </c>
      <c r="V471" s="42">
        <v>16.29</v>
      </c>
      <c r="W471" s="42">
        <v>3.284E-3</v>
      </c>
      <c r="X471" s="42">
        <v>66</v>
      </c>
      <c r="Y471" s="44">
        <v>0.25</v>
      </c>
      <c r="Z471" s="87">
        <f t="shared" si="29"/>
        <v>2.87890589388169</v>
      </c>
      <c r="AA471" s="88">
        <f t="shared" si="30"/>
        <v>3.0036146005128614</v>
      </c>
      <c r="AB471" s="90">
        <f t="shared" si="31"/>
        <v>-2.1199876269025534E-2</v>
      </c>
      <c r="AD471" s="100"/>
      <c r="AE471" s="96"/>
    </row>
    <row r="472" spans="1:31" x14ac:dyDescent="0.2">
      <c r="A472" s="2" t="s">
        <v>344</v>
      </c>
      <c r="B472" s="9">
        <v>39604</v>
      </c>
      <c r="C472" s="18">
        <v>2.42</v>
      </c>
      <c r="D472" s="12">
        <v>5.17</v>
      </c>
      <c r="F472" s="12">
        <v>13</v>
      </c>
      <c r="H472" s="23">
        <f t="shared" si="28"/>
        <v>6.7608297539198155E-6</v>
      </c>
      <c r="I472" s="32">
        <v>0.04</v>
      </c>
      <c r="J472" s="25">
        <v>0.02</v>
      </c>
      <c r="K472" s="30">
        <v>1</v>
      </c>
      <c r="L472" s="25">
        <v>32.4</v>
      </c>
      <c r="M472" s="30">
        <v>2.1</v>
      </c>
      <c r="N472" s="25">
        <v>0.43</v>
      </c>
      <c r="O472" s="25">
        <v>29.5</v>
      </c>
      <c r="P472" s="25">
        <v>6.74</v>
      </c>
      <c r="Q472" s="25">
        <v>0.02</v>
      </c>
      <c r="R472" s="25">
        <v>7.78</v>
      </c>
      <c r="S472" s="31">
        <v>16</v>
      </c>
      <c r="T472" s="51">
        <v>0.01</v>
      </c>
      <c r="U472" s="42">
        <v>44</v>
      </c>
      <c r="V472" s="42">
        <v>100.04</v>
      </c>
      <c r="W472" s="42">
        <v>0.06</v>
      </c>
      <c r="X472" s="42">
        <v>24</v>
      </c>
      <c r="Y472" s="44">
        <v>0.22</v>
      </c>
      <c r="Z472" s="87">
        <f t="shared" si="29"/>
        <v>3.2858465596103885</v>
      </c>
      <c r="AA472" s="88">
        <f t="shared" si="30"/>
        <v>3.4281772481224815</v>
      </c>
      <c r="AB472" s="90">
        <f t="shared" si="31"/>
        <v>-2.119901456830757E-2</v>
      </c>
      <c r="AD472" s="100"/>
      <c r="AE472" s="95">
        <v>4.68</v>
      </c>
    </row>
    <row r="473" spans="1:31" x14ac:dyDescent="0.2">
      <c r="A473" s="2" t="s">
        <v>338</v>
      </c>
      <c r="B473" s="9">
        <v>37382</v>
      </c>
      <c r="C473" s="18">
        <v>2.2400000000000002</v>
      </c>
      <c r="D473" s="12">
        <v>5.91</v>
      </c>
      <c r="F473" s="12">
        <v>14.2</v>
      </c>
      <c r="H473" s="23">
        <f t="shared" si="28"/>
        <v>1.230268770812379E-6</v>
      </c>
      <c r="I473" s="32">
        <v>0.01</v>
      </c>
      <c r="J473" s="25">
        <v>0.06</v>
      </c>
      <c r="K473" s="29">
        <v>6.7</v>
      </c>
      <c r="L473" s="25">
        <v>50.7</v>
      </c>
      <c r="M473" s="29">
        <v>0.9</v>
      </c>
      <c r="N473" s="25">
        <v>1.26</v>
      </c>
      <c r="O473" s="25">
        <v>16.3</v>
      </c>
      <c r="P473" s="25">
        <v>6.71</v>
      </c>
      <c r="Q473" s="25">
        <v>0.04</v>
      </c>
      <c r="R473" s="25">
        <v>19.399999999999999</v>
      </c>
      <c r="S473" s="29">
        <v>164</v>
      </c>
      <c r="T473" s="51">
        <v>0.03</v>
      </c>
      <c r="U473" s="42">
        <v>66.900000000000006</v>
      </c>
      <c r="V473" s="42">
        <v>46.65</v>
      </c>
      <c r="W473" s="42">
        <v>0.06</v>
      </c>
      <c r="X473" s="42">
        <v>41</v>
      </c>
      <c r="Y473" s="44">
        <v>1.28</v>
      </c>
      <c r="Z473" s="87">
        <f t="shared" si="29"/>
        <v>4.3937247560950317</v>
      </c>
      <c r="AA473" s="88">
        <f t="shared" si="30"/>
        <v>4.5839643679476065</v>
      </c>
      <c r="AB473" s="90">
        <f t="shared" si="31"/>
        <v>-2.1190265025228489E-2</v>
      </c>
      <c r="AD473" s="100"/>
      <c r="AE473" s="96"/>
    </row>
    <row r="474" spans="1:31" x14ac:dyDescent="0.2">
      <c r="A474" s="2" t="s">
        <v>268</v>
      </c>
      <c r="B474" s="9">
        <v>37949</v>
      </c>
      <c r="C474" s="18">
        <v>1.91</v>
      </c>
      <c r="D474" s="12">
        <v>5.22</v>
      </c>
      <c r="F474" s="12">
        <v>22</v>
      </c>
      <c r="H474" s="23">
        <f t="shared" si="28"/>
        <v>6.0255958607435782E-6</v>
      </c>
      <c r="I474" s="28"/>
      <c r="J474" s="25">
        <v>0.02</v>
      </c>
      <c r="K474" s="29">
        <v>0.3</v>
      </c>
      <c r="L474" s="25">
        <v>24.6</v>
      </c>
      <c r="M474" s="29">
        <v>1.6</v>
      </c>
      <c r="N474" s="25">
        <v>0.24</v>
      </c>
      <c r="O474" s="25">
        <v>22.7</v>
      </c>
      <c r="P474" s="25">
        <v>3.08</v>
      </c>
      <c r="Q474" s="25">
        <v>0.14000000000000001</v>
      </c>
      <c r="R474" s="25">
        <v>11.4</v>
      </c>
      <c r="S474" s="29">
        <v>110</v>
      </c>
      <c r="T474" s="51">
        <v>0.01</v>
      </c>
      <c r="U474" s="42">
        <v>58.5</v>
      </c>
      <c r="V474" s="42">
        <v>25.54</v>
      </c>
      <c r="W474" s="42">
        <v>0.08</v>
      </c>
      <c r="X474" s="42">
        <v>27</v>
      </c>
      <c r="Y474" s="44">
        <v>0.28999999999999998</v>
      </c>
      <c r="Z474" s="87">
        <f t="shared" si="29"/>
        <v>2.572177058779793</v>
      </c>
      <c r="AA474" s="88">
        <f t="shared" si="30"/>
        <v>2.6834885863699185</v>
      </c>
      <c r="AB474" s="90">
        <f t="shared" si="31"/>
        <v>-2.1179339612833137E-2</v>
      </c>
      <c r="AE474" s="96"/>
    </row>
    <row r="475" spans="1:31" x14ac:dyDescent="0.2">
      <c r="A475" s="2" t="s">
        <v>297</v>
      </c>
      <c r="B475" s="9">
        <v>40855</v>
      </c>
      <c r="C475" s="18">
        <v>7.58</v>
      </c>
      <c r="D475" s="12">
        <v>5.12</v>
      </c>
      <c r="F475" s="12">
        <v>1.5</v>
      </c>
      <c r="H475" s="23">
        <f t="shared" si="28"/>
        <v>7.5857757502918323E-6</v>
      </c>
      <c r="I475" s="32">
        <v>4.0000000000000001E-3</v>
      </c>
      <c r="J475" s="25">
        <v>0.01</v>
      </c>
      <c r="K475" s="33"/>
      <c r="L475" s="25">
        <v>11.4</v>
      </c>
      <c r="M475" s="33"/>
      <c r="N475" s="25">
        <v>0.01</v>
      </c>
      <c r="O475" s="25">
        <v>5.8</v>
      </c>
      <c r="P475" s="25">
        <v>10.5</v>
      </c>
      <c r="Q475" s="25">
        <v>0.16</v>
      </c>
      <c r="R475" s="25">
        <v>35.1</v>
      </c>
      <c r="S475" s="34"/>
      <c r="T475" s="51">
        <v>0.01</v>
      </c>
      <c r="U475" s="42">
        <v>29.5</v>
      </c>
      <c r="V475" s="42">
        <v>20.14</v>
      </c>
      <c r="W475" s="42">
        <v>3.2799999999999999E-3</v>
      </c>
      <c r="X475" s="42">
        <v>78</v>
      </c>
      <c r="Y475" s="44">
        <v>0.11</v>
      </c>
      <c r="Z475" s="87">
        <f t="shared" si="29"/>
        <v>3.1149832260244699</v>
      </c>
      <c r="AA475" s="88">
        <f t="shared" si="30"/>
        <v>3.2496435168793587</v>
      </c>
      <c r="AB475" s="90">
        <f t="shared" si="31"/>
        <v>-2.1157610068025884E-2</v>
      </c>
      <c r="AC475" s="19">
        <v>3.13</v>
      </c>
      <c r="AD475" s="99">
        <v>3.25</v>
      </c>
      <c r="AE475" s="95">
        <v>3.62</v>
      </c>
    </row>
    <row r="476" spans="1:31" x14ac:dyDescent="0.2">
      <c r="A476" s="2" t="s">
        <v>368</v>
      </c>
      <c r="B476" s="9">
        <v>41773</v>
      </c>
      <c r="C476" s="18">
        <v>0.59</v>
      </c>
      <c r="D476" s="12">
        <v>5.66</v>
      </c>
      <c r="F476" s="12">
        <v>9.4</v>
      </c>
      <c r="H476" s="23">
        <f t="shared" si="28"/>
        <v>2.1877616239495505E-6</v>
      </c>
      <c r="I476" s="32">
        <v>4.0000000000000001E-3</v>
      </c>
      <c r="J476" s="25">
        <v>0.01</v>
      </c>
      <c r="K476" s="36"/>
      <c r="L476" s="25">
        <v>37.5</v>
      </c>
      <c r="M476" s="36"/>
      <c r="N476" s="25">
        <v>7.0000000000000007E-2</v>
      </c>
      <c r="O476" s="25">
        <v>14.8</v>
      </c>
      <c r="P476" s="25">
        <v>6.47</v>
      </c>
      <c r="Q476" s="25">
        <v>0.74</v>
      </c>
      <c r="R476" s="25">
        <v>30</v>
      </c>
      <c r="S476" s="29">
        <v>150</v>
      </c>
      <c r="T476" s="51">
        <v>0.01</v>
      </c>
      <c r="U476" s="42">
        <v>28.7</v>
      </c>
      <c r="V476" s="42">
        <v>77.459999999999994</v>
      </c>
      <c r="W476" s="42">
        <v>0.03</v>
      </c>
      <c r="X476" s="42">
        <v>74</v>
      </c>
      <c r="Y476" s="44">
        <v>0.36</v>
      </c>
      <c r="Z476" s="87">
        <f t="shared" si="29"/>
        <v>4.117428237735111</v>
      </c>
      <c r="AA476" s="88">
        <f t="shared" si="30"/>
        <v>4.295251013889561</v>
      </c>
      <c r="AB476" s="90">
        <f t="shared" si="31"/>
        <v>-2.1137472478831108E-2</v>
      </c>
      <c r="AC476" s="19">
        <v>4.2</v>
      </c>
      <c r="AD476" s="13">
        <v>4.29</v>
      </c>
      <c r="AE476" s="94">
        <v>2.2200000000000002</v>
      </c>
    </row>
    <row r="477" spans="1:31" x14ac:dyDescent="0.2">
      <c r="A477" s="2" t="s">
        <v>134</v>
      </c>
      <c r="B477" s="9">
        <v>37181</v>
      </c>
      <c r="C477" s="18">
        <v>24.65</v>
      </c>
      <c r="D477" s="12">
        <v>7.37</v>
      </c>
      <c r="F477" s="12">
        <v>0.61</v>
      </c>
      <c r="H477" s="23">
        <f t="shared" si="28"/>
        <v>4.2657951880159239E-8</v>
      </c>
      <c r="I477" s="32">
        <v>3.0000000000000001E-3</v>
      </c>
      <c r="J477" s="25">
        <v>0.11</v>
      </c>
      <c r="K477" s="29">
        <v>0.2</v>
      </c>
      <c r="L477" s="25">
        <v>47.1</v>
      </c>
      <c r="M477" s="29">
        <v>0.2</v>
      </c>
      <c r="N477" s="25">
        <v>1.2</v>
      </c>
      <c r="O477" s="25">
        <v>1.34</v>
      </c>
      <c r="P477" s="25">
        <v>3.64</v>
      </c>
      <c r="Q477" s="25">
        <v>0.12</v>
      </c>
      <c r="R477" s="25">
        <v>8.08</v>
      </c>
      <c r="S477" s="29">
        <v>5.7</v>
      </c>
      <c r="T477" s="51">
        <v>0.04</v>
      </c>
      <c r="U477" s="42">
        <v>16.2</v>
      </c>
      <c r="V477" s="42">
        <v>0.22</v>
      </c>
      <c r="W477" s="42">
        <v>3.2845000000000001E-3</v>
      </c>
      <c r="X477" s="42">
        <v>10.3</v>
      </c>
      <c r="Y477" s="44">
        <v>2.59</v>
      </c>
      <c r="Z477" s="87">
        <f t="shared" si="29"/>
        <v>3.0892782800508742</v>
      </c>
      <c r="AA477" s="88">
        <f t="shared" si="30"/>
        <v>3.2226875022678687</v>
      </c>
      <c r="AB477" s="90">
        <f t="shared" si="31"/>
        <v>-2.1135922914966389E-2</v>
      </c>
    </row>
    <row r="478" spans="1:31" x14ac:dyDescent="0.2">
      <c r="A478" s="2" t="s">
        <v>112</v>
      </c>
      <c r="B478" s="9">
        <v>38623</v>
      </c>
      <c r="C478" s="18">
        <v>15.64</v>
      </c>
      <c r="D478" s="12">
        <v>7.22</v>
      </c>
      <c r="F478" s="12">
        <v>2.2000000000000002</v>
      </c>
      <c r="H478" s="23">
        <f t="shared" si="28"/>
        <v>6.0255958607435649E-8</v>
      </c>
      <c r="I478" s="32">
        <v>8.9999999999999993E-3</v>
      </c>
      <c r="J478" s="25">
        <v>0.33</v>
      </c>
      <c r="K478" s="33"/>
      <c r="L478" s="25">
        <v>79.5</v>
      </c>
      <c r="M478" s="33"/>
      <c r="N478" s="25">
        <v>1.72</v>
      </c>
      <c r="O478" s="25">
        <v>1.81</v>
      </c>
      <c r="P478" s="25">
        <v>5.73</v>
      </c>
      <c r="Q478" s="25">
        <v>0.23</v>
      </c>
      <c r="R478" s="25">
        <v>12.7</v>
      </c>
      <c r="S478" s="34"/>
      <c r="T478" s="51">
        <v>0.02</v>
      </c>
      <c r="U478" s="42">
        <v>21.1</v>
      </c>
      <c r="V478" s="42">
        <v>0.22</v>
      </c>
      <c r="W478" s="42">
        <v>3.2845000000000001E-3</v>
      </c>
      <c r="X478" s="42">
        <v>20</v>
      </c>
      <c r="Y478" s="44">
        <v>4.34</v>
      </c>
      <c r="Z478" s="87">
        <f t="shared" si="29"/>
        <v>5.1264829227858417</v>
      </c>
      <c r="AA478" s="88">
        <f t="shared" si="30"/>
        <v>5.3476894993128345</v>
      </c>
      <c r="AB478" s="90">
        <f t="shared" si="31"/>
        <v>-2.1119241464870826E-2</v>
      </c>
      <c r="AC478" s="19">
        <v>5.05</v>
      </c>
      <c r="AD478" s="99">
        <v>5.34</v>
      </c>
      <c r="AE478" s="95">
        <v>-5.52</v>
      </c>
    </row>
    <row r="479" spans="1:31" x14ac:dyDescent="0.2">
      <c r="A479" s="2" t="s">
        <v>168</v>
      </c>
      <c r="B479" s="9">
        <v>37158</v>
      </c>
      <c r="C479" s="19">
        <v>9.3000000000000007</v>
      </c>
      <c r="D479" s="12">
        <v>7.4</v>
      </c>
      <c r="E479" s="15"/>
      <c r="F479" s="13">
        <v>0.91</v>
      </c>
      <c r="H479" s="23">
        <f t="shared" si="28"/>
        <v>3.981071705534957E-8</v>
      </c>
      <c r="J479" s="25">
        <v>0.54</v>
      </c>
      <c r="K479" s="30">
        <v>0.2</v>
      </c>
      <c r="L479" s="25">
        <v>63.5</v>
      </c>
      <c r="M479" s="30">
        <v>0.2</v>
      </c>
      <c r="N479" s="25">
        <v>0.44</v>
      </c>
      <c r="O479" s="25">
        <v>4.24</v>
      </c>
      <c r="P479" s="25">
        <v>8.34</v>
      </c>
      <c r="Q479" s="25">
        <v>0.06</v>
      </c>
      <c r="R479" s="25">
        <v>28.8</v>
      </c>
      <c r="S479" s="31">
        <v>1.8</v>
      </c>
      <c r="T479" s="52"/>
      <c r="U479" s="42">
        <v>0.5</v>
      </c>
      <c r="V479" s="42">
        <v>0.22</v>
      </c>
      <c r="W479" s="42">
        <v>3.2845000000000001E-3</v>
      </c>
      <c r="X479" s="42">
        <v>13</v>
      </c>
      <c r="Y479" s="44">
        <v>5.1100000000000003</v>
      </c>
      <c r="Z479" s="87">
        <f t="shared" si="29"/>
        <v>5.263899269018415</v>
      </c>
      <c r="AA479" s="88">
        <f t="shared" si="30"/>
        <v>5.4907425472267679</v>
      </c>
      <c r="AB479" s="90">
        <f t="shared" si="31"/>
        <v>-2.1092592583204388E-2</v>
      </c>
    </row>
    <row r="480" spans="1:31" x14ac:dyDescent="0.2">
      <c r="A480" s="2" t="s">
        <v>133</v>
      </c>
      <c r="B480" s="9">
        <v>38840</v>
      </c>
      <c r="C480" s="19">
        <v>9.1999999999999993</v>
      </c>
      <c r="D480" s="12">
        <v>7.69</v>
      </c>
      <c r="F480" s="12">
        <v>0.72</v>
      </c>
      <c r="H480" s="23">
        <f t="shared" si="28"/>
        <v>2.0417379446695271E-8</v>
      </c>
      <c r="I480" s="24">
        <v>0.1</v>
      </c>
      <c r="J480" s="25">
        <v>0.01</v>
      </c>
      <c r="K480" s="29">
        <v>4</v>
      </c>
      <c r="L480" s="25">
        <v>68.3</v>
      </c>
      <c r="M480" s="29">
        <v>0.2</v>
      </c>
      <c r="N480" s="25">
        <v>0.35</v>
      </c>
      <c r="O480" s="25">
        <v>0.44</v>
      </c>
      <c r="P480" s="25">
        <v>2.06</v>
      </c>
      <c r="Q480" s="25">
        <v>0.08</v>
      </c>
      <c r="R480" s="25">
        <v>6.17</v>
      </c>
      <c r="S480" s="29">
        <v>0.5</v>
      </c>
      <c r="T480" s="50">
        <v>0.09</v>
      </c>
      <c r="U480" s="42">
        <v>50.2</v>
      </c>
      <c r="V480" s="42">
        <v>0.22</v>
      </c>
      <c r="W480" s="42">
        <v>3.2845000000000001E-3</v>
      </c>
      <c r="X480" s="42">
        <v>17</v>
      </c>
      <c r="Y480" s="44">
        <v>2.52</v>
      </c>
      <c r="Z480" s="87">
        <f t="shared" si="29"/>
        <v>3.8844127300012206</v>
      </c>
      <c r="AA480" s="88">
        <f t="shared" si="30"/>
        <v>4.0510827545844066</v>
      </c>
      <c r="AB480" s="90">
        <f t="shared" si="31"/>
        <v>-2.1003102441042993E-2</v>
      </c>
      <c r="AC480" s="19">
        <v>3.9</v>
      </c>
      <c r="AD480" s="99">
        <v>4</v>
      </c>
      <c r="AE480" s="95">
        <v>-4.7</v>
      </c>
    </row>
    <row r="481" spans="1:31" x14ac:dyDescent="0.2">
      <c r="A481" s="2" t="s">
        <v>304</v>
      </c>
      <c r="B481" s="9">
        <v>37201</v>
      </c>
      <c r="C481" s="19">
        <v>1.78</v>
      </c>
      <c r="D481" s="13">
        <v>6.3</v>
      </c>
      <c r="E481" s="15"/>
      <c r="F481" s="13">
        <v>17</v>
      </c>
      <c r="H481" s="23">
        <f t="shared" si="28"/>
        <v>5.0118723362727218E-7</v>
      </c>
      <c r="I481" s="24">
        <v>4.0000000000000001E-3</v>
      </c>
      <c r="J481" s="25">
        <v>0.49</v>
      </c>
      <c r="K481" s="33"/>
      <c r="L481" s="25">
        <v>65.900000000000006</v>
      </c>
      <c r="M481" s="33"/>
      <c r="N481" s="25">
        <v>9.9600000000000009</v>
      </c>
      <c r="O481" s="25">
        <v>4.6500000000000004</v>
      </c>
      <c r="P481" s="25">
        <v>1.89</v>
      </c>
      <c r="Q481" s="25">
        <v>0.57999999999999996</v>
      </c>
      <c r="R481" s="25">
        <v>8.74</v>
      </c>
      <c r="S481" s="34"/>
      <c r="T481" s="51">
        <v>0.51</v>
      </c>
      <c r="U481" s="42">
        <v>62</v>
      </c>
      <c r="V481" s="42">
        <v>0.22</v>
      </c>
      <c r="W481" s="42">
        <v>0.02</v>
      </c>
      <c r="X481" s="42">
        <v>20</v>
      </c>
      <c r="Y481" s="44">
        <v>2.66</v>
      </c>
      <c r="Z481" s="87">
        <f t="shared" si="29"/>
        <v>4.3484569320563873</v>
      </c>
      <c r="AA481" s="88">
        <f t="shared" si="30"/>
        <v>4.5349939272067488</v>
      </c>
      <c r="AB481" s="90">
        <f t="shared" si="31"/>
        <v>-2.0998258233831706E-2</v>
      </c>
    </row>
    <row r="482" spans="1:31" x14ac:dyDescent="0.2">
      <c r="A482" s="2" t="s">
        <v>138</v>
      </c>
      <c r="B482" s="9">
        <v>34961</v>
      </c>
      <c r="C482" s="18">
        <v>29.73</v>
      </c>
      <c r="D482" s="12">
        <v>7.09</v>
      </c>
      <c r="F482" s="12">
        <v>2.7</v>
      </c>
      <c r="H482" s="23">
        <f t="shared" si="28"/>
        <v>8.128305161640995E-8</v>
      </c>
      <c r="I482" s="32">
        <v>0.01</v>
      </c>
      <c r="J482" s="25">
        <v>0.34</v>
      </c>
      <c r="K482" s="29">
        <v>3</v>
      </c>
      <c r="L482" s="25">
        <v>95</v>
      </c>
      <c r="M482" s="29">
        <v>1</v>
      </c>
      <c r="N482" s="25">
        <v>3.7</v>
      </c>
      <c r="O482" s="25">
        <v>2.1</v>
      </c>
      <c r="P482" s="25">
        <v>12</v>
      </c>
      <c r="Q482" s="25">
        <v>0.2</v>
      </c>
      <c r="R482" s="35"/>
      <c r="S482" s="29">
        <v>5</v>
      </c>
      <c r="T482" s="51">
        <v>0.01</v>
      </c>
      <c r="U482" s="42">
        <v>16.899999999999999</v>
      </c>
      <c r="V482" s="42">
        <v>0.22</v>
      </c>
      <c r="W482" s="42">
        <v>3.284E-3</v>
      </c>
      <c r="X482" s="42">
        <v>11</v>
      </c>
      <c r="Y482" s="44">
        <v>5.53</v>
      </c>
      <c r="Z482" s="87">
        <f t="shared" si="29"/>
        <v>5.9412547846673096</v>
      </c>
      <c r="AA482" s="88">
        <f t="shared" si="30"/>
        <v>6.1960586524122281</v>
      </c>
      <c r="AB482" s="90">
        <f t="shared" si="31"/>
        <v>-2.0993432283497905E-2</v>
      </c>
      <c r="AE482" s="96"/>
    </row>
    <row r="483" spans="1:31" x14ac:dyDescent="0.2">
      <c r="A483" s="2" t="s">
        <v>209</v>
      </c>
      <c r="B483" s="9">
        <v>31729</v>
      </c>
      <c r="C483" s="18">
        <v>15.02</v>
      </c>
      <c r="D483" s="12">
        <v>7.3</v>
      </c>
      <c r="F483" s="12">
        <v>2</v>
      </c>
      <c r="H483" s="23">
        <f t="shared" si="28"/>
        <v>5.0118723362727164E-8</v>
      </c>
      <c r="I483" s="28"/>
      <c r="J483" s="25">
        <v>0.33</v>
      </c>
      <c r="K483" s="36"/>
      <c r="L483" s="25">
        <v>45.5</v>
      </c>
      <c r="M483" s="36"/>
      <c r="N483" s="25">
        <v>0.08</v>
      </c>
      <c r="O483" s="25">
        <v>2.7</v>
      </c>
      <c r="P483" s="25">
        <v>8.1999999999999993</v>
      </c>
      <c r="Q483" s="25">
        <v>0.1</v>
      </c>
      <c r="R483" s="25">
        <v>91</v>
      </c>
      <c r="S483" s="36"/>
      <c r="T483" s="51">
        <v>0.39</v>
      </c>
      <c r="U483" s="42">
        <v>5</v>
      </c>
      <c r="V483" s="42">
        <v>0.05</v>
      </c>
      <c r="W483" s="42">
        <v>6.5599999999999999E-3</v>
      </c>
      <c r="X483" s="42">
        <v>95</v>
      </c>
      <c r="Y483" s="44">
        <v>4.5</v>
      </c>
      <c r="Z483" s="87">
        <f t="shared" si="29"/>
        <v>6.9972135374842734</v>
      </c>
      <c r="AA483" s="88">
        <f t="shared" si="30"/>
        <v>7.2971902548881591</v>
      </c>
      <c r="AB483" s="90">
        <f t="shared" si="31"/>
        <v>-2.0985605399223072E-2</v>
      </c>
    </row>
    <row r="484" spans="1:31" x14ac:dyDescent="0.2">
      <c r="A484" s="2" t="s">
        <v>130</v>
      </c>
      <c r="B484" s="9">
        <v>33889</v>
      </c>
      <c r="C484" s="18">
        <v>20.46</v>
      </c>
      <c r="D484" s="12">
        <v>6.85</v>
      </c>
      <c r="F484" s="12">
        <v>4</v>
      </c>
      <c r="H484" s="23">
        <f t="shared" si="28"/>
        <v>1.4125375446227539E-7</v>
      </c>
      <c r="I484" s="32">
        <v>0.01</v>
      </c>
      <c r="J484" s="25">
        <v>0.32</v>
      </c>
      <c r="K484" s="30">
        <v>1</v>
      </c>
      <c r="L484" s="27">
        <v>140</v>
      </c>
      <c r="M484" s="30">
        <v>1</v>
      </c>
      <c r="N484" s="25">
        <v>2.5</v>
      </c>
      <c r="O484" s="25">
        <v>2.2999999999999998</v>
      </c>
      <c r="P484" s="25">
        <v>12</v>
      </c>
      <c r="Q484" s="25">
        <v>0.15</v>
      </c>
      <c r="R484" s="25">
        <v>20</v>
      </c>
      <c r="S484" s="31">
        <v>5</v>
      </c>
      <c r="T484" s="51">
        <v>0.06</v>
      </c>
      <c r="U484" s="42">
        <v>85.3</v>
      </c>
      <c r="V484" s="42">
        <v>2.21</v>
      </c>
      <c r="W484" s="42">
        <v>0.01</v>
      </c>
      <c r="X484" s="42">
        <v>51</v>
      </c>
      <c r="Y484" s="43">
        <v>6.15</v>
      </c>
      <c r="Z484" s="87">
        <f t="shared" si="29"/>
        <v>9.0159188442065812</v>
      </c>
      <c r="AA484" s="88">
        <f t="shared" si="30"/>
        <v>9.4021923557787659</v>
      </c>
      <c r="AB484" s="90">
        <f t="shared" si="31"/>
        <v>-2.0972482323404151E-2</v>
      </c>
    </row>
    <row r="485" spans="1:31" x14ac:dyDescent="0.2">
      <c r="A485" s="2" t="s">
        <v>102</v>
      </c>
      <c r="B485" s="9">
        <v>38294</v>
      </c>
      <c r="C485" s="18">
        <v>4.0999999999999996</v>
      </c>
      <c r="D485" s="12">
        <v>7.1</v>
      </c>
      <c r="F485" s="12">
        <v>12</v>
      </c>
      <c r="H485" s="23">
        <f t="shared" si="28"/>
        <v>7.943282347242818E-8</v>
      </c>
      <c r="I485" s="32">
        <v>0.23</v>
      </c>
      <c r="J485" s="25">
        <v>2.5099999999999998</v>
      </c>
      <c r="K485" s="30">
        <v>1.8</v>
      </c>
      <c r="L485" s="25">
        <v>123</v>
      </c>
      <c r="M485" s="30">
        <v>0.7</v>
      </c>
      <c r="N485" s="25">
        <v>0.91</v>
      </c>
      <c r="O485" s="25">
        <v>2.08</v>
      </c>
      <c r="P485" s="25">
        <v>7.9</v>
      </c>
      <c r="Q485" s="25">
        <v>0.35</v>
      </c>
      <c r="R485" s="25">
        <v>16.8</v>
      </c>
      <c r="S485" s="31">
        <v>2.8</v>
      </c>
      <c r="T485" s="51">
        <v>0.35</v>
      </c>
      <c r="U485" s="42">
        <v>90.1</v>
      </c>
      <c r="V485" s="42">
        <v>0.22</v>
      </c>
      <c r="W485" s="42">
        <v>6.8974500000000003E-3</v>
      </c>
      <c r="X485" s="42">
        <v>42</v>
      </c>
      <c r="Y485" s="44">
        <v>5.04</v>
      </c>
      <c r="Z485" s="87">
        <f t="shared" si="29"/>
        <v>7.7819597630004118</v>
      </c>
      <c r="AA485" s="88">
        <f t="shared" si="30"/>
        <v>8.1152373565284819</v>
      </c>
      <c r="AB485" s="90">
        <f t="shared" si="31"/>
        <v>-2.0964550607393273E-2</v>
      </c>
      <c r="AC485" s="19">
        <v>7.71</v>
      </c>
      <c r="AD485" s="99">
        <v>8.1</v>
      </c>
      <c r="AE485" s="95">
        <v>0.4</v>
      </c>
    </row>
    <row r="486" spans="1:31" x14ac:dyDescent="0.2">
      <c r="A486" s="2" t="s">
        <v>268</v>
      </c>
      <c r="B486" s="9">
        <v>37399</v>
      </c>
      <c r="C486" s="18">
        <v>0.9</v>
      </c>
      <c r="D486" s="12">
        <v>5.14</v>
      </c>
      <c r="F486" s="12">
        <v>21</v>
      </c>
      <c r="H486" s="23">
        <f t="shared" si="28"/>
        <v>7.2443596007498957E-6</v>
      </c>
      <c r="I486" s="32">
        <v>0.81</v>
      </c>
      <c r="J486" s="25">
        <v>0.03</v>
      </c>
      <c r="K486" s="30">
        <v>0.4</v>
      </c>
      <c r="L486" s="25">
        <v>25.4</v>
      </c>
      <c r="M486" s="29">
        <v>1.1000000000000001</v>
      </c>
      <c r="N486" s="25">
        <v>0.24</v>
      </c>
      <c r="O486" s="25">
        <v>26</v>
      </c>
      <c r="P486" s="25">
        <v>3.72</v>
      </c>
      <c r="Q486" s="25">
        <v>0.28000000000000003</v>
      </c>
      <c r="R486" s="25">
        <v>7.61</v>
      </c>
      <c r="S486" s="29">
        <v>93</v>
      </c>
      <c r="T486" s="51">
        <v>0.01</v>
      </c>
      <c r="U486" s="42">
        <v>59.9</v>
      </c>
      <c r="V486" s="42">
        <v>48.29</v>
      </c>
      <c r="W486" s="42">
        <v>0.03</v>
      </c>
      <c r="X486" s="42">
        <v>18</v>
      </c>
      <c r="Y486" s="44">
        <v>0.26</v>
      </c>
      <c r="Z486" s="87">
        <f t="shared" si="29"/>
        <v>2.6800150993752583</v>
      </c>
      <c r="AA486" s="88">
        <f t="shared" si="30"/>
        <v>2.7946038261231108</v>
      </c>
      <c r="AB486" s="90">
        <f t="shared" si="31"/>
        <v>-2.0930904654230552E-2</v>
      </c>
      <c r="AE486" s="96"/>
    </row>
    <row r="487" spans="1:31" x14ac:dyDescent="0.2">
      <c r="A487" s="2" t="s">
        <v>110</v>
      </c>
      <c r="B487" s="9">
        <v>37901</v>
      </c>
      <c r="C487" s="18">
        <v>9.2100000000000009</v>
      </c>
      <c r="D487" s="12">
        <v>7.2</v>
      </c>
      <c r="F487" s="12">
        <v>1.8</v>
      </c>
      <c r="H487" s="23">
        <f t="shared" si="28"/>
        <v>6.3095734448019177E-8</v>
      </c>
      <c r="I487" s="32">
        <v>8.0000000000000002E-3</v>
      </c>
      <c r="J487" s="25">
        <v>0.18</v>
      </c>
      <c r="K487" s="36"/>
      <c r="L487" s="25">
        <v>106</v>
      </c>
      <c r="M487" s="36"/>
      <c r="N487" s="25">
        <v>0.36</v>
      </c>
      <c r="O487" s="25">
        <v>1.49</v>
      </c>
      <c r="P487" s="25">
        <v>8.14</v>
      </c>
      <c r="Q487" s="25">
        <v>0.24</v>
      </c>
      <c r="R487" s="25">
        <v>17.7</v>
      </c>
      <c r="S487" s="36"/>
      <c r="T487" s="51">
        <v>0.05</v>
      </c>
      <c r="U487" s="42">
        <v>77.8</v>
      </c>
      <c r="V487" s="42">
        <v>1.52</v>
      </c>
      <c r="W487" s="42">
        <v>3.2845000000000001E-3</v>
      </c>
      <c r="X487" s="42">
        <v>31</v>
      </c>
      <c r="Y487" s="44">
        <v>4.57</v>
      </c>
      <c r="Z487" s="87">
        <f t="shared" si="29"/>
        <v>6.7996298778078099</v>
      </c>
      <c r="AA487" s="88">
        <f t="shared" si="30"/>
        <v>7.090290400221452</v>
      </c>
      <c r="AB487" s="90">
        <f t="shared" si="31"/>
        <v>-2.0926003648372396E-2</v>
      </c>
      <c r="AE487" s="96"/>
    </row>
    <row r="488" spans="1:31" x14ac:dyDescent="0.2">
      <c r="A488" s="2" t="s">
        <v>168</v>
      </c>
      <c r="B488" s="9">
        <v>38630</v>
      </c>
      <c r="C488" s="18">
        <v>9.3800000000000008</v>
      </c>
      <c r="D488" s="12">
        <v>7.48</v>
      </c>
      <c r="F488" s="12">
        <v>0.89</v>
      </c>
      <c r="H488" s="23">
        <f t="shared" si="28"/>
        <v>3.3113112148259005E-8</v>
      </c>
      <c r="I488" s="28"/>
      <c r="J488" s="25">
        <v>0.42</v>
      </c>
      <c r="K488" s="36"/>
      <c r="L488" s="27">
        <v>59.4</v>
      </c>
      <c r="M488" s="36"/>
      <c r="N488" s="25">
        <v>0.27</v>
      </c>
      <c r="O488" s="25">
        <v>4.91</v>
      </c>
      <c r="P488" s="25">
        <v>8.4600000000000009</v>
      </c>
      <c r="Q488" s="25">
        <v>0.04</v>
      </c>
      <c r="R488" s="25">
        <v>35</v>
      </c>
      <c r="S488" s="36"/>
      <c r="T488" s="51">
        <v>0.37</v>
      </c>
      <c r="U488" s="42">
        <v>0.5</v>
      </c>
      <c r="V488" s="42">
        <v>0.22</v>
      </c>
      <c r="W488" s="42">
        <v>3.2845000000000001E-3</v>
      </c>
      <c r="X488" s="42">
        <v>14</v>
      </c>
      <c r="Y488" s="44">
        <v>5.15</v>
      </c>
      <c r="Z488" s="87">
        <f t="shared" si="29"/>
        <v>5.3425164762764776</v>
      </c>
      <c r="AA488" s="88">
        <f t="shared" si="30"/>
        <v>5.5706391933801891</v>
      </c>
      <c r="AB488" s="90">
        <f t="shared" si="31"/>
        <v>-2.090346037471014E-2</v>
      </c>
      <c r="AC488" s="19">
        <v>5.33</v>
      </c>
      <c r="AD488" s="13">
        <v>5.54</v>
      </c>
      <c r="AE488" s="94">
        <v>-3.91</v>
      </c>
    </row>
    <row r="489" spans="1:31" x14ac:dyDescent="0.2">
      <c r="A489" s="2" t="s">
        <v>368</v>
      </c>
      <c r="B489" s="9">
        <v>42152</v>
      </c>
      <c r="C489" s="18">
        <v>1.04</v>
      </c>
      <c r="D489" s="12">
        <v>5.42</v>
      </c>
      <c r="F489" s="12">
        <v>13</v>
      </c>
      <c r="H489" s="23">
        <f t="shared" si="28"/>
        <v>3.8018939632056064E-6</v>
      </c>
      <c r="I489" s="32">
        <v>4.0000000000000001E-3</v>
      </c>
      <c r="J489" s="25">
        <v>0.01</v>
      </c>
      <c r="K489" s="33"/>
      <c r="L489" s="25">
        <v>26</v>
      </c>
      <c r="M489" s="33"/>
      <c r="N489" s="25">
        <v>7.0000000000000007E-2</v>
      </c>
      <c r="O489" s="25">
        <v>16.100000000000001</v>
      </c>
      <c r="P489" s="25">
        <v>4.59</v>
      </c>
      <c r="Q489" s="25">
        <v>0.81</v>
      </c>
      <c r="R489" s="25">
        <v>27.9</v>
      </c>
      <c r="S489" s="31">
        <v>180</v>
      </c>
      <c r="T489" s="51">
        <v>0.04</v>
      </c>
      <c r="U489" s="42">
        <v>42.5</v>
      </c>
      <c r="V489" s="42">
        <v>37.71</v>
      </c>
      <c r="W489" s="42">
        <v>0.08</v>
      </c>
      <c r="X489" s="42">
        <v>56</v>
      </c>
      <c r="Y489" s="44">
        <v>0.4</v>
      </c>
      <c r="Z489" s="87">
        <f t="shared" si="29"/>
        <v>3.3333609495501269</v>
      </c>
      <c r="AA489" s="88">
        <f t="shared" si="30"/>
        <v>3.4756897183733932</v>
      </c>
      <c r="AB489" s="90">
        <f t="shared" si="31"/>
        <v>-2.0902879970295597E-2</v>
      </c>
      <c r="AC489" s="19">
        <v>3.41</v>
      </c>
      <c r="AD489" s="13">
        <v>3.48</v>
      </c>
      <c r="AE489" s="94">
        <v>1.99</v>
      </c>
    </row>
    <row r="490" spans="1:31" x14ac:dyDescent="0.2">
      <c r="A490" s="2" t="s">
        <v>231</v>
      </c>
      <c r="B490" s="9">
        <v>39765</v>
      </c>
      <c r="C490" s="18">
        <v>1.2</v>
      </c>
      <c r="D490" s="13">
        <v>6.98</v>
      </c>
      <c r="F490" s="12">
        <v>9</v>
      </c>
      <c r="H490" s="23">
        <f t="shared" si="28"/>
        <v>1.0471285480508987E-7</v>
      </c>
      <c r="I490" s="28"/>
      <c r="J490" s="25">
        <v>0.61</v>
      </c>
      <c r="K490" s="33"/>
      <c r="L490" s="25">
        <v>133</v>
      </c>
      <c r="M490" s="33"/>
      <c r="N490" s="25">
        <v>2.81</v>
      </c>
      <c r="O490" s="25">
        <v>10.7</v>
      </c>
      <c r="P490" s="25">
        <v>11.1</v>
      </c>
      <c r="Q490" s="25">
        <v>0.4</v>
      </c>
      <c r="R490" s="25">
        <v>30.2</v>
      </c>
      <c r="S490" s="34"/>
      <c r="T490" s="51">
        <v>0.02</v>
      </c>
      <c r="U490" s="42">
        <v>80.8</v>
      </c>
      <c r="V490" s="42">
        <v>0.22</v>
      </c>
      <c r="W490" s="42">
        <v>4.2700000000000004E-3</v>
      </c>
      <c r="X490" s="42">
        <v>47</v>
      </c>
      <c r="Y490" s="44">
        <v>6.67</v>
      </c>
      <c r="Z490" s="87">
        <f t="shared" si="29"/>
        <v>9.2862799054233669</v>
      </c>
      <c r="AA490" s="88">
        <f t="shared" si="30"/>
        <v>9.6821907901776179</v>
      </c>
      <c r="AB490" s="90">
        <f t="shared" si="31"/>
        <v>-2.0872050842035854E-2</v>
      </c>
      <c r="AE490" s="95">
        <v>5.37</v>
      </c>
    </row>
    <row r="491" spans="1:31" x14ac:dyDescent="0.2">
      <c r="A491" s="2" t="s">
        <v>109</v>
      </c>
      <c r="B491" s="9">
        <v>35333</v>
      </c>
      <c r="C491" s="18">
        <v>7.57</v>
      </c>
      <c r="D491" s="12">
        <v>7.43</v>
      </c>
      <c r="F491" s="12">
        <v>1</v>
      </c>
      <c r="H491" s="23">
        <f t="shared" si="28"/>
        <v>3.7153522909717246E-8</v>
      </c>
      <c r="I491" s="32">
        <v>0.01</v>
      </c>
      <c r="J491" s="25">
        <v>0.45</v>
      </c>
      <c r="K491" s="30">
        <v>1</v>
      </c>
      <c r="L491" s="25">
        <v>38</v>
      </c>
      <c r="M491" s="30">
        <v>1</v>
      </c>
      <c r="N491" s="25">
        <v>0.43</v>
      </c>
      <c r="O491" s="25">
        <v>1.6</v>
      </c>
      <c r="P491" s="25">
        <v>2.8</v>
      </c>
      <c r="Q491" s="25">
        <v>0.08</v>
      </c>
      <c r="R491" s="25">
        <v>14</v>
      </c>
      <c r="S491" s="31">
        <v>5</v>
      </c>
      <c r="T491" s="51">
        <v>0.25</v>
      </c>
      <c r="U491" s="42">
        <v>3.17</v>
      </c>
      <c r="V491" s="42">
        <v>0.22</v>
      </c>
      <c r="W491" s="42">
        <v>3.2845000000000001E-3</v>
      </c>
      <c r="X491" s="42">
        <v>15</v>
      </c>
      <c r="Y491" s="44">
        <v>2.44</v>
      </c>
      <c r="Z491" s="87">
        <f t="shared" si="29"/>
        <v>2.8208692243218301</v>
      </c>
      <c r="AA491" s="88">
        <f t="shared" si="30"/>
        <v>2.9406417370104623</v>
      </c>
      <c r="AB491" s="90">
        <f t="shared" si="31"/>
        <v>-2.0788385805819244E-2</v>
      </c>
      <c r="AE491" s="96"/>
    </row>
    <row r="492" spans="1:31" x14ac:dyDescent="0.2">
      <c r="A492" s="2" t="s">
        <v>273</v>
      </c>
      <c r="B492" s="9">
        <v>35135</v>
      </c>
      <c r="C492" s="18">
        <v>6.91</v>
      </c>
      <c r="D492" s="12">
        <v>7.31</v>
      </c>
      <c r="F492" s="12">
        <v>1.1000000000000001</v>
      </c>
      <c r="H492" s="23">
        <f t="shared" si="28"/>
        <v>4.8977881936844561E-8</v>
      </c>
      <c r="I492" s="28"/>
      <c r="J492" s="25">
        <v>0.02</v>
      </c>
      <c r="K492" s="36"/>
      <c r="L492" s="25">
        <v>84</v>
      </c>
      <c r="M492" s="36"/>
      <c r="N492" s="25">
        <v>0.13</v>
      </c>
      <c r="O492" s="25">
        <v>2.1</v>
      </c>
      <c r="P492" s="25">
        <v>6.7</v>
      </c>
      <c r="Q492" s="25">
        <v>4.0000000000000001E-3</v>
      </c>
      <c r="R492" s="25">
        <v>11</v>
      </c>
      <c r="S492" s="36"/>
      <c r="T492" s="51">
        <v>0.11</v>
      </c>
      <c r="U492" s="42">
        <v>52</v>
      </c>
      <c r="V492" s="42">
        <v>16.91</v>
      </c>
      <c r="W492" s="42">
        <v>3.284E-3</v>
      </c>
      <c r="X492" s="42">
        <v>19</v>
      </c>
      <c r="Y492" s="44">
        <v>3.61</v>
      </c>
      <c r="Z492" s="87">
        <f t="shared" si="29"/>
        <v>5.2809196985298135</v>
      </c>
      <c r="AA492" s="88">
        <f t="shared" si="30"/>
        <v>5.5047982361536363</v>
      </c>
      <c r="AB492" s="90">
        <f t="shared" si="31"/>
        <v>-2.0756943485783212E-2</v>
      </c>
      <c r="AE492" s="96"/>
    </row>
    <row r="493" spans="1:31" x14ac:dyDescent="0.2">
      <c r="A493" s="2" t="s">
        <v>149</v>
      </c>
      <c r="B493" s="9">
        <v>38839</v>
      </c>
      <c r="C493" s="18">
        <v>6.21</v>
      </c>
      <c r="D493" s="12">
        <v>7.08</v>
      </c>
      <c r="F493" s="12">
        <v>0.93</v>
      </c>
      <c r="H493" s="23">
        <f t="shared" si="28"/>
        <v>8.3176377110266823E-8</v>
      </c>
      <c r="I493" s="32">
        <v>4.0000000000000001E-3</v>
      </c>
      <c r="J493" s="25">
        <v>0.06</v>
      </c>
      <c r="K493" s="30">
        <v>3.1</v>
      </c>
      <c r="L493" s="25">
        <v>123</v>
      </c>
      <c r="M493" s="30">
        <v>0.2</v>
      </c>
      <c r="N493" s="25">
        <v>1.1499999999999999</v>
      </c>
      <c r="O493" s="25">
        <v>2.1800000000000002</v>
      </c>
      <c r="P493" s="25">
        <v>14.4</v>
      </c>
      <c r="Q493" s="25">
        <v>0.21</v>
      </c>
      <c r="R493" s="25">
        <v>16.899999999999999</v>
      </c>
      <c r="S493" s="31">
        <v>15</v>
      </c>
      <c r="T493" s="51">
        <v>0.04</v>
      </c>
      <c r="U493" s="42">
        <v>96.1</v>
      </c>
      <c r="V493" s="42">
        <v>0.22</v>
      </c>
      <c r="W493" s="42">
        <v>3.2845000000000001E-3</v>
      </c>
      <c r="X493" s="42">
        <v>30</v>
      </c>
      <c r="Y493" s="44">
        <v>5.66</v>
      </c>
      <c r="Z493" s="87">
        <f t="shared" si="29"/>
        <v>8.1658835307672266</v>
      </c>
      <c r="AA493" s="88">
        <f t="shared" si="30"/>
        <v>8.5117702321121005</v>
      </c>
      <c r="AB493" s="90">
        <f t="shared" si="31"/>
        <v>-2.0739530047969888E-2</v>
      </c>
      <c r="AC493" s="19">
        <v>8.1</v>
      </c>
      <c r="AD493" s="13">
        <v>8.5</v>
      </c>
      <c r="AE493" s="95">
        <v>-4.7</v>
      </c>
    </row>
    <row r="494" spans="1:31" x14ac:dyDescent="0.2">
      <c r="A494" s="2" t="s">
        <v>174</v>
      </c>
      <c r="B494" s="9">
        <v>41932</v>
      </c>
      <c r="C494" s="18">
        <v>3.34</v>
      </c>
      <c r="D494" s="12">
        <v>6.96</v>
      </c>
      <c r="F494" s="12">
        <v>18</v>
      </c>
      <c r="H494" s="23">
        <f t="shared" si="28"/>
        <v>1.0964781961431838E-7</v>
      </c>
      <c r="I494" s="32">
        <v>8.0000000000000002E-3</v>
      </c>
      <c r="J494" s="25">
        <v>3.42</v>
      </c>
      <c r="K494" s="33"/>
      <c r="L494" s="25">
        <v>119</v>
      </c>
      <c r="M494" s="30">
        <v>0.9</v>
      </c>
      <c r="N494" s="25">
        <v>1.25</v>
      </c>
      <c r="O494" s="25">
        <v>1.85</v>
      </c>
      <c r="P494" s="25">
        <v>7.09</v>
      </c>
      <c r="Q494" s="25">
        <v>0.35</v>
      </c>
      <c r="R494" s="25">
        <v>19.399999999999999</v>
      </c>
      <c r="S494" s="34"/>
      <c r="T494" s="51">
        <v>0.52</v>
      </c>
      <c r="U494" s="42">
        <v>74.099999999999994</v>
      </c>
      <c r="V494" s="42">
        <v>0.22</v>
      </c>
      <c r="W494" s="42">
        <v>7.2300000000000003E-3</v>
      </c>
      <c r="X494" s="42">
        <v>38</v>
      </c>
      <c r="Y494" s="44">
        <v>5.35</v>
      </c>
      <c r="Z494" s="87">
        <f t="shared" si="29"/>
        <v>7.6609761214873711</v>
      </c>
      <c r="AA494" s="88">
        <f t="shared" si="30"/>
        <v>7.9846892690352282</v>
      </c>
      <c r="AB494" s="90">
        <f t="shared" si="31"/>
        <v>-2.0690276793465572E-2</v>
      </c>
      <c r="AC494" s="19">
        <v>7.69</v>
      </c>
      <c r="AD494" s="99">
        <v>7.98</v>
      </c>
      <c r="AE494" s="95">
        <v>3.68</v>
      </c>
    </row>
    <row r="495" spans="1:31" x14ac:dyDescent="0.2">
      <c r="A495" s="2" t="s">
        <v>304</v>
      </c>
      <c r="B495" s="9">
        <v>39342</v>
      </c>
      <c r="C495" s="18">
        <v>2</v>
      </c>
      <c r="D495" s="12">
        <v>6.34</v>
      </c>
      <c r="F495" s="12">
        <v>14</v>
      </c>
      <c r="H495" s="23">
        <f t="shared" si="28"/>
        <v>4.5708818961487426E-7</v>
      </c>
      <c r="I495" s="32">
        <v>3.0000000000000001E-3</v>
      </c>
      <c r="J495" s="25">
        <v>0.41</v>
      </c>
      <c r="K495" s="36"/>
      <c r="L495" s="25">
        <v>71</v>
      </c>
      <c r="M495" s="36"/>
      <c r="N495" s="25">
        <v>12.5</v>
      </c>
      <c r="O495" s="25">
        <v>5.81</v>
      </c>
      <c r="P495" s="25">
        <v>3.29</v>
      </c>
      <c r="Q495" s="25">
        <v>0.73</v>
      </c>
      <c r="R495" s="25">
        <v>10</v>
      </c>
      <c r="S495" s="36"/>
      <c r="T495" s="51">
        <v>0.38</v>
      </c>
      <c r="U495" s="42">
        <v>127</v>
      </c>
      <c r="V495" s="42">
        <v>0.34</v>
      </c>
      <c r="W495" s="42">
        <v>0.03</v>
      </c>
      <c r="X495" s="42">
        <v>23</v>
      </c>
      <c r="Y495" s="44">
        <v>1.79</v>
      </c>
      <c r="Z495" s="87">
        <f t="shared" si="29"/>
        <v>4.8944635888460883</v>
      </c>
      <c r="AA495" s="88">
        <f t="shared" si="30"/>
        <v>5.1008464494847408</v>
      </c>
      <c r="AB495" s="90">
        <f t="shared" si="31"/>
        <v>-2.0647969882594798E-2</v>
      </c>
    </row>
    <row r="496" spans="1:31" x14ac:dyDescent="0.2">
      <c r="A496" s="2" t="s">
        <v>269</v>
      </c>
      <c r="B496" s="9">
        <v>38842</v>
      </c>
      <c r="C496" s="20"/>
      <c r="D496" s="12">
        <v>7.27</v>
      </c>
      <c r="E496" s="15"/>
      <c r="F496" s="12">
        <v>1.8</v>
      </c>
      <c r="G496" s="16"/>
      <c r="H496" s="23">
        <f t="shared" si="28"/>
        <v>5.3703179637025192E-8</v>
      </c>
      <c r="I496" s="24">
        <v>1E-3</v>
      </c>
      <c r="J496" s="25">
        <v>0.03</v>
      </c>
      <c r="K496" s="29">
        <v>5</v>
      </c>
      <c r="L496" s="25">
        <v>113.91</v>
      </c>
      <c r="M496" s="30">
        <v>5</v>
      </c>
      <c r="N496" s="25">
        <v>0.05</v>
      </c>
      <c r="O496" s="25">
        <v>1</v>
      </c>
      <c r="P496" s="25">
        <v>9.69</v>
      </c>
      <c r="Q496" s="25">
        <v>0.01</v>
      </c>
      <c r="R496" s="25">
        <v>10.8</v>
      </c>
      <c r="S496" s="29">
        <v>10</v>
      </c>
      <c r="T496" s="51">
        <v>0.18</v>
      </c>
      <c r="U496" s="42">
        <v>46</v>
      </c>
      <c r="V496" s="42">
        <v>74.63</v>
      </c>
      <c r="W496" s="42">
        <v>0.02</v>
      </c>
      <c r="X496" s="42">
        <v>35</v>
      </c>
      <c r="Y496" s="44">
        <v>4.12</v>
      </c>
      <c r="Z496" s="87">
        <f t="shared" si="29"/>
        <v>6.9806119039178638</v>
      </c>
      <c r="AA496" s="88">
        <f t="shared" si="30"/>
        <v>7.2747715887857307</v>
      </c>
      <c r="AB496" s="90">
        <f t="shared" si="31"/>
        <v>-2.0634989231852526E-2</v>
      </c>
      <c r="AC496" s="19">
        <v>6.98</v>
      </c>
      <c r="AD496" s="99">
        <v>7.29</v>
      </c>
      <c r="AE496" s="95">
        <v>-4.29</v>
      </c>
    </row>
    <row r="497" spans="1:31" x14ac:dyDescent="0.2">
      <c r="A497" s="2" t="s">
        <v>184</v>
      </c>
      <c r="B497" s="9">
        <v>37900</v>
      </c>
      <c r="C497" s="18">
        <v>12.79</v>
      </c>
      <c r="D497" s="12">
        <v>7.9</v>
      </c>
      <c r="F497" s="12">
        <v>1</v>
      </c>
      <c r="H497" s="23">
        <f t="shared" si="28"/>
        <v>1.2589254117941638E-8</v>
      </c>
      <c r="I497" s="32">
        <v>0.16</v>
      </c>
      <c r="J497" s="25">
        <v>0.46</v>
      </c>
      <c r="K497" s="36"/>
      <c r="L497" s="25">
        <v>43</v>
      </c>
      <c r="M497" s="36"/>
      <c r="N497" s="25">
        <v>0.19</v>
      </c>
      <c r="O497" s="25">
        <v>3.6</v>
      </c>
      <c r="P497" s="25">
        <v>11</v>
      </c>
      <c r="Q497" s="25">
        <v>0.09</v>
      </c>
      <c r="R497" s="25">
        <v>22</v>
      </c>
      <c r="S497" s="36"/>
      <c r="T497" s="51">
        <v>0.15</v>
      </c>
      <c r="U497" s="42">
        <v>5.7</v>
      </c>
      <c r="V497" s="42">
        <v>0.44</v>
      </c>
      <c r="W497" s="42">
        <v>6.5599999999999999E-3</v>
      </c>
      <c r="X497" s="42">
        <v>7</v>
      </c>
      <c r="Y497" s="44">
        <v>4</v>
      </c>
      <c r="Z497" s="87">
        <f t="shared" si="29"/>
        <v>4.1531221336472903</v>
      </c>
      <c r="AA497" s="88">
        <f t="shared" si="30"/>
        <v>4.3281024088376903</v>
      </c>
      <c r="AB497" s="90">
        <f t="shared" si="31"/>
        <v>-2.0631487153048668E-2</v>
      </c>
      <c r="AE497" s="96"/>
    </row>
    <row r="498" spans="1:31" x14ac:dyDescent="0.2">
      <c r="A498" s="2" t="s">
        <v>233</v>
      </c>
      <c r="B498" s="9">
        <v>40070</v>
      </c>
      <c r="C498" s="18">
        <v>5.19</v>
      </c>
      <c r="D498" s="12">
        <v>7.35</v>
      </c>
      <c r="F498" s="12">
        <v>1.1000000000000001</v>
      </c>
      <c r="H498" s="23">
        <f t="shared" si="28"/>
        <v>4.466835921509628E-8</v>
      </c>
      <c r="I498" s="28"/>
      <c r="J498" s="25">
        <v>0.01</v>
      </c>
      <c r="K498" s="29">
        <v>0.9</v>
      </c>
      <c r="L498" s="25">
        <v>111</v>
      </c>
      <c r="M498" s="29">
        <v>0.2</v>
      </c>
      <c r="N498" s="25">
        <v>0.71</v>
      </c>
      <c r="O498" s="25">
        <v>1.31</v>
      </c>
      <c r="P498" s="25">
        <v>7.67</v>
      </c>
      <c r="Q498" s="25">
        <v>0.27</v>
      </c>
      <c r="R498" s="25">
        <v>8.44</v>
      </c>
      <c r="S498" s="29">
        <v>0.5</v>
      </c>
      <c r="T498" s="51">
        <v>0.02</v>
      </c>
      <c r="U498" s="42">
        <v>74.599999999999994</v>
      </c>
      <c r="V498" s="42">
        <v>9.51</v>
      </c>
      <c r="W498" s="42">
        <v>0.1</v>
      </c>
      <c r="X498" s="42">
        <v>25</v>
      </c>
      <c r="Y498" s="44">
        <v>4.47</v>
      </c>
      <c r="Z498" s="87">
        <f t="shared" si="29"/>
        <v>6.6063679229158447</v>
      </c>
      <c r="AA498" s="88">
        <f t="shared" si="30"/>
        <v>6.8844456519079271</v>
      </c>
      <c r="AB498" s="90">
        <f t="shared" si="31"/>
        <v>-2.0612376521978205E-2</v>
      </c>
      <c r="AE498" s="94">
        <v>3.92</v>
      </c>
    </row>
    <row r="499" spans="1:31" x14ac:dyDescent="0.2">
      <c r="A499" s="2" t="s">
        <v>374</v>
      </c>
      <c r="B499" s="9">
        <v>42156</v>
      </c>
      <c r="C499" s="18">
        <v>2.85</v>
      </c>
      <c r="D499" s="12">
        <v>6.56</v>
      </c>
      <c r="F499" s="12">
        <v>8.1</v>
      </c>
      <c r="H499" s="23">
        <f t="shared" si="28"/>
        <v>2.7542287033381632E-7</v>
      </c>
      <c r="I499" s="32">
        <v>0.08</v>
      </c>
      <c r="J499" s="25">
        <v>0.01</v>
      </c>
      <c r="K499" s="30">
        <v>0.3</v>
      </c>
      <c r="L499" s="25">
        <v>37.1</v>
      </c>
      <c r="M499" s="30">
        <v>1.3</v>
      </c>
      <c r="N499" s="25">
        <v>0.12</v>
      </c>
      <c r="O499" s="25">
        <v>9.94</v>
      </c>
      <c r="P499" s="25">
        <v>6.02</v>
      </c>
      <c r="Q499" s="25">
        <v>4.0000000000000001E-3</v>
      </c>
      <c r="R499" s="25">
        <v>16.5</v>
      </c>
      <c r="S499" s="31">
        <v>2.4</v>
      </c>
      <c r="T499" s="51">
        <v>0.08</v>
      </c>
      <c r="U499" s="42">
        <v>16.600000000000001</v>
      </c>
      <c r="V499" s="42">
        <v>112.44</v>
      </c>
      <c r="W499" s="42">
        <v>6.5700000000000003E-3</v>
      </c>
      <c r="X499" s="42">
        <v>22</v>
      </c>
      <c r="Y499" s="44">
        <v>0.69</v>
      </c>
      <c r="Z499" s="87">
        <f t="shared" si="29"/>
        <v>3.3323842869827791</v>
      </c>
      <c r="AA499" s="88">
        <f t="shared" si="30"/>
        <v>3.4723920575826042</v>
      </c>
      <c r="AB499" s="90">
        <f t="shared" si="31"/>
        <v>-2.0574926126946391E-2</v>
      </c>
      <c r="AC499" s="19">
        <v>3.34</v>
      </c>
      <c r="AD499" s="99">
        <v>3.47</v>
      </c>
      <c r="AE499" s="95">
        <v>3.91</v>
      </c>
    </row>
    <row r="500" spans="1:31" x14ac:dyDescent="0.2">
      <c r="A500" s="2" t="s">
        <v>277</v>
      </c>
      <c r="B500" s="9">
        <v>35534</v>
      </c>
      <c r="C500" s="18">
        <v>3.44</v>
      </c>
      <c r="D500" s="12">
        <v>7.22</v>
      </c>
      <c r="F500" s="12">
        <v>1.4</v>
      </c>
      <c r="H500" s="23">
        <f t="shared" si="28"/>
        <v>6.0255958607435649E-8</v>
      </c>
      <c r="I500" s="32">
        <v>0.02</v>
      </c>
      <c r="J500" s="25">
        <v>0.01</v>
      </c>
      <c r="K500" s="33"/>
      <c r="L500" s="25">
        <v>100</v>
      </c>
      <c r="M500" s="33"/>
      <c r="N500" s="27">
        <v>0.02</v>
      </c>
      <c r="O500" s="25">
        <v>6.6</v>
      </c>
      <c r="P500" s="25">
        <v>5.7</v>
      </c>
      <c r="Q500" s="25">
        <v>3.0000000000000001E-3</v>
      </c>
      <c r="R500" s="25">
        <v>10</v>
      </c>
      <c r="S500" s="34"/>
      <c r="T500" s="51">
        <v>0.08</v>
      </c>
      <c r="U500" s="42">
        <v>45.7</v>
      </c>
      <c r="V500" s="42">
        <v>57.55</v>
      </c>
      <c r="W500" s="42">
        <v>3.284E-3</v>
      </c>
      <c r="X500" s="42">
        <v>29</v>
      </c>
      <c r="Y500" s="44">
        <v>3.62</v>
      </c>
      <c r="Z500" s="87">
        <f t="shared" si="29"/>
        <v>6.0663373622757888</v>
      </c>
      <c r="AA500" s="88">
        <f t="shared" si="30"/>
        <v>6.3202675199377687</v>
      </c>
      <c r="AB500" s="90">
        <f t="shared" si="31"/>
        <v>-2.0500384090446674E-2</v>
      </c>
    </row>
    <row r="501" spans="1:31" x14ac:dyDescent="0.2">
      <c r="A501" s="2" t="s">
        <v>420</v>
      </c>
      <c r="B501" s="9">
        <v>42122</v>
      </c>
      <c r="C501" s="18">
        <v>1.87</v>
      </c>
      <c r="D501" s="12">
        <v>5.45</v>
      </c>
      <c r="F501" s="12">
        <v>12</v>
      </c>
      <c r="H501" s="23">
        <f t="shared" si="28"/>
        <v>3.5481338923357504E-6</v>
      </c>
      <c r="I501" s="32">
        <v>2E-3</v>
      </c>
      <c r="J501" s="25">
        <v>0.01</v>
      </c>
      <c r="K501" s="36"/>
      <c r="L501" s="25">
        <v>49.9</v>
      </c>
      <c r="M501" s="36"/>
      <c r="N501" s="25">
        <v>0.11</v>
      </c>
      <c r="O501" s="25">
        <v>23.8</v>
      </c>
      <c r="P501" s="25">
        <v>9.51</v>
      </c>
      <c r="Q501" s="25">
        <v>0.19</v>
      </c>
      <c r="R501" s="25">
        <v>19.5</v>
      </c>
      <c r="S501" s="36"/>
      <c r="T501" s="51">
        <v>0.01</v>
      </c>
      <c r="U501" s="42">
        <v>27.3</v>
      </c>
      <c r="V501" s="42">
        <v>181.05</v>
      </c>
      <c r="W501" s="42">
        <v>4.9300000000000004E-3</v>
      </c>
      <c r="X501" s="42">
        <v>39</v>
      </c>
      <c r="Y501" s="44">
        <v>0.35</v>
      </c>
      <c r="Z501" s="87">
        <f t="shared" si="29"/>
        <v>4.7409418057223451</v>
      </c>
      <c r="AA501" s="88">
        <f t="shared" si="30"/>
        <v>4.9390609858206433</v>
      </c>
      <c r="AB501" s="90">
        <f t="shared" si="31"/>
        <v>-2.0466851545888662E-2</v>
      </c>
      <c r="AC501" s="19">
        <v>4.92</v>
      </c>
      <c r="AD501" s="13">
        <v>4.9400000000000004</v>
      </c>
      <c r="AE501" s="95">
        <v>0.36</v>
      </c>
    </row>
    <row r="502" spans="1:31" x14ac:dyDescent="0.2">
      <c r="A502" s="2" t="s">
        <v>339</v>
      </c>
      <c r="B502" s="9">
        <v>40150</v>
      </c>
      <c r="C502" s="18">
        <v>1.26</v>
      </c>
      <c r="D502" s="12">
        <v>5.76</v>
      </c>
      <c r="F502" s="12">
        <v>21</v>
      </c>
      <c r="H502" s="23">
        <f t="shared" si="28"/>
        <v>1.7378008287493753E-6</v>
      </c>
      <c r="I502" s="32">
        <v>6.0000000000000001E-3</v>
      </c>
      <c r="J502" s="25">
        <v>0.55000000000000004</v>
      </c>
      <c r="K502" s="33"/>
      <c r="L502" s="25">
        <v>16.7</v>
      </c>
      <c r="M502" s="30">
        <v>1.4</v>
      </c>
      <c r="N502" s="25">
        <v>8.09</v>
      </c>
      <c r="O502" s="25">
        <v>8.7799999999999994</v>
      </c>
      <c r="P502" s="25">
        <v>3.09</v>
      </c>
      <c r="Q502" s="25">
        <v>0.15</v>
      </c>
      <c r="R502" s="25">
        <v>14.2</v>
      </c>
      <c r="S502" s="34"/>
      <c r="T502" s="51">
        <v>0.14000000000000001</v>
      </c>
      <c r="U502" s="42">
        <v>23</v>
      </c>
      <c r="V502" s="42">
        <v>0.22</v>
      </c>
      <c r="W502" s="42">
        <v>0.01</v>
      </c>
      <c r="X502" s="42">
        <v>26</v>
      </c>
      <c r="Y502" s="44">
        <v>1.1299999999999999</v>
      </c>
      <c r="Z502" s="87">
        <f t="shared" si="29"/>
        <v>2.2561515093576481</v>
      </c>
      <c r="AA502" s="88">
        <f t="shared" si="30"/>
        <v>2.3504331189631618</v>
      </c>
      <c r="AB502" s="90">
        <f t="shared" si="31"/>
        <v>-2.0466705208427086E-2</v>
      </c>
      <c r="AD502" s="100"/>
      <c r="AE502" s="95">
        <v>4.2699999999999996</v>
      </c>
    </row>
    <row r="503" spans="1:31" x14ac:dyDescent="0.2">
      <c r="A503" s="2" t="s">
        <v>217</v>
      </c>
      <c r="B503" s="9">
        <v>38826</v>
      </c>
      <c r="C503" s="18">
        <v>13.07</v>
      </c>
      <c r="D503" s="12">
        <v>7.15</v>
      </c>
      <c r="F503" s="12">
        <v>1.4</v>
      </c>
      <c r="H503" s="23">
        <f t="shared" si="28"/>
        <v>7.0794578438413597E-8</v>
      </c>
      <c r="I503" s="32">
        <v>3.0000000000000001E-3</v>
      </c>
      <c r="J503" s="25">
        <v>0.01</v>
      </c>
      <c r="K503" s="29">
        <v>0.9</v>
      </c>
      <c r="L503" s="25">
        <v>112</v>
      </c>
      <c r="M503" s="29">
        <v>0.2</v>
      </c>
      <c r="N503" s="25">
        <v>0.47</v>
      </c>
      <c r="O503" s="25">
        <v>3.13</v>
      </c>
      <c r="P503" s="25">
        <v>7.96</v>
      </c>
      <c r="Q503" s="25">
        <v>0.21</v>
      </c>
      <c r="R503" s="25">
        <v>18</v>
      </c>
      <c r="S503" s="29">
        <v>0.7</v>
      </c>
      <c r="T503" s="51">
        <v>0.01</v>
      </c>
      <c r="U503" s="42">
        <v>68.2</v>
      </c>
      <c r="V503" s="42">
        <v>2.17</v>
      </c>
      <c r="W503" s="42">
        <v>3.2845000000000001E-3</v>
      </c>
      <c r="X503" s="42">
        <v>31</v>
      </c>
      <c r="Y503" s="44">
        <v>5.0999999999999996</v>
      </c>
      <c r="Z503" s="87">
        <f t="shared" si="29"/>
        <v>7.1320618585898696</v>
      </c>
      <c r="AA503" s="88">
        <f t="shared" si="30"/>
        <v>7.4296564413504926</v>
      </c>
      <c r="AB503" s="90">
        <f t="shared" si="31"/>
        <v>-2.0436776528072364E-2</v>
      </c>
      <c r="AC503" s="19">
        <v>7.1</v>
      </c>
      <c r="AD503" s="13">
        <v>7.4</v>
      </c>
      <c r="AE503" s="94">
        <v>-4.4000000000000004</v>
      </c>
    </row>
    <row r="504" spans="1:31" x14ac:dyDescent="0.2">
      <c r="A504" s="2" t="s">
        <v>100</v>
      </c>
      <c r="B504" s="9">
        <v>34647</v>
      </c>
      <c r="C504" s="19">
        <v>12.2</v>
      </c>
      <c r="D504" s="12">
        <v>6.95</v>
      </c>
      <c r="F504" s="12">
        <v>3</v>
      </c>
      <c r="H504" s="23">
        <f t="shared" si="28"/>
        <v>1.1220184543019621E-7</v>
      </c>
      <c r="I504" s="24">
        <v>3.0000000000000001E-3</v>
      </c>
      <c r="J504" s="25">
        <v>0.6</v>
      </c>
      <c r="K504" s="29">
        <v>7.7</v>
      </c>
      <c r="L504" s="25">
        <v>100</v>
      </c>
      <c r="M504" s="29">
        <v>1</v>
      </c>
      <c r="N504" s="25">
        <v>2.4300000000000002</v>
      </c>
      <c r="O504" s="25">
        <v>3.8</v>
      </c>
      <c r="P504" s="25">
        <v>14</v>
      </c>
      <c r="Q504" s="25">
        <v>0.25</v>
      </c>
      <c r="R504" s="25">
        <v>26</v>
      </c>
      <c r="S504" s="29">
        <v>5</v>
      </c>
      <c r="T504" s="51">
        <v>0.05</v>
      </c>
      <c r="U504" s="42">
        <v>6.51</v>
      </c>
      <c r="V504" s="42">
        <v>0.22</v>
      </c>
      <c r="W504" s="42">
        <v>6.5690000000000002E-3</v>
      </c>
      <c r="X504" s="42">
        <v>33</v>
      </c>
      <c r="Y504" s="44">
        <v>6.74</v>
      </c>
      <c r="Z504" s="87">
        <f t="shared" si="29"/>
        <v>7.4997092013090318</v>
      </c>
      <c r="AA504" s="88">
        <f t="shared" si="30"/>
        <v>7.8116853918718174</v>
      </c>
      <c r="AB504" s="90">
        <f t="shared" si="31"/>
        <v>-2.0375426200675978E-2</v>
      </c>
    </row>
    <row r="505" spans="1:31" x14ac:dyDescent="0.2">
      <c r="A505" s="2" t="s">
        <v>106</v>
      </c>
      <c r="B505" s="9">
        <v>35767</v>
      </c>
      <c r="C505" s="18">
        <v>4.7699999999999996</v>
      </c>
      <c r="D505" s="12">
        <v>7.12</v>
      </c>
      <c r="F505" s="12">
        <v>1.6</v>
      </c>
      <c r="H505" s="23">
        <f t="shared" si="28"/>
        <v>7.5857757502918145E-8</v>
      </c>
      <c r="I505" s="28"/>
      <c r="J505" s="25">
        <v>0.42</v>
      </c>
      <c r="K505" s="36"/>
      <c r="L505" s="25">
        <v>110</v>
      </c>
      <c r="M505" s="36"/>
      <c r="N505" s="25">
        <v>2.1</v>
      </c>
      <c r="O505" s="25">
        <v>3.4</v>
      </c>
      <c r="P505" s="25">
        <v>14</v>
      </c>
      <c r="Q505" s="25">
        <v>0.4</v>
      </c>
      <c r="R505" s="25">
        <v>19</v>
      </c>
      <c r="S505" s="36"/>
      <c r="T505" s="51">
        <v>0.01</v>
      </c>
      <c r="U505" s="42">
        <v>37.4</v>
      </c>
      <c r="V505" s="42">
        <v>0.22</v>
      </c>
      <c r="W505" s="42">
        <v>3.284E-3</v>
      </c>
      <c r="X505" s="42">
        <v>26</v>
      </c>
      <c r="Y505" s="44">
        <v>6.47</v>
      </c>
      <c r="Z505" s="87">
        <f t="shared" si="29"/>
        <v>7.6673103271447696</v>
      </c>
      <c r="AA505" s="88">
        <f t="shared" si="30"/>
        <v>7.985961968385844</v>
      </c>
      <c r="AB505" s="90">
        <f t="shared" si="31"/>
        <v>-2.035687076957431E-2</v>
      </c>
    </row>
    <row r="506" spans="1:31" x14ac:dyDescent="0.2">
      <c r="A506" s="2" t="s">
        <v>111</v>
      </c>
      <c r="B506" s="9">
        <v>38882</v>
      </c>
      <c r="C506" s="18">
        <v>18.73</v>
      </c>
      <c r="D506" s="12">
        <v>7.13</v>
      </c>
      <c r="F506" s="12">
        <v>1.8</v>
      </c>
      <c r="H506" s="23">
        <f t="shared" si="28"/>
        <v>7.413102413009154E-8</v>
      </c>
      <c r="I506" s="24">
        <v>1E-3</v>
      </c>
      <c r="J506" s="25">
        <v>0.35</v>
      </c>
      <c r="K506" s="29">
        <v>0.8</v>
      </c>
      <c r="L506" s="25">
        <v>99.2</v>
      </c>
      <c r="M506" s="29">
        <v>0.3</v>
      </c>
      <c r="N506" s="25">
        <v>3.2</v>
      </c>
      <c r="O506" s="25">
        <v>2.89</v>
      </c>
      <c r="P506" s="25">
        <v>13</v>
      </c>
      <c r="Q506" s="25">
        <v>0.31</v>
      </c>
      <c r="R506" s="25">
        <v>17.399999999999999</v>
      </c>
      <c r="S506" s="29">
        <v>0.9</v>
      </c>
      <c r="T506" s="51">
        <v>0.01</v>
      </c>
      <c r="U506" s="42">
        <v>12.1</v>
      </c>
      <c r="V506" s="42">
        <v>0.22</v>
      </c>
      <c r="W506" s="42">
        <v>3.9414000000000003E-3</v>
      </c>
      <c r="X506" s="42">
        <v>22</v>
      </c>
      <c r="Y506" s="44">
        <v>6.41</v>
      </c>
      <c r="Z506" s="87">
        <f t="shared" si="29"/>
        <v>6.9958157743361209</v>
      </c>
      <c r="AA506" s="88">
        <f t="shared" si="30"/>
        <v>7.2864419990730438</v>
      </c>
      <c r="AB506" s="90">
        <f t="shared" si="31"/>
        <v>-2.0348759233152439E-2</v>
      </c>
      <c r="AC506" s="19">
        <v>6.9</v>
      </c>
      <c r="AD506" s="13">
        <v>7.3</v>
      </c>
      <c r="AE506" s="94">
        <v>-5.8</v>
      </c>
    </row>
    <row r="507" spans="1:31" x14ac:dyDescent="0.2">
      <c r="A507" s="2" t="s">
        <v>129</v>
      </c>
      <c r="B507" s="9">
        <v>37903</v>
      </c>
      <c r="C507" s="18">
        <v>1.35</v>
      </c>
      <c r="D507" s="12">
        <v>6.89</v>
      </c>
      <c r="F507" s="12">
        <v>6.7</v>
      </c>
      <c r="H507" s="23">
        <f t="shared" si="28"/>
        <v>1.288249551693134E-7</v>
      </c>
      <c r="I507" s="28"/>
      <c r="J507" s="25">
        <v>3.74</v>
      </c>
      <c r="K507" s="33"/>
      <c r="L507" s="25">
        <v>131</v>
      </c>
      <c r="M507" s="33"/>
      <c r="N507" s="25">
        <v>10.4</v>
      </c>
      <c r="O507" s="25">
        <v>3.46</v>
      </c>
      <c r="P507" s="25">
        <v>11.8</v>
      </c>
      <c r="Q507" s="25">
        <v>0.71</v>
      </c>
      <c r="R507" s="25">
        <v>110</v>
      </c>
      <c r="S507" s="34"/>
      <c r="T507" s="51">
        <v>0.02</v>
      </c>
      <c r="U507" s="42">
        <v>10</v>
      </c>
      <c r="V507" s="42">
        <v>0.22</v>
      </c>
      <c r="W507" s="42">
        <v>0.02</v>
      </c>
      <c r="X507" s="42">
        <v>167</v>
      </c>
      <c r="Y507" s="44">
        <v>8.6</v>
      </c>
      <c r="Z507" s="87">
        <f t="shared" si="29"/>
        <v>12.986950529403444</v>
      </c>
      <c r="AA507" s="88">
        <f t="shared" si="30"/>
        <v>13.523656849173413</v>
      </c>
      <c r="AB507" s="90">
        <f t="shared" si="31"/>
        <v>-2.0244965047601288E-2</v>
      </c>
    </row>
    <row r="508" spans="1:31" x14ac:dyDescent="0.2">
      <c r="A508" s="2" t="s">
        <v>340</v>
      </c>
      <c r="B508" s="9">
        <v>38679</v>
      </c>
      <c r="C508" s="18">
        <v>4.3099999999999996</v>
      </c>
      <c r="D508" s="12">
        <v>4.9000000000000004</v>
      </c>
      <c r="F508" s="12">
        <v>2.9</v>
      </c>
      <c r="H508" s="23">
        <f t="shared" si="28"/>
        <v>1.2589254117941658E-5</v>
      </c>
      <c r="I508" s="32">
        <v>0.02</v>
      </c>
      <c r="J508" s="25">
        <v>0.01</v>
      </c>
      <c r="K508" s="29">
        <v>1</v>
      </c>
      <c r="L508" s="25">
        <v>44.1</v>
      </c>
      <c r="M508" s="29">
        <v>1</v>
      </c>
      <c r="N508" s="25">
        <v>0.02</v>
      </c>
      <c r="O508" s="25">
        <v>14.4</v>
      </c>
      <c r="P508" s="25">
        <v>4.9000000000000004</v>
      </c>
      <c r="Q508" s="25">
        <v>0.05</v>
      </c>
      <c r="R508" s="25">
        <v>7.2</v>
      </c>
      <c r="S508" s="29">
        <v>16</v>
      </c>
      <c r="T508" s="51">
        <v>0.03</v>
      </c>
      <c r="U508" s="42">
        <v>74</v>
      </c>
      <c r="V508" s="42">
        <v>72.150000000000006</v>
      </c>
      <c r="W508" s="42">
        <v>0.03</v>
      </c>
      <c r="X508" s="42">
        <v>22</v>
      </c>
      <c r="Y508" s="44">
        <v>0.1</v>
      </c>
      <c r="Z508" s="87">
        <f t="shared" si="29"/>
        <v>3.2905195621266485</v>
      </c>
      <c r="AA508" s="88">
        <f t="shared" si="30"/>
        <v>3.4264452564603762</v>
      </c>
      <c r="AB508" s="90">
        <f t="shared" si="31"/>
        <v>-2.0236177798281355E-2</v>
      </c>
      <c r="AC508" s="19">
        <v>3.28</v>
      </c>
      <c r="AD508" s="13">
        <v>-3.32</v>
      </c>
      <c r="AE508" s="94">
        <v>-1.1000000000000001</v>
      </c>
    </row>
    <row r="509" spans="1:31" x14ac:dyDescent="0.2">
      <c r="A509" s="2" t="s">
        <v>334</v>
      </c>
      <c r="B509" s="9">
        <v>39603</v>
      </c>
      <c r="C509" s="19">
        <v>2.59</v>
      </c>
      <c r="D509" s="13">
        <v>5.07</v>
      </c>
      <c r="E509" s="15"/>
      <c r="F509" s="13">
        <v>6.2</v>
      </c>
      <c r="H509" s="23">
        <f t="shared" si="28"/>
        <v>8.5113803820237531E-6</v>
      </c>
      <c r="I509" s="24">
        <v>2E-3</v>
      </c>
      <c r="J509" s="27">
        <v>0.11</v>
      </c>
      <c r="K509" s="29">
        <v>5.2</v>
      </c>
      <c r="L509" s="25">
        <v>21.1</v>
      </c>
      <c r="M509" s="36"/>
      <c r="N509" s="25">
        <v>2.36</v>
      </c>
      <c r="O509" s="25">
        <v>28.7</v>
      </c>
      <c r="P509" s="25">
        <v>6.13</v>
      </c>
      <c r="Q509" s="25">
        <v>7.0000000000000007E-2</v>
      </c>
      <c r="R509" s="25">
        <v>10.7</v>
      </c>
      <c r="S509" s="36"/>
      <c r="T509" s="50">
        <v>0.01</v>
      </c>
      <c r="U509" s="42">
        <v>70.900000000000006</v>
      </c>
      <c r="V509" s="42">
        <v>40.68</v>
      </c>
      <c r="W509" s="41">
        <v>3.9399999999999999E-3</v>
      </c>
      <c r="X509" s="42">
        <v>25</v>
      </c>
      <c r="Y509" s="44">
        <v>0.13</v>
      </c>
      <c r="Z509" s="87">
        <f t="shared" si="29"/>
        <v>2.8500508445902044</v>
      </c>
      <c r="AA509" s="88">
        <f t="shared" si="30"/>
        <v>2.96775626960383</v>
      </c>
      <c r="AB509" s="90">
        <f t="shared" si="31"/>
        <v>-2.0231922905531361E-2</v>
      </c>
      <c r="AD509" s="100"/>
      <c r="AE509" s="94">
        <v>6.93</v>
      </c>
    </row>
    <row r="510" spans="1:31" x14ac:dyDescent="0.2">
      <c r="A510" s="2" t="s">
        <v>244</v>
      </c>
      <c r="B510" s="9">
        <v>42262</v>
      </c>
      <c r="C510" s="18">
        <v>3.23</v>
      </c>
      <c r="D510" s="12">
        <v>8.39</v>
      </c>
      <c r="F510" s="12">
        <v>31</v>
      </c>
      <c r="H510" s="23">
        <f t="shared" si="28"/>
        <v>4.0738027780411214E-9</v>
      </c>
      <c r="I510" s="32">
        <v>4.5999999999999999E-3</v>
      </c>
      <c r="J510" s="25">
        <v>0.71</v>
      </c>
      <c r="K510" s="36"/>
      <c r="L510" s="25">
        <v>6.31</v>
      </c>
      <c r="M510" s="36"/>
      <c r="N510" s="25">
        <v>0.27</v>
      </c>
      <c r="O510" s="25">
        <v>7.15</v>
      </c>
      <c r="P510" s="25">
        <v>6.14</v>
      </c>
      <c r="Q510" s="25">
        <v>0.01</v>
      </c>
      <c r="R510" s="25">
        <v>306</v>
      </c>
      <c r="S510" s="36"/>
      <c r="T510" s="51">
        <v>2.85</v>
      </c>
      <c r="U510" s="42">
        <v>68.2</v>
      </c>
      <c r="V510" s="42">
        <v>0.22</v>
      </c>
      <c r="W510" s="42">
        <v>0.08</v>
      </c>
      <c r="X510" s="42">
        <v>301</v>
      </c>
      <c r="Y510" s="44">
        <v>4.95</v>
      </c>
      <c r="Z510" s="87">
        <f t="shared" si="29"/>
        <v>14.363000195348119</v>
      </c>
      <c r="AA510" s="88">
        <f t="shared" si="30"/>
        <v>14.955946169442793</v>
      </c>
      <c r="AB510" s="90">
        <f t="shared" si="31"/>
        <v>-2.0223986452894561E-2</v>
      </c>
      <c r="AC510" s="19">
        <v>14.38</v>
      </c>
      <c r="AD510" s="13">
        <v>14.95</v>
      </c>
      <c r="AE510" s="95">
        <v>3.87</v>
      </c>
    </row>
    <row r="511" spans="1:31" x14ac:dyDescent="0.2">
      <c r="A511" s="2" t="s">
        <v>108</v>
      </c>
      <c r="B511" s="9">
        <v>38629</v>
      </c>
      <c r="C511" s="18">
        <v>13.9</v>
      </c>
      <c r="D511" s="12">
        <v>7.57</v>
      </c>
      <c r="F511" s="12">
        <v>1.4</v>
      </c>
      <c r="H511" s="23">
        <f t="shared" si="28"/>
        <v>2.6915348039269097E-8</v>
      </c>
      <c r="I511" s="32">
        <v>2E-3</v>
      </c>
      <c r="J511" s="25">
        <v>0.48</v>
      </c>
      <c r="K511" s="36"/>
      <c r="L511" s="25">
        <v>51.8</v>
      </c>
      <c r="M511" s="36"/>
      <c r="N511" s="27">
        <v>0.81</v>
      </c>
      <c r="O511" s="25">
        <v>2.33</v>
      </c>
      <c r="P511" s="25">
        <v>5.49</v>
      </c>
      <c r="Q511" s="25">
        <v>0.15</v>
      </c>
      <c r="R511" s="25">
        <v>22.6</v>
      </c>
      <c r="S511" s="36"/>
      <c r="T511" s="51">
        <v>0.17</v>
      </c>
      <c r="U511" s="42">
        <v>5.1100000000000003</v>
      </c>
      <c r="V511" s="42">
        <v>0.22</v>
      </c>
      <c r="W511" s="42">
        <v>3.2845000000000001E-3</v>
      </c>
      <c r="X511" s="42">
        <v>19</v>
      </c>
      <c r="Y511" s="44">
        <v>3.66</v>
      </c>
      <c r="Z511" s="87">
        <f t="shared" si="29"/>
        <v>4.1404790655788704</v>
      </c>
      <c r="AA511" s="88">
        <f t="shared" si="30"/>
        <v>4.3113368196822801</v>
      </c>
      <c r="AB511" s="90">
        <f t="shared" si="31"/>
        <v>-2.0215508291107367E-2</v>
      </c>
      <c r="AC511" s="19">
        <v>4.0999999999999996</v>
      </c>
      <c r="AD511" s="13">
        <v>4.3</v>
      </c>
      <c r="AE511" s="94">
        <v>-4.67</v>
      </c>
    </row>
    <row r="512" spans="1:31" x14ac:dyDescent="0.2">
      <c r="A512" s="2" t="s">
        <v>371</v>
      </c>
      <c r="B512" s="9">
        <v>38846</v>
      </c>
      <c r="C512" s="18">
        <v>4.2300000000000004</v>
      </c>
      <c r="D512" s="12">
        <v>4.76</v>
      </c>
      <c r="F512" s="13">
        <v>1.9</v>
      </c>
      <c r="H512" s="23">
        <f t="shared" si="28"/>
        <v>1.7378008287493744E-5</v>
      </c>
      <c r="I512" s="24">
        <v>1.2</v>
      </c>
      <c r="J512" s="25">
        <v>0.01</v>
      </c>
      <c r="K512" s="29">
        <v>0.2</v>
      </c>
      <c r="L512" s="25">
        <v>23.7</v>
      </c>
      <c r="M512" s="29">
        <v>0.7</v>
      </c>
      <c r="N512" s="25">
        <v>0.05</v>
      </c>
      <c r="O512" s="25">
        <v>15.3</v>
      </c>
      <c r="P512" s="25">
        <v>12.5</v>
      </c>
      <c r="Q512" s="25">
        <v>0.02</v>
      </c>
      <c r="R512" s="25">
        <v>8.48</v>
      </c>
      <c r="S512" s="29">
        <v>2.5</v>
      </c>
      <c r="T512" s="51">
        <v>0.01</v>
      </c>
      <c r="U512" s="42">
        <v>36.9</v>
      </c>
      <c r="V512" s="42">
        <v>93.27</v>
      </c>
      <c r="W512" s="42">
        <v>3.2845000000000001E-3</v>
      </c>
      <c r="X512" s="42">
        <v>32</v>
      </c>
      <c r="Y512" s="44">
        <v>0.06</v>
      </c>
      <c r="Z512" s="87">
        <f t="shared" si="29"/>
        <v>3.1077021668686671</v>
      </c>
      <c r="AA512" s="88">
        <f t="shared" si="30"/>
        <v>3.235611822418579</v>
      </c>
      <c r="AB512" s="90">
        <f t="shared" si="31"/>
        <v>-2.0164484331995722E-2</v>
      </c>
      <c r="AC512" s="19">
        <v>3</v>
      </c>
      <c r="AD512" s="13">
        <v>3.2</v>
      </c>
      <c r="AE512" s="94">
        <v>-7.9</v>
      </c>
    </row>
    <row r="513" spans="1:31" x14ac:dyDescent="0.2">
      <c r="A513" s="2" t="s">
        <v>95</v>
      </c>
      <c r="B513" s="9">
        <v>36465</v>
      </c>
      <c r="C513" s="18">
        <v>2.42</v>
      </c>
      <c r="D513" s="12">
        <v>7.17</v>
      </c>
      <c r="F513" s="12">
        <v>2.8</v>
      </c>
      <c r="H513" s="23">
        <f t="shared" si="28"/>
        <v>6.7608297539197998E-8</v>
      </c>
      <c r="I513" s="28"/>
      <c r="J513" s="25">
        <v>1.1100000000000001</v>
      </c>
      <c r="K513" s="36"/>
      <c r="L513" s="25">
        <v>59</v>
      </c>
      <c r="M513" s="36"/>
      <c r="N513" s="25">
        <v>1.24</v>
      </c>
      <c r="O513" s="25">
        <v>8.6</v>
      </c>
      <c r="P513" s="25">
        <v>21</v>
      </c>
      <c r="Q513" s="25">
        <v>7.0000000000000007E-2</v>
      </c>
      <c r="R513" s="25">
        <v>190</v>
      </c>
      <c r="S513" s="36"/>
      <c r="T513" s="51">
        <v>0.03</v>
      </c>
      <c r="U513" s="42">
        <v>18.899999999999999</v>
      </c>
      <c r="V513" s="42">
        <v>0.22</v>
      </c>
      <c r="W513" s="42">
        <v>3.3E-3</v>
      </c>
      <c r="X513" s="42">
        <v>211</v>
      </c>
      <c r="Y513" s="44">
        <v>7.46</v>
      </c>
      <c r="Z513" s="87">
        <f t="shared" si="29"/>
        <v>13.264827140133878</v>
      </c>
      <c r="AA513" s="88">
        <f t="shared" si="30"/>
        <v>13.810076027726325</v>
      </c>
      <c r="AB513" s="90">
        <f t="shared" si="31"/>
        <v>-2.0138535093255479E-2</v>
      </c>
      <c r="AE513" s="96"/>
    </row>
    <row r="514" spans="1:31" x14ac:dyDescent="0.2">
      <c r="A514" s="2" t="s">
        <v>243</v>
      </c>
      <c r="B514" s="9">
        <v>41948</v>
      </c>
      <c r="C514" s="20"/>
      <c r="D514" s="12">
        <v>7.31</v>
      </c>
      <c r="F514" s="12">
        <v>0.7</v>
      </c>
      <c r="H514" s="23">
        <f t="shared" si="28"/>
        <v>4.8977881936844561E-8</v>
      </c>
      <c r="I514" s="32">
        <v>0.02</v>
      </c>
      <c r="J514" s="25">
        <v>0.05</v>
      </c>
      <c r="K514" s="33"/>
      <c r="L514" s="25">
        <v>85</v>
      </c>
      <c r="M514" s="33"/>
      <c r="N514" s="25">
        <v>0.04</v>
      </c>
      <c r="O514" s="25">
        <v>1.1000000000000001</v>
      </c>
      <c r="P514" s="25">
        <v>5</v>
      </c>
      <c r="Q514" s="25">
        <v>0.02</v>
      </c>
      <c r="R514" s="25">
        <v>13</v>
      </c>
      <c r="S514" s="34"/>
      <c r="T514" s="51">
        <v>0.03</v>
      </c>
      <c r="U514" s="42">
        <v>56</v>
      </c>
      <c r="V514" s="42">
        <v>1</v>
      </c>
      <c r="W514" s="42">
        <v>0.02</v>
      </c>
      <c r="X514" s="42">
        <v>19</v>
      </c>
      <c r="Y514" s="44">
        <v>3.75</v>
      </c>
      <c r="Z514" s="87">
        <f t="shared" si="29"/>
        <v>5.2536287273212929</v>
      </c>
      <c r="AA514" s="88">
        <f t="shared" si="30"/>
        <v>5.4692942241259228</v>
      </c>
      <c r="AB514" s="90">
        <f t="shared" si="31"/>
        <v>-2.0112566114775882E-2</v>
      </c>
      <c r="AC514" s="19">
        <v>5.25</v>
      </c>
      <c r="AD514" s="13">
        <v>5.46</v>
      </c>
      <c r="AE514" s="95">
        <v>4</v>
      </c>
    </row>
    <row r="515" spans="1:31" x14ac:dyDescent="0.2">
      <c r="A515" s="2" t="s">
        <v>82</v>
      </c>
      <c r="B515" s="9">
        <v>40099</v>
      </c>
      <c r="C515" s="20"/>
      <c r="D515" s="12">
        <v>7</v>
      </c>
      <c r="F515" s="12">
        <v>4.5</v>
      </c>
      <c r="H515" s="23">
        <f t="shared" si="28"/>
        <v>9.9999999999999995E-8</v>
      </c>
      <c r="J515" s="25">
        <v>0.02</v>
      </c>
      <c r="L515" s="25">
        <v>98.7</v>
      </c>
      <c r="N515" s="25">
        <v>0.01</v>
      </c>
      <c r="O515" s="25">
        <v>2.4</v>
      </c>
      <c r="P515" s="25">
        <v>6.3</v>
      </c>
      <c r="Q515" s="25">
        <v>0.26</v>
      </c>
      <c r="R515" s="25">
        <v>15</v>
      </c>
      <c r="T515" s="51">
        <v>0.26</v>
      </c>
      <c r="U515" s="42">
        <v>59.5</v>
      </c>
      <c r="V515" s="42">
        <v>3.8</v>
      </c>
      <c r="W515" s="42">
        <v>7.0000000000000007E-2</v>
      </c>
      <c r="X515" s="42">
        <v>39.4</v>
      </c>
      <c r="Y515" s="44">
        <v>4</v>
      </c>
      <c r="Z515" s="87">
        <f t="shared" si="29"/>
        <v>6.1682277731501198</v>
      </c>
      <c r="AA515" s="88">
        <f t="shared" si="30"/>
        <v>6.4211298523241398</v>
      </c>
      <c r="AB515" s="90">
        <f t="shared" si="31"/>
        <v>-2.0088561044789031E-2</v>
      </c>
      <c r="AC515" s="19">
        <v>6.2</v>
      </c>
      <c r="AD515" s="13">
        <v>6.4</v>
      </c>
      <c r="AE515" s="94">
        <v>-1.8</v>
      </c>
    </row>
    <row r="516" spans="1:31" x14ac:dyDescent="0.2">
      <c r="A516" s="2" t="s">
        <v>336</v>
      </c>
      <c r="B516" s="9">
        <v>41764</v>
      </c>
      <c r="C516" s="18">
        <v>2.23</v>
      </c>
      <c r="D516" s="12">
        <v>5.98</v>
      </c>
      <c r="F516" s="12">
        <v>40</v>
      </c>
      <c r="H516" s="23">
        <f t="shared" ref="H516:H579" si="32">10^-(D516)</f>
        <v>1.0471285480508979E-6</v>
      </c>
      <c r="I516" s="32">
        <v>0.06</v>
      </c>
      <c r="J516" s="25">
        <v>0.04</v>
      </c>
      <c r="K516" s="30">
        <v>0.3</v>
      </c>
      <c r="L516" s="25">
        <v>16.399999999999999</v>
      </c>
      <c r="M516" s="30">
        <v>2.4</v>
      </c>
      <c r="N516" s="25">
        <v>0.13</v>
      </c>
      <c r="O516" s="25">
        <v>23.2</v>
      </c>
      <c r="P516" s="25">
        <v>2.57</v>
      </c>
      <c r="Q516" s="25">
        <v>0.01</v>
      </c>
      <c r="R516" s="25">
        <v>107</v>
      </c>
      <c r="S516" s="31">
        <v>7.6</v>
      </c>
      <c r="T516" s="51">
        <v>0.06</v>
      </c>
      <c r="U516" s="42">
        <v>25.6</v>
      </c>
      <c r="V516" s="42">
        <v>2.35</v>
      </c>
      <c r="W516" s="42">
        <v>0.03</v>
      </c>
      <c r="X516" s="42">
        <v>170</v>
      </c>
      <c r="Y516" s="43">
        <v>1.18</v>
      </c>
      <c r="Z516" s="87">
        <f t="shared" ref="Z516:Z579" si="33">(H516/H$3)+(I516/I$3*3)+(J516/J$3)+(L516/L$3*2)+(N516/N$3*2)+(O516/O$3)+(P516/P$3*2)+(Q516/Q$3*2)+(R516/R$3)</f>
        <v>6.2912609956580638</v>
      </c>
      <c r="AA516" s="88">
        <f t="shared" ref="AA516:AA579" si="34">(T516/T$3*3)+(U516/U$3*2)+(V516/V$3)+(W516/W$3)+(X516/X$3)+Y516</f>
        <v>6.548882063737465</v>
      </c>
      <c r="AB516" s="90">
        <f t="shared" ref="AB516:AB579" si="35">(Z516-AA516)/(Z516+AA516)</f>
        <v>-2.0063722568175891E-2</v>
      </c>
      <c r="AC516" s="19">
        <v>6.45</v>
      </c>
      <c r="AD516" s="13">
        <v>6.55</v>
      </c>
      <c r="AE516" s="94">
        <v>1.59</v>
      </c>
    </row>
    <row r="517" spans="1:31" x14ac:dyDescent="0.2">
      <c r="A517" s="2" t="s">
        <v>235</v>
      </c>
      <c r="B517" s="9">
        <v>39189</v>
      </c>
      <c r="C517" s="18">
        <v>1.71</v>
      </c>
      <c r="D517" s="12">
        <v>7.26</v>
      </c>
      <c r="F517" s="12">
        <v>3.4</v>
      </c>
      <c r="H517" s="23">
        <f t="shared" si="32"/>
        <v>5.4954087385762357E-8</v>
      </c>
      <c r="I517" s="32">
        <v>2E-3</v>
      </c>
      <c r="J517" s="25">
        <v>0.03</v>
      </c>
      <c r="K517" s="33"/>
      <c r="L517" s="25">
        <v>146</v>
      </c>
      <c r="M517" s="33"/>
      <c r="N517" s="25">
        <v>0.33</v>
      </c>
      <c r="O517" s="25">
        <v>1.76</v>
      </c>
      <c r="P517" s="25">
        <v>17.5</v>
      </c>
      <c r="Q517" s="25">
        <v>7.0000000000000007E-2</v>
      </c>
      <c r="R517" s="25">
        <v>34.1</v>
      </c>
      <c r="S517" s="34"/>
      <c r="T517" s="51">
        <v>0.01</v>
      </c>
      <c r="U517" s="42">
        <v>98.3</v>
      </c>
      <c r="V517" s="42">
        <v>47.8</v>
      </c>
      <c r="W517" s="42">
        <v>0.1</v>
      </c>
      <c r="X517" s="42">
        <v>78</v>
      </c>
      <c r="Y517" s="44">
        <v>5.67</v>
      </c>
      <c r="Z517" s="87">
        <f t="shared" si="33"/>
        <v>10.269686962772967</v>
      </c>
      <c r="AA517" s="88">
        <f t="shared" si="34"/>
        <v>10.69016411380268</v>
      </c>
      <c r="AB517" s="90">
        <f t="shared" si="35"/>
        <v>-2.0061075314587083E-2</v>
      </c>
      <c r="AE517" s="96"/>
    </row>
    <row r="518" spans="1:31" x14ac:dyDescent="0.2">
      <c r="A518" s="2" t="s">
        <v>156</v>
      </c>
      <c r="B518" s="9">
        <v>38827</v>
      </c>
      <c r="C518" s="18">
        <v>2.94</v>
      </c>
      <c r="D518" s="12">
        <v>7.18</v>
      </c>
      <c r="F518" s="12">
        <v>5</v>
      </c>
      <c r="H518" s="23">
        <f t="shared" si="32"/>
        <v>6.606934480075943E-8</v>
      </c>
      <c r="I518" s="28"/>
      <c r="J518" s="25">
        <v>0.39</v>
      </c>
      <c r="K518" s="29">
        <v>0.2</v>
      </c>
      <c r="L518" s="25">
        <v>104</v>
      </c>
      <c r="M518" s="29">
        <v>0.4</v>
      </c>
      <c r="N518" s="25">
        <v>5.8</v>
      </c>
      <c r="O518" s="25">
        <v>1.1100000000000001</v>
      </c>
      <c r="P518" s="25">
        <v>4.47</v>
      </c>
      <c r="Q518" s="25">
        <v>0.42</v>
      </c>
      <c r="R518" s="25">
        <v>24.2</v>
      </c>
      <c r="S518" s="29">
        <v>0.6</v>
      </c>
      <c r="T518" s="51">
        <v>0.01</v>
      </c>
      <c r="U518" s="42">
        <v>68.400000000000006</v>
      </c>
      <c r="V518" s="42">
        <v>0.22</v>
      </c>
      <c r="W518" s="42">
        <v>9.1965999999999992E-3</v>
      </c>
      <c r="X518" s="42">
        <v>69</v>
      </c>
      <c r="Y518" s="44">
        <v>3.79</v>
      </c>
      <c r="Z518" s="87">
        <f t="shared" si="33"/>
        <v>6.8830463150269212</v>
      </c>
      <c r="AA518" s="88">
        <f t="shared" si="34"/>
        <v>7.164429282058963</v>
      </c>
      <c r="AB518" s="90">
        <f t="shared" si="35"/>
        <v>-2.0030856440171642E-2</v>
      </c>
      <c r="AC518" s="19">
        <v>6.7</v>
      </c>
      <c r="AD518" s="13">
        <v>7.2</v>
      </c>
      <c r="AE518" s="94">
        <v>-7.2</v>
      </c>
    </row>
    <row r="519" spans="1:31" x14ac:dyDescent="0.2">
      <c r="A519" s="2" t="s">
        <v>110</v>
      </c>
      <c r="B519" s="9">
        <v>32308</v>
      </c>
      <c r="C519" s="18">
        <v>7.83</v>
      </c>
      <c r="D519" s="12">
        <v>7.28</v>
      </c>
      <c r="F519" s="12">
        <v>2</v>
      </c>
      <c r="H519" s="23">
        <f t="shared" si="32"/>
        <v>5.2480746024977185E-8</v>
      </c>
      <c r="I519" s="32">
        <v>0.02</v>
      </c>
      <c r="J519" s="25">
        <v>0.06</v>
      </c>
      <c r="K519" s="30">
        <v>0.5</v>
      </c>
      <c r="L519" s="25">
        <v>100</v>
      </c>
      <c r="M519" s="30">
        <v>0.1</v>
      </c>
      <c r="N519" s="25">
        <v>0.13</v>
      </c>
      <c r="O519" s="25">
        <v>1.7</v>
      </c>
      <c r="P519" s="25">
        <v>5.8</v>
      </c>
      <c r="Q519" s="25">
        <v>0.12</v>
      </c>
      <c r="R519" s="25">
        <v>17</v>
      </c>
      <c r="S519" s="31">
        <v>3.1</v>
      </c>
      <c r="T519" s="51">
        <v>1.53</v>
      </c>
      <c r="U519" s="42">
        <v>68.099999999999994</v>
      </c>
      <c r="V519" s="42">
        <v>5.35</v>
      </c>
      <c r="W519" s="42">
        <v>0.82</v>
      </c>
      <c r="X519" s="42">
        <v>25.9</v>
      </c>
      <c r="Y519" s="44">
        <v>4.22</v>
      </c>
      <c r="Z519" s="87">
        <f t="shared" si="33"/>
        <v>6.2647010295163552</v>
      </c>
      <c r="AA519" s="88">
        <f t="shared" si="34"/>
        <v>6.5207701980283321</v>
      </c>
      <c r="AB519" s="90">
        <f t="shared" si="35"/>
        <v>-2.0028136934077814E-2</v>
      </c>
    </row>
    <row r="520" spans="1:31" x14ac:dyDescent="0.2">
      <c r="A520" s="2" t="s">
        <v>258</v>
      </c>
      <c r="B520" s="9">
        <v>40631</v>
      </c>
      <c r="C520" s="18">
        <v>11.65</v>
      </c>
      <c r="D520" s="12">
        <v>7.22</v>
      </c>
      <c r="F520" s="12">
        <v>1.2</v>
      </c>
      <c r="H520" s="23">
        <f t="shared" si="32"/>
        <v>6.0255958607435649E-8</v>
      </c>
      <c r="I520" s="28"/>
      <c r="J520" s="25">
        <v>0.01</v>
      </c>
      <c r="K520" s="30">
        <v>0.2</v>
      </c>
      <c r="L520" s="25">
        <v>139</v>
      </c>
      <c r="M520" s="30">
        <v>1.1000000000000001</v>
      </c>
      <c r="N520" s="25">
        <v>0.15</v>
      </c>
      <c r="O520" s="25">
        <v>0.92</v>
      </c>
      <c r="P520" s="25">
        <v>11.1</v>
      </c>
      <c r="Q520" s="25">
        <v>5.0000000000000001E-3</v>
      </c>
      <c r="R520" s="25">
        <v>12.5</v>
      </c>
      <c r="S520" s="31">
        <v>1.4</v>
      </c>
      <c r="T520" s="51">
        <v>0.02</v>
      </c>
      <c r="U520" s="42">
        <v>52.2</v>
      </c>
      <c r="V520" s="42">
        <v>71.709999999999994</v>
      </c>
      <c r="W520" s="42">
        <v>3.2799999999999999E-3</v>
      </c>
      <c r="X520" s="42">
        <v>32</v>
      </c>
      <c r="Y520" s="44">
        <v>5.62</v>
      </c>
      <c r="Z520" s="87">
        <f t="shared" si="33"/>
        <v>8.4226854208824431</v>
      </c>
      <c r="AA520" s="88">
        <f t="shared" si="34"/>
        <v>8.7667034258125973</v>
      </c>
      <c r="AB520" s="90">
        <f t="shared" si="35"/>
        <v>-2.0013393611506888E-2</v>
      </c>
      <c r="AC520" s="19">
        <v>8.43</v>
      </c>
      <c r="AD520" s="99">
        <v>8.77</v>
      </c>
      <c r="AE520" s="95">
        <v>3.97</v>
      </c>
    </row>
    <row r="521" spans="1:31" x14ac:dyDescent="0.2">
      <c r="A521" s="2" t="s">
        <v>347</v>
      </c>
      <c r="B521" s="9">
        <v>42152</v>
      </c>
      <c r="C521" s="18">
        <v>4.6100000000000003</v>
      </c>
      <c r="D521" s="12">
        <v>6.03</v>
      </c>
      <c r="F521" s="12">
        <v>1.1000000000000001</v>
      </c>
      <c r="H521" s="23">
        <f t="shared" si="32"/>
        <v>9.3325430079699009E-7</v>
      </c>
      <c r="I521" s="24">
        <v>6.0000000000000001E-3</v>
      </c>
      <c r="J521" s="25">
        <v>0.01</v>
      </c>
      <c r="K521" s="36"/>
      <c r="L521" s="25">
        <v>32.299999999999997</v>
      </c>
      <c r="M521" s="36"/>
      <c r="N521" s="25">
        <v>2E-3</v>
      </c>
      <c r="O521" s="25">
        <v>4.12</v>
      </c>
      <c r="P521" s="25">
        <v>4.26</v>
      </c>
      <c r="Q521" s="25">
        <v>6.0000000000000001E-3</v>
      </c>
      <c r="R521" s="25">
        <v>12.3</v>
      </c>
      <c r="S521" s="36"/>
      <c r="T521" s="51">
        <v>0.04</v>
      </c>
      <c r="U521" s="42">
        <v>31.1</v>
      </c>
      <c r="V521" s="42">
        <v>45.15</v>
      </c>
      <c r="W521" s="42">
        <v>3.2799999999999999E-3</v>
      </c>
      <c r="X521" s="42">
        <v>26</v>
      </c>
      <c r="Y521" s="44">
        <v>0.6</v>
      </c>
      <c r="Z521" s="87">
        <f t="shared" si="33"/>
        <v>2.6041492616376258</v>
      </c>
      <c r="AA521" s="88">
        <f t="shared" si="34"/>
        <v>2.7104326018610112</v>
      </c>
      <c r="AB521" s="90">
        <f t="shared" si="35"/>
        <v>-1.9998438814792872E-2</v>
      </c>
      <c r="AC521" s="19">
        <v>2.61</v>
      </c>
      <c r="AD521" s="13">
        <v>2.71</v>
      </c>
      <c r="AE521" s="94">
        <v>3.76</v>
      </c>
    </row>
    <row r="522" spans="1:31" x14ac:dyDescent="0.2">
      <c r="A522" s="2" t="s">
        <v>100</v>
      </c>
      <c r="B522" s="9">
        <v>40857</v>
      </c>
      <c r="C522" s="18">
        <v>12.16</v>
      </c>
      <c r="D522" s="12">
        <v>7.19</v>
      </c>
      <c r="F522" s="12">
        <v>3.1</v>
      </c>
      <c r="H522" s="23">
        <f t="shared" si="32"/>
        <v>6.4565422903465397E-8</v>
      </c>
      <c r="I522" s="28"/>
      <c r="J522" s="25">
        <v>0.52</v>
      </c>
      <c r="K522" s="29">
        <v>10</v>
      </c>
      <c r="L522" s="25">
        <v>102</v>
      </c>
      <c r="M522" s="36"/>
      <c r="N522" s="25">
        <v>2.41</v>
      </c>
      <c r="O522" s="25">
        <v>3.64</v>
      </c>
      <c r="P522" s="25">
        <v>13.9</v>
      </c>
      <c r="Q522" s="25">
        <v>0.24</v>
      </c>
      <c r="R522" s="25">
        <v>27.3</v>
      </c>
      <c r="S522" s="36"/>
      <c r="T522" s="51">
        <v>0.01</v>
      </c>
      <c r="U522" s="42">
        <v>7.41</v>
      </c>
      <c r="V522" s="42">
        <v>0.22</v>
      </c>
      <c r="W522" s="42">
        <v>3.2799999999999999E-3</v>
      </c>
      <c r="X522" s="42">
        <v>33</v>
      </c>
      <c r="Y522" s="44">
        <v>6.86</v>
      </c>
      <c r="Z522" s="87">
        <f t="shared" si="33"/>
        <v>7.637878476217618</v>
      </c>
      <c r="AA522" s="88">
        <f t="shared" si="34"/>
        <v>7.9490866730459198</v>
      </c>
      <c r="AB522" s="90">
        <f t="shared" si="35"/>
        <v>-1.9965926262625021E-2</v>
      </c>
      <c r="AC522" s="19">
        <v>7.68</v>
      </c>
      <c r="AD522" s="13">
        <v>7.95</v>
      </c>
      <c r="AE522" s="94">
        <v>3.37</v>
      </c>
    </row>
    <row r="523" spans="1:31" x14ac:dyDescent="0.2">
      <c r="A523" s="2" t="s">
        <v>101</v>
      </c>
      <c r="B523" s="9">
        <v>38294</v>
      </c>
      <c r="C523" s="18">
        <v>21.47</v>
      </c>
      <c r="D523" s="12">
        <v>7.03</v>
      </c>
      <c r="F523" s="12">
        <v>1.3</v>
      </c>
      <c r="H523" s="23">
        <f t="shared" si="32"/>
        <v>9.3325430079699072E-8</v>
      </c>
      <c r="I523" s="28"/>
      <c r="J523" s="25">
        <v>0.35</v>
      </c>
      <c r="K523" s="29">
        <v>0.2</v>
      </c>
      <c r="L523" s="25">
        <v>98.4</v>
      </c>
      <c r="M523" s="29">
        <v>0.6</v>
      </c>
      <c r="N523" s="25">
        <v>1.77</v>
      </c>
      <c r="O523" s="25">
        <v>1.95</v>
      </c>
      <c r="P523" s="25">
        <v>9.6199999999999992</v>
      </c>
      <c r="Q523" s="25">
        <v>0.18</v>
      </c>
      <c r="R523" s="25">
        <v>16.7</v>
      </c>
      <c r="S523" s="29">
        <v>0.8</v>
      </c>
      <c r="T523" s="51">
        <v>0.03</v>
      </c>
      <c r="U523" s="42">
        <v>12.3</v>
      </c>
      <c r="V523" s="42">
        <v>0.22</v>
      </c>
      <c r="W523" s="42">
        <v>5.9121E-3</v>
      </c>
      <c r="X523" s="42">
        <v>26</v>
      </c>
      <c r="Y523" s="44">
        <v>5.84</v>
      </c>
      <c r="Z523" s="87">
        <f t="shared" si="33"/>
        <v>6.5672796026348488</v>
      </c>
      <c r="AA523" s="88">
        <f t="shared" si="34"/>
        <v>6.8341152283631459</v>
      </c>
      <c r="AB523" s="90">
        <f t="shared" si="35"/>
        <v>-1.9911033820979217E-2</v>
      </c>
      <c r="AC523" s="19">
        <v>6.5</v>
      </c>
      <c r="AD523" s="13">
        <v>6.83</v>
      </c>
      <c r="AE523" s="94">
        <v>0.3</v>
      </c>
    </row>
    <row r="524" spans="1:31" x14ac:dyDescent="0.2">
      <c r="A524" s="2" t="s">
        <v>271</v>
      </c>
      <c r="B524" s="9">
        <v>32322</v>
      </c>
      <c r="C524" s="18">
        <v>4.2699999999999996</v>
      </c>
      <c r="D524" s="12">
        <v>6.51</v>
      </c>
      <c r="F524" s="12">
        <v>3</v>
      </c>
      <c r="H524" s="23">
        <f t="shared" si="32"/>
        <v>3.090295432513585E-7</v>
      </c>
      <c r="I524" s="32">
        <v>0.09</v>
      </c>
      <c r="J524" s="25">
        <v>0.06</v>
      </c>
      <c r="K524" s="30">
        <v>0.2</v>
      </c>
      <c r="L524" s="25">
        <v>107</v>
      </c>
      <c r="M524" s="30">
        <v>0.1</v>
      </c>
      <c r="N524" s="25">
        <v>0.1</v>
      </c>
      <c r="O524" s="25">
        <v>4.8</v>
      </c>
      <c r="P524" s="25">
        <v>5.7</v>
      </c>
      <c r="Q524" s="27">
        <v>0.1</v>
      </c>
      <c r="R524" s="25">
        <v>38</v>
      </c>
      <c r="S524" s="31">
        <v>17</v>
      </c>
      <c r="T524" s="51">
        <v>1.53</v>
      </c>
      <c r="U524" s="42">
        <v>56.9</v>
      </c>
      <c r="V524" s="42">
        <v>41.16</v>
      </c>
      <c r="W524" s="42">
        <v>0.82</v>
      </c>
      <c r="X524" s="42">
        <v>46</v>
      </c>
      <c r="Y524" s="44">
        <v>4.7</v>
      </c>
      <c r="Z524" s="87">
        <f t="shared" si="33"/>
        <v>7.6044813002534948</v>
      </c>
      <c r="AA524" s="88">
        <f t="shared" si="34"/>
        <v>7.9121832934642589</v>
      </c>
      <c r="AB524" s="90">
        <f t="shared" si="35"/>
        <v>-1.9830421116104016E-2</v>
      </c>
    </row>
    <row r="525" spans="1:31" x14ac:dyDescent="0.2">
      <c r="A525" s="2" t="s">
        <v>97</v>
      </c>
      <c r="B525" s="9">
        <v>37573</v>
      </c>
      <c r="C525" s="18">
        <v>15.35</v>
      </c>
      <c r="D525" s="12">
        <v>7.27</v>
      </c>
      <c r="F525" s="12">
        <v>5.7</v>
      </c>
      <c r="H525" s="23">
        <f t="shared" si="32"/>
        <v>5.3703179637025192E-8</v>
      </c>
      <c r="I525" s="28"/>
      <c r="J525" s="25">
        <v>13.77</v>
      </c>
      <c r="K525" s="33"/>
      <c r="L525" s="25">
        <v>65.7</v>
      </c>
      <c r="M525" s="33"/>
      <c r="N525" s="25">
        <v>1.9</v>
      </c>
      <c r="O525" s="25">
        <v>5.9</v>
      </c>
      <c r="P525" s="25">
        <v>17.399999999999999</v>
      </c>
      <c r="Q525" s="25">
        <v>0.28999999999999998</v>
      </c>
      <c r="R525" s="25">
        <v>25.2</v>
      </c>
      <c r="S525" s="34"/>
      <c r="T525" s="51">
        <v>6.34</v>
      </c>
      <c r="U525" s="42">
        <v>1</v>
      </c>
      <c r="V525" s="42">
        <v>0.3</v>
      </c>
      <c r="W525" s="42">
        <v>0.03</v>
      </c>
      <c r="X525" s="42">
        <v>10.6</v>
      </c>
      <c r="Y525" s="44">
        <v>6.55</v>
      </c>
      <c r="Z525" s="87">
        <f t="shared" si="33"/>
        <v>6.8005730890433789</v>
      </c>
      <c r="AA525" s="88">
        <f t="shared" si="34"/>
        <v>7.0755955016197936</v>
      </c>
      <c r="AB525" s="90">
        <f t="shared" si="35"/>
        <v>-1.9819765865447068E-2</v>
      </c>
    </row>
    <row r="526" spans="1:31" x14ac:dyDescent="0.2">
      <c r="A526" s="2" t="s">
        <v>114</v>
      </c>
      <c r="B526" s="9">
        <v>37543</v>
      </c>
      <c r="C526" s="18">
        <v>9.0299999999999994</v>
      </c>
      <c r="D526" s="12">
        <v>7.29</v>
      </c>
      <c r="E526" s="16"/>
      <c r="F526" s="12">
        <v>2.2000000000000002</v>
      </c>
      <c r="H526" s="23">
        <f t="shared" si="32"/>
        <v>5.1286138399136415E-8</v>
      </c>
      <c r="I526" s="32">
        <v>3.0000000000000001E-3</v>
      </c>
      <c r="J526" s="25">
        <v>0.43</v>
      </c>
      <c r="K526" s="36"/>
      <c r="L526" s="25">
        <v>350</v>
      </c>
      <c r="M526" s="36"/>
      <c r="N526" s="25">
        <v>1.68</v>
      </c>
      <c r="O526" s="25">
        <v>3.56</v>
      </c>
      <c r="P526" s="25">
        <v>15.8</v>
      </c>
      <c r="Q526" s="25">
        <v>0.27</v>
      </c>
      <c r="R526" s="25">
        <v>22</v>
      </c>
      <c r="S526" s="36"/>
      <c r="T526" s="51">
        <v>0.01</v>
      </c>
      <c r="U526" s="42">
        <v>701</v>
      </c>
      <c r="V526" s="42">
        <v>0.22</v>
      </c>
      <c r="W526" s="42">
        <v>3.9414000000000003E-3</v>
      </c>
      <c r="X526" s="42">
        <v>26</v>
      </c>
      <c r="Y526" s="44">
        <v>5.38</v>
      </c>
      <c r="Z526" s="87">
        <f t="shared" si="33"/>
        <v>19.907145417457883</v>
      </c>
      <c r="AA526" s="88">
        <f t="shared" si="34"/>
        <v>20.710902875699354</v>
      </c>
      <c r="AB526" s="90">
        <f t="shared" si="35"/>
        <v>-1.9788185105311336E-2</v>
      </c>
    </row>
    <row r="527" spans="1:31" x14ac:dyDescent="0.2">
      <c r="A527" s="2" t="s">
        <v>286</v>
      </c>
      <c r="B527" s="9">
        <v>38835</v>
      </c>
      <c r="D527" s="12">
        <v>4.99</v>
      </c>
      <c r="F527" s="13">
        <v>1.5</v>
      </c>
      <c r="H527" s="23">
        <f t="shared" si="32"/>
        <v>1.0232929922807521E-5</v>
      </c>
      <c r="I527" s="24">
        <v>0.06</v>
      </c>
      <c r="J527" s="25">
        <v>0.06</v>
      </c>
      <c r="K527" s="29">
        <v>5</v>
      </c>
      <c r="L527" s="25">
        <v>19.61</v>
      </c>
      <c r="M527" s="29">
        <v>5</v>
      </c>
      <c r="N527" s="25">
        <v>0.02</v>
      </c>
      <c r="O527" s="25">
        <v>1.55</v>
      </c>
      <c r="P527" s="25">
        <v>3.18</v>
      </c>
      <c r="Q527" s="27">
        <v>0.13</v>
      </c>
      <c r="R527" s="25">
        <v>11.8</v>
      </c>
      <c r="S527" s="29">
        <v>10</v>
      </c>
      <c r="T527" s="50">
        <v>0.06</v>
      </c>
      <c r="U527" s="42">
        <v>9</v>
      </c>
      <c r="V527" s="42">
        <v>34.75</v>
      </c>
      <c r="W527" s="42">
        <v>0.02</v>
      </c>
      <c r="X527" s="42">
        <v>16</v>
      </c>
      <c r="Y527" s="44">
        <v>0.68</v>
      </c>
      <c r="Z527" s="87">
        <f t="shared" si="33"/>
        <v>1.8085360421476389</v>
      </c>
      <c r="AA527" s="88">
        <f t="shared" si="34"/>
        <v>1.8815172851873845</v>
      </c>
      <c r="AB527" s="90">
        <f t="shared" si="35"/>
        <v>-1.9777828818656418E-2</v>
      </c>
      <c r="AC527" s="19">
        <v>1.81</v>
      </c>
      <c r="AD527" s="13">
        <v>1.86</v>
      </c>
      <c r="AE527" s="94">
        <v>-2.73</v>
      </c>
    </row>
    <row r="528" spans="1:31" x14ac:dyDescent="0.2">
      <c r="A528" s="2" t="s">
        <v>96</v>
      </c>
      <c r="B528" s="9">
        <v>31733</v>
      </c>
      <c r="C528" s="19">
        <v>1.43</v>
      </c>
      <c r="D528" s="13">
        <v>7</v>
      </c>
      <c r="E528" s="15"/>
      <c r="F528" s="13">
        <v>14</v>
      </c>
      <c r="H528" s="23">
        <f t="shared" si="32"/>
        <v>9.9999999999999995E-8</v>
      </c>
      <c r="I528" s="24">
        <v>1E-3</v>
      </c>
      <c r="J528" s="27">
        <v>21.74</v>
      </c>
      <c r="K528" s="36"/>
      <c r="L528" s="25">
        <v>67</v>
      </c>
      <c r="M528" s="36"/>
      <c r="N528" s="25">
        <v>15.1</v>
      </c>
      <c r="O528" s="25">
        <v>21.2</v>
      </c>
      <c r="P528" s="25">
        <v>60</v>
      </c>
      <c r="Q528" s="25">
        <v>0.78</v>
      </c>
      <c r="R528" s="25">
        <v>158</v>
      </c>
      <c r="S528" s="36"/>
      <c r="T528" s="50">
        <v>0.4</v>
      </c>
      <c r="U528" s="42">
        <v>5</v>
      </c>
      <c r="V528" s="42">
        <v>0.01</v>
      </c>
      <c r="W528" s="41">
        <v>0.04</v>
      </c>
      <c r="X528" s="42">
        <v>197</v>
      </c>
      <c r="Y528" s="44">
        <v>12.5</v>
      </c>
      <c r="Z528" s="87">
        <f t="shared" si="33"/>
        <v>17.471324168918844</v>
      </c>
      <c r="AA528" s="88">
        <f t="shared" si="34"/>
        <v>18.174879899855512</v>
      </c>
      <c r="AB528" s="90">
        <f t="shared" si="35"/>
        <v>-1.9737185187495846E-2</v>
      </c>
      <c r="AD528" s="100"/>
    </row>
    <row r="529" spans="1:31" x14ac:dyDescent="0.2">
      <c r="A529" s="2" t="s">
        <v>110</v>
      </c>
      <c r="B529" s="9">
        <v>32183</v>
      </c>
      <c r="C529" s="18">
        <v>7.66</v>
      </c>
      <c r="D529" s="12">
        <v>7.11</v>
      </c>
      <c r="F529" s="12">
        <v>2</v>
      </c>
      <c r="H529" s="23">
        <f t="shared" si="32"/>
        <v>7.7624711662868932E-8</v>
      </c>
      <c r="I529" s="32">
        <v>0.01</v>
      </c>
      <c r="J529" s="25">
        <v>0.06</v>
      </c>
      <c r="K529" s="29">
        <v>0.5</v>
      </c>
      <c r="L529" s="25">
        <v>96</v>
      </c>
      <c r="M529" s="29">
        <v>0.1</v>
      </c>
      <c r="N529" s="25">
        <v>0.03</v>
      </c>
      <c r="O529" s="25">
        <v>1.9</v>
      </c>
      <c r="P529" s="25">
        <v>5.9</v>
      </c>
      <c r="Q529" s="25">
        <v>0.11</v>
      </c>
      <c r="R529" s="25">
        <v>19</v>
      </c>
      <c r="S529" s="29">
        <v>1.4</v>
      </c>
      <c r="T529" s="51">
        <v>1.53</v>
      </c>
      <c r="U529" s="42">
        <v>62</v>
      </c>
      <c r="V529" s="42">
        <v>17.7</v>
      </c>
      <c r="W529" s="42">
        <v>0.82</v>
      </c>
      <c r="X529" s="42">
        <v>25</v>
      </c>
      <c r="Y529" s="44">
        <v>4.0599999999999996</v>
      </c>
      <c r="Z529" s="87">
        <f t="shared" si="33"/>
        <v>6.1603797693408975</v>
      </c>
      <c r="AA529" s="88">
        <f t="shared" si="34"/>
        <v>6.4075851402539303</v>
      </c>
      <c r="AB529" s="90">
        <f t="shared" si="35"/>
        <v>-1.9669482902861031E-2</v>
      </c>
    </row>
    <row r="530" spans="1:31" x14ac:dyDescent="0.2">
      <c r="A530" s="2" t="s">
        <v>418</v>
      </c>
      <c r="B530" s="9">
        <v>41193</v>
      </c>
      <c r="C530" s="18">
        <v>0.8</v>
      </c>
      <c r="D530" s="12">
        <v>6.85</v>
      </c>
      <c r="F530" s="12">
        <v>47</v>
      </c>
      <c r="H530" s="23">
        <f t="shared" si="32"/>
        <v>1.4125375446227539E-7</v>
      </c>
      <c r="I530" s="32">
        <v>0.1</v>
      </c>
      <c r="J530" s="25">
        <v>1.77</v>
      </c>
      <c r="K530" s="30">
        <v>1.5</v>
      </c>
      <c r="L530" s="25">
        <v>138</v>
      </c>
      <c r="M530" s="30">
        <v>2.6</v>
      </c>
      <c r="N530" s="25">
        <v>5.92</v>
      </c>
      <c r="O530" s="25">
        <v>2.84</v>
      </c>
      <c r="P530" s="25">
        <v>3.91</v>
      </c>
      <c r="Q530" s="25">
        <v>0.44</v>
      </c>
      <c r="R530" s="25">
        <v>13.3</v>
      </c>
      <c r="S530" s="31">
        <v>0.5</v>
      </c>
      <c r="T530" s="51">
        <v>0.64</v>
      </c>
      <c r="U530" s="42">
        <v>151</v>
      </c>
      <c r="V530" s="42">
        <v>0.22</v>
      </c>
      <c r="W530" s="42">
        <v>0.03</v>
      </c>
      <c r="X530" s="42">
        <v>35</v>
      </c>
      <c r="Y530" s="44">
        <v>4.37</v>
      </c>
      <c r="Z530" s="87">
        <f t="shared" si="33"/>
        <v>8.1965192492214669</v>
      </c>
      <c r="AA530" s="88">
        <f t="shared" si="34"/>
        <v>8.5252647043916863</v>
      </c>
      <c r="AB530" s="90">
        <f t="shared" si="35"/>
        <v>-1.9659711911251296E-2</v>
      </c>
      <c r="AC530" s="19">
        <v>8.3000000000000007</v>
      </c>
      <c r="AD530" s="13">
        <v>8.52</v>
      </c>
      <c r="AE530" s="95">
        <v>2.63</v>
      </c>
    </row>
    <row r="531" spans="1:31" x14ac:dyDescent="0.2">
      <c r="A531" s="2" t="s">
        <v>162</v>
      </c>
      <c r="B531" s="9">
        <v>37904</v>
      </c>
      <c r="C531" s="18">
        <v>8.9600000000000009</v>
      </c>
      <c r="D531" s="12">
        <v>7.87</v>
      </c>
      <c r="F531" s="12">
        <v>1</v>
      </c>
      <c r="H531" s="23">
        <f t="shared" si="32"/>
        <v>1.3489628825916498E-8</v>
      </c>
      <c r="I531" s="32">
        <v>1E-3</v>
      </c>
      <c r="J531" s="25">
        <v>0.2</v>
      </c>
      <c r="L531" s="25">
        <v>57</v>
      </c>
      <c r="N531" s="25">
        <v>1.1000000000000001</v>
      </c>
      <c r="O531" s="25">
        <v>1</v>
      </c>
      <c r="P531" s="25">
        <v>4.7</v>
      </c>
      <c r="Q531" s="25">
        <v>0.11</v>
      </c>
      <c r="R531" s="25">
        <v>8</v>
      </c>
      <c r="T531" s="51">
        <v>0.15</v>
      </c>
      <c r="U531" s="42">
        <v>3</v>
      </c>
      <c r="V531" s="42">
        <v>0.44</v>
      </c>
      <c r="W531" s="42">
        <v>6.5599999999999999E-3</v>
      </c>
      <c r="X531" s="42">
        <v>8.1999999999999993</v>
      </c>
      <c r="Y531" s="44">
        <v>3.5</v>
      </c>
      <c r="Z531" s="87">
        <f t="shared" si="33"/>
        <v>3.6591542706429148</v>
      </c>
      <c r="AA531" s="88">
        <f t="shared" si="34"/>
        <v>3.8057438882302876</v>
      </c>
      <c r="AB531" s="90">
        <f t="shared" si="35"/>
        <v>-1.9637189211098364E-2</v>
      </c>
    </row>
    <row r="532" spans="1:31" x14ac:dyDescent="0.2">
      <c r="A532" s="2" t="s">
        <v>304</v>
      </c>
      <c r="B532" s="9">
        <v>39785</v>
      </c>
      <c r="C532" s="18">
        <v>1.9</v>
      </c>
      <c r="D532" s="12">
        <v>6.45</v>
      </c>
      <c r="F532" s="12">
        <v>14</v>
      </c>
      <c r="H532" s="23">
        <f t="shared" si="32"/>
        <v>3.5481338923357463E-7</v>
      </c>
      <c r="I532" s="32">
        <v>1E-3</v>
      </c>
      <c r="J532" s="25">
        <v>0.41</v>
      </c>
      <c r="K532" s="36"/>
      <c r="L532" s="25">
        <v>69.5</v>
      </c>
      <c r="M532" s="36"/>
      <c r="N532" s="25">
        <v>12.4</v>
      </c>
      <c r="O532" s="25">
        <v>4.78</v>
      </c>
      <c r="P532" s="25">
        <v>2.7</v>
      </c>
      <c r="Q532" s="25">
        <v>0.75</v>
      </c>
      <c r="R532" s="25">
        <v>8.8800000000000008</v>
      </c>
      <c r="S532" s="36"/>
      <c r="T532" s="51">
        <v>0.44</v>
      </c>
      <c r="U532" s="42">
        <v>109</v>
      </c>
      <c r="V532" s="42">
        <v>0.34</v>
      </c>
      <c r="W532" s="42">
        <v>0.01</v>
      </c>
      <c r="X532" s="42">
        <v>27</v>
      </c>
      <c r="Y532" s="44">
        <v>1.83</v>
      </c>
      <c r="Z532" s="87">
        <f t="shared" si="33"/>
        <v>4.6929386066062957</v>
      </c>
      <c r="AA532" s="88">
        <f t="shared" si="34"/>
        <v>4.880415219352316</v>
      </c>
      <c r="AB532" s="90">
        <f t="shared" si="35"/>
        <v>-1.9583169718188877E-2</v>
      </c>
      <c r="AE532" s="95">
        <v>14.07</v>
      </c>
    </row>
    <row r="533" spans="1:31" x14ac:dyDescent="0.2">
      <c r="A533" s="2" t="s">
        <v>328</v>
      </c>
      <c r="B533" s="9">
        <v>40337</v>
      </c>
      <c r="C533" s="18">
        <v>7.15</v>
      </c>
      <c r="D533" s="12">
        <v>4.93</v>
      </c>
      <c r="F533" s="12">
        <v>0.91</v>
      </c>
      <c r="H533" s="23">
        <f t="shared" si="32"/>
        <v>1.1748975549395286E-5</v>
      </c>
      <c r="I533" s="32">
        <v>0.09</v>
      </c>
      <c r="J533" s="25">
        <v>0.01</v>
      </c>
      <c r="K533" s="36"/>
      <c r="L533" s="25">
        <v>9.5299999999999994</v>
      </c>
      <c r="M533" s="36"/>
      <c r="N533" s="25">
        <v>0.15</v>
      </c>
      <c r="O533" s="25">
        <v>2.91</v>
      </c>
      <c r="P533" s="25">
        <v>5.92</v>
      </c>
      <c r="Q533" s="25">
        <v>0.04</v>
      </c>
      <c r="R533" s="25">
        <v>31.6</v>
      </c>
      <c r="S533" s="36"/>
      <c r="T533" s="51">
        <v>0.02</v>
      </c>
      <c r="U533" s="42">
        <v>24.1</v>
      </c>
      <c r="V533" s="42">
        <v>20.18</v>
      </c>
      <c r="W533" s="42">
        <v>3.2799999999999999E-3</v>
      </c>
      <c r="X533" s="42">
        <v>57</v>
      </c>
      <c r="Y533" s="44">
        <v>0.09</v>
      </c>
      <c r="Z533" s="87">
        <f t="shared" si="33"/>
        <v>2.4289288631080703</v>
      </c>
      <c r="AA533" s="88">
        <f t="shared" si="34"/>
        <v>2.5258028999489213</v>
      </c>
      <c r="AB533" s="90">
        <f t="shared" si="35"/>
        <v>-1.9551822676487574E-2</v>
      </c>
      <c r="AC533" s="19">
        <v>2.44</v>
      </c>
      <c r="AD533" s="13">
        <v>2.5299999999999998</v>
      </c>
      <c r="AE533" s="94">
        <v>3.63</v>
      </c>
    </row>
    <row r="534" spans="1:31" x14ac:dyDescent="0.2">
      <c r="A534" s="2" t="s">
        <v>363</v>
      </c>
      <c r="B534" s="9">
        <v>40324</v>
      </c>
      <c r="C534" s="18">
        <v>3.17</v>
      </c>
      <c r="D534" s="12">
        <v>5.21</v>
      </c>
      <c r="F534" s="12">
        <v>2.2000000000000002</v>
      </c>
      <c r="H534" s="23">
        <f t="shared" si="32"/>
        <v>6.1659500186148109E-6</v>
      </c>
      <c r="I534" s="28"/>
      <c r="J534" s="25">
        <v>0.01</v>
      </c>
      <c r="K534" s="36"/>
      <c r="L534" s="25">
        <v>15.4</v>
      </c>
      <c r="M534" s="36"/>
      <c r="N534" s="25">
        <v>6.0000000000000001E-3</v>
      </c>
      <c r="O534" s="25">
        <v>9.18</v>
      </c>
      <c r="P534" s="25">
        <v>2.67</v>
      </c>
      <c r="Q534" s="25">
        <v>0.47</v>
      </c>
      <c r="R534" s="25">
        <v>31.8</v>
      </c>
      <c r="S534" s="36"/>
      <c r="T534" s="51">
        <v>0.03</v>
      </c>
      <c r="U534" s="42">
        <v>27.8</v>
      </c>
      <c r="V534" s="42">
        <v>34.17</v>
      </c>
      <c r="W534" s="42">
        <v>0.01</v>
      </c>
      <c r="X534" s="42">
        <v>46</v>
      </c>
      <c r="Y534" s="44">
        <v>0.3</v>
      </c>
      <c r="Z534" s="87">
        <f t="shared" si="33"/>
        <v>2.6240046209647776</v>
      </c>
      <c r="AA534" s="88">
        <f t="shared" si="34"/>
        <v>2.7286410132947045</v>
      </c>
      <c r="AB534" s="90">
        <f t="shared" si="35"/>
        <v>-1.9548537205639802E-2</v>
      </c>
      <c r="AC534" s="19">
        <v>2.63</v>
      </c>
      <c r="AD534" s="13">
        <v>2.73</v>
      </c>
      <c r="AE534" s="95">
        <v>3.73</v>
      </c>
    </row>
    <row r="535" spans="1:31" x14ac:dyDescent="0.2">
      <c r="A535" s="2" t="s">
        <v>245</v>
      </c>
      <c r="B535" s="9">
        <v>39924</v>
      </c>
      <c r="C535" s="18">
        <v>5.52</v>
      </c>
      <c r="D535" s="12">
        <v>6.64</v>
      </c>
      <c r="F535" s="12">
        <v>3.4</v>
      </c>
      <c r="H535" s="23">
        <f t="shared" si="32"/>
        <v>2.2908676527677716E-7</v>
      </c>
      <c r="I535" s="32">
        <v>1E-3</v>
      </c>
      <c r="J535" s="25">
        <v>0.01</v>
      </c>
      <c r="K535" s="30">
        <v>0.2</v>
      </c>
      <c r="L535" s="25">
        <v>194</v>
      </c>
      <c r="M535" s="30">
        <v>0.4</v>
      </c>
      <c r="N535" s="25">
        <v>3.0000000000000001E-3</v>
      </c>
      <c r="O535" s="25">
        <v>1.73</v>
      </c>
      <c r="P535" s="25">
        <v>9.92</v>
      </c>
      <c r="Q535" s="25">
        <v>1E-3</v>
      </c>
      <c r="R535" s="25">
        <v>15.1</v>
      </c>
      <c r="S535" s="31">
        <v>0.9</v>
      </c>
      <c r="T535" s="51">
        <v>0.02</v>
      </c>
      <c r="U535" s="42">
        <v>82.8</v>
      </c>
      <c r="V535" s="42">
        <v>29.21</v>
      </c>
      <c r="W535" s="42">
        <v>3.2799999999999999E-3</v>
      </c>
      <c r="X535" s="42">
        <v>29</v>
      </c>
      <c r="Y535" s="44">
        <v>8.6300000000000008</v>
      </c>
      <c r="Z535" s="87">
        <f t="shared" si="33"/>
        <v>11.19862741788155</v>
      </c>
      <c r="AA535" s="88">
        <f t="shared" si="34"/>
        <v>11.643628815663874</v>
      </c>
      <c r="AB535" s="90">
        <f t="shared" si="35"/>
        <v>-1.948149925438665E-2</v>
      </c>
      <c r="AE535" s="94">
        <v>3.9</v>
      </c>
    </row>
    <row r="536" spans="1:31" x14ac:dyDescent="0.2">
      <c r="A536" s="2" t="s">
        <v>249</v>
      </c>
      <c r="B536" s="9">
        <v>40141</v>
      </c>
      <c r="C536" s="19">
        <v>1.19</v>
      </c>
      <c r="D536" s="12">
        <v>7.57</v>
      </c>
      <c r="F536" s="12">
        <v>1</v>
      </c>
      <c r="H536" s="23">
        <f t="shared" si="32"/>
        <v>2.6915348039269097E-8</v>
      </c>
      <c r="I536" s="24">
        <v>0.19</v>
      </c>
      <c r="J536" s="25">
        <v>0.01</v>
      </c>
      <c r="K536" s="36"/>
      <c r="L536" s="25">
        <v>70.5</v>
      </c>
      <c r="M536" s="36"/>
      <c r="N536" s="25">
        <v>0.71</v>
      </c>
      <c r="O536" s="25">
        <v>0.78</v>
      </c>
      <c r="P536" s="25">
        <v>3.03</v>
      </c>
      <c r="Q536" s="25">
        <v>0.09</v>
      </c>
      <c r="R536" s="25">
        <v>16.899999999999999</v>
      </c>
      <c r="S536" s="36"/>
      <c r="T536" s="51">
        <v>0.01</v>
      </c>
      <c r="U536" s="42">
        <v>53.3</v>
      </c>
      <c r="V536" s="42">
        <v>0.22</v>
      </c>
      <c r="W536" s="42">
        <v>3.2799999999999999E-3</v>
      </c>
      <c r="X536" s="42">
        <v>50</v>
      </c>
      <c r="Y536" s="44">
        <v>2.23</v>
      </c>
      <c r="Z536" s="87">
        <f t="shared" si="33"/>
        <v>4.5726791615992068</v>
      </c>
      <c r="AA536" s="88">
        <f t="shared" si="34"/>
        <v>4.7539803940236443</v>
      </c>
      <c r="AB536" s="90">
        <f t="shared" si="35"/>
        <v>-1.9439031878796802E-2</v>
      </c>
      <c r="AD536" s="100"/>
      <c r="AE536" s="95">
        <v>76.92</v>
      </c>
    </row>
    <row r="537" spans="1:31" x14ac:dyDescent="0.2">
      <c r="A537" s="2" t="s">
        <v>156</v>
      </c>
      <c r="B537" s="9">
        <v>37151</v>
      </c>
      <c r="C537" s="18">
        <v>3.38</v>
      </c>
      <c r="D537" s="12">
        <v>7.1</v>
      </c>
      <c r="F537" s="12">
        <v>4.8</v>
      </c>
      <c r="H537" s="23">
        <f t="shared" si="32"/>
        <v>7.943282347242818E-8</v>
      </c>
      <c r="I537" s="24">
        <v>0.03</v>
      </c>
      <c r="J537" s="25">
        <v>0.41</v>
      </c>
      <c r="K537" s="30">
        <v>0.2</v>
      </c>
      <c r="L537" s="25">
        <v>94.2</v>
      </c>
      <c r="M537" s="30">
        <v>0.2</v>
      </c>
      <c r="N537" s="35"/>
      <c r="O537" s="25">
        <v>0.98</v>
      </c>
      <c r="P537" s="25">
        <v>3.58</v>
      </c>
      <c r="Q537" s="25">
        <v>0.28999999999999998</v>
      </c>
      <c r="R537" s="25">
        <v>18.8</v>
      </c>
      <c r="S537" s="31">
        <v>1</v>
      </c>
      <c r="T537" s="51">
        <v>0.01</v>
      </c>
      <c r="U537" s="42">
        <v>39.700000000000003</v>
      </c>
      <c r="V537" s="42">
        <v>0.22</v>
      </c>
      <c r="W537" s="42">
        <v>3.9414000000000003E-3</v>
      </c>
      <c r="X537" s="42">
        <v>52</v>
      </c>
      <c r="Y537" s="44">
        <v>3.81</v>
      </c>
      <c r="Z537" s="87">
        <f t="shared" si="33"/>
        <v>5.8746092206319069</v>
      </c>
      <c r="AA537" s="88">
        <f t="shared" si="34"/>
        <v>6.10728537506108</v>
      </c>
      <c r="AB537" s="90">
        <f t="shared" si="35"/>
        <v>-1.9418978573956986E-2</v>
      </c>
    </row>
    <row r="538" spans="1:31" x14ac:dyDescent="0.2">
      <c r="A538" s="2" t="s">
        <v>365</v>
      </c>
      <c r="B538" s="9">
        <v>37216</v>
      </c>
      <c r="C538" s="18">
        <v>2.0499999999999998</v>
      </c>
      <c r="D538" s="12">
        <v>4.9400000000000004</v>
      </c>
      <c r="F538" s="12">
        <v>13</v>
      </c>
      <c r="H538" s="23">
        <f t="shared" si="32"/>
        <v>1.1481536214968799E-5</v>
      </c>
      <c r="I538" s="32">
        <v>1.1000000000000001</v>
      </c>
      <c r="J538" s="25">
        <v>0.02</v>
      </c>
      <c r="K538" s="33"/>
      <c r="L538" s="25">
        <v>17.7</v>
      </c>
      <c r="M538" s="33"/>
      <c r="N538" s="25">
        <v>0.13</v>
      </c>
      <c r="O538" s="25">
        <v>7.43</v>
      </c>
      <c r="P538" s="25">
        <v>1.61</v>
      </c>
      <c r="Q538" s="25">
        <v>0.03</v>
      </c>
      <c r="R538" s="25">
        <v>7.18</v>
      </c>
      <c r="S538" s="34"/>
      <c r="T538" s="51">
        <v>0.01</v>
      </c>
      <c r="U538" s="42">
        <v>19.2</v>
      </c>
      <c r="V538" s="42">
        <v>42.18</v>
      </c>
      <c r="W538" s="42">
        <v>0.02</v>
      </c>
      <c r="X538" s="42">
        <v>16</v>
      </c>
      <c r="Y538" s="44">
        <v>0.18</v>
      </c>
      <c r="Z538" s="87">
        <f t="shared" si="33"/>
        <v>1.6472074319688192</v>
      </c>
      <c r="AA538" s="88">
        <f t="shared" si="34"/>
        <v>1.7121217137077831</v>
      </c>
      <c r="AB538" s="90">
        <f t="shared" si="35"/>
        <v>-1.9323584836129379E-2</v>
      </c>
      <c r="AE538" s="96"/>
    </row>
    <row r="539" spans="1:31" x14ac:dyDescent="0.2">
      <c r="A539" s="2" t="s">
        <v>358</v>
      </c>
      <c r="B539" s="9">
        <v>38853</v>
      </c>
      <c r="C539" s="20"/>
      <c r="D539" s="12">
        <v>5.81</v>
      </c>
      <c r="F539" s="12">
        <v>6.1</v>
      </c>
      <c r="H539" s="23">
        <f t="shared" si="32"/>
        <v>1.5488166189124819E-6</v>
      </c>
      <c r="I539" s="32">
        <v>0.02</v>
      </c>
      <c r="J539" s="25">
        <v>0.02</v>
      </c>
      <c r="K539" s="30">
        <v>5</v>
      </c>
      <c r="L539" s="25">
        <v>31.91</v>
      </c>
      <c r="M539" s="30">
        <v>5</v>
      </c>
      <c r="N539" s="25">
        <v>0.08</v>
      </c>
      <c r="O539" s="25">
        <v>3.92</v>
      </c>
      <c r="P539" s="25">
        <v>6.29</v>
      </c>
      <c r="Q539" s="25">
        <v>0.17</v>
      </c>
      <c r="R539" s="25">
        <v>19.5</v>
      </c>
      <c r="S539" s="31">
        <v>10</v>
      </c>
      <c r="T539" s="51">
        <v>0.06</v>
      </c>
      <c r="U539" s="42">
        <v>51</v>
      </c>
      <c r="V539" s="42">
        <v>9.16</v>
      </c>
      <c r="W539" s="42">
        <v>0.05</v>
      </c>
      <c r="X539" s="42">
        <v>23</v>
      </c>
      <c r="Y539" s="44">
        <v>1.33</v>
      </c>
      <c r="Z539" s="87">
        <f t="shared" si="33"/>
        <v>3.0706384238351134</v>
      </c>
      <c r="AA539" s="88">
        <f t="shared" si="34"/>
        <v>3.1912511806437922</v>
      </c>
      <c r="AB539" s="90">
        <f t="shared" si="35"/>
        <v>-1.9261399422054452E-2</v>
      </c>
      <c r="AC539" s="19">
        <v>3.07</v>
      </c>
      <c r="AD539" s="99">
        <v>3.19</v>
      </c>
      <c r="AE539" s="95">
        <v>-3.84</v>
      </c>
    </row>
    <row r="540" spans="1:31" x14ac:dyDescent="0.2">
      <c r="A540" s="2" t="s">
        <v>349</v>
      </c>
      <c r="B540" s="9">
        <v>39188</v>
      </c>
      <c r="C540" s="18">
        <v>1</v>
      </c>
      <c r="D540" s="12">
        <v>6.42</v>
      </c>
      <c r="F540" s="12">
        <v>32</v>
      </c>
      <c r="H540" s="23">
        <f t="shared" si="32"/>
        <v>3.8018939632056089E-7</v>
      </c>
      <c r="I540" s="32">
        <v>0.13</v>
      </c>
      <c r="J540" s="25">
        <v>0.4</v>
      </c>
      <c r="K540" s="36"/>
      <c r="L540" s="25">
        <v>96.8</v>
      </c>
      <c r="M540" s="36"/>
      <c r="N540" s="25">
        <v>3.71</v>
      </c>
      <c r="O540" s="25">
        <v>15.1</v>
      </c>
      <c r="P540" s="25">
        <v>7.05</v>
      </c>
      <c r="Q540" s="25">
        <v>0.32</v>
      </c>
      <c r="R540" s="25">
        <v>37.5</v>
      </c>
      <c r="S540" s="36"/>
      <c r="T540" s="51">
        <v>0.03</v>
      </c>
      <c r="U540" s="42">
        <v>123</v>
      </c>
      <c r="V540" s="42">
        <v>0.22</v>
      </c>
      <c r="W540" s="42">
        <v>0.03</v>
      </c>
      <c r="X540" s="42">
        <v>83</v>
      </c>
      <c r="Y540" s="44">
        <v>3</v>
      </c>
      <c r="Z540" s="87">
        <f t="shared" si="33"/>
        <v>7.6088634723897917</v>
      </c>
      <c r="AA540" s="88">
        <f t="shared" si="34"/>
        <v>7.9071069115600263</v>
      </c>
      <c r="AB540" s="90">
        <f t="shared" si="35"/>
        <v>-1.9221707169455968E-2</v>
      </c>
      <c r="AE540" s="96"/>
    </row>
    <row r="541" spans="1:31" x14ac:dyDescent="0.2">
      <c r="A541" s="2" t="s">
        <v>381</v>
      </c>
      <c r="B541" s="9">
        <v>38994</v>
      </c>
      <c r="C541" s="18">
        <v>2.6</v>
      </c>
      <c r="D541" s="12">
        <v>7.03</v>
      </c>
      <c r="F541" s="13">
        <v>71</v>
      </c>
      <c r="H541" s="23">
        <f t="shared" si="32"/>
        <v>9.3325430079699072E-8</v>
      </c>
      <c r="J541" s="25">
        <v>40</v>
      </c>
      <c r="K541" s="29">
        <v>5</v>
      </c>
      <c r="L541" s="25">
        <v>228</v>
      </c>
      <c r="M541" s="29">
        <v>3</v>
      </c>
      <c r="N541" s="35"/>
      <c r="O541" s="25">
        <v>54</v>
      </c>
      <c r="P541" s="25">
        <v>261</v>
      </c>
      <c r="Q541" s="25">
        <v>2.54</v>
      </c>
      <c r="R541" s="25">
        <v>3040</v>
      </c>
      <c r="S541" s="29">
        <v>5</v>
      </c>
      <c r="T541" s="50">
        <v>30.66</v>
      </c>
      <c r="U541" s="42">
        <v>19</v>
      </c>
      <c r="V541" s="42">
        <v>0.22</v>
      </c>
      <c r="W541" s="42">
        <v>0.04</v>
      </c>
      <c r="X541" s="42">
        <v>5140</v>
      </c>
      <c r="Y541" s="44">
        <v>29</v>
      </c>
      <c r="Z541" s="87">
        <f t="shared" si="33"/>
        <v>168.77705646079673</v>
      </c>
      <c r="AA541" s="88">
        <f t="shared" si="34"/>
        <v>175.36142705489411</v>
      </c>
      <c r="AB541" s="90">
        <f t="shared" si="35"/>
        <v>-1.9132909887996201E-2</v>
      </c>
    </row>
    <row r="542" spans="1:31" x14ac:dyDescent="0.2">
      <c r="A542" s="2" t="s">
        <v>333</v>
      </c>
      <c r="B542" s="9">
        <v>38842</v>
      </c>
      <c r="C542" s="20"/>
      <c r="D542" s="12">
        <v>6.18</v>
      </c>
      <c r="F542" s="12">
        <v>23</v>
      </c>
      <c r="H542" s="23">
        <f t="shared" si="32"/>
        <v>6.6069344800759506E-7</v>
      </c>
      <c r="J542" s="25">
        <v>0.03</v>
      </c>
      <c r="K542" s="29">
        <v>5</v>
      </c>
      <c r="L542" s="25">
        <v>41.09</v>
      </c>
      <c r="M542" s="29">
        <v>5</v>
      </c>
      <c r="N542" s="25">
        <v>0.35</v>
      </c>
      <c r="O542" s="25">
        <v>23.69</v>
      </c>
      <c r="P542" s="25">
        <v>5.37</v>
      </c>
      <c r="Q542" s="25">
        <v>0.1</v>
      </c>
      <c r="R542" s="25">
        <v>8.5</v>
      </c>
      <c r="S542" s="29">
        <v>10</v>
      </c>
      <c r="T542" s="51">
        <v>0.09</v>
      </c>
      <c r="U542" s="42">
        <v>29</v>
      </c>
      <c r="V542" s="42">
        <v>92.03</v>
      </c>
      <c r="W542" s="42">
        <v>0.05</v>
      </c>
      <c r="X542" s="42">
        <v>17</v>
      </c>
      <c r="Y542" s="44">
        <v>1.05</v>
      </c>
      <c r="Z542" s="87">
        <f t="shared" si="33"/>
        <v>3.4856422573060715</v>
      </c>
      <c r="AA542" s="88">
        <f t="shared" si="34"/>
        <v>3.6215599078335714</v>
      </c>
      <c r="AB542" s="90">
        <f t="shared" si="35"/>
        <v>-1.9123931945283199E-2</v>
      </c>
      <c r="AC542" s="19">
        <v>3.49</v>
      </c>
      <c r="AD542" s="99">
        <v>3.61</v>
      </c>
      <c r="AE542" s="95">
        <v>-3.44</v>
      </c>
    </row>
    <row r="543" spans="1:31" x14ac:dyDescent="0.2">
      <c r="A543" s="2" t="s">
        <v>272</v>
      </c>
      <c r="B543" s="9">
        <v>35734</v>
      </c>
      <c r="C543" s="18">
        <v>16.03</v>
      </c>
      <c r="D543" s="12">
        <v>7.29</v>
      </c>
      <c r="F543" s="12">
        <v>5.0999999999999996</v>
      </c>
      <c r="H543" s="23">
        <f t="shared" si="32"/>
        <v>5.1286138399136415E-8</v>
      </c>
      <c r="I543" s="32">
        <v>1.08E-3</v>
      </c>
      <c r="J543" s="25">
        <v>0.05</v>
      </c>
      <c r="K543" s="29">
        <v>1</v>
      </c>
      <c r="L543" s="25">
        <v>134</v>
      </c>
      <c r="M543" s="29">
        <v>0.5</v>
      </c>
      <c r="N543" s="25">
        <v>0.05</v>
      </c>
      <c r="O543" s="25">
        <v>3.1</v>
      </c>
      <c r="P543" s="25">
        <v>10</v>
      </c>
      <c r="Q543" s="25">
        <v>0.01</v>
      </c>
      <c r="R543" s="25">
        <v>34</v>
      </c>
      <c r="S543" s="29">
        <v>10</v>
      </c>
      <c r="T543" s="51">
        <v>0.09</v>
      </c>
      <c r="U543" s="42">
        <v>69</v>
      </c>
      <c r="V543" s="42">
        <v>79.56</v>
      </c>
      <c r="W543" s="42">
        <v>0.01</v>
      </c>
      <c r="X543" s="42">
        <v>77</v>
      </c>
      <c r="Y543" s="44">
        <v>4.53</v>
      </c>
      <c r="Z543" s="87">
        <f t="shared" si="33"/>
        <v>9.0725736720882448</v>
      </c>
      <c r="AA543" s="88">
        <f t="shared" si="34"/>
        <v>9.4248121302013672</v>
      </c>
      <c r="AB543" s="90">
        <f t="shared" si="35"/>
        <v>-1.9042607527249723E-2</v>
      </c>
    </row>
    <row r="544" spans="1:31" x14ac:dyDescent="0.2">
      <c r="A544" s="2" t="s">
        <v>311</v>
      </c>
      <c r="B544" s="9">
        <v>35766</v>
      </c>
      <c r="C544" s="18">
        <v>2.08</v>
      </c>
      <c r="D544" s="12">
        <v>7</v>
      </c>
      <c r="F544" s="12">
        <v>3.7</v>
      </c>
      <c r="H544" s="23">
        <f t="shared" si="32"/>
        <v>9.9999999999999995E-8</v>
      </c>
      <c r="J544" s="25">
        <v>0.52</v>
      </c>
      <c r="K544" s="36"/>
      <c r="L544" s="25">
        <v>98</v>
      </c>
      <c r="M544" s="36"/>
      <c r="N544" s="25">
        <v>5.0999999999999996</v>
      </c>
      <c r="O544" s="25">
        <v>6</v>
      </c>
      <c r="P544" s="25">
        <v>6.8</v>
      </c>
      <c r="Q544" s="25">
        <v>0.42</v>
      </c>
      <c r="R544" s="25">
        <v>12</v>
      </c>
      <c r="S544" s="29">
        <v>10</v>
      </c>
      <c r="T544" s="51">
        <v>0.27</v>
      </c>
      <c r="U544" s="42">
        <v>110</v>
      </c>
      <c r="V544" s="42">
        <v>0.44</v>
      </c>
      <c r="W544" s="42">
        <v>6.5690000000000002E-3</v>
      </c>
      <c r="X544" s="42">
        <v>21</v>
      </c>
      <c r="Y544" s="44">
        <v>3.7</v>
      </c>
      <c r="Z544" s="87">
        <f t="shared" si="33"/>
        <v>6.3518893235946923</v>
      </c>
      <c r="AA544" s="88">
        <f t="shared" si="34"/>
        <v>6.5981491039072155</v>
      </c>
      <c r="AB544" s="90">
        <f t="shared" si="35"/>
        <v>-1.9016142823911862E-2</v>
      </c>
    </row>
    <row r="545" spans="1:31" x14ac:dyDescent="0.2">
      <c r="A545" s="2" t="s">
        <v>100</v>
      </c>
      <c r="B545" s="9">
        <v>38623</v>
      </c>
      <c r="C545" s="18">
        <v>12.69</v>
      </c>
      <c r="D545" s="12">
        <v>7.1</v>
      </c>
      <c r="F545" s="12">
        <v>3.4</v>
      </c>
      <c r="H545" s="23">
        <f t="shared" si="32"/>
        <v>7.943282347242818E-8</v>
      </c>
      <c r="I545" s="32">
        <v>2E-3</v>
      </c>
      <c r="J545" s="25">
        <v>0.54</v>
      </c>
      <c r="K545" s="29">
        <v>9.9</v>
      </c>
      <c r="L545" s="25">
        <v>105</v>
      </c>
      <c r="M545" s="29">
        <v>0.5</v>
      </c>
      <c r="N545" s="25">
        <v>2.5</v>
      </c>
      <c r="O545" s="25">
        <v>3.65</v>
      </c>
      <c r="P545" s="25">
        <v>12.7</v>
      </c>
      <c r="Q545" s="25">
        <v>0.25</v>
      </c>
      <c r="R545" s="25">
        <v>27.3</v>
      </c>
      <c r="S545" s="29">
        <v>0.2</v>
      </c>
      <c r="T545" s="51">
        <v>0.02</v>
      </c>
      <c r="U545" s="42">
        <v>7.06</v>
      </c>
      <c r="V545" s="42">
        <v>0.22</v>
      </c>
      <c r="W545" s="42">
        <v>3.6129500000000002E-3</v>
      </c>
      <c r="X545" s="42">
        <v>33</v>
      </c>
      <c r="Y545" s="44">
        <v>6.91</v>
      </c>
      <c r="Z545" s="87">
        <f t="shared" si="33"/>
        <v>7.6940304898432315</v>
      </c>
      <c r="AA545" s="88">
        <f t="shared" si="34"/>
        <v>7.992123446617148</v>
      </c>
      <c r="AB545" s="90">
        <f t="shared" si="35"/>
        <v>-1.9003572066256417E-2</v>
      </c>
      <c r="AC545" s="19">
        <v>7.59</v>
      </c>
      <c r="AD545" s="13">
        <v>7.98</v>
      </c>
      <c r="AE545" s="94">
        <v>-5.0199999999999996</v>
      </c>
    </row>
    <row r="546" spans="1:31" x14ac:dyDescent="0.2">
      <c r="A546" s="2" t="s">
        <v>147</v>
      </c>
      <c r="B546" s="9">
        <v>40128</v>
      </c>
      <c r="C546" s="20"/>
      <c r="D546" s="12">
        <v>7.14</v>
      </c>
      <c r="F546" s="12">
        <v>1.5</v>
      </c>
      <c r="H546" s="23">
        <f t="shared" si="32"/>
        <v>7.2443596007499061E-8</v>
      </c>
      <c r="I546" s="32">
        <v>0.08</v>
      </c>
      <c r="J546" s="25">
        <v>0.01</v>
      </c>
      <c r="K546" s="30">
        <v>0.7</v>
      </c>
      <c r="L546" s="25">
        <v>107</v>
      </c>
      <c r="M546" s="33"/>
      <c r="N546" s="25">
        <v>0.12</v>
      </c>
      <c r="O546" s="25">
        <v>1.66</v>
      </c>
      <c r="P546" s="25">
        <v>7.84</v>
      </c>
      <c r="Q546" s="25">
        <v>0.08</v>
      </c>
      <c r="R546" s="25">
        <v>20.7</v>
      </c>
      <c r="S546" s="34"/>
      <c r="T546" s="51">
        <v>0.02</v>
      </c>
      <c r="U546" s="42">
        <v>60.4</v>
      </c>
      <c r="V546" s="42">
        <v>7.21</v>
      </c>
      <c r="W546" s="42">
        <v>5.5799999999999999E-3</v>
      </c>
      <c r="X546" s="42">
        <v>40</v>
      </c>
      <c r="Y546" s="44">
        <v>4.71</v>
      </c>
      <c r="Z546" s="87">
        <f t="shared" si="33"/>
        <v>6.9438307303418911</v>
      </c>
      <c r="AA546" s="88">
        <f t="shared" si="34"/>
        <v>7.2128096609786034</v>
      </c>
      <c r="AB546" s="90">
        <f t="shared" si="35"/>
        <v>-1.9000195187667875E-2</v>
      </c>
      <c r="AE546" s="95">
        <v>3.9</v>
      </c>
    </row>
    <row r="547" spans="1:31" x14ac:dyDescent="0.2">
      <c r="A547" s="2" t="s">
        <v>90</v>
      </c>
      <c r="B547" s="9">
        <v>33262</v>
      </c>
      <c r="C547" s="18">
        <v>26.11</v>
      </c>
      <c r="D547" s="12">
        <v>7.74</v>
      </c>
      <c r="F547" s="12">
        <v>28.7</v>
      </c>
      <c r="H547" s="23">
        <f t="shared" si="32"/>
        <v>1.8197008586099822E-8</v>
      </c>
      <c r="I547" s="32">
        <v>0.51</v>
      </c>
      <c r="J547" s="25">
        <v>0.27</v>
      </c>
      <c r="K547" s="36"/>
      <c r="L547" s="25">
        <v>22</v>
      </c>
      <c r="M547" s="36"/>
      <c r="N547" s="25">
        <v>0.27</v>
      </c>
      <c r="O547" s="25">
        <v>1.8</v>
      </c>
      <c r="P547" s="25">
        <v>4.0999999999999996</v>
      </c>
      <c r="Q547" s="25">
        <v>0.11</v>
      </c>
      <c r="R547" s="25">
        <v>55</v>
      </c>
      <c r="S547" s="36"/>
      <c r="T547" s="51">
        <v>5.23</v>
      </c>
      <c r="U547" s="42">
        <v>9.73</v>
      </c>
      <c r="V547" s="42">
        <v>2.21</v>
      </c>
      <c r="W547" s="42">
        <v>0.21</v>
      </c>
      <c r="X547" s="42">
        <v>9</v>
      </c>
      <c r="Y547" s="44">
        <v>3.45</v>
      </c>
      <c r="Z547" s="87">
        <f t="shared" si="33"/>
        <v>3.9588762588116988</v>
      </c>
      <c r="AA547" s="88">
        <f t="shared" si="34"/>
        <v>4.1118597802879728</v>
      </c>
      <c r="AB547" s="90">
        <f t="shared" si="35"/>
        <v>-1.8955337002118097E-2</v>
      </c>
    </row>
    <row r="548" spans="1:31" x14ac:dyDescent="0.2">
      <c r="A548" s="2" t="s">
        <v>112</v>
      </c>
      <c r="B548" s="9">
        <v>39779</v>
      </c>
      <c r="C548" s="18">
        <v>15.4</v>
      </c>
      <c r="D548" s="12">
        <v>7.35</v>
      </c>
      <c r="F548" s="12">
        <v>1.7</v>
      </c>
      <c r="H548" s="23">
        <f t="shared" si="32"/>
        <v>4.466835921509628E-8</v>
      </c>
      <c r="I548" s="32">
        <v>0.05</v>
      </c>
      <c r="J548" s="25">
        <v>0.33</v>
      </c>
      <c r="K548" s="36"/>
      <c r="L548" s="25">
        <v>81.900000000000006</v>
      </c>
      <c r="M548" s="36"/>
      <c r="N548" s="25">
        <v>1.75</v>
      </c>
      <c r="O548" s="25">
        <v>1.8</v>
      </c>
      <c r="P548" s="25">
        <v>6.29</v>
      </c>
      <c r="Q548" s="25">
        <v>0.22</v>
      </c>
      <c r="R548" s="25">
        <v>12.6</v>
      </c>
      <c r="S548" s="36"/>
      <c r="T548" s="51">
        <v>0.03</v>
      </c>
      <c r="U548" s="42">
        <v>24.9</v>
      </c>
      <c r="V548" s="42">
        <v>0.22</v>
      </c>
      <c r="W548" s="42">
        <v>3.9399999999999999E-3</v>
      </c>
      <c r="X548" s="42">
        <v>20</v>
      </c>
      <c r="Y548" s="44">
        <v>4.41</v>
      </c>
      <c r="Z548" s="87">
        <f t="shared" si="33"/>
        <v>5.2929786952082214</v>
      </c>
      <c r="AA548" s="88">
        <f t="shared" si="34"/>
        <v>5.497128621574217</v>
      </c>
      <c r="AB548" s="90">
        <f t="shared" si="35"/>
        <v>-1.8920101568264309E-2</v>
      </c>
      <c r="AE548" s="95">
        <v>5.14</v>
      </c>
    </row>
    <row r="549" spans="1:31" x14ac:dyDescent="0.2">
      <c r="A549" s="2" t="s">
        <v>206</v>
      </c>
      <c r="B549" s="9">
        <v>34016</v>
      </c>
      <c r="C549" s="18">
        <v>10.1</v>
      </c>
      <c r="D549" s="12">
        <v>7.85</v>
      </c>
      <c r="F549" s="12">
        <v>1.1000000000000001</v>
      </c>
      <c r="H549" s="23">
        <f t="shared" si="32"/>
        <v>1.4125375446227547E-8</v>
      </c>
      <c r="I549" s="32">
        <v>2.5000000000000001E-3</v>
      </c>
      <c r="J549" s="25">
        <v>0.42</v>
      </c>
      <c r="K549" s="30">
        <v>0.5</v>
      </c>
      <c r="L549" s="25">
        <v>48</v>
      </c>
      <c r="M549" s="30">
        <v>2</v>
      </c>
      <c r="N549" s="25">
        <v>0.89</v>
      </c>
      <c r="O549" s="25">
        <v>4</v>
      </c>
      <c r="P549" s="25">
        <v>8.4</v>
      </c>
      <c r="Q549" s="25">
        <v>0.04</v>
      </c>
      <c r="R549" s="25">
        <v>20</v>
      </c>
      <c r="S549" s="31">
        <v>10</v>
      </c>
      <c r="T549" s="51">
        <v>0.24</v>
      </c>
      <c r="U549" s="42">
        <v>1</v>
      </c>
      <c r="V549" s="42">
        <v>0.44</v>
      </c>
      <c r="W549" s="42">
        <v>6.5690000000000002E-3</v>
      </c>
      <c r="X549" s="42">
        <v>12</v>
      </c>
      <c r="Y549" s="44">
        <v>3.9</v>
      </c>
      <c r="Z549" s="87">
        <f t="shared" si="33"/>
        <v>4.1154670054186528</v>
      </c>
      <c r="AA549" s="88">
        <f t="shared" si="34"/>
        <v>4.2741440099777455</v>
      </c>
      <c r="AB549" s="90">
        <f t="shared" si="35"/>
        <v>-1.891351151655216E-2</v>
      </c>
      <c r="AD549" s="100"/>
      <c r="AE549" s="96"/>
    </row>
    <row r="550" spans="1:31" x14ac:dyDescent="0.2">
      <c r="A550" s="2" t="s">
        <v>147</v>
      </c>
      <c r="B550" s="9">
        <v>35404</v>
      </c>
      <c r="C550" s="18">
        <v>39.5</v>
      </c>
      <c r="D550" s="12">
        <v>7.44</v>
      </c>
      <c r="F550" s="12">
        <v>2.2000000000000002</v>
      </c>
      <c r="H550" s="23">
        <f t="shared" si="32"/>
        <v>3.630780547701001E-8</v>
      </c>
      <c r="I550" s="32">
        <v>0.08</v>
      </c>
      <c r="J550" s="25">
        <v>7.0000000000000007E-2</v>
      </c>
      <c r="K550" s="36"/>
      <c r="L550" s="25">
        <v>103</v>
      </c>
      <c r="M550" s="36"/>
      <c r="N550" s="25">
        <v>0.38</v>
      </c>
      <c r="O550" s="25">
        <v>1.84</v>
      </c>
      <c r="P550" s="25">
        <v>8.3699999999999992</v>
      </c>
      <c r="Q550" s="25">
        <v>0.16</v>
      </c>
      <c r="R550" s="25">
        <v>20.8</v>
      </c>
      <c r="S550" s="36"/>
      <c r="T550" s="51">
        <v>0.03</v>
      </c>
      <c r="U550" s="42">
        <v>71</v>
      </c>
      <c r="V550" s="42">
        <v>10.18</v>
      </c>
      <c r="W550" s="42">
        <v>0.03</v>
      </c>
      <c r="X550" s="42">
        <v>33</v>
      </c>
      <c r="Y550" s="44">
        <v>4.5</v>
      </c>
      <c r="Z550" s="87">
        <f t="shared" si="33"/>
        <v>6.8123429038003458</v>
      </c>
      <c r="AA550" s="88">
        <f t="shared" si="34"/>
        <v>7.0747708589582095</v>
      </c>
      <c r="AB550" s="90">
        <f t="shared" si="35"/>
        <v>-1.8897228008718681E-2</v>
      </c>
      <c r="AE550" s="96"/>
    </row>
    <row r="551" spans="1:31" x14ac:dyDescent="0.2">
      <c r="A551" s="2" t="s">
        <v>340</v>
      </c>
      <c r="B551" s="9">
        <v>42142</v>
      </c>
      <c r="C551" s="18">
        <v>3.65</v>
      </c>
      <c r="D551" s="12">
        <v>5.62</v>
      </c>
      <c r="F551" s="12">
        <v>3.7</v>
      </c>
      <c r="H551" s="23">
        <f t="shared" si="32"/>
        <v>2.3988329190194872E-6</v>
      </c>
      <c r="I551" s="32">
        <v>0.01</v>
      </c>
      <c r="J551" s="25">
        <v>0.01</v>
      </c>
      <c r="K551" s="30">
        <v>0.2</v>
      </c>
      <c r="L551" s="25">
        <v>20.5</v>
      </c>
      <c r="M551" s="30">
        <v>0.4</v>
      </c>
      <c r="N551" s="25">
        <v>8.9999999999999993E-3</v>
      </c>
      <c r="O551" s="25">
        <v>17.8</v>
      </c>
      <c r="P551" s="25">
        <v>2.95</v>
      </c>
      <c r="Q551" s="25">
        <v>0.01</v>
      </c>
      <c r="R551" s="25">
        <v>13.3</v>
      </c>
      <c r="S551" s="31">
        <v>5.4</v>
      </c>
      <c r="T551" s="51">
        <v>0.01</v>
      </c>
      <c r="U551" s="42">
        <v>25.9</v>
      </c>
      <c r="V551" s="42">
        <v>60.64</v>
      </c>
      <c r="W551" s="42">
        <v>3.2799999999999999E-3</v>
      </c>
      <c r="X551" s="42">
        <v>21</v>
      </c>
      <c r="Y551" s="44">
        <v>0.28000000000000003</v>
      </c>
      <c r="Z551" s="87">
        <f t="shared" si="33"/>
        <v>2.3017641477543238</v>
      </c>
      <c r="AA551" s="88">
        <f t="shared" si="34"/>
        <v>2.3900255224646845</v>
      </c>
      <c r="AB551" s="90">
        <f t="shared" si="35"/>
        <v>-1.8811877964307958E-2</v>
      </c>
      <c r="AC551" s="19">
        <v>2.31</v>
      </c>
      <c r="AD551" s="13">
        <v>2.39</v>
      </c>
      <c r="AE551" s="95">
        <v>3.18</v>
      </c>
    </row>
    <row r="552" spans="1:31" x14ac:dyDescent="0.2">
      <c r="A552" s="2" t="s">
        <v>285</v>
      </c>
      <c r="B552" s="9">
        <v>37383</v>
      </c>
      <c r="C552" s="18">
        <v>4.6399999999999997</v>
      </c>
      <c r="D552" s="12">
        <v>6.53</v>
      </c>
      <c r="F552" s="12">
        <v>2</v>
      </c>
      <c r="H552" s="23">
        <f t="shared" si="32"/>
        <v>2.9512092266663814E-7</v>
      </c>
      <c r="I552" s="32">
        <v>3.0000000000000001E-3</v>
      </c>
      <c r="J552" s="25">
        <v>0.01</v>
      </c>
      <c r="K552" s="30">
        <v>0.8</v>
      </c>
      <c r="L552" s="25">
        <v>65</v>
      </c>
      <c r="M552" s="30">
        <v>0.2</v>
      </c>
      <c r="N552" s="25">
        <v>0.02</v>
      </c>
      <c r="O552" s="25">
        <v>2.2599999999999998</v>
      </c>
      <c r="P552" s="25">
        <v>6.53</v>
      </c>
      <c r="Q552" s="25">
        <v>0.22</v>
      </c>
      <c r="R552" s="25">
        <v>14.4</v>
      </c>
      <c r="S552" s="31">
        <v>47</v>
      </c>
      <c r="T552" s="51">
        <v>0.01</v>
      </c>
      <c r="U552" s="42">
        <v>63.2</v>
      </c>
      <c r="V552" s="42">
        <v>11.64</v>
      </c>
      <c r="W552" s="42">
        <v>0.03</v>
      </c>
      <c r="X552" s="42">
        <v>27</v>
      </c>
      <c r="Y552" s="44">
        <v>2.38</v>
      </c>
      <c r="Z552" s="87">
        <f t="shared" si="33"/>
        <v>4.4745146226395507</v>
      </c>
      <c r="AA552" s="88">
        <f t="shared" si="34"/>
        <v>4.6460534025810984</v>
      </c>
      <c r="AB552" s="90">
        <f t="shared" si="35"/>
        <v>-1.8807905326422673E-2</v>
      </c>
    </row>
    <row r="553" spans="1:31" x14ac:dyDescent="0.2">
      <c r="A553" s="2" t="s">
        <v>87</v>
      </c>
      <c r="B553" s="9">
        <v>39282</v>
      </c>
      <c r="C553" s="18">
        <v>1.1299999999999999</v>
      </c>
      <c r="D553" s="12">
        <v>7.52</v>
      </c>
      <c r="F553" s="12">
        <v>2.1</v>
      </c>
      <c r="H553" s="23">
        <f t="shared" si="32"/>
        <v>3.0199517204020188E-8</v>
      </c>
      <c r="I553" s="28"/>
      <c r="J553" s="25">
        <v>0.01</v>
      </c>
      <c r="K553" s="36"/>
      <c r="L553" s="25">
        <v>62.7</v>
      </c>
      <c r="M553" s="36"/>
      <c r="N553" s="25">
        <v>2E-3</v>
      </c>
      <c r="O553" s="25">
        <v>13.5</v>
      </c>
      <c r="P553" s="25">
        <v>6.2</v>
      </c>
      <c r="Q553" s="25">
        <v>1E-3</v>
      </c>
      <c r="R553" s="25">
        <v>6.84</v>
      </c>
      <c r="S553" s="36"/>
      <c r="T553" s="51">
        <v>0.16</v>
      </c>
      <c r="U553" s="42">
        <v>28.7</v>
      </c>
      <c r="V553" s="42">
        <v>37.36</v>
      </c>
      <c r="W553" s="42">
        <v>0.04</v>
      </c>
      <c r="X553" s="42">
        <v>11</v>
      </c>
      <c r="Y553" s="44">
        <v>2.93</v>
      </c>
      <c r="Z553" s="87">
        <f t="shared" si="33"/>
        <v>4.2822734849795525</v>
      </c>
      <c r="AA553" s="88">
        <f t="shared" si="34"/>
        <v>4.4462816332839781</v>
      </c>
      <c r="AB553" s="90">
        <f t="shared" si="35"/>
        <v>-1.8789839335637208E-2</v>
      </c>
    </row>
    <row r="554" spans="1:31" x14ac:dyDescent="0.2">
      <c r="A554" s="2" t="s">
        <v>339</v>
      </c>
      <c r="B554" s="9">
        <v>41256</v>
      </c>
      <c r="C554" s="18">
        <v>1.57</v>
      </c>
      <c r="D554" s="12">
        <v>5.74</v>
      </c>
      <c r="F554" s="12">
        <v>21</v>
      </c>
      <c r="H554" s="23">
        <f t="shared" si="32"/>
        <v>1.8197008586099798E-6</v>
      </c>
      <c r="I554" s="32">
        <v>1E-3</v>
      </c>
      <c r="J554" s="25">
        <v>0.63</v>
      </c>
      <c r="K554" s="36"/>
      <c r="L554" s="25">
        <v>19.100000000000001</v>
      </c>
      <c r="M554" s="36"/>
      <c r="N554" s="25">
        <v>6.95</v>
      </c>
      <c r="O554" s="25">
        <v>8.2799999999999994</v>
      </c>
      <c r="P554" s="25">
        <v>3.46</v>
      </c>
      <c r="Q554" s="25">
        <v>0.12</v>
      </c>
      <c r="R554" s="25">
        <v>13.4</v>
      </c>
      <c r="S554" s="36"/>
      <c r="T554" s="51">
        <v>0.13</v>
      </c>
      <c r="U554" s="42">
        <v>20.399999999999999</v>
      </c>
      <c r="V554" s="42">
        <v>0.22</v>
      </c>
      <c r="W554" s="42">
        <v>8.5400000000000007E-3</v>
      </c>
      <c r="X554" s="42">
        <v>24</v>
      </c>
      <c r="Y554" s="44">
        <v>1.3</v>
      </c>
      <c r="Z554" s="87">
        <f t="shared" si="33"/>
        <v>2.3207394983066685</v>
      </c>
      <c r="AA554" s="88">
        <f t="shared" si="34"/>
        <v>2.409540802265373</v>
      </c>
      <c r="AB554" s="90">
        <f t="shared" si="35"/>
        <v>-1.8772947545617043E-2</v>
      </c>
      <c r="AC554" s="19">
        <v>2.4900000000000002</v>
      </c>
      <c r="AD554" s="13">
        <v>2.41</v>
      </c>
      <c r="AE554" s="95">
        <v>3.45</v>
      </c>
    </row>
    <row r="555" spans="1:31" x14ac:dyDescent="0.2">
      <c r="A555" s="2" t="s">
        <v>371</v>
      </c>
      <c r="B555" s="9">
        <v>35144</v>
      </c>
      <c r="C555" s="18">
        <v>4.28</v>
      </c>
      <c r="D555" s="12">
        <v>4.7300000000000004</v>
      </c>
      <c r="F555" s="12">
        <v>1.4</v>
      </c>
      <c r="H555" s="23">
        <f t="shared" si="32"/>
        <v>1.8620871366628623E-5</v>
      </c>
      <c r="I555" s="32">
        <v>1.69</v>
      </c>
      <c r="J555" s="25">
        <v>0.01</v>
      </c>
      <c r="K555" s="36"/>
      <c r="L555" s="25">
        <v>24</v>
      </c>
      <c r="M555" s="36"/>
      <c r="N555" s="25">
        <v>0.04</v>
      </c>
      <c r="O555" s="25">
        <v>15</v>
      </c>
      <c r="P555" s="25">
        <v>12</v>
      </c>
      <c r="Q555" s="25">
        <v>0.04</v>
      </c>
      <c r="R555" s="25">
        <v>12</v>
      </c>
      <c r="S555" s="36"/>
      <c r="T555" s="51">
        <v>0.01</v>
      </c>
      <c r="U555" s="42">
        <v>35.25</v>
      </c>
      <c r="V555" s="42">
        <v>108.9</v>
      </c>
      <c r="W555" s="42">
        <v>3.284E-3</v>
      </c>
      <c r="X555" s="42">
        <v>30</v>
      </c>
      <c r="Y555" s="44">
        <v>7.0000000000000007E-2</v>
      </c>
      <c r="Z555" s="87">
        <f t="shared" si="33"/>
        <v>3.2818303164160603</v>
      </c>
      <c r="AA555" s="88">
        <f t="shared" si="34"/>
        <v>3.4069411431616867</v>
      </c>
      <c r="AB555" s="90">
        <f t="shared" si="35"/>
        <v>-1.870460479950746E-2</v>
      </c>
    </row>
    <row r="556" spans="1:31" x14ac:dyDescent="0.2">
      <c r="A556" s="2" t="s">
        <v>105</v>
      </c>
      <c r="B556" s="9">
        <v>37573</v>
      </c>
      <c r="C556" s="18">
        <v>15.44</v>
      </c>
      <c r="D556" s="13">
        <v>7.29</v>
      </c>
      <c r="F556" s="12">
        <v>5.6</v>
      </c>
      <c r="H556" s="23">
        <f t="shared" si="32"/>
        <v>5.1286138399136415E-8</v>
      </c>
      <c r="I556" s="32">
        <v>4.13E-3</v>
      </c>
      <c r="J556" s="25">
        <v>10.039999999999999</v>
      </c>
      <c r="K556" s="33"/>
      <c r="L556" s="25">
        <v>69.3</v>
      </c>
      <c r="M556" s="33"/>
      <c r="N556" s="25">
        <v>2.2799999999999998</v>
      </c>
      <c r="O556" s="25">
        <v>5.2</v>
      </c>
      <c r="P556" s="25">
        <v>17.3</v>
      </c>
      <c r="Q556" s="25">
        <v>0.28000000000000003</v>
      </c>
      <c r="R556" s="25">
        <v>27.6</v>
      </c>
      <c r="S556" s="34"/>
      <c r="T556" s="51">
        <v>4.62</v>
      </c>
      <c r="U556" s="42">
        <v>3.58</v>
      </c>
      <c r="V556" s="42">
        <v>0.53</v>
      </c>
      <c r="W556" s="42">
        <v>0.03</v>
      </c>
      <c r="X556" s="42">
        <v>12.3</v>
      </c>
      <c r="Y556" s="44">
        <v>6.55</v>
      </c>
      <c r="Z556" s="87">
        <f t="shared" si="33"/>
        <v>6.8649579908710026</v>
      </c>
      <c r="AA556" s="88">
        <f t="shared" si="34"/>
        <v>7.1266379336499721</v>
      </c>
      <c r="AB556" s="90">
        <f t="shared" si="35"/>
        <v>-1.8702651519571279E-2</v>
      </c>
      <c r="AE556" s="96"/>
    </row>
    <row r="557" spans="1:31" x14ac:dyDescent="0.2">
      <c r="A557" s="2" t="s">
        <v>214</v>
      </c>
      <c r="B557" s="9">
        <v>40857</v>
      </c>
      <c r="C557" s="19">
        <v>4.93</v>
      </c>
      <c r="D557" s="12">
        <v>7.41</v>
      </c>
      <c r="F557" s="12">
        <v>1.6</v>
      </c>
      <c r="H557" s="23">
        <f t="shared" si="32"/>
        <v>3.890451449942805E-8</v>
      </c>
      <c r="J557" s="25">
        <v>0.03</v>
      </c>
      <c r="K557" s="36"/>
      <c r="L557" s="25">
        <v>78.900000000000006</v>
      </c>
      <c r="M557" s="36"/>
      <c r="N557" s="25">
        <v>1.9</v>
      </c>
      <c r="O557" s="25">
        <v>1.32</v>
      </c>
      <c r="P557" s="25">
        <v>2.17</v>
      </c>
      <c r="Q557" s="25">
        <v>0.16</v>
      </c>
      <c r="R557" s="25">
        <v>13.5</v>
      </c>
      <c r="S557" s="36"/>
      <c r="T557" s="51">
        <v>0.01</v>
      </c>
      <c r="U557" s="42">
        <v>66.2</v>
      </c>
      <c r="V557" s="42">
        <v>0.22</v>
      </c>
      <c r="W557" s="42">
        <v>3.2799999999999999E-3</v>
      </c>
      <c r="X557" s="42">
        <v>26</v>
      </c>
      <c r="Y557" s="44">
        <v>2.88</v>
      </c>
      <c r="Z557" s="87">
        <f t="shared" si="33"/>
        <v>4.8121551581797259</v>
      </c>
      <c r="AA557" s="88">
        <f t="shared" si="34"/>
        <v>4.9955247002072962</v>
      </c>
      <c r="AB557" s="90">
        <f t="shared" si="35"/>
        <v>-1.8696526056645506E-2</v>
      </c>
      <c r="AC557" s="19">
        <v>4.8499999999999996</v>
      </c>
      <c r="AD557" s="99">
        <v>4.99</v>
      </c>
      <c r="AE557" s="95">
        <v>2.94</v>
      </c>
    </row>
    <row r="558" spans="1:31" x14ac:dyDescent="0.2">
      <c r="A558" s="2" t="s">
        <v>131</v>
      </c>
      <c r="B558" s="9">
        <v>41935</v>
      </c>
      <c r="C558" s="18">
        <v>2.52</v>
      </c>
      <c r="D558" s="12">
        <v>8</v>
      </c>
      <c r="F558" s="12">
        <v>2</v>
      </c>
      <c r="H558" s="23">
        <f t="shared" si="32"/>
        <v>1E-8</v>
      </c>
      <c r="I558" s="28"/>
      <c r="J558" s="25">
        <v>0.59</v>
      </c>
      <c r="K558" s="33"/>
      <c r="L558" s="25">
        <v>31.6</v>
      </c>
      <c r="M558" s="33"/>
      <c r="N558" s="25">
        <v>1.1200000000000001</v>
      </c>
      <c r="O558" s="25">
        <v>1.8</v>
      </c>
      <c r="P558" s="25">
        <v>3.71</v>
      </c>
      <c r="Q558" s="25">
        <v>0.08</v>
      </c>
      <c r="R558" s="25">
        <v>30.8</v>
      </c>
      <c r="S558" s="34"/>
      <c r="T558" s="51">
        <v>0.37</v>
      </c>
      <c r="U558" s="42">
        <v>1.77</v>
      </c>
      <c r="V558" s="42">
        <v>0.22</v>
      </c>
      <c r="W558" s="42">
        <v>3.2799999999999999E-3</v>
      </c>
      <c r="X558" s="42">
        <v>12</v>
      </c>
      <c r="Y558" s="44">
        <v>3.08</v>
      </c>
      <c r="Z558" s="87">
        <f t="shared" si="33"/>
        <v>3.343616705573397</v>
      </c>
      <c r="AA558" s="88">
        <f t="shared" si="34"/>
        <v>3.4706606609882154</v>
      </c>
      <c r="AB558" s="90">
        <f t="shared" si="35"/>
        <v>-1.8643789881262637E-2</v>
      </c>
      <c r="AC558" s="19">
        <v>3.36</v>
      </c>
      <c r="AD558" s="13">
        <v>3.47</v>
      </c>
      <c r="AE558" s="95">
        <v>3</v>
      </c>
    </row>
    <row r="559" spans="1:31" x14ac:dyDescent="0.2">
      <c r="A559" s="2" t="s">
        <v>320</v>
      </c>
      <c r="B559" s="9">
        <v>41590</v>
      </c>
      <c r="C559" s="18">
        <v>3.73</v>
      </c>
      <c r="D559" s="12">
        <v>6.77</v>
      </c>
      <c r="F559" s="12">
        <v>5.0999999999999996</v>
      </c>
      <c r="H559" s="23">
        <f t="shared" si="32"/>
        <v>1.6982436524617427E-7</v>
      </c>
      <c r="I559" s="32">
        <v>0.01</v>
      </c>
      <c r="J559" s="25">
        <v>0.1</v>
      </c>
      <c r="K559" s="29">
        <v>3</v>
      </c>
      <c r="L559" s="25">
        <v>71.5</v>
      </c>
      <c r="M559" s="36"/>
      <c r="N559" s="25">
        <v>2.52</v>
      </c>
      <c r="O559" s="25">
        <v>13.8</v>
      </c>
      <c r="P559" s="25">
        <v>5.7</v>
      </c>
      <c r="Q559" s="25">
        <v>0.25</v>
      </c>
      <c r="R559" s="25">
        <v>11.3</v>
      </c>
      <c r="S559" s="36"/>
      <c r="T559" s="51">
        <v>0.24</v>
      </c>
      <c r="U559" s="42">
        <v>117</v>
      </c>
      <c r="V559" s="42">
        <v>0.53</v>
      </c>
      <c r="W559" s="42">
        <v>6.8999999999999999E-3</v>
      </c>
      <c r="X559" s="42">
        <v>42</v>
      </c>
      <c r="Y559" s="44">
        <v>1.54</v>
      </c>
      <c r="Z559" s="87">
        <f t="shared" si="33"/>
        <v>4.9872765374516632</v>
      </c>
      <c r="AA559" s="88">
        <f t="shared" si="34"/>
        <v>5.1767709577146874</v>
      </c>
      <c r="AB559" s="90">
        <f t="shared" si="35"/>
        <v>-1.8643598463421274E-2</v>
      </c>
      <c r="AC559" s="19">
        <v>5.03</v>
      </c>
      <c r="AD559" s="13">
        <v>5.18</v>
      </c>
      <c r="AE559" s="94">
        <v>2.81</v>
      </c>
    </row>
    <row r="560" spans="1:31" x14ac:dyDescent="0.2">
      <c r="A560" s="2" t="s">
        <v>334</v>
      </c>
      <c r="B560" s="9">
        <v>40337</v>
      </c>
      <c r="C560" s="18">
        <v>2.2599999999999998</v>
      </c>
      <c r="D560" s="12">
        <v>5.12</v>
      </c>
      <c r="F560" s="12">
        <v>6.5</v>
      </c>
      <c r="H560" s="23">
        <f t="shared" si="32"/>
        <v>7.5857757502918323E-6</v>
      </c>
      <c r="I560" s="32">
        <v>0.21</v>
      </c>
      <c r="J560" s="25">
        <v>0.05</v>
      </c>
      <c r="K560" s="29">
        <v>0.2</v>
      </c>
      <c r="L560" s="25">
        <v>17.3</v>
      </c>
      <c r="M560" s="29">
        <v>1.4</v>
      </c>
      <c r="N560" s="25">
        <v>1.4</v>
      </c>
      <c r="O560" s="25">
        <v>23.8</v>
      </c>
      <c r="P560" s="25">
        <v>5.59</v>
      </c>
      <c r="Q560" s="25">
        <v>0.05</v>
      </c>
      <c r="R560" s="25">
        <v>10</v>
      </c>
      <c r="S560" s="29">
        <v>25</v>
      </c>
      <c r="T560" s="51">
        <v>0.01</v>
      </c>
      <c r="U560" s="42">
        <v>69.5</v>
      </c>
      <c r="V560" s="42">
        <v>27.04</v>
      </c>
      <c r="W560" s="42">
        <v>4.5999999999999999E-3</v>
      </c>
      <c r="X560" s="42">
        <v>20</v>
      </c>
      <c r="Y560" s="44">
        <v>0.09</v>
      </c>
      <c r="Z560" s="87">
        <f t="shared" si="33"/>
        <v>2.4449243296112826</v>
      </c>
      <c r="AA560" s="88">
        <f t="shared" si="34"/>
        <v>2.537581479073908</v>
      </c>
      <c r="AB560" s="90">
        <f t="shared" si="35"/>
        <v>-1.8596496024372168E-2</v>
      </c>
      <c r="AC560" s="19">
        <v>2.56</v>
      </c>
      <c r="AD560" s="13">
        <v>2.54</v>
      </c>
      <c r="AE560" s="94">
        <v>0.91</v>
      </c>
    </row>
    <row r="561" spans="1:31" x14ac:dyDescent="0.2">
      <c r="A561" s="2" t="s">
        <v>339</v>
      </c>
      <c r="B561" s="9">
        <v>41564</v>
      </c>
      <c r="C561" s="19">
        <v>1.56</v>
      </c>
      <c r="D561" s="13">
        <v>5.88</v>
      </c>
      <c r="E561" s="15"/>
      <c r="F561" s="12">
        <v>23</v>
      </c>
      <c r="H561" s="23">
        <f t="shared" si="32"/>
        <v>1.3182567385564063E-6</v>
      </c>
      <c r="J561" s="25">
        <v>0.62</v>
      </c>
      <c r="K561" s="30">
        <v>1.7</v>
      </c>
      <c r="L561" s="25">
        <v>17.8</v>
      </c>
      <c r="M561" s="30">
        <v>1.7</v>
      </c>
      <c r="N561" s="25">
        <v>7.14</v>
      </c>
      <c r="O561" s="25">
        <v>7.76</v>
      </c>
      <c r="P561" s="25">
        <v>3.16</v>
      </c>
      <c r="Q561" s="25">
        <v>0.12</v>
      </c>
      <c r="R561" s="25">
        <v>11.9</v>
      </c>
      <c r="S561" s="31">
        <v>22</v>
      </c>
      <c r="T561" s="51">
        <v>0.15</v>
      </c>
      <c r="U561" s="42">
        <v>16.399999999999999</v>
      </c>
      <c r="V561" s="42">
        <v>0.22</v>
      </c>
      <c r="W561" s="42">
        <v>0.01</v>
      </c>
      <c r="X561" s="42">
        <v>22</v>
      </c>
      <c r="Y561" s="44">
        <v>1.27</v>
      </c>
      <c r="Z561" s="87">
        <f t="shared" si="33"/>
        <v>2.1587797345579296</v>
      </c>
      <c r="AA561" s="88">
        <f t="shared" si="34"/>
        <v>2.2405142167112784</v>
      </c>
      <c r="AB561" s="90">
        <f t="shared" si="35"/>
        <v>-1.85789999619753E-2</v>
      </c>
      <c r="AC561" s="19">
        <v>2.34</v>
      </c>
      <c r="AD561" s="13">
        <v>2.2400000000000002</v>
      </c>
      <c r="AE561" s="94">
        <v>4.53</v>
      </c>
    </row>
    <row r="562" spans="1:31" x14ac:dyDescent="0.2">
      <c r="A562" s="2" t="s">
        <v>357</v>
      </c>
      <c r="B562" s="9">
        <v>35548</v>
      </c>
      <c r="C562" s="18">
        <v>2.46</v>
      </c>
      <c r="D562" s="12">
        <v>5.08</v>
      </c>
      <c r="F562" s="12">
        <v>22</v>
      </c>
      <c r="H562" s="23">
        <f t="shared" si="32"/>
        <v>8.3176377110266992E-6</v>
      </c>
      <c r="I562" s="28"/>
      <c r="J562" s="25">
        <v>0.02</v>
      </c>
      <c r="K562" s="36"/>
      <c r="L562" s="25">
        <v>56</v>
      </c>
      <c r="M562" s="36"/>
      <c r="N562" s="25">
        <v>0.03</v>
      </c>
      <c r="O562" s="25">
        <v>14</v>
      </c>
      <c r="P562" s="25">
        <v>4.5999999999999996</v>
      </c>
      <c r="Q562" s="25">
        <v>0.03</v>
      </c>
      <c r="R562" s="25">
        <v>150</v>
      </c>
      <c r="S562" s="36"/>
      <c r="T562" s="51">
        <v>0.01</v>
      </c>
      <c r="U562" s="42">
        <v>30.9</v>
      </c>
      <c r="V562" s="42">
        <v>38.32</v>
      </c>
      <c r="W562" s="42">
        <v>0.02</v>
      </c>
      <c r="X562" s="42">
        <v>320</v>
      </c>
      <c r="Y562" s="44">
        <v>0.15</v>
      </c>
      <c r="Z562" s="87">
        <f t="shared" si="33"/>
        <v>10.058774265922462</v>
      </c>
      <c r="AA562" s="88">
        <f t="shared" si="34"/>
        <v>10.438894436421757</v>
      </c>
      <c r="AB562" s="90">
        <f t="shared" si="35"/>
        <v>-1.8544556262431049E-2</v>
      </c>
    </row>
    <row r="563" spans="1:31" x14ac:dyDescent="0.2">
      <c r="A563" s="2" t="s">
        <v>317</v>
      </c>
      <c r="B563" s="9">
        <v>35964</v>
      </c>
      <c r="C563" s="18">
        <v>6.08</v>
      </c>
      <c r="D563" s="12">
        <v>7.47</v>
      </c>
      <c r="F563" s="12">
        <v>1.1000000000000001</v>
      </c>
      <c r="H563" s="23">
        <f t="shared" si="32"/>
        <v>3.3884415613920266E-8</v>
      </c>
      <c r="I563" s="32">
        <v>1.35</v>
      </c>
      <c r="J563" s="25">
        <v>0.06</v>
      </c>
      <c r="K563" s="36"/>
      <c r="L563" s="25">
        <v>100</v>
      </c>
      <c r="M563" s="36"/>
      <c r="N563" s="25">
        <v>0.01</v>
      </c>
      <c r="O563" s="25">
        <v>1.9</v>
      </c>
      <c r="P563" s="25">
        <v>4.2</v>
      </c>
      <c r="Q563" s="25">
        <v>0.03</v>
      </c>
      <c r="R563" s="25">
        <v>27</v>
      </c>
      <c r="S563" s="36"/>
      <c r="T563" s="51">
        <v>0.12</v>
      </c>
      <c r="U563" s="42">
        <v>86</v>
      </c>
      <c r="V563" s="42">
        <v>48.69</v>
      </c>
      <c r="W563" s="42">
        <v>0.12</v>
      </c>
      <c r="X563" s="42">
        <v>42</v>
      </c>
      <c r="Y563" s="44">
        <v>3.2</v>
      </c>
      <c r="Z563" s="87">
        <f t="shared" si="33"/>
        <v>6.7134685522771917</v>
      </c>
      <c r="AA563" s="88">
        <f t="shared" si="34"/>
        <v>6.9668504198536052</v>
      </c>
      <c r="AB563" s="90">
        <f t="shared" si="35"/>
        <v>-1.8521634480350688E-2</v>
      </c>
    </row>
    <row r="564" spans="1:31" x14ac:dyDescent="0.2">
      <c r="A564" s="2" t="s">
        <v>252</v>
      </c>
      <c r="B564" s="9">
        <v>32841</v>
      </c>
      <c r="C564" s="20"/>
      <c r="D564" s="12">
        <v>8.4600000000000009</v>
      </c>
      <c r="F564" s="12">
        <v>11</v>
      </c>
      <c r="H564" s="23">
        <f t="shared" si="32"/>
        <v>3.467368504525301E-9</v>
      </c>
      <c r="I564" s="24">
        <v>6.0000000000000001E-3</v>
      </c>
      <c r="J564" s="25">
        <v>1</v>
      </c>
      <c r="K564" s="29">
        <v>1</v>
      </c>
      <c r="L564" s="25">
        <v>5</v>
      </c>
      <c r="M564" s="29">
        <v>2</v>
      </c>
      <c r="N564" s="25">
        <v>0.26</v>
      </c>
      <c r="O564" s="25">
        <v>7.6</v>
      </c>
      <c r="P564" s="25">
        <v>2</v>
      </c>
      <c r="Q564" s="25">
        <v>0.02</v>
      </c>
      <c r="R564" s="25">
        <v>540</v>
      </c>
      <c r="S564" s="29">
        <v>10</v>
      </c>
      <c r="T564" s="51">
        <v>2.64</v>
      </c>
      <c r="U564" s="42">
        <v>18</v>
      </c>
      <c r="V564" s="42">
        <v>0.04</v>
      </c>
      <c r="W564" s="42">
        <v>0.04</v>
      </c>
      <c r="X564" s="42">
        <v>628</v>
      </c>
      <c r="Y564" s="44">
        <v>6.9</v>
      </c>
      <c r="Z564" s="87">
        <f t="shared" si="33"/>
        <v>24.163150430190491</v>
      </c>
      <c r="AA564" s="88">
        <f t="shared" si="34"/>
        <v>25.074727922903065</v>
      </c>
      <c r="AB564" s="90">
        <f t="shared" si="35"/>
        <v>-1.8513744361109353E-2</v>
      </c>
    </row>
    <row r="565" spans="1:31" x14ac:dyDescent="0.2">
      <c r="A565" s="2" t="s">
        <v>257</v>
      </c>
      <c r="B565" s="9">
        <v>38845</v>
      </c>
      <c r="C565" s="18">
        <v>8.0500000000000007</v>
      </c>
      <c r="D565" s="12">
        <v>6.9</v>
      </c>
      <c r="F565" s="12">
        <v>2.2999999999999998</v>
      </c>
      <c r="H565" s="23">
        <f t="shared" si="32"/>
        <v>1.2589254117941651E-7</v>
      </c>
      <c r="I565" s="32">
        <v>8.9999999999999993E-3</v>
      </c>
      <c r="J565" s="25">
        <v>0.02</v>
      </c>
      <c r="K565" s="30">
        <v>0.4</v>
      </c>
      <c r="L565" s="25">
        <v>119</v>
      </c>
      <c r="M565" s="30">
        <v>0.2</v>
      </c>
      <c r="N565" s="25">
        <v>0.01</v>
      </c>
      <c r="O565" s="25">
        <v>7.78</v>
      </c>
      <c r="P565" s="25">
        <v>10.3</v>
      </c>
      <c r="Q565" s="25">
        <v>0.47</v>
      </c>
      <c r="R565" s="25">
        <v>13.9</v>
      </c>
      <c r="S565" s="31">
        <v>2.6</v>
      </c>
      <c r="T565" s="51">
        <v>0.01</v>
      </c>
      <c r="U565" s="42">
        <v>111</v>
      </c>
      <c r="V565" s="42">
        <v>100.39</v>
      </c>
      <c r="W565" s="42">
        <v>0.2</v>
      </c>
      <c r="X565" s="42">
        <v>22</v>
      </c>
      <c r="Y565" s="44">
        <v>3.34</v>
      </c>
      <c r="Z565" s="87">
        <f t="shared" si="33"/>
        <v>7.6086789955415117</v>
      </c>
      <c r="AA565" s="88">
        <f t="shared" si="34"/>
        <v>7.8952646780479352</v>
      </c>
      <c r="AB565" s="90">
        <f t="shared" si="35"/>
        <v>-1.848469579998633E-2</v>
      </c>
      <c r="AC565" s="19">
        <v>7.6</v>
      </c>
      <c r="AD565" s="13">
        <v>7.9</v>
      </c>
      <c r="AE565" s="95">
        <v>-3.9</v>
      </c>
    </row>
    <row r="566" spans="1:31" x14ac:dyDescent="0.2">
      <c r="A566" s="2" t="s">
        <v>365</v>
      </c>
      <c r="B566" s="9">
        <v>41100</v>
      </c>
      <c r="C566" s="18">
        <v>1.84</v>
      </c>
      <c r="D566" s="12">
        <v>4.8899999999999997</v>
      </c>
      <c r="F566" s="12">
        <v>2.6</v>
      </c>
      <c r="H566" s="23">
        <f t="shared" si="32"/>
        <v>1.2882495516931347E-5</v>
      </c>
      <c r="I566" s="32">
        <v>0.02</v>
      </c>
      <c r="J566" s="25">
        <v>0.03</v>
      </c>
      <c r="K566" s="29">
        <v>0.2</v>
      </c>
      <c r="L566" s="25">
        <v>50.5</v>
      </c>
      <c r="M566" s="29">
        <v>1.1000000000000001</v>
      </c>
      <c r="N566" s="25">
        <v>0.03</v>
      </c>
      <c r="O566" s="25">
        <v>39</v>
      </c>
      <c r="P566" s="25">
        <v>5.89</v>
      </c>
      <c r="Q566" s="25">
        <v>0.1</v>
      </c>
      <c r="R566" s="25">
        <v>33</v>
      </c>
      <c r="S566" s="29">
        <v>2.5</v>
      </c>
      <c r="T566" s="51">
        <v>0.01</v>
      </c>
      <c r="U566" s="42">
        <v>49.3</v>
      </c>
      <c r="V566" s="42">
        <v>173.08</v>
      </c>
      <c r="W566" s="42">
        <v>0.01</v>
      </c>
      <c r="X566" s="42">
        <v>60</v>
      </c>
      <c r="Y566" s="44">
        <v>0.14000000000000001</v>
      </c>
      <c r="Z566" s="87">
        <f t="shared" si="33"/>
        <v>5.4460015427112545</v>
      </c>
      <c r="AA566" s="88">
        <f t="shared" si="34"/>
        <v>5.6510058304986384</v>
      </c>
      <c r="AB566" s="90">
        <f t="shared" si="35"/>
        <v>-1.8473835412806873E-2</v>
      </c>
      <c r="AC566" s="19">
        <v>5.63</v>
      </c>
      <c r="AD566" s="13">
        <v>5.65</v>
      </c>
      <c r="AE566" s="95">
        <v>0.45</v>
      </c>
    </row>
    <row r="567" spans="1:31" x14ac:dyDescent="0.2">
      <c r="A567" s="2" t="s">
        <v>120</v>
      </c>
      <c r="B567" s="9">
        <v>41227</v>
      </c>
      <c r="C567" s="18">
        <v>8.67</v>
      </c>
      <c r="D567" s="12">
        <v>7.29</v>
      </c>
      <c r="F567" s="12">
        <v>1.7</v>
      </c>
      <c r="H567" s="23">
        <f t="shared" si="32"/>
        <v>5.1286138399136415E-8</v>
      </c>
      <c r="I567" s="32">
        <v>2E-3</v>
      </c>
      <c r="J567" s="25">
        <v>0.3</v>
      </c>
      <c r="K567" s="36"/>
      <c r="L567" s="25">
        <v>85.4</v>
      </c>
      <c r="M567" s="36"/>
      <c r="N567" s="25">
        <v>2.88</v>
      </c>
      <c r="O567" s="25">
        <v>2.23</v>
      </c>
      <c r="P567" s="25">
        <v>6.6</v>
      </c>
      <c r="Q567" s="25">
        <v>0.21</v>
      </c>
      <c r="R567" s="25">
        <v>12.9</v>
      </c>
      <c r="S567" s="36"/>
      <c r="T567" s="51">
        <v>0.02</v>
      </c>
      <c r="U567" s="42">
        <v>6.36</v>
      </c>
      <c r="V567" s="42">
        <v>0.22</v>
      </c>
      <c r="W567" s="42">
        <v>4.2700000000000004E-3</v>
      </c>
      <c r="X567" s="42">
        <v>21</v>
      </c>
      <c r="Y567" s="44">
        <v>5.03</v>
      </c>
      <c r="Z567" s="87">
        <f t="shared" si="33"/>
        <v>5.5502774481859163</v>
      </c>
      <c r="AA567" s="88">
        <f t="shared" si="34"/>
        <v>5.7590600863816226</v>
      </c>
      <c r="AB567" s="90">
        <f t="shared" si="35"/>
        <v>-1.8461084706115811E-2</v>
      </c>
      <c r="AC567" s="19">
        <v>5.6</v>
      </c>
      <c r="AD567" s="13">
        <v>5.76</v>
      </c>
      <c r="AE567" s="95">
        <v>2.69</v>
      </c>
    </row>
    <row r="568" spans="1:31" x14ac:dyDescent="0.2">
      <c r="A568" s="2" t="s">
        <v>117</v>
      </c>
      <c r="B568" s="9">
        <v>37181</v>
      </c>
      <c r="C568" s="18">
        <v>29.19</v>
      </c>
      <c r="D568" s="12">
        <v>6.96</v>
      </c>
      <c r="F568" s="12">
        <v>1.8</v>
      </c>
      <c r="H568" s="23">
        <f t="shared" si="32"/>
        <v>1.0964781961431838E-7</v>
      </c>
      <c r="I568" s="28"/>
      <c r="J568" s="25">
        <v>0.15</v>
      </c>
      <c r="K568" s="29">
        <v>10</v>
      </c>
      <c r="L568" s="25">
        <v>125</v>
      </c>
      <c r="M568" s="29">
        <v>0.2</v>
      </c>
      <c r="N568" s="25">
        <v>4.5199999999999996</v>
      </c>
      <c r="O568" s="25">
        <v>2.4500000000000002</v>
      </c>
      <c r="P568" s="25">
        <v>7.36</v>
      </c>
      <c r="Q568" s="25">
        <v>0.11</v>
      </c>
      <c r="R568" s="25">
        <v>11.1</v>
      </c>
      <c r="S568" s="29">
        <v>1.5</v>
      </c>
      <c r="T568" s="51">
        <v>0.02</v>
      </c>
      <c r="U568" s="42">
        <v>67.2</v>
      </c>
      <c r="V568" s="42">
        <v>0.22</v>
      </c>
      <c r="W568" s="42">
        <v>0.01</v>
      </c>
      <c r="X568" s="42">
        <v>37</v>
      </c>
      <c r="Y568" s="44">
        <v>5.4</v>
      </c>
      <c r="Z568" s="87">
        <f t="shared" si="33"/>
        <v>7.5627154904512208</v>
      </c>
      <c r="AA568" s="88">
        <f t="shared" si="34"/>
        <v>7.8471010216412509</v>
      </c>
      <c r="AB568" s="90">
        <f t="shared" si="35"/>
        <v>-1.8454829164699368E-2</v>
      </c>
      <c r="AE568" s="96"/>
    </row>
    <row r="569" spans="1:31" x14ac:dyDescent="0.2">
      <c r="A569" s="2" t="s">
        <v>122</v>
      </c>
      <c r="B569" s="9">
        <v>38859</v>
      </c>
      <c r="C569" s="20"/>
      <c r="D569" s="12">
        <v>6.89</v>
      </c>
      <c r="F569" s="12">
        <v>13</v>
      </c>
      <c r="H569" s="23">
        <f t="shared" si="32"/>
        <v>1.288249551693134E-7</v>
      </c>
      <c r="I569" s="32">
        <v>0.59</v>
      </c>
      <c r="J569" s="25">
        <v>23.11</v>
      </c>
      <c r="K569" s="30">
        <v>5</v>
      </c>
      <c r="L569" s="25">
        <v>727</v>
      </c>
      <c r="M569" s="30">
        <v>5</v>
      </c>
      <c r="N569" s="25">
        <v>23.33</v>
      </c>
      <c r="O569" s="25">
        <v>99.36</v>
      </c>
      <c r="P569" s="25">
        <v>552.20000000000005</v>
      </c>
      <c r="Q569" s="25">
        <v>3.62</v>
      </c>
      <c r="R569" s="25">
        <v>4420</v>
      </c>
      <c r="S569" s="31">
        <v>10</v>
      </c>
      <c r="T569" s="51">
        <v>1.28</v>
      </c>
      <c r="U569" s="42">
        <v>775</v>
      </c>
      <c r="V569" s="42">
        <v>0.48</v>
      </c>
      <c r="W569" s="42">
        <v>0.02</v>
      </c>
      <c r="X569" s="42">
        <v>9170</v>
      </c>
      <c r="Y569" s="44">
        <v>14.43</v>
      </c>
      <c r="Z569" s="87">
        <f t="shared" si="33"/>
        <v>278.82271449260827</v>
      </c>
      <c r="AA569" s="88">
        <f t="shared" si="34"/>
        <v>289.28686844597667</v>
      </c>
      <c r="AB569" s="90">
        <f t="shared" si="35"/>
        <v>-1.8419252671714948E-2</v>
      </c>
      <c r="AC569" s="19">
        <v>278.83999999999997</v>
      </c>
      <c r="AD569" s="99">
        <v>289.18</v>
      </c>
      <c r="AE569" s="95">
        <v>-3.64</v>
      </c>
    </row>
    <row r="570" spans="1:31" x14ac:dyDescent="0.2">
      <c r="A570" s="2" t="s">
        <v>238</v>
      </c>
      <c r="B570" s="9">
        <v>38869</v>
      </c>
      <c r="C570" s="18">
        <v>21.83</v>
      </c>
      <c r="D570" s="12">
        <v>7.13</v>
      </c>
      <c r="F570" s="12">
        <v>2.8</v>
      </c>
      <c r="H570" s="23">
        <f t="shared" si="32"/>
        <v>7.413102413009154E-8</v>
      </c>
      <c r="I570" s="32">
        <v>0.01</v>
      </c>
      <c r="J570" s="25">
        <v>0.36</v>
      </c>
      <c r="K570" s="30">
        <v>7</v>
      </c>
      <c r="L570" s="25">
        <v>106</v>
      </c>
      <c r="M570" s="30">
        <v>0.2</v>
      </c>
      <c r="N570" s="25">
        <v>3.24</v>
      </c>
      <c r="O570" s="25">
        <v>3.1</v>
      </c>
      <c r="P570" s="25">
        <v>12.3</v>
      </c>
      <c r="Q570" s="25">
        <v>0.18</v>
      </c>
      <c r="R570" s="25">
        <v>14.1</v>
      </c>
      <c r="S570" s="31">
        <v>2.4</v>
      </c>
      <c r="T570" s="51">
        <v>0.02</v>
      </c>
      <c r="U570" s="42">
        <v>28.1</v>
      </c>
      <c r="V570" s="42">
        <v>0.22</v>
      </c>
      <c r="W570" s="42">
        <v>9.5250500000000002E-3</v>
      </c>
      <c r="X570" s="42">
        <v>25</v>
      </c>
      <c r="Y570" s="44">
        <v>6.11</v>
      </c>
      <c r="Z570" s="87">
        <f t="shared" si="33"/>
        <v>7.1376341060983766</v>
      </c>
      <c r="AA570" s="88">
        <f t="shared" si="34"/>
        <v>7.4045959610061072</v>
      </c>
      <c r="AB570" s="90">
        <f t="shared" si="35"/>
        <v>-1.8357697112193028E-2</v>
      </c>
      <c r="AC570" s="19">
        <v>7</v>
      </c>
      <c r="AD570" s="13">
        <v>7.4</v>
      </c>
      <c r="AE570" s="95">
        <v>-5.4</v>
      </c>
    </row>
    <row r="571" spans="1:31" x14ac:dyDescent="0.2">
      <c r="A571" s="2" t="s">
        <v>103</v>
      </c>
      <c r="B571" s="9">
        <v>41933</v>
      </c>
      <c r="C571" s="18">
        <v>15.41</v>
      </c>
      <c r="D571" s="12">
        <v>7.31</v>
      </c>
      <c r="F571" s="12">
        <v>3</v>
      </c>
      <c r="H571" s="23">
        <f t="shared" si="32"/>
        <v>4.8977881936844561E-8</v>
      </c>
      <c r="I571" s="32">
        <v>2E-3</v>
      </c>
      <c r="J571" s="25">
        <v>0.46</v>
      </c>
      <c r="K571" s="33"/>
      <c r="L571" s="25">
        <v>111</v>
      </c>
      <c r="M571" s="33"/>
      <c r="N571" s="25">
        <v>1.91</v>
      </c>
      <c r="O571" s="25">
        <v>3.46</v>
      </c>
      <c r="P571" s="25">
        <v>11.7</v>
      </c>
      <c r="Q571" s="25">
        <v>0.26</v>
      </c>
      <c r="R571" s="25">
        <v>15.1</v>
      </c>
      <c r="S571" s="34"/>
      <c r="T571" s="51">
        <v>0.03</v>
      </c>
      <c r="U571" s="42">
        <v>6.05</v>
      </c>
      <c r="V571" s="42">
        <v>0.22</v>
      </c>
      <c r="W571" s="42">
        <v>3.6099999999999999E-3</v>
      </c>
      <c r="X571" s="42">
        <v>20</v>
      </c>
      <c r="Y571" s="44">
        <v>6.93</v>
      </c>
      <c r="Z571" s="87">
        <f t="shared" si="33"/>
        <v>7.3504277122672033</v>
      </c>
      <c r="AA571" s="88">
        <f t="shared" si="34"/>
        <v>7.6246992555096167</v>
      </c>
      <c r="AB571" s="90">
        <f t="shared" si="35"/>
        <v>-1.8315139753578416E-2</v>
      </c>
      <c r="AC571" s="19">
        <v>7.39</v>
      </c>
      <c r="AD571" s="99">
        <v>7.62</v>
      </c>
      <c r="AE571" s="95">
        <v>3.14</v>
      </c>
    </row>
    <row r="572" spans="1:31" x14ac:dyDescent="0.2">
      <c r="A572" s="2" t="s">
        <v>200</v>
      </c>
      <c r="B572" s="9">
        <v>38847</v>
      </c>
      <c r="C572" s="20"/>
      <c r="D572" s="12">
        <v>7.13</v>
      </c>
      <c r="F572" s="12">
        <v>10.199999999999999</v>
      </c>
      <c r="H572" s="23">
        <f t="shared" si="32"/>
        <v>7.413102413009154E-8</v>
      </c>
      <c r="I572" s="32">
        <v>0.01</v>
      </c>
      <c r="J572" s="25">
        <v>48.8</v>
      </c>
      <c r="K572" s="29">
        <v>5</v>
      </c>
      <c r="L572" s="25">
        <v>124.69</v>
      </c>
      <c r="M572" s="29">
        <v>5</v>
      </c>
      <c r="N572" s="25">
        <v>5.38</v>
      </c>
      <c r="O572" s="25">
        <v>65.86</v>
      </c>
      <c r="P572" s="25">
        <v>112.23</v>
      </c>
      <c r="Q572" s="25">
        <v>1.27</v>
      </c>
      <c r="R572" s="25">
        <v>1220</v>
      </c>
      <c r="S572" s="29">
        <v>10</v>
      </c>
      <c r="T572" s="51">
        <v>5.21</v>
      </c>
      <c r="U572" s="42">
        <v>1</v>
      </c>
      <c r="V572" s="42">
        <v>0.48</v>
      </c>
      <c r="W572" s="42">
        <v>0.02</v>
      </c>
      <c r="X572" s="42">
        <v>2130</v>
      </c>
      <c r="Y572" s="44">
        <v>15.6</v>
      </c>
      <c r="Z572" s="87">
        <f t="shared" si="33"/>
        <v>73.157357171460902</v>
      </c>
      <c r="AA572" s="88">
        <f t="shared" si="34"/>
        <v>75.878199393535311</v>
      </c>
      <c r="AB572" s="90">
        <f t="shared" si="35"/>
        <v>-1.8256329461136457E-2</v>
      </c>
      <c r="AC572" s="19">
        <v>73.260000000000005</v>
      </c>
      <c r="AD572" s="13">
        <v>75.69</v>
      </c>
      <c r="AE572" s="94">
        <v>-3.27</v>
      </c>
    </row>
    <row r="573" spans="1:31" x14ac:dyDescent="0.2">
      <c r="A573" s="2" t="s">
        <v>230</v>
      </c>
      <c r="B573" s="9">
        <v>38832</v>
      </c>
      <c r="C573" s="20"/>
      <c r="D573" s="12">
        <v>7.07</v>
      </c>
      <c r="F573" s="12">
        <v>1.5</v>
      </c>
      <c r="H573" s="23">
        <f t="shared" si="32"/>
        <v>8.5113803820237355E-8</v>
      </c>
      <c r="I573" s="28"/>
      <c r="J573" s="25">
        <v>0.04</v>
      </c>
      <c r="K573" s="29">
        <v>0.8</v>
      </c>
      <c r="L573" s="25">
        <v>134</v>
      </c>
      <c r="M573" s="29">
        <v>0.2</v>
      </c>
      <c r="N573" s="25">
        <v>0.83</v>
      </c>
      <c r="O573" s="25">
        <v>1.71</v>
      </c>
      <c r="P573" s="25">
        <v>12.3</v>
      </c>
      <c r="Q573" s="25">
        <v>0.17</v>
      </c>
      <c r="R573" s="25">
        <v>44</v>
      </c>
      <c r="S573" s="29">
        <v>0.5</v>
      </c>
      <c r="T573" s="51">
        <v>0.03</v>
      </c>
      <c r="U573" s="42">
        <v>116</v>
      </c>
      <c r="V573" s="42">
        <v>0.22</v>
      </c>
      <c r="W573" s="42">
        <v>4.5982999999999996E-3</v>
      </c>
      <c r="X573" s="42">
        <v>48</v>
      </c>
      <c r="Y573" s="44">
        <v>6.28</v>
      </c>
      <c r="Z573" s="87">
        <f t="shared" si="33"/>
        <v>9.6942989547503586</v>
      </c>
      <c r="AA573" s="88">
        <f t="shared" si="34"/>
        <v>10.053521561801812</v>
      </c>
      <c r="AB573" s="90">
        <f t="shared" si="35"/>
        <v>-1.8190493819323573E-2</v>
      </c>
      <c r="AC573" s="19">
        <v>9.6999999999999993</v>
      </c>
      <c r="AD573" s="13">
        <v>10</v>
      </c>
      <c r="AE573" s="94">
        <v>-4</v>
      </c>
    </row>
    <row r="574" spans="1:31" x14ac:dyDescent="0.2">
      <c r="A574" s="2" t="s">
        <v>313</v>
      </c>
      <c r="B574" s="9">
        <v>41017</v>
      </c>
      <c r="C574" s="18">
        <v>1.56</v>
      </c>
      <c r="D574" s="12">
        <v>5.36</v>
      </c>
      <c r="F574" s="12">
        <v>9.1</v>
      </c>
      <c r="H574" s="23">
        <f t="shared" si="32"/>
        <v>4.3651583224016507E-6</v>
      </c>
      <c r="I574" s="28"/>
      <c r="J574" s="25">
        <v>0.02</v>
      </c>
      <c r="K574" s="33"/>
      <c r="L574" s="25">
        <v>38.5</v>
      </c>
      <c r="M574" s="33"/>
      <c r="N574" s="25">
        <v>0.03</v>
      </c>
      <c r="O574" s="25">
        <v>11.9</v>
      </c>
      <c r="P574" s="25">
        <v>6.9</v>
      </c>
      <c r="Q574" s="25">
        <v>0.02</v>
      </c>
      <c r="R574" s="25">
        <v>6.17</v>
      </c>
      <c r="S574" s="34"/>
      <c r="T574" s="51">
        <v>0.01</v>
      </c>
      <c r="U574" s="42">
        <v>13.1</v>
      </c>
      <c r="V574" s="42">
        <v>125.72</v>
      </c>
      <c r="W574" s="42">
        <v>5.2599999999999999E-3</v>
      </c>
      <c r="X574" s="42">
        <v>24</v>
      </c>
      <c r="Y574" s="44">
        <v>0.2</v>
      </c>
      <c r="Z574" s="87">
        <f t="shared" si="33"/>
        <v>3.0644685420966029</v>
      </c>
      <c r="AA574" s="88">
        <f t="shared" si="34"/>
        <v>3.1778998555290432</v>
      </c>
      <c r="AB574" s="90">
        <f t="shared" si="35"/>
        <v>-1.8171198206691091E-2</v>
      </c>
      <c r="AC574" s="19">
        <v>3.14</v>
      </c>
      <c r="AD574" s="99">
        <v>3.18</v>
      </c>
      <c r="AE574" s="95">
        <v>1.18</v>
      </c>
    </row>
    <row r="575" spans="1:31" x14ac:dyDescent="0.2">
      <c r="A575" s="2" t="s">
        <v>87</v>
      </c>
      <c r="B575" s="9">
        <v>41794</v>
      </c>
      <c r="C575" s="18">
        <v>1.18</v>
      </c>
      <c r="D575" s="12">
        <v>7.47</v>
      </c>
      <c r="F575" s="12">
        <v>2.2999999999999998</v>
      </c>
      <c r="H575" s="23">
        <f t="shared" si="32"/>
        <v>3.3884415613920266E-8</v>
      </c>
      <c r="J575" s="25">
        <v>0.01</v>
      </c>
      <c r="K575" s="29">
        <v>0.2</v>
      </c>
      <c r="L575" s="25">
        <v>95.2</v>
      </c>
      <c r="M575" s="29">
        <v>0.2</v>
      </c>
      <c r="N575" s="25">
        <v>2E-3</v>
      </c>
      <c r="O575" s="25">
        <v>13.6</v>
      </c>
      <c r="P575" s="25">
        <v>8.31</v>
      </c>
      <c r="Q575" s="25">
        <v>1E-3</v>
      </c>
      <c r="R575" s="25">
        <v>13.7</v>
      </c>
      <c r="S575" s="29">
        <v>2.8</v>
      </c>
      <c r="T575" s="51">
        <v>0.13</v>
      </c>
      <c r="U575" s="42">
        <v>72.099999999999994</v>
      </c>
      <c r="V575" s="42">
        <v>49.13</v>
      </c>
      <c r="W575" s="42">
        <v>0.06</v>
      </c>
      <c r="X575" s="42">
        <v>36</v>
      </c>
      <c r="Y575" s="44">
        <v>3.3</v>
      </c>
      <c r="Z575" s="87">
        <f t="shared" si="33"/>
        <v>6.3785692398257172</v>
      </c>
      <c r="AA575" s="88">
        <f t="shared" si="34"/>
        <v>6.6143339345099896</v>
      </c>
      <c r="AB575" s="90">
        <f t="shared" si="35"/>
        <v>-1.8145651631574361E-2</v>
      </c>
      <c r="AC575" s="19">
        <v>6.38</v>
      </c>
      <c r="AD575" s="13">
        <v>6.62</v>
      </c>
      <c r="AE575" s="94">
        <v>3.67</v>
      </c>
    </row>
    <row r="576" spans="1:31" x14ac:dyDescent="0.2">
      <c r="A576" s="2" t="s">
        <v>127</v>
      </c>
      <c r="B576" s="9">
        <v>37182</v>
      </c>
      <c r="C576" s="18">
        <v>10.28</v>
      </c>
      <c r="D576" s="12">
        <v>7.13</v>
      </c>
      <c r="F576" s="12">
        <v>1.1000000000000001</v>
      </c>
      <c r="H576" s="23">
        <f t="shared" si="32"/>
        <v>7.413102413009154E-8</v>
      </c>
      <c r="I576" s="28"/>
      <c r="J576" s="25">
        <v>0.91</v>
      </c>
      <c r="K576" s="29">
        <v>0.2</v>
      </c>
      <c r="L576" s="25">
        <v>87.7</v>
      </c>
      <c r="M576" s="29">
        <v>0.2</v>
      </c>
      <c r="N576" s="25">
        <v>1.42</v>
      </c>
      <c r="O576" s="25">
        <v>5.57</v>
      </c>
      <c r="P576" s="25">
        <v>13.7</v>
      </c>
      <c r="Q576" s="25">
        <v>0.01</v>
      </c>
      <c r="R576" s="25">
        <v>29.2</v>
      </c>
      <c r="S576" s="29">
        <v>5.2</v>
      </c>
      <c r="T576" s="51">
        <v>0.15</v>
      </c>
      <c r="U576" s="42">
        <v>11.5</v>
      </c>
      <c r="V576" s="42">
        <v>0.22</v>
      </c>
      <c r="W576" s="42">
        <v>3.2845000000000001E-3</v>
      </c>
      <c r="X576" s="42">
        <v>34</v>
      </c>
      <c r="Y576" s="44">
        <v>6.07</v>
      </c>
      <c r="Z576" s="87">
        <f t="shared" si="33"/>
        <v>7.0176985318227256</v>
      </c>
      <c r="AA576" s="88">
        <f t="shared" si="34"/>
        <v>7.2768642123051936</v>
      </c>
      <c r="AB576" s="90">
        <f t="shared" si="35"/>
        <v>-1.8130367827370656E-2</v>
      </c>
    </row>
    <row r="577" spans="1:31" x14ac:dyDescent="0.2">
      <c r="A577" s="2" t="s">
        <v>345</v>
      </c>
      <c r="B577" s="9">
        <v>38845</v>
      </c>
      <c r="C577" s="18">
        <v>1.53</v>
      </c>
      <c r="D577" s="12">
        <v>6.92</v>
      </c>
      <c r="F577" s="12">
        <v>4.7</v>
      </c>
      <c r="H577" s="23">
        <f t="shared" si="32"/>
        <v>1.2022644346174111E-7</v>
      </c>
      <c r="I577" s="32">
        <v>0.62</v>
      </c>
      <c r="J577" s="25">
        <v>0.06</v>
      </c>
      <c r="K577" s="29">
        <v>2</v>
      </c>
      <c r="L577" s="25">
        <v>73.599999999999994</v>
      </c>
      <c r="M577" s="29">
        <v>0.2</v>
      </c>
      <c r="N577" s="25">
        <v>1</v>
      </c>
      <c r="O577" s="25">
        <v>8.1199999999999992</v>
      </c>
      <c r="P577" s="25">
        <v>9.58</v>
      </c>
      <c r="Q577" s="25">
        <v>0.16</v>
      </c>
      <c r="R577" s="25">
        <v>17.7</v>
      </c>
      <c r="S577" s="29">
        <v>7.2</v>
      </c>
      <c r="T577" s="51">
        <v>0.01</v>
      </c>
      <c r="U577" s="42">
        <v>32</v>
      </c>
      <c r="V577" s="42">
        <v>0.52</v>
      </c>
      <c r="W577" s="42">
        <v>9.1965999999999992E-3</v>
      </c>
      <c r="X577" s="42">
        <v>49</v>
      </c>
      <c r="Y577" s="44">
        <v>3.7</v>
      </c>
      <c r="Z577" s="87">
        <f t="shared" si="33"/>
        <v>5.5522884556882</v>
      </c>
      <c r="AA577" s="88">
        <f t="shared" si="34"/>
        <v>5.7573123126747898</v>
      </c>
      <c r="AB577" s="90">
        <f t="shared" si="35"/>
        <v>-1.8128301890205985E-2</v>
      </c>
      <c r="AC577" s="19">
        <v>5.4</v>
      </c>
      <c r="AD577" s="13">
        <v>5.8</v>
      </c>
      <c r="AE577" s="94">
        <v>-5.6</v>
      </c>
    </row>
    <row r="578" spans="1:31" x14ac:dyDescent="0.2">
      <c r="A578" s="2" t="s">
        <v>247</v>
      </c>
      <c r="B578" s="9">
        <v>41955</v>
      </c>
      <c r="C578" s="20"/>
      <c r="D578" s="12">
        <v>7.23</v>
      </c>
      <c r="F578" s="12">
        <v>1</v>
      </c>
      <c r="H578" s="23">
        <f t="shared" si="32"/>
        <v>5.8884365535558776E-8</v>
      </c>
      <c r="I578" s="32">
        <v>0.06</v>
      </c>
      <c r="J578" s="25">
        <v>0.32</v>
      </c>
      <c r="K578" s="33"/>
      <c r="L578" s="25">
        <v>65</v>
      </c>
      <c r="M578" s="33"/>
      <c r="N578" s="25">
        <v>0.39</v>
      </c>
      <c r="O578" s="25">
        <v>1</v>
      </c>
      <c r="P578" s="25">
        <v>4.9000000000000004</v>
      </c>
      <c r="Q578" s="25">
        <v>0.21</v>
      </c>
      <c r="R578" s="25">
        <v>7.6</v>
      </c>
      <c r="S578" s="34"/>
      <c r="T578" s="52"/>
      <c r="U578" s="42">
        <v>9.5</v>
      </c>
      <c r="V578" s="42">
        <v>1</v>
      </c>
      <c r="W578" s="42">
        <v>0.01</v>
      </c>
      <c r="X578" s="42">
        <v>9</v>
      </c>
      <c r="Y578" s="44">
        <v>3.73</v>
      </c>
      <c r="Z578" s="87">
        <f t="shared" si="33"/>
        <v>4.0488533483763476</v>
      </c>
      <c r="AA578" s="88">
        <f t="shared" si="34"/>
        <v>4.1979975835431684</v>
      </c>
      <c r="AB578" s="90">
        <f t="shared" si="35"/>
        <v>-1.8084992247108123E-2</v>
      </c>
      <c r="AC578" s="19">
        <v>4.04</v>
      </c>
      <c r="AD578" s="13">
        <v>4.18</v>
      </c>
      <c r="AE578" s="95">
        <v>3.4</v>
      </c>
    </row>
    <row r="579" spans="1:31" x14ac:dyDescent="0.2">
      <c r="A579" s="2" t="s">
        <v>134</v>
      </c>
      <c r="B579" s="9">
        <v>32442</v>
      </c>
      <c r="C579" s="18">
        <v>25.29</v>
      </c>
      <c r="D579" s="12">
        <v>7.15</v>
      </c>
      <c r="F579" s="12">
        <v>1</v>
      </c>
      <c r="H579" s="23">
        <f t="shared" si="32"/>
        <v>7.0794578438413597E-8</v>
      </c>
      <c r="I579" s="32">
        <v>7.0000000000000007E-2</v>
      </c>
      <c r="J579" s="25">
        <v>0.06</v>
      </c>
      <c r="K579" s="29">
        <v>0.2</v>
      </c>
      <c r="L579" s="25">
        <v>48</v>
      </c>
      <c r="M579" s="29">
        <v>0.1</v>
      </c>
      <c r="N579" s="25">
        <v>1.2</v>
      </c>
      <c r="O579" s="25">
        <v>1.5</v>
      </c>
      <c r="P579" s="25">
        <v>3.8</v>
      </c>
      <c r="Q579" s="25">
        <v>0.13</v>
      </c>
      <c r="R579" s="25">
        <v>9</v>
      </c>
      <c r="S579" s="29">
        <v>2.1</v>
      </c>
      <c r="T579" s="51">
        <v>1.53</v>
      </c>
      <c r="U579" s="42">
        <v>18.399999999999999</v>
      </c>
      <c r="V579" s="42">
        <v>0.44</v>
      </c>
      <c r="W579" s="45"/>
      <c r="X579" s="42">
        <v>9.06</v>
      </c>
      <c r="Y579" s="44">
        <v>2.62</v>
      </c>
      <c r="Z579" s="87">
        <f t="shared" si="33"/>
        <v>3.1964974842383116</v>
      </c>
      <c r="AA579" s="88">
        <f t="shared" si="34"/>
        <v>3.3140530762932237</v>
      </c>
      <c r="AB579" s="90">
        <f t="shared" si="35"/>
        <v>-1.8056167594728667E-2</v>
      </c>
    </row>
    <row r="580" spans="1:31" x14ac:dyDescent="0.2">
      <c r="A580" s="2" t="s">
        <v>215</v>
      </c>
      <c r="B580" s="9">
        <v>38875</v>
      </c>
      <c r="C580" s="18">
        <v>25.11</v>
      </c>
      <c r="D580" s="12">
        <v>7.27</v>
      </c>
      <c r="F580" s="12">
        <v>2.1</v>
      </c>
      <c r="H580" s="23">
        <f t="shared" ref="H580:H643" si="36">10^-(D580)</f>
        <v>5.3703179637025192E-8</v>
      </c>
      <c r="I580" s="28"/>
      <c r="J580" s="25">
        <v>0.01</v>
      </c>
      <c r="K580" s="30">
        <v>0.9</v>
      </c>
      <c r="L580" s="25">
        <v>112</v>
      </c>
      <c r="M580" s="30">
        <v>2.7</v>
      </c>
      <c r="N580" s="25">
        <v>0.04</v>
      </c>
      <c r="O580" s="25">
        <v>1.1599999999999999</v>
      </c>
      <c r="P580" s="25">
        <v>7.6</v>
      </c>
      <c r="Q580" s="25">
        <v>0.01</v>
      </c>
      <c r="R580" s="25">
        <v>17.899999999999999</v>
      </c>
      <c r="S580" s="31">
        <v>5.3</v>
      </c>
      <c r="T580" s="51">
        <v>0.09</v>
      </c>
      <c r="U580" s="42">
        <v>27</v>
      </c>
      <c r="V580" s="42">
        <v>72.06</v>
      </c>
      <c r="W580" s="42">
        <v>8.86815E-3</v>
      </c>
      <c r="X580" s="42">
        <v>36</v>
      </c>
      <c r="Y580" s="44">
        <v>4.54</v>
      </c>
      <c r="Z580" s="87">
        <f t="shared" ref="Z580:Z643" si="37">(H580/H$3)+(I580/I$3*3)+(J580/J$3)+(L580/L$3*2)+(N580/N$3*2)+(O580/O$3)+(P580/P$3*2)+(Q580/Q$3*2)+(R580/R$3)</f>
        <v>7.0246984123420848</v>
      </c>
      <c r="AA580" s="88">
        <f t="shared" ref="AA580:AA643" si="38">(T580/T$3*3)+(U580/U$3*2)+(V580/V$3)+(W580/W$3)+(X580/X$3)+Y580</f>
        <v>7.2828988056346144</v>
      </c>
      <c r="AB580" s="90">
        <f t="shared" ref="AB580:AB643" si="39">(Z580-AA580)/(Z580+AA580)</f>
        <v>-1.8046383984594926E-2</v>
      </c>
      <c r="AC580" s="19">
        <v>7</v>
      </c>
      <c r="AD580" s="13">
        <v>7.3</v>
      </c>
      <c r="AE580" s="95">
        <v>-3.6</v>
      </c>
    </row>
    <row r="581" spans="1:31" x14ac:dyDescent="0.2">
      <c r="A581" s="2" t="s">
        <v>104</v>
      </c>
      <c r="B581" s="9">
        <v>40882</v>
      </c>
      <c r="C581" s="20"/>
      <c r="D581" s="12">
        <v>7.01</v>
      </c>
      <c r="F581" s="12">
        <v>7.2</v>
      </c>
      <c r="H581" s="23">
        <f t="shared" si="36"/>
        <v>9.7723722095581017E-8</v>
      </c>
      <c r="I581" s="28"/>
      <c r="J581" s="25">
        <v>9.86</v>
      </c>
      <c r="K581" s="29">
        <v>0.2</v>
      </c>
      <c r="L581" s="25">
        <v>64.400000000000006</v>
      </c>
      <c r="M581" s="29">
        <v>0.2</v>
      </c>
      <c r="N581" s="25">
        <v>3.57</v>
      </c>
      <c r="O581" s="25">
        <v>15.5</v>
      </c>
      <c r="P581" s="25">
        <v>30.1</v>
      </c>
      <c r="Q581" s="25">
        <v>1.21</v>
      </c>
      <c r="R581" s="25">
        <v>332</v>
      </c>
      <c r="S581" s="29">
        <v>0.7</v>
      </c>
      <c r="T581" s="51">
        <v>3.49</v>
      </c>
      <c r="U581" s="42">
        <v>2.4700000000000002</v>
      </c>
      <c r="V581" s="42">
        <v>0.22</v>
      </c>
      <c r="W581" s="42">
        <v>3.2799999999999999E-3</v>
      </c>
      <c r="X581" s="42">
        <v>452</v>
      </c>
      <c r="Y581" s="44">
        <v>9.11</v>
      </c>
      <c r="Z581" s="87">
        <f t="shared" si="37"/>
        <v>21.247069167890917</v>
      </c>
      <c r="AA581" s="88">
        <f t="shared" si="38"/>
        <v>22.025638480358953</v>
      </c>
      <c r="AB581" s="90">
        <f t="shared" si="39"/>
        <v>-1.7992156136768231E-2</v>
      </c>
      <c r="AC581" s="19">
        <v>21.31</v>
      </c>
      <c r="AD581" s="13">
        <v>22.02</v>
      </c>
      <c r="AE581" s="94">
        <v>3.27</v>
      </c>
    </row>
    <row r="582" spans="1:31" x14ac:dyDescent="0.2">
      <c r="A582" s="2" t="s">
        <v>234</v>
      </c>
      <c r="B582" s="9">
        <v>42326</v>
      </c>
      <c r="C582" s="20"/>
      <c r="D582" s="12">
        <v>7.4</v>
      </c>
      <c r="F582" s="12">
        <v>0.9</v>
      </c>
      <c r="H582" s="23">
        <f t="shared" si="36"/>
        <v>3.981071705534957E-8</v>
      </c>
      <c r="I582" s="32">
        <v>0.2</v>
      </c>
      <c r="J582" s="25">
        <v>0.05</v>
      </c>
      <c r="K582" s="33"/>
      <c r="L582" s="25">
        <v>110</v>
      </c>
      <c r="M582" s="36"/>
      <c r="N582" s="25">
        <v>0.32</v>
      </c>
      <c r="O582" s="25">
        <v>1.2</v>
      </c>
      <c r="P582" s="25">
        <v>8</v>
      </c>
      <c r="Q582" s="25">
        <v>0.25</v>
      </c>
      <c r="R582" s="25">
        <v>22</v>
      </c>
      <c r="S582" s="36"/>
      <c r="T582" s="51">
        <v>0.09</v>
      </c>
      <c r="U582" s="42">
        <v>109</v>
      </c>
      <c r="V582" s="42">
        <v>1.01</v>
      </c>
      <c r="W582" s="42">
        <v>0.03</v>
      </c>
      <c r="X582" s="42">
        <v>31</v>
      </c>
      <c r="Y582" s="44">
        <v>4.28</v>
      </c>
      <c r="Z582" s="87">
        <f t="shared" si="37"/>
        <v>7.1803922723491791</v>
      </c>
      <c r="AA582" s="88">
        <f t="shared" si="38"/>
        <v>7.4434353094311509</v>
      </c>
      <c r="AB582" s="90">
        <f t="shared" si="39"/>
        <v>-1.7987290646786232E-2</v>
      </c>
      <c r="AC582" s="19">
        <v>7.16</v>
      </c>
      <c r="AD582" s="13">
        <v>7.44</v>
      </c>
      <c r="AE582" s="94">
        <v>-3.84</v>
      </c>
    </row>
    <row r="583" spans="1:31" x14ac:dyDescent="0.2">
      <c r="A583" s="2" t="s">
        <v>265</v>
      </c>
      <c r="B583" s="9">
        <v>32279</v>
      </c>
      <c r="C583" s="18">
        <v>3.68</v>
      </c>
      <c r="D583" s="12">
        <v>5.74</v>
      </c>
      <c r="F583" s="12">
        <v>1.4</v>
      </c>
      <c r="G583" s="16"/>
      <c r="H583" s="23">
        <f t="shared" si="36"/>
        <v>1.8197008586099798E-6</v>
      </c>
      <c r="I583" s="28"/>
      <c r="J583" s="25">
        <v>0.06</v>
      </c>
      <c r="K583" s="29">
        <v>0.2</v>
      </c>
      <c r="L583" s="25">
        <v>30</v>
      </c>
      <c r="M583" s="29">
        <v>0.8</v>
      </c>
      <c r="N583" s="25">
        <v>0.1</v>
      </c>
      <c r="O583" s="25">
        <v>4</v>
      </c>
      <c r="P583" s="25">
        <v>15</v>
      </c>
      <c r="Q583" s="25">
        <v>0.1</v>
      </c>
      <c r="R583" s="25">
        <v>32</v>
      </c>
      <c r="S583" s="29">
        <v>33</v>
      </c>
      <c r="T583" s="51">
        <v>1.53</v>
      </c>
      <c r="U583" s="42">
        <v>45.1</v>
      </c>
      <c r="V583" s="42">
        <v>64.09</v>
      </c>
      <c r="W583" s="42">
        <v>0.82</v>
      </c>
      <c r="X583" s="42">
        <v>61.4</v>
      </c>
      <c r="Y583" s="44">
        <v>0.62</v>
      </c>
      <c r="Z583" s="87">
        <f t="shared" si="37"/>
        <v>4.2358338703114411</v>
      </c>
      <c r="AA583" s="88">
        <f t="shared" si="38"/>
        <v>4.3907824612173973</v>
      </c>
      <c r="AB583" s="90">
        <f t="shared" si="39"/>
        <v>-1.7961687984157253E-2</v>
      </c>
    </row>
    <row r="584" spans="1:31" x14ac:dyDescent="0.2">
      <c r="A584" s="2" t="s">
        <v>270</v>
      </c>
      <c r="B584" s="9">
        <v>41941</v>
      </c>
      <c r="C584" s="20"/>
      <c r="D584" s="12">
        <v>7.31</v>
      </c>
      <c r="F584" s="12">
        <v>0.7</v>
      </c>
      <c r="G584" s="16"/>
      <c r="H584" s="23">
        <f t="shared" si="36"/>
        <v>4.8977881936844561E-8</v>
      </c>
      <c r="I584" s="28"/>
      <c r="J584" s="25">
        <v>0.05</v>
      </c>
      <c r="K584" s="33"/>
      <c r="L584" s="25">
        <v>120</v>
      </c>
      <c r="M584" s="33"/>
      <c r="N584" s="25">
        <v>0.01</v>
      </c>
      <c r="O584" s="25">
        <v>0.8</v>
      </c>
      <c r="P584" s="25">
        <v>7.4</v>
      </c>
      <c r="Q584" s="25">
        <v>0.01</v>
      </c>
      <c r="R584" s="25">
        <v>10</v>
      </c>
      <c r="S584" s="34"/>
      <c r="T584" s="51">
        <v>0.09</v>
      </c>
      <c r="U584" s="42">
        <v>62</v>
      </c>
      <c r="V584" s="42">
        <v>58</v>
      </c>
      <c r="W584" s="42">
        <v>0.01</v>
      </c>
      <c r="X584" s="42">
        <v>31</v>
      </c>
      <c r="Y584" s="44">
        <v>4.21</v>
      </c>
      <c r="Z584" s="87">
        <f t="shared" si="37"/>
        <v>7.0557589610397962</v>
      </c>
      <c r="AA584" s="88">
        <f t="shared" si="38"/>
        <v>7.3137408640093851</v>
      </c>
      <c r="AB584" s="90">
        <f t="shared" si="39"/>
        <v>-1.7953436522534345E-2</v>
      </c>
      <c r="AC584" s="19">
        <v>7.05</v>
      </c>
      <c r="AD584" s="13">
        <v>7.32</v>
      </c>
      <c r="AE584" s="95">
        <v>3.7</v>
      </c>
    </row>
    <row r="585" spans="1:31" x14ac:dyDescent="0.2">
      <c r="A585" s="2" t="s">
        <v>242</v>
      </c>
      <c r="B585" s="9">
        <v>42319</v>
      </c>
      <c r="C585" s="20"/>
      <c r="D585" s="12">
        <v>7.34</v>
      </c>
      <c r="F585" s="12">
        <v>0.6</v>
      </c>
      <c r="H585" s="23">
        <f t="shared" si="36"/>
        <v>4.5708818961487464E-8</v>
      </c>
      <c r="I585" s="28"/>
      <c r="J585" s="25">
        <v>0.24</v>
      </c>
      <c r="K585" s="36"/>
      <c r="L585" s="25">
        <v>35</v>
      </c>
      <c r="M585" s="36"/>
      <c r="N585" s="25">
        <v>0.78</v>
      </c>
      <c r="O585" s="25">
        <v>2.2999999999999998</v>
      </c>
      <c r="P585" s="25">
        <v>6</v>
      </c>
      <c r="Q585" s="25">
        <v>0.09</v>
      </c>
      <c r="R585" s="25">
        <v>9.6</v>
      </c>
      <c r="S585" s="36"/>
      <c r="T585" s="51">
        <v>0.03</v>
      </c>
      <c r="U585" s="42">
        <v>7.3</v>
      </c>
      <c r="V585" s="42">
        <v>1.01</v>
      </c>
      <c r="W585" s="42">
        <v>0.03</v>
      </c>
      <c r="X585" s="42">
        <v>10</v>
      </c>
      <c r="Y585" s="44">
        <v>2.41</v>
      </c>
      <c r="Z585" s="87">
        <f t="shared" si="37"/>
        <v>2.7610690373103983</v>
      </c>
      <c r="AA585" s="88">
        <f t="shared" si="38"/>
        <v>2.861950131324297</v>
      </c>
      <c r="AB585" s="90">
        <f t="shared" si="39"/>
        <v>-1.7940734503736937E-2</v>
      </c>
      <c r="AC585" s="19">
        <v>2.76</v>
      </c>
      <c r="AD585" s="13">
        <v>2.86</v>
      </c>
      <c r="AE585" s="94">
        <v>-3.56</v>
      </c>
    </row>
    <row r="586" spans="1:31" x14ac:dyDescent="0.2">
      <c r="A586" s="2" t="s">
        <v>191</v>
      </c>
      <c r="B586" s="9">
        <v>38876</v>
      </c>
      <c r="C586" s="18">
        <v>7.54</v>
      </c>
      <c r="D586" s="12">
        <v>7.08</v>
      </c>
      <c r="F586" s="12">
        <v>7.1</v>
      </c>
      <c r="H586" s="23">
        <f t="shared" si="36"/>
        <v>8.3176377110266823E-8</v>
      </c>
      <c r="I586" s="32">
        <v>0.01</v>
      </c>
      <c r="J586" s="25">
        <v>0.62</v>
      </c>
      <c r="K586" s="29">
        <v>3.2</v>
      </c>
      <c r="L586" s="25">
        <v>123</v>
      </c>
      <c r="M586" s="29">
        <v>0.3</v>
      </c>
      <c r="N586" s="25">
        <v>6.2</v>
      </c>
      <c r="O586" s="25">
        <v>3.22</v>
      </c>
      <c r="P586" s="25">
        <v>9.4499999999999993</v>
      </c>
      <c r="Q586" s="25">
        <v>0.33</v>
      </c>
      <c r="R586" s="25">
        <v>25</v>
      </c>
      <c r="S586" s="29">
        <v>2.6</v>
      </c>
      <c r="T586" s="51">
        <v>0.02</v>
      </c>
      <c r="U586" s="42">
        <v>58.8</v>
      </c>
      <c r="V586" s="42">
        <v>0.22</v>
      </c>
      <c r="W586" s="42">
        <v>8.86815E-3</v>
      </c>
      <c r="X586" s="42">
        <v>61</v>
      </c>
      <c r="Y586" s="44">
        <v>5.71</v>
      </c>
      <c r="Z586" s="87">
        <f t="shared" si="37"/>
        <v>8.3545574896772639</v>
      </c>
      <c r="AA586" s="88">
        <f t="shared" si="38"/>
        <v>8.6592138004568735</v>
      </c>
      <c r="AB586" s="90">
        <f t="shared" si="39"/>
        <v>-1.7906453871063394E-2</v>
      </c>
      <c r="AC586" s="19">
        <v>8.1</v>
      </c>
      <c r="AD586" s="13">
        <v>8.6999999999999993</v>
      </c>
      <c r="AE586" s="94">
        <v>-6.4</v>
      </c>
    </row>
    <row r="587" spans="1:31" x14ac:dyDescent="0.2">
      <c r="A587" s="2" t="s">
        <v>271</v>
      </c>
      <c r="B587" s="9">
        <v>42157</v>
      </c>
      <c r="C587" s="18">
        <v>4.6900000000000004</v>
      </c>
      <c r="D587" s="12">
        <v>6.31</v>
      </c>
      <c r="F587" s="12">
        <v>2.7</v>
      </c>
      <c r="H587" s="23">
        <f t="shared" si="36"/>
        <v>4.8977881936844619E-7</v>
      </c>
      <c r="I587" s="32">
        <v>5.0000000000000001E-3</v>
      </c>
      <c r="J587" s="25">
        <v>0.01</v>
      </c>
      <c r="K587" s="36"/>
      <c r="L587" s="25">
        <v>89.3</v>
      </c>
      <c r="M587" s="36"/>
      <c r="N587" s="25">
        <v>2E-3</v>
      </c>
      <c r="O587" s="25">
        <v>3.39</v>
      </c>
      <c r="P587" s="25">
        <v>7.09</v>
      </c>
      <c r="Q587" s="25">
        <v>2E-3</v>
      </c>
      <c r="R587" s="25">
        <v>69</v>
      </c>
      <c r="S587" s="36"/>
      <c r="T587" s="51">
        <v>0.09</v>
      </c>
      <c r="U587" s="42">
        <v>40.700000000000003</v>
      </c>
      <c r="V587" s="42">
        <v>29.43</v>
      </c>
      <c r="W587" s="42">
        <v>0.01</v>
      </c>
      <c r="X587" s="42">
        <v>168</v>
      </c>
      <c r="Y587" s="44">
        <v>2.36</v>
      </c>
      <c r="Z587" s="87">
        <f t="shared" si="37"/>
        <v>8.1286490005101832</v>
      </c>
      <c r="AA587" s="88">
        <f t="shared" si="38"/>
        <v>8.4241057697298078</v>
      </c>
      <c r="AB587" s="90">
        <f t="shared" si="39"/>
        <v>-1.7849401705075877E-2</v>
      </c>
      <c r="AC587" s="19">
        <v>8.1300000000000008</v>
      </c>
      <c r="AD587" s="13">
        <v>8.42</v>
      </c>
      <c r="AE587" s="94">
        <v>3.57</v>
      </c>
    </row>
    <row r="588" spans="1:31" x14ac:dyDescent="0.2">
      <c r="A588" s="2" t="s">
        <v>338</v>
      </c>
      <c r="B588" s="9">
        <v>38847</v>
      </c>
      <c r="C588" s="18">
        <v>2.38</v>
      </c>
      <c r="D588" s="12">
        <v>5.76</v>
      </c>
      <c r="F588" s="12">
        <v>12</v>
      </c>
      <c r="H588" s="23">
        <f t="shared" si="36"/>
        <v>1.7378008287493753E-6</v>
      </c>
      <c r="I588" s="28"/>
      <c r="J588" s="25">
        <v>0.04</v>
      </c>
      <c r="K588" s="36"/>
      <c r="L588" s="25">
        <v>52.9</v>
      </c>
      <c r="M588" s="36"/>
      <c r="N588" s="25">
        <v>0.6</v>
      </c>
      <c r="O588" s="25">
        <v>17.8</v>
      </c>
      <c r="P588" s="25">
        <v>7.03</v>
      </c>
      <c r="Q588" s="25">
        <v>0.03</v>
      </c>
      <c r="R588" s="25">
        <v>18.5</v>
      </c>
      <c r="S588" s="36"/>
      <c r="T588" s="51">
        <v>0.04</v>
      </c>
      <c r="U588" s="42">
        <v>76.5</v>
      </c>
      <c r="V588" s="42">
        <v>60.95</v>
      </c>
      <c r="W588" s="42">
        <v>0.04</v>
      </c>
      <c r="X588" s="42">
        <v>40</v>
      </c>
      <c r="Y588" s="44">
        <v>0.96</v>
      </c>
      <c r="Z588" s="87">
        <f t="shared" si="37"/>
        <v>4.5028262179824381</v>
      </c>
      <c r="AA588" s="88">
        <f t="shared" si="38"/>
        <v>4.6661361640725421</v>
      </c>
      <c r="AB588" s="90">
        <f t="shared" si="39"/>
        <v>-1.7811169823286194E-2</v>
      </c>
      <c r="AC588" s="19">
        <v>4.5</v>
      </c>
      <c r="AD588" s="13">
        <v>4.7</v>
      </c>
      <c r="AE588" s="94">
        <v>-4</v>
      </c>
    </row>
    <row r="589" spans="1:31" x14ac:dyDescent="0.2">
      <c r="A589" s="2" t="s">
        <v>134</v>
      </c>
      <c r="B589" s="9">
        <v>32001</v>
      </c>
      <c r="C589" s="18">
        <v>25.47</v>
      </c>
      <c r="D589" s="12">
        <v>7.4</v>
      </c>
      <c r="F589" s="12">
        <v>1</v>
      </c>
      <c r="H589" s="23">
        <f t="shared" si="36"/>
        <v>3.981071705534957E-8</v>
      </c>
      <c r="I589" s="32">
        <v>7.0000000000000001E-3</v>
      </c>
      <c r="J589" s="25">
        <v>0.12</v>
      </c>
      <c r="K589" s="36"/>
      <c r="L589" s="25">
        <v>48</v>
      </c>
      <c r="M589" s="36"/>
      <c r="N589" s="25">
        <v>1.1000000000000001</v>
      </c>
      <c r="O589" s="25">
        <v>1.5</v>
      </c>
      <c r="P589" s="25">
        <v>3.8</v>
      </c>
      <c r="Q589" s="25">
        <v>0.11</v>
      </c>
      <c r="R589" s="25">
        <v>6.2</v>
      </c>
      <c r="S589" s="29">
        <v>7.9</v>
      </c>
      <c r="T589" s="51">
        <v>0.01</v>
      </c>
      <c r="U589" s="42">
        <v>15.2</v>
      </c>
      <c r="V589" s="42">
        <v>0.44</v>
      </c>
      <c r="W589" s="42">
        <v>9.8399999999999998E-3</v>
      </c>
      <c r="X589" s="42">
        <v>9</v>
      </c>
      <c r="Y589" s="44">
        <v>2.6</v>
      </c>
      <c r="Z589" s="87">
        <f t="shared" si="37"/>
        <v>3.0667244264712705</v>
      </c>
      <c r="AA589" s="88">
        <f t="shared" si="38"/>
        <v>3.1779412109957672</v>
      </c>
      <c r="AB589" s="90">
        <f t="shared" si="39"/>
        <v>-1.7809886226287763E-2</v>
      </c>
      <c r="AE589" s="96"/>
    </row>
    <row r="590" spans="1:31" x14ac:dyDescent="0.2">
      <c r="A590" s="2" t="s">
        <v>271</v>
      </c>
      <c r="B590" s="9">
        <v>38474</v>
      </c>
      <c r="C590" s="18">
        <v>4.5199999999999996</v>
      </c>
      <c r="D590" s="12">
        <v>6.4</v>
      </c>
      <c r="F590" s="12">
        <v>2.5</v>
      </c>
      <c r="H590" s="23">
        <f t="shared" si="36"/>
        <v>3.9810717055349618E-7</v>
      </c>
      <c r="I590" s="28"/>
      <c r="J590" s="25">
        <v>0.01</v>
      </c>
      <c r="K590" s="29">
        <v>0.2</v>
      </c>
      <c r="L590" s="25">
        <v>105</v>
      </c>
      <c r="M590" s="29">
        <v>0.2</v>
      </c>
      <c r="N590" s="25">
        <v>8.0000000000000002E-3</v>
      </c>
      <c r="O590" s="25">
        <v>2.86</v>
      </c>
      <c r="P590" s="25">
        <v>7.64</v>
      </c>
      <c r="Q590" s="25">
        <v>1E-3</v>
      </c>
      <c r="R590" s="25">
        <v>39.5</v>
      </c>
      <c r="S590" s="29">
        <v>4</v>
      </c>
      <c r="T590" s="51">
        <v>0.11</v>
      </c>
      <c r="U590" s="42">
        <v>36.700000000000003</v>
      </c>
      <c r="V590" s="42">
        <v>45.19</v>
      </c>
      <c r="W590" s="42">
        <v>4.5982999999999996E-3</v>
      </c>
      <c r="X590" s="42">
        <v>83</v>
      </c>
      <c r="Y590" s="44">
        <v>4.0999999999999996</v>
      </c>
      <c r="Z590" s="87">
        <f t="shared" si="37"/>
        <v>7.660231820468792</v>
      </c>
      <c r="AA590" s="88">
        <f t="shared" si="38"/>
        <v>7.9377977541700959</v>
      </c>
      <c r="AB590" s="90">
        <f t="shared" si="39"/>
        <v>-1.7794935723971395E-2</v>
      </c>
      <c r="AE590" s="96"/>
    </row>
    <row r="591" spans="1:31" x14ac:dyDescent="0.2">
      <c r="A591" s="2" t="s">
        <v>206</v>
      </c>
      <c r="B591" s="9">
        <v>38274</v>
      </c>
      <c r="C591" s="18">
        <v>10.25</v>
      </c>
      <c r="D591" s="12">
        <v>7.8</v>
      </c>
      <c r="F591" s="12">
        <v>1.1000000000000001</v>
      </c>
      <c r="H591" s="23">
        <f t="shared" si="36"/>
        <v>1.5848931924611133E-8</v>
      </c>
      <c r="I591" s="32">
        <v>0.02</v>
      </c>
      <c r="J591" s="25">
        <v>0.37</v>
      </c>
      <c r="K591" s="30">
        <v>0.2</v>
      </c>
      <c r="L591" s="25">
        <v>48.9</v>
      </c>
      <c r="M591" s="30">
        <v>0.2</v>
      </c>
      <c r="N591" s="25">
        <v>0.57999999999999996</v>
      </c>
      <c r="O591" s="25">
        <v>3.73</v>
      </c>
      <c r="P591" s="25">
        <v>8.5</v>
      </c>
      <c r="Q591" s="25">
        <v>0.03</v>
      </c>
      <c r="R591" s="25">
        <v>16.600000000000001</v>
      </c>
      <c r="S591" s="31">
        <v>0.5</v>
      </c>
      <c r="T591" s="51">
        <v>0.15</v>
      </c>
      <c r="U591" s="42">
        <v>0.5</v>
      </c>
      <c r="V591" s="42">
        <v>0.22</v>
      </c>
      <c r="W591" s="42">
        <v>3.2845000000000001E-3</v>
      </c>
      <c r="X591" s="42">
        <v>7</v>
      </c>
      <c r="Y591" s="44">
        <v>3.93</v>
      </c>
      <c r="Z591" s="87">
        <f t="shared" si="37"/>
        <v>4.0015114066055109</v>
      </c>
      <c r="AA591" s="88">
        <f t="shared" si="38"/>
        <v>4.1462284173842647</v>
      </c>
      <c r="AB591" s="90">
        <f t="shared" si="39"/>
        <v>-1.77616141291916E-2</v>
      </c>
      <c r="AC591" s="19">
        <v>3.98</v>
      </c>
      <c r="AD591" s="13">
        <v>4.13</v>
      </c>
      <c r="AE591" s="94">
        <v>0.1</v>
      </c>
    </row>
    <row r="592" spans="1:31" x14ac:dyDescent="0.2">
      <c r="A592" s="2" t="s">
        <v>367</v>
      </c>
      <c r="B592" s="9">
        <v>39188</v>
      </c>
      <c r="C592" s="18">
        <v>1.08</v>
      </c>
      <c r="D592" s="12">
        <v>6.01</v>
      </c>
      <c r="F592" s="12">
        <v>24</v>
      </c>
      <c r="H592" s="23">
        <f t="shared" si="36"/>
        <v>9.7723722095580961E-7</v>
      </c>
      <c r="I592" s="32">
        <v>4.0000000000000001E-3</v>
      </c>
      <c r="J592" s="25">
        <v>0.01</v>
      </c>
      <c r="L592" s="25">
        <v>17.3</v>
      </c>
      <c r="N592" s="25">
        <v>0.11</v>
      </c>
      <c r="O592" s="25">
        <v>3.63</v>
      </c>
      <c r="P592" s="25">
        <v>1.89</v>
      </c>
      <c r="Q592" s="25">
        <v>0.01</v>
      </c>
      <c r="R592" s="25">
        <v>17.100000000000001</v>
      </c>
      <c r="T592" s="51">
        <v>0.02</v>
      </c>
      <c r="U592" s="42">
        <v>21.7</v>
      </c>
      <c r="V592" s="42">
        <v>28.59</v>
      </c>
      <c r="W592" s="42">
        <v>0.01</v>
      </c>
      <c r="X592" s="42">
        <v>20</v>
      </c>
      <c r="Y592" s="44">
        <v>0.45</v>
      </c>
      <c r="Z592" s="87">
        <f t="shared" si="37"/>
        <v>1.860710010763365</v>
      </c>
      <c r="AA592" s="88">
        <f t="shared" si="38"/>
        <v>1.927907025662434</v>
      </c>
      <c r="AB592" s="90">
        <f t="shared" si="39"/>
        <v>-1.7736555121037795E-2</v>
      </c>
    </row>
    <row r="593" spans="1:31" x14ac:dyDescent="0.2">
      <c r="A593" s="2" t="s">
        <v>287</v>
      </c>
      <c r="B593" s="9">
        <v>35149</v>
      </c>
      <c r="C593" s="18">
        <v>3.74</v>
      </c>
      <c r="D593" s="12">
        <v>7.21</v>
      </c>
      <c r="E593" s="16"/>
      <c r="F593" s="12">
        <v>2.4</v>
      </c>
      <c r="H593" s="23">
        <f t="shared" si="36"/>
        <v>6.1659500186148087E-8</v>
      </c>
      <c r="I593" s="32">
        <v>0.02</v>
      </c>
      <c r="J593" s="25">
        <v>0.02</v>
      </c>
      <c r="K593" s="33"/>
      <c r="L593" s="25">
        <v>96</v>
      </c>
      <c r="M593" s="33"/>
      <c r="N593" s="25">
        <v>0.09</v>
      </c>
      <c r="O593" s="25">
        <v>6.5</v>
      </c>
      <c r="P593" s="25">
        <v>7.7</v>
      </c>
      <c r="Q593" s="25">
        <v>8.0000000000000002E-3</v>
      </c>
      <c r="R593" s="25">
        <v>5.4</v>
      </c>
      <c r="S593" s="34"/>
      <c r="T593" s="51">
        <v>0.59</v>
      </c>
      <c r="U593" s="42">
        <v>17.899999999999999</v>
      </c>
      <c r="V593" s="42">
        <v>84.99</v>
      </c>
      <c r="W593" s="42">
        <v>3.284E-3</v>
      </c>
      <c r="X593" s="42">
        <v>9.1999999999999993</v>
      </c>
      <c r="Y593" s="44">
        <v>4.0199999999999996</v>
      </c>
      <c r="Z593" s="87">
        <f t="shared" si="37"/>
        <v>5.8318776539003689</v>
      </c>
      <c r="AA593" s="88">
        <f t="shared" si="38"/>
        <v>6.0416807051128822</v>
      </c>
      <c r="AB593" s="90">
        <f t="shared" si="39"/>
        <v>-1.7669770499190853E-2</v>
      </c>
    </row>
    <row r="594" spans="1:31" x14ac:dyDescent="0.2">
      <c r="A594" s="2" t="s">
        <v>102</v>
      </c>
      <c r="B594" s="9">
        <v>37180</v>
      </c>
      <c r="C594" s="18">
        <v>3.45</v>
      </c>
      <c r="D594" s="12">
        <v>6.87</v>
      </c>
      <c r="F594" s="12">
        <v>14</v>
      </c>
      <c r="H594" s="23">
        <f t="shared" si="36"/>
        <v>1.3489628825916511E-7</v>
      </c>
      <c r="I594" s="32">
        <v>0.09</v>
      </c>
      <c r="J594" s="25">
        <v>2.76</v>
      </c>
      <c r="K594" s="29">
        <v>2</v>
      </c>
      <c r="L594" s="25">
        <v>129</v>
      </c>
      <c r="M594" s="29">
        <v>0.4</v>
      </c>
      <c r="N594" s="25">
        <v>1.06</v>
      </c>
      <c r="O594" s="25">
        <v>3.02</v>
      </c>
      <c r="P594" s="25">
        <v>6.59</v>
      </c>
      <c r="Q594" s="25">
        <v>0.35</v>
      </c>
      <c r="R594" s="25">
        <v>16.7</v>
      </c>
      <c r="S594" s="29">
        <v>1</v>
      </c>
      <c r="T594" s="51">
        <v>0.34</v>
      </c>
      <c r="U594" s="42">
        <v>84.4</v>
      </c>
      <c r="V594" s="42">
        <v>0.22</v>
      </c>
      <c r="W594" s="42">
        <v>3.2845000000000001E-3</v>
      </c>
      <c r="X594" s="42">
        <v>43</v>
      </c>
      <c r="Y594" s="44">
        <v>5.3</v>
      </c>
      <c r="Z594" s="87">
        <f t="shared" si="37"/>
        <v>7.9969709741978683</v>
      </c>
      <c r="AA594" s="88">
        <f t="shared" si="38"/>
        <v>8.2843881950700542</v>
      </c>
      <c r="AB594" s="90">
        <f t="shared" si="39"/>
        <v>-1.7653146637456645E-2</v>
      </c>
      <c r="AE594" s="96"/>
    </row>
    <row r="595" spans="1:31" x14ac:dyDescent="0.2">
      <c r="A595" s="2" t="s">
        <v>322</v>
      </c>
      <c r="B595" s="9">
        <v>41772</v>
      </c>
      <c r="C595" s="18">
        <v>2.35</v>
      </c>
      <c r="D595" s="12">
        <v>7.57</v>
      </c>
      <c r="F595" s="12">
        <v>5.8</v>
      </c>
      <c r="H595" s="23">
        <f t="shared" si="36"/>
        <v>2.6915348039269097E-8</v>
      </c>
      <c r="I595" s="32">
        <v>8.9999999999999993E-3</v>
      </c>
      <c r="J595" s="25">
        <v>0.19</v>
      </c>
      <c r="K595" s="36"/>
      <c r="L595" s="25">
        <v>114</v>
      </c>
      <c r="M595" s="36"/>
      <c r="N595" s="25">
        <v>0.25</v>
      </c>
      <c r="O595" s="25">
        <v>12.7</v>
      </c>
      <c r="P595" s="25">
        <v>7.65</v>
      </c>
      <c r="Q595" s="25">
        <v>0.45</v>
      </c>
      <c r="R595" s="25">
        <v>17</v>
      </c>
      <c r="S595" s="36"/>
      <c r="T595" s="51">
        <v>0.04</v>
      </c>
      <c r="U595" s="42">
        <v>122</v>
      </c>
      <c r="V595" s="42">
        <v>6.95</v>
      </c>
      <c r="W595" s="42">
        <v>0.06</v>
      </c>
      <c r="X595" s="42">
        <v>44</v>
      </c>
      <c r="Y595" s="44">
        <v>3.79</v>
      </c>
      <c r="Z595" s="87">
        <f t="shared" si="37"/>
        <v>7.4191438859656262</v>
      </c>
      <c r="AA595" s="88">
        <f t="shared" si="38"/>
        <v>7.6856641646446757</v>
      </c>
      <c r="AB595" s="90">
        <f t="shared" si="39"/>
        <v>-1.764473125285964E-2</v>
      </c>
      <c r="AC595" s="19">
        <v>7.42</v>
      </c>
      <c r="AD595" s="13">
        <v>7.69</v>
      </c>
      <c r="AE595" s="94">
        <v>3.47</v>
      </c>
    </row>
    <row r="596" spans="1:31" x14ac:dyDescent="0.2">
      <c r="A596" s="2" t="s">
        <v>212</v>
      </c>
      <c r="B596" s="9">
        <v>36857</v>
      </c>
      <c r="C596" s="18">
        <v>7.13</v>
      </c>
      <c r="D596" s="12">
        <v>7.13</v>
      </c>
      <c r="F596" s="12">
        <v>2.4</v>
      </c>
      <c r="H596" s="23">
        <f t="shared" si="36"/>
        <v>7.413102413009154E-8</v>
      </c>
      <c r="I596" s="32">
        <v>0.02</v>
      </c>
      <c r="J596" s="25">
        <v>0.37</v>
      </c>
      <c r="K596" s="36"/>
      <c r="L596" s="25">
        <v>140</v>
      </c>
      <c r="M596" s="36"/>
      <c r="N596" s="25">
        <v>0.04</v>
      </c>
      <c r="O596" s="25">
        <v>1.7</v>
      </c>
      <c r="P596" s="25">
        <v>19</v>
      </c>
      <c r="Q596" s="25">
        <v>0.06</v>
      </c>
      <c r="R596" s="25">
        <v>11</v>
      </c>
      <c r="S596" s="36"/>
      <c r="T596" s="51">
        <v>0.05</v>
      </c>
      <c r="U596" s="42">
        <v>111</v>
      </c>
      <c r="V596" s="42">
        <v>1.72</v>
      </c>
      <c r="W596" s="42">
        <v>2.91</v>
      </c>
      <c r="X596" s="42">
        <v>50</v>
      </c>
      <c r="Y596" s="44">
        <v>5.61</v>
      </c>
      <c r="Z596" s="87">
        <f t="shared" si="37"/>
        <v>9.0975139525186037</v>
      </c>
      <c r="AA596" s="88">
        <f t="shared" si="38"/>
        <v>9.4238345174397686</v>
      </c>
      <c r="AB596" s="90">
        <f t="shared" si="39"/>
        <v>-1.7618618074729107E-2</v>
      </c>
    </row>
    <row r="597" spans="1:31" x14ac:dyDescent="0.2">
      <c r="A597" s="2" t="s">
        <v>321</v>
      </c>
      <c r="B597" s="9">
        <v>35209</v>
      </c>
      <c r="C597" s="18">
        <v>13.38</v>
      </c>
      <c r="D597" s="12">
        <v>7.63</v>
      </c>
      <c r="F597" s="12">
        <v>0.1</v>
      </c>
      <c r="H597" s="23">
        <f t="shared" si="36"/>
        <v>2.3442288153199181E-8</v>
      </c>
      <c r="I597" s="32">
        <v>0.42</v>
      </c>
      <c r="J597" s="25">
        <v>0.81</v>
      </c>
      <c r="K597" s="36"/>
      <c r="L597" s="25">
        <v>16.2</v>
      </c>
      <c r="M597" s="36"/>
      <c r="N597" s="25">
        <v>0.88</v>
      </c>
      <c r="O597" s="25">
        <v>6.78</v>
      </c>
      <c r="P597" s="25">
        <v>7.01</v>
      </c>
      <c r="Q597" s="25">
        <v>0.01</v>
      </c>
      <c r="R597" s="25">
        <v>163</v>
      </c>
      <c r="S597" s="36"/>
      <c r="T597" s="51">
        <v>0.03</v>
      </c>
      <c r="U597" s="42">
        <v>5</v>
      </c>
      <c r="V597" s="42">
        <v>1.81</v>
      </c>
      <c r="W597" s="42">
        <v>0.03</v>
      </c>
      <c r="X597" s="42">
        <v>133</v>
      </c>
      <c r="Y597" s="44">
        <v>5.2</v>
      </c>
      <c r="Z597" s="87">
        <f t="shared" si="37"/>
        <v>8.7721196140877638</v>
      </c>
      <c r="AA597" s="88">
        <f t="shared" si="38"/>
        <v>9.086647203678055</v>
      </c>
      <c r="AB597" s="90">
        <f t="shared" si="39"/>
        <v>-1.7611943355316149E-2</v>
      </c>
      <c r="AE597" s="96"/>
    </row>
    <row r="598" spans="1:31" x14ac:dyDescent="0.2">
      <c r="A598" s="2" t="s">
        <v>345</v>
      </c>
      <c r="B598" s="9">
        <v>39209</v>
      </c>
      <c r="C598" s="18">
        <v>2.0299999999999998</v>
      </c>
      <c r="D598" s="12">
        <v>7.04</v>
      </c>
      <c r="F598" s="12">
        <v>5.4</v>
      </c>
      <c r="H598" s="23">
        <f t="shared" si="36"/>
        <v>9.120108393559095E-8</v>
      </c>
      <c r="I598" s="32">
        <v>3.0000000000000001E-3</v>
      </c>
      <c r="J598" s="25">
        <v>0.09</v>
      </c>
      <c r="K598" s="36"/>
      <c r="L598" s="25">
        <v>91.1</v>
      </c>
      <c r="M598" s="36"/>
      <c r="N598" s="25">
        <v>0.55000000000000004</v>
      </c>
      <c r="O598" s="25">
        <v>9.35</v>
      </c>
      <c r="P598" s="25">
        <v>9.32</v>
      </c>
      <c r="Q598" s="25">
        <v>0.18</v>
      </c>
      <c r="R598" s="25">
        <v>12.1</v>
      </c>
      <c r="S598" s="34"/>
      <c r="T598" s="51">
        <v>0.01</v>
      </c>
      <c r="U598" s="42">
        <v>34.4</v>
      </c>
      <c r="V598" s="42">
        <v>0.22</v>
      </c>
      <c r="W598" s="42">
        <v>3.9399999999999999E-3</v>
      </c>
      <c r="X598" s="42">
        <v>40</v>
      </c>
      <c r="Y598" s="44">
        <v>4.4800000000000004</v>
      </c>
      <c r="Z598" s="87">
        <f t="shared" si="37"/>
        <v>6.1096989447248866</v>
      </c>
      <c r="AA598" s="88">
        <f t="shared" si="38"/>
        <v>6.3284441949180827</v>
      </c>
      <c r="AB598" s="90">
        <f t="shared" si="39"/>
        <v>-1.7586648403812716E-2</v>
      </c>
      <c r="AE598" s="96"/>
    </row>
    <row r="599" spans="1:31" x14ac:dyDescent="0.2">
      <c r="A599" s="2" t="s">
        <v>265</v>
      </c>
      <c r="B599" s="9">
        <v>42158</v>
      </c>
      <c r="C599" s="18">
        <v>6.77</v>
      </c>
      <c r="D599" s="12">
        <v>5.18</v>
      </c>
      <c r="F599" s="12">
        <v>1.3</v>
      </c>
      <c r="H599" s="23">
        <f t="shared" si="36"/>
        <v>6.6069344800759593E-6</v>
      </c>
      <c r="I599" s="32">
        <v>2E-3</v>
      </c>
      <c r="J599" s="25">
        <v>0.01</v>
      </c>
      <c r="K599" s="30">
        <v>1.7</v>
      </c>
      <c r="L599" s="25">
        <v>18.7</v>
      </c>
      <c r="M599" s="29">
        <v>0.8</v>
      </c>
      <c r="N599" s="25">
        <v>2E-3</v>
      </c>
      <c r="O599" s="25">
        <v>7.42</v>
      </c>
      <c r="P599" s="25">
        <v>14.9</v>
      </c>
      <c r="Q599" s="25">
        <v>0.08</v>
      </c>
      <c r="R599" s="25">
        <v>14.4</v>
      </c>
      <c r="S599" s="31">
        <v>76</v>
      </c>
      <c r="T599" s="51">
        <v>0.02</v>
      </c>
      <c r="U599" s="42">
        <v>36.4</v>
      </c>
      <c r="V599" s="42">
        <v>85.87</v>
      </c>
      <c r="W599" s="42">
        <v>3.2799999999999999E-3</v>
      </c>
      <c r="X599" s="42">
        <v>27</v>
      </c>
      <c r="Y599" s="44">
        <v>0.18</v>
      </c>
      <c r="Z599" s="87">
        <f t="shared" si="37"/>
        <v>2.9788642684758395</v>
      </c>
      <c r="AA599" s="88">
        <f t="shared" si="38"/>
        <v>3.085119974841795</v>
      </c>
      <c r="AB599" s="90">
        <f t="shared" si="39"/>
        <v>-1.7522424548356428E-2</v>
      </c>
      <c r="AC599" s="19">
        <v>3</v>
      </c>
      <c r="AD599" s="13">
        <v>3.09</v>
      </c>
      <c r="AE599" s="95">
        <v>3</v>
      </c>
    </row>
    <row r="600" spans="1:31" x14ac:dyDescent="0.2">
      <c r="A600" s="2" t="s">
        <v>248</v>
      </c>
      <c r="B600" s="9">
        <v>33093</v>
      </c>
      <c r="C600" s="20"/>
      <c r="D600" s="12">
        <v>7.24</v>
      </c>
      <c r="F600" s="12">
        <v>2.6</v>
      </c>
      <c r="H600" s="23">
        <f t="shared" si="36"/>
        <v>5.7543993733715586E-8</v>
      </c>
      <c r="I600" s="32">
        <v>3.0000000000000001E-3</v>
      </c>
      <c r="J600" s="25">
        <v>0.14000000000000001</v>
      </c>
      <c r="K600" s="36"/>
      <c r="L600" s="25">
        <v>95</v>
      </c>
      <c r="M600" s="36"/>
      <c r="N600" s="25">
        <v>0.4</v>
      </c>
      <c r="O600" s="25">
        <v>2.1</v>
      </c>
      <c r="P600" s="25">
        <v>5.5</v>
      </c>
      <c r="Q600" s="25">
        <v>0.22</v>
      </c>
      <c r="R600" s="25">
        <v>12</v>
      </c>
      <c r="S600" s="36"/>
      <c r="T600" s="51">
        <v>0.04</v>
      </c>
      <c r="U600" s="42">
        <v>45</v>
      </c>
      <c r="V600" s="42">
        <v>0.49</v>
      </c>
      <c r="W600" s="42">
        <v>0.04</v>
      </c>
      <c r="X600" s="42">
        <v>34</v>
      </c>
      <c r="Y600" s="44">
        <v>4.0999999999999996</v>
      </c>
      <c r="Z600" s="87">
        <f t="shared" si="37"/>
        <v>5.7991263968806379</v>
      </c>
      <c r="AA600" s="88">
        <f t="shared" si="38"/>
        <v>6.0059505724463893</v>
      </c>
      <c r="AB600" s="90">
        <f t="shared" si="39"/>
        <v>-1.7519934525047135E-2</v>
      </c>
    </row>
    <row r="601" spans="1:31" x14ac:dyDescent="0.2">
      <c r="A601" s="2" t="s">
        <v>212</v>
      </c>
      <c r="B601" s="9">
        <v>38491</v>
      </c>
      <c r="C601" s="18">
        <v>6.8</v>
      </c>
      <c r="D601" s="12">
        <v>7.11</v>
      </c>
      <c r="F601" s="12">
        <v>1.7</v>
      </c>
      <c r="H601" s="23">
        <f t="shared" si="36"/>
        <v>7.7624711662868932E-8</v>
      </c>
      <c r="I601" s="32">
        <v>0.01</v>
      </c>
      <c r="J601" s="25">
        <v>0.04</v>
      </c>
      <c r="K601" s="30">
        <v>0.2</v>
      </c>
      <c r="L601" s="25">
        <v>152</v>
      </c>
      <c r="M601" s="30">
        <v>0.2</v>
      </c>
      <c r="N601" s="25">
        <v>0.01</v>
      </c>
      <c r="O601" s="25">
        <v>1.33</v>
      </c>
      <c r="P601" s="25">
        <v>14.6</v>
      </c>
      <c r="Q601" s="25">
        <v>0.01</v>
      </c>
      <c r="R601" s="25">
        <v>11.7</v>
      </c>
      <c r="S601" s="31">
        <v>0.8</v>
      </c>
      <c r="T601" s="51">
        <v>0.05</v>
      </c>
      <c r="U601" s="42">
        <v>106</v>
      </c>
      <c r="V601" s="42">
        <v>17.920000000000002</v>
      </c>
      <c r="W601" s="42">
        <v>0.02</v>
      </c>
      <c r="X601" s="42">
        <v>35</v>
      </c>
      <c r="Y601" s="44">
        <v>6.18</v>
      </c>
      <c r="Z601" s="87">
        <f t="shared" si="37"/>
        <v>9.3329707645407538</v>
      </c>
      <c r="AA601" s="88">
        <f t="shared" si="38"/>
        <v>9.6650768152520321</v>
      </c>
      <c r="AB601" s="90">
        <f t="shared" si="39"/>
        <v>-1.7481062162646749E-2</v>
      </c>
      <c r="AD601" s="100"/>
      <c r="AE601" s="96"/>
    </row>
    <row r="602" spans="1:31" x14ac:dyDescent="0.2">
      <c r="A602" s="2" t="s">
        <v>327</v>
      </c>
      <c r="B602" s="9">
        <v>42128</v>
      </c>
      <c r="C602" s="18">
        <v>3.49</v>
      </c>
      <c r="D602" s="12">
        <v>6.27</v>
      </c>
      <c r="F602" s="12">
        <v>0.88</v>
      </c>
      <c r="H602" s="23">
        <f t="shared" si="36"/>
        <v>5.3703179637025244E-7</v>
      </c>
      <c r="I602" s="28"/>
      <c r="J602" s="25">
        <v>0.01</v>
      </c>
      <c r="K602" s="33"/>
      <c r="L602" s="25">
        <v>48.6</v>
      </c>
      <c r="M602" s="36"/>
      <c r="N602" s="25">
        <v>8.9999999999999993E-3</v>
      </c>
      <c r="O602" s="25">
        <v>2.08</v>
      </c>
      <c r="P602" s="25">
        <v>7.26</v>
      </c>
      <c r="Q602" s="25">
        <v>4.0000000000000001E-3</v>
      </c>
      <c r="R602" s="25">
        <v>13.1</v>
      </c>
      <c r="S602" s="36"/>
      <c r="T602" s="51">
        <v>7.0000000000000007E-2</v>
      </c>
      <c r="U602" s="42">
        <v>27.1</v>
      </c>
      <c r="V602" s="42">
        <v>73.92</v>
      </c>
      <c r="W602" s="42">
        <v>3.2799999999999999E-3</v>
      </c>
      <c r="X602" s="42">
        <v>35</v>
      </c>
      <c r="Y602" s="44">
        <v>1.03</v>
      </c>
      <c r="Z602" s="87">
        <f t="shared" si="37"/>
        <v>3.6464686594128199</v>
      </c>
      <c r="AA602" s="88">
        <f t="shared" si="38"/>
        <v>3.7760186162886393</v>
      </c>
      <c r="AB602" s="90">
        <f t="shared" si="39"/>
        <v>-1.7453712221227932E-2</v>
      </c>
      <c r="AC602" s="19">
        <v>3.65</v>
      </c>
      <c r="AD602" s="13">
        <v>3.78</v>
      </c>
      <c r="AE602" s="94">
        <v>3.5</v>
      </c>
    </row>
    <row r="603" spans="1:31" x14ac:dyDescent="0.2">
      <c r="A603" s="2" t="s">
        <v>291</v>
      </c>
      <c r="B603" s="9">
        <v>42159</v>
      </c>
      <c r="C603" s="18">
        <v>5.33</v>
      </c>
      <c r="D603" s="12">
        <v>5.99</v>
      </c>
      <c r="F603" s="12">
        <v>0.8</v>
      </c>
      <c r="H603" s="23">
        <f t="shared" si="36"/>
        <v>1.0232929922807527E-6</v>
      </c>
      <c r="I603" s="32">
        <v>4.0000000000000001E-3</v>
      </c>
      <c r="J603" s="25">
        <v>0.01</v>
      </c>
      <c r="K603" s="29">
        <v>0.2</v>
      </c>
      <c r="L603" s="25">
        <v>33.299999999999997</v>
      </c>
      <c r="M603" s="29">
        <v>0.5</v>
      </c>
      <c r="N603" s="25">
        <v>0.81</v>
      </c>
      <c r="O603" s="25">
        <v>2.2000000000000002</v>
      </c>
      <c r="P603" s="25">
        <v>4.63</v>
      </c>
      <c r="Q603" s="25">
        <v>0.05</v>
      </c>
      <c r="R603" s="25">
        <v>13.4</v>
      </c>
      <c r="S603" s="29">
        <v>6.3</v>
      </c>
      <c r="T603" s="51">
        <v>0.02</v>
      </c>
      <c r="U603" s="42">
        <v>35.700000000000003</v>
      </c>
      <c r="V603" s="42">
        <v>31.25</v>
      </c>
      <c r="W603" s="42">
        <v>3.2799999999999999E-3</v>
      </c>
      <c r="X603" s="42">
        <v>27</v>
      </c>
      <c r="Y603" s="44">
        <v>0.8</v>
      </c>
      <c r="Z603" s="87">
        <f t="shared" si="37"/>
        <v>2.7135457367631117</v>
      </c>
      <c r="AA603" s="88">
        <f t="shared" si="38"/>
        <v>2.8095795255054572</v>
      </c>
      <c r="AB603" s="90">
        <f t="shared" si="39"/>
        <v>-1.7387581157791911E-2</v>
      </c>
      <c r="AC603" s="19">
        <v>2.73</v>
      </c>
      <c r="AD603" s="13">
        <v>2.81</v>
      </c>
      <c r="AE603" s="94">
        <v>2.89</v>
      </c>
    </row>
    <row r="604" spans="1:31" x14ac:dyDescent="0.2">
      <c r="A604" s="2" t="s">
        <v>271</v>
      </c>
      <c r="B604" s="9">
        <v>37965</v>
      </c>
      <c r="C604" s="18">
        <v>4.99</v>
      </c>
      <c r="D604" s="12">
        <v>7.1</v>
      </c>
      <c r="F604" s="12">
        <v>1.8</v>
      </c>
      <c r="H604" s="23">
        <f t="shared" si="36"/>
        <v>7.943282347242818E-8</v>
      </c>
      <c r="I604" s="32">
        <v>0.03</v>
      </c>
      <c r="J604" s="25">
        <v>0.01</v>
      </c>
      <c r="K604" s="29">
        <v>0.4</v>
      </c>
      <c r="L604" s="25">
        <v>130</v>
      </c>
      <c r="M604" s="29">
        <v>0.2</v>
      </c>
      <c r="N604" s="25">
        <v>4.4000000000000003E-3</v>
      </c>
      <c r="O604" s="25">
        <v>2.58</v>
      </c>
      <c r="P604" s="25">
        <v>6.8</v>
      </c>
      <c r="Q604" s="25">
        <v>3.3E-3</v>
      </c>
      <c r="R604" s="25">
        <v>27.7</v>
      </c>
      <c r="S604" s="29">
        <v>1</v>
      </c>
      <c r="T604" s="51">
        <v>0.17</v>
      </c>
      <c r="U604" s="42">
        <v>83</v>
      </c>
      <c r="V604" s="42">
        <v>10.75</v>
      </c>
      <c r="W604" s="42">
        <v>0.02</v>
      </c>
      <c r="X604" s="42">
        <v>51</v>
      </c>
      <c r="Y604" s="44">
        <v>5.27</v>
      </c>
      <c r="Z604" s="87">
        <f t="shared" si="37"/>
        <v>8.3214919808623069</v>
      </c>
      <c r="AA604" s="88">
        <f t="shared" si="38"/>
        <v>8.615744711188416</v>
      </c>
      <c r="AB604" s="90">
        <f t="shared" si="39"/>
        <v>-1.7373125007115998E-2</v>
      </c>
      <c r="AE604" s="96"/>
    </row>
    <row r="605" spans="1:31" x14ac:dyDescent="0.2">
      <c r="A605" s="2" t="s">
        <v>366</v>
      </c>
      <c r="B605" s="9">
        <v>41071</v>
      </c>
      <c r="C605" s="18">
        <v>1.08</v>
      </c>
      <c r="D605" s="12">
        <v>6.06</v>
      </c>
      <c r="F605" s="12">
        <v>12</v>
      </c>
      <c r="H605" s="23">
        <f t="shared" si="36"/>
        <v>8.7096358995607992E-7</v>
      </c>
      <c r="I605" s="32">
        <v>5.0000000000000001E-3</v>
      </c>
      <c r="J605" s="25">
        <v>0.22</v>
      </c>
      <c r="K605" s="30">
        <v>0.4</v>
      </c>
      <c r="L605" s="25">
        <v>12.7</v>
      </c>
      <c r="M605" s="30">
        <v>0.8</v>
      </c>
      <c r="N605" s="25">
        <v>3.08</v>
      </c>
      <c r="O605" s="25">
        <v>5.29</v>
      </c>
      <c r="P605" s="25">
        <v>1.87</v>
      </c>
      <c r="Q605" s="25">
        <v>0.09</v>
      </c>
      <c r="R605" s="25">
        <v>6.87</v>
      </c>
      <c r="S605" s="31">
        <v>0.5</v>
      </c>
      <c r="T605" s="51">
        <v>0.25</v>
      </c>
      <c r="U605" s="42">
        <v>14.5</v>
      </c>
      <c r="V605" s="42">
        <v>2.61</v>
      </c>
      <c r="W605" s="42">
        <v>0.03</v>
      </c>
      <c r="X605" s="42">
        <v>15</v>
      </c>
      <c r="Y605" s="44">
        <v>0.62</v>
      </c>
      <c r="Z605" s="87">
        <f t="shared" si="37"/>
        <v>1.3480491789484266</v>
      </c>
      <c r="AA605" s="88">
        <f t="shared" si="38"/>
        <v>1.3956405742058966</v>
      </c>
      <c r="AB605" s="90">
        <f t="shared" si="39"/>
        <v>-1.7345764112999977E-2</v>
      </c>
      <c r="AC605" s="19">
        <v>1.44</v>
      </c>
      <c r="AD605" s="99">
        <v>1.4</v>
      </c>
      <c r="AE605" s="95">
        <v>2.83</v>
      </c>
    </row>
    <row r="606" spans="1:31" x14ac:dyDescent="0.2">
      <c r="A606" s="2" t="s">
        <v>209</v>
      </c>
      <c r="B606" s="9">
        <v>37872</v>
      </c>
      <c r="C606" s="18">
        <v>15.98</v>
      </c>
      <c r="D606" s="12">
        <v>7.23</v>
      </c>
      <c r="F606" s="12">
        <v>1.48</v>
      </c>
      <c r="H606" s="23">
        <f t="shared" si="36"/>
        <v>5.8884365535558776E-8</v>
      </c>
      <c r="I606" s="32">
        <v>0.12</v>
      </c>
      <c r="J606" s="25">
        <v>0.28999999999999998</v>
      </c>
      <c r="K606" s="36"/>
      <c r="L606" s="25">
        <v>44</v>
      </c>
      <c r="M606" s="36"/>
      <c r="N606" s="25">
        <v>0.06</v>
      </c>
      <c r="O606" s="25">
        <v>4.9000000000000004</v>
      </c>
      <c r="P606" s="25">
        <v>8.1</v>
      </c>
      <c r="Q606" s="25">
        <v>0.08</v>
      </c>
      <c r="R606" s="25">
        <v>88</v>
      </c>
      <c r="S606" s="36"/>
      <c r="T606" s="51">
        <v>1.04</v>
      </c>
      <c r="U606" s="42">
        <v>5.5</v>
      </c>
      <c r="V606" s="42">
        <v>0.44</v>
      </c>
      <c r="W606" s="42">
        <v>6.5599999999999999E-3</v>
      </c>
      <c r="X606" s="42">
        <v>97</v>
      </c>
      <c r="Y606" s="44">
        <v>4.2</v>
      </c>
      <c r="Z606" s="87">
        <f t="shared" si="37"/>
        <v>6.8495873702768932</v>
      </c>
      <c r="AA606" s="88">
        <f t="shared" si="38"/>
        <v>7.0908399434369471</v>
      </c>
      <c r="AB606" s="90">
        <f t="shared" si="39"/>
        <v>-1.7305966863922644E-2</v>
      </c>
      <c r="AE606" s="96"/>
    </row>
    <row r="607" spans="1:31" x14ac:dyDescent="0.2">
      <c r="A607" s="2" t="s">
        <v>90</v>
      </c>
      <c r="B607" s="9">
        <v>31757</v>
      </c>
      <c r="C607" s="18">
        <v>25.7</v>
      </c>
      <c r="D607" s="12">
        <v>8.32</v>
      </c>
      <c r="F607" s="12">
        <v>41</v>
      </c>
      <c r="H607" s="23">
        <f t="shared" si="36"/>
        <v>4.7863009232263728E-9</v>
      </c>
      <c r="I607" s="32">
        <v>7.0000000000000001E-3</v>
      </c>
      <c r="J607" s="25">
        <v>0.3</v>
      </c>
      <c r="K607" s="30">
        <v>2.5</v>
      </c>
      <c r="L607" s="25">
        <v>19</v>
      </c>
      <c r="M607" s="30">
        <v>1.7</v>
      </c>
      <c r="N607" s="25">
        <v>1.18</v>
      </c>
      <c r="O607" s="25">
        <v>2.6</v>
      </c>
      <c r="P607" s="25">
        <v>4</v>
      </c>
      <c r="Q607" s="25">
        <v>0.12</v>
      </c>
      <c r="R607" s="25">
        <v>69</v>
      </c>
      <c r="S607" s="31">
        <v>23</v>
      </c>
      <c r="T607" s="51">
        <v>6.12</v>
      </c>
      <c r="U607" s="42">
        <v>7.42</v>
      </c>
      <c r="V607" s="42">
        <v>1.47</v>
      </c>
      <c r="W607" s="42">
        <v>0.33</v>
      </c>
      <c r="X607" s="42">
        <v>8</v>
      </c>
      <c r="Y607" s="44">
        <v>3.96</v>
      </c>
      <c r="Z607" s="87">
        <f t="shared" si="37"/>
        <v>4.4090570239571409</v>
      </c>
      <c r="AA607" s="88">
        <f t="shared" si="38"/>
        <v>4.5643484542432828</v>
      </c>
      <c r="AB607" s="90">
        <f t="shared" si="39"/>
        <v>-1.7305740910003423E-2</v>
      </c>
      <c r="AD607" s="100"/>
      <c r="AE607" s="96"/>
    </row>
    <row r="608" spans="1:31" x14ac:dyDescent="0.2">
      <c r="A608" s="2" t="s">
        <v>301</v>
      </c>
      <c r="B608" s="9">
        <v>39762</v>
      </c>
      <c r="C608" s="18">
        <v>2.0699999999999998</v>
      </c>
      <c r="D608" s="12">
        <v>5.69</v>
      </c>
      <c r="F608" s="12">
        <v>2.2999999999999998</v>
      </c>
      <c r="H608" s="23">
        <f t="shared" si="36"/>
        <v>2.0417379446695244E-6</v>
      </c>
      <c r="I608" s="32">
        <v>0.35</v>
      </c>
      <c r="J608" s="25">
        <v>0.01</v>
      </c>
      <c r="K608" s="36"/>
      <c r="L608" s="25">
        <v>52.5</v>
      </c>
      <c r="M608" s="36"/>
      <c r="N608" s="25">
        <v>2.54</v>
      </c>
      <c r="O608" s="25">
        <v>7.98</v>
      </c>
      <c r="P608" s="25">
        <v>5.7</v>
      </c>
      <c r="Q608" s="25">
        <v>0.17</v>
      </c>
      <c r="R608" s="25">
        <v>49.2</v>
      </c>
      <c r="S608" s="36"/>
      <c r="T608" s="51">
        <v>0.05</v>
      </c>
      <c r="U608" s="42">
        <v>69.8</v>
      </c>
      <c r="V608" s="42">
        <v>6.64</v>
      </c>
      <c r="W608" s="42">
        <v>0.01</v>
      </c>
      <c r="X608" s="42">
        <v>132</v>
      </c>
      <c r="Y608" s="44">
        <v>0.48</v>
      </c>
      <c r="Z608" s="87">
        <f t="shared" si="37"/>
        <v>5.5694780750561428</v>
      </c>
      <c r="AA608" s="88">
        <f t="shared" si="38"/>
        <v>5.765555022871748</v>
      </c>
      <c r="AB608" s="90">
        <f t="shared" si="39"/>
        <v>-1.7298312772589013E-2</v>
      </c>
      <c r="AE608" s="94">
        <v>5.88</v>
      </c>
    </row>
    <row r="609" spans="1:31" x14ac:dyDescent="0.2">
      <c r="A609" s="2" t="s">
        <v>271</v>
      </c>
      <c r="B609" s="9">
        <v>37398</v>
      </c>
      <c r="C609" s="18">
        <v>4.22</v>
      </c>
      <c r="D609" s="12">
        <v>6.45</v>
      </c>
      <c r="F609" s="12">
        <v>2.2999999999999998</v>
      </c>
      <c r="H609" s="23">
        <f t="shared" si="36"/>
        <v>3.5481338923357463E-7</v>
      </c>
      <c r="I609" s="28"/>
      <c r="J609" s="25">
        <v>0.01</v>
      </c>
      <c r="K609" s="29">
        <v>0.2</v>
      </c>
      <c r="L609" s="25">
        <v>103</v>
      </c>
      <c r="M609" s="29">
        <v>0.3</v>
      </c>
      <c r="N609" s="25">
        <v>3.0000000000000001E-3</v>
      </c>
      <c r="O609" s="25">
        <v>3.56</v>
      </c>
      <c r="P609" s="25">
        <v>8.31</v>
      </c>
      <c r="Q609" s="25">
        <v>1E-3</v>
      </c>
      <c r="R609" s="25">
        <v>47.1</v>
      </c>
      <c r="S609" s="29">
        <v>2.9</v>
      </c>
      <c r="T609" s="51">
        <v>0.09</v>
      </c>
      <c r="U609" s="42">
        <v>39.200000000000003</v>
      </c>
      <c r="V609" s="42">
        <v>30.23</v>
      </c>
      <c r="W609" s="42">
        <v>3.2845000000000001E-3</v>
      </c>
      <c r="X609" s="42">
        <v>141</v>
      </c>
      <c r="Y609" s="44">
        <v>2.96</v>
      </c>
      <c r="Z609" s="87">
        <f t="shared" si="37"/>
        <v>7.9638550018787946</v>
      </c>
      <c r="AA609" s="88">
        <f t="shared" si="38"/>
        <v>8.2439996690679092</v>
      </c>
      <c r="AB609" s="90">
        <f t="shared" si="39"/>
        <v>-1.7284500193062952E-2</v>
      </c>
      <c r="AE609" s="96"/>
    </row>
    <row r="610" spans="1:31" x14ac:dyDescent="0.2">
      <c r="A610" s="2" t="s">
        <v>397</v>
      </c>
      <c r="B610" s="9">
        <v>41778</v>
      </c>
      <c r="C610" s="18">
        <v>2.09</v>
      </c>
      <c r="D610" s="12">
        <v>5.52</v>
      </c>
      <c r="F610" s="12">
        <v>13</v>
      </c>
      <c r="H610" s="23">
        <f t="shared" si="36"/>
        <v>3.0199517204020146E-6</v>
      </c>
      <c r="I610" s="28"/>
      <c r="J610" s="25">
        <v>0.04</v>
      </c>
      <c r="K610" s="36"/>
      <c r="L610" s="25">
        <v>10.9</v>
      </c>
      <c r="M610" s="36"/>
      <c r="N610" s="25">
        <v>0.59</v>
      </c>
      <c r="O610" s="25">
        <v>1.67</v>
      </c>
      <c r="P610" s="25">
        <v>1.43</v>
      </c>
      <c r="Q610" s="25">
        <v>0.02</v>
      </c>
      <c r="R610" s="25">
        <v>17.899999999999999</v>
      </c>
      <c r="S610" s="29">
        <v>53</v>
      </c>
      <c r="T610" s="51">
        <v>0.06</v>
      </c>
      <c r="U610" s="42">
        <v>14.6</v>
      </c>
      <c r="V610" s="42">
        <v>15.67</v>
      </c>
      <c r="W610" s="42">
        <v>0.03</v>
      </c>
      <c r="X610" s="42">
        <v>22</v>
      </c>
      <c r="Y610" s="44">
        <v>0.38</v>
      </c>
      <c r="Z610" s="87">
        <f t="shared" si="37"/>
        <v>1.5069509535964982</v>
      </c>
      <c r="AA610" s="88">
        <f t="shared" si="38"/>
        <v>1.5598268684798517</v>
      </c>
      <c r="AB610" s="90">
        <f t="shared" si="39"/>
        <v>-1.7241521215760617E-2</v>
      </c>
      <c r="AC610" s="19">
        <v>1.77</v>
      </c>
      <c r="AD610" s="13">
        <v>1.56</v>
      </c>
      <c r="AE610" s="94">
        <v>12.44</v>
      </c>
    </row>
    <row r="611" spans="1:31" x14ac:dyDescent="0.2">
      <c r="A611" s="2" t="s">
        <v>102</v>
      </c>
      <c r="B611" s="9">
        <v>34648</v>
      </c>
      <c r="C611" s="18">
        <v>3.84</v>
      </c>
      <c r="D611" s="12">
        <v>7.06</v>
      </c>
      <c r="F611" s="12">
        <v>4.8</v>
      </c>
      <c r="H611" s="23">
        <f t="shared" si="36"/>
        <v>8.7096358995608061E-8</v>
      </c>
      <c r="I611" s="32">
        <v>4.0000000000000001E-3</v>
      </c>
      <c r="J611" s="25">
        <v>0.54</v>
      </c>
      <c r="K611" s="29">
        <v>1</v>
      </c>
      <c r="L611" s="25">
        <v>86</v>
      </c>
      <c r="M611" s="29">
        <v>1</v>
      </c>
      <c r="N611" s="25">
        <v>2.14</v>
      </c>
      <c r="O611" s="25">
        <v>2.7</v>
      </c>
      <c r="P611" s="25">
        <v>7.4</v>
      </c>
      <c r="Q611" s="25">
        <v>0.25</v>
      </c>
      <c r="R611" s="25">
        <v>21</v>
      </c>
      <c r="S611" s="29">
        <v>17</v>
      </c>
      <c r="T611" s="51">
        <v>0.02</v>
      </c>
      <c r="U611" s="42">
        <v>10.3</v>
      </c>
      <c r="V611" s="42">
        <v>0.22</v>
      </c>
      <c r="W611" s="42">
        <v>3.2845000000000001E-3</v>
      </c>
      <c r="X611" s="42">
        <v>22</v>
      </c>
      <c r="Y611" s="44">
        <v>5.37</v>
      </c>
      <c r="Z611" s="87">
        <f t="shared" si="37"/>
        <v>5.9988940011365548</v>
      </c>
      <c r="AA611" s="88">
        <f t="shared" si="38"/>
        <v>6.2092709316928154</v>
      </c>
      <c r="AB611" s="90">
        <f t="shared" si="39"/>
        <v>-1.7232477748603252E-2</v>
      </c>
    </row>
    <row r="612" spans="1:31" x14ac:dyDescent="0.2">
      <c r="A612" s="2" t="s">
        <v>185</v>
      </c>
      <c r="B612" s="9">
        <v>37538</v>
      </c>
      <c r="C612" s="18">
        <v>12.66</v>
      </c>
      <c r="D612" s="12">
        <v>7.78</v>
      </c>
      <c r="F612" s="12">
        <v>1.2</v>
      </c>
      <c r="H612" s="23">
        <f t="shared" si="36"/>
        <v>1.6595869074375541E-8</v>
      </c>
      <c r="I612" s="32">
        <v>0.18</v>
      </c>
      <c r="J612" s="25">
        <v>0.27</v>
      </c>
      <c r="K612" s="33"/>
      <c r="L612" s="25">
        <v>34.1</v>
      </c>
      <c r="M612" s="36"/>
      <c r="N612" s="25">
        <v>0.32</v>
      </c>
      <c r="O612" s="25">
        <v>5.04</v>
      </c>
      <c r="P612" s="25">
        <v>6.58</v>
      </c>
      <c r="Q612" s="25">
        <v>0.03</v>
      </c>
      <c r="R612" s="25">
        <v>33.6</v>
      </c>
      <c r="S612" s="36"/>
      <c r="T612" s="51">
        <v>0.12</v>
      </c>
      <c r="U612" s="42">
        <v>0.3</v>
      </c>
      <c r="V612" s="42">
        <v>0.22</v>
      </c>
      <c r="W612" s="42">
        <v>3.2845000000000001E-3</v>
      </c>
      <c r="X612" s="42">
        <v>7.2</v>
      </c>
      <c r="Y612" s="44">
        <v>3.8</v>
      </c>
      <c r="Z612" s="87">
        <f t="shared" si="37"/>
        <v>3.880909285002585</v>
      </c>
      <c r="AA612" s="88">
        <f t="shared" si="38"/>
        <v>4.0167588679559465</v>
      </c>
      <c r="AB612" s="90">
        <f t="shared" si="39"/>
        <v>-1.7201227035915798E-2</v>
      </c>
    </row>
    <row r="613" spans="1:31" x14ac:dyDescent="0.2">
      <c r="A613" s="2" t="s">
        <v>110</v>
      </c>
      <c r="B613" s="9">
        <v>32400</v>
      </c>
      <c r="C613" s="18">
        <v>8.4700000000000006</v>
      </c>
      <c r="D613" s="12">
        <v>6.98</v>
      </c>
      <c r="F613" s="12">
        <v>2</v>
      </c>
      <c r="H613" s="23">
        <f t="shared" si="36"/>
        <v>1.0471285480508987E-7</v>
      </c>
      <c r="I613" s="32">
        <v>0.01</v>
      </c>
      <c r="J613" s="25">
        <v>0.25</v>
      </c>
      <c r="K613" s="30">
        <v>0.24</v>
      </c>
      <c r="L613" s="25">
        <v>98</v>
      </c>
      <c r="M613" s="36"/>
      <c r="N613" s="25">
        <v>0.24</v>
      </c>
      <c r="O613" s="25">
        <v>1.4</v>
      </c>
      <c r="P613" s="25">
        <v>7.2</v>
      </c>
      <c r="Q613" s="25">
        <v>0.2</v>
      </c>
      <c r="R613" s="25">
        <v>17</v>
      </c>
      <c r="S613" s="29">
        <v>1.4</v>
      </c>
      <c r="T613" s="51">
        <v>1.53</v>
      </c>
      <c r="U613" s="41">
        <v>66.900000000000006</v>
      </c>
      <c r="V613" s="42">
        <v>2.4300000000000002</v>
      </c>
      <c r="W613" s="42">
        <v>0.82</v>
      </c>
      <c r="X613" s="42">
        <v>29.8</v>
      </c>
      <c r="Y613" s="44">
        <v>4.17</v>
      </c>
      <c r="Z613" s="87">
        <f t="shared" si="37"/>
        <v>6.288701998351784</v>
      </c>
      <c r="AA613" s="88">
        <f t="shared" si="38"/>
        <v>6.5087057440913902</v>
      </c>
      <c r="AB613" s="90">
        <f t="shared" si="39"/>
        <v>-1.7191274214851653E-2</v>
      </c>
    </row>
    <row r="614" spans="1:31" x14ac:dyDescent="0.2">
      <c r="A614" s="2" t="s">
        <v>328</v>
      </c>
      <c r="B614" s="9">
        <v>39905</v>
      </c>
      <c r="C614" s="18">
        <v>6.99</v>
      </c>
      <c r="D614" s="12">
        <v>4.99</v>
      </c>
      <c r="F614" s="12">
        <v>1.5</v>
      </c>
      <c r="H614" s="23">
        <f t="shared" si="36"/>
        <v>1.0232929922807521E-5</v>
      </c>
      <c r="I614" s="28"/>
      <c r="J614" s="25">
        <v>0.01</v>
      </c>
      <c r="K614" s="33"/>
      <c r="L614" s="25">
        <v>9.81</v>
      </c>
      <c r="M614" s="33"/>
      <c r="N614" s="25">
        <v>0.09</v>
      </c>
      <c r="O614" s="25">
        <v>2.92</v>
      </c>
      <c r="P614" s="25">
        <v>5.56</v>
      </c>
      <c r="Q614" s="25">
        <v>0.05</v>
      </c>
      <c r="R614" s="25">
        <v>31.1</v>
      </c>
      <c r="S614" s="34"/>
      <c r="T614" s="51">
        <v>0.02</v>
      </c>
      <c r="U614" s="42">
        <v>25.6</v>
      </c>
      <c r="V614" s="42">
        <v>18.989999999999998</v>
      </c>
      <c r="W614" s="42">
        <v>3.2799999999999999E-3</v>
      </c>
      <c r="X614" s="42">
        <v>54</v>
      </c>
      <c r="Y614" s="44">
        <v>0.1</v>
      </c>
      <c r="Z614" s="87">
        <f t="shared" si="37"/>
        <v>2.3799971379404523</v>
      </c>
      <c r="AA614" s="88">
        <f t="shared" si="38"/>
        <v>2.4632103475739298</v>
      </c>
      <c r="AB614" s="90">
        <f t="shared" si="39"/>
        <v>-1.7181425714748132E-2</v>
      </c>
      <c r="AD614" s="100"/>
      <c r="AE614" s="95">
        <v>3.56</v>
      </c>
    </row>
    <row r="615" spans="1:31" x14ac:dyDescent="0.2">
      <c r="A615" s="2" t="s">
        <v>168</v>
      </c>
      <c r="B615" s="9">
        <v>36810</v>
      </c>
      <c r="C615" s="18">
        <v>9.39</v>
      </c>
      <c r="D615" s="12">
        <v>7.49</v>
      </c>
      <c r="F615" s="12">
        <v>1</v>
      </c>
      <c r="H615" s="23">
        <f t="shared" si="36"/>
        <v>3.2359365692962729E-8</v>
      </c>
      <c r="I615" s="32">
        <v>1E-3</v>
      </c>
      <c r="J615" s="25">
        <v>0.5</v>
      </c>
      <c r="L615" s="25">
        <v>61.4</v>
      </c>
      <c r="N615" s="35"/>
      <c r="O615" s="25">
        <v>4.8099999999999996</v>
      </c>
      <c r="P615" s="25">
        <v>9.31</v>
      </c>
      <c r="Q615" s="35"/>
      <c r="R615" s="25">
        <v>32.4</v>
      </c>
      <c r="T615" s="51">
        <v>0.44</v>
      </c>
      <c r="U615" s="42">
        <v>0.66</v>
      </c>
      <c r="V615" s="42">
        <v>0.22</v>
      </c>
      <c r="W615" s="42">
        <v>3.2845000000000001E-3</v>
      </c>
      <c r="X615" s="42">
        <v>13</v>
      </c>
      <c r="Y615" s="44">
        <v>5.18</v>
      </c>
      <c r="Z615" s="87">
        <f t="shared" si="37"/>
        <v>5.3900274992809729</v>
      </c>
      <c r="AA615" s="88">
        <f t="shared" si="38"/>
        <v>5.577972577815336</v>
      </c>
      <c r="AB615" s="90">
        <f t="shared" si="39"/>
        <v>-1.7135765610253352E-2</v>
      </c>
    </row>
    <row r="616" spans="1:31" x14ac:dyDescent="0.2">
      <c r="A616" s="2" t="s">
        <v>401</v>
      </c>
      <c r="B616" s="9">
        <v>42150</v>
      </c>
      <c r="C616" s="18">
        <v>4.8099999999999996</v>
      </c>
      <c r="D616" s="12">
        <v>5.85</v>
      </c>
      <c r="F616" s="12">
        <v>1.7</v>
      </c>
      <c r="H616" s="23">
        <f t="shared" si="36"/>
        <v>1.4125375446227531E-6</v>
      </c>
      <c r="I616" s="32">
        <v>0.12</v>
      </c>
      <c r="J616" s="25">
        <v>0.01</v>
      </c>
      <c r="K616" s="29">
        <v>0.2</v>
      </c>
      <c r="L616" s="25">
        <v>38.200000000000003</v>
      </c>
      <c r="M616" s="29">
        <v>0.7</v>
      </c>
      <c r="N616" s="25">
        <v>0.01</v>
      </c>
      <c r="O616" s="25">
        <v>3.86</v>
      </c>
      <c r="P616" s="25">
        <v>8.59</v>
      </c>
      <c r="Q616" s="25">
        <v>0.05</v>
      </c>
      <c r="R616" s="25">
        <v>11.1</v>
      </c>
      <c r="S616" s="31">
        <v>3.5</v>
      </c>
      <c r="T616" s="51">
        <v>0.03</v>
      </c>
      <c r="U616" s="42">
        <v>18.5</v>
      </c>
      <c r="V616" s="42">
        <v>105.8</v>
      </c>
      <c r="W616" s="42">
        <v>3.2799999999999999E-3</v>
      </c>
      <c r="X616" s="42">
        <v>28</v>
      </c>
      <c r="Y616" s="44">
        <v>0.44</v>
      </c>
      <c r="Z616" s="87">
        <f t="shared" si="37"/>
        <v>3.2105109836136441</v>
      </c>
      <c r="AA616" s="88">
        <f t="shared" si="38"/>
        <v>3.3224512752908031</v>
      </c>
      <c r="AB616" s="90">
        <f t="shared" si="39"/>
        <v>-1.713469131473767E-2</v>
      </c>
      <c r="AC616" s="19">
        <v>3.21</v>
      </c>
      <c r="AD616" s="13">
        <v>3.32</v>
      </c>
      <c r="AE616" s="95">
        <v>3.52</v>
      </c>
    </row>
    <row r="617" spans="1:31" x14ac:dyDescent="0.2">
      <c r="A617" s="2" t="s">
        <v>311</v>
      </c>
      <c r="B617" s="9">
        <v>40749</v>
      </c>
      <c r="C617" s="18">
        <v>1.92</v>
      </c>
      <c r="D617" s="12">
        <v>7.05</v>
      </c>
      <c r="E617" s="16"/>
      <c r="F617" s="12">
        <v>3.4</v>
      </c>
      <c r="H617" s="23">
        <f t="shared" si="36"/>
        <v>8.9125093813374537E-8</v>
      </c>
      <c r="I617" s="28"/>
      <c r="J617" s="25">
        <v>0.44</v>
      </c>
      <c r="K617" s="29">
        <v>20</v>
      </c>
      <c r="L617" s="25">
        <v>88.2</v>
      </c>
      <c r="M617" s="29">
        <v>0.2</v>
      </c>
      <c r="N617" s="25">
        <v>6.62</v>
      </c>
      <c r="O617" s="25">
        <v>6.91</v>
      </c>
      <c r="P617" s="25">
        <v>4.8</v>
      </c>
      <c r="Q617" s="25">
        <v>0.34</v>
      </c>
      <c r="R617" s="25">
        <v>8.98</v>
      </c>
      <c r="S617" s="29">
        <v>1</v>
      </c>
      <c r="T617" s="51">
        <v>0.01</v>
      </c>
      <c r="U617" s="42">
        <v>70.400000000000006</v>
      </c>
      <c r="V617" s="42">
        <v>0.22</v>
      </c>
      <c r="W617" s="42">
        <v>0.01</v>
      </c>
      <c r="X617" s="42">
        <v>20</v>
      </c>
      <c r="Y617" s="44">
        <v>3.8</v>
      </c>
      <c r="Z617" s="87">
        <f t="shared" si="37"/>
        <v>5.6373130120121377</v>
      </c>
      <c r="AA617" s="88">
        <f t="shared" si="38"/>
        <v>5.8338545633037775</v>
      </c>
      <c r="AB617" s="90">
        <f t="shared" si="39"/>
        <v>-1.7133526295489324E-2</v>
      </c>
      <c r="AC617" s="19">
        <v>5.76</v>
      </c>
      <c r="AD617" s="13">
        <v>5.83</v>
      </c>
      <c r="AE617" s="94">
        <v>1.26</v>
      </c>
    </row>
    <row r="618" spans="1:31" x14ac:dyDescent="0.2">
      <c r="A618" s="2" t="s">
        <v>343</v>
      </c>
      <c r="B618" s="9">
        <v>37266</v>
      </c>
      <c r="C618" s="18">
        <v>1.87</v>
      </c>
      <c r="D618" s="12">
        <v>7.08</v>
      </c>
      <c r="F618" s="12">
        <v>6.3</v>
      </c>
      <c r="H618" s="23">
        <f t="shared" si="36"/>
        <v>8.3176377110266823E-8</v>
      </c>
      <c r="I618" s="32">
        <v>6.0000000000000001E-3</v>
      </c>
      <c r="J618" s="25">
        <v>0.05</v>
      </c>
      <c r="K618" s="33"/>
      <c r="L618" s="25">
        <v>50</v>
      </c>
      <c r="M618" s="33"/>
      <c r="N618" s="25">
        <v>0.44</v>
      </c>
      <c r="O618" s="25">
        <v>21</v>
      </c>
      <c r="P618" s="25">
        <v>5</v>
      </c>
      <c r="Q618" s="25">
        <v>0.24</v>
      </c>
      <c r="R618" s="25">
        <v>20</v>
      </c>
      <c r="S618" s="34"/>
      <c r="T618" s="51">
        <v>0.15</v>
      </c>
      <c r="U618" s="42">
        <v>66</v>
      </c>
      <c r="V618" s="42">
        <v>35.85</v>
      </c>
      <c r="W618" s="42">
        <v>0.22</v>
      </c>
      <c r="X618" s="42">
        <v>33</v>
      </c>
      <c r="Y618" s="44">
        <v>1.6</v>
      </c>
      <c r="Z618" s="87">
        <f t="shared" si="37"/>
        <v>4.3413295014220576</v>
      </c>
      <c r="AA618" s="88">
        <f t="shared" si="38"/>
        <v>4.4926334553945084</v>
      </c>
      <c r="AB618" s="90">
        <f t="shared" si="39"/>
        <v>-1.7127528688095736E-2</v>
      </c>
      <c r="AE618" s="96"/>
    </row>
    <row r="619" spans="1:31" x14ac:dyDescent="0.2">
      <c r="A619" s="2" t="s">
        <v>207</v>
      </c>
      <c r="B619" s="9">
        <v>39370</v>
      </c>
      <c r="C619" s="20"/>
      <c r="D619" s="12">
        <v>7.21</v>
      </c>
      <c r="F619" s="12">
        <v>2.7</v>
      </c>
      <c r="H619" s="23">
        <f t="shared" si="36"/>
        <v>6.1659500186148087E-8</v>
      </c>
      <c r="I619" s="32">
        <v>0.15</v>
      </c>
      <c r="J619" s="25">
        <v>0.08</v>
      </c>
      <c r="K619" s="36"/>
      <c r="L619" s="25">
        <v>48.9</v>
      </c>
      <c r="M619" s="36"/>
      <c r="N619" s="25">
        <v>2.2799999999999998</v>
      </c>
      <c r="O619" s="25">
        <v>1.59</v>
      </c>
      <c r="P619" s="25">
        <v>4.22</v>
      </c>
      <c r="Q619" s="25">
        <v>0.17</v>
      </c>
      <c r="R619" s="25">
        <v>7.1</v>
      </c>
      <c r="S619" s="36"/>
      <c r="T619" s="51">
        <v>0.04</v>
      </c>
      <c r="U619" s="42">
        <v>23.2</v>
      </c>
      <c r="V619" s="42">
        <v>5.22</v>
      </c>
      <c r="W619" s="42">
        <v>3.6099999999999999E-3</v>
      </c>
      <c r="X619" s="42">
        <v>11</v>
      </c>
      <c r="Y619" s="44">
        <v>2.48</v>
      </c>
      <c r="Z619" s="87">
        <f t="shared" si="37"/>
        <v>3.2457562441273771</v>
      </c>
      <c r="AA619" s="88">
        <f t="shared" si="38"/>
        <v>3.3588129349512856</v>
      </c>
      <c r="AB619" s="90">
        <f t="shared" si="39"/>
        <v>-1.7117950884978084E-2</v>
      </c>
    </row>
    <row r="620" spans="1:31" x14ac:dyDescent="0.2">
      <c r="A620" s="2" t="s">
        <v>159</v>
      </c>
      <c r="B620" s="9">
        <v>38875</v>
      </c>
      <c r="C620" s="18">
        <v>2.63</v>
      </c>
      <c r="D620" s="12">
        <v>7.07</v>
      </c>
      <c r="F620" s="12">
        <v>2.1</v>
      </c>
      <c r="H620" s="23">
        <f t="shared" si="36"/>
        <v>8.5113803820237355E-8</v>
      </c>
      <c r="I620" s="28"/>
      <c r="J620" s="25">
        <v>0.33</v>
      </c>
      <c r="K620" s="29">
        <v>12</v>
      </c>
      <c r="L620" s="25">
        <v>93.4</v>
      </c>
      <c r="M620" s="29">
        <v>0.5</v>
      </c>
      <c r="N620" s="25">
        <v>0.55000000000000004</v>
      </c>
      <c r="O620" s="25">
        <v>3.62</v>
      </c>
      <c r="P620" s="25">
        <v>12.8</v>
      </c>
      <c r="Q620" s="25">
        <v>0.35</v>
      </c>
      <c r="R620" s="25">
        <v>16.399999999999999</v>
      </c>
      <c r="S620" s="29">
        <v>0.7</v>
      </c>
      <c r="T620" s="51">
        <v>0.48</v>
      </c>
      <c r="U620" s="42">
        <v>15.5</v>
      </c>
      <c r="V620" s="42">
        <v>0.22</v>
      </c>
      <c r="W620" s="42">
        <v>3.2845000000000001E-3</v>
      </c>
      <c r="X620" s="42">
        <v>18</v>
      </c>
      <c r="Y620" s="44">
        <v>5.95</v>
      </c>
      <c r="Z620" s="87">
        <f t="shared" si="37"/>
        <v>6.5704501812941958</v>
      </c>
      <c r="AA620" s="88">
        <f t="shared" si="38"/>
        <v>6.7992212551804423</v>
      </c>
      <c r="AB620" s="90">
        <f t="shared" si="39"/>
        <v>-1.711119640996725E-2</v>
      </c>
      <c r="AC620" s="19">
        <v>6.5</v>
      </c>
      <c r="AD620" s="13">
        <v>6.8</v>
      </c>
      <c r="AE620" s="94">
        <v>-3.6</v>
      </c>
    </row>
    <row r="621" spans="1:31" x14ac:dyDescent="0.2">
      <c r="A621" s="2" t="s">
        <v>358</v>
      </c>
      <c r="B621" s="9">
        <v>41232</v>
      </c>
      <c r="C621" s="20"/>
      <c r="D621" s="12">
        <v>5.5</v>
      </c>
      <c r="E621" s="16"/>
      <c r="F621" s="12">
        <v>6.34</v>
      </c>
      <c r="H621" s="23">
        <f t="shared" si="36"/>
        <v>3.1622776601683767E-6</v>
      </c>
      <c r="I621" s="32">
        <v>1E-3</v>
      </c>
      <c r="J621" s="25">
        <v>0.02</v>
      </c>
      <c r="K621" s="36"/>
      <c r="L621" s="25">
        <v>10.4</v>
      </c>
      <c r="M621" s="36"/>
      <c r="N621" s="25">
        <v>7.0000000000000007E-2</v>
      </c>
      <c r="O621" s="25">
        <v>3.2</v>
      </c>
      <c r="P621" s="25">
        <v>3.84</v>
      </c>
      <c r="Q621" s="25">
        <v>0.22</v>
      </c>
      <c r="R621" s="25">
        <v>18.100000000000001</v>
      </c>
      <c r="S621" s="36"/>
      <c r="T621" s="51">
        <v>0.1</v>
      </c>
      <c r="U621" s="42">
        <v>39.200000000000003</v>
      </c>
      <c r="V621" s="42">
        <v>13.5</v>
      </c>
      <c r="W621" s="42">
        <v>7.0000000000000007E-2</v>
      </c>
      <c r="X621" s="42">
        <v>12.3</v>
      </c>
      <c r="Y621" s="44">
        <v>0.39</v>
      </c>
      <c r="Z621" s="87">
        <f t="shared" si="37"/>
        <v>1.7157626264754238</v>
      </c>
      <c r="AA621" s="88">
        <f t="shared" si="38"/>
        <v>1.7754617412874603</v>
      </c>
      <c r="AB621" s="90">
        <f t="shared" si="39"/>
        <v>-1.7099764587828723E-2</v>
      </c>
      <c r="AC621" s="19">
        <v>5.2</v>
      </c>
      <c r="AD621" s="13">
        <v>1.7</v>
      </c>
      <c r="AE621" s="94">
        <v>0.16</v>
      </c>
    </row>
    <row r="622" spans="1:31" x14ac:dyDescent="0.2">
      <c r="A622" s="2" t="s">
        <v>257</v>
      </c>
      <c r="B622" s="9">
        <v>38273</v>
      </c>
      <c r="C622" s="19">
        <v>8.43</v>
      </c>
      <c r="D622" s="12">
        <v>6.6</v>
      </c>
      <c r="F622" s="12">
        <v>2</v>
      </c>
      <c r="H622" s="23">
        <f t="shared" si="36"/>
        <v>2.511886431509578E-7</v>
      </c>
      <c r="I622" s="24">
        <v>0.08</v>
      </c>
      <c r="J622" s="25">
        <v>0.01</v>
      </c>
      <c r="K622" s="30">
        <v>0.4</v>
      </c>
      <c r="L622" s="25">
        <v>109</v>
      </c>
      <c r="M622" s="29">
        <v>0.8</v>
      </c>
      <c r="N622" s="25">
        <v>0.01</v>
      </c>
      <c r="O622" s="25">
        <v>8.2899999999999991</v>
      </c>
      <c r="P622" s="25">
        <v>10.6</v>
      </c>
      <c r="Q622" s="25">
        <v>0.49</v>
      </c>
      <c r="R622" s="25">
        <v>14.4</v>
      </c>
      <c r="S622" s="29">
        <v>2</v>
      </c>
      <c r="T622" s="51">
        <v>0.01</v>
      </c>
      <c r="U622" s="42">
        <v>106</v>
      </c>
      <c r="V622" s="42">
        <v>73.48</v>
      </c>
      <c r="W622" s="42">
        <v>0.12</v>
      </c>
      <c r="X622" s="42">
        <v>27</v>
      </c>
      <c r="Y622" s="44">
        <v>3.27</v>
      </c>
      <c r="Z622" s="87">
        <f t="shared" si="37"/>
        <v>7.1772176388528877</v>
      </c>
      <c r="AA622" s="88">
        <f t="shared" si="38"/>
        <v>7.4264462459539846</v>
      </c>
      <c r="AB622" s="90">
        <f t="shared" si="39"/>
        <v>-1.7066169768559618E-2</v>
      </c>
    </row>
    <row r="623" spans="1:31" x14ac:dyDescent="0.2">
      <c r="A623" s="2" t="s">
        <v>226</v>
      </c>
      <c r="B623" s="9">
        <v>30932</v>
      </c>
      <c r="C623" s="18">
        <v>16.39</v>
      </c>
      <c r="D623" s="12">
        <v>7</v>
      </c>
      <c r="F623" s="15"/>
      <c r="H623" s="23">
        <f t="shared" si="36"/>
        <v>9.9999999999999995E-8</v>
      </c>
      <c r="I623" s="28"/>
      <c r="J623" s="25">
        <v>0.34</v>
      </c>
      <c r="K623" s="33"/>
      <c r="L623" s="25">
        <v>18.8</v>
      </c>
      <c r="M623" s="33"/>
      <c r="N623" s="25">
        <v>1.37</v>
      </c>
      <c r="O623" s="25">
        <v>3.1</v>
      </c>
      <c r="P623" s="25">
        <v>8.6999999999999993</v>
      </c>
      <c r="Q623" s="25">
        <v>0.35</v>
      </c>
      <c r="R623" s="25">
        <v>48.4</v>
      </c>
      <c r="S623" s="34"/>
      <c r="T623" s="51">
        <v>0.22</v>
      </c>
      <c r="U623" s="42">
        <v>1</v>
      </c>
      <c r="V623" s="42">
        <v>0.1</v>
      </c>
      <c r="W623" s="42">
        <v>6.5599999999999999E-3</v>
      </c>
      <c r="X623" s="42">
        <v>8</v>
      </c>
      <c r="Y623" s="44">
        <v>3.8</v>
      </c>
      <c r="Z623" s="87">
        <f t="shared" si="37"/>
        <v>3.9191157744312966</v>
      </c>
      <c r="AA623" s="88">
        <f t="shared" si="38"/>
        <v>4.055193186058033</v>
      </c>
      <c r="AB623" s="90">
        <f t="shared" si="39"/>
        <v>-1.706447697235778E-2</v>
      </c>
      <c r="AD623" s="100"/>
      <c r="AE623" s="96"/>
    </row>
    <row r="624" spans="1:31" x14ac:dyDescent="0.2">
      <c r="A624" s="2" t="s">
        <v>336</v>
      </c>
      <c r="B624" s="9">
        <v>42150</v>
      </c>
      <c r="C624" s="18">
        <v>2.1</v>
      </c>
      <c r="D624" s="13">
        <v>5.7</v>
      </c>
      <c r="F624" s="12">
        <v>30</v>
      </c>
      <c r="H624" s="23">
        <f t="shared" si="36"/>
        <v>1.9952623149688749E-6</v>
      </c>
      <c r="I624" s="32">
        <v>0.28999999999999998</v>
      </c>
      <c r="J624" s="25">
        <v>0.08</v>
      </c>
      <c r="K624" s="36"/>
      <c r="L624" s="25">
        <v>17.399999999999999</v>
      </c>
      <c r="M624" s="36"/>
      <c r="N624" s="25">
        <v>0.34</v>
      </c>
      <c r="O624" s="25">
        <v>28.3</v>
      </c>
      <c r="P624" s="25">
        <v>3.2</v>
      </c>
      <c r="Q624" s="25">
        <v>0.03</v>
      </c>
      <c r="R624" s="25">
        <v>80.099999999999994</v>
      </c>
      <c r="S624" s="36"/>
      <c r="T624" s="51">
        <v>0.05</v>
      </c>
      <c r="U624" s="42">
        <v>38.299999999999997</v>
      </c>
      <c r="V624" s="42">
        <v>0.23</v>
      </c>
      <c r="W624" s="42">
        <v>0.01</v>
      </c>
      <c r="X624" s="42">
        <v>132</v>
      </c>
      <c r="Y624" s="44">
        <v>1.05</v>
      </c>
      <c r="Z624" s="87">
        <f t="shared" si="37"/>
        <v>5.3893984353010831</v>
      </c>
      <c r="AA624" s="88">
        <f t="shared" si="38"/>
        <v>5.5763960930591434</v>
      </c>
      <c r="AB624" s="90">
        <f t="shared" si="39"/>
        <v>-1.7052814301274626E-2</v>
      </c>
      <c r="AC624" s="19">
        <v>5.49</v>
      </c>
      <c r="AD624" s="13">
        <v>5.58</v>
      </c>
      <c r="AE624" s="94">
        <v>1.59</v>
      </c>
    </row>
    <row r="625" spans="1:31" x14ac:dyDescent="0.2">
      <c r="A625" s="2" t="s">
        <v>265</v>
      </c>
      <c r="B625" s="9">
        <v>36108</v>
      </c>
      <c r="C625" s="18">
        <v>2.73</v>
      </c>
      <c r="D625" s="12">
        <v>5.72</v>
      </c>
      <c r="F625" s="12">
        <v>2.2000000000000002</v>
      </c>
      <c r="H625" s="23">
        <f t="shared" si="36"/>
        <v>1.9054607179632462E-6</v>
      </c>
      <c r="I625" s="32">
        <v>0.02</v>
      </c>
      <c r="J625" s="25">
        <v>0.01</v>
      </c>
      <c r="K625" s="36"/>
      <c r="L625" s="25">
        <v>26</v>
      </c>
      <c r="M625" s="36"/>
      <c r="N625" s="25">
        <v>0.01</v>
      </c>
      <c r="O625" s="25">
        <v>4</v>
      </c>
      <c r="P625" s="25">
        <v>14</v>
      </c>
      <c r="Q625" s="25">
        <v>0.05</v>
      </c>
      <c r="R625" s="25">
        <v>21</v>
      </c>
      <c r="S625" s="36"/>
      <c r="T625" s="51">
        <v>0.02</v>
      </c>
      <c r="U625" s="42">
        <v>46.6</v>
      </c>
      <c r="V625" s="42">
        <v>53.43</v>
      </c>
      <c r="W625" s="42">
        <v>3.284E-3</v>
      </c>
      <c r="X625" s="42">
        <v>46</v>
      </c>
      <c r="Y625" s="44">
        <v>0.46</v>
      </c>
      <c r="Z625" s="87">
        <f t="shared" si="37"/>
        <v>3.4698965934086337</v>
      </c>
      <c r="AA625" s="88">
        <f t="shared" si="38"/>
        <v>3.5902055698369164</v>
      </c>
      <c r="AB625" s="90">
        <f t="shared" si="39"/>
        <v>-1.7040684914533356E-2</v>
      </c>
    </row>
    <row r="626" spans="1:31" x14ac:dyDescent="0.2">
      <c r="A626" s="2" t="s">
        <v>117</v>
      </c>
      <c r="B626" s="9">
        <v>38638</v>
      </c>
      <c r="C626" s="18">
        <v>28.47</v>
      </c>
      <c r="D626" s="12">
        <v>6.91</v>
      </c>
      <c r="F626" s="12">
        <v>1.7</v>
      </c>
      <c r="H626" s="23">
        <f t="shared" si="36"/>
        <v>1.2302687708123796E-7</v>
      </c>
      <c r="I626" s="28"/>
      <c r="J626" s="25">
        <v>0.11</v>
      </c>
      <c r="K626" s="29">
        <v>13</v>
      </c>
      <c r="L626" s="25">
        <v>126</v>
      </c>
      <c r="M626" s="29">
        <v>1.4</v>
      </c>
      <c r="N626" s="25">
        <v>4.5999999999999996</v>
      </c>
      <c r="O626" s="25">
        <v>2.4700000000000002</v>
      </c>
      <c r="P626" s="25">
        <v>7.87</v>
      </c>
      <c r="Q626" s="25">
        <v>0.14000000000000001</v>
      </c>
      <c r="R626" s="25">
        <v>11.8</v>
      </c>
      <c r="S626" s="29">
        <v>0.2</v>
      </c>
      <c r="T626" s="51">
        <v>0.06</v>
      </c>
      <c r="U626" s="42">
        <v>60.6</v>
      </c>
      <c r="V626" s="42">
        <v>0.22</v>
      </c>
      <c r="W626" s="42">
        <v>7.5543499999999996E-3</v>
      </c>
      <c r="X626" s="42">
        <v>41</v>
      </c>
      <c r="Y626" s="44">
        <v>5.53</v>
      </c>
      <c r="Z626" s="87">
        <f t="shared" si="37"/>
        <v>7.6872679699428845</v>
      </c>
      <c r="AA626" s="88">
        <f t="shared" si="38"/>
        <v>7.9537465784564345</v>
      </c>
      <c r="AB626" s="90">
        <f t="shared" si="39"/>
        <v>-1.703716902052374E-2</v>
      </c>
      <c r="AC626" s="19">
        <v>7.51</v>
      </c>
      <c r="AD626" s="99">
        <v>7.94</v>
      </c>
      <c r="AE626" s="95">
        <v>-5.56</v>
      </c>
    </row>
    <row r="627" spans="1:31" x14ac:dyDescent="0.2">
      <c r="A627" s="2" t="s">
        <v>334</v>
      </c>
      <c r="B627" s="9">
        <v>36264</v>
      </c>
      <c r="C627" s="18">
        <v>2.4700000000000002</v>
      </c>
      <c r="D627" s="12">
        <v>5.15</v>
      </c>
      <c r="F627" s="12">
        <v>4.7</v>
      </c>
      <c r="H627" s="23">
        <f t="shared" si="36"/>
        <v>7.0794578438413623E-6</v>
      </c>
      <c r="I627" s="32">
        <v>0.43</v>
      </c>
      <c r="J627" s="25">
        <v>0.2</v>
      </c>
      <c r="K627" s="36"/>
      <c r="L627" s="25">
        <v>46</v>
      </c>
      <c r="M627" s="36"/>
      <c r="N627" s="25">
        <v>1.4</v>
      </c>
      <c r="O627" s="25">
        <v>29</v>
      </c>
      <c r="P627" s="25">
        <v>9.6999999999999993</v>
      </c>
      <c r="Q627" s="25">
        <v>0.08</v>
      </c>
      <c r="R627" s="25">
        <v>16</v>
      </c>
      <c r="S627" s="36"/>
      <c r="T627" s="51">
        <v>0.15</v>
      </c>
      <c r="U627" s="42">
        <v>62.8</v>
      </c>
      <c r="V627" s="42">
        <v>129.09</v>
      </c>
      <c r="W627" s="42">
        <v>4.5976000000000003E-3</v>
      </c>
      <c r="X627" s="42">
        <v>45</v>
      </c>
      <c r="Y627" s="44">
        <v>0.14000000000000001</v>
      </c>
      <c r="Z627" s="87">
        <f t="shared" si="37"/>
        <v>4.6430553697536254</v>
      </c>
      <c r="AA627" s="88">
        <f t="shared" si="38"/>
        <v>4.8037086078218723</v>
      </c>
      <c r="AB627" s="90">
        <f t="shared" si="39"/>
        <v>-1.7006166180249836E-2</v>
      </c>
      <c r="AE627" s="96"/>
    </row>
    <row r="628" spans="1:31" x14ac:dyDescent="0.2">
      <c r="A628" s="2" t="s">
        <v>403</v>
      </c>
      <c r="B628" s="9">
        <v>41772</v>
      </c>
      <c r="C628" s="18">
        <v>5.88</v>
      </c>
      <c r="D628" s="12">
        <v>7.66</v>
      </c>
      <c r="F628" s="12">
        <v>1.1000000000000001</v>
      </c>
      <c r="H628" s="23">
        <f t="shared" si="36"/>
        <v>2.1877616239495494E-8</v>
      </c>
      <c r="I628" s="32">
        <v>2E-3</v>
      </c>
      <c r="J628" s="25">
        <v>0.01</v>
      </c>
      <c r="K628" s="29">
        <v>1.1000000000000001</v>
      </c>
      <c r="L628" s="25">
        <v>96.6</v>
      </c>
      <c r="M628" s="29">
        <v>0.2</v>
      </c>
      <c r="N628" s="25">
        <v>2E-3</v>
      </c>
      <c r="O628" s="25">
        <v>1.19</v>
      </c>
      <c r="P628" s="25">
        <v>6.66</v>
      </c>
      <c r="Q628" s="25">
        <v>0.03</v>
      </c>
      <c r="R628" s="25">
        <v>13.9</v>
      </c>
      <c r="S628" s="29">
        <v>1</v>
      </c>
      <c r="T628" s="51">
        <v>0.05</v>
      </c>
      <c r="U628" s="42">
        <v>86.5</v>
      </c>
      <c r="V628" s="42">
        <v>8.27</v>
      </c>
      <c r="W628" s="42">
        <v>3.2799999999999999E-3</v>
      </c>
      <c r="X628" s="42">
        <v>24</v>
      </c>
      <c r="Y628" s="44">
        <v>3.6</v>
      </c>
      <c r="Z628" s="87">
        <f t="shared" si="37"/>
        <v>6.0052691151915578</v>
      </c>
      <c r="AA628" s="88">
        <f t="shared" si="38"/>
        <v>6.2128179920004571</v>
      </c>
      <c r="AB628" s="90">
        <f t="shared" si="39"/>
        <v>-1.698701891613855E-2</v>
      </c>
      <c r="AC628" s="19">
        <v>6.01</v>
      </c>
      <c r="AD628" s="99">
        <v>6.21</v>
      </c>
      <c r="AE628" s="95">
        <v>3.4</v>
      </c>
    </row>
    <row r="629" spans="1:31" x14ac:dyDescent="0.2">
      <c r="A629" s="2" t="s">
        <v>173</v>
      </c>
      <c r="B629" s="9">
        <v>40745</v>
      </c>
      <c r="C629" s="18">
        <v>8.5500000000000007</v>
      </c>
      <c r="D629" s="12">
        <v>7.31</v>
      </c>
      <c r="F629" s="12">
        <v>1.5</v>
      </c>
      <c r="H629" s="23">
        <f t="shared" si="36"/>
        <v>4.8977881936844561E-8</v>
      </c>
      <c r="I629" s="32">
        <v>0.46</v>
      </c>
      <c r="J629" s="25">
        <v>0.01</v>
      </c>
      <c r="K629" s="30">
        <v>0.2</v>
      </c>
      <c r="L629" s="25">
        <v>129</v>
      </c>
      <c r="M629" s="30">
        <v>1.2</v>
      </c>
      <c r="N629" s="25">
        <v>0.44</v>
      </c>
      <c r="O629" s="25">
        <v>1.8</v>
      </c>
      <c r="P629" s="25">
        <v>8.8800000000000008</v>
      </c>
      <c r="Q629" s="25">
        <v>0.05</v>
      </c>
      <c r="R629" s="25">
        <v>24.4</v>
      </c>
      <c r="S629" s="31">
        <v>2.5</v>
      </c>
      <c r="T629" s="51">
        <v>0.03</v>
      </c>
      <c r="U629" s="42">
        <v>110</v>
      </c>
      <c r="V629" s="42">
        <v>9.4700000000000006</v>
      </c>
      <c r="W629" s="42">
        <v>3.9399999999999999E-3</v>
      </c>
      <c r="X629" s="42">
        <v>40</v>
      </c>
      <c r="Y629" s="44">
        <v>5.0599999999999996</v>
      </c>
      <c r="Z629" s="87">
        <f t="shared" si="37"/>
        <v>8.3443373835540573</v>
      </c>
      <c r="AA629" s="88">
        <f t="shared" si="38"/>
        <v>8.6321219210537166</v>
      </c>
      <c r="AB629" s="90">
        <f t="shared" si="39"/>
        <v>-1.695197640072971E-2</v>
      </c>
      <c r="AC629" s="19">
        <v>8.3000000000000007</v>
      </c>
      <c r="AD629" s="13">
        <v>8.6300000000000008</v>
      </c>
      <c r="AE629" s="94">
        <v>3.91</v>
      </c>
    </row>
    <row r="630" spans="1:31" x14ac:dyDescent="0.2">
      <c r="A630" s="2" t="s">
        <v>168</v>
      </c>
      <c r="B630" s="9">
        <v>33574</v>
      </c>
      <c r="C630" s="18">
        <v>9.35</v>
      </c>
      <c r="D630" s="12">
        <v>7.1</v>
      </c>
      <c r="F630" s="12">
        <v>1.9</v>
      </c>
      <c r="H630" s="23">
        <f t="shared" si="36"/>
        <v>7.943282347242818E-8</v>
      </c>
      <c r="I630" s="32">
        <v>1.35</v>
      </c>
      <c r="J630" s="25">
        <v>0.47</v>
      </c>
      <c r="K630" s="29">
        <v>0.2</v>
      </c>
      <c r="L630" s="25">
        <v>59</v>
      </c>
      <c r="M630" s="29">
        <v>0.2</v>
      </c>
      <c r="N630" s="25">
        <v>0.35</v>
      </c>
      <c r="O630" s="25">
        <v>4.7</v>
      </c>
      <c r="P630" s="25">
        <v>9</v>
      </c>
      <c r="Q630" s="25">
        <v>0.1</v>
      </c>
      <c r="R630" s="25">
        <v>30</v>
      </c>
      <c r="S630" s="29">
        <v>2.8</v>
      </c>
      <c r="T630" s="51">
        <v>0.3</v>
      </c>
      <c r="U630" s="42">
        <v>3</v>
      </c>
      <c r="V630" s="42">
        <v>2.21</v>
      </c>
      <c r="W630" s="42">
        <v>0.01</v>
      </c>
      <c r="X630" s="42">
        <v>13</v>
      </c>
      <c r="Y630" s="44">
        <v>5.01</v>
      </c>
      <c r="Z630" s="87">
        <f t="shared" si="37"/>
        <v>5.3020638860940519</v>
      </c>
      <c r="AA630" s="88">
        <f t="shared" si="38"/>
        <v>5.4845073709705465</v>
      </c>
      <c r="AB630" s="90">
        <f t="shared" si="39"/>
        <v>-1.6913946102845648E-2</v>
      </c>
      <c r="AE630" s="96"/>
    </row>
    <row r="631" spans="1:31" x14ac:dyDescent="0.2">
      <c r="A631" s="2" t="s">
        <v>315</v>
      </c>
      <c r="B631" s="9">
        <v>39188</v>
      </c>
      <c r="C631" s="18">
        <v>4.5599999999999996</v>
      </c>
      <c r="D631" s="12">
        <v>7.22</v>
      </c>
      <c r="F631" s="12">
        <v>1.8</v>
      </c>
      <c r="H631" s="23">
        <f t="shared" si="36"/>
        <v>6.0255958607435649E-8</v>
      </c>
      <c r="I631" s="32">
        <v>3.0000000000000001E-3</v>
      </c>
      <c r="J631" s="25">
        <v>0.01</v>
      </c>
      <c r="K631" s="36"/>
      <c r="L631" s="25">
        <v>107</v>
      </c>
      <c r="M631" s="36"/>
      <c r="N631" s="25">
        <v>0.04</v>
      </c>
      <c r="O631" s="25">
        <v>1.79</v>
      </c>
      <c r="P631" s="25">
        <v>7.97</v>
      </c>
      <c r="Q631" s="25">
        <v>0.05</v>
      </c>
      <c r="R631" s="25">
        <v>12.6</v>
      </c>
      <c r="S631" s="36"/>
      <c r="T631" s="51">
        <v>0.04</v>
      </c>
      <c r="U631" s="42">
        <v>59.3</v>
      </c>
      <c r="V631" s="42">
        <v>22.62</v>
      </c>
      <c r="W631" s="42">
        <v>0.05</v>
      </c>
      <c r="X631" s="42">
        <v>18</v>
      </c>
      <c r="Y631" s="44">
        <v>4.71</v>
      </c>
      <c r="Z631" s="87">
        <f t="shared" si="37"/>
        <v>6.5930048001176491</v>
      </c>
      <c r="AA631" s="88">
        <f t="shared" si="38"/>
        <v>6.8194631262939476</v>
      </c>
      <c r="AB631" s="90">
        <f t="shared" si="39"/>
        <v>-1.6884165346659333E-2</v>
      </c>
    </row>
    <row r="632" spans="1:31" x14ac:dyDescent="0.2">
      <c r="A632" s="2" t="s">
        <v>343</v>
      </c>
      <c r="B632" s="9">
        <v>38849</v>
      </c>
      <c r="C632" s="20"/>
      <c r="D632" s="12">
        <v>6.54</v>
      </c>
      <c r="F632" s="12">
        <v>2.7</v>
      </c>
      <c r="H632" s="23">
        <f t="shared" si="36"/>
        <v>2.8840315031266014E-7</v>
      </c>
      <c r="I632" s="32">
        <v>8.9999999999999993E-3</v>
      </c>
      <c r="J632" s="25">
        <v>0.03</v>
      </c>
      <c r="K632" s="30">
        <v>5</v>
      </c>
      <c r="L632" s="25">
        <v>41.15</v>
      </c>
      <c r="M632" s="30">
        <v>5</v>
      </c>
      <c r="N632" s="25">
        <v>0.05</v>
      </c>
      <c r="O632" s="25">
        <v>16.920000000000002</v>
      </c>
      <c r="P632" s="25">
        <v>5.1100000000000003</v>
      </c>
      <c r="Q632" s="25">
        <v>0.13</v>
      </c>
      <c r="R632" s="25">
        <v>9.6999999999999993</v>
      </c>
      <c r="S632" s="31">
        <v>10</v>
      </c>
      <c r="T632" s="51">
        <v>0.06</v>
      </c>
      <c r="U632" s="42">
        <v>56</v>
      </c>
      <c r="V632" s="42">
        <v>51.17</v>
      </c>
      <c r="W632" s="42">
        <v>0.02</v>
      </c>
      <c r="X632" s="42">
        <v>23</v>
      </c>
      <c r="Y632" s="44">
        <v>0.81</v>
      </c>
      <c r="Z632" s="87">
        <f t="shared" si="37"/>
        <v>3.3376461298201323</v>
      </c>
      <c r="AA632" s="88">
        <f t="shared" si="38"/>
        <v>3.452270419040993</v>
      </c>
      <c r="AB632" s="90">
        <f t="shared" si="39"/>
        <v>-1.6881546097954121E-2</v>
      </c>
      <c r="AC632" s="19">
        <v>3.34</v>
      </c>
      <c r="AD632" s="13">
        <v>3.45</v>
      </c>
      <c r="AE632" s="95">
        <v>-3.24</v>
      </c>
    </row>
    <row r="633" spans="1:31" x14ac:dyDescent="0.2">
      <c r="A633" s="2" t="s">
        <v>216</v>
      </c>
      <c r="B633" s="9">
        <v>41974</v>
      </c>
      <c r="C633" s="18">
        <v>19.239999999999998</v>
      </c>
      <c r="D633" s="12">
        <v>7.46</v>
      </c>
      <c r="E633" s="13">
        <v>6.6</v>
      </c>
      <c r="F633" s="12">
        <v>0.6</v>
      </c>
      <c r="H633" s="23">
        <f t="shared" si="36"/>
        <v>3.4673685045253171E-8</v>
      </c>
      <c r="I633" s="32">
        <v>0.01</v>
      </c>
      <c r="J633" s="25">
        <v>8.0000000000000002E-3</v>
      </c>
      <c r="K633" s="36"/>
      <c r="L633" s="25">
        <v>79.3</v>
      </c>
      <c r="M633" s="29">
        <v>0.15</v>
      </c>
      <c r="N633" s="25">
        <v>3</v>
      </c>
      <c r="O633" s="25">
        <v>1.4</v>
      </c>
      <c r="P633" s="25">
        <v>5.03</v>
      </c>
      <c r="Q633" s="25">
        <v>0.16</v>
      </c>
      <c r="R633" s="25">
        <v>22.7</v>
      </c>
      <c r="S633" s="36"/>
      <c r="T633" s="51">
        <v>0.31</v>
      </c>
      <c r="U633" s="42">
        <v>78.599999999999994</v>
      </c>
      <c r="V633" s="42">
        <v>1.1000000000000001</v>
      </c>
      <c r="W633" s="42">
        <v>8.0000000000000002E-3</v>
      </c>
      <c r="X633" s="42">
        <v>48</v>
      </c>
      <c r="Y633" s="44">
        <v>2.68</v>
      </c>
      <c r="Z633" s="87">
        <f t="shared" si="37"/>
        <v>5.5089103149764593</v>
      </c>
      <c r="AA633" s="88">
        <f t="shared" si="38"/>
        <v>5.6980350203036991</v>
      </c>
      <c r="AB633" s="90">
        <f t="shared" si="39"/>
        <v>-1.6875669477200313E-2</v>
      </c>
      <c r="AC633" s="19">
        <v>5.51</v>
      </c>
      <c r="AD633" s="13">
        <v>5.7</v>
      </c>
      <c r="AE633" s="94">
        <v>-3.45</v>
      </c>
    </row>
    <row r="634" spans="1:31" x14ac:dyDescent="0.2">
      <c r="A634" s="2" t="s">
        <v>128</v>
      </c>
      <c r="B634" s="9">
        <v>38868</v>
      </c>
      <c r="C634" s="18">
        <v>2.75</v>
      </c>
      <c r="D634" s="12">
        <v>7.29</v>
      </c>
      <c r="F634" s="12">
        <v>2.8</v>
      </c>
      <c r="H634" s="23">
        <f t="shared" si="36"/>
        <v>5.1286138399136415E-8</v>
      </c>
      <c r="I634" s="32">
        <v>0.05</v>
      </c>
      <c r="J634" s="25">
        <v>0.18</v>
      </c>
      <c r="K634" s="29">
        <v>2.4</v>
      </c>
      <c r="L634" s="25">
        <v>94.1</v>
      </c>
      <c r="M634" s="29">
        <v>0.2</v>
      </c>
      <c r="N634" s="25">
        <v>2.1</v>
      </c>
      <c r="O634" s="25">
        <v>1.63</v>
      </c>
      <c r="P634" s="25">
        <v>7.63</v>
      </c>
      <c r="Q634" s="25">
        <v>0.14000000000000001</v>
      </c>
      <c r="R634" s="25">
        <v>11.5</v>
      </c>
      <c r="S634" s="29">
        <v>3.6</v>
      </c>
      <c r="T634" s="51">
        <v>0.04</v>
      </c>
      <c r="U634" s="42">
        <v>37.6</v>
      </c>
      <c r="V634" s="42">
        <v>0.22</v>
      </c>
      <c r="W634" s="42">
        <v>5.2551999999999998E-3</v>
      </c>
      <c r="X634" s="42">
        <v>18</v>
      </c>
      <c r="Y634" s="44">
        <v>4.87</v>
      </c>
      <c r="Z634" s="87">
        <f t="shared" si="37"/>
        <v>5.9610970902006803</v>
      </c>
      <c r="AA634" s="88">
        <f t="shared" si="38"/>
        <v>6.1654461612433646</v>
      </c>
      <c r="AB634" s="90">
        <f t="shared" si="39"/>
        <v>-1.6851386813661853E-2</v>
      </c>
      <c r="AC634" s="19">
        <v>5.9</v>
      </c>
      <c r="AD634" s="13">
        <v>6.2</v>
      </c>
      <c r="AE634" s="95">
        <v>-4.7</v>
      </c>
    </row>
    <row r="635" spans="1:31" x14ac:dyDescent="0.2">
      <c r="A635" s="2" t="s">
        <v>345</v>
      </c>
      <c r="B635" s="9">
        <v>37397</v>
      </c>
      <c r="C635" s="18">
        <v>1.55</v>
      </c>
      <c r="D635" s="12">
        <v>7.2</v>
      </c>
      <c r="F635" s="12">
        <v>5.3</v>
      </c>
      <c r="H635" s="23">
        <f t="shared" si="36"/>
        <v>6.3095734448019177E-8</v>
      </c>
      <c r="I635" s="32">
        <v>0.05</v>
      </c>
      <c r="J635" s="25">
        <v>0.08</v>
      </c>
      <c r="K635" s="30">
        <v>2.4</v>
      </c>
      <c r="L635" s="25">
        <v>87.4</v>
      </c>
      <c r="M635" s="30">
        <v>0.4</v>
      </c>
      <c r="N635" s="25">
        <v>0.28999999999999998</v>
      </c>
      <c r="O635" s="25">
        <v>10.7</v>
      </c>
      <c r="P635" s="25">
        <v>8.9</v>
      </c>
      <c r="Q635" s="25">
        <v>0.19</v>
      </c>
      <c r="R635" s="25">
        <v>9.68</v>
      </c>
      <c r="S635" s="31">
        <v>7.6</v>
      </c>
      <c r="T635" s="51">
        <v>0.01</v>
      </c>
      <c r="U635" s="42">
        <v>38.5</v>
      </c>
      <c r="V635" s="42">
        <v>0.1</v>
      </c>
      <c r="W635" s="42">
        <v>4.5982999999999996E-3</v>
      </c>
      <c r="X635" s="42">
        <v>33</v>
      </c>
      <c r="Y635" s="44">
        <v>4.28</v>
      </c>
      <c r="Z635" s="87">
        <f t="shared" si="37"/>
        <v>5.8155021106110807</v>
      </c>
      <c r="AA635" s="88">
        <f t="shared" si="38"/>
        <v>6.0144162380027995</v>
      </c>
      <c r="AB635" s="90">
        <f t="shared" si="39"/>
        <v>-1.6814497068361058E-2</v>
      </c>
    </row>
    <row r="636" spans="1:31" x14ac:dyDescent="0.2">
      <c r="A636" s="2" t="s">
        <v>304</v>
      </c>
      <c r="B636" s="9">
        <v>38111</v>
      </c>
      <c r="C636" s="18">
        <v>2.1</v>
      </c>
      <c r="D636" s="12">
        <v>6.48</v>
      </c>
      <c r="F636" s="12">
        <v>16</v>
      </c>
      <c r="H636" s="23">
        <f t="shared" si="36"/>
        <v>3.3113112148259042E-7</v>
      </c>
      <c r="I636" s="28"/>
      <c r="J636" s="25">
        <v>0.41</v>
      </c>
      <c r="K636" s="29">
        <v>1.6</v>
      </c>
      <c r="L636" s="25">
        <v>62.4</v>
      </c>
      <c r="M636" s="29">
        <v>1.3</v>
      </c>
      <c r="N636" s="25">
        <v>9.7899999999999991</v>
      </c>
      <c r="O636" s="25">
        <v>5.0599999999999996</v>
      </c>
      <c r="P636" s="25">
        <v>2.5</v>
      </c>
      <c r="Q636" s="25">
        <v>0.66</v>
      </c>
      <c r="R636" s="25">
        <v>10.6</v>
      </c>
      <c r="S636" s="29">
        <v>8.6999999999999993</v>
      </c>
      <c r="T636" s="51">
        <v>0.49</v>
      </c>
      <c r="U636" s="42">
        <v>61.5</v>
      </c>
      <c r="V636" s="42">
        <v>0.81</v>
      </c>
      <c r="W636" s="42">
        <v>0.02</v>
      </c>
      <c r="X636" s="42">
        <v>25</v>
      </c>
      <c r="Y636" s="44">
        <v>2.44</v>
      </c>
      <c r="Z636" s="87">
        <f t="shared" si="37"/>
        <v>4.3073171616749084</v>
      </c>
      <c r="AA636" s="88">
        <f t="shared" si="38"/>
        <v>4.4545129246220583</v>
      </c>
      <c r="AB636" s="90">
        <f t="shared" si="39"/>
        <v>-1.6799659602775924E-2</v>
      </c>
    </row>
    <row r="637" spans="1:31" x14ac:dyDescent="0.2">
      <c r="A637" s="2" t="s">
        <v>141</v>
      </c>
      <c r="B637" s="9">
        <v>39777</v>
      </c>
      <c r="C637" s="18">
        <v>4</v>
      </c>
      <c r="D637" s="12">
        <v>8.4700000000000006</v>
      </c>
      <c r="F637" s="12">
        <v>32</v>
      </c>
      <c r="H637" s="23">
        <f t="shared" si="36"/>
        <v>3.3884415613920108E-9</v>
      </c>
      <c r="I637" s="32">
        <v>0.01</v>
      </c>
      <c r="J637" s="25">
        <v>0.73</v>
      </c>
      <c r="K637" s="33"/>
      <c r="L637" s="25">
        <v>10.6</v>
      </c>
      <c r="M637" s="33"/>
      <c r="N637" s="25">
        <v>0.33</v>
      </c>
      <c r="O637" s="25">
        <v>6.08</v>
      </c>
      <c r="P637" s="25">
        <v>7.44</v>
      </c>
      <c r="Q637" s="25">
        <v>0.01</v>
      </c>
      <c r="R637" s="25">
        <v>158</v>
      </c>
      <c r="S637" s="34"/>
      <c r="T637" s="51">
        <v>1.95</v>
      </c>
      <c r="U637" s="45"/>
      <c r="V637" s="42">
        <v>0.22</v>
      </c>
      <c r="W637" s="42">
        <v>0.14000000000000001</v>
      </c>
      <c r="X637" s="42">
        <v>103</v>
      </c>
      <c r="Y637" s="44">
        <v>5.53</v>
      </c>
      <c r="Z637" s="87">
        <f t="shared" si="37"/>
        <v>8.2229368047484375</v>
      </c>
      <c r="AA637" s="88">
        <f t="shared" si="38"/>
        <v>8.5036909700708385</v>
      </c>
      <c r="AB637" s="90">
        <f t="shared" si="39"/>
        <v>-1.678486357812398E-2</v>
      </c>
    </row>
    <row r="638" spans="1:31" x14ac:dyDescent="0.2">
      <c r="A638" s="2" t="s">
        <v>369</v>
      </c>
      <c r="B638" s="9">
        <v>40001</v>
      </c>
      <c r="C638" s="18">
        <v>1.72</v>
      </c>
      <c r="D638" s="12">
        <v>5.18</v>
      </c>
      <c r="F638" s="12">
        <v>4.3</v>
      </c>
      <c r="H638" s="23">
        <f t="shared" si="36"/>
        <v>6.6069344800759593E-6</v>
      </c>
      <c r="I638" s="28"/>
      <c r="J638" s="25">
        <v>0.01</v>
      </c>
      <c r="K638" s="33"/>
      <c r="L638" s="25">
        <v>26.5</v>
      </c>
      <c r="M638" s="33"/>
      <c r="N638" s="25">
        <v>0.02</v>
      </c>
      <c r="O638" s="25">
        <v>14</v>
      </c>
      <c r="P638" s="25">
        <v>4.9400000000000004</v>
      </c>
      <c r="Q638" s="25">
        <v>0.08</v>
      </c>
      <c r="R638" s="25">
        <v>16.2</v>
      </c>
      <c r="S638" s="34"/>
      <c r="T638" s="51">
        <v>0.01</v>
      </c>
      <c r="U638" s="42">
        <v>19.5</v>
      </c>
      <c r="V638" s="42">
        <v>69.94</v>
      </c>
      <c r="W638" s="42">
        <v>8.2100000000000003E-3</v>
      </c>
      <c r="X638" s="42">
        <v>41</v>
      </c>
      <c r="Y638" s="44">
        <v>0.2</v>
      </c>
      <c r="Z638" s="87">
        <f t="shared" si="37"/>
        <v>2.7956734997193005</v>
      </c>
      <c r="AA638" s="88">
        <f t="shared" si="38"/>
        <v>2.8910714086442741</v>
      </c>
      <c r="AB638" s="90">
        <f t="shared" si="39"/>
        <v>-1.6775485882032558E-2</v>
      </c>
      <c r="AE638" s="95">
        <v>3.37</v>
      </c>
    </row>
    <row r="639" spans="1:31" x14ac:dyDescent="0.2">
      <c r="A639" s="2" t="s">
        <v>143</v>
      </c>
      <c r="B639" s="9">
        <v>38826</v>
      </c>
      <c r="C639" s="20"/>
      <c r="D639" s="12">
        <v>7.27</v>
      </c>
      <c r="F639" s="12">
        <v>1.4</v>
      </c>
      <c r="H639" s="23">
        <f t="shared" si="36"/>
        <v>5.3703179637025192E-8</v>
      </c>
      <c r="I639" s="32">
        <v>0.32</v>
      </c>
      <c r="J639" s="25">
        <v>0.34</v>
      </c>
      <c r="K639" s="30">
        <v>1.8</v>
      </c>
      <c r="L639" s="25">
        <v>76.8</v>
      </c>
      <c r="M639" s="30">
        <v>0.2</v>
      </c>
      <c r="N639" s="25">
        <v>1.6</v>
      </c>
      <c r="O639" s="25">
        <v>2.36</v>
      </c>
      <c r="P639" s="25">
        <v>9.26</v>
      </c>
      <c r="Q639" s="25">
        <v>0.25</v>
      </c>
      <c r="R639" s="25">
        <v>14.6</v>
      </c>
      <c r="S639" s="31">
        <v>4.0999999999999996</v>
      </c>
      <c r="T639" s="51">
        <v>0.02</v>
      </c>
      <c r="U639" s="42">
        <v>8.31</v>
      </c>
      <c r="V639" s="42">
        <v>0.22</v>
      </c>
      <c r="W639" s="42">
        <v>3.2845000000000001E-3</v>
      </c>
      <c r="X639" s="42">
        <v>18</v>
      </c>
      <c r="Y639" s="44">
        <v>4.91</v>
      </c>
      <c r="Z639" s="87">
        <f t="shared" si="37"/>
        <v>5.4104465375264477</v>
      </c>
      <c r="AA639" s="88">
        <f t="shared" si="38"/>
        <v>5.59500782752409</v>
      </c>
      <c r="AB639" s="90">
        <f t="shared" si="39"/>
        <v>-1.6769983671346113E-2</v>
      </c>
      <c r="AC639" s="19">
        <v>5.3</v>
      </c>
      <c r="AD639" s="13">
        <v>5.6</v>
      </c>
      <c r="AE639" s="94">
        <v>-5.2</v>
      </c>
    </row>
    <row r="640" spans="1:31" x14ac:dyDescent="0.2">
      <c r="A640" s="2" t="s">
        <v>187</v>
      </c>
      <c r="B640" s="9">
        <v>42156</v>
      </c>
      <c r="C640" s="18">
        <v>2</v>
      </c>
      <c r="D640" s="12">
        <v>6.27</v>
      </c>
      <c r="F640" s="12">
        <v>12</v>
      </c>
      <c r="H640" s="23">
        <f t="shared" si="36"/>
        <v>5.3703179637025244E-7</v>
      </c>
      <c r="I640" s="28"/>
      <c r="J640" s="25">
        <v>0.34</v>
      </c>
      <c r="K640" s="36"/>
      <c r="L640" s="25">
        <v>54.4</v>
      </c>
      <c r="M640" s="36"/>
      <c r="N640" s="25">
        <v>2.58</v>
      </c>
      <c r="O640" s="25">
        <v>5.54</v>
      </c>
      <c r="P640" s="25">
        <v>7.37</v>
      </c>
      <c r="Q640" s="25">
        <v>0.17</v>
      </c>
      <c r="R640" s="25">
        <v>33</v>
      </c>
      <c r="S640" s="36"/>
      <c r="T640" s="51">
        <v>0.52</v>
      </c>
      <c r="U640" s="42">
        <v>27.4</v>
      </c>
      <c r="V640" s="42">
        <v>1.97</v>
      </c>
      <c r="W640" s="42">
        <v>0.01</v>
      </c>
      <c r="X640" s="42">
        <v>46</v>
      </c>
      <c r="Y640" s="44">
        <v>3.27</v>
      </c>
      <c r="Z640" s="87">
        <f t="shared" si="37"/>
        <v>5.0154687045300976</v>
      </c>
      <c r="AA640" s="88">
        <f t="shared" si="38"/>
        <v>5.1864374853937996</v>
      </c>
      <c r="AB640" s="90">
        <f t="shared" si="39"/>
        <v>-1.6758513328868133E-2</v>
      </c>
      <c r="AC640" s="19">
        <v>5.07</v>
      </c>
      <c r="AD640" s="13">
        <v>5.19</v>
      </c>
      <c r="AE640" s="94">
        <v>2.38</v>
      </c>
    </row>
    <row r="641" spans="1:31" x14ac:dyDescent="0.2">
      <c r="A641" s="2" t="s">
        <v>271</v>
      </c>
      <c r="B641" s="9">
        <v>41772</v>
      </c>
      <c r="C641" s="18">
        <v>4.59</v>
      </c>
      <c r="D641" s="12">
        <v>6.6</v>
      </c>
      <c r="F641" s="12">
        <v>2.6</v>
      </c>
      <c r="H641" s="23">
        <f t="shared" si="36"/>
        <v>2.511886431509578E-7</v>
      </c>
      <c r="I641" s="32">
        <v>0.05</v>
      </c>
      <c r="J641" s="25">
        <v>0.01</v>
      </c>
      <c r="K641" s="33"/>
      <c r="L641" s="25">
        <v>75.3</v>
      </c>
      <c r="M641" s="33"/>
      <c r="N641" s="35"/>
      <c r="O641" s="25">
        <v>2.94</v>
      </c>
      <c r="P641" s="25">
        <v>5.96</v>
      </c>
      <c r="Q641" s="35"/>
      <c r="R641" s="25">
        <v>75.400000000000006</v>
      </c>
      <c r="S641" s="34"/>
      <c r="T641" s="51">
        <v>0.1</v>
      </c>
      <c r="U641" s="42">
        <v>35.700000000000003</v>
      </c>
      <c r="V641" s="42">
        <v>32.93</v>
      </c>
      <c r="W641" s="42">
        <v>3.2799999999999999E-3</v>
      </c>
      <c r="X641" s="42">
        <v>145</v>
      </c>
      <c r="Y641" s="44">
        <v>2.5</v>
      </c>
      <c r="Z641" s="87">
        <f t="shared" si="37"/>
        <v>7.6088123429457912</v>
      </c>
      <c r="AA641" s="88">
        <f t="shared" si="38"/>
        <v>7.8678352894059476</v>
      </c>
      <c r="AB641" s="90">
        <f t="shared" si="39"/>
        <v>-1.6736372928637697E-2</v>
      </c>
      <c r="AC641" s="19">
        <v>7.6</v>
      </c>
      <c r="AD641" s="13">
        <v>7.87</v>
      </c>
      <c r="AE641" s="95">
        <v>3.41</v>
      </c>
    </row>
    <row r="642" spans="1:31" x14ac:dyDescent="0.2">
      <c r="A642" s="2" t="s">
        <v>273</v>
      </c>
      <c r="B642" s="9">
        <v>37053</v>
      </c>
      <c r="C642" s="18">
        <v>6.17</v>
      </c>
      <c r="D642" s="12">
        <v>7.36</v>
      </c>
      <c r="F642" s="12">
        <v>1.5</v>
      </c>
      <c r="H642" s="23">
        <f t="shared" si="36"/>
        <v>4.3651583224016566E-8</v>
      </c>
      <c r="I642" s="32">
        <v>4.0000000000000001E-3</v>
      </c>
      <c r="J642" s="25">
        <v>0.01</v>
      </c>
      <c r="K642" s="33"/>
      <c r="L642" s="25">
        <v>100</v>
      </c>
      <c r="M642" s="33"/>
      <c r="N642" s="25">
        <v>0.01</v>
      </c>
      <c r="O642" s="25">
        <v>3.03</v>
      </c>
      <c r="P642" s="25">
        <v>7.63</v>
      </c>
      <c r="Q642" s="25">
        <v>1E-3</v>
      </c>
      <c r="R642" s="25">
        <v>12.4</v>
      </c>
      <c r="S642" s="34"/>
      <c r="T642" s="51">
        <v>0.1</v>
      </c>
      <c r="U642" s="42">
        <v>30.7</v>
      </c>
      <c r="V642" s="42">
        <v>50.28</v>
      </c>
      <c r="W642" s="42">
        <v>3.2845000000000001E-3</v>
      </c>
      <c r="X642" s="42">
        <v>42</v>
      </c>
      <c r="Y642" s="44">
        <v>3.81</v>
      </c>
      <c r="Z642" s="87">
        <f t="shared" si="37"/>
        <v>6.2359986019792064</v>
      </c>
      <c r="AA642" s="88">
        <f t="shared" si="38"/>
        <v>6.4480826245418825</v>
      </c>
      <c r="AB642" s="90">
        <f t="shared" si="39"/>
        <v>-1.6720487576130511E-2</v>
      </c>
    </row>
    <row r="643" spans="1:31" x14ac:dyDescent="0.2">
      <c r="A643" s="2" t="s">
        <v>107</v>
      </c>
      <c r="B643" s="9">
        <v>39714</v>
      </c>
      <c r="C643" s="18">
        <v>4.32</v>
      </c>
      <c r="D643" s="12">
        <v>7.25</v>
      </c>
      <c r="F643" s="12">
        <v>2.7</v>
      </c>
      <c r="H643" s="23">
        <f t="shared" si="36"/>
        <v>5.6234132519034806E-8</v>
      </c>
      <c r="I643" s="32">
        <v>0.01</v>
      </c>
      <c r="J643" s="25">
        <v>0.8</v>
      </c>
      <c r="K643" s="29">
        <v>0.3</v>
      </c>
      <c r="L643" s="25">
        <v>91.4</v>
      </c>
      <c r="M643" s="29">
        <v>0.2</v>
      </c>
      <c r="N643" s="25">
        <v>3.23</v>
      </c>
      <c r="O643" s="25">
        <v>3.63</v>
      </c>
      <c r="P643" s="25">
        <v>14.5</v>
      </c>
      <c r="Q643" s="25">
        <v>0.19</v>
      </c>
      <c r="R643" s="25">
        <v>23.5</v>
      </c>
      <c r="S643" s="29">
        <v>2.7</v>
      </c>
      <c r="T643" s="51">
        <v>0.01</v>
      </c>
      <c r="U643" s="42">
        <v>7.69</v>
      </c>
      <c r="V643" s="42">
        <v>0.22</v>
      </c>
      <c r="W643" s="42">
        <v>4.9300000000000004E-3</v>
      </c>
      <c r="X643" s="42">
        <v>16</v>
      </c>
      <c r="Y643" s="44">
        <v>6.66</v>
      </c>
      <c r="Z643" s="87">
        <f t="shared" si="37"/>
        <v>7.0369654354591571</v>
      </c>
      <c r="AA643" s="88">
        <f t="shared" si="38"/>
        <v>7.2754029654868519</v>
      </c>
      <c r="AB643" s="90">
        <f t="shared" si="39"/>
        <v>-1.6659543923697125E-2</v>
      </c>
      <c r="AE643" s="95">
        <v>5.05</v>
      </c>
    </row>
    <row r="644" spans="1:31" x14ac:dyDescent="0.2">
      <c r="A644" s="2" t="s">
        <v>329</v>
      </c>
      <c r="B644" s="9">
        <v>35527</v>
      </c>
      <c r="C644" s="18">
        <v>2.54</v>
      </c>
      <c r="D644" s="12">
        <v>6.79</v>
      </c>
      <c r="F644" s="12">
        <v>2.9</v>
      </c>
      <c r="H644" s="23">
        <f t="shared" ref="H644:H707" si="40">10^-(D644)</f>
        <v>1.6218100973589288E-7</v>
      </c>
      <c r="I644" s="32">
        <v>0.01</v>
      </c>
      <c r="J644" s="25">
        <v>0.01</v>
      </c>
      <c r="K644" s="33"/>
      <c r="L644" s="25">
        <v>100</v>
      </c>
      <c r="M644" s="36"/>
      <c r="N644" s="25">
        <v>0.01</v>
      </c>
      <c r="O644" s="25">
        <v>2.1</v>
      </c>
      <c r="P644" s="25">
        <v>9.5</v>
      </c>
      <c r="Q644" s="25">
        <v>7.0000000000000001E-3</v>
      </c>
      <c r="R644" s="25">
        <v>15</v>
      </c>
      <c r="S644" s="36"/>
      <c r="T644" s="51">
        <v>0.03</v>
      </c>
      <c r="U644" s="42">
        <v>81.3</v>
      </c>
      <c r="V644" s="42">
        <v>42.8</v>
      </c>
      <c r="W644" s="42">
        <v>3.284E-3</v>
      </c>
      <c r="X644" s="42">
        <v>36</v>
      </c>
      <c r="Y644" s="44">
        <v>3.3</v>
      </c>
      <c r="Z644" s="87">
        <f t="shared" ref="Z644:Z707" si="41">(H644/H$3)+(I644/I$3*3)+(J644/J$3)+(L644/L$3*2)+(N644/N$3*2)+(O644/O$3)+(P644/P$3*2)+(Q644/Q$3*2)+(R644/R$3)</f>
        <v>6.4800379380467383</v>
      </c>
      <c r="AA644" s="88">
        <f t="shared" ref="AA644:AA707" si="42">(T644/T$3*3)+(U644/U$3*2)+(V644/V$3)+(W644/W$3)+(X644/X$3)+Y644</f>
        <v>6.6993723230670046</v>
      </c>
      <c r="AB644" s="90">
        <f t="shared" ref="AB644:AB707" si="43">(Z644-AA644)/(Z644+AA644)</f>
        <v>-1.6642200271086417E-2</v>
      </c>
    </row>
    <row r="645" spans="1:31" x14ac:dyDescent="0.2">
      <c r="A645" s="2" t="s">
        <v>271</v>
      </c>
      <c r="B645" s="9">
        <v>35534</v>
      </c>
      <c r="C645" s="18">
        <v>4.82</v>
      </c>
      <c r="D645" s="12">
        <v>6.82</v>
      </c>
      <c r="F645" s="12">
        <v>1.5</v>
      </c>
      <c r="H645" s="23">
        <f t="shared" si="40"/>
        <v>1.5135612484362046E-7</v>
      </c>
      <c r="I645" s="32">
        <v>5.0000000000000001E-3</v>
      </c>
      <c r="J645" s="25">
        <v>0.01</v>
      </c>
      <c r="K645" s="33"/>
      <c r="L645" s="25">
        <v>100</v>
      </c>
      <c r="M645" s="33"/>
      <c r="N645" s="25">
        <v>0.01</v>
      </c>
      <c r="O645" s="25">
        <v>2</v>
      </c>
      <c r="P645" s="25">
        <v>6.9</v>
      </c>
      <c r="Q645" s="25">
        <v>1E-3</v>
      </c>
      <c r="R645" s="25">
        <v>27</v>
      </c>
      <c r="S645" s="34"/>
      <c r="T645" s="51">
        <v>0.11</v>
      </c>
      <c r="U645" s="42">
        <v>44.6</v>
      </c>
      <c r="V645" s="42">
        <v>36.33</v>
      </c>
      <c r="W645" s="42">
        <v>0.02</v>
      </c>
      <c r="X645" s="42">
        <v>47</v>
      </c>
      <c r="Y645" s="44">
        <v>4.17</v>
      </c>
      <c r="Z645" s="87">
        <f t="shared" si="41"/>
        <v>6.7847683238767242</v>
      </c>
      <c r="AA645" s="88">
        <f t="shared" si="42"/>
        <v>7.0141779504332362</v>
      </c>
      <c r="AB645" s="90">
        <f t="shared" si="43"/>
        <v>-1.6625155428252728E-2</v>
      </c>
      <c r="AE645" s="96"/>
    </row>
    <row r="646" spans="1:31" x14ac:dyDescent="0.2">
      <c r="A646" s="2" t="s">
        <v>83</v>
      </c>
      <c r="B646" s="9">
        <v>40857</v>
      </c>
      <c r="C646" s="18">
        <v>11.83</v>
      </c>
      <c r="D646" s="12">
        <v>7.42</v>
      </c>
      <c r="F646" s="12">
        <v>1.1000000000000001</v>
      </c>
      <c r="H646" s="23">
        <f t="shared" si="40"/>
        <v>3.8018939632056113E-8</v>
      </c>
      <c r="I646" s="32">
        <v>0.04</v>
      </c>
      <c r="J646" s="25">
        <v>0.02</v>
      </c>
      <c r="K646" s="33"/>
      <c r="L646" s="25">
        <v>87</v>
      </c>
      <c r="M646" s="33"/>
      <c r="N646" s="25">
        <v>0.93</v>
      </c>
      <c r="O646" s="25">
        <v>1.25</v>
      </c>
      <c r="P646" s="25">
        <v>4.0599999999999996</v>
      </c>
      <c r="Q646" s="25">
        <v>0.27</v>
      </c>
      <c r="R646" s="25">
        <v>16.399999999999999</v>
      </c>
      <c r="S646" s="34"/>
      <c r="T646" s="51">
        <v>0.01</v>
      </c>
      <c r="U646" s="42">
        <v>46.7</v>
      </c>
      <c r="V646" s="42">
        <v>0.22</v>
      </c>
      <c r="W646" s="42">
        <v>3.2799999999999999E-3</v>
      </c>
      <c r="X646" s="42">
        <v>35</v>
      </c>
      <c r="Y646" s="44">
        <v>3.69</v>
      </c>
      <c r="Z646" s="87">
        <f t="shared" si="41"/>
        <v>5.4693505129508058</v>
      </c>
      <c r="AA646" s="88">
        <f t="shared" si="42"/>
        <v>5.6534494107241198</v>
      </c>
      <c r="AB646" s="90">
        <f t="shared" si="43"/>
        <v>-1.6551488747132703E-2</v>
      </c>
      <c r="AC646" s="19">
        <v>5.48</v>
      </c>
      <c r="AD646" s="13">
        <v>5.65</v>
      </c>
      <c r="AE646" s="95">
        <v>3.01</v>
      </c>
    </row>
    <row r="647" spans="1:31" x14ac:dyDescent="0.2">
      <c r="A647" s="2" t="s">
        <v>177</v>
      </c>
      <c r="B647" s="9">
        <v>41955</v>
      </c>
      <c r="C647" s="20"/>
      <c r="D647" s="12">
        <v>7.45</v>
      </c>
      <c r="F647" s="12">
        <v>1.6</v>
      </c>
      <c r="H647" s="23">
        <f t="shared" si="40"/>
        <v>3.5481338923357426E-8</v>
      </c>
      <c r="I647" s="32">
        <v>0.08</v>
      </c>
      <c r="J647" s="25">
        <v>0.27</v>
      </c>
      <c r="K647" s="36"/>
      <c r="L647" s="25">
        <v>57</v>
      </c>
      <c r="M647" s="36"/>
      <c r="N647" s="25">
        <v>2.41</v>
      </c>
      <c r="O647" s="25">
        <v>2.1</v>
      </c>
      <c r="P647" s="25">
        <v>6.1</v>
      </c>
      <c r="Q647" s="25">
        <v>0.08</v>
      </c>
      <c r="R647" s="25">
        <v>6.9</v>
      </c>
      <c r="S647" s="36"/>
      <c r="T647" s="51">
        <v>0.18</v>
      </c>
      <c r="U647" s="42">
        <v>3.6</v>
      </c>
      <c r="V647" s="42">
        <v>1</v>
      </c>
      <c r="W647" s="42">
        <v>0.01</v>
      </c>
      <c r="X647" s="42">
        <v>7.6</v>
      </c>
      <c r="Y647" s="44">
        <v>3.63</v>
      </c>
      <c r="Z647" s="87">
        <f t="shared" si="41"/>
        <v>3.8131117765295093</v>
      </c>
      <c r="AA647" s="88">
        <f t="shared" si="42"/>
        <v>3.9413642418193895</v>
      </c>
      <c r="AB647" s="90">
        <f t="shared" si="43"/>
        <v>-1.6539152998397953E-2</v>
      </c>
      <c r="AC647" s="19">
        <v>3.81</v>
      </c>
      <c r="AD647" s="13">
        <v>3.93</v>
      </c>
      <c r="AE647" s="94">
        <v>3.3</v>
      </c>
    </row>
    <row r="648" spans="1:31" x14ac:dyDescent="0.2">
      <c r="A648" s="2" t="s">
        <v>265</v>
      </c>
      <c r="B648" s="9">
        <v>36487</v>
      </c>
      <c r="C648" s="18">
        <v>4.04</v>
      </c>
      <c r="D648" s="12">
        <v>5.58</v>
      </c>
      <c r="F648" s="12">
        <v>1.4</v>
      </c>
      <c r="H648" s="23">
        <f t="shared" si="40"/>
        <v>2.630267991895377E-6</v>
      </c>
      <c r="I648" s="28"/>
      <c r="J648" s="25">
        <v>0.01</v>
      </c>
      <c r="K648" s="33"/>
      <c r="L648" s="25">
        <v>22</v>
      </c>
      <c r="M648" s="33"/>
      <c r="N648" s="25">
        <v>0.01</v>
      </c>
      <c r="O648" s="25">
        <v>4.2</v>
      </c>
      <c r="P648" s="25">
        <v>16</v>
      </c>
      <c r="Q648" s="25">
        <v>0.06</v>
      </c>
      <c r="R648" s="25">
        <v>18</v>
      </c>
      <c r="S648" s="34"/>
      <c r="T648" s="51">
        <v>0.03</v>
      </c>
      <c r="U648" s="42">
        <v>41.2</v>
      </c>
      <c r="V648" s="42">
        <v>52.32</v>
      </c>
      <c r="W648" s="42">
        <v>3.284E-3</v>
      </c>
      <c r="X648" s="42">
        <v>47</v>
      </c>
      <c r="Y648" s="44">
        <v>0.39</v>
      </c>
      <c r="Z648" s="87">
        <f t="shared" si="41"/>
        <v>3.307601596245477</v>
      </c>
      <c r="AA648" s="88">
        <f t="shared" si="42"/>
        <v>3.4184089494486325</v>
      </c>
      <c r="AB648" s="90">
        <f t="shared" si="43"/>
        <v>-1.6474454277222727E-2</v>
      </c>
      <c r="AD648" s="100"/>
      <c r="AE648" s="96"/>
    </row>
    <row r="649" spans="1:31" x14ac:dyDescent="0.2">
      <c r="A649" s="2" t="s">
        <v>109</v>
      </c>
      <c r="B649" s="9">
        <v>38293</v>
      </c>
      <c r="C649" s="18">
        <v>7.03</v>
      </c>
      <c r="D649" s="12">
        <v>7.72</v>
      </c>
      <c r="F649" s="12">
        <v>0.9</v>
      </c>
      <c r="H649" s="23">
        <f t="shared" si="40"/>
        <v>1.9054607179632456E-8</v>
      </c>
      <c r="I649" s="28"/>
      <c r="J649" s="25">
        <v>0.36</v>
      </c>
      <c r="K649" s="29">
        <v>0.2</v>
      </c>
      <c r="L649" s="25">
        <v>39.799999999999997</v>
      </c>
      <c r="M649" s="29">
        <v>0.2</v>
      </c>
      <c r="N649" s="25">
        <v>0.46</v>
      </c>
      <c r="O649" s="25">
        <v>1.57</v>
      </c>
      <c r="P649" s="25">
        <v>2.75</v>
      </c>
      <c r="Q649" s="25">
        <v>0.09</v>
      </c>
      <c r="R649" s="25">
        <v>11.6</v>
      </c>
      <c r="S649" s="29">
        <v>3.5</v>
      </c>
      <c r="T649" s="51">
        <v>0.34</v>
      </c>
      <c r="U649" s="42">
        <v>3.02</v>
      </c>
      <c r="V649" s="42">
        <v>0.22</v>
      </c>
      <c r="W649" s="42">
        <v>3.2845000000000001E-3</v>
      </c>
      <c r="X649" s="42">
        <v>15</v>
      </c>
      <c r="Y649" s="44">
        <v>2.39</v>
      </c>
      <c r="Z649" s="87">
        <f t="shared" si="41"/>
        <v>2.79674195901273</v>
      </c>
      <c r="AA649" s="88">
        <f t="shared" si="42"/>
        <v>2.8903620170495898</v>
      </c>
      <c r="AB649" s="90">
        <f t="shared" si="43"/>
        <v>-1.6461815790764067E-2</v>
      </c>
      <c r="AC649" s="19">
        <v>2.78</v>
      </c>
      <c r="AD649" s="13">
        <v>2.88</v>
      </c>
      <c r="AE649" s="95">
        <v>0.1</v>
      </c>
    </row>
    <row r="650" spans="1:31" x14ac:dyDescent="0.2">
      <c r="A650" s="2" t="s">
        <v>267</v>
      </c>
      <c r="B650" s="9">
        <v>36423</v>
      </c>
      <c r="C650" s="18">
        <v>4.54</v>
      </c>
      <c r="D650" s="12">
        <v>4.78</v>
      </c>
      <c r="F650" s="12">
        <v>1.4</v>
      </c>
      <c r="H650" s="23">
        <f t="shared" si="40"/>
        <v>1.6595869074375568E-5</v>
      </c>
      <c r="I650" s="32">
        <v>1.22</v>
      </c>
      <c r="J650" s="25">
        <v>0.02</v>
      </c>
      <c r="K650" s="36"/>
      <c r="L650" s="25">
        <v>8.8000000000000007</v>
      </c>
      <c r="N650" s="25">
        <v>7.0000000000000007E-2</v>
      </c>
      <c r="O650" s="25">
        <v>1.2</v>
      </c>
      <c r="P650" s="25">
        <v>2.2999999999999998</v>
      </c>
      <c r="Q650" s="25">
        <v>0.02</v>
      </c>
      <c r="R650" s="25">
        <v>14</v>
      </c>
      <c r="T650" s="51">
        <v>0.01</v>
      </c>
      <c r="U650" s="42">
        <v>19.399999999999999</v>
      </c>
      <c r="V650" s="42">
        <v>5.53</v>
      </c>
      <c r="W650" s="42">
        <v>3.2845000000000001E-3</v>
      </c>
      <c r="X650" s="42">
        <v>27</v>
      </c>
      <c r="Y650" s="44">
        <v>0.2</v>
      </c>
      <c r="Z650" s="87">
        <f t="shared" si="41"/>
        <v>1.4080137831961883</v>
      </c>
      <c r="AA650" s="88">
        <f t="shared" si="42"/>
        <v>1.455089123520358</v>
      </c>
      <c r="AB650" s="90">
        <f t="shared" si="43"/>
        <v>-1.6442070668761428E-2</v>
      </c>
    </row>
    <row r="651" spans="1:31" x14ac:dyDescent="0.2">
      <c r="A651" s="2" t="s">
        <v>80</v>
      </c>
      <c r="B651" s="9">
        <v>40101</v>
      </c>
      <c r="C651" s="20"/>
      <c r="D651" s="12">
        <v>7.8</v>
      </c>
      <c r="F651" s="12">
        <v>0.1</v>
      </c>
      <c r="H651" s="23">
        <f t="shared" si="40"/>
        <v>1.5848931924611133E-8</v>
      </c>
      <c r="I651" s="32">
        <v>1E-3</v>
      </c>
      <c r="J651" s="25">
        <v>0.12</v>
      </c>
      <c r="K651" s="33"/>
      <c r="L651" s="25">
        <v>66</v>
      </c>
      <c r="M651" s="33"/>
      <c r="N651" s="25">
        <v>0.38</v>
      </c>
      <c r="O651" s="25">
        <v>1.3</v>
      </c>
      <c r="P651" s="25">
        <v>4.8</v>
      </c>
      <c r="Q651" s="25">
        <v>0.13</v>
      </c>
      <c r="R651" s="25">
        <v>11.8</v>
      </c>
      <c r="S651" s="34"/>
      <c r="T651" s="51">
        <v>0.23</v>
      </c>
      <c r="U651" s="42">
        <v>83.4</v>
      </c>
      <c r="V651" s="42">
        <v>0.4</v>
      </c>
      <c r="W651" s="42">
        <v>7.0000000000000007E-2</v>
      </c>
      <c r="X651" s="42">
        <v>33.700000000000003</v>
      </c>
      <c r="Y651" s="44">
        <v>1.7</v>
      </c>
      <c r="Z651" s="87">
        <f t="shared" si="41"/>
        <v>4.2599453012129125</v>
      </c>
      <c r="AA651" s="88">
        <f t="shared" si="42"/>
        <v>4.4021074970822847</v>
      </c>
      <c r="AB651" s="90">
        <f t="shared" si="43"/>
        <v>-1.6412067575638831E-2</v>
      </c>
      <c r="AC651" s="19">
        <v>4.3</v>
      </c>
      <c r="AD651" s="13">
        <v>4.3</v>
      </c>
      <c r="AE651" s="95">
        <v>-1.4</v>
      </c>
    </row>
    <row r="652" spans="1:31" x14ac:dyDescent="0.2">
      <c r="A652" s="2" t="s">
        <v>235</v>
      </c>
      <c r="B652" s="9">
        <v>37937</v>
      </c>
      <c r="C652" s="18">
        <v>2.85</v>
      </c>
      <c r="D652" s="12">
        <v>7.03</v>
      </c>
      <c r="F652" s="12">
        <v>3.3</v>
      </c>
      <c r="H652" s="23">
        <f t="shared" si="40"/>
        <v>9.3325430079699072E-8</v>
      </c>
      <c r="I652" s="32">
        <v>4.0000000000000001E-3</v>
      </c>
      <c r="J652" s="25">
        <v>0.03</v>
      </c>
      <c r="K652" s="29">
        <v>0.6</v>
      </c>
      <c r="L652" s="25">
        <v>150</v>
      </c>
      <c r="M652" s="29">
        <v>0.2</v>
      </c>
      <c r="N652" s="25">
        <v>0.3</v>
      </c>
      <c r="O652" s="25">
        <v>2.59</v>
      </c>
      <c r="P652" s="25">
        <v>19.100000000000001</v>
      </c>
      <c r="Q652" s="25">
        <v>0.11</v>
      </c>
      <c r="R652" s="25">
        <v>42.1</v>
      </c>
      <c r="S652" s="29">
        <v>6.1</v>
      </c>
      <c r="T652" s="51">
        <v>0.01</v>
      </c>
      <c r="U652" s="42">
        <v>112</v>
      </c>
      <c r="V652" s="42">
        <v>4.51</v>
      </c>
      <c r="W652" s="42">
        <v>0.12</v>
      </c>
      <c r="X652" s="42">
        <v>84</v>
      </c>
      <c r="Y652" s="44">
        <v>6.56</v>
      </c>
      <c r="Z652" s="87">
        <f t="shared" si="41"/>
        <v>10.970730090050989</v>
      </c>
      <c r="AA652" s="88">
        <f t="shared" si="42"/>
        <v>11.33683426021306</v>
      </c>
      <c r="AB652" s="90">
        <f t="shared" si="43"/>
        <v>-1.6411660386300202E-2</v>
      </c>
      <c r="AE652" s="96"/>
    </row>
    <row r="653" spans="1:31" x14ac:dyDescent="0.2">
      <c r="A653" s="2" t="s">
        <v>359</v>
      </c>
      <c r="B653" s="9">
        <v>38483</v>
      </c>
      <c r="C653" s="19">
        <v>3.32</v>
      </c>
      <c r="D653" s="12">
        <v>5.88</v>
      </c>
      <c r="F653" s="12">
        <v>2.7</v>
      </c>
      <c r="H653" s="23">
        <f t="shared" si="40"/>
        <v>1.3182567385564063E-6</v>
      </c>
      <c r="J653" s="25">
        <v>0.01</v>
      </c>
      <c r="K653" s="30">
        <v>0.2</v>
      </c>
      <c r="L653" s="25">
        <v>42.8</v>
      </c>
      <c r="M653" s="30">
        <v>0.2</v>
      </c>
      <c r="N653" s="25">
        <v>5.0000000000000001E-3</v>
      </c>
      <c r="O653" s="25">
        <v>8.4499999999999993</v>
      </c>
      <c r="P653" s="25">
        <v>5.21</v>
      </c>
      <c r="Q653" s="25">
        <v>1E-3</v>
      </c>
      <c r="R653" s="25">
        <v>6.77</v>
      </c>
      <c r="S653" s="31">
        <v>2.2999999999999998</v>
      </c>
      <c r="T653" s="51">
        <v>0.01</v>
      </c>
      <c r="U653" s="42">
        <v>19.3</v>
      </c>
      <c r="V653" s="42">
        <v>102.08</v>
      </c>
      <c r="W653" s="42">
        <v>3.2845000000000001E-3</v>
      </c>
      <c r="X653" s="42">
        <v>17</v>
      </c>
      <c r="Y653" s="44">
        <v>0.65</v>
      </c>
      <c r="Z653" s="87">
        <f t="shared" si="41"/>
        <v>3.0757194554796627</v>
      </c>
      <c r="AA653" s="88">
        <f t="shared" si="42"/>
        <v>3.1781779255849045</v>
      </c>
      <c r="AB653" s="90">
        <f t="shared" si="43"/>
        <v>-1.6383139003122056E-2</v>
      </c>
    </row>
    <row r="654" spans="1:31" x14ac:dyDescent="0.2">
      <c r="A654" s="2" t="s">
        <v>156</v>
      </c>
      <c r="B654" s="9">
        <v>36782</v>
      </c>
      <c r="C654" s="18">
        <v>4.03</v>
      </c>
      <c r="D654" s="12">
        <v>7.2</v>
      </c>
      <c r="F654" s="12">
        <v>4.7</v>
      </c>
      <c r="H654" s="23">
        <f t="shared" si="40"/>
        <v>6.3095734448019177E-8</v>
      </c>
      <c r="I654" s="32">
        <v>0.03</v>
      </c>
      <c r="J654" s="25">
        <v>0.48</v>
      </c>
      <c r="K654" s="33"/>
      <c r="L654" s="25">
        <v>96.2</v>
      </c>
      <c r="M654" s="33"/>
      <c r="N654" s="35"/>
      <c r="O654" s="25">
        <v>1.1000000000000001</v>
      </c>
      <c r="P654" s="25">
        <v>3.98</v>
      </c>
      <c r="Q654" s="35"/>
      <c r="R654" s="25">
        <v>18.600000000000001</v>
      </c>
      <c r="S654" s="34"/>
      <c r="T654" s="51">
        <v>0.03</v>
      </c>
      <c r="U654" s="42">
        <v>45.3</v>
      </c>
      <c r="V654" s="42">
        <v>0.22</v>
      </c>
      <c r="W654" s="42">
        <v>7.5543499999999996E-3</v>
      </c>
      <c r="X654" s="42">
        <v>52</v>
      </c>
      <c r="Y654" s="44">
        <v>3.78</v>
      </c>
      <c r="Z654" s="87">
        <f t="shared" si="41"/>
        <v>5.9950194085180186</v>
      </c>
      <c r="AA654" s="88">
        <f t="shared" si="42"/>
        <v>6.1945773551155678</v>
      </c>
      <c r="AB654" s="90">
        <f t="shared" si="43"/>
        <v>-1.6371168830859928E-2</v>
      </c>
    </row>
    <row r="655" spans="1:31" x14ac:dyDescent="0.2">
      <c r="A655" s="2" t="s">
        <v>288</v>
      </c>
      <c r="B655" s="9">
        <v>39790</v>
      </c>
      <c r="C655" s="18">
        <v>2.4300000000000002</v>
      </c>
      <c r="D655" s="12">
        <v>6.52</v>
      </c>
      <c r="F655" s="12">
        <v>9.6</v>
      </c>
      <c r="H655" s="23">
        <f t="shared" si="40"/>
        <v>3.0199517204020165E-7</v>
      </c>
      <c r="I655" s="32">
        <v>5.0000000000000001E-3</v>
      </c>
      <c r="J655" s="25">
        <v>0.25</v>
      </c>
      <c r="K655" s="33"/>
      <c r="L655" s="25">
        <v>50.6</v>
      </c>
      <c r="M655" s="33"/>
      <c r="N655" s="25">
        <v>10.7</v>
      </c>
      <c r="O655" s="25">
        <v>12.6</v>
      </c>
      <c r="P655" s="25">
        <v>4.3600000000000003</v>
      </c>
      <c r="Q655" s="25">
        <v>0.32</v>
      </c>
      <c r="R655" s="25">
        <v>9.56</v>
      </c>
      <c r="S655" s="34"/>
      <c r="T655" s="51">
        <v>0.23</v>
      </c>
      <c r="U655" s="42">
        <v>60.5</v>
      </c>
      <c r="V655" s="42">
        <v>0.22</v>
      </c>
      <c r="W655" s="42">
        <v>0.01</v>
      </c>
      <c r="X655" s="42">
        <v>31</v>
      </c>
      <c r="Y655" s="44">
        <v>2.02</v>
      </c>
      <c r="Z655" s="87">
        <f t="shared" si="41"/>
        <v>4.030997266654313</v>
      </c>
      <c r="AA655" s="88">
        <f t="shared" si="42"/>
        <v>4.1650005991882146</v>
      </c>
      <c r="AB655" s="90">
        <f t="shared" si="43"/>
        <v>-1.6349849612866681E-2</v>
      </c>
      <c r="AD655" s="100"/>
      <c r="AE655" s="95">
        <v>13.3</v>
      </c>
    </row>
    <row r="656" spans="1:31" x14ac:dyDescent="0.2">
      <c r="A656" s="2" t="s">
        <v>161</v>
      </c>
      <c r="B656" s="9">
        <v>41928</v>
      </c>
      <c r="C656" s="18">
        <v>1.37</v>
      </c>
      <c r="D656" s="12">
        <v>7.53</v>
      </c>
      <c r="E656" s="16"/>
      <c r="F656" s="12">
        <v>2.1</v>
      </c>
      <c r="H656" s="23">
        <f t="shared" si="40"/>
        <v>2.9512092266663779E-8</v>
      </c>
      <c r="I656" s="28"/>
      <c r="J656" s="25">
        <v>11.04</v>
      </c>
      <c r="K656" s="29">
        <v>0.6</v>
      </c>
      <c r="L656" s="25">
        <v>50.6</v>
      </c>
      <c r="M656" s="29">
        <v>0.2</v>
      </c>
      <c r="N656" s="25">
        <v>3.83</v>
      </c>
      <c r="O656" s="25">
        <v>13.5</v>
      </c>
      <c r="P656" s="25">
        <v>24.4</v>
      </c>
      <c r="Q656" s="25">
        <v>0.46</v>
      </c>
      <c r="R656" s="25">
        <v>170</v>
      </c>
      <c r="S656" s="29">
        <v>1.2</v>
      </c>
      <c r="T656" s="51">
        <v>0.03</v>
      </c>
      <c r="U656" s="42">
        <v>0.86</v>
      </c>
      <c r="V656" s="42">
        <v>0.22</v>
      </c>
      <c r="W656" s="42">
        <v>3.2799999999999999E-3</v>
      </c>
      <c r="X656" s="42">
        <v>296</v>
      </c>
      <c r="Y656" s="44">
        <v>5.0999999999999996</v>
      </c>
      <c r="Z656" s="87">
        <f t="shared" si="41"/>
        <v>13.03937435065269</v>
      </c>
      <c r="AA656" s="88">
        <f t="shared" si="42"/>
        <v>13.472259405493419</v>
      </c>
      <c r="AB656" s="90">
        <f t="shared" si="43"/>
        <v>-1.6328116887190158E-2</v>
      </c>
      <c r="AC656" s="19">
        <v>12.37</v>
      </c>
      <c r="AD656" s="13">
        <v>13.47</v>
      </c>
      <c r="AE656" s="94">
        <v>8.51</v>
      </c>
    </row>
    <row r="657" spans="1:31" x14ac:dyDescent="0.2">
      <c r="A657" s="2" t="s">
        <v>385</v>
      </c>
      <c r="B657" s="9">
        <v>42116</v>
      </c>
      <c r="C657" s="18">
        <v>3.2</v>
      </c>
      <c r="D657" s="12">
        <v>5.41</v>
      </c>
      <c r="F657" s="12">
        <v>2.6</v>
      </c>
      <c r="H657" s="23">
        <f t="shared" si="40"/>
        <v>3.8904514499428E-6</v>
      </c>
      <c r="I657" s="32">
        <v>0.01</v>
      </c>
      <c r="J657" s="25">
        <v>0.01</v>
      </c>
      <c r="K657" s="30">
        <v>0.2</v>
      </c>
      <c r="L657" s="25">
        <v>32.200000000000003</v>
      </c>
      <c r="M657" s="30">
        <v>0.3</v>
      </c>
      <c r="N657" s="25">
        <v>0.01</v>
      </c>
      <c r="O657" s="25">
        <v>12.4</v>
      </c>
      <c r="P657" s="25">
        <v>5.68</v>
      </c>
      <c r="Q657" s="25">
        <v>0.01</v>
      </c>
      <c r="R657" s="25">
        <v>7.06</v>
      </c>
      <c r="S657" s="31">
        <v>0.6</v>
      </c>
      <c r="T657" s="51">
        <v>0.01</v>
      </c>
      <c r="U657" s="42">
        <v>25.8</v>
      </c>
      <c r="V657" s="42">
        <v>89.42</v>
      </c>
      <c r="W657" s="42">
        <v>3.2799999999999999E-3</v>
      </c>
      <c r="X657" s="42">
        <v>22</v>
      </c>
      <c r="Y657" s="44">
        <v>0.19</v>
      </c>
      <c r="Z657" s="87">
        <f t="shared" si="41"/>
        <v>2.7007029409628336</v>
      </c>
      <c r="AA657" s="88">
        <f t="shared" si="42"/>
        <v>2.7903460002196625</v>
      </c>
      <c r="AB657" s="90">
        <f t="shared" si="43"/>
        <v>-1.6325306916227248E-2</v>
      </c>
      <c r="AC657" s="19">
        <v>2.72</v>
      </c>
      <c r="AD657" s="99">
        <v>2.79</v>
      </c>
      <c r="AE657" s="95">
        <v>2.4</v>
      </c>
    </row>
    <row r="658" spans="1:31" x14ac:dyDescent="0.2">
      <c r="A658" s="2" t="s">
        <v>83</v>
      </c>
      <c r="B658" s="9">
        <v>41228</v>
      </c>
      <c r="C658" s="18">
        <v>11.94</v>
      </c>
      <c r="D658" s="12">
        <v>7.41</v>
      </c>
      <c r="F658" s="12">
        <v>1.4</v>
      </c>
      <c r="H658" s="23">
        <f t="shared" si="40"/>
        <v>3.890451449942805E-8</v>
      </c>
      <c r="I658" s="32">
        <v>0.09</v>
      </c>
      <c r="J658" s="25">
        <v>0.02</v>
      </c>
      <c r="K658" s="36"/>
      <c r="L658" s="25">
        <v>87.4</v>
      </c>
      <c r="M658" s="36"/>
      <c r="N658" s="25">
        <v>0.71</v>
      </c>
      <c r="O658" s="25">
        <v>1.19</v>
      </c>
      <c r="P658" s="25">
        <v>4.08</v>
      </c>
      <c r="Q658" s="25">
        <v>0.27</v>
      </c>
      <c r="R658" s="25">
        <v>16</v>
      </c>
      <c r="S658" s="36"/>
      <c r="T658" s="51">
        <v>0.02</v>
      </c>
      <c r="U658" s="42">
        <v>50.4</v>
      </c>
      <c r="V658" s="42">
        <v>0.22</v>
      </c>
      <c r="W658" s="42">
        <v>3.2799999999999999E-3</v>
      </c>
      <c r="X658" s="42">
        <v>35</v>
      </c>
      <c r="Y658" s="44">
        <v>3.61</v>
      </c>
      <c r="Z658" s="87">
        <f t="shared" si="41"/>
        <v>5.4697040396916483</v>
      </c>
      <c r="AA658" s="88">
        <f t="shared" si="42"/>
        <v>5.650792467642523</v>
      </c>
      <c r="AB658" s="90">
        <f t="shared" si="43"/>
        <v>-1.6284203482411379E-2</v>
      </c>
      <c r="AC658" s="19">
        <v>5.47</v>
      </c>
      <c r="AD658" s="13">
        <v>5.65</v>
      </c>
      <c r="AE658" s="94">
        <v>3.13</v>
      </c>
    </row>
    <row r="659" spans="1:31" x14ac:dyDescent="0.2">
      <c r="A659" s="2" t="s">
        <v>253</v>
      </c>
      <c r="B659" s="9">
        <v>38995</v>
      </c>
      <c r="C659" s="18">
        <v>6.56</v>
      </c>
      <c r="D659" s="12">
        <v>7.07</v>
      </c>
      <c r="F659" s="12">
        <v>1.3</v>
      </c>
      <c r="H659" s="23">
        <f t="shared" si="40"/>
        <v>8.5113803820237355E-8</v>
      </c>
      <c r="I659" s="32">
        <v>0.01</v>
      </c>
      <c r="J659" s="25">
        <v>0.02</v>
      </c>
      <c r="K659" s="30">
        <v>9</v>
      </c>
      <c r="L659" s="25">
        <v>133</v>
      </c>
      <c r="M659" s="30">
        <v>1</v>
      </c>
      <c r="N659" s="35"/>
      <c r="O659" s="25">
        <v>1.5</v>
      </c>
      <c r="P659" s="25">
        <v>12.1</v>
      </c>
      <c r="Q659" s="25">
        <v>0.01</v>
      </c>
      <c r="R659" s="25">
        <v>22.3</v>
      </c>
      <c r="S659" s="31">
        <v>5</v>
      </c>
      <c r="T659" s="51">
        <v>0.03</v>
      </c>
      <c r="U659" s="42">
        <v>32</v>
      </c>
      <c r="V659" s="42">
        <v>90.74</v>
      </c>
      <c r="W659" s="42">
        <v>0.01</v>
      </c>
      <c r="X659" s="42">
        <v>46</v>
      </c>
      <c r="Y659" s="44">
        <v>5.5</v>
      </c>
      <c r="Z659" s="87">
        <f t="shared" si="41"/>
        <v>8.6431389467145436</v>
      </c>
      <c r="AA659" s="88">
        <f t="shared" si="42"/>
        <v>8.9284966125385345</v>
      </c>
      <c r="AB659" s="90">
        <f t="shared" si="43"/>
        <v>-1.6239675860664202E-2</v>
      </c>
      <c r="AD659" s="100"/>
      <c r="AE659" s="96"/>
    </row>
    <row r="660" spans="1:31" x14ac:dyDescent="0.2">
      <c r="A660" s="2" t="s">
        <v>212</v>
      </c>
      <c r="B660" s="9">
        <v>37754</v>
      </c>
      <c r="C660" s="18">
        <v>6.38</v>
      </c>
      <c r="D660" s="12">
        <v>7.11</v>
      </c>
      <c r="F660" s="12">
        <v>1.7</v>
      </c>
      <c r="H660" s="23">
        <f t="shared" si="40"/>
        <v>7.7624711662868932E-8</v>
      </c>
      <c r="I660" s="32">
        <v>0.02</v>
      </c>
      <c r="J660" s="25">
        <v>7.0000000000000007E-2</v>
      </c>
      <c r="K660" s="29">
        <v>0.2</v>
      </c>
      <c r="L660" s="25">
        <v>155</v>
      </c>
      <c r="M660" s="29">
        <v>0.3</v>
      </c>
      <c r="N660" s="25">
        <v>0.01</v>
      </c>
      <c r="O660" s="25">
        <v>1.54</v>
      </c>
      <c r="P660" s="25">
        <v>14.1</v>
      </c>
      <c r="Q660" s="25">
        <v>0.01</v>
      </c>
      <c r="R660" s="25">
        <v>10.7</v>
      </c>
      <c r="S660" s="29">
        <v>1.1000000000000001</v>
      </c>
      <c r="T660" s="51">
        <v>0.04</v>
      </c>
      <c r="U660" s="42">
        <v>124</v>
      </c>
      <c r="V660" s="42">
        <v>3.34</v>
      </c>
      <c r="W660" s="42">
        <v>0.01</v>
      </c>
      <c r="X660" s="42">
        <v>45</v>
      </c>
      <c r="Y660" s="44">
        <v>5.81</v>
      </c>
      <c r="Z660" s="87">
        <f t="shared" si="41"/>
        <v>9.4061883008293208</v>
      </c>
      <c r="AA660" s="88">
        <f t="shared" si="42"/>
        <v>9.7161964532417642</v>
      </c>
      <c r="AB660" s="90">
        <f t="shared" si="43"/>
        <v>-1.6211793476566452E-2</v>
      </c>
    </row>
    <row r="661" spans="1:31" x14ac:dyDescent="0.2">
      <c r="A661" s="2" t="s">
        <v>372</v>
      </c>
      <c r="B661" s="9">
        <v>39175</v>
      </c>
      <c r="C661" s="18">
        <v>2.52</v>
      </c>
      <c r="D661" s="12">
        <v>5.32</v>
      </c>
      <c r="F661" s="12">
        <v>6.3</v>
      </c>
      <c r="H661" s="23">
        <f t="shared" si="40"/>
        <v>4.7863009232263716E-6</v>
      </c>
      <c r="I661" s="32">
        <v>5.0000000000000001E-3</v>
      </c>
      <c r="J661" s="25">
        <v>0.01</v>
      </c>
      <c r="K661" s="33"/>
      <c r="L661" s="25">
        <v>33.799999999999997</v>
      </c>
      <c r="M661" s="33"/>
      <c r="N661" s="25">
        <v>0.01</v>
      </c>
      <c r="O661" s="25">
        <v>11.1</v>
      </c>
      <c r="P661" s="25">
        <v>4.93</v>
      </c>
      <c r="Q661" s="25">
        <v>0.02</v>
      </c>
      <c r="R661" s="25">
        <v>9.34</v>
      </c>
      <c r="S661" s="34"/>
      <c r="T661" s="51">
        <v>0.01</v>
      </c>
      <c r="U661" s="42">
        <v>34.6</v>
      </c>
      <c r="V661" s="42">
        <v>63.3</v>
      </c>
      <c r="W661" s="42">
        <v>7.2300000000000003E-3</v>
      </c>
      <c r="X661" s="42">
        <v>31</v>
      </c>
      <c r="Y661" s="44">
        <v>0.26</v>
      </c>
      <c r="Z661" s="87">
        <f t="shared" si="41"/>
        <v>2.7845746912795204</v>
      </c>
      <c r="AA661" s="88">
        <f t="shared" si="42"/>
        <v>2.8762199997841371</v>
      </c>
      <c r="AB661" s="90">
        <f t="shared" si="43"/>
        <v>-1.6189477539132701E-2</v>
      </c>
      <c r="AE661" s="96"/>
    </row>
    <row r="662" spans="1:31" x14ac:dyDescent="0.2">
      <c r="A662" s="2" t="s">
        <v>370</v>
      </c>
      <c r="B662" s="9">
        <v>40100</v>
      </c>
      <c r="C662" s="20"/>
      <c r="D662" s="12">
        <v>5.6</v>
      </c>
      <c r="F662" s="12">
        <v>12.3</v>
      </c>
      <c r="H662" s="23">
        <f t="shared" si="40"/>
        <v>2.5118864315095806E-6</v>
      </c>
      <c r="I662" s="28"/>
      <c r="J662" s="25">
        <v>0.02</v>
      </c>
      <c r="K662" s="36"/>
      <c r="L662" s="25">
        <v>33.9</v>
      </c>
      <c r="M662" s="36"/>
      <c r="N662" s="25">
        <v>7.0000000000000007E-2</v>
      </c>
      <c r="O662" s="25">
        <v>10</v>
      </c>
      <c r="P662" s="25">
        <v>8</v>
      </c>
      <c r="Q662" s="25">
        <v>0.09</v>
      </c>
      <c r="R662" s="25">
        <v>10.199999999999999</v>
      </c>
      <c r="S662" s="36"/>
      <c r="T662" s="51">
        <v>0.1</v>
      </c>
      <c r="U662" s="42">
        <v>33</v>
      </c>
      <c r="V662" s="42">
        <v>105</v>
      </c>
      <c r="W662" s="42">
        <v>7.0000000000000007E-2</v>
      </c>
      <c r="X662" s="42">
        <v>23.8</v>
      </c>
      <c r="Y662" s="44">
        <v>0.1</v>
      </c>
      <c r="Z662" s="87">
        <f t="shared" si="41"/>
        <v>3.0561044064234992</v>
      </c>
      <c r="AA662" s="88">
        <f t="shared" si="42"/>
        <v>3.1565962058105548</v>
      </c>
      <c r="AB662" s="90">
        <f t="shared" si="43"/>
        <v>-1.6175220030588154E-2</v>
      </c>
      <c r="AC662" s="19">
        <v>3.1</v>
      </c>
      <c r="AD662" s="13">
        <v>3.1</v>
      </c>
      <c r="AE662" s="94">
        <v>-0.71</v>
      </c>
    </row>
    <row r="663" spans="1:31" x14ac:dyDescent="0.2">
      <c r="A663" s="2" t="s">
        <v>314</v>
      </c>
      <c r="B663" s="9">
        <v>42283</v>
      </c>
      <c r="C663" s="18">
        <v>5.86</v>
      </c>
      <c r="D663" s="12">
        <v>4.62</v>
      </c>
      <c r="F663" s="12">
        <v>1.9</v>
      </c>
      <c r="G663" s="13">
        <v>10</v>
      </c>
      <c r="H663" s="23">
        <f t="shared" si="40"/>
        <v>2.3988329190194856E-5</v>
      </c>
      <c r="I663" s="32">
        <v>8.9999999999999993E-3</v>
      </c>
      <c r="J663" s="25">
        <v>7.7299999999999999E-3</v>
      </c>
      <c r="K663" s="29">
        <v>1</v>
      </c>
      <c r="L663" s="25">
        <v>5.25</v>
      </c>
      <c r="M663" s="29">
        <v>1</v>
      </c>
      <c r="N663" s="25">
        <v>0.01</v>
      </c>
      <c r="O663" s="25">
        <v>1.9</v>
      </c>
      <c r="P663" s="25">
        <v>9.36</v>
      </c>
      <c r="Q663" s="25">
        <v>0.16</v>
      </c>
      <c r="R663" s="25">
        <v>51.1</v>
      </c>
      <c r="S663" s="29">
        <v>40</v>
      </c>
      <c r="T663" s="51">
        <v>0.03</v>
      </c>
      <c r="U663" s="42">
        <v>84.8</v>
      </c>
      <c r="V663" s="42">
        <v>8.85</v>
      </c>
      <c r="W663" s="42">
        <v>6.5700000000000003E-3</v>
      </c>
      <c r="X663" s="42">
        <v>53.2</v>
      </c>
      <c r="Y663" s="44">
        <v>9.8300000000000002E-3</v>
      </c>
      <c r="Z663" s="87">
        <f t="shared" si="41"/>
        <v>3.310965210344448</v>
      </c>
      <c r="AA663" s="88">
        <f t="shared" si="42"/>
        <v>3.4197470587193886</v>
      </c>
      <c r="AB663" s="90">
        <f t="shared" si="43"/>
        <v>-1.6162011392899852E-2</v>
      </c>
      <c r="AC663" s="19">
        <v>3.31</v>
      </c>
      <c r="AD663" s="13">
        <v>3.46</v>
      </c>
      <c r="AE663" s="94">
        <v>-4.46</v>
      </c>
    </row>
    <row r="664" spans="1:31" x14ac:dyDescent="0.2">
      <c r="A664" s="2" t="s">
        <v>304</v>
      </c>
      <c r="B664" s="9">
        <v>38672</v>
      </c>
      <c r="C664" s="18">
        <v>1.83</v>
      </c>
      <c r="D664" s="12">
        <v>6.42</v>
      </c>
      <c r="F664" s="12">
        <v>16</v>
      </c>
      <c r="H664" s="23">
        <f t="shared" si="40"/>
        <v>3.8018939632056089E-7</v>
      </c>
      <c r="I664" s="32">
        <v>1E-3</v>
      </c>
      <c r="J664" s="25">
        <v>0.45</v>
      </c>
      <c r="K664" s="29">
        <v>1.3</v>
      </c>
      <c r="L664" s="25">
        <v>63.3</v>
      </c>
      <c r="M664" s="29">
        <v>0.8</v>
      </c>
      <c r="N664" s="25">
        <v>9</v>
      </c>
      <c r="O664" s="25">
        <v>4.8499999999999996</v>
      </c>
      <c r="P664" s="25">
        <v>2.54</v>
      </c>
      <c r="Q664" s="25">
        <v>0.64</v>
      </c>
      <c r="R664" s="25">
        <v>9.0299999999999994</v>
      </c>
      <c r="S664" s="29">
        <v>6.1</v>
      </c>
      <c r="T664" s="51">
        <v>0.47</v>
      </c>
      <c r="U664" s="42">
        <v>73.099999999999994</v>
      </c>
      <c r="V664" s="42">
        <v>0.37</v>
      </c>
      <c r="W664" s="42">
        <v>0.03</v>
      </c>
      <c r="X664" s="42">
        <v>16</v>
      </c>
      <c r="Y664" s="44">
        <v>2.4</v>
      </c>
      <c r="Z664" s="87">
        <f t="shared" si="41"/>
        <v>4.2551720981396928</v>
      </c>
      <c r="AA664" s="88">
        <f t="shared" si="42"/>
        <v>4.3946136406643328</v>
      </c>
      <c r="AB664" s="90">
        <f t="shared" si="43"/>
        <v>-1.61208088541532E-2</v>
      </c>
    </row>
    <row r="665" spans="1:31" x14ac:dyDescent="0.2">
      <c r="A665" s="2" t="s">
        <v>305</v>
      </c>
      <c r="B665" s="9">
        <v>33203</v>
      </c>
      <c r="C665" s="18">
        <v>0.61</v>
      </c>
      <c r="D665" s="12">
        <v>5.99</v>
      </c>
      <c r="F665" s="12">
        <v>25.9</v>
      </c>
      <c r="H665" s="23">
        <f t="shared" si="40"/>
        <v>1.0232929922807527E-6</v>
      </c>
      <c r="I665" s="24">
        <v>1.2999999999999999E-3</v>
      </c>
      <c r="J665" s="25">
        <v>0.59</v>
      </c>
      <c r="L665" s="25">
        <v>45.5</v>
      </c>
      <c r="N665" s="25">
        <v>0.57999999999999996</v>
      </c>
      <c r="O665" s="25">
        <v>28.1</v>
      </c>
      <c r="P665" s="25">
        <v>6</v>
      </c>
      <c r="Q665" s="25">
        <v>0.06</v>
      </c>
      <c r="R665" s="25">
        <v>37.4</v>
      </c>
      <c r="T665" s="51">
        <v>0.24</v>
      </c>
      <c r="U665" s="42">
        <v>82.8</v>
      </c>
      <c r="V665" s="42">
        <v>33.020000000000003</v>
      </c>
      <c r="W665" s="42">
        <v>0.26</v>
      </c>
      <c r="X665" s="42">
        <v>56.9</v>
      </c>
      <c r="Y665" s="44">
        <v>1.46</v>
      </c>
      <c r="Z665" s="87">
        <f t="shared" si="41"/>
        <v>5.1654249129356025</v>
      </c>
      <c r="AA665" s="88">
        <f t="shared" si="42"/>
        <v>5.3346348385852203</v>
      </c>
      <c r="AB665" s="90">
        <f t="shared" si="43"/>
        <v>-1.6115139309098647E-2</v>
      </c>
    </row>
    <row r="666" spans="1:31" x14ac:dyDescent="0.2">
      <c r="A666" s="2" t="s">
        <v>176</v>
      </c>
      <c r="B666" s="9">
        <v>42332</v>
      </c>
      <c r="C666" s="20"/>
      <c r="D666" s="12">
        <v>7.56</v>
      </c>
      <c r="F666" s="12">
        <v>0.7</v>
      </c>
      <c r="H666" s="23">
        <f t="shared" si="40"/>
        <v>2.75422870333816E-8</v>
      </c>
      <c r="I666" s="32">
        <v>0.01</v>
      </c>
      <c r="J666" s="25">
        <v>0.24</v>
      </c>
      <c r="K666" s="36"/>
      <c r="L666" s="25">
        <v>73</v>
      </c>
      <c r="M666" s="36"/>
      <c r="N666" s="25">
        <v>1.83</v>
      </c>
      <c r="O666" s="25">
        <v>1.7</v>
      </c>
      <c r="P666" s="25">
        <v>5.9</v>
      </c>
      <c r="Q666" s="25">
        <v>0.13</v>
      </c>
      <c r="R666" s="25">
        <v>10</v>
      </c>
      <c r="S666" s="36"/>
      <c r="T666" s="51">
        <v>0.03</v>
      </c>
      <c r="U666" s="42">
        <v>42</v>
      </c>
      <c r="V666" s="42">
        <v>1.01</v>
      </c>
      <c r="W666" s="42">
        <v>0.03</v>
      </c>
      <c r="X666" s="42">
        <v>32</v>
      </c>
      <c r="Y666" s="44">
        <v>3.05</v>
      </c>
      <c r="Z666" s="87">
        <f t="shared" si="41"/>
        <v>4.6912719223898574</v>
      </c>
      <c r="AA666" s="88">
        <f t="shared" si="42"/>
        <v>4.844932438976965</v>
      </c>
      <c r="AB666" s="90">
        <f t="shared" si="43"/>
        <v>-1.611338335088737E-2</v>
      </c>
      <c r="AC666" s="19">
        <v>4.6900000000000004</v>
      </c>
      <c r="AD666" s="13">
        <v>4.84</v>
      </c>
      <c r="AE666" s="94">
        <v>-3.15</v>
      </c>
    </row>
    <row r="667" spans="1:31" x14ac:dyDescent="0.2">
      <c r="A667" s="2" t="s">
        <v>198</v>
      </c>
      <c r="B667" s="9">
        <v>41793</v>
      </c>
      <c r="C667" s="18">
        <v>5.33</v>
      </c>
      <c r="D667" s="12">
        <v>5.0199999999999996</v>
      </c>
      <c r="F667" s="12">
        <v>1.1000000000000001</v>
      </c>
      <c r="H667" s="23">
        <f t="shared" si="40"/>
        <v>9.5499258602143587E-6</v>
      </c>
      <c r="I667" s="32">
        <v>7.0000000000000001E-3</v>
      </c>
      <c r="J667" s="25">
        <v>0.01</v>
      </c>
      <c r="K667" s="36"/>
      <c r="L667" s="25">
        <v>18.399999999999999</v>
      </c>
      <c r="M667" s="36"/>
      <c r="N667" s="35"/>
      <c r="O667" s="25">
        <v>7.69</v>
      </c>
      <c r="P667" s="25">
        <v>2.11</v>
      </c>
      <c r="Q667" s="25">
        <v>0.03</v>
      </c>
      <c r="R667" s="25">
        <v>6.95</v>
      </c>
      <c r="S667" s="36"/>
      <c r="T667" s="51">
        <v>0.02</v>
      </c>
      <c r="U667" s="42">
        <v>22.1</v>
      </c>
      <c r="V667" s="42">
        <v>49.13</v>
      </c>
      <c r="W667" s="42">
        <v>3.2799999999999999E-3</v>
      </c>
      <c r="X667" s="42">
        <v>10</v>
      </c>
      <c r="Y667" s="44">
        <v>0.11</v>
      </c>
      <c r="Z667" s="87">
        <f t="shared" si="41"/>
        <v>1.5931708896815777</v>
      </c>
      <c r="AA667" s="88">
        <f t="shared" si="42"/>
        <v>1.6452910755498704</v>
      </c>
      <c r="AB667" s="90">
        <f t="shared" si="43"/>
        <v>-1.6094117030819519E-2</v>
      </c>
      <c r="AC667" s="19">
        <v>1.62</v>
      </c>
      <c r="AD667" s="13">
        <v>1.64</v>
      </c>
      <c r="AE667" s="94">
        <v>1.56</v>
      </c>
    </row>
    <row r="668" spans="1:31" x14ac:dyDescent="0.2">
      <c r="A668" s="2" t="s">
        <v>86</v>
      </c>
      <c r="B668" s="9">
        <v>37040</v>
      </c>
      <c r="C668" s="18">
        <v>13.52</v>
      </c>
      <c r="D668" s="12">
        <v>7.4</v>
      </c>
      <c r="F668" s="12">
        <v>1.1000000000000001</v>
      </c>
      <c r="H668" s="23">
        <f t="shared" si="40"/>
        <v>3.981071705534957E-8</v>
      </c>
      <c r="I668" s="28"/>
      <c r="J668" s="25">
        <v>0.02</v>
      </c>
      <c r="K668" s="33"/>
      <c r="L668" s="25">
        <v>101</v>
      </c>
      <c r="M668" s="33"/>
      <c r="N668" s="25">
        <v>0.19</v>
      </c>
      <c r="O668" s="25">
        <v>8.4600000000000009</v>
      </c>
      <c r="P668" s="25">
        <v>13.2</v>
      </c>
      <c r="Q668" s="25">
        <v>0.01</v>
      </c>
      <c r="R668" s="25">
        <v>20.9</v>
      </c>
      <c r="S668" s="34"/>
      <c r="T668" s="51">
        <v>0.09</v>
      </c>
      <c r="U668" s="42">
        <v>57</v>
      </c>
      <c r="V668" s="42">
        <v>181.49</v>
      </c>
      <c r="W668" s="42">
        <v>0.03</v>
      </c>
      <c r="X668" s="42">
        <v>56</v>
      </c>
      <c r="Y668" s="43">
        <v>1.8</v>
      </c>
      <c r="Z668" s="87">
        <f t="shared" si="41"/>
        <v>7.2596313294308521</v>
      </c>
      <c r="AA668" s="88">
        <f t="shared" si="42"/>
        <v>7.4970776907890224</v>
      </c>
      <c r="AB668" s="90">
        <f t="shared" si="43"/>
        <v>-1.6090739543133743E-2</v>
      </c>
      <c r="AD668" s="100"/>
      <c r="AE668" s="96"/>
    </row>
    <row r="669" spans="1:31" x14ac:dyDescent="0.2">
      <c r="A669" s="2" t="s">
        <v>257</v>
      </c>
      <c r="B669" s="9">
        <v>39930</v>
      </c>
      <c r="C669" s="18">
        <v>7.85</v>
      </c>
      <c r="D669" s="12">
        <v>6.9</v>
      </c>
      <c r="F669" s="12">
        <v>2.4</v>
      </c>
      <c r="H669" s="23">
        <f t="shared" si="40"/>
        <v>1.2589254117941651E-7</v>
      </c>
      <c r="I669" s="32">
        <v>7.0000000000000007E-2</v>
      </c>
      <c r="J669" s="25">
        <v>0.03</v>
      </c>
      <c r="K669" s="30">
        <v>0.3</v>
      </c>
      <c r="L669" s="25">
        <v>121</v>
      </c>
      <c r="M669" s="30">
        <v>0.5</v>
      </c>
      <c r="N669" s="25">
        <v>0.02</v>
      </c>
      <c r="O669" s="25">
        <v>9.48</v>
      </c>
      <c r="P669" s="25">
        <v>11.4</v>
      </c>
      <c r="Q669" s="25">
        <v>0.45</v>
      </c>
      <c r="R669" s="25">
        <v>12.3</v>
      </c>
      <c r="S669" s="31">
        <v>1.4</v>
      </c>
      <c r="T669" s="51">
        <v>0.01</v>
      </c>
      <c r="U669" s="42">
        <v>102</v>
      </c>
      <c r="V669" s="42">
        <v>117.75</v>
      </c>
      <c r="W669" s="42">
        <v>0.23</v>
      </c>
      <c r="X669" s="42">
        <v>25</v>
      </c>
      <c r="Y669" s="44">
        <v>3.3</v>
      </c>
      <c r="Z669" s="87">
        <f t="shared" si="41"/>
        <v>7.7798283095832845</v>
      </c>
      <c r="AA669" s="88">
        <f t="shared" si="42"/>
        <v>8.033179705225443</v>
      </c>
      <c r="AB669" s="90">
        <f t="shared" si="43"/>
        <v>-1.6021707913187508E-2</v>
      </c>
      <c r="AE669" s="94">
        <v>3.45</v>
      </c>
    </row>
    <row r="670" spans="1:31" x14ac:dyDescent="0.2">
      <c r="A670" s="2" t="s">
        <v>338</v>
      </c>
      <c r="B670" s="9">
        <v>38259</v>
      </c>
      <c r="C670" s="18">
        <v>2.58</v>
      </c>
      <c r="D670" s="12">
        <v>5.53</v>
      </c>
      <c r="F670" s="12">
        <v>15</v>
      </c>
      <c r="H670" s="23">
        <f t="shared" si="40"/>
        <v>2.951209226666379E-6</v>
      </c>
      <c r="I670" s="28"/>
      <c r="J670" s="25">
        <v>0.16</v>
      </c>
      <c r="K670" s="30">
        <v>7.5</v>
      </c>
      <c r="L670" s="25">
        <v>57.2</v>
      </c>
      <c r="M670" s="30">
        <v>1.5</v>
      </c>
      <c r="N670" s="25">
        <v>1.17</v>
      </c>
      <c r="O670" s="25">
        <v>22.4</v>
      </c>
      <c r="P670" s="25">
        <v>7.64</v>
      </c>
      <c r="Q670" s="25">
        <v>0.05</v>
      </c>
      <c r="R670" s="25">
        <v>20.9</v>
      </c>
      <c r="S670" s="31">
        <v>85</v>
      </c>
      <c r="T670" s="51">
        <v>0.05</v>
      </c>
      <c r="U670" s="42">
        <v>70.7</v>
      </c>
      <c r="V670" s="42">
        <v>42.27</v>
      </c>
      <c r="W670" s="42">
        <v>0.06</v>
      </c>
      <c r="X670" s="42">
        <v>59</v>
      </c>
      <c r="Y670" s="44">
        <v>1.36</v>
      </c>
      <c r="Z670" s="87">
        <f t="shared" si="41"/>
        <v>5.0174302229642773</v>
      </c>
      <c r="AA670" s="88">
        <f t="shared" si="42"/>
        <v>5.1808173729423306</v>
      </c>
      <c r="AB670" s="90">
        <f t="shared" si="43"/>
        <v>-1.6021100531392659E-2</v>
      </c>
      <c r="AE670" s="96"/>
    </row>
    <row r="671" spans="1:31" x14ac:dyDescent="0.2">
      <c r="A671" s="2" t="s">
        <v>333</v>
      </c>
      <c r="B671" s="9">
        <v>42159</v>
      </c>
      <c r="C671" s="18">
        <v>1.88</v>
      </c>
      <c r="D671" s="12">
        <v>5.84</v>
      </c>
      <c r="F671" s="12">
        <v>26</v>
      </c>
      <c r="H671" s="23">
        <f t="shared" si="40"/>
        <v>1.445439770745926E-6</v>
      </c>
      <c r="I671" s="28"/>
      <c r="J671" s="25">
        <v>0.01</v>
      </c>
      <c r="K671" s="30">
        <v>0.2</v>
      </c>
      <c r="L671" s="25">
        <v>53.5</v>
      </c>
      <c r="M671" s="30">
        <v>2.9</v>
      </c>
      <c r="N671" s="25">
        <v>0.19</v>
      </c>
      <c r="O671" s="25">
        <v>13.8</v>
      </c>
      <c r="P671" s="25">
        <v>7.4</v>
      </c>
      <c r="Q671" s="25">
        <v>0.08</v>
      </c>
      <c r="R671" s="25">
        <v>11.2</v>
      </c>
      <c r="S671" s="31">
        <v>2.8</v>
      </c>
      <c r="T671" s="51">
        <v>0.03</v>
      </c>
      <c r="U671" s="42">
        <v>41.3</v>
      </c>
      <c r="V671" s="42">
        <v>114.65</v>
      </c>
      <c r="W671" s="42">
        <v>0.06</v>
      </c>
      <c r="X671" s="42">
        <v>27</v>
      </c>
      <c r="Y671" s="43">
        <v>0.79</v>
      </c>
      <c r="Z671" s="87">
        <f t="shared" si="41"/>
        <v>4.1288463589623534</v>
      </c>
      <c r="AA671" s="88">
        <f t="shared" si="42"/>
        <v>4.2628714077413044</v>
      </c>
      <c r="AB671" s="90">
        <f t="shared" si="43"/>
        <v>-1.5971110147523133E-2</v>
      </c>
      <c r="AC671" s="19">
        <v>4.24</v>
      </c>
      <c r="AD671" s="13">
        <v>4.26</v>
      </c>
      <c r="AE671" s="94">
        <v>0.38</v>
      </c>
    </row>
    <row r="672" spans="1:31" x14ac:dyDescent="0.2">
      <c r="A672" s="2" t="s">
        <v>300</v>
      </c>
      <c r="B672" s="9">
        <v>39763</v>
      </c>
      <c r="C672" s="18">
        <v>8.4</v>
      </c>
      <c r="D672" s="12">
        <v>6.64</v>
      </c>
      <c r="E672" s="16"/>
      <c r="F672" s="12">
        <v>5</v>
      </c>
      <c r="H672" s="23">
        <f t="shared" si="40"/>
        <v>2.2908676527677716E-7</v>
      </c>
      <c r="I672" s="28"/>
      <c r="J672" s="25">
        <v>0.65</v>
      </c>
      <c r="K672" s="33"/>
      <c r="L672" s="25">
        <v>59</v>
      </c>
      <c r="M672" s="33"/>
      <c r="N672" s="25">
        <v>17</v>
      </c>
      <c r="O672" s="25">
        <v>7.33</v>
      </c>
      <c r="P672" s="25">
        <v>6.72</v>
      </c>
      <c r="Q672" s="25">
        <v>0.57999999999999996</v>
      </c>
      <c r="R672" s="25">
        <v>13.6</v>
      </c>
      <c r="S672" s="34"/>
      <c r="T672" s="51">
        <v>0.11</v>
      </c>
      <c r="U672" s="42">
        <v>101</v>
      </c>
      <c r="V672" s="42">
        <v>0.22</v>
      </c>
      <c r="W672" s="42">
        <v>3.2799999999999999E-3</v>
      </c>
      <c r="X672" s="42">
        <v>32</v>
      </c>
      <c r="Y672" s="44">
        <v>2.09</v>
      </c>
      <c r="Z672" s="87">
        <f t="shared" si="41"/>
        <v>4.9419990445652857</v>
      </c>
      <c r="AA672" s="88">
        <f t="shared" si="42"/>
        <v>5.1024078001109512</v>
      </c>
      <c r="AB672" s="90">
        <f t="shared" si="43"/>
        <v>-1.596995801008257E-2</v>
      </c>
      <c r="AD672" s="100"/>
      <c r="AE672" s="95">
        <v>16.64</v>
      </c>
    </row>
    <row r="673" spans="1:31" x14ac:dyDescent="0.2">
      <c r="A673" s="2" t="s">
        <v>198</v>
      </c>
      <c r="B673" s="9">
        <v>35101</v>
      </c>
      <c r="C673" s="18">
        <v>5.29</v>
      </c>
      <c r="D673" s="12">
        <v>4.6500000000000004</v>
      </c>
      <c r="F673" s="12">
        <v>1.7</v>
      </c>
      <c r="H673" s="23">
        <f t="shared" si="40"/>
        <v>2.2387211385683359E-5</v>
      </c>
      <c r="I673" s="28"/>
      <c r="J673" s="25">
        <v>0.06</v>
      </c>
      <c r="L673" s="25">
        <v>32.9</v>
      </c>
      <c r="N673" s="25">
        <v>0.01</v>
      </c>
      <c r="O673" s="25">
        <v>8.41</v>
      </c>
      <c r="P673" s="25">
        <v>3.99</v>
      </c>
      <c r="Q673" s="25">
        <v>7.0000000000000007E-2</v>
      </c>
      <c r="R673" s="25">
        <v>15</v>
      </c>
      <c r="T673" s="51">
        <v>0.03</v>
      </c>
      <c r="U673" s="42">
        <v>45.3</v>
      </c>
      <c r="V673" s="42">
        <v>57.1</v>
      </c>
      <c r="W673" s="42">
        <v>0.03</v>
      </c>
      <c r="X673" s="42">
        <v>34.4</v>
      </c>
      <c r="Y673" s="44">
        <v>0.1</v>
      </c>
      <c r="Z673" s="87">
        <f t="shared" si="41"/>
        <v>2.8437857035495702</v>
      </c>
      <c r="AA673" s="88">
        <f t="shared" si="42"/>
        <v>2.9360107519561782</v>
      </c>
      <c r="AB673" s="90">
        <f t="shared" si="43"/>
        <v>-1.5956452639219822E-2</v>
      </c>
      <c r="AD673" s="100"/>
      <c r="AE673" s="96"/>
    </row>
    <row r="674" spans="1:31" x14ac:dyDescent="0.2">
      <c r="A674" s="2" t="s">
        <v>122</v>
      </c>
      <c r="B674" s="9">
        <v>41575</v>
      </c>
      <c r="C674" s="18">
        <v>3.24</v>
      </c>
      <c r="D674" s="12">
        <v>6.93</v>
      </c>
      <c r="F674" s="12">
        <v>11</v>
      </c>
      <c r="H674" s="23">
        <f t="shared" si="40"/>
        <v>1.174897554939528E-7</v>
      </c>
      <c r="I674" s="32">
        <v>0.54</v>
      </c>
      <c r="J674" s="25">
        <v>20.21</v>
      </c>
      <c r="K674" s="29">
        <v>0.2</v>
      </c>
      <c r="L674" s="25">
        <v>585</v>
      </c>
      <c r="M674" s="30">
        <v>0.5</v>
      </c>
      <c r="N674" s="25">
        <v>21.8</v>
      </c>
      <c r="O674" s="25">
        <v>116</v>
      </c>
      <c r="P674" s="25">
        <v>507</v>
      </c>
      <c r="Q674" s="25">
        <v>3.53</v>
      </c>
      <c r="R674" s="25">
        <v>4190</v>
      </c>
      <c r="S674" s="29">
        <v>20</v>
      </c>
      <c r="T674" s="51">
        <v>0.15</v>
      </c>
      <c r="U674" s="42">
        <v>709</v>
      </c>
      <c r="V674" s="42">
        <v>0.22</v>
      </c>
      <c r="W674" s="42">
        <v>7.8799999999999999E-3</v>
      </c>
      <c r="X674" s="42">
        <v>8421</v>
      </c>
      <c r="Y674" s="44">
        <v>14.26</v>
      </c>
      <c r="Z674" s="87">
        <f t="shared" si="41"/>
        <v>258.21474085998841</v>
      </c>
      <c r="AA674" s="88">
        <f t="shared" si="42"/>
        <v>266.57436802174408</v>
      </c>
      <c r="AB674" s="90">
        <f t="shared" si="43"/>
        <v>-1.5929498193224909E-2</v>
      </c>
      <c r="AC674" s="19">
        <v>258.55</v>
      </c>
      <c r="AD674" s="13">
        <v>266.55</v>
      </c>
      <c r="AE674" s="95">
        <v>3.05</v>
      </c>
    </row>
    <row r="675" spans="1:31" x14ac:dyDescent="0.2">
      <c r="A675" s="2" t="s">
        <v>288</v>
      </c>
      <c r="B675" s="9">
        <v>40546</v>
      </c>
      <c r="C675" s="18">
        <v>4.03</v>
      </c>
      <c r="D675" s="12">
        <v>6.39</v>
      </c>
      <c r="F675" s="12">
        <v>7.3</v>
      </c>
      <c r="H675" s="23">
        <f t="shared" si="40"/>
        <v>4.0738027780411229E-7</v>
      </c>
      <c r="I675" s="32">
        <v>1E-3</v>
      </c>
      <c r="J675" s="25">
        <v>0.28000000000000003</v>
      </c>
      <c r="K675" s="30">
        <v>3.4</v>
      </c>
      <c r="L675" s="25">
        <v>59.6</v>
      </c>
      <c r="M675" s="30">
        <v>0.3</v>
      </c>
      <c r="N675" s="25">
        <v>17.600000000000001</v>
      </c>
      <c r="O675" s="25">
        <v>13</v>
      </c>
      <c r="P675" s="25">
        <v>6.67</v>
      </c>
      <c r="Q675" s="25">
        <v>0.49</v>
      </c>
      <c r="R675" s="25">
        <v>13.1</v>
      </c>
      <c r="S675" s="31">
        <v>5.4</v>
      </c>
      <c r="T675" s="51">
        <v>0.23</v>
      </c>
      <c r="U675" s="42">
        <v>102</v>
      </c>
      <c r="V675" s="42">
        <v>0.22</v>
      </c>
      <c r="W675" s="42">
        <v>0.01</v>
      </c>
      <c r="X675" s="42">
        <v>34</v>
      </c>
      <c r="Y675" s="44">
        <v>2.16</v>
      </c>
      <c r="Z675" s="87">
        <f t="shared" si="41"/>
        <v>5.08885547052245</v>
      </c>
      <c r="AA675" s="88">
        <f t="shared" si="42"/>
        <v>5.2535802006571117</v>
      </c>
      <c r="AB675" s="90">
        <f t="shared" si="43"/>
        <v>-1.5927073212907376E-2</v>
      </c>
      <c r="AC675" s="19">
        <v>5.42</v>
      </c>
      <c r="AD675" s="99">
        <v>5.25</v>
      </c>
      <c r="AE675" s="95">
        <v>3.26</v>
      </c>
    </row>
    <row r="676" spans="1:31" x14ac:dyDescent="0.2">
      <c r="A676" s="2" t="s">
        <v>95</v>
      </c>
      <c r="B676" s="9">
        <v>38644</v>
      </c>
      <c r="C676" s="18">
        <v>2.1800000000000002</v>
      </c>
      <c r="D676" s="12">
        <v>7.15</v>
      </c>
      <c r="E676" s="16"/>
      <c r="F676" s="12">
        <v>2.5</v>
      </c>
      <c r="G676" s="16"/>
      <c r="H676" s="23">
        <f t="shared" si="40"/>
        <v>7.0794578438413597E-8</v>
      </c>
      <c r="I676" s="28"/>
      <c r="J676" s="25">
        <v>1.0900000000000001</v>
      </c>
      <c r="K676" s="29">
        <v>17</v>
      </c>
      <c r="L676" s="25">
        <v>63.5</v>
      </c>
      <c r="M676" s="29">
        <v>0.6</v>
      </c>
      <c r="N676" s="25">
        <v>1.21</v>
      </c>
      <c r="O676" s="25">
        <v>8.43</v>
      </c>
      <c r="P676" s="25">
        <v>21.1</v>
      </c>
      <c r="Q676" s="25">
        <v>7.0000000000000007E-2</v>
      </c>
      <c r="R676" s="25">
        <v>192</v>
      </c>
      <c r="S676" s="29">
        <v>0.3</v>
      </c>
      <c r="T676" s="51">
        <v>0.2</v>
      </c>
      <c r="U676" s="42">
        <v>17.8</v>
      </c>
      <c r="V676" s="42">
        <v>0.22</v>
      </c>
      <c r="W676" s="42">
        <v>3.2845000000000001E-3</v>
      </c>
      <c r="X676" s="42">
        <v>214</v>
      </c>
      <c r="Y676" s="44">
        <v>7.6</v>
      </c>
      <c r="Z676" s="87">
        <f t="shared" si="41"/>
        <v>13.578066210566572</v>
      </c>
      <c r="AA676" s="88">
        <f t="shared" si="42"/>
        <v>14.017172073008627</v>
      </c>
      <c r="AB676" s="90">
        <f t="shared" si="43"/>
        <v>-1.5912377995424408E-2</v>
      </c>
      <c r="AC676" s="19">
        <v>13.53</v>
      </c>
      <c r="AD676" s="13">
        <v>14</v>
      </c>
      <c r="AE676" s="95">
        <v>-3.44</v>
      </c>
    </row>
    <row r="677" spans="1:31" x14ac:dyDescent="0.2">
      <c r="A677" s="2" t="s">
        <v>156</v>
      </c>
      <c r="B677" s="9">
        <v>37523</v>
      </c>
      <c r="C677" s="18">
        <v>3.55</v>
      </c>
      <c r="D677" s="12">
        <v>7.23</v>
      </c>
      <c r="F677" s="12">
        <v>4.5999999999999996</v>
      </c>
      <c r="H677" s="23">
        <f t="shared" si="40"/>
        <v>5.8884365535558776E-8</v>
      </c>
      <c r="I677" s="32">
        <v>0.03</v>
      </c>
      <c r="J677" s="25">
        <v>0.55000000000000004</v>
      </c>
      <c r="K677" s="36"/>
      <c r="L677" s="25">
        <v>101</v>
      </c>
      <c r="M677" s="36"/>
      <c r="N677" s="25">
        <v>4.53</v>
      </c>
      <c r="O677" s="25">
        <v>1.18</v>
      </c>
      <c r="P677" s="25">
        <v>4.46</v>
      </c>
      <c r="Q677" s="25">
        <v>0.4</v>
      </c>
      <c r="R677" s="25">
        <v>22</v>
      </c>
      <c r="S677" s="36"/>
      <c r="T677" s="51">
        <v>0.01</v>
      </c>
      <c r="U677" s="42">
        <v>61.7</v>
      </c>
      <c r="V677" s="42">
        <v>0.22</v>
      </c>
      <c r="W677" s="42">
        <v>6.2405500000000001E-3</v>
      </c>
      <c r="X677" s="42">
        <v>62</v>
      </c>
      <c r="Y677" s="44">
        <v>3.78</v>
      </c>
      <c r="Z677" s="87">
        <f t="shared" si="41"/>
        <v>6.6046371684622827</v>
      </c>
      <c r="AA677" s="88">
        <f t="shared" si="42"/>
        <v>6.8174221791468206</v>
      </c>
      <c r="AB677" s="90">
        <f t="shared" si="43"/>
        <v>-1.5853380258107837E-2</v>
      </c>
    </row>
    <row r="678" spans="1:31" x14ac:dyDescent="0.2">
      <c r="A678" s="2" t="s">
        <v>296</v>
      </c>
      <c r="B678" s="9">
        <v>39211</v>
      </c>
      <c r="C678" s="18">
        <v>2.1</v>
      </c>
      <c r="D678" s="12">
        <v>6.67</v>
      </c>
      <c r="F678" s="12">
        <v>6.2</v>
      </c>
      <c r="H678" s="23">
        <f t="shared" si="40"/>
        <v>2.1379620895022279E-7</v>
      </c>
      <c r="I678" s="32">
        <v>0.02</v>
      </c>
      <c r="J678" s="25">
        <v>0.02</v>
      </c>
      <c r="K678" s="36"/>
      <c r="L678" s="25">
        <v>90.9</v>
      </c>
      <c r="M678" s="36"/>
      <c r="N678" s="25">
        <v>0.01</v>
      </c>
      <c r="O678" s="25">
        <v>22.9</v>
      </c>
      <c r="P678" s="25">
        <v>8.99</v>
      </c>
      <c r="Q678" s="25">
        <v>0.01</v>
      </c>
      <c r="R678" s="25">
        <v>21.5</v>
      </c>
      <c r="S678" s="36"/>
      <c r="T678" s="51">
        <v>7.0000000000000007E-2</v>
      </c>
      <c r="U678" s="42">
        <v>69.3</v>
      </c>
      <c r="V678" s="42">
        <v>164.67</v>
      </c>
      <c r="W678" s="42">
        <v>3.9399999999999999E-3</v>
      </c>
      <c r="X678" s="42">
        <v>46</v>
      </c>
      <c r="Y678" s="44">
        <v>1.62</v>
      </c>
      <c r="Z678" s="87">
        <f t="shared" si="41"/>
        <v>6.8004657636134613</v>
      </c>
      <c r="AA678" s="88">
        <f t="shared" si="42"/>
        <v>7.018564908090716</v>
      </c>
      <c r="AB678" s="90">
        <f t="shared" si="43"/>
        <v>-1.5782521195486895E-2</v>
      </c>
      <c r="AE678" s="96"/>
    </row>
    <row r="679" spans="1:31" x14ac:dyDescent="0.2">
      <c r="A679" s="2" t="s">
        <v>145</v>
      </c>
      <c r="B679" s="9">
        <v>33136</v>
      </c>
      <c r="C679" s="20"/>
      <c r="D679" s="12">
        <v>7.05</v>
      </c>
      <c r="F679" s="12">
        <v>8.1999999999999993</v>
      </c>
      <c r="H679" s="23">
        <f t="shared" si="40"/>
        <v>8.9125093813374537E-8</v>
      </c>
      <c r="I679" s="32">
        <v>3.0000000000000001E-3</v>
      </c>
      <c r="J679" s="25">
        <v>0.14000000000000001</v>
      </c>
      <c r="K679" s="33"/>
      <c r="L679" s="25">
        <v>110</v>
      </c>
      <c r="M679" s="33"/>
      <c r="N679" s="25">
        <v>5.2</v>
      </c>
      <c r="O679" s="25">
        <v>1.6</v>
      </c>
      <c r="P679" s="25">
        <v>7.1</v>
      </c>
      <c r="Q679" s="25">
        <v>0.38</v>
      </c>
      <c r="R679" s="25">
        <v>24</v>
      </c>
      <c r="S679" s="34"/>
      <c r="T679" s="51">
        <v>0.31</v>
      </c>
      <c r="U679" s="42">
        <v>110</v>
      </c>
      <c r="V679" s="42">
        <v>0.5</v>
      </c>
      <c r="W679" s="42">
        <v>0.02</v>
      </c>
      <c r="X679" s="42">
        <v>60</v>
      </c>
      <c r="Y679" s="44">
        <v>3.6</v>
      </c>
      <c r="Z679" s="87">
        <f t="shared" si="41"/>
        <v>7.3661543679223795</v>
      </c>
      <c r="AA679" s="88">
        <f t="shared" si="42"/>
        <v>7.6008134247398331</v>
      </c>
      <c r="AB679" s="90">
        <f t="shared" si="43"/>
        <v>-1.5678463404758498E-2</v>
      </c>
      <c r="AD679" s="100"/>
      <c r="AE679" s="96"/>
    </row>
    <row r="680" spans="1:31" x14ac:dyDescent="0.2">
      <c r="A680" s="2" t="s">
        <v>389</v>
      </c>
      <c r="B680" s="9">
        <v>38737</v>
      </c>
      <c r="C680" s="18">
        <v>2</v>
      </c>
      <c r="D680" s="12">
        <v>6.9</v>
      </c>
      <c r="F680" s="12">
        <v>11</v>
      </c>
      <c r="H680" s="23">
        <f t="shared" si="40"/>
        <v>1.2589254117941651E-7</v>
      </c>
      <c r="I680" s="32">
        <v>0.01</v>
      </c>
      <c r="J680" s="25">
        <v>21.29</v>
      </c>
      <c r="K680" s="30">
        <v>1</v>
      </c>
      <c r="L680" s="25">
        <v>243</v>
      </c>
      <c r="M680" s="30">
        <v>1</v>
      </c>
      <c r="N680" s="35"/>
      <c r="O680" s="25">
        <v>34.799999999999997</v>
      </c>
      <c r="P680" s="25">
        <v>88</v>
      </c>
      <c r="Q680" s="25">
        <v>4.38</v>
      </c>
      <c r="R680" s="25">
        <v>816</v>
      </c>
      <c r="S680" s="31">
        <v>6</v>
      </c>
      <c r="T680" s="51">
        <v>1.65</v>
      </c>
      <c r="U680" s="42">
        <v>1</v>
      </c>
      <c r="V680" s="42">
        <v>0.44</v>
      </c>
      <c r="W680" s="42">
        <v>0.03</v>
      </c>
      <c r="X680" s="42">
        <v>1660</v>
      </c>
      <c r="Y680" s="44">
        <v>12</v>
      </c>
      <c r="Z680" s="87">
        <f t="shared" si="41"/>
        <v>57.092622500457693</v>
      </c>
      <c r="AA680" s="88">
        <f t="shared" si="42"/>
        <v>58.907205044213846</v>
      </c>
      <c r="AB680" s="90">
        <f t="shared" si="43"/>
        <v>-1.5642976219575472E-2</v>
      </c>
      <c r="AD680" s="100"/>
      <c r="AE680" s="96"/>
    </row>
    <row r="681" spans="1:31" x14ac:dyDescent="0.2">
      <c r="A681" s="2" t="s">
        <v>307</v>
      </c>
      <c r="B681" s="9">
        <v>40723</v>
      </c>
      <c r="C681" s="18">
        <v>4.24</v>
      </c>
      <c r="D681" s="12">
        <v>5.47</v>
      </c>
      <c r="F681" s="12">
        <v>1.4</v>
      </c>
      <c r="H681" s="23">
        <f t="shared" si="40"/>
        <v>3.388441561392022E-6</v>
      </c>
      <c r="I681" s="32">
        <v>6.0000000000000001E-3</v>
      </c>
      <c r="J681" s="25">
        <v>0.01</v>
      </c>
      <c r="K681" s="30">
        <v>0.2</v>
      </c>
      <c r="L681" s="25">
        <v>26.8</v>
      </c>
      <c r="M681" s="30">
        <v>2.7</v>
      </c>
      <c r="N681" s="25">
        <v>0.03</v>
      </c>
      <c r="O681" s="25">
        <v>6.71</v>
      </c>
      <c r="P681" s="25">
        <v>4.6100000000000003</v>
      </c>
      <c r="Q681" s="25">
        <v>8.9999999999999993E-3</v>
      </c>
      <c r="R681" s="25">
        <v>15.7</v>
      </c>
      <c r="S681" s="31">
        <v>3.6</v>
      </c>
      <c r="T681" s="51">
        <v>0.03</v>
      </c>
      <c r="U681" s="42">
        <v>25.4</v>
      </c>
      <c r="V681" s="42">
        <v>70.819999999999993</v>
      </c>
      <c r="W681" s="42">
        <v>3.2799999999999999E-3</v>
      </c>
      <c r="X681" s="42">
        <v>26</v>
      </c>
      <c r="Y681" s="44">
        <v>0.25</v>
      </c>
      <c r="Z681" s="87">
        <f t="shared" si="41"/>
        <v>2.5737380458423482</v>
      </c>
      <c r="AA681" s="88">
        <f t="shared" si="42"/>
        <v>2.6554854961475423</v>
      </c>
      <c r="AB681" s="90">
        <f t="shared" si="43"/>
        <v>-1.5632808513304914E-2</v>
      </c>
      <c r="AC681" s="19">
        <v>2.58</v>
      </c>
      <c r="AD681" s="13">
        <v>2.65</v>
      </c>
      <c r="AE681" s="94">
        <v>2.91</v>
      </c>
    </row>
    <row r="682" spans="1:31" x14ac:dyDescent="0.2">
      <c r="A682" s="2" t="s">
        <v>394</v>
      </c>
      <c r="B682" s="9">
        <v>42158</v>
      </c>
      <c r="C682" s="18">
        <v>3.13</v>
      </c>
      <c r="D682" s="12">
        <v>5.15</v>
      </c>
      <c r="F682" s="12">
        <v>8.4</v>
      </c>
      <c r="H682" s="23">
        <f t="shared" si="40"/>
        <v>7.0794578438413623E-6</v>
      </c>
      <c r="I682" s="32">
        <v>2.0999999999999999E-3</v>
      </c>
      <c r="J682" s="25">
        <v>0.01</v>
      </c>
      <c r="K682" s="33"/>
      <c r="L682" s="25">
        <v>31.4</v>
      </c>
      <c r="M682" s="33"/>
      <c r="N682" s="25">
        <v>0.11</v>
      </c>
      <c r="O682" s="25">
        <v>14.5</v>
      </c>
      <c r="P682" s="25">
        <v>5.17</v>
      </c>
      <c r="Q682" s="25">
        <v>7.0000000000000001E-3</v>
      </c>
      <c r="R682" s="25">
        <v>9.25</v>
      </c>
      <c r="S682" s="34"/>
      <c r="T682" s="51">
        <v>0.01</v>
      </c>
      <c r="U682" s="42">
        <v>35</v>
      </c>
      <c r="V682" s="42">
        <v>54</v>
      </c>
      <c r="W682" s="42">
        <v>3.2799999999999999E-3</v>
      </c>
      <c r="X682" s="42">
        <v>40</v>
      </c>
      <c r="Y682" s="44">
        <v>0.13</v>
      </c>
      <c r="Z682" s="87">
        <f t="shared" si="41"/>
        <v>2.7703885584837273</v>
      </c>
      <c r="AA682" s="88">
        <f t="shared" si="42"/>
        <v>2.8583400939885788</v>
      </c>
      <c r="AB682" s="90">
        <f t="shared" si="43"/>
        <v>-1.56254708541014E-2</v>
      </c>
      <c r="AC682" s="19">
        <v>2.84</v>
      </c>
      <c r="AD682" s="13">
        <v>2.86</v>
      </c>
      <c r="AE682" s="94">
        <v>0.82</v>
      </c>
    </row>
    <row r="683" spans="1:31" x14ac:dyDescent="0.2">
      <c r="A683" s="2" t="s">
        <v>155</v>
      </c>
      <c r="B683" s="9">
        <v>38839</v>
      </c>
      <c r="C683" s="18">
        <v>3.85</v>
      </c>
      <c r="D683" s="12">
        <v>7.16</v>
      </c>
      <c r="F683" s="12">
        <v>1.5</v>
      </c>
      <c r="H683" s="23">
        <f t="shared" si="40"/>
        <v>6.9183097091893466E-8</v>
      </c>
      <c r="I683" s="28"/>
      <c r="J683" s="25">
        <v>0.01</v>
      </c>
      <c r="K683" s="30">
        <v>0.8</v>
      </c>
      <c r="L683" s="25">
        <v>112</v>
      </c>
      <c r="M683" s="30">
        <v>0.4</v>
      </c>
      <c r="N683" s="25">
        <v>0.02</v>
      </c>
      <c r="O683" s="25">
        <v>0.96</v>
      </c>
      <c r="P683" s="25">
        <v>4.4800000000000004</v>
      </c>
      <c r="Q683" s="25">
        <v>1E-3</v>
      </c>
      <c r="R683" s="25">
        <v>16.399999999999999</v>
      </c>
      <c r="S683" s="31">
        <v>0.7</v>
      </c>
      <c r="T683" s="51">
        <v>0.09</v>
      </c>
      <c r="U683" s="42">
        <v>22.6</v>
      </c>
      <c r="V683" s="42">
        <v>61.97</v>
      </c>
      <c r="W683" s="42">
        <v>3.6129500000000002E-3</v>
      </c>
      <c r="X683" s="42">
        <v>30</v>
      </c>
      <c r="Y683" s="44">
        <v>4.59</v>
      </c>
      <c r="Z683" s="87">
        <f t="shared" si="41"/>
        <v>6.6966092530435155</v>
      </c>
      <c r="AA683" s="88">
        <f t="shared" si="42"/>
        <v>6.9091902833162404</v>
      </c>
      <c r="AB683" s="90">
        <f t="shared" si="43"/>
        <v>-1.5624295338515707E-2</v>
      </c>
      <c r="AC683" s="19">
        <v>6.7</v>
      </c>
      <c r="AD683" s="99">
        <v>6.9</v>
      </c>
      <c r="AE683" s="95">
        <v>-3.1</v>
      </c>
    </row>
    <row r="684" spans="1:31" x14ac:dyDescent="0.2">
      <c r="A684" s="2" t="s">
        <v>373</v>
      </c>
      <c r="B684" s="9">
        <v>37375</v>
      </c>
      <c r="C684" s="18">
        <v>2.06</v>
      </c>
      <c r="D684" s="12">
        <v>5.12</v>
      </c>
      <c r="F684" s="12">
        <v>12</v>
      </c>
      <c r="H684" s="23">
        <f t="shared" si="40"/>
        <v>7.5857757502918323E-6</v>
      </c>
      <c r="I684" s="28"/>
      <c r="J684" s="25">
        <v>0.02</v>
      </c>
      <c r="K684" s="29">
        <v>0.2</v>
      </c>
      <c r="L684" s="25">
        <v>17</v>
      </c>
      <c r="M684" s="29">
        <v>0.8</v>
      </c>
      <c r="N684" s="25">
        <v>0.37</v>
      </c>
      <c r="O684" s="25">
        <v>8.1999999999999993</v>
      </c>
      <c r="P684" s="25">
        <v>3.39</v>
      </c>
      <c r="Q684" s="25">
        <v>0.04</v>
      </c>
      <c r="R684" s="25">
        <v>7.98</v>
      </c>
      <c r="S684" s="29">
        <v>24</v>
      </c>
      <c r="T684" s="51">
        <v>0.01</v>
      </c>
      <c r="U684" s="42">
        <v>38.700000000000003</v>
      </c>
      <c r="V684" s="42">
        <v>9.91</v>
      </c>
      <c r="W684" s="42">
        <v>0.01</v>
      </c>
      <c r="X684" s="42">
        <v>18</v>
      </c>
      <c r="Y684" s="44">
        <v>0.28000000000000003</v>
      </c>
      <c r="Z684" s="87">
        <f t="shared" si="41"/>
        <v>1.6998516813594473</v>
      </c>
      <c r="AA684" s="88">
        <f t="shared" si="42"/>
        <v>1.7537919327383342</v>
      </c>
      <c r="AB684" s="90">
        <f t="shared" si="43"/>
        <v>-1.5618360608692421E-2</v>
      </c>
    </row>
    <row r="685" spans="1:31" x14ac:dyDescent="0.2">
      <c r="A685" s="2" t="s">
        <v>112</v>
      </c>
      <c r="B685" s="9">
        <v>32281</v>
      </c>
      <c r="C685" s="18">
        <v>14.95</v>
      </c>
      <c r="D685" s="12">
        <v>6.96</v>
      </c>
      <c r="F685" s="12">
        <v>3</v>
      </c>
      <c r="H685" s="23">
        <f t="shared" si="40"/>
        <v>1.0964781961431838E-7</v>
      </c>
      <c r="I685" s="28"/>
      <c r="J685" s="25">
        <v>0.28999999999999998</v>
      </c>
      <c r="K685" s="30">
        <v>0.5</v>
      </c>
      <c r="L685" s="25">
        <v>78</v>
      </c>
      <c r="M685" s="30">
        <v>0.1</v>
      </c>
      <c r="N685" s="25">
        <v>1.4</v>
      </c>
      <c r="O685" s="25">
        <v>2</v>
      </c>
      <c r="P685" s="25">
        <v>5.8</v>
      </c>
      <c r="Q685" s="25">
        <v>0.17</v>
      </c>
      <c r="R685" s="25">
        <v>12</v>
      </c>
      <c r="S685" s="31">
        <v>3</v>
      </c>
      <c r="T685" s="51">
        <v>1.53</v>
      </c>
      <c r="U685" s="42">
        <v>12.4</v>
      </c>
      <c r="V685" s="42">
        <v>1.1000000000000001</v>
      </c>
      <c r="W685" s="42">
        <v>0.82</v>
      </c>
      <c r="X685" s="42">
        <v>18.5</v>
      </c>
      <c r="Y685" s="43">
        <v>4.3099999999999996</v>
      </c>
      <c r="Z685" s="87">
        <f t="shared" si="41"/>
        <v>5.0149365035223106</v>
      </c>
      <c r="AA685" s="88">
        <f t="shared" si="42"/>
        <v>5.1739059540318451</v>
      </c>
      <c r="AB685" s="90">
        <f t="shared" si="43"/>
        <v>-1.5602307246557947E-2</v>
      </c>
      <c r="AD685" s="100"/>
      <c r="AE685" s="96"/>
    </row>
    <row r="686" spans="1:31" x14ac:dyDescent="0.2">
      <c r="A686" s="2" t="s">
        <v>330</v>
      </c>
      <c r="B686" s="9">
        <v>38985</v>
      </c>
      <c r="C686" s="20"/>
      <c r="D686" s="12">
        <v>3.78</v>
      </c>
      <c r="F686" s="15"/>
      <c r="H686" s="23">
        <f t="shared" si="40"/>
        <v>1.6595869074375585E-4</v>
      </c>
      <c r="I686" s="28"/>
      <c r="J686" s="25">
        <v>0.09</v>
      </c>
      <c r="K686" s="33"/>
      <c r="L686" s="25">
        <v>42.9</v>
      </c>
      <c r="M686" s="33"/>
      <c r="N686" s="25">
        <v>0.02</v>
      </c>
      <c r="O686" s="25">
        <v>16.3</v>
      </c>
      <c r="P686" s="25">
        <v>10.3</v>
      </c>
      <c r="Q686" s="25">
        <v>0.28999999999999998</v>
      </c>
      <c r="R686" s="25">
        <v>55.2</v>
      </c>
      <c r="S686" s="34"/>
      <c r="T686" s="51">
        <v>0.06</v>
      </c>
      <c r="U686" s="42">
        <v>43</v>
      </c>
      <c r="V686" s="42">
        <v>123.95</v>
      </c>
      <c r="W686" s="42">
        <v>0.02</v>
      </c>
      <c r="X686" s="42">
        <v>106</v>
      </c>
      <c r="Y686" s="44">
        <v>0.12</v>
      </c>
      <c r="Z686" s="87">
        <f t="shared" si="41"/>
        <v>5.822469330676789</v>
      </c>
      <c r="AA686" s="88">
        <f t="shared" si="42"/>
        <v>6.0068312031970583</v>
      </c>
      <c r="AB686" s="90">
        <f t="shared" si="43"/>
        <v>-1.5585187982361177E-2</v>
      </c>
      <c r="AD686" s="100"/>
      <c r="AE686" s="96"/>
    </row>
    <row r="687" spans="1:31" x14ac:dyDescent="0.2">
      <c r="A687" s="2" t="s">
        <v>326</v>
      </c>
      <c r="B687" s="9">
        <v>39188</v>
      </c>
      <c r="C687" s="18">
        <v>1.99</v>
      </c>
      <c r="D687" s="12">
        <v>6.64</v>
      </c>
      <c r="F687" s="12">
        <v>2.8</v>
      </c>
      <c r="H687" s="23">
        <f t="shared" si="40"/>
        <v>2.2908676527677716E-7</v>
      </c>
      <c r="I687" s="32">
        <v>4.0000000000000001E-3</v>
      </c>
      <c r="J687" s="25">
        <v>0.05</v>
      </c>
      <c r="K687" s="36"/>
      <c r="L687" s="25">
        <v>47.1</v>
      </c>
      <c r="M687" s="36"/>
      <c r="N687" s="25">
        <v>1.73</v>
      </c>
      <c r="O687" s="25">
        <v>11.3</v>
      </c>
      <c r="P687" s="25">
        <v>5.52</v>
      </c>
      <c r="Q687" s="25">
        <v>0.16</v>
      </c>
      <c r="R687" s="25">
        <v>12.4</v>
      </c>
      <c r="S687" s="36"/>
      <c r="T687" s="51">
        <v>0.01</v>
      </c>
      <c r="U687" s="42">
        <v>47.9</v>
      </c>
      <c r="V687" s="42">
        <v>51.79</v>
      </c>
      <c r="W687" s="42">
        <v>0.02</v>
      </c>
      <c r="X687" s="42">
        <v>18</v>
      </c>
      <c r="Y687" s="44">
        <v>1.48</v>
      </c>
      <c r="Z687" s="87">
        <f t="shared" si="41"/>
        <v>3.7037999740645668</v>
      </c>
      <c r="AA687" s="88">
        <f t="shared" si="42"/>
        <v>3.8210202065644991</v>
      </c>
      <c r="AB687" s="90">
        <f t="shared" si="43"/>
        <v>-1.5577811786345283E-2</v>
      </c>
    </row>
    <row r="688" spans="1:31" x14ac:dyDescent="0.2">
      <c r="A688" s="2" t="s">
        <v>270</v>
      </c>
      <c r="B688" s="9">
        <v>39925</v>
      </c>
      <c r="C688" s="18">
        <v>19.36</v>
      </c>
      <c r="D688" s="12">
        <v>7.19</v>
      </c>
      <c r="E688" s="16"/>
      <c r="F688" s="12">
        <v>1.5</v>
      </c>
      <c r="H688" s="23">
        <f t="shared" si="40"/>
        <v>6.4565422903465397E-8</v>
      </c>
      <c r="I688" s="28"/>
      <c r="J688" s="25">
        <v>0.01</v>
      </c>
      <c r="K688" s="36"/>
      <c r="L688" s="25">
        <v>120</v>
      </c>
      <c r="M688" s="36"/>
      <c r="N688" s="25">
        <v>0.06</v>
      </c>
      <c r="O688" s="25">
        <v>0.76</v>
      </c>
      <c r="P688" s="25">
        <v>7.76</v>
      </c>
      <c r="Q688" s="25">
        <v>4.0000000000000001E-3</v>
      </c>
      <c r="R688" s="25">
        <v>11</v>
      </c>
      <c r="S688" s="36"/>
      <c r="T688" s="51">
        <v>7.0000000000000007E-2</v>
      </c>
      <c r="U688" s="42">
        <v>58.8</v>
      </c>
      <c r="V688" s="42">
        <v>62.41</v>
      </c>
      <c r="W688" s="42">
        <v>7.8799999999999999E-3</v>
      </c>
      <c r="X688" s="42">
        <v>34</v>
      </c>
      <c r="Y688" s="44">
        <v>4.16</v>
      </c>
      <c r="Z688" s="87">
        <f t="shared" si="41"/>
        <v>7.1272004407690099</v>
      </c>
      <c r="AA688" s="88">
        <f t="shared" si="42"/>
        <v>7.3522001740118235</v>
      </c>
      <c r="AB688" s="90">
        <f t="shared" si="43"/>
        <v>-1.5539298844534335E-2</v>
      </c>
      <c r="AE688" s="94">
        <v>3.11</v>
      </c>
    </row>
    <row r="689" spans="1:31" x14ac:dyDescent="0.2">
      <c r="A689" s="2" t="s">
        <v>167</v>
      </c>
      <c r="B689" s="9">
        <v>40714</v>
      </c>
      <c r="C689" s="18">
        <v>8.0299999999999994</v>
      </c>
      <c r="D689" s="12">
        <v>7.28</v>
      </c>
      <c r="F689" s="12">
        <v>0.85</v>
      </c>
      <c r="H689" s="23">
        <f t="shared" si="40"/>
        <v>5.2480746024977185E-8</v>
      </c>
      <c r="I689" s="32">
        <v>6.0000000000000001E-3</v>
      </c>
      <c r="J689" s="25">
        <v>0.01</v>
      </c>
      <c r="K689" s="29">
        <v>0.4</v>
      </c>
      <c r="L689" s="25">
        <v>124</v>
      </c>
      <c r="M689" s="29">
        <v>1.7</v>
      </c>
      <c r="N689" s="25">
        <v>0.01</v>
      </c>
      <c r="O689" s="25">
        <v>0.61</v>
      </c>
      <c r="P689" s="25">
        <v>5.31</v>
      </c>
      <c r="Q689" s="35"/>
      <c r="R689" s="25">
        <v>17.399999999999999</v>
      </c>
      <c r="S689" s="31">
        <v>1.5</v>
      </c>
      <c r="T689" s="51">
        <v>0.11</v>
      </c>
      <c r="U689" s="42">
        <v>44.3</v>
      </c>
      <c r="V689" s="42">
        <v>100.04</v>
      </c>
      <c r="W689" s="42">
        <v>3.2799999999999999E-3</v>
      </c>
      <c r="X689" s="42">
        <v>32</v>
      </c>
      <c r="Y689" s="44">
        <v>4.1900000000000004</v>
      </c>
      <c r="Z689" s="87">
        <f t="shared" si="41"/>
        <v>7.3985147095565553</v>
      </c>
      <c r="AA689" s="88">
        <f t="shared" si="42"/>
        <v>7.6320185006418146</v>
      </c>
      <c r="AB689" s="90">
        <f t="shared" si="43"/>
        <v>-1.5535296573964828E-2</v>
      </c>
      <c r="AC689" s="19">
        <v>7.4</v>
      </c>
      <c r="AD689" s="13">
        <v>7.63</v>
      </c>
      <c r="AE689" s="95">
        <v>3.14</v>
      </c>
    </row>
    <row r="690" spans="1:31" x14ac:dyDescent="0.2">
      <c r="A690" s="2" t="s">
        <v>189</v>
      </c>
      <c r="B690" s="9">
        <v>31212</v>
      </c>
      <c r="C690" s="18">
        <v>1.1200000000000001</v>
      </c>
      <c r="D690" s="12">
        <v>7.1</v>
      </c>
      <c r="F690" s="15"/>
      <c r="H690" s="23">
        <f t="shared" si="40"/>
        <v>7.943282347242818E-8</v>
      </c>
      <c r="I690" s="28"/>
      <c r="J690" s="25">
        <v>0.48</v>
      </c>
      <c r="K690" s="33"/>
      <c r="L690" s="25">
        <v>63.1</v>
      </c>
      <c r="M690" s="33"/>
      <c r="N690" s="25">
        <v>1.39</v>
      </c>
      <c r="O690" s="25">
        <v>2.4</v>
      </c>
      <c r="P690" s="25">
        <v>17.600000000000001</v>
      </c>
      <c r="Q690" s="25">
        <v>0.16</v>
      </c>
      <c r="R690" s="25">
        <v>7.3</v>
      </c>
      <c r="S690" s="34"/>
      <c r="T690" s="51">
        <v>0.06</v>
      </c>
      <c r="U690" s="42">
        <v>5</v>
      </c>
      <c r="V690" s="42">
        <v>0.02</v>
      </c>
      <c r="W690" s="42">
        <v>3.2845000000000001E-3</v>
      </c>
      <c r="X690" s="42">
        <v>11</v>
      </c>
      <c r="Y690" s="44">
        <v>4.8</v>
      </c>
      <c r="Z690" s="87">
        <f t="shared" si="41"/>
        <v>5.0578442986455761</v>
      </c>
      <c r="AA690" s="88">
        <f t="shared" si="42"/>
        <v>5.216676277156556</v>
      </c>
      <c r="AB690" s="90">
        <f t="shared" si="43"/>
        <v>-1.5458821396012431E-2</v>
      </c>
      <c r="AE690" s="96"/>
    </row>
    <row r="691" spans="1:31" x14ac:dyDescent="0.2">
      <c r="A691" s="2" t="s">
        <v>119</v>
      </c>
      <c r="B691" s="9">
        <v>40071</v>
      </c>
      <c r="C691" s="18">
        <v>7.22</v>
      </c>
      <c r="D691" s="12">
        <v>7.33</v>
      </c>
      <c r="F691" s="12">
        <v>2.6</v>
      </c>
      <c r="H691" s="23">
        <f t="shared" si="40"/>
        <v>4.6773514128719769E-8</v>
      </c>
      <c r="I691" s="28"/>
      <c r="J691" s="25">
        <v>0.52</v>
      </c>
      <c r="K691" s="29">
        <v>0.4</v>
      </c>
      <c r="L691" s="25">
        <v>100</v>
      </c>
      <c r="M691" s="29">
        <v>0.4</v>
      </c>
      <c r="N691" s="25">
        <v>1.94</v>
      </c>
      <c r="O691" s="25">
        <v>2.59</v>
      </c>
      <c r="P691" s="25">
        <v>8.5299999999999994</v>
      </c>
      <c r="Q691" s="25">
        <v>0.16</v>
      </c>
      <c r="R691" s="25">
        <v>14.6</v>
      </c>
      <c r="S691" s="29">
        <v>0.8</v>
      </c>
      <c r="T691" s="51">
        <v>0.11</v>
      </c>
      <c r="U691" s="42">
        <v>34.1</v>
      </c>
      <c r="V691" s="42">
        <v>0.22</v>
      </c>
      <c r="W691" s="42">
        <v>4.5999999999999999E-3</v>
      </c>
      <c r="X691" s="42">
        <v>20</v>
      </c>
      <c r="Y691" s="44">
        <v>5.42</v>
      </c>
      <c r="Z691" s="87">
        <f t="shared" si="41"/>
        <v>6.497273180868552</v>
      </c>
      <c r="AA691" s="88">
        <f t="shared" si="42"/>
        <v>6.701197094779797</v>
      </c>
      <c r="AB691" s="90">
        <f t="shared" si="43"/>
        <v>-1.5450571896009185E-2</v>
      </c>
      <c r="AE691" s="94">
        <v>0.16</v>
      </c>
    </row>
    <row r="692" spans="1:31" x14ac:dyDescent="0.2">
      <c r="A692" s="2" t="s">
        <v>166</v>
      </c>
      <c r="B692" s="9">
        <v>40126</v>
      </c>
      <c r="C692" s="18">
        <v>10.96</v>
      </c>
      <c r="D692" s="12">
        <v>7.26</v>
      </c>
      <c r="F692" s="12">
        <v>3.9</v>
      </c>
      <c r="H692" s="23">
        <f t="shared" si="40"/>
        <v>5.4954087385762357E-8</v>
      </c>
      <c r="I692" s="28"/>
      <c r="J692" s="25">
        <v>0.94</v>
      </c>
      <c r="K692" s="36"/>
      <c r="L692" s="25">
        <v>67.8</v>
      </c>
      <c r="M692" s="36"/>
      <c r="N692" s="25">
        <v>5.74</v>
      </c>
      <c r="O692" s="25">
        <v>2.71</v>
      </c>
      <c r="P692" s="25">
        <v>4.4400000000000004</v>
      </c>
      <c r="Q692" s="25">
        <v>0.25</v>
      </c>
      <c r="R692" s="25">
        <v>37.1</v>
      </c>
      <c r="S692" s="36"/>
      <c r="T692" s="51">
        <v>7.0000000000000007E-2</v>
      </c>
      <c r="U692" s="42">
        <v>14.6</v>
      </c>
      <c r="V692" s="42">
        <v>0.22</v>
      </c>
      <c r="W692" s="42">
        <v>0.01</v>
      </c>
      <c r="X692" s="42">
        <v>35</v>
      </c>
      <c r="Y692" s="44">
        <v>4.58</v>
      </c>
      <c r="Z692" s="87">
        <f t="shared" si="41"/>
        <v>5.6984435758334735</v>
      </c>
      <c r="AA692" s="88">
        <f t="shared" si="42"/>
        <v>5.877228107953421</v>
      </c>
      <c r="AB692" s="90">
        <f t="shared" si="43"/>
        <v>-1.5444851668552117E-2</v>
      </c>
      <c r="AE692" s="94">
        <v>1.21</v>
      </c>
    </row>
    <row r="693" spans="1:31" x14ac:dyDescent="0.2">
      <c r="A693" s="2" t="s">
        <v>182</v>
      </c>
      <c r="B693" s="9">
        <v>40070</v>
      </c>
      <c r="C693" s="18">
        <v>3.55</v>
      </c>
      <c r="D693" s="12">
        <v>7.71</v>
      </c>
      <c r="F693" s="12">
        <v>1.3</v>
      </c>
      <c r="H693" s="23">
        <f t="shared" si="40"/>
        <v>1.9498445997580434E-8</v>
      </c>
      <c r="I693" s="32">
        <v>0.2</v>
      </c>
      <c r="J693" s="25">
        <v>7.0000000000000007E-2</v>
      </c>
      <c r="K693" s="30">
        <v>0.7</v>
      </c>
      <c r="L693" s="25">
        <v>68.2</v>
      </c>
      <c r="M693" s="30">
        <v>0.3</v>
      </c>
      <c r="N693" s="25">
        <v>0.28999999999999998</v>
      </c>
      <c r="O693" s="25">
        <v>1.3</v>
      </c>
      <c r="P693" s="25">
        <v>5.09</v>
      </c>
      <c r="Q693" s="25">
        <v>0.15</v>
      </c>
      <c r="R693" s="25">
        <v>10.4</v>
      </c>
      <c r="S693" s="31">
        <v>7.4</v>
      </c>
      <c r="T693" s="51">
        <v>0.25</v>
      </c>
      <c r="U693" s="42">
        <v>65</v>
      </c>
      <c r="V693" s="42">
        <v>0.3</v>
      </c>
      <c r="W693" s="42">
        <v>9.8499999999999994E-3</v>
      </c>
      <c r="X693" s="42">
        <v>28</v>
      </c>
      <c r="Y693" s="44">
        <v>2.33</v>
      </c>
      <c r="Z693" s="87">
        <f t="shared" si="41"/>
        <v>4.3495430691994539</v>
      </c>
      <c r="AA693" s="88">
        <f t="shared" si="42"/>
        <v>4.4859748956571259</v>
      </c>
      <c r="AB693" s="90">
        <f t="shared" si="43"/>
        <v>-1.5441293538231931E-2</v>
      </c>
      <c r="AD693" s="100"/>
      <c r="AE693" s="95">
        <v>3.45</v>
      </c>
    </row>
    <row r="694" spans="1:31" x14ac:dyDescent="0.2">
      <c r="A694" s="2" t="s">
        <v>366</v>
      </c>
      <c r="B694" s="9">
        <v>37383</v>
      </c>
      <c r="C694" s="18">
        <v>0.69</v>
      </c>
      <c r="D694" s="12">
        <v>6.35</v>
      </c>
      <c r="F694" s="12">
        <v>15</v>
      </c>
      <c r="H694" s="23">
        <f t="shared" si="40"/>
        <v>4.4668359215096327E-7</v>
      </c>
      <c r="I694" s="32">
        <v>3.0000000000000001E-3</v>
      </c>
      <c r="J694" s="25">
        <v>0.02</v>
      </c>
      <c r="K694" s="30">
        <v>1.2</v>
      </c>
      <c r="L694" s="25">
        <v>18</v>
      </c>
      <c r="M694" s="30">
        <v>0.7</v>
      </c>
      <c r="N694" s="25">
        <v>0.09</v>
      </c>
      <c r="O694" s="25">
        <v>7.27</v>
      </c>
      <c r="P694" s="25">
        <v>2.19</v>
      </c>
      <c r="Q694" s="25">
        <v>0.03</v>
      </c>
      <c r="R694" s="25">
        <v>7.56</v>
      </c>
      <c r="S694" s="31">
        <v>1.6</v>
      </c>
      <c r="T694" s="51">
        <v>0.01</v>
      </c>
      <c r="U694" s="42">
        <v>15.2</v>
      </c>
      <c r="V694" s="42">
        <v>2.58</v>
      </c>
      <c r="W694" s="42">
        <v>0.05</v>
      </c>
      <c r="X694" s="42">
        <v>17</v>
      </c>
      <c r="Y694" s="44">
        <v>0.81</v>
      </c>
      <c r="Z694" s="87">
        <f t="shared" si="41"/>
        <v>1.5989086477777708</v>
      </c>
      <c r="AA694" s="88">
        <f t="shared" si="42"/>
        <v>1.6490003411931691</v>
      </c>
      <c r="AB694" s="90">
        <f t="shared" si="43"/>
        <v>-1.5422751556615896E-2</v>
      </c>
      <c r="AD694" s="100"/>
      <c r="AE694" s="96"/>
    </row>
    <row r="695" spans="1:31" x14ac:dyDescent="0.2">
      <c r="A695" s="2" t="s">
        <v>278</v>
      </c>
      <c r="B695" s="9">
        <v>40141</v>
      </c>
      <c r="C695" s="18">
        <v>2.2799999999999998</v>
      </c>
      <c r="D695" s="12">
        <v>7.3</v>
      </c>
      <c r="F695" s="12">
        <v>2.1</v>
      </c>
      <c r="H695" s="23">
        <f t="shared" si="40"/>
        <v>5.0118723362727164E-8</v>
      </c>
      <c r="I695" s="32">
        <v>0.17</v>
      </c>
      <c r="J695" s="25">
        <v>0.06</v>
      </c>
      <c r="K695" s="33"/>
      <c r="L695" s="25">
        <v>92.4</v>
      </c>
      <c r="M695" s="33"/>
      <c r="N695" s="25">
        <v>3.67</v>
      </c>
      <c r="O695" s="25">
        <v>1.36</v>
      </c>
      <c r="P695" s="25">
        <v>4.2699999999999996</v>
      </c>
      <c r="Q695" s="25">
        <v>0.19</v>
      </c>
      <c r="R695" s="25">
        <v>21.6</v>
      </c>
      <c r="S695" s="34"/>
      <c r="T695" s="51">
        <v>0.01</v>
      </c>
      <c r="U695" s="42">
        <v>53.4</v>
      </c>
      <c r="V695" s="42">
        <v>0.22</v>
      </c>
      <c r="W695" s="42">
        <v>6.5700000000000003E-3</v>
      </c>
      <c r="X695" s="42">
        <v>49</v>
      </c>
      <c r="Y695" s="44">
        <v>3.79</v>
      </c>
      <c r="Z695" s="87">
        <f t="shared" si="41"/>
        <v>6.0969721113373074</v>
      </c>
      <c r="AA695" s="88">
        <f t="shared" si="42"/>
        <v>6.2879249863948932</v>
      </c>
      <c r="AB695" s="90">
        <f t="shared" si="43"/>
        <v>-1.5418204410640695E-2</v>
      </c>
      <c r="AD695" s="100"/>
      <c r="AE695" s="95">
        <v>2.2400000000000002</v>
      </c>
    </row>
    <row r="696" spans="1:31" x14ac:dyDescent="0.2">
      <c r="A696" s="2" t="s">
        <v>252</v>
      </c>
      <c r="B696" s="9">
        <v>37887</v>
      </c>
      <c r="C696" s="18">
        <v>2.88</v>
      </c>
      <c r="D696" s="12">
        <v>8.4600000000000009</v>
      </c>
      <c r="F696" s="12">
        <v>8.58</v>
      </c>
      <c r="H696" s="23">
        <f t="shared" si="40"/>
        <v>3.467368504525301E-9</v>
      </c>
      <c r="I696" s="28"/>
      <c r="J696" s="25">
        <v>0.17</v>
      </c>
      <c r="K696" s="36"/>
      <c r="L696" s="25">
        <v>2.9</v>
      </c>
      <c r="M696" s="36"/>
      <c r="N696" s="25">
        <v>0.06</v>
      </c>
      <c r="O696" s="25">
        <v>11</v>
      </c>
      <c r="P696" s="25">
        <v>1.9</v>
      </c>
      <c r="Q696" s="25">
        <v>5.0000000000000001E-3</v>
      </c>
      <c r="R696" s="25">
        <v>520</v>
      </c>
      <c r="S696" s="36"/>
      <c r="T696" s="51">
        <v>7.95</v>
      </c>
      <c r="U696" s="42">
        <v>20</v>
      </c>
      <c r="V696" s="42">
        <v>0.44</v>
      </c>
      <c r="W696" s="42">
        <v>0.04</v>
      </c>
      <c r="X696" s="42">
        <v>580</v>
      </c>
      <c r="Y696" s="44">
        <v>6.9</v>
      </c>
      <c r="Z696" s="87">
        <f t="shared" si="41"/>
        <v>23.212659648652469</v>
      </c>
      <c r="AA696" s="88">
        <f t="shared" si="42"/>
        <v>23.936533276706733</v>
      </c>
      <c r="AB696" s="90">
        <f t="shared" si="43"/>
        <v>-1.5352831790784024E-2</v>
      </c>
    </row>
    <row r="697" spans="1:31" x14ac:dyDescent="0.2">
      <c r="A697" s="2" t="s">
        <v>371</v>
      </c>
      <c r="B697" s="9">
        <v>41479</v>
      </c>
      <c r="C697" s="18">
        <v>3.92</v>
      </c>
      <c r="D697" s="12">
        <v>4.51</v>
      </c>
      <c r="F697" s="12">
        <v>2</v>
      </c>
      <c r="H697" s="23">
        <f t="shared" si="40"/>
        <v>3.090295432513586E-5</v>
      </c>
      <c r="I697" s="28"/>
      <c r="J697" s="25">
        <v>0.01</v>
      </c>
      <c r="K697" s="36"/>
      <c r="L697" s="25">
        <v>13.6</v>
      </c>
      <c r="M697" s="36"/>
      <c r="N697" s="25">
        <v>0.01</v>
      </c>
      <c r="O697" s="25">
        <v>20.2</v>
      </c>
      <c r="P697" s="25">
        <v>9.68</v>
      </c>
      <c r="Q697" s="25">
        <v>0.01</v>
      </c>
      <c r="R697" s="25">
        <v>8.01</v>
      </c>
      <c r="S697" s="36"/>
      <c r="T697" s="51">
        <v>0.01</v>
      </c>
      <c r="U697" s="42">
        <v>27.3</v>
      </c>
      <c r="V697" s="42">
        <v>62.86</v>
      </c>
      <c r="W697" s="42">
        <v>3.2799999999999999E-3</v>
      </c>
      <c r="X697" s="42">
        <v>27</v>
      </c>
      <c r="Y697" s="44">
        <v>7.0000000000000007E-2</v>
      </c>
      <c r="Z697" s="87">
        <f t="shared" si="41"/>
        <v>2.3413677932464032</v>
      </c>
      <c r="AA697" s="88">
        <f t="shared" si="42"/>
        <v>2.4142298571444569</v>
      </c>
      <c r="AB697" s="90">
        <f t="shared" si="43"/>
        <v>-1.5321326414581189E-2</v>
      </c>
      <c r="AC697" s="19">
        <v>2.46</v>
      </c>
      <c r="AD697" s="13">
        <v>2.42</v>
      </c>
      <c r="AE697" s="94">
        <v>1.74</v>
      </c>
    </row>
    <row r="698" spans="1:31" x14ac:dyDescent="0.2">
      <c r="A698" s="2" t="s">
        <v>175</v>
      </c>
      <c r="B698" s="9">
        <v>37887</v>
      </c>
      <c r="C698" s="18">
        <v>0.74</v>
      </c>
      <c r="D698" s="12">
        <v>7.35</v>
      </c>
      <c r="E698" s="16"/>
      <c r="F698" s="12">
        <v>10.7</v>
      </c>
      <c r="H698" s="23">
        <f t="shared" si="40"/>
        <v>4.466835921509628E-8</v>
      </c>
      <c r="I698" s="32">
        <v>1E-3</v>
      </c>
      <c r="J698" s="25">
        <v>7.0000000000000007E-2</v>
      </c>
      <c r="K698" s="33"/>
      <c r="L698" s="25">
        <v>33</v>
      </c>
      <c r="M698" s="33"/>
      <c r="N698" s="25">
        <v>0.01</v>
      </c>
      <c r="O698" s="25">
        <v>72</v>
      </c>
      <c r="P698" s="25">
        <v>17</v>
      </c>
      <c r="Q698" s="25">
        <v>0.04</v>
      </c>
      <c r="R698" s="25">
        <v>3000</v>
      </c>
      <c r="S698" s="34"/>
      <c r="T698" s="51">
        <v>6.42</v>
      </c>
      <c r="U698" s="42">
        <v>30</v>
      </c>
      <c r="V698" s="42">
        <v>0.44</v>
      </c>
      <c r="W698" s="42">
        <v>6.5599999999999999E-3</v>
      </c>
      <c r="X698" s="42">
        <v>4600</v>
      </c>
      <c r="Y698" s="44">
        <v>9</v>
      </c>
      <c r="Z698" s="87">
        <f t="shared" si="41"/>
        <v>135.38407262487567</v>
      </c>
      <c r="AA698" s="88">
        <f t="shared" si="42"/>
        <v>139.59481054023041</v>
      </c>
      <c r="AB698" s="90">
        <f t="shared" si="43"/>
        <v>-1.5312950095976934E-2</v>
      </c>
      <c r="AD698" s="100"/>
      <c r="AE698" s="96"/>
    </row>
    <row r="699" spans="1:31" x14ac:dyDescent="0.2">
      <c r="A699" s="2" t="s">
        <v>199</v>
      </c>
      <c r="B699" s="9">
        <v>35236</v>
      </c>
      <c r="C699" s="18">
        <v>4.2</v>
      </c>
      <c r="D699" s="12">
        <v>7.57</v>
      </c>
      <c r="F699" s="12">
        <v>0.1</v>
      </c>
      <c r="H699" s="23">
        <f t="shared" si="40"/>
        <v>2.6915348039269097E-8</v>
      </c>
      <c r="I699" s="28"/>
      <c r="J699" s="25">
        <v>0.06</v>
      </c>
      <c r="K699" s="33"/>
      <c r="L699" s="25">
        <v>38.1</v>
      </c>
      <c r="M699" s="33"/>
      <c r="N699" s="25">
        <v>0.7</v>
      </c>
      <c r="O699" s="25">
        <v>0.86</v>
      </c>
      <c r="P699" s="25">
        <v>1.59</v>
      </c>
      <c r="Q699" s="25">
        <v>0.13</v>
      </c>
      <c r="R699" s="25">
        <v>7.63</v>
      </c>
      <c r="S699" s="34"/>
      <c r="T699" s="51">
        <v>0.15</v>
      </c>
      <c r="U699" s="42">
        <v>33.799999999999997</v>
      </c>
      <c r="V699" s="42">
        <v>0.97</v>
      </c>
      <c r="W699" s="42">
        <v>0.03</v>
      </c>
      <c r="X699" s="42">
        <v>13.1</v>
      </c>
      <c r="Y699" s="43">
        <v>1.4</v>
      </c>
      <c r="Z699" s="87">
        <f t="shared" si="41"/>
        <v>2.4190192231514116</v>
      </c>
      <c r="AA699" s="88">
        <f t="shared" si="42"/>
        <v>2.494223815265225</v>
      </c>
      <c r="AB699" s="90">
        <f t="shared" si="43"/>
        <v>-1.5306507641854641E-2</v>
      </c>
    </row>
    <row r="700" spans="1:31" x14ac:dyDescent="0.2">
      <c r="A700" s="2" t="s">
        <v>198</v>
      </c>
      <c r="B700" s="9">
        <v>40325</v>
      </c>
      <c r="C700" s="18">
        <v>5.26</v>
      </c>
      <c r="D700" s="12">
        <v>4.8899999999999997</v>
      </c>
      <c r="F700" s="12">
        <v>0.97</v>
      </c>
      <c r="H700" s="23">
        <f t="shared" si="40"/>
        <v>1.2882495516931347E-5</v>
      </c>
      <c r="I700" s="32">
        <v>6.0000000000000001E-3</v>
      </c>
      <c r="J700" s="25">
        <v>0.01</v>
      </c>
      <c r="K700" s="36"/>
      <c r="L700" s="25">
        <v>23.4</v>
      </c>
      <c r="M700" s="36"/>
      <c r="N700" s="25">
        <v>2E-3</v>
      </c>
      <c r="O700" s="25">
        <v>8.68</v>
      </c>
      <c r="P700" s="25">
        <v>2.61</v>
      </c>
      <c r="Q700" s="25">
        <v>0.04</v>
      </c>
      <c r="R700" s="25">
        <v>8.44</v>
      </c>
      <c r="S700" s="36"/>
      <c r="T700" s="51">
        <v>0.02</v>
      </c>
      <c r="U700" s="42">
        <v>23.3</v>
      </c>
      <c r="V700" s="42">
        <v>56.66</v>
      </c>
      <c r="W700" s="42">
        <v>3.2799999999999999E-3</v>
      </c>
      <c r="X700" s="42">
        <v>19</v>
      </c>
      <c r="Y700" s="44">
        <v>0.1</v>
      </c>
      <c r="Z700" s="87">
        <f t="shared" si="41"/>
        <v>1.9742654963279127</v>
      </c>
      <c r="AA700" s="88">
        <f t="shared" si="42"/>
        <v>2.0356031749665884</v>
      </c>
      <c r="AB700" s="90">
        <f t="shared" si="43"/>
        <v>-1.5296680182514334E-2</v>
      </c>
      <c r="AC700" s="19">
        <v>2</v>
      </c>
      <c r="AD700" s="13">
        <v>2.04</v>
      </c>
      <c r="AE700" s="94">
        <v>1.86</v>
      </c>
    </row>
    <row r="701" spans="1:31" x14ac:dyDescent="0.2">
      <c r="A701" s="2" t="s">
        <v>86</v>
      </c>
      <c r="B701" s="9">
        <v>41127</v>
      </c>
      <c r="C701" s="20"/>
      <c r="D701" s="12">
        <v>6.2</v>
      </c>
      <c r="F701" s="12">
        <v>2.44</v>
      </c>
      <c r="H701" s="23">
        <f t="shared" si="40"/>
        <v>6.3095734448019254E-7</v>
      </c>
      <c r="I701" s="32">
        <v>4.0000000000000001E-3</v>
      </c>
      <c r="J701" s="25">
        <v>0.01</v>
      </c>
      <c r="K701" s="29">
        <v>1</v>
      </c>
      <c r="L701" s="25">
        <v>85.7</v>
      </c>
      <c r="M701" s="29">
        <v>1</v>
      </c>
      <c r="N701" s="25">
        <v>0.01</v>
      </c>
      <c r="O701" s="25">
        <v>19.899999999999999</v>
      </c>
      <c r="P701" s="25">
        <v>10.3</v>
      </c>
      <c r="Q701" s="25">
        <v>0.01</v>
      </c>
      <c r="R701" s="25">
        <v>18.600000000000001</v>
      </c>
      <c r="S701" s="29">
        <v>12.1</v>
      </c>
      <c r="T701" s="51">
        <v>0.12</v>
      </c>
      <c r="U701" s="42">
        <v>57.3</v>
      </c>
      <c r="V701" s="42">
        <v>170.87</v>
      </c>
      <c r="W701" s="42">
        <v>0.03</v>
      </c>
      <c r="X701" s="42">
        <v>38.299999999999997</v>
      </c>
      <c r="Y701" s="44">
        <v>1.61</v>
      </c>
      <c r="Z701" s="87">
        <f t="shared" si="41"/>
        <v>6.4435569265373669</v>
      </c>
      <c r="AA701" s="88">
        <f t="shared" si="42"/>
        <v>6.6436857005396188</v>
      </c>
      <c r="AB701" s="90">
        <f t="shared" si="43"/>
        <v>-1.5291897591032158E-2</v>
      </c>
      <c r="AC701" s="19">
        <v>6.5</v>
      </c>
      <c r="AD701" s="99">
        <v>6.7</v>
      </c>
      <c r="AE701" s="95">
        <v>-3.1</v>
      </c>
    </row>
    <row r="702" spans="1:31" x14ac:dyDescent="0.2">
      <c r="A702" s="2" t="s">
        <v>287</v>
      </c>
      <c r="B702" s="9">
        <v>38491</v>
      </c>
      <c r="C702" s="18">
        <v>3.25</v>
      </c>
      <c r="D702" s="12">
        <v>7.05</v>
      </c>
      <c r="F702" s="12">
        <v>4.3</v>
      </c>
      <c r="H702" s="23">
        <f t="shared" si="40"/>
        <v>8.9125093813374537E-8</v>
      </c>
      <c r="I702" s="32">
        <v>0.01</v>
      </c>
      <c r="J702" s="25">
        <v>0.02</v>
      </c>
      <c r="K702" s="29">
        <v>1.3</v>
      </c>
      <c r="L702" s="25">
        <v>143</v>
      </c>
      <c r="M702" s="29">
        <v>0.5</v>
      </c>
      <c r="N702" s="25">
        <v>0.36</v>
      </c>
      <c r="O702" s="25">
        <v>3.67</v>
      </c>
      <c r="P702" s="25">
        <v>8.8000000000000007</v>
      </c>
      <c r="Q702" s="25">
        <v>0.08</v>
      </c>
      <c r="R702" s="25">
        <v>5.07</v>
      </c>
      <c r="S702" s="29">
        <v>7.4</v>
      </c>
      <c r="T702" s="51">
        <v>0.23</v>
      </c>
      <c r="U702" s="42">
        <v>55.4</v>
      </c>
      <c r="V702" s="42">
        <v>118.59</v>
      </c>
      <c r="W702" s="42">
        <v>0.33</v>
      </c>
      <c r="X702" s="42">
        <v>25</v>
      </c>
      <c r="Y702" s="44">
        <v>4.66</v>
      </c>
      <c r="Z702" s="87">
        <f t="shared" si="41"/>
        <v>8.192130078514996</v>
      </c>
      <c r="AA702" s="88">
        <f t="shared" si="42"/>
        <v>8.445725618557347</v>
      </c>
      <c r="AB702" s="90">
        <f t="shared" si="43"/>
        <v>-1.5242080750043688E-2</v>
      </c>
      <c r="AD702" s="100"/>
      <c r="AE702" s="96"/>
    </row>
    <row r="703" spans="1:31" x14ac:dyDescent="0.2">
      <c r="A703" s="2" t="s">
        <v>150</v>
      </c>
      <c r="B703" s="9">
        <v>38860</v>
      </c>
      <c r="C703" s="18">
        <v>9.64</v>
      </c>
      <c r="D703" s="12">
        <v>7.22</v>
      </c>
      <c r="E703" s="16"/>
      <c r="F703" s="12">
        <v>1.8</v>
      </c>
      <c r="H703" s="23">
        <f t="shared" si="40"/>
        <v>6.0255958607435649E-8</v>
      </c>
      <c r="I703" s="28"/>
      <c r="J703" s="25">
        <v>0.3</v>
      </c>
      <c r="K703" s="29">
        <v>3.3</v>
      </c>
      <c r="L703" s="25">
        <v>114</v>
      </c>
      <c r="M703" s="29">
        <v>0.2</v>
      </c>
      <c r="N703" s="25">
        <v>2.5</v>
      </c>
      <c r="O703" s="25">
        <v>2.31</v>
      </c>
      <c r="P703" s="25">
        <v>9.0399999999999991</v>
      </c>
      <c r="Q703" s="25">
        <v>0.18</v>
      </c>
      <c r="R703" s="25">
        <v>19.5</v>
      </c>
      <c r="S703" s="29">
        <v>0.9</v>
      </c>
      <c r="T703" s="51">
        <v>0.02</v>
      </c>
      <c r="U703" s="42">
        <v>50.1</v>
      </c>
      <c r="V703" s="42">
        <v>0.22</v>
      </c>
      <c r="W703" s="42">
        <v>5.2551999999999998E-3</v>
      </c>
      <c r="X703" s="42">
        <v>36</v>
      </c>
      <c r="Y703" s="44">
        <v>5.62</v>
      </c>
      <c r="Z703" s="87">
        <f t="shared" si="41"/>
        <v>7.4523686116198258</v>
      </c>
      <c r="AA703" s="88">
        <f t="shared" si="42"/>
        <v>7.6827987054548812</v>
      </c>
      <c r="AB703" s="90">
        <f t="shared" si="43"/>
        <v>-1.5224813112907989E-2</v>
      </c>
      <c r="AC703" s="19">
        <v>7.4</v>
      </c>
      <c r="AD703" s="13">
        <v>7.7</v>
      </c>
      <c r="AE703" s="94">
        <v>-4.3</v>
      </c>
    </row>
    <row r="704" spans="1:31" x14ac:dyDescent="0.2">
      <c r="A704" s="2" t="s">
        <v>162</v>
      </c>
      <c r="B704" s="9">
        <v>42318</v>
      </c>
      <c r="D704" s="12">
        <v>7.72</v>
      </c>
      <c r="F704" s="12">
        <v>0.6</v>
      </c>
      <c r="H704" s="23">
        <f t="shared" si="40"/>
        <v>1.9054607179632456E-8</v>
      </c>
      <c r="I704" s="24">
        <v>4.0000000000000001E-3</v>
      </c>
      <c r="J704" s="25">
        <v>0.24</v>
      </c>
      <c r="K704" s="33"/>
      <c r="L704" s="25">
        <v>56</v>
      </c>
      <c r="M704" s="33"/>
      <c r="N704" s="25">
        <v>0.94</v>
      </c>
      <c r="O704" s="25">
        <v>1.2</v>
      </c>
      <c r="P704" s="25">
        <v>4.5</v>
      </c>
      <c r="Q704" s="25">
        <v>0.09</v>
      </c>
      <c r="R704" s="25">
        <v>7</v>
      </c>
      <c r="S704" s="34"/>
      <c r="T704" s="51">
        <v>0.03</v>
      </c>
      <c r="U704" s="42">
        <v>2.1</v>
      </c>
      <c r="V704" s="42">
        <v>1.01</v>
      </c>
      <c r="W704" s="42">
        <v>0.03</v>
      </c>
      <c r="X704" s="42">
        <v>8.1</v>
      </c>
      <c r="Y704" s="44">
        <v>3.37</v>
      </c>
      <c r="Z704" s="87">
        <f t="shared" si="41"/>
        <v>3.5505159620608109</v>
      </c>
      <c r="AA704" s="88">
        <f t="shared" si="42"/>
        <v>3.6600991185387501</v>
      </c>
      <c r="AB704" s="90">
        <f t="shared" si="43"/>
        <v>-1.5197476949335013E-2</v>
      </c>
      <c r="AC704" s="19">
        <v>3.55</v>
      </c>
      <c r="AD704" s="99">
        <v>3.66</v>
      </c>
      <c r="AE704" s="95">
        <v>-3.05</v>
      </c>
    </row>
    <row r="705" spans="1:31" x14ac:dyDescent="0.2">
      <c r="A705" s="2" t="s">
        <v>384</v>
      </c>
      <c r="B705" s="9">
        <v>41786</v>
      </c>
      <c r="C705" s="18">
        <v>9.3699999999999992</v>
      </c>
      <c r="D705" s="12">
        <v>5.43</v>
      </c>
      <c r="F705" s="12">
        <v>1.2</v>
      </c>
      <c r="H705" s="23">
        <f t="shared" si="40"/>
        <v>3.7153522909717272E-6</v>
      </c>
      <c r="I705" s="28"/>
      <c r="J705" s="25">
        <v>0.01</v>
      </c>
      <c r="K705" s="29">
        <v>0.2</v>
      </c>
      <c r="L705" s="25">
        <v>12.5</v>
      </c>
      <c r="M705" s="30">
        <v>0.5</v>
      </c>
      <c r="N705" s="25">
        <v>2E-3</v>
      </c>
      <c r="O705" s="25">
        <v>2.87</v>
      </c>
      <c r="P705" s="25">
        <v>8.42</v>
      </c>
      <c r="Q705" s="25">
        <v>0.04</v>
      </c>
      <c r="R705" s="25">
        <v>52.9</v>
      </c>
      <c r="S705" s="29">
        <v>6</v>
      </c>
      <c r="T705" s="51">
        <v>0.01</v>
      </c>
      <c r="U705" s="42">
        <v>24.7</v>
      </c>
      <c r="V705" s="42">
        <v>13.72</v>
      </c>
      <c r="W705" s="42">
        <v>3.2799999999999999E-3</v>
      </c>
      <c r="X705" s="42">
        <v>100</v>
      </c>
      <c r="Y705" s="44">
        <v>0.25</v>
      </c>
      <c r="Z705" s="87">
        <f t="shared" si="41"/>
        <v>3.6929605354527721</v>
      </c>
      <c r="AA705" s="88">
        <f t="shared" si="42"/>
        <v>3.806760376958517</v>
      </c>
      <c r="AB705" s="90">
        <f t="shared" si="43"/>
        <v>-1.5173876846192699E-2</v>
      </c>
      <c r="AC705" s="19">
        <v>3.7</v>
      </c>
      <c r="AD705" s="99">
        <v>3.81</v>
      </c>
      <c r="AE705" s="95">
        <v>2.71</v>
      </c>
    </row>
    <row r="706" spans="1:31" x14ac:dyDescent="0.2">
      <c r="A706" s="2" t="s">
        <v>104</v>
      </c>
      <c r="B706" s="9">
        <v>39706</v>
      </c>
      <c r="C706" s="20"/>
      <c r="D706" s="12">
        <v>6.56</v>
      </c>
      <c r="E706" s="16"/>
      <c r="F706" s="12">
        <v>8.1</v>
      </c>
      <c r="H706" s="23">
        <f t="shared" si="40"/>
        <v>2.7542287033381632E-7</v>
      </c>
      <c r="I706" s="32">
        <v>0.68</v>
      </c>
      <c r="J706" s="25">
        <v>11.37</v>
      </c>
      <c r="K706" s="29">
        <v>0.2</v>
      </c>
      <c r="L706" s="25">
        <v>65.900000000000006</v>
      </c>
      <c r="M706" s="29">
        <v>0.7</v>
      </c>
      <c r="N706" s="25">
        <v>3.59</v>
      </c>
      <c r="O706" s="25">
        <v>15.3</v>
      </c>
      <c r="P706" s="25">
        <v>30.6</v>
      </c>
      <c r="Q706" s="25">
        <v>1.25</v>
      </c>
      <c r="R706" s="25">
        <v>330</v>
      </c>
      <c r="S706" s="29">
        <v>0.7</v>
      </c>
      <c r="T706" s="51">
        <v>3.89</v>
      </c>
      <c r="U706" s="42">
        <v>4.3099999999999996</v>
      </c>
      <c r="V706" s="42">
        <v>0.22</v>
      </c>
      <c r="W706" s="42">
        <v>3.9399999999999999E-3</v>
      </c>
      <c r="X706" s="42">
        <v>454</v>
      </c>
      <c r="Y706" s="44">
        <v>9.07</v>
      </c>
      <c r="Z706" s="87">
        <f t="shared" si="41"/>
        <v>21.432618336455587</v>
      </c>
      <c r="AA706" s="88">
        <f t="shared" si="42"/>
        <v>22.093011289044668</v>
      </c>
      <c r="AB706" s="90">
        <f t="shared" si="43"/>
        <v>-1.517250774477432E-2</v>
      </c>
      <c r="AD706" s="100"/>
      <c r="AE706" s="95">
        <v>3.63</v>
      </c>
    </row>
    <row r="707" spans="1:31" x14ac:dyDescent="0.2">
      <c r="A707" s="2" t="s">
        <v>332</v>
      </c>
      <c r="B707" s="9">
        <v>41771</v>
      </c>
      <c r="C707" s="18">
        <v>24.85</v>
      </c>
      <c r="D707" s="12">
        <v>7.52</v>
      </c>
      <c r="F707" s="12">
        <v>1.2</v>
      </c>
      <c r="H707" s="23">
        <f t="shared" si="40"/>
        <v>3.0199517204020188E-8</v>
      </c>
      <c r="I707" s="28"/>
      <c r="J707" s="25">
        <v>0.01</v>
      </c>
      <c r="K707" s="33"/>
      <c r="L707" s="25">
        <v>110</v>
      </c>
      <c r="M707" s="33"/>
      <c r="N707" s="25">
        <v>0.01</v>
      </c>
      <c r="O707" s="25">
        <v>0.82</v>
      </c>
      <c r="P707" s="25">
        <v>6.15</v>
      </c>
      <c r="Q707" s="25">
        <v>1E-3</v>
      </c>
      <c r="R707" s="25">
        <v>11</v>
      </c>
      <c r="S707" s="34"/>
      <c r="T707" s="51">
        <v>0.02</v>
      </c>
      <c r="U707" s="42">
        <v>31.8</v>
      </c>
      <c r="V707" s="42">
        <v>53.56</v>
      </c>
      <c r="W707" s="42">
        <v>3.2799999999999999E-3</v>
      </c>
      <c r="X707" s="42">
        <v>7.76</v>
      </c>
      <c r="Y707" s="44">
        <v>4.95</v>
      </c>
      <c r="Z707" s="87">
        <f t="shared" si="41"/>
        <v>6.4953774373919799</v>
      </c>
      <c r="AA707" s="88">
        <f t="shared" si="42"/>
        <v>6.6954911885697399</v>
      </c>
      <c r="AB707" s="90">
        <f t="shared" si="43"/>
        <v>-1.5170627261339288E-2</v>
      </c>
      <c r="AC707" s="19">
        <v>6.5</v>
      </c>
      <c r="AD707" s="99">
        <v>6.69</v>
      </c>
      <c r="AE707" s="95">
        <v>2.97</v>
      </c>
    </row>
    <row r="708" spans="1:31" x14ac:dyDescent="0.2">
      <c r="A708" s="2" t="s">
        <v>359</v>
      </c>
      <c r="B708" s="9">
        <v>37965</v>
      </c>
      <c r="C708" s="18">
        <v>3.5</v>
      </c>
      <c r="D708" s="12">
        <v>5</v>
      </c>
      <c r="F708" s="12">
        <v>1.8</v>
      </c>
      <c r="H708" s="23">
        <f t="shared" ref="H708:H771" si="44">10^-(D708)</f>
        <v>1.0000000000000001E-5</v>
      </c>
      <c r="I708" s="32">
        <v>8.9999999999999993E-3</v>
      </c>
      <c r="J708" s="25">
        <v>0.01</v>
      </c>
      <c r="K708" s="29">
        <v>0.2</v>
      </c>
      <c r="L708" s="25">
        <v>79.400000000000006</v>
      </c>
      <c r="M708" s="29">
        <v>0.4</v>
      </c>
      <c r="N708" s="25">
        <v>0.02</v>
      </c>
      <c r="O708" s="25">
        <v>12.2</v>
      </c>
      <c r="P708" s="25">
        <v>7.31</v>
      </c>
      <c r="Q708" s="25">
        <v>2.3999999999999998E-3</v>
      </c>
      <c r="R708" s="25">
        <v>10.199999999999999</v>
      </c>
      <c r="S708" s="29">
        <v>11</v>
      </c>
      <c r="T708" s="51">
        <v>0.01</v>
      </c>
      <c r="U708" s="42">
        <v>10.199999999999999</v>
      </c>
      <c r="V708" s="42">
        <v>250.37</v>
      </c>
      <c r="W708" s="42">
        <v>3.2845000000000001E-3</v>
      </c>
      <c r="X708" s="42">
        <v>31</v>
      </c>
      <c r="Y708" s="44">
        <v>0.36</v>
      </c>
      <c r="Z708" s="87">
        <f t="shared" ref="Z708:Z771" si="45">(H708/H$3)+(I708/I$3*3)+(J708/J$3)+(L708/L$3*2)+(N708/N$3*2)+(O708/O$3)+(P708/P$3*2)+(Q708/Q$3*2)+(R708/R$3)</f>
        <v>5.3215359404359948</v>
      </c>
      <c r="AA708" s="88">
        <f t="shared" ref="AA708:AA771" si="46">(T708/T$3*3)+(U708/U$3*2)+(V708/V$3)+(W708/W$3)+(X708/X$3)+Y708</f>
        <v>5.4854293488742405</v>
      </c>
      <c r="AB708" s="90">
        <f t="shared" ref="AB708:AB771" si="47">(Z708-AA708)/(Z708+AA708)</f>
        <v>-1.5165534824134371E-2</v>
      </c>
      <c r="AD708" s="100"/>
      <c r="AE708" s="96"/>
    </row>
    <row r="709" spans="1:31" x14ac:dyDescent="0.2">
      <c r="A709" s="2" t="s">
        <v>99</v>
      </c>
      <c r="B709" s="9">
        <v>33185</v>
      </c>
      <c r="C709" s="18">
        <v>10.44</v>
      </c>
      <c r="D709" s="12">
        <v>7.07</v>
      </c>
      <c r="F709" s="12">
        <v>2.1</v>
      </c>
      <c r="H709" s="23">
        <f t="shared" si="44"/>
        <v>8.5113803820237355E-8</v>
      </c>
      <c r="I709" s="24">
        <v>0.02</v>
      </c>
      <c r="J709" s="25">
        <v>0.37</v>
      </c>
      <c r="K709" s="33"/>
      <c r="L709" s="25">
        <v>71</v>
      </c>
      <c r="M709" s="33"/>
      <c r="N709" s="25">
        <v>1.4</v>
      </c>
      <c r="O709" s="25">
        <v>1.8</v>
      </c>
      <c r="P709" s="25">
        <v>8.5</v>
      </c>
      <c r="Q709" s="25">
        <v>0.06</v>
      </c>
      <c r="R709" s="25">
        <v>6.4</v>
      </c>
      <c r="S709" s="34"/>
      <c r="T709" s="51">
        <v>0.1</v>
      </c>
      <c r="U709" s="42">
        <v>11.6</v>
      </c>
      <c r="V709" s="42">
        <v>2.21</v>
      </c>
      <c r="W709" s="42">
        <v>0.01</v>
      </c>
      <c r="X709" s="42">
        <v>9</v>
      </c>
      <c r="Y709" s="44">
        <v>4.25</v>
      </c>
      <c r="Z709" s="87">
        <f t="shared" si="45"/>
        <v>4.6417305811811396</v>
      </c>
      <c r="AA709" s="88">
        <f t="shared" si="46"/>
        <v>4.7843907270597601</v>
      </c>
      <c r="AB709" s="90">
        <f t="shared" si="47"/>
        <v>-1.513455441676718E-2</v>
      </c>
      <c r="AD709" s="100"/>
      <c r="AE709" s="96"/>
    </row>
    <row r="710" spans="1:31" x14ac:dyDescent="0.2">
      <c r="A710" s="2" t="s">
        <v>354</v>
      </c>
      <c r="B710" s="9">
        <v>39240</v>
      </c>
      <c r="C710" s="18">
        <v>2.68</v>
      </c>
      <c r="D710" s="12">
        <v>6.01</v>
      </c>
      <c r="F710" s="12">
        <v>8.1</v>
      </c>
      <c r="H710" s="23">
        <f t="shared" si="44"/>
        <v>9.7723722095580961E-7</v>
      </c>
      <c r="I710" s="32">
        <v>2E-3</v>
      </c>
      <c r="J710" s="25">
        <v>0.01</v>
      </c>
      <c r="K710" s="36"/>
      <c r="L710" s="25">
        <v>31.8</v>
      </c>
      <c r="M710" s="36"/>
      <c r="N710" s="25">
        <v>0.14000000000000001</v>
      </c>
      <c r="O710" s="25">
        <v>11.8</v>
      </c>
      <c r="P710" s="25">
        <v>5.09</v>
      </c>
      <c r="Q710" s="25">
        <v>0.22</v>
      </c>
      <c r="R710" s="25">
        <v>13.1</v>
      </c>
      <c r="S710" s="36"/>
      <c r="T710" s="51">
        <v>0.01</v>
      </c>
      <c r="U710" s="42">
        <v>27.2</v>
      </c>
      <c r="V710" s="42">
        <v>35.630000000000003</v>
      </c>
      <c r="W710" s="42">
        <v>0.12</v>
      </c>
      <c r="X710" s="42">
        <v>19</v>
      </c>
      <c r="Y710" s="44">
        <v>1.3</v>
      </c>
      <c r="Z710" s="87">
        <f t="shared" si="45"/>
        <v>2.8909883890452091</v>
      </c>
      <c r="AA710" s="88">
        <f t="shared" si="46"/>
        <v>2.9798219270318462</v>
      </c>
      <c r="AB710" s="90">
        <f t="shared" si="47"/>
        <v>-1.5131392977110664E-2</v>
      </c>
      <c r="AD710" s="100"/>
      <c r="AE710" s="96"/>
    </row>
    <row r="711" spans="1:31" x14ac:dyDescent="0.2">
      <c r="A711" s="2" t="s">
        <v>350</v>
      </c>
      <c r="B711" s="9">
        <v>39938</v>
      </c>
      <c r="C711" s="18">
        <v>2.37</v>
      </c>
      <c r="D711" s="12">
        <v>5.75</v>
      </c>
      <c r="E711" s="16"/>
      <c r="F711" s="12">
        <v>2.2000000000000002</v>
      </c>
      <c r="H711" s="23">
        <f t="shared" si="44"/>
        <v>1.7782794100389193E-6</v>
      </c>
      <c r="I711" s="32">
        <v>0.09</v>
      </c>
      <c r="J711" s="25">
        <v>0.01</v>
      </c>
      <c r="K711" s="33"/>
      <c r="L711" s="25">
        <v>52</v>
      </c>
      <c r="M711" s="33"/>
      <c r="N711" s="25">
        <v>0.01</v>
      </c>
      <c r="O711" s="25">
        <v>11.5</v>
      </c>
      <c r="P711" s="25">
        <v>13.9</v>
      </c>
      <c r="Q711" s="25">
        <v>0.87</v>
      </c>
      <c r="R711" s="25">
        <v>14.1</v>
      </c>
      <c r="S711" s="31">
        <v>61</v>
      </c>
      <c r="T711" s="51">
        <v>0.02</v>
      </c>
      <c r="U711" s="42">
        <v>37.6</v>
      </c>
      <c r="V711" s="42">
        <v>129.26</v>
      </c>
      <c r="W711" s="42">
        <v>3.6099999999999999E-3</v>
      </c>
      <c r="X711" s="42">
        <v>48</v>
      </c>
      <c r="Y711" s="44">
        <v>0.61</v>
      </c>
      <c r="Z711" s="87">
        <f t="shared" si="45"/>
        <v>4.6883942436910422</v>
      </c>
      <c r="AA711" s="88">
        <f t="shared" si="46"/>
        <v>4.8323312814760744</v>
      </c>
      <c r="AB711" s="90">
        <f t="shared" si="47"/>
        <v>-1.5118284568182181E-2</v>
      </c>
      <c r="AD711" s="100"/>
      <c r="AE711" s="95">
        <v>3.89</v>
      </c>
    </row>
    <row r="712" spans="1:31" x14ac:dyDescent="0.2">
      <c r="A712" s="2" t="s">
        <v>265</v>
      </c>
      <c r="B712" s="9">
        <v>39175</v>
      </c>
      <c r="C712" s="18">
        <v>3.45</v>
      </c>
      <c r="D712" s="12">
        <v>5.5</v>
      </c>
      <c r="F712" s="12">
        <v>1.4</v>
      </c>
      <c r="H712" s="23">
        <f t="shared" si="44"/>
        <v>3.1622776601683767E-6</v>
      </c>
      <c r="I712" s="24">
        <v>4.1999999999999997E-3</v>
      </c>
      <c r="J712" s="25">
        <v>0.02</v>
      </c>
      <c r="K712" s="30">
        <v>0.2</v>
      </c>
      <c r="L712" s="25">
        <v>23.8</v>
      </c>
      <c r="M712" s="33"/>
      <c r="N712" s="25">
        <v>0.01</v>
      </c>
      <c r="O712" s="25">
        <v>5.19</v>
      </c>
      <c r="P712" s="25">
        <v>17.7</v>
      </c>
      <c r="Q712" s="25">
        <v>0.08</v>
      </c>
      <c r="R712" s="25">
        <v>17.8</v>
      </c>
      <c r="S712" s="34"/>
      <c r="T712" s="51">
        <v>0.03</v>
      </c>
      <c r="U712" s="42">
        <v>31.9</v>
      </c>
      <c r="V712" s="42">
        <v>99.16</v>
      </c>
      <c r="W712" s="42">
        <v>3.9399999999999999E-3</v>
      </c>
      <c r="X712" s="42">
        <v>39</v>
      </c>
      <c r="Y712" s="44">
        <v>0.3</v>
      </c>
      <c r="Z712" s="87">
        <f t="shared" si="45"/>
        <v>3.5556535210942415</v>
      </c>
      <c r="AA712" s="88">
        <f t="shared" si="46"/>
        <v>3.6646282967020021</v>
      </c>
      <c r="AB712" s="90">
        <f t="shared" si="47"/>
        <v>-1.509287010642219E-2</v>
      </c>
      <c r="AD712" s="100"/>
      <c r="AE712" s="96"/>
    </row>
    <row r="713" spans="1:31" x14ac:dyDescent="0.2">
      <c r="A713" s="2" t="s">
        <v>362</v>
      </c>
      <c r="B713" s="9">
        <v>39245</v>
      </c>
      <c r="C713" s="18">
        <v>3.01</v>
      </c>
      <c r="D713" s="12">
        <v>5.67</v>
      </c>
      <c r="E713" s="16"/>
      <c r="F713" s="12">
        <v>14</v>
      </c>
      <c r="H713" s="23">
        <f t="shared" si="44"/>
        <v>2.1379620895022301E-6</v>
      </c>
      <c r="I713" s="28"/>
      <c r="J713" s="25">
        <v>0.6</v>
      </c>
      <c r="K713" s="33"/>
      <c r="L713" s="25">
        <v>26.8</v>
      </c>
      <c r="M713" s="33"/>
      <c r="N713" s="25">
        <v>3.01</v>
      </c>
      <c r="O713" s="25">
        <v>11.4</v>
      </c>
      <c r="P713" s="25">
        <v>3.79</v>
      </c>
      <c r="Q713" s="25">
        <v>0.2</v>
      </c>
      <c r="R713" s="25">
        <v>20.6</v>
      </c>
      <c r="S713" s="34"/>
      <c r="T713" s="51">
        <v>0.01</v>
      </c>
      <c r="U713" s="42">
        <v>43.3</v>
      </c>
      <c r="V713" s="42">
        <v>0.22</v>
      </c>
      <c r="W713" s="42">
        <v>6.8999999999999999E-3</v>
      </c>
      <c r="X713" s="42">
        <v>44</v>
      </c>
      <c r="Y713" s="44">
        <v>0.93</v>
      </c>
      <c r="Z713" s="87">
        <f t="shared" si="45"/>
        <v>2.9851379110087555</v>
      </c>
      <c r="AA713" s="88">
        <f t="shared" si="46"/>
        <v>3.0766250871127485</v>
      </c>
      <c r="AB713" s="90">
        <f t="shared" si="47"/>
        <v>-1.5092502978480724E-2</v>
      </c>
      <c r="AD713" s="100"/>
      <c r="AE713" s="96"/>
    </row>
    <row r="714" spans="1:31" x14ac:dyDescent="0.2">
      <c r="A714" s="2" t="s">
        <v>346</v>
      </c>
      <c r="B714" s="9">
        <v>40528</v>
      </c>
      <c r="C714" s="18">
        <v>10.199999999999999</v>
      </c>
      <c r="D714" s="12">
        <v>5.99</v>
      </c>
      <c r="F714" s="12">
        <v>2.5</v>
      </c>
      <c r="H714" s="23">
        <f t="shared" si="44"/>
        <v>1.0232929922807527E-6</v>
      </c>
      <c r="I714" s="32">
        <v>0.01</v>
      </c>
      <c r="J714" s="25">
        <v>0.01</v>
      </c>
      <c r="K714" s="29">
        <v>0.2</v>
      </c>
      <c r="L714" s="25">
        <v>34.4</v>
      </c>
      <c r="M714" s="29">
        <v>0.2</v>
      </c>
      <c r="N714" s="25">
        <v>3.0000000000000001E-3</v>
      </c>
      <c r="O714" s="25">
        <v>7.45</v>
      </c>
      <c r="P714" s="25">
        <v>3.79</v>
      </c>
      <c r="Q714" s="25">
        <v>2E-3</v>
      </c>
      <c r="R714" s="25">
        <v>16.8</v>
      </c>
      <c r="S714" s="29">
        <v>0.9</v>
      </c>
      <c r="T714" s="51">
        <v>0.03</v>
      </c>
      <c r="U714" s="42">
        <v>16.2</v>
      </c>
      <c r="V714" s="42">
        <v>72.150000000000006</v>
      </c>
      <c r="W714" s="42">
        <v>3.2799999999999999E-3</v>
      </c>
      <c r="X714" s="42">
        <v>28</v>
      </c>
      <c r="Y714" s="44">
        <v>0.75</v>
      </c>
      <c r="Z714" s="87">
        <f t="shared" si="45"/>
        <v>2.9515110439024612</v>
      </c>
      <c r="AA714" s="88">
        <f t="shared" si="46"/>
        <v>3.0418275869184139</v>
      </c>
      <c r="AB714" s="90">
        <f t="shared" si="47"/>
        <v>-1.5069487739520993E-2</v>
      </c>
      <c r="AC714" s="19">
        <v>2.95</v>
      </c>
      <c r="AD714" s="99">
        <v>3.04</v>
      </c>
      <c r="AE714" s="95">
        <v>3.02</v>
      </c>
    </row>
    <row r="715" spans="1:31" x14ac:dyDescent="0.2">
      <c r="A715" s="2" t="s">
        <v>129</v>
      </c>
      <c r="B715" s="9">
        <v>37536</v>
      </c>
      <c r="C715" s="18">
        <v>1.23</v>
      </c>
      <c r="D715" s="12">
        <v>6.89</v>
      </c>
      <c r="E715" s="16"/>
      <c r="F715" s="12">
        <v>6.1</v>
      </c>
      <c r="H715" s="23">
        <f t="shared" si="44"/>
        <v>1.288249551693134E-7</v>
      </c>
      <c r="I715" s="28"/>
      <c r="J715" s="25">
        <v>4.18</v>
      </c>
      <c r="L715" s="25">
        <v>137</v>
      </c>
      <c r="M715" s="33"/>
      <c r="N715" s="25">
        <v>8.61</v>
      </c>
      <c r="O715" s="25">
        <v>3.38</v>
      </c>
      <c r="P715" s="25">
        <v>11.2</v>
      </c>
      <c r="Q715" s="25">
        <v>0.7</v>
      </c>
      <c r="R715" s="25">
        <v>102</v>
      </c>
      <c r="T715" s="51">
        <v>0.03</v>
      </c>
      <c r="U715" s="42">
        <v>9.8000000000000007</v>
      </c>
      <c r="V715" s="42">
        <v>0.22</v>
      </c>
      <c r="W715" s="42">
        <v>0.03</v>
      </c>
      <c r="X715" s="42">
        <v>167</v>
      </c>
      <c r="Y715" s="44">
        <v>8.32</v>
      </c>
      <c r="Z715" s="87">
        <f t="shared" si="45"/>
        <v>12.846946049805645</v>
      </c>
      <c r="AA715" s="88">
        <f t="shared" si="46"/>
        <v>13.240026499019979</v>
      </c>
      <c r="AB715" s="90">
        <f t="shared" si="47"/>
        <v>-1.5068074629151633E-2</v>
      </c>
      <c r="AD715" s="100"/>
      <c r="AE715" s="96"/>
    </row>
    <row r="716" spans="1:31" x14ac:dyDescent="0.2">
      <c r="A716" s="2" t="s">
        <v>110</v>
      </c>
      <c r="B716" s="9">
        <v>35697</v>
      </c>
      <c r="C716" s="18">
        <v>10.46</v>
      </c>
      <c r="D716" s="12">
        <v>7.32</v>
      </c>
      <c r="F716" s="12">
        <v>1.3</v>
      </c>
      <c r="G716" s="17"/>
      <c r="H716" s="23">
        <f t="shared" si="44"/>
        <v>4.7863009232263782E-8</v>
      </c>
      <c r="I716" s="32">
        <v>0.03</v>
      </c>
      <c r="J716" s="25">
        <v>0.13</v>
      </c>
      <c r="K716" s="30">
        <v>0.5</v>
      </c>
      <c r="L716" s="25">
        <v>97</v>
      </c>
      <c r="M716" s="30">
        <v>0.2</v>
      </c>
      <c r="N716" s="25">
        <v>0.52</v>
      </c>
      <c r="O716" s="25">
        <v>1.5</v>
      </c>
      <c r="P716" s="25">
        <v>8</v>
      </c>
      <c r="Q716" s="25">
        <v>0.2</v>
      </c>
      <c r="R716" s="25">
        <v>16</v>
      </c>
      <c r="S716" s="31">
        <v>1</v>
      </c>
      <c r="T716" s="51">
        <v>0.05</v>
      </c>
      <c r="U716" s="42">
        <v>69.599999999999994</v>
      </c>
      <c r="V716" s="42">
        <v>1.1000000000000001</v>
      </c>
      <c r="W716" s="42">
        <v>3.2845000000000001E-3</v>
      </c>
      <c r="X716" s="42">
        <v>32</v>
      </c>
      <c r="Y716" s="44">
        <v>4.09</v>
      </c>
      <c r="Z716" s="87">
        <f t="shared" si="45"/>
        <v>6.2692627108999215</v>
      </c>
      <c r="AA716" s="88">
        <f t="shared" si="46"/>
        <v>6.4610160932596408</v>
      </c>
      <c r="AB716" s="90">
        <f t="shared" si="47"/>
        <v>-1.5062779481079763E-2</v>
      </c>
      <c r="AD716" s="100"/>
      <c r="AE716" s="96"/>
    </row>
    <row r="717" spans="1:31" x14ac:dyDescent="0.2">
      <c r="A717" s="2" t="s">
        <v>245</v>
      </c>
      <c r="B717" s="9">
        <v>41950</v>
      </c>
      <c r="C717" s="20"/>
      <c r="D717" s="12">
        <v>6.9</v>
      </c>
      <c r="F717" s="12">
        <v>2.2000000000000002</v>
      </c>
      <c r="H717" s="23">
        <f t="shared" si="44"/>
        <v>1.2589254117941651E-7</v>
      </c>
      <c r="I717" s="32">
        <v>6.0000000000000001E-3</v>
      </c>
      <c r="J717" s="25">
        <v>0.05</v>
      </c>
      <c r="K717" s="36"/>
      <c r="L717" s="25">
        <v>144</v>
      </c>
      <c r="M717" s="36"/>
      <c r="N717" s="25">
        <v>0.01</v>
      </c>
      <c r="O717" s="25">
        <v>1.5</v>
      </c>
      <c r="P717" s="25">
        <v>9.3000000000000007</v>
      </c>
      <c r="Q717" s="25">
        <v>0.01</v>
      </c>
      <c r="R717" s="25">
        <v>16</v>
      </c>
      <c r="S717" s="36"/>
      <c r="T717" s="52"/>
      <c r="U717" s="42">
        <v>76</v>
      </c>
      <c r="V717" s="42">
        <v>9.4</v>
      </c>
      <c r="W717" s="42">
        <v>0.01</v>
      </c>
      <c r="X717" s="42">
        <v>33</v>
      </c>
      <c r="Y717" s="44">
        <v>6.29</v>
      </c>
      <c r="Z717" s="87">
        <f t="shared" si="45"/>
        <v>8.6892311125967332</v>
      </c>
      <c r="AA717" s="88">
        <f t="shared" si="46"/>
        <v>8.9548985306526454</v>
      </c>
      <c r="AB717" s="90">
        <f t="shared" si="47"/>
        <v>-1.5056986285382245E-2</v>
      </c>
      <c r="AC717" s="19">
        <v>8.69</v>
      </c>
      <c r="AD717" s="13">
        <v>8.9600000000000009</v>
      </c>
      <c r="AE717" s="94">
        <v>3.2</v>
      </c>
    </row>
    <row r="718" spans="1:31" x14ac:dyDescent="0.2">
      <c r="A718" s="2" t="s">
        <v>228</v>
      </c>
      <c r="B718" s="9">
        <v>38860</v>
      </c>
      <c r="C718" s="18">
        <v>9.83</v>
      </c>
      <c r="D718" s="12">
        <v>7.3</v>
      </c>
      <c r="F718" s="12">
        <v>2.7</v>
      </c>
      <c r="H718" s="23">
        <f t="shared" si="44"/>
        <v>5.0118723362727164E-8</v>
      </c>
      <c r="I718" s="32">
        <v>7.0000000000000007E-2</v>
      </c>
      <c r="J718" s="25">
        <v>0.28999999999999998</v>
      </c>
      <c r="K718" s="29">
        <v>5.8</v>
      </c>
      <c r="L718" s="25">
        <v>92.4</v>
      </c>
      <c r="M718" s="29">
        <v>0.2</v>
      </c>
      <c r="N718" s="25">
        <v>3.15</v>
      </c>
      <c r="O718" s="25">
        <v>2.09</v>
      </c>
      <c r="P718" s="25">
        <v>7.12</v>
      </c>
      <c r="Q718" s="25">
        <v>0.31</v>
      </c>
      <c r="R718" s="25">
        <v>12</v>
      </c>
      <c r="S718" s="29">
        <v>8.3000000000000007</v>
      </c>
      <c r="T718" s="51">
        <v>0.01</v>
      </c>
      <c r="U718" s="42">
        <v>43.7</v>
      </c>
      <c r="V718" s="42">
        <v>0.22</v>
      </c>
      <c r="W718" s="42">
        <v>7.2259000000000004E-3</v>
      </c>
      <c r="X718" s="42">
        <v>24</v>
      </c>
      <c r="Y718" s="44">
        <v>4.51</v>
      </c>
      <c r="Z718" s="87">
        <f t="shared" si="45"/>
        <v>5.919946266174704</v>
      </c>
      <c r="AA718" s="88">
        <f t="shared" si="46"/>
        <v>6.1007845390500659</v>
      </c>
      <c r="AB718" s="90">
        <f t="shared" si="47"/>
        <v>-1.5043866783603638E-2</v>
      </c>
      <c r="AC718" s="19">
        <v>5.8</v>
      </c>
      <c r="AD718" s="99">
        <v>6.1</v>
      </c>
      <c r="AE718" s="95">
        <v>-5.2</v>
      </c>
    </row>
    <row r="719" spans="1:31" x14ac:dyDescent="0.2">
      <c r="A719" s="2" t="s">
        <v>307</v>
      </c>
      <c r="B719" s="9">
        <v>41787</v>
      </c>
      <c r="C719" s="18">
        <v>4.24</v>
      </c>
      <c r="D719" s="12">
        <v>5.5</v>
      </c>
      <c r="F719" s="12">
        <v>1.4</v>
      </c>
      <c r="H719" s="23">
        <f t="shared" si="44"/>
        <v>3.1622776601683767E-6</v>
      </c>
      <c r="I719" s="32">
        <v>0.01</v>
      </c>
      <c r="J719" s="25">
        <v>0.01</v>
      </c>
      <c r="K719" s="30">
        <v>0.2</v>
      </c>
      <c r="L719" s="25">
        <v>26.8</v>
      </c>
      <c r="M719" s="30">
        <v>0.7</v>
      </c>
      <c r="N719" s="25">
        <v>0.01</v>
      </c>
      <c r="O719" s="25">
        <v>7.37</v>
      </c>
      <c r="P719" s="25">
        <v>4.46</v>
      </c>
      <c r="Q719" s="25">
        <v>0.01</v>
      </c>
      <c r="R719" s="25">
        <v>15.3</v>
      </c>
      <c r="S719" s="31">
        <v>34</v>
      </c>
      <c r="T719" s="51">
        <v>0.03</v>
      </c>
      <c r="U719" s="42">
        <v>23.2</v>
      </c>
      <c r="V719" s="42">
        <v>59.76</v>
      </c>
      <c r="W719" s="42">
        <v>3.2799999999999999E-3</v>
      </c>
      <c r="X719" s="42">
        <v>33</v>
      </c>
      <c r="Y719" s="44">
        <v>0.26</v>
      </c>
      <c r="Z719" s="87">
        <f t="shared" si="45"/>
        <v>2.5606431185629934</v>
      </c>
      <c r="AA719" s="88">
        <f t="shared" si="46"/>
        <v>2.6387596748038318</v>
      </c>
      <c r="AB719" s="90">
        <f t="shared" si="47"/>
        <v>-1.5024140145575198E-2</v>
      </c>
      <c r="AC719" s="19">
        <v>2.57</v>
      </c>
      <c r="AD719" s="99">
        <v>2.64</v>
      </c>
      <c r="AE719" s="95">
        <v>2.68</v>
      </c>
    </row>
    <row r="720" spans="1:31" x14ac:dyDescent="0.2">
      <c r="A720" s="2" t="s">
        <v>168</v>
      </c>
      <c r="B720" s="9">
        <v>35333</v>
      </c>
      <c r="C720" s="19">
        <v>9.56</v>
      </c>
      <c r="D720" s="12">
        <v>7.27</v>
      </c>
      <c r="F720" s="12">
        <v>1</v>
      </c>
      <c r="H720" s="23">
        <f t="shared" si="44"/>
        <v>5.3703179637025192E-8</v>
      </c>
      <c r="J720" s="25">
        <v>0.59</v>
      </c>
      <c r="K720" s="29">
        <v>1</v>
      </c>
      <c r="L720" s="25">
        <v>61</v>
      </c>
      <c r="M720" s="29">
        <v>1</v>
      </c>
      <c r="N720" s="25">
        <v>0.37</v>
      </c>
      <c r="O720" s="25">
        <v>4.8</v>
      </c>
      <c r="P720" s="25">
        <v>8.9</v>
      </c>
      <c r="Q720" s="25">
        <v>0.06</v>
      </c>
      <c r="R720" s="25">
        <v>33</v>
      </c>
      <c r="S720" s="29">
        <v>5</v>
      </c>
      <c r="T720" s="51">
        <v>0.3</v>
      </c>
      <c r="U720" s="42">
        <v>1.29</v>
      </c>
      <c r="V720" s="42">
        <v>0.22</v>
      </c>
      <c r="W720" s="42">
        <v>3.2845000000000001E-3</v>
      </c>
      <c r="X720" s="42">
        <v>13</v>
      </c>
      <c r="Y720" s="44">
        <v>5.14</v>
      </c>
      <c r="Z720" s="87">
        <f t="shared" si="45"/>
        <v>5.3825017986676347</v>
      </c>
      <c r="AA720" s="88">
        <f t="shared" si="46"/>
        <v>5.5466655652816215</v>
      </c>
      <c r="AB720" s="90">
        <f t="shared" si="47"/>
        <v>-1.5020702048675207E-2</v>
      </c>
      <c r="AD720" s="100"/>
      <c r="AE720" s="96"/>
    </row>
    <row r="721" spans="1:31" x14ac:dyDescent="0.2">
      <c r="A721" s="2" t="s">
        <v>268</v>
      </c>
      <c r="B721" s="9">
        <v>42135</v>
      </c>
      <c r="C721" s="18">
        <v>1.2</v>
      </c>
      <c r="D721" s="12">
        <v>5.3</v>
      </c>
      <c r="F721" s="12">
        <v>13</v>
      </c>
      <c r="H721" s="23">
        <f t="shared" si="44"/>
        <v>5.011872336272719E-6</v>
      </c>
      <c r="I721" s="32">
        <v>0.11</v>
      </c>
      <c r="J721" s="25">
        <v>0.01</v>
      </c>
      <c r="K721" s="36"/>
      <c r="L721" s="25">
        <v>56.7</v>
      </c>
      <c r="M721" s="36"/>
      <c r="N721" s="25">
        <v>0.05</v>
      </c>
      <c r="O721" s="25">
        <v>13.1</v>
      </c>
      <c r="P721" s="25">
        <v>7.6</v>
      </c>
      <c r="Q721" s="25">
        <v>0.04</v>
      </c>
      <c r="R721" s="25">
        <v>9.94</v>
      </c>
      <c r="S721" s="29">
        <v>240</v>
      </c>
      <c r="T721" s="51">
        <v>0.01</v>
      </c>
      <c r="U721" s="42">
        <v>46</v>
      </c>
      <c r="V721" s="42">
        <v>156.26</v>
      </c>
      <c r="W721" s="42">
        <v>3.2799999999999999E-3</v>
      </c>
      <c r="X721" s="42">
        <v>23</v>
      </c>
      <c r="Y721" s="44">
        <v>0.24</v>
      </c>
      <c r="Z721" s="87">
        <f t="shared" si="45"/>
        <v>4.2380371669777661</v>
      </c>
      <c r="AA721" s="88">
        <f t="shared" si="46"/>
        <v>4.367145960341329</v>
      </c>
      <c r="AB721" s="90">
        <f t="shared" si="47"/>
        <v>-1.5003607878335311E-2</v>
      </c>
      <c r="AC721" s="19">
        <v>4.32</v>
      </c>
      <c r="AD721" s="99">
        <v>4.3600000000000003</v>
      </c>
      <c r="AE721" s="95">
        <v>1.02</v>
      </c>
    </row>
    <row r="722" spans="1:31" x14ac:dyDescent="0.2">
      <c r="A722" s="2" t="s">
        <v>350</v>
      </c>
      <c r="B722" s="9">
        <v>36270</v>
      </c>
      <c r="C722" s="18">
        <v>1.8</v>
      </c>
      <c r="D722" s="12">
        <v>5.87</v>
      </c>
      <c r="F722" s="12">
        <v>1.5</v>
      </c>
      <c r="H722" s="23">
        <f t="shared" si="44"/>
        <v>1.3489628825916527E-6</v>
      </c>
      <c r="I722" s="32">
        <v>4.0000000000000001E-3</v>
      </c>
      <c r="J722" s="25">
        <v>0.01</v>
      </c>
      <c r="K722" s="33"/>
      <c r="L722" s="25">
        <v>41</v>
      </c>
      <c r="M722" s="33"/>
      <c r="N722" s="25">
        <v>5.0000000000000001E-3</v>
      </c>
      <c r="O722" s="25">
        <v>6.2</v>
      </c>
      <c r="P722" s="25">
        <v>13</v>
      </c>
      <c r="Q722" s="25">
        <v>0.59</v>
      </c>
      <c r="R722" s="25">
        <v>20</v>
      </c>
      <c r="S722" s="34"/>
      <c r="T722" s="51">
        <v>0.01</v>
      </c>
      <c r="U722" s="42">
        <v>36.5</v>
      </c>
      <c r="V722" s="42">
        <v>129.31</v>
      </c>
      <c r="W722" s="42">
        <v>3.284E-3</v>
      </c>
      <c r="X722" s="42">
        <v>35</v>
      </c>
      <c r="Y722" s="44">
        <v>0.46</v>
      </c>
      <c r="Z722" s="87">
        <f t="shared" si="45"/>
        <v>4.1665968342502167</v>
      </c>
      <c r="AA722" s="88">
        <f t="shared" si="46"/>
        <v>4.293201106890324</v>
      </c>
      <c r="AB722" s="90">
        <f t="shared" si="47"/>
        <v>-1.4965401481331205E-2</v>
      </c>
      <c r="AD722" s="100"/>
      <c r="AE722" s="96"/>
    </row>
    <row r="723" spans="1:31" x14ac:dyDescent="0.2">
      <c r="A723" s="2" t="s">
        <v>234</v>
      </c>
      <c r="B723" s="9">
        <v>40063</v>
      </c>
      <c r="C723" s="18">
        <v>11.92</v>
      </c>
      <c r="D723" s="12">
        <v>7.43</v>
      </c>
      <c r="F723" s="12">
        <v>2.2000000000000002</v>
      </c>
      <c r="H723" s="23">
        <f t="shared" si="44"/>
        <v>3.7153522909717246E-8</v>
      </c>
      <c r="I723" s="32">
        <v>0.23</v>
      </c>
      <c r="J723" s="25">
        <v>0.04</v>
      </c>
      <c r="K723" s="29">
        <v>1</v>
      </c>
      <c r="L723" s="25">
        <v>98.7</v>
      </c>
      <c r="M723" s="29">
        <v>0.8</v>
      </c>
      <c r="N723" s="25">
        <v>0.08</v>
      </c>
      <c r="O723" s="25">
        <v>1.83</v>
      </c>
      <c r="P723" s="25">
        <v>6.51</v>
      </c>
      <c r="Q723" s="25">
        <v>0.18</v>
      </c>
      <c r="R723" s="25">
        <v>18.399999999999999</v>
      </c>
      <c r="S723" s="29">
        <v>1</v>
      </c>
      <c r="T723" s="51">
        <v>0.05</v>
      </c>
      <c r="U723" s="42">
        <v>110</v>
      </c>
      <c r="V723" s="42">
        <v>0.22</v>
      </c>
      <c r="W723" s="42">
        <v>3.2799999999999999E-3</v>
      </c>
      <c r="X723" s="42">
        <v>32</v>
      </c>
      <c r="Y723" s="44">
        <v>3.34</v>
      </c>
      <c r="Z723" s="87">
        <f t="shared" si="45"/>
        <v>6.3450969903450662</v>
      </c>
      <c r="AA723" s="88">
        <f t="shared" si="46"/>
        <v>6.5378758456100039</v>
      </c>
      <c r="AB723" s="90">
        <f t="shared" si="47"/>
        <v>-1.4963848617836983E-2</v>
      </c>
      <c r="AD723" s="100"/>
      <c r="AE723" s="95">
        <v>3.33</v>
      </c>
    </row>
    <row r="724" spans="1:31" x14ac:dyDescent="0.2">
      <c r="A724" s="2" t="s">
        <v>273</v>
      </c>
      <c r="B724" s="9">
        <v>38698</v>
      </c>
      <c r="C724" s="18">
        <v>6.32</v>
      </c>
      <c r="D724" s="12">
        <v>7.35</v>
      </c>
      <c r="F724" s="12">
        <v>0.9</v>
      </c>
      <c r="H724" s="23">
        <f t="shared" si="44"/>
        <v>4.466835921509628E-8</v>
      </c>
      <c r="I724" s="28"/>
      <c r="J724" s="25">
        <v>0.01</v>
      </c>
      <c r="K724" s="29">
        <v>0.5</v>
      </c>
      <c r="L724" s="25">
        <v>92.1</v>
      </c>
      <c r="M724" s="29">
        <v>0.6</v>
      </c>
      <c r="N724" s="25">
        <v>8.9999999999999993E-3</v>
      </c>
      <c r="O724" s="25">
        <v>2.61</v>
      </c>
      <c r="P724" s="25">
        <v>7.41</v>
      </c>
      <c r="Q724" s="25">
        <v>1E-3</v>
      </c>
      <c r="R724" s="25">
        <v>13.3</v>
      </c>
      <c r="S724" s="29">
        <v>0.5</v>
      </c>
      <c r="T724" s="51">
        <v>0.11</v>
      </c>
      <c r="U724" s="42">
        <v>40.299999999999997</v>
      </c>
      <c r="V724" s="42">
        <v>57.64</v>
      </c>
      <c r="W724" s="42">
        <v>3.3E-3</v>
      </c>
      <c r="X724" s="42">
        <v>24</v>
      </c>
      <c r="Y724" s="44">
        <v>3.58</v>
      </c>
      <c r="Z724" s="87">
        <f t="shared" si="45"/>
        <v>5.8516126619617141</v>
      </c>
      <c r="AA724" s="88">
        <f t="shared" si="46"/>
        <v>6.0292053962764411</v>
      </c>
      <c r="AB724" s="90">
        <f t="shared" si="47"/>
        <v>-1.4947854048786166E-2</v>
      </c>
      <c r="AE724" s="96"/>
    </row>
    <row r="725" spans="1:31" x14ac:dyDescent="0.2">
      <c r="A725" s="2" t="s">
        <v>253</v>
      </c>
      <c r="B725" s="9">
        <v>39174</v>
      </c>
      <c r="C725" s="18">
        <v>5.4</v>
      </c>
      <c r="D725" s="12">
        <v>7.02</v>
      </c>
      <c r="F725" s="12">
        <v>1.6</v>
      </c>
      <c r="H725" s="23">
        <f t="shared" si="44"/>
        <v>9.5499258602143556E-8</v>
      </c>
      <c r="I725" s="32">
        <v>0.01</v>
      </c>
      <c r="J725" s="25">
        <v>0.01</v>
      </c>
      <c r="K725" s="36"/>
      <c r="L725" s="25">
        <v>144</v>
      </c>
      <c r="M725" s="36"/>
      <c r="N725" s="25">
        <v>3.0000000000000001E-3</v>
      </c>
      <c r="O725" s="25">
        <v>1.38</v>
      </c>
      <c r="P725" s="25">
        <v>12.6</v>
      </c>
      <c r="Q725" s="25">
        <v>6.0000000000000001E-3</v>
      </c>
      <c r="R725" s="25">
        <v>23.5</v>
      </c>
      <c r="S725" s="36"/>
      <c r="T725" s="51">
        <v>0.1</v>
      </c>
      <c r="U725" s="42">
        <v>29.6</v>
      </c>
      <c r="V725" s="42">
        <v>86.76</v>
      </c>
      <c r="W725" s="42">
        <v>0.01</v>
      </c>
      <c r="X725" s="42">
        <v>37</v>
      </c>
      <c r="Y725" s="44">
        <v>6.5</v>
      </c>
      <c r="Z725" s="87">
        <f t="shared" si="45"/>
        <v>9.281710303139592</v>
      </c>
      <c r="AA725" s="88">
        <f t="shared" si="46"/>
        <v>9.5626720181194393</v>
      </c>
      <c r="AB725" s="90">
        <f t="shared" si="47"/>
        <v>-1.4909574120818182E-2</v>
      </c>
      <c r="AD725" s="100"/>
      <c r="AE725" s="96"/>
    </row>
    <row r="726" spans="1:31" x14ac:dyDescent="0.2">
      <c r="A726" s="2" t="s">
        <v>357</v>
      </c>
      <c r="B726" s="9">
        <v>39162</v>
      </c>
      <c r="C726" s="18">
        <v>1.74</v>
      </c>
      <c r="D726" s="12">
        <v>5.74</v>
      </c>
      <c r="F726" s="12">
        <v>26</v>
      </c>
      <c r="H726" s="23">
        <f t="shared" si="44"/>
        <v>1.8197008586099798E-6</v>
      </c>
      <c r="I726" s="32">
        <v>0.8</v>
      </c>
      <c r="J726" s="25">
        <v>0.01</v>
      </c>
      <c r="K726" s="33"/>
      <c r="L726" s="25">
        <v>23.2</v>
      </c>
      <c r="M726" s="33"/>
      <c r="N726" s="25">
        <v>0.05</v>
      </c>
      <c r="O726" s="25">
        <v>5.81</v>
      </c>
      <c r="P726" s="25">
        <v>2.44</v>
      </c>
      <c r="Q726" s="25">
        <v>0.02</v>
      </c>
      <c r="R726" s="25">
        <v>23</v>
      </c>
      <c r="S726" s="34"/>
      <c r="T726" s="51">
        <v>0.03</v>
      </c>
      <c r="U726" s="42">
        <v>22.6</v>
      </c>
      <c r="V726" s="42">
        <v>60.2</v>
      </c>
      <c r="W726" s="42">
        <v>0.02</v>
      </c>
      <c r="X726" s="42">
        <v>25</v>
      </c>
      <c r="Y726" s="44">
        <v>0.53</v>
      </c>
      <c r="Z726" s="87">
        <f t="shared" si="45"/>
        <v>2.5994841227370529</v>
      </c>
      <c r="AA726" s="88">
        <f t="shared" si="46"/>
        <v>2.6780590775134927</v>
      </c>
      <c r="AB726" s="90">
        <f t="shared" si="47"/>
        <v>-1.4888547908562751E-2</v>
      </c>
    </row>
    <row r="727" spans="1:31" x14ac:dyDescent="0.2">
      <c r="A727" s="2" t="s">
        <v>368</v>
      </c>
      <c r="B727" s="9">
        <v>35410</v>
      </c>
      <c r="C727" s="18">
        <v>0.77</v>
      </c>
      <c r="D727" s="12">
        <v>5.53</v>
      </c>
      <c r="F727" s="12">
        <v>7</v>
      </c>
      <c r="H727" s="23">
        <f t="shared" si="44"/>
        <v>2.951209226666379E-6</v>
      </c>
      <c r="I727" s="32">
        <v>3.0000000000000001E-3</v>
      </c>
      <c r="J727" s="25">
        <v>0.01</v>
      </c>
      <c r="K727" s="36"/>
      <c r="L727" s="25">
        <v>27</v>
      </c>
      <c r="M727" s="36"/>
      <c r="N727" s="25">
        <v>0.08</v>
      </c>
      <c r="O727" s="25">
        <v>14</v>
      </c>
      <c r="P727" s="25">
        <v>4.7</v>
      </c>
      <c r="Q727" s="25">
        <v>0.44</v>
      </c>
      <c r="R727" s="25">
        <v>33</v>
      </c>
      <c r="S727" s="36"/>
      <c r="T727" s="51">
        <v>0.01</v>
      </c>
      <c r="U727" s="42">
        <v>42.7</v>
      </c>
      <c r="V727" s="42">
        <v>84.95</v>
      </c>
      <c r="W727" s="42">
        <v>3.284E-3</v>
      </c>
      <c r="X727" s="42">
        <v>42</v>
      </c>
      <c r="Y727" s="44">
        <v>0.21</v>
      </c>
      <c r="Z727" s="87">
        <f t="shared" si="45"/>
        <v>3.5472148824238365</v>
      </c>
      <c r="AA727" s="88">
        <f t="shared" si="46"/>
        <v>3.6542510001633075</v>
      </c>
      <c r="AB727" s="90">
        <f t="shared" si="47"/>
        <v>-1.4863101413599698E-2</v>
      </c>
      <c r="AD727" s="100"/>
      <c r="AE727" s="96"/>
    </row>
    <row r="728" spans="1:31" x14ac:dyDescent="0.2">
      <c r="A728" s="2" t="s">
        <v>342</v>
      </c>
      <c r="B728" s="9">
        <v>39197</v>
      </c>
      <c r="C728" s="18">
        <v>8.7799999999999994</v>
      </c>
      <c r="D728" s="12">
        <v>4.88</v>
      </c>
      <c r="F728" s="12">
        <v>1.4</v>
      </c>
      <c r="H728" s="23">
        <f t="shared" si="44"/>
        <v>1.3182567385564052E-5</v>
      </c>
      <c r="I728" s="32">
        <v>1.5</v>
      </c>
      <c r="J728" s="25">
        <v>0.01</v>
      </c>
      <c r="K728" s="36"/>
      <c r="L728" s="25">
        <v>6.18</v>
      </c>
      <c r="M728" s="36"/>
      <c r="N728" s="25">
        <v>5.0000000000000001E-3</v>
      </c>
      <c r="O728" s="25">
        <v>1.34</v>
      </c>
      <c r="P728" s="25">
        <v>4.68</v>
      </c>
      <c r="Q728" s="25">
        <v>0.04</v>
      </c>
      <c r="R728" s="25">
        <v>23.7</v>
      </c>
      <c r="S728" s="36"/>
      <c r="T728" s="51">
        <v>0.01</v>
      </c>
      <c r="U728" s="42">
        <v>15.2</v>
      </c>
      <c r="V728" s="42">
        <v>11.68</v>
      </c>
      <c r="W728" s="42">
        <v>3.2799999999999999E-3</v>
      </c>
      <c r="X728" s="42">
        <v>50</v>
      </c>
      <c r="Y728" s="44">
        <v>7.0000000000000007E-2</v>
      </c>
      <c r="Z728" s="87">
        <f t="shared" si="45"/>
        <v>1.927558201941439</v>
      </c>
      <c r="AA728" s="88">
        <f t="shared" si="46"/>
        <v>1.985647458026035</v>
      </c>
      <c r="AB728" s="90">
        <f t="shared" si="47"/>
        <v>-1.4844416862332468E-2</v>
      </c>
      <c r="AD728" s="100"/>
      <c r="AE728" s="96"/>
    </row>
    <row r="729" spans="1:31" x14ac:dyDescent="0.2">
      <c r="A729" s="2" t="s">
        <v>354</v>
      </c>
      <c r="B729" s="9">
        <v>41793</v>
      </c>
      <c r="C729" s="18">
        <v>2.99</v>
      </c>
      <c r="D729" s="12">
        <v>6.06</v>
      </c>
      <c r="F729" s="12">
        <v>9.1999999999999993</v>
      </c>
      <c r="H729" s="23">
        <f t="shared" si="44"/>
        <v>8.7096358995607992E-7</v>
      </c>
      <c r="I729" s="32">
        <v>6.0000000000000001E-3</v>
      </c>
      <c r="J729" s="25">
        <v>0.01</v>
      </c>
      <c r="K729" s="36"/>
      <c r="L729" s="25">
        <v>26.9</v>
      </c>
      <c r="M729" s="33"/>
      <c r="N729" s="25">
        <v>0.03</v>
      </c>
      <c r="O729" s="25">
        <v>10.5</v>
      </c>
      <c r="P729" s="25">
        <v>4.96</v>
      </c>
      <c r="Q729" s="25">
        <v>0.15</v>
      </c>
      <c r="R729" s="25">
        <v>11</v>
      </c>
      <c r="S729" s="36"/>
      <c r="T729" s="51">
        <v>0.02</v>
      </c>
      <c r="U729" s="42">
        <v>27.9</v>
      </c>
      <c r="V729" s="42">
        <v>29.08</v>
      </c>
      <c r="W729" s="42">
        <v>0.11</v>
      </c>
      <c r="X729" s="42">
        <v>18</v>
      </c>
      <c r="Y729" s="44">
        <v>1.02</v>
      </c>
      <c r="Z729" s="87">
        <f t="shared" si="45"/>
        <v>2.5051473899036036</v>
      </c>
      <c r="AA729" s="88">
        <f t="shared" si="46"/>
        <v>2.5806392263553461</v>
      </c>
      <c r="AB729" s="90">
        <f t="shared" si="47"/>
        <v>-1.484368931452997E-2</v>
      </c>
      <c r="AC729" s="19">
        <v>2.5099999999999998</v>
      </c>
      <c r="AD729" s="99">
        <v>2.58</v>
      </c>
      <c r="AE729" s="95">
        <v>2.85</v>
      </c>
    </row>
    <row r="730" spans="1:31" x14ac:dyDescent="0.2">
      <c r="A730" s="2" t="s">
        <v>371</v>
      </c>
      <c r="B730" s="9">
        <v>41088</v>
      </c>
      <c r="C730" s="18">
        <v>3.82</v>
      </c>
      <c r="D730" s="12">
        <v>4.76</v>
      </c>
      <c r="F730" s="12">
        <v>1.9</v>
      </c>
      <c r="H730" s="23">
        <f t="shared" si="44"/>
        <v>1.7378008287493744E-5</v>
      </c>
      <c r="I730" s="28"/>
      <c r="J730" s="25">
        <v>0.01</v>
      </c>
      <c r="K730" s="33"/>
      <c r="L730" s="25">
        <v>17</v>
      </c>
      <c r="M730" s="33"/>
      <c r="N730" s="25">
        <v>0.27</v>
      </c>
      <c r="O730" s="25">
        <v>22.7</v>
      </c>
      <c r="P730" s="25">
        <v>12.3</v>
      </c>
      <c r="Q730" s="25">
        <v>0.03</v>
      </c>
      <c r="R730" s="25">
        <v>9.19</v>
      </c>
      <c r="S730" s="34"/>
      <c r="T730" s="51">
        <v>0.01</v>
      </c>
      <c r="U730" s="42">
        <v>25.8</v>
      </c>
      <c r="V730" s="42">
        <v>86.76</v>
      </c>
      <c r="W730" s="42">
        <v>3.2799999999999999E-3</v>
      </c>
      <c r="X730" s="42">
        <v>33</v>
      </c>
      <c r="Y730" s="44">
        <v>7.0000000000000007E-2</v>
      </c>
      <c r="Z730" s="87">
        <f t="shared" si="45"/>
        <v>2.8518681068798135</v>
      </c>
      <c r="AA730" s="88">
        <f t="shared" si="46"/>
        <v>2.9377389662326747</v>
      </c>
      <c r="AB730" s="90">
        <f t="shared" si="47"/>
        <v>-1.4831897617310512E-2</v>
      </c>
      <c r="AC730" s="19">
        <v>2.97</v>
      </c>
      <c r="AD730" s="99">
        <v>2.93</v>
      </c>
      <c r="AE730" s="95">
        <v>1.28</v>
      </c>
    </row>
    <row r="731" spans="1:31" x14ac:dyDescent="0.2">
      <c r="A731" s="2" t="s">
        <v>378</v>
      </c>
      <c r="B731" s="9">
        <v>41779</v>
      </c>
      <c r="C731" s="19">
        <v>8.0500000000000007</v>
      </c>
      <c r="D731" s="12">
        <v>7.02</v>
      </c>
      <c r="F731" s="12">
        <v>1.2</v>
      </c>
      <c r="H731" s="23">
        <f t="shared" si="44"/>
        <v>9.5499258602143556E-8</v>
      </c>
      <c r="I731" s="32">
        <v>7.0000000000000007E-2</v>
      </c>
      <c r="J731" s="25">
        <v>0.01</v>
      </c>
      <c r="K731" s="36"/>
      <c r="L731" s="25">
        <v>66.5</v>
      </c>
      <c r="M731" s="33"/>
      <c r="N731" s="25">
        <v>0.01</v>
      </c>
      <c r="O731" s="25">
        <v>2.19</v>
      </c>
      <c r="P731" s="25">
        <v>13.2</v>
      </c>
      <c r="Q731" s="25">
        <v>2E-3</v>
      </c>
      <c r="R731" s="25">
        <v>18.100000000000001</v>
      </c>
      <c r="S731" s="36"/>
      <c r="T731" s="51">
        <v>0.31</v>
      </c>
      <c r="U731" s="42">
        <v>33</v>
      </c>
      <c r="V731" s="42">
        <v>64.180000000000007</v>
      </c>
      <c r="W731" s="42">
        <v>3.2799999999999999E-3</v>
      </c>
      <c r="X731" s="42">
        <v>21</v>
      </c>
      <c r="Y731" s="44">
        <v>3.09</v>
      </c>
      <c r="Z731" s="87">
        <f t="shared" si="45"/>
        <v>5.2564152830647659</v>
      </c>
      <c r="AA731" s="88">
        <f t="shared" si="46"/>
        <v>5.4144078628550671</v>
      </c>
      <c r="AB731" s="90">
        <f t="shared" si="47"/>
        <v>-1.480603488876229E-2</v>
      </c>
      <c r="AC731" s="19">
        <v>5.25</v>
      </c>
      <c r="AD731" s="99">
        <v>5.41</v>
      </c>
      <c r="AE731" s="95">
        <v>3.05</v>
      </c>
    </row>
    <row r="732" spans="1:31" x14ac:dyDescent="0.2">
      <c r="A732" s="2" t="s">
        <v>178</v>
      </c>
      <c r="B732" s="9">
        <v>40129</v>
      </c>
      <c r="C732" s="18">
        <v>4.6100000000000003</v>
      </c>
      <c r="D732" s="12">
        <v>7.53</v>
      </c>
      <c r="F732" s="12">
        <v>3</v>
      </c>
      <c r="H732" s="23">
        <f t="shared" si="44"/>
        <v>2.9512092266663779E-8</v>
      </c>
      <c r="I732" s="28"/>
      <c r="J732" s="25">
        <v>0.54</v>
      </c>
      <c r="K732" s="36"/>
      <c r="L732" s="25">
        <v>30.7</v>
      </c>
      <c r="M732" s="33"/>
      <c r="N732" s="25">
        <v>0.17</v>
      </c>
      <c r="O732" s="25">
        <v>3.25</v>
      </c>
      <c r="P732" s="25">
        <v>5.24</v>
      </c>
      <c r="Q732" s="25">
        <v>7.0000000000000007E-2</v>
      </c>
      <c r="R732" s="25">
        <v>42.6</v>
      </c>
      <c r="S732" s="36"/>
      <c r="T732" s="51">
        <v>0.7</v>
      </c>
      <c r="U732" s="42">
        <v>5.92</v>
      </c>
      <c r="V732" s="42">
        <v>0.22</v>
      </c>
      <c r="W732" s="42">
        <v>7.2300000000000003E-3</v>
      </c>
      <c r="X732" s="42">
        <v>24</v>
      </c>
      <c r="Y732" s="44">
        <v>3.23</v>
      </c>
      <c r="Z732" s="87">
        <f t="shared" si="45"/>
        <v>3.9377702010823219</v>
      </c>
      <c r="AA732" s="88">
        <f t="shared" si="46"/>
        <v>4.0560711483472405</v>
      </c>
      <c r="AB732" s="90">
        <f t="shared" si="47"/>
        <v>-1.4799011150422755E-2</v>
      </c>
      <c r="AE732" s="95">
        <v>2.75</v>
      </c>
    </row>
    <row r="733" spans="1:31" x14ac:dyDescent="0.2">
      <c r="A733" s="2" t="s">
        <v>246</v>
      </c>
      <c r="B733" s="9">
        <v>41778</v>
      </c>
      <c r="C733" s="18">
        <v>2.78</v>
      </c>
      <c r="D733" s="12">
        <v>7.26</v>
      </c>
      <c r="F733" s="12">
        <v>1.8</v>
      </c>
      <c r="H733" s="23">
        <f t="shared" si="44"/>
        <v>5.4954087385762357E-8</v>
      </c>
      <c r="I733" s="28"/>
      <c r="J733" s="25">
        <v>0.01</v>
      </c>
      <c r="K733" s="33"/>
      <c r="L733" s="25">
        <v>116</v>
      </c>
      <c r="M733" s="33"/>
      <c r="N733" s="25">
        <v>2E-3</v>
      </c>
      <c r="O733" s="25">
        <v>8.2799999999999994</v>
      </c>
      <c r="P733" s="25">
        <v>8.2899999999999991</v>
      </c>
      <c r="Q733" s="25">
        <v>1E-3</v>
      </c>
      <c r="R733" s="25">
        <v>14.7</v>
      </c>
      <c r="S733" s="34"/>
      <c r="T733" s="51">
        <v>0.03</v>
      </c>
      <c r="U733" s="42">
        <v>54.9</v>
      </c>
      <c r="V733" s="42">
        <v>68.17</v>
      </c>
      <c r="W733" s="42">
        <v>3.2799999999999999E-3</v>
      </c>
      <c r="X733" s="42">
        <v>23</v>
      </c>
      <c r="Y733" s="44">
        <v>4.6500000000000004</v>
      </c>
      <c r="Z733" s="87">
        <f t="shared" si="45"/>
        <v>7.3222837907914844</v>
      </c>
      <c r="AA733" s="88">
        <f t="shared" si="46"/>
        <v>7.5422528527099182</v>
      </c>
      <c r="AB733" s="90">
        <f t="shared" si="47"/>
        <v>-1.4798245461260419E-2</v>
      </c>
      <c r="AC733" s="19">
        <v>7.32</v>
      </c>
      <c r="AD733" s="99">
        <v>7.54</v>
      </c>
      <c r="AE733" s="95">
        <v>2.92</v>
      </c>
    </row>
    <row r="734" spans="1:31" x14ac:dyDescent="0.2">
      <c r="A734" s="2" t="s">
        <v>259</v>
      </c>
      <c r="B734" s="9">
        <v>42242</v>
      </c>
      <c r="C734" s="18">
        <v>9.6</v>
      </c>
      <c r="D734" s="12">
        <v>8.02</v>
      </c>
      <c r="E734" s="16"/>
      <c r="F734" s="12">
        <v>2</v>
      </c>
      <c r="H734" s="23">
        <f t="shared" si="44"/>
        <v>9.5499258602143453E-9</v>
      </c>
      <c r="I734" s="32">
        <v>2E-3</v>
      </c>
      <c r="J734" s="25">
        <v>1</v>
      </c>
      <c r="L734" s="25">
        <v>26.4</v>
      </c>
      <c r="N734" s="25">
        <v>0.27</v>
      </c>
      <c r="O734" s="25">
        <v>4.97</v>
      </c>
      <c r="P734" s="25">
        <v>15.5</v>
      </c>
      <c r="Q734" s="25">
        <v>8.0000000000000002E-3</v>
      </c>
      <c r="R734" s="25">
        <v>60.3</v>
      </c>
      <c r="T734" s="51">
        <v>0.25</v>
      </c>
      <c r="U734" s="42">
        <v>1.35</v>
      </c>
      <c r="V734" s="42">
        <v>0.22</v>
      </c>
      <c r="W734" s="42">
        <v>3.2799999999999999E-3</v>
      </c>
      <c r="X734" s="42">
        <v>22</v>
      </c>
      <c r="Y734" s="44">
        <v>4.91</v>
      </c>
      <c r="Z734" s="87">
        <f t="shared" si="45"/>
        <v>5.4082880840067382</v>
      </c>
      <c r="AA734" s="88">
        <f t="shared" si="46"/>
        <v>5.5702138129181789</v>
      </c>
      <c r="AB734" s="90">
        <f t="shared" si="47"/>
        <v>-1.4749346534867029E-2</v>
      </c>
      <c r="AC734" s="19">
        <v>5.41</v>
      </c>
      <c r="AD734" s="99">
        <v>5.57</v>
      </c>
      <c r="AE734" s="95">
        <v>2.78</v>
      </c>
    </row>
    <row r="735" spans="1:31" x14ac:dyDescent="0.2">
      <c r="A735" s="2" t="s">
        <v>335</v>
      </c>
      <c r="B735" s="9">
        <v>37201</v>
      </c>
      <c r="C735" s="19">
        <v>1.67</v>
      </c>
      <c r="D735" s="12">
        <v>4.5999999999999996</v>
      </c>
      <c r="F735" s="12">
        <v>5.6</v>
      </c>
      <c r="H735" s="23">
        <f t="shared" si="44"/>
        <v>2.5118864315095791E-5</v>
      </c>
      <c r="I735" s="24">
        <v>0.65</v>
      </c>
      <c r="J735" s="25">
        <v>0.11</v>
      </c>
      <c r="K735" s="33"/>
      <c r="L735" s="25">
        <v>30.2</v>
      </c>
      <c r="M735" s="33"/>
      <c r="N735" s="25">
        <v>6.05</v>
      </c>
      <c r="O735" s="25">
        <v>14.8</v>
      </c>
      <c r="P735" s="25">
        <v>4.92</v>
      </c>
      <c r="Q735" s="25">
        <v>0.03</v>
      </c>
      <c r="R735" s="25">
        <v>8.34</v>
      </c>
      <c r="S735" s="34"/>
      <c r="T735" s="51">
        <v>0.01</v>
      </c>
      <c r="U735" s="42">
        <v>74.7</v>
      </c>
      <c r="V735" s="42">
        <v>51.43</v>
      </c>
      <c r="W735" s="42">
        <v>7.5500000000000003E-3</v>
      </c>
      <c r="X735" s="42">
        <v>21</v>
      </c>
      <c r="Y735" s="44">
        <v>0.06</v>
      </c>
      <c r="Z735" s="87">
        <f t="shared" si="45"/>
        <v>2.9491966070753648</v>
      </c>
      <c r="AA735" s="88">
        <f t="shared" si="46"/>
        <v>3.037495848828657</v>
      </c>
      <c r="AB735" s="90">
        <f t="shared" si="47"/>
        <v>-1.4749253014694661E-2</v>
      </c>
      <c r="AD735" s="100"/>
      <c r="AE735" s="96"/>
    </row>
    <row r="736" spans="1:31" x14ac:dyDescent="0.2">
      <c r="A736" s="2" t="s">
        <v>216</v>
      </c>
      <c r="B736" s="9">
        <v>38196</v>
      </c>
      <c r="C736" s="18">
        <v>1.65</v>
      </c>
      <c r="D736" s="12">
        <v>7.6</v>
      </c>
      <c r="F736" s="12">
        <v>1.6</v>
      </c>
      <c r="H736" s="23">
        <f t="shared" si="44"/>
        <v>2.5118864315095751E-8</v>
      </c>
      <c r="I736" s="24">
        <v>2E-3</v>
      </c>
      <c r="J736" s="25">
        <v>0.02</v>
      </c>
      <c r="K736" s="33"/>
      <c r="L736" s="25">
        <v>76</v>
      </c>
      <c r="M736" s="33"/>
      <c r="N736" s="35"/>
      <c r="O736" s="25">
        <v>1.6</v>
      </c>
      <c r="P736" s="25">
        <v>4.8</v>
      </c>
      <c r="Q736" s="25">
        <v>0.17</v>
      </c>
      <c r="R736" s="25">
        <v>24</v>
      </c>
      <c r="S736" s="34"/>
      <c r="T736" s="51">
        <v>0.1</v>
      </c>
      <c r="U736" s="42">
        <v>75</v>
      </c>
      <c r="V736" s="42">
        <v>0.5</v>
      </c>
      <c r="W736" s="42">
        <v>0.01</v>
      </c>
      <c r="X736" s="42">
        <v>42</v>
      </c>
      <c r="Y736" s="44">
        <v>2.68</v>
      </c>
      <c r="Z736" s="87">
        <f t="shared" si="45"/>
        <v>5.2796893411441079</v>
      </c>
      <c r="AA736" s="88">
        <f t="shared" si="46"/>
        <v>5.4375695848055976</v>
      </c>
      <c r="AB736" s="90">
        <f t="shared" si="47"/>
        <v>-1.473140144810854E-2</v>
      </c>
      <c r="AC736" s="19">
        <v>5.38</v>
      </c>
      <c r="AD736" s="99">
        <v>5.42</v>
      </c>
      <c r="AE736" s="95">
        <v>0.67</v>
      </c>
    </row>
    <row r="737" spans="1:31" x14ac:dyDescent="0.2">
      <c r="A737" s="2" t="s">
        <v>174</v>
      </c>
      <c r="B737" s="9">
        <v>32413</v>
      </c>
      <c r="C737" s="19">
        <v>3.1</v>
      </c>
      <c r="D737" s="12">
        <v>6.96</v>
      </c>
      <c r="F737" s="12">
        <v>18</v>
      </c>
      <c r="H737" s="23">
        <f t="shared" si="44"/>
        <v>1.0964781961431838E-7</v>
      </c>
      <c r="I737" s="24">
        <v>0.02</v>
      </c>
      <c r="J737" s="25">
        <v>1.94</v>
      </c>
      <c r="K737" s="29">
        <v>1.4</v>
      </c>
      <c r="L737" s="25">
        <v>126</v>
      </c>
      <c r="M737" s="29">
        <v>0.5</v>
      </c>
      <c r="N737" s="25">
        <v>2</v>
      </c>
      <c r="O737" s="25">
        <v>5.5</v>
      </c>
      <c r="P737" s="25">
        <v>6.5</v>
      </c>
      <c r="Q737" s="25">
        <v>0.5</v>
      </c>
      <c r="R737" s="25">
        <v>13</v>
      </c>
      <c r="S737" s="29">
        <v>0.64</v>
      </c>
      <c r="T737" s="51">
        <v>1.53</v>
      </c>
      <c r="U737" s="42">
        <v>59.8</v>
      </c>
      <c r="V737" s="42">
        <v>1.1000000000000001</v>
      </c>
      <c r="W737" s="42">
        <v>0.82</v>
      </c>
      <c r="X737" s="42">
        <v>31.2</v>
      </c>
      <c r="Y737" s="44">
        <v>5.75</v>
      </c>
      <c r="Z737" s="87">
        <f t="shared" si="45"/>
        <v>7.7281365578452936</v>
      </c>
      <c r="AA737" s="88">
        <f t="shared" si="46"/>
        <v>7.9589374844318543</v>
      </c>
      <c r="AB737" s="90">
        <f t="shared" si="47"/>
        <v>-1.4712809155139136E-2</v>
      </c>
      <c r="AD737" s="100"/>
      <c r="AE737" s="96"/>
    </row>
    <row r="738" spans="1:31" x14ac:dyDescent="0.2">
      <c r="A738" s="2" t="s">
        <v>229</v>
      </c>
      <c r="B738" s="9">
        <v>41771</v>
      </c>
      <c r="C738" s="18">
        <v>2.66</v>
      </c>
      <c r="D738" s="12">
        <v>7.16</v>
      </c>
      <c r="F738" s="12">
        <v>2.2000000000000002</v>
      </c>
      <c r="H738" s="23">
        <f t="shared" si="44"/>
        <v>6.9183097091893466E-8</v>
      </c>
      <c r="I738" s="32">
        <v>0.01</v>
      </c>
      <c r="J738" s="25">
        <v>0.01</v>
      </c>
      <c r="K738" s="30">
        <v>0.2</v>
      </c>
      <c r="L738" s="25">
        <v>140</v>
      </c>
      <c r="M738" s="29">
        <v>0.2</v>
      </c>
      <c r="N738" s="25">
        <v>2E-3</v>
      </c>
      <c r="O738" s="25">
        <v>1.06</v>
      </c>
      <c r="P738" s="25">
        <v>8.74</v>
      </c>
      <c r="Q738" s="25">
        <v>1E-3</v>
      </c>
      <c r="R738" s="25">
        <v>12.5</v>
      </c>
      <c r="S738" s="29">
        <v>2.9</v>
      </c>
      <c r="T738" s="51">
        <v>7.0000000000000007E-2</v>
      </c>
      <c r="U738" s="42">
        <v>42.2</v>
      </c>
      <c r="V738" s="42">
        <v>58.87</v>
      </c>
      <c r="W738" s="42">
        <v>3.2799999999999999E-3</v>
      </c>
      <c r="X738" s="42">
        <v>31</v>
      </c>
      <c r="Y738" s="44">
        <v>5.82</v>
      </c>
      <c r="Z738" s="87">
        <f t="shared" si="45"/>
        <v>8.277673820571728</v>
      </c>
      <c r="AA738" s="88">
        <f t="shared" si="46"/>
        <v>8.5247958187511674</v>
      </c>
      <c r="AB738" s="90">
        <f t="shared" si="47"/>
        <v>-1.4707480714686059E-2</v>
      </c>
      <c r="AC738" s="19">
        <v>8.2799999999999994</v>
      </c>
      <c r="AD738" s="99">
        <v>8.52</v>
      </c>
      <c r="AE738" s="95">
        <v>2.96</v>
      </c>
    </row>
    <row r="739" spans="1:31" x14ac:dyDescent="0.2">
      <c r="A739" s="2" t="s">
        <v>397</v>
      </c>
      <c r="B739" s="9">
        <v>41617</v>
      </c>
      <c r="C739" s="18">
        <v>1.9</v>
      </c>
      <c r="D739" s="12">
        <v>4.96</v>
      </c>
      <c r="F739" s="12">
        <v>8.1999999999999993</v>
      </c>
      <c r="H739" s="23">
        <f t="shared" si="44"/>
        <v>1.0964781961431843E-5</v>
      </c>
      <c r="I739" s="32">
        <v>0.01</v>
      </c>
      <c r="J739" s="25">
        <v>0.02</v>
      </c>
      <c r="K739" s="30">
        <v>0.5</v>
      </c>
      <c r="L739" s="25">
        <v>13.4</v>
      </c>
      <c r="M739" s="30">
        <v>0.7</v>
      </c>
      <c r="N739" s="25">
        <v>0.28000000000000003</v>
      </c>
      <c r="O739" s="25">
        <v>2.68</v>
      </c>
      <c r="P739" s="25">
        <v>2.86</v>
      </c>
      <c r="Q739" s="25">
        <v>0.04</v>
      </c>
      <c r="R739" s="25">
        <v>19</v>
      </c>
      <c r="S739" s="31">
        <v>120</v>
      </c>
      <c r="T739" s="51">
        <v>0.01</v>
      </c>
      <c r="U739" s="42">
        <v>13.8</v>
      </c>
      <c r="V739" s="42">
        <v>33.11</v>
      </c>
      <c r="W739" s="42">
        <v>0.03</v>
      </c>
      <c r="X739" s="42">
        <v>31</v>
      </c>
      <c r="Y739" s="44">
        <v>0.17</v>
      </c>
      <c r="Z739" s="87">
        <f t="shared" si="45"/>
        <v>1.8126622750563066</v>
      </c>
      <c r="AA739" s="88">
        <f t="shared" si="46"/>
        <v>1.8667619245735212</v>
      </c>
      <c r="AB739" s="90">
        <f t="shared" si="47"/>
        <v>-1.470329230390378E-2</v>
      </c>
      <c r="AC739" s="19">
        <v>1.9</v>
      </c>
      <c r="AD739" s="99">
        <v>1.87</v>
      </c>
      <c r="AE739" s="95">
        <v>1.97</v>
      </c>
    </row>
    <row r="740" spans="1:31" x14ac:dyDescent="0.2">
      <c r="A740" s="2" t="s">
        <v>206</v>
      </c>
      <c r="B740" s="9">
        <v>37538</v>
      </c>
      <c r="C740" s="18">
        <v>9.93</v>
      </c>
      <c r="D740" s="12">
        <v>7.76</v>
      </c>
      <c r="F740" s="12">
        <v>1.2</v>
      </c>
      <c r="G740" s="17"/>
      <c r="H740" s="23">
        <f t="shared" si="44"/>
        <v>1.7378008287493747E-8</v>
      </c>
      <c r="I740" s="32">
        <v>7.0000000000000001E-3</v>
      </c>
      <c r="J740" s="25">
        <v>0.41</v>
      </c>
      <c r="K740" s="33"/>
      <c r="L740" s="25">
        <v>50.9</v>
      </c>
      <c r="M740" s="36"/>
      <c r="N740" s="25">
        <v>0.44</v>
      </c>
      <c r="O740" s="25">
        <v>3.36</v>
      </c>
      <c r="P740" s="25">
        <v>7.87</v>
      </c>
      <c r="Q740" s="25">
        <v>0.03</v>
      </c>
      <c r="R740" s="25">
        <v>16.2</v>
      </c>
      <c r="S740" s="36"/>
      <c r="T740" s="51">
        <v>0.12</v>
      </c>
      <c r="U740" s="42">
        <v>0.3</v>
      </c>
      <c r="V740" s="42">
        <v>0.02</v>
      </c>
      <c r="W740" s="42">
        <v>3.2845000000000001E-3</v>
      </c>
      <c r="X740" s="42">
        <v>7</v>
      </c>
      <c r="Y740" s="44">
        <v>3.93</v>
      </c>
      <c r="Z740" s="87">
        <f t="shared" si="45"/>
        <v>4.018382778441457</v>
      </c>
      <c r="AA740" s="88">
        <f t="shared" si="46"/>
        <v>4.1378913125621617</v>
      </c>
      <c r="AB740" s="90">
        <f t="shared" si="47"/>
        <v>-1.4652344046716477E-2</v>
      </c>
      <c r="AD740" s="100"/>
      <c r="AE740" s="96"/>
    </row>
    <row r="741" spans="1:31" x14ac:dyDescent="0.2">
      <c r="A741" s="2" t="s">
        <v>336</v>
      </c>
      <c r="B741" s="9">
        <v>41478</v>
      </c>
      <c r="C741" s="19">
        <v>2.4500000000000002</v>
      </c>
      <c r="D741" s="12">
        <v>5.38</v>
      </c>
      <c r="F741" s="12">
        <v>28</v>
      </c>
      <c r="H741" s="23">
        <f t="shared" si="44"/>
        <v>4.168693834703354E-6</v>
      </c>
      <c r="I741" s="24">
        <v>0.21</v>
      </c>
      <c r="J741" s="25">
        <v>7.0000000000000007E-2</v>
      </c>
      <c r="K741" s="36"/>
      <c r="L741" s="25">
        <v>22.3</v>
      </c>
      <c r="M741" s="29">
        <v>2.1</v>
      </c>
      <c r="N741" s="25">
        <v>0.28000000000000003</v>
      </c>
      <c r="O741" s="25">
        <v>27.3</v>
      </c>
      <c r="P741" s="25">
        <v>4.04</v>
      </c>
      <c r="Q741" s="25">
        <v>0.02</v>
      </c>
      <c r="R741" s="25">
        <v>93.1</v>
      </c>
      <c r="S741" s="36"/>
      <c r="T741" s="51">
        <v>0.05</v>
      </c>
      <c r="U741" s="42">
        <v>36</v>
      </c>
      <c r="V741" s="42">
        <v>0.86</v>
      </c>
      <c r="W741" s="42">
        <v>0.02</v>
      </c>
      <c r="X741" s="42">
        <v>167</v>
      </c>
      <c r="Y741" s="44">
        <v>0.94</v>
      </c>
      <c r="Z741" s="87">
        <f t="shared" si="45"/>
        <v>6.2309430677871678</v>
      </c>
      <c r="AA741" s="88">
        <f t="shared" si="46"/>
        <v>6.4161990866776666</v>
      </c>
      <c r="AB741" s="90">
        <f t="shared" si="47"/>
        <v>-1.4648053815469898E-2</v>
      </c>
      <c r="AC741" s="19">
        <v>6.33</v>
      </c>
      <c r="AD741" s="99">
        <v>6.42</v>
      </c>
      <c r="AE741" s="95">
        <v>1.37</v>
      </c>
    </row>
    <row r="742" spans="1:31" x14ac:dyDescent="0.2">
      <c r="A742" s="2" t="s">
        <v>259</v>
      </c>
      <c r="B742" s="9">
        <v>33540</v>
      </c>
      <c r="C742" s="18">
        <v>10.050000000000001</v>
      </c>
      <c r="D742" s="12">
        <v>7.49</v>
      </c>
      <c r="F742" s="12">
        <v>3.7</v>
      </c>
      <c r="H742" s="23">
        <f t="shared" si="44"/>
        <v>3.2359365692962729E-8</v>
      </c>
      <c r="I742" s="28"/>
      <c r="J742" s="25">
        <v>1.03</v>
      </c>
      <c r="K742" s="33"/>
      <c r="L742" s="25">
        <v>25</v>
      </c>
      <c r="M742" s="36"/>
      <c r="N742" s="25">
        <v>0.51</v>
      </c>
      <c r="O742" s="25">
        <v>5.0999999999999996</v>
      </c>
      <c r="P742" s="25">
        <v>15</v>
      </c>
      <c r="Q742" s="25">
        <v>0.01</v>
      </c>
      <c r="R742" s="25">
        <v>62</v>
      </c>
      <c r="S742" s="36"/>
      <c r="T742" s="51">
        <v>0.18</v>
      </c>
      <c r="U742" s="42">
        <v>3</v>
      </c>
      <c r="V742" s="42">
        <v>2.21</v>
      </c>
      <c r="W742" s="42">
        <v>0.01</v>
      </c>
      <c r="X742" s="42">
        <v>22</v>
      </c>
      <c r="Y742" s="44">
        <v>4.82</v>
      </c>
      <c r="Z742" s="87">
        <f t="shared" si="45"/>
        <v>5.3846740296983082</v>
      </c>
      <c r="AA742" s="88">
        <f t="shared" si="46"/>
        <v>5.5445954026301632</v>
      </c>
      <c r="AB742" s="90">
        <f t="shared" si="47"/>
        <v>-1.4632393676636062E-2</v>
      </c>
      <c r="AD742" s="100"/>
      <c r="AE742" s="96"/>
    </row>
    <row r="743" spans="1:31" x14ac:dyDescent="0.2">
      <c r="A743" s="2" t="s">
        <v>298</v>
      </c>
      <c r="B743" s="9">
        <v>35733</v>
      </c>
      <c r="C743" s="18">
        <v>17.52</v>
      </c>
      <c r="D743" s="12">
        <v>7.24</v>
      </c>
      <c r="F743" s="12">
        <v>3.5</v>
      </c>
      <c r="H743" s="23">
        <f t="shared" si="44"/>
        <v>5.7543993733715586E-8</v>
      </c>
      <c r="I743" s="32">
        <v>0.01</v>
      </c>
      <c r="J743" s="25">
        <v>0.03</v>
      </c>
      <c r="K743" s="29">
        <v>1</v>
      </c>
      <c r="L743" s="25">
        <v>124</v>
      </c>
      <c r="M743" s="29">
        <v>1.3</v>
      </c>
      <c r="N743" s="25">
        <v>0.27</v>
      </c>
      <c r="O743" s="25">
        <v>1.7</v>
      </c>
      <c r="P743" s="25">
        <v>6.9</v>
      </c>
      <c r="Q743" s="25">
        <v>0.01</v>
      </c>
      <c r="R743" s="25">
        <v>15</v>
      </c>
      <c r="S743" s="29">
        <v>162</v>
      </c>
      <c r="T743" s="51">
        <v>0.12</v>
      </c>
      <c r="U743" s="42">
        <v>69</v>
      </c>
      <c r="V743" s="42">
        <v>79.56</v>
      </c>
      <c r="W743" s="42">
        <v>0.04</v>
      </c>
      <c r="X743" s="42">
        <v>44</v>
      </c>
      <c r="Y743" s="44">
        <v>3.72</v>
      </c>
      <c r="Z743" s="87">
        <f t="shared" si="45"/>
        <v>7.4640396761799366</v>
      </c>
      <c r="AA743" s="88">
        <f t="shared" si="46"/>
        <v>7.6855233963405523</v>
      </c>
      <c r="AB743" s="90">
        <f t="shared" si="47"/>
        <v>-1.4619809106069921E-2</v>
      </c>
      <c r="AE743" s="96"/>
    </row>
    <row r="744" spans="1:31" x14ac:dyDescent="0.2">
      <c r="A744" s="2" t="s">
        <v>383</v>
      </c>
      <c r="B744" s="9">
        <v>41779</v>
      </c>
      <c r="C744" s="18">
        <v>4.63</v>
      </c>
      <c r="D744" s="12">
        <v>5.43</v>
      </c>
      <c r="F744" s="12">
        <v>3.2</v>
      </c>
      <c r="H744" s="23">
        <f t="shared" si="44"/>
        <v>3.7153522909717272E-6</v>
      </c>
      <c r="I744" s="32">
        <v>0.02</v>
      </c>
      <c r="J744" s="25">
        <v>0.01</v>
      </c>
      <c r="K744" s="33"/>
      <c r="L744" s="25">
        <v>22.2</v>
      </c>
      <c r="M744" s="33"/>
      <c r="N744" s="25">
        <v>0.01</v>
      </c>
      <c r="O744" s="25">
        <v>8.36</v>
      </c>
      <c r="P744" s="25">
        <v>4.18</v>
      </c>
      <c r="Q744" s="25">
        <v>0.03</v>
      </c>
      <c r="R744" s="25">
        <v>9.33</v>
      </c>
      <c r="S744" s="36"/>
      <c r="T744" s="51">
        <v>0.01</v>
      </c>
      <c r="U744" s="42">
        <v>18.399999999999999</v>
      </c>
      <c r="V744" s="42">
        <v>70.819999999999993</v>
      </c>
      <c r="W744" s="42">
        <v>3.2799999999999999E-3</v>
      </c>
      <c r="X744" s="42">
        <v>16</v>
      </c>
      <c r="Y744" s="44">
        <v>0.16</v>
      </c>
      <c r="Z744" s="87">
        <f t="shared" si="45"/>
        <v>2.0755485396534263</v>
      </c>
      <c r="AA744" s="88">
        <f t="shared" si="46"/>
        <v>2.1370391965740483</v>
      </c>
      <c r="AB744" s="90">
        <f t="shared" si="47"/>
        <v>-1.4596884568554782E-2</v>
      </c>
      <c r="AC744" s="19">
        <v>2.09</v>
      </c>
      <c r="AD744" s="99">
        <v>2.14</v>
      </c>
      <c r="AE744" s="95">
        <v>2.19</v>
      </c>
    </row>
    <row r="745" spans="1:31" x14ac:dyDescent="0.2">
      <c r="A745" s="2" t="s">
        <v>173</v>
      </c>
      <c r="B745" s="9">
        <v>38831</v>
      </c>
      <c r="C745" s="19">
        <v>9.65</v>
      </c>
      <c r="D745" s="12">
        <v>7.1</v>
      </c>
      <c r="F745" s="12">
        <v>1.7</v>
      </c>
      <c r="H745" s="23">
        <f t="shared" si="44"/>
        <v>7.943282347242818E-8</v>
      </c>
      <c r="I745" s="24">
        <v>0.01</v>
      </c>
      <c r="J745" s="25">
        <v>0.01</v>
      </c>
      <c r="K745" s="30">
        <v>0.2</v>
      </c>
      <c r="L745" s="25">
        <v>129</v>
      </c>
      <c r="M745" s="30">
        <v>0.2</v>
      </c>
      <c r="N745" s="25">
        <v>0.15</v>
      </c>
      <c r="O745" s="25">
        <v>1.67</v>
      </c>
      <c r="P745" s="25">
        <v>8.82</v>
      </c>
      <c r="Q745" s="25">
        <v>0.01</v>
      </c>
      <c r="R745" s="25">
        <v>25.7</v>
      </c>
      <c r="S745" s="31">
        <v>1</v>
      </c>
      <c r="T745" s="51">
        <v>0.03</v>
      </c>
      <c r="U745" s="42">
        <v>106</v>
      </c>
      <c r="V745" s="42">
        <v>10.84</v>
      </c>
      <c r="W745" s="42">
        <v>0.01</v>
      </c>
      <c r="X745" s="42">
        <v>42</v>
      </c>
      <c r="Y745" s="44">
        <v>5.01</v>
      </c>
      <c r="Z745" s="87">
        <f t="shared" si="45"/>
        <v>8.3307445319133464</v>
      </c>
      <c r="AA745" s="88">
        <f t="shared" si="46"/>
        <v>8.5774953100802573</v>
      </c>
      <c r="AB745" s="90">
        <f t="shared" si="47"/>
        <v>-1.4593522476187989E-2</v>
      </c>
      <c r="AC745" s="19">
        <v>8.3000000000000007</v>
      </c>
      <c r="AD745" s="99">
        <v>8.6</v>
      </c>
      <c r="AE745" s="95">
        <v>-3</v>
      </c>
    </row>
    <row r="746" spans="1:31" x14ac:dyDescent="0.2">
      <c r="A746" s="2" t="s">
        <v>112</v>
      </c>
      <c r="B746" s="9">
        <v>32183</v>
      </c>
      <c r="C746" s="18">
        <v>14.82</v>
      </c>
      <c r="D746" s="12">
        <v>7.04</v>
      </c>
      <c r="F746" s="12">
        <v>2</v>
      </c>
      <c r="H746" s="23">
        <f t="shared" si="44"/>
        <v>9.120108393559095E-8</v>
      </c>
      <c r="I746" s="32">
        <v>0.03</v>
      </c>
      <c r="J746" s="25">
        <v>0.33</v>
      </c>
      <c r="K746" s="29">
        <v>0.3</v>
      </c>
      <c r="L746" s="25">
        <v>78</v>
      </c>
      <c r="M746" s="29">
        <v>0.1</v>
      </c>
      <c r="N746" s="25">
        <v>1.5</v>
      </c>
      <c r="O746" s="25">
        <v>2</v>
      </c>
      <c r="P746" s="25">
        <v>6</v>
      </c>
      <c r="Q746" s="25">
        <v>0.22</v>
      </c>
      <c r="R746" s="25">
        <v>12</v>
      </c>
      <c r="S746" s="31">
        <v>1.4</v>
      </c>
      <c r="T746" s="51">
        <v>1.53</v>
      </c>
      <c r="U746" s="42">
        <v>12</v>
      </c>
      <c r="V746" s="42">
        <v>1.1000000000000001</v>
      </c>
      <c r="W746" s="42">
        <v>0.82</v>
      </c>
      <c r="X746" s="42">
        <v>18</v>
      </c>
      <c r="Y746" s="44">
        <v>4.3499999999999996</v>
      </c>
      <c r="Z746" s="87">
        <f t="shared" si="45"/>
        <v>5.0423498337447459</v>
      </c>
      <c r="AA746" s="88">
        <f t="shared" si="46"/>
        <v>5.191474320304498</v>
      </c>
      <c r="AB746" s="90">
        <f t="shared" si="47"/>
        <v>-1.4571726493927257E-2</v>
      </c>
      <c r="AD746" s="100"/>
      <c r="AE746" s="96"/>
    </row>
    <row r="747" spans="1:31" x14ac:dyDescent="0.2">
      <c r="A747" s="2" t="s">
        <v>271</v>
      </c>
      <c r="B747" s="9">
        <v>37209</v>
      </c>
      <c r="C747" s="18">
        <v>4.7699999999999996</v>
      </c>
      <c r="D747" s="12">
        <v>6.49</v>
      </c>
      <c r="F747" s="12">
        <v>1.4</v>
      </c>
      <c r="H747" s="23">
        <f t="shared" si="44"/>
        <v>3.2359365692962763E-7</v>
      </c>
      <c r="I747" s="28"/>
      <c r="J747" s="25">
        <v>0.01</v>
      </c>
      <c r="K747" s="30">
        <v>0.2</v>
      </c>
      <c r="L747" s="25">
        <v>96.3</v>
      </c>
      <c r="M747" s="30">
        <v>0.3</v>
      </c>
      <c r="N747" s="25">
        <v>0.01</v>
      </c>
      <c r="O747" s="25">
        <v>2.4300000000000002</v>
      </c>
      <c r="P747" s="25">
        <v>6.5</v>
      </c>
      <c r="Q747" s="25">
        <v>1E-3</v>
      </c>
      <c r="R747" s="25">
        <v>28.5</v>
      </c>
      <c r="S747" s="29">
        <v>2.4</v>
      </c>
      <c r="T747" s="51">
        <v>0.1</v>
      </c>
      <c r="U747" s="42">
        <v>43.6</v>
      </c>
      <c r="V747" s="42">
        <v>46.26</v>
      </c>
      <c r="W747" s="42">
        <v>0.01</v>
      </c>
      <c r="X747" s="42">
        <v>66</v>
      </c>
      <c r="Y747" s="44">
        <v>3.32</v>
      </c>
      <c r="Z747" s="87">
        <f t="shared" si="45"/>
        <v>6.642916723486576</v>
      </c>
      <c r="AA747" s="88">
        <f t="shared" si="46"/>
        <v>6.8389539562998474</v>
      </c>
      <c r="AB747" s="90">
        <f t="shared" si="47"/>
        <v>-1.4540803533087808E-2</v>
      </c>
      <c r="AE747" s="96"/>
    </row>
    <row r="748" spans="1:31" x14ac:dyDescent="0.2">
      <c r="A748" s="2" t="s">
        <v>117</v>
      </c>
      <c r="B748" s="9">
        <v>40896</v>
      </c>
      <c r="C748" s="18">
        <v>28.8</v>
      </c>
      <c r="D748" s="12">
        <v>7.05</v>
      </c>
      <c r="F748" s="12">
        <v>2.2000000000000002</v>
      </c>
      <c r="H748" s="23">
        <f t="shared" si="44"/>
        <v>8.9125093813374537E-8</v>
      </c>
      <c r="I748" s="24">
        <v>6.0000000000000001E-3</v>
      </c>
      <c r="J748" s="25">
        <v>0.1</v>
      </c>
      <c r="K748" s="30">
        <v>12</v>
      </c>
      <c r="L748" s="25">
        <v>120</v>
      </c>
      <c r="M748" s="30">
        <v>0.2</v>
      </c>
      <c r="N748" s="25">
        <v>5.3</v>
      </c>
      <c r="O748" s="25">
        <v>2.5099999999999998</v>
      </c>
      <c r="P748" s="25">
        <v>7.93</v>
      </c>
      <c r="Q748" s="25">
        <v>0.14000000000000001</v>
      </c>
      <c r="R748" s="25">
        <v>11.1</v>
      </c>
      <c r="S748" s="31">
        <v>0.7</v>
      </c>
      <c r="T748" s="51">
        <v>0.01</v>
      </c>
      <c r="U748" s="42">
        <v>54</v>
      </c>
      <c r="V748" s="42">
        <v>0.22</v>
      </c>
      <c r="W748" s="42">
        <v>6.5700000000000003E-3</v>
      </c>
      <c r="X748" s="42">
        <v>40</v>
      </c>
      <c r="Y748" s="44">
        <v>5.35</v>
      </c>
      <c r="Z748" s="87">
        <f t="shared" si="45"/>
        <v>7.3885567251312585</v>
      </c>
      <c r="AA748" s="88">
        <f t="shared" si="46"/>
        <v>7.6065371760550242</v>
      </c>
      <c r="AB748" s="90">
        <f t="shared" si="47"/>
        <v>-1.4536784655047806E-2</v>
      </c>
      <c r="AC748" s="19">
        <v>7.48</v>
      </c>
      <c r="AD748" s="99">
        <v>7.6</v>
      </c>
      <c r="AE748" s="95">
        <v>1.58</v>
      </c>
    </row>
    <row r="749" spans="1:31" x14ac:dyDescent="0.2">
      <c r="A749" s="2" t="s">
        <v>320</v>
      </c>
      <c r="B749" s="9">
        <v>40058</v>
      </c>
      <c r="C749" s="18">
        <v>3.93</v>
      </c>
      <c r="D749" s="12">
        <v>6.57</v>
      </c>
      <c r="F749" s="12">
        <v>5</v>
      </c>
      <c r="H749" s="23">
        <f t="shared" si="44"/>
        <v>2.691534803926908E-7</v>
      </c>
      <c r="I749" s="28"/>
      <c r="J749" s="25">
        <v>0.09</v>
      </c>
      <c r="K749" s="30">
        <v>3.3</v>
      </c>
      <c r="L749" s="25">
        <v>70.3</v>
      </c>
      <c r="M749" s="30">
        <v>0.8</v>
      </c>
      <c r="N749" s="25">
        <v>2.77</v>
      </c>
      <c r="O749" s="25">
        <v>16.100000000000001</v>
      </c>
      <c r="P749" s="25">
        <v>5.33</v>
      </c>
      <c r="Q749" s="25">
        <v>0.24</v>
      </c>
      <c r="R749" s="25">
        <v>12.5</v>
      </c>
      <c r="S749" s="31">
        <v>2.1</v>
      </c>
      <c r="T749" s="51">
        <v>0.35</v>
      </c>
      <c r="U749" s="42">
        <v>116</v>
      </c>
      <c r="V749" s="42">
        <v>1.02</v>
      </c>
      <c r="W749" s="42">
        <v>9.1999999999999998E-3</v>
      </c>
      <c r="X749" s="42">
        <v>39</v>
      </c>
      <c r="Y749" s="44">
        <v>1.62</v>
      </c>
      <c r="Z749" s="87">
        <f t="shared" si="45"/>
        <v>5.0148974134689492</v>
      </c>
      <c r="AA749" s="88">
        <f t="shared" si="46"/>
        <v>5.1627545774687169</v>
      </c>
      <c r="AB749" s="90">
        <f t="shared" si="47"/>
        <v>-1.4527630157861746E-2</v>
      </c>
      <c r="AD749" s="100"/>
      <c r="AE749" s="95">
        <v>0.09</v>
      </c>
    </row>
    <row r="750" spans="1:31" x14ac:dyDescent="0.2">
      <c r="A750" s="2" t="s">
        <v>253</v>
      </c>
      <c r="B750" s="9">
        <v>42152</v>
      </c>
      <c r="C750" s="18">
        <v>5.42</v>
      </c>
      <c r="D750" s="12">
        <v>6.91</v>
      </c>
      <c r="F750" s="12">
        <v>1.3</v>
      </c>
      <c r="H750" s="23">
        <f t="shared" si="44"/>
        <v>1.2302687708123796E-7</v>
      </c>
      <c r="I750" s="32">
        <v>0.02</v>
      </c>
      <c r="J750" s="25">
        <v>0.01</v>
      </c>
      <c r="K750" s="36"/>
      <c r="L750" s="25">
        <v>147</v>
      </c>
      <c r="M750" s="36"/>
      <c r="N750" s="25">
        <v>2E-3</v>
      </c>
      <c r="O750" s="25">
        <v>1.1100000000000001</v>
      </c>
      <c r="P750" s="25">
        <v>12.2</v>
      </c>
      <c r="Q750" s="25">
        <v>0.08</v>
      </c>
      <c r="R750" s="25">
        <v>18.600000000000001</v>
      </c>
      <c r="S750" s="36"/>
      <c r="T750" s="51">
        <v>7.0000000000000007E-2</v>
      </c>
      <c r="U750" s="42">
        <v>22.6</v>
      </c>
      <c r="V750" s="42">
        <v>80.56</v>
      </c>
      <c r="W750" s="42">
        <v>0.04</v>
      </c>
      <c r="X750" s="42">
        <v>28</v>
      </c>
      <c r="Y750" s="44">
        <v>6.89</v>
      </c>
      <c r="Z750" s="87">
        <f t="shared" si="45"/>
        <v>9.1822311166673156</v>
      </c>
      <c r="AA750" s="88">
        <f t="shared" si="46"/>
        <v>9.4527707479416705</v>
      </c>
      <c r="AB750" s="90">
        <f t="shared" si="47"/>
        <v>-1.4517821529610645E-2</v>
      </c>
      <c r="AC750" s="19">
        <v>9.18</v>
      </c>
      <c r="AD750" s="13">
        <v>9.4499999999999993</v>
      </c>
      <c r="AE750" s="95">
        <v>2.93</v>
      </c>
    </row>
    <row r="751" spans="1:31" x14ac:dyDescent="0.2">
      <c r="A751" s="2" t="s">
        <v>188</v>
      </c>
      <c r="B751" s="9">
        <v>40836</v>
      </c>
      <c r="C751" s="19">
        <v>2.46</v>
      </c>
      <c r="D751" s="12">
        <v>6.92</v>
      </c>
      <c r="F751" s="12">
        <v>1.8</v>
      </c>
      <c r="H751" s="23">
        <f t="shared" si="44"/>
        <v>1.2022644346174111E-7</v>
      </c>
      <c r="I751" s="28"/>
      <c r="J751" s="25">
        <v>0.66</v>
      </c>
      <c r="K751" s="30">
        <v>8.4</v>
      </c>
      <c r="L751" s="25">
        <v>95.2</v>
      </c>
      <c r="M751" s="33"/>
      <c r="N751" s="25">
        <v>31.8</v>
      </c>
      <c r="O751" s="25">
        <v>0.69</v>
      </c>
      <c r="P751" s="25">
        <v>5.96</v>
      </c>
      <c r="Q751" s="25">
        <v>2.41</v>
      </c>
      <c r="R751" s="25">
        <v>31.4</v>
      </c>
      <c r="S751" s="34"/>
      <c r="T751" s="51">
        <v>0.01</v>
      </c>
      <c r="U751" s="42">
        <v>94</v>
      </c>
      <c r="V751" s="42">
        <v>0.22</v>
      </c>
      <c r="W751" s="42">
        <v>3.2799999999999999E-3</v>
      </c>
      <c r="X751" s="42">
        <v>62</v>
      </c>
      <c r="Y751" s="44">
        <v>4.41</v>
      </c>
      <c r="Z751" s="87">
        <f t="shared" si="45"/>
        <v>7.8874538854454652</v>
      </c>
      <c r="AA751" s="88">
        <f t="shared" si="46"/>
        <v>8.119784175146453</v>
      </c>
      <c r="AB751" s="90">
        <f t="shared" si="47"/>
        <v>-1.4514077245653E-2</v>
      </c>
      <c r="AC751" s="19">
        <v>8.4600000000000009</v>
      </c>
      <c r="AD751" s="99">
        <v>8.1199999999999992</v>
      </c>
      <c r="AE751" s="95">
        <v>4.13</v>
      </c>
    </row>
    <row r="752" spans="1:31" x14ac:dyDescent="0.2">
      <c r="A752" s="2" t="s">
        <v>265</v>
      </c>
      <c r="B752" s="9">
        <v>38847</v>
      </c>
      <c r="C752" s="19">
        <v>4.04</v>
      </c>
      <c r="D752" s="12">
        <v>5.13</v>
      </c>
      <c r="F752" s="12">
        <v>1.7</v>
      </c>
      <c r="H752" s="23">
        <f t="shared" si="44"/>
        <v>7.4131024130091704E-6</v>
      </c>
      <c r="I752" s="24">
        <v>0.01</v>
      </c>
      <c r="J752" s="25">
        <v>0.01</v>
      </c>
      <c r="K752" s="30">
        <v>0.2</v>
      </c>
      <c r="L752" s="25">
        <v>23.6</v>
      </c>
      <c r="M752" s="30">
        <v>1.2</v>
      </c>
      <c r="N752" s="25">
        <v>0.01</v>
      </c>
      <c r="O752" s="25">
        <v>4.6900000000000004</v>
      </c>
      <c r="P752" s="25">
        <v>18.100000000000001</v>
      </c>
      <c r="Q752" s="25">
        <v>0.09</v>
      </c>
      <c r="R752" s="25">
        <v>17.899999999999999</v>
      </c>
      <c r="S752" s="31">
        <v>63</v>
      </c>
      <c r="T752" s="51">
        <v>0.03</v>
      </c>
      <c r="U752" s="42">
        <v>31.9</v>
      </c>
      <c r="V752" s="42">
        <v>92.34</v>
      </c>
      <c r="W752" s="42">
        <v>3.2845000000000001E-3</v>
      </c>
      <c r="X752" s="42">
        <v>44</v>
      </c>
      <c r="Y752" s="44">
        <v>0.28000000000000003</v>
      </c>
      <c r="Z752" s="87">
        <f t="shared" si="45"/>
        <v>3.5706013937845236</v>
      </c>
      <c r="AA752" s="88">
        <f t="shared" si="46"/>
        <v>3.6756577702563042</v>
      </c>
      <c r="AB752" s="90">
        <f t="shared" si="47"/>
        <v>-1.4498015333638261E-2</v>
      </c>
      <c r="AC752" s="19">
        <v>3.6</v>
      </c>
      <c r="AD752" s="99">
        <v>3.7</v>
      </c>
      <c r="AE752" s="95">
        <v>-2.8</v>
      </c>
    </row>
    <row r="753" spans="1:31" x14ac:dyDescent="0.2">
      <c r="A753" s="2" t="s">
        <v>246</v>
      </c>
      <c r="B753" s="9">
        <v>38111</v>
      </c>
      <c r="C753" s="18">
        <v>2.89</v>
      </c>
      <c r="D753" s="12">
        <v>7.18</v>
      </c>
      <c r="F753" s="12">
        <v>2</v>
      </c>
      <c r="H753" s="23">
        <f t="shared" si="44"/>
        <v>6.606934480075943E-8</v>
      </c>
      <c r="I753" s="24">
        <v>2E-3</v>
      </c>
      <c r="J753" s="25">
        <v>0.01</v>
      </c>
      <c r="K753" s="30">
        <v>0.2</v>
      </c>
      <c r="L753" s="25">
        <v>128</v>
      </c>
      <c r="M753" s="30">
        <v>0.8</v>
      </c>
      <c r="N753" s="25">
        <v>0.01</v>
      </c>
      <c r="O753" s="25">
        <v>6.21</v>
      </c>
      <c r="P753" s="25">
        <v>8.9499999999999993</v>
      </c>
      <c r="Q753" s="25">
        <v>1E-3</v>
      </c>
      <c r="R753" s="25">
        <v>21.2</v>
      </c>
      <c r="S753" s="31">
        <v>4.7</v>
      </c>
      <c r="T753" s="51">
        <v>0.04</v>
      </c>
      <c r="U753" s="42">
        <v>56.7</v>
      </c>
      <c r="V753" s="42">
        <v>91.9</v>
      </c>
      <c r="W753" s="42">
        <v>3.6129500000000002E-3</v>
      </c>
      <c r="X753" s="42">
        <v>32</v>
      </c>
      <c r="Y753" s="44">
        <v>4.88</v>
      </c>
      <c r="Z753" s="87">
        <f t="shared" si="45"/>
        <v>8.2056841542247803</v>
      </c>
      <c r="AA753" s="88">
        <f t="shared" si="46"/>
        <v>8.4466692940368127</v>
      </c>
      <c r="AB753" s="90">
        <f t="shared" si="47"/>
        <v>-1.447153644442911E-2</v>
      </c>
      <c r="AD753" s="100"/>
      <c r="AE753" s="96"/>
    </row>
    <row r="754" spans="1:31" x14ac:dyDescent="0.2">
      <c r="A754" s="2" t="s">
        <v>206</v>
      </c>
      <c r="B754" s="9">
        <v>32659</v>
      </c>
      <c r="C754" s="20"/>
      <c r="D754" s="12">
        <v>6.79</v>
      </c>
      <c r="F754" s="12">
        <v>23.1</v>
      </c>
      <c r="H754" s="23">
        <f t="shared" si="44"/>
        <v>1.6218100973589288E-7</v>
      </c>
      <c r="I754" s="24">
        <v>7.7000000000000002E-3</v>
      </c>
      <c r="J754" s="25">
        <v>0.19</v>
      </c>
      <c r="L754" s="25">
        <v>114</v>
      </c>
      <c r="M754" s="36"/>
      <c r="N754" s="25">
        <v>3.57</v>
      </c>
      <c r="O754" s="25">
        <v>1.8</v>
      </c>
      <c r="P754" s="25">
        <v>6</v>
      </c>
      <c r="Q754" s="25">
        <v>0.91</v>
      </c>
      <c r="R754" s="25">
        <v>8.8000000000000007</v>
      </c>
      <c r="T754" s="51">
        <v>0.25</v>
      </c>
      <c r="U754" s="42">
        <v>0.11</v>
      </c>
      <c r="V754" s="42">
        <v>4.4267999999999998E-3</v>
      </c>
      <c r="W754" s="42">
        <v>0.01</v>
      </c>
      <c r="X754" s="42">
        <v>18.5</v>
      </c>
      <c r="Y754" s="44">
        <v>6.45</v>
      </c>
      <c r="Z754" s="87">
        <f t="shared" si="45"/>
        <v>6.7834390930597843</v>
      </c>
      <c r="AA754" s="88">
        <f t="shared" si="46"/>
        <v>6.9823377960369744</v>
      </c>
      <c r="AB754" s="90">
        <f t="shared" si="47"/>
        <v>-1.4448781538420006E-2</v>
      </c>
    </row>
    <row r="755" spans="1:31" x14ac:dyDescent="0.2">
      <c r="A755" s="2" t="s">
        <v>276</v>
      </c>
      <c r="B755" s="9">
        <v>38847</v>
      </c>
      <c r="C755" s="20"/>
      <c r="D755" s="12">
        <v>6.28</v>
      </c>
      <c r="F755" s="12">
        <v>1.9</v>
      </c>
      <c r="G755" s="16"/>
      <c r="H755" s="23">
        <f t="shared" si="44"/>
        <v>5.2480746024977148E-7</v>
      </c>
      <c r="I755" s="24">
        <v>0.01</v>
      </c>
      <c r="J755" s="25">
        <v>7.0000000000000007E-2</v>
      </c>
      <c r="K755" s="30">
        <v>5</v>
      </c>
      <c r="L755" s="25">
        <v>24.47</v>
      </c>
      <c r="M755" s="30">
        <v>5</v>
      </c>
      <c r="N755" s="25">
        <v>0.6</v>
      </c>
      <c r="O755" s="25">
        <v>4.13</v>
      </c>
      <c r="P755" s="25">
        <v>2.72</v>
      </c>
      <c r="Q755" s="25">
        <v>0.03</v>
      </c>
      <c r="R755" s="25">
        <v>17.100000000000001</v>
      </c>
      <c r="S755" s="31">
        <v>10</v>
      </c>
      <c r="T755" s="51">
        <v>0.09</v>
      </c>
      <c r="U755" s="42">
        <v>39</v>
      </c>
      <c r="V755" s="42">
        <v>1.19</v>
      </c>
      <c r="W755" s="42">
        <v>0.02</v>
      </c>
      <c r="X755" s="42">
        <v>36</v>
      </c>
      <c r="Y755" s="44">
        <v>0.54</v>
      </c>
      <c r="Z755" s="87">
        <f t="shared" si="45"/>
        <v>2.3218419318470929</v>
      </c>
      <c r="AA755" s="88">
        <f t="shared" si="46"/>
        <v>2.3898941274022016</v>
      </c>
      <c r="AB755" s="90">
        <f t="shared" si="47"/>
        <v>-1.4443125569718629E-2</v>
      </c>
      <c r="AC755" s="19">
        <v>2.3199999999999998</v>
      </c>
      <c r="AD755" s="13">
        <v>2.39</v>
      </c>
      <c r="AE755" s="94">
        <v>-3.06</v>
      </c>
    </row>
    <row r="756" spans="1:31" x14ac:dyDescent="0.2">
      <c r="A756" s="2" t="s">
        <v>272</v>
      </c>
      <c r="B756" s="9">
        <v>40716</v>
      </c>
      <c r="C756" s="19">
        <v>15.13</v>
      </c>
      <c r="D756" s="12">
        <v>7.19</v>
      </c>
      <c r="F756" s="12">
        <v>1.5</v>
      </c>
      <c r="H756" s="23">
        <f t="shared" si="44"/>
        <v>6.4565422903465397E-8</v>
      </c>
      <c r="J756" s="25">
        <v>0.01</v>
      </c>
      <c r="K756" s="36"/>
      <c r="L756" s="25">
        <v>144</v>
      </c>
      <c r="M756" s="36"/>
      <c r="N756" s="25">
        <v>0.04</v>
      </c>
      <c r="O756" s="25">
        <v>2.2400000000000002</v>
      </c>
      <c r="P756" s="25">
        <v>13.1</v>
      </c>
      <c r="Q756" s="35"/>
      <c r="R756" s="25">
        <v>48.6</v>
      </c>
      <c r="S756" s="36"/>
      <c r="T756" s="51">
        <v>0.04</v>
      </c>
      <c r="U756" s="42">
        <v>46.7</v>
      </c>
      <c r="V756" s="42">
        <v>61.97</v>
      </c>
      <c r="W756" s="42">
        <v>3.2799999999999999E-3</v>
      </c>
      <c r="X756" s="42">
        <v>112</v>
      </c>
      <c r="Y756" s="44">
        <v>5.61</v>
      </c>
      <c r="Z756" s="87">
        <f t="shared" si="45"/>
        <v>10.436614149489468</v>
      </c>
      <c r="AA756" s="88">
        <f t="shared" si="46"/>
        <v>10.742438163080383</v>
      </c>
      <c r="AB756" s="90">
        <f t="shared" si="47"/>
        <v>-1.4439929090189117E-2</v>
      </c>
      <c r="AC756" s="19">
        <v>10.44</v>
      </c>
      <c r="AD756" s="99">
        <v>10.74</v>
      </c>
      <c r="AE756" s="95">
        <v>2.89</v>
      </c>
    </row>
    <row r="757" spans="1:31" x14ac:dyDescent="0.2">
      <c r="A757" s="2" t="s">
        <v>130</v>
      </c>
      <c r="B757" s="9">
        <v>32273</v>
      </c>
      <c r="C757" s="18">
        <v>19.850000000000001</v>
      </c>
      <c r="D757" s="12">
        <v>6.8</v>
      </c>
      <c r="F757" s="12">
        <v>4</v>
      </c>
      <c r="H757" s="23">
        <f t="shared" si="44"/>
        <v>1.5848931924611122E-7</v>
      </c>
      <c r="I757" s="32">
        <v>0.01</v>
      </c>
      <c r="J757" s="25">
        <v>0.43</v>
      </c>
      <c r="K757" s="30">
        <v>0.6</v>
      </c>
      <c r="L757" s="25">
        <v>141</v>
      </c>
      <c r="M757" s="30">
        <v>0.1</v>
      </c>
      <c r="N757" s="25">
        <v>3.9</v>
      </c>
      <c r="O757" s="25">
        <v>2.1</v>
      </c>
      <c r="P757" s="25">
        <v>11</v>
      </c>
      <c r="Q757" s="25">
        <v>0.12</v>
      </c>
      <c r="R757" s="25">
        <v>20</v>
      </c>
      <c r="S757" s="31">
        <v>24</v>
      </c>
      <c r="T757" s="51">
        <v>1.53</v>
      </c>
      <c r="U757" s="42">
        <v>94.6</v>
      </c>
      <c r="V757" s="42">
        <v>1.1000000000000001</v>
      </c>
      <c r="W757" s="42">
        <v>0.82</v>
      </c>
      <c r="X757" s="42">
        <v>51.2</v>
      </c>
      <c r="Y757" s="44">
        <v>5.8</v>
      </c>
      <c r="Z757" s="87">
        <f t="shared" si="45"/>
        <v>9.0335865999329386</v>
      </c>
      <c r="AA757" s="88">
        <f t="shared" si="46"/>
        <v>9.2975841180057799</v>
      </c>
      <c r="AB757" s="90">
        <f t="shared" si="47"/>
        <v>-1.4401563442671763E-2</v>
      </c>
      <c r="AD757" s="100"/>
      <c r="AE757" s="96"/>
    </row>
    <row r="758" spans="1:31" x14ac:dyDescent="0.2">
      <c r="A758" s="2" t="s">
        <v>368</v>
      </c>
      <c r="B758" s="9">
        <v>35744</v>
      </c>
      <c r="C758" s="18">
        <v>1.23</v>
      </c>
      <c r="D758" s="12">
        <v>5.16</v>
      </c>
      <c r="F758" s="12">
        <v>6.7</v>
      </c>
      <c r="H758" s="23">
        <f t="shared" si="44"/>
        <v>6.9183097091893498E-6</v>
      </c>
      <c r="I758" s="32">
        <v>0.01</v>
      </c>
      <c r="J758" s="25">
        <v>0.01</v>
      </c>
      <c r="K758" s="36"/>
      <c r="L758" s="25">
        <v>28</v>
      </c>
      <c r="M758" s="33"/>
      <c r="N758" s="25">
        <v>0.01</v>
      </c>
      <c r="O758" s="25">
        <v>10</v>
      </c>
      <c r="P758" s="25">
        <v>5.3</v>
      </c>
      <c r="Q758" s="25">
        <v>0.18</v>
      </c>
      <c r="R758" s="25">
        <v>14</v>
      </c>
      <c r="S758" s="36"/>
      <c r="T758" s="51">
        <v>0.01</v>
      </c>
      <c r="U758" s="42">
        <v>22.9</v>
      </c>
      <c r="V758" s="42">
        <v>75.25</v>
      </c>
      <c r="W758" s="42">
        <v>3.284E-3</v>
      </c>
      <c r="X758" s="42">
        <v>31</v>
      </c>
      <c r="Y758" s="44">
        <v>0.22</v>
      </c>
      <c r="Z758" s="87">
        <f t="shared" si="45"/>
        <v>2.7065401493104568</v>
      </c>
      <c r="AA758" s="88">
        <f t="shared" si="46"/>
        <v>2.7853037575307602</v>
      </c>
      <c r="AB758" s="90">
        <f t="shared" si="47"/>
        <v>-1.4341924052536738E-2</v>
      </c>
      <c r="AD758" s="100"/>
      <c r="AE758" s="96"/>
    </row>
    <row r="759" spans="1:31" x14ac:dyDescent="0.2">
      <c r="A759" s="2" t="s">
        <v>243</v>
      </c>
      <c r="B759" s="9">
        <v>35723</v>
      </c>
      <c r="C759" s="19">
        <v>19.36</v>
      </c>
      <c r="D759" s="12">
        <v>7.38</v>
      </c>
      <c r="F759" s="12">
        <v>1</v>
      </c>
      <c r="H759" s="23">
        <f t="shared" si="44"/>
        <v>4.1686938347033516E-8</v>
      </c>
      <c r="I759" s="24">
        <v>0.01</v>
      </c>
      <c r="J759" s="25">
        <v>0.01</v>
      </c>
      <c r="K759" s="29">
        <v>1.1000000000000001</v>
      </c>
      <c r="L759" s="25">
        <v>79</v>
      </c>
      <c r="M759" s="29">
        <v>0.2</v>
      </c>
      <c r="N759" s="25">
        <v>0.19</v>
      </c>
      <c r="O759" s="25">
        <v>0.85</v>
      </c>
      <c r="P759" s="25">
        <v>4.8</v>
      </c>
      <c r="Q759" s="25">
        <v>0.03</v>
      </c>
      <c r="R759" s="25">
        <v>11</v>
      </c>
      <c r="S759" s="29">
        <v>1</v>
      </c>
      <c r="T759" s="51">
        <v>7.0000000000000007E-2</v>
      </c>
      <c r="U759" s="42">
        <v>44.6</v>
      </c>
      <c r="V759" s="42">
        <v>0.22</v>
      </c>
      <c r="W759" s="42">
        <v>3.284E-3</v>
      </c>
      <c r="X759" s="42">
        <v>15</v>
      </c>
      <c r="Y759" s="44">
        <v>3.63</v>
      </c>
      <c r="Z759" s="87">
        <f t="shared" si="45"/>
        <v>4.8467865884528996</v>
      </c>
      <c r="AA759" s="88">
        <f t="shared" si="46"/>
        <v>4.9874518166299371</v>
      </c>
      <c r="AB759" s="90">
        <f t="shared" si="47"/>
        <v>-1.4303621936227879E-2</v>
      </c>
      <c r="AD759" s="100"/>
      <c r="AE759" s="96"/>
    </row>
    <row r="760" spans="1:31" x14ac:dyDescent="0.2">
      <c r="A760" s="2" t="s">
        <v>169</v>
      </c>
      <c r="B760" s="9">
        <v>41942</v>
      </c>
      <c r="C760" s="20"/>
      <c r="D760" s="12">
        <v>7.31</v>
      </c>
      <c r="F760" s="12">
        <v>1.6</v>
      </c>
      <c r="H760" s="23">
        <f t="shared" si="44"/>
        <v>4.8977881936844561E-8</v>
      </c>
      <c r="I760" s="32">
        <v>0.04</v>
      </c>
      <c r="J760" s="25">
        <v>0.28000000000000003</v>
      </c>
      <c r="K760" s="36"/>
      <c r="L760" s="25">
        <v>85</v>
      </c>
      <c r="M760" s="36"/>
      <c r="N760" s="25">
        <v>1.91</v>
      </c>
      <c r="O760" s="25">
        <v>2.2999999999999998</v>
      </c>
      <c r="P760" s="25">
        <v>9.1</v>
      </c>
      <c r="Q760" s="25">
        <v>0.11</v>
      </c>
      <c r="R760" s="25">
        <v>10</v>
      </c>
      <c r="S760" s="34"/>
      <c r="T760" s="51">
        <v>0.25</v>
      </c>
      <c r="U760" s="42">
        <v>34</v>
      </c>
      <c r="V760" s="42">
        <v>1</v>
      </c>
      <c r="W760" s="42">
        <v>0.01</v>
      </c>
      <c r="X760" s="42">
        <v>19</v>
      </c>
      <c r="Y760" s="44">
        <v>4.47</v>
      </c>
      <c r="Z760" s="87">
        <f t="shared" si="45"/>
        <v>5.5763805292085546</v>
      </c>
      <c r="AA760" s="88">
        <f t="shared" si="46"/>
        <v>5.7380270203860784</v>
      </c>
      <c r="AB760" s="90">
        <f t="shared" si="47"/>
        <v>-1.4286783507574384E-2</v>
      </c>
      <c r="AC760" s="19">
        <v>5.57</v>
      </c>
      <c r="AD760" s="99">
        <v>5.71</v>
      </c>
      <c r="AE760" s="95">
        <v>2.4</v>
      </c>
    </row>
    <row r="761" spans="1:31" x14ac:dyDescent="0.2">
      <c r="A761" s="2" t="s">
        <v>267</v>
      </c>
      <c r="B761" s="9">
        <v>34606</v>
      </c>
      <c r="C761" s="18">
        <v>4.2</v>
      </c>
      <c r="D761" s="12">
        <v>5.71</v>
      </c>
      <c r="F761" s="12">
        <v>2.1</v>
      </c>
      <c r="H761" s="23">
        <f t="shared" si="44"/>
        <v>1.9498445997580441E-6</v>
      </c>
      <c r="I761" s="32">
        <v>0.41</v>
      </c>
      <c r="J761" s="25">
        <v>0.01</v>
      </c>
      <c r="K761" s="30">
        <v>1</v>
      </c>
      <c r="L761" s="25">
        <v>10</v>
      </c>
      <c r="M761" s="30">
        <v>1</v>
      </c>
      <c r="N761" s="25">
        <v>0.06</v>
      </c>
      <c r="O761" s="25">
        <v>1.8</v>
      </c>
      <c r="P761" s="25">
        <v>2.2999999999999998</v>
      </c>
      <c r="Q761" s="25">
        <v>0.04</v>
      </c>
      <c r="R761" s="25">
        <v>14</v>
      </c>
      <c r="S761" s="31">
        <v>14</v>
      </c>
      <c r="T761" s="51">
        <v>0.01</v>
      </c>
      <c r="U761" s="42">
        <v>21.8</v>
      </c>
      <c r="V761" s="42">
        <v>3.45</v>
      </c>
      <c r="W761" s="42">
        <v>3.2845000000000001E-3</v>
      </c>
      <c r="X761" s="42">
        <v>26</v>
      </c>
      <c r="Y761" s="44">
        <v>0.19</v>
      </c>
      <c r="Z761" s="87">
        <f t="shared" si="45"/>
        <v>1.3929723385164019</v>
      </c>
      <c r="AA761" s="88">
        <f t="shared" si="46"/>
        <v>1.4332955599442214</v>
      </c>
      <c r="AB761" s="90">
        <f t="shared" si="47"/>
        <v>-1.4267303340133566E-2</v>
      </c>
      <c r="AD761" s="100"/>
      <c r="AE761" s="96"/>
    </row>
    <row r="762" spans="1:31" x14ac:dyDescent="0.2">
      <c r="A762" s="2" t="s">
        <v>115</v>
      </c>
      <c r="B762" s="9">
        <v>36467</v>
      </c>
      <c r="C762" s="18">
        <v>8.91</v>
      </c>
      <c r="D762" s="12">
        <v>7.65</v>
      </c>
      <c r="F762" s="12">
        <v>0.52</v>
      </c>
      <c r="H762" s="23">
        <f t="shared" si="44"/>
        <v>2.2387211385683365E-8</v>
      </c>
      <c r="I762" s="32">
        <v>0.02</v>
      </c>
      <c r="J762" s="25">
        <v>0.03</v>
      </c>
      <c r="K762" s="36"/>
      <c r="L762" s="25">
        <v>47</v>
      </c>
      <c r="M762" s="36"/>
      <c r="N762" s="25">
        <v>0.48</v>
      </c>
      <c r="O762" s="25">
        <v>0.97</v>
      </c>
      <c r="P762" s="25">
        <v>2</v>
      </c>
      <c r="Q762" s="25">
        <v>0.11</v>
      </c>
      <c r="R762" s="25">
        <v>5.8</v>
      </c>
      <c r="S762" s="34"/>
      <c r="T762" s="51">
        <v>0.05</v>
      </c>
      <c r="U762" s="42">
        <v>15.4</v>
      </c>
      <c r="V762" s="42">
        <v>0.22</v>
      </c>
      <c r="W762" s="42">
        <v>3.2845000000000001E-3</v>
      </c>
      <c r="X762" s="42">
        <v>7</v>
      </c>
      <c r="Y762" s="44">
        <v>2.37</v>
      </c>
      <c r="Z762" s="87">
        <f t="shared" si="45"/>
        <v>2.8120263337835016</v>
      </c>
      <c r="AA762" s="88">
        <f t="shared" si="46"/>
        <v>2.8932600112063742</v>
      </c>
      <c r="AB762" s="90">
        <f t="shared" si="47"/>
        <v>-1.4238317327264093E-2</v>
      </c>
      <c r="AD762" s="100"/>
      <c r="AE762" s="96"/>
    </row>
    <row r="763" spans="1:31" x14ac:dyDescent="0.2">
      <c r="A763" s="2" t="s">
        <v>235</v>
      </c>
      <c r="B763" s="9">
        <v>38876</v>
      </c>
      <c r="C763" s="18">
        <v>1.94</v>
      </c>
      <c r="D763" s="12">
        <v>7.14</v>
      </c>
      <c r="F763" s="12">
        <v>2.9</v>
      </c>
      <c r="H763" s="23">
        <f t="shared" si="44"/>
        <v>7.2443596007499061E-8</v>
      </c>
      <c r="I763" s="32">
        <v>3.0000000000000001E-3</v>
      </c>
      <c r="J763" s="25">
        <v>0.02</v>
      </c>
      <c r="K763" s="36"/>
      <c r="L763" s="25">
        <v>134</v>
      </c>
      <c r="M763" s="36"/>
      <c r="N763" s="25">
        <v>0.31</v>
      </c>
      <c r="O763" s="25">
        <v>1.69</v>
      </c>
      <c r="P763" s="25">
        <v>16.899999999999999</v>
      </c>
      <c r="Q763" s="25">
        <v>0.08</v>
      </c>
      <c r="R763" s="25">
        <v>34</v>
      </c>
      <c r="S763" s="34"/>
      <c r="T763" s="51">
        <v>0.01</v>
      </c>
      <c r="U763" s="42">
        <v>97.9</v>
      </c>
      <c r="V763" s="42">
        <v>46.03</v>
      </c>
      <c r="W763" s="42">
        <v>0.11</v>
      </c>
      <c r="X763" s="42">
        <v>79</v>
      </c>
      <c r="Y763" s="44">
        <v>4.88</v>
      </c>
      <c r="Z763" s="87">
        <f t="shared" si="45"/>
        <v>9.614585651445017</v>
      </c>
      <c r="AA763" s="88">
        <f t="shared" si="46"/>
        <v>9.8917146013492001</v>
      </c>
      <c r="AB763" s="90">
        <f t="shared" si="47"/>
        <v>-1.4207150833971463E-2</v>
      </c>
      <c r="AC763" s="19">
        <v>9.6</v>
      </c>
      <c r="AD763" s="13">
        <v>9.9</v>
      </c>
      <c r="AE763" s="95">
        <v>-3</v>
      </c>
    </row>
    <row r="764" spans="1:31" x14ac:dyDescent="0.2">
      <c r="A764" s="2" t="s">
        <v>342</v>
      </c>
      <c r="B764" s="9">
        <v>40309</v>
      </c>
      <c r="C764" s="18">
        <v>8.98</v>
      </c>
      <c r="D764" s="12">
        <v>4.57</v>
      </c>
      <c r="F764" s="12">
        <v>1.4</v>
      </c>
      <c r="H764" s="23">
        <f t="shared" si="44"/>
        <v>2.6915348039269089E-5</v>
      </c>
      <c r="I764" s="24">
        <v>0.26</v>
      </c>
      <c r="J764" s="25">
        <v>0.01</v>
      </c>
      <c r="K764" s="33"/>
      <c r="L764" s="25">
        <v>6.23</v>
      </c>
      <c r="M764" s="33"/>
      <c r="N764" s="25">
        <v>4.0000000000000001E-3</v>
      </c>
      <c r="O764" s="25">
        <v>1.34</v>
      </c>
      <c r="P764" s="25">
        <v>4.3</v>
      </c>
      <c r="Q764" s="25">
        <v>0.03</v>
      </c>
      <c r="R764" s="25">
        <v>23.5</v>
      </c>
      <c r="S764" s="34"/>
      <c r="T764" s="51">
        <v>0.01</v>
      </c>
      <c r="U764" s="42">
        <v>14.5</v>
      </c>
      <c r="V764" s="42">
        <v>11.68</v>
      </c>
      <c r="W764" s="42">
        <v>3.2799999999999999E-3</v>
      </c>
      <c r="X764" s="42">
        <v>44</v>
      </c>
      <c r="Y764" s="44">
        <v>7.0000000000000007E-2</v>
      </c>
      <c r="Z764" s="87">
        <f t="shared" si="45"/>
        <v>1.7518249006309023</v>
      </c>
      <c r="AA764" s="88">
        <f t="shared" si="46"/>
        <v>1.8018222823600192</v>
      </c>
      <c r="AB764" s="90">
        <f t="shared" si="47"/>
        <v>-1.4069315031729349E-2</v>
      </c>
      <c r="AC764" s="19">
        <v>1.74</v>
      </c>
      <c r="AD764" s="99">
        <v>1.8</v>
      </c>
      <c r="AE764" s="95">
        <v>3.42</v>
      </c>
    </row>
    <row r="765" spans="1:31" x14ac:dyDescent="0.2">
      <c r="A765" s="2" t="s">
        <v>255</v>
      </c>
      <c r="B765" s="9">
        <v>39924</v>
      </c>
      <c r="C765" s="18">
        <v>5.78</v>
      </c>
      <c r="D765" s="12">
        <v>7.42</v>
      </c>
      <c r="F765" s="12">
        <v>1.7</v>
      </c>
      <c r="H765" s="23">
        <f t="shared" si="44"/>
        <v>3.8018939632056113E-8</v>
      </c>
      <c r="I765" s="32">
        <v>2.2000000000000001E-3</v>
      </c>
      <c r="J765" s="25">
        <v>0.01</v>
      </c>
      <c r="K765" s="30">
        <v>0.3</v>
      </c>
      <c r="L765" s="25">
        <v>81.900000000000006</v>
      </c>
      <c r="M765" s="30">
        <v>0.9</v>
      </c>
      <c r="N765" s="25">
        <v>6.0000000000000001E-3</v>
      </c>
      <c r="O765" s="25">
        <v>7.62</v>
      </c>
      <c r="P765" s="25">
        <v>13.7</v>
      </c>
      <c r="Q765" s="25">
        <v>1E-3</v>
      </c>
      <c r="R765" s="25">
        <v>24.8</v>
      </c>
      <c r="S765" s="31">
        <v>0.5</v>
      </c>
      <c r="T765" s="51">
        <v>0.11</v>
      </c>
      <c r="U765" s="42">
        <v>84.4</v>
      </c>
      <c r="V765" s="42">
        <v>19.47</v>
      </c>
      <c r="W765" s="42">
        <v>3.2799999999999999E-3</v>
      </c>
      <c r="X765" s="42">
        <v>34</v>
      </c>
      <c r="Y765" s="44">
        <v>3.64</v>
      </c>
      <c r="Z765" s="87">
        <f t="shared" si="45"/>
        <v>6.4886008100883581</v>
      </c>
      <c r="AA765" s="88">
        <f t="shared" si="46"/>
        <v>6.6737278135658871</v>
      </c>
      <c r="AB765" s="90">
        <f t="shared" si="47"/>
        <v>-1.4064912734729483E-2</v>
      </c>
      <c r="AD765" s="100"/>
      <c r="AE765" s="95">
        <v>2.78</v>
      </c>
    </row>
    <row r="766" spans="1:31" x14ac:dyDescent="0.2">
      <c r="A766" s="2" t="s">
        <v>361</v>
      </c>
      <c r="B766" s="9">
        <v>38481</v>
      </c>
      <c r="C766" s="18">
        <v>2.35</v>
      </c>
      <c r="D766" s="12">
        <v>5.14</v>
      </c>
      <c r="F766" s="12">
        <v>13</v>
      </c>
      <c r="H766" s="23">
        <f t="shared" si="44"/>
        <v>7.2443596007498957E-6</v>
      </c>
      <c r="I766" s="32">
        <v>2E-3</v>
      </c>
      <c r="J766" s="25">
        <v>0.17</v>
      </c>
      <c r="K766" s="30">
        <v>12</v>
      </c>
      <c r="L766" s="25">
        <v>24.1</v>
      </c>
      <c r="M766" s="30">
        <v>1.1000000000000001</v>
      </c>
      <c r="N766" s="25">
        <v>5.51</v>
      </c>
      <c r="O766" s="25">
        <v>10.7</v>
      </c>
      <c r="P766" s="25">
        <v>5.19</v>
      </c>
      <c r="Q766" s="25">
        <v>0.16</v>
      </c>
      <c r="R766" s="25">
        <v>12.1</v>
      </c>
      <c r="S766" s="31">
        <v>48</v>
      </c>
      <c r="T766" s="51">
        <v>0.02</v>
      </c>
      <c r="U766" s="42">
        <v>87.6</v>
      </c>
      <c r="V766" s="42">
        <v>1.52</v>
      </c>
      <c r="W766" s="42">
        <v>4.9267499999999997E-3</v>
      </c>
      <c r="X766" s="42">
        <v>23</v>
      </c>
      <c r="Y766" s="44">
        <v>0.22</v>
      </c>
      <c r="Z766" s="87">
        <f t="shared" si="45"/>
        <v>2.6423655149529313</v>
      </c>
      <c r="AA766" s="88">
        <f t="shared" si="46"/>
        <v>2.7177263795489428</v>
      </c>
      <c r="AB766" s="90">
        <f t="shared" si="47"/>
        <v>-1.4059621752625756E-2</v>
      </c>
    </row>
    <row r="767" spans="1:31" x14ac:dyDescent="0.2">
      <c r="A767" s="2" t="s">
        <v>127</v>
      </c>
      <c r="B767" s="9">
        <v>32015</v>
      </c>
      <c r="C767" s="18">
        <v>9.7200000000000006</v>
      </c>
      <c r="D767" s="12">
        <v>7.12</v>
      </c>
      <c r="F767" s="12">
        <v>6</v>
      </c>
      <c r="H767" s="23">
        <f t="shared" si="44"/>
        <v>7.5857757502918145E-8</v>
      </c>
      <c r="I767" s="28"/>
      <c r="J767" s="25">
        <v>0.82</v>
      </c>
      <c r="K767" s="33"/>
      <c r="L767" s="25">
        <v>74</v>
      </c>
      <c r="M767" s="33"/>
      <c r="N767" s="25">
        <v>1.8</v>
      </c>
      <c r="O767" s="25">
        <v>6.1</v>
      </c>
      <c r="P767" s="25">
        <v>15</v>
      </c>
      <c r="Q767" s="25">
        <v>0.02</v>
      </c>
      <c r="R767" s="25">
        <v>33</v>
      </c>
      <c r="S767" s="31">
        <v>3.4</v>
      </c>
      <c r="T767" s="51">
        <v>0.01</v>
      </c>
      <c r="U767" s="42">
        <v>10.1</v>
      </c>
      <c r="V767" s="42">
        <v>0.44</v>
      </c>
      <c r="W767" s="42">
        <v>9.8519999999999996E-3</v>
      </c>
      <c r="X767" s="42">
        <v>17</v>
      </c>
      <c r="Y767" s="44">
        <v>6.12</v>
      </c>
      <c r="Z767" s="87">
        <f t="shared" si="45"/>
        <v>6.6288338258232793</v>
      </c>
      <c r="AA767" s="88">
        <f t="shared" si="46"/>
        <v>6.8174388470602825</v>
      </c>
      <c r="AB767" s="90">
        <f t="shared" si="47"/>
        <v>-1.4026565266473709E-2</v>
      </c>
    </row>
    <row r="768" spans="1:31" x14ac:dyDescent="0.2">
      <c r="A768" s="2" t="s">
        <v>359</v>
      </c>
      <c r="B768" s="9">
        <v>41767</v>
      </c>
      <c r="C768" s="18">
        <v>3.62</v>
      </c>
      <c r="D768" s="12">
        <v>6.5</v>
      </c>
      <c r="F768" s="12">
        <v>2.2999999999999998</v>
      </c>
      <c r="H768" s="23">
        <f t="shared" si="44"/>
        <v>3.1622776601683734E-7</v>
      </c>
      <c r="I768" s="28"/>
      <c r="J768" s="25">
        <v>0.01</v>
      </c>
      <c r="K768" s="33"/>
      <c r="L768" s="25">
        <v>40.799999999999997</v>
      </c>
      <c r="M768" s="33"/>
      <c r="N768" s="25">
        <v>0.03</v>
      </c>
      <c r="O768" s="25">
        <v>7.01</v>
      </c>
      <c r="P768" s="25">
        <v>9.35</v>
      </c>
      <c r="Q768" s="25">
        <v>1E-3</v>
      </c>
      <c r="R768" s="25">
        <v>8.73</v>
      </c>
      <c r="S768" s="34"/>
      <c r="T768" s="51">
        <v>0.01</v>
      </c>
      <c r="U768" s="42">
        <v>30.8</v>
      </c>
      <c r="V768" s="42">
        <v>117.75</v>
      </c>
      <c r="W768" s="42">
        <v>3.2799999999999999E-3</v>
      </c>
      <c r="X768" s="42">
        <v>22</v>
      </c>
      <c r="Y768" s="44">
        <v>0.3</v>
      </c>
      <c r="Z768" s="87">
        <f t="shared" si="45"/>
        <v>3.3658396992504249</v>
      </c>
      <c r="AA768" s="88">
        <f t="shared" si="46"/>
        <v>3.4613722512395841</v>
      </c>
      <c r="AB768" s="90">
        <f t="shared" si="47"/>
        <v>-1.3992908478885378E-2</v>
      </c>
      <c r="AC768" s="19">
        <v>3.37</v>
      </c>
      <c r="AD768" s="13">
        <v>3.46</v>
      </c>
      <c r="AE768" s="94">
        <v>2.64</v>
      </c>
    </row>
    <row r="769" spans="1:31" x14ac:dyDescent="0.2">
      <c r="A769" s="2" t="s">
        <v>206</v>
      </c>
      <c r="B769" s="9">
        <v>35369</v>
      </c>
      <c r="C769" s="18">
        <v>10.79</v>
      </c>
      <c r="D769" s="12">
        <v>7.75</v>
      </c>
      <c r="F769" s="12">
        <v>1</v>
      </c>
      <c r="H769" s="23">
        <f t="shared" si="44"/>
        <v>1.7782794100389218E-8</v>
      </c>
      <c r="I769" s="32">
        <v>6.0000000000000001E-3</v>
      </c>
      <c r="J769" s="25">
        <v>0.41</v>
      </c>
      <c r="K769" s="29">
        <v>1</v>
      </c>
      <c r="L769" s="25">
        <v>51</v>
      </c>
      <c r="M769" s="29">
        <v>1</v>
      </c>
      <c r="N769" s="25">
        <v>0.64</v>
      </c>
      <c r="O769" s="25">
        <v>3.6</v>
      </c>
      <c r="P769" s="25">
        <v>8.4</v>
      </c>
      <c r="Q769" s="25">
        <v>0.03</v>
      </c>
      <c r="R769" s="25">
        <v>17</v>
      </c>
      <c r="S769" s="31">
        <v>5</v>
      </c>
      <c r="T769" s="51">
        <v>0.13</v>
      </c>
      <c r="U769" s="42">
        <v>1</v>
      </c>
      <c r="V769" s="42">
        <v>0.22</v>
      </c>
      <c r="W769" s="42">
        <v>3.2845000000000001E-3</v>
      </c>
      <c r="X769" s="42">
        <v>7.2</v>
      </c>
      <c r="Y769" s="44">
        <v>4</v>
      </c>
      <c r="Z769" s="87">
        <f t="shared" si="45"/>
        <v>4.1149629474434715</v>
      </c>
      <c r="AA769" s="88">
        <f t="shared" si="46"/>
        <v>4.2316474645849782</v>
      </c>
      <c r="AB769" s="90">
        <f t="shared" si="47"/>
        <v>-1.3979868639052637E-2</v>
      </c>
      <c r="AD769" s="100"/>
      <c r="AE769" s="96"/>
    </row>
    <row r="770" spans="1:31" x14ac:dyDescent="0.2">
      <c r="A770" s="2" t="s">
        <v>119</v>
      </c>
      <c r="B770" s="9">
        <v>38868</v>
      </c>
      <c r="C770" s="18">
        <v>7.05</v>
      </c>
      <c r="D770" s="12">
        <v>7.24</v>
      </c>
      <c r="F770" s="12">
        <v>2.6</v>
      </c>
      <c r="H770" s="23">
        <f t="shared" si="44"/>
        <v>5.7543993733715586E-8</v>
      </c>
      <c r="I770" s="24">
        <v>0.23</v>
      </c>
      <c r="J770" s="25">
        <v>0.55000000000000004</v>
      </c>
      <c r="K770" s="29">
        <v>0.5</v>
      </c>
      <c r="L770" s="25">
        <v>103</v>
      </c>
      <c r="M770" s="29">
        <v>0.2</v>
      </c>
      <c r="N770" s="25">
        <v>2</v>
      </c>
      <c r="O770" s="25">
        <v>2.65</v>
      </c>
      <c r="P770" s="25">
        <v>8.9499999999999993</v>
      </c>
      <c r="Q770" s="25">
        <v>0.18</v>
      </c>
      <c r="R770" s="25">
        <v>15.4</v>
      </c>
      <c r="S770" s="29">
        <v>1.9</v>
      </c>
      <c r="T770" s="51">
        <v>0.03</v>
      </c>
      <c r="U770" s="42">
        <v>45.8</v>
      </c>
      <c r="V770" s="42">
        <v>0.22</v>
      </c>
      <c r="W770" s="42">
        <v>5.5836499999999999E-3</v>
      </c>
      <c r="X770" s="42">
        <v>22</v>
      </c>
      <c r="Y770" s="44">
        <v>5.36</v>
      </c>
      <c r="Z770" s="87">
        <f t="shared" si="45"/>
        <v>6.7479775826878781</v>
      </c>
      <c r="AA770" s="88">
        <f t="shared" si="46"/>
        <v>6.9386812492003038</v>
      </c>
      <c r="AB770" s="90">
        <f t="shared" si="47"/>
        <v>-1.3933544253189857E-2</v>
      </c>
      <c r="AC770" s="19">
        <v>6.6</v>
      </c>
      <c r="AD770" s="13">
        <v>6.9</v>
      </c>
      <c r="AE770" s="94">
        <v>-4.3</v>
      </c>
    </row>
    <row r="771" spans="1:31" x14ac:dyDescent="0.2">
      <c r="A771" s="2" t="s">
        <v>382</v>
      </c>
      <c r="B771" s="9">
        <v>35745</v>
      </c>
      <c r="C771" s="18">
        <v>11.68</v>
      </c>
      <c r="D771" s="12">
        <v>3.86</v>
      </c>
      <c r="F771" s="12">
        <v>2.2999999999999998</v>
      </c>
      <c r="H771" s="23">
        <f t="shared" si="44"/>
        <v>1.3803842646028844E-4</v>
      </c>
      <c r="I771" s="24">
        <v>8.0000000000000002E-3</v>
      </c>
      <c r="J771" s="25">
        <v>0.37</v>
      </c>
      <c r="K771" s="36"/>
      <c r="L771" s="25">
        <v>39</v>
      </c>
      <c r="M771" s="36"/>
      <c r="N771" s="25">
        <v>0.01</v>
      </c>
      <c r="O771" s="25">
        <v>10</v>
      </c>
      <c r="P771" s="25">
        <v>23</v>
      </c>
      <c r="Q771" s="25">
        <v>8</v>
      </c>
      <c r="R771" s="25">
        <v>39</v>
      </c>
      <c r="S771" s="36"/>
      <c r="T771" s="51">
        <v>0.05</v>
      </c>
      <c r="U771" s="42">
        <v>19</v>
      </c>
      <c r="V771" s="42">
        <v>270.02999999999997</v>
      </c>
      <c r="W771" s="42">
        <v>6.5680000000000001E-3</v>
      </c>
      <c r="X771" s="42">
        <v>54</v>
      </c>
      <c r="Y771" s="44">
        <v>0</v>
      </c>
      <c r="Z771" s="87">
        <f t="shared" si="45"/>
        <v>6.103645453158137</v>
      </c>
      <c r="AA771" s="88">
        <f t="shared" si="46"/>
        <v>6.2758619389472265</v>
      </c>
      <c r="AB771" s="90">
        <f t="shared" si="47"/>
        <v>-1.3911416693277725E-2</v>
      </c>
    </row>
    <row r="772" spans="1:31" x14ac:dyDescent="0.2">
      <c r="A772" s="2" t="s">
        <v>318</v>
      </c>
      <c r="B772" s="9">
        <v>42271</v>
      </c>
      <c r="C772" s="18">
        <v>13.88</v>
      </c>
      <c r="D772" s="12">
        <v>7.45</v>
      </c>
      <c r="F772" s="12">
        <v>1</v>
      </c>
      <c r="H772" s="23">
        <f t="shared" ref="H772:H835" si="48">10^-(D772)</f>
        <v>3.5481338923357426E-8</v>
      </c>
      <c r="I772" s="32">
        <v>2E-3</v>
      </c>
      <c r="J772" s="25">
        <v>0.01</v>
      </c>
      <c r="K772" s="29">
        <v>0.7</v>
      </c>
      <c r="L772" s="25">
        <v>51</v>
      </c>
      <c r="M772" s="29">
        <v>0.2</v>
      </c>
      <c r="N772" s="25">
        <v>0.08</v>
      </c>
      <c r="O772" s="25">
        <v>0.96</v>
      </c>
      <c r="P772" s="25">
        <v>6.08</v>
      </c>
      <c r="Q772" s="25">
        <v>0.02</v>
      </c>
      <c r="R772" s="25">
        <v>19.8</v>
      </c>
      <c r="S772" s="29">
        <v>2.1</v>
      </c>
      <c r="T772" s="51">
        <v>0.06</v>
      </c>
      <c r="U772" s="42">
        <v>74.5</v>
      </c>
      <c r="V772" s="42">
        <v>1.7</v>
      </c>
      <c r="W772" s="42">
        <v>0.03</v>
      </c>
      <c r="X772" s="42">
        <v>25</v>
      </c>
      <c r="Y772" s="44">
        <v>1.76</v>
      </c>
      <c r="Z772" s="87">
        <f t="shared" ref="Z772:Z835" si="49">(H772/H$3)+(I772/I$3*3)+(J772/J$3)+(L772/L$3*2)+(N772/N$3*2)+(O772/O$3)+(P772/P$3*2)+(Q772/Q$3*2)+(R772/R$3)</f>
        <v>3.935283166568309</v>
      </c>
      <c r="AA772" s="88">
        <f t="shared" ref="AA772:AA835" si="50">(T772/T$3*3)+(U772/U$3*2)+(V772/V$3)+(W772/W$3)+(X772/X$3)+Y772</f>
        <v>4.0461379124117389</v>
      </c>
      <c r="AB772" s="90">
        <f t="shared" ref="AB772:AB835" si="51">(Z772-AA772)/(Z772+AA772)</f>
        <v>-1.3889098789108885E-2</v>
      </c>
      <c r="AC772" s="19">
        <v>3.94</v>
      </c>
      <c r="AD772" s="99">
        <v>4.05</v>
      </c>
      <c r="AE772" s="95">
        <v>2.73</v>
      </c>
    </row>
    <row r="773" spans="1:31" x14ac:dyDescent="0.2">
      <c r="A773" s="2" t="s">
        <v>153</v>
      </c>
      <c r="B773" s="9">
        <v>40142</v>
      </c>
      <c r="C773" s="18">
        <v>5.56</v>
      </c>
      <c r="D773" s="12">
        <v>7.14</v>
      </c>
      <c r="F773" s="12">
        <v>2.2000000000000002</v>
      </c>
      <c r="H773" s="23">
        <f t="shared" si="48"/>
        <v>7.2443596007499061E-8</v>
      </c>
      <c r="I773" s="24">
        <v>4.0000000000000001E-3</v>
      </c>
      <c r="J773" s="25">
        <v>0.15</v>
      </c>
      <c r="K773" s="36"/>
      <c r="L773" s="25">
        <v>129</v>
      </c>
      <c r="M773" s="36"/>
      <c r="N773" s="25">
        <v>3.62</v>
      </c>
      <c r="O773" s="25">
        <v>1.55</v>
      </c>
      <c r="P773" s="25">
        <v>10.3</v>
      </c>
      <c r="Q773" s="25">
        <v>0.16</v>
      </c>
      <c r="R773" s="25">
        <v>18.399999999999999</v>
      </c>
      <c r="S773" s="36"/>
      <c r="T773" s="51">
        <v>0.01</v>
      </c>
      <c r="U773" s="42">
        <v>75</v>
      </c>
      <c r="V773" s="42">
        <v>0.22</v>
      </c>
      <c r="W773" s="42">
        <v>0.01</v>
      </c>
      <c r="X773" s="42">
        <v>47</v>
      </c>
      <c r="Y773" s="44">
        <v>5.61</v>
      </c>
      <c r="Z773" s="87">
        <f t="shared" si="49"/>
        <v>8.2687392367601777</v>
      </c>
      <c r="AA773" s="88">
        <f t="shared" si="50"/>
        <v>8.5012541762740454</v>
      </c>
      <c r="AB773" s="90">
        <f t="shared" si="51"/>
        <v>-1.3864939227295642E-2</v>
      </c>
      <c r="AE773" s="94">
        <v>0.16</v>
      </c>
    </row>
    <row r="774" spans="1:31" x14ac:dyDescent="0.2">
      <c r="A774" s="2" t="s">
        <v>347</v>
      </c>
      <c r="B774" s="9">
        <v>40339</v>
      </c>
      <c r="C774" s="18">
        <v>4.72</v>
      </c>
      <c r="D774" s="12">
        <v>5.95</v>
      </c>
      <c r="F774" s="12">
        <v>1.3</v>
      </c>
      <c r="H774" s="23">
        <f t="shared" si="48"/>
        <v>1.1220184543019616E-6</v>
      </c>
      <c r="I774" s="24">
        <v>0.03</v>
      </c>
      <c r="J774" s="25">
        <v>0.01</v>
      </c>
      <c r="K774" s="29">
        <v>0.2</v>
      </c>
      <c r="L774" s="25">
        <v>32.5</v>
      </c>
      <c r="M774" s="29">
        <v>0.2</v>
      </c>
      <c r="N774" s="25">
        <v>2E-3</v>
      </c>
      <c r="O774" s="25">
        <v>4.07</v>
      </c>
      <c r="P774" s="25">
        <v>4.1500000000000004</v>
      </c>
      <c r="Q774" s="25">
        <v>6.0000000000000001E-3</v>
      </c>
      <c r="R774" s="25">
        <v>10.6</v>
      </c>
      <c r="S774" s="29">
        <v>1.7</v>
      </c>
      <c r="T774" s="51">
        <v>0.08</v>
      </c>
      <c r="U774" s="42">
        <v>29.1</v>
      </c>
      <c r="V774" s="42">
        <v>41.03</v>
      </c>
      <c r="W774" s="42">
        <v>3.2799999999999999E-3</v>
      </c>
      <c r="X774" s="42">
        <v>26</v>
      </c>
      <c r="Y774" s="44">
        <v>0.6</v>
      </c>
      <c r="Z774" s="87">
        <f t="shared" si="49"/>
        <v>2.5325243940649327</v>
      </c>
      <c r="AA774" s="88">
        <f t="shared" si="50"/>
        <v>2.6036082390109132</v>
      </c>
      <c r="AB774" s="90">
        <f t="shared" si="51"/>
        <v>-1.383995508375549E-2</v>
      </c>
      <c r="AC774" s="19">
        <v>2.54</v>
      </c>
      <c r="AD774" s="13">
        <v>2.6</v>
      </c>
      <c r="AE774" s="94">
        <v>2.5499999999999998</v>
      </c>
    </row>
    <row r="775" spans="1:31" x14ac:dyDescent="0.2">
      <c r="A775" s="2" t="s">
        <v>129</v>
      </c>
      <c r="B775" s="9">
        <v>39706</v>
      </c>
      <c r="C775" s="18">
        <v>2.06</v>
      </c>
      <c r="D775" s="12">
        <v>6.56</v>
      </c>
      <c r="F775" s="12">
        <v>7.2</v>
      </c>
      <c r="H775" s="23">
        <f t="shared" si="48"/>
        <v>2.7542287033381632E-7</v>
      </c>
      <c r="I775" s="32">
        <v>3.0000000000000001E-3</v>
      </c>
      <c r="J775" s="25">
        <v>4.4800000000000004</v>
      </c>
      <c r="K775" s="30">
        <v>0.2</v>
      </c>
      <c r="L775" s="25">
        <v>146</v>
      </c>
      <c r="M775" s="30">
        <v>0.4</v>
      </c>
      <c r="N775" s="25">
        <v>11.1</v>
      </c>
      <c r="O775" s="25">
        <v>3.71</v>
      </c>
      <c r="P775" s="25">
        <v>13.4</v>
      </c>
      <c r="Q775" s="25">
        <v>0.72</v>
      </c>
      <c r="R775" s="25">
        <v>126</v>
      </c>
      <c r="S775" s="31">
        <v>0.5</v>
      </c>
      <c r="T775" s="51">
        <v>0.01</v>
      </c>
      <c r="U775" s="42">
        <v>48.9</v>
      </c>
      <c r="V775" s="42">
        <v>0.22</v>
      </c>
      <c r="W775" s="42">
        <v>8.2100000000000003E-3</v>
      </c>
      <c r="X775" s="42">
        <v>188</v>
      </c>
      <c r="Y775" s="44">
        <v>8.7200000000000006</v>
      </c>
      <c r="Z775" s="87">
        <f t="shared" si="49"/>
        <v>14.63631123682409</v>
      </c>
      <c r="AA775" s="88">
        <f t="shared" si="50"/>
        <v>15.045294462944341</v>
      </c>
      <c r="AB775" s="90">
        <f t="shared" si="51"/>
        <v>-1.3779012842402976E-2</v>
      </c>
      <c r="AE775" s="94">
        <v>5.67</v>
      </c>
    </row>
    <row r="776" spans="1:31" x14ac:dyDescent="0.2">
      <c r="A776" s="2" t="s">
        <v>305</v>
      </c>
      <c r="B776" s="9">
        <v>40856</v>
      </c>
      <c r="C776" s="20"/>
      <c r="D776" s="12">
        <v>6</v>
      </c>
      <c r="F776" s="12">
        <v>13.3</v>
      </c>
      <c r="G776" s="16"/>
      <c r="H776" s="23">
        <f t="shared" si="48"/>
        <v>9.9999999999999995E-7</v>
      </c>
      <c r="I776" s="32">
        <v>0.01</v>
      </c>
      <c r="J776" s="25">
        <v>0.02</v>
      </c>
      <c r="K776" s="33"/>
      <c r="L776" s="25">
        <v>31.5</v>
      </c>
      <c r="M776" s="33"/>
      <c r="N776" s="25">
        <v>0.09</v>
      </c>
      <c r="O776" s="25">
        <v>17.399999999999999</v>
      </c>
      <c r="P776" s="25">
        <v>5.0999999999999996</v>
      </c>
      <c r="Q776" s="25">
        <v>7.0000000000000007E-2</v>
      </c>
      <c r="R776" s="25">
        <v>26</v>
      </c>
      <c r="S776" s="34"/>
      <c r="T776" s="52"/>
      <c r="U776" s="42">
        <v>62.5</v>
      </c>
      <c r="V776" s="42">
        <v>11.64</v>
      </c>
      <c r="W776" s="42">
        <v>0.06</v>
      </c>
      <c r="X776" s="42">
        <v>49.1</v>
      </c>
      <c r="Y776" s="43">
        <v>0.8</v>
      </c>
      <c r="Z776" s="87">
        <f t="shared" si="49"/>
        <v>3.5753711833544743</v>
      </c>
      <c r="AA776" s="88">
        <f t="shared" si="50"/>
        <v>3.6752302379751258</v>
      </c>
      <c r="AB776" s="90">
        <f t="shared" si="51"/>
        <v>-1.3772520211480545E-2</v>
      </c>
      <c r="AC776" s="19">
        <v>3.6</v>
      </c>
      <c r="AD776" s="13">
        <v>3.6</v>
      </c>
      <c r="AE776" s="94">
        <v>-1.9</v>
      </c>
    </row>
    <row r="777" spans="1:31" x14ac:dyDescent="0.2">
      <c r="A777" s="2" t="s">
        <v>106</v>
      </c>
      <c r="B777" s="9">
        <v>41781</v>
      </c>
      <c r="C777" s="18">
        <v>4.5199999999999996</v>
      </c>
      <c r="D777" s="12">
        <v>7.21</v>
      </c>
      <c r="F777" s="12">
        <v>2.2999999999999998</v>
      </c>
      <c r="H777" s="23">
        <f t="shared" si="48"/>
        <v>6.1659500186148087E-8</v>
      </c>
      <c r="I777" s="32">
        <v>0.05</v>
      </c>
      <c r="J777" s="25">
        <v>0.4</v>
      </c>
      <c r="K777" s="33"/>
      <c r="L777" s="25">
        <v>109</v>
      </c>
      <c r="M777" s="33"/>
      <c r="N777" s="25">
        <v>2.27</v>
      </c>
      <c r="O777" s="25">
        <v>4.0999999999999996</v>
      </c>
      <c r="P777" s="25">
        <v>15.4</v>
      </c>
      <c r="Q777" s="25">
        <v>0.34</v>
      </c>
      <c r="R777" s="25">
        <v>17.3</v>
      </c>
      <c r="S777" s="34"/>
      <c r="T777" s="51">
        <v>0.01</v>
      </c>
      <c r="U777" s="42">
        <v>29.7</v>
      </c>
      <c r="V777" s="42">
        <v>0.22</v>
      </c>
      <c r="W777" s="42">
        <v>3.2799999999999999E-3</v>
      </c>
      <c r="X777" s="42">
        <v>24</v>
      </c>
      <c r="Y777" s="44">
        <v>6.6</v>
      </c>
      <c r="Z777" s="87">
        <f t="shared" si="49"/>
        <v>7.6848987685702248</v>
      </c>
      <c r="AA777" s="88">
        <f t="shared" si="50"/>
        <v>7.8992446105982115</v>
      </c>
      <c r="AB777" s="90">
        <f t="shared" si="51"/>
        <v>-1.3754098432802285E-2</v>
      </c>
      <c r="AC777" s="19">
        <v>7.72</v>
      </c>
      <c r="AD777" s="99">
        <v>7.9</v>
      </c>
      <c r="AE777" s="95">
        <v>2.2200000000000002</v>
      </c>
    </row>
    <row r="778" spans="1:31" x14ac:dyDescent="0.2">
      <c r="A778" s="2" t="s">
        <v>264</v>
      </c>
      <c r="B778" s="9">
        <v>40836</v>
      </c>
      <c r="C778" s="19">
        <v>5.0199999999999996</v>
      </c>
      <c r="D778" s="12">
        <v>7.35</v>
      </c>
      <c r="F778" s="12">
        <v>1.1000000000000001</v>
      </c>
      <c r="H778" s="23">
        <f t="shared" si="48"/>
        <v>4.466835921509628E-8</v>
      </c>
      <c r="I778" s="24">
        <v>1E-3</v>
      </c>
      <c r="J778" s="25">
        <v>0.02</v>
      </c>
      <c r="K778" s="33"/>
      <c r="L778" s="25">
        <v>125</v>
      </c>
      <c r="M778" s="33"/>
      <c r="N778" s="25">
        <v>1.26</v>
      </c>
      <c r="O778" s="25">
        <v>1.1599999999999999</v>
      </c>
      <c r="P778" s="25">
        <v>6.56</v>
      </c>
      <c r="Q778" s="25">
        <v>0.19</v>
      </c>
      <c r="R778" s="25">
        <v>22.8</v>
      </c>
      <c r="S778" s="34"/>
      <c r="T778" s="51">
        <v>0.01</v>
      </c>
      <c r="U778" s="42">
        <v>111</v>
      </c>
      <c r="V778" s="42">
        <v>0.22</v>
      </c>
      <c r="W778" s="42">
        <v>3.2799999999999999E-3</v>
      </c>
      <c r="X778" s="42">
        <v>58</v>
      </c>
      <c r="Y778" s="44">
        <v>4.12</v>
      </c>
      <c r="Z778" s="87">
        <f t="shared" si="49"/>
        <v>7.8518834500221999</v>
      </c>
      <c r="AA778" s="88">
        <f t="shared" si="50"/>
        <v>8.0708578046094566</v>
      </c>
      <c r="AB778" s="90">
        <f t="shared" si="51"/>
        <v>-1.3752302514088818E-2</v>
      </c>
      <c r="AC778" s="19">
        <v>7.81</v>
      </c>
      <c r="AD778" s="99">
        <v>8.07</v>
      </c>
      <c r="AE778" s="95">
        <v>3.19</v>
      </c>
    </row>
    <row r="779" spans="1:31" x14ac:dyDescent="0.2">
      <c r="A779" s="2" t="s">
        <v>127</v>
      </c>
      <c r="B779" s="9">
        <v>32191</v>
      </c>
      <c r="C779" s="18">
        <v>9.57</v>
      </c>
      <c r="D779" s="12">
        <v>7.27</v>
      </c>
      <c r="F779" s="12">
        <v>3</v>
      </c>
      <c r="H779" s="23">
        <f t="shared" si="48"/>
        <v>5.3703179637025192E-8</v>
      </c>
      <c r="I779" s="28"/>
      <c r="J779" s="25">
        <v>0.99</v>
      </c>
      <c r="K779" s="30">
        <v>0.1</v>
      </c>
      <c r="L779" s="25">
        <v>84</v>
      </c>
      <c r="M779" s="30">
        <v>0.1</v>
      </c>
      <c r="N779" s="25">
        <v>1.62</v>
      </c>
      <c r="O779" s="25">
        <v>5.5</v>
      </c>
      <c r="P779" s="25">
        <v>14</v>
      </c>
      <c r="Q779" s="25">
        <v>0.02</v>
      </c>
      <c r="R779" s="25">
        <v>32</v>
      </c>
      <c r="S779" s="31">
        <v>1.8</v>
      </c>
      <c r="T779" s="51">
        <v>1.53</v>
      </c>
      <c r="U779" s="42">
        <v>8.34</v>
      </c>
      <c r="V779" s="42">
        <v>1.1000000000000001</v>
      </c>
      <c r="W779" s="42">
        <v>0.82</v>
      </c>
      <c r="X779" s="42">
        <v>31.8</v>
      </c>
      <c r="Y779" s="44">
        <v>6.03</v>
      </c>
      <c r="Z779" s="87">
        <f t="shared" si="49"/>
        <v>6.9897212953256282</v>
      </c>
      <c r="AA779" s="88">
        <f t="shared" si="50"/>
        <v>7.1845605557613377</v>
      </c>
      <c r="AB779" s="90">
        <f t="shared" si="51"/>
        <v>-1.3745970517777451E-2</v>
      </c>
    </row>
    <row r="780" spans="1:31" x14ac:dyDescent="0.2">
      <c r="A780" s="2" t="s">
        <v>330</v>
      </c>
      <c r="B780" s="9">
        <v>42173</v>
      </c>
      <c r="C780" s="18">
        <v>2.68</v>
      </c>
      <c r="D780" s="12">
        <v>4.9000000000000004</v>
      </c>
      <c r="F780" s="12">
        <v>3</v>
      </c>
      <c r="H780" s="23">
        <f t="shared" si="48"/>
        <v>1.2589254117941658E-5</v>
      </c>
      <c r="I780" s="32">
        <v>8.0000000000000002E-3</v>
      </c>
      <c r="J780" s="25">
        <v>0.01</v>
      </c>
      <c r="K780" s="36"/>
      <c r="L780" s="25">
        <v>24.5</v>
      </c>
      <c r="M780" s="33"/>
      <c r="N780" s="25">
        <v>7.0000000000000001E-3</v>
      </c>
      <c r="O780" s="25">
        <v>14.1</v>
      </c>
      <c r="P780" s="25">
        <v>9.3000000000000007</v>
      </c>
      <c r="Q780" s="25">
        <v>0.38</v>
      </c>
      <c r="R780" s="25">
        <v>96</v>
      </c>
      <c r="S780" s="36"/>
      <c r="T780" s="51">
        <v>0.01</v>
      </c>
      <c r="U780" s="42">
        <v>59.5</v>
      </c>
      <c r="V780" s="42">
        <v>80.12</v>
      </c>
      <c r="W780" s="42">
        <v>3.2799999999999999E-3</v>
      </c>
      <c r="X780" s="42">
        <v>145</v>
      </c>
      <c r="Y780" s="44">
        <v>0.1</v>
      </c>
      <c r="Z780" s="87">
        <f t="shared" si="49"/>
        <v>6.5395561510344873</v>
      </c>
      <c r="AA780" s="88">
        <f t="shared" si="50"/>
        <v>6.7215933702394368</v>
      </c>
      <c r="AB780" s="90">
        <f t="shared" si="51"/>
        <v>-1.3727107059076597E-2</v>
      </c>
      <c r="AC780" s="19">
        <v>6.7</v>
      </c>
      <c r="AD780" s="99">
        <v>6.72</v>
      </c>
      <c r="AE780" s="95">
        <v>0.37</v>
      </c>
    </row>
    <row r="781" spans="1:31" x14ac:dyDescent="0.2">
      <c r="A781" s="2" t="s">
        <v>317</v>
      </c>
      <c r="B781" s="9">
        <v>39174</v>
      </c>
      <c r="C781" s="19">
        <v>5.39</v>
      </c>
      <c r="D781" s="12">
        <v>7.55</v>
      </c>
      <c r="F781" s="12">
        <v>1.1000000000000001</v>
      </c>
      <c r="H781" s="23">
        <f t="shared" si="48"/>
        <v>2.8183829312644468E-8</v>
      </c>
      <c r="I781" s="28"/>
      <c r="J781" s="25">
        <v>0.02</v>
      </c>
      <c r="K781" s="33"/>
      <c r="L781" s="25">
        <v>96.5</v>
      </c>
      <c r="M781" s="33"/>
      <c r="N781" s="25">
        <v>0.01</v>
      </c>
      <c r="O781" s="25">
        <v>1.28</v>
      </c>
      <c r="P781" s="25">
        <v>3.69</v>
      </c>
      <c r="Q781" s="25">
        <v>0.06</v>
      </c>
      <c r="R781" s="25">
        <v>25.3</v>
      </c>
      <c r="S781" s="34"/>
      <c r="T781" s="51">
        <v>0.14000000000000001</v>
      </c>
      <c r="U781" s="42">
        <v>71.8</v>
      </c>
      <c r="V781" s="42">
        <v>38.11</v>
      </c>
      <c r="W781" s="42">
        <v>0.22</v>
      </c>
      <c r="X781" s="42">
        <v>44</v>
      </c>
      <c r="Y781" s="44">
        <v>3.07</v>
      </c>
      <c r="Z781" s="87">
        <f t="shared" si="49"/>
        <v>6.2558165197341173</v>
      </c>
      <c r="AA781" s="88">
        <f t="shared" si="50"/>
        <v>6.4298106607818069</v>
      </c>
      <c r="AB781" s="90">
        <f t="shared" si="51"/>
        <v>-1.3715848540380418E-2</v>
      </c>
      <c r="AD781" s="100"/>
      <c r="AE781" s="96"/>
    </row>
    <row r="782" spans="1:31" x14ac:dyDescent="0.2">
      <c r="A782" s="2" t="s">
        <v>328</v>
      </c>
      <c r="B782" s="9">
        <v>34652</v>
      </c>
      <c r="C782" s="18">
        <v>7.27</v>
      </c>
      <c r="D782" s="12">
        <v>5.2</v>
      </c>
      <c r="F782" s="12">
        <v>0.6</v>
      </c>
      <c r="H782" s="23">
        <f t="shared" si="48"/>
        <v>6.3095734448019212E-6</v>
      </c>
      <c r="I782" s="32">
        <v>0.11</v>
      </c>
      <c r="J782" s="25">
        <v>0.01</v>
      </c>
      <c r="K782" s="30">
        <v>1</v>
      </c>
      <c r="L782" s="25">
        <v>12</v>
      </c>
      <c r="M782" s="30">
        <v>1</v>
      </c>
      <c r="N782" s="25">
        <v>0.13</v>
      </c>
      <c r="O782" s="25">
        <v>3.6</v>
      </c>
      <c r="P782" s="25">
        <v>6.5</v>
      </c>
      <c r="Q782" s="25">
        <v>7.0000000000000007E-2</v>
      </c>
      <c r="R782" s="25">
        <v>32</v>
      </c>
      <c r="S782" s="31">
        <v>5</v>
      </c>
      <c r="T782" s="51">
        <v>0.01</v>
      </c>
      <c r="U782" s="42">
        <v>21.4</v>
      </c>
      <c r="V782" s="42">
        <v>20.64</v>
      </c>
      <c r="W782" s="42">
        <v>3.284E-3</v>
      </c>
      <c r="X782" s="42">
        <v>66</v>
      </c>
      <c r="Y782" s="44">
        <v>7.0000000000000007E-2</v>
      </c>
      <c r="Z782" s="87">
        <f t="shared" si="49"/>
        <v>2.6375395993984938</v>
      </c>
      <c r="AA782" s="88">
        <f t="shared" si="50"/>
        <v>2.7105761406532833</v>
      </c>
      <c r="AB782" s="90">
        <f t="shared" si="51"/>
        <v>-1.365649974771908E-2</v>
      </c>
    </row>
    <row r="783" spans="1:31" x14ac:dyDescent="0.2">
      <c r="A783" s="2" t="s">
        <v>311</v>
      </c>
      <c r="B783" s="9">
        <v>39188</v>
      </c>
      <c r="C783" s="18">
        <v>1.74</v>
      </c>
      <c r="D783" s="12">
        <v>7.23</v>
      </c>
      <c r="F783" s="12">
        <v>4.0999999999999996</v>
      </c>
      <c r="H783" s="23">
        <f t="shared" si="48"/>
        <v>5.8884365535558776E-8</v>
      </c>
      <c r="J783" s="25">
        <v>0.44</v>
      </c>
      <c r="K783" s="30">
        <v>22</v>
      </c>
      <c r="L783" s="25">
        <v>89.3</v>
      </c>
      <c r="M783" s="33"/>
      <c r="N783" s="25">
        <v>5.54</v>
      </c>
      <c r="O783" s="25">
        <v>6.35</v>
      </c>
      <c r="P783" s="25">
        <v>4.84</v>
      </c>
      <c r="Q783" s="25">
        <v>0.37</v>
      </c>
      <c r="R783" s="25">
        <v>9.36</v>
      </c>
      <c r="S783" s="36"/>
      <c r="T783" s="51">
        <v>0.01</v>
      </c>
      <c r="U783" s="42">
        <v>59.3</v>
      </c>
      <c r="V783" s="42">
        <v>0.22</v>
      </c>
      <c r="W783" s="42">
        <v>0.01</v>
      </c>
      <c r="X783" s="42">
        <v>18</v>
      </c>
      <c r="Y783" s="44">
        <v>4.07</v>
      </c>
      <c r="Z783" s="87">
        <f t="shared" si="49"/>
        <v>5.66011778122484</v>
      </c>
      <c r="AA783" s="88">
        <f t="shared" si="50"/>
        <v>5.8163555708113792</v>
      </c>
      <c r="AB783" s="90">
        <f t="shared" si="51"/>
        <v>-1.3613745685979279E-2</v>
      </c>
    </row>
    <row r="784" spans="1:31" x14ac:dyDescent="0.2">
      <c r="A784" s="2" t="s">
        <v>135</v>
      </c>
      <c r="B784" s="9">
        <v>41772</v>
      </c>
      <c r="C784" s="18">
        <v>12.77</v>
      </c>
      <c r="D784" s="12">
        <v>7.74</v>
      </c>
      <c r="F784" s="12">
        <v>1.2</v>
      </c>
      <c r="H784" s="23">
        <f t="shared" si="48"/>
        <v>1.8197008586099822E-8</v>
      </c>
      <c r="I784" s="24">
        <v>3.3999999999999998E-3</v>
      </c>
      <c r="J784" s="25">
        <v>0.01</v>
      </c>
      <c r="K784" s="30">
        <v>2</v>
      </c>
      <c r="L784" s="25">
        <v>117</v>
      </c>
      <c r="M784" s="30">
        <v>0.6</v>
      </c>
      <c r="N784" s="25">
        <v>0.01</v>
      </c>
      <c r="O784" s="25">
        <v>1.46</v>
      </c>
      <c r="P784" s="25">
        <v>8.67</v>
      </c>
      <c r="Q784" s="25">
        <v>0.03</v>
      </c>
      <c r="R784" s="25">
        <v>9.39</v>
      </c>
      <c r="S784" s="29">
        <v>10</v>
      </c>
      <c r="T784" s="51">
        <v>0.15</v>
      </c>
      <c r="U784" s="42">
        <v>62.8</v>
      </c>
      <c r="V784" s="42">
        <v>66.400000000000006</v>
      </c>
      <c r="W784" s="42">
        <v>0.02</v>
      </c>
      <c r="X784" s="42">
        <v>45</v>
      </c>
      <c r="Y784" s="44">
        <v>3.54</v>
      </c>
      <c r="Z784" s="87">
        <f t="shared" si="49"/>
        <v>6.9997725056389672</v>
      </c>
      <c r="AA784" s="88">
        <f t="shared" si="50"/>
        <v>7.1929144103464164</v>
      </c>
      <c r="AB784" s="90">
        <f t="shared" si="51"/>
        <v>-1.3608551069347642E-2</v>
      </c>
      <c r="AC784" s="19">
        <v>7</v>
      </c>
      <c r="AD784" s="13">
        <v>7.2</v>
      </c>
      <c r="AE784" s="94">
        <v>2.76</v>
      </c>
    </row>
    <row r="785" spans="1:31" x14ac:dyDescent="0.2">
      <c r="A785" s="2" t="s">
        <v>277</v>
      </c>
      <c r="B785" s="9">
        <v>35149</v>
      </c>
      <c r="C785" s="18">
        <v>3.65</v>
      </c>
      <c r="D785" s="12">
        <v>9.43</v>
      </c>
      <c r="F785" s="12">
        <v>2</v>
      </c>
      <c r="H785" s="23">
        <f t="shared" si="48"/>
        <v>3.7153522909717169E-10</v>
      </c>
      <c r="I785" s="24">
        <v>2E-3</v>
      </c>
      <c r="J785" s="25">
        <v>0.04</v>
      </c>
      <c r="K785" s="33"/>
      <c r="L785" s="27">
        <v>27</v>
      </c>
      <c r="M785" s="33"/>
      <c r="N785" s="25">
        <v>0.04</v>
      </c>
      <c r="O785" s="25">
        <v>4.2</v>
      </c>
      <c r="P785" s="25">
        <v>0.94</v>
      </c>
      <c r="Q785" s="25">
        <v>3.2000000000000002E-3</v>
      </c>
      <c r="R785" s="25">
        <v>3.7</v>
      </c>
      <c r="S785" s="36"/>
      <c r="T785" s="51">
        <v>0.2</v>
      </c>
      <c r="U785" s="42">
        <v>16.7</v>
      </c>
      <c r="V785" s="42">
        <v>6.64</v>
      </c>
      <c r="W785" s="42">
        <v>3.284E-3</v>
      </c>
      <c r="X785" s="42">
        <v>4.7</v>
      </c>
      <c r="Y785" s="44">
        <v>1.1499999999999999</v>
      </c>
      <c r="Z785" s="87">
        <f t="shared" si="49"/>
        <v>1.6969897467230792</v>
      </c>
      <c r="AA785" s="88">
        <f t="shared" si="50"/>
        <v>1.743730212479992</v>
      </c>
      <c r="AB785" s="90">
        <f t="shared" si="51"/>
        <v>-1.3584501590108686E-2</v>
      </c>
    </row>
    <row r="786" spans="1:31" x14ac:dyDescent="0.2">
      <c r="A786" s="2" t="s">
        <v>103</v>
      </c>
      <c r="B786" s="9">
        <v>39757</v>
      </c>
      <c r="C786" s="18">
        <v>15.46</v>
      </c>
      <c r="D786" s="12">
        <v>7.05</v>
      </c>
      <c r="F786" s="12">
        <v>2.6</v>
      </c>
      <c r="H786" s="23">
        <f t="shared" si="48"/>
        <v>8.9125093813374537E-8</v>
      </c>
      <c r="J786" s="25">
        <v>0.31</v>
      </c>
      <c r="K786" s="36"/>
      <c r="L786" s="25">
        <v>107</v>
      </c>
      <c r="M786" s="36"/>
      <c r="N786" s="25">
        <v>0.34</v>
      </c>
      <c r="O786" s="25">
        <v>3.5</v>
      </c>
      <c r="P786" s="25">
        <v>9.6999999999999993</v>
      </c>
      <c r="Q786" s="25">
        <v>0.2</v>
      </c>
      <c r="R786" s="25">
        <v>12.5</v>
      </c>
      <c r="S786" s="36"/>
      <c r="T786" s="51">
        <v>0.03</v>
      </c>
      <c r="U786" s="41">
        <v>24</v>
      </c>
      <c r="V786" s="42">
        <v>0.22</v>
      </c>
      <c r="W786" s="42">
        <v>0.01</v>
      </c>
      <c r="X786" s="42">
        <v>28</v>
      </c>
      <c r="Y786" s="44">
        <v>5.7</v>
      </c>
      <c r="Z786" s="87">
        <f t="shared" si="49"/>
        <v>6.8072540374145367</v>
      </c>
      <c r="AA786" s="88">
        <f t="shared" si="50"/>
        <v>6.9941939803047228</v>
      </c>
      <c r="AB786" s="90">
        <f t="shared" si="51"/>
        <v>-1.3544951417429505E-2</v>
      </c>
      <c r="AC786" s="19">
        <v>6.81</v>
      </c>
      <c r="AD786" s="13">
        <v>6.99</v>
      </c>
      <c r="AE786" s="94">
        <v>-2.6</v>
      </c>
    </row>
    <row r="787" spans="1:31" x14ac:dyDescent="0.2">
      <c r="A787" s="2" t="s">
        <v>108</v>
      </c>
      <c r="B787" s="9">
        <v>41599</v>
      </c>
      <c r="C787" s="18">
        <v>13.18</v>
      </c>
      <c r="D787" s="12">
        <v>7.64</v>
      </c>
      <c r="F787" s="12">
        <v>1.6</v>
      </c>
      <c r="H787" s="23">
        <f t="shared" si="48"/>
        <v>2.2908676527677693E-8</v>
      </c>
      <c r="J787" s="25">
        <v>0.55000000000000004</v>
      </c>
      <c r="K787" s="33"/>
      <c r="L787" s="25">
        <v>56.3</v>
      </c>
      <c r="M787" s="33"/>
      <c r="N787" s="25">
        <v>0.79</v>
      </c>
      <c r="O787" s="25">
        <v>2.2999999999999998</v>
      </c>
      <c r="P787" s="25">
        <v>5.88</v>
      </c>
      <c r="Q787" s="25">
        <v>0.15</v>
      </c>
      <c r="R787" s="25">
        <v>21</v>
      </c>
      <c r="S787" s="36"/>
      <c r="T787" s="51">
        <v>0.15</v>
      </c>
      <c r="U787" s="42">
        <v>4.95</v>
      </c>
      <c r="V787" s="42">
        <v>0.22</v>
      </c>
      <c r="W787" s="42">
        <v>3.2799999999999999E-3</v>
      </c>
      <c r="X787" s="42">
        <v>24</v>
      </c>
      <c r="Y787" s="44">
        <v>3.66</v>
      </c>
      <c r="Z787" s="87">
        <f t="shared" si="49"/>
        <v>4.3297030793693843</v>
      </c>
      <c r="AA787" s="88">
        <f t="shared" si="50"/>
        <v>4.4484177624053736</v>
      </c>
      <c r="AB787" s="90">
        <f t="shared" si="51"/>
        <v>-1.3523929002096946E-2</v>
      </c>
      <c r="AC787" s="19">
        <v>4.3499999999999996</v>
      </c>
      <c r="AD787" s="13">
        <v>4.4400000000000004</v>
      </c>
      <c r="AE787" s="94">
        <v>2.27</v>
      </c>
    </row>
    <row r="788" spans="1:31" x14ac:dyDescent="0.2">
      <c r="A788" s="2" t="s">
        <v>365</v>
      </c>
      <c r="B788" s="9">
        <v>38509</v>
      </c>
      <c r="C788" s="18">
        <v>2.2200000000000002</v>
      </c>
      <c r="D788" s="12">
        <v>4.95</v>
      </c>
      <c r="F788" s="12">
        <v>11</v>
      </c>
      <c r="G788" s="17"/>
      <c r="H788" s="23">
        <f t="shared" si="48"/>
        <v>1.1220184543019627E-5</v>
      </c>
      <c r="I788" s="24">
        <v>0.42</v>
      </c>
      <c r="J788" s="25">
        <v>0.01</v>
      </c>
      <c r="K788" s="30">
        <v>0.2</v>
      </c>
      <c r="L788" s="25">
        <v>35.5</v>
      </c>
      <c r="M788" s="30">
        <v>1.4</v>
      </c>
      <c r="N788" s="25">
        <v>0.03</v>
      </c>
      <c r="O788" s="25">
        <v>16.5</v>
      </c>
      <c r="P788" s="25">
        <v>4.21</v>
      </c>
      <c r="Q788" s="25">
        <v>7.0000000000000007E-2</v>
      </c>
      <c r="R788" s="25">
        <v>8.0399999999999991</v>
      </c>
      <c r="S788" s="31">
        <v>2.6</v>
      </c>
      <c r="T788" s="51">
        <v>0.01</v>
      </c>
      <c r="U788" s="42">
        <v>19.399999999999999</v>
      </c>
      <c r="V788" s="42">
        <v>86.05</v>
      </c>
      <c r="W788" s="42">
        <v>0.02</v>
      </c>
      <c r="X788" s="42">
        <v>40</v>
      </c>
      <c r="Y788" s="44">
        <v>0.1</v>
      </c>
      <c r="Z788" s="87">
        <f t="shared" si="49"/>
        <v>2.9404193384941584</v>
      </c>
      <c r="AA788" s="88">
        <f t="shared" si="50"/>
        <v>3.0208758626156804</v>
      </c>
      <c r="AB788" s="90">
        <f t="shared" si="51"/>
        <v>-1.3496483802134664E-2</v>
      </c>
      <c r="AD788" s="100"/>
      <c r="AE788" s="96"/>
    </row>
    <row r="789" spans="1:31" x14ac:dyDescent="0.2">
      <c r="A789" s="2" t="s">
        <v>273</v>
      </c>
      <c r="B789" s="9">
        <v>35543</v>
      </c>
      <c r="C789" s="18">
        <v>6.15</v>
      </c>
      <c r="D789" s="12">
        <v>7.23</v>
      </c>
      <c r="F789" s="12">
        <v>1</v>
      </c>
      <c r="H789" s="23">
        <f t="shared" si="48"/>
        <v>5.8884365535558776E-8</v>
      </c>
      <c r="I789" s="32">
        <v>3.0000000000000001E-3</v>
      </c>
      <c r="J789" s="25">
        <v>0.01</v>
      </c>
      <c r="K789" s="36"/>
      <c r="L789" s="25">
        <v>92</v>
      </c>
      <c r="M789" s="36"/>
      <c r="N789" s="25">
        <v>0.34</v>
      </c>
      <c r="O789" s="25">
        <v>2.2000000000000002</v>
      </c>
      <c r="P789" s="25">
        <v>7.9</v>
      </c>
      <c r="Q789" s="25">
        <v>0.02</v>
      </c>
      <c r="R789" s="25">
        <v>11</v>
      </c>
      <c r="S789" s="36"/>
      <c r="T789" s="51">
        <v>0.09</v>
      </c>
      <c r="U789" s="42">
        <v>43.5</v>
      </c>
      <c r="V789" s="42">
        <v>13.72</v>
      </c>
      <c r="W789" s="42">
        <v>3.284E-3</v>
      </c>
      <c r="X789" s="42">
        <v>18</v>
      </c>
      <c r="Y789" s="44">
        <v>4.3099999999999996</v>
      </c>
      <c r="Z789" s="87">
        <f t="shared" si="49"/>
        <v>5.7892842763078223</v>
      </c>
      <c r="AA789" s="88">
        <f t="shared" si="50"/>
        <v>5.9475517959299733</v>
      </c>
      <c r="AB789" s="90">
        <f t="shared" si="51"/>
        <v>-1.348468349119364E-2</v>
      </c>
      <c r="AD789" s="100"/>
      <c r="AE789" s="96"/>
    </row>
    <row r="790" spans="1:31" x14ac:dyDescent="0.2">
      <c r="A790" s="2" t="s">
        <v>253</v>
      </c>
      <c r="B790" s="9">
        <v>40001</v>
      </c>
      <c r="C790" s="18">
        <v>5.87</v>
      </c>
      <c r="D790" s="12">
        <v>6.9</v>
      </c>
      <c r="F790" s="12">
        <v>7.5</v>
      </c>
      <c r="G790" s="17"/>
      <c r="H790" s="23">
        <f t="shared" si="48"/>
        <v>1.2589254117941651E-7</v>
      </c>
      <c r="I790" s="24">
        <v>2E-3</v>
      </c>
      <c r="J790" s="25">
        <v>0.01</v>
      </c>
      <c r="K790" s="33"/>
      <c r="L790" s="25">
        <v>148</v>
      </c>
      <c r="M790" s="33"/>
      <c r="N790" s="25">
        <v>2E-3</v>
      </c>
      <c r="O790" s="25">
        <v>1.22</v>
      </c>
      <c r="P790" s="25">
        <v>13.3</v>
      </c>
      <c r="Q790" s="25">
        <v>0.01</v>
      </c>
      <c r="R790" s="25">
        <v>22.7</v>
      </c>
      <c r="S790" s="34"/>
      <c r="T790" s="51">
        <v>7.0000000000000007E-2</v>
      </c>
      <c r="U790" s="42">
        <v>24.8</v>
      </c>
      <c r="V790" s="42">
        <v>96.94</v>
      </c>
      <c r="W790" s="42">
        <v>0.01</v>
      </c>
      <c r="X790" s="42">
        <v>41</v>
      </c>
      <c r="Y790" s="44">
        <v>6.52</v>
      </c>
      <c r="Z790" s="87">
        <f t="shared" si="49"/>
        <v>9.4992310469092978</v>
      </c>
      <c r="AA790" s="88">
        <f t="shared" si="50"/>
        <v>9.7588257412024486</v>
      </c>
      <c r="AB790" s="90">
        <f t="shared" si="51"/>
        <v>-1.3479796905230964E-2</v>
      </c>
      <c r="AD790" s="100"/>
      <c r="AE790" s="95">
        <v>2.68</v>
      </c>
    </row>
    <row r="791" spans="1:31" x14ac:dyDescent="0.2">
      <c r="A791" s="2" t="s">
        <v>164</v>
      </c>
      <c r="B791" s="9">
        <v>35397</v>
      </c>
      <c r="C791" s="18">
        <v>0.23</v>
      </c>
      <c r="D791" s="12">
        <v>7.07</v>
      </c>
      <c r="F791" s="12">
        <v>5.5</v>
      </c>
      <c r="H791" s="23">
        <f t="shared" si="48"/>
        <v>8.5113803820237355E-8</v>
      </c>
      <c r="I791" s="32">
        <v>0.46</v>
      </c>
      <c r="J791" s="25">
        <v>0.16</v>
      </c>
      <c r="K791" s="36"/>
      <c r="L791" s="25">
        <v>65</v>
      </c>
      <c r="M791" s="36"/>
      <c r="N791" s="25">
        <v>1.5</v>
      </c>
      <c r="O791" s="25">
        <v>1.7</v>
      </c>
      <c r="P791" s="25">
        <v>5.3</v>
      </c>
      <c r="Q791" s="25">
        <v>0.15</v>
      </c>
      <c r="R791" s="25">
        <v>16</v>
      </c>
      <c r="S791" s="34"/>
      <c r="T791" s="51">
        <v>0.49</v>
      </c>
      <c r="U791" s="42">
        <v>27</v>
      </c>
      <c r="V791" s="42">
        <v>0.44</v>
      </c>
      <c r="W791" s="42">
        <v>6.5690000000000002E-3</v>
      </c>
      <c r="X791" s="42">
        <v>24</v>
      </c>
      <c r="Y791" s="44">
        <v>3.4</v>
      </c>
      <c r="Z791" s="87">
        <f t="shared" si="49"/>
        <v>4.5381943360341293</v>
      </c>
      <c r="AA791" s="88">
        <f t="shared" si="50"/>
        <v>4.6618181663870626</v>
      </c>
      <c r="AB791" s="90">
        <f t="shared" si="51"/>
        <v>-1.3437354603637651E-2</v>
      </c>
      <c r="AD791" s="100"/>
      <c r="AE791" s="96"/>
    </row>
    <row r="792" spans="1:31" x14ac:dyDescent="0.2">
      <c r="A792" s="2" t="s">
        <v>267</v>
      </c>
      <c r="B792" s="9">
        <v>38622</v>
      </c>
      <c r="C792" s="18">
        <v>4.78</v>
      </c>
      <c r="D792" s="12">
        <v>4.76</v>
      </c>
      <c r="F792" s="12">
        <v>1.7</v>
      </c>
      <c r="H792" s="23">
        <f t="shared" si="48"/>
        <v>1.7378008287493744E-5</v>
      </c>
      <c r="I792" s="32">
        <v>0.76</v>
      </c>
      <c r="J792" s="25">
        <v>0.01</v>
      </c>
      <c r="K792" s="30">
        <v>0.2</v>
      </c>
      <c r="L792" s="25">
        <v>10.4</v>
      </c>
      <c r="M792" s="30">
        <v>1.3</v>
      </c>
      <c r="N792" s="27">
        <v>0.01</v>
      </c>
      <c r="O792" s="25">
        <v>0.77</v>
      </c>
      <c r="P792" s="25">
        <v>2.29</v>
      </c>
      <c r="Q792" s="25">
        <v>0.05</v>
      </c>
      <c r="R792" s="25">
        <v>13.6</v>
      </c>
      <c r="S792" s="31">
        <v>0.2</v>
      </c>
      <c r="T792" s="51">
        <v>0.01</v>
      </c>
      <c r="U792" s="42">
        <v>13.3</v>
      </c>
      <c r="V792" s="42">
        <v>23.32</v>
      </c>
      <c r="W792" s="42">
        <v>3.2845000000000001E-3</v>
      </c>
      <c r="X792" s="42">
        <v>22</v>
      </c>
      <c r="Y792" s="44">
        <v>0.17</v>
      </c>
      <c r="Z792" s="87">
        <f t="shared" si="49"/>
        <v>1.4058747997673229</v>
      </c>
      <c r="AA792" s="88">
        <f t="shared" si="50"/>
        <v>1.4439901479153001</v>
      </c>
      <c r="AB792" s="90">
        <f t="shared" si="51"/>
        <v>-1.3374440139337428E-2</v>
      </c>
      <c r="AC792" s="19">
        <v>1.33</v>
      </c>
      <c r="AD792" s="99">
        <v>1.44</v>
      </c>
      <c r="AE792" s="95">
        <v>-7.74</v>
      </c>
    </row>
    <row r="793" spans="1:31" x14ac:dyDescent="0.2">
      <c r="A793" s="2" t="s">
        <v>370</v>
      </c>
      <c r="B793" s="9">
        <v>35872</v>
      </c>
      <c r="C793" s="19">
        <v>1.47</v>
      </c>
      <c r="D793" s="12">
        <v>5.66</v>
      </c>
      <c r="F793" s="12">
        <v>24</v>
      </c>
      <c r="H793" s="23">
        <f t="shared" si="48"/>
        <v>2.1877616239495505E-6</v>
      </c>
      <c r="I793" s="24">
        <v>5.0000000000000001E-3</v>
      </c>
      <c r="J793" s="25">
        <v>0.03</v>
      </c>
      <c r="K793" s="33"/>
      <c r="L793" s="25">
        <v>14</v>
      </c>
      <c r="M793" s="33"/>
      <c r="N793" s="25">
        <v>0.43</v>
      </c>
      <c r="O793" s="25">
        <v>13</v>
      </c>
      <c r="P793" s="25">
        <v>4.0999999999999996</v>
      </c>
      <c r="Q793" s="25">
        <v>0.19</v>
      </c>
      <c r="R793" s="25">
        <v>34</v>
      </c>
      <c r="S793" s="34"/>
      <c r="T793" s="51">
        <v>0.03</v>
      </c>
      <c r="U793" s="42">
        <v>31.4</v>
      </c>
      <c r="V793" s="42">
        <v>14.6</v>
      </c>
      <c r="W793" s="42">
        <v>0.12</v>
      </c>
      <c r="X793" s="42">
        <v>52</v>
      </c>
      <c r="Y793" s="44">
        <v>0.59</v>
      </c>
      <c r="Z793" s="87">
        <f t="shared" si="49"/>
        <v>2.8718370798311375</v>
      </c>
      <c r="AA793" s="88">
        <f t="shared" si="50"/>
        <v>2.949584976964617</v>
      </c>
      <c r="AB793" s="90">
        <f t="shared" si="51"/>
        <v>-1.3355481938080567E-2</v>
      </c>
      <c r="AD793" s="100"/>
      <c r="AE793" s="96"/>
    </row>
    <row r="794" spans="1:31" x14ac:dyDescent="0.2">
      <c r="A794" s="2" t="s">
        <v>317</v>
      </c>
      <c r="B794" s="9">
        <v>41778</v>
      </c>
      <c r="C794" s="18">
        <v>5.49</v>
      </c>
      <c r="D794" s="12">
        <v>7.53</v>
      </c>
      <c r="F794" s="12">
        <v>1.1000000000000001</v>
      </c>
      <c r="H794" s="23">
        <f t="shared" si="48"/>
        <v>2.9512092266663779E-8</v>
      </c>
      <c r="I794" s="28"/>
      <c r="J794" s="25">
        <v>0.01</v>
      </c>
      <c r="K794" s="30">
        <v>1.4</v>
      </c>
      <c r="L794" s="25">
        <v>92.7</v>
      </c>
      <c r="M794" s="30">
        <v>0.4</v>
      </c>
      <c r="N794" s="25">
        <v>5.0000000000000001E-3</v>
      </c>
      <c r="O794" s="25">
        <v>1.08</v>
      </c>
      <c r="P794" s="25">
        <v>3.4</v>
      </c>
      <c r="Q794" s="25">
        <v>0.04</v>
      </c>
      <c r="R794" s="25">
        <v>22.8</v>
      </c>
      <c r="S794" s="31">
        <v>2.2999999999999998</v>
      </c>
      <c r="T794" s="51">
        <v>0.13</v>
      </c>
      <c r="U794" s="42">
        <v>53.5</v>
      </c>
      <c r="V794" s="42">
        <v>42.8</v>
      </c>
      <c r="W794" s="42">
        <v>0.16</v>
      </c>
      <c r="X794" s="42">
        <v>36</v>
      </c>
      <c r="Y794" s="44">
        <v>3.26</v>
      </c>
      <c r="Z794" s="87">
        <f t="shared" si="49"/>
        <v>5.9270165733418505</v>
      </c>
      <c r="AA794" s="88">
        <f t="shared" si="50"/>
        <v>6.0871934195658106</v>
      </c>
      <c r="AB794" s="90">
        <f t="shared" si="51"/>
        <v>-1.333228288156418E-2</v>
      </c>
      <c r="AC794" s="19">
        <v>5.93</v>
      </c>
      <c r="AD794" s="13">
        <v>6.09</v>
      </c>
      <c r="AE794" s="94">
        <v>2.66</v>
      </c>
    </row>
    <row r="795" spans="1:31" x14ac:dyDescent="0.2">
      <c r="A795" s="2" t="s">
        <v>285</v>
      </c>
      <c r="B795" s="9">
        <v>38505</v>
      </c>
      <c r="C795" s="19">
        <v>5.5</v>
      </c>
      <c r="D795" s="12">
        <v>6.76</v>
      </c>
      <c r="F795" s="12">
        <v>1.5</v>
      </c>
      <c r="H795" s="23">
        <f t="shared" si="48"/>
        <v>1.7378008287493735E-7</v>
      </c>
      <c r="I795" s="24">
        <v>0.02</v>
      </c>
      <c r="J795" s="25">
        <v>0.02</v>
      </c>
      <c r="K795" s="30">
        <v>1.6</v>
      </c>
      <c r="L795" s="25">
        <v>71.7</v>
      </c>
      <c r="M795" s="30">
        <v>0.4</v>
      </c>
      <c r="N795" s="25">
        <v>0.48</v>
      </c>
      <c r="O795" s="25">
        <v>1.69</v>
      </c>
      <c r="P795" s="25">
        <v>6.5</v>
      </c>
      <c r="Q795" s="25">
        <v>0.12</v>
      </c>
      <c r="R795" s="25">
        <v>13.1</v>
      </c>
      <c r="S795" s="31">
        <v>16</v>
      </c>
      <c r="T795" s="51">
        <v>0.12</v>
      </c>
      <c r="U795" s="42">
        <v>48.7</v>
      </c>
      <c r="V795" s="42">
        <v>24.83</v>
      </c>
      <c r="W795" s="42">
        <v>3.2845000000000001E-3</v>
      </c>
      <c r="X795" s="42">
        <v>22</v>
      </c>
      <c r="Y795" s="44">
        <v>2.84</v>
      </c>
      <c r="Z795" s="87">
        <f t="shared" si="49"/>
        <v>4.7505315933706624</v>
      </c>
      <c r="AA795" s="88">
        <f t="shared" si="50"/>
        <v>4.8787823995495216</v>
      </c>
      <c r="AB795" s="90">
        <f t="shared" si="51"/>
        <v>-1.3318789508074382E-2</v>
      </c>
      <c r="AD795" s="100"/>
      <c r="AE795" s="96"/>
    </row>
    <row r="796" spans="1:31" x14ac:dyDescent="0.2">
      <c r="A796" s="2" t="s">
        <v>117</v>
      </c>
      <c r="B796" s="9">
        <v>41947</v>
      </c>
      <c r="C796" s="20"/>
      <c r="D796" s="12">
        <v>6.97</v>
      </c>
      <c r="F796" s="12">
        <v>1.8</v>
      </c>
      <c r="H796" s="23">
        <f t="shared" si="48"/>
        <v>1.0715193052376054E-7</v>
      </c>
      <c r="I796" s="32">
        <v>0.02</v>
      </c>
      <c r="J796" s="25">
        <v>0.09</v>
      </c>
      <c r="K796" s="33"/>
      <c r="L796" s="25">
        <v>130</v>
      </c>
      <c r="M796" s="33"/>
      <c r="N796" s="25">
        <v>2.38</v>
      </c>
      <c r="O796" s="25">
        <v>2.7</v>
      </c>
      <c r="P796" s="25">
        <v>8.1</v>
      </c>
      <c r="Q796" s="25">
        <v>7.0000000000000007E-2</v>
      </c>
      <c r="R796" s="25">
        <v>11</v>
      </c>
      <c r="S796" s="34"/>
      <c r="T796" s="51">
        <v>0.15</v>
      </c>
      <c r="U796" s="42">
        <v>61</v>
      </c>
      <c r="V796" s="42">
        <v>1</v>
      </c>
      <c r="W796" s="42">
        <v>0.01</v>
      </c>
      <c r="X796" s="42">
        <v>42</v>
      </c>
      <c r="Y796" s="44">
        <v>5.53</v>
      </c>
      <c r="Z796" s="87">
        <f t="shared" si="49"/>
        <v>7.7959414883486895</v>
      </c>
      <c r="AA796" s="88">
        <f t="shared" si="50"/>
        <v>8.0057593990584444</v>
      </c>
      <c r="AB796" s="90">
        <f t="shared" si="51"/>
        <v>-1.3278185190618644E-2</v>
      </c>
      <c r="AC796" s="19">
        <v>7.79</v>
      </c>
      <c r="AD796" s="13">
        <v>8</v>
      </c>
      <c r="AE796" s="95">
        <v>2.6</v>
      </c>
    </row>
    <row r="797" spans="1:31" x14ac:dyDescent="0.2">
      <c r="A797" s="2" t="s">
        <v>200</v>
      </c>
      <c r="B797" s="9">
        <v>41568</v>
      </c>
      <c r="C797" s="19">
        <v>2.0699999999999998</v>
      </c>
      <c r="D797" s="12">
        <v>7.04</v>
      </c>
      <c r="F797" s="12">
        <v>12</v>
      </c>
      <c r="H797" s="23">
        <f t="shared" si="48"/>
        <v>9.120108393559095E-8</v>
      </c>
      <c r="I797" s="24">
        <v>3.7000000000000002E-3</v>
      </c>
      <c r="J797" s="25">
        <v>47.9</v>
      </c>
      <c r="K797" s="30">
        <v>0.4</v>
      </c>
      <c r="L797" s="25">
        <v>120</v>
      </c>
      <c r="M797" s="30">
        <v>0.8</v>
      </c>
      <c r="N797" s="25">
        <v>5.75</v>
      </c>
      <c r="O797" s="25">
        <v>63.5</v>
      </c>
      <c r="P797" s="25">
        <v>100</v>
      </c>
      <c r="Q797" s="25">
        <v>1.29</v>
      </c>
      <c r="R797" s="25">
        <v>1190</v>
      </c>
      <c r="S797" s="31">
        <v>14</v>
      </c>
      <c r="T797" s="51">
        <v>2.92</v>
      </c>
      <c r="U797" s="42">
        <v>2.2400000000000002</v>
      </c>
      <c r="V797" s="42">
        <v>0.22</v>
      </c>
      <c r="W797" s="42">
        <v>4.9300000000000004E-3</v>
      </c>
      <c r="X797" s="42">
        <v>1993</v>
      </c>
      <c r="Y797" s="44">
        <v>16.05</v>
      </c>
      <c r="Z797" s="87">
        <f t="shared" si="49"/>
        <v>70.5151590396015</v>
      </c>
      <c r="AA797" s="88">
        <f t="shared" si="50"/>
        <v>72.412556088065031</v>
      </c>
      <c r="AB797" s="90">
        <f t="shared" si="51"/>
        <v>-1.3275221301681973E-2</v>
      </c>
      <c r="AC797" s="19">
        <v>70.62</v>
      </c>
      <c r="AD797" s="99">
        <v>72.400000000000006</v>
      </c>
      <c r="AE797" s="95">
        <v>2.5</v>
      </c>
    </row>
    <row r="798" spans="1:31" x14ac:dyDescent="0.2">
      <c r="A798" s="2" t="s">
        <v>217</v>
      </c>
      <c r="B798" s="9">
        <v>40547</v>
      </c>
      <c r="C798" s="18">
        <v>12.67</v>
      </c>
      <c r="D798" s="12">
        <v>7.08</v>
      </c>
      <c r="F798" s="12">
        <v>1.6</v>
      </c>
      <c r="H798" s="23">
        <f t="shared" si="48"/>
        <v>8.3176377110266823E-8</v>
      </c>
      <c r="I798" s="24">
        <v>0.02</v>
      </c>
      <c r="J798" s="25">
        <v>0.01</v>
      </c>
      <c r="K798" s="30">
        <v>0.9</v>
      </c>
      <c r="L798" s="25">
        <v>117</v>
      </c>
      <c r="M798" s="30">
        <v>0.2</v>
      </c>
      <c r="N798" s="25">
        <v>0.49</v>
      </c>
      <c r="O798" s="25">
        <v>3.66</v>
      </c>
      <c r="P798" s="25">
        <v>8.8000000000000007</v>
      </c>
      <c r="Q798" s="25">
        <v>0.21</v>
      </c>
      <c r="R798" s="25">
        <v>17.600000000000001</v>
      </c>
      <c r="S798" s="31">
        <v>0.6</v>
      </c>
      <c r="T798" s="51">
        <v>0.01</v>
      </c>
      <c r="U798" s="42">
        <v>74.7</v>
      </c>
      <c r="V798" s="42">
        <v>3.8</v>
      </c>
      <c r="W798" s="42">
        <v>3.2799999999999999E-3</v>
      </c>
      <c r="X798" s="42">
        <v>32</v>
      </c>
      <c r="Y798" s="44">
        <v>5.13</v>
      </c>
      <c r="Z798" s="87">
        <f t="shared" si="49"/>
        <v>7.4494328435606487</v>
      </c>
      <c r="AA798" s="88">
        <f t="shared" si="50"/>
        <v>7.649473408109551</v>
      </c>
      <c r="AB798" s="90">
        <f t="shared" si="51"/>
        <v>-1.32486791569273E-2</v>
      </c>
      <c r="AC798" s="19">
        <v>7.46</v>
      </c>
      <c r="AD798" s="99">
        <v>7.65</v>
      </c>
      <c r="AE798" s="95">
        <v>2.5499999999999998</v>
      </c>
    </row>
    <row r="799" spans="1:31" x14ac:dyDescent="0.2">
      <c r="A799" s="2" t="s">
        <v>248</v>
      </c>
      <c r="B799" s="9">
        <v>40861</v>
      </c>
      <c r="C799" s="18">
        <v>10.11</v>
      </c>
      <c r="D799" s="12">
        <v>7.49</v>
      </c>
      <c r="F799" s="12">
        <v>2</v>
      </c>
      <c r="H799" s="23">
        <f t="shared" si="48"/>
        <v>3.2359365692962729E-8</v>
      </c>
      <c r="I799" s="28"/>
      <c r="J799" s="25">
        <v>7.0000000000000007E-2</v>
      </c>
      <c r="K799" s="36"/>
      <c r="L799" s="25">
        <v>76.900000000000006</v>
      </c>
      <c r="M799" s="36"/>
      <c r="N799" s="25">
        <v>3.05</v>
      </c>
      <c r="O799" s="25">
        <v>1.04</v>
      </c>
      <c r="P799" s="25">
        <v>3.95</v>
      </c>
      <c r="Q799" s="25">
        <v>0.22</v>
      </c>
      <c r="R799" s="25">
        <v>15.2</v>
      </c>
      <c r="S799" s="36"/>
      <c r="T799" s="51">
        <v>0.01</v>
      </c>
      <c r="U799" s="42">
        <v>66.5</v>
      </c>
      <c r="V799" s="42">
        <v>0.22</v>
      </c>
      <c r="W799" s="42">
        <v>4.2700000000000004E-3</v>
      </c>
      <c r="X799" s="42">
        <v>30</v>
      </c>
      <c r="Y799" s="44">
        <v>2.87</v>
      </c>
      <c r="Z799" s="87">
        <f t="shared" si="49"/>
        <v>4.9711687741400183</v>
      </c>
      <c r="AA799" s="88">
        <f t="shared" si="50"/>
        <v>5.1046266468188062</v>
      </c>
      <c r="AB799" s="90">
        <f t="shared" si="51"/>
        <v>-1.3245393252147613E-2</v>
      </c>
      <c r="AC799" s="19">
        <v>5.03</v>
      </c>
      <c r="AD799" s="99">
        <v>5.0999999999999996</v>
      </c>
      <c r="AE799" s="95">
        <v>1.47</v>
      </c>
    </row>
    <row r="800" spans="1:31" x14ac:dyDescent="0.2">
      <c r="A800" s="2" t="s">
        <v>302</v>
      </c>
      <c r="B800" s="9">
        <v>38846</v>
      </c>
      <c r="C800" s="20"/>
      <c r="D800" s="12">
        <v>7.4</v>
      </c>
      <c r="F800" s="12">
        <v>2</v>
      </c>
      <c r="H800" s="23">
        <f t="shared" si="48"/>
        <v>3.981071705534957E-8</v>
      </c>
      <c r="I800" s="32">
        <v>0.25</v>
      </c>
      <c r="J800" s="25">
        <v>0.27</v>
      </c>
      <c r="K800" s="30">
        <v>5</v>
      </c>
      <c r="L800" s="25">
        <v>80.63</v>
      </c>
      <c r="M800" s="29">
        <v>5</v>
      </c>
      <c r="N800" s="25">
        <v>2.0699999999999998</v>
      </c>
      <c r="O800" s="25">
        <v>1.29</v>
      </c>
      <c r="P800" s="25">
        <v>5.84</v>
      </c>
      <c r="Q800" s="25">
        <v>0.17</v>
      </c>
      <c r="R800" s="25">
        <v>9.4</v>
      </c>
      <c r="S800" s="31">
        <v>10</v>
      </c>
      <c r="T800" s="51">
        <v>0.45</v>
      </c>
      <c r="U800" s="42">
        <v>40</v>
      </c>
      <c r="V800" s="42">
        <v>0.48</v>
      </c>
      <c r="W800" s="42">
        <v>0.02</v>
      </c>
      <c r="X800" s="42">
        <v>28</v>
      </c>
      <c r="Y800" s="44">
        <v>3.56</v>
      </c>
      <c r="Z800" s="87">
        <f t="shared" si="49"/>
        <v>5.0688936647128431</v>
      </c>
      <c r="AA800" s="88">
        <f t="shared" si="50"/>
        <v>5.2049627224562673</v>
      </c>
      <c r="AB800" s="90">
        <f t="shared" si="51"/>
        <v>-1.3244204767487229E-2</v>
      </c>
      <c r="AC800" s="19">
        <v>5.04</v>
      </c>
      <c r="AD800" s="99">
        <v>5.19</v>
      </c>
      <c r="AE800" s="95">
        <v>-2.93</v>
      </c>
    </row>
    <row r="801" spans="1:31" x14ac:dyDescent="0.2">
      <c r="A801" s="2" t="s">
        <v>125</v>
      </c>
      <c r="B801" s="9">
        <v>38860</v>
      </c>
      <c r="C801" s="18">
        <v>8.61</v>
      </c>
      <c r="D801" s="12">
        <v>7.22</v>
      </c>
      <c r="F801" s="12">
        <v>2.5</v>
      </c>
      <c r="H801" s="23">
        <f t="shared" si="48"/>
        <v>6.0255958607435649E-8</v>
      </c>
      <c r="I801" s="32">
        <v>2E-3</v>
      </c>
      <c r="J801" s="25">
        <v>0.24</v>
      </c>
      <c r="K801" s="30">
        <v>0.8</v>
      </c>
      <c r="L801" s="25">
        <v>102</v>
      </c>
      <c r="M801" s="30">
        <v>0.2</v>
      </c>
      <c r="N801" s="25">
        <v>2.35</v>
      </c>
      <c r="O801" s="25">
        <v>1.83</v>
      </c>
      <c r="P801" s="25">
        <v>8.7899999999999991</v>
      </c>
      <c r="Q801" s="25">
        <v>0.18</v>
      </c>
      <c r="R801" s="25">
        <v>12.6</v>
      </c>
      <c r="S801" s="31">
        <v>0.9</v>
      </c>
      <c r="T801" s="51">
        <v>0.02</v>
      </c>
      <c r="U801" s="42">
        <v>24.9</v>
      </c>
      <c r="V801" s="42">
        <v>0.22</v>
      </c>
      <c r="W801" s="42">
        <v>6.2405500000000001E-3</v>
      </c>
      <c r="X801" s="42">
        <v>20</v>
      </c>
      <c r="Y801" s="44">
        <v>5.6</v>
      </c>
      <c r="Z801" s="87">
        <f t="shared" si="49"/>
        <v>6.512109365165605</v>
      </c>
      <c r="AA801" s="88">
        <f t="shared" si="50"/>
        <v>6.6868627443025606</v>
      </c>
      <c r="AB801" s="90">
        <f t="shared" si="51"/>
        <v>-1.3239923358243765E-2</v>
      </c>
      <c r="AC801" s="19">
        <v>6.4</v>
      </c>
      <c r="AD801" s="99">
        <v>6.7</v>
      </c>
      <c r="AE801" s="95">
        <v>-4</v>
      </c>
    </row>
    <row r="802" spans="1:31" x14ac:dyDescent="0.2">
      <c r="A802" s="2" t="s">
        <v>363</v>
      </c>
      <c r="B802" s="9">
        <v>39163</v>
      </c>
      <c r="C802" s="18">
        <v>2.76</v>
      </c>
      <c r="D802" s="12">
        <v>5.37</v>
      </c>
      <c r="F802" s="12">
        <v>1.8</v>
      </c>
      <c r="G802" s="17"/>
      <c r="H802" s="23">
        <f t="shared" si="48"/>
        <v>4.2657951880159181E-6</v>
      </c>
      <c r="I802" s="32">
        <v>6.0000000000000001E-3</v>
      </c>
      <c r="J802" s="25">
        <v>0.03</v>
      </c>
      <c r="K802" s="33"/>
      <c r="L802" s="25">
        <v>16.5</v>
      </c>
      <c r="M802" s="36"/>
      <c r="N802" s="25">
        <v>0.01</v>
      </c>
      <c r="O802" s="25">
        <v>10.4</v>
      </c>
      <c r="P802" s="25">
        <v>2.97</v>
      </c>
      <c r="Q802" s="25">
        <v>0.45</v>
      </c>
      <c r="R802" s="25">
        <v>35.9</v>
      </c>
      <c r="S802" s="36"/>
      <c r="T802" s="51">
        <v>0.03</v>
      </c>
      <c r="U802" s="42">
        <v>28.3</v>
      </c>
      <c r="V802" s="42">
        <v>37.270000000000003</v>
      </c>
      <c r="W802" s="42">
        <v>7.0000000000000007E-2</v>
      </c>
      <c r="X802" s="42">
        <v>56</v>
      </c>
      <c r="Y802" s="44">
        <v>0.22</v>
      </c>
      <c r="Z802" s="87">
        <f t="shared" si="49"/>
        <v>2.9143080413743796</v>
      </c>
      <c r="AA802" s="88">
        <f t="shared" si="50"/>
        <v>2.9924418849442911</v>
      </c>
      <c r="AB802" s="90">
        <f t="shared" si="51"/>
        <v>-1.3227890895087835E-2</v>
      </c>
      <c r="AD802" s="100"/>
      <c r="AE802" s="96"/>
    </row>
    <row r="803" spans="1:31" x14ac:dyDescent="0.2">
      <c r="A803" s="2" t="s">
        <v>181</v>
      </c>
      <c r="B803" s="9">
        <v>33567</v>
      </c>
      <c r="C803" s="19">
        <v>19.239999999999998</v>
      </c>
      <c r="D803" s="12">
        <v>7.07</v>
      </c>
      <c r="F803" s="12">
        <v>1.3</v>
      </c>
      <c r="H803" s="23">
        <f t="shared" si="48"/>
        <v>8.5113803820237355E-8</v>
      </c>
      <c r="I803" s="24">
        <v>0.02</v>
      </c>
      <c r="J803" s="25">
        <v>0.12</v>
      </c>
      <c r="K803" s="29">
        <v>1.1000000000000001</v>
      </c>
      <c r="L803" s="25">
        <v>49</v>
      </c>
      <c r="M803" s="29">
        <v>0.2</v>
      </c>
      <c r="N803" s="25">
        <v>0.82</v>
      </c>
      <c r="O803" s="25">
        <v>1</v>
      </c>
      <c r="P803" s="25">
        <v>2.6</v>
      </c>
      <c r="Q803" s="25">
        <v>0.08</v>
      </c>
      <c r="R803" s="25">
        <v>5.9</v>
      </c>
      <c r="S803" s="29">
        <v>1.2</v>
      </c>
      <c r="T803" s="51">
        <v>0.06</v>
      </c>
      <c r="U803" s="42">
        <v>27.4</v>
      </c>
      <c r="V803" s="42">
        <v>2.21</v>
      </c>
      <c r="W803" s="42">
        <v>0.01</v>
      </c>
      <c r="X803" s="42">
        <v>9</v>
      </c>
      <c r="Y803" s="44">
        <v>2.2000000000000002</v>
      </c>
      <c r="Z803" s="87">
        <f t="shared" si="49"/>
        <v>2.9823895482464664</v>
      </c>
      <c r="AA803" s="88">
        <f t="shared" si="50"/>
        <v>3.0620539943377452</v>
      </c>
      <c r="AB803" s="90">
        <f t="shared" si="51"/>
        <v>-1.3179781650705834E-2</v>
      </c>
      <c r="AD803" s="100"/>
      <c r="AE803" s="96"/>
    </row>
    <row r="804" spans="1:31" x14ac:dyDescent="0.2">
      <c r="A804" s="2" t="s">
        <v>345</v>
      </c>
      <c r="B804" s="9">
        <v>37216</v>
      </c>
      <c r="C804" s="18">
        <v>1.44</v>
      </c>
      <c r="D804" s="12">
        <v>6.81</v>
      </c>
      <c r="F804" s="12">
        <v>5.2</v>
      </c>
      <c r="H804" s="23">
        <f t="shared" si="48"/>
        <v>1.5488166189124805E-7</v>
      </c>
      <c r="I804" s="32">
        <v>0.15</v>
      </c>
      <c r="J804" s="25">
        <v>0.06</v>
      </c>
      <c r="K804" s="30">
        <v>2.8</v>
      </c>
      <c r="L804" s="25">
        <v>81.099999999999994</v>
      </c>
      <c r="M804" s="30">
        <v>0.3</v>
      </c>
      <c r="N804" s="25">
        <v>0.19</v>
      </c>
      <c r="O804" s="25">
        <v>11.3</v>
      </c>
      <c r="P804" s="25">
        <v>9.7899999999999991</v>
      </c>
      <c r="Q804" s="25">
        <v>0.15</v>
      </c>
      <c r="R804" s="25">
        <v>10.5</v>
      </c>
      <c r="S804" s="31">
        <v>13</v>
      </c>
      <c r="T804" s="51">
        <v>0.02</v>
      </c>
      <c r="U804" s="42">
        <v>43.2</v>
      </c>
      <c r="V804" s="42">
        <v>0.55000000000000004</v>
      </c>
      <c r="W804" s="42">
        <v>3.2799999999999999E-3</v>
      </c>
      <c r="X804" s="42">
        <v>44</v>
      </c>
      <c r="Y804" s="44">
        <v>3.63</v>
      </c>
      <c r="Z804" s="87">
        <f t="shared" si="49"/>
        <v>5.6303358738038121</v>
      </c>
      <c r="AA804" s="88">
        <f t="shared" si="50"/>
        <v>5.7801030459909342</v>
      </c>
      <c r="AB804" s="90">
        <f t="shared" si="51"/>
        <v>-1.3125452337096962E-2</v>
      </c>
    </row>
    <row r="805" spans="1:31" x14ac:dyDescent="0.2">
      <c r="A805" s="2" t="s">
        <v>100</v>
      </c>
      <c r="B805" s="9">
        <v>33890</v>
      </c>
      <c r="C805" s="18">
        <v>13.05</v>
      </c>
      <c r="D805" s="12">
        <v>6.75</v>
      </c>
      <c r="F805" s="12">
        <v>3.8</v>
      </c>
      <c r="H805" s="23">
        <f t="shared" si="48"/>
        <v>1.7782794100389206E-7</v>
      </c>
      <c r="I805" s="28"/>
      <c r="J805" s="25">
        <v>0.51</v>
      </c>
      <c r="K805" s="30">
        <v>9.5</v>
      </c>
      <c r="L805" s="25">
        <v>107</v>
      </c>
      <c r="M805" s="30">
        <v>1</v>
      </c>
      <c r="N805" s="25">
        <v>2.5099999999999998</v>
      </c>
      <c r="O805" s="25">
        <v>3.8</v>
      </c>
      <c r="P805" s="25">
        <v>14</v>
      </c>
      <c r="Q805" s="25">
        <v>0.25</v>
      </c>
      <c r="R805" s="25">
        <v>26</v>
      </c>
      <c r="S805" s="31">
        <v>5</v>
      </c>
      <c r="T805" s="51">
        <v>0.06</v>
      </c>
      <c r="U805" s="42">
        <v>7.91</v>
      </c>
      <c r="V805" s="42">
        <v>2.21</v>
      </c>
      <c r="W805" s="42">
        <v>0.01</v>
      </c>
      <c r="X805" s="42">
        <v>32</v>
      </c>
      <c r="Y805" s="44">
        <v>6.95</v>
      </c>
      <c r="Z805" s="87">
        <f t="shared" si="49"/>
        <v>7.8465419001834622</v>
      </c>
      <c r="AA805" s="88">
        <f t="shared" si="50"/>
        <v>8.0551093123409103</v>
      </c>
      <c r="AB805" s="90">
        <f t="shared" si="51"/>
        <v>-1.3116085202093817E-2</v>
      </c>
      <c r="AD805" s="100"/>
      <c r="AE805" s="96"/>
    </row>
    <row r="806" spans="1:31" x14ac:dyDescent="0.2">
      <c r="A806" s="2" t="s">
        <v>300</v>
      </c>
      <c r="B806" s="9">
        <v>41193</v>
      </c>
      <c r="C806" s="18">
        <v>8.7799999999999994</v>
      </c>
      <c r="D806" s="12">
        <v>6.27</v>
      </c>
      <c r="F806" s="12">
        <v>5.76</v>
      </c>
      <c r="H806" s="23">
        <f t="shared" si="48"/>
        <v>5.3703179637025244E-7</v>
      </c>
      <c r="I806" s="28"/>
      <c r="J806" s="25">
        <v>0.55000000000000004</v>
      </c>
      <c r="K806" s="29">
        <v>1.3</v>
      </c>
      <c r="L806" s="25">
        <v>46.6</v>
      </c>
      <c r="M806" s="29">
        <v>0.4</v>
      </c>
      <c r="N806" s="25">
        <v>16.5</v>
      </c>
      <c r="O806" s="25">
        <v>7.48</v>
      </c>
      <c r="P806" s="25">
        <v>4.92</v>
      </c>
      <c r="Q806" s="25">
        <v>0.49</v>
      </c>
      <c r="R806" s="25">
        <v>14.3</v>
      </c>
      <c r="S806" s="29">
        <v>0.5</v>
      </c>
      <c r="T806" s="51">
        <v>0.38</v>
      </c>
      <c r="U806" s="42">
        <v>71.7</v>
      </c>
      <c r="V806" s="42">
        <v>0.22</v>
      </c>
      <c r="W806" s="42">
        <v>4.2700000000000004E-3</v>
      </c>
      <c r="X806" s="42">
        <v>36</v>
      </c>
      <c r="Y806" s="44">
        <v>1.77</v>
      </c>
      <c r="Z806" s="87">
        <f t="shared" si="49"/>
        <v>4.1826970486342443</v>
      </c>
      <c r="AA806" s="88">
        <f t="shared" si="50"/>
        <v>4.2938214143614406</v>
      </c>
      <c r="AB806" s="90">
        <f t="shared" si="51"/>
        <v>-1.3109670699392763E-2</v>
      </c>
      <c r="AC806" s="19">
        <v>4.4800000000000004</v>
      </c>
      <c r="AD806" s="99">
        <v>4.29</v>
      </c>
      <c r="AE806" s="95">
        <v>4.32</v>
      </c>
    </row>
    <row r="807" spans="1:31" x14ac:dyDescent="0.2">
      <c r="A807" s="2" t="s">
        <v>100</v>
      </c>
      <c r="B807" s="9">
        <v>41927</v>
      </c>
      <c r="C807" s="18">
        <v>12.46</v>
      </c>
      <c r="D807" s="12">
        <v>7.37</v>
      </c>
      <c r="F807" s="12">
        <v>3.2</v>
      </c>
      <c r="H807" s="23">
        <f t="shared" si="48"/>
        <v>4.2657951880159239E-8</v>
      </c>
      <c r="I807" s="32">
        <v>2E-3</v>
      </c>
      <c r="J807" s="25">
        <v>0.53</v>
      </c>
      <c r="K807" s="29">
        <v>10</v>
      </c>
      <c r="L807" s="25">
        <v>105</v>
      </c>
      <c r="M807" s="36"/>
      <c r="N807" s="25">
        <v>2.41</v>
      </c>
      <c r="O807" s="25">
        <v>3.61</v>
      </c>
      <c r="P807" s="25">
        <v>13.9</v>
      </c>
      <c r="Q807" s="25">
        <v>0.23</v>
      </c>
      <c r="R807" s="25">
        <v>27.9</v>
      </c>
      <c r="S807" s="36"/>
      <c r="T807" s="51">
        <v>0.02</v>
      </c>
      <c r="U807" s="42">
        <v>7.95</v>
      </c>
      <c r="V807" s="42">
        <v>0.22</v>
      </c>
      <c r="W807" s="42">
        <v>3.2799999999999999E-3</v>
      </c>
      <c r="X807" s="42">
        <v>33</v>
      </c>
      <c r="Y807" s="44">
        <v>6.92</v>
      </c>
      <c r="Z807" s="87">
        <f t="shared" si="49"/>
        <v>7.81332400231347</v>
      </c>
      <c r="AA807" s="88">
        <f t="shared" si="50"/>
        <v>8.0206443651261843</v>
      </c>
      <c r="AB807" s="90">
        <f t="shared" si="51"/>
        <v>-1.3093392509172852E-2</v>
      </c>
      <c r="AC807" s="19">
        <v>7.86</v>
      </c>
      <c r="AD807" s="99">
        <v>8.02</v>
      </c>
      <c r="AE807" s="95">
        <v>2.0099999999999998</v>
      </c>
    </row>
    <row r="808" spans="1:31" x14ac:dyDescent="0.2">
      <c r="A808" s="2" t="s">
        <v>384</v>
      </c>
      <c r="B808" s="9">
        <v>41043</v>
      </c>
      <c r="C808" s="19">
        <v>9.35</v>
      </c>
      <c r="D808" s="12">
        <v>5.32</v>
      </c>
      <c r="F808" s="12">
        <v>1.2</v>
      </c>
      <c r="H808" s="23">
        <f t="shared" si="48"/>
        <v>4.7863009232263716E-6</v>
      </c>
      <c r="J808" s="25">
        <v>0.01</v>
      </c>
      <c r="K808" s="33"/>
      <c r="L808" s="25">
        <v>10.9</v>
      </c>
      <c r="M808" s="33"/>
      <c r="N808" s="25">
        <v>2E-3</v>
      </c>
      <c r="O808" s="25">
        <v>2.7</v>
      </c>
      <c r="P808" s="25">
        <v>8.19</v>
      </c>
      <c r="Q808" s="25">
        <v>0.06</v>
      </c>
      <c r="R808" s="25">
        <v>59.9</v>
      </c>
      <c r="S808" s="34"/>
      <c r="T808" s="51">
        <v>0.01</v>
      </c>
      <c r="U808" s="42">
        <v>29.9</v>
      </c>
      <c r="V808" s="42">
        <v>15.67</v>
      </c>
      <c r="W808" s="42">
        <v>3.2799999999999999E-3</v>
      </c>
      <c r="X808" s="42">
        <v>99</v>
      </c>
      <c r="Y808" s="44">
        <v>0.33</v>
      </c>
      <c r="Z808" s="87">
        <f t="shared" si="49"/>
        <v>3.8950594825053892</v>
      </c>
      <c r="AA808" s="88">
        <f t="shared" si="50"/>
        <v>3.9982576429857946</v>
      </c>
      <c r="AB808" s="90">
        <f t="shared" si="51"/>
        <v>-1.3074118122928391E-2</v>
      </c>
      <c r="AC808" s="19">
        <v>3.91</v>
      </c>
      <c r="AD808" s="99">
        <v>4</v>
      </c>
      <c r="AE808" s="95">
        <v>2.27</v>
      </c>
    </row>
    <row r="809" spans="1:31" x14ac:dyDescent="0.2">
      <c r="A809" s="2" t="s">
        <v>100</v>
      </c>
      <c r="B809" s="9">
        <v>32155</v>
      </c>
      <c r="C809" s="18">
        <v>11.77</v>
      </c>
      <c r="D809" s="12">
        <v>7.02</v>
      </c>
      <c r="E809" s="16"/>
      <c r="F809" s="12">
        <v>3</v>
      </c>
      <c r="G809" s="16"/>
      <c r="H809" s="23">
        <f t="shared" si="48"/>
        <v>9.5499258602143556E-8</v>
      </c>
      <c r="J809" s="25">
        <v>0.59</v>
      </c>
      <c r="K809" s="30">
        <v>6.3</v>
      </c>
      <c r="L809" s="25">
        <v>106</v>
      </c>
      <c r="M809" s="30">
        <v>0.1</v>
      </c>
      <c r="N809" s="25">
        <v>2.7</v>
      </c>
      <c r="O809" s="25">
        <v>3.9</v>
      </c>
      <c r="P809" s="25">
        <v>13</v>
      </c>
      <c r="Q809" s="25">
        <v>0.21</v>
      </c>
      <c r="R809" s="25">
        <v>28</v>
      </c>
      <c r="S809" s="31">
        <v>2.7</v>
      </c>
      <c r="T809" s="51">
        <v>1.53</v>
      </c>
      <c r="U809" s="42">
        <v>8.4</v>
      </c>
      <c r="V809" s="42">
        <v>1.1000000000000001</v>
      </c>
      <c r="W809" s="42">
        <v>0.82</v>
      </c>
      <c r="X809" s="42">
        <v>38</v>
      </c>
      <c r="Y809" s="44">
        <v>6.69</v>
      </c>
      <c r="Z809" s="87">
        <f t="shared" si="49"/>
        <v>7.8137150874753711</v>
      </c>
      <c r="AA809" s="88">
        <f t="shared" si="50"/>
        <v>8.0207038621744591</v>
      </c>
      <c r="AB809" s="90">
        <f t="shared" si="51"/>
        <v>-1.3072078953908529E-2</v>
      </c>
      <c r="AD809" s="100"/>
      <c r="AE809" s="96"/>
    </row>
    <row r="810" spans="1:31" x14ac:dyDescent="0.2">
      <c r="A810" s="2" t="s">
        <v>272</v>
      </c>
      <c r="B810" s="9">
        <v>39926</v>
      </c>
      <c r="C810" s="18">
        <v>14.8</v>
      </c>
      <c r="D810" s="12">
        <v>7.24</v>
      </c>
      <c r="F810" s="12">
        <v>1.7</v>
      </c>
      <c r="H810" s="23">
        <f t="shared" si="48"/>
        <v>5.7543993733715586E-8</v>
      </c>
      <c r="I810" s="32">
        <v>2E-3</v>
      </c>
      <c r="J810" s="25">
        <v>0.01</v>
      </c>
      <c r="K810" s="29">
        <v>0.2</v>
      </c>
      <c r="L810" s="25">
        <v>140</v>
      </c>
      <c r="M810" s="29">
        <v>0.8</v>
      </c>
      <c r="N810" s="25">
        <v>3.0000000000000001E-3</v>
      </c>
      <c r="O810" s="25">
        <v>2.4</v>
      </c>
      <c r="P810" s="25">
        <v>12.3</v>
      </c>
      <c r="Q810" s="35"/>
      <c r="R810" s="25">
        <v>40</v>
      </c>
      <c r="S810" s="29">
        <v>4.3</v>
      </c>
      <c r="T810" s="51">
        <v>0.06</v>
      </c>
      <c r="U810" s="42">
        <v>46.5</v>
      </c>
      <c r="V810" s="42">
        <v>67.73</v>
      </c>
      <c r="W810" s="42">
        <v>3.2799999999999999E-3</v>
      </c>
      <c r="X810" s="42">
        <v>91</v>
      </c>
      <c r="Y810" s="44">
        <v>5.43</v>
      </c>
      <c r="Z810" s="87">
        <f t="shared" si="49"/>
        <v>9.8001106035255372</v>
      </c>
      <c r="AA810" s="88">
        <f t="shared" si="50"/>
        <v>10.059425897729165</v>
      </c>
      <c r="AB810" s="90">
        <f t="shared" si="51"/>
        <v>-1.305746960344439E-2</v>
      </c>
      <c r="AD810" s="100"/>
      <c r="AE810" s="95">
        <v>2.6</v>
      </c>
    </row>
    <row r="811" spans="1:31" x14ac:dyDescent="0.2">
      <c r="A811" s="2" t="s">
        <v>312</v>
      </c>
      <c r="B811" s="9">
        <v>41785</v>
      </c>
      <c r="C811" s="18">
        <v>2.44</v>
      </c>
      <c r="D811" s="12">
        <v>6.55</v>
      </c>
      <c r="F811" s="12">
        <v>7.4</v>
      </c>
      <c r="H811" s="23">
        <f t="shared" si="48"/>
        <v>2.8183829312644502E-7</v>
      </c>
      <c r="I811" s="32">
        <v>0.01</v>
      </c>
      <c r="J811" s="25">
        <v>0.05</v>
      </c>
      <c r="K811" s="33"/>
      <c r="L811" s="25">
        <v>42.5</v>
      </c>
      <c r="M811" s="33"/>
      <c r="N811" s="25">
        <v>0.12</v>
      </c>
      <c r="O811" s="25">
        <v>22.8</v>
      </c>
      <c r="P811" s="25">
        <v>4.13</v>
      </c>
      <c r="Q811" s="25">
        <v>0.24</v>
      </c>
      <c r="R811" s="25">
        <v>11.6</v>
      </c>
      <c r="S811" s="34"/>
      <c r="T811" s="51">
        <v>0.04</v>
      </c>
      <c r="U811" s="42">
        <v>20.100000000000001</v>
      </c>
      <c r="V811" s="42">
        <v>11.28</v>
      </c>
      <c r="W811" s="42">
        <v>0.12</v>
      </c>
      <c r="X811" s="42">
        <v>25</v>
      </c>
      <c r="Y811" s="44">
        <v>2.35</v>
      </c>
      <c r="Z811" s="87">
        <f t="shared" si="49"/>
        <v>3.5651477828364988</v>
      </c>
      <c r="AA811" s="88">
        <f t="shared" si="50"/>
        <v>3.6594712381461547</v>
      </c>
      <c r="AB811" s="90">
        <f t="shared" si="51"/>
        <v>-1.3055837966778564E-2</v>
      </c>
      <c r="AC811" s="19">
        <v>3.57</v>
      </c>
      <c r="AD811" s="99">
        <v>3.66</v>
      </c>
      <c r="AE811" s="95">
        <v>2.4500000000000002</v>
      </c>
    </row>
    <row r="812" spans="1:31" x14ac:dyDescent="0.2">
      <c r="A812" s="2" t="s">
        <v>262</v>
      </c>
      <c r="B812" s="9">
        <v>40063</v>
      </c>
      <c r="C812" s="18">
        <v>8.3800000000000008</v>
      </c>
      <c r="D812" s="12">
        <v>7.29</v>
      </c>
      <c r="F812" s="12">
        <v>1</v>
      </c>
      <c r="H812" s="23">
        <f t="shared" si="48"/>
        <v>5.1286138399136415E-8</v>
      </c>
      <c r="I812" s="32">
        <v>6.0000000000000001E-3</v>
      </c>
      <c r="J812" s="25">
        <v>0.02</v>
      </c>
      <c r="K812" s="29">
        <v>1.1000000000000001</v>
      </c>
      <c r="L812" s="25">
        <v>105</v>
      </c>
      <c r="M812" s="30">
        <v>3.5</v>
      </c>
      <c r="N812" s="25">
        <v>0.21</v>
      </c>
      <c r="O812" s="25">
        <v>1.38</v>
      </c>
      <c r="P812" s="25">
        <v>7.2</v>
      </c>
      <c r="Q812" s="25">
        <v>0.01</v>
      </c>
      <c r="R812" s="25">
        <v>11</v>
      </c>
      <c r="S812" s="29">
        <v>0.5</v>
      </c>
      <c r="T812" s="51">
        <v>0.13</v>
      </c>
      <c r="U812" s="42">
        <v>108</v>
      </c>
      <c r="V812" s="42">
        <v>2.35</v>
      </c>
      <c r="W812" s="42">
        <v>0.04</v>
      </c>
      <c r="X812" s="42">
        <v>38</v>
      </c>
      <c r="Y812" s="44">
        <v>3.16</v>
      </c>
      <c r="Z812" s="87">
        <f t="shared" si="49"/>
        <v>6.3552953028844188</v>
      </c>
      <c r="AA812" s="88">
        <f t="shared" si="50"/>
        <v>6.5231722204202462</v>
      </c>
      <c r="AB812" s="90">
        <f t="shared" si="51"/>
        <v>-1.3035473143993269E-2</v>
      </c>
      <c r="AD812" s="100"/>
      <c r="AE812" s="95">
        <v>2.5099999999999998</v>
      </c>
    </row>
    <row r="813" spans="1:31" x14ac:dyDescent="0.2">
      <c r="A813" s="2" t="s">
        <v>258</v>
      </c>
      <c r="B813" s="9">
        <v>41792</v>
      </c>
      <c r="C813" s="19">
        <v>11.82</v>
      </c>
      <c r="D813" s="12">
        <v>7.28</v>
      </c>
      <c r="F813" s="12">
        <v>1.2</v>
      </c>
      <c r="H813" s="23">
        <f t="shared" si="48"/>
        <v>5.2480746024977185E-8</v>
      </c>
      <c r="I813" s="24">
        <v>4.0000000000000001E-3</v>
      </c>
      <c r="J813" s="25">
        <v>0.01</v>
      </c>
      <c r="K813" s="29">
        <v>0.2</v>
      </c>
      <c r="L813" s="25">
        <v>145</v>
      </c>
      <c r="M813" s="29">
        <v>1.1000000000000001</v>
      </c>
      <c r="N813" s="25">
        <v>0.1</v>
      </c>
      <c r="O813" s="25">
        <v>0.84</v>
      </c>
      <c r="P813" s="25">
        <v>11</v>
      </c>
      <c r="Q813" s="25">
        <v>3.0000000000000001E-3</v>
      </c>
      <c r="R813" s="25">
        <v>14.4</v>
      </c>
      <c r="S813" s="29">
        <v>1.4</v>
      </c>
      <c r="T813" s="51">
        <v>0.03</v>
      </c>
      <c r="U813" s="42">
        <v>53.6</v>
      </c>
      <c r="V813" s="42">
        <v>63.3</v>
      </c>
      <c r="W813" s="42">
        <v>3.2799999999999999E-3</v>
      </c>
      <c r="X813" s="42">
        <v>35</v>
      </c>
      <c r="Y813" s="44">
        <v>5.9</v>
      </c>
      <c r="Z813" s="87">
        <f t="shared" si="49"/>
        <v>8.7930395928679168</v>
      </c>
      <c r="AA813" s="88">
        <f t="shared" si="50"/>
        <v>9.0251458026847402</v>
      </c>
      <c r="AB813" s="90">
        <f t="shared" si="51"/>
        <v>-1.3026366302976964E-2</v>
      </c>
      <c r="AC813" s="19">
        <v>8.7899999999999991</v>
      </c>
      <c r="AD813" s="99">
        <v>9.0299999999999994</v>
      </c>
      <c r="AE813" s="95">
        <v>2.6</v>
      </c>
    </row>
    <row r="814" spans="1:31" x14ac:dyDescent="0.2">
      <c r="A814" s="2" t="s">
        <v>284</v>
      </c>
      <c r="B814" s="9">
        <v>38853</v>
      </c>
      <c r="C814" s="20"/>
      <c r="D814" s="12">
        <v>6.71</v>
      </c>
      <c r="F814" s="12">
        <v>5.2</v>
      </c>
      <c r="H814" s="23">
        <f t="shared" si="48"/>
        <v>1.9498445997580421E-7</v>
      </c>
      <c r="I814" s="32">
        <v>8.0000000000000002E-3</v>
      </c>
      <c r="J814" s="25">
        <v>0.02</v>
      </c>
      <c r="K814" s="29">
        <v>5</v>
      </c>
      <c r="L814" s="25">
        <v>88.55</v>
      </c>
      <c r="M814" s="30">
        <v>5</v>
      </c>
      <c r="N814" s="25">
        <v>0.14000000000000001</v>
      </c>
      <c r="O814" s="25">
        <v>3.43</v>
      </c>
      <c r="P814" s="25">
        <v>5.21</v>
      </c>
      <c r="Q814" s="25">
        <v>0.3</v>
      </c>
      <c r="R814" s="25">
        <v>13.5</v>
      </c>
      <c r="S814" s="29">
        <v>10</v>
      </c>
      <c r="T814" s="51">
        <v>0.06</v>
      </c>
      <c r="U814" s="42">
        <v>78</v>
      </c>
      <c r="V814" s="42">
        <v>14.6</v>
      </c>
      <c r="W814" s="42">
        <v>0.02</v>
      </c>
      <c r="X814" s="42">
        <v>31</v>
      </c>
      <c r="Y814" s="44">
        <v>2.95</v>
      </c>
      <c r="Z814" s="87">
        <f t="shared" si="49"/>
        <v>5.5401637718524013</v>
      </c>
      <c r="AA814" s="88">
        <f t="shared" si="50"/>
        <v>5.6861010425058538</v>
      </c>
      <c r="AB814" s="90">
        <f t="shared" si="51"/>
        <v>-1.2999628377445767E-2</v>
      </c>
      <c r="AC814" s="19">
        <v>5.54</v>
      </c>
      <c r="AD814" s="99">
        <v>5.67</v>
      </c>
      <c r="AE814" s="95">
        <v>-2.34</v>
      </c>
    </row>
    <row r="815" spans="1:31" x14ac:dyDescent="0.2">
      <c r="A815" s="2" t="s">
        <v>346</v>
      </c>
      <c r="B815" s="9">
        <v>39982</v>
      </c>
      <c r="C815" s="18">
        <v>10.039999999999999</v>
      </c>
      <c r="D815" s="12">
        <v>6.25</v>
      </c>
      <c r="F815" s="12">
        <v>3.8</v>
      </c>
      <c r="H815" s="23">
        <f t="shared" si="48"/>
        <v>5.6234132519034872E-7</v>
      </c>
      <c r="I815" s="32">
        <v>0.02</v>
      </c>
      <c r="J815" s="25">
        <v>0.01</v>
      </c>
      <c r="K815" s="33"/>
      <c r="L815" s="25">
        <v>28.3</v>
      </c>
      <c r="M815" s="33"/>
      <c r="N815" s="25">
        <v>3.0000000000000001E-3</v>
      </c>
      <c r="O815" s="25">
        <v>7.44</v>
      </c>
      <c r="P815" s="25">
        <v>3.12</v>
      </c>
      <c r="Q815" s="25">
        <v>1E-3</v>
      </c>
      <c r="R815" s="25">
        <v>20.2</v>
      </c>
      <c r="S815" s="34"/>
      <c r="T815" s="51">
        <v>0.03</v>
      </c>
      <c r="U815" s="42">
        <v>16.100000000000001</v>
      </c>
      <c r="V815" s="42">
        <v>21.55</v>
      </c>
      <c r="W815" s="42">
        <v>3.2799999999999999E-3</v>
      </c>
      <c r="X815" s="42">
        <v>34</v>
      </c>
      <c r="Y815" s="44">
        <v>1.17</v>
      </c>
      <c r="Z815" s="87">
        <f t="shared" si="49"/>
        <v>2.7407081802134465</v>
      </c>
      <c r="AA815" s="88">
        <f t="shared" si="50"/>
        <v>2.8128692075825326</v>
      </c>
      <c r="AB815" s="90">
        <f t="shared" si="51"/>
        <v>-1.2993611564261324E-2</v>
      </c>
      <c r="AD815" s="100"/>
      <c r="AE815" s="95">
        <v>2.66</v>
      </c>
    </row>
    <row r="816" spans="1:31" x14ac:dyDescent="0.2">
      <c r="A816" s="2" t="s">
        <v>193</v>
      </c>
      <c r="B816" s="9">
        <v>40836</v>
      </c>
      <c r="C816" s="18">
        <v>2.0499999999999998</v>
      </c>
      <c r="D816" s="12">
        <v>7.39</v>
      </c>
      <c r="F816" s="12">
        <v>2.6</v>
      </c>
      <c r="H816" s="23">
        <f t="shared" si="48"/>
        <v>4.0738027780411254E-8</v>
      </c>
      <c r="I816" s="32">
        <v>5.0000000000000001E-3</v>
      </c>
      <c r="J816" s="25">
        <v>0.17</v>
      </c>
      <c r="K816" s="36"/>
      <c r="L816" s="25">
        <v>92.7</v>
      </c>
      <c r="M816" s="33"/>
      <c r="N816" s="25">
        <v>1.56</v>
      </c>
      <c r="O816" s="25">
        <v>1.1000000000000001</v>
      </c>
      <c r="P816" s="25">
        <v>4.5</v>
      </c>
      <c r="Q816" s="25">
        <v>0.18</v>
      </c>
      <c r="R816" s="25">
        <v>16.399999999999999</v>
      </c>
      <c r="S816" s="36"/>
      <c r="T816" s="51">
        <v>0.02</v>
      </c>
      <c r="U816" s="42">
        <v>51.4</v>
      </c>
      <c r="V816" s="42">
        <v>0.22</v>
      </c>
      <c r="W816" s="42">
        <v>3.2799999999999999E-3</v>
      </c>
      <c r="X816" s="42">
        <v>29</v>
      </c>
      <c r="Y816" s="44">
        <v>4.07</v>
      </c>
      <c r="Z816" s="87">
        <f t="shared" si="49"/>
        <v>5.8098701212348649</v>
      </c>
      <c r="AA816" s="88">
        <f t="shared" si="50"/>
        <v>5.9623581528071519</v>
      </c>
      <c r="AB816" s="90">
        <f t="shared" si="51"/>
        <v>-1.295320036466893E-2</v>
      </c>
      <c r="AC816" s="19">
        <v>5.84</v>
      </c>
      <c r="AD816" s="99">
        <v>5.96</v>
      </c>
      <c r="AE816" s="95">
        <v>2.0499999999999998</v>
      </c>
    </row>
    <row r="817" spans="1:31" x14ac:dyDescent="0.2">
      <c r="A817" s="2" t="s">
        <v>193</v>
      </c>
      <c r="B817" s="9">
        <v>39777</v>
      </c>
      <c r="C817" s="19">
        <v>2.34</v>
      </c>
      <c r="D817" s="12">
        <v>7.41</v>
      </c>
      <c r="F817" s="13">
        <v>2.9</v>
      </c>
      <c r="H817" s="23">
        <f t="shared" si="48"/>
        <v>3.890451449942805E-8</v>
      </c>
      <c r="I817" s="24">
        <v>2E-3</v>
      </c>
      <c r="J817" s="25">
        <v>0.16</v>
      </c>
      <c r="K817" s="36"/>
      <c r="L817" s="25">
        <v>95.4</v>
      </c>
      <c r="M817" s="36"/>
      <c r="N817" s="25">
        <v>1.55</v>
      </c>
      <c r="O817" s="25">
        <v>1.04</v>
      </c>
      <c r="P817" s="25">
        <v>4.33</v>
      </c>
      <c r="Q817" s="25">
        <v>0.17</v>
      </c>
      <c r="R817" s="25">
        <v>17.5</v>
      </c>
      <c r="S817" s="36"/>
      <c r="T817" s="51">
        <v>0.01</v>
      </c>
      <c r="U817" s="42">
        <v>52.6</v>
      </c>
      <c r="V817" s="42">
        <v>0.22</v>
      </c>
      <c r="W817" s="42">
        <v>3.2799999999999999E-3</v>
      </c>
      <c r="X817" s="42">
        <v>32</v>
      </c>
      <c r="Y817" s="44">
        <v>4.13</v>
      </c>
      <c r="Z817" s="87">
        <f t="shared" si="49"/>
        <v>5.9753157358997555</v>
      </c>
      <c r="AA817" s="88">
        <f t="shared" si="50"/>
        <v>6.1316502818273042</v>
      </c>
      <c r="AB817" s="90">
        <f t="shared" si="51"/>
        <v>-1.2912776470888175E-2</v>
      </c>
      <c r="AE817" s="94">
        <v>3.56</v>
      </c>
    </row>
    <row r="818" spans="1:31" x14ac:dyDescent="0.2">
      <c r="A818" s="2" t="s">
        <v>286</v>
      </c>
      <c r="B818" s="9">
        <v>40290</v>
      </c>
      <c r="C818" s="18">
        <v>5.34</v>
      </c>
      <c r="D818" s="12">
        <v>4.72</v>
      </c>
      <c r="F818" s="12">
        <v>1.3</v>
      </c>
      <c r="H818" s="23">
        <f t="shared" si="48"/>
        <v>1.9054607179632454E-5</v>
      </c>
      <c r="I818" s="32">
        <v>0.04</v>
      </c>
      <c r="J818" s="25">
        <v>0.01</v>
      </c>
      <c r="K818" s="36"/>
      <c r="L818" s="25">
        <v>6.99</v>
      </c>
      <c r="M818" s="36"/>
      <c r="N818" s="25">
        <v>0.01</v>
      </c>
      <c r="O818" s="25">
        <v>2.69</v>
      </c>
      <c r="P818" s="25">
        <v>3.01</v>
      </c>
      <c r="Q818" s="25">
        <v>0.13</v>
      </c>
      <c r="R818" s="25">
        <v>17.5</v>
      </c>
      <c r="S818" s="36"/>
      <c r="T818" s="51">
        <v>0.01</v>
      </c>
      <c r="U818" s="42">
        <v>6.96</v>
      </c>
      <c r="V818" s="42">
        <v>25.58</v>
      </c>
      <c r="W818" s="42">
        <v>3.2799999999999999E-3</v>
      </c>
      <c r="X818" s="42">
        <v>30</v>
      </c>
      <c r="Y818" s="44">
        <v>7.0000000000000007E-2</v>
      </c>
      <c r="Z818" s="87">
        <f t="shared" si="49"/>
        <v>1.4365484760346532</v>
      </c>
      <c r="AA818" s="88">
        <f t="shared" si="50"/>
        <v>1.4741245279344486</v>
      </c>
      <c r="AB818" s="90">
        <f t="shared" si="51"/>
        <v>-1.2909746937754707E-2</v>
      </c>
      <c r="AC818" s="19">
        <v>1.49</v>
      </c>
      <c r="AD818" s="13">
        <v>1.47</v>
      </c>
      <c r="AE818" s="94">
        <v>0.8</v>
      </c>
    </row>
    <row r="819" spans="1:31" x14ac:dyDescent="0.2">
      <c r="A819" s="2" t="s">
        <v>371</v>
      </c>
      <c r="B819" s="9">
        <v>38685</v>
      </c>
      <c r="C819" s="18">
        <v>4.43</v>
      </c>
      <c r="D819" s="12">
        <v>4.8099999999999996</v>
      </c>
      <c r="F819" s="12">
        <v>1.5</v>
      </c>
      <c r="H819" s="23">
        <f t="shared" si="48"/>
        <v>1.5488166189124811E-5</v>
      </c>
      <c r="I819" s="32">
        <v>0.02</v>
      </c>
      <c r="J819" s="25">
        <v>0.01</v>
      </c>
      <c r="K819" s="29">
        <v>0.2</v>
      </c>
      <c r="L819" s="25">
        <v>26.1</v>
      </c>
      <c r="M819" s="30">
        <v>0.3</v>
      </c>
      <c r="N819" s="25">
        <v>0.01</v>
      </c>
      <c r="O819" s="25">
        <v>16.7</v>
      </c>
      <c r="P819" s="25">
        <v>13.8</v>
      </c>
      <c r="Q819" s="25">
        <v>0.02</v>
      </c>
      <c r="R819" s="25">
        <v>9.33</v>
      </c>
      <c r="S819" s="29">
        <v>1.6</v>
      </c>
      <c r="T819" s="51">
        <v>0.01</v>
      </c>
      <c r="U819" s="42">
        <v>35.200000000000003</v>
      </c>
      <c r="V819" s="42">
        <v>96.19</v>
      </c>
      <c r="W819" s="42">
        <v>3.3E-3</v>
      </c>
      <c r="X819" s="42">
        <v>36</v>
      </c>
      <c r="Y819" s="44">
        <v>0.06</v>
      </c>
      <c r="Z819" s="87">
        <f t="shared" si="49"/>
        <v>3.2745501404233104</v>
      </c>
      <c r="AA819" s="88">
        <f t="shared" si="50"/>
        <v>3.3601530515814466</v>
      </c>
      <c r="AB819" s="90">
        <f t="shared" si="51"/>
        <v>-1.2902297010255595E-2</v>
      </c>
      <c r="AE819" s="96"/>
    </row>
    <row r="820" spans="1:31" x14ac:dyDescent="0.2">
      <c r="A820" s="2" t="s">
        <v>312</v>
      </c>
      <c r="B820" s="9">
        <v>39204</v>
      </c>
      <c r="C820" s="18">
        <v>2.41</v>
      </c>
      <c r="D820" s="12">
        <v>6.51</v>
      </c>
      <c r="F820" s="12">
        <v>8.6</v>
      </c>
      <c r="H820" s="23">
        <f t="shared" si="48"/>
        <v>3.090295432513585E-7</v>
      </c>
      <c r="I820" s="32">
        <v>8.0000000000000002E-3</v>
      </c>
      <c r="J820" s="25">
        <v>0.06</v>
      </c>
      <c r="K820" s="33"/>
      <c r="L820" s="25">
        <v>45.2</v>
      </c>
      <c r="M820" s="33"/>
      <c r="N820" s="25">
        <v>0.26</v>
      </c>
      <c r="O820" s="25">
        <v>21.4</v>
      </c>
      <c r="P820" s="25">
        <v>4.12</v>
      </c>
      <c r="Q820" s="25">
        <v>0.19</v>
      </c>
      <c r="R820" s="25">
        <v>8.76</v>
      </c>
      <c r="S820" s="34"/>
      <c r="T820" s="51">
        <v>0.03</v>
      </c>
      <c r="U820" s="42">
        <v>55.2</v>
      </c>
      <c r="V820" s="42">
        <v>20.09</v>
      </c>
      <c r="W820" s="42">
        <v>0.18</v>
      </c>
      <c r="X820" s="42">
        <v>18</v>
      </c>
      <c r="Y820" s="44">
        <v>1.65</v>
      </c>
      <c r="Z820" s="87">
        <f t="shared" si="49"/>
        <v>3.5432444751985224</v>
      </c>
      <c r="AA820" s="88">
        <f t="shared" si="50"/>
        <v>3.6358124433472465</v>
      </c>
      <c r="AB820" s="90">
        <f t="shared" si="51"/>
        <v>-1.2894168300796151E-2</v>
      </c>
    </row>
    <row r="821" spans="1:31" x14ac:dyDescent="0.2">
      <c r="A821" s="2" t="s">
        <v>259</v>
      </c>
      <c r="B821" s="9">
        <v>34647</v>
      </c>
      <c r="C821" s="18">
        <v>9.91</v>
      </c>
      <c r="D821" s="12">
        <v>7.82</v>
      </c>
      <c r="F821" s="12">
        <v>1.9</v>
      </c>
      <c r="H821" s="23">
        <f t="shared" si="48"/>
        <v>1.5135612484362029E-8</v>
      </c>
      <c r="I821" s="32">
        <v>2E-3</v>
      </c>
      <c r="J821" s="25">
        <v>1.1200000000000001</v>
      </c>
      <c r="K821" s="30">
        <v>1</v>
      </c>
      <c r="L821" s="25">
        <v>26</v>
      </c>
      <c r="M821" s="30">
        <v>1</v>
      </c>
      <c r="N821" s="25">
        <v>0.61</v>
      </c>
      <c r="O821" s="25">
        <v>5.4</v>
      </c>
      <c r="P821" s="25">
        <v>16</v>
      </c>
      <c r="Q821" s="25">
        <v>0.01</v>
      </c>
      <c r="R821" s="25">
        <v>59</v>
      </c>
      <c r="S821" s="31">
        <v>5</v>
      </c>
      <c r="T821" s="51">
        <v>0.23</v>
      </c>
      <c r="U821" s="42">
        <v>3</v>
      </c>
      <c r="V821" s="42">
        <v>0.22</v>
      </c>
      <c r="W821" s="42">
        <v>3.2845000000000001E-3</v>
      </c>
      <c r="X821" s="42">
        <v>22</v>
      </c>
      <c r="Y821" s="44">
        <v>4.8499999999999996</v>
      </c>
      <c r="Z821" s="87">
        <f t="shared" si="49"/>
        <v>5.4028294063452584</v>
      </c>
      <c r="AA821" s="88">
        <f t="shared" si="50"/>
        <v>5.5439320854470653</v>
      </c>
      <c r="AB821" s="90">
        <f t="shared" si="51"/>
        <v>-1.2889901657910699E-2</v>
      </c>
    </row>
    <row r="822" spans="1:31" x14ac:dyDescent="0.2">
      <c r="A822" s="2" t="s">
        <v>157</v>
      </c>
      <c r="B822" s="9">
        <v>39714</v>
      </c>
      <c r="C822" s="18">
        <v>12.99</v>
      </c>
      <c r="D822" s="12">
        <v>7.09</v>
      </c>
      <c r="F822" s="12">
        <v>2.5</v>
      </c>
      <c r="H822" s="23">
        <f t="shared" si="48"/>
        <v>8.128305161640995E-8</v>
      </c>
      <c r="I822" s="32">
        <v>0.05</v>
      </c>
      <c r="J822" s="25">
        <v>0.09</v>
      </c>
      <c r="K822" s="29">
        <v>3.9</v>
      </c>
      <c r="L822" s="25">
        <v>150</v>
      </c>
      <c r="M822" s="29">
        <v>0.7</v>
      </c>
      <c r="N822" s="25">
        <v>2.0499999999999998</v>
      </c>
      <c r="O822" s="25">
        <v>1.53</v>
      </c>
      <c r="P822" s="25">
        <v>13.3</v>
      </c>
      <c r="Q822" s="25">
        <v>0.18</v>
      </c>
      <c r="R822" s="25">
        <v>20.9</v>
      </c>
      <c r="S822" s="29">
        <v>1</v>
      </c>
      <c r="T822" s="51">
        <v>0.01</v>
      </c>
      <c r="U822" s="42">
        <v>91.5</v>
      </c>
      <c r="V822" s="42">
        <v>0.22</v>
      </c>
      <c r="W822" s="42">
        <v>3.2799999999999999E-3</v>
      </c>
      <c r="X822" s="42">
        <v>39</v>
      </c>
      <c r="Y822" s="44">
        <v>6.86</v>
      </c>
      <c r="Z822" s="87">
        <f t="shared" si="49"/>
        <v>9.6179744817903909</v>
      </c>
      <c r="AA822" s="88">
        <f t="shared" si="50"/>
        <v>9.8689376632221872</v>
      </c>
      <c r="AB822" s="90">
        <f t="shared" si="51"/>
        <v>-1.2878550463215746E-2</v>
      </c>
      <c r="AE822" s="94">
        <v>3.42</v>
      </c>
    </row>
    <row r="823" spans="1:31" x14ac:dyDescent="0.2">
      <c r="A823" s="2" t="s">
        <v>102</v>
      </c>
      <c r="B823" s="9">
        <v>42297</v>
      </c>
      <c r="C823" s="18">
        <v>3.84</v>
      </c>
      <c r="D823" s="12">
        <v>7.11</v>
      </c>
      <c r="F823" s="12">
        <v>3.7</v>
      </c>
      <c r="H823" s="23">
        <f t="shared" si="48"/>
        <v>7.7624711662868932E-8</v>
      </c>
      <c r="I823" s="32">
        <v>2E-3</v>
      </c>
      <c r="J823" s="25">
        <v>0.57999999999999996</v>
      </c>
      <c r="K823" s="36"/>
      <c r="L823" s="25">
        <v>93.5</v>
      </c>
      <c r="M823" s="36"/>
      <c r="N823" s="25">
        <v>1.92</v>
      </c>
      <c r="O823" s="25">
        <v>3.01</v>
      </c>
      <c r="P823" s="25">
        <v>8.1199999999999992</v>
      </c>
      <c r="Q823" s="25">
        <v>0.2</v>
      </c>
      <c r="R823" s="25">
        <v>23.8</v>
      </c>
      <c r="S823" s="36"/>
      <c r="T823" s="51">
        <v>0.03</v>
      </c>
      <c r="U823" s="42">
        <v>12.5</v>
      </c>
      <c r="V823" s="42">
        <v>0.22</v>
      </c>
      <c r="W823" s="42">
        <v>3.2799999999999999E-3</v>
      </c>
      <c r="X823" s="42">
        <v>22</v>
      </c>
      <c r="Y823" s="44">
        <v>5.84</v>
      </c>
      <c r="Z823" s="87">
        <f t="shared" si="49"/>
        <v>6.5544022662101726</v>
      </c>
      <c r="AA823" s="88">
        <f t="shared" si="50"/>
        <v>6.7253866606404449</v>
      </c>
      <c r="AB823" s="90">
        <f t="shared" si="51"/>
        <v>-1.2875535550460155E-2</v>
      </c>
      <c r="AC823" s="19">
        <v>6.59</v>
      </c>
      <c r="AD823" s="13">
        <v>6.72</v>
      </c>
      <c r="AE823" s="94">
        <v>1.99</v>
      </c>
    </row>
    <row r="824" spans="1:31" x14ac:dyDescent="0.2">
      <c r="A824" s="2" t="s">
        <v>127</v>
      </c>
      <c r="B824" s="9">
        <v>32300</v>
      </c>
      <c r="C824" s="18">
        <v>9.32</v>
      </c>
      <c r="D824" s="12">
        <v>6.83</v>
      </c>
      <c r="F824" s="12">
        <v>2</v>
      </c>
      <c r="H824" s="23">
        <f t="shared" si="48"/>
        <v>1.479108388168204E-7</v>
      </c>
      <c r="I824" s="32">
        <v>0.03</v>
      </c>
      <c r="J824" s="25">
        <v>0.89</v>
      </c>
      <c r="K824" s="29">
        <v>0.2</v>
      </c>
      <c r="L824" s="25">
        <v>84</v>
      </c>
      <c r="M824" s="29">
        <v>0.1</v>
      </c>
      <c r="N824" s="25">
        <v>1.34</v>
      </c>
      <c r="O824" s="25">
        <v>5.3</v>
      </c>
      <c r="P824" s="25">
        <v>13</v>
      </c>
      <c r="Q824" s="25">
        <v>0.1</v>
      </c>
      <c r="R824" s="25">
        <v>33</v>
      </c>
      <c r="S824" s="29">
        <v>3</v>
      </c>
      <c r="T824" s="51">
        <v>1.53</v>
      </c>
      <c r="U824" s="42">
        <v>8.1999999999999993</v>
      </c>
      <c r="V824" s="42">
        <v>1.1000000000000001</v>
      </c>
      <c r="W824" s="42">
        <v>0.82</v>
      </c>
      <c r="X824" s="42">
        <v>32</v>
      </c>
      <c r="Y824" s="44">
        <v>5.96</v>
      </c>
      <c r="Z824" s="87">
        <f t="shared" si="49"/>
        <v>6.9364984612151748</v>
      </c>
      <c r="AA824" s="88">
        <f t="shared" si="50"/>
        <v>7.117287763223338</v>
      </c>
      <c r="AB824" s="90">
        <f t="shared" si="51"/>
        <v>-1.2864099333870881E-2</v>
      </c>
    </row>
    <row r="825" spans="1:31" x14ac:dyDescent="0.2">
      <c r="A825" s="2" t="s">
        <v>110</v>
      </c>
      <c r="B825" s="9">
        <v>38623</v>
      </c>
      <c r="C825" s="18">
        <v>8.7899999999999991</v>
      </c>
      <c r="D825" s="12">
        <v>7.21</v>
      </c>
      <c r="F825" s="12">
        <v>2.1</v>
      </c>
      <c r="H825" s="23">
        <f t="shared" si="48"/>
        <v>6.1659500186148087E-8</v>
      </c>
      <c r="I825" s="32">
        <v>0.01</v>
      </c>
      <c r="J825" s="25">
        <v>0.15</v>
      </c>
      <c r="K825" s="29">
        <v>0.3</v>
      </c>
      <c r="L825" s="25">
        <v>111</v>
      </c>
      <c r="M825" s="29">
        <v>0.5</v>
      </c>
      <c r="N825" s="25">
        <v>0.41</v>
      </c>
      <c r="O825" s="25">
        <v>1.32</v>
      </c>
      <c r="P825" s="25">
        <v>7.4</v>
      </c>
      <c r="Q825" s="25">
        <v>0.22</v>
      </c>
      <c r="R825" s="25">
        <v>17.399999999999999</v>
      </c>
      <c r="S825" s="29">
        <v>0.2</v>
      </c>
      <c r="T825" s="51">
        <v>0.03</v>
      </c>
      <c r="U825" s="42">
        <v>75.900000000000006</v>
      </c>
      <c r="V825" s="42">
        <v>1.61</v>
      </c>
      <c r="W825" s="42">
        <v>5.5836499999999999E-3</v>
      </c>
      <c r="X825" s="42">
        <v>31</v>
      </c>
      <c r="Y825" s="44">
        <v>4.67</v>
      </c>
      <c r="Z825" s="87">
        <f t="shared" si="49"/>
        <v>6.9704717639089679</v>
      </c>
      <c r="AA825" s="88">
        <f t="shared" si="50"/>
        <v>7.151605724673459</v>
      </c>
      <c r="AB825" s="90">
        <f t="shared" si="51"/>
        <v>-1.2826297045242546E-2</v>
      </c>
      <c r="AC825" s="19">
        <v>6.94</v>
      </c>
      <c r="AD825" s="13">
        <v>7.15</v>
      </c>
      <c r="AE825" s="94">
        <v>-2.88</v>
      </c>
    </row>
    <row r="826" spans="1:31" x14ac:dyDescent="0.2">
      <c r="A826" s="2" t="s">
        <v>310</v>
      </c>
      <c r="B826" s="9">
        <v>40681</v>
      </c>
      <c r="C826" s="18">
        <v>4.2699999999999996</v>
      </c>
      <c r="D826" s="12">
        <v>4.29</v>
      </c>
      <c r="F826" s="12">
        <v>1.7</v>
      </c>
      <c r="H826" s="23">
        <f t="shared" si="48"/>
        <v>5.12861383991364E-5</v>
      </c>
      <c r="I826" s="28"/>
      <c r="J826" s="25">
        <v>0.01</v>
      </c>
      <c r="K826" s="36"/>
      <c r="L826" s="25">
        <v>26.2</v>
      </c>
      <c r="M826" s="36"/>
      <c r="N826" s="25">
        <v>0.01</v>
      </c>
      <c r="O826" s="25">
        <v>9.69</v>
      </c>
      <c r="P826" s="25">
        <v>3.95</v>
      </c>
      <c r="Q826" s="25">
        <v>0.11</v>
      </c>
      <c r="R826" s="25">
        <v>8.91</v>
      </c>
      <c r="S826" s="36"/>
      <c r="T826" s="51">
        <v>0.01</v>
      </c>
      <c r="U826" s="42">
        <v>16.399999999999999</v>
      </c>
      <c r="V826" s="42">
        <v>80.56</v>
      </c>
      <c r="W826" s="42">
        <v>3.2799999999999999E-3</v>
      </c>
      <c r="X826" s="42">
        <v>22</v>
      </c>
      <c r="Y826" s="44">
        <v>7.0000000000000007E-2</v>
      </c>
      <c r="Z826" s="87">
        <f t="shared" si="49"/>
        <v>2.272709585763375</v>
      </c>
      <c r="AA826" s="88">
        <f t="shared" si="50"/>
        <v>2.3317521321731776</v>
      </c>
      <c r="AB826" s="90">
        <f t="shared" si="51"/>
        <v>-1.2822898750532328E-2</v>
      </c>
      <c r="AC826" s="19">
        <v>2.38</v>
      </c>
      <c r="AD826" s="13">
        <v>2.33</v>
      </c>
      <c r="AE826" s="94">
        <v>2.23</v>
      </c>
    </row>
    <row r="827" spans="1:31" x14ac:dyDescent="0.2">
      <c r="A827" s="2" t="s">
        <v>209</v>
      </c>
      <c r="B827" s="9">
        <v>40892</v>
      </c>
      <c r="C827" s="18">
        <v>15.77</v>
      </c>
      <c r="D827" s="12">
        <v>7.3</v>
      </c>
      <c r="F827" s="12">
        <v>2.1</v>
      </c>
      <c r="H827" s="23">
        <f t="shared" si="48"/>
        <v>5.0118723362727164E-8</v>
      </c>
      <c r="I827" s="32">
        <v>0.12</v>
      </c>
      <c r="J827" s="25">
        <v>0.33</v>
      </c>
      <c r="K827" s="36"/>
      <c r="L827" s="25">
        <v>43</v>
      </c>
      <c r="M827" s="36"/>
      <c r="N827" s="25">
        <v>0.05</v>
      </c>
      <c r="O827" s="25">
        <v>3.58</v>
      </c>
      <c r="P827" s="25">
        <v>8.14</v>
      </c>
      <c r="Q827" s="25">
        <v>0.08</v>
      </c>
      <c r="R827" s="25">
        <v>98.2</v>
      </c>
      <c r="S827" s="36"/>
      <c r="T827" s="51">
        <v>0.44</v>
      </c>
      <c r="U827" s="42">
        <v>4.07</v>
      </c>
      <c r="V827" s="42">
        <v>0.22</v>
      </c>
      <c r="W827" s="42">
        <v>3.2799999999999999E-3</v>
      </c>
      <c r="X827" s="42">
        <v>95</v>
      </c>
      <c r="Y827" s="44">
        <v>4.62</v>
      </c>
      <c r="Z827" s="87">
        <f t="shared" si="49"/>
        <v>7.2147536794754981</v>
      </c>
      <c r="AA827" s="88">
        <f t="shared" si="50"/>
        <v>7.4020794494753854</v>
      </c>
      <c r="AB827" s="90">
        <f t="shared" si="51"/>
        <v>-1.2815756213899706E-2</v>
      </c>
      <c r="AC827" s="19">
        <v>7.2</v>
      </c>
      <c r="AD827" s="13">
        <v>7.4</v>
      </c>
      <c r="AE827" s="94">
        <v>2.67</v>
      </c>
    </row>
    <row r="828" spans="1:31" x14ac:dyDescent="0.2">
      <c r="A828" s="2" t="s">
        <v>162</v>
      </c>
      <c r="B828" s="9">
        <v>28096</v>
      </c>
      <c r="C828" s="20"/>
      <c r="D828" s="12">
        <v>7.31</v>
      </c>
      <c r="F828" s="15"/>
      <c r="H828" s="23">
        <f t="shared" si="48"/>
        <v>4.8977881936844561E-8</v>
      </c>
      <c r="I828" s="32">
        <v>5.0000000000000001E-3</v>
      </c>
      <c r="J828" s="25">
        <v>0.04</v>
      </c>
      <c r="K828" s="36"/>
      <c r="L828" s="25">
        <v>55</v>
      </c>
      <c r="M828" s="36"/>
      <c r="N828" s="25">
        <v>1.18</v>
      </c>
      <c r="O828" s="25">
        <v>1.1000000000000001</v>
      </c>
      <c r="P828" s="25">
        <v>5.3</v>
      </c>
      <c r="Q828" s="25">
        <v>0.14000000000000001</v>
      </c>
      <c r="R828" s="25">
        <v>10</v>
      </c>
      <c r="S828" s="36"/>
      <c r="T828" s="51">
        <v>0.24</v>
      </c>
      <c r="U828" s="42">
        <v>2</v>
      </c>
      <c r="V828" s="42">
        <v>0.1</v>
      </c>
      <c r="W828" s="42">
        <v>4.9199999999999999E-3</v>
      </c>
      <c r="X828" s="42">
        <v>12</v>
      </c>
      <c r="Y828" s="44">
        <v>3.4</v>
      </c>
      <c r="Z828" s="87">
        <f t="shared" si="49"/>
        <v>3.6937810013213808</v>
      </c>
      <c r="AA828" s="88">
        <f t="shared" si="50"/>
        <v>3.7894424446137069</v>
      </c>
      <c r="AB828" s="90">
        <f t="shared" si="51"/>
        <v>-1.2783454080111665E-2</v>
      </c>
    </row>
    <row r="829" spans="1:31" x14ac:dyDescent="0.2">
      <c r="A829" s="2" t="s">
        <v>266</v>
      </c>
      <c r="B829" s="9">
        <v>42164</v>
      </c>
      <c r="C829" s="18">
        <v>4.43</v>
      </c>
      <c r="D829" s="12">
        <v>7.26</v>
      </c>
      <c r="F829" s="12">
        <v>1.5</v>
      </c>
      <c r="H829" s="23">
        <f t="shared" si="48"/>
        <v>5.4954087385762357E-8</v>
      </c>
      <c r="I829" s="28"/>
      <c r="J829" s="25">
        <v>0.01</v>
      </c>
      <c r="K829" s="36"/>
      <c r="L829" s="25">
        <v>23.9</v>
      </c>
      <c r="M829" s="36"/>
      <c r="N829" s="25">
        <v>8.0000000000000002E-3</v>
      </c>
      <c r="O829" s="25">
        <v>0.62</v>
      </c>
      <c r="P829" s="25">
        <v>3.41</v>
      </c>
      <c r="Q829" s="25">
        <v>0.02</v>
      </c>
      <c r="R829" s="25">
        <v>7.73</v>
      </c>
      <c r="S829" s="36"/>
      <c r="T829" s="51">
        <v>0.06</v>
      </c>
      <c r="U829" s="42">
        <v>28.5</v>
      </c>
      <c r="V829" s="42">
        <v>7.96</v>
      </c>
      <c r="W829" s="42">
        <v>3.2799999999999999E-3</v>
      </c>
      <c r="X829" s="42">
        <v>11</v>
      </c>
      <c r="Y829" s="44">
        <v>0.84</v>
      </c>
      <c r="Z829" s="87">
        <f t="shared" si="49"/>
        <v>1.826817838362687</v>
      </c>
      <c r="AA829" s="88">
        <f t="shared" si="50"/>
        <v>1.8739673010595848</v>
      </c>
      <c r="AB829" s="90">
        <f t="shared" si="51"/>
        <v>-1.274039451646152E-2</v>
      </c>
      <c r="AC829" s="19">
        <v>1.84</v>
      </c>
      <c r="AD829" s="13">
        <v>1.87</v>
      </c>
      <c r="AE829" s="95">
        <v>1.89</v>
      </c>
    </row>
    <row r="830" spans="1:31" x14ac:dyDescent="0.2">
      <c r="A830" s="2" t="s">
        <v>139</v>
      </c>
      <c r="B830" s="9">
        <v>41590</v>
      </c>
      <c r="C830" s="18">
        <v>6.46</v>
      </c>
      <c r="D830" s="12">
        <v>7.91</v>
      </c>
      <c r="F830" s="12">
        <v>1.3</v>
      </c>
      <c r="H830" s="23">
        <f t="shared" si="48"/>
        <v>1.2302687708123783E-8</v>
      </c>
      <c r="I830" s="32">
        <v>1.1000000000000001</v>
      </c>
      <c r="J830" s="25">
        <v>0.15</v>
      </c>
      <c r="K830" s="36"/>
      <c r="L830" s="25">
        <v>52.4</v>
      </c>
      <c r="M830" s="36"/>
      <c r="N830" s="25">
        <v>0.36</v>
      </c>
      <c r="O830" s="25">
        <v>1.64</v>
      </c>
      <c r="P830" s="25">
        <v>5.1100000000000003</v>
      </c>
      <c r="Q830" s="25">
        <v>0.17</v>
      </c>
      <c r="R830" s="25">
        <v>50.4</v>
      </c>
      <c r="S830" s="36"/>
      <c r="T830" s="51">
        <v>0.23</v>
      </c>
      <c r="U830" s="42">
        <v>24.6</v>
      </c>
      <c r="V830" s="42">
        <v>0.22</v>
      </c>
      <c r="W830" s="42">
        <v>3.2799999999999999E-3</v>
      </c>
      <c r="X830" s="42">
        <v>86</v>
      </c>
      <c r="Y830" s="44">
        <v>2.61</v>
      </c>
      <c r="Z830" s="87">
        <f t="shared" si="49"/>
        <v>5.4191012360707838</v>
      </c>
      <c r="AA830" s="88">
        <f t="shared" si="50"/>
        <v>5.5589637631995235</v>
      </c>
      <c r="AB830" s="90">
        <f t="shared" si="51"/>
        <v>-1.274018027202755E-2</v>
      </c>
      <c r="AC830" s="19">
        <v>5.3</v>
      </c>
      <c r="AD830" s="13">
        <v>5.56</v>
      </c>
      <c r="AE830" s="94">
        <v>4.6100000000000003</v>
      </c>
    </row>
    <row r="831" spans="1:31" x14ac:dyDescent="0.2">
      <c r="A831" s="2" t="s">
        <v>347</v>
      </c>
      <c r="B831" s="9">
        <v>38848</v>
      </c>
      <c r="C831" s="20"/>
      <c r="D831" s="12">
        <v>5.95</v>
      </c>
      <c r="F831" s="12">
        <v>1.3</v>
      </c>
      <c r="H831" s="23">
        <f t="shared" si="48"/>
        <v>1.1220184543019616E-6</v>
      </c>
      <c r="I831" s="32">
        <v>3.0000000000000001E-3</v>
      </c>
      <c r="J831" s="25">
        <v>0.02</v>
      </c>
      <c r="K831" s="30">
        <v>5</v>
      </c>
      <c r="L831" s="25">
        <v>31.86</v>
      </c>
      <c r="M831" s="30">
        <v>5</v>
      </c>
      <c r="N831" s="25">
        <v>0.02</v>
      </c>
      <c r="O831" s="25">
        <v>3.89</v>
      </c>
      <c r="P831" s="25">
        <v>3.87</v>
      </c>
      <c r="Q831" s="25">
        <v>0.01</v>
      </c>
      <c r="R831" s="25">
        <v>11.4</v>
      </c>
      <c r="S831" s="31">
        <v>10</v>
      </c>
      <c r="T831" s="51">
        <v>0.06</v>
      </c>
      <c r="U831" s="42">
        <v>28</v>
      </c>
      <c r="V831" s="42">
        <v>40.19</v>
      </c>
      <c r="W831" s="42">
        <v>0.02</v>
      </c>
      <c r="X831" s="42">
        <v>24</v>
      </c>
      <c r="Y831" s="44">
        <v>0.66</v>
      </c>
      <c r="Z831" s="87">
        <f t="shared" si="49"/>
        <v>2.5060901649519232</v>
      </c>
      <c r="AA831" s="88">
        <f t="shared" si="50"/>
        <v>2.5704740935241635</v>
      </c>
      <c r="AB831" s="90">
        <f t="shared" si="51"/>
        <v>-1.2682579259140009E-2</v>
      </c>
      <c r="AC831" s="19">
        <v>2.5099999999999998</v>
      </c>
      <c r="AD831" s="99">
        <v>2.57</v>
      </c>
      <c r="AE831" s="95">
        <v>-2.33</v>
      </c>
    </row>
    <row r="832" spans="1:31" x14ac:dyDescent="0.2">
      <c r="A832" s="2" t="s">
        <v>243</v>
      </c>
      <c r="B832" s="9">
        <v>37182</v>
      </c>
      <c r="C832" s="18">
        <v>19.09</v>
      </c>
      <c r="D832" s="12">
        <v>7.32</v>
      </c>
      <c r="F832" s="12">
        <v>0.4</v>
      </c>
      <c r="H832" s="23">
        <f t="shared" si="48"/>
        <v>4.7863009232263782E-8</v>
      </c>
      <c r="I832" s="32">
        <v>4.1000000000000003E-3</v>
      </c>
      <c r="J832" s="25">
        <v>0.01</v>
      </c>
      <c r="K832" s="29">
        <v>1.2</v>
      </c>
      <c r="L832" s="25">
        <v>79.099999999999994</v>
      </c>
      <c r="M832" s="29">
        <v>0.2</v>
      </c>
      <c r="N832" s="25">
        <v>0.18</v>
      </c>
      <c r="O832" s="25">
        <v>0.87</v>
      </c>
      <c r="P832" s="25">
        <v>4.4000000000000004</v>
      </c>
      <c r="Q832" s="25">
        <v>0.03</v>
      </c>
      <c r="R832" s="25">
        <v>11.7</v>
      </c>
      <c r="S832" s="29">
        <v>1</v>
      </c>
      <c r="T832" s="51">
        <v>7.0000000000000007E-2</v>
      </c>
      <c r="U832" s="42">
        <v>48.8</v>
      </c>
      <c r="V832" s="42">
        <v>0.22</v>
      </c>
      <c r="W832" s="42">
        <v>3.2845000000000001E-3</v>
      </c>
      <c r="X832" s="42">
        <v>16</v>
      </c>
      <c r="Y832" s="44">
        <v>3.5</v>
      </c>
      <c r="Z832" s="87">
        <f t="shared" si="49"/>
        <v>4.8488137326453957</v>
      </c>
      <c r="AA832" s="88">
        <f t="shared" si="50"/>
        <v>4.9730968166154845</v>
      </c>
      <c r="AB832" s="90">
        <f t="shared" si="51"/>
        <v>-1.2653656673694851E-2</v>
      </c>
    </row>
    <row r="833" spans="1:31" x14ac:dyDescent="0.2">
      <c r="A833" s="2" t="s">
        <v>329</v>
      </c>
      <c r="B833" s="9">
        <v>38271</v>
      </c>
      <c r="C833" s="18">
        <v>2.4700000000000002</v>
      </c>
      <c r="D833" s="12">
        <v>6.7</v>
      </c>
      <c r="F833" s="12">
        <v>2.2000000000000002</v>
      </c>
      <c r="H833" s="23">
        <f t="shared" si="48"/>
        <v>1.9952623149688761E-7</v>
      </c>
      <c r="I833" s="32">
        <v>5.0000000000000001E-3</v>
      </c>
      <c r="J833" s="25">
        <v>0.01</v>
      </c>
      <c r="K833" s="29">
        <v>0.5</v>
      </c>
      <c r="L833" s="25">
        <v>109</v>
      </c>
      <c r="M833" s="29">
        <v>0.2</v>
      </c>
      <c r="N833" s="25">
        <v>0.01</v>
      </c>
      <c r="O833" s="25">
        <v>3.72</v>
      </c>
      <c r="P833" s="25">
        <v>7.53</v>
      </c>
      <c r="Q833" s="25">
        <v>7.0000000000000007E-2</v>
      </c>
      <c r="R833" s="25">
        <v>17.399999999999999</v>
      </c>
      <c r="S833" s="29">
        <v>5.6</v>
      </c>
      <c r="T833" s="51">
        <v>0.03</v>
      </c>
      <c r="U833" s="42">
        <v>90.1</v>
      </c>
      <c r="V833" s="42">
        <v>35.5</v>
      </c>
      <c r="W833" s="42">
        <v>0.03</v>
      </c>
      <c r="X833" s="42">
        <v>38</v>
      </c>
      <c r="Y833" s="44">
        <v>3.57</v>
      </c>
      <c r="Z833" s="87">
        <f t="shared" si="49"/>
        <v>6.9146294340179599</v>
      </c>
      <c r="AA833" s="88">
        <f t="shared" si="50"/>
        <v>7.0918284097957081</v>
      </c>
      <c r="AB833" s="90">
        <f t="shared" si="51"/>
        <v>-1.2651234006034786E-2</v>
      </c>
    </row>
    <row r="834" spans="1:31" x14ac:dyDescent="0.2">
      <c r="A834" s="2" t="s">
        <v>329</v>
      </c>
      <c r="B834" s="9">
        <v>37952</v>
      </c>
      <c r="C834" s="18">
        <v>2.4700000000000002</v>
      </c>
      <c r="D834" s="12">
        <v>6.92</v>
      </c>
      <c r="E834" s="16"/>
      <c r="F834" s="12">
        <v>2.2999999999999998</v>
      </c>
      <c r="H834" s="23">
        <f t="shared" si="48"/>
        <v>1.2022644346174111E-7</v>
      </c>
      <c r="J834" s="25">
        <v>0.01</v>
      </c>
      <c r="K834" s="29">
        <v>0.2</v>
      </c>
      <c r="L834" s="27">
        <v>115</v>
      </c>
      <c r="M834" s="29">
        <v>0.5</v>
      </c>
      <c r="N834" s="27">
        <v>0.01</v>
      </c>
      <c r="O834" s="27">
        <v>3.58</v>
      </c>
      <c r="P834" s="27">
        <v>7.98</v>
      </c>
      <c r="Q834" s="27">
        <v>0.06</v>
      </c>
      <c r="R834" s="27">
        <v>17.3</v>
      </c>
      <c r="S834" s="29">
        <v>5.6</v>
      </c>
      <c r="T834" s="51">
        <v>0.03</v>
      </c>
      <c r="U834" s="42">
        <v>111</v>
      </c>
      <c r="V834" s="42">
        <v>25.01</v>
      </c>
      <c r="W834" s="42">
        <v>0.03</v>
      </c>
      <c r="X834" s="42">
        <v>38</v>
      </c>
      <c r="Y834" s="44">
        <v>3.64</v>
      </c>
      <c r="Z834" s="87">
        <f t="shared" si="49"/>
        <v>7.2422020732480945</v>
      </c>
      <c r="AA834" s="88">
        <f t="shared" si="50"/>
        <v>7.427734268091239</v>
      </c>
      <c r="AB834" s="90">
        <f t="shared" si="51"/>
        <v>-1.2647102927115078E-2</v>
      </c>
    </row>
    <row r="835" spans="1:31" x14ac:dyDescent="0.2">
      <c r="A835" s="2" t="s">
        <v>127</v>
      </c>
      <c r="B835" s="9">
        <v>38643</v>
      </c>
      <c r="C835" s="18">
        <v>10.1</v>
      </c>
      <c r="D835" s="12">
        <v>6.75</v>
      </c>
      <c r="F835" s="12">
        <v>1.4</v>
      </c>
      <c r="H835" s="23">
        <f t="shared" si="48"/>
        <v>1.7782794100389206E-7</v>
      </c>
      <c r="I835" s="32">
        <v>1E-3</v>
      </c>
      <c r="J835" s="25">
        <v>0.8</v>
      </c>
      <c r="K835" s="36"/>
      <c r="L835" s="25">
        <v>85.8</v>
      </c>
      <c r="M835" s="36"/>
      <c r="N835" s="25">
        <v>1.3</v>
      </c>
      <c r="O835" s="25">
        <v>5.77</v>
      </c>
      <c r="P835" s="25">
        <v>14.4</v>
      </c>
      <c r="Q835" s="25">
        <v>0.01</v>
      </c>
      <c r="R835" s="25">
        <v>31</v>
      </c>
      <c r="S835" s="36"/>
      <c r="T835" s="51">
        <v>7.0000000000000007E-2</v>
      </c>
      <c r="U835" s="42">
        <v>9.09</v>
      </c>
      <c r="V835" s="42">
        <v>0.22</v>
      </c>
      <c r="W835" s="42">
        <v>3.2845000000000001E-3</v>
      </c>
      <c r="X835" s="42">
        <v>34</v>
      </c>
      <c r="Y835" s="44">
        <v>6.08</v>
      </c>
      <c r="Z835" s="87">
        <f t="shared" si="49"/>
        <v>7.0535905836336594</v>
      </c>
      <c r="AA835" s="88">
        <f t="shared" si="50"/>
        <v>7.2341653487139794</v>
      </c>
      <c r="AB835" s="90">
        <f t="shared" si="51"/>
        <v>-1.2638427331439552E-2</v>
      </c>
      <c r="AC835" s="19">
        <v>7</v>
      </c>
      <c r="AD835" s="13">
        <v>7.22</v>
      </c>
      <c r="AE835" s="94">
        <v>-3.1</v>
      </c>
    </row>
    <row r="836" spans="1:31" x14ac:dyDescent="0.2">
      <c r="A836" s="2" t="s">
        <v>388</v>
      </c>
      <c r="B836" s="9">
        <v>41568</v>
      </c>
      <c r="C836" s="19">
        <v>1.54</v>
      </c>
      <c r="D836" s="12">
        <v>7.25</v>
      </c>
      <c r="F836" s="12">
        <v>5.9</v>
      </c>
      <c r="H836" s="23">
        <f t="shared" ref="H836:H899" si="52">10^-(D836)</f>
        <v>5.6234132519034806E-8</v>
      </c>
      <c r="I836" s="32">
        <v>0.03</v>
      </c>
      <c r="J836" s="25">
        <v>5.7</v>
      </c>
      <c r="K836" s="29">
        <v>0.2</v>
      </c>
      <c r="L836" s="25">
        <v>219</v>
      </c>
      <c r="M836" s="29">
        <v>0.2</v>
      </c>
      <c r="N836" s="25">
        <v>6.83</v>
      </c>
      <c r="O836" s="25">
        <v>21</v>
      </c>
      <c r="P836" s="25">
        <v>103</v>
      </c>
      <c r="Q836" s="25">
        <v>0.28999999999999998</v>
      </c>
      <c r="R836" s="25">
        <v>1830</v>
      </c>
      <c r="S836" s="29">
        <v>32</v>
      </c>
      <c r="T836" s="51">
        <v>0.02</v>
      </c>
      <c r="U836" s="42">
        <v>1.1000000000000001</v>
      </c>
      <c r="V836" s="42">
        <v>0.22</v>
      </c>
      <c r="W836" s="42">
        <v>9.8499999999999994E-3</v>
      </c>
      <c r="X836" s="42">
        <v>3283</v>
      </c>
      <c r="Y836" s="44">
        <v>10.039999999999999</v>
      </c>
      <c r="Z836" s="87">
        <f t="shared" ref="Z836:Z899" si="53">(H836/H$3)+(I836/I$3*3)+(J836/J$3)+(L836/L$3*2)+(N836/N$3*2)+(O836/O$3)+(P836/P$3*2)+(Q836/Q$3*2)+(R836/R$3)</f>
        <v>100.1140763897734</v>
      </c>
      <c r="AA836" s="88">
        <f t="shared" ref="AA836:AA899" si="54">(T836/T$3*3)+(U836/U$3*2)+(V836/V$3)+(W836/W$3)+(X836/X$3)+Y836</f>
        <v>102.67660315051526</v>
      </c>
      <c r="AB836" s="90">
        <f t="shared" ref="AB836:AB899" si="55">(Z836-AA836)/(Z836+AA836)</f>
        <v>-1.2636314285010128E-2</v>
      </c>
      <c r="AC836" s="19">
        <v>100.24</v>
      </c>
      <c r="AD836" s="99">
        <v>102.67</v>
      </c>
      <c r="AE836" s="95">
        <v>2.39</v>
      </c>
    </row>
    <row r="837" spans="1:31" x14ac:dyDescent="0.2">
      <c r="A837" s="2" t="s">
        <v>183</v>
      </c>
      <c r="B837" s="9">
        <v>41213</v>
      </c>
      <c r="C837" s="18">
        <v>14.03</v>
      </c>
      <c r="D837" s="12">
        <v>7.7</v>
      </c>
      <c r="F837" s="12">
        <v>5.6</v>
      </c>
      <c r="H837" s="23">
        <f t="shared" si="52"/>
        <v>1.9952623149688773E-8</v>
      </c>
      <c r="I837" s="32">
        <v>0.04</v>
      </c>
      <c r="J837" s="25">
        <v>0.17</v>
      </c>
      <c r="K837" s="36"/>
      <c r="L837" s="25">
        <v>18.8</v>
      </c>
      <c r="M837" s="36"/>
      <c r="N837" s="25">
        <v>0.18</v>
      </c>
      <c r="O837" s="25">
        <v>2.97</v>
      </c>
      <c r="P837" s="25">
        <v>6.48</v>
      </c>
      <c r="Q837" s="25">
        <v>0.02</v>
      </c>
      <c r="R837" s="25">
        <v>51.3</v>
      </c>
      <c r="S837" s="36"/>
      <c r="T837" s="51">
        <v>0.48</v>
      </c>
      <c r="U837" s="42">
        <v>17.600000000000001</v>
      </c>
      <c r="V837" s="42">
        <v>0.22</v>
      </c>
      <c r="W837" s="42">
        <v>0.02</v>
      </c>
      <c r="X837" s="42">
        <v>16</v>
      </c>
      <c r="Y837" s="44">
        <v>3.06</v>
      </c>
      <c r="Z837" s="87">
        <f t="shared" si="53"/>
        <v>3.7996678428440021</v>
      </c>
      <c r="AA837" s="88">
        <f t="shared" si="54"/>
        <v>3.8968852683960646</v>
      </c>
      <c r="AB837" s="90">
        <f t="shared" si="55"/>
        <v>-1.2631294054228769E-2</v>
      </c>
      <c r="AC837" s="19">
        <v>3.81</v>
      </c>
      <c r="AD837" s="99">
        <v>3.89</v>
      </c>
      <c r="AE837" s="95">
        <v>2.2000000000000002</v>
      </c>
    </row>
    <row r="838" spans="1:31" x14ac:dyDescent="0.2">
      <c r="A838" s="2" t="s">
        <v>235</v>
      </c>
      <c r="B838" s="9">
        <v>38489</v>
      </c>
      <c r="C838" s="18">
        <v>1.7</v>
      </c>
      <c r="D838" s="12">
        <v>7.12</v>
      </c>
      <c r="F838" s="12">
        <v>3.1</v>
      </c>
      <c r="H838" s="23">
        <f t="shared" si="52"/>
        <v>7.5857757502918145E-8</v>
      </c>
      <c r="I838" s="32">
        <v>0.01</v>
      </c>
      <c r="J838" s="25">
        <v>0.03</v>
      </c>
      <c r="K838" s="30">
        <v>0.8</v>
      </c>
      <c r="L838" s="25">
        <v>146</v>
      </c>
      <c r="M838" s="30">
        <v>0.6</v>
      </c>
      <c r="N838" s="25">
        <v>0.46</v>
      </c>
      <c r="O838" s="25">
        <v>1.91</v>
      </c>
      <c r="P838" s="25">
        <v>18.8</v>
      </c>
      <c r="Q838" s="25">
        <v>0.09</v>
      </c>
      <c r="R838" s="25">
        <v>37.299999999999997</v>
      </c>
      <c r="S838" s="31">
        <v>4.3</v>
      </c>
      <c r="T838" s="51">
        <v>0.01</v>
      </c>
      <c r="U838" s="42">
        <v>98.7</v>
      </c>
      <c r="V838" s="42">
        <v>56.3</v>
      </c>
      <c r="W838" s="42">
        <v>0.1</v>
      </c>
      <c r="X838" s="42">
        <v>95</v>
      </c>
      <c r="Y838" s="44">
        <v>5.15</v>
      </c>
      <c r="Z838" s="87">
        <f t="shared" si="53"/>
        <v>10.525939066621509</v>
      </c>
      <c r="AA838" s="88">
        <f t="shared" si="54"/>
        <v>10.795136809452773</v>
      </c>
      <c r="AB838" s="90">
        <f t="shared" si="55"/>
        <v>-1.2625898636444843E-2</v>
      </c>
      <c r="AD838" s="100"/>
      <c r="AE838" s="96"/>
    </row>
    <row r="839" spans="1:31" x14ac:dyDescent="0.2">
      <c r="A839" s="2" t="s">
        <v>131</v>
      </c>
      <c r="B839" s="9">
        <v>41206</v>
      </c>
      <c r="C839" s="19">
        <v>1.98</v>
      </c>
      <c r="D839" s="12">
        <v>7.8</v>
      </c>
      <c r="F839" s="12">
        <v>1.8</v>
      </c>
      <c r="H839" s="23">
        <f t="shared" si="52"/>
        <v>1.5848931924611133E-8</v>
      </c>
      <c r="J839" s="25">
        <v>0.53</v>
      </c>
      <c r="L839" s="25">
        <v>33.9</v>
      </c>
      <c r="N839" s="25">
        <v>1.01</v>
      </c>
      <c r="O839" s="25">
        <v>1.77</v>
      </c>
      <c r="P839" s="25">
        <v>3.64</v>
      </c>
      <c r="Q839" s="25">
        <v>7.0000000000000007E-2</v>
      </c>
      <c r="R839" s="25">
        <v>28.6</v>
      </c>
      <c r="S839" s="36"/>
      <c r="T839" s="51">
        <v>0.34</v>
      </c>
      <c r="U839" s="42">
        <v>1.98</v>
      </c>
      <c r="V839" s="42">
        <v>0.22</v>
      </c>
      <c r="W839" s="42">
        <v>3.2799999999999999E-3</v>
      </c>
      <c r="X839" s="42">
        <v>12</v>
      </c>
      <c r="Y839" s="44">
        <v>3.04</v>
      </c>
      <c r="Z839" s="87">
        <f t="shared" si="53"/>
        <v>3.3485306907629617</v>
      </c>
      <c r="AA839" s="88">
        <f t="shared" si="54"/>
        <v>3.4340848055239395</v>
      </c>
      <c r="AB839" s="90">
        <f t="shared" si="55"/>
        <v>-1.2613735041860148E-2</v>
      </c>
      <c r="AC839" s="19">
        <v>3.37</v>
      </c>
      <c r="AD839" s="99">
        <v>3.43</v>
      </c>
      <c r="AE839" s="95">
        <v>1.84</v>
      </c>
    </row>
    <row r="840" spans="1:31" x14ac:dyDescent="0.2">
      <c r="A840" s="2" t="s">
        <v>102</v>
      </c>
      <c r="B840" s="9">
        <v>33189</v>
      </c>
      <c r="C840" s="18">
        <v>3.83</v>
      </c>
      <c r="D840" s="12">
        <v>6.89</v>
      </c>
      <c r="F840" s="12">
        <v>5.2</v>
      </c>
      <c r="H840" s="23">
        <f t="shared" si="52"/>
        <v>1.288249551693134E-7</v>
      </c>
      <c r="I840" s="32">
        <v>0.05</v>
      </c>
      <c r="J840" s="25">
        <v>0.61</v>
      </c>
      <c r="K840" s="36"/>
      <c r="L840" s="25">
        <v>88</v>
      </c>
      <c r="M840" s="36"/>
      <c r="N840" s="25">
        <v>1.5</v>
      </c>
      <c r="O840" s="25">
        <v>2.5</v>
      </c>
      <c r="P840" s="25">
        <v>7.8</v>
      </c>
      <c r="Q840" s="25">
        <v>0.13</v>
      </c>
      <c r="R840" s="25">
        <v>19</v>
      </c>
      <c r="S840" s="36"/>
      <c r="T840" s="51">
        <v>0.06</v>
      </c>
      <c r="U840" s="42">
        <v>3</v>
      </c>
      <c r="V840" s="42">
        <v>2.21</v>
      </c>
      <c r="W840" s="42">
        <v>0.01</v>
      </c>
      <c r="X840" s="42">
        <v>20</v>
      </c>
      <c r="Y840" s="44">
        <v>5.51</v>
      </c>
      <c r="Z840" s="87">
        <f t="shared" si="53"/>
        <v>6.021210130527745</v>
      </c>
      <c r="AA840" s="88">
        <f t="shared" si="54"/>
        <v>6.1743872424703135</v>
      </c>
      <c r="AB840" s="90">
        <f t="shared" si="55"/>
        <v>-1.2560033531585238E-2</v>
      </c>
      <c r="AD840" s="100"/>
      <c r="AE840" s="96"/>
    </row>
    <row r="841" spans="1:31" x14ac:dyDescent="0.2">
      <c r="A841" s="2" t="s">
        <v>329</v>
      </c>
      <c r="B841" s="9">
        <v>37754</v>
      </c>
      <c r="C841" s="18">
        <v>2.1800000000000002</v>
      </c>
      <c r="D841" s="12">
        <v>6.7</v>
      </c>
      <c r="E841" s="16"/>
      <c r="F841" s="12">
        <v>4.0999999999999996</v>
      </c>
      <c r="H841" s="23">
        <f t="shared" si="52"/>
        <v>1.9952623149688761E-7</v>
      </c>
      <c r="I841" s="28"/>
      <c r="J841" s="25">
        <v>0.01</v>
      </c>
      <c r="K841" s="30">
        <v>0.2</v>
      </c>
      <c r="L841" s="25">
        <v>91.2</v>
      </c>
      <c r="M841" s="30">
        <v>0.3</v>
      </c>
      <c r="N841" s="25">
        <v>0.03</v>
      </c>
      <c r="O841" s="25">
        <v>7.9</v>
      </c>
      <c r="P841" s="25">
        <v>8.3800000000000008</v>
      </c>
      <c r="Q841" s="25">
        <v>8.0000000000000002E-3</v>
      </c>
      <c r="R841" s="25">
        <v>11.1</v>
      </c>
      <c r="S841" s="31">
        <v>17</v>
      </c>
      <c r="T841" s="51">
        <v>0.01</v>
      </c>
      <c r="U841" s="42">
        <v>62.3</v>
      </c>
      <c r="V841" s="42">
        <v>42.58</v>
      </c>
      <c r="W841" s="42">
        <v>7.5500000000000003E-3</v>
      </c>
      <c r="X841" s="42">
        <v>26</v>
      </c>
      <c r="Y841" s="44">
        <v>3.36</v>
      </c>
      <c r="Z841" s="87">
        <f t="shared" si="53"/>
        <v>5.927112363080246</v>
      </c>
      <c r="AA841" s="88">
        <f t="shared" si="54"/>
        <v>6.0776525343696814</v>
      </c>
      <c r="AB841" s="90">
        <f t="shared" si="55"/>
        <v>-1.2540034942409694E-2</v>
      </c>
    </row>
    <row r="842" spans="1:31" x14ac:dyDescent="0.2">
      <c r="A842" s="2" t="s">
        <v>338</v>
      </c>
      <c r="B842" s="9">
        <v>37203</v>
      </c>
      <c r="C842" s="18">
        <v>2.27</v>
      </c>
      <c r="D842" s="12">
        <v>5.8</v>
      </c>
      <c r="F842" s="12">
        <v>15</v>
      </c>
      <c r="H842" s="23">
        <f t="shared" si="52"/>
        <v>1.5848931924611111E-6</v>
      </c>
      <c r="I842" s="32">
        <v>2E-3</v>
      </c>
      <c r="J842" s="25">
        <v>0.06</v>
      </c>
      <c r="K842" s="29">
        <v>5.4</v>
      </c>
      <c r="L842" s="25">
        <v>45.5</v>
      </c>
      <c r="M842" s="29">
        <v>1.1000000000000001</v>
      </c>
      <c r="N842" s="25">
        <v>1.33</v>
      </c>
      <c r="O842" s="25">
        <v>16.100000000000001</v>
      </c>
      <c r="P842" s="25">
        <v>5.92</v>
      </c>
      <c r="Q842" s="25">
        <v>0.04</v>
      </c>
      <c r="R842" s="25">
        <v>22.9</v>
      </c>
      <c r="S842" s="29">
        <v>49</v>
      </c>
      <c r="T842" s="51">
        <v>0.06</v>
      </c>
      <c r="U842" s="42">
        <v>68.2</v>
      </c>
      <c r="V842" s="42">
        <v>28.11</v>
      </c>
      <c r="W842" s="42">
        <v>7.0000000000000007E-2</v>
      </c>
      <c r="X842" s="42">
        <v>40</v>
      </c>
      <c r="Y842" s="44">
        <v>1.32</v>
      </c>
      <c r="Z842" s="87">
        <f t="shared" si="53"/>
        <v>4.2179924245751499</v>
      </c>
      <c r="AA842" s="88">
        <f t="shared" si="54"/>
        <v>4.3249520236198382</v>
      </c>
      <c r="AB842" s="90">
        <f t="shared" si="55"/>
        <v>-1.252022645041166E-2</v>
      </c>
    </row>
    <row r="843" spans="1:31" x14ac:dyDescent="0.2">
      <c r="A843" s="2" t="s">
        <v>271</v>
      </c>
      <c r="B843" s="9">
        <v>39903</v>
      </c>
      <c r="C843" s="18">
        <v>4.49</v>
      </c>
      <c r="D843" s="12">
        <v>6.57</v>
      </c>
      <c r="F843" s="12">
        <v>2.2999999999999998</v>
      </c>
      <c r="H843" s="23">
        <f t="shared" si="52"/>
        <v>2.691534803926908E-7</v>
      </c>
      <c r="I843" s="32">
        <v>4.0000000000000001E-3</v>
      </c>
      <c r="J843" s="25">
        <v>0.01</v>
      </c>
      <c r="K843" s="36"/>
      <c r="L843" s="25">
        <v>117</v>
      </c>
      <c r="M843" s="36"/>
      <c r="N843" s="25">
        <v>0.06</v>
      </c>
      <c r="O843" s="25">
        <v>2.63</v>
      </c>
      <c r="P843" s="25">
        <v>7.83</v>
      </c>
      <c r="Q843" s="25">
        <v>2E-3</v>
      </c>
      <c r="R843" s="25">
        <v>45.4</v>
      </c>
      <c r="S843" s="36"/>
      <c r="T843" s="51">
        <v>0.11</v>
      </c>
      <c r="U843" s="42">
        <v>56.8</v>
      </c>
      <c r="V843" s="42">
        <v>37</v>
      </c>
      <c r="W843" s="42">
        <v>8.2100000000000003E-3</v>
      </c>
      <c r="X843" s="42">
        <v>100</v>
      </c>
      <c r="Y843" s="44">
        <v>4.1399999999999997</v>
      </c>
      <c r="Z843" s="87">
        <f t="shared" si="53"/>
        <v>8.527759787976871</v>
      </c>
      <c r="AA843" s="88">
        <f t="shared" si="54"/>
        <v>8.7437730392173592</v>
      </c>
      <c r="AB843" s="90">
        <f t="shared" si="55"/>
        <v>-1.2506895213166769E-2</v>
      </c>
      <c r="AD843" s="100"/>
      <c r="AE843" s="95">
        <v>2.4900000000000002</v>
      </c>
    </row>
    <row r="844" spans="1:31" x14ac:dyDescent="0.2">
      <c r="A844" s="2" t="s">
        <v>295</v>
      </c>
      <c r="B844" s="9">
        <v>38834</v>
      </c>
      <c r="C844" s="18">
        <v>4.2699999999999996</v>
      </c>
      <c r="D844" s="12">
        <v>7.43</v>
      </c>
      <c r="F844" s="12">
        <v>2.2000000000000002</v>
      </c>
      <c r="H844" s="23">
        <f t="shared" si="52"/>
        <v>3.7153522909717246E-8</v>
      </c>
      <c r="I844" s="24">
        <v>0.32</v>
      </c>
      <c r="J844" s="25">
        <v>0.01</v>
      </c>
      <c r="K844" s="30">
        <v>0.5</v>
      </c>
      <c r="L844" s="25">
        <v>80.099999999999994</v>
      </c>
      <c r="M844" s="30">
        <v>0.7</v>
      </c>
      <c r="N844" s="25">
        <v>0.14000000000000001</v>
      </c>
      <c r="O844" s="25">
        <v>2.76</v>
      </c>
      <c r="P844" s="25">
        <v>5.24</v>
      </c>
      <c r="Q844" s="25">
        <v>3.0000000000000001E-3</v>
      </c>
      <c r="R844" s="25">
        <v>14.1</v>
      </c>
      <c r="S844" s="31">
        <v>11</v>
      </c>
      <c r="T844" s="51">
        <v>0.12</v>
      </c>
      <c r="U844" s="42">
        <v>20.7</v>
      </c>
      <c r="V844" s="42">
        <v>63.39</v>
      </c>
      <c r="W844" s="42">
        <v>8.2112499999999998E-3</v>
      </c>
      <c r="X844" s="42">
        <v>30</v>
      </c>
      <c r="Y844" s="44">
        <v>2.98</v>
      </c>
      <c r="Z844" s="87">
        <f t="shared" si="53"/>
        <v>5.153262815721976</v>
      </c>
      <c r="AA844" s="88">
        <f t="shared" si="54"/>
        <v>5.2835866483341007</v>
      </c>
      <c r="AB844" s="90">
        <f t="shared" si="55"/>
        <v>-1.2486893967471E-2</v>
      </c>
      <c r="AC844" s="19">
        <v>5.0999999999999996</v>
      </c>
      <c r="AD844" s="99">
        <v>5.3</v>
      </c>
      <c r="AE844" s="95">
        <v>-3.2</v>
      </c>
    </row>
    <row r="845" spans="1:31" x14ac:dyDescent="0.2">
      <c r="A845" s="2" t="s">
        <v>228</v>
      </c>
      <c r="B845" s="9">
        <v>37518</v>
      </c>
      <c r="C845" s="18">
        <v>9.19</v>
      </c>
      <c r="D845" s="12">
        <v>7.47</v>
      </c>
      <c r="F845" s="12">
        <v>2</v>
      </c>
      <c r="H845" s="23">
        <f t="shared" si="52"/>
        <v>3.3884415613920266E-8</v>
      </c>
      <c r="I845" s="28"/>
      <c r="J845" s="25">
        <v>0.25</v>
      </c>
      <c r="K845" s="36"/>
      <c r="L845" s="25">
        <v>103</v>
      </c>
      <c r="M845" s="36"/>
      <c r="N845" s="25">
        <v>2.41</v>
      </c>
      <c r="O845" s="25">
        <v>1.4</v>
      </c>
      <c r="P845" s="25">
        <v>7.5</v>
      </c>
      <c r="Q845" s="25">
        <v>0.34</v>
      </c>
      <c r="R845" s="25">
        <v>10.3</v>
      </c>
      <c r="S845" s="36"/>
      <c r="T845" s="51">
        <v>0.3</v>
      </c>
      <c r="U845" s="42">
        <v>48</v>
      </c>
      <c r="V845" s="42">
        <v>0.13</v>
      </c>
      <c r="W845" s="42">
        <v>0.03</v>
      </c>
      <c r="X845" s="42">
        <v>26.3</v>
      </c>
      <c r="Y845" s="44">
        <v>4.76</v>
      </c>
      <c r="Z845" s="87">
        <f t="shared" si="53"/>
        <v>6.3531457506283164</v>
      </c>
      <c r="AA845" s="88">
        <f t="shared" si="54"/>
        <v>6.5133869754774967</v>
      </c>
      <c r="AB845" s="90">
        <f t="shared" si="55"/>
        <v>-1.2454110851795803E-2</v>
      </c>
    </row>
    <row r="846" spans="1:31" x14ac:dyDescent="0.2">
      <c r="A846" s="2" t="s">
        <v>147</v>
      </c>
      <c r="B846" s="9">
        <v>42310</v>
      </c>
      <c r="C846" s="20"/>
      <c r="D846" s="12">
        <v>7.16</v>
      </c>
      <c r="F846" s="12">
        <v>1.6</v>
      </c>
      <c r="H846" s="23">
        <f t="shared" si="52"/>
        <v>6.9183097091893466E-8</v>
      </c>
      <c r="I846" s="32">
        <v>0.12</v>
      </c>
      <c r="J846" s="25">
        <v>0.03</v>
      </c>
      <c r="K846" s="36"/>
      <c r="L846" s="25">
        <v>118</v>
      </c>
      <c r="M846" s="36"/>
      <c r="N846" s="25">
        <v>0.26</v>
      </c>
      <c r="O846" s="25">
        <v>1.55</v>
      </c>
      <c r="P846" s="25">
        <v>9.0399999999999991</v>
      </c>
      <c r="Q846" s="25">
        <v>0.17</v>
      </c>
      <c r="R846" s="25">
        <v>21.4</v>
      </c>
      <c r="S846" s="36"/>
      <c r="T846" s="51">
        <v>0.02</v>
      </c>
      <c r="U846" s="42">
        <v>79.400000000000006</v>
      </c>
      <c r="V846" s="42">
        <v>8.49</v>
      </c>
      <c r="W846" s="42">
        <v>5.9100000000000003E-3</v>
      </c>
      <c r="X846" s="42">
        <v>42</v>
      </c>
      <c r="Y846" s="44">
        <v>4.8499999999999996</v>
      </c>
      <c r="Z846" s="87">
        <f t="shared" si="53"/>
        <v>7.6329410293672701</v>
      </c>
      <c r="AA846" s="88">
        <f t="shared" si="54"/>
        <v>7.8254244007697142</v>
      </c>
      <c r="AB846" s="90">
        <f t="shared" si="55"/>
        <v>-1.2451728630194402E-2</v>
      </c>
      <c r="AC846" s="19">
        <v>7.63</v>
      </c>
      <c r="AD846" s="13">
        <v>7.83</v>
      </c>
      <c r="AE846" s="94">
        <v>2.58</v>
      </c>
    </row>
    <row r="847" spans="1:31" x14ac:dyDescent="0.2">
      <c r="A847" s="2" t="s">
        <v>120</v>
      </c>
      <c r="B847" s="9">
        <v>40135</v>
      </c>
      <c r="C847" s="18">
        <v>8.85</v>
      </c>
      <c r="D847" s="12">
        <v>7.19</v>
      </c>
      <c r="F847" s="12">
        <v>1.9</v>
      </c>
      <c r="H847" s="23">
        <f t="shared" si="52"/>
        <v>6.4565422903465397E-8</v>
      </c>
      <c r="I847" s="32">
        <v>0.01</v>
      </c>
      <c r="J847" s="25">
        <v>0.3</v>
      </c>
      <c r="K847" s="36"/>
      <c r="L847" s="25">
        <v>90</v>
      </c>
      <c r="M847" s="36"/>
      <c r="N847" s="25">
        <v>3.06</v>
      </c>
      <c r="O847" s="25">
        <v>2.3199999999999998</v>
      </c>
      <c r="P847" s="25">
        <v>6.61</v>
      </c>
      <c r="Q847" s="25">
        <v>0.21</v>
      </c>
      <c r="R847" s="25">
        <v>14.1</v>
      </c>
      <c r="S847" s="36"/>
      <c r="T847" s="51">
        <v>0.01</v>
      </c>
      <c r="U847" s="42">
        <v>13.2</v>
      </c>
      <c r="V847" s="42">
        <v>0.22</v>
      </c>
      <c r="W847" s="42">
        <v>4.9300000000000004E-3</v>
      </c>
      <c r="X847" s="42">
        <v>22</v>
      </c>
      <c r="Y847" s="44">
        <v>5.09</v>
      </c>
      <c r="Z847" s="87">
        <f t="shared" si="53"/>
        <v>5.842474868712551</v>
      </c>
      <c r="AA847" s="88">
        <f t="shared" si="54"/>
        <v>5.9893634591501614</v>
      </c>
      <c r="AB847" s="90">
        <f t="shared" si="55"/>
        <v>-1.2414688771710444E-2</v>
      </c>
      <c r="AE847" s="94">
        <v>1.49</v>
      </c>
    </row>
    <row r="848" spans="1:31" x14ac:dyDescent="0.2">
      <c r="A848" s="2" t="s">
        <v>267</v>
      </c>
      <c r="B848" s="9">
        <v>39790</v>
      </c>
      <c r="C848" s="18">
        <v>4.1399999999999997</v>
      </c>
      <c r="D848" s="12">
        <v>5.28</v>
      </c>
      <c r="F848" s="12">
        <v>1.9</v>
      </c>
      <c r="H848" s="23">
        <f t="shared" si="52"/>
        <v>5.2480746024977206E-6</v>
      </c>
      <c r="I848" s="28"/>
      <c r="J848" s="25">
        <v>0.02</v>
      </c>
      <c r="K848" s="36"/>
      <c r="L848" s="25">
        <v>11.1</v>
      </c>
      <c r="M848" s="36"/>
      <c r="N848" s="25">
        <v>0.39</v>
      </c>
      <c r="O848" s="25">
        <v>1.03</v>
      </c>
      <c r="P848" s="25">
        <v>2.52</v>
      </c>
      <c r="Q848" s="25">
        <v>0.81</v>
      </c>
      <c r="R848" s="25">
        <v>16.100000000000001</v>
      </c>
      <c r="S848" s="36"/>
      <c r="T848" s="51">
        <v>0.01</v>
      </c>
      <c r="U848" s="42">
        <v>17.399999999999999</v>
      </c>
      <c r="V848" s="42">
        <v>3.06</v>
      </c>
      <c r="W848" s="42">
        <v>0.12</v>
      </c>
      <c r="X848" s="42">
        <v>30</v>
      </c>
      <c r="Y848" s="44">
        <v>0.31</v>
      </c>
      <c r="Z848" s="87">
        <f t="shared" si="53"/>
        <v>1.532430548717798</v>
      </c>
      <c r="AA848" s="88">
        <f t="shared" si="54"/>
        <v>1.5707776345941991</v>
      </c>
      <c r="AB848" s="90">
        <f t="shared" si="55"/>
        <v>-1.2357239221853904E-2</v>
      </c>
      <c r="AE848" s="94">
        <v>5.05</v>
      </c>
    </row>
    <row r="849" spans="1:31" x14ac:dyDescent="0.2">
      <c r="A849" s="2" t="s">
        <v>134</v>
      </c>
      <c r="B849" s="9">
        <v>32231</v>
      </c>
      <c r="C849" s="18">
        <v>25.26</v>
      </c>
      <c r="D849" s="12">
        <v>7.03</v>
      </c>
      <c r="F849" s="12">
        <v>1</v>
      </c>
      <c r="H849" s="23">
        <f t="shared" si="52"/>
        <v>9.3325430079699072E-8</v>
      </c>
      <c r="I849" s="32">
        <v>0.76</v>
      </c>
      <c r="J849" s="25">
        <v>0.06</v>
      </c>
      <c r="K849" s="29">
        <v>0.2</v>
      </c>
      <c r="L849" s="25">
        <v>48</v>
      </c>
      <c r="M849" s="29">
        <v>0.1</v>
      </c>
      <c r="N849" s="25">
        <v>1.2</v>
      </c>
      <c r="O849" s="25">
        <v>1.5</v>
      </c>
      <c r="P849" s="25">
        <v>3.9</v>
      </c>
      <c r="Q849" s="25">
        <v>0.16</v>
      </c>
      <c r="R849" s="25">
        <v>8.9</v>
      </c>
      <c r="S849" s="29">
        <v>6.3</v>
      </c>
      <c r="T849" s="51">
        <v>1.53</v>
      </c>
      <c r="U849" s="42">
        <v>12.9</v>
      </c>
      <c r="V849" s="42">
        <v>1.1000000000000001</v>
      </c>
      <c r="W849" s="42">
        <v>0.82</v>
      </c>
      <c r="X849" s="42">
        <v>10.199999999999999</v>
      </c>
      <c r="Y849" s="44">
        <v>2.72</v>
      </c>
      <c r="Z849" s="87">
        <f t="shared" si="53"/>
        <v>3.2781904559126911</v>
      </c>
      <c r="AA849" s="88">
        <f t="shared" si="54"/>
        <v>3.3601824496465995</v>
      </c>
      <c r="AB849" s="90">
        <f t="shared" si="55"/>
        <v>-1.2351218423605642E-2</v>
      </c>
    </row>
    <row r="850" spans="1:31" x14ac:dyDescent="0.2">
      <c r="A850" s="2" t="s">
        <v>288</v>
      </c>
      <c r="B850" s="9">
        <v>39344</v>
      </c>
      <c r="C850" s="18">
        <v>2.52</v>
      </c>
      <c r="D850" s="12">
        <v>6.41</v>
      </c>
      <c r="F850" s="12">
        <v>11</v>
      </c>
      <c r="H850" s="23">
        <f t="shared" si="52"/>
        <v>3.8904514499428027E-7</v>
      </c>
      <c r="I850" s="32">
        <v>3.0000000000000001E-3</v>
      </c>
      <c r="J850" s="25">
        <v>0.25</v>
      </c>
      <c r="K850" s="36"/>
      <c r="L850" s="25">
        <v>49.4</v>
      </c>
      <c r="M850" s="36"/>
      <c r="N850" s="25">
        <v>9.51</v>
      </c>
      <c r="O850" s="25">
        <v>13.7</v>
      </c>
      <c r="P850" s="25">
        <v>4.0599999999999996</v>
      </c>
      <c r="Q850" s="25">
        <v>0.28999999999999998</v>
      </c>
      <c r="R850" s="25">
        <v>11.6</v>
      </c>
      <c r="S850" s="36"/>
      <c r="T850" s="51">
        <v>0.28000000000000003</v>
      </c>
      <c r="U850" s="42">
        <v>65.8</v>
      </c>
      <c r="V850" s="42">
        <v>0.22</v>
      </c>
      <c r="W850" s="42">
        <v>0.03</v>
      </c>
      <c r="X850" s="42">
        <v>24</v>
      </c>
      <c r="Y850" s="44">
        <v>2.06</v>
      </c>
      <c r="Z850" s="87">
        <f t="shared" si="53"/>
        <v>4.0193745051759304</v>
      </c>
      <c r="AA850" s="88">
        <f t="shared" si="54"/>
        <v>4.1198898281396641</v>
      </c>
      <c r="AB850" s="90">
        <f t="shared" si="55"/>
        <v>-1.234943587620135E-2</v>
      </c>
    </row>
    <row r="851" spans="1:31" x14ac:dyDescent="0.2">
      <c r="A851" s="2" t="s">
        <v>141</v>
      </c>
      <c r="B851" s="9">
        <v>40140</v>
      </c>
      <c r="C851" s="18">
        <v>4.3099999999999996</v>
      </c>
      <c r="D851" s="12">
        <v>8.24</v>
      </c>
      <c r="F851" s="12">
        <v>28</v>
      </c>
      <c r="H851" s="23">
        <f t="shared" si="52"/>
        <v>5.754399373371552E-9</v>
      </c>
      <c r="I851" s="32">
        <v>3.0000000000000001E-3</v>
      </c>
      <c r="J851" s="25">
        <v>0.77</v>
      </c>
      <c r="K851" s="36"/>
      <c r="L851" s="25">
        <v>10.199999999999999</v>
      </c>
      <c r="M851" s="36"/>
      <c r="N851" s="25">
        <v>0.24</v>
      </c>
      <c r="O851" s="25">
        <v>6.32</v>
      </c>
      <c r="P851" s="25">
        <v>7.69</v>
      </c>
      <c r="Q851" s="25">
        <v>0.01</v>
      </c>
      <c r="R851" s="25">
        <v>154</v>
      </c>
      <c r="S851" s="36"/>
      <c r="T851" s="51">
        <v>1.98</v>
      </c>
      <c r="U851" s="42">
        <v>81.599999999999994</v>
      </c>
      <c r="V851" s="42">
        <v>0.22</v>
      </c>
      <c r="W851" s="42">
        <v>0.12</v>
      </c>
      <c r="X851" s="42">
        <v>35</v>
      </c>
      <c r="Y851" s="44">
        <v>5.5</v>
      </c>
      <c r="Z851" s="87">
        <f t="shared" si="53"/>
        <v>8.0539147609362391</v>
      </c>
      <c r="AA851" s="88">
        <f t="shared" si="54"/>
        <v>8.254770534679098</v>
      </c>
      <c r="AB851" s="90">
        <f t="shared" si="55"/>
        <v>-1.2315877711912185E-2</v>
      </c>
      <c r="AE851" s="94">
        <v>0.19</v>
      </c>
    </row>
    <row r="852" spans="1:31" x14ac:dyDescent="0.2">
      <c r="A852" s="2" t="s">
        <v>370</v>
      </c>
      <c r="B852" s="9">
        <v>37200</v>
      </c>
      <c r="C852" s="18">
        <v>1.66</v>
      </c>
      <c r="D852" s="12">
        <v>5.6</v>
      </c>
      <c r="F852" s="12">
        <v>16</v>
      </c>
      <c r="H852" s="23">
        <f t="shared" si="52"/>
        <v>2.5118864315095806E-6</v>
      </c>
      <c r="I852" s="32">
        <v>4.0000000000000001E-3</v>
      </c>
      <c r="J852" s="25">
        <v>0.01</v>
      </c>
      <c r="K852" s="36"/>
      <c r="L852" s="25">
        <v>13.7</v>
      </c>
      <c r="M852" s="36"/>
      <c r="N852" s="25">
        <v>0.24</v>
      </c>
      <c r="O852" s="25">
        <v>8.7100000000000009</v>
      </c>
      <c r="P852" s="25">
        <v>4.29</v>
      </c>
      <c r="Q852" s="25">
        <v>0.27</v>
      </c>
      <c r="R852" s="25">
        <v>8.27</v>
      </c>
      <c r="S852" s="36"/>
      <c r="T852" s="51">
        <v>0.03</v>
      </c>
      <c r="U852" s="42">
        <v>15.9</v>
      </c>
      <c r="V852" s="42">
        <v>23.99</v>
      </c>
      <c r="W852" s="42">
        <v>0.12</v>
      </c>
      <c r="X852" s="42">
        <v>18</v>
      </c>
      <c r="Y852" s="44">
        <v>0.45</v>
      </c>
      <c r="Z852" s="87">
        <f t="shared" si="53"/>
        <v>1.6384838724598065</v>
      </c>
      <c r="AA852" s="88">
        <f t="shared" si="54"/>
        <v>1.6792578915368335</v>
      </c>
      <c r="AB852" s="90">
        <f t="shared" si="55"/>
        <v>-1.2289690391065719E-2</v>
      </c>
    </row>
    <row r="853" spans="1:31" x14ac:dyDescent="0.2">
      <c r="A853" s="2" t="s">
        <v>359</v>
      </c>
      <c r="B853" s="9">
        <v>42142</v>
      </c>
      <c r="C853" s="18">
        <v>3.35</v>
      </c>
      <c r="D853" s="12">
        <v>5.94</v>
      </c>
      <c r="F853" s="12">
        <v>2.9</v>
      </c>
      <c r="H853" s="23">
        <f t="shared" si="52"/>
        <v>1.1481536214968806E-6</v>
      </c>
      <c r="I853" s="24">
        <v>7.0000000000000001E-3</v>
      </c>
      <c r="J853" s="25">
        <v>0.01</v>
      </c>
      <c r="K853" s="29">
        <v>0.2</v>
      </c>
      <c r="L853" s="27">
        <v>35.5</v>
      </c>
      <c r="M853" s="29">
        <v>0.3</v>
      </c>
      <c r="N853" s="27">
        <v>0.01</v>
      </c>
      <c r="O853" s="27">
        <v>6.91</v>
      </c>
      <c r="P853" s="27">
        <v>9.0299999999999994</v>
      </c>
      <c r="Q853" s="27">
        <v>1E-3</v>
      </c>
      <c r="R853" s="27">
        <v>7.04</v>
      </c>
      <c r="S853" s="29">
        <v>0.7</v>
      </c>
      <c r="T853" s="51">
        <v>0.01</v>
      </c>
      <c r="U853" s="42">
        <v>30.9</v>
      </c>
      <c r="V853" s="42">
        <v>80.56</v>
      </c>
      <c r="W853" s="42">
        <v>4.9300000000000004E-3</v>
      </c>
      <c r="X853" s="42">
        <v>22</v>
      </c>
      <c r="Y853" s="44">
        <v>0.51</v>
      </c>
      <c r="Z853" s="87">
        <f t="shared" si="53"/>
        <v>2.9990372423558984</v>
      </c>
      <c r="AA853" s="88">
        <f t="shared" si="54"/>
        <v>3.0736512264703606</v>
      </c>
      <c r="AB853" s="90">
        <f t="shared" si="55"/>
        <v>-1.2286812422123759E-2</v>
      </c>
      <c r="AC853" s="19">
        <v>3</v>
      </c>
      <c r="AD853" s="13">
        <v>3.08</v>
      </c>
      <c r="AE853" s="94">
        <v>2.4900000000000002</v>
      </c>
    </row>
    <row r="854" spans="1:31" x14ac:dyDescent="0.2">
      <c r="A854" s="2" t="s">
        <v>337</v>
      </c>
      <c r="B854" s="9">
        <v>40161</v>
      </c>
      <c r="C854" s="18">
        <v>1.86</v>
      </c>
      <c r="D854" s="12">
        <v>6.36</v>
      </c>
      <c r="F854" s="12">
        <v>12</v>
      </c>
      <c r="H854" s="23">
        <f t="shared" si="52"/>
        <v>4.365158322401653E-7</v>
      </c>
      <c r="I854" s="32">
        <v>0.32</v>
      </c>
      <c r="J854" s="25">
        <v>0.47</v>
      </c>
      <c r="K854" s="36"/>
      <c r="L854" s="25">
        <v>64.099999999999994</v>
      </c>
      <c r="M854" s="36"/>
      <c r="N854" s="25">
        <v>7.74</v>
      </c>
      <c r="O854" s="25">
        <v>22.4</v>
      </c>
      <c r="P854" s="25">
        <v>4.93</v>
      </c>
      <c r="Q854" s="25">
        <v>0.43</v>
      </c>
      <c r="R854" s="25">
        <v>14.8</v>
      </c>
      <c r="S854" s="36"/>
      <c r="T854" s="51">
        <v>0.77</v>
      </c>
      <c r="U854" s="42">
        <v>84.2</v>
      </c>
      <c r="V854" s="42">
        <v>0.22</v>
      </c>
      <c r="W854" s="42">
        <v>0.03</v>
      </c>
      <c r="X854" s="42">
        <v>32</v>
      </c>
      <c r="Y854" s="44">
        <v>2.62</v>
      </c>
      <c r="Z854" s="87">
        <f t="shared" si="53"/>
        <v>5.1753632753053544</v>
      </c>
      <c r="AA854" s="88">
        <f t="shared" si="54"/>
        <v>5.3040923811153871</v>
      </c>
      <c r="AB854" s="90">
        <f t="shared" si="55"/>
        <v>-1.2283949665950497E-2</v>
      </c>
      <c r="AE854" s="94">
        <v>0.23</v>
      </c>
    </row>
    <row r="855" spans="1:31" x14ac:dyDescent="0.2">
      <c r="A855" s="2" t="s">
        <v>277</v>
      </c>
      <c r="B855" s="9">
        <v>38483</v>
      </c>
      <c r="C855" s="18">
        <v>3</v>
      </c>
      <c r="D855" s="12">
        <v>7.3</v>
      </c>
      <c r="F855" s="12">
        <v>2.1</v>
      </c>
      <c r="H855" s="23">
        <f t="shared" si="52"/>
        <v>5.0118723362727164E-8</v>
      </c>
      <c r="I855" s="28"/>
      <c r="J855" s="25">
        <v>0.01</v>
      </c>
      <c r="K855" s="29">
        <v>0.2</v>
      </c>
      <c r="L855" s="25">
        <v>108</v>
      </c>
      <c r="M855" s="29">
        <v>0.2</v>
      </c>
      <c r="N855" s="25">
        <v>0.01</v>
      </c>
      <c r="O855" s="25">
        <v>6.38</v>
      </c>
      <c r="P855" s="25">
        <v>5.18</v>
      </c>
      <c r="Q855" s="25">
        <v>1E-3</v>
      </c>
      <c r="R855" s="25">
        <v>9.5299999999999994</v>
      </c>
      <c r="S855" s="29">
        <v>0.5</v>
      </c>
      <c r="T855" s="51">
        <v>0.06</v>
      </c>
      <c r="U855" s="42">
        <v>43.8</v>
      </c>
      <c r="V855" s="42">
        <v>98.09</v>
      </c>
      <c r="W855" s="42">
        <v>3.2845000000000001E-3</v>
      </c>
      <c r="X855" s="42">
        <v>24</v>
      </c>
      <c r="Y855" s="44">
        <v>3.38</v>
      </c>
      <c r="Z855" s="87">
        <f t="shared" si="53"/>
        <v>6.3940331523647007</v>
      </c>
      <c r="AA855" s="88">
        <f t="shared" si="54"/>
        <v>6.5529085050220104</v>
      </c>
      <c r="AB855" s="90">
        <f t="shared" si="55"/>
        <v>-1.2271265049430834E-2</v>
      </c>
      <c r="AD855" s="100"/>
      <c r="AE855" s="96"/>
    </row>
    <row r="856" spans="1:31" x14ac:dyDescent="0.2">
      <c r="A856" s="2" t="s">
        <v>359</v>
      </c>
      <c r="B856" s="9">
        <v>39926</v>
      </c>
      <c r="C856" s="18">
        <v>3.29</v>
      </c>
      <c r="D856" s="12">
        <v>5.85</v>
      </c>
      <c r="F856" s="12">
        <v>2.2000000000000002</v>
      </c>
      <c r="H856" s="23">
        <f t="shared" si="52"/>
        <v>1.4125375446227531E-6</v>
      </c>
      <c r="I856" s="32">
        <v>0.4</v>
      </c>
      <c r="J856" s="25">
        <v>0.01</v>
      </c>
      <c r="K856" s="29">
        <v>0.2</v>
      </c>
      <c r="L856" s="25">
        <v>36.9</v>
      </c>
      <c r="M856" s="29">
        <v>0.2</v>
      </c>
      <c r="N856" s="25">
        <v>0.01</v>
      </c>
      <c r="O856" s="25">
        <v>8</v>
      </c>
      <c r="P856" s="25">
        <v>6.51</v>
      </c>
      <c r="Q856" s="25">
        <v>1E-3</v>
      </c>
      <c r="R856" s="25">
        <v>6.2</v>
      </c>
      <c r="S856" s="29">
        <v>0.6</v>
      </c>
      <c r="T856" s="51">
        <v>0.01</v>
      </c>
      <c r="U856" s="42">
        <v>14.6</v>
      </c>
      <c r="V856" s="42">
        <v>117.75</v>
      </c>
      <c r="W856" s="42">
        <v>3.2799999999999999E-3</v>
      </c>
      <c r="X856" s="42">
        <v>14</v>
      </c>
      <c r="Y856" s="44">
        <v>0.37</v>
      </c>
      <c r="Z856" s="87">
        <f t="shared" si="53"/>
        <v>2.8966143456264017</v>
      </c>
      <c r="AA856" s="88">
        <f t="shared" si="54"/>
        <v>2.9684482079900909</v>
      </c>
      <c r="AB856" s="90">
        <f t="shared" si="55"/>
        <v>-1.2247757241633378E-2</v>
      </c>
      <c r="AE856" s="94">
        <v>3.98</v>
      </c>
    </row>
    <row r="857" spans="1:31" x14ac:dyDescent="0.2">
      <c r="A857" s="2" t="s">
        <v>138</v>
      </c>
      <c r="B857" s="9">
        <v>40128</v>
      </c>
      <c r="C857" s="20"/>
      <c r="D857" s="12">
        <v>7.12</v>
      </c>
      <c r="F857" s="12">
        <v>2.9</v>
      </c>
      <c r="H857" s="23">
        <f t="shared" si="52"/>
        <v>7.5857757502918145E-8</v>
      </c>
      <c r="I857" s="28"/>
      <c r="J857" s="25">
        <v>0.33</v>
      </c>
      <c r="K857" s="33"/>
      <c r="L857" s="25">
        <v>89.7</v>
      </c>
      <c r="M857" s="33"/>
      <c r="N857" s="25">
        <v>3.09</v>
      </c>
      <c r="O857" s="25">
        <v>2.3199999999999998</v>
      </c>
      <c r="P857" s="25">
        <v>11.1</v>
      </c>
      <c r="Q857" s="25">
        <v>0.23</v>
      </c>
      <c r="R857" s="25">
        <v>9.14</v>
      </c>
      <c r="S857" s="34"/>
      <c r="T857" s="51">
        <v>0.02</v>
      </c>
      <c r="U857" s="42">
        <v>25.8</v>
      </c>
      <c r="V857" s="42">
        <v>0.22</v>
      </c>
      <c r="W857" s="42">
        <v>0.01</v>
      </c>
      <c r="X857" s="42">
        <v>11</v>
      </c>
      <c r="Y857" s="44">
        <v>5.28</v>
      </c>
      <c r="Z857" s="87">
        <f t="shared" si="53"/>
        <v>5.9835112592444961</v>
      </c>
      <c r="AA857" s="88">
        <f t="shared" si="54"/>
        <v>6.1318021071655426</v>
      </c>
      <c r="AB857" s="90">
        <f t="shared" si="55"/>
        <v>-1.2239951492479428E-2</v>
      </c>
      <c r="AD857" s="100"/>
      <c r="AE857" s="95">
        <v>1.46</v>
      </c>
    </row>
    <row r="858" spans="1:31" x14ac:dyDescent="0.2">
      <c r="A858" s="2" t="s">
        <v>294</v>
      </c>
      <c r="B858" s="9">
        <v>39343</v>
      </c>
      <c r="C858" s="18">
        <v>3.15</v>
      </c>
      <c r="D858" s="12">
        <v>6.52</v>
      </c>
      <c r="F858" s="12">
        <v>3.7</v>
      </c>
      <c r="H858" s="23">
        <f t="shared" si="52"/>
        <v>3.0199517204020165E-7</v>
      </c>
      <c r="I858" s="32">
        <v>4.0000000000000001E-3</v>
      </c>
      <c r="J858" s="25">
        <v>7.0000000000000007E-2</v>
      </c>
      <c r="K858" s="33"/>
      <c r="L858" s="25">
        <v>54.4</v>
      </c>
      <c r="M858" s="33"/>
      <c r="N858" s="25">
        <v>7.44</v>
      </c>
      <c r="O858" s="25">
        <v>8.2799999999999994</v>
      </c>
      <c r="P858" s="25">
        <v>4.66</v>
      </c>
      <c r="Q858" s="25">
        <v>0.47</v>
      </c>
      <c r="R858" s="25">
        <v>18.100000000000001</v>
      </c>
      <c r="S858" s="34"/>
      <c r="T858" s="51">
        <v>0.09</v>
      </c>
      <c r="U858" s="42">
        <v>76.2</v>
      </c>
      <c r="V858" s="42">
        <v>1.44</v>
      </c>
      <c r="W858" s="42">
        <v>9.8499999999999994E-3</v>
      </c>
      <c r="X858" s="42">
        <v>33</v>
      </c>
      <c r="Y858" s="44">
        <v>1.95</v>
      </c>
      <c r="Z858" s="87">
        <f t="shared" si="53"/>
        <v>4.3848871851320022</v>
      </c>
      <c r="AA858" s="88">
        <f t="shared" si="54"/>
        <v>4.4935148067484407</v>
      </c>
      <c r="AB858" s="90">
        <f t="shared" si="55"/>
        <v>-1.2235042039747885E-2</v>
      </c>
      <c r="AD858" s="100"/>
      <c r="AE858" s="96"/>
    </row>
    <row r="859" spans="1:31" x14ac:dyDescent="0.2">
      <c r="A859" s="2" t="s">
        <v>314</v>
      </c>
      <c r="B859" s="9">
        <v>35408</v>
      </c>
      <c r="C859" s="18">
        <v>8.0399999999999991</v>
      </c>
      <c r="D859" s="12">
        <v>4.58</v>
      </c>
      <c r="F859" s="12">
        <v>3.4</v>
      </c>
      <c r="H859" s="23">
        <f t="shared" si="52"/>
        <v>2.6302679918953804E-5</v>
      </c>
      <c r="I859" s="32">
        <v>5.0000000000000001E-3</v>
      </c>
      <c r="J859" s="25">
        <v>0.02</v>
      </c>
      <c r="K859" s="30">
        <v>0.1</v>
      </c>
      <c r="L859" s="25">
        <v>4.7</v>
      </c>
      <c r="M859" s="29">
        <v>1</v>
      </c>
      <c r="N859" s="25">
        <v>0.03</v>
      </c>
      <c r="O859" s="25">
        <v>2.11</v>
      </c>
      <c r="P859" s="25">
        <v>6.54</v>
      </c>
      <c r="Q859" s="25">
        <v>0.14000000000000001</v>
      </c>
      <c r="R859" s="25">
        <v>11.7</v>
      </c>
      <c r="S859" s="29">
        <v>110</v>
      </c>
      <c r="T859" s="51">
        <v>0.03</v>
      </c>
      <c r="U859" s="42">
        <v>26</v>
      </c>
      <c r="V859" s="42">
        <v>7.52</v>
      </c>
      <c r="W859" s="42">
        <v>0.03</v>
      </c>
      <c r="X859" s="42">
        <v>21</v>
      </c>
      <c r="Y859" s="44">
        <v>0.12</v>
      </c>
      <c r="Z859" s="87">
        <f t="shared" si="53"/>
        <v>1.3433263942330107</v>
      </c>
      <c r="AA859" s="88">
        <f t="shared" si="54"/>
        <v>1.3765457922808486</v>
      </c>
      <c r="AB859" s="90">
        <f t="shared" si="55"/>
        <v>-1.221358790775246E-2</v>
      </c>
      <c r="AD859" s="100"/>
      <c r="AE859" s="96"/>
    </row>
    <row r="860" spans="1:31" x14ac:dyDescent="0.2">
      <c r="A860" s="2" t="s">
        <v>127</v>
      </c>
      <c r="B860" s="9">
        <v>37544</v>
      </c>
      <c r="C860" s="18">
        <v>10.68</v>
      </c>
      <c r="D860" s="12">
        <v>7.18</v>
      </c>
      <c r="F860" s="12">
        <v>1.4</v>
      </c>
      <c r="H860" s="23">
        <f t="shared" si="52"/>
        <v>6.606934480075943E-8</v>
      </c>
      <c r="I860" s="32">
        <v>0.03</v>
      </c>
      <c r="J860" s="25">
        <v>0.89</v>
      </c>
      <c r="K860" s="36"/>
      <c r="L860" s="25">
        <v>88.6</v>
      </c>
      <c r="M860" s="36"/>
      <c r="N860" s="25">
        <v>1.21</v>
      </c>
      <c r="O860" s="25">
        <v>5.45</v>
      </c>
      <c r="P860" s="25">
        <v>14.6</v>
      </c>
      <c r="Q860" s="25">
        <v>0.02</v>
      </c>
      <c r="R860" s="25">
        <v>27.3</v>
      </c>
      <c r="S860" s="36"/>
      <c r="T860" s="51">
        <v>0.02</v>
      </c>
      <c r="U860" s="42">
        <v>13.3</v>
      </c>
      <c r="V860" s="42">
        <v>0.22</v>
      </c>
      <c r="W860" s="42">
        <v>3.2845000000000001E-3</v>
      </c>
      <c r="X860" s="42">
        <v>34</v>
      </c>
      <c r="Y860" s="44">
        <v>5.98</v>
      </c>
      <c r="Z860" s="87">
        <f t="shared" si="53"/>
        <v>7.0460072084881471</v>
      </c>
      <c r="AA860" s="88">
        <f t="shared" si="54"/>
        <v>7.2202303285125122</v>
      </c>
      <c r="AB860" s="90">
        <f t="shared" si="55"/>
        <v>-1.2212268271329645E-2</v>
      </c>
      <c r="AD860" s="100"/>
      <c r="AE860" s="96"/>
    </row>
    <row r="861" spans="1:31" x14ac:dyDescent="0.2">
      <c r="A861" s="2" t="s">
        <v>99</v>
      </c>
      <c r="B861" s="9">
        <v>36822</v>
      </c>
      <c r="C861" s="18">
        <v>10.119999999999999</v>
      </c>
      <c r="D861" s="12">
        <v>7.23</v>
      </c>
      <c r="F861" s="12">
        <v>1.4</v>
      </c>
      <c r="H861" s="23">
        <f t="shared" si="52"/>
        <v>5.8884365535558776E-8</v>
      </c>
      <c r="I861" s="28"/>
      <c r="J861" s="25">
        <v>0.42</v>
      </c>
      <c r="K861" s="36"/>
      <c r="L861" s="25">
        <v>71.5</v>
      </c>
      <c r="M861" s="36"/>
      <c r="N861" s="35"/>
      <c r="O861" s="25">
        <v>2.42</v>
      </c>
      <c r="P861" s="25">
        <v>8.8699999999999992</v>
      </c>
      <c r="Q861" s="35"/>
      <c r="R861" s="25">
        <v>7.53</v>
      </c>
      <c r="S861" s="36"/>
      <c r="T861" s="51">
        <v>0.05</v>
      </c>
      <c r="U861" s="42">
        <v>11.9</v>
      </c>
      <c r="V861" s="42">
        <v>0.22</v>
      </c>
      <c r="W861" s="42">
        <v>3.2845000000000001E-3</v>
      </c>
      <c r="X861" s="42">
        <v>9</v>
      </c>
      <c r="Y861" s="44">
        <v>4.32</v>
      </c>
      <c r="Z861" s="87">
        <f t="shared" si="53"/>
        <v>4.7103648044917259</v>
      </c>
      <c r="AA861" s="88">
        <f t="shared" si="54"/>
        <v>4.8268139636238274</v>
      </c>
      <c r="AB861" s="90">
        <f t="shared" si="55"/>
        <v>-1.2210021638832159E-2</v>
      </c>
      <c r="AD861" s="100"/>
      <c r="AE861" s="96"/>
    </row>
    <row r="862" spans="1:31" x14ac:dyDescent="0.2">
      <c r="A862" s="2" t="s">
        <v>112</v>
      </c>
      <c r="B862" s="9">
        <v>32230</v>
      </c>
      <c r="C862" s="18">
        <v>14.74</v>
      </c>
      <c r="D862" s="12">
        <v>7.39</v>
      </c>
      <c r="F862" s="12">
        <v>2</v>
      </c>
      <c r="H862" s="23">
        <f t="shared" si="52"/>
        <v>4.0738027780411254E-8</v>
      </c>
      <c r="I862" s="28"/>
      <c r="J862" s="25">
        <v>0.39</v>
      </c>
      <c r="K862" s="30">
        <v>0.4</v>
      </c>
      <c r="L862" s="25">
        <v>80</v>
      </c>
      <c r="M862" s="30">
        <v>0.1</v>
      </c>
      <c r="N862" s="25">
        <v>1.6</v>
      </c>
      <c r="O862" s="25">
        <v>2</v>
      </c>
      <c r="P862" s="25">
        <v>5.6</v>
      </c>
      <c r="Q862" s="25">
        <v>0.2</v>
      </c>
      <c r="R862" s="25">
        <v>13</v>
      </c>
      <c r="S862" s="31">
        <v>2.7</v>
      </c>
      <c r="T862" s="51">
        <v>1.53</v>
      </c>
      <c r="U862" s="42">
        <v>13.8</v>
      </c>
      <c r="V862" s="42">
        <v>1.1000000000000001</v>
      </c>
      <c r="W862" s="42">
        <v>0.82</v>
      </c>
      <c r="X862" s="42">
        <v>19.2</v>
      </c>
      <c r="Y862" s="44">
        <v>4.37</v>
      </c>
      <c r="Z862" s="87">
        <f t="shared" si="53"/>
        <v>5.1555895696072342</v>
      </c>
      <c r="AA862" s="88">
        <f t="shared" si="54"/>
        <v>5.2827974901311547</v>
      </c>
      <c r="AB862" s="90">
        <f t="shared" si="55"/>
        <v>-1.2186549492360808E-2</v>
      </c>
      <c r="AD862" s="100"/>
      <c r="AE862" s="96"/>
    </row>
    <row r="863" spans="1:31" x14ac:dyDescent="0.2">
      <c r="A863" s="2" t="s">
        <v>335</v>
      </c>
      <c r="B863" s="9">
        <v>37053</v>
      </c>
      <c r="C863" s="18">
        <v>1.89</v>
      </c>
      <c r="D863" s="12">
        <v>4.91</v>
      </c>
      <c r="F863" s="12">
        <v>6.7</v>
      </c>
      <c r="H863" s="23">
        <f t="shared" si="52"/>
        <v>1.2302687708123802E-5</v>
      </c>
      <c r="I863" s="32">
        <v>0.82</v>
      </c>
      <c r="J863" s="25">
        <v>0.14000000000000001</v>
      </c>
      <c r="K863" s="36"/>
      <c r="L863" s="25">
        <v>31.2</v>
      </c>
      <c r="M863" s="33"/>
      <c r="N863" s="25">
        <v>1.1000000000000001</v>
      </c>
      <c r="O863" s="25">
        <v>15.7</v>
      </c>
      <c r="P863" s="25">
        <v>4.75</v>
      </c>
      <c r="Q863" s="25">
        <v>0.04</v>
      </c>
      <c r="R863" s="25">
        <v>8.4</v>
      </c>
      <c r="S863" s="36"/>
      <c r="T863" s="51">
        <v>0.01</v>
      </c>
      <c r="U863" s="42">
        <v>68.2</v>
      </c>
      <c r="V863" s="42">
        <v>46.34</v>
      </c>
      <c r="W863" s="42">
        <v>9.8534999999999994E-3</v>
      </c>
      <c r="X863" s="42">
        <v>24</v>
      </c>
      <c r="Y863" s="44">
        <v>0.08</v>
      </c>
      <c r="Z863" s="87">
        <f t="shared" si="53"/>
        <v>2.854398781628023</v>
      </c>
      <c r="AA863" s="88">
        <f t="shared" si="54"/>
        <v>2.924757387561006</v>
      </c>
      <c r="AB863" s="90">
        <f t="shared" si="55"/>
        <v>-1.2174546572749261E-2</v>
      </c>
      <c r="AD863" s="100"/>
      <c r="AE863" s="96"/>
    </row>
    <row r="864" spans="1:31" x14ac:dyDescent="0.2">
      <c r="A864" s="2" t="s">
        <v>301</v>
      </c>
      <c r="B864" s="9">
        <v>38239</v>
      </c>
      <c r="C864" s="18">
        <v>2.46</v>
      </c>
      <c r="D864" s="12">
        <v>5.56</v>
      </c>
      <c r="F864" s="12">
        <v>1.9</v>
      </c>
      <c r="H864" s="23">
        <f t="shared" si="52"/>
        <v>2.7542287033381663E-6</v>
      </c>
      <c r="I864" s="28"/>
      <c r="J864" s="25">
        <v>0.05</v>
      </c>
      <c r="K864" s="36"/>
      <c r="L864" s="25">
        <v>35.299999999999997</v>
      </c>
      <c r="M864" s="33"/>
      <c r="N864" s="25">
        <v>2.13</v>
      </c>
      <c r="O864" s="25">
        <v>5.5</v>
      </c>
      <c r="P864" s="25">
        <v>3.5</v>
      </c>
      <c r="Q864" s="25">
        <v>0.12</v>
      </c>
      <c r="R864" s="25">
        <v>33.5</v>
      </c>
      <c r="S864" s="36"/>
      <c r="T864" s="51">
        <v>0.06</v>
      </c>
      <c r="U864" s="42">
        <v>51</v>
      </c>
      <c r="V864" s="42">
        <v>4.42</v>
      </c>
      <c r="W864" s="42">
        <v>0.01</v>
      </c>
      <c r="X864" s="42">
        <v>74</v>
      </c>
      <c r="Y864" s="44">
        <v>0.6</v>
      </c>
      <c r="Z864" s="87">
        <f t="shared" si="53"/>
        <v>3.730669311707322</v>
      </c>
      <c r="AA864" s="88">
        <f t="shared" si="54"/>
        <v>3.8225759827770536</v>
      </c>
      <c r="AB864" s="90">
        <f t="shared" si="55"/>
        <v>-1.216783878802994E-2</v>
      </c>
      <c r="AD864" s="100"/>
      <c r="AE864" s="96"/>
    </row>
    <row r="865" spans="1:31" x14ac:dyDescent="0.2">
      <c r="A865" s="2" t="s">
        <v>330</v>
      </c>
      <c r="B865" s="9">
        <v>41786</v>
      </c>
      <c r="C865" s="18">
        <v>2.75</v>
      </c>
      <c r="D865" s="12">
        <v>4.8099999999999996</v>
      </c>
      <c r="F865" s="12">
        <v>4.3</v>
      </c>
      <c r="H865" s="23">
        <f t="shared" si="52"/>
        <v>1.5488166189124811E-5</v>
      </c>
      <c r="I865" s="28"/>
      <c r="J865" s="25">
        <v>0.01</v>
      </c>
      <c r="K865" s="33"/>
      <c r="L865" s="25">
        <v>58.5</v>
      </c>
      <c r="M865" s="33"/>
      <c r="N865" s="25">
        <v>6.0000000000000001E-3</v>
      </c>
      <c r="O865" s="25">
        <v>23.4</v>
      </c>
      <c r="P865" s="25">
        <v>19.8</v>
      </c>
      <c r="Q865" s="25">
        <v>0.7</v>
      </c>
      <c r="R865" s="25">
        <v>135</v>
      </c>
      <c r="S865" s="34"/>
      <c r="T865" s="51">
        <v>0.01</v>
      </c>
      <c r="U865" s="42">
        <v>42.1</v>
      </c>
      <c r="V865" s="42">
        <v>111.11</v>
      </c>
      <c r="W865" s="42">
        <v>3.2799999999999999E-3</v>
      </c>
      <c r="X865" s="42">
        <v>303</v>
      </c>
      <c r="Y865" s="44">
        <v>0.1</v>
      </c>
      <c r="Z865" s="87">
        <f t="shared" si="53"/>
        <v>11.044972987453166</v>
      </c>
      <c r="AA865" s="88">
        <f t="shared" si="54"/>
        <v>11.316177874554434</v>
      </c>
      <c r="AB865" s="90">
        <f t="shared" si="55"/>
        <v>-1.21283957509564E-2</v>
      </c>
      <c r="AC865" s="19">
        <v>11.21</v>
      </c>
      <c r="AD865" s="13">
        <v>11.31</v>
      </c>
      <c r="AE865" s="95">
        <v>0.93</v>
      </c>
    </row>
    <row r="866" spans="1:31" x14ac:dyDescent="0.2">
      <c r="A866" s="2" t="s">
        <v>174</v>
      </c>
      <c r="B866" s="9">
        <v>32273</v>
      </c>
      <c r="C866" s="18">
        <v>2.37</v>
      </c>
      <c r="D866" s="12">
        <v>6.67</v>
      </c>
      <c r="F866" s="12">
        <v>21</v>
      </c>
      <c r="H866" s="23">
        <f t="shared" si="52"/>
        <v>2.1379620895022279E-7</v>
      </c>
      <c r="I866" s="28"/>
      <c r="J866" s="25">
        <v>1.55</v>
      </c>
      <c r="K866" s="30">
        <v>2.9</v>
      </c>
      <c r="L866" s="25">
        <v>135</v>
      </c>
      <c r="M866" s="30">
        <v>0.3</v>
      </c>
      <c r="N866" s="25">
        <v>1.8</v>
      </c>
      <c r="O866" s="25">
        <v>5.5</v>
      </c>
      <c r="P866" s="25">
        <v>6.6</v>
      </c>
      <c r="Q866" s="25">
        <v>0.43</v>
      </c>
      <c r="R866" s="25">
        <v>14</v>
      </c>
      <c r="S866" s="31">
        <v>0.67</v>
      </c>
      <c r="T866" s="51">
        <v>1.53</v>
      </c>
      <c r="U866" s="42">
        <v>65</v>
      </c>
      <c r="V866" s="42">
        <v>1.1000000000000001</v>
      </c>
      <c r="W866" s="42">
        <v>0.82</v>
      </c>
      <c r="X866" s="42">
        <v>33.299999999999997</v>
      </c>
      <c r="Y866" s="44">
        <v>6.02</v>
      </c>
      <c r="Z866" s="87">
        <f t="shared" si="53"/>
        <v>8.1953618863162792</v>
      </c>
      <c r="AA866" s="88">
        <f t="shared" si="54"/>
        <v>8.3964302461595732</v>
      </c>
      <c r="AB866" s="90">
        <f t="shared" si="55"/>
        <v>-1.2118543809968185E-2</v>
      </c>
      <c r="AD866" s="100"/>
      <c r="AE866" s="96"/>
    </row>
    <row r="867" spans="1:31" x14ac:dyDescent="0.2">
      <c r="A867" s="2" t="s">
        <v>345</v>
      </c>
      <c r="B867" s="9">
        <v>37949</v>
      </c>
      <c r="C867" s="18">
        <v>2.58</v>
      </c>
      <c r="D867" s="12">
        <v>7.24</v>
      </c>
      <c r="F867" s="12">
        <v>5.7</v>
      </c>
      <c r="H867" s="23">
        <f t="shared" si="52"/>
        <v>5.7543993733715586E-8</v>
      </c>
      <c r="I867" s="32">
        <v>0.01</v>
      </c>
      <c r="J867" s="25">
        <v>0.14000000000000001</v>
      </c>
      <c r="K867" s="29">
        <v>3.6</v>
      </c>
      <c r="L867" s="25">
        <v>116</v>
      </c>
      <c r="M867" s="29">
        <v>0.2</v>
      </c>
      <c r="N867" s="25">
        <v>0.12</v>
      </c>
      <c r="O867" s="25">
        <v>15.1</v>
      </c>
      <c r="P867" s="25">
        <v>10.6</v>
      </c>
      <c r="Q867" s="25">
        <v>0.26</v>
      </c>
      <c r="R867" s="25">
        <v>9.73</v>
      </c>
      <c r="S867" s="29">
        <v>4.2</v>
      </c>
      <c r="T867" s="51">
        <v>0.04</v>
      </c>
      <c r="U867" s="42">
        <v>35.1</v>
      </c>
      <c r="V867" s="42">
        <v>0.22</v>
      </c>
      <c r="W867" s="42">
        <v>3.2845000000000001E-3</v>
      </c>
      <c r="X867" s="42">
        <v>11</v>
      </c>
      <c r="Y867" s="44">
        <v>6.63</v>
      </c>
      <c r="Z867" s="87">
        <f t="shared" si="53"/>
        <v>7.4925608751464141</v>
      </c>
      <c r="AA867" s="88">
        <f t="shared" si="54"/>
        <v>7.6758967233885169</v>
      </c>
      <c r="AB867" s="90">
        <f t="shared" si="55"/>
        <v>-1.2086650673026278E-2</v>
      </c>
    </row>
    <row r="868" spans="1:31" x14ac:dyDescent="0.2">
      <c r="A868" s="2" t="s">
        <v>139</v>
      </c>
      <c r="B868" s="9">
        <v>40058</v>
      </c>
      <c r="C868" s="18">
        <v>6.55</v>
      </c>
      <c r="D868" s="12">
        <v>7.75</v>
      </c>
      <c r="F868" s="12">
        <v>1.5</v>
      </c>
      <c r="H868" s="23">
        <f t="shared" si="52"/>
        <v>1.7782794100389218E-8</v>
      </c>
      <c r="I868" s="32">
        <v>2E-3</v>
      </c>
      <c r="J868" s="25">
        <v>0.19</v>
      </c>
      <c r="K868" s="30">
        <v>1</v>
      </c>
      <c r="L868" s="25">
        <v>49.6</v>
      </c>
      <c r="M868" s="30">
        <v>0.2</v>
      </c>
      <c r="N868" s="25">
        <v>0.3</v>
      </c>
      <c r="O868" s="25">
        <v>1.85</v>
      </c>
      <c r="P868" s="25">
        <v>5.19</v>
      </c>
      <c r="Q868" s="25">
        <v>0.13</v>
      </c>
      <c r="R868" s="25">
        <v>59.4</v>
      </c>
      <c r="S868" s="31">
        <v>0.6</v>
      </c>
      <c r="T868" s="51">
        <v>0.26</v>
      </c>
      <c r="U868" s="42">
        <v>21.5</v>
      </c>
      <c r="V868" s="42">
        <v>0.22</v>
      </c>
      <c r="W868" s="42">
        <v>3.2799999999999999E-3</v>
      </c>
      <c r="X868" s="42">
        <v>92</v>
      </c>
      <c r="Y868" s="44">
        <v>2.64</v>
      </c>
      <c r="Z868" s="87">
        <f t="shared" si="53"/>
        <v>5.5593347729952489</v>
      </c>
      <c r="AA868" s="88">
        <f t="shared" si="54"/>
        <v>5.6946276235168662</v>
      </c>
      <c r="AB868" s="90">
        <f t="shared" si="55"/>
        <v>-1.2021796924036992E-2</v>
      </c>
      <c r="AD868" s="100"/>
      <c r="AE868" s="95">
        <v>2.23</v>
      </c>
    </row>
    <row r="869" spans="1:31" x14ac:dyDescent="0.2">
      <c r="A869" s="2" t="s">
        <v>304</v>
      </c>
      <c r="B869" s="9">
        <v>41904</v>
      </c>
      <c r="C869" s="19">
        <v>1.95</v>
      </c>
      <c r="D869" s="12">
        <v>6.52</v>
      </c>
      <c r="F869" s="12">
        <v>18</v>
      </c>
      <c r="H869" s="23">
        <f t="shared" si="52"/>
        <v>3.0199517204020165E-7</v>
      </c>
      <c r="J869" s="25">
        <v>0.37</v>
      </c>
      <c r="K869" s="33"/>
      <c r="L869" s="25">
        <v>57.3</v>
      </c>
      <c r="M869" s="33"/>
      <c r="N869" s="25">
        <v>10.6</v>
      </c>
      <c r="O869" s="25">
        <v>3.92</v>
      </c>
      <c r="P869" s="25">
        <v>2.5099999999999998</v>
      </c>
      <c r="Q869" s="25">
        <v>0.66</v>
      </c>
      <c r="R869" s="25">
        <v>6.58</v>
      </c>
      <c r="S869" s="34"/>
      <c r="T869" s="51">
        <v>0.49</v>
      </c>
      <c r="U869" s="42">
        <v>41.8</v>
      </c>
      <c r="V869" s="42">
        <v>0.22</v>
      </c>
      <c r="W869" s="42">
        <v>0.05</v>
      </c>
      <c r="X869" s="42">
        <v>11</v>
      </c>
      <c r="Y869" s="44">
        <v>2.77</v>
      </c>
      <c r="Z869" s="87">
        <f t="shared" si="53"/>
        <v>3.8764182214248022</v>
      </c>
      <c r="AA869" s="88">
        <f t="shared" si="54"/>
        <v>3.9706089209839206</v>
      </c>
      <c r="AB869" s="90">
        <f t="shared" si="55"/>
        <v>-1.2003360998978989E-2</v>
      </c>
      <c r="AC869" s="19">
        <v>4.08</v>
      </c>
      <c r="AD869" s="99">
        <v>3.97</v>
      </c>
      <c r="AE869" s="95">
        <v>2.78</v>
      </c>
    </row>
    <row r="870" spans="1:31" x14ac:dyDescent="0.2">
      <c r="A870" s="2" t="s">
        <v>181</v>
      </c>
      <c r="B870" s="9">
        <v>37544</v>
      </c>
      <c r="C870" s="18">
        <v>18.350000000000001</v>
      </c>
      <c r="D870" s="12">
        <v>7.56</v>
      </c>
      <c r="F870" s="12">
        <v>1.1000000000000001</v>
      </c>
      <c r="G870" s="16"/>
      <c r="H870" s="23">
        <f t="shared" si="52"/>
        <v>2.75422870333816E-8</v>
      </c>
      <c r="I870" s="24">
        <v>4.0000000000000001E-3</v>
      </c>
      <c r="J870" s="25">
        <v>0.1</v>
      </c>
      <c r="K870" s="30">
        <v>0.2</v>
      </c>
      <c r="L870" s="25">
        <v>51.7</v>
      </c>
      <c r="M870" s="30">
        <v>0.2</v>
      </c>
      <c r="N870" s="25">
        <v>0.84</v>
      </c>
      <c r="O870" s="25">
        <v>1</v>
      </c>
      <c r="P870" s="25">
        <v>2.69</v>
      </c>
      <c r="Q870" s="25">
        <v>7.0000000000000007E-2</v>
      </c>
      <c r="R870" s="25">
        <v>5.56</v>
      </c>
      <c r="S870" s="31">
        <v>1.3</v>
      </c>
      <c r="T870" s="51">
        <v>0.03</v>
      </c>
      <c r="U870" s="42">
        <v>18.8</v>
      </c>
      <c r="V870" s="42">
        <v>0.22</v>
      </c>
      <c r="W870" s="42">
        <v>3.2845000000000001E-3</v>
      </c>
      <c r="X870" s="42">
        <v>9.1</v>
      </c>
      <c r="Y870" s="44">
        <v>2.5299999999999998</v>
      </c>
      <c r="Z870" s="87">
        <f t="shared" si="53"/>
        <v>3.1071973151197501</v>
      </c>
      <c r="AA870" s="88">
        <f t="shared" si="54"/>
        <v>3.182648318304115</v>
      </c>
      <c r="AB870" s="90">
        <f t="shared" si="55"/>
        <v>-1.1995684406533412E-2</v>
      </c>
      <c r="AD870" s="100"/>
      <c r="AE870" s="96"/>
    </row>
    <row r="871" spans="1:31" x14ac:dyDescent="0.2">
      <c r="A871" s="2" t="s">
        <v>261</v>
      </c>
      <c r="B871" s="9">
        <v>40080</v>
      </c>
      <c r="C871" s="18">
        <v>3.08</v>
      </c>
      <c r="D871" s="12">
        <v>7.29</v>
      </c>
      <c r="F871" s="12">
        <v>1.2</v>
      </c>
      <c r="H871" s="23">
        <f t="shared" si="52"/>
        <v>5.1286138399136415E-8</v>
      </c>
      <c r="I871" s="28"/>
      <c r="J871" s="25">
        <v>0.1</v>
      </c>
      <c r="K871" s="30">
        <v>1.1000000000000001</v>
      </c>
      <c r="L871" s="25">
        <v>49.7</v>
      </c>
      <c r="M871" s="30">
        <v>0.2</v>
      </c>
      <c r="N871" s="25">
        <v>4.13</v>
      </c>
      <c r="O871" s="25">
        <v>1.29</v>
      </c>
      <c r="P871" s="25">
        <v>4.22</v>
      </c>
      <c r="Q871" s="25">
        <v>0.17</v>
      </c>
      <c r="R871" s="25">
        <v>12.1</v>
      </c>
      <c r="S871" s="31">
        <v>0.5</v>
      </c>
      <c r="T871" s="51">
        <v>0.01</v>
      </c>
      <c r="U871" s="42">
        <v>56.6</v>
      </c>
      <c r="V871" s="42">
        <v>0.22</v>
      </c>
      <c r="W871" s="42">
        <v>9.8499999999999994E-3</v>
      </c>
      <c r="X871" s="42">
        <v>28</v>
      </c>
      <c r="Y871" s="44">
        <v>1.66</v>
      </c>
      <c r="Z871" s="87">
        <f t="shared" si="53"/>
        <v>3.546170593127203</v>
      </c>
      <c r="AA871" s="88">
        <f t="shared" si="54"/>
        <v>3.6322307427899823</v>
      </c>
      <c r="AB871" s="90">
        <f t="shared" si="55"/>
        <v>-1.1988762627714433E-2</v>
      </c>
      <c r="AE871" s="95">
        <v>0.37</v>
      </c>
    </row>
    <row r="872" spans="1:31" x14ac:dyDescent="0.2">
      <c r="A872" s="2" t="s">
        <v>337</v>
      </c>
      <c r="B872" s="9">
        <v>41925</v>
      </c>
      <c r="C872" s="18">
        <v>2.0499999999999998</v>
      </c>
      <c r="D872" s="12">
        <v>6.63</v>
      </c>
      <c r="F872" s="12">
        <v>12</v>
      </c>
      <c r="H872" s="23">
        <f t="shared" si="52"/>
        <v>2.3442288153199206E-7</v>
      </c>
      <c r="I872" s="28"/>
      <c r="J872" s="25">
        <v>0.48</v>
      </c>
      <c r="K872" s="33"/>
      <c r="L872" s="25">
        <v>83.2</v>
      </c>
      <c r="M872" s="36"/>
      <c r="N872" s="25">
        <v>9.32</v>
      </c>
      <c r="O872" s="25">
        <v>23.2</v>
      </c>
      <c r="P872" s="25">
        <v>6.42</v>
      </c>
      <c r="Q872" s="25">
        <v>0.5</v>
      </c>
      <c r="R872" s="25">
        <v>16.899999999999999</v>
      </c>
      <c r="S872" s="36"/>
      <c r="T872" s="51">
        <v>0.09</v>
      </c>
      <c r="U872" s="42">
        <v>84.6</v>
      </c>
      <c r="V872" s="42">
        <v>0.22</v>
      </c>
      <c r="W872" s="42">
        <v>0.02</v>
      </c>
      <c r="X872" s="42">
        <v>37</v>
      </c>
      <c r="Y872" s="44">
        <v>3.73</v>
      </c>
      <c r="Z872" s="87">
        <f t="shared" si="53"/>
        <v>6.3869466081347834</v>
      </c>
      <c r="AA872" s="88">
        <f t="shared" si="54"/>
        <v>6.5417655072212</v>
      </c>
      <c r="AB872" s="90">
        <f t="shared" si="55"/>
        <v>-1.1974812162653968E-2</v>
      </c>
      <c r="AC872" s="19">
        <v>6.56</v>
      </c>
      <c r="AD872" s="99">
        <v>6.54</v>
      </c>
      <c r="AE872" s="95">
        <v>0.39</v>
      </c>
    </row>
    <row r="873" spans="1:31" x14ac:dyDescent="0.2">
      <c r="A873" s="2" t="s">
        <v>111</v>
      </c>
      <c r="B873" s="9">
        <v>40115</v>
      </c>
      <c r="C873" s="18">
        <v>18.37</v>
      </c>
      <c r="D873" s="12">
        <v>7.09</v>
      </c>
      <c r="F873" s="12">
        <v>2</v>
      </c>
      <c r="H873" s="23">
        <f t="shared" si="52"/>
        <v>8.128305161640995E-8</v>
      </c>
      <c r="I873" s="32">
        <v>5.0000000000000001E-3</v>
      </c>
      <c r="J873" s="25">
        <v>0.43</v>
      </c>
      <c r="K873" s="30">
        <v>0.6</v>
      </c>
      <c r="L873" s="25">
        <v>103</v>
      </c>
      <c r="M873" s="30">
        <v>0.2</v>
      </c>
      <c r="N873" s="25">
        <v>3.46</v>
      </c>
      <c r="O873" s="25">
        <v>3.23</v>
      </c>
      <c r="P873" s="25">
        <v>13.4</v>
      </c>
      <c r="Q873" s="25">
        <v>0.3</v>
      </c>
      <c r="R873" s="25">
        <v>18.399999999999999</v>
      </c>
      <c r="S873" s="31">
        <v>0.5</v>
      </c>
      <c r="T873" s="51">
        <v>0.01</v>
      </c>
      <c r="U873" s="42">
        <v>13.7</v>
      </c>
      <c r="V873" s="42">
        <v>0.22</v>
      </c>
      <c r="W873" s="42">
        <v>0.01</v>
      </c>
      <c r="X873" s="42">
        <v>27</v>
      </c>
      <c r="Y873" s="44">
        <v>6.41</v>
      </c>
      <c r="Z873" s="87">
        <f t="shared" si="53"/>
        <v>7.2843734714274762</v>
      </c>
      <c r="AA873" s="88">
        <f t="shared" si="54"/>
        <v>7.4609264768106627</v>
      </c>
      <c r="AB873" s="90">
        <f t="shared" si="55"/>
        <v>-1.1973510610361114E-2</v>
      </c>
      <c r="AD873" s="100"/>
      <c r="AE873" s="95">
        <v>1.61</v>
      </c>
    </row>
    <row r="874" spans="1:31" x14ac:dyDescent="0.2">
      <c r="A874" s="2" t="s">
        <v>102</v>
      </c>
      <c r="B874" s="9">
        <v>37551</v>
      </c>
      <c r="C874" s="18">
        <v>2.81</v>
      </c>
      <c r="D874" s="12">
        <v>6.95</v>
      </c>
      <c r="F874" s="12">
        <v>13</v>
      </c>
      <c r="H874" s="23">
        <f t="shared" si="52"/>
        <v>1.1220184543019621E-7</v>
      </c>
      <c r="I874" s="32">
        <v>0.09</v>
      </c>
      <c r="J874" s="25">
        <v>2.2599999999999998</v>
      </c>
      <c r="K874" s="36"/>
      <c r="L874" s="25">
        <v>125</v>
      </c>
      <c r="M874" s="36"/>
      <c r="N874" s="25">
        <v>0.89</v>
      </c>
      <c r="O874" s="25">
        <v>3.04</v>
      </c>
      <c r="P874" s="25">
        <v>7.47</v>
      </c>
      <c r="Q874" s="25">
        <v>0.37</v>
      </c>
      <c r="R874" s="25">
        <v>18.7</v>
      </c>
      <c r="S874" s="36"/>
      <c r="T874" s="51">
        <v>0.17</v>
      </c>
      <c r="U874" s="42">
        <v>92.9</v>
      </c>
      <c r="V874" s="42">
        <v>0.22</v>
      </c>
      <c r="W874" s="42">
        <v>0.01</v>
      </c>
      <c r="X874" s="42">
        <v>43</v>
      </c>
      <c r="Y874" s="44">
        <v>4.96</v>
      </c>
      <c r="Z874" s="87">
        <f t="shared" si="53"/>
        <v>7.9241367516643457</v>
      </c>
      <c r="AA874" s="88">
        <f t="shared" si="54"/>
        <v>8.1161183714746947</v>
      </c>
      <c r="AB874" s="90">
        <f t="shared" si="55"/>
        <v>-1.1968738547892788E-2</v>
      </c>
      <c r="AD874" s="100"/>
      <c r="AE874" s="96"/>
    </row>
    <row r="875" spans="1:31" x14ac:dyDescent="0.2">
      <c r="A875" s="2" t="s">
        <v>413</v>
      </c>
      <c r="B875" s="9">
        <v>42116</v>
      </c>
      <c r="C875" s="18">
        <v>2.94</v>
      </c>
      <c r="D875" s="12">
        <v>5.68</v>
      </c>
      <c r="F875" s="12">
        <v>9.4</v>
      </c>
      <c r="H875" s="23">
        <f t="shared" si="52"/>
        <v>2.0892961308540377E-6</v>
      </c>
      <c r="I875" s="28"/>
      <c r="J875" s="25">
        <v>0.01</v>
      </c>
      <c r="K875" s="29">
        <v>0.2</v>
      </c>
      <c r="L875" s="25">
        <v>29.7</v>
      </c>
      <c r="M875" s="29">
        <v>0.9</v>
      </c>
      <c r="N875" s="25">
        <v>0.03</v>
      </c>
      <c r="O875" s="25">
        <v>17</v>
      </c>
      <c r="P875" s="25">
        <v>7.42</v>
      </c>
      <c r="Q875" s="25">
        <v>6.0000000000000001E-3</v>
      </c>
      <c r="R875" s="25">
        <v>16.2</v>
      </c>
      <c r="S875" s="29">
        <v>0.7</v>
      </c>
      <c r="T875" s="51">
        <v>0.01</v>
      </c>
      <c r="U875" s="42">
        <v>27.4</v>
      </c>
      <c r="V875" s="42">
        <v>83.66</v>
      </c>
      <c r="W875" s="42">
        <v>3.2799999999999999E-3</v>
      </c>
      <c r="X875" s="42">
        <v>38</v>
      </c>
      <c r="Y875" s="44">
        <v>0.32</v>
      </c>
      <c r="Z875" s="87">
        <f t="shared" si="53"/>
        <v>3.2337714805943816</v>
      </c>
      <c r="AA875" s="88">
        <f t="shared" si="54"/>
        <v>3.3120917352746417</v>
      </c>
      <c r="AB875" s="90">
        <f t="shared" si="55"/>
        <v>-1.1964847430723837E-2</v>
      </c>
      <c r="AC875" s="19">
        <v>3.28</v>
      </c>
      <c r="AD875" s="99">
        <v>3.31</v>
      </c>
      <c r="AE875" s="95">
        <v>1.05</v>
      </c>
    </row>
    <row r="876" spans="1:31" x14ac:dyDescent="0.2">
      <c r="A876" s="2" t="s">
        <v>266</v>
      </c>
      <c r="B876" s="9">
        <v>39902</v>
      </c>
      <c r="C876" s="18">
        <v>4.0999999999999996</v>
      </c>
      <c r="D876" s="12">
        <v>6.15</v>
      </c>
      <c r="F876" s="12">
        <v>1.9</v>
      </c>
      <c r="H876" s="23">
        <f t="shared" si="52"/>
        <v>7.0794578438413674E-7</v>
      </c>
      <c r="I876" s="28"/>
      <c r="J876" s="25">
        <v>0.01</v>
      </c>
      <c r="K876" s="36"/>
      <c r="L876" s="25">
        <v>27.5</v>
      </c>
      <c r="M876" s="36"/>
      <c r="N876" s="25">
        <v>8.9999999999999993E-3</v>
      </c>
      <c r="O876" s="25">
        <v>0.7</v>
      </c>
      <c r="P876" s="25">
        <v>4.04</v>
      </c>
      <c r="Q876" s="25">
        <v>0.04</v>
      </c>
      <c r="R876" s="25">
        <v>8.52</v>
      </c>
      <c r="S876" s="36"/>
      <c r="T876" s="51">
        <v>0.01</v>
      </c>
      <c r="U876" s="42">
        <v>34.700000000000003</v>
      </c>
      <c r="V876" s="42">
        <v>18.899999999999999</v>
      </c>
      <c r="W876" s="42">
        <v>3.2799999999999999E-3</v>
      </c>
      <c r="X876" s="42">
        <v>12</v>
      </c>
      <c r="Y876" s="44">
        <v>0.78</v>
      </c>
      <c r="Z876" s="87">
        <f t="shared" si="53"/>
        <v>2.0954624117498963</v>
      </c>
      <c r="AA876" s="88">
        <f t="shared" si="54"/>
        <v>2.1461207637974873</v>
      </c>
      <c r="AB876" s="90">
        <f t="shared" si="55"/>
        <v>-1.194326503830811E-2</v>
      </c>
      <c r="AD876" s="100"/>
      <c r="AE876" s="95">
        <v>2.4700000000000002</v>
      </c>
    </row>
    <row r="877" spans="1:31" x14ac:dyDescent="0.2">
      <c r="A877" s="2" t="s">
        <v>272</v>
      </c>
      <c r="B877" s="9">
        <v>39210</v>
      </c>
      <c r="C877" s="18">
        <v>15.36</v>
      </c>
      <c r="D877" s="12">
        <v>7.36</v>
      </c>
      <c r="F877" s="12">
        <v>1.4</v>
      </c>
      <c r="H877" s="23">
        <f t="shared" si="52"/>
        <v>4.3651583224016566E-8</v>
      </c>
      <c r="I877" s="28"/>
      <c r="J877" s="25">
        <v>0.01</v>
      </c>
      <c r="K877" s="36"/>
      <c r="L877" s="25">
        <v>132</v>
      </c>
      <c r="M877" s="36"/>
      <c r="N877" s="25">
        <v>1E-3</v>
      </c>
      <c r="O877" s="25">
        <v>2.04</v>
      </c>
      <c r="P877" s="25">
        <v>10.6</v>
      </c>
      <c r="Q877" s="25">
        <v>1E-3</v>
      </c>
      <c r="R877" s="25">
        <v>28.7</v>
      </c>
      <c r="S877" s="36"/>
      <c r="T877" s="51">
        <v>0.02</v>
      </c>
      <c r="U877" s="42">
        <v>41.7</v>
      </c>
      <c r="V877" s="42">
        <v>77.02</v>
      </c>
      <c r="W877" s="42">
        <v>3.2799999999999999E-3</v>
      </c>
      <c r="X877" s="42">
        <v>61</v>
      </c>
      <c r="Y877" s="44">
        <v>5.14</v>
      </c>
      <c r="Z877" s="87">
        <f t="shared" si="53"/>
        <v>8.7600660364986069</v>
      </c>
      <c r="AA877" s="88">
        <f t="shared" si="54"/>
        <v>8.971811572705068</v>
      </c>
      <c r="AB877" s="90">
        <f t="shared" si="55"/>
        <v>-1.1941518031714546E-2</v>
      </c>
      <c r="AD877" s="100"/>
    </row>
    <row r="878" spans="1:31" x14ac:dyDescent="0.2">
      <c r="A878" s="2" t="s">
        <v>226</v>
      </c>
      <c r="B878" s="9">
        <v>42319</v>
      </c>
      <c r="C878" s="20"/>
      <c r="D878" s="12">
        <v>7.06</v>
      </c>
      <c r="F878" s="12">
        <v>1.1000000000000001</v>
      </c>
      <c r="H878" s="23">
        <f t="shared" si="52"/>
        <v>8.7096358995608061E-8</v>
      </c>
      <c r="I878" s="32">
        <v>5.0000000000000001E-3</v>
      </c>
      <c r="J878" s="25">
        <v>0.47</v>
      </c>
      <c r="K878" s="33"/>
      <c r="L878" s="25">
        <v>53</v>
      </c>
      <c r="M878" s="33"/>
      <c r="N878" s="25">
        <v>1.1499999999999999</v>
      </c>
      <c r="O878" s="25">
        <v>1.6</v>
      </c>
      <c r="P878" s="25">
        <v>5.0999999999999996</v>
      </c>
      <c r="Q878" s="25">
        <v>0.25</v>
      </c>
      <c r="R878" s="25">
        <v>11</v>
      </c>
      <c r="S878" s="34"/>
      <c r="T878" s="51">
        <v>0.33</v>
      </c>
      <c r="U878" s="42">
        <v>1.4</v>
      </c>
      <c r="V878" s="42">
        <v>1.01</v>
      </c>
      <c r="W878" s="42">
        <v>0.03</v>
      </c>
      <c r="X878" s="42">
        <v>9.3000000000000007</v>
      </c>
      <c r="Y878" s="44">
        <v>3.43</v>
      </c>
      <c r="Z878" s="87">
        <f t="shared" si="53"/>
        <v>3.6606303537195313</v>
      </c>
      <c r="AA878" s="88">
        <f t="shared" si="54"/>
        <v>3.7488535816362489</v>
      </c>
      <c r="AB878" s="90">
        <f t="shared" si="55"/>
        <v>-1.1906797920937993E-2</v>
      </c>
      <c r="AC878" s="19">
        <v>3.66</v>
      </c>
      <c r="AD878" s="99">
        <v>3.74</v>
      </c>
      <c r="AE878" s="95">
        <v>-2.16</v>
      </c>
    </row>
    <row r="879" spans="1:31" x14ac:dyDescent="0.2">
      <c r="A879" s="2" t="s">
        <v>96</v>
      </c>
      <c r="B879" s="9">
        <v>39706</v>
      </c>
      <c r="C879" s="18">
        <v>1.35</v>
      </c>
      <c r="D879" s="12">
        <v>6.19</v>
      </c>
      <c r="F879" s="12">
        <v>12</v>
      </c>
      <c r="H879" s="23">
        <f t="shared" si="52"/>
        <v>6.456542290346535E-7</v>
      </c>
      <c r="I879" s="32">
        <v>0.01</v>
      </c>
      <c r="J879" s="25">
        <v>21.5</v>
      </c>
      <c r="K879" s="29">
        <v>0.5</v>
      </c>
      <c r="L879" s="25">
        <v>71.8</v>
      </c>
      <c r="M879" s="29">
        <v>0.9</v>
      </c>
      <c r="N879" s="25">
        <v>12.3</v>
      </c>
      <c r="O879" s="25">
        <v>21.8</v>
      </c>
      <c r="P879" s="25">
        <v>62.3</v>
      </c>
      <c r="Q879" s="25">
        <v>0.78</v>
      </c>
      <c r="R879" s="25">
        <v>183</v>
      </c>
      <c r="S879" s="29">
        <v>1.6</v>
      </c>
      <c r="T879" s="51">
        <v>2.59</v>
      </c>
      <c r="U879" s="42">
        <v>28.9</v>
      </c>
      <c r="V879" s="42">
        <v>0.22</v>
      </c>
      <c r="W879" s="42">
        <v>0.02</v>
      </c>
      <c r="X879" s="42">
        <v>208</v>
      </c>
      <c r="Y879" s="44">
        <v>12.79</v>
      </c>
      <c r="Z879" s="87">
        <f t="shared" si="53"/>
        <v>18.890241631869408</v>
      </c>
      <c r="AA879" s="88">
        <f t="shared" si="54"/>
        <v>19.344862013783306</v>
      </c>
      <c r="AB879" s="90">
        <f t="shared" si="55"/>
        <v>-1.1890130758559821E-2</v>
      </c>
      <c r="AE879" s="94">
        <v>4.46</v>
      </c>
    </row>
    <row r="880" spans="1:31" x14ac:dyDescent="0.2">
      <c r="A880" s="2" t="s">
        <v>371</v>
      </c>
      <c r="B880" s="9">
        <v>37383</v>
      </c>
      <c r="C880" s="18">
        <v>3.58</v>
      </c>
      <c r="D880" s="12">
        <v>4.8499999999999996</v>
      </c>
      <c r="F880" s="12">
        <v>2</v>
      </c>
      <c r="H880" s="23">
        <f t="shared" si="52"/>
        <v>1.4125375446227545E-5</v>
      </c>
      <c r="I880" s="32">
        <v>1.2</v>
      </c>
      <c r="J880" s="25">
        <v>0.01</v>
      </c>
      <c r="K880" s="30">
        <v>0.2</v>
      </c>
      <c r="L880" s="25">
        <v>22.3</v>
      </c>
      <c r="M880" s="29">
        <v>0.2</v>
      </c>
      <c r="N880" s="25">
        <v>0.02</v>
      </c>
      <c r="O880" s="25">
        <v>11.8</v>
      </c>
      <c r="P880" s="25">
        <v>10.3</v>
      </c>
      <c r="Q880" s="25">
        <v>0.02</v>
      </c>
      <c r="R880" s="25">
        <v>7.86</v>
      </c>
      <c r="S880" s="29">
        <v>2</v>
      </c>
      <c r="T880" s="51">
        <v>0.01</v>
      </c>
      <c r="U880" s="42">
        <v>33.299999999999997</v>
      </c>
      <c r="V880" s="42">
        <v>91.59</v>
      </c>
      <c r="W880" s="42">
        <v>3.2845000000000001E-3</v>
      </c>
      <c r="X880" s="42">
        <v>20</v>
      </c>
      <c r="Y880" s="44">
        <v>7.0000000000000007E-2</v>
      </c>
      <c r="Z880" s="87">
        <f t="shared" si="53"/>
        <v>2.7392865399442208</v>
      </c>
      <c r="AA880" s="88">
        <f t="shared" si="54"/>
        <v>2.8050647593474594</v>
      </c>
      <c r="AB880" s="90">
        <f t="shared" si="55"/>
        <v>-1.1864006418864925E-2</v>
      </c>
      <c r="AD880" s="100"/>
      <c r="AE880" s="96"/>
    </row>
    <row r="881" spans="1:31" x14ac:dyDescent="0.2">
      <c r="A881" s="2" t="s">
        <v>174</v>
      </c>
      <c r="B881" s="9">
        <v>37180</v>
      </c>
      <c r="C881" s="18">
        <v>4.1399999999999997</v>
      </c>
      <c r="D881" s="12">
        <v>7.16</v>
      </c>
      <c r="F881" s="12">
        <v>3.7</v>
      </c>
      <c r="H881" s="23">
        <f t="shared" si="52"/>
        <v>6.9183097091893466E-8</v>
      </c>
      <c r="I881" s="24">
        <v>0.11</v>
      </c>
      <c r="J881" s="25">
        <v>0.4</v>
      </c>
      <c r="K881" s="30">
        <v>1.3</v>
      </c>
      <c r="L881" s="25">
        <v>116</v>
      </c>
      <c r="M881" s="30">
        <v>0.2</v>
      </c>
      <c r="N881" s="25">
        <v>2.5</v>
      </c>
      <c r="O881" s="25">
        <v>1.2</v>
      </c>
      <c r="P881" s="25">
        <v>7.77</v>
      </c>
      <c r="Q881" s="25">
        <v>0.4</v>
      </c>
      <c r="R881" s="25">
        <v>17.5</v>
      </c>
      <c r="S881" s="31">
        <v>5</v>
      </c>
      <c r="T881" s="51">
        <v>0.03</v>
      </c>
      <c r="U881" s="42">
        <v>96</v>
      </c>
      <c r="V881" s="42">
        <v>0.22</v>
      </c>
      <c r="W881" s="42">
        <v>4.9267499999999997E-3</v>
      </c>
      <c r="X881" s="42">
        <v>44</v>
      </c>
      <c r="Y881" s="44">
        <v>4.29</v>
      </c>
      <c r="Z881" s="87">
        <f t="shared" si="53"/>
        <v>7.358097750826138</v>
      </c>
      <c r="AA881" s="88">
        <f t="shared" si="54"/>
        <v>7.5343306545799464</v>
      </c>
      <c r="AB881" s="90">
        <f t="shared" si="55"/>
        <v>-1.1833725095487737E-2</v>
      </c>
      <c r="AD881" s="100"/>
      <c r="AE881" s="96"/>
    </row>
    <row r="882" spans="1:31" x14ac:dyDescent="0.2">
      <c r="A882" s="2" t="s">
        <v>164</v>
      </c>
      <c r="B882" s="9">
        <v>40861</v>
      </c>
      <c r="C882" s="18">
        <v>1.54</v>
      </c>
      <c r="D882" s="12">
        <v>7.62</v>
      </c>
      <c r="F882" s="12">
        <v>1.6</v>
      </c>
      <c r="H882" s="23">
        <f t="shared" si="52"/>
        <v>2.3988329190194864E-8</v>
      </c>
      <c r="I882" s="28"/>
      <c r="J882" s="25">
        <v>0.25</v>
      </c>
      <c r="K882" s="33"/>
      <c r="L882" s="25">
        <v>65</v>
      </c>
      <c r="M882" s="36"/>
      <c r="N882" s="25">
        <v>4.7300000000000004</v>
      </c>
      <c r="O882" s="25">
        <v>5.45</v>
      </c>
      <c r="P882" s="25">
        <v>3.43</v>
      </c>
      <c r="Q882" s="25">
        <v>0.31</v>
      </c>
      <c r="R882" s="25">
        <v>9.5</v>
      </c>
      <c r="S882" s="36"/>
      <c r="T882" s="51">
        <v>0.03</v>
      </c>
      <c r="U882" s="42">
        <v>24.1</v>
      </c>
      <c r="V882" s="42">
        <v>0.22</v>
      </c>
      <c r="W882" s="42">
        <v>3.2799999999999999E-3</v>
      </c>
      <c r="X882" s="42">
        <v>23</v>
      </c>
      <c r="Y882" s="44">
        <v>3.22</v>
      </c>
      <c r="Z882" s="87">
        <f t="shared" si="53"/>
        <v>4.2728669286903447</v>
      </c>
      <c r="AA882" s="88">
        <f t="shared" si="54"/>
        <v>4.3750859851368791</v>
      </c>
      <c r="AB882" s="90">
        <f t="shared" si="55"/>
        <v>-1.1820029256067781E-2</v>
      </c>
      <c r="AC882" s="19">
        <v>4.3600000000000003</v>
      </c>
      <c r="AD882" s="99">
        <v>4.37</v>
      </c>
      <c r="AE882" s="95">
        <v>0.19</v>
      </c>
    </row>
    <row r="883" spans="1:31" x14ac:dyDescent="0.2">
      <c r="A883" s="2" t="s">
        <v>356</v>
      </c>
      <c r="B883" s="9">
        <v>42158</v>
      </c>
      <c r="C883" s="18">
        <v>2.4900000000000002</v>
      </c>
      <c r="D883" s="12">
        <v>6.04</v>
      </c>
      <c r="F883" s="12">
        <v>1.6</v>
      </c>
      <c r="H883" s="23">
        <f t="shared" si="52"/>
        <v>9.12010839355909E-7</v>
      </c>
      <c r="I883" s="32">
        <v>0.11</v>
      </c>
      <c r="J883" s="25">
        <v>0.01</v>
      </c>
      <c r="K883" s="33"/>
      <c r="L883" s="25">
        <v>45.9</v>
      </c>
      <c r="M883" s="33"/>
      <c r="N883" s="25">
        <v>0.02</v>
      </c>
      <c r="O883" s="25">
        <v>11.5</v>
      </c>
      <c r="P883" s="25">
        <v>7.33</v>
      </c>
      <c r="Q883" s="25">
        <v>5.0000000000000001E-3</v>
      </c>
      <c r="R883" s="25">
        <v>13.5</v>
      </c>
      <c r="S883" s="34"/>
      <c r="T883" s="51">
        <v>0.06</v>
      </c>
      <c r="U883" s="42">
        <v>34.200000000000003</v>
      </c>
      <c r="V883" s="42">
        <v>64.63</v>
      </c>
      <c r="W883" s="42">
        <v>3.2799999999999999E-3</v>
      </c>
      <c r="X883" s="42">
        <v>32</v>
      </c>
      <c r="Y883" s="44">
        <v>1.22</v>
      </c>
      <c r="Z883" s="87">
        <f t="shared" si="53"/>
        <v>3.7884786256367002</v>
      </c>
      <c r="AA883" s="88">
        <f t="shared" si="54"/>
        <v>3.8790466726019757</v>
      </c>
      <c r="AB883" s="90">
        <f t="shared" si="55"/>
        <v>-1.1811900638408068E-2</v>
      </c>
      <c r="AC883" s="19">
        <v>3.78</v>
      </c>
      <c r="AD883" s="13">
        <v>3.88</v>
      </c>
      <c r="AE883" s="94">
        <v>2.6</v>
      </c>
    </row>
    <row r="884" spans="1:31" x14ac:dyDescent="0.2">
      <c r="A884" s="2" t="s">
        <v>311</v>
      </c>
      <c r="B884" s="9">
        <v>41780</v>
      </c>
      <c r="C884" s="18">
        <v>1.86</v>
      </c>
      <c r="D884" s="12">
        <v>7.23</v>
      </c>
      <c r="E884" s="16"/>
      <c r="F884" s="12">
        <v>3.9</v>
      </c>
      <c r="H884" s="23">
        <f t="shared" si="52"/>
        <v>5.8884365535558776E-8</v>
      </c>
      <c r="I884" s="28"/>
      <c r="J884" s="25">
        <v>0.39</v>
      </c>
      <c r="K884" s="30">
        <v>20</v>
      </c>
      <c r="L884" s="25">
        <v>91.8</v>
      </c>
      <c r="M884" s="30">
        <v>0.3</v>
      </c>
      <c r="N884" s="25">
        <v>6.29</v>
      </c>
      <c r="O884" s="25">
        <v>6.38</v>
      </c>
      <c r="P884" s="25">
        <v>5</v>
      </c>
      <c r="Q884" s="25">
        <v>0.28999999999999998</v>
      </c>
      <c r="R884" s="25">
        <v>8.8000000000000007</v>
      </c>
      <c r="S884" s="31">
        <v>1.7</v>
      </c>
      <c r="T884" s="51">
        <v>0.01</v>
      </c>
      <c r="U884" s="42">
        <v>47.3</v>
      </c>
      <c r="V884" s="42">
        <v>0.22</v>
      </c>
      <c r="W884" s="42">
        <v>0.01</v>
      </c>
      <c r="X884" s="42">
        <v>25</v>
      </c>
      <c r="Y884" s="44">
        <v>4.24</v>
      </c>
      <c r="Z884" s="87">
        <f t="shared" si="53"/>
        <v>5.7956080429570722</v>
      </c>
      <c r="AA884" s="88">
        <f t="shared" si="54"/>
        <v>5.9339989426299127</v>
      </c>
      <c r="AB884" s="90">
        <f t="shared" si="55"/>
        <v>-1.1798425969675825E-2</v>
      </c>
      <c r="AC884" s="19">
        <v>5.91</v>
      </c>
      <c r="AD884" s="13">
        <v>5.93</v>
      </c>
      <c r="AE884" s="94">
        <v>0.35</v>
      </c>
    </row>
    <row r="885" spans="1:31" x14ac:dyDescent="0.2">
      <c r="A885" s="2" t="s">
        <v>360</v>
      </c>
      <c r="B885" s="9">
        <v>41193</v>
      </c>
      <c r="C885" s="18">
        <v>2.4500000000000002</v>
      </c>
      <c r="D885" s="12">
        <v>5.61</v>
      </c>
      <c r="F885" s="12">
        <v>4.5999999999999996</v>
      </c>
      <c r="H885" s="23">
        <f t="shared" si="52"/>
        <v>2.4547089156850267E-6</v>
      </c>
      <c r="I885" s="32">
        <v>0.46</v>
      </c>
      <c r="J885" s="25">
        <v>0.17</v>
      </c>
      <c r="K885" s="30">
        <v>0.7</v>
      </c>
      <c r="L885" s="25">
        <v>44</v>
      </c>
      <c r="M885" s="30">
        <v>0.3</v>
      </c>
      <c r="N885" s="25">
        <v>10.8</v>
      </c>
      <c r="O885" s="25">
        <v>7.69</v>
      </c>
      <c r="P885" s="25">
        <v>13.4</v>
      </c>
      <c r="Q885" s="25">
        <v>0.38</v>
      </c>
      <c r="R885" s="25">
        <v>24.3</v>
      </c>
      <c r="S885" s="31">
        <v>1.3</v>
      </c>
      <c r="T885" s="51">
        <v>0.1</v>
      </c>
      <c r="U885" s="42">
        <v>118</v>
      </c>
      <c r="V885" s="42">
        <v>0.22</v>
      </c>
      <c r="W885" s="42">
        <v>3.2799999999999999E-3</v>
      </c>
      <c r="X885" s="42">
        <v>73</v>
      </c>
      <c r="Y885" s="44">
        <v>0.61</v>
      </c>
      <c r="Z885" s="87">
        <f t="shared" si="53"/>
        <v>5.0128716501336008</v>
      </c>
      <c r="AA885" s="88">
        <f t="shared" si="54"/>
        <v>5.1325590523344919</v>
      </c>
      <c r="AB885" s="90">
        <f t="shared" si="55"/>
        <v>-1.1797173102939297E-2</v>
      </c>
      <c r="AC885" s="19">
        <v>5.16</v>
      </c>
      <c r="AD885" s="13">
        <v>5.13</v>
      </c>
      <c r="AE885" s="94">
        <v>0.69</v>
      </c>
    </row>
    <row r="886" spans="1:31" x14ac:dyDescent="0.2">
      <c r="A886" s="2" t="s">
        <v>336</v>
      </c>
      <c r="B886" s="9">
        <v>39940</v>
      </c>
      <c r="C886" s="18">
        <v>2.36</v>
      </c>
      <c r="D886" s="12">
        <v>5.54</v>
      </c>
      <c r="F886" s="12">
        <v>31</v>
      </c>
      <c r="H886" s="23">
        <f t="shared" si="52"/>
        <v>2.8840315031265995E-6</v>
      </c>
      <c r="I886" s="32">
        <v>0.14000000000000001</v>
      </c>
      <c r="J886" s="25">
        <v>0.1</v>
      </c>
      <c r="K886" s="33"/>
      <c r="L886" s="25">
        <v>20.6</v>
      </c>
      <c r="M886" s="30">
        <v>2.1</v>
      </c>
      <c r="N886" s="25">
        <v>0.59</v>
      </c>
      <c r="O886" s="25">
        <v>29.2</v>
      </c>
      <c r="P886" s="25">
        <v>3.53</v>
      </c>
      <c r="Q886" s="25">
        <v>0.05</v>
      </c>
      <c r="R886" s="25">
        <v>76.2</v>
      </c>
      <c r="S886" s="34"/>
      <c r="T886" s="51">
        <v>0.06</v>
      </c>
      <c r="U886" s="42">
        <v>36.6</v>
      </c>
      <c r="V886" s="42">
        <v>0.42</v>
      </c>
      <c r="W886" s="42">
        <v>0.01</v>
      </c>
      <c r="X886" s="42">
        <v>144</v>
      </c>
      <c r="Y886" s="44">
        <v>0.72</v>
      </c>
      <c r="Z886" s="87">
        <f t="shared" si="53"/>
        <v>5.4237209214794078</v>
      </c>
      <c r="AA886" s="88">
        <f t="shared" si="54"/>
        <v>5.5528905741160335</v>
      </c>
      <c r="AB886" s="90">
        <f t="shared" si="55"/>
        <v>-1.1767716538793171E-2</v>
      </c>
      <c r="AE886" s="94">
        <v>2.99</v>
      </c>
    </row>
    <row r="887" spans="1:31" x14ac:dyDescent="0.2">
      <c r="A887" s="2" t="s">
        <v>83</v>
      </c>
      <c r="B887" s="9">
        <v>37949</v>
      </c>
      <c r="C887" s="20"/>
      <c r="D887" s="12">
        <v>7.5</v>
      </c>
      <c r="F887" s="12">
        <v>1</v>
      </c>
      <c r="H887" s="23">
        <f t="shared" si="52"/>
        <v>3.1622776601683699E-8</v>
      </c>
      <c r="I887" s="32">
        <v>0.03</v>
      </c>
      <c r="J887" s="25">
        <v>0.06</v>
      </c>
      <c r="K887" s="33"/>
      <c r="L887" s="25">
        <v>92</v>
      </c>
      <c r="M887" s="33"/>
      <c r="N887" s="25">
        <v>1</v>
      </c>
      <c r="O887" s="25">
        <v>1.6</v>
      </c>
      <c r="P887" s="25">
        <v>4.7</v>
      </c>
      <c r="Q887" s="25">
        <v>0.28000000000000003</v>
      </c>
      <c r="R887" s="25">
        <v>19</v>
      </c>
      <c r="S887" s="34"/>
      <c r="T887" s="51">
        <v>0.16</v>
      </c>
      <c r="U887" s="42">
        <v>78</v>
      </c>
      <c r="V887" s="42">
        <v>0.5</v>
      </c>
      <c r="W887" s="42">
        <v>0.01</v>
      </c>
      <c r="X887" s="42">
        <v>39</v>
      </c>
      <c r="Y887" s="44">
        <v>3.3</v>
      </c>
      <c r="Z887" s="87">
        <f t="shared" si="53"/>
        <v>5.8975298246703023</v>
      </c>
      <c r="AA887" s="88">
        <f t="shared" si="54"/>
        <v>6.0372931463314519</v>
      </c>
      <c r="AB887" s="90">
        <f t="shared" si="55"/>
        <v>-1.1710548367641056E-2</v>
      </c>
    </row>
    <row r="888" spans="1:31" x14ac:dyDescent="0.2">
      <c r="A888" s="2" t="s">
        <v>376</v>
      </c>
      <c r="B888" s="9">
        <v>41765</v>
      </c>
      <c r="C888" s="18">
        <v>10.130000000000001</v>
      </c>
      <c r="D888" s="12">
        <v>5.13</v>
      </c>
      <c r="F888" s="12">
        <v>3.4</v>
      </c>
      <c r="H888" s="23">
        <f t="shared" si="52"/>
        <v>7.4131024130091704E-6</v>
      </c>
      <c r="I888" s="32">
        <v>7.0000000000000007E-2</v>
      </c>
      <c r="J888" s="25">
        <v>0.01</v>
      </c>
      <c r="K888" s="33"/>
      <c r="L888" s="25">
        <v>29.3</v>
      </c>
      <c r="M888" s="33"/>
      <c r="N888" s="25">
        <v>0.01</v>
      </c>
      <c r="O888" s="25">
        <v>19.8</v>
      </c>
      <c r="P888" s="25">
        <v>6.95</v>
      </c>
      <c r="Q888" s="25">
        <v>0.08</v>
      </c>
      <c r="R888" s="25">
        <v>9.99</v>
      </c>
      <c r="S888" s="34"/>
      <c r="T888" s="51">
        <v>0.01</v>
      </c>
      <c r="U888" s="42">
        <v>35.1</v>
      </c>
      <c r="V888" s="42">
        <v>88.53</v>
      </c>
      <c r="W888" s="42">
        <v>3.2799999999999999E-3</v>
      </c>
      <c r="X888" s="42">
        <v>29</v>
      </c>
      <c r="Y888" s="44">
        <v>0.08</v>
      </c>
      <c r="Z888" s="87">
        <f t="shared" si="53"/>
        <v>2.9864045073345094</v>
      </c>
      <c r="AA888" s="88">
        <f t="shared" si="54"/>
        <v>3.0570612013830623</v>
      </c>
      <c r="AB888" s="90">
        <f t="shared" si="55"/>
        <v>-1.1691419700889858E-2</v>
      </c>
      <c r="AC888" s="19">
        <v>3.06</v>
      </c>
      <c r="AD888" s="13">
        <v>3.06</v>
      </c>
      <c r="AE888" s="94">
        <v>0.03</v>
      </c>
    </row>
    <row r="889" spans="1:31" x14ac:dyDescent="0.2">
      <c r="A889" s="2" t="s">
        <v>170</v>
      </c>
      <c r="B889" s="9">
        <v>42332</v>
      </c>
      <c r="C889" s="20"/>
      <c r="D889" s="12">
        <v>7.46</v>
      </c>
      <c r="F889" s="12">
        <v>1.2</v>
      </c>
      <c r="H889" s="23">
        <f t="shared" si="52"/>
        <v>3.4673685045253171E-8</v>
      </c>
      <c r="I889" s="28"/>
      <c r="J889" s="25">
        <v>0.38</v>
      </c>
      <c r="K889" s="33"/>
      <c r="L889" s="25">
        <v>96</v>
      </c>
      <c r="M889" s="33"/>
      <c r="N889" s="25">
        <v>2.2200000000000002</v>
      </c>
      <c r="O889" s="25">
        <v>1.9</v>
      </c>
      <c r="P889" s="25">
        <v>9</v>
      </c>
      <c r="Q889" s="25">
        <v>0.19</v>
      </c>
      <c r="R889" s="25">
        <v>12</v>
      </c>
      <c r="S889" s="34"/>
      <c r="T889" s="51">
        <v>0.06</v>
      </c>
      <c r="U889" s="42">
        <v>82</v>
      </c>
      <c r="V889" s="42">
        <v>1.01</v>
      </c>
      <c r="W889" s="42">
        <v>0.03</v>
      </c>
      <c r="X889" s="42">
        <v>45</v>
      </c>
      <c r="Y889" s="44">
        <v>3.36</v>
      </c>
      <c r="Z889" s="87">
        <f t="shared" si="53"/>
        <v>6.2089410580518836</v>
      </c>
      <c r="AA889" s="88">
        <f t="shared" si="54"/>
        <v>6.355319925094312</v>
      </c>
      <c r="AB889" s="90">
        <f t="shared" si="55"/>
        <v>-1.1650415988555337E-2</v>
      </c>
      <c r="AC889" s="19">
        <v>6.21</v>
      </c>
      <c r="AD889" s="13">
        <v>6.35</v>
      </c>
      <c r="AE889" s="94">
        <v>-2.23</v>
      </c>
    </row>
    <row r="890" spans="1:31" x14ac:dyDescent="0.2">
      <c r="A890" s="2" t="s">
        <v>246</v>
      </c>
      <c r="B890" s="9">
        <v>37200</v>
      </c>
      <c r="C890" s="18">
        <v>2.71</v>
      </c>
      <c r="D890" s="12">
        <v>7.1</v>
      </c>
      <c r="F890" s="12">
        <v>1.4</v>
      </c>
      <c r="H890" s="23">
        <f t="shared" si="52"/>
        <v>7.943282347242818E-8</v>
      </c>
      <c r="I890" s="32">
        <v>5.7000000000000002E-3</v>
      </c>
      <c r="J890" s="25">
        <v>0.01</v>
      </c>
      <c r="K890" s="30">
        <v>0.3</v>
      </c>
      <c r="L890" s="25">
        <v>137</v>
      </c>
      <c r="M890" s="30">
        <v>0.7</v>
      </c>
      <c r="N890" s="25">
        <v>0.02</v>
      </c>
      <c r="O890" s="25">
        <v>5.26</v>
      </c>
      <c r="P890" s="25">
        <v>9.17</v>
      </c>
      <c r="Q890" s="25">
        <v>2E-3</v>
      </c>
      <c r="R890" s="25">
        <v>20</v>
      </c>
      <c r="S890" s="31">
        <v>1.5</v>
      </c>
      <c r="T890" s="51">
        <v>0.04</v>
      </c>
      <c r="U890" s="42">
        <v>73.5</v>
      </c>
      <c r="V890" s="42">
        <v>87.69</v>
      </c>
      <c r="W890" s="42">
        <v>3.2799999999999999E-3</v>
      </c>
      <c r="X890" s="42">
        <v>37</v>
      </c>
      <c r="Y890" s="44">
        <v>4.8099999999999996</v>
      </c>
      <c r="Z890" s="87">
        <f t="shared" si="53"/>
        <v>8.5971981503662072</v>
      </c>
      <c r="AA890" s="88">
        <f t="shared" si="54"/>
        <v>8.799547531361668</v>
      </c>
      <c r="AB890" s="90">
        <f t="shared" si="55"/>
        <v>-1.163145019749252E-2</v>
      </c>
    </row>
    <row r="891" spans="1:31" x14ac:dyDescent="0.2">
      <c r="A891" s="2" t="s">
        <v>297</v>
      </c>
      <c r="B891" s="9">
        <v>34668</v>
      </c>
      <c r="C891" s="18">
        <v>7.27</v>
      </c>
      <c r="D891" s="12">
        <v>5.17</v>
      </c>
      <c r="F891" s="12">
        <v>0.9</v>
      </c>
      <c r="H891" s="23">
        <f t="shared" si="52"/>
        <v>6.7608297539198155E-6</v>
      </c>
      <c r="I891" s="32">
        <v>0.02</v>
      </c>
      <c r="J891" s="25">
        <v>0.21</v>
      </c>
      <c r="K891" s="30">
        <v>1</v>
      </c>
      <c r="L891" s="25">
        <v>7.6</v>
      </c>
      <c r="M891" s="30">
        <v>1</v>
      </c>
      <c r="N891" s="35"/>
      <c r="O891" s="25">
        <v>2.5</v>
      </c>
      <c r="P891" s="25">
        <v>8.4</v>
      </c>
      <c r="Q891" s="25">
        <v>0.14000000000000001</v>
      </c>
      <c r="R891" s="25">
        <v>25</v>
      </c>
      <c r="S891" s="31">
        <v>30</v>
      </c>
      <c r="T891" s="51">
        <v>0.01</v>
      </c>
      <c r="U891" s="42">
        <v>39</v>
      </c>
      <c r="V891" s="42">
        <v>18.21</v>
      </c>
      <c r="W891" s="42">
        <v>3.2799999999999999E-3</v>
      </c>
      <c r="X891" s="42">
        <v>35</v>
      </c>
      <c r="Y891" s="44">
        <v>0.2</v>
      </c>
      <c r="Z891" s="87">
        <f t="shared" si="53"/>
        <v>2.2406768511409352</v>
      </c>
      <c r="AA891" s="88">
        <f t="shared" si="54"/>
        <v>2.2933109196373116</v>
      </c>
      <c r="AB891" s="90">
        <f t="shared" si="55"/>
        <v>-1.1608780428479614E-2</v>
      </c>
    </row>
    <row r="892" spans="1:31" x14ac:dyDescent="0.2">
      <c r="A892" s="2" t="s">
        <v>328</v>
      </c>
      <c r="B892" s="9">
        <v>36789</v>
      </c>
      <c r="C892" s="18">
        <v>7.29</v>
      </c>
      <c r="D892" s="12">
        <v>5.0999999999999996</v>
      </c>
      <c r="F892" s="12">
        <v>1</v>
      </c>
      <c r="H892" s="23">
        <f t="shared" si="52"/>
        <v>7.9432823472428065E-6</v>
      </c>
      <c r="I892" s="32">
        <v>0.11</v>
      </c>
      <c r="J892" s="25">
        <v>0.01</v>
      </c>
      <c r="K892" s="29">
        <v>0.2</v>
      </c>
      <c r="L892" s="25">
        <v>9.4499999999999993</v>
      </c>
      <c r="M892" s="29">
        <v>0.5</v>
      </c>
      <c r="N892" s="25">
        <v>0.02</v>
      </c>
      <c r="O892" s="25">
        <v>3.16</v>
      </c>
      <c r="P892" s="25">
        <v>5.35</v>
      </c>
      <c r="Q892" s="25">
        <v>0.02</v>
      </c>
      <c r="R892" s="25">
        <v>30.3</v>
      </c>
      <c r="S892" s="29">
        <v>3.6</v>
      </c>
      <c r="T892" s="51">
        <v>0.03</v>
      </c>
      <c r="U892" s="42">
        <v>22.5</v>
      </c>
      <c r="V892" s="42">
        <v>13.14</v>
      </c>
      <c r="W892" s="42">
        <v>3.2845000000000001E-3</v>
      </c>
      <c r="X892" s="42">
        <v>57</v>
      </c>
      <c r="Y892" s="44">
        <v>0.09</v>
      </c>
      <c r="Z892" s="87">
        <f t="shared" si="53"/>
        <v>2.3247267724447749</v>
      </c>
      <c r="AA892" s="88">
        <f t="shared" si="54"/>
        <v>2.3792614544187458</v>
      </c>
      <c r="AB892" s="90">
        <f t="shared" si="55"/>
        <v>-1.1593286237948992E-2</v>
      </c>
      <c r="AE892" s="96"/>
    </row>
    <row r="893" spans="1:31" x14ac:dyDescent="0.2">
      <c r="A893" s="2" t="s">
        <v>323</v>
      </c>
      <c r="B893" s="9">
        <v>40861</v>
      </c>
      <c r="C893" s="18">
        <v>2.2200000000000002</v>
      </c>
      <c r="D893" s="12">
        <v>6.62</v>
      </c>
      <c r="F893" s="12">
        <v>14</v>
      </c>
      <c r="H893" s="23">
        <f t="shared" si="52"/>
        <v>2.3988329190194845E-7</v>
      </c>
      <c r="I893" s="32">
        <v>0.02</v>
      </c>
      <c r="J893" s="25">
        <v>0.43</v>
      </c>
      <c r="K893" s="33"/>
      <c r="L893" s="25">
        <v>63.4</v>
      </c>
      <c r="M893" s="33"/>
      <c r="N893" s="25">
        <v>1.0900000000000001</v>
      </c>
      <c r="O893" s="25">
        <v>1.39</v>
      </c>
      <c r="P893" s="25">
        <v>5.46</v>
      </c>
      <c r="Q893" s="25">
        <v>0.15</v>
      </c>
      <c r="R893" s="25">
        <v>12.6</v>
      </c>
      <c r="S893" s="34"/>
      <c r="T893" s="51">
        <v>0.43</v>
      </c>
      <c r="U893" s="42">
        <v>44.5</v>
      </c>
      <c r="V893" s="42">
        <v>0.22</v>
      </c>
      <c r="W893" s="42">
        <v>0.01</v>
      </c>
      <c r="X893" s="42">
        <v>26</v>
      </c>
      <c r="Y893" s="44">
        <v>2.69</v>
      </c>
      <c r="Z893" s="87">
        <f t="shared" si="53"/>
        <v>4.2670913887033706</v>
      </c>
      <c r="AA893" s="88">
        <f t="shared" si="54"/>
        <v>4.3671842053208056</v>
      </c>
      <c r="AB893" s="90">
        <f t="shared" si="55"/>
        <v>-1.159249731230606E-2</v>
      </c>
      <c r="AC893" s="19">
        <v>4.29</v>
      </c>
      <c r="AD893" s="99">
        <v>4.3600000000000003</v>
      </c>
      <c r="AE893" s="95">
        <v>1.81</v>
      </c>
    </row>
    <row r="894" spans="1:31" x14ac:dyDescent="0.2">
      <c r="A894" s="2" t="s">
        <v>193</v>
      </c>
      <c r="B894" s="9">
        <v>40140</v>
      </c>
      <c r="C894" s="18">
        <v>2.5499999999999998</v>
      </c>
      <c r="D894" s="12">
        <v>7.28</v>
      </c>
      <c r="F894" s="12">
        <v>3.1</v>
      </c>
      <c r="H894" s="23">
        <f t="shared" si="52"/>
        <v>5.2480746024977185E-8</v>
      </c>
      <c r="I894" s="32">
        <v>8.9999999999999993E-3</v>
      </c>
      <c r="J894" s="25">
        <v>0.19</v>
      </c>
      <c r="K894" s="33"/>
      <c r="L894" s="25">
        <v>94.1</v>
      </c>
      <c r="M894" s="36"/>
      <c r="N894" s="25">
        <v>1.41</v>
      </c>
      <c r="O894" s="25">
        <v>0.94</v>
      </c>
      <c r="P894" s="25">
        <v>4.29</v>
      </c>
      <c r="Q894" s="25">
        <v>0.17</v>
      </c>
      <c r="R894" s="25">
        <v>16</v>
      </c>
      <c r="S894" s="36"/>
      <c r="T894" s="51">
        <v>0.01</v>
      </c>
      <c r="U894" s="42">
        <v>50.2</v>
      </c>
      <c r="V894" s="42">
        <v>0.22</v>
      </c>
      <c r="W894" s="42">
        <v>3.2799999999999999E-3</v>
      </c>
      <c r="X894" s="42">
        <v>31</v>
      </c>
      <c r="Y894" s="44">
        <v>4.05</v>
      </c>
      <c r="Z894" s="87">
        <f t="shared" si="53"/>
        <v>5.8367829515680087</v>
      </c>
      <c r="AA894" s="88">
        <f t="shared" si="54"/>
        <v>5.9734779688849464</v>
      </c>
      <c r="AB894" s="90">
        <f t="shared" si="55"/>
        <v>-1.1574258878583274E-2</v>
      </c>
      <c r="AD894" s="100"/>
      <c r="AE894" s="95">
        <v>1.82</v>
      </c>
    </row>
    <row r="895" spans="1:31" x14ac:dyDescent="0.2">
      <c r="A895" s="2" t="s">
        <v>243</v>
      </c>
      <c r="B895" s="9">
        <v>38638</v>
      </c>
      <c r="C895" s="18">
        <v>19.16</v>
      </c>
      <c r="D895" s="12">
        <v>7.22</v>
      </c>
      <c r="F895" s="12">
        <v>0.75</v>
      </c>
      <c r="H895" s="23">
        <f t="shared" si="52"/>
        <v>6.0255958607435649E-8</v>
      </c>
      <c r="I895" s="32">
        <v>8.0000000000000002E-3</v>
      </c>
      <c r="J895" s="25">
        <v>0.01</v>
      </c>
      <c r="K895" s="30">
        <v>1.7</v>
      </c>
      <c r="L895" s="25">
        <v>78.8</v>
      </c>
      <c r="M895" s="30">
        <v>0.9</v>
      </c>
      <c r="N895" s="25">
        <v>0.11</v>
      </c>
      <c r="O895" s="25">
        <v>0.86</v>
      </c>
      <c r="P895" s="25">
        <v>4.74</v>
      </c>
      <c r="Q895" s="25">
        <v>0.03</v>
      </c>
      <c r="R895" s="25">
        <v>12.8</v>
      </c>
      <c r="S895" s="31">
        <v>0.2</v>
      </c>
      <c r="T895" s="51">
        <v>0.1</v>
      </c>
      <c r="U895" s="42">
        <v>41.9</v>
      </c>
      <c r="V895" s="42">
        <v>0.22</v>
      </c>
      <c r="W895" s="42">
        <v>3.9414000000000003E-3</v>
      </c>
      <c r="X895" s="42">
        <v>15</v>
      </c>
      <c r="Y895" s="44">
        <v>3.72</v>
      </c>
      <c r="Z895" s="87">
        <f t="shared" si="53"/>
        <v>4.9073337887519077</v>
      </c>
      <c r="AA895" s="88">
        <f t="shared" si="54"/>
        <v>5.0222047613583829</v>
      </c>
      <c r="AB895" s="90">
        <f t="shared" si="55"/>
        <v>-1.1568611373707719E-2</v>
      </c>
      <c r="AC895" s="19">
        <v>4.9000000000000004</v>
      </c>
      <c r="AD895" s="99">
        <v>5.01</v>
      </c>
      <c r="AE895" s="95">
        <v>-2.2999999999999998</v>
      </c>
    </row>
    <row r="896" spans="1:31" x14ac:dyDescent="0.2">
      <c r="A896" s="2" t="s">
        <v>318</v>
      </c>
      <c r="B896" s="9">
        <v>40058</v>
      </c>
      <c r="C896" s="18">
        <v>13.33</v>
      </c>
      <c r="D896" s="12">
        <v>7.56</v>
      </c>
      <c r="F896" s="12">
        <v>1.1000000000000001</v>
      </c>
      <c r="H896" s="23">
        <f t="shared" si="52"/>
        <v>2.75422870333816E-8</v>
      </c>
      <c r="I896" s="24">
        <v>1E-3</v>
      </c>
      <c r="J896" s="25">
        <v>0.01</v>
      </c>
      <c r="K896" s="30">
        <v>0.9</v>
      </c>
      <c r="L896" s="25">
        <v>50.8</v>
      </c>
      <c r="M896" s="30">
        <v>0.2</v>
      </c>
      <c r="N896" s="25">
        <v>0.1</v>
      </c>
      <c r="O896" s="25">
        <v>0.92</v>
      </c>
      <c r="P896" s="25">
        <v>5.42</v>
      </c>
      <c r="Q896" s="25">
        <v>0.03</v>
      </c>
      <c r="R896" s="25">
        <v>19.5</v>
      </c>
      <c r="S896" s="31">
        <v>6.6</v>
      </c>
      <c r="T896" s="51">
        <v>0.04</v>
      </c>
      <c r="U896" s="42">
        <v>72.7</v>
      </c>
      <c r="V896" s="42">
        <v>1.71</v>
      </c>
      <c r="W896" s="42">
        <v>0.03</v>
      </c>
      <c r="X896" s="42">
        <v>25</v>
      </c>
      <c r="Y896" s="44">
        <v>1.7</v>
      </c>
      <c r="Z896" s="87">
        <f t="shared" si="53"/>
        <v>3.8579013505998199</v>
      </c>
      <c r="AA896" s="88">
        <f t="shared" si="54"/>
        <v>3.948194748104342</v>
      </c>
      <c r="AB896" s="90">
        <f t="shared" si="55"/>
        <v>-1.1567036372958714E-2</v>
      </c>
      <c r="AD896" s="100"/>
      <c r="AE896" s="95">
        <v>0.06</v>
      </c>
    </row>
    <row r="897" spans="1:31" x14ac:dyDescent="0.2">
      <c r="A897" s="2" t="s">
        <v>329</v>
      </c>
      <c r="B897" s="9">
        <v>38483</v>
      </c>
      <c r="C897" s="19">
        <v>2.19</v>
      </c>
      <c r="D897" s="12">
        <v>6.51</v>
      </c>
      <c r="F897" s="12">
        <v>5.9</v>
      </c>
      <c r="H897" s="23">
        <f t="shared" si="52"/>
        <v>3.090295432513585E-7</v>
      </c>
      <c r="I897" s="24">
        <v>0.02</v>
      </c>
      <c r="J897" s="25">
        <v>0.01</v>
      </c>
      <c r="K897" s="30">
        <v>0.2</v>
      </c>
      <c r="L897" s="25">
        <v>72.099999999999994</v>
      </c>
      <c r="M897" s="30">
        <v>0.2</v>
      </c>
      <c r="N897" s="25">
        <v>0.02</v>
      </c>
      <c r="O897" s="25">
        <v>8.82</v>
      </c>
      <c r="P897" s="25">
        <v>7.72</v>
      </c>
      <c r="Q897" s="25">
        <v>0.01</v>
      </c>
      <c r="R897" s="25">
        <v>11.2</v>
      </c>
      <c r="S897" s="31">
        <v>15</v>
      </c>
      <c r="T897" s="51">
        <v>0.01</v>
      </c>
      <c r="U897" s="42">
        <v>56.8</v>
      </c>
      <c r="V897" s="42">
        <v>21.16</v>
      </c>
      <c r="W897" s="42">
        <v>4.2698500000000004E-3</v>
      </c>
      <c r="X897" s="42">
        <v>22</v>
      </c>
      <c r="Y897" s="44">
        <v>2.92</v>
      </c>
      <c r="Z897" s="87">
        <f t="shared" si="53"/>
        <v>4.9495377208795714</v>
      </c>
      <c r="AA897" s="88">
        <f t="shared" si="54"/>
        <v>5.064762533085954</v>
      </c>
      <c r="AB897" s="90">
        <f t="shared" si="55"/>
        <v>-1.1506027309372427E-2</v>
      </c>
      <c r="AD897" s="100"/>
      <c r="AE897" s="96"/>
    </row>
    <row r="898" spans="1:31" x14ac:dyDescent="0.2">
      <c r="A898" s="2" t="s">
        <v>152</v>
      </c>
      <c r="B898" s="9">
        <v>41774</v>
      </c>
      <c r="C898" s="18">
        <v>1.66</v>
      </c>
      <c r="D898" s="12">
        <v>7.37</v>
      </c>
      <c r="F898" s="12">
        <v>11</v>
      </c>
      <c r="H898" s="23">
        <f t="shared" si="52"/>
        <v>4.2657951880159239E-8</v>
      </c>
      <c r="I898" s="32">
        <v>0.02</v>
      </c>
      <c r="J898" s="25">
        <v>18.93</v>
      </c>
      <c r="K898" s="30">
        <v>0.2</v>
      </c>
      <c r="L898" s="25">
        <v>198</v>
      </c>
      <c r="M898" s="30">
        <v>0.6</v>
      </c>
      <c r="N898" s="25">
        <v>2.9</v>
      </c>
      <c r="O898" s="25">
        <v>48.9</v>
      </c>
      <c r="P898" s="25">
        <v>119</v>
      </c>
      <c r="Q898" s="25">
        <v>1.08</v>
      </c>
      <c r="R898" s="25">
        <v>1260</v>
      </c>
      <c r="S898" s="31">
        <v>18</v>
      </c>
      <c r="T898" s="51">
        <v>2.44</v>
      </c>
      <c r="U898" s="42">
        <v>2.67</v>
      </c>
      <c r="V898" s="42">
        <v>0.22</v>
      </c>
      <c r="W898" s="42">
        <v>3.2799999999999999E-3</v>
      </c>
      <c r="X898" s="42">
        <v>2307</v>
      </c>
      <c r="Y898" s="44">
        <v>13.5</v>
      </c>
      <c r="Z898" s="87">
        <f t="shared" si="53"/>
        <v>76.924582071943888</v>
      </c>
      <c r="AA898" s="88">
        <f t="shared" si="54"/>
        <v>78.713855180732267</v>
      </c>
      <c r="AB898" s="90">
        <f t="shared" si="55"/>
        <v>-1.1496344607235592E-2</v>
      </c>
      <c r="AC898" s="19">
        <v>76.98</v>
      </c>
      <c r="AD898" s="13">
        <v>78.7</v>
      </c>
      <c r="AE898" s="95">
        <v>2.2200000000000002</v>
      </c>
    </row>
    <row r="899" spans="1:31" x14ac:dyDescent="0.2">
      <c r="A899" s="2" t="s">
        <v>345</v>
      </c>
      <c r="B899" s="9">
        <v>36109</v>
      </c>
      <c r="C899" s="18">
        <v>0.82</v>
      </c>
      <c r="D899" s="12">
        <v>6.99</v>
      </c>
      <c r="F899" s="12">
        <v>6.2</v>
      </c>
      <c r="H899" s="23">
        <f t="shared" si="52"/>
        <v>1.0232929922807534E-7</v>
      </c>
      <c r="I899" s="28"/>
      <c r="J899" s="25">
        <v>0.05</v>
      </c>
      <c r="K899" s="36"/>
      <c r="L899" s="25">
        <v>70</v>
      </c>
      <c r="M899" s="36"/>
      <c r="N899" s="25">
        <v>0.16</v>
      </c>
      <c r="O899" s="25">
        <v>11</v>
      </c>
      <c r="P899" s="25">
        <v>6.7</v>
      </c>
      <c r="Q899" s="25">
        <v>0.18</v>
      </c>
      <c r="R899" s="25">
        <v>8.6</v>
      </c>
      <c r="S899" s="36"/>
      <c r="T899" s="51">
        <v>0.02</v>
      </c>
      <c r="U899" s="42">
        <v>52.3</v>
      </c>
      <c r="V899" s="42">
        <v>1.05</v>
      </c>
      <c r="W899" s="42">
        <v>6.8963999999999996E-3</v>
      </c>
      <c r="X899" s="42">
        <v>18</v>
      </c>
      <c r="Y899" s="44">
        <v>3.21</v>
      </c>
      <c r="Z899" s="87">
        <f t="shared" si="53"/>
        <v>4.714693188691907</v>
      </c>
      <c r="AA899" s="88">
        <f t="shared" si="54"/>
        <v>4.824264013239997</v>
      </c>
      <c r="AB899" s="90">
        <f t="shared" si="55"/>
        <v>-1.1486666962495527E-2</v>
      </c>
    </row>
    <row r="900" spans="1:31" x14ac:dyDescent="0.2">
      <c r="A900" s="2" t="s">
        <v>353</v>
      </c>
      <c r="B900" s="9">
        <v>38846</v>
      </c>
      <c r="C900" s="20"/>
      <c r="D900" s="13">
        <v>7.16</v>
      </c>
      <c r="F900" s="12">
        <v>2.6</v>
      </c>
      <c r="H900" s="23">
        <f t="shared" ref="H900:H963" si="56">10^-(D900)</f>
        <v>6.9183097091893466E-8</v>
      </c>
      <c r="I900" s="28"/>
      <c r="J900" s="25">
        <v>1.08</v>
      </c>
      <c r="K900" s="29">
        <v>7</v>
      </c>
      <c r="L900" s="25">
        <v>102.01</v>
      </c>
      <c r="M900" s="29">
        <v>5</v>
      </c>
      <c r="N900" s="25">
        <v>0.41</v>
      </c>
      <c r="O900" s="25">
        <v>4.8899999999999997</v>
      </c>
      <c r="P900" s="25">
        <v>21.8</v>
      </c>
      <c r="Q900" s="25">
        <v>0.52</v>
      </c>
      <c r="R900" s="25">
        <v>25</v>
      </c>
      <c r="S900" s="29">
        <v>10</v>
      </c>
      <c r="T900" s="51">
        <v>0.45</v>
      </c>
      <c r="U900" s="42">
        <v>4</v>
      </c>
      <c r="V900" s="42">
        <v>0.48</v>
      </c>
      <c r="W900" s="42">
        <v>0.02</v>
      </c>
      <c r="X900" s="42">
        <v>20</v>
      </c>
      <c r="Y900" s="44">
        <v>7.71</v>
      </c>
      <c r="Z900" s="87">
        <f t="shared" ref="Z900:Z963" si="57">(H900/H$3)+(I900/I$3*3)+(J900/J$3)+(L900/L$3*2)+(N900/N$3*2)+(O900/O$3)+(P900/P$3*2)+(Q900/Q$3*2)+(R900/R$3)</f>
        <v>8.1899252291626681</v>
      </c>
      <c r="AA900" s="88">
        <f t="shared" ref="AA900:AA963" si="58">(T900/T$3*3)+(U900/U$3*2)+(V900/V$3)+(W900/W$3)+(X900/X$3)+Y900</f>
        <v>8.3798392412969172</v>
      </c>
      <c r="AB900" s="90">
        <f t="shared" ref="AB900:AB963" si="59">(Z900-AA900)/(Z900+AA900)</f>
        <v>-1.1461479278889325E-2</v>
      </c>
      <c r="AC900" s="19">
        <v>8.19</v>
      </c>
      <c r="AD900" s="13">
        <v>8.39</v>
      </c>
      <c r="AE900" s="94">
        <v>-2.38</v>
      </c>
    </row>
    <row r="901" spans="1:31" x14ac:dyDescent="0.2">
      <c r="A901" s="2" t="s">
        <v>271</v>
      </c>
      <c r="B901" s="9">
        <v>39240</v>
      </c>
      <c r="C901" s="18">
        <v>4.49</v>
      </c>
      <c r="D901" s="12">
        <v>6.43</v>
      </c>
      <c r="F901" s="12">
        <v>2.5</v>
      </c>
      <c r="H901" s="23">
        <f t="shared" si="56"/>
        <v>3.7153522909717226E-7</v>
      </c>
      <c r="I901" s="28"/>
      <c r="J901" s="25">
        <v>0.01</v>
      </c>
      <c r="K901" s="33"/>
      <c r="L901" s="25">
        <v>133</v>
      </c>
      <c r="M901" s="33"/>
      <c r="N901" s="25">
        <v>1E-3</v>
      </c>
      <c r="O901" s="25">
        <v>3.83</v>
      </c>
      <c r="P901" s="25">
        <v>10.1</v>
      </c>
      <c r="Q901" s="25">
        <v>4.0000000000000001E-3</v>
      </c>
      <c r="R901" s="25">
        <v>70.599999999999994</v>
      </c>
      <c r="S901" s="34"/>
      <c r="T901" s="51">
        <v>0.1</v>
      </c>
      <c r="U901" s="42">
        <v>36.299999999999997</v>
      </c>
      <c r="V901" s="42">
        <v>37.619999999999997</v>
      </c>
      <c r="W901" s="42">
        <v>3.2799999999999999E-3</v>
      </c>
      <c r="X901" s="42">
        <v>202</v>
      </c>
      <c r="Y901" s="44">
        <v>3.82</v>
      </c>
      <c r="Z901" s="87">
        <f t="shared" si="57"/>
        <v>10.637252025378483</v>
      </c>
      <c r="AA901" s="88">
        <f t="shared" si="58"/>
        <v>10.883869791273185</v>
      </c>
      <c r="AB901" s="90">
        <f t="shared" si="59"/>
        <v>-1.1459335995388681E-2</v>
      </c>
    </row>
    <row r="902" spans="1:31" x14ac:dyDescent="0.2">
      <c r="A902" s="2" t="s">
        <v>218</v>
      </c>
      <c r="B902" s="9">
        <v>38449</v>
      </c>
      <c r="C902" s="19">
        <v>12.22</v>
      </c>
      <c r="D902" s="12">
        <v>7.72</v>
      </c>
      <c r="F902" s="12">
        <v>1.2</v>
      </c>
      <c r="H902" s="23">
        <f t="shared" si="56"/>
        <v>1.9054607179632456E-8</v>
      </c>
      <c r="I902" s="28"/>
      <c r="J902" s="25">
        <v>0.35</v>
      </c>
      <c r="K902" s="30">
        <v>0.2</v>
      </c>
      <c r="L902" s="27">
        <v>58.8</v>
      </c>
      <c r="M902" s="30">
        <v>0.2</v>
      </c>
      <c r="N902" s="25">
        <v>0.09</v>
      </c>
      <c r="O902" s="25">
        <v>2.0699999999999998</v>
      </c>
      <c r="P902" s="25">
        <v>7.37</v>
      </c>
      <c r="Q902" s="25">
        <v>0.19</v>
      </c>
      <c r="R902" s="25">
        <v>17</v>
      </c>
      <c r="S902" s="31">
        <v>1900</v>
      </c>
      <c r="T902" s="51">
        <v>0.06</v>
      </c>
      <c r="U902" s="42">
        <v>8.0299999999999994</v>
      </c>
      <c r="V902" s="42">
        <v>0.22</v>
      </c>
      <c r="W902" s="42">
        <v>3.2845000000000001E-3</v>
      </c>
      <c r="X902" s="42">
        <v>9.6</v>
      </c>
      <c r="Y902" s="43">
        <v>4.0199999999999996</v>
      </c>
      <c r="Z902" s="87">
        <f t="shared" si="57"/>
        <v>4.3624437086120533</v>
      </c>
      <c r="AA902" s="88">
        <f t="shared" si="58"/>
        <v>4.4634888459052302</v>
      </c>
      <c r="AB902" s="90">
        <f t="shared" si="59"/>
        <v>-1.1448664112152094E-2</v>
      </c>
      <c r="AC902" s="19">
        <v>4.3499999999999996</v>
      </c>
      <c r="AD902" s="13">
        <v>4.45</v>
      </c>
      <c r="AE902" s="94">
        <v>0.1</v>
      </c>
    </row>
    <row r="903" spans="1:31" x14ac:dyDescent="0.2">
      <c r="A903" s="2" t="s">
        <v>291</v>
      </c>
      <c r="B903" s="9">
        <v>40325</v>
      </c>
      <c r="C903" s="18">
        <v>5.74</v>
      </c>
      <c r="D903" s="12">
        <v>5.99</v>
      </c>
      <c r="F903" s="12">
        <v>0.88</v>
      </c>
      <c r="H903" s="23">
        <f t="shared" si="56"/>
        <v>1.0232929922807527E-6</v>
      </c>
      <c r="I903" s="32">
        <v>1E-3</v>
      </c>
      <c r="J903" s="25">
        <v>0.01</v>
      </c>
      <c r="K903" s="36"/>
      <c r="L903" s="25">
        <v>38</v>
      </c>
      <c r="M903" s="36"/>
      <c r="N903" s="25">
        <v>0.55000000000000004</v>
      </c>
      <c r="O903" s="25">
        <v>2.12</v>
      </c>
      <c r="P903" s="25">
        <v>5.0199999999999996</v>
      </c>
      <c r="Q903" s="25">
        <v>0.03</v>
      </c>
      <c r="R903" s="25">
        <v>14.6</v>
      </c>
      <c r="S903" s="36"/>
      <c r="T903" s="51">
        <v>0.01</v>
      </c>
      <c r="U903" s="42">
        <v>39.5</v>
      </c>
      <c r="V903" s="42">
        <v>34.26</v>
      </c>
      <c r="W903" s="42">
        <v>3.2799999999999999E-3</v>
      </c>
      <c r="X903" s="42">
        <v>31</v>
      </c>
      <c r="Y903" s="44">
        <v>0.84</v>
      </c>
      <c r="Z903" s="87">
        <f t="shared" si="57"/>
        <v>3.0199405068507268</v>
      </c>
      <c r="AA903" s="88">
        <f t="shared" si="58"/>
        <v>3.0897559852507008</v>
      </c>
      <c r="AB903" s="90">
        <f t="shared" si="59"/>
        <v>-1.1426996167523379E-2</v>
      </c>
      <c r="AC903" s="19">
        <v>3.03</v>
      </c>
      <c r="AD903" s="99">
        <v>3.09</v>
      </c>
      <c r="AE903" s="95">
        <v>1.93</v>
      </c>
    </row>
    <row r="904" spans="1:31" x14ac:dyDescent="0.2">
      <c r="A904" s="2" t="s">
        <v>218</v>
      </c>
      <c r="B904" s="9">
        <v>37904</v>
      </c>
      <c r="C904" s="18">
        <v>11.83</v>
      </c>
      <c r="D904" s="12">
        <v>7.95</v>
      </c>
      <c r="F904" s="12">
        <v>1</v>
      </c>
      <c r="H904" s="23">
        <f t="shared" si="56"/>
        <v>1.1220184543019609E-8</v>
      </c>
      <c r="I904" s="32">
        <v>3.0999999999999999E-3</v>
      </c>
      <c r="J904" s="25">
        <v>0.34</v>
      </c>
      <c r="K904" s="36"/>
      <c r="L904" s="25">
        <v>64</v>
      </c>
      <c r="M904" s="36"/>
      <c r="N904" s="25">
        <v>0.72</v>
      </c>
      <c r="O904" s="25">
        <v>2.2999999999999998</v>
      </c>
      <c r="P904" s="25">
        <v>7.9</v>
      </c>
      <c r="Q904" s="25">
        <v>0.26</v>
      </c>
      <c r="R904" s="25">
        <v>15</v>
      </c>
      <c r="S904" s="36"/>
      <c r="T904" s="51">
        <v>0.15</v>
      </c>
      <c r="U904" s="42">
        <v>7.2</v>
      </c>
      <c r="V904" s="42">
        <v>0.44</v>
      </c>
      <c r="W904" s="42">
        <v>6.5599999999999999E-3</v>
      </c>
      <c r="X904" s="42">
        <v>9</v>
      </c>
      <c r="Y904" s="44">
        <v>4.3</v>
      </c>
      <c r="Z904" s="87">
        <f t="shared" si="57"/>
        <v>4.609314010025666</v>
      </c>
      <c r="AA904" s="88">
        <f t="shared" si="58"/>
        <v>4.7157471284040966</v>
      </c>
      <c r="AB904" s="90">
        <f t="shared" si="59"/>
        <v>-1.141366440374382E-2</v>
      </c>
      <c r="AD904" s="100"/>
      <c r="AE904" s="96"/>
    </row>
    <row r="905" spans="1:31" x14ac:dyDescent="0.2">
      <c r="A905" s="2" t="s">
        <v>241</v>
      </c>
      <c r="B905" s="9">
        <v>38840</v>
      </c>
      <c r="C905" s="20"/>
      <c r="D905" s="12">
        <v>7.38</v>
      </c>
      <c r="F905" s="12">
        <v>1.9</v>
      </c>
      <c r="H905" s="23">
        <f t="shared" si="56"/>
        <v>4.1686938347033516E-8</v>
      </c>
      <c r="I905" s="32">
        <v>7.0000000000000001E-3</v>
      </c>
      <c r="J905" s="25">
        <v>0.09</v>
      </c>
      <c r="K905" s="29">
        <v>5</v>
      </c>
      <c r="L905" s="25">
        <v>76.48</v>
      </c>
      <c r="M905" s="30">
        <v>5</v>
      </c>
      <c r="N905" s="25">
        <v>0.15</v>
      </c>
      <c r="O905" s="25">
        <v>2.4300000000000002</v>
      </c>
      <c r="P905" s="25">
        <v>4.79</v>
      </c>
      <c r="Q905" s="25">
        <v>0.22</v>
      </c>
      <c r="R905" s="25">
        <v>11.9</v>
      </c>
      <c r="S905" s="29">
        <v>10</v>
      </c>
      <c r="T905" s="51">
        <v>0.09</v>
      </c>
      <c r="U905" s="42">
        <v>33</v>
      </c>
      <c r="V905" s="42">
        <v>0.48</v>
      </c>
      <c r="W905" s="42">
        <v>0.02</v>
      </c>
      <c r="X905" s="42">
        <v>21</v>
      </c>
      <c r="Y905" s="44">
        <v>3.63</v>
      </c>
      <c r="Z905" s="87">
        <f t="shared" si="57"/>
        <v>4.8093671334390429</v>
      </c>
      <c r="AA905" s="88">
        <f t="shared" si="58"/>
        <v>4.9204024232573254</v>
      </c>
      <c r="AB905" s="90">
        <f t="shared" si="59"/>
        <v>-1.141191362973896E-2</v>
      </c>
      <c r="AC905" s="19">
        <v>4.8099999999999996</v>
      </c>
      <c r="AD905" s="99">
        <v>4.92</v>
      </c>
      <c r="AE905" s="95">
        <v>-2.3199999999999998</v>
      </c>
    </row>
    <row r="906" spans="1:31" x14ac:dyDescent="0.2">
      <c r="A906" s="2" t="s">
        <v>123</v>
      </c>
      <c r="B906" s="9">
        <v>41932</v>
      </c>
      <c r="C906" s="18">
        <v>2.08</v>
      </c>
      <c r="D906" s="12">
        <v>7.64</v>
      </c>
      <c r="E906" s="16"/>
      <c r="F906" s="12">
        <v>2.5</v>
      </c>
      <c r="H906" s="23">
        <f t="shared" si="56"/>
        <v>2.2908676527677693E-8</v>
      </c>
      <c r="I906" s="28"/>
      <c r="J906" s="25">
        <v>0.1</v>
      </c>
      <c r="K906" s="33"/>
      <c r="L906" s="25">
        <v>78.8</v>
      </c>
      <c r="M906" s="36"/>
      <c r="N906" s="25">
        <v>1.0900000000000001</v>
      </c>
      <c r="O906" s="25">
        <v>1.05</v>
      </c>
      <c r="P906" s="25">
        <v>4.99</v>
      </c>
      <c r="Q906" s="25">
        <v>0.23</v>
      </c>
      <c r="R906" s="25">
        <v>9.9499999999999993</v>
      </c>
      <c r="S906" s="36"/>
      <c r="T906" s="51">
        <v>0.02</v>
      </c>
      <c r="U906" s="42">
        <v>51.5</v>
      </c>
      <c r="V906" s="42">
        <v>0.22</v>
      </c>
      <c r="W906" s="42">
        <v>3.2799999999999999E-3</v>
      </c>
      <c r="X906" s="42">
        <v>33</v>
      </c>
      <c r="Y906" s="44">
        <v>2.96</v>
      </c>
      <c r="Z906" s="87">
        <f t="shared" si="57"/>
        <v>4.8552789357196593</v>
      </c>
      <c r="AA906" s="88">
        <f t="shared" si="58"/>
        <v>4.9672749469935722</v>
      </c>
      <c r="AB906" s="90">
        <f t="shared" si="59"/>
        <v>-1.1401923838872018E-2</v>
      </c>
      <c r="AC906" s="19">
        <v>4.88</v>
      </c>
      <c r="AD906" s="99">
        <v>4.96</v>
      </c>
      <c r="AE906" s="95">
        <v>1.78</v>
      </c>
    </row>
    <row r="907" spans="1:31" x14ac:dyDescent="0.2">
      <c r="A907" s="2" t="s">
        <v>108</v>
      </c>
      <c r="B907" s="9">
        <v>41226</v>
      </c>
      <c r="C907" s="18">
        <v>13.13</v>
      </c>
      <c r="D907" s="12">
        <v>7.62</v>
      </c>
      <c r="F907" s="12">
        <v>2.2000000000000002</v>
      </c>
      <c r="H907" s="23">
        <f t="shared" si="56"/>
        <v>2.3988329190194864E-8</v>
      </c>
      <c r="I907" s="28"/>
      <c r="J907" s="25">
        <v>0.46</v>
      </c>
      <c r="K907" s="36"/>
      <c r="L907" s="25">
        <v>56.9</v>
      </c>
      <c r="M907" s="33"/>
      <c r="N907" s="25">
        <v>0.77</v>
      </c>
      <c r="O907" s="25">
        <v>2.36</v>
      </c>
      <c r="P907" s="25">
        <v>5.98</v>
      </c>
      <c r="Q907" s="25">
        <v>0.15</v>
      </c>
      <c r="R907" s="25">
        <v>20.9</v>
      </c>
      <c r="S907" s="36"/>
      <c r="T907" s="51">
        <v>0.19</v>
      </c>
      <c r="U907" s="42">
        <v>5.13</v>
      </c>
      <c r="V907" s="42">
        <v>0.22</v>
      </c>
      <c r="W907" s="42">
        <v>3.2799999999999999E-3</v>
      </c>
      <c r="X907" s="42">
        <v>26</v>
      </c>
      <c r="Y907" s="44">
        <v>3.61</v>
      </c>
      <c r="Z907" s="87">
        <f t="shared" si="57"/>
        <v>4.3593388727277809</v>
      </c>
      <c r="AA907" s="88">
        <f t="shared" si="58"/>
        <v>4.4598460763571657</v>
      </c>
      <c r="AB907" s="90">
        <f t="shared" si="59"/>
        <v>-1.139642769820959E-2</v>
      </c>
      <c r="AC907" s="19">
        <v>4.37</v>
      </c>
      <c r="AD907" s="99">
        <v>4.46</v>
      </c>
      <c r="AE907" s="95">
        <v>1.86</v>
      </c>
    </row>
    <row r="908" spans="1:31" x14ac:dyDescent="0.2">
      <c r="A908" s="2" t="s">
        <v>231</v>
      </c>
      <c r="B908" s="9">
        <v>41932</v>
      </c>
      <c r="C908" s="18">
        <v>1.33</v>
      </c>
      <c r="D908" s="12">
        <v>7.12</v>
      </c>
      <c r="F908" s="12">
        <v>11</v>
      </c>
      <c r="H908" s="23">
        <f t="shared" si="56"/>
        <v>7.5857757502918145E-8</v>
      </c>
      <c r="I908" s="24">
        <v>2E-3</v>
      </c>
      <c r="J908" s="25">
        <v>0.37</v>
      </c>
      <c r="K908" s="36"/>
      <c r="L908" s="25">
        <v>134</v>
      </c>
      <c r="M908" s="36"/>
      <c r="N908" s="25">
        <v>2.65</v>
      </c>
      <c r="O908" s="25">
        <v>12.7</v>
      </c>
      <c r="P908" s="25">
        <v>11.4</v>
      </c>
      <c r="Q908" s="25">
        <v>0.42</v>
      </c>
      <c r="R908" s="25">
        <v>27.1</v>
      </c>
      <c r="S908" s="36"/>
      <c r="T908" s="51">
        <v>0.01</v>
      </c>
      <c r="U908" s="42">
        <v>76</v>
      </c>
      <c r="V908" s="42">
        <v>0.22</v>
      </c>
      <c r="W908" s="42">
        <v>3.2799999999999999E-3</v>
      </c>
      <c r="X908" s="42">
        <v>47</v>
      </c>
      <c r="Y908" s="44">
        <v>6.56</v>
      </c>
      <c r="Z908" s="87">
        <f t="shared" si="57"/>
        <v>9.2590584247985586</v>
      </c>
      <c r="AA908" s="88">
        <f t="shared" si="58"/>
        <v>9.4719262427473137</v>
      </c>
      <c r="AB908" s="90">
        <f t="shared" si="59"/>
        <v>-1.1364475585609721E-2</v>
      </c>
      <c r="AC908" s="19">
        <v>9.31</v>
      </c>
      <c r="AD908" s="13">
        <v>9.4700000000000006</v>
      </c>
      <c r="AE908" s="94">
        <v>1.7</v>
      </c>
    </row>
    <row r="909" spans="1:31" x14ac:dyDescent="0.2">
      <c r="A909" s="2" t="s">
        <v>328</v>
      </c>
      <c r="B909" s="9">
        <v>39162</v>
      </c>
      <c r="C909" s="18">
        <v>7.13</v>
      </c>
      <c r="D909" s="12">
        <v>5.12</v>
      </c>
      <c r="F909" s="12">
        <v>0.79</v>
      </c>
      <c r="H909" s="23">
        <f t="shared" si="56"/>
        <v>7.5857757502918323E-6</v>
      </c>
      <c r="I909" s="32">
        <v>0.2</v>
      </c>
      <c r="J909" s="25">
        <v>0.01</v>
      </c>
      <c r="K909" s="36"/>
      <c r="L909" s="25">
        <v>8.68</v>
      </c>
      <c r="M909" s="33"/>
      <c r="N909" s="25">
        <v>0.06</v>
      </c>
      <c r="O909" s="25">
        <v>2.84</v>
      </c>
      <c r="P909" s="25">
        <v>5.19</v>
      </c>
      <c r="Q909" s="25">
        <v>0.01</v>
      </c>
      <c r="R909" s="25">
        <v>29.7</v>
      </c>
      <c r="S909" s="36"/>
      <c r="T909" s="51">
        <v>0.03</v>
      </c>
      <c r="U909" s="42">
        <v>23.8</v>
      </c>
      <c r="V909" s="42">
        <v>16.510000000000002</v>
      </c>
      <c r="W909" s="42">
        <v>3.2799999999999999E-3</v>
      </c>
      <c r="X909" s="42">
        <v>51</v>
      </c>
      <c r="Y909" s="44">
        <v>0.1</v>
      </c>
      <c r="Z909" s="87">
        <f t="shared" si="57"/>
        <v>2.249933294775547</v>
      </c>
      <c r="AA909" s="88">
        <f t="shared" si="58"/>
        <v>2.3014273264959026</v>
      </c>
      <c r="AB909" s="90">
        <f t="shared" si="59"/>
        <v>-1.1313986301083399E-2</v>
      </c>
      <c r="AD909" s="100"/>
      <c r="AE909" s="96"/>
    </row>
    <row r="910" spans="1:31" x14ac:dyDescent="0.2">
      <c r="A910" s="2" t="s">
        <v>368</v>
      </c>
      <c r="B910" s="9">
        <v>38475</v>
      </c>
      <c r="C910" s="18">
        <v>0.94</v>
      </c>
      <c r="D910" s="12">
        <v>4.74</v>
      </c>
      <c r="F910" s="12">
        <v>9.4</v>
      </c>
      <c r="H910" s="23">
        <f t="shared" si="56"/>
        <v>1.8197008586099817E-5</v>
      </c>
      <c r="I910" s="32">
        <v>0.06</v>
      </c>
      <c r="J910" s="25">
        <v>0.01</v>
      </c>
      <c r="K910" s="30">
        <v>0.2</v>
      </c>
      <c r="L910" s="25">
        <v>36.4</v>
      </c>
      <c r="M910" s="30">
        <v>0.4</v>
      </c>
      <c r="N910" s="25">
        <v>0.06</v>
      </c>
      <c r="O910" s="25">
        <v>19.3</v>
      </c>
      <c r="P910" s="25">
        <v>8.2899999999999991</v>
      </c>
      <c r="Q910" s="25">
        <v>1.55</v>
      </c>
      <c r="R910" s="25">
        <v>44.1</v>
      </c>
      <c r="S910" s="31">
        <v>175</v>
      </c>
      <c r="T910" s="51">
        <v>0.02</v>
      </c>
      <c r="U910" s="42">
        <v>30.6</v>
      </c>
      <c r="V910" s="42">
        <v>103.67</v>
      </c>
      <c r="W910" s="42">
        <v>4.5982999999999996E-3</v>
      </c>
      <c r="X910" s="42">
        <v>95</v>
      </c>
      <c r="Y910" s="44">
        <v>0.1</v>
      </c>
      <c r="Z910" s="87">
        <f t="shared" si="57"/>
        <v>4.9760417420606355</v>
      </c>
      <c r="AA910" s="88">
        <f t="shared" si="58"/>
        <v>5.089694758176714</v>
      </c>
      <c r="AB910" s="90">
        <f t="shared" si="59"/>
        <v>-1.1291078016337755E-2</v>
      </c>
      <c r="AD910" s="100"/>
      <c r="AE910" s="96"/>
    </row>
    <row r="911" spans="1:31" x14ac:dyDescent="0.2">
      <c r="A911" s="2" t="s">
        <v>334</v>
      </c>
      <c r="B911" s="9">
        <v>38482</v>
      </c>
      <c r="C911" s="18">
        <v>2.4</v>
      </c>
      <c r="D911" s="12">
        <v>5.2</v>
      </c>
      <c r="F911" s="12">
        <v>8.3000000000000007</v>
      </c>
      <c r="H911" s="23">
        <f t="shared" si="56"/>
        <v>6.3095734448019212E-6</v>
      </c>
      <c r="I911" s="32">
        <v>0.02</v>
      </c>
      <c r="J911" s="25">
        <v>7.0000000000000007E-2</v>
      </c>
      <c r="K911" s="30">
        <v>4.4000000000000004</v>
      </c>
      <c r="L911" s="25">
        <v>15.6</v>
      </c>
      <c r="M911" s="30">
        <v>1.4</v>
      </c>
      <c r="N911" s="25">
        <v>1.58</v>
      </c>
      <c r="O911" s="25">
        <v>21.5</v>
      </c>
      <c r="P911" s="25">
        <v>3.97</v>
      </c>
      <c r="Q911" s="25">
        <v>0.06</v>
      </c>
      <c r="R911" s="25">
        <v>9.1</v>
      </c>
      <c r="S911" s="31">
        <v>36</v>
      </c>
      <c r="T911" s="51">
        <v>0.01</v>
      </c>
      <c r="U911" s="42">
        <v>56.7</v>
      </c>
      <c r="V911" s="42">
        <v>19.43</v>
      </c>
      <c r="W911" s="42">
        <v>6.8974500000000003E-3</v>
      </c>
      <c r="X911" s="42">
        <v>17</v>
      </c>
      <c r="Y911" s="44">
        <v>0.19</v>
      </c>
      <c r="Z911" s="87">
        <f t="shared" si="57"/>
        <v>2.1156374641431692</v>
      </c>
      <c r="AA911" s="88">
        <f t="shared" si="58"/>
        <v>2.1637908901213514</v>
      </c>
      <c r="AB911" s="90">
        <f t="shared" si="59"/>
        <v>-1.1252303343318388E-2</v>
      </c>
      <c r="AD911" s="100"/>
      <c r="AE911" s="96"/>
    </row>
    <row r="912" spans="1:31" x14ac:dyDescent="0.2">
      <c r="A912" s="2" t="s">
        <v>248</v>
      </c>
      <c r="B912" s="9">
        <v>38692</v>
      </c>
      <c r="C912" s="18">
        <v>10.16</v>
      </c>
      <c r="D912" s="12">
        <v>6.9</v>
      </c>
      <c r="F912" s="12">
        <v>1.7</v>
      </c>
      <c r="H912" s="23">
        <f t="shared" si="56"/>
        <v>1.2589254117941651E-7</v>
      </c>
      <c r="I912" s="32">
        <v>2E-3</v>
      </c>
      <c r="J912" s="25">
        <v>0.14000000000000001</v>
      </c>
      <c r="K912" s="30">
        <v>1</v>
      </c>
      <c r="L912" s="25">
        <v>74.7</v>
      </c>
      <c r="M912" s="30">
        <v>1</v>
      </c>
      <c r="N912" s="25">
        <v>2.2599999999999998</v>
      </c>
      <c r="O912" s="25">
        <v>1.1000000000000001</v>
      </c>
      <c r="P912" s="25">
        <v>3.7</v>
      </c>
      <c r="Q912" s="25">
        <v>0.22</v>
      </c>
      <c r="R912" s="25">
        <v>12.4</v>
      </c>
      <c r="S912" s="31">
        <v>5</v>
      </c>
      <c r="T912" s="51">
        <v>0.21</v>
      </c>
      <c r="U912" s="42">
        <v>72</v>
      </c>
      <c r="V912" s="42">
        <v>0.44</v>
      </c>
      <c r="W912" s="42">
        <v>0.03</v>
      </c>
      <c r="X912" s="42">
        <v>28</v>
      </c>
      <c r="Y912" s="44">
        <v>2.5</v>
      </c>
      <c r="Z912" s="87">
        <f t="shared" si="57"/>
        <v>4.6963844174389218</v>
      </c>
      <c r="AA912" s="88">
        <f t="shared" si="58"/>
        <v>4.8031345207473422</v>
      </c>
      <c r="AB912" s="90">
        <f t="shared" si="59"/>
        <v>-1.1237422021372602E-2</v>
      </c>
      <c r="AC912" s="19">
        <v>4.6900000000000004</v>
      </c>
      <c r="AD912" s="99">
        <v>-4.79</v>
      </c>
      <c r="AE912" s="95">
        <v>-2.0299999999999998</v>
      </c>
    </row>
    <row r="913" spans="1:31" x14ac:dyDescent="0.2">
      <c r="A913" s="2" t="s">
        <v>282</v>
      </c>
      <c r="B913" s="9">
        <v>39175</v>
      </c>
      <c r="C913" s="18">
        <v>6.47</v>
      </c>
      <c r="D913" s="12">
        <v>5.97</v>
      </c>
      <c r="F913" s="12">
        <v>3.8</v>
      </c>
      <c r="H913" s="23">
        <f t="shared" si="56"/>
        <v>1.0715193052376047E-6</v>
      </c>
      <c r="I913" s="24">
        <v>8.9999999999999993E-3</v>
      </c>
      <c r="J913" s="25">
        <v>0.01</v>
      </c>
      <c r="K913" s="33"/>
      <c r="L913" s="25">
        <v>34.4</v>
      </c>
      <c r="M913" s="33"/>
      <c r="N913" s="25">
        <v>6.0000000000000001E-3</v>
      </c>
      <c r="O913" s="25">
        <v>6.24</v>
      </c>
      <c r="P913" s="25">
        <v>4.0199999999999996</v>
      </c>
      <c r="Q913" s="25">
        <v>8.9999999999999993E-3</v>
      </c>
      <c r="R913" s="25">
        <v>20.6</v>
      </c>
      <c r="S913" s="34"/>
      <c r="T913" s="51">
        <v>0.05</v>
      </c>
      <c r="U913" s="42">
        <v>36.1</v>
      </c>
      <c r="V913" s="42">
        <v>44.26</v>
      </c>
      <c r="W913" s="42">
        <v>4.2700000000000004E-3</v>
      </c>
      <c r="X913" s="42">
        <v>40</v>
      </c>
      <c r="Y913" s="44">
        <v>0.57999999999999996</v>
      </c>
      <c r="Z913" s="87">
        <f t="shared" si="57"/>
        <v>3.1050273715682244</v>
      </c>
      <c r="AA913" s="88">
        <f t="shared" si="58"/>
        <v>3.1754283672196406</v>
      </c>
      <c r="AB913" s="90">
        <f t="shared" si="59"/>
        <v>-1.120953615143281E-2</v>
      </c>
      <c r="AD913" s="100"/>
      <c r="AE913" s="96"/>
    </row>
    <row r="914" spans="1:31" x14ac:dyDescent="0.2">
      <c r="A914" s="2" t="s">
        <v>285</v>
      </c>
      <c r="B914" s="9">
        <v>35583</v>
      </c>
      <c r="C914" s="19">
        <v>6.4</v>
      </c>
      <c r="D914" s="12">
        <v>6.77</v>
      </c>
      <c r="F914" s="12">
        <v>1.4</v>
      </c>
      <c r="H914" s="23">
        <f t="shared" si="56"/>
        <v>1.6982436524617427E-7</v>
      </c>
      <c r="I914" s="24">
        <v>5.0000000000000001E-3</v>
      </c>
      <c r="J914" s="25">
        <v>0.02</v>
      </c>
      <c r="K914" s="33"/>
      <c r="L914" s="25">
        <v>81</v>
      </c>
      <c r="M914" s="33"/>
      <c r="N914" s="25">
        <v>0.6</v>
      </c>
      <c r="O914" s="25">
        <v>1.9</v>
      </c>
      <c r="P914" s="25">
        <v>7.3</v>
      </c>
      <c r="Q914" s="25">
        <v>0.18</v>
      </c>
      <c r="R914" s="25">
        <v>6.5</v>
      </c>
      <c r="S914" s="34"/>
      <c r="T914" s="51">
        <v>0.19</v>
      </c>
      <c r="U914" s="42">
        <v>69.5</v>
      </c>
      <c r="V914" s="42">
        <v>10.62</v>
      </c>
      <c r="W914" s="42">
        <v>3.284E-3</v>
      </c>
      <c r="X914" s="42">
        <v>21</v>
      </c>
      <c r="Y914" s="44">
        <v>2.9</v>
      </c>
      <c r="Z914" s="87">
        <f t="shared" si="57"/>
        <v>5.00352300988978</v>
      </c>
      <c r="AA914" s="88">
        <f t="shared" si="58"/>
        <v>5.1166089115188882</v>
      </c>
      <c r="AB914" s="90">
        <f t="shared" si="59"/>
        <v>-1.1174350542790869E-2</v>
      </c>
      <c r="AD914" s="100"/>
      <c r="AE914" s="96"/>
    </row>
    <row r="915" spans="1:31" x14ac:dyDescent="0.2">
      <c r="A915" s="2" t="s">
        <v>261</v>
      </c>
      <c r="B915" s="9">
        <v>40808</v>
      </c>
      <c r="C915" s="18">
        <v>2.21</v>
      </c>
      <c r="D915" s="12">
        <v>7.36</v>
      </c>
      <c r="F915" s="12">
        <v>1.2</v>
      </c>
      <c r="H915" s="23">
        <f t="shared" si="56"/>
        <v>4.3651583224016566E-8</v>
      </c>
      <c r="I915" s="32">
        <v>2E-3</v>
      </c>
      <c r="J915" s="25">
        <v>0.18</v>
      </c>
      <c r="K915" s="33"/>
      <c r="L915" s="25">
        <v>51.8</v>
      </c>
      <c r="M915" s="33"/>
      <c r="N915" s="25">
        <v>4.53</v>
      </c>
      <c r="O915" s="25">
        <v>1.58</v>
      </c>
      <c r="P915" s="25">
        <v>4.53</v>
      </c>
      <c r="Q915" s="25">
        <v>0.18</v>
      </c>
      <c r="R915" s="25">
        <v>13</v>
      </c>
      <c r="S915" s="34"/>
      <c r="T915" s="51">
        <v>0.01</v>
      </c>
      <c r="U915" s="42">
        <v>67</v>
      </c>
      <c r="V915" s="42">
        <v>0.22</v>
      </c>
      <c r="W915" s="42">
        <v>0.01</v>
      </c>
      <c r="X915" s="42">
        <v>29</v>
      </c>
      <c r="Y915" s="44">
        <v>1.61</v>
      </c>
      <c r="Z915" s="87">
        <f t="shared" si="57"/>
        <v>3.7423841949742664</v>
      </c>
      <c r="AA915" s="88">
        <f t="shared" si="58"/>
        <v>3.8269515440402326</v>
      </c>
      <c r="AB915" s="90">
        <f t="shared" si="59"/>
        <v>-1.1172360690791153E-2</v>
      </c>
      <c r="AC915" s="19">
        <v>3.82</v>
      </c>
      <c r="AD915" s="99">
        <v>3.82</v>
      </c>
      <c r="AE915" s="95">
        <v>0.03</v>
      </c>
    </row>
    <row r="916" spans="1:31" x14ac:dyDescent="0.2">
      <c r="A916" s="2" t="s">
        <v>195</v>
      </c>
      <c r="B916" s="9">
        <v>40063</v>
      </c>
      <c r="C916" s="18">
        <v>9.31</v>
      </c>
      <c r="D916" s="12">
        <v>7.61</v>
      </c>
      <c r="F916" s="12">
        <v>1.7</v>
      </c>
      <c r="H916" s="23">
        <f t="shared" si="56"/>
        <v>2.4547089156850259E-8</v>
      </c>
      <c r="I916" s="28"/>
      <c r="J916" s="25">
        <v>0.08</v>
      </c>
      <c r="K916" s="30">
        <v>0.5</v>
      </c>
      <c r="L916" s="25">
        <v>90.7</v>
      </c>
      <c r="M916" s="30">
        <v>0.9</v>
      </c>
      <c r="N916" s="25">
        <v>1.1100000000000001</v>
      </c>
      <c r="O916" s="25">
        <v>1.21</v>
      </c>
      <c r="P916" s="25">
        <v>6.68</v>
      </c>
      <c r="Q916" s="25">
        <v>0.22</v>
      </c>
      <c r="R916" s="25">
        <v>11.4</v>
      </c>
      <c r="S916" s="31">
        <v>0.7</v>
      </c>
      <c r="T916" s="51">
        <v>0.03</v>
      </c>
      <c r="U916" s="42">
        <v>81.3</v>
      </c>
      <c r="V916" s="42">
        <v>0.22</v>
      </c>
      <c r="W916" s="42">
        <v>3.2799999999999999E-3</v>
      </c>
      <c r="X916" s="42">
        <v>42</v>
      </c>
      <c r="Y916" s="44">
        <v>2.9</v>
      </c>
      <c r="Z916" s="87">
        <f t="shared" si="57"/>
        <v>5.6545327772813625</v>
      </c>
      <c r="AA916" s="88">
        <f t="shared" si="58"/>
        <v>5.7818505108272582</v>
      </c>
      <c r="AB916" s="90">
        <f t="shared" si="59"/>
        <v>-1.1132692070427438E-2</v>
      </c>
      <c r="AD916" s="100"/>
      <c r="AE916" s="95">
        <v>0.11</v>
      </c>
    </row>
    <row r="917" spans="1:31" x14ac:dyDescent="0.2">
      <c r="A917" s="2" t="s">
        <v>350</v>
      </c>
      <c r="B917" s="9">
        <v>39190</v>
      </c>
      <c r="C917" s="19">
        <v>1.95</v>
      </c>
      <c r="D917" s="12">
        <v>5.84</v>
      </c>
      <c r="F917" s="12">
        <v>2.1</v>
      </c>
      <c r="H917" s="23">
        <f t="shared" si="56"/>
        <v>1.445439770745926E-6</v>
      </c>
      <c r="J917" s="25">
        <v>0.01</v>
      </c>
      <c r="K917" s="36"/>
      <c r="L917" s="25">
        <v>51.4</v>
      </c>
      <c r="M917" s="33"/>
      <c r="N917" s="25">
        <v>0.02</v>
      </c>
      <c r="O917" s="25">
        <v>9.5299999999999994</v>
      </c>
      <c r="P917" s="25">
        <v>11.9</v>
      </c>
      <c r="Q917" s="25">
        <v>0.59</v>
      </c>
      <c r="R917" s="25">
        <v>13.7</v>
      </c>
      <c r="S917" s="36"/>
      <c r="T917" s="51">
        <v>0.03</v>
      </c>
      <c r="U917" s="42">
        <v>33.299999999999997</v>
      </c>
      <c r="V917" s="42">
        <v>133.24</v>
      </c>
      <c r="W917" s="42">
        <v>3.2799999999999999E-3</v>
      </c>
      <c r="X917" s="42">
        <v>38</v>
      </c>
      <c r="Y917" s="44">
        <v>0.59</v>
      </c>
      <c r="Z917" s="87">
        <f t="shared" si="57"/>
        <v>4.4062877007023005</v>
      </c>
      <c r="AA917" s="88">
        <f t="shared" si="58"/>
        <v>4.5052280383216008</v>
      </c>
      <c r="AB917" s="90">
        <f t="shared" si="59"/>
        <v>-1.1102526272386686E-2</v>
      </c>
    </row>
    <row r="918" spans="1:31" x14ac:dyDescent="0.2">
      <c r="A918" s="2" t="s">
        <v>246</v>
      </c>
      <c r="B918" s="9">
        <v>35590</v>
      </c>
      <c r="C918" s="18">
        <v>3.11</v>
      </c>
      <c r="D918" s="12">
        <v>7.18</v>
      </c>
      <c r="F918" s="12">
        <v>1.8</v>
      </c>
      <c r="H918" s="23">
        <f t="shared" si="56"/>
        <v>6.606934480075943E-8</v>
      </c>
      <c r="I918" s="24">
        <v>2E-3</v>
      </c>
      <c r="J918" s="25">
        <v>0.01</v>
      </c>
      <c r="K918" s="33"/>
      <c r="L918" s="25">
        <v>140</v>
      </c>
      <c r="M918" s="33"/>
      <c r="N918" s="25">
        <v>0.02</v>
      </c>
      <c r="O918" s="25">
        <v>5.0999999999999996</v>
      </c>
      <c r="P918" s="25">
        <v>11</v>
      </c>
      <c r="Q918" s="25">
        <v>5.0000000000000001E-3</v>
      </c>
      <c r="R918" s="25">
        <v>11</v>
      </c>
      <c r="S918" s="34"/>
      <c r="T918" s="51">
        <v>0.04</v>
      </c>
      <c r="U918" s="42">
        <v>62.7</v>
      </c>
      <c r="V918" s="42">
        <v>100.05</v>
      </c>
      <c r="W918" s="42">
        <v>3.284E-3</v>
      </c>
      <c r="X918" s="42">
        <v>38</v>
      </c>
      <c r="Y918" s="44">
        <v>4.7</v>
      </c>
      <c r="Z918" s="87">
        <f t="shared" si="57"/>
        <v>8.5015852312495266</v>
      </c>
      <c r="AA918" s="88">
        <f t="shared" si="58"/>
        <v>8.692275144696989</v>
      </c>
      <c r="AB918" s="90">
        <f t="shared" si="59"/>
        <v>-1.1090581712192429E-2</v>
      </c>
      <c r="AD918" s="100"/>
      <c r="AE918" s="96"/>
    </row>
    <row r="919" spans="1:31" x14ac:dyDescent="0.2">
      <c r="A919" s="2" t="s">
        <v>181</v>
      </c>
      <c r="B919" s="9">
        <v>37182</v>
      </c>
      <c r="C919" s="18">
        <v>19.14</v>
      </c>
      <c r="D919" s="12">
        <v>7.46</v>
      </c>
      <c r="F919" s="12">
        <v>0.68</v>
      </c>
      <c r="H919" s="23">
        <f t="shared" si="56"/>
        <v>3.4673685045253171E-8</v>
      </c>
      <c r="I919" s="32">
        <v>3.0000000000000001E-3</v>
      </c>
      <c r="J919" s="25">
        <v>0.11</v>
      </c>
      <c r="K919" s="29">
        <v>0.2</v>
      </c>
      <c r="L919" s="25">
        <v>53</v>
      </c>
      <c r="M919" s="29">
        <v>0.2</v>
      </c>
      <c r="N919" s="25">
        <v>0.96</v>
      </c>
      <c r="O919" s="25">
        <v>0.97</v>
      </c>
      <c r="P919" s="25">
        <v>2.61</v>
      </c>
      <c r="Q919" s="25">
        <v>7.0000000000000007E-2</v>
      </c>
      <c r="R919" s="25">
        <v>5.61</v>
      </c>
      <c r="S919" s="29">
        <v>4.3</v>
      </c>
      <c r="T919" s="51">
        <v>0.03</v>
      </c>
      <c r="U919" s="42">
        <v>19.600000000000001</v>
      </c>
      <c r="V919" s="42">
        <v>0.22</v>
      </c>
      <c r="W919" s="42">
        <v>3.2845000000000001E-3</v>
      </c>
      <c r="X919" s="42">
        <v>9.57</v>
      </c>
      <c r="Y919" s="44">
        <v>2.56</v>
      </c>
      <c r="Z919" s="87">
        <f t="shared" si="57"/>
        <v>3.1716351100867359</v>
      </c>
      <c r="AA919" s="88">
        <f t="shared" si="58"/>
        <v>3.2425609510620523</v>
      </c>
      <c r="AB919" s="90">
        <f t="shared" si="59"/>
        <v>-1.1057635329378056E-2</v>
      </c>
      <c r="AD919" s="100"/>
      <c r="AE919" s="96"/>
    </row>
    <row r="920" spans="1:31" x14ac:dyDescent="0.2">
      <c r="A920" s="2" t="s">
        <v>367</v>
      </c>
      <c r="B920" s="9">
        <v>41792</v>
      </c>
      <c r="C920" s="18">
        <v>1.65</v>
      </c>
      <c r="D920" s="12">
        <v>6.24</v>
      </c>
      <c r="F920" s="12">
        <v>22</v>
      </c>
      <c r="H920" s="23">
        <f t="shared" si="56"/>
        <v>5.7543993733715549E-7</v>
      </c>
      <c r="J920" s="25">
        <v>0.01</v>
      </c>
      <c r="K920" s="30">
        <v>0.2</v>
      </c>
      <c r="L920" s="25">
        <v>21</v>
      </c>
      <c r="M920" s="30">
        <v>1.2</v>
      </c>
      <c r="N920" s="25">
        <v>0.14000000000000001</v>
      </c>
      <c r="O920" s="25">
        <v>2.31</v>
      </c>
      <c r="P920" s="25">
        <v>1.3</v>
      </c>
      <c r="Q920" s="25">
        <v>4.0000000000000001E-3</v>
      </c>
      <c r="R920" s="25">
        <v>11.1</v>
      </c>
      <c r="S920" s="31">
        <v>3.9</v>
      </c>
      <c r="T920" s="51">
        <v>0.02</v>
      </c>
      <c r="U920" s="42">
        <v>10.8</v>
      </c>
      <c r="V920" s="42">
        <v>7.92</v>
      </c>
      <c r="W920" s="42">
        <v>0.01</v>
      </c>
      <c r="X920" s="42">
        <v>24</v>
      </c>
      <c r="Y920" s="44">
        <v>0.71</v>
      </c>
      <c r="Z920" s="87">
        <f t="shared" si="57"/>
        <v>1.7024691371710383</v>
      </c>
      <c r="AA920" s="88">
        <f t="shared" si="58"/>
        <v>1.7404370353469627</v>
      </c>
      <c r="AB920" s="90">
        <f t="shared" si="59"/>
        <v>-1.102786316949097E-2</v>
      </c>
      <c r="AC920" s="19">
        <v>1.82</v>
      </c>
      <c r="AD920" s="99">
        <v>1.74</v>
      </c>
      <c r="AE920" s="95">
        <v>4.58</v>
      </c>
    </row>
    <row r="921" spans="1:31" x14ac:dyDescent="0.2">
      <c r="A921" s="2" t="s">
        <v>146</v>
      </c>
      <c r="B921" s="9">
        <v>33570</v>
      </c>
      <c r="D921" s="12">
        <v>7.72</v>
      </c>
      <c r="F921" s="12">
        <v>0.2</v>
      </c>
      <c r="H921" s="23">
        <f t="shared" si="56"/>
        <v>1.9054607179632456E-8</v>
      </c>
      <c r="I921" s="24">
        <v>0.01</v>
      </c>
      <c r="J921" s="25">
        <v>0.01</v>
      </c>
      <c r="K921" s="33"/>
      <c r="L921" s="25">
        <v>97</v>
      </c>
      <c r="M921" s="33"/>
      <c r="N921" s="25">
        <v>0.6</v>
      </c>
      <c r="O921" s="25">
        <v>1.2</v>
      </c>
      <c r="P921" s="25">
        <v>6.8</v>
      </c>
      <c r="Q921" s="25">
        <v>0.24</v>
      </c>
      <c r="R921" s="25">
        <v>17</v>
      </c>
      <c r="S921" s="34"/>
      <c r="T921" s="51">
        <v>0.55000000000000004</v>
      </c>
      <c r="U921" s="42">
        <v>117</v>
      </c>
      <c r="V921" s="42">
        <v>0.44</v>
      </c>
      <c r="W921" s="42">
        <v>3.2799999999999999E-3</v>
      </c>
      <c r="X921" s="42">
        <v>56</v>
      </c>
      <c r="Y921" s="44">
        <v>2.2999999999999998</v>
      </c>
      <c r="Z921" s="87">
        <f t="shared" si="57"/>
        <v>6.2017928301344023</v>
      </c>
      <c r="AA921" s="88">
        <f t="shared" si="58"/>
        <v>6.3399556411848286</v>
      </c>
      <c r="AB921" s="90">
        <f t="shared" si="59"/>
        <v>-1.1016232016323744E-2</v>
      </c>
      <c r="AD921" s="100"/>
      <c r="AE921" s="96"/>
    </row>
    <row r="922" spans="1:31" x14ac:dyDescent="0.2">
      <c r="A922" s="2" t="s">
        <v>363</v>
      </c>
      <c r="B922" s="9">
        <v>42165</v>
      </c>
      <c r="C922" s="18">
        <v>3.12</v>
      </c>
      <c r="D922" s="12">
        <v>5.55</v>
      </c>
      <c r="F922" s="13">
        <v>2.4</v>
      </c>
      <c r="H922" s="23">
        <f t="shared" si="56"/>
        <v>2.818382931264453E-6</v>
      </c>
      <c r="I922" s="24">
        <v>3.0000000000000001E-3</v>
      </c>
      <c r="J922" s="25">
        <v>0.01</v>
      </c>
      <c r="K922" s="36"/>
      <c r="L922" s="25">
        <v>17.2</v>
      </c>
      <c r="M922" s="36"/>
      <c r="N922" s="25">
        <v>3.0000000000000001E-3</v>
      </c>
      <c r="O922" s="25">
        <v>8.9700000000000006</v>
      </c>
      <c r="P922" s="25">
        <v>2.99</v>
      </c>
      <c r="Q922" s="25">
        <v>0.52</v>
      </c>
      <c r="R922" s="25">
        <v>38</v>
      </c>
      <c r="S922" s="36"/>
      <c r="T922" s="51">
        <v>0.04</v>
      </c>
      <c r="U922" s="42">
        <v>24.5</v>
      </c>
      <c r="V922" s="42">
        <v>25.4</v>
      </c>
      <c r="W922" s="42">
        <v>7.0000000000000007E-2</v>
      </c>
      <c r="X922" s="42">
        <v>61</v>
      </c>
      <c r="Y922" s="44">
        <v>0.43</v>
      </c>
      <c r="Z922" s="87">
        <f t="shared" si="57"/>
        <v>3.0065061911583024</v>
      </c>
      <c r="AA922" s="88">
        <f t="shared" si="58"/>
        <v>3.073240901790339</v>
      </c>
      <c r="AB922" s="90">
        <f t="shared" si="59"/>
        <v>-1.0976560309463576E-2</v>
      </c>
      <c r="AC922" s="19">
        <v>3.02</v>
      </c>
      <c r="AD922" s="13">
        <v>3.07</v>
      </c>
      <c r="AE922" s="94">
        <v>1.81</v>
      </c>
    </row>
    <row r="923" spans="1:31" x14ac:dyDescent="0.2">
      <c r="A923" s="2" t="s">
        <v>305</v>
      </c>
      <c r="B923" s="9">
        <v>38848</v>
      </c>
      <c r="C923" s="20"/>
      <c r="D923" s="12">
        <v>6.63</v>
      </c>
      <c r="F923" s="12">
        <v>8.3000000000000007</v>
      </c>
      <c r="H923" s="23">
        <f t="shared" si="56"/>
        <v>2.3442288153199206E-7</v>
      </c>
      <c r="I923" s="28"/>
      <c r="J923" s="25">
        <v>0.02</v>
      </c>
      <c r="K923" s="29">
        <v>5</v>
      </c>
      <c r="L923" s="25">
        <v>49.17</v>
      </c>
      <c r="M923" s="29">
        <v>5</v>
      </c>
      <c r="N923" s="25">
        <v>0.08</v>
      </c>
      <c r="O923" s="25">
        <v>23.8</v>
      </c>
      <c r="P923" s="25">
        <v>7.68</v>
      </c>
      <c r="Q923" s="25">
        <v>0.06</v>
      </c>
      <c r="R923" s="25">
        <v>32.9</v>
      </c>
      <c r="S923" s="29">
        <v>40</v>
      </c>
      <c r="T923" s="51">
        <v>0.06</v>
      </c>
      <c r="U923" s="42">
        <v>56</v>
      </c>
      <c r="V923" s="42">
        <v>50.06</v>
      </c>
      <c r="W923" s="42">
        <v>0.03</v>
      </c>
      <c r="X923" s="42">
        <v>73</v>
      </c>
      <c r="Y923" s="44">
        <v>1.21</v>
      </c>
      <c r="Z923" s="87">
        <f t="shared" si="57"/>
        <v>5.1313445602803691</v>
      </c>
      <c r="AA923" s="88">
        <f t="shared" si="58"/>
        <v>5.2450218200819076</v>
      </c>
      <c r="AB923" s="90">
        <f t="shared" si="59"/>
        <v>-1.0955401499380136E-2</v>
      </c>
      <c r="AC923" s="19">
        <v>5.13</v>
      </c>
      <c r="AD923" s="99">
        <v>5.24</v>
      </c>
      <c r="AE923" s="95">
        <v>-2.06</v>
      </c>
    </row>
    <row r="924" spans="1:31" x14ac:dyDescent="0.2">
      <c r="A924" s="2" t="s">
        <v>176</v>
      </c>
      <c r="B924" s="9">
        <v>37566</v>
      </c>
      <c r="C924" s="18">
        <v>9.9</v>
      </c>
      <c r="D924" s="12">
        <v>7.55</v>
      </c>
      <c r="F924" s="12">
        <v>1.7</v>
      </c>
      <c r="H924" s="23">
        <f t="shared" si="56"/>
        <v>2.8183829312644468E-8</v>
      </c>
      <c r="I924" s="32">
        <v>2E-3</v>
      </c>
      <c r="J924" s="25">
        <v>0.47</v>
      </c>
      <c r="K924" s="36"/>
      <c r="L924" s="25">
        <v>67.400000000000006</v>
      </c>
      <c r="M924" s="36"/>
      <c r="N924" s="25">
        <v>1.92</v>
      </c>
      <c r="O924" s="25">
        <v>1.3</v>
      </c>
      <c r="P924" s="25">
        <v>5.5</v>
      </c>
      <c r="Q924" s="25">
        <v>0.15</v>
      </c>
      <c r="R924" s="25">
        <v>9.6999999999999993</v>
      </c>
      <c r="S924" s="36"/>
      <c r="T924" s="51">
        <v>0.3</v>
      </c>
      <c r="U924" s="42">
        <v>20.399999999999999</v>
      </c>
      <c r="V924" s="42">
        <v>0.53</v>
      </c>
      <c r="W924" s="42">
        <v>0.03</v>
      </c>
      <c r="X924" s="42">
        <v>19.3</v>
      </c>
      <c r="Y924" s="44">
        <v>3.48</v>
      </c>
      <c r="Z924" s="87">
        <f t="shared" si="57"/>
        <v>4.3714824217098034</v>
      </c>
      <c r="AA924" s="88">
        <f t="shared" si="58"/>
        <v>4.4677963407424741</v>
      </c>
      <c r="AB924" s="90">
        <f t="shared" si="59"/>
        <v>-1.0896128702467846E-2</v>
      </c>
      <c r="AD924" s="100"/>
      <c r="AE924" s="96"/>
    </row>
    <row r="925" spans="1:31" x14ac:dyDescent="0.2">
      <c r="A925" s="2" t="s">
        <v>289</v>
      </c>
      <c r="B925" s="9">
        <v>39240</v>
      </c>
      <c r="C925" s="18">
        <v>7.97</v>
      </c>
      <c r="D925" s="12">
        <v>7.49</v>
      </c>
      <c r="F925" s="12">
        <v>1.2</v>
      </c>
      <c r="H925" s="23">
        <f t="shared" si="56"/>
        <v>3.2359365692962729E-8</v>
      </c>
      <c r="I925" s="28"/>
      <c r="J925" s="25">
        <v>0.01</v>
      </c>
      <c r="K925" s="33"/>
      <c r="L925" s="25">
        <v>89.3</v>
      </c>
      <c r="M925" s="33"/>
      <c r="N925" s="35"/>
      <c r="O925" s="25">
        <v>4.1100000000000003</v>
      </c>
      <c r="P925" s="25">
        <v>4.37</v>
      </c>
      <c r="Q925" s="25">
        <v>8.0000000000000002E-3</v>
      </c>
      <c r="R925" s="25">
        <v>18.5</v>
      </c>
      <c r="S925" s="34"/>
      <c r="T925" s="51">
        <v>0.03</v>
      </c>
      <c r="U925" s="42">
        <v>43.1</v>
      </c>
      <c r="V925" s="42">
        <v>86.76</v>
      </c>
      <c r="W925" s="42">
        <v>3.2799999999999999E-3</v>
      </c>
      <c r="X925" s="42">
        <v>42</v>
      </c>
      <c r="Y925" s="44">
        <v>2.37</v>
      </c>
      <c r="Z925" s="87">
        <f t="shared" si="57"/>
        <v>5.7262702533340644</v>
      </c>
      <c r="AA925" s="88">
        <f t="shared" si="58"/>
        <v>5.8524035014221534</v>
      </c>
      <c r="AB925" s="90">
        <f t="shared" si="59"/>
        <v>-1.0893583389572296E-2</v>
      </c>
      <c r="AE925" s="96"/>
    </row>
    <row r="926" spans="1:31" x14ac:dyDescent="0.2">
      <c r="A926" s="2" t="s">
        <v>360</v>
      </c>
      <c r="B926" s="9">
        <v>40080</v>
      </c>
      <c r="C926" s="18">
        <v>2.89</v>
      </c>
      <c r="D926" s="12">
        <v>5.78</v>
      </c>
      <c r="F926" s="12">
        <v>2.1</v>
      </c>
      <c r="H926" s="23">
        <f t="shared" si="56"/>
        <v>1.6595869074375577E-6</v>
      </c>
      <c r="I926" s="32">
        <v>0.41</v>
      </c>
      <c r="J926" s="25">
        <v>0.22</v>
      </c>
      <c r="K926" s="29">
        <v>0.6</v>
      </c>
      <c r="L926" s="25">
        <v>46.5</v>
      </c>
      <c r="M926" s="29">
        <v>0.3</v>
      </c>
      <c r="N926" s="25">
        <v>10.6</v>
      </c>
      <c r="O926" s="25">
        <v>6.02</v>
      </c>
      <c r="P926" s="25">
        <v>13.7</v>
      </c>
      <c r="Q926" s="25">
        <v>0.39</v>
      </c>
      <c r="R926" s="25">
        <v>22.2</v>
      </c>
      <c r="S926" s="29">
        <v>1.6</v>
      </c>
      <c r="T926" s="51">
        <v>0.08</v>
      </c>
      <c r="U926" s="42">
        <v>136</v>
      </c>
      <c r="V926" s="42">
        <v>0.22</v>
      </c>
      <c r="W926" s="42">
        <v>3.2799999999999999E-3</v>
      </c>
      <c r="X926" s="42">
        <v>55</v>
      </c>
      <c r="Y926" s="44">
        <v>0.74</v>
      </c>
      <c r="Z926" s="87">
        <f t="shared" si="57"/>
        <v>5.0186675913416483</v>
      </c>
      <c r="AA926" s="88">
        <f t="shared" si="58"/>
        <v>5.1288966308188844</v>
      </c>
      <c r="AB926" s="90">
        <f t="shared" si="59"/>
        <v>-1.0862610678187661E-2</v>
      </c>
      <c r="AD926" s="100"/>
      <c r="AE926" s="95">
        <v>0.04</v>
      </c>
    </row>
    <row r="927" spans="1:31" x14ac:dyDescent="0.2">
      <c r="A927" s="2" t="s">
        <v>95</v>
      </c>
      <c r="B927" s="9">
        <v>34961</v>
      </c>
      <c r="C927" s="18">
        <v>2.2400000000000002</v>
      </c>
      <c r="D927" s="12">
        <v>7.2</v>
      </c>
      <c r="F927" s="12">
        <v>2.7</v>
      </c>
      <c r="H927" s="23">
        <f t="shared" si="56"/>
        <v>6.3095734448019177E-8</v>
      </c>
      <c r="I927" s="32">
        <v>1E-3</v>
      </c>
      <c r="J927" s="25">
        <v>1.06</v>
      </c>
      <c r="K927" s="30">
        <v>11</v>
      </c>
      <c r="L927" s="25">
        <v>64.2</v>
      </c>
      <c r="M927" s="30">
        <v>1</v>
      </c>
      <c r="N927" s="25">
        <v>1.5</v>
      </c>
      <c r="O927" s="25">
        <v>8.1999999999999993</v>
      </c>
      <c r="P927" s="25">
        <v>24.1</v>
      </c>
      <c r="Q927" s="27">
        <v>0.03</v>
      </c>
      <c r="R927" s="25">
        <v>190</v>
      </c>
      <c r="S927" s="31">
        <v>65</v>
      </c>
      <c r="T927" s="51">
        <v>0.03</v>
      </c>
      <c r="U927" s="42">
        <v>19.18</v>
      </c>
      <c r="V927" s="42">
        <v>0.22</v>
      </c>
      <c r="W927" s="42">
        <v>3.2845000000000001E-3</v>
      </c>
      <c r="X927" s="42">
        <v>217</v>
      </c>
      <c r="Y927" s="44">
        <v>7.55</v>
      </c>
      <c r="Z927" s="87">
        <f t="shared" si="57"/>
        <v>13.774305008356631</v>
      </c>
      <c r="AA927" s="88">
        <f t="shared" si="58"/>
        <v>14.075157241995306</v>
      </c>
      <c r="AB927" s="90">
        <f t="shared" si="59"/>
        <v>-1.080280225643759E-2</v>
      </c>
      <c r="AD927" s="100"/>
      <c r="AE927" s="96"/>
    </row>
    <row r="928" spans="1:31" x14ac:dyDescent="0.2">
      <c r="A928" s="2" t="s">
        <v>225</v>
      </c>
      <c r="B928" s="9">
        <v>41771</v>
      </c>
      <c r="C928" s="18">
        <v>0.36</v>
      </c>
      <c r="D928" s="12">
        <v>7.4</v>
      </c>
      <c r="F928" s="12">
        <v>1.9</v>
      </c>
      <c r="H928" s="23">
        <f t="shared" si="56"/>
        <v>3.981071705534957E-8</v>
      </c>
      <c r="I928" s="28"/>
      <c r="J928" s="25">
        <v>0.02</v>
      </c>
      <c r="K928" s="36"/>
      <c r="L928" s="25">
        <v>137</v>
      </c>
      <c r="M928" s="36"/>
      <c r="N928" s="25">
        <v>0.36</v>
      </c>
      <c r="O928" s="25">
        <v>1.84</v>
      </c>
      <c r="P928" s="25">
        <v>10.4</v>
      </c>
      <c r="Q928" s="25">
        <v>0.14000000000000001</v>
      </c>
      <c r="R928" s="25">
        <v>11.1</v>
      </c>
      <c r="S928" s="36"/>
      <c r="T928" s="51">
        <v>0.01</v>
      </c>
      <c r="U928" s="42">
        <v>77.7</v>
      </c>
      <c r="V928" s="42">
        <v>6.77</v>
      </c>
      <c r="W928" s="42">
        <v>0.03</v>
      </c>
      <c r="X928" s="42">
        <v>21</v>
      </c>
      <c r="Y928" s="44">
        <v>6.1</v>
      </c>
      <c r="Z928" s="87">
        <f t="shared" si="57"/>
        <v>8.2409190528148244</v>
      </c>
      <c r="AA928" s="88">
        <f t="shared" si="58"/>
        <v>8.4201157719511279</v>
      </c>
      <c r="AB928" s="90">
        <f t="shared" si="59"/>
        <v>-1.0755437523600567E-2</v>
      </c>
      <c r="AC928" s="19">
        <v>8.25</v>
      </c>
      <c r="AD928" s="99">
        <v>8.42</v>
      </c>
      <c r="AE928" s="95">
        <v>2.06</v>
      </c>
    </row>
    <row r="929" spans="1:31" x14ac:dyDescent="0.2">
      <c r="A929" s="2" t="s">
        <v>116</v>
      </c>
      <c r="B929" s="9">
        <v>39770</v>
      </c>
      <c r="C929" s="18">
        <v>6.5</v>
      </c>
      <c r="D929" s="12">
        <v>7.64</v>
      </c>
      <c r="F929" s="12">
        <v>1.4</v>
      </c>
      <c r="H929" s="23">
        <f t="shared" si="56"/>
        <v>2.2908676527677693E-8</v>
      </c>
      <c r="I929" s="32">
        <v>0.01</v>
      </c>
      <c r="J929" s="25">
        <v>0.26</v>
      </c>
      <c r="K929" s="33"/>
      <c r="L929" s="25">
        <v>73.2</v>
      </c>
      <c r="M929" s="36"/>
      <c r="N929" s="25">
        <v>0.9</v>
      </c>
      <c r="O929" s="25">
        <v>1.46</v>
      </c>
      <c r="P929" s="25">
        <v>4.3600000000000003</v>
      </c>
      <c r="Q929" s="25">
        <v>0.1</v>
      </c>
      <c r="R929" s="25">
        <v>6.19</v>
      </c>
      <c r="S929" s="36"/>
      <c r="T929" s="51">
        <v>0.09</v>
      </c>
      <c r="U929" s="42">
        <v>1.1000000000000001</v>
      </c>
      <c r="V929" s="42">
        <v>0.22</v>
      </c>
      <c r="W929" s="42">
        <v>3.2799999999999999E-3</v>
      </c>
      <c r="X929" s="42">
        <v>7.97</v>
      </c>
      <c r="Y929" s="44">
        <v>4.21</v>
      </c>
      <c r="Z929" s="87">
        <f t="shared" si="57"/>
        <v>4.3694083088979472</v>
      </c>
      <c r="AA929" s="88">
        <f t="shared" si="58"/>
        <v>4.4641863586165229</v>
      </c>
      <c r="AB929" s="90">
        <f t="shared" si="59"/>
        <v>-1.072927310861589E-2</v>
      </c>
      <c r="AD929" s="100"/>
      <c r="AE929" s="95">
        <v>2.2999999999999998</v>
      </c>
    </row>
    <row r="930" spans="1:31" x14ac:dyDescent="0.2">
      <c r="A930" s="2" t="s">
        <v>105</v>
      </c>
      <c r="B930" s="9">
        <v>42312</v>
      </c>
      <c r="D930" s="12">
        <v>7.26</v>
      </c>
      <c r="F930" s="12">
        <v>4.0999999999999996</v>
      </c>
      <c r="H930" s="23">
        <f t="shared" si="56"/>
        <v>5.4954087385762357E-8</v>
      </c>
      <c r="I930" s="24">
        <v>7.0000000000000001E-3</v>
      </c>
      <c r="J930" s="25">
        <v>12.74</v>
      </c>
      <c r="K930" s="33"/>
      <c r="L930" s="25">
        <v>69</v>
      </c>
      <c r="M930" s="33"/>
      <c r="N930" s="25">
        <v>1.45</v>
      </c>
      <c r="O930" s="25">
        <v>6.4</v>
      </c>
      <c r="P930" s="25">
        <v>17</v>
      </c>
      <c r="Q930" s="25">
        <v>0.25</v>
      </c>
      <c r="R930" s="25">
        <v>29</v>
      </c>
      <c r="S930" s="34"/>
      <c r="T930" s="51">
        <v>6.43</v>
      </c>
      <c r="U930" s="42">
        <v>1</v>
      </c>
      <c r="V930" s="42">
        <v>1.01</v>
      </c>
      <c r="W930" s="42">
        <v>0.03</v>
      </c>
      <c r="X930" s="42">
        <v>9.5</v>
      </c>
      <c r="Y930" s="44">
        <v>6.68</v>
      </c>
      <c r="Z930" s="87">
        <f t="shared" si="57"/>
        <v>7.0363978662491409</v>
      </c>
      <c r="AA930" s="88">
        <f t="shared" si="58"/>
        <v>7.1888604983946687</v>
      </c>
      <c r="AB930" s="90">
        <f t="shared" si="59"/>
        <v>-1.071774081267067E-2</v>
      </c>
      <c r="AC930" s="19">
        <v>7.03</v>
      </c>
      <c r="AD930" s="99">
        <v>6.98</v>
      </c>
      <c r="AE930" s="95">
        <v>0.71</v>
      </c>
    </row>
    <row r="931" spans="1:31" x14ac:dyDescent="0.2">
      <c r="A931" s="2" t="s">
        <v>109</v>
      </c>
      <c r="B931" s="9">
        <v>38645</v>
      </c>
      <c r="C931" s="18">
        <v>7.3</v>
      </c>
      <c r="D931" s="12">
        <v>7.84</v>
      </c>
      <c r="F931" s="12">
        <v>1</v>
      </c>
      <c r="H931" s="23">
        <f t="shared" si="56"/>
        <v>1.4454397707459279E-8</v>
      </c>
      <c r="I931" s="32">
        <v>4.0000000000000001E-3</v>
      </c>
      <c r="J931" s="25">
        <v>0.31</v>
      </c>
      <c r="K931" s="33"/>
      <c r="L931" s="25">
        <v>39.1</v>
      </c>
      <c r="M931" s="33"/>
      <c r="N931" s="25">
        <v>0.45</v>
      </c>
      <c r="O931" s="25">
        <v>1.63</v>
      </c>
      <c r="P931" s="25">
        <v>2.84</v>
      </c>
      <c r="Q931" s="25">
        <v>0.08</v>
      </c>
      <c r="R931" s="25">
        <v>14.1</v>
      </c>
      <c r="S931" s="34"/>
      <c r="T931" s="51">
        <v>0.42</v>
      </c>
      <c r="U931" s="42">
        <v>2.82</v>
      </c>
      <c r="V931" s="42">
        <v>0.22</v>
      </c>
      <c r="W931" s="42">
        <v>3.2845000000000001E-3</v>
      </c>
      <c r="X931" s="42">
        <v>15</v>
      </c>
      <c r="Y931" s="44">
        <v>2.44</v>
      </c>
      <c r="Z931" s="87">
        <f t="shared" si="57"/>
        <v>2.8764384941798089</v>
      </c>
      <c r="AA931" s="88">
        <f t="shared" si="58"/>
        <v>2.93872550018905</v>
      </c>
      <c r="AB931" s="90">
        <f t="shared" si="59"/>
        <v>-1.0711134899988546E-2</v>
      </c>
      <c r="AC931" s="19">
        <v>2.85</v>
      </c>
      <c r="AD931" s="99">
        <v>2.92</v>
      </c>
      <c r="AE931" s="95">
        <v>-2.2200000000000002</v>
      </c>
    </row>
    <row r="932" spans="1:31" x14ac:dyDescent="0.2">
      <c r="A932" s="2" t="s">
        <v>287</v>
      </c>
      <c r="B932" s="9">
        <v>35403</v>
      </c>
      <c r="C932" s="18">
        <v>4.29</v>
      </c>
      <c r="D932" s="12">
        <v>7.19</v>
      </c>
      <c r="F932" s="12">
        <v>2.2000000000000002</v>
      </c>
      <c r="H932" s="23">
        <f t="shared" si="56"/>
        <v>6.4565422903465397E-8</v>
      </c>
      <c r="I932" s="24">
        <v>0.09</v>
      </c>
      <c r="J932" s="25">
        <v>0.01</v>
      </c>
      <c r="K932" s="36"/>
      <c r="L932" s="25">
        <v>100</v>
      </c>
      <c r="M932" s="36"/>
      <c r="N932" s="25">
        <v>0.08</v>
      </c>
      <c r="O932" s="25">
        <v>8.5</v>
      </c>
      <c r="P932" s="25">
        <v>9</v>
      </c>
      <c r="Q932" s="25">
        <v>2.8E-3</v>
      </c>
      <c r="R932" s="25">
        <v>6.1</v>
      </c>
      <c r="S932" s="36"/>
      <c r="T932" s="51">
        <v>0.55000000000000004</v>
      </c>
      <c r="U932" s="42">
        <v>28.8</v>
      </c>
      <c r="V932" s="42">
        <v>64.959999999999994</v>
      </c>
      <c r="W932" s="42">
        <v>6.8963999999999996E-3</v>
      </c>
      <c r="X932" s="42">
        <v>13</v>
      </c>
      <c r="Y932" s="44">
        <v>4.33</v>
      </c>
      <c r="Z932" s="87">
        <f t="shared" si="57"/>
        <v>6.2267098312219993</v>
      </c>
      <c r="AA932" s="88">
        <f t="shared" si="58"/>
        <v>6.3615422647919129</v>
      </c>
      <c r="AB932" s="90">
        <f t="shared" si="59"/>
        <v>-1.0710973417239433E-2</v>
      </c>
    </row>
    <row r="933" spans="1:31" x14ac:dyDescent="0.2">
      <c r="A933" s="2" t="s">
        <v>109</v>
      </c>
      <c r="B933" s="9">
        <v>39758</v>
      </c>
      <c r="C933" s="18">
        <v>3.99</v>
      </c>
      <c r="D933" s="12">
        <v>7.83</v>
      </c>
      <c r="F933" s="12">
        <v>0.5</v>
      </c>
      <c r="H933" s="23">
        <f t="shared" si="56"/>
        <v>1.4791083881682026E-8</v>
      </c>
      <c r="I933" s="24">
        <v>6.0000000000000001E-3</v>
      </c>
      <c r="J933" s="25">
        <v>0.4</v>
      </c>
      <c r="K933" s="36"/>
      <c r="L933" s="25">
        <v>41</v>
      </c>
      <c r="M933" s="36"/>
      <c r="N933" s="25">
        <v>0.44</v>
      </c>
      <c r="O933" s="25">
        <v>1.8</v>
      </c>
      <c r="P933" s="25">
        <v>3</v>
      </c>
      <c r="Q933" s="27">
        <v>0.08</v>
      </c>
      <c r="R933" s="25">
        <v>15.3</v>
      </c>
      <c r="S933" s="36"/>
      <c r="T933" s="51">
        <v>0.3</v>
      </c>
      <c r="U933" s="42">
        <v>3</v>
      </c>
      <c r="V933" s="42">
        <v>0.22</v>
      </c>
      <c r="W933" s="42">
        <v>0.01</v>
      </c>
      <c r="X933" s="42">
        <v>19</v>
      </c>
      <c r="Y933" s="44">
        <v>2.5</v>
      </c>
      <c r="Z933" s="87">
        <f t="shared" si="57"/>
        <v>3.0458208992406659</v>
      </c>
      <c r="AA933" s="88">
        <f t="shared" si="58"/>
        <v>3.1116630650421611</v>
      </c>
      <c r="AB933" s="90">
        <f t="shared" si="59"/>
        <v>-1.0693030819636721E-2</v>
      </c>
      <c r="AC933" s="19">
        <v>3.05</v>
      </c>
      <c r="AD933" s="13">
        <v>3.1</v>
      </c>
      <c r="AE933" s="94">
        <v>-1.9</v>
      </c>
    </row>
    <row r="934" spans="1:31" x14ac:dyDescent="0.2">
      <c r="A934" s="2" t="s">
        <v>119</v>
      </c>
      <c r="B934" s="9">
        <v>36916</v>
      </c>
      <c r="C934" s="18">
        <v>6.93</v>
      </c>
      <c r="D934" s="12">
        <v>7.3</v>
      </c>
      <c r="F934" s="12">
        <v>3.8</v>
      </c>
      <c r="H934" s="23">
        <f t="shared" si="56"/>
        <v>5.0118723362727164E-8</v>
      </c>
      <c r="I934" s="32">
        <v>0.31</v>
      </c>
      <c r="J934" s="25">
        <v>0.33</v>
      </c>
      <c r="K934" s="33"/>
      <c r="L934" s="25">
        <v>92.8</v>
      </c>
      <c r="M934" s="33"/>
      <c r="N934" s="25">
        <v>0.96</v>
      </c>
      <c r="O934" s="25">
        <v>3.06</v>
      </c>
      <c r="P934" s="25">
        <v>7.77</v>
      </c>
      <c r="Q934" s="25">
        <v>0.21</v>
      </c>
      <c r="R934" s="25">
        <v>18.899999999999999</v>
      </c>
      <c r="S934" s="34"/>
      <c r="T934" s="51">
        <v>0.03</v>
      </c>
      <c r="U934" s="42">
        <v>21.4</v>
      </c>
      <c r="V934" s="42">
        <v>0.22</v>
      </c>
      <c r="W934" s="42">
        <v>0.01</v>
      </c>
      <c r="X934" s="42">
        <v>19.5</v>
      </c>
      <c r="Y934" s="44">
        <v>5.4</v>
      </c>
      <c r="Z934" s="87">
        <f t="shared" si="57"/>
        <v>6.2651649282724149</v>
      </c>
      <c r="AA934" s="88">
        <f t="shared" si="58"/>
        <v>6.4002924513449546</v>
      </c>
      <c r="AB934" s="90">
        <f t="shared" si="59"/>
        <v>-1.0668980915762396E-2</v>
      </c>
      <c r="AD934" s="100"/>
      <c r="AE934" s="96"/>
    </row>
    <row r="935" spans="1:31" x14ac:dyDescent="0.2">
      <c r="A935" s="2" t="s">
        <v>291</v>
      </c>
      <c r="B935" s="9">
        <v>39204</v>
      </c>
      <c r="C935" s="18">
        <v>5.19</v>
      </c>
      <c r="D935" s="12">
        <v>5.95</v>
      </c>
      <c r="F935" s="12">
        <v>1.1000000000000001</v>
      </c>
      <c r="H935" s="23">
        <f t="shared" si="56"/>
        <v>1.1220184543019616E-6</v>
      </c>
      <c r="I935" s="28"/>
      <c r="J935" s="25">
        <v>0.01</v>
      </c>
      <c r="K935" s="33"/>
      <c r="L935" s="25">
        <v>38.4</v>
      </c>
      <c r="M935" s="36"/>
      <c r="N935" s="25">
        <v>4.0000000000000001E-3</v>
      </c>
      <c r="O935" s="25">
        <v>1.89</v>
      </c>
      <c r="P935" s="25">
        <v>5.51</v>
      </c>
      <c r="Q935" s="25">
        <v>0.02</v>
      </c>
      <c r="R935" s="25">
        <v>14.1</v>
      </c>
      <c r="S935" s="36"/>
      <c r="T935" s="51">
        <v>0.02</v>
      </c>
      <c r="U935" s="42">
        <v>44.2</v>
      </c>
      <c r="V935" s="42">
        <v>31.38</v>
      </c>
      <c r="W935" s="42">
        <v>3.2799999999999999E-3</v>
      </c>
      <c r="X935" s="42">
        <v>33</v>
      </c>
      <c r="Y935" s="44">
        <v>0.74</v>
      </c>
      <c r="Z935" s="87">
        <f t="shared" si="57"/>
        <v>3.0325547752874948</v>
      </c>
      <c r="AA935" s="88">
        <f t="shared" si="58"/>
        <v>3.0978830721173898</v>
      </c>
      <c r="AB935" s="90">
        <f t="shared" si="59"/>
        <v>-1.0656383517133199E-2</v>
      </c>
      <c r="AD935" s="100"/>
      <c r="AE935" s="96"/>
    </row>
    <row r="936" spans="1:31" x14ac:dyDescent="0.2">
      <c r="A936" s="2" t="s">
        <v>335</v>
      </c>
      <c r="B936" s="9">
        <v>40717</v>
      </c>
      <c r="C936" s="18">
        <v>1.94</v>
      </c>
      <c r="D936" s="12">
        <v>5.18</v>
      </c>
      <c r="F936" s="12">
        <v>9</v>
      </c>
      <c r="H936" s="23">
        <f t="shared" si="56"/>
        <v>6.6069344800759593E-6</v>
      </c>
      <c r="I936" s="32">
        <v>0.56999999999999995</v>
      </c>
      <c r="J936" s="25">
        <v>0.02</v>
      </c>
      <c r="K936" s="29">
        <v>0.6</v>
      </c>
      <c r="L936" s="25">
        <v>16.899999999999999</v>
      </c>
      <c r="M936" s="29">
        <v>1</v>
      </c>
      <c r="N936" s="25">
        <v>1.23</v>
      </c>
      <c r="O936" s="25">
        <v>9.85</v>
      </c>
      <c r="P936" s="25">
        <v>4.93</v>
      </c>
      <c r="Q936" s="25">
        <v>0.01</v>
      </c>
      <c r="R936" s="25">
        <v>7.82</v>
      </c>
      <c r="S936" s="29">
        <v>42</v>
      </c>
      <c r="T936" s="51">
        <v>0.01</v>
      </c>
      <c r="U936" s="42">
        <v>39.200000000000003</v>
      </c>
      <c r="V936" s="42">
        <v>35.590000000000003</v>
      </c>
      <c r="W936" s="42">
        <v>5.2599999999999999E-3</v>
      </c>
      <c r="X936" s="42">
        <v>16</v>
      </c>
      <c r="Y936" s="44">
        <v>0.15</v>
      </c>
      <c r="Z936" s="87">
        <f t="shared" si="57"/>
        <v>1.949882414297293</v>
      </c>
      <c r="AA936" s="88">
        <f t="shared" si="58"/>
        <v>1.9918740249403448</v>
      </c>
      <c r="AB936" s="90">
        <f t="shared" si="59"/>
        <v>-1.0653020116883034E-2</v>
      </c>
      <c r="AC936" s="19">
        <v>1.98</v>
      </c>
      <c r="AD936" s="99">
        <v>1.99</v>
      </c>
      <c r="AE936" s="95">
        <v>0.83</v>
      </c>
    </row>
    <row r="937" spans="1:31" x14ac:dyDescent="0.2">
      <c r="A937" s="2" t="s">
        <v>326</v>
      </c>
      <c r="B937" s="9">
        <v>38680</v>
      </c>
      <c r="C937" s="18">
        <v>2.77</v>
      </c>
      <c r="D937" s="13">
        <v>6.4</v>
      </c>
      <c r="F937" s="12">
        <v>3</v>
      </c>
      <c r="H937" s="23">
        <f t="shared" si="56"/>
        <v>3.9810717055349618E-7</v>
      </c>
      <c r="I937" s="32">
        <v>5.0000000000000001E-3</v>
      </c>
      <c r="J937" s="25">
        <v>0.05</v>
      </c>
      <c r="K937" s="29">
        <v>1</v>
      </c>
      <c r="L937" s="25">
        <v>37</v>
      </c>
      <c r="M937" s="29">
        <v>1</v>
      </c>
      <c r="N937" s="25">
        <v>1.23</v>
      </c>
      <c r="O937" s="25">
        <v>6.4</v>
      </c>
      <c r="P937" s="25">
        <v>4.0999999999999996</v>
      </c>
      <c r="Q937" s="25">
        <v>0.16</v>
      </c>
      <c r="R937" s="25">
        <v>8.4</v>
      </c>
      <c r="S937" s="29">
        <v>16</v>
      </c>
      <c r="T937" s="51">
        <v>0.03</v>
      </c>
      <c r="U937" s="42">
        <v>51</v>
      </c>
      <c r="V937" s="42">
        <v>34.520000000000003</v>
      </c>
      <c r="W937" s="42">
        <v>0.03</v>
      </c>
      <c r="X937" s="42">
        <v>25</v>
      </c>
      <c r="Y937" s="44">
        <v>0.5</v>
      </c>
      <c r="Z937" s="87">
        <f t="shared" si="57"/>
        <v>2.765881481691014</v>
      </c>
      <c r="AA937" s="88">
        <f t="shared" si="58"/>
        <v>2.8253184778368015</v>
      </c>
      <c r="AB937" s="90">
        <f t="shared" si="59"/>
        <v>-1.0630454388329012E-2</v>
      </c>
      <c r="AC937" s="19">
        <v>2.76</v>
      </c>
      <c r="AD937" s="99">
        <v>-2.82</v>
      </c>
      <c r="AE937" s="95">
        <v>-2.11</v>
      </c>
    </row>
    <row r="938" spans="1:31" x14ac:dyDescent="0.2">
      <c r="A938" s="2" t="s">
        <v>232</v>
      </c>
      <c r="B938" s="9">
        <v>39939</v>
      </c>
      <c r="C938" s="18">
        <v>2.23</v>
      </c>
      <c r="D938" s="12">
        <v>7.02</v>
      </c>
      <c r="F938" s="12">
        <v>2.4</v>
      </c>
      <c r="H938" s="23">
        <f t="shared" si="56"/>
        <v>9.5499258602143556E-8</v>
      </c>
      <c r="I938" s="32">
        <v>1E-3</v>
      </c>
      <c r="J938" s="25">
        <v>0.02</v>
      </c>
      <c r="K938" s="29">
        <v>1.5</v>
      </c>
      <c r="L938" s="25">
        <v>155</v>
      </c>
      <c r="M938" s="29">
        <v>0.2</v>
      </c>
      <c r="N938" s="25">
        <v>2.2999999999999998</v>
      </c>
      <c r="O938" s="25">
        <v>11.6</v>
      </c>
      <c r="P938" s="25">
        <v>10.4</v>
      </c>
      <c r="Q938" s="25">
        <v>0.32</v>
      </c>
      <c r="R938" s="25">
        <v>22.4</v>
      </c>
      <c r="S938" s="29">
        <v>0.7</v>
      </c>
      <c r="T938" s="51">
        <v>0.03</v>
      </c>
      <c r="U938" s="42">
        <v>112</v>
      </c>
      <c r="V938" s="42">
        <v>0.22</v>
      </c>
      <c r="W938" s="42">
        <v>3.6099999999999999E-3</v>
      </c>
      <c r="X938" s="42">
        <v>37</v>
      </c>
      <c r="Y938" s="44">
        <v>6.79</v>
      </c>
      <c r="Z938" s="87">
        <f t="shared" si="57"/>
        <v>9.9563927167098036</v>
      </c>
      <c r="AA938" s="88">
        <f t="shared" si="58"/>
        <v>10.169931271480577</v>
      </c>
      <c r="AB938" s="90">
        <f t="shared" si="59"/>
        <v>-1.0609913409725103E-2</v>
      </c>
      <c r="AD938" s="100"/>
      <c r="AE938" s="95">
        <v>3.02</v>
      </c>
    </row>
    <row r="939" spans="1:31" x14ac:dyDescent="0.2">
      <c r="A939" s="2" t="s">
        <v>373</v>
      </c>
      <c r="B939" s="9">
        <v>40745</v>
      </c>
      <c r="C939" s="18">
        <v>2.77</v>
      </c>
      <c r="D939" s="12">
        <v>5.5</v>
      </c>
      <c r="F939" s="12">
        <v>16</v>
      </c>
      <c r="H939" s="23">
        <f t="shared" si="56"/>
        <v>3.1622776601683767E-6</v>
      </c>
      <c r="I939" s="32">
        <v>0.18</v>
      </c>
      <c r="J939" s="25">
        <v>0.08</v>
      </c>
      <c r="L939" s="25">
        <v>19.100000000000001</v>
      </c>
      <c r="N939" s="25">
        <v>1.18</v>
      </c>
      <c r="O939" s="25">
        <v>8.0299999999999994</v>
      </c>
      <c r="P939" s="25">
        <v>3.26</v>
      </c>
      <c r="Q939" s="25">
        <v>0.03</v>
      </c>
      <c r="R939" s="25">
        <v>8.83</v>
      </c>
      <c r="S939" s="36"/>
      <c r="T939" s="51">
        <v>0.01</v>
      </c>
      <c r="U939" s="42">
        <v>51.3</v>
      </c>
      <c r="V939" s="42">
        <v>0.78</v>
      </c>
      <c r="W939" s="42">
        <v>5.2599999999999999E-3</v>
      </c>
      <c r="X939" s="42">
        <v>18</v>
      </c>
      <c r="Y939" s="44">
        <v>0.33</v>
      </c>
      <c r="Z939" s="87">
        <f t="shared" si="57"/>
        <v>1.8785576529766843</v>
      </c>
      <c r="AA939" s="88">
        <f t="shared" si="58"/>
        <v>1.9187395579593085</v>
      </c>
      <c r="AB939" s="90">
        <f t="shared" si="59"/>
        <v>-1.0581711873092965E-2</v>
      </c>
      <c r="AC939" s="19">
        <v>1.94</v>
      </c>
      <c r="AD939" s="99">
        <v>1.92</v>
      </c>
      <c r="AE939" s="95">
        <v>1.04</v>
      </c>
    </row>
    <row r="940" spans="1:31" x14ac:dyDescent="0.2">
      <c r="A940" s="2" t="s">
        <v>127</v>
      </c>
      <c r="B940" s="9">
        <v>33567</v>
      </c>
      <c r="C940" s="18">
        <v>10.48</v>
      </c>
      <c r="D940" s="12">
        <v>7.17</v>
      </c>
      <c r="F940" s="12">
        <v>2.2999999999999998</v>
      </c>
      <c r="H940" s="23">
        <f t="shared" si="56"/>
        <v>6.7608297539197998E-8</v>
      </c>
      <c r="I940" s="28"/>
      <c r="J940" s="25">
        <v>0.87</v>
      </c>
      <c r="K940" s="33"/>
      <c r="L940" s="25">
        <v>86</v>
      </c>
      <c r="M940" s="33"/>
      <c r="N940" s="25">
        <v>1.5</v>
      </c>
      <c r="O940" s="25">
        <v>5.7</v>
      </c>
      <c r="P940" s="25">
        <v>14</v>
      </c>
      <c r="Q940" s="25">
        <v>0.02</v>
      </c>
      <c r="R940" s="25">
        <v>31</v>
      </c>
      <c r="S940" s="34"/>
      <c r="T940" s="51">
        <v>0.06</v>
      </c>
      <c r="U940" s="42">
        <v>9.6999999999999993</v>
      </c>
      <c r="V940" s="42">
        <v>2.21</v>
      </c>
      <c r="W940" s="42">
        <v>0.01</v>
      </c>
      <c r="X940" s="42">
        <v>33</v>
      </c>
      <c r="Y940" s="44">
        <v>6.02</v>
      </c>
      <c r="Z940" s="87">
        <f t="shared" si="57"/>
        <v>7.0401757338869242</v>
      </c>
      <c r="AA940" s="88">
        <f t="shared" si="58"/>
        <v>7.1905825516910964</v>
      </c>
      <c r="AB940" s="90">
        <f t="shared" si="59"/>
        <v>-1.0569135866540581E-2</v>
      </c>
      <c r="AD940" s="100"/>
      <c r="AE940" s="96"/>
    </row>
    <row r="941" spans="1:31" x14ac:dyDescent="0.2">
      <c r="A941" s="2" t="s">
        <v>289</v>
      </c>
      <c r="B941" s="9">
        <v>38846</v>
      </c>
      <c r="C941" s="20"/>
      <c r="D941" s="12">
        <v>7.29</v>
      </c>
      <c r="F941" s="12">
        <v>1.5</v>
      </c>
      <c r="H941" s="23">
        <f t="shared" si="56"/>
        <v>5.1286138399136415E-8</v>
      </c>
      <c r="I941" s="28"/>
      <c r="J941" s="25">
        <v>0.02</v>
      </c>
      <c r="K941" s="29">
        <v>5</v>
      </c>
      <c r="L941" s="25">
        <v>97.81</v>
      </c>
      <c r="M941" s="29">
        <v>5</v>
      </c>
      <c r="N941" s="25">
        <v>0.02</v>
      </c>
      <c r="O941" s="25">
        <v>1.29</v>
      </c>
      <c r="P941" s="25">
        <v>6.71</v>
      </c>
      <c r="Q941" s="25">
        <v>0.14000000000000001</v>
      </c>
      <c r="R941" s="25">
        <v>16.399999999999999</v>
      </c>
      <c r="S941" s="29">
        <v>10</v>
      </c>
      <c r="T941" s="51">
        <v>0.15</v>
      </c>
      <c r="U941" s="42">
        <v>85</v>
      </c>
      <c r="V941" s="42">
        <v>32.58</v>
      </c>
      <c r="W941" s="42">
        <v>0.18</v>
      </c>
      <c r="X941" s="42">
        <v>26</v>
      </c>
      <c r="Y941" s="44">
        <v>3.28</v>
      </c>
      <c r="Z941" s="87">
        <f t="shared" si="57"/>
        <v>6.1860445168193232</v>
      </c>
      <c r="AA941" s="88">
        <f t="shared" si="58"/>
        <v>6.317105656883248</v>
      </c>
      <c r="AB941" s="90">
        <f t="shared" si="59"/>
        <v>-1.0482249532568278E-2</v>
      </c>
      <c r="AC941" s="19">
        <v>6.19</v>
      </c>
      <c r="AD941" s="13">
        <v>6.31</v>
      </c>
      <c r="AE941" s="95">
        <v>-1.91</v>
      </c>
    </row>
    <row r="942" spans="1:31" x14ac:dyDescent="0.2">
      <c r="A942" s="2" t="s">
        <v>334</v>
      </c>
      <c r="B942" s="9">
        <v>38827</v>
      </c>
      <c r="C942" s="19">
        <v>2.23</v>
      </c>
      <c r="D942" s="12">
        <v>5.36</v>
      </c>
      <c r="F942" s="12">
        <v>8.1</v>
      </c>
      <c r="H942" s="23">
        <f t="shared" si="56"/>
        <v>4.3651583224016507E-6</v>
      </c>
      <c r="I942" s="24">
        <v>5.0000000000000001E-3</v>
      </c>
      <c r="J942" s="25">
        <v>0.08</v>
      </c>
      <c r="K942" s="30">
        <v>5.2</v>
      </c>
      <c r="L942" s="25">
        <v>11.2</v>
      </c>
      <c r="M942" s="30">
        <v>1.1000000000000001</v>
      </c>
      <c r="N942" s="25">
        <v>0.89</v>
      </c>
      <c r="O942" s="25">
        <v>18.399999999999999</v>
      </c>
      <c r="P942" s="25">
        <v>2.98</v>
      </c>
      <c r="Q942" s="25">
        <v>0.05</v>
      </c>
      <c r="R942" s="25">
        <v>8.18</v>
      </c>
      <c r="S942" s="31">
        <v>19</v>
      </c>
      <c r="T942" s="51">
        <v>0.01</v>
      </c>
      <c r="U942" s="42">
        <v>29.1</v>
      </c>
      <c r="V942" s="42">
        <v>29.96</v>
      </c>
      <c r="W942" s="42">
        <v>5.9121E-3</v>
      </c>
      <c r="X942" s="42">
        <v>14</v>
      </c>
      <c r="Y942" s="44">
        <v>0.22</v>
      </c>
      <c r="Z942" s="87">
        <f t="shared" si="57"/>
        <v>1.6691399691842665</v>
      </c>
      <c r="AA942" s="88">
        <f t="shared" si="58"/>
        <v>1.7044009103517903</v>
      </c>
      <c r="AB942" s="90">
        <f t="shared" si="59"/>
        <v>-1.0452205094480135E-2</v>
      </c>
      <c r="AC942" s="19">
        <v>1.6</v>
      </c>
      <c r="AD942" s="99">
        <v>1.7</v>
      </c>
      <c r="AE942" s="95">
        <v>-3.9</v>
      </c>
    </row>
    <row r="943" spans="1:31" x14ac:dyDescent="0.2">
      <c r="A943" s="2" t="s">
        <v>215</v>
      </c>
      <c r="B943" s="9">
        <v>39189</v>
      </c>
      <c r="C943" s="18">
        <v>25</v>
      </c>
      <c r="D943" s="12">
        <v>7.44</v>
      </c>
      <c r="F943" s="12">
        <v>1.7</v>
      </c>
      <c r="H943" s="23">
        <f t="shared" si="56"/>
        <v>3.630780547701001E-8</v>
      </c>
      <c r="I943" s="28"/>
      <c r="J943" s="25">
        <v>0.01</v>
      </c>
      <c r="K943" s="33"/>
      <c r="L943" s="25">
        <v>119</v>
      </c>
      <c r="M943" s="33"/>
      <c r="N943" s="25">
        <v>0.1</v>
      </c>
      <c r="O943" s="25">
        <v>1.28</v>
      </c>
      <c r="P943" s="25">
        <v>7.9</v>
      </c>
      <c r="Q943" s="27">
        <v>0.02</v>
      </c>
      <c r="R943" s="25">
        <v>16.5</v>
      </c>
      <c r="S943" s="34"/>
      <c r="T943" s="51">
        <v>0.09</v>
      </c>
      <c r="U943" s="42">
        <v>28.8</v>
      </c>
      <c r="V943" s="42">
        <v>95.17</v>
      </c>
      <c r="W943" s="42">
        <v>8.8699999999999994E-3</v>
      </c>
      <c r="X943" s="42">
        <v>33</v>
      </c>
      <c r="Y943" s="44">
        <v>4.43</v>
      </c>
      <c r="Z943" s="87">
        <f t="shared" si="57"/>
        <v>7.3433666511008457</v>
      </c>
      <c r="AA943" s="88">
        <f t="shared" si="58"/>
        <v>7.4984872233769178</v>
      </c>
      <c r="AB943" s="90">
        <f t="shared" si="59"/>
        <v>-1.0451563099055925E-2</v>
      </c>
      <c r="AD943" s="100"/>
      <c r="AE943" s="96"/>
    </row>
    <row r="944" spans="1:31" x14ac:dyDescent="0.2">
      <c r="A944" s="2" t="s">
        <v>255</v>
      </c>
      <c r="B944" s="9">
        <v>38847</v>
      </c>
      <c r="D944" s="12">
        <v>7.37</v>
      </c>
      <c r="E944" s="16"/>
      <c r="F944" s="12">
        <v>1.5</v>
      </c>
      <c r="H944" s="23">
        <f t="shared" si="56"/>
        <v>4.2657951880159239E-8</v>
      </c>
      <c r="J944" s="25">
        <v>0.02</v>
      </c>
      <c r="K944" s="29">
        <v>5</v>
      </c>
      <c r="L944" s="25">
        <v>90.67</v>
      </c>
      <c r="M944" s="29">
        <v>5</v>
      </c>
      <c r="N944" s="25">
        <v>0.02</v>
      </c>
      <c r="O944" s="25">
        <v>7.64</v>
      </c>
      <c r="P944" s="25">
        <v>13.41</v>
      </c>
      <c r="Q944" s="25">
        <v>0.01</v>
      </c>
      <c r="R944" s="25">
        <v>24.3</v>
      </c>
      <c r="S944" s="29">
        <v>10</v>
      </c>
      <c r="T944" s="51">
        <v>0.12</v>
      </c>
      <c r="U944" s="42">
        <v>110</v>
      </c>
      <c r="V944" s="42">
        <v>32.22</v>
      </c>
      <c r="W944" s="42">
        <v>0.02</v>
      </c>
      <c r="X944" s="42">
        <v>37</v>
      </c>
      <c r="Y944" s="44">
        <v>3.17</v>
      </c>
      <c r="Z944" s="87">
        <f t="shared" si="57"/>
        <v>6.882269896320782</v>
      </c>
      <c r="AA944" s="88">
        <f t="shared" si="58"/>
        <v>7.027623304280481</v>
      </c>
      <c r="AB944" s="90">
        <f t="shared" si="59"/>
        <v>-1.0449642269964804E-2</v>
      </c>
      <c r="AC944" s="19">
        <v>6.88</v>
      </c>
      <c r="AD944" s="99">
        <v>7.02</v>
      </c>
      <c r="AE944" s="95">
        <v>-2</v>
      </c>
    </row>
    <row r="945" spans="1:31" x14ac:dyDescent="0.2">
      <c r="A945" s="2" t="s">
        <v>302</v>
      </c>
      <c r="B945" s="9">
        <v>39709</v>
      </c>
      <c r="C945" s="18">
        <v>14.98</v>
      </c>
      <c r="D945" s="12">
        <v>7.58</v>
      </c>
      <c r="F945" s="12">
        <v>1.9</v>
      </c>
      <c r="H945" s="23">
        <f t="shared" si="56"/>
        <v>2.6302679918953758E-8</v>
      </c>
      <c r="J945" s="25">
        <v>0.24</v>
      </c>
      <c r="K945" s="29">
        <v>1.4</v>
      </c>
      <c r="L945" s="25">
        <v>80.900000000000006</v>
      </c>
      <c r="M945" s="29">
        <v>0.2</v>
      </c>
      <c r="N945" s="25">
        <v>2.2000000000000002</v>
      </c>
      <c r="O945" s="25">
        <v>1.45</v>
      </c>
      <c r="P945" s="25">
        <v>5.97</v>
      </c>
      <c r="Q945" s="25">
        <v>0.16</v>
      </c>
      <c r="R945" s="25">
        <v>9.4</v>
      </c>
      <c r="S945" s="29">
        <v>0.5</v>
      </c>
      <c r="T945" s="51">
        <v>0.03</v>
      </c>
      <c r="U945" s="42">
        <v>40.4</v>
      </c>
      <c r="V945" s="42">
        <v>0.22</v>
      </c>
      <c r="W945" s="42">
        <v>5.2599999999999999E-3</v>
      </c>
      <c r="X945" s="42">
        <v>26</v>
      </c>
      <c r="Y945" s="44">
        <v>3.6</v>
      </c>
      <c r="Z945" s="87">
        <f t="shared" si="57"/>
        <v>5.0719802213220886</v>
      </c>
      <c r="AA945" s="88">
        <f t="shared" si="58"/>
        <v>5.1790911636533101</v>
      </c>
      <c r="AB945" s="90">
        <f t="shared" si="59"/>
        <v>-1.0448755872309106E-2</v>
      </c>
      <c r="AE945" s="94">
        <v>3.68</v>
      </c>
    </row>
    <row r="946" spans="1:31" x14ac:dyDescent="0.2">
      <c r="A946" s="2" t="s">
        <v>359</v>
      </c>
      <c r="B946" s="9">
        <v>37754</v>
      </c>
      <c r="C946" s="18">
        <v>3.37</v>
      </c>
      <c r="D946" s="12">
        <v>5.8</v>
      </c>
      <c r="F946" s="12">
        <v>2</v>
      </c>
      <c r="H946" s="23">
        <f t="shared" si="56"/>
        <v>1.5848931924611111E-6</v>
      </c>
      <c r="I946" s="24">
        <v>0.17</v>
      </c>
      <c r="J946" s="25">
        <v>0.01</v>
      </c>
      <c r="K946" s="30">
        <v>0.2</v>
      </c>
      <c r="L946" s="25">
        <v>57.9</v>
      </c>
      <c r="M946" s="30">
        <v>0.3</v>
      </c>
      <c r="N946" s="25">
        <v>8.0000000000000002E-3</v>
      </c>
      <c r="O946" s="25">
        <v>13.5</v>
      </c>
      <c r="P946" s="25">
        <v>6.93</v>
      </c>
      <c r="Q946" s="25">
        <v>1E-3</v>
      </c>
      <c r="R946" s="25">
        <v>6.68</v>
      </c>
      <c r="S946" s="31">
        <v>1.4</v>
      </c>
      <c r="T946" s="51">
        <v>0.01</v>
      </c>
      <c r="U946" s="42">
        <v>9.98</v>
      </c>
      <c r="V946" s="42">
        <v>187.6</v>
      </c>
      <c r="W946" s="42">
        <v>3.2799999999999999E-3</v>
      </c>
      <c r="X946" s="42">
        <v>18</v>
      </c>
      <c r="Y946" s="44">
        <v>0.46</v>
      </c>
      <c r="Z946" s="87">
        <f t="shared" si="57"/>
        <v>4.1149698756951905</v>
      </c>
      <c r="AA946" s="88">
        <f t="shared" si="58"/>
        <v>4.2017162212137054</v>
      </c>
      <c r="AB946" s="90">
        <f t="shared" si="59"/>
        <v>-1.0430397938279328E-2</v>
      </c>
    </row>
    <row r="947" spans="1:31" x14ac:dyDescent="0.2">
      <c r="A947" s="2" t="s">
        <v>181</v>
      </c>
      <c r="B947" s="9">
        <v>34311</v>
      </c>
      <c r="C947" s="18">
        <v>19.04</v>
      </c>
      <c r="D947" s="12">
        <v>7.14</v>
      </c>
      <c r="F947" s="12">
        <v>1.2</v>
      </c>
      <c r="H947" s="23">
        <f t="shared" si="56"/>
        <v>7.2443596007499061E-8</v>
      </c>
      <c r="I947" s="24">
        <v>0.08</v>
      </c>
      <c r="J947" s="25">
        <v>0.78</v>
      </c>
      <c r="K947" s="30">
        <v>1</v>
      </c>
      <c r="L947" s="25">
        <v>52</v>
      </c>
      <c r="M947" s="30">
        <v>1</v>
      </c>
      <c r="N947" s="25">
        <v>0.85</v>
      </c>
      <c r="O947" s="25">
        <v>0.6</v>
      </c>
      <c r="P947" s="25">
        <v>2.7</v>
      </c>
      <c r="Q947" s="25">
        <v>0.08</v>
      </c>
      <c r="R947" s="25">
        <v>6.4</v>
      </c>
      <c r="S947" s="31">
        <v>5</v>
      </c>
      <c r="T947" s="51">
        <v>0.01</v>
      </c>
      <c r="U947" s="42">
        <v>29.1</v>
      </c>
      <c r="V947" s="42">
        <v>0.22</v>
      </c>
      <c r="W947" s="42">
        <v>3.2799999999999999E-3</v>
      </c>
      <c r="X947" s="42">
        <v>9</v>
      </c>
      <c r="Y947" s="44">
        <v>2.4</v>
      </c>
      <c r="Z947" s="87">
        <f t="shared" si="57"/>
        <v>3.1962481901858943</v>
      </c>
      <c r="AA947" s="88">
        <f t="shared" si="58"/>
        <v>3.2636225478774326</v>
      </c>
      <c r="AB947" s="90">
        <f t="shared" si="59"/>
        <v>-1.0429675828426419E-2</v>
      </c>
    </row>
    <row r="948" spans="1:31" x14ac:dyDescent="0.2">
      <c r="A948" s="2" t="s">
        <v>279</v>
      </c>
      <c r="B948" s="9">
        <v>41127</v>
      </c>
      <c r="C948" s="20"/>
      <c r="D948" s="12">
        <v>6.9</v>
      </c>
      <c r="F948" s="12">
        <v>1.54</v>
      </c>
      <c r="H948" s="23">
        <f t="shared" si="56"/>
        <v>1.2589254117941651E-7</v>
      </c>
      <c r="J948" s="25">
        <v>0.01</v>
      </c>
      <c r="K948" s="29">
        <v>1</v>
      </c>
      <c r="L948" s="25">
        <v>71.8</v>
      </c>
      <c r="M948" s="29">
        <v>1</v>
      </c>
      <c r="N948" s="25">
        <v>0.13</v>
      </c>
      <c r="O948" s="25">
        <v>3.1</v>
      </c>
      <c r="P948" s="25">
        <v>4.5</v>
      </c>
      <c r="Q948" s="25">
        <v>7.0000000000000007E-2</v>
      </c>
      <c r="R948" s="25">
        <v>18.3</v>
      </c>
      <c r="S948" s="29">
        <v>2.9</v>
      </c>
      <c r="T948" s="51">
        <v>0.09</v>
      </c>
      <c r="U948" s="42">
        <v>47</v>
      </c>
      <c r="V948" s="42">
        <v>56.66</v>
      </c>
      <c r="W948" s="42">
        <v>0.03</v>
      </c>
      <c r="X948" s="42">
        <v>41.2</v>
      </c>
      <c r="Y948" s="44">
        <v>1.88</v>
      </c>
      <c r="Z948" s="87">
        <f t="shared" si="57"/>
        <v>4.8360937388490841</v>
      </c>
      <c r="AA948" s="88">
        <f t="shared" si="58"/>
        <v>4.938019637996188</v>
      </c>
      <c r="AB948" s="90">
        <f t="shared" si="59"/>
        <v>-1.0428147824493715E-2</v>
      </c>
      <c r="AC948" s="19">
        <v>4.9000000000000004</v>
      </c>
      <c r="AD948" s="13">
        <v>5</v>
      </c>
      <c r="AE948" s="94">
        <v>-2.4</v>
      </c>
    </row>
    <row r="949" spans="1:31" x14ac:dyDescent="0.2">
      <c r="A949" s="2" t="s">
        <v>100</v>
      </c>
      <c r="B949" s="9">
        <v>32407</v>
      </c>
      <c r="C949" s="18">
        <v>12.48</v>
      </c>
      <c r="D949" s="12">
        <v>6.78</v>
      </c>
      <c r="F949" s="12">
        <v>3</v>
      </c>
      <c r="H949" s="23">
        <f t="shared" si="56"/>
        <v>1.6595869074375559E-7</v>
      </c>
      <c r="I949" s="32">
        <v>0.03</v>
      </c>
      <c r="J949" s="25">
        <v>0.5</v>
      </c>
      <c r="K949" s="30">
        <v>4.3</v>
      </c>
      <c r="L949" s="25">
        <v>109</v>
      </c>
      <c r="M949" s="30">
        <v>0.1</v>
      </c>
      <c r="N949" s="25">
        <v>2.4</v>
      </c>
      <c r="O949" s="25">
        <v>3.1</v>
      </c>
      <c r="P949" s="25">
        <v>14</v>
      </c>
      <c r="Q949" s="25">
        <v>0.24</v>
      </c>
      <c r="R949" s="25">
        <v>25</v>
      </c>
      <c r="S949" s="31">
        <v>1.3</v>
      </c>
      <c r="T949" s="51">
        <v>1.53</v>
      </c>
      <c r="U949" s="42">
        <v>6.75</v>
      </c>
      <c r="V949" s="42">
        <v>1.1000000000000001</v>
      </c>
      <c r="W949" s="42">
        <v>0.82</v>
      </c>
      <c r="X949" s="42">
        <v>33.5</v>
      </c>
      <c r="Y949" s="44">
        <v>6.88</v>
      </c>
      <c r="Z949" s="87">
        <f t="shared" si="57"/>
        <v>7.8834193941356903</v>
      </c>
      <c r="AA949" s="88">
        <f t="shared" si="58"/>
        <v>8.0494145578164318</v>
      </c>
      <c r="AB949" s="90">
        <f t="shared" si="59"/>
        <v>-1.0418433040934533E-2</v>
      </c>
      <c r="AD949" s="100"/>
      <c r="AE949" s="96"/>
    </row>
    <row r="950" spans="1:31" x14ac:dyDescent="0.2">
      <c r="A950" s="2" t="s">
        <v>250</v>
      </c>
      <c r="B950" s="9">
        <v>39779</v>
      </c>
      <c r="C950" s="18">
        <v>1.98</v>
      </c>
      <c r="D950" s="12">
        <v>6.75</v>
      </c>
      <c r="F950" s="12">
        <v>21</v>
      </c>
      <c r="H950" s="23">
        <f t="shared" si="56"/>
        <v>1.7782794100389206E-7</v>
      </c>
      <c r="I950" s="32">
        <v>0.09</v>
      </c>
      <c r="J950" s="25">
        <v>0.26</v>
      </c>
      <c r="K950" s="36"/>
      <c r="L950" s="25">
        <v>80.8</v>
      </c>
      <c r="M950" s="36"/>
      <c r="N950" s="25">
        <v>4.3899999999999997</v>
      </c>
      <c r="O950" s="25">
        <v>12.4</v>
      </c>
      <c r="P950" s="25">
        <v>5.22</v>
      </c>
      <c r="Q950" s="25">
        <v>0.35</v>
      </c>
      <c r="R950" s="25">
        <v>20.7</v>
      </c>
      <c r="S950" s="36"/>
      <c r="T950" s="51">
        <v>0.41</v>
      </c>
      <c r="U950" s="42">
        <v>77.5</v>
      </c>
      <c r="V950" s="42">
        <v>0.22</v>
      </c>
      <c r="W950" s="42">
        <v>0.02</v>
      </c>
      <c r="X950" s="42">
        <v>41</v>
      </c>
      <c r="Y950" s="44">
        <v>3.21</v>
      </c>
      <c r="Z950" s="87">
        <f t="shared" si="57"/>
        <v>5.8733160635097157</v>
      </c>
      <c r="AA950" s="88">
        <f t="shared" si="58"/>
        <v>5.9969000520148006</v>
      </c>
      <c r="AB950" s="90">
        <f t="shared" si="59"/>
        <v>-1.0411266930806341E-2</v>
      </c>
      <c r="AD950" s="100"/>
      <c r="AE950" s="95">
        <v>4.91</v>
      </c>
    </row>
    <row r="951" spans="1:31" x14ac:dyDescent="0.2">
      <c r="A951" s="2" t="s">
        <v>134</v>
      </c>
      <c r="B951" s="9">
        <v>33262</v>
      </c>
      <c r="C951" s="18">
        <v>24.93</v>
      </c>
      <c r="D951" s="12">
        <v>7.55</v>
      </c>
      <c r="F951" s="12">
        <v>1.6</v>
      </c>
      <c r="H951" s="23">
        <f t="shared" si="56"/>
        <v>2.8183829312644468E-8</v>
      </c>
      <c r="I951" s="32">
        <v>0.57999999999999996</v>
      </c>
      <c r="J951" s="25">
        <v>0.12</v>
      </c>
      <c r="K951" s="36"/>
      <c r="L951" s="25">
        <v>44</v>
      </c>
      <c r="M951" s="36"/>
      <c r="N951" s="25">
        <v>0.96</v>
      </c>
      <c r="O951" s="25">
        <v>1.3</v>
      </c>
      <c r="P951" s="25">
        <v>3.9</v>
      </c>
      <c r="Q951" s="25">
        <v>0.11</v>
      </c>
      <c r="R951" s="25">
        <v>10</v>
      </c>
      <c r="S951" s="36"/>
      <c r="T951" s="51">
        <v>0.15</v>
      </c>
      <c r="U951" s="42">
        <v>12.8</v>
      </c>
      <c r="V951" s="42">
        <v>2.21</v>
      </c>
      <c r="W951" s="42">
        <v>0.01</v>
      </c>
      <c r="X951" s="42">
        <v>10</v>
      </c>
      <c r="Y951" s="44">
        <v>2.57</v>
      </c>
      <c r="Z951" s="87">
        <f t="shared" si="57"/>
        <v>3.0942252834689405</v>
      </c>
      <c r="AA951" s="88">
        <f t="shared" si="58"/>
        <v>3.1591607020272559</v>
      </c>
      <c r="AB951" s="90">
        <f t="shared" si="59"/>
        <v>-1.0384041335193989E-2</v>
      </c>
      <c r="AD951" s="100"/>
      <c r="AE951" s="96"/>
    </row>
    <row r="952" spans="1:31" x14ac:dyDescent="0.2">
      <c r="A952" s="2" t="s">
        <v>243</v>
      </c>
      <c r="B952" s="9">
        <v>34962</v>
      </c>
      <c r="C952" s="18">
        <v>17.600000000000001</v>
      </c>
      <c r="D952" s="12">
        <v>7.23</v>
      </c>
      <c r="F952" s="12">
        <v>0.4</v>
      </c>
      <c r="H952" s="23">
        <f t="shared" si="56"/>
        <v>5.8884365535558776E-8</v>
      </c>
      <c r="I952" s="32">
        <v>5.0000000000000001E-3</v>
      </c>
      <c r="J952" s="25">
        <v>0.02</v>
      </c>
      <c r="K952" s="30">
        <v>1.3</v>
      </c>
      <c r="L952" s="25">
        <v>82</v>
      </c>
      <c r="M952" s="30">
        <v>1</v>
      </c>
      <c r="N952" s="25">
        <v>0.11</v>
      </c>
      <c r="O952" s="25">
        <v>1</v>
      </c>
      <c r="P952" s="25">
        <v>5.4</v>
      </c>
      <c r="Q952" s="25">
        <v>0.02</v>
      </c>
      <c r="R952" s="25">
        <v>12</v>
      </c>
      <c r="S952" s="31">
        <v>5</v>
      </c>
      <c r="T952" s="51">
        <v>0.05</v>
      </c>
      <c r="U952" s="42">
        <v>44.9</v>
      </c>
      <c r="V952" s="42">
        <v>0.22</v>
      </c>
      <c r="W952" s="42">
        <v>6.5680000000000001E-3</v>
      </c>
      <c r="X952" s="42">
        <v>13</v>
      </c>
      <c r="Y952" s="44">
        <v>3.89</v>
      </c>
      <c r="Z952" s="87">
        <f t="shared" si="57"/>
        <v>5.0899538347841586</v>
      </c>
      <c r="AA952" s="88">
        <f t="shared" si="58"/>
        <v>5.1967193860851477</v>
      </c>
      <c r="AB952" s="90">
        <f t="shared" si="59"/>
        <v>-1.0379016520558483E-2</v>
      </c>
      <c r="AD952" s="100"/>
      <c r="AE952" s="96"/>
    </row>
    <row r="953" spans="1:31" x14ac:dyDescent="0.2">
      <c r="A953" s="2" t="s">
        <v>97</v>
      </c>
      <c r="B953" s="9">
        <v>42312</v>
      </c>
      <c r="C953" s="20"/>
      <c r="D953" s="12">
        <v>7.24</v>
      </c>
      <c r="F953" s="12">
        <v>4.5999999999999996</v>
      </c>
      <c r="H953" s="23">
        <f t="shared" si="56"/>
        <v>5.7543993733715586E-8</v>
      </c>
      <c r="I953" s="32">
        <v>0.43</v>
      </c>
      <c r="J953" s="25">
        <v>16.350000000000001</v>
      </c>
      <c r="K953" s="36"/>
      <c r="L953" s="25">
        <v>64</v>
      </c>
      <c r="M953" s="36"/>
      <c r="N953" s="25">
        <v>1.61</v>
      </c>
      <c r="O953" s="25">
        <v>7.4</v>
      </c>
      <c r="P953" s="25">
        <v>16</v>
      </c>
      <c r="Q953" s="25">
        <v>0.27</v>
      </c>
      <c r="R953" s="25">
        <v>27</v>
      </c>
      <c r="S953" s="36"/>
      <c r="T953" s="51">
        <v>6.74</v>
      </c>
      <c r="U953" s="42">
        <v>1</v>
      </c>
      <c r="V953" s="42">
        <v>1.01</v>
      </c>
      <c r="W953" s="42">
        <v>0.03</v>
      </c>
      <c r="X953" s="42">
        <v>8.9</v>
      </c>
      <c r="Y953" s="44">
        <v>6.54</v>
      </c>
      <c r="Z953" s="87">
        <f t="shared" si="57"/>
        <v>6.897255398637661</v>
      </c>
      <c r="AA953" s="88">
        <f t="shared" si="58"/>
        <v>7.0417278176416502</v>
      </c>
      <c r="AB953" s="90">
        <f t="shared" si="59"/>
        <v>-1.0364631104172661E-2</v>
      </c>
      <c r="AC953" s="19">
        <v>6.85</v>
      </c>
      <c r="AD953" s="99">
        <v>6.82</v>
      </c>
      <c r="AE953" s="95">
        <v>0.44</v>
      </c>
    </row>
    <row r="954" spans="1:31" x14ac:dyDescent="0.2">
      <c r="A954" s="2" t="s">
        <v>297</v>
      </c>
      <c r="B954" s="9">
        <v>40133</v>
      </c>
      <c r="C954" s="18">
        <v>7.73</v>
      </c>
      <c r="D954" s="12">
        <v>5.25</v>
      </c>
      <c r="F954" s="12">
        <v>1.7</v>
      </c>
      <c r="H954" s="23">
        <f t="shared" si="56"/>
        <v>5.6234132519034836E-6</v>
      </c>
      <c r="I954" s="32">
        <v>5.0000000000000001E-3</v>
      </c>
      <c r="J954" s="25">
        <v>0.01</v>
      </c>
      <c r="K954" s="36"/>
      <c r="L954" s="25">
        <v>9.85</v>
      </c>
      <c r="M954" s="36"/>
      <c r="N954" s="25">
        <v>2E-3</v>
      </c>
      <c r="O954" s="25">
        <v>3.66</v>
      </c>
      <c r="P954" s="25">
        <v>9.51</v>
      </c>
      <c r="Q954" s="25">
        <v>0.14000000000000001</v>
      </c>
      <c r="R954" s="25">
        <v>35.5</v>
      </c>
      <c r="S954" s="36"/>
      <c r="T954" s="51">
        <v>0.01</v>
      </c>
      <c r="U954" s="42">
        <v>45.4</v>
      </c>
      <c r="V954" s="42">
        <v>13.19</v>
      </c>
      <c r="W954" s="42">
        <v>3.2799999999999999E-3</v>
      </c>
      <c r="X954" s="42">
        <v>61</v>
      </c>
      <c r="Y954" s="44">
        <v>0.1</v>
      </c>
      <c r="Z954" s="87">
        <f t="shared" si="57"/>
        <v>2.9179520466000453</v>
      </c>
      <c r="AA954" s="88">
        <f t="shared" si="58"/>
        <v>2.9790067221348577</v>
      </c>
      <c r="AB954" s="90">
        <f t="shared" si="59"/>
        <v>-1.0353586980888925E-2</v>
      </c>
      <c r="AD954" s="100"/>
      <c r="AE954" s="95">
        <v>0.05</v>
      </c>
    </row>
    <row r="955" spans="1:31" x14ac:dyDescent="0.2">
      <c r="A955" s="2" t="s">
        <v>298</v>
      </c>
      <c r="B955" s="9">
        <v>41767</v>
      </c>
      <c r="C955" s="18">
        <v>16.77</v>
      </c>
      <c r="D955" s="12">
        <v>7.4</v>
      </c>
      <c r="F955" s="12">
        <v>1.4</v>
      </c>
      <c r="H955" s="23">
        <f t="shared" si="56"/>
        <v>3.981071705534957E-8</v>
      </c>
      <c r="I955" s="32">
        <v>5.0000000000000001E-3</v>
      </c>
      <c r="J955" s="25">
        <v>0.01</v>
      </c>
      <c r="L955" s="25">
        <v>147</v>
      </c>
      <c r="N955" s="25">
        <v>0.06</v>
      </c>
      <c r="O955" s="25">
        <v>0.94</v>
      </c>
      <c r="P955" s="25">
        <v>8.86</v>
      </c>
      <c r="Q955" s="25">
        <v>3.0000000000000001E-3</v>
      </c>
      <c r="R955" s="25">
        <v>18.600000000000001</v>
      </c>
      <c r="T955" s="51">
        <v>0.13</v>
      </c>
      <c r="U955" s="42">
        <v>92.4</v>
      </c>
      <c r="V955" s="42">
        <v>70.819999999999993</v>
      </c>
      <c r="W955" s="42">
        <v>3.2799999999999999E-3</v>
      </c>
      <c r="X955" s="42">
        <v>52</v>
      </c>
      <c r="Y955" s="44">
        <v>4.55</v>
      </c>
      <c r="Z955" s="87">
        <f t="shared" si="57"/>
        <v>8.9007051997859143</v>
      </c>
      <c r="AA955" s="88">
        <f t="shared" si="58"/>
        <v>9.0868880307076658</v>
      </c>
      <c r="AB955" s="90">
        <f t="shared" si="59"/>
        <v>-1.0350624929972503E-2</v>
      </c>
      <c r="AC955" s="19">
        <v>8.9</v>
      </c>
      <c r="AD955" s="99">
        <v>9.08</v>
      </c>
      <c r="AE955" s="95">
        <v>2.02</v>
      </c>
    </row>
    <row r="956" spans="1:31" x14ac:dyDescent="0.2">
      <c r="A956" s="2" t="s">
        <v>207</v>
      </c>
      <c r="B956" s="9">
        <v>35143</v>
      </c>
      <c r="C956" s="18">
        <v>2.81</v>
      </c>
      <c r="D956" s="12">
        <v>7.59</v>
      </c>
      <c r="F956" s="12">
        <v>3.7</v>
      </c>
      <c r="H956" s="23">
        <f t="shared" si="56"/>
        <v>2.5703957827688587E-8</v>
      </c>
      <c r="I956" s="28"/>
      <c r="J956" s="25">
        <v>0.06</v>
      </c>
      <c r="K956" s="36"/>
      <c r="L956" s="25">
        <v>53.7</v>
      </c>
      <c r="M956" s="36"/>
      <c r="N956" s="25">
        <v>1.02</v>
      </c>
      <c r="O956" s="25">
        <v>1.05</v>
      </c>
      <c r="P956" s="25">
        <v>4.13</v>
      </c>
      <c r="Q956" s="25">
        <v>0.13</v>
      </c>
      <c r="R956" s="25">
        <v>6.6</v>
      </c>
      <c r="S956" s="36"/>
      <c r="T956" s="51">
        <v>0.06</v>
      </c>
      <c r="U956" s="42">
        <v>5.87</v>
      </c>
      <c r="V956" s="42">
        <v>0.84</v>
      </c>
      <c r="W956" s="42">
        <v>0.03</v>
      </c>
      <c r="X956" s="42">
        <v>11</v>
      </c>
      <c r="Y956" s="44">
        <v>3</v>
      </c>
      <c r="Z956" s="87">
        <f t="shared" si="57"/>
        <v>3.3779463518624802</v>
      </c>
      <c r="AA956" s="88">
        <f t="shared" si="58"/>
        <v>3.4485946488312176</v>
      </c>
      <c r="AB956" s="90">
        <f t="shared" si="59"/>
        <v>-1.0349062132866162E-2</v>
      </c>
      <c r="AD956" s="100"/>
      <c r="AE956" s="96"/>
    </row>
    <row r="957" spans="1:31" x14ac:dyDescent="0.2">
      <c r="A957" s="2" t="s">
        <v>273</v>
      </c>
      <c r="B957" s="9">
        <v>37378</v>
      </c>
      <c r="C957" s="19">
        <v>5.86</v>
      </c>
      <c r="D957" s="13">
        <v>7.19</v>
      </c>
      <c r="F957" s="13">
        <v>1.2</v>
      </c>
      <c r="H957" s="23">
        <f t="shared" si="56"/>
        <v>6.4565422903465397E-8</v>
      </c>
      <c r="I957" s="24">
        <v>2E-3</v>
      </c>
      <c r="J957" s="25">
        <v>0.01</v>
      </c>
      <c r="K957" s="29">
        <v>0.5</v>
      </c>
      <c r="L957" s="25">
        <v>110</v>
      </c>
      <c r="M957" s="29">
        <v>0.6</v>
      </c>
      <c r="N957" s="25">
        <v>0.02</v>
      </c>
      <c r="O957" s="25">
        <v>2.1</v>
      </c>
      <c r="P957" s="25">
        <v>9.09</v>
      </c>
      <c r="Q957" s="25">
        <v>1E-3</v>
      </c>
      <c r="R957" s="25">
        <v>14.1</v>
      </c>
      <c r="S957" s="29">
        <v>1.1000000000000001</v>
      </c>
      <c r="T957" s="51">
        <v>0.1</v>
      </c>
      <c r="U957" s="42">
        <v>31.2</v>
      </c>
      <c r="V957" s="42">
        <v>80.52</v>
      </c>
      <c r="W957" s="42">
        <v>3.2845000000000001E-3</v>
      </c>
      <c r="X957" s="42">
        <v>29</v>
      </c>
      <c r="Y957" s="44">
        <v>4.28</v>
      </c>
      <c r="Z957" s="87">
        <f t="shared" si="57"/>
        <v>6.9054115402675356</v>
      </c>
      <c r="AA957" s="88">
        <f t="shared" si="58"/>
        <v>7.0495199554994645</v>
      </c>
      <c r="AB957" s="90">
        <f t="shared" si="59"/>
        <v>-1.032670173090007E-2</v>
      </c>
      <c r="AD957" s="100"/>
      <c r="AE957" s="96"/>
    </row>
    <row r="958" spans="1:31" x14ac:dyDescent="0.2">
      <c r="A958" s="2" t="s">
        <v>305</v>
      </c>
      <c r="B958" s="9">
        <v>41787</v>
      </c>
      <c r="C958" s="18">
        <v>1.56</v>
      </c>
      <c r="D958" s="12">
        <v>5.9</v>
      </c>
      <c r="F958" s="12">
        <v>9.6999999999999993</v>
      </c>
      <c r="H958" s="23">
        <f t="shared" si="56"/>
        <v>1.2589254117941642E-6</v>
      </c>
      <c r="I958" s="32">
        <v>0.02</v>
      </c>
      <c r="J958" s="25">
        <v>0.02</v>
      </c>
      <c r="K958" s="29">
        <v>0.7</v>
      </c>
      <c r="L958" s="25">
        <v>28.2</v>
      </c>
      <c r="M958" s="29">
        <v>1</v>
      </c>
      <c r="N958" s="25">
        <v>7.0000000000000007E-2</v>
      </c>
      <c r="O958" s="25">
        <v>16.399999999999999</v>
      </c>
      <c r="P958" s="25">
        <v>4.76</v>
      </c>
      <c r="Q958" s="25">
        <v>0.05</v>
      </c>
      <c r="R958" s="25">
        <v>23.2</v>
      </c>
      <c r="S958" s="29">
        <v>36</v>
      </c>
      <c r="T958" s="51">
        <v>0.03</v>
      </c>
      <c r="U958" s="42">
        <v>53</v>
      </c>
      <c r="V958" s="42">
        <v>18.14</v>
      </c>
      <c r="W958" s="42">
        <v>0.04</v>
      </c>
      <c r="X958" s="42">
        <v>42</v>
      </c>
      <c r="Y958" s="44">
        <v>0.72</v>
      </c>
      <c r="Z958" s="87">
        <f t="shared" si="57"/>
        <v>3.2350288882064762</v>
      </c>
      <c r="AA958" s="88">
        <f t="shared" si="58"/>
        <v>3.3025272876982603</v>
      </c>
      <c r="AB958" s="90">
        <f t="shared" si="59"/>
        <v>-1.0324714262580392E-2</v>
      </c>
      <c r="AC958" s="19">
        <v>3.25</v>
      </c>
      <c r="AD958" s="99">
        <v>3.3</v>
      </c>
      <c r="AE958" s="95">
        <v>1.53</v>
      </c>
    </row>
    <row r="959" spans="1:31" x14ac:dyDescent="0.2">
      <c r="A959" s="2" t="s">
        <v>123</v>
      </c>
      <c r="B959" s="9">
        <v>39765</v>
      </c>
      <c r="C959" s="18">
        <v>1.46</v>
      </c>
      <c r="D959" s="12">
        <v>7.67</v>
      </c>
      <c r="F959" s="12">
        <v>1.7</v>
      </c>
      <c r="H959" s="23">
        <f t="shared" si="56"/>
        <v>2.1379620895022292E-8</v>
      </c>
      <c r="I959" s="24">
        <v>7.0000000000000001E-3</v>
      </c>
      <c r="J959" s="25">
        <v>0.1</v>
      </c>
      <c r="K959" s="33"/>
      <c r="L959" s="25">
        <v>69.099999999999994</v>
      </c>
      <c r="M959" s="33"/>
      <c r="N959" s="25">
        <v>1.1000000000000001</v>
      </c>
      <c r="O959" s="25">
        <v>0.89</v>
      </c>
      <c r="P959" s="25">
        <v>4.1399999999999997</v>
      </c>
      <c r="Q959" s="25">
        <v>0.21</v>
      </c>
      <c r="R959" s="25">
        <v>9.16</v>
      </c>
      <c r="S959" s="34"/>
      <c r="T959" s="51">
        <v>0.04</v>
      </c>
      <c r="U959" s="42">
        <v>47.6</v>
      </c>
      <c r="V959" s="42">
        <v>0.22</v>
      </c>
      <c r="W959" s="42">
        <v>3.2799999999999999E-3</v>
      </c>
      <c r="X959" s="42">
        <v>30</v>
      </c>
      <c r="Y959" s="44">
        <v>2.5099999999999998</v>
      </c>
      <c r="Z959" s="87">
        <f t="shared" si="57"/>
        <v>4.263270479514822</v>
      </c>
      <c r="AA959" s="88">
        <f t="shared" si="58"/>
        <v>4.3520896929411617</v>
      </c>
      <c r="AB959" s="90">
        <f t="shared" si="59"/>
        <v>-1.0309402236055325E-2</v>
      </c>
      <c r="AD959" s="100"/>
      <c r="AE959" s="95">
        <v>3.2</v>
      </c>
    </row>
    <row r="960" spans="1:31" x14ac:dyDescent="0.2">
      <c r="A960" s="2" t="s">
        <v>168</v>
      </c>
      <c r="B960" s="9">
        <v>40127</v>
      </c>
      <c r="C960" s="18">
        <v>9.4</v>
      </c>
      <c r="D960" s="12">
        <v>7.4</v>
      </c>
      <c r="F960" s="12">
        <v>1.4</v>
      </c>
      <c r="H960" s="23">
        <f t="shared" si="56"/>
        <v>3.981071705534957E-8</v>
      </c>
      <c r="I960" s="32">
        <v>8.9999999999999993E-3</v>
      </c>
      <c r="J960" s="25">
        <v>0.49</v>
      </c>
      <c r="K960" s="36"/>
      <c r="L960" s="25">
        <v>62</v>
      </c>
      <c r="M960" s="36"/>
      <c r="N960" s="25">
        <v>0.27</v>
      </c>
      <c r="O960" s="25">
        <v>4.93</v>
      </c>
      <c r="P960" s="25">
        <v>9.0500000000000007</v>
      </c>
      <c r="Q960" s="25">
        <v>0.04</v>
      </c>
      <c r="R960" s="25">
        <v>32.700000000000003</v>
      </c>
      <c r="S960" s="36"/>
      <c r="T960" s="51">
        <v>0.4</v>
      </c>
      <c r="U960" s="42">
        <v>1.25</v>
      </c>
      <c r="V960" s="42">
        <v>0.22</v>
      </c>
      <c r="W960" s="42">
        <v>3.2799999999999999E-3</v>
      </c>
      <c r="X960" s="42">
        <v>13</v>
      </c>
      <c r="Y960" s="44">
        <v>5.13</v>
      </c>
      <c r="Z960" s="87">
        <f t="shared" si="57"/>
        <v>5.4261543394921343</v>
      </c>
      <c r="AA960" s="88">
        <f t="shared" si="58"/>
        <v>5.5389916336001157</v>
      </c>
      <c r="AB960" s="90">
        <f t="shared" si="59"/>
        <v>-1.0290541902941985E-2</v>
      </c>
      <c r="AE960" s="95">
        <v>0.1</v>
      </c>
    </row>
    <row r="961" spans="1:31" x14ac:dyDescent="0.2">
      <c r="A961" s="2" t="s">
        <v>296</v>
      </c>
      <c r="B961" s="9">
        <v>37754</v>
      </c>
      <c r="C961" s="19">
        <v>2.06</v>
      </c>
      <c r="D961" s="12">
        <v>6.77</v>
      </c>
      <c r="F961" s="12">
        <v>6.1</v>
      </c>
      <c r="H961" s="23">
        <f t="shared" si="56"/>
        <v>1.6982436524617427E-7</v>
      </c>
      <c r="I961" s="24">
        <v>1E-3</v>
      </c>
      <c r="J961" s="25">
        <v>0.01</v>
      </c>
      <c r="K961" s="30">
        <v>0.3</v>
      </c>
      <c r="L961" s="25">
        <v>64.7</v>
      </c>
      <c r="M961" s="30">
        <v>0.6</v>
      </c>
      <c r="N961" s="25">
        <v>0.03</v>
      </c>
      <c r="O961" s="25">
        <v>19.899999999999999</v>
      </c>
      <c r="P961" s="25">
        <v>5.4</v>
      </c>
      <c r="Q961" s="25">
        <v>4.0000000000000001E-3</v>
      </c>
      <c r="R961" s="25">
        <v>18.899999999999999</v>
      </c>
      <c r="S961" s="31">
        <v>24</v>
      </c>
      <c r="T961" s="51">
        <v>7.0000000000000007E-2</v>
      </c>
      <c r="U961" s="42">
        <v>41.4</v>
      </c>
      <c r="V961" s="42">
        <v>95.26</v>
      </c>
      <c r="W961" s="42">
        <v>6.2399999999999999E-3</v>
      </c>
      <c r="X961" s="42">
        <v>34</v>
      </c>
      <c r="Y961" s="44">
        <v>1.75</v>
      </c>
      <c r="Z961" s="87">
        <f t="shared" si="57"/>
        <v>5.0057393437071029</v>
      </c>
      <c r="AA961" s="88">
        <f t="shared" si="58"/>
        <v>5.1097673618369708</v>
      </c>
      <c r="AB961" s="90">
        <f t="shared" si="59"/>
        <v>-1.028401454895507E-2</v>
      </c>
      <c r="AD961" s="100"/>
      <c r="AE961" s="96"/>
    </row>
    <row r="962" spans="1:31" x14ac:dyDescent="0.2">
      <c r="A962" s="2" t="s">
        <v>159</v>
      </c>
      <c r="B962" s="9">
        <v>42331</v>
      </c>
      <c r="C962" s="18">
        <v>3.19</v>
      </c>
      <c r="D962" s="12">
        <v>7.06</v>
      </c>
      <c r="F962" s="12">
        <v>2.1</v>
      </c>
      <c r="H962" s="23">
        <f t="shared" si="56"/>
        <v>8.7096358995608061E-8</v>
      </c>
      <c r="I962" s="32">
        <v>3.0000000000000001E-3</v>
      </c>
      <c r="J962" s="25">
        <v>0.4</v>
      </c>
      <c r="K962" s="29">
        <v>11</v>
      </c>
      <c r="L962" s="25">
        <v>95.9</v>
      </c>
      <c r="M962" s="29">
        <v>0.2</v>
      </c>
      <c r="N962" s="25">
        <v>0.55000000000000004</v>
      </c>
      <c r="O962" s="25">
        <v>3.35</v>
      </c>
      <c r="P962" s="25">
        <v>12.9</v>
      </c>
      <c r="Q962" s="25">
        <v>0.33</v>
      </c>
      <c r="R962" s="25">
        <v>17.100000000000001</v>
      </c>
      <c r="S962" s="29">
        <v>4.26</v>
      </c>
      <c r="T962" s="51">
        <v>0.63</v>
      </c>
      <c r="U962" s="42">
        <v>15.8</v>
      </c>
      <c r="V962" s="42">
        <v>0.22</v>
      </c>
      <c r="W962" s="42">
        <v>3.2799999999999999E-3</v>
      </c>
      <c r="X962" s="42">
        <v>18</v>
      </c>
      <c r="Y962" s="44">
        <v>6.01</v>
      </c>
      <c r="Z962" s="87">
        <f t="shared" si="57"/>
        <v>6.7304648017006716</v>
      </c>
      <c r="AA962" s="88">
        <f t="shared" si="58"/>
        <v>6.8702049418059516</v>
      </c>
      <c r="AB962" s="90">
        <f t="shared" si="59"/>
        <v>-1.0274504325200327E-2</v>
      </c>
      <c r="AC962" s="19">
        <v>6.74</v>
      </c>
      <c r="AD962" s="13">
        <v>6.87</v>
      </c>
      <c r="AE962" s="95">
        <v>1.85</v>
      </c>
    </row>
    <row r="963" spans="1:31" x14ac:dyDescent="0.2">
      <c r="A963" s="2" t="s">
        <v>294</v>
      </c>
      <c r="B963" s="9">
        <v>38853</v>
      </c>
      <c r="C963" s="20"/>
      <c r="D963" s="12">
        <v>6.53</v>
      </c>
      <c r="F963" s="12">
        <v>4</v>
      </c>
      <c r="H963" s="23">
        <f t="shared" si="56"/>
        <v>2.9512092266663814E-7</v>
      </c>
      <c r="I963" s="28"/>
      <c r="J963" s="25">
        <v>0.09</v>
      </c>
      <c r="K963" s="30">
        <v>5</v>
      </c>
      <c r="L963" s="25">
        <v>49.27</v>
      </c>
      <c r="M963" s="30">
        <v>5</v>
      </c>
      <c r="N963" s="25">
        <v>6.94</v>
      </c>
      <c r="O963" s="25">
        <v>6.7</v>
      </c>
      <c r="P963" s="25">
        <v>4.29</v>
      </c>
      <c r="Q963" s="25">
        <v>0.45</v>
      </c>
      <c r="R963" s="25">
        <v>16.399999999999999</v>
      </c>
      <c r="S963" s="31">
        <v>10</v>
      </c>
      <c r="T963" s="51">
        <v>0.24</v>
      </c>
      <c r="U963" s="42">
        <v>65</v>
      </c>
      <c r="V963" s="42">
        <v>0.79</v>
      </c>
      <c r="W963" s="42">
        <v>0.02</v>
      </c>
      <c r="X963" s="42">
        <v>31</v>
      </c>
      <c r="Y963" s="44">
        <v>1.8</v>
      </c>
      <c r="Z963" s="87">
        <f t="shared" si="57"/>
        <v>3.9661377727629152</v>
      </c>
      <c r="AA963" s="88">
        <f t="shared" si="58"/>
        <v>4.048409118541894</v>
      </c>
      <c r="AB963" s="90">
        <f t="shared" si="59"/>
        <v>-1.0265252283723875E-2</v>
      </c>
      <c r="AC963" s="19">
        <v>3.97</v>
      </c>
      <c r="AD963" s="99">
        <v>4.0599999999999996</v>
      </c>
      <c r="AE963" s="95">
        <v>-2.2200000000000002</v>
      </c>
    </row>
    <row r="964" spans="1:31" x14ac:dyDescent="0.2">
      <c r="A964" s="2" t="s">
        <v>264</v>
      </c>
      <c r="B964" s="9">
        <v>40134</v>
      </c>
      <c r="C964" s="18">
        <v>5.24</v>
      </c>
      <c r="D964" s="12">
        <v>7.29</v>
      </c>
      <c r="F964" s="12">
        <v>1.4</v>
      </c>
      <c r="H964" s="23">
        <f t="shared" ref="H964:H1027" si="60">10^-(D964)</f>
        <v>5.1286138399136415E-8</v>
      </c>
      <c r="I964" s="28"/>
      <c r="J964" s="25">
        <v>0.02</v>
      </c>
      <c r="K964" s="33"/>
      <c r="L964" s="25">
        <v>123</v>
      </c>
      <c r="M964" s="33"/>
      <c r="N964" s="25">
        <v>1.26</v>
      </c>
      <c r="O964" s="25">
        <v>1.03</v>
      </c>
      <c r="P964" s="25">
        <v>5.95</v>
      </c>
      <c r="Q964" s="25">
        <v>0.18</v>
      </c>
      <c r="R964" s="25">
        <v>21.6</v>
      </c>
      <c r="S964" s="34"/>
      <c r="T964" s="51">
        <v>0.01</v>
      </c>
      <c r="U964" s="42">
        <v>101</v>
      </c>
      <c r="V964" s="42">
        <v>0.22</v>
      </c>
      <c r="W964" s="42">
        <v>3.2799999999999999E-3</v>
      </c>
      <c r="X964" s="42">
        <v>57</v>
      </c>
      <c r="Y964" s="44">
        <v>4.09</v>
      </c>
      <c r="Z964" s="87">
        <f t="shared" ref="Z964:Z1027" si="61">(H964/H$3)+(I964/I$3*3)+(J964/J$3)+(L964/L$3*2)+(N964/N$3*2)+(O964/O$3)+(P964/P$3*2)+(Q964/Q$3*2)+(R964/R$3)</f>
        <v>7.6459013060573398</v>
      </c>
      <c r="AA964" s="88">
        <f t="shared" ref="AA964:AA1027" si="62">(T964/T$3*3)+(U964/U$3*2)+(V964/V$3)+(W964/W$3)+(X964/X$3)+Y964</f>
        <v>7.8044675256006872</v>
      </c>
      <c r="AB964" s="90">
        <f t="shared" ref="AB964:AB1027" si="63">(Z964-AA964)/(Z964+AA964)</f>
        <v>-1.0262940727890135E-2</v>
      </c>
      <c r="AE964" s="95">
        <v>0.13</v>
      </c>
    </row>
    <row r="965" spans="1:31" x14ac:dyDescent="0.2">
      <c r="A965" s="2" t="s">
        <v>95</v>
      </c>
      <c r="B965" s="9">
        <v>39968</v>
      </c>
      <c r="C965" s="18">
        <v>1.59</v>
      </c>
      <c r="D965" s="12">
        <v>7.23</v>
      </c>
      <c r="F965" s="12">
        <v>3.4</v>
      </c>
      <c r="H965" s="23">
        <f t="shared" si="60"/>
        <v>5.8884365535558776E-8</v>
      </c>
      <c r="I965" s="28"/>
      <c r="J965" s="25">
        <v>1.05</v>
      </c>
      <c r="K965" s="29">
        <v>17</v>
      </c>
      <c r="L965" s="25">
        <v>64.8</v>
      </c>
      <c r="M965" s="29">
        <v>0.2</v>
      </c>
      <c r="N965" s="25">
        <v>1.32</v>
      </c>
      <c r="O965" s="25">
        <v>8.8699999999999992</v>
      </c>
      <c r="P965" s="25">
        <v>21.5</v>
      </c>
      <c r="Q965" s="25">
        <v>0.08</v>
      </c>
      <c r="R965" s="25">
        <v>195</v>
      </c>
      <c r="S965" s="29">
        <v>6.5</v>
      </c>
      <c r="T965" s="51">
        <v>0.03</v>
      </c>
      <c r="U965" s="42">
        <v>19.100000000000001</v>
      </c>
      <c r="V965" s="42">
        <v>0.22</v>
      </c>
      <c r="W965" s="42">
        <v>3.2799999999999999E-3</v>
      </c>
      <c r="X965" s="42">
        <v>216</v>
      </c>
      <c r="Y965" s="44">
        <v>7.61</v>
      </c>
      <c r="Z965" s="87">
        <f t="shared" si="61"/>
        <v>13.819670375240872</v>
      </c>
      <c r="AA965" s="88">
        <f t="shared" si="62"/>
        <v>14.105282947183976</v>
      </c>
      <c r="AB965" s="90">
        <f t="shared" si="63"/>
        <v>-1.022786210760634E-2</v>
      </c>
      <c r="AD965" s="100"/>
      <c r="AE965" s="95">
        <v>2.37</v>
      </c>
    </row>
    <row r="966" spans="1:31" x14ac:dyDescent="0.2">
      <c r="A966" s="2" t="s">
        <v>146</v>
      </c>
      <c r="B966" s="9">
        <v>34550</v>
      </c>
      <c r="C966" s="20"/>
      <c r="D966" s="12">
        <v>7.69</v>
      </c>
      <c r="E966" s="13">
        <v>2.2000000000000002</v>
      </c>
      <c r="F966" s="15"/>
      <c r="H966" s="23">
        <f t="shared" si="60"/>
        <v>2.0417379446695271E-8</v>
      </c>
      <c r="I966" s="32">
        <v>7.0000000000000001E-3</v>
      </c>
      <c r="J966" s="25">
        <v>0.06</v>
      </c>
      <c r="K966" s="29">
        <v>1</v>
      </c>
      <c r="L966" s="25">
        <v>99</v>
      </c>
      <c r="M966" s="29">
        <v>2</v>
      </c>
      <c r="N966" s="25">
        <v>0.68</v>
      </c>
      <c r="O966" s="25">
        <v>1</v>
      </c>
      <c r="P966" s="25">
        <v>7</v>
      </c>
      <c r="Q966" s="25">
        <v>0.22</v>
      </c>
      <c r="R966" s="25">
        <v>19</v>
      </c>
      <c r="S966" s="29">
        <v>10</v>
      </c>
      <c r="T966" s="51">
        <v>0.16</v>
      </c>
      <c r="U966" s="42">
        <v>122</v>
      </c>
      <c r="V966" s="42">
        <v>0.33</v>
      </c>
      <c r="W966" s="42">
        <v>0.01</v>
      </c>
      <c r="X966" s="42">
        <v>69</v>
      </c>
      <c r="Y966" s="44">
        <v>2.04</v>
      </c>
      <c r="Z966" s="87">
        <f t="shared" si="61"/>
        <v>6.4045075674918124</v>
      </c>
      <c r="AA966" s="88">
        <f t="shared" si="62"/>
        <v>6.5368123030841865</v>
      </c>
      <c r="AB966" s="90">
        <f t="shared" si="63"/>
        <v>-1.0223434465381575E-2</v>
      </c>
      <c r="AD966" s="100"/>
      <c r="AE966" s="96"/>
    </row>
    <row r="967" spans="1:31" x14ac:dyDescent="0.2">
      <c r="A967" s="2" t="s">
        <v>225</v>
      </c>
      <c r="B967" s="9">
        <v>39902</v>
      </c>
      <c r="C967" s="18">
        <v>0.64</v>
      </c>
      <c r="D967" s="12">
        <v>7.08</v>
      </c>
      <c r="F967" s="12">
        <v>1.8</v>
      </c>
      <c r="H967" s="23">
        <f t="shared" si="60"/>
        <v>8.3176377110266823E-8</v>
      </c>
      <c r="I967" s="32">
        <v>7.0000000000000007E-2</v>
      </c>
      <c r="J967" s="25">
        <v>0.02</v>
      </c>
      <c r="K967" s="33"/>
      <c r="L967" s="25">
        <v>133</v>
      </c>
      <c r="M967" s="33"/>
      <c r="N967" s="25">
        <v>0.41</v>
      </c>
      <c r="O967" s="25">
        <v>1.82</v>
      </c>
      <c r="P967" s="25">
        <v>10.199999999999999</v>
      </c>
      <c r="Q967" s="25">
        <v>0.13</v>
      </c>
      <c r="R967" s="25">
        <v>11.3</v>
      </c>
      <c r="S967" s="34"/>
      <c r="T967" s="51">
        <v>0.03</v>
      </c>
      <c r="U967" s="42">
        <v>62.8</v>
      </c>
      <c r="V967" s="42">
        <v>6.99</v>
      </c>
      <c r="W967" s="42">
        <v>0.03</v>
      </c>
      <c r="X967" s="42">
        <v>19</v>
      </c>
      <c r="Y967" s="44">
        <v>6.25</v>
      </c>
      <c r="Z967" s="87">
        <f t="shared" si="61"/>
        <v>8.0422621094312561</v>
      </c>
      <c r="AA967" s="88">
        <f t="shared" si="62"/>
        <v>8.2076879619786531</v>
      </c>
      <c r="AB967" s="90">
        <f t="shared" si="63"/>
        <v>-1.0180083743053868E-2</v>
      </c>
      <c r="AE967" s="95">
        <v>2.35</v>
      </c>
    </row>
    <row r="968" spans="1:31" x14ac:dyDescent="0.2">
      <c r="A968" s="2" t="s">
        <v>368</v>
      </c>
      <c r="B968" s="9">
        <v>39167</v>
      </c>
      <c r="C968" s="18">
        <v>0.53</v>
      </c>
      <c r="D968" s="12">
        <v>5.34</v>
      </c>
      <c r="F968" s="12">
        <v>9.4</v>
      </c>
      <c r="H968" s="23">
        <f t="shared" si="60"/>
        <v>4.5708818961487476E-6</v>
      </c>
      <c r="I968" s="32">
        <v>6.0000000000000001E-3</v>
      </c>
      <c r="J968" s="25">
        <v>0.27</v>
      </c>
      <c r="K968" s="33"/>
      <c r="L968" s="25">
        <v>37.200000000000003</v>
      </c>
      <c r="M968" s="33"/>
      <c r="N968" s="25">
        <v>0.05</v>
      </c>
      <c r="O968" s="25">
        <v>18.899999999999999</v>
      </c>
      <c r="P968" s="25">
        <v>8.02</v>
      </c>
      <c r="Q968" s="25">
        <v>1.57</v>
      </c>
      <c r="R968" s="25">
        <v>44</v>
      </c>
      <c r="S968" s="34"/>
      <c r="T968" s="51">
        <v>0.02</v>
      </c>
      <c r="U968" s="42">
        <v>33.1</v>
      </c>
      <c r="V968" s="42">
        <v>107.57</v>
      </c>
      <c r="W968" s="42">
        <v>0.45</v>
      </c>
      <c r="X968" s="42">
        <v>86</v>
      </c>
      <c r="Y968" s="44">
        <v>0.23</v>
      </c>
      <c r="Z968" s="87">
        <f t="shared" si="61"/>
        <v>4.9879652599099167</v>
      </c>
      <c r="AA968" s="88">
        <f t="shared" si="62"/>
        <v>5.0904473108120731</v>
      </c>
      <c r="AB968" s="90">
        <f t="shared" si="63"/>
        <v>-1.0168471491221649E-2</v>
      </c>
      <c r="AD968" s="100"/>
      <c r="AE968" s="96"/>
    </row>
    <row r="969" spans="1:31" x14ac:dyDescent="0.2">
      <c r="A969" s="2" t="s">
        <v>357</v>
      </c>
      <c r="B969" s="9">
        <v>38827</v>
      </c>
      <c r="C969" s="19">
        <v>2.06</v>
      </c>
      <c r="D969" s="13">
        <v>5.25</v>
      </c>
      <c r="F969" s="13">
        <v>45</v>
      </c>
      <c r="H969" s="23">
        <f t="shared" si="60"/>
        <v>5.6234132519034836E-6</v>
      </c>
      <c r="I969" s="24">
        <v>2.2999999999999998</v>
      </c>
      <c r="J969" s="25">
        <v>0.02</v>
      </c>
      <c r="K969" s="29">
        <v>0.2</v>
      </c>
      <c r="L969" s="25">
        <v>16</v>
      </c>
      <c r="M969" s="29">
        <v>2</v>
      </c>
      <c r="N969" s="25">
        <v>0.08</v>
      </c>
      <c r="O969" s="25">
        <v>4.16</v>
      </c>
      <c r="P969" s="25">
        <v>1.95</v>
      </c>
      <c r="Q969" s="25">
        <v>0.01</v>
      </c>
      <c r="R969" s="25">
        <v>36.6</v>
      </c>
      <c r="S969" s="29">
        <v>46</v>
      </c>
      <c r="T969" s="51">
        <v>0.03</v>
      </c>
      <c r="U969" s="42">
        <v>33.5</v>
      </c>
      <c r="V969" s="42">
        <v>53.34</v>
      </c>
      <c r="W969" s="42">
        <v>0.01</v>
      </c>
      <c r="X969" s="42">
        <v>40</v>
      </c>
      <c r="Y969" s="44">
        <v>0.28999999999999998</v>
      </c>
      <c r="Z969" s="87">
        <f t="shared" si="61"/>
        <v>2.9173119639998637</v>
      </c>
      <c r="AA969" s="88">
        <f t="shared" si="62"/>
        <v>2.9772455679664462</v>
      </c>
      <c r="AB969" s="90">
        <f t="shared" si="63"/>
        <v>-1.016761710129409E-2</v>
      </c>
      <c r="AC969" s="19">
        <v>2.7</v>
      </c>
      <c r="AD969" s="99">
        <v>3</v>
      </c>
      <c r="AE969" s="95">
        <v>-11.1</v>
      </c>
    </row>
    <row r="970" spans="1:31" x14ac:dyDescent="0.2">
      <c r="A970" s="2" t="s">
        <v>198</v>
      </c>
      <c r="B970" s="9">
        <v>35772</v>
      </c>
      <c r="C970" s="18">
        <v>6.04</v>
      </c>
      <c r="D970" s="12">
        <v>4.78</v>
      </c>
      <c r="F970" s="12">
        <v>12</v>
      </c>
      <c r="H970" s="23">
        <f t="shared" si="60"/>
        <v>1.6595869074375568E-5</v>
      </c>
      <c r="I970" s="32">
        <v>0.02</v>
      </c>
      <c r="J970" s="25">
        <v>0.05</v>
      </c>
      <c r="K970" s="33"/>
      <c r="L970" s="25">
        <v>29</v>
      </c>
      <c r="M970" s="33"/>
      <c r="N970" s="25">
        <v>0.01</v>
      </c>
      <c r="O970" s="25">
        <v>8.9</v>
      </c>
      <c r="P970" s="25">
        <v>4.0999999999999996</v>
      </c>
      <c r="Q970" s="25">
        <v>0.06</v>
      </c>
      <c r="R970" s="25">
        <v>19</v>
      </c>
      <c r="S970" s="34"/>
      <c r="T970" s="51">
        <v>0.04</v>
      </c>
      <c r="U970" s="42">
        <v>45</v>
      </c>
      <c r="V970" s="42">
        <v>48.69</v>
      </c>
      <c r="W970" s="42">
        <v>6.5690000000000002E-3</v>
      </c>
      <c r="X970" s="42">
        <v>33</v>
      </c>
      <c r="Y970" s="44">
        <v>0.25</v>
      </c>
      <c r="Z970" s="87">
        <f t="shared" si="61"/>
        <v>2.8460438480507166</v>
      </c>
      <c r="AA970" s="88">
        <f t="shared" si="62"/>
        <v>2.9044344217046736</v>
      </c>
      <c r="AB970" s="90">
        <f t="shared" si="63"/>
        <v>-1.0154037788658702E-2</v>
      </c>
    </row>
    <row r="971" spans="1:31" x14ac:dyDescent="0.2">
      <c r="A971" s="2" t="s">
        <v>155</v>
      </c>
      <c r="B971" s="9">
        <v>39191</v>
      </c>
      <c r="C971" s="18">
        <v>3.65</v>
      </c>
      <c r="D971" s="12">
        <v>7.29</v>
      </c>
      <c r="F971" s="12">
        <v>1.7</v>
      </c>
      <c r="H971" s="23">
        <f t="shared" si="60"/>
        <v>5.1286138399136415E-8</v>
      </c>
      <c r="I971" s="28"/>
      <c r="J971" s="25">
        <v>0.01</v>
      </c>
      <c r="K971" s="33"/>
      <c r="L971" s="25">
        <v>113</v>
      </c>
      <c r="M971" s="33"/>
      <c r="N971" s="25">
        <v>0.01</v>
      </c>
      <c r="O971" s="25">
        <v>1.02</v>
      </c>
      <c r="P971" s="25">
        <v>4.24</v>
      </c>
      <c r="Q971" s="25">
        <v>1E-3</v>
      </c>
      <c r="R971" s="25">
        <v>16.2</v>
      </c>
      <c r="S971" s="34"/>
      <c r="T971" s="51">
        <v>0.1</v>
      </c>
      <c r="U971" s="42">
        <v>25.7</v>
      </c>
      <c r="V971" s="42">
        <v>66.400000000000006</v>
      </c>
      <c r="W971" s="42">
        <v>3.2799999999999999E-3</v>
      </c>
      <c r="X971" s="42">
        <v>30</v>
      </c>
      <c r="Y971" s="44">
        <v>4.4000000000000004</v>
      </c>
      <c r="Z971" s="87">
        <f t="shared" si="61"/>
        <v>6.7192414640843019</v>
      </c>
      <c r="AA971" s="88">
        <f t="shared" si="62"/>
        <v>6.855486823036518</v>
      </c>
      <c r="AB971" s="90">
        <f t="shared" si="63"/>
        <v>-1.0036691421770886E-2</v>
      </c>
    </row>
    <row r="972" spans="1:31" x14ac:dyDescent="0.2">
      <c r="A972" s="2" t="s">
        <v>327</v>
      </c>
      <c r="B972" s="9">
        <v>39204</v>
      </c>
      <c r="C972" s="19">
        <v>3.44</v>
      </c>
      <c r="D972" s="12">
        <v>6.28</v>
      </c>
      <c r="F972" s="12">
        <v>1</v>
      </c>
      <c r="H972" s="23">
        <f t="shared" si="60"/>
        <v>5.2480746024977148E-7</v>
      </c>
      <c r="I972" s="24">
        <v>8.0000000000000002E-3</v>
      </c>
      <c r="J972" s="25">
        <v>0.01</v>
      </c>
      <c r="K972" s="36"/>
      <c r="L972" s="25">
        <v>48.1</v>
      </c>
      <c r="M972" s="36"/>
      <c r="N972" s="25">
        <v>2E-3</v>
      </c>
      <c r="O972" s="25">
        <v>1.64</v>
      </c>
      <c r="P972" s="25">
        <v>6.81</v>
      </c>
      <c r="Q972" s="25">
        <v>7.0000000000000001E-3</v>
      </c>
      <c r="R972" s="25">
        <v>14.6</v>
      </c>
      <c r="S972" s="36"/>
      <c r="T972" s="51">
        <v>0.06</v>
      </c>
      <c r="U972" s="42">
        <v>25.1</v>
      </c>
      <c r="V972" s="42">
        <v>77.459999999999994</v>
      </c>
      <c r="W972" s="42">
        <v>3.2799999999999999E-3</v>
      </c>
      <c r="X972" s="42">
        <v>34</v>
      </c>
      <c r="Y972" s="44">
        <v>0.98</v>
      </c>
      <c r="Z972" s="87">
        <f t="shared" si="61"/>
        <v>3.6392373941742751</v>
      </c>
      <c r="AA972" s="88">
        <f t="shared" si="62"/>
        <v>3.7129544496835685</v>
      </c>
      <c r="AB972" s="90">
        <f t="shared" si="63"/>
        <v>-1.0026541346425557E-2</v>
      </c>
      <c r="AD972" s="100"/>
      <c r="AE972" s="96"/>
    </row>
    <row r="973" spans="1:31" x14ac:dyDescent="0.2">
      <c r="A973" s="2" t="s">
        <v>117</v>
      </c>
      <c r="B973" s="9">
        <v>36829</v>
      </c>
      <c r="C973" s="19">
        <v>28.61</v>
      </c>
      <c r="D973" s="12">
        <v>7.01</v>
      </c>
      <c r="F973" s="12">
        <v>2.1</v>
      </c>
      <c r="H973" s="23">
        <f t="shared" si="60"/>
        <v>9.7723722095581017E-8</v>
      </c>
      <c r="I973" s="24">
        <v>0.01</v>
      </c>
      <c r="J973" s="25">
        <v>0.12</v>
      </c>
      <c r="K973" s="33"/>
      <c r="L973" s="25">
        <v>119</v>
      </c>
      <c r="M973" s="33"/>
      <c r="N973" s="35"/>
      <c r="O973" s="25">
        <v>2.65</v>
      </c>
      <c r="P973" s="25">
        <v>7.72</v>
      </c>
      <c r="Q973" s="35"/>
      <c r="R973" s="25">
        <v>11.6</v>
      </c>
      <c r="S973" s="34"/>
      <c r="T973" s="51">
        <v>0.01</v>
      </c>
      <c r="U973" s="42">
        <v>54.2</v>
      </c>
      <c r="V973" s="42">
        <v>0.22</v>
      </c>
      <c r="W973" s="42">
        <v>0.01</v>
      </c>
      <c r="X973" s="42">
        <v>36</v>
      </c>
      <c r="Y973" s="44">
        <v>5.15</v>
      </c>
      <c r="Z973" s="87">
        <f t="shared" si="61"/>
        <v>7.1533741671511182</v>
      </c>
      <c r="AA973" s="88">
        <f t="shared" si="62"/>
        <v>7.2979403931149331</v>
      </c>
      <c r="AB973" s="90">
        <f t="shared" si="63"/>
        <v>-1.0003673047246538E-2</v>
      </c>
      <c r="AD973" s="100"/>
      <c r="AE973" s="96"/>
    </row>
    <row r="974" spans="1:31" x14ac:dyDescent="0.2">
      <c r="A974" s="2" t="s">
        <v>316</v>
      </c>
      <c r="B974" s="9">
        <v>41925</v>
      </c>
      <c r="C974" s="18">
        <v>1.93</v>
      </c>
      <c r="D974" s="12">
        <v>5.27</v>
      </c>
      <c r="F974" s="12">
        <v>34</v>
      </c>
      <c r="H974" s="23">
        <f t="shared" si="60"/>
        <v>5.3703179637025301E-6</v>
      </c>
      <c r="I974" s="24">
        <v>0.49</v>
      </c>
      <c r="J974" s="25">
        <v>0.42</v>
      </c>
      <c r="K974" s="30">
        <v>9.3000000000000007</v>
      </c>
      <c r="L974" s="25">
        <v>16.5</v>
      </c>
      <c r="M974" s="33"/>
      <c r="N974" s="25">
        <v>2.66</v>
      </c>
      <c r="O974" s="25">
        <v>12.3</v>
      </c>
      <c r="P974" s="25">
        <v>3.87</v>
      </c>
      <c r="Q974" s="25">
        <v>0.09</v>
      </c>
      <c r="R974" s="25">
        <v>48.4</v>
      </c>
      <c r="S974" s="31">
        <v>29</v>
      </c>
      <c r="T974" s="51">
        <v>0.02</v>
      </c>
      <c r="U974" s="42">
        <v>50.4</v>
      </c>
      <c r="V974" s="42">
        <v>0.22</v>
      </c>
      <c r="W974" s="42">
        <v>6.2399999999999999E-3</v>
      </c>
      <c r="X974" s="42">
        <v>84</v>
      </c>
      <c r="Y974" s="44">
        <v>0.39</v>
      </c>
      <c r="Z974" s="87">
        <f t="shared" si="61"/>
        <v>3.7379369076274012</v>
      </c>
      <c r="AA974" s="88">
        <f t="shared" si="62"/>
        <v>3.8130853063007679</v>
      </c>
      <c r="AB974" s="90">
        <f t="shared" si="63"/>
        <v>-9.9520828497567469E-3</v>
      </c>
      <c r="AC974" s="19">
        <v>3.89</v>
      </c>
      <c r="AD974" s="99">
        <v>3.81</v>
      </c>
      <c r="AE974" s="95">
        <v>2.1</v>
      </c>
    </row>
    <row r="975" spans="1:31" x14ac:dyDescent="0.2">
      <c r="A975" s="2" t="s">
        <v>225</v>
      </c>
      <c r="B975" s="9">
        <v>40338</v>
      </c>
      <c r="C975" s="19">
        <v>0.44</v>
      </c>
      <c r="D975" s="12">
        <v>7.1</v>
      </c>
      <c r="F975" s="12">
        <v>1.5</v>
      </c>
      <c r="H975" s="23">
        <f t="shared" si="60"/>
        <v>7.943282347242818E-8</v>
      </c>
      <c r="I975" s="24">
        <v>2E-3</v>
      </c>
      <c r="J975" s="25">
        <v>0.02</v>
      </c>
      <c r="K975" s="29">
        <v>1.1000000000000001</v>
      </c>
      <c r="L975" s="25">
        <v>135</v>
      </c>
      <c r="M975" s="29">
        <v>0.2</v>
      </c>
      <c r="N975" s="25">
        <v>0.46</v>
      </c>
      <c r="O975" s="25">
        <v>1.87</v>
      </c>
      <c r="P975" s="25">
        <v>10.3</v>
      </c>
      <c r="Q975" s="25">
        <v>0.14000000000000001</v>
      </c>
      <c r="R975" s="25">
        <v>10.8</v>
      </c>
      <c r="S975" s="29">
        <v>1.6</v>
      </c>
      <c r="T975" s="51">
        <v>0.02</v>
      </c>
      <c r="U975" s="42">
        <v>64.8</v>
      </c>
      <c r="V975" s="42">
        <v>3.92</v>
      </c>
      <c r="W975" s="42">
        <v>0.03</v>
      </c>
      <c r="X975" s="42">
        <v>20</v>
      </c>
      <c r="Y975" s="44">
        <v>6.31</v>
      </c>
      <c r="Z975" s="87">
        <f t="shared" si="61"/>
        <v>8.1244131453508821</v>
      </c>
      <c r="AA975" s="88">
        <f t="shared" si="62"/>
        <v>8.2877009952886596</v>
      </c>
      <c r="AB975" s="90">
        <f t="shared" si="63"/>
        <v>-9.9492270489056258E-3</v>
      </c>
      <c r="AC975" s="19">
        <v>8.1300000000000008</v>
      </c>
      <c r="AD975" s="99">
        <v>8.2899999999999991</v>
      </c>
      <c r="AE975" s="95">
        <v>1.88</v>
      </c>
    </row>
    <row r="976" spans="1:31" x14ac:dyDescent="0.2">
      <c r="A976" s="2" t="s">
        <v>350</v>
      </c>
      <c r="B976" s="9">
        <v>37207</v>
      </c>
      <c r="C976" s="19">
        <v>1.88</v>
      </c>
      <c r="D976" s="13">
        <v>5.62</v>
      </c>
      <c r="F976" s="13">
        <v>1.2</v>
      </c>
      <c r="H976" s="23">
        <f t="shared" si="60"/>
        <v>2.3988329190194872E-6</v>
      </c>
      <c r="I976" s="24">
        <v>0.12</v>
      </c>
      <c r="J976" s="25">
        <v>0.01</v>
      </c>
      <c r="K976" s="29">
        <v>0.2</v>
      </c>
      <c r="L976" s="25">
        <v>43.4</v>
      </c>
      <c r="M976" s="29">
        <v>0.8</v>
      </c>
      <c r="N976" s="25">
        <v>0.01</v>
      </c>
      <c r="O976" s="25">
        <v>6.67</v>
      </c>
      <c r="P976" s="25">
        <v>10.199999999999999</v>
      </c>
      <c r="Q976" s="25">
        <v>0.25</v>
      </c>
      <c r="R976" s="25">
        <v>17.3</v>
      </c>
      <c r="S976" s="29">
        <v>31</v>
      </c>
      <c r="T976" s="51">
        <v>0.03</v>
      </c>
      <c r="U976" s="42">
        <v>34.9</v>
      </c>
      <c r="V976" s="42">
        <v>108.67</v>
      </c>
      <c r="W976" s="42">
        <v>3.2799999999999999E-3</v>
      </c>
      <c r="X976" s="42">
        <v>39</v>
      </c>
      <c r="Y976" s="44">
        <v>0.45</v>
      </c>
      <c r="Z976" s="87">
        <f t="shared" si="61"/>
        <v>3.9512789354814402</v>
      </c>
      <c r="AA976" s="88">
        <f t="shared" si="62"/>
        <v>4.0304555059394813</v>
      </c>
      <c r="AB976" s="90">
        <f t="shared" si="63"/>
        <v>-9.9197199605084857E-3</v>
      </c>
      <c r="AE976" s="96"/>
    </row>
    <row r="977" spans="1:31" x14ac:dyDescent="0.2">
      <c r="A977" s="2" t="s">
        <v>113</v>
      </c>
      <c r="B977" s="9">
        <v>33554</v>
      </c>
      <c r="C977" s="18">
        <v>14.69</v>
      </c>
      <c r="D977" s="12">
        <v>7.28</v>
      </c>
      <c r="F977" s="12">
        <v>3.6</v>
      </c>
      <c r="H977" s="23">
        <f t="shared" si="60"/>
        <v>5.2480746024977185E-8</v>
      </c>
      <c r="I977" s="32">
        <v>4.0000000000000001E-3</v>
      </c>
      <c r="J977" s="25">
        <v>0.12</v>
      </c>
      <c r="K977" s="29">
        <v>0.2</v>
      </c>
      <c r="L977" s="25">
        <v>24</v>
      </c>
      <c r="M977" s="29">
        <v>0.8</v>
      </c>
      <c r="N977" s="25">
        <v>0.39</v>
      </c>
      <c r="O977" s="25">
        <v>2.5</v>
      </c>
      <c r="P977" s="25">
        <v>4.4000000000000004</v>
      </c>
      <c r="Q977" s="25">
        <v>0.06</v>
      </c>
      <c r="R977" s="25">
        <v>29</v>
      </c>
      <c r="S977" s="29">
        <v>11</v>
      </c>
      <c r="T977" s="51">
        <v>0.25</v>
      </c>
      <c r="U977" s="42">
        <v>11.3</v>
      </c>
      <c r="V977" s="42">
        <v>2.21</v>
      </c>
      <c r="W977" s="42">
        <v>0.01</v>
      </c>
      <c r="X977" s="42">
        <v>7</v>
      </c>
      <c r="Y977" s="44">
        <v>2.4900000000000002</v>
      </c>
      <c r="Z977" s="87">
        <f t="shared" si="61"/>
        <v>2.9082140417056124</v>
      </c>
      <c r="AA977" s="88">
        <f t="shared" si="62"/>
        <v>2.9664661300317618</v>
      </c>
      <c r="AB977" s="90">
        <f t="shared" si="63"/>
        <v>-9.9157888809667805E-3</v>
      </c>
      <c r="AD977" s="100"/>
      <c r="AE977" s="96"/>
    </row>
    <row r="978" spans="1:31" x14ac:dyDescent="0.2">
      <c r="A978" s="2" t="s">
        <v>88</v>
      </c>
      <c r="B978" s="9">
        <v>38686</v>
      </c>
      <c r="C978" s="18">
        <v>2.19</v>
      </c>
      <c r="D978" s="12">
        <v>7</v>
      </c>
      <c r="E978" s="16"/>
      <c r="F978" s="12">
        <v>9</v>
      </c>
      <c r="H978" s="23">
        <f t="shared" si="60"/>
        <v>9.9999999999999995E-8</v>
      </c>
      <c r="I978" s="32">
        <v>1E-3</v>
      </c>
      <c r="J978" s="25">
        <v>12.1</v>
      </c>
      <c r="K978" s="30">
        <v>1</v>
      </c>
      <c r="L978" s="25">
        <v>530</v>
      </c>
      <c r="M978" s="30">
        <v>1</v>
      </c>
      <c r="N978" s="25">
        <v>15</v>
      </c>
      <c r="O978" s="25">
        <v>35.1</v>
      </c>
      <c r="P978" s="25">
        <v>200</v>
      </c>
      <c r="Q978" s="25">
        <v>3.51</v>
      </c>
      <c r="R978" s="25">
        <v>2140</v>
      </c>
      <c r="S978" s="31">
        <v>5</v>
      </c>
      <c r="T978" s="51">
        <v>0.52</v>
      </c>
      <c r="U978" s="42">
        <v>271</v>
      </c>
      <c r="V978" s="42">
        <v>2.21</v>
      </c>
      <c r="W978" s="42">
        <v>0.06</v>
      </c>
      <c r="X978" s="42">
        <v>4470</v>
      </c>
      <c r="Y978" s="44">
        <v>9.1999999999999993</v>
      </c>
      <c r="Z978" s="87">
        <f t="shared" si="61"/>
        <v>138.22015000231306</v>
      </c>
      <c r="AA978" s="88">
        <f t="shared" si="62"/>
        <v>140.98818418600075</v>
      </c>
      <c r="AB978" s="90">
        <f t="shared" si="63"/>
        <v>-9.9138666176804419E-3</v>
      </c>
      <c r="AC978" s="19">
        <v>138.26</v>
      </c>
      <c r="AD978" s="99">
        <v>-140.97</v>
      </c>
      <c r="AE978" s="95">
        <v>-1.9</v>
      </c>
    </row>
    <row r="979" spans="1:31" x14ac:dyDescent="0.2">
      <c r="A979" s="2" t="s">
        <v>98</v>
      </c>
      <c r="B979" s="9">
        <v>38849</v>
      </c>
      <c r="C979" s="20"/>
      <c r="D979" s="12">
        <v>7.58</v>
      </c>
      <c r="F979" s="12">
        <v>1.7</v>
      </c>
      <c r="H979" s="23">
        <f t="shared" si="60"/>
        <v>2.6302679918953758E-8</v>
      </c>
      <c r="I979" s="32">
        <v>3.0000000000000001E-3</v>
      </c>
      <c r="J979" s="25">
        <v>0.25</v>
      </c>
      <c r="K979" s="29">
        <v>5</v>
      </c>
      <c r="L979" s="25">
        <v>65.540000000000006</v>
      </c>
      <c r="M979" s="29">
        <v>5</v>
      </c>
      <c r="N979" s="25">
        <v>0.62</v>
      </c>
      <c r="O979" s="25">
        <v>2.2000000000000002</v>
      </c>
      <c r="P979" s="25">
        <v>5.61</v>
      </c>
      <c r="Q979" s="25">
        <v>0.15</v>
      </c>
      <c r="R979" s="25">
        <v>74.099999999999994</v>
      </c>
      <c r="S979" s="29">
        <v>10</v>
      </c>
      <c r="T979" s="51">
        <v>0.39</v>
      </c>
      <c r="U979" s="42">
        <v>5</v>
      </c>
      <c r="V979" s="42">
        <v>2.34</v>
      </c>
      <c r="W979" s="42">
        <v>0.02</v>
      </c>
      <c r="X979" s="42">
        <v>95</v>
      </c>
      <c r="Y979" s="44">
        <v>4.3600000000000003</v>
      </c>
      <c r="Z979" s="87">
        <f t="shared" si="61"/>
        <v>7.0532893495484075</v>
      </c>
      <c r="AA979" s="88">
        <f t="shared" si="62"/>
        <v>7.1944179126721703</v>
      </c>
      <c r="AB979" s="90">
        <f t="shared" si="63"/>
        <v>-9.9053525262960285E-3</v>
      </c>
      <c r="AC979" s="19">
        <v>7.05</v>
      </c>
      <c r="AD979" s="99">
        <v>7.18</v>
      </c>
      <c r="AE979" s="95">
        <v>-1.87</v>
      </c>
    </row>
    <row r="980" spans="1:31" x14ac:dyDescent="0.2">
      <c r="A980" s="2" t="s">
        <v>129</v>
      </c>
      <c r="B980" s="9">
        <v>35333</v>
      </c>
      <c r="C980" s="19">
        <v>1.38</v>
      </c>
      <c r="D980" s="12">
        <v>6.85</v>
      </c>
      <c r="F980" s="13">
        <v>5.6</v>
      </c>
      <c r="H980" s="23">
        <f t="shared" si="60"/>
        <v>1.4125375446227539E-7</v>
      </c>
      <c r="I980" s="24">
        <v>2E-3</v>
      </c>
      <c r="J980" s="25">
        <v>3.14</v>
      </c>
      <c r="K980" s="29">
        <v>1</v>
      </c>
      <c r="L980" s="25">
        <v>140</v>
      </c>
      <c r="M980" s="29">
        <v>1</v>
      </c>
      <c r="N980" s="25">
        <v>10.7</v>
      </c>
      <c r="O980" s="25">
        <v>3</v>
      </c>
      <c r="P980" s="25">
        <v>11</v>
      </c>
      <c r="Q980" s="25">
        <v>0.73</v>
      </c>
      <c r="R980" s="25">
        <v>110</v>
      </c>
      <c r="S980" s="29">
        <v>5</v>
      </c>
      <c r="T980" s="51">
        <v>0.01</v>
      </c>
      <c r="U980" s="42">
        <v>1</v>
      </c>
      <c r="V980" s="42">
        <v>0.22</v>
      </c>
      <c r="W980" s="42">
        <v>0.01</v>
      </c>
      <c r="X980" s="42">
        <v>163</v>
      </c>
      <c r="Y980" s="44">
        <v>8.98</v>
      </c>
      <c r="Z980" s="87">
        <f t="shared" si="61"/>
        <v>13.336831278327036</v>
      </c>
      <c r="AA980" s="88">
        <f t="shared" si="62"/>
        <v>13.602925208929332</v>
      </c>
      <c r="AB980" s="90">
        <f t="shared" si="63"/>
        <v>-9.877369557077062E-3</v>
      </c>
    </row>
    <row r="981" spans="1:31" x14ac:dyDescent="0.2">
      <c r="A981" s="2" t="s">
        <v>301</v>
      </c>
      <c r="B981" s="9">
        <v>38691</v>
      </c>
      <c r="C981" s="18">
        <v>2.2000000000000002</v>
      </c>
      <c r="D981" s="12">
        <v>5.5</v>
      </c>
      <c r="F981" s="12">
        <v>2.8</v>
      </c>
      <c r="H981" s="23">
        <f t="shared" si="60"/>
        <v>3.1622776601683767E-6</v>
      </c>
      <c r="I981" s="32">
        <v>5.0000000000000001E-3</v>
      </c>
      <c r="J981" s="25">
        <v>0.05</v>
      </c>
      <c r="K981" s="29">
        <v>1</v>
      </c>
      <c r="L981" s="25">
        <v>30.1</v>
      </c>
      <c r="M981" s="29">
        <v>1</v>
      </c>
      <c r="N981" s="25">
        <v>1.84</v>
      </c>
      <c r="O981" s="25">
        <v>5.2</v>
      </c>
      <c r="P981" s="25">
        <v>3.2</v>
      </c>
      <c r="Q981" s="25">
        <v>0.1</v>
      </c>
      <c r="R981" s="25">
        <v>35</v>
      </c>
      <c r="S981" s="29">
        <v>5</v>
      </c>
      <c r="T981" s="51">
        <v>0.03</v>
      </c>
      <c r="U981" s="42">
        <v>64</v>
      </c>
      <c r="V981" s="42">
        <v>5.75</v>
      </c>
      <c r="W981" s="42">
        <v>0.03</v>
      </c>
      <c r="X981" s="42">
        <v>58</v>
      </c>
      <c r="Y981" s="44">
        <v>0.5</v>
      </c>
      <c r="Z981" s="87">
        <f t="shared" si="61"/>
        <v>3.4935235461224674</v>
      </c>
      <c r="AA981" s="88">
        <f t="shared" si="62"/>
        <v>3.5628107898179575</v>
      </c>
      <c r="AB981" s="90">
        <f t="shared" si="63"/>
        <v>-9.8191554420239812E-3</v>
      </c>
      <c r="AC981" s="19">
        <v>3.49</v>
      </c>
      <c r="AD981" s="13">
        <v>-3.56</v>
      </c>
      <c r="AE981" s="95">
        <v>-1.97</v>
      </c>
    </row>
    <row r="982" spans="1:31" x14ac:dyDescent="0.2">
      <c r="A982" s="2" t="s">
        <v>154</v>
      </c>
      <c r="B982" s="9">
        <v>39190</v>
      </c>
      <c r="C982" s="19">
        <v>9.17</v>
      </c>
      <c r="D982" s="13">
        <v>7.18</v>
      </c>
      <c r="F982" s="13">
        <v>1.1000000000000001</v>
      </c>
      <c r="H982" s="23">
        <f t="shared" si="60"/>
        <v>6.606934480075943E-8</v>
      </c>
      <c r="J982" s="25">
        <v>0.01</v>
      </c>
      <c r="K982" s="36"/>
      <c r="L982" s="25">
        <v>132</v>
      </c>
      <c r="M982" s="36"/>
      <c r="N982" s="25">
        <v>0.03</v>
      </c>
      <c r="O982" s="25">
        <v>1.19</v>
      </c>
      <c r="P982" s="25">
        <v>9.35</v>
      </c>
      <c r="Q982" s="25">
        <v>3.0000000000000001E-3</v>
      </c>
      <c r="R982" s="25">
        <v>15.7</v>
      </c>
      <c r="S982" s="36"/>
      <c r="T982" s="51">
        <v>0.12</v>
      </c>
      <c r="U982" s="42">
        <v>59.9</v>
      </c>
      <c r="V982" s="42">
        <v>18.28</v>
      </c>
      <c r="W982" s="42">
        <v>8.2100000000000003E-3</v>
      </c>
      <c r="X982" s="42">
        <v>31</v>
      </c>
      <c r="Y982" s="44">
        <v>5.81</v>
      </c>
      <c r="Z982" s="87">
        <f t="shared" si="61"/>
        <v>8.071136648129615</v>
      </c>
      <c r="AA982" s="88">
        <f t="shared" si="62"/>
        <v>8.2302863351575546</v>
      </c>
      <c r="AB982" s="90">
        <f t="shared" si="63"/>
        <v>-9.7629321802830266E-3</v>
      </c>
      <c r="AD982" s="100"/>
      <c r="AE982" s="96"/>
    </row>
    <row r="983" spans="1:31" x14ac:dyDescent="0.2">
      <c r="A983" s="2" t="s">
        <v>140</v>
      </c>
      <c r="B983" s="9">
        <v>41781</v>
      </c>
      <c r="C983" s="19">
        <v>29.62</v>
      </c>
      <c r="D983" s="13">
        <v>7.33</v>
      </c>
      <c r="F983" s="13">
        <v>1.6</v>
      </c>
      <c r="H983" s="23">
        <f t="shared" si="60"/>
        <v>4.6773514128719769E-8</v>
      </c>
      <c r="I983" s="24">
        <v>2E-3</v>
      </c>
      <c r="J983" s="25">
        <v>0.01</v>
      </c>
      <c r="K983" s="29">
        <v>0.5</v>
      </c>
      <c r="L983" s="25">
        <v>128</v>
      </c>
      <c r="M983" s="29">
        <v>1.5</v>
      </c>
      <c r="N983" s="25">
        <v>0.01</v>
      </c>
      <c r="O983" s="25">
        <v>0.94</v>
      </c>
      <c r="P983" s="25">
        <v>5.88</v>
      </c>
      <c r="Q983" s="25">
        <v>1E-3</v>
      </c>
      <c r="R983" s="25">
        <v>26.5</v>
      </c>
      <c r="S983" s="29">
        <v>9</v>
      </c>
      <c r="T983" s="51">
        <v>0.05</v>
      </c>
      <c r="U983" s="42">
        <v>33</v>
      </c>
      <c r="V983" s="42">
        <v>112.44</v>
      </c>
      <c r="W983" s="42">
        <v>3.2799999999999999E-3</v>
      </c>
      <c r="X983" s="42">
        <v>53</v>
      </c>
      <c r="Y983" s="44">
        <v>4.21</v>
      </c>
      <c r="Z983" s="87">
        <f t="shared" si="61"/>
        <v>8.0488655830039963</v>
      </c>
      <c r="AA983" s="88">
        <f t="shared" si="62"/>
        <v>8.2072616704441828</v>
      </c>
      <c r="AB983" s="90">
        <f t="shared" si="63"/>
        <v>-9.7437775289676166E-3</v>
      </c>
      <c r="AC983" s="19">
        <v>8.0500000000000007</v>
      </c>
      <c r="AD983" s="99">
        <v>8.2100000000000009</v>
      </c>
      <c r="AE983" s="95">
        <v>1.98</v>
      </c>
    </row>
    <row r="984" spans="1:31" x14ac:dyDescent="0.2">
      <c r="A984" s="2" t="s">
        <v>280</v>
      </c>
      <c r="B984" s="9">
        <v>42333</v>
      </c>
      <c r="C984" s="20"/>
      <c r="D984" s="12">
        <v>7.58</v>
      </c>
      <c r="F984" s="12">
        <v>0.6</v>
      </c>
      <c r="H984" s="23">
        <f t="shared" si="60"/>
        <v>2.6302679918953758E-8</v>
      </c>
      <c r="I984" s="32">
        <v>3.0000000000000001E-3</v>
      </c>
      <c r="J984" s="25">
        <v>0.05</v>
      </c>
      <c r="K984" s="36"/>
      <c r="L984" s="25">
        <v>34</v>
      </c>
      <c r="M984" s="36"/>
      <c r="N984" s="25">
        <v>1.1499999999999999</v>
      </c>
      <c r="O984" s="25">
        <v>0.9</v>
      </c>
      <c r="P984" s="25">
        <v>2</v>
      </c>
      <c r="Q984" s="25">
        <v>0.1</v>
      </c>
      <c r="R984" s="25">
        <v>5.8</v>
      </c>
      <c r="S984" s="36"/>
      <c r="T984" s="51">
        <v>0.06</v>
      </c>
      <c r="U984" s="42">
        <v>20</v>
      </c>
      <c r="V984" s="42">
        <v>1.01</v>
      </c>
      <c r="W984" s="42">
        <v>0.03</v>
      </c>
      <c r="X984" s="42">
        <v>10</v>
      </c>
      <c r="Y984" s="44">
        <v>1.51</v>
      </c>
      <c r="Z984" s="87">
        <f t="shared" si="61"/>
        <v>2.1843830880344766</v>
      </c>
      <c r="AA984" s="88">
        <f t="shared" si="62"/>
        <v>2.2272883475671716</v>
      </c>
      <c r="AB984" s="90">
        <f t="shared" si="63"/>
        <v>-9.725397767942302E-3</v>
      </c>
      <c r="AC984" s="19">
        <v>2.1800000000000002</v>
      </c>
      <c r="AD984" s="99">
        <v>2.17</v>
      </c>
      <c r="AE984" s="95">
        <v>0.46</v>
      </c>
    </row>
    <row r="985" spans="1:31" x14ac:dyDescent="0.2">
      <c r="A985" s="2" t="s">
        <v>256</v>
      </c>
      <c r="B985" s="9">
        <v>37566</v>
      </c>
      <c r="C985" s="19">
        <v>28.4</v>
      </c>
      <c r="D985" s="13">
        <v>7.23</v>
      </c>
      <c r="F985" s="13">
        <v>1.5</v>
      </c>
      <c r="H985" s="23">
        <f t="shared" si="60"/>
        <v>5.8884365535558776E-8</v>
      </c>
      <c r="I985" s="24">
        <v>0.51</v>
      </c>
      <c r="J985" s="25">
        <v>0.47</v>
      </c>
      <c r="K985" s="36"/>
      <c r="L985" s="25">
        <v>47.2</v>
      </c>
      <c r="M985" s="36"/>
      <c r="N985" s="25">
        <v>3.05</v>
      </c>
      <c r="O985" s="25">
        <v>0.8</v>
      </c>
      <c r="P985" s="25">
        <v>2.8</v>
      </c>
      <c r="Q985" s="25">
        <v>7.0000000000000007E-2</v>
      </c>
      <c r="R985" s="25">
        <v>5.7</v>
      </c>
      <c r="S985" s="36"/>
      <c r="T985" s="51">
        <v>0.3</v>
      </c>
      <c r="U985" s="42">
        <v>7.42</v>
      </c>
      <c r="V985" s="42">
        <v>7.12</v>
      </c>
      <c r="W985" s="42">
        <v>0.03</v>
      </c>
      <c r="X985" s="42">
        <v>18.399999999999999</v>
      </c>
      <c r="Y985" s="44">
        <v>2.31</v>
      </c>
      <c r="Z985" s="87">
        <f t="shared" si="61"/>
        <v>3.048630746473882</v>
      </c>
      <c r="AA985" s="88">
        <f t="shared" si="62"/>
        <v>3.1084791615646608</v>
      </c>
      <c r="AB985" s="90">
        <f t="shared" si="63"/>
        <v>-9.7202122399410833E-3</v>
      </c>
      <c r="AD985" s="100"/>
      <c r="AE985" s="96"/>
    </row>
    <row r="986" spans="1:31" x14ac:dyDescent="0.2">
      <c r="A986" s="2" t="s">
        <v>314</v>
      </c>
      <c r="B986" s="9">
        <v>38685</v>
      </c>
      <c r="C986" s="19">
        <v>6.7</v>
      </c>
      <c r="D986" s="13">
        <v>4.8</v>
      </c>
      <c r="F986" s="13">
        <v>3</v>
      </c>
      <c r="H986" s="23">
        <f t="shared" si="60"/>
        <v>1.5848931924611131E-5</v>
      </c>
      <c r="I986" s="24">
        <v>6.0000000000000001E-3</v>
      </c>
      <c r="J986" s="25">
        <v>0.03</v>
      </c>
      <c r="K986" s="29">
        <v>1</v>
      </c>
      <c r="L986" s="25">
        <v>2.9</v>
      </c>
      <c r="M986" s="29">
        <v>1</v>
      </c>
      <c r="N986" s="25">
        <v>0.09</v>
      </c>
      <c r="O986" s="25">
        <v>1.4</v>
      </c>
      <c r="P986" s="25">
        <v>5</v>
      </c>
      <c r="Q986" s="25">
        <v>0.06</v>
      </c>
      <c r="R986" s="25">
        <v>14</v>
      </c>
      <c r="S986" s="29">
        <v>22</v>
      </c>
      <c r="T986" s="51">
        <v>0.03</v>
      </c>
      <c r="U986" s="42">
        <v>19</v>
      </c>
      <c r="V986" s="42">
        <v>2.65</v>
      </c>
      <c r="W986" s="42">
        <v>0.03</v>
      </c>
      <c r="X986" s="42">
        <v>21</v>
      </c>
      <c r="Y986" s="44">
        <v>0.2</v>
      </c>
      <c r="Z986" s="87">
        <f t="shared" si="61"/>
        <v>1.2085867714802179</v>
      </c>
      <c r="AA986" s="88">
        <f t="shared" si="62"/>
        <v>1.2322703311755387</v>
      </c>
      <c r="AB986" s="90">
        <f t="shared" si="63"/>
        <v>-9.7029685472173506E-3</v>
      </c>
      <c r="AC986" s="19">
        <v>1.21</v>
      </c>
      <c r="AD986" s="99">
        <v>-1.23</v>
      </c>
      <c r="AE986" s="95">
        <v>-1.9</v>
      </c>
    </row>
    <row r="987" spans="1:31" x14ac:dyDescent="0.2">
      <c r="A987" s="2" t="s">
        <v>370</v>
      </c>
      <c r="B987" s="9">
        <v>38503</v>
      </c>
      <c r="C987" s="18">
        <v>1.94</v>
      </c>
      <c r="D987" s="12">
        <v>5.38</v>
      </c>
      <c r="F987" s="12">
        <v>15</v>
      </c>
      <c r="H987" s="23">
        <f t="shared" si="60"/>
        <v>4.168693834703354E-6</v>
      </c>
      <c r="I987" s="28"/>
      <c r="J987" s="25">
        <v>0.01</v>
      </c>
      <c r="K987" s="29">
        <v>0.2</v>
      </c>
      <c r="L987" s="25">
        <v>35.799999999999997</v>
      </c>
      <c r="M987" s="29">
        <v>1.9</v>
      </c>
      <c r="N987" s="27">
        <v>0.06</v>
      </c>
      <c r="O987" s="25">
        <v>9.24</v>
      </c>
      <c r="P987" s="25">
        <v>11.3</v>
      </c>
      <c r="Q987" s="27">
        <v>0.62</v>
      </c>
      <c r="R987" s="25">
        <v>17.600000000000001</v>
      </c>
      <c r="S987" s="29">
        <v>18</v>
      </c>
      <c r="T987" s="51">
        <v>0.01</v>
      </c>
      <c r="U987" s="42">
        <v>35.4</v>
      </c>
      <c r="V987" s="42">
        <v>121.02</v>
      </c>
      <c r="W987" s="42">
        <v>0.09</v>
      </c>
      <c r="X987" s="42">
        <v>25</v>
      </c>
      <c r="Y987" s="44">
        <v>0.42</v>
      </c>
      <c r="Z987" s="87">
        <f t="shared" si="61"/>
        <v>3.7432315102612495</v>
      </c>
      <c r="AA987" s="88">
        <f t="shared" si="62"/>
        <v>3.8163891440243778</v>
      </c>
      <c r="AB987" s="90">
        <f t="shared" si="63"/>
        <v>-9.6774212766423031E-3</v>
      </c>
    </row>
    <row r="988" spans="1:31" x14ac:dyDescent="0.2">
      <c r="A988" s="2" t="s">
        <v>230</v>
      </c>
      <c r="B988" s="9">
        <v>38688</v>
      </c>
      <c r="C988" s="19">
        <v>11.03</v>
      </c>
      <c r="D988" s="13">
        <v>7.2</v>
      </c>
      <c r="F988" s="13">
        <v>1</v>
      </c>
      <c r="H988" s="23">
        <f t="shared" si="60"/>
        <v>6.3095734448019177E-8</v>
      </c>
      <c r="I988" s="24">
        <v>3.0000000000000001E-3</v>
      </c>
      <c r="J988" s="25">
        <v>0.17</v>
      </c>
      <c r="K988" s="29">
        <v>1</v>
      </c>
      <c r="L988" s="25">
        <v>114</v>
      </c>
      <c r="M988" s="29">
        <v>1</v>
      </c>
      <c r="N988" s="25">
        <v>0.8</v>
      </c>
      <c r="O988" s="25">
        <v>1.6</v>
      </c>
      <c r="P988" s="25">
        <v>10.7</v>
      </c>
      <c r="Q988" s="25">
        <v>0.14000000000000001</v>
      </c>
      <c r="R988" s="25">
        <v>35.799999999999997</v>
      </c>
      <c r="S988" s="29">
        <v>5</v>
      </c>
      <c r="T988" s="51">
        <v>0.03</v>
      </c>
      <c r="U988" s="42">
        <v>128</v>
      </c>
      <c r="V988" s="42">
        <v>0.44</v>
      </c>
      <c r="W988" s="42">
        <v>0.03</v>
      </c>
      <c r="X988" s="42">
        <v>46</v>
      </c>
      <c r="Y988" s="44">
        <v>4.4000000000000004</v>
      </c>
      <c r="Z988" s="87">
        <f t="shared" si="61"/>
        <v>8.2105611486687486</v>
      </c>
      <c r="AA988" s="88">
        <f t="shared" si="62"/>
        <v>8.3710225115039201</v>
      </c>
      <c r="AB988" s="90">
        <f t="shared" si="63"/>
        <v>-9.6770830895111567E-3</v>
      </c>
      <c r="AC988" s="19">
        <v>8.2100000000000009</v>
      </c>
      <c r="AD988" s="99">
        <v>-8.36</v>
      </c>
      <c r="AE988" s="95">
        <v>-1.8</v>
      </c>
    </row>
    <row r="989" spans="1:31" x14ac:dyDescent="0.2">
      <c r="A989" s="2" t="s">
        <v>134</v>
      </c>
      <c r="B989" s="9">
        <v>36829</v>
      </c>
      <c r="C989" s="18">
        <v>25.1</v>
      </c>
      <c r="D989" s="12">
        <v>7.43</v>
      </c>
      <c r="F989" s="12">
        <v>0.7</v>
      </c>
      <c r="H989" s="23">
        <f t="shared" si="60"/>
        <v>3.7153522909717246E-8</v>
      </c>
      <c r="J989" s="25">
        <v>0.11</v>
      </c>
      <c r="K989" s="36"/>
      <c r="L989" s="25">
        <v>46.9</v>
      </c>
      <c r="M989" s="36"/>
      <c r="N989" s="35"/>
      <c r="O989" s="25">
        <v>1.51</v>
      </c>
      <c r="P989" s="25">
        <v>3.87</v>
      </c>
      <c r="Q989" s="35"/>
      <c r="R989" s="25">
        <v>8.75</v>
      </c>
      <c r="S989" s="36"/>
      <c r="T989" s="51">
        <v>0.05</v>
      </c>
      <c r="U989" s="42">
        <v>13.3</v>
      </c>
      <c r="V989" s="42">
        <v>0.22</v>
      </c>
      <c r="W989" s="42">
        <v>3.2845000000000001E-3</v>
      </c>
      <c r="X989" s="42">
        <v>10</v>
      </c>
      <c r="Y989" s="44">
        <v>2.58</v>
      </c>
      <c r="Z989" s="87">
        <f t="shared" si="61"/>
        <v>3.0840371912144002</v>
      </c>
      <c r="AA989" s="88">
        <f t="shared" si="62"/>
        <v>3.1441681231363949</v>
      </c>
      <c r="AB989" s="90">
        <f t="shared" si="63"/>
        <v>-9.6546161995403855E-3</v>
      </c>
    </row>
    <row r="990" spans="1:31" x14ac:dyDescent="0.2">
      <c r="A990" s="2" t="s">
        <v>332</v>
      </c>
      <c r="B990" s="9">
        <v>37179</v>
      </c>
      <c r="C990" s="19">
        <v>24.6</v>
      </c>
      <c r="D990" s="12">
        <v>7.3</v>
      </c>
      <c r="F990" s="12">
        <v>1.8</v>
      </c>
      <c r="H990" s="23">
        <f t="shared" si="60"/>
        <v>5.0118723362727164E-8</v>
      </c>
      <c r="I990" s="24">
        <v>0.02</v>
      </c>
      <c r="J990" s="25">
        <v>0.06</v>
      </c>
      <c r="K990" s="33"/>
      <c r="L990" s="25">
        <v>124</v>
      </c>
      <c r="M990" s="33"/>
      <c r="N990" s="25">
        <v>7.0000000000000007E-2</v>
      </c>
      <c r="O990" s="25">
        <v>0.76</v>
      </c>
      <c r="P990" s="25">
        <v>6.28</v>
      </c>
      <c r="Q990" s="35"/>
      <c r="R990" s="25">
        <v>13.4</v>
      </c>
      <c r="S990" s="34"/>
      <c r="T990" s="51">
        <v>0.06</v>
      </c>
      <c r="U990" s="42">
        <v>61</v>
      </c>
      <c r="V990" s="42">
        <v>52.01</v>
      </c>
      <c r="W990" s="42">
        <v>0.01</v>
      </c>
      <c r="X990" s="42">
        <v>30</v>
      </c>
      <c r="Y990" s="44">
        <v>4.5</v>
      </c>
      <c r="Z990" s="87">
        <f t="shared" si="61"/>
        <v>7.3146479827911577</v>
      </c>
      <c r="AA990" s="88">
        <f t="shared" si="62"/>
        <v>7.4571533949583957</v>
      </c>
      <c r="AB990" s="90">
        <f t="shared" si="63"/>
        <v>-9.6471248511295869E-3</v>
      </c>
      <c r="AD990" s="100"/>
      <c r="AE990" s="96"/>
    </row>
    <row r="991" spans="1:31" x14ac:dyDescent="0.2">
      <c r="A991" s="2" t="s">
        <v>320</v>
      </c>
      <c r="B991" s="9">
        <v>38686</v>
      </c>
      <c r="C991" s="19">
        <v>3.99</v>
      </c>
      <c r="D991" s="13">
        <v>6.6</v>
      </c>
      <c r="F991" s="13">
        <v>5</v>
      </c>
      <c r="H991" s="23">
        <f t="shared" si="60"/>
        <v>2.511886431509578E-7</v>
      </c>
      <c r="I991" s="24">
        <v>0.04</v>
      </c>
      <c r="J991" s="25">
        <v>0.26</v>
      </c>
      <c r="K991" s="29">
        <v>1</v>
      </c>
      <c r="L991" s="25">
        <v>67.099999999999994</v>
      </c>
      <c r="M991" s="29">
        <v>1</v>
      </c>
      <c r="N991" s="25">
        <v>2.86</v>
      </c>
      <c r="O991" s="25">
        <v>9.8000000000000007</v>
      </c>
      <c r="P991" s="25">
        <v>5</v>
      </c>
      <c r="Q991" s="25">
        <v>0.24</v>
      </c>
      <c r="R991" s="25">
        <v>11.2</v>
      </c>
      <c r="S991" s="29">
        <v>5</v>
      </c>
      <c r="T991" s="51">
        <v>0.27</v>
      </c>
      <c r="U991" s="42">
        <v>93</v>
      </c>
      <c r="V991" s="42">
        <v>1.77</v>
      </c>
      <c r="W991" s="42">
        <v>0.03</v>
      </c>
      <c r="X991" s="42">
        <v>37</v>
      </c>
      <c r="Y991" s="44">
        <v>1.7</v>
      </c>
      <c r="Z991" s="87">
        <f t="shared" si="61"/>
        <v>4.6275108933747866</v>
      </c>
      <c r="AA991" s="88">
        <f t="shared" si="62"/>
        <v>4.7175413934429811</v>
      </c>
      <c r="AB991" s="90">
        <f t="shared" si="63"/>
        <v>-9.63402850032123E-3</v>
      </c>
      <c r="AC991" s="19">
        <v>4.62</v>
      </c>
      <c r="AD991" s="99">
        <v>-4.71</v>
      </c>
      <c r="AE991" s="95">
        <v>-1.93</v>
      </c>
    </row>
    <row r="992" spans="1:31" x14ac:dyDescent="0.2">
      <c r="A992" s="2" t="s">
        <v>313</v>
      </c>
      <c r="B992" s="9">
        <v>39240</v>
      </c>
      <c r="C992" s="18">
        <v>1.57</v>
      </c>
      <c r="D992" s="12">
        <v>5.27</v>
      </c>
      <c r="F992" s="12">
        <v>8.8000000000000007</v>
      </c>
      <c r="H992" s="23">
        <f t="shared" si="60"/>
        <v>5.3703179637025301E-6</v>
      </c>
      <c r="I992" s="24">
        <v>0.01</v>
      </c>
      <c r="J992" s="25">
        <v>0.03</v>
      </c>
      <c r="K992" s="33"/>
      <c r="L992" s="25">
        <v>54.4</v>
      </c>
      <c r="M992" s="33"/>
      <c r="N992" s="25">
        <v>0.02</v>
      </c>
      <c r="O992" s="25">
        <v>11.8</v>
      </c>
      <c r="P992" s="25">
        <v>11.9</v>
      </c>
      <c r="Q992" s="25">
        <v>0.02</v>
      </c>
      <c r="R992" s="25">
        <v>9.6999999999999993</v>
      </c>
      <c r="S992" s="34"/>
      <c r="T992" s="51">
        <v>0.01</v>
      </c>
      <c r="U992" s="42">
        <v>21.9</v>
      </c>
      <c r="V992" s="42">
        <v>174.85</v>
      </c>
      <c r="W992" s="42">
        <v>0.01</v>
      </c>
      <c r="X992" s="42">
        <v>33</v>
      </c>
      <c r="Y992" s="44">
        <v>0.3</v>
      </c>
      <c r="Z992" s="87">
        <f t="shared" si="61"/>
        <v>4.4215329365184193</v>
      </c>
      <c r="AA992" s="88">
        <f t="shared" si="62"/>
        <v>4.5075007064259154</v>
      </c>
      <c r="AB992" s="90">
        <f t="shared" si="63"/>
        <v>-9.627891812842175E-3</v>
      </c>
      <c r="AD992" s="100"/>
      <c r="AE992" s="96"/>
    </row>
    <row r="993" spans="1:31" x14ac:dyDescent="0.2">
      <c r="A993" s="2" t="s">
        <v>371</v>
      </c>
      <c r="B993" s="9">
        <v>42116</v>
      </c>
      <c r="C993" s="18">
        <v>3.87</v>
      </c>
      <c r="D993" s="12">
        <v>4.88</v>
      </c>
      <c r="F993" s="12">
        <v>2</v>
      </c>
      <c r="H993" s="23">
        <f t="shared" si="60"/>
        <v>1.3182567385564052E-5</v>
      </c>
      <c r="I993" s="32">
        <v>1.54</v>
      </c>
      <c r="J993" s="25">
        <v>0.01</v>
      </c>
      <c r="K993" s="36"/>
      <c r="L993" s="25">
        <v>15.9</v>
      </c>
      <c r="M993" s="36"/>
      <c r="N993" s="27">
        <v>0.01</v>
      </c>
      <c r="O993" s="25">
        <v>22.4</v>
      </c>
      <c r="P993" s="25">
        <v>11.7</v>
      </c>
      <c r="Q993" s="27">
        <v>0.01</v>
      </c>
      <c r="R993" s="25">
        <v>7.95</v>
      </c>
      <c r="S993" s="36"/>
      <c r="T993" s="51">
        <v>0.01</v>
      </c>
      <c r="U993" s="42">
        <v>28.8</v>
      </c>
      <c r="V993" s="42">
        <v>76.58</v>
      </c>
      <c r="W993" s="42">
        <v>3.2799999999999999E-3</v>
      </c>
      <c r="X993" s="42">
        <v>35</v>
      </c>
      <c r="Y993" s="44">
        <v>0.08</v>
      </c>
      <c r="Z993" s="87">
        <f t="shared" si="61"/>
        <v>2.8472013946970827</v>
      </c>
      <c r="AA993" s="88">
        <f t="shared" si="62"/>
        <v>2.9024173675566711</v>
      </c>
      <c r="AB993" s="90">
        <f t="shared" si="63"/>
        <v>-9.6034146163013999E-3</v>
      </c>
      <c r="AC993" s="19">
        <v>2.81</v>
      </c>
      <c r="AD993" s="13">
        <v>2.9</v>
      </c>
      <c r="AE993" s="94">
        <v>3.25</v>
      </c>
    </row>
    <row r="994" spans="1:31" x14ac:dyDescent="0.2">
      <c r="A994" s="2" t="s">
        <v>106</v>
      </c>
      <c r="B994" s="9">
        <v>38489</v>
      </c>
      <c r="C994" s="19">
        <v>4.58</v>
      </c>
      <c r="D994" s="13">
        <v>7.1</v>
      </c>
      <c r="F994" s="13">
        <v>1.9</v>
      </c>
      <c r="H994" s="23">
        <f t="shared" si="60"/>
        <v>7.943282347242818E-8</v>
      </c>
      <c r="J994" s="25">
        <v>0.37</v>
      </c>
      <c r="K994" s="29">
        <v>16</v>
      </c>
      <c r="L994" s="25">
        <v>110</v>
      </c>
      <c r="M994" s="29">
        <v>0.5</v>
      </c>
      <c r="N994" s="25">
        <v>2.4</v>
      </c>
      <c r="O994" s="25">
        <v>4.2699999999999996</v>
      </c>
      <c r="P994" s="25">
        <v>15.2</v>
      </c>
      <c r="Q994" s="25">
        <v>0.35</v>
      </c>
      <c r="R994" s="25">
        <v>17.600000000000001</v>
      </c>
      <c r="S994" s="29">
        <v>1</v>
      </c>
      <c r="T994" s="51">
        <v>0.01</v>
      </c>
      <c r="U994" s="42">
        <v>32.299999999999997</v>
      </c>
      <c r="V994" s="42">
        <v>0.22</v>
      </c>
      <c r="W994" s="42">
        <v>3.2845000000000001E-3</v>
      </c>
      <c r="X994" s="42">
        <v>24</v>
      </c>
      <c r="Y994" s="44">
        <v>6.53</v>
      </c>
      <c r="Z994" s="87">
        <f t="shared" si="61"/>
        <v>7.7335348494953182</v>
      </c>
      <c r="AA994" s="88">
        <f t="shared" si="62"/>
        <v>7.8833719073417559</v>
      </c>
      <c r="AB994" s="90">
        <f t="shared" si="63"/>
        <v>-9.5945413633746028E-3</v>
      </c>
      <c r="AD994" s="100"/>
      <c r="AE994" s="96"/>
    </row>
    <row r="995" spans="1:31" x14ac:dyDescent="0.2">
      <c r="A995" s="2" t="s">
        <v>370</v>
      </c>
      <c r="B995" s="9">
        <v>39981</v>
      </c>
      <c r="C995" s="18">
        <v>2.02</v>
      </c>
      <c r="D995" s="12">
        <v>5.44</v>
      </c>
      <c r="F995" s="12">
        <v>11</v>
      </c>
      <c r="H995" s="23">
        <f t="shared" si="60"/>
        <v>3.6307805477010082E-6</v>
      </c>
      <c r="I995" s="32">
        <v>0.04</v>
      </c>
      <c r="J995" s="25">
        <v>0.01</v>
      </c>
      <c r="K995" s="33"/>
      <c r="L995" s="25">
        <v>58.8</v>
      </c>
      <c r="M995" s="33"/>
      <c r="N995" s="25">
        <v>0.06</v>
      </c>
      <c r="O995" s="25">
        <v>24.2</v>
      </c>
      <c r="P995" s="25">
        <v>18.600000000000001</v>
      </c>
      <c r="Q995" s="25">
        <v>0.23</v>
      </c>
      <c r="R995" s="25">
        <v>15.4</v>
      </c>
      <c r="S995" s="34"/>
      <c r="T995" s="51">
        <v>0.01</v>
      </c>
      <c r="U995" s="42">
        <v>23.2</v>
      </c>
      <c r="V995" s="42">
        <v>237.71</v>
      </c>
      <c r="W995" s="42">
        <v>5.2599999999999999E-3</v>
      </c>
      <c r="X995" s="42">
        <v>43</v>
      </c>
      <c r="Y995" s="44">
        <v>0.35</v>
      </c>
      <c r="Z995" s="87">
        <f t="shared" si="61"/>
        <v>5.7686768065215448</v>
      </c>
      <c r="AA995" s="88">
        <f t="shared" si="62"/>
        <v>5.8804196772569215</v>
      </c>
      <c r="AB995" s="90">
        <f t="shared" si="63"/>
        <v>-9.5924066635537132E-3</v>
      </c>
      <c r="AD995" s="100"/>
      <c r="AE995" s="95">
        <v>2.13</v>
      </c>
    </row>
    <row r="996" spans="1:31" x14ac:dyDescent="0.2">
      <c r="A996" s="2" t="s">
        <v>366</v>
      </c>
      <c r="B996" s="9">
        <v>35877</v>
      </c>
      <c r="C996" s="19">
        <v>0.67</v>
      </c>
      <c r="D996" s="12">
        <v>6.19</v>
      </c>
      <c r="F996" s="12">
        <v>17</v>
      </c>
      <c r="H996" s="23">
        <f t="shared" si="60"/>
        <v>6.456542290346535E-7</v>
      </c>
      <c r="I996" s="24">
        <v>0.22</v>
      </c>
      <c r="J996" s="25">
        <v>0.06</v>
      </c>
      <c r="K996" s="33"/>
      <c r="L996" s="25">
        <v>20</v>
      </c>
      <c r="M996" s="33"/>
      <c r="N996" s="25">
        <v>0.14000000000000001</v>
      </c>
      <c r="O996" s="25">
        <v>6.9</v>
      </c>
      <c r="P996" s="25">
        <v>2.4</v>
      </c>
      <c r="Q996" s="25">
        <v>0.11</v>
      </c>
      <c r="R996" s="25">
        <v>11</v>
      </c>
      <c r="S996" s="34"/>
      <c r="T996" s="51">
        <v>0.01</v>
      </c>
      <c r="U996" s="42">
        <v>21.2</v>
      </c>
      <c r="V996" s="42">
        <v>3.47</v>
      </c>
      <c r="W996" s="42">
        <v>0.04</v>
      </c>
      <c r="X996" s="42">
        <v>25</v>
      </c>
      <c r="Y996" s="44">
        <v>0.72</v>
      </c>
      <c r="Z996" s="87">
        <f t="shared" si="61"/>
        <v>1.887207430066641</v>
      </c>
      <c r="AA996" s="88">
        <f t="shared" si="62"/>
        <v>1.9237166668641261</v>
      </c>
      <c r="AB996" s="90">
        <f t="shared" si="63"/>
        <v>-9.5801532302595051E-3</v>
      </c>
      <c r="AD996" s="100"/>
      <c r="AE996" s="96"/>
    </row>
    <row r="997" spans="1:31" x14ac:dyDescent="0.2">
      <c r="A997" s="2" t="s">
        <v>229</v>
      </c>
      <c r="B997" s="9">
        <v>39925</v>
      </c>
      <c r="C997" s="18">
        <v>2.65</v>
      </c>
      <c r="D997" s="12">
        <v>6.87</v>
      </c>
      <c r="F997" s="12">
        <v>2.2000000000000002</v>
      </c>
      <c r="H997" s="23">
        <f t="shared" si="60"/>
        <v>1.3489628825916511E-7</v>
      </c>
      <c r="I997" s="24">
        <v>0.13</v>
      </c>
      <c r="J997" s="25">
        <v>0.01</v>
      </c>
      <c r="K997" s="33"/>
      <c r="L997" s="25">
        <v>145</v>
      </c>
      <c r="M997" s="33"/>
      <c r="N997" s="25">
        <v>2E-3</v>
      </c>
      <c r="O997" s="25">
        <v>1.1499999999999999</v>
      </c>
      <c r="P997" s="25">
        <v>9.11</v>
      </c>
      <c r="Q997" s="25">
        <v>1E-3</v>
      </c>
      <c r="R997" s="25">
        <v>15.1</v>
      </c>
      <c r="S997" s="34"/>
      <c r="T997" s="51">
        <v>7.0000000000000007E-2</v>
      </c>
      <c r="U997" s="42">
        <v>37.1</v>
      </c>
      <c r="V997" s="42">
        <v>54.44</v>
      </c>
      <c r="W997" s="42">
        <v>4.2700000000000004E-3</v>
      </c>
      <c r="X997" s="42">
        <v>27</v>
      </c>
      <c r="Y997" s="44">
        <v>6.44</v>
      </c>
      <c r="Z997" s="87">
        <f t="shared" si="61"/>
        <v>8.6863526888331872</v>
      </c>
      <c r="AA997" s="88">
        <f t="shared" si="62"/>
        <v>8.8543581662516981</v>
      </c>
      <c r="AB997" s="90">
        <f t="shared" si="63"/>
        <v>-9.5780312899809133E-3</v>
      </c>
      <c r="AD997" s="100"/>
      <c r="AE997" s="95">
        <v>2.06</v>
      </c>
    </row>
    <row r="998" spans="1:31" x14ac:dyDescent="0.2">
      <c r="A998" s="2" t="s">
        <v>295</v>
      </c>
      <c r="B998" s="9">
        <v>39184</v>
      </c>
      <c r="C998" s="18">
        <v>3.84</v>
      </c>
      <c r="D998" s="12">
        <v>7.64</v>
      </c>
      <c r="F998" s="12">
        <v>1.8</v>
      </c>
      <c r="H998" s="23">
        <f t="shared" si="60"/>
        <v>2.2908676527677693E-8</v>
      </c>
      <c r="I998" s="24">
        <v>3.0000000000000001E-3</v>
      </c>
      <c r="J998" s="25">
        <v>0.01</v>
      </c>
      <c r="L998" s="25">
        <v>88.9</v>
      </c>
      <c r="N998" s="25">
        <v>0.1</v>
      </c>
      <c r="O998" s="25">
        <v>2.35</v>
      </c>
      <c r="P998" s="25">
        <v>5.28</v>
      </c>
      <c r="Q998" s="25">
        <v>3.0000000000000001E-3</v>
      </c>
      <c r="R998" s="25">
        <v>13.3</v>
      </c>
      <c r="T998" s="51">
        <v>0.1</v>
      </c>
      <c r="U998" s="42">
        <v>20.2</v>
      </c>
      <c r="V998" s="42">
        <v>69.05</v>
      </c>
      <c r="W998" s="42">
        <v>0.01</v>
      </c>
      <c r="X998" s="42">
        <v>32</v>
      </c>
      <c r="Y998" s="44">
        <v>3.18</v>
      </c>
      <c r="Z998" s="87">
        <f t="shared" si="61"/>
        <v>5.5137109727993412</v>
      </c>
      <c r="AA998" s="88">
        <f t="shared" si="62"/>
        <v>5.6202924910347818</v>
      </c>
      <c r="AB998" s="90">
        <f t="shared" si="63"/>
        <v>-9.5726140719861082E-3</v>
      </c>
    </row>
    <row r="999" spans="1:31" x14ac:dyDescent="0.2">
      <c r="A999" s="2" t="s">
        <v>340</v>
      </c>
      <c r="B999" s="9">
        <v>39211</v>
      </c>
      <c r="C999" s="18">
        <v>3.32</v>
      </c>
      <c r="D999" s="12">
        <v>5.36</v>
      </c>
      <c r="F999" s="12">
        <v>4.3</v>
      </c>
      <c r="H999" s="23">
        <f t="shared" si="60"/>
        <v>4.3651583224016507E-6</v>
      </c>
      <c r="I999" s="24">
        <v>0.28999999999999998</v>
      </c>
      <c r="J999" s="25">
        <v>0.01</v>
      </c>
      <c r="K999" s="36"/>
      <c r="L999" s="25">
        <v>37.4</v>
      </c>
      <c r="N999" s="25">
        <v>0.03</v>
      </c>
      <c r="O999" s="25">
        <v>21.5</v>
      </c>
      <c r="P999" s="25">
        <v>4.1500000000000004</v>
      </c>
      <c r="Q999" s="27">
        <v>0.02</v>
      </c>
      <c r="R999" s="25">
        <v>13.2</v>
      </c>
      <c r="T999" s="51">
        <v>0.01</v>
      </c>
      <c r="U999" s="42">
        <v>53.7</v>
      </c>
      <c r="V999" s="42">
        <v>76.14</v>
      </c>
      <c r="W999" s="42">
        <v>3.2799999999999999E-3</v>
      </c>
      <c r="X999" s="42">
        <v>31</v>
      </c>
      <c r="Y999" s="44">
        <v>0.21</v>
      </c>
      <c r="Z999" s="87">
        <f t="shared" si="61"/>
        <v>3.3663339519592173</v>
      </c>
      <c r="AA999" s="88">
        <f t="shared" si="62"/>
        <v>3.4308576349214719</v>
      </c>
      <c r="AB999" s="90">
        <f t="shared" si="63"/>
        <v>-9.4926974085580117E-3</v>
      </c>
    </row>
    <row r="1000" spans="1:31" x14ac:dyDescent="0.2">
      <c r="A1000" s="2" t="s">
        <v>264</v>
      </c>
      <c r="B1000" s="9">
        <v>38848</v>
      </c>
      <c r="C1000" s="20"/>
      <c r="D1000" s="12">
        <v>7.1</v>
      </c>
      <c r="F1000" s="12">
        <v>1.4</v>
      </c>
      <c r="H1000" s="23">
        <f t="shared" si="60"/>
        <v>7.943282347242818E-8</v>
      </c>
      <c r="I1000" s="28"/>
      <c r="J1000" s="25">
        <v>0.02</v>
      </c>
      <c r="K1000" s="30">
        <v>5</v>
      </c>
      <c r="L1000" s="25">
        <v>126.18</v>
      </c>
      <c r="M1000" s="30">
        <v>5</v>
      </c>
      <c r="N1000" s="25">
        <v>1.2</v>
      </c>
      <c r="O1000" s="25">
        <v>1.03</v>
      </c>
      <c r="P1000" s="25">
        <v>6.01</v>
      </c>
      <c r="Q1000" s="25">
        <v>0.18</v>
      </c>
      <c r="R1000" s="25">
        <v>21.9</v>
      </c>
      <c r="S1000" s="31">
        <v>10</v>
      </c>
      <c r="T1000" s="51">
        <v>0.06</v>
      </c>
      <c r="U1000" s="42">
        <v>108</v>
      </c>
      <c r="V1000" s="42">
        <v>0.48</v>
      </c>
      <c r="W1000" s="42">
        <v>0.02</v>
      </c>
      <c r="X1000" s="42">
        <v>66</v>
      </c>
      <c r="Y1000" s="44">
        <v>3.85</v>
      </c>
      <c r="Z1000" s="87">
        <f t="shared" si="61"/>
        <v>7.8204207486155335</v>
      </c>
      <c r="AA1000" s="88">
        <f t="shared" si="62"/>
        <v>7.9702097747958192</v>
      </c>
      <c r="AB1000" s="90">
        <f t="shared" si="63"/>
        <v>-9.4859433230488743E-3</v>
      </c>
      <c r="AC1000" s="19">
        <v>7.82</v>
      </c>
      <c r="AD1000" s="99">
        <v>7.98</v>
      </c>
      <c r="AE1000" s="95">
        <v>-2.06</v>
      </c>
    </row>
    <row r="1001" spans="1:31" x14ac:dyDescent="0.2">
      <c r="A1001" s="2" t="s">
        <v>384</v>
      </c>
      <c r="B1001" s="9">
        <v>41415</v>
      </c>
      <c r="C1001" s="18">
        <v>9.3699999999999992</v>
      </c>
      <c r="D1001" s="12">
        <v>5.27</v>
      </c>
      <c r="F1001" s="12">
        <v>1.6</v>
      </c>
      <c r="H1001" s="23">
        <f t="shared" si="60"/>
        <v>5.3703179637025301E-6</v>
      </c>
      <c r="I1001" s="32">
        <v>3.0000000000000001E-3</v>
      </c>
      <c r="J1001" s="25">
        <v>0.01</v>
      </c>
      <c r="K1001" s="36"/>
      <c r="L1001" s="25">
        <v>17.399999999999999</v>
      </c>
      <c r="M1001" s="36"/>
      <c r="N1001" s="35"/>
      <c r="O1001" s="25">
        <v>3.2</v>
      </c>
      <c r="P1001" s="25">
        <v>10.4</v>
      </c>
      <c r="Q1001" s="25">
        <v>0.04</v>
      </c>
      <c r="R1001" s="25">
        <v>58.5</v>
      </c>
      <c r="S1001" s="36"/>
      <c r="T1001" s="51">
        <v>0.01</v>
      </c>
      <c r="U1001" s="42">
        <v>27.4</v>
      </c>
      <c r="V1001" s="42">
        <v>15.62</v>
      </c>
      <c r="W1001" s="42">
        <v>3.2799999999999999E-3</v>
      </c>
      <c r="X1001" s="42">
        <v>121</v>
      </c>
      <c r="Y1001" s="44">
        <v>0.2</v>
      </c>
      <c r="Z1001" s="87">
        <f t="shared" si="61"/>
        <v>4.3526551208096507</v>
      </c>
      <c r="AA1001" s="88">
        <f t="shared" si="62"/>
        <v>4.4359981914373421</v>
      </c>
      <c r="AB1001" s="90">
        <f t="shared" si="63"/>
        <v>-9.4830308656677596E-3</v>
      </c>
      <c r="AC1001" s="19">
        <v>4.54</v>
      </c>
      <c r="AD1001" s="99">
        <v>4.4400000000000004</v>
      </c>
      <c r="AE1001" s="95">
        <v>2.2799999999999998</v>
      </c>
    </row>
    <row r="1002" spans="1:31" x14ac:dyDescent="0.2">
      <c r="A1002" s="2" t="s">
        <v>342</v>
      </c>
      <c r="B1002" s="9">
        <v>39602</v>
      </c>
      <c r="C1002" s="18">
        <v>9.0299999999999994</v>
      </c>
      <c r="D1002" s="12">
        <v>4.7699999999999996</v>
      </c>
      <c r="F1002" s="12">
        <v>1.5</v>
      </c>
      <c r="H1002" s="23">
        <f t="shared" si="60"/>
        <v>1.6982436524617432E-5</v>
      </c>
      <c r="I1002" s="32">
        <v>7.0000000000000001E-3</v>
      </c>
      <c r="J1002" s="25">
        <v>0.01</v>
      </c>
      <c r="K1002" s="29">
        <v>0.2</v>
      </c>
      <c r="L1002" s="25">
        <v>7.65</v>
      </c>
      <c r="M1002" s="29">
        <v>0.3</v>
      </c>
      <c r="N1002" s="25">
        <v>2E-3</v>
      </c>
      <c r="O1002" s="25">
        <v>1.8</v>
      </c>
      <c r="P1002" s="25">
        <v>6.32</v>
      </c>
      <c r="Q1002" s="25">
        <v>0.05</v>
      </c>
      <c r="R1002" s="25">
        <v>30.7</v>
      </c>
      <c r="S1002" s="29">
        <v>11</v>
      </c>
      <c r="T1002" s="51">
        <v>0.01</v>
      </c>
      <c r="U1002" s="42">
        <v>13.6</v>
      </c>
      <c r="V1002" s="42">
        <v>21.11</v>
      </c>
      <c r="W1002" s="42">
        <v>3.2799999999999999E-3</v>
      </c>
      <c r="X1002" s="42">
        <v>58</v>
      </c>
      <c r="Y1002" s="44">
        <v>7.0000000000000007E-2</v>
      </c>
      <c r="Z1002" s="87">
        <f t="shared" si="61"/>
        <v>2.2863288517581615</v>
      </c>
      <c r="AA1002" s="88">
        <f t="shared" si="62"/>
        <v>2.330105144418801</v>
      </c>
      <c r="AB1002" s="90">
        <f t="shared" si="63"/>
        <v>-9.4827073660951906E-3</v>
      </c>
      <c r="AD1002" s="100"/>
      <c r="AE1002" s="95">
        <v>1.62</v>
      </c>
    </row>
    <row r="1003" spans="1:31" x14ac:dyDescent="0.2">
      <c r="A1003" s="2" t="s">
        <v>324</v>
      </c>
      <c r="B1003" s="9">
        <v>41590</v>
      </c>
      <c r="C1003" s="18">
        <v>12.6</v>
      </c>
      <c r="D1003" s="12">
        <v>6.53</v>
      </c>
      <c r="F1003" s="12">
        <v>3.3</v>
      </c>
      <c r="G1003" s="16"/>
      <c r="H1003" s="23">
        <f t="shared" si="60"/>
        <v>2.9512092266663814E-7</v>
      </c>
      <c r="I1003" s="32">
        <v>6.0000000000000001E-3</v>
      </c>
      <c r="J1003" s="25">
        <v>0.55000000000000004</v>
      </c>
      <c r="K1003" s="30">
        <v>2</v>
      </c>
      <c r="L1003" s="25">
        <v>56.5</v>
      </c>
      <c r="M1003" s="33"/>
      <c r="N1003" s="25">
        <v>1.76</v>
      </c>
      <c r="O1003" s="25">
        <v>1.0900000000000001</v>
      </c>
      <c r="P1003" s="25">
        <v>6.14</v>
      </c>
      <c r="Q1003" s="25">
        <v>1.04</v>
      </c>
      <c r="R1003" s="25">
        <v>26.5</v>
      </c>
      <c r="S1003" s="34"/>
      <c r="T1003" s="51">
        <v>0.01</v>
      </c>
      <c r="U1003" s="42">
        <v>77.099999999999994</v>
      </c>
      <c r="V1003" s="42">
        <v>0.22</v>
      </c>
      <c r="W1003" s="42">
        <v>3.2799999999999999E-3</v>
      </c>
      <c r="X1003" s="42">
        <v>52</v>
      </c>
      <c r="Y1003" s="44">
        <v>1.65</v>
      </c>
      <c r="Z1003" s="87">
        <f t="shared" si="61"/>
        <v>4.6371639653315482</v>
      </c>
      <c r="AA1003" s="88">
        <f t="shared" si="62"/>
        <v>4.7258699350743854</v>
      </c>
      <c r="AB1003" s="90">
        <f t="shared" si="63"/>
        <v>-9.474062647470638E-3</v>
      </c>
      <c r="AC1003" s="19">
        <v>4.67</v>
      </c>
      <c r="AD1003" s="99">
        <v>4.72</v>
      </c>
      <c r="AE1003" s="95">
        <v>1.1200000000000001</v>
      </c>
    </row>
    <row r="1004" spans="1:31" x14ac:dyDescent="0.2">
      <c r="A1004" s="2" t="s">
        <v>277</v>
      </c>
      <c r="B1004" s="9">
        <v>37398</v>
      </c>
      <c r="C1004" s="18">
        <v>2.2000000000000002</v>
      </c>
      <c r="D1004" s="12">
        <v>7.27</v>
      </c>
      <c r="F1004" s="12">
        <v>2.6</v>
      </c>
      <c r="H1004" s="23">
        <f t="shared" si="60"/>
        <v>5.3703179637025192E-8</v>
      </c>
      <c r="I1004" s="32">
        <v>4.0000000000000001E-3</v>
      </c>
      <c r="J1004" s="25">
        <v>0.02</v>
      </c>
      <c r="K1004" s="29">
        <v>0.2</v>
      </c>
      <c r="L1004" s="25">
        <v>106</v>
      </c>
      <c r="M1004" s="29">
        <v>0.3</v>
      </c>
      <c r="N1004" s="25">
        <v>0.02</v>
      </c>
      <c r="O1004" s="25">
        <v>6.8</v>
      </c>
      <c r="P1004" s="25">
        <v>5.16</v>
      </c>
      <c r="Q1004" s="25">
        <v>1E-3</v>
      </c>
      <c r="R1004" s="25">
        <v>8.5399999999999991</v>
      </c>
      <c r="S1004" s="29">
        <v>0.6</v>
      </c>
      <c r="T1004" s="51">
        <v>7.0000000000000007E-2</v>
      </c>
      <c r="U1004" s="42">
        <v>38.9</v>
      </c>
      <c r="V1004" s="42">
        <v>100.57</v>
      </c>
      <c r="W1004" s="42">
        <v>3.2845000000000001E-3</v>
      </c>
      <c r="X1004" s="42">
        <v>24</v>
      </c>
      <c r="Y1004" s="44">
        <v>3.27</v>
      </c>
      <c r="Z1004" s="87">
        <f t="shared" si="61"/>
        <v>6.2616252618812824</v>
      </c>
      <c r="AA1004" s="88">
        <f t="shared" si="62"/>
        <v>6.381215442444212</v>
      </c>
      <c r="AB1004" s="90">
        <f t="shared" si="63"/>
        <v>-9.4591226259786859E-3</v>
      </c>
      <c r="AD1004" s="100"/>
      <c r="AE1004" s="96"/>
    </row>
    <row r="1005" spans="1:31" x14ac:dyDescent="0.2">
      <c r="A1005" s="2" t="s">
        <v>339</v>
      </c>
      <c r="B1005" s="9">
        <v>41925</v>
      </c>
      <c r="C1005" s="18">
        <v>1.71</v>
      </c>
      <c r="D1005" s="12">
        <v>5.87</v>
      </c>
      <c r="F1005" s="12">
        <v>23</v>
      </c>
      <c r="H1005" s="23">
        <f t="shared" si="60"/>
        <v>1.3489628825916527E-6</v>
      </c>
      <c r="I1005" s="32">
        <v>0.5</v>
      </c>
      <c r="J1005" s="25">
        <v>0.56000000000000005</v>
      </c>
      <c r="K1005" s="36"/>
      <c r="L1005" s="25">
        <v>16.5</v>
      </c>
      <c r="M1005" s="36"/>
      <c r="N1005" s="25">
        <v>5.96</v>
      </c>
      <c r="O1005" s="25">
        <v>7.56</v>
      </c>
      <c r="P1005" s="25">
        <v>2.99</v>
      </c>
      <c r="Q1005" s="25">
        <v>0.11</v>
      </c>
      <c r="R1005" s="25">
        <v>13.2</v>
      </c>
      <c r="S1005" s="36"/>
      <c r="T1005" s="51">
        <v>0.11</v>
      </c>
      <c r="U1005" s="42">
        <v>17.100000000000001</v>
      </c>
      <c r="V1005" s="42">
        <v>0.22</v>
      </c>
      <c r="W1005" s="42">
        <v>3.2799999999999999E-3</v>
      </c>
      <c r="X1005" s="42">
        <v>23</v>
      </c>
      <c r="Y1005" s="44">
        <v>1.17</v>
      </c>
      <c r="Z1005" s="87">
        <f t="shared" si="61"/>
        <v>2.1409980552998871</v>
      </c>
      <c r="AA1005" s="88">
        <f t="shared" si="62"/>
        <v>2.1818860249537613</v>
      </c>
      <c r="AB1005" s="90">
        <f t="shared" si="63"/>
        <v>-9.4584931945422574E-3</v>
      </c>
      <c r="AC1005" s="19">
        <v>2.25</v>
      </c>
      <c r="AD1005" s="99">
        <v>2.1800000000000002</v>
      </c>
      <c r="AE1005" s="95">
        <v>3.18</v>
      </c>
    </row>
    <row r="1006" spans="1:31" x14ac:dyDescent="0.2">
      <c r="A1006" s="2" t="s">
        <v>198</v>
      </c>
      <c r="B1006" s="9">
        <v>40290</v>
      </c>
      <c r="C1006" s="18">
        <v>5.24</v>
      </c>
      <c r="D1006" s="12">
        <v>4.78</v>
      </c>
      <c r="F1006" s="12">
        <v>0.9</v>
      </c>
      <c r="H1006" s="23">
        <f t="shared" si="60"/>
        <v>1.6595869074375568E-5</v>
      </c>
      <c r="I1006" s="32">
        <v>2E-3</v>
      </c>
      <c r="J1006" s="25">
        <v>0.01</v>
      </c>
      <c r="K1006" s="33"/>
      <c r="L1006" s="25">
        <v>24.5</v>
      </c>
      <c r="M1006" s="33"/>
      <c r="N1006" s="25">
        <v>2E-3</v>
      </c>
      <c r="O1006" s="25">
        <v>10</v>
      </c>
      <c r="P1006" s="25">
        <v>2.8</v>
      </c>
      <c r="Q1006" s="25">
        <v>0.04</v>
      </c>
      <c r="R1006" s="25">
        <v>8.64</v>
      </c>
      <c r="S1006" s="34"/>
      <c r="T1006" s="51">
        <v>0.03</v>
      </c>
      <c r="U1006" s="42">
        <v>26.1</v>
      </c>
      <c r="V1006" s="42">
        <v>57.54</v>
      </c>
      <c r="W1006" s="42">
        <v>3.2799999999999999E-3</v>
      </c>
      <c r="X1006" s="42">
        <v>20</v>
      </c>
      <c r="Y1006" s="44">
        <v>0.09</v>
      </c>
      <c r="Z1006" s="87">
        <f t="shared" si="61"/>
        <v>2.086805108081478</v>
      </c>
      <c r="AA1006" s="88">
        <f t="shared" si="62"/>
        <v>2.1266121868961365</v>
      </c>
      <c r="AB1006" s="90">
        <f t="shared" si="63"/>
        <v>-9.4476943601357662E-3</v>
      </c>
      <c r="AC1006" s="19">
        <v>2.11</v>
      </c>
      <c r="AD1006" s="99">
        <v>2.13</v>
      </c>
      <c r="AE1006" s="95">
        <v>0.91</v>
      </c>
    </row>
    <row r="1007" spans="1:31" x14ac:dyDescent="0.2">
      <c r="A1007" s="2" t="s">
        <v>99</v>
      </c>
      <c r="B1007" s="9">
        <v>38643</v>
      </c>
      <c r="C1007" s="18">
        <v>10.24</v>
      </c>
      <c r="D1007" s="12">
        <v>7.24</v>
      </c>
      <c r="F1007" s="12">
        <v>1.2</v>
      </c>
      <c r="G1007" s="16"/>
      <c r="H1007" s="23">
        <f t="shared" si="60"/>
        <v>5.7543993733715586E-8</v>
      </c>
      <c r="I1007" s="32">
        <v>0.09</v>
      </c>
      <c r="J1007" s="25">
        <v>0.25</v>
      </c>
      <c r="K1007" s="33"/>
      <c r="L1007" s="25">
        <v>69.3</v>
      </c>
      <c r="M1007" s="33"/>
      <c r="N1007" s="25">
        <v>1.5</v>
      </c>
      <c r="O1007" s="25">
        <v>2.23</v>
      </c>
      <c r="P1007" s="25">
        <v>8.64</v>
      </c>
      <c r="Q1007" s="25">
        <v>0.08</v>
      </c>
      <c r="R1007" s="25">
        <v>7.96</v>
      </c>
      <c r="S1007" s="36"/>
      <c r="T1007" s="51">
        <v>0.12</v>
      </c>
      <c r="U1007" s="42">
        <v>10.3</v>
      </c>
      <c r="V1007" s="42">
        <v>0.22</v>
      </c>
      <c r="W1007" s="42">
        <v>3.2845000000000001E-3</v>
      </c>
      <c r="X1007" s="42">
        <v>9.1999999999999993</v>
      </c>
      <c r="Y1007" s="44">
        <v>4.26</v>
      </c>
      <c r="Z1007" s="87">
        <f t="shared" si="61"/>
        <v>4.6526971042745595</v>
      </c>
      <c r="AA1007" s="88">
        <f t="shared" si="62"/>
        <v>4.741357891675575</v>
      </c>
      <c r="AB1007" s="90">
        <f t="shared" si="63"/>
        <v>-9.4379676762844106E-3</v>
      </c>
      <c r="AC1007" s="19">
        <v>4.58</v>
      </c>
      <c r="AD1007" s="99">
        <v>4.7300000000000004</v>
      </c>
      <c r="AE1007" s="95">
        <v>-3.16</v>
      </c>
    </row>
    <row r="1008" spans="1:31" x14ac:dyDescent="0.2">
      <c r="A1008" s="2" t="s">
        <v>215</v>
      </c>
      <c r="B1008" s="9">
        <v>41053</v>
      </c>
      <c r="C1008" s="20"/>
      <c r="D1008" s="12">
        <v>7.26</v>
      </c>
      <c r="F1008" s="12">
        <v>1.9</v>
      </c>
      <c r="G1008" s="16"/>
      <c r="H1008" s="23">
        <f t="shared" si="60"/>
        <v>5.4954087385762357E-8</v>
      </c>
      <c r="I1008" s="28"/>
      <c r="J1008" s="25">
        <v>0.01</v>
      </c>
      <c r="K1008" s="36"/>
      <c r="L1008" s="25">
        <v>119</v>
      </c>
      <c r="M1008" s="36"/>
      <c r="N1008" s="25">
        <v>0.09</v>
      </c>
      <c r="O1008" s="25">
        <v>1.26</v>
      </c>
      <c r="P1008" s="25">
        <v>8.67</v>
      </c>
      <c r="Q1008" s="25">
        <v>6.0000000000000001E-3</v>
      </c>
      <c r="R1008" s="25">
        <v>17.8</v>
      </c>
      <c r="S1008" s="36"/>
      <c r="T1008" s="51">
        <v>0.09</v>
      </c>
      <c r="U1008" s="42">
        <v>30.2</v>
      </c>
      <c r="V1008" s="42">
        <v>108.89</v>
      </c>
      <c r="W1008" s="42">
        <v>0.01</v>
      </c>
      <c r="X1008" s="42">
        <v>36</v>
      </c>
      <c r="Y1008" s="44">
        <v>4.2</v>
      </c>
      <c r="Z1008" s="87">
        <f t="shared" si="61"/>
        <v>7.4618821526276218</v>
      </c>
      <c r="AA1008" s="88">
        <f t="shared" si="62"/>
        <v>7.6035737601092439</v>
      </c>
      <c r="AB1008" s="90">
        <f t="shared" si="63"/>
        <v>-9.4050660200619002E-3</v>
      </c>
      <c r="AC1008" s="19">
        <v>7.46</v>
      </c>
      <c r="AD1008" s="13">
        <v>7.6</v>
      </c>
      <c r="AE1008" s="95">
        <v>1.87</v>
      </c>
    </row>
    <row r="1009" spans="1:31" x14ac:dyDescent="0.2">
      <c r="A1009" s="2" t="s">
        <v>308</v>
      </c>
      <c r="B1009" s="9">
        <v>37972</v>
      </c>
      <c r="D1009" s="12">
        <v>7.5</v>
      </c>
      <c r="F1009" s="12">
        <v>8.8000000000000007</v>
      </c>
      <c r="H1009" s="23">
        <f t="shared" si="60"/>
        <v>3.1622776601683699E-8</v>
      </c>
      <c r="J1009" s="25">
        <v>31</v>
      </c>
      <c r="K1009" s="33"/>
      <c r="L1009" s="25">
        <v>217</v>
      </c>
      <c r="M1009" s="33"/>
      <c r="N1009" s="25">
        <v>5.9</v>
      </c>
      <c r="O1009" s="25">
        <v>251</v>
      </c>
      <c r="P1009" s="25">
        <v>735</v>
      </c>
      <c r="Q1009" s="25">
        <v>0.37</v>
      </c>
      <c r="R1009" s="25">
        <v>6470</v>
      </c>
      <c r="S1009" s="34"/>
      <c r="T1009" s="51">
        <v>0.13</v>
      </c>
      <c r="U1009" s="42">
        <v>325</v>
      </c>
      <c r="V1009" s="42">
        <v>0.5</v>
      </c>
      <c r="W1009" s="42">
        <v>0.02</v>
      </c>
      <c r="X1009" s="42">
        <v>12300</v>
      </c>
      <c r="Y1009" s="44">
        <v>14.2</v>
      </c>
      <c r="Z1009" s="87">
        <f t="shared" si="61"/>
        <v>361.09040244731483</v>
      </c>
      <c r="AA1009" s="88">
        <f t="shared" si="62"/>
        <v>367.94606566696854</v>
      </c>
      <c r="AB1009" s="90">
        <f t="shared" si="63"/>
        <v>-9.4037315271573163E-3</v>
      </c>
      <c r="AD1009" s="100"/>
      <c r="AE1009" s="96"/>
    </row>
    <row r="1010" spans="1:31" x14ac:dyDescent="0.2">
      <c r="A1010" s="2" t="s">
        <v>245</v>
      </c>
      <c r="B1010" s="9">
        <v>39211</v>
      </c>
      <c r="C1010" s="18">
        <v>6.11</v>
      </c>
      <c r="D1010" s="12">
        <v>6.74</v>
      </c>
      <c r="F1010" s="12">
        <v>2.6</v>
      </c>
      <c r="H1010" s="23">
        <f t="shared" si="60"/>
        <v>1.8197008586099811E-7</v>
      </c>
      <c r="I1010" s="24">
        <v>0.22</v>
      </c>
      <c r="J1010" s="25">
        <v>0.01</v>
      </c>
      <c r="K1010" s="33"/>
      <c r="L1010" s="25">
        <v>176</v>
      </c>
      <c r="M1010" s="33"/>
      <c r="N1010" s="25">
        <v>4.0000000000000001E-3</v>
      </c>
      <c r="O1010" s="25">
        <v>1.02</v>
      </c>
      <c r="P1010" s="25">
        <v>9.32</v>
      </c>
      <c r="Q1010" s="25">
        <v>5.0000000000000001E-3</v>
      </c>
      <c r="R1010" s="25">
        <v>16.100000000000001</v>
      </c>
      <c r="S1010" s="34"/>
      <c r="T1010" s="51">
        <v>0.02</v>
      </c>
      <c r="U1010" s="42">
        <v>77.7</v>
      </c>
      <c r="V1010" s="42">
        <v>21.42</v>
      </c>
      <c r="W1010" s="42">
        <v>3.2799999999999999E-3</v>
      </c>
      <c r="X1010" s="42">
        <v>32</v>
      </c>
      <c r="Y1010" s="44">
        <v>7.63</v>
      </c>
      <c r="Z1010" s="87">
        <f t="shared" si="61"/>
        <v>10.300932775544315</v>
      </c>
      <c r="AA1010" s="88">
        <f t="shared" si="62"/>
        <v>10.496437306014197</v>
      </c>
      <c r="AB1010" s="90">
        <f t="shared" si="63"/>
        <v>-9.4004448496707287E-3</v>
      </c>
      <c r="AD1010" s="100"/>
      <c r="AE1010" s="96"/>
    </row>
    <row r="1011" spans="1:31" x14ac:dyDescent="0.2">
      <c r="A1011" s="2" t="s">
        <v>326</v>
      </c>
      <c r="B1011" s="9">
        <v>40336</v>
      </c>
      <c r="C1011" s="18">
        <v>3.23</v>
      </c>
      <c r="D1011" s="12">
        <v>6.48</v>
      </c>
      <c r="F1011" s="12">
        <v>2.1</v>
      </c>
      <c r="H1011" s="23">
        <f t="shared" si="60"/>
        <v>3.3113112148259042E-7</v>
      </c>
      <c r="I1011" s="32">
        <v>5.0000000000000001E-3</v>
      </c>
      <c r="J1011" s="25">
        <v>0.02</v>
      </c>
      <c r="K1011" s="36"/>
      <c r="L1011" s="25">
        <v>43.3</v>
      </c>
      <c r="M1011" s="36"/>
      <c r="N1011" s="25">
        <v>1.66</v>
      </c>
      <c r="O1011" s="25">
        <v>11.5</v>
      </c>
      <c r="P1011" s="25">
        <v>4.88</v>
      </c>
      <c r="Q1011" s="25">
        <v>0.16</v>
      </c>
      <c r="R1011" s="25">
        <v>8.16</v>
      </c>
      <c r="S1011" s="36"/>
      <c r="T1011" s="51">
        <v>0.01</v>
      </c>
      <c r="U1011" s="42">
        <v>51.8</v>
      </c>
      <c r="V1011" s="42">
        <v>28.68</v>
      </c>
      <c r="W1011" s="42">
        <v>9.8499999999999994E-3</v>
      </c>
      <c r="X1011" s="42">
        <v>23</v>
      </c>
      <c r="Y1011" s="44">
        <v>1.1499999999999999</v>
      </c>
      <c r="Z1011" s="87">
        <f t="shared" si="61"/>
        <v>3.2781509782333043</v>
      </c>
      <c r="AA1011" s="88">
        <f t="shared" si="62"/>
        <v>3.3402921408372013</v>
      </c>
      <c r="AB1011" s="90">
        <f t="shared" si="63"/>
        <v>-9.3890906797766856E-3</v>
      </c>
      <c r="AC1011" s="19">
        <v>3.31</v>
      </c>
      <c r="AD1011" s="99">
        <v>3.34</v>
      </c>
      <c r="AE1011" s="95">
        <v>0.82</v>
      </c>
    </row>
    <row r="1012" spans="1:31" x14ac:dyDescent="0.2">
      <c r="A1012" s="2" t="s">
        <v>106</v>
      </c>
      <c r="B1012" s="9">
        <v>39189</v>
      </c>
      <c r="C1012" s="18">
        <v>4.71</v>
      </c>
      <c r="D1012" s="12">
        <v>7.3</v>
      </c>
      <c r="F1012" s="12">
        <v>1.9</v>
      </c>
      <c r="H1012" s="23">
        <f t="shared" si="60"/>
        <v>5.0118723362727164E-8</v>
      </c>
      <c r="I1012" s="24">
        <v>0.44</v>
      </c>
      <c r="J1012" s="25">
        <v>0.39</v>
      </c>
      <c r="K1012" s="33"/>
      <c r="L1012" s="25">
        <v>110</v>
      </c>
      <c r="M1012" s="33"/>
      <c r="N1012" s="25">
        <v>2.36</v>
      </c>
      <c r="O1012" s="25">
        <v>4.09</v>
      </c>
      <c r="P1012" s="25">
        <v>14.6</v>
      </c>
      <c r="Q1012" s="25">
        <v>0.34</v>
      </c>
      <c r="R1012" s="25">
        <v>17.2</v>
      </c>
      <c r="S1012" s="34"/>
      <c r="T1012" s="51">
        <v>0.02</v>
      </c>
      <c r="U1012" s="42">
        <v>30.5</v>
      </c>
      <c r="V1012" s="42">
        <v>0.22</v>
      </c>
      <c r="W1012" s="42">
        <v>6.8999999999999999E-3</v>
      </c>
      <c r="X1012" s="42">
        <v>24</v>
      </c>
      <c r="Y1012" s="44">
        <v>6.54</v>
      </c>
      <c r="Z1012" s="87">
        <f t="shared" si="61"/>
        <v>7.7104097673508738</v>
      </c>
      <c r="AA1012" s="88">
        <f t="shared" si="62"/>
        <v>7.8562937182223962</v>
      </c>
      <c r="AB1012" s="90">
        <f t="shared" si="63"/>
        <v>-9.3715378472213479E-3</v>
      </c>
      <c r="AD1012" s="100"/>
      <c r="AE1012" s="96"/>
    </row>
    <row r="1013" spans="1:31" x14ac:dyDescent="0.2">
      <c r="A1013" s="2" t="s">
        <v>335</v>
      </c>
      <c r="B1013" s="9">
        <v>36264</v>
      </c>
      <c r="C1013" s="18">
        <v>1.47</v>
      </c>
      <c r="D1013" s="12">
        <v>4.82</v>
      </c>
      <c r="F1013" s="12">
        <v>5.7</v>
      </c>
      <c r="H1013" s="23">
        <f t="shared" si="60"/>
        <v>1.5135612484362051E-5</v>
      </c>
      <c r="I1013" s="32">
        <v>1.2</v>
      </c>
      <c r="J1013" s="25">
        <v>0.02</v>
      </c>
      <c r="K1013" s="33"/>
      <c r="L1013" s="25">
        <v>35</v>
      </c>
      <c r="M1013" s="33"/>
      <c r="N1013" s="25">
        <v>1.1100000000000001</v>
      </c>
      <c r="O1013" s="25">
        <v>14</v>
      </c>
      <c r="P1013" s="25">
        <v>4.7</v>
      </c>
      <c r="Q1013" s="25">
        <v>0.02</v>
      </c>
      <c r="R1013" s="25">
        <v>11</v>
      </c>
      <c r="S1013" s="34"/>
      <c r="T1013" s="51">
        <v>0.01</v>
      </c>
      <c r="U1013" s="42">
        <v>46.5</v>
      </c>
      <c r="V1013" s="42">
        <v>100.27</v>
      </c>
      <c r="W1013" s="42">
        <v>0.03</v>
      </c>
      <c r="X1013" s="42">
        <v>18</v>
      </c>
      <c r="Y1013" s="44">
        <v>0.11</v>
      </c>
      <c r="Z1013" s="87">
        <f t="shared" si="61"/>
        <v>3.1447401171558056</v>
      </c>
      <c r="AA1013" s="88">
        <f t="shared" si="62"/>
        <v>3.2040276669381078</v>
      </c>
      <c r="AB1013" s="90">
        <f t="shared" si="63"/>
        <v>-9.3384341337605942E-3</v>
      </c>
      <c r="AD1013" s="100"/>
      <c r="AE1013" s="96"/>
    </row>
    <row r="1014" spans="1:31" x14ac:dyDescent="0.2">
      <c r="A1014" s="2" t="s">
        <v>273</v>
      </c>
      <c r="B1014" s="9">
        <v>34743</v>
      </c>
      <c r="C1014" s="19">
        <v>5.23</v>
      </c>
      <c r="D1014" s="12">
        <v>7.14</v>
      </c>
      <c r="F1014" s="12">
        <v>1.2</v>
      </c>
      <c r="H1014" s="23">
        <f t="shared" si="60"/>
        <v>7.2443596007499061E-8</v>
      </c>
      <c r="I1014" s="24">
        <v>7.0000000000000001E-3</v>
      </c>
      <c r="J1014" s="25">
        <v>0.01</v>
      </c>
      <c r="K1014" s="33"/>
      <c r="L1014" s="25">
        <v>98</v>
      </c>
      <c r="M1014" s="33"/>
      <c r="N1014" s="25">
        <v>0.04</v>
      </c>
      <c r="O1014" s="25">
        <v>1.8</v>
      </c>
      <c r="P1014" s="25">
        <v>6.7</v>
      </c>
      <c r="Q1014" s="25">
        <v>0.01</v>
      </c>
      <c r="R1014" s="25">
        <v>12</v>
      </c>
      <c r="S1014" s="34"/>
      <c r="T1014" s="51">
        <v>0.06</v>
      </c>
      <c r="U1014" s="42">
        <v>35.1</v>
      </c>
      <c r="V1014" s="42">
        <v>32.799999999999997</v>
      </c>
      <c r="W1014" s="42">
        <v>3.284E-3</v>
      </c>
      <c r="X1014" s="42">
        <v>20</v>
      </c>
      <c r="Y1014" s="44">
        <v>4.3</v>
      </c>
      <c r="Z1014" s="87">
        <f t="shared" si="61"/>
        <v>6.012565355163237</v>
      </c>
      <c r="AA1014" s="88">
        <f t="shared" si="62"/>
        <v>6.1258910643407916</v>
      </c>
      <c r="AB1014" s="90">
        <f t="shared" si="63"/>
        <v>-9.3360889771341299E-3</v>
      </c>
      <c r="AD1014" s="100"/>
      <c r="AE1014" s="96"/>
    </row>
    <row r="1015" spans="1:31" x14ac:dyDescent="0.2">
      <c r="A1015" s="2" t="s">
        <v>396</v>
      </c>
      <c r="B1015" s="9">
        <v>41771</v>
      </c>
      <c r="C1015" s="18">
        <v>8.2100000000000009</v>
      </c>
      <c r="D1015" s="12">
        <v>7.29</v>
      </c>
      <c r="F1015" s="12">
        <v>2.1</v>
      </c>
      <c r="H1015" s="23">
        <f t="shared" si="60"/>
        <v>5.1286138399136415E-8</v>
      </c>
      <c r="I1015" s="32">
        <v>7.0000000000000001E-3</v>
      </c>
      <c r="J1015" s="25">
        <v>0.02</v>
      </c>
      <c r="K1015" s="36"/>
      <c r="L1015" s="25">
        <v>130</v>
      </c>
      <c r="M1015" s="29">
        <v>0.2</v>
      </c>
      <c r="N1015" s="25">
        <v>0.11</v>
      </c>
      <c r="O1015" s="25">
        <v>2.21</v>
      </c>
      <c r="P1015" s="25">
        <v>10.7</v>
      </c>
      <c r="Q1015" s="25">
        <v>0.02</v>
      </c>
      <c r="R1015" s="25">
        <v>13.9</v>
      </c>
      <c r="S1015" s="36"/>
      <c r="T1015" s="51">
        <v>0.12</v>
      </c>
      <c r="U1015" s="42">
        <v>65</v>
      </c>
      <c r="V1015" s="42">
        <v>33.200000000000003</v>
      </c>
      <c r="W1015" s="42">
        <v>0.06</v>
      </c>
      <c r="X1015" s="42">
        <v>32</v>
      </c>
      <c r="Y1015" s="44">
        <v>5.39</v>
      </c>
      <c r="Z1015" s="87">
        <f t="shared" si="61"/>
        <v>8.035011268318442</v>
      </c>
      <c r="AA1015" s="88">
        <f t="shared" si="62"/>
        <v>8.186438693215889</v>
      </c>
      <c r="AB1015" s="90">
        <f t="shared" si="63"/>
        <v>-9.335011682465158E-3</v>
      </c>
      <c r="AC1015" s="19">
        <v>8.0399999999999991</v>
      </c>
      <c r="AD1015" s="99">
        <v>8.19</v>
      </c>
      <c r="AE1015" s="95">
        <v>1.84</v>
      </c>
    </row>
    <row r="1016" spans="1:31" x14ac:dyDescent="0.2">
      <c r="A1016" s="2" t="s">
        <v>371</v>
      </c>
      <c r="B1016" s="9">
        <v>35583</v>
      </c>
      <c r="C1016" s="18">
        <v>4.75</v>
      </c>
      <c r="D1016" s="12">
        <v>4.76</v>
      </c>
      <c r="F1016" s="12">
        <v>1.9</v>
      </c>
      <c r="H1016" s="23">
        <f t="shared" si="60"/>
        <v>1.7378008287493744E-5</v>
      </c>
      <c r="I1016" s="32">
        <v>1.52</v>
      </c>
      <c r="J1016" s="25">
        <v>0.01</v>
      </c>
      <c r="K1016" s="36"/>
      <c r="L1016" s="25">
        <v>23</v>
      </c>
      <c r="M1016" s="36"/>
      <c r="N1016" s="25">
        <v>0.03</v>
      </c>
      <c r="O1016" s="25">
        <v>15</v>
      </c>
      <c r="P1016" s="25">
        <v>11</v>
      </c>
      <c r="Q1016" s="25">
        <v>0.03</v>
      </c>
      <c r="R1016" s="25">
        <v>5.3</v>
      </c>
      <c r="S1016" s="36"/>
      <c r="T1016" s="51">
        <v>0.01</v>
      </c>
      <c r="U1016" s="42">
        <v>37.4</v>
      </c>
      <c r="V1016" s="42">
        <v>74.19</v>
      </c>
      <c r="W1016" s="42">
        <v>3.284E-3</v>
      </c>
      <c r="X1016" s="42">
        <v>30</v>
      </c>
      <c r="Y1016" s="44">
        <v>7.0000000000000007E-2</v>
      </c>
      <c r="Z1016" s="87">
        <f t="shared" si="61"/>
        <v>2.8386021198843614</v>
      </c>
      <c r="AA1016" s="88">
        <f t="shared" si="62"/>
        <v>2.8918614633583175</v>
      </c>
      <c r="AB1016" s="90">
        <f t="shared" si="63"/>
        <v>-9.2940724079810678E-3</v>
      </c>
      <c r="AD1016" s="100"/>
      <c r="AE1016" s="96"/>
    </row>
    <row r="1017" spans="1:31" x14ac:dyDescent="0.2">
      <c r="A1017" s="2" t="s">
        <v>308</v>
      </c>
      <c r="B1017" s="9">
        <v>38674</v>
      </c>
      <c r="C1017" s="18">
        <v>2.62</v>
      </c>
      <c r="D1017" s="12">
        <v>7.5</v>
      </c>
      <c r="F1017" s="12">
        <v>8</v>
      </c>
      <c r="H1017" s="23">
        <f t="shared" si="60"/>
        <v>3.1622776601683699E-8</v>
      </c>
      <c r="I1017" s="28"/>
      <c r="J1017" s="25">
        <v>26.4</v>
      </c>
      <c r="K1017" s="30">
        <v>1</v>
      </c>
      <c r="L1017" s="25">
        <v>265</v>
      </c>
      <c r="M1017" s="30">
        <v>1</v>
      </c>
      <c r="N1017" s="25">
        <v>4.04</v>
      </c>
      <c r="O1017" s="25">
        <v>137</v>
      </c>
      <c r="P1017" s="25">
        <v>680</v>
      </c>
      <c r="Q1017" s="25">
        <v>0.33</v>
      </c>
      <c r="R1017" s="25">
        <v>6600</v>
      </c>
      <c r="S1017" s="31">
        <v>5</v>
      </c>
      <c r="T1017" s="51">
        <v>0.03</v>
      </c>
      <c r="U1017" s="42">
        <v>788</v>
      </c>
      <c r="V1017" s="42">
        <v>0.44</v>
      </c>
      <c r="W1017" s="42">
        <v>0.03</v>
      </c>
      <c r="X1017" s="42">
        <v>12000</v>
      </c>
      <c r="Y1017" s="44">
        <v>13.2</v>
      </c>
      <c r="Z1017" s="87">
        <f t="shared" si="61"/>
        <v>361.376137903688</v>
      </c>
      <c r="AA1017" s="88">
        <f t="shared" si="62"/>
        <v>368.11833804879058</v>
      </c>
      <c r="AB1017" s="90">
        <f t="shared" si="63"/>
        <v>-9.2422908841077768E-3</v>
      </c>
      <c r="AC1017" s="19">
        <v>361.46</v>
      </c>
      <c r="AD1017" s="99">
        <v>-368.08</v>
      </c>
      <c r="AE1017" s="95">
        <v>-1.8</v>
      </c>
    </row>
    <row r="1018" spans="1:31" x14ac:dyDescent="0.2">
      <c r="A1018" s="2" t="s">
        <v>106</v>
      </c>
      <c r="B1018" s="9">
        <v>38700</v>
      </c>
      <c r="C1018" s="18">
        <v>4.83</v>
      </c>
      <c r="D1018" s="12">
        <v>7.03</v>
      </c>
      <c r="F1018" s="12">
        <v>1.5</v>
      </c>
      <c r="H1018" s="23">
        <f t="shared" si="60"/>
        <v>9.3325430079699072E-8</v>
      </c>
      <c r="I1018" s="28"/>
      <c r="J1018" s="25">
        <v>0.38</v>
      </c>
      <c r="K1018" s="30">
        <v>15</v>
      </c>
      <c r="L1018" s="25">
        <v>110</v>
      </c>
      <c r="M1018" s="30">
        <v>0.2</v>
      </c>
      <c r="N1018" s="25">
        <v>2.42</v>
      </c>
      <c r="O1018" s="25">
        <v>4.21</v>
      </c>
      <c r="P1018" s="25">
        <v>15</v>
      </c>
      <c r="Q1018" s="25">
        <v>0.4</v>
      </c>
      <c r="R1018" s="25">
        <v>17.600000000000001</v>
      </c>
      <c r="S1018" s="31">
        <v>17</v>
      </c>
      <c r="T1018" s="51">
        <v>0.02</v>
      </c>
      <c r="U1018" s="42">
        <v>27.9</v>
      </c>
      <c r="V1018" s="42">
        <v>0.22</v>
      </c>
      <c r="W1018" s="42">
        <v>3.3E-3</v>
      </c>
      <c r="X1018" s="42">
        <v>24</v>
      </c>
      <c r="Y1018" s="44">
        <v>6.6</v>
      </c>
      <c r="Z1018" s="87">
        <f t="shared" si="61"/>
        <v>7.7186381295616471</v>
      </c>
      <c r="AA1018" s="88">
        <f t="shared" si="62"/>
        <v>7.8620882584353744</v>
      </c>
      <c r="AB1018" s="90">
        <f t="shared" si="63"/>
        <v>-9.2068960908162478E-3</v>
      </c>
    </row>
    <row r="1019" spans="1:31" x14ac:dyDescent="0.2">
      <c r="A1019" s="2" t="s">
        <v>84</v>
      </c>
      <c r="B1019" s="9">
        <v>38680</v>
      </c>
      <c r="C1019" s="18">
        <v>7.81</v>
      </c>
      <c r="D1019" s="12">
        <v>7.6</v>
      </c>
      <c r="F1019" s="12">
        <v>2</v>
      </c>
      <c r="H1019" s="23">
        <f t="shared" si="60"/>
        <v>2.5118864315095751E-8</v>
      </c>
      <c r="I1019" s="28"/>
      <c r="J1019" s="25">
        <v>0.05</v>
      </c>
      <c r="K1019" s="30">
        <v>1</v>
      </c>
      <c r="L1019" s="25">
        <v>77</v>
      </c>
      <c r="M1019" s="30">
        <v>1</v>
      </c>
      <c r="N1019" s="25">
        <v>0.34</v>
      </c>
      <c r="O1019" s="25">
        <v>0.7</v>
      </c>
      <c r="P1019" s="25">
        <v>3.7</v>
      </c>
      <c r="Q1019" s="25">
        <v>0.11</v>
      </c>
      <c r="R1019" s="25">
        <v>13</v>
      </c>
      <c r="S1019" s="31">
        <v>5</v>
      </c>
      <c r="T1019" s="51">
        <v>0.03</v>
      </c>
      <c r="U1019" s="42">
        <v>76</v>
      </c>
      <c r="V1019" s="42">
        <v>0.44</v>
      </c>
      <c r="W1019" s="42">
        <v>0.03</v>
      </c>
      <c r="X1019" s="42">
        <v>30</v>
      </c>
      <c r="Y1019" s="44">
        <v>2.4</v>
      </c>
      <c r="Z1019" s="87">
        <f t="shared" si="61"/>
        <v>4.7490405496293491</v>
      </c>
      <c r="AA1019" s="88">
        <f t="shared" si="62"/>
        <v>4.8371386177810338</v>
      </c>
      <c r="AB1019" s="90">
        <f t="shared" si="63"/>
        <v>-9.1901128294354251E-3</v>
      </c>
      <c r="AC1019" s="19">
        <v>4.74</v>
      </c>
      <c r="AD1019" s="13">
        <v>-4.82</v>
      </c>
      <c r="AE1019" s="95">
        <v>-1.65</v>
      </c>
    </row>
    <row r="1020" spans="1:31" x14ac:dyDescent="0.2">
      <c r="A1020" s="2" t="s">
        <v>212</v>
      </c>
      <c r="B1020" s="9">
        <v>38104</v>
      </c>
      <c r="C1020" s="18">
        <v>6.7</v>
      </c>
      <c r="D1020" s="12">
        <v>7.15</v>
      </c>
      <c r="F1020" s="12">
        <v>1.2</v>
      </c>
      <c r="H1020" s="23">
        <f t="shared" si="60"/>
        <v>7.0794578438413597E-8</v>
      </c>
      <c r="I1020" s="38"/>
      <c r="J1020" s="25">
        <v>0.01</v>
      </c>
      <c r="K1020" s="30">
        <v>0.2</v>
      </c>
      <c r="L1020" s="25">
        <v>160</v>
      </c>
      <c r="M1020" s="30">
        <v>0.4</v>
      </c>
      <c r="N1020" s="25">
        <v>0.01</v>
      </c>
      <c r="O1020" s="25">
        <v>1.1200000000000001</v>
      </c>
      <c r="P1020" s="25">
        <v>15.3</v>
      </c>
      <c r="Q1020" s="25">
        <v>3.0000000000000001E-3</v>
      </c>
      <c r="R1020" s="25">
        <v>11.3</v>
      </c>
      <c r="S1020" s="31">
        <v>5.5</v>
      </c>
      <c r="T1020" s="51">
        <v>0.04</v>
      </c>
      <c r="U1020" s="42">
        <v>117</v>
      </c>
      <c r="V1020" s="42">
        <v>20.05</v>
      </c>
      <c r="W1020" s="42">
        <v>0.01</v>
      </c>
      <c r="X1020" s="42">
        <v>31</v>
      </c>
      <c r="Y1020" s="44">
        <v>6.31</v>
      </c>
      <c r="Z1020" s="87">
        <f t="shared" si="61"/>
        <v>9.7639586859309837</v>
      </c>
      <c r="AA1020" s="88">
        <f t="shared" si="62"/>
        <v>9.9450630823134425</v>
      </c>
      <c r="AB1020" s="90">
        <f t="shared" si="63"/>
        <v>-9.1889084355398012E-3</v>
      </c>
    </row>
    <row r="1021" spans="1:31" x14ac:dyDescent="0.2">
      <c r="A1021" s="2" t="s">
        <v>343</v>
      </c>
      <c r="B1021" s="9">
        <v>38678</v>
      </c>
      <c r="C1021" s="18">
        <v>3.49</v>
      </c>
      <c r="D1021" s="12">
        <v>6.2</v>
      </c>
      <c r="F1021" s="12">
        <v>1</v>
      </c>
      <c r="H1021" s="23">
        <f t="shared" si="60"/>
        <v>6.3095734448019254E-7</v>
      </c>
      <c r="I1021" s="32">
        <v>0.02</v>
      </c>
      <c r="J1021" s="25">
        <v>0.03</v>
      </c>
      <c r="K1021" s="29">
        <v>1</v>
      </c>
      <c r="L1021" s="25">
        <v>43.2</v>
      </c>
      <c r="M1021" s="29">
        <v>1</v>
      </c>
      <c r="N1021" s="25">
        <v>7.0000000000000007E-2</v>
      </c>
      <c r="O1021" s="25">
        <v>10.7</v>
      </c>
      <c r="P1021" s="25">
        <v>5.3</v>
      </c>
      <c r="Q1021" s="25">
        <v>0.13</v>
      </c>
      <c r="R1021" s="25">
        <v>8.6</v>
      </c>
      <c r="S1021" s="29">
        <v>11</v>
      </c>
      <c r="T1021" s="51">
        <v>0.03</v>
      </c>
      <c r="U1021" s="42">
        <v>53</v>
      </c>
      <c r="V1021" s="42">
        <v>48.69</v>
      </c>
      <c r="W1021" s="42">
        <v>0.03</v>
      </c>
      <c r="X1021" s="42">
        <v>22</v>
      </c>
      <c r="Y1021" s="44">
        <v>0.8</v>
      </c>
      <c r="Z1021" s="87">
        <f t="shared" si="61"/>
        <v>3.2505864674737919</v>
      </c>
      <c r="AA1021" s="88">
        <f t="shared" si="62"/>
        <v>3.3108769376605753</v>
      </c>
      <c r="AB1021" s="90">
        <f t="shared" si="63"/>
        <v>-9.1885706684892848E-3</v>
      </c>
      <c r="AC1021" s="19">
        <v>3.25</v>
      </c>
      <c r="AD1021" s="13">
        <v>-3.31</v>
      </c>
      <c r="AE1021" s="94">
        <v>-1.9</v>
      </c>
    </row>
    <row r="1022" spans="1:31" x14ac:dyDescent="0.2">
      <c r="A1022" s="2" t="s">
        <v>308</v>
      </c>
      <c r="B1022" s="9">
        <v>38848</v>
      </c>
      <c r="C1022" s="20"/>
      <c r="D1022" s="12">
        <v>7.43</v>
      </c>
      <c r="F1022" s="12">
        <v>7.1</v>
      </c>
      <c r="H1022" s="23">
        <f t="shared" si="60"/>
        <v>3.7153522909717246E-8</v>
      </c>
      <c r="I1022" s="28"/>
      <c r="J1022" s="25">
        <v>30.81</v>
      </c>
      <c r="K1022" s="29">
        <v>5</v>
      </c>
      <c r="L1022" s="25">
        <v>264.01</v>
      </c>
      <c r="M1022" s="29">
        <v>5</v>
      </c>
      <c r="N1022" s="25">
        <v>7.21</v>
      </c>
      <c r="O1022" s="25">
        <v>192.23</v>
      </c>
      <c r="P1022" s="25">
        <v>698.15</v>
      </c>
      <c r="Q1022" s="25">
        <v>0.37</v>
      </c>
      <c r="R1022" s="25">
        <v>6490.3</v>
      </c>
      <c r="S1022" s="29">
        <v>10</v>
      </c>
      <c r="T1022" s="51">
        <v>0.79</v>
      </c>
      <c r="U1022" s="42">
        <v>812</v>
      </c>
      <c r="V1022" s="42">
        <v>0.48</v>
      </c>
      <c r="W1022" s="42">
        <v>0.03</v>
      </c>
      <c r="X1022" s="42">
        <v>11900</v>
      </c>
      <c r="Y1022" s="44">
        <v>13.87</v>
      </c>
      <c r="Z1022" s="87">
        <f t="shared" si="61"/>
        <v>359.8208159938913</v>
      </c>
      <c r="AA1022" s="88">
        <f t="shared" si="62"/>
        <v>366.49175200265137</v>
      </c>
      <c r="AB1022" s="90">
        <f t="shared" si="63"/>
        <v>-9.1846627783973862E-3</v>
      </c>
      <c r="AC1022" s="19">
        <v>359.82</v>
      </c>
      <c r="AD1022" s="13">
        <v>365.67</v>
      </c>
      <c r="AE1022" s="94">
        <v>-1.61</v>
      </c>
    </row>
    <row r="1023" spans="1:31" x14ac:dyDescent="0.2">
      <c r="A1023" s="2" t="s">
        <v>366</v>
      </c>
      <c r="B1023" s="9">
        <v>35409</v>
      </c>
      <c r="C1023" s="18">
        <v>0.61</v>
      </c>
      <c r="D1023" s="12">
        <v>6.24</v>
      </c>
      <c r="F1023" s="12">
        <v>14</v>
      </c>
      <c r="H1023" s="23">
        <f t="shared" si="60"/>
        <v>5.7543993733715549E-7</v>
      </c>
      <c r="I1023" s="32">
        <v>0.81</v>
      </c>
      <c r="J1023" s="25">
        <v>0.13</v>
      </c>
      <c r="K1023" s="33"/>
      <c r="L1023" s="25">
        <v>30</v>
      </c>
      <c r="M1023" s="33"/>
      <c r="N1023" s="25">
        <v>0.28000000000000003</v>
      </c>
      <c r="O1023" s="25">
        <v>8.5</v>
      </c>
      <c r="P1023" s="25">
        <v>3.4</v>
      </c>
      <c r="Q1023" s="25">
        <v>0.2</v>
      </c>
      <c r="R1023" s="25">
        <v>12</v>
      </c>
      <c r="S1023" s="34"/>
      <c r="T1023" s="51">
        <v>0.02</v>
      </c>
      <c r="U1023" s="42">
        <v>42.5</v>
      </c>
      <c r="V1023" s="42">
        <v>4.8</v>
      </c>
      <c r="W1023" s="42">
        <v>0.01</v>
      </c>
      <c r="X1023" s="42">
        <v>30</v>
      </c>
      <c r="Y1023" s="44">
        <v>0.87</v>
      </c>
      <c r="Z1023" s="87">
        <f t="shared" si="61"/>
        <v>2.6306806855215688</v>
      </c>
      <c r="AA1023" s="88">
        <f t="shared" si="62"/>
        <v>2.6793023866913313</v>
      </c>
      <c r="AB1023" s="90">
        <f t="shared" si="63"/>
        <v>-9.1566584127545508E-3</v>
      </c>
    </row>
    <row r="1024" spans="1:31" x14ac:dyDescent="0.2">
      <c r="A1024" s="2" t="s">
        <v>143</v>
      </c>
      <c r="B1024" s="9">
        <v>38736</v>
      </c>
      <c r="C1024" s="20"/>
      <c r="D1024" s="12">
        <v>7.2</v>
      </c>
      <c r="F1024" s="12">
        <v>2.4</v>
      </c>
      <c r="H1024" s="23">
        <f t="shared" si="60"/>
        <v>6.3095734448019177E-8</v>
      </c>
      <c r="I1024" s="32">
        <v>0.37</v>
      </c>
      <c r="J1024" s="25">
        <v>0.3</v>
      </c>
      <c r="K1024" s="29">
        <v>1</v>
      </c>
      <c r="L1024" s="25">
        <v>76.400000000000006</v>
      </c>
      <c r="M1024" s="29">
        <v>1</v>
      </c>
      <c r="N1024" s="35"/>
      <c r="O1024" s="25">
        <v>2.1</v>
      </c>
      <c r="P1024" s="25">
        <v>9.6999999999999993</v>
      </c>
      <c r="Q1024" s="25">
        <v>0.31</v>
      </c>
      <c r="R1024" s="25">
        <v>12.8</v>
      </c>
      <c r="S1024" s="29">
        <v>10</v>
      </c>
      <c r="T1024" s="51">
        <v>0.18</v>
      </c>
      <c r="U1024" s="42">
        <v>8</v>
      </c>
      <c r="V1024" s="42">
        <v>0.44</v>
      </c>
      <c r="W1024" s="42">
        <v>0.03</v>
      </c>
      <c r="X1024" s="42">
        <v>18</v>
      </c>
      <c r="Y1024" s="44">
        <v>4.7</v>
      </c>
      <c r="Z1024" s="87">
        <f t="shared" si="61"/>
        <v>5.2899663580050653</v>
      </c>
      <c r="AA1024" s="88">
        <f t="shared" si="62"/>
        <v>5.3877375864475967</v>
      </c>
      <c r="AB1024" s="90">
        <f t="shared" si="63"/>
        <v>-9.1565779451420366E-3</v>
      </c>
      <c r="AD1024" s="100"/>
      <c r="AE1024" s="96"/>
    </row>
    <row r="1025" spans="1:31" x14ac:dyDescent="0.2">
      <c r="A1025" s="2" t="s">
        <v>298</v>
      </c>
      <c r="B1025" s="9">
        <v>40135</v>
      </c>
      <c r="C1025" s="20"/>
      <c r="D1025" s="12">
        <v>7.23</v>
      </c>
      <c r="E1025" s="13">
        <v>7.6</v>
      </c>
      <c r="F1025" s="15"/>
      <c r="H1025" s="23">
        <f t="shared" si="60"/>
        <v>5.8884365535558776E-8</v>
      </c>
      <c r="I1025" s="32">
        <v>5.0000000000000001E-3</v>
      </c>
      <c r="J1025" s="25">
        <v>0.05</v>
      </c>
      <c r="K1025" s="33"/>
      <c r="L1025" s="25">
        <v>146</v>
      </c>
      <c r="M1025" s="33"/>
      <c r="N1025" s="25">
        <v>0.03</v>
      </c>
      <c r="O1025" s="25">
        <v>0.9</v>
      </c>
      <c r="P1025" s="25">
        <v>8</v>
      </c>
      <c r="Q1025" s="25">
        <v>5.0000000000000001E-3</v>
      </c>
      <c r="R1025" s="25">
        <v>17</v>
      </c>
      <c r="S1025" s="34"/>
      <c r="T1025" s="51">
        <v>0.15</v>
      </c>
      <c r="U1025" s="42">
        <v>87</v>
      </c>
      <c r="V1025" s="42">
        <v>87</v>
      </c>
      <c r="W1025" s="42">
        <v>0.01</v>
      </c>
      <c r="X1025" s="42">
        <v>49</v>
      </c>
      <c r="Y1025" s="44">
        <v>4.2699999999999996</v>
      </c>
      <c r="Z1025" s="87">
        <f t="shared" si="61"/>
        <v>8.7106544711699581</v>
      </c>
      <c r="AA1025" s="88">
        <f t="shared" si="62"/>
        <v>8.871589375402575</v>
      </c>
      <c r="AB1025" s="90">
        <f t="shared" si="63"/>
        <v>-9.1532631236933646E-3</v>
      </c>
      <c r="AC1025" s="19">
        <v>8.6999999999999993</v>
      </c>
      <c r="AD1025" s="99">
        <v>8.8699999999999992</v>
      </c>
      <c r="AE1025" s="96"/>
    </row>
    <row r="1026" spans="1:31" x14ac:dyDescent="0.2">
      <c r="A1026" s="2" t="s">
        <v>251</v>
      </c>
      <c r="B1026" s="9">
        <v>41904</v>
      </c>
      <c r="C1026" s="18">
        <v>3.95</v>
      </c>
      <c r="D1026" s="12">
        <v>6.67</v>
      </c>
      <c r="F1026" s="12">
        <v>1</v>
      </c>
      <c r="H1026" s="23">
        <f t="shared" si="60"/>
        <v>2.1379620895022279E-7</v>
      </c>
      <c r="I1026" s="24">
        <v>0.45</v>
      </c>
      <c r="J1026" s="25">
        <v>0.06</v>
      </c>
      <c r="K1026" s="33"/>
      <c r="L1026" s="25">
        <v>73.5</v>
      </c>
      <c r="M1026" s="33"/>
      <c r="N1026" s="25">
        <v>10.9</v>
      </c>
      <c r="O1026" s="25">
        <v>1.4</v>
      </c>
      <c r="P1026" s="25">
        <v>9.7899999999999991</v>
      </c>
      <c r="Q1026" s="25">
        <v>0.44</v>
      </c>
      <c r="R1026" s="25">
        <v>26.8</v>
      </c>
      <c r="S1026" s="34"/>
      <c r="T1026" s="51">
        <v>0.09</v>
      </c>
      <c r="U1026" s="42">
        <v>40</v>
      </c>
      <c r="V1026" s="42">
        <v>0.22</v>
      </c>
      <c r="W1026" s="42">
        <v>0.03</v>
      </c>
      <c r="X1026" s="42">
        <v>124</v>
      </c>
      <c r="Y1026" s="44">
        <v>1.91</v>
      </c>
      <c r="Z1026" s="87">
        <f t="shared" si="61"/>
        <v>6.1343437190697117</v>
      </c>
      <c r="AA1026" s="88">
        <f t="shared" si="62"/>
        <v>6.2476540454017302</v>
      </c>
      <c r="AB1026" s="90">
        <f t="shared" si="63"/>
        <v>-9.1512152148135583E-3</v>
      </c>
      <c r="AC1026" s="19">
        <v>6.28</v>
      </c>
      <c r="AD1026" s="99">
        <v>6.24</v>
      </c>
      <c r="AE1026" s="95">
        <v>0.63</v>
      </c>
    </row>
    <row r="1027" spans="1:31" x14ac:dyDescent="0.2">
      <c r="A1027" s="2" t="s">
        <v>100</v>
      </c>
      <c r="B1027" s="9">
        <v>32272</v>
      </c>
      <c r="C1027" s="19">
        <v>12.33</v>
      </c>
      <c r="D1027" s="12">
        <v>6.75</v>
      </c>
      <c r="F1027" s="12">
        <v>5</v>
      </c>
      <c r="H1027" s="23">
        <f t="shared" si="60"/>
        <v>1.7782794100389206E-7</v>
      </c>
      <c r="I1027" s="24">
        <v>4.0000000000000001E-3</v>
      </c>
      <c r="J1027" s="25">
        <v>0.54</v>
      </c>
      <c r="K1027" s="30">
        <v>8.6999999999999993</v>
      </c>
      <c r="L1027" s="25">
        <v>110</v>
      </c>
      <c r="M1027" s="30">
        <v>0.1</v>
      </c>
      <c r="N1027" s="25">
        <v>2.2999999999999998</v>
      </c>
      <c r="O1027" s="25">
        <v>3.5</v>
      </c>
      <c r="P1027" s="25">
        <v>12</v>
      </c>
      <c r="Q1027" s="25">
        <v>0.2</v>
      </c>
      <c r="R1027" s="25">
        <v>26</v>
      </c>
      <c r="S1027" s="31">
        <v>4.2</v>
      </c>
      <c r="T1027" s="51">
        <v>1.53</v>
      </c>
      <c r="U1027" s="42">
        <v>8</v>
      </c>
      <c r="V1027" s="42">
        <v>1.1000000000000001</v>
      </c>
      <c r="W1027" s="42">
        <v>0.82</v>
      </c>
      <c r="X1027" s="42">
        <v>31.2</v>
      </c>
      <c r="Y1027" s="44">
        <v>6.83</v>
      </c>
      <c r="Z1027" s="87">
        <f t="shared" si="61"/>
        <v>7.8167996535798627</v>
      </c>
      <c r="AA1027" s="88">
        <f t="shared" si="62"/>
        <v>7.960557136768692</v>
      </c>
      <c r="AB1027" s="90">
        <f t="shared" si="63"/>
        <v>-9.1116328989130635E-3</v>
      </c>
      <c r="AD1027" s="100"/>
      <c r="AE1027" s="96"/>
    </row>
    <row r="1028" spans="1:31" x14ac:dyDescent="0.2">
      <c r="A1028" s="2" t="s">
        <v>212</v>
      </c>
      <c r="B1028" s="9">
        <v>41954</v>
      </c>
      <c r="D1028" s="12">
        <v>7.12</v>
      </c>
      <c r="F1028" s="12">
        <v>1</v>
      </c>
      <c r="H1028" s="23">
        <f t="shared" ref="H1028:H1091" si="64">10^-(D1028)</f>
        <v>7.5857757502918145E-8</v>
      </c>
      <c r="I1028" s="24">
        <v>0.01</v>
      </c>
      <c r="J1028" s="25">
        <v>0.05</v>
      </c>
      <c r="K1028" s="33"/>
      <c r="L1028" s="25">
        <v>156</v>
      </c>
      <c r="M1028" s="33"/>
      <c r="N1028" s="25">
        <v>0.01</v>
      </c>
      <c r="O1028" s="25">
        <v>1.3</v>
      </c>
      <c r="P1028" s="25">
        <v>14</v>
      </c>
      <c r="Q1028" s="25">
        <v>0.01</v>
      </c>
      <c r="R1028" s="25">
        <v>11</v>
      </c>
      <c r="S1028" s="34"/>
      <c r="T1028" s="51">
        <v>0.03</v>
      </c>
      <c r="U1028" s="42">
        <v>104</v>
      </c>
      <c r="V1028" s="42">
        <v>12</v>
      </c>
      <c r="W1028" s="42">
        <v>0.02</v>
      </c>
      <c r="X1028" s="42">
        <v>30</v>
      </c>
      <c r="Y1028" s="44">
        <v>6.42</v>
      </c>
      <c r="Z1028" s="87">
        <f t="shared" ref="Z1028:Z1091" si="65">(H1028/H$3)+(I1028/I$3*3)+(J1028/J$3)+(L1028/L$3*2)+(N1028/N$3*2)+(O1028/O$3)+(P1028/P$3*2)+(Q1028/Q$3*2)+(R1028/R$3)</f>
        <v>9.4525494301232165</v>
      </c>
      <c r="AA1028" s="88">
        <f t="shared" ref="AA1028:AA1091" si="66">(T1028/T$3*3)+(U1028/U$3*2)+(V1028/V$3)+(W1028/W$3)+(X1028/X$3)+Y1028</f>
        <v>9.6262811354140538</v>
      </c>
      <c r="AB1028" s="90">
        <f t="shared" ref="AB1028:AB1091" si="67">(Z1028-AA1028)/(Z1028+AA1028)</f>
        <v>-9.1059934042631921E-3</v>
      </c>
      <c r="AC1028" s="19">
        <v>9.4499999999999993</v>
      </c>
      <c r="AD1028" s="99">
        <v>9.64</v>
      </c>
      <c r="AE1028" s="95">
        <v>2</v>
      </c>
    </row>
    <row r="1029" spans="1:31" x14ac:dyDescent="0.2">
      <c r="A1029" s="2" t="s">
        <v>139</v>
      </c>
      <c r="B1029" s="9">
        <v>41928</v>
      </c>
      <c r="C1029" s="18">
        <v>6.71</v>
      </c>
      <c r="D1029" s="12">
        <v>8.16</v>
      </c>
      <c r="F1029" s="12">
        <v>1.1000000000000001</v>
      </c>
      <c r="H1029" s="23">
        <f t="shared" si="64"/>
        <v>6.9183097091893386E-9</v>
      </c>
      <c r="I1029" s="32">
        <v>0.83</v>
      </c>
      <c r="J1029" s="25">
        <v>0.18</v>
      </c>
      <c r="K1029" s="36"/>
      <c r="L1029" s="25">
        <v>48.6</v>
      </c>
      <c r="M1029" s="36"/>
      <c r="N1029" s="25">
        <v>0.27</v>
      </c>
      <c r="O1029" s="25">
        <v>1.77</v>
      </c>
      <c r="P1029" s="25">
        <v>5.21</v>
      </c>
      <c r="Q1029" s="25">
        <v>0.16</v>
      </c>
      <c r="R1029" s="25">
        <v>60.5</v>
      </c>
      <c r="S1029" s="36"/>
      <c r="T1029" s="51">
        <v>0.25</v>
      </c>
      <c r="U1029" s="42">
        <v>22.4</v>
      </c>
      <c r="V1029" s="42">
        <v>0.22</v>
      </c>
      <c r="W1029" s="42">
        <v>3.2799999999999999E-3</v>
      </c>
      <c r="X1029" s="42">
        <v>93</v>
      </c>
      <c r="Y1029" s="44">
        <v>2.65</v>
      </c>
      <c r="Z1029" s="87">
        <f t="shared" si="65"/>
        <v>5.6484112674927189</v>
      </c>
      <c r="AA1029" s="88">
        <f t="shared" si="66"/>
        <v>5.7512568170863609</v>
      </c>
      <c r="AB1029" s="90">
        <f t="shared" si="67"/>
        <v>-9.0218021113058974E-3</v>
      </c>
      <c r="AC1029" s="19">
        <v>5.56</v>
      </c>
      <c r="AD1029" s="13">
        <v>5.75</v>
      </c>
      <c r="AE1029" s="95">
        <v>3.28</v>
      </c>
    </row>
    <row r="1030" spans="1:31" x14ac:dyDescent="0.2">
      <c r="A1030" s="2" t="s">
        <v>333</v>
      </c>
      <c r="B1030" s="9">
        <v>39205</v>
      </c>
      <c r="C1030" s="18">
        <v>1.88</v>
      </c>
      <c r="D1030" s="12">
        <v>5.89</v>
      </c>
      <c r="F1030" s="12">
        <v>31</v>
      </c>
      <c r="H1030" s="23">
        <f t="shared" si="64"/>
        <v>1.2882495516931333E-6</v>
      </c>
      <c r="I1030" s="32">
        <v>4.0000000000000001E-3</v>
      </c>
      <c r="J1030" s="25">
        <v>0.02</v>
      </c>
      <c r="K1030" s="33"/>
      <c r="L1030" s="25">
        <v>36.6</v>
      </c>
      <c r="M1030" s="33"/>
      <c r="N1030" s="25">
        <v>0.39</v>
      </c>
      <c r="O1030" s="25">
        <v>22.3</v>
      </c>
      <c r="P1030" s="25">
        <v>4.92</v>
      </c>
      <c r="Q1030" s="25">
        <v>0.08</v>
      </c>
      <c r="R1030" s="25">
        <v>7.48</v>
      </c>
      <c r="S1030" s="34"/>
      <c r="T1030" s="51">
        <v>0.05</v>
      </c>
      <c r="U1030" s="42">
        <v>34.4</v>
      </c>
      <c r="V1030" s="42">
        <v>70.819999999999993</v>
      </c>
      <c r="W1030" s="42">
        <v>0.05</v>
      </c>
      <c r="X1030" s="42">
        <v>16</v>
      </c>
      <c r="Y1030" s="44">
        <v>0.89</v>
      </c>
      <c r="Z1030" s="87">
        <f t="shared" si="65"/>
        <v>3.1452457582719195</v>
      </c>
      <c r="AA1030" s="88">
        <f t="shared" si="66"/>
        <v>3.2024088605373229</v>
      </c>
      <c r="AB1030" s="90">
        <f t="shared" si="67"/>
        <v>-9.0053895018198972E-3</v>
      </c>
      <c r="AD1030" s="100"/>
      <c r="AE1030" s="96"/>
    </row>
    <row r="1031" spans="1:31" x14ac:dyDescent="0.2">
      <c r="A1031" s="2" t="s">
        <v>311</v>
      </c>
      <c r="B1031" s="9">
        <v>38680</v>
      </c>
      <c r="C1031" s="18">
        <v>2.0699999999999998</v>
      </c>
      <c r="D1031" s="12">
        <v>7.1</v>
      </c>
      <c r="E1031" s="16"/>
      <c r="F1031" s="12">
        <v>3</v>
      </c>
      <c r="G1031" s="16"/>
      <c r="H1031" s="23">
        <f t="shared" si="64"/>
        <v>7.943282347242818E-8</v>
      </c>
      <c r="I1031" s="28"/>
      <c r="J1031" s="25">
        <v>0.34</v>
      </c>
      <c r="K1031" s="29">
        <v>1</v>
      </c>
      <c r="L1031" s="25">
        <v>78</v>
      </c>
      <c r="M1031" s="29">
        <v>1</v>
      </c>
      <c r="N1031" s="25">
        <v>4.7</v>
      </c>
      <c r="O1031" s="25">
        <v>4.8</v>
      </c>
      <c r="P1031" s="25">
        <v>4.0999999999999996</v>
      </c>
      <c r="Q1031" s="25">
        <v>0.32</v>
      </c>
      <c r="R1031" s="25">
        <v>9.6</v>
      </c>
      <c r="S1031" s="31">
        <v>5</v>
      </c>
      <c r="T1031" s="51">
        <v>0.03</v>
      </c>
      <c r="U1031" s="42">
        <v>72</v>
      </c>
      <c r="V1031" s="42">
        <v>0.44</v>
      </c>
      <c r="W1031" s="42">
        <v>0.03</v>
      </c>
      <c r="X1031" s="42">
        <v>16</v>
      </c>
      <c r="Y1031" s="44">
        <v>3.1</v>
      </c>
      <c r="Z1031" s="87">
        <f t="shared" si="65"/>
        <v>4.9687063318456977</v>
      </c>
      <c r="AA1031" s="88">
        <f t="shared" si="66"/>
        <v>5.058943578109826</v>
      </c>
      <c r="AB1031" s="90">
        <f t="shared" si="67"/>
        <v>-8.9988429068051257E-3</v>
      </c>
      <c r="AC1031" s="19">
        <v>4.96</v>
      </c>
      <c r="AD1031" s="99">
        <v>-5.05</v>
      </c>
      <c r="AE1031" s="95">
        <v>-1.6</v>
      </c>
    </row>
    <row r="1032" spans="1:31" x14ac:dyDescent="0.2">
      <c r="A1032" s="2" t="s">
        <v>296</v>
      </c>
      <c r="B1032" s="9">
        <v>35403</v>
      </c>
      <c r="C1032" s="18">
        <v>1.87</v>
      </c>
      <c r="D1032" s="12">
        <v>6.86</v>
      </c>
      <c r="F1032" s="12">
        <v>4.7</v>
      </c>
      <c r="H1032" s="23">
        <f t="shared" si="64"/>
        <v>1.3803842646028823E-7</v>
      </c>
      <c r="I1032" s="24">
        <v>2E-3</v>
      </c>
      <c r="J1032" s="27">
        <v>0.01</v>
      </c>
      <c r="K1032" s="33"/>
      <c r="L1032" s="25">
        <v>73</v>
      </c>
      <c r="M1032" s="36"/>
      <c r="N1032" s="25">
        <v>0.02</v>
      </c>
      <c r="O1032" s="25">
        <v>18</v>
      </c>
      <c r="P1032" s="25">
        <v>6</v>
      </c>
      <c r="Q1032" s="25">
        <v>0.16</v>
      </c>
      <c r="R1032" s="25">
        <v>17</v>
      </c>
      <c r="S1032" s="34"/>
      <c r="T1032" s="50">
        <v>0.1</v>
      </c>
      <c r="U1032" s="41">
        <v>49.4</v>
      </c>
      <c r="V1032" s="41">
        <v>61.79</v>
      </c>
      <c r="W1032" s="41">
        <v>0.25</v>
      </c>
      <c r="X1032" s="41">
        <v>41</v>
      </c>
      <c r="Y1032" s="44">
        <v>2.25</v>
      </c>
      <c r="Z1032" s="87">
        <f t="shared" si="65"/>
        <v>5.3434674063069938</v>
      </c>
      <c r="AA1032" s="88">
        <f t="shared" si="66"/>
        <v>5.4401818906932142</v>
      </c>
      <c r="AB1032" s="90">
        <f t="shared" si="67"/>
        <v>-8.9686229329735741E-3</v>
      </c>
    </row>
    <row r="1033" spans="1:31" x14ac:dyDescent="0.2">
      <c r="A1033" s="2" t="s">
        <v>364</v>
      </c>
      <c r="B1033" s="9">
        <v>39365</v>
      </c>
      <c r="C1033" s="18">
        <v>2.04</v>
      </c>
      <c r="D1033" s="12">
        <v>5.77</v>
      </c>
      <c r="F1033" s="12">
        <v>6.5</v>
      </c>
      <c r="H1033" s="23">
        <f t="shared" si="64"/>
        <v>1.6982436524617446E-6</v>
      </c>
      <c r="I1033" s="32">
        <v>4.0000000000000001E-3</v>
      </c>
      <c r="J1033" s="25">
        <v>0.24</v>
      </c>
      <c r="L1033" s="25">
        <v>49.7</v>
      </c>
      <c r="N1033" s="25">
        <v>7.22</v>
      </c>
      <c r="O1033" s="25">
        <v>13</v>
      </c>
      <c r="P1033" s="25">
        <v>6</v>
      </c>
      <c r="Q1033" s="25">
        <v>0.16</v>
      </c>
      <c r="R1033" s="25">
        <v>8.51</v>
      </c>
      <c r="T1033" s="51">
        <v>0.1</v>
      </c>
      <c r="U1033" s="42">
        <v>113</v>
      </c>
      <c r="V1033" s="42">
        <v>0.22</v>
      </c>
      <c r="W1033" s="42">
        <v>0.01</v>
      </c>
      <c r="X1033" s="42">
        <v>41</v>
      </c>
      <c r="Y1033" s="44">
        <v>0.51</v>
      </c>
      <c r="Z1033" s="87">
        <f t="shared" si="65"/>
        <v>3.9544597291503019</v>
      </c>
      <c r="AA1033" s="88">
        <f t="shared" si="66"/>
        <v>4.0259345413945278</v>
      </c>
      <c r="AB1033" s="90">
        <f t="shared" si="67"/>
        <v>-8.9563008820297621E-3</v>
      </c>
      <c r="AD1033" s="100"/>
      <c r="AE1033" s="96"/>
    </row>
    <row r="1034" spans="1:31" x14ac:dyDescent="0.2">
      <c r="A1034" s="2" t="s">
        <v>353</v>
      </c>
      <c r="B1034" s="9">
        <v>38680</v>
      </c>
      <c r="C1034" s="18">
        <v>25.89</v>
      </c>
      <c r="D1034" s="12">
        <v>7</v>
      </c>
      <c r="F1034" s="12">
        <v>2.7</v>
      </c>
      <c r="H1034" s="23">
        <f t="shared" si="64"/>
        <v>9.9999999999999995E-8</v>
      </c>
      <c r="I1034" s="24">
        <v>4.0000000000000001E-3</v>
      </c>
      <c r="J1034" s="25">
        <v>1.03</v>
      </c>
      <c r="K1034" s="30">
        <v>1</v>
      </c>
      <c r="L1034" s="25">
        <v>90</v>
      </c>
      <c r="M1034" s="30">
        <v>1</v>
      </c>
      <c r="N1034" s="25">
        <v>0.34</v>
      </c>
      <c r="O1034" s="25">
        <v>3.5</v>
      </c>
      <c r="P1034" s="25">
        <v>18</v>
      </c>
      <c r="Q1034" s="25">
        <v>0.45</v>
      </c>
      <c r="R1034" s="25">
        <v>23</v>
      </c>
      <c r="S1034" s="31">
        <v>5</v>
      </c>
      <c r="T1034" s="51">
        <v>0.21</v>
      </c>
      <c r="U1034" s="42">
        <v>4</v>
      </c>
      <c r="V1034" s="42">
        <v>0.44</v>
      </c>
      <c r="W1034" s="42">
        <v>0.03</v>
      </c>
      <c r="X1034" s="42">
        <v>17</v>
      </c>
      <c r="Y1034" s="44">
        <v>6.7</v>
      </c>
      <c r="Z1034" s="87">
        <f t="shared" si="65"/>
        <v>7.1480631446386464</v>
      </c>
      <c r="AA1034" s="88">
        <f t="shared" si="66"/>
        <v>7.2772038957021046</v>
      </c>
      <c r="AB1034" s="90">
        <f t="shared" si="67"/>
        <v>-8.9523993352990695E-3</v>
      </c>
      <c r="AC1034" s="19">
        <v>7.15</v>
      </c>
      <c r="AD1034" s="13">
        <v>-7.26</v>
      </c>
      <c r="AE1034" s="94">
        <v>-1.61</v>
      </c>
    </row>
    <row r="1035" spans="1:31" x14ac:dyDescent="0.2">
      <c r="A1035" s="2" t="s">
        <v>127</v>
      </c>
      <c r="B1035" s="9">
        <v>41950</v>
      </c>
      <c r="C1035" s="20"/>
      <c r="D1035" s="12">
        <v>7.28</v>
      </c>
      <c r="F1035" s="12">
        <v>1.5</v>
      </c>
      <c r="H1035" s="23">
        <f t="shared" si="64"/>
        <v>5.2480746024977185E-8</v>
      </c>
      <c r="J1035" s="25">
        <v>1</v>
      </c>
      <c r="K1035" s="36"/>
      <c r="L1035" s="25">
        <v>86</v>
      </c>
      <c r="M1035" s="36"/>
      <c r="N1035" s="25">
        <v>1.2</v>
      </c>
      <c r="O1035" s="25">
        <v>5.9</v>
      </c>
      <c r="P1035" s="25">
        <v>15</v>
      </c>
      <c r="Q1035" s="25">
        <v>0.01</v>
      </c>
      <c r="R1035" s="25">
        <v>32</v>
      </c>
      <c r="S1035" s="36"/>
      <c r="T1035" s="51">
        <v>0.03</v>
      </c>
      <c r="U1035" s="42">
        <v>9.6999999999999993</v>
      </c>
      <c r="V1035" s="42">
        <v>1</v>
      </c>
      <c r="W1035" s="42">
        <v>0.01</v>
      </c>
      <c r="X1035" s="42">
        <v>35</v>
      </c>
      <c r="Y1035" s="44">
        <v>6.09</v>
      </c>
      <c r="Z1035" s="87">
        <f t="shared" si="65"/>
        <v>7.1671737784217155</v>
      </c>
      <c r="AA1035" s="88">
        <f t="shared" si="66"/>
        <v>7.2965362443960275</v>
      </c>
      <c r="AB1035" s="90">
        <f t="shared" si="67"/>
        <v>-8.9439338710629295E-3</v>
      </c>
      <c r="AC1035" s="19">
        <v>7.17</v>
      </c>
      <c r="AD1035" s="13">
        <v>7.3</v>
      </c>
      <c r="AE1035" s="94">
        <v>1.8</v>
      </c>
    </row>
    <row r="1036" spans="1:31" x14ac:dyDescent="0.2">
      <c r="A1036" s="2" t="s">
        <v>175</v>
      </c>
      <c r="B1036" s="9">
        <v>32842</v>
      </c>
      <c r="C1036" s="20"/>
      <c r="D1036" s="12">
        <v>7.55</v>
      </c>
      <c r="E1036" s="13">
        <v>24</v>
      </c>
      <c r="F1036" s="12">
        <v>38</v>
      </c>
      <c r="H1036" s="23">
        <f t="shared" si="64"/>
        <v>2.8183829312644468E-8</v>
      </c>
      <c r="J1036" s="25">
        <v>1.3</v>
      </c>
      <c r="K1036" s="30">
        <v>1</v>
      </c>
      <c r="L1036" s="25">
        <v>30</v>
      </c>
      <c r="M1036" s="30">
        <v>2</v>
      </c>
      <c r="N1036" s="25">
        <v>0.09</v>
      </c>
      <c r="O1036" s="25">
        <v>58</v>
      </c>
      <c r="P1036" s="25">
        <v>16</v>
      </c>
      <c r="Q1036" s="25">
        <v>0.03</v>
      </c>
      <c r="R1036" s="25">
        <v>3050</v>
      </c>
      <c r="S1036" s="31">
        <v>10</v>
      </c>
      <c r="T1036" s="51">
        <v>3.14</v>
      </c>
      <c r="U1036" s="42">
        <v>16</v>
      </c>
      <c r="V1036" s="42">
        <v>0</v>
      </c>
      <c r="W1036" s="42">
        <v>0.03</v>
      </c>
      <c r="X1036" s="42">
        <v>4590</v>
      </c>
      <c r="Y1036" s="44">
        <v>9.6</v>
      </c>
      <c r="Z1036" s="87">
        <f t="shared" si="65"/>
        <v>137.03962663012518</v>
      </c>
      <c r="AA1036" s="88">
        <f t="shared" si="66"/>
        <v>139.51107006928646</v>
      </c>
      <c r="AB1036" s="90">
        <f t="shared" si="67"/>
        <v>-8.9366740661208192E-3</v>
      </c>
    </row>
    <row r="1037" spans="1:31" x14ac:dyDescent="0.2">
      <c r="A1037" s="2" t="s">
        <v>307</v>
      </c>
      <c r="B1037" s="9">
        <v>42158</v>
      </c>
      <c r="C1037" s="18">
        <v>4.2699999999999996</v>
      </c>
      <c r="D1037" s="13">
        <v>5.43</v>
      </c>
      <c r="F1037" s="13">
        <v>1.6</v>
      </c>
      <c r="H1037" s="23">
        <f t="shared" si="64"/>
        <v>3.7153522909717272E-6</v>
      </c>
      <c r="J1037" s="25">
        <v>0.01</v>
      </c>
      <c r="K1037" s="36"/>
      <c r="L1037" s="27">
        <v>27.2</v>
      </c>
      <c r="M1037" s="36"/>
      <c r="N1037" s="27">
        <v>2E-3</v>
      </c>
      <c r="O1037" s="27">
        <v>7.65</v>
      </c>
      <c r="P1037" s="27">
        <v>4.71</v>
      </c>
      <c r="Q1037" s="27">
        <v>8.9999999999999993E-3</v>
      </c>
      <c r="R1037" s="27">
        <v>17.399999999999999</v>
      </c>
      <c r="S1037" s="36"/>
      <c r="T1037" s="51">
        <v>0.04</v>
      </c>
      <c r="U1037" s="41">
        <v>24.9</v>
      </c>
      <c r="V1037" s="42">
        <v>63.74</v>
      </c>
      <c r="W1037" s="42">
        <v>3.2799999999999999E-3</v>
      </c>
      <c r="X1037" s="41">
        <v>34</v>
      </c>
      <c r="Y1037" s="43">
        <v>0.24</v>
      </c>
      <c r="Z1037" s="87">
        <f t="shared" si="65"/>
        <v>2.6982417872971851</v>
      </c>
      <c r="AA1037" s="88">
        <f t="shared" si="66"/>
        <v>2.7468687179606102</v>
      </c>
      <c r="AB1037" s="90">
        <f t="shared" si="67"/>
        <v>-8.930384537920933E-3</v>
      </c>
      <c r="AC1037" s="19">
        <v>2.7</v>
      </c>
      <c r="AD1037" s="13">
        <v>2.75</v>
      </c>
      <c r="AE1037" s="94">
        <v>1.65</v>
      </c>
    </row>
    <row r="1038" spans="1:31" x14ac:dyDescent="0.2">
      <c r="A1038" s="2" t="s">
        <v>323</v>
      </c>
      <c r="B1038" s="9">
        <v>40073</v>
      </c>
      <c r="C1038" s="18">
        <v>2.63</v>
      </c>
      <c r="D1038" s="12">
        <v>6.88</v>
      </c>
      <c r="F1038" s="12">
        <v>9.9</v>
      </c>
      <c r="H1038" s="23">
        <f t="shared" si="64"/>
        <v>1.3182567385564048E-7</v>
      </c>
      <c r="I1038" s="28"/>
      <c r="J1038" s="25">
        <v>0.37</v>
      </c>
      <c r="K1038" s="29">
        <v>0.3</v>
      </c>
      <c r="L1038" s="25">
        <v>63.9</v>
      </c>
      <c r="M1038" s="29">
        <v>0.9</v>
      </c>
      <c r="N1038" s="25">
        <v>3.45</v>
      </c>
      <c r="O1038" s="25">
        <v>4.41</v>
      </c>
      <c r="P1038" s="25">
        <v>3.24</v>
      </c>
      <c r="Q1038" s="25">
        <v>0.28999999999999998</v>
      </c>
      <c r="R1038" s="25">
        <v>10.199999999999999</v>
      </c>
      <c r="S1038" s="29">
        <v>0.5</v>
      </c>
      <c r="T1038" s="51">
        <v>0.4</v>
      </c>
      <c r="U1038" s="42">
        <v>34.700000000000003</v>
      </c>
      <c r="V1038" s="42">
        <v>0.22</v>
      </c>
      <c r="W1038" s="42">
        <v>0.01</v>
      </c>
      <c r="X1038" s="42">
        <v>21</v>
      </c>
      <c r="Y1038" s="44">
        <v>2.91</v>
      </c>
      <c r="Z1038" s="87">
        <f t="shared" si="65"/>
        <v>4.1662964810975645</v>
      </c>
      <c r="AA1038" s="88">
        <f t="shared" si="66"/>
        <v>4.2411749104700229</v>
      </c>
      <c r="AB1038" s="90">
        <f t="shared" si="67"/>
        <v>-8.9061771233095183E-3</v>
      </c>
      <c r="AD1038" s="100"/>
      <c r="AE1038" s="95">
        <v>0.12</v>
      </c>
    </row>
    <row r="1039" spans="1:31" x14ac:dyDescent="0.2">
      <c r="A1039" s="2" t="s">
        <v>134</v>
      </c>
      <c r="B1039" s="9">
        <v>36459</v>
      </c>
      <c r="C1039" s="18">
        <v>24.71</v>
      </c>
      <c r="D1039" s="12">
        <v>7.43</v>
      </c>
      <c r="F1039" s="12">
        <v>0.6</v>
      </c>
      <c r="H1039" s="23">
        <f t="shared" si="64"/>
        <v>3.7153522909717246E-8</v>
      </c>
      <c r="I1039" s="32">
        <v>0.69</v>
      </c>
      <c r="J1039" s="25">
        <v>0.14000000000000001</v>
      </c>
      <c r="K1039" s="33"/>
      <c r="L1039" s="25">
        <v>45</v>
      </c>
      <c r="M1039" s="33"/>
      <c r="N1039" s="25">
        <v>1.2</v>
      </c>
      <c r="O1039" s="25">
        <v>1.7</v>
      </c>
      <c r="P1039" s="25">
        <v>4.2</v>
      </c>
      <c r="Q1039" s="25">
        <v>0.14000000000000001</v>
      </c>
      <c r="R1039" s="25">
        <v>8.3000000000000007</v>
      </c>
      <c r="S1039" s="34"/>
      <c r="T1039" s="51">
        <v>0.02</v>
      </c>
      <c r="U1039" s="42">
        <v>14.4</v>
      </c>
      <c r="V1039" s="42">
        <v>0.22</v>
      </c>
      <c r="W1039" s="42">
        <v>3.2799999999999999E-3</v>
      </c>
      <c r="X1039" s="42">
        <v>11</v>
      </c>
      <c r="Y1039" s="44">
        <v>2.57</v>
      </c>
      <c r="Z1039" s="87">
        <f t="shared" si="65"/>
        <v>3.1281206220908055</v>
      </c>
      <c r="AA1039" s="88">
        <f t="shared" si="66"/>
        <v>3.1843290711094059</v>
      </c>
      <c r="AB1039" s="90">
        <f t="shared" si="67"/>
        <v>-8.9043797179323651E-3</v>
      </c>
      <c r="AD1039" s="100"/>
      <c r="AE1039" s="96"/>
    </row>
    <row r="1040" spans="1:31" x14ac:dyDescent="0.2">
      <c r="A1040" s="2" t="s">
        <v>240</v>
      </c>
      <c r="B1040" s="9">
        <v>40892</v>
      </c>
      <c r="C1040" s="18">
        <v>18.760000000000002</v>
      </c>
      <c r="D1040" s="12">
        <v>7.68</v>
      </c>
      <c r="F1040" s="12">
        <v>2</v>
      </c>
      <c r="H1040" s="23">
        <f t="shared" si="64"/>
        <v>2.0892961308540368E-8</v>
      </c>
      <c r="I1040" s="28"/>
      <c r="J1040" s="25">
        <v>0.95</v>
      </c>
      <c r="K1040" s="36"/>
      <c r="L1040" s="25">
        <v>1.25</v>
      </c>
      <c r="M1040" s="36"/>
      <c r="N1040" s="25">
        <v>0.15</v>
      </c>
      <c r="O1040" s="25">
        <v>8.5399999999999991</v>
      </c>
      <c r="P1040" s="25">
        <v>0.51</v>
      </c>
      <c r="Q1040" s="25">
        <v>2E-3</v>
      </c>
      <c r="R1040" s="25">
        <v>268</v>
      </c>
      <c r="S1040" s="36"/>
      <c r="T1040" s="51">
        <v>0.54</v>
      </c>
      <c r="U1040" s="42">
        <v>5.07</v>
      </c>
      <c r="V1040" s="42">
        <v>0.22</v>
      </c>
      <c r="W1040" s="42">
        <v>3.2799999999999999E-3</v>
      </c>
      <c r="X1040" s="42">
        <v>230</v>
      </c>
      <c r="Y1040" s="44">
        <v>5.64</v>
      </c>
      <c r="Z1040" s="87">
        <f t="shared" si="65"/>
        <v>12.038212029216787</v>
      </c>
      <c r="AA1040" s="88">
        <f t="shared" si="66"/>
        <v>12.254237031153099</v>
      </c>
      <c r="AB1040" s="90">
        <f t="shared" si="67"/>
        <v>-8.892681071367585E-3</v>
      </c>
      <c r="AC1040" s="19">
        <v>12.05</v>
      </c>
      <c r="AD1040" s="99">
        <v>12.25</v>
      </c>
      <c r="AE1040" s="95">
        <v>1.68</v>
      </c>
    </row>
    <row r="1041" spans="1:31" x14ac:dyDescent="0.2">
      <c r="A1041" s="2" t="s">
        <v>315</v>
      </c>
      <c r="B1041" s="9">
        <v>41780</v>
      </c>
      <c r="C1041" s="18">
        <v>4.78</v>
      </c>
      <c r="D1041" s="12">
        <v>7.23</v>
      </c>
      <c r="F1041" s="12">
        <v>1.2</v>
      </c>
      <c r="H1041" s="23">
        <f t="shared" si="64"/>
        <v>5.8884365535558776E-8</v>
      </c>
      <c r="I1041" s="28"/>
      <c r="J1041" s="25">
        <v>0.01</v>
      </c>
      <c r="K1041" s="29">
        <v>0.2</v>
      </c>
      <c r="L1041" s="25">
        <v>110</v>
      </c>
      <c r="M1041" s="29">
        <v>0.3</v>
      </c>
      <c r="N1041" s="25">
        <v>0.02</v>
      </c>
      <c r="O1041" s="25">
        <v>2.13</v>
      </c>
      <c r="P1041" s="25">
        <v>8.6999999999999993</v>
      </c>
      <c r="Q1041" s="25">
        <v>0.05</v>
      </c>
      <c r="R1041" s="25">
        <v>12</v>
      </c>
      <c r="S1041" s="29">
        <v>7</v>
      </c>
      <c r="T1041" s="51">
        <v>7.0000000000000007E-2</v>
      </c>
      <c r="U1041" s="42">
        <v>42.5</v>
      </c>
      <c r="V1041" s="42">
        <v>50.46</v>
      </c>
      <c r="W1041" s="42">
        <v>0.03</v>
      </c>
      <c r="X1041" s="42">
        <v>31</v>
      </c>
      <c r="Y1041" s="44">
        <v>4.33</v>
      </c>
      <c r="Z1041" s="87">
        <f t="shared" si="65"/>
        <v>6.7843105510333315</v>
      </c>
      <c r="AA1041" s="88">
        <f t="shared" si="66"/>
        <v>6.9059769730549991</v>
      </c>
      <c r="AB1041" s="90">
        <f t="shared" si="67"/>
        <v>-8.8870611232666381E-3</v>
      </c>
      <c r="AC1041" s="19">
        <v>6.79</v>
      </c>
      <c r="AD1041" s="99">
        <v>6.91</v>
      </c>
      <c r="AE1041" s="95">
        <v>1.76</v>
      </c>
    </row>
    <row r="1042" spans="1:31" x14ac:dyDescent="0.2">
      <c r="A1042" s="2" t="s">
        <v>230</v>
      </c>
      <c r="B1042" s="9">
        <v>40142</v>
      </c>
      <c r="C1042" s="18">
        <v>10.89</v>
      </c>
      <c r="D1042" s="12">
        <v>7.1</v>
      </c>
      <c r="F1042" s="12">
        <v>1.7</v>
      </c>
      <c r="H1042" s="23">
        <f t="shared" si="64"/>
        <v>7.943282347242818E-8</v>
      </c>
      <c r="I1042" s="28"/>
      <c r="J1042" s="25">
        <v>0.03</v>
      </c>
      <c r="K1042" s="33"/>
      <c r="L1042" s="25">
        <v>133</v>
      </c>
      <c r="M1042" s="33"/>
      <c r="N1042" s="27">
        <v>0.75</v>
      </c>
      <c r="O1042" s="25">
        <v>1.57</v>
      </c>
      <c r="P1042" s="25">
        <v>11.9</v>
      </c>
      <c r="Q1042" s="27">
        <v>0.17</v>
      </c>
      <c r="R1042" s="25">
        <v>39.200000000000003</v>
      </c>
      <c r="S1042" s="34"/>
      <c r="T1042" s="51">
        <v>0.01</v>
      </c>
      <c r="U1042" s="42">
        <v>95.8</v>
      </c>
      <c r="V1042" s="42">
        <v>0.22</v>
      </c>
      <c r="W1042" s="42">
        <v>3.2799999999999999E-3</v>
      </c>
      <c r="X1042" s="42">
        <v>47</v>
      </c>
      <c r="Y1042" s="44">
        <v>6.24</v>
      </c>
      <c r="Z1042" s="87">
        <f t="shared" si="65"/>
        <v>9.3957031176959731</v>
      </c>
      <c r="AA1042" s="88">
        <f t="shared" si="66"/>
        <v>9.5641256806571722</v>
      </c>
      <c r="AB1042" s="90">
        <f t="shared" si="67"/>
        <v>-8.8831267809669403E-3</v>
      </c>
      <c r="AD1042" s="100"/>
      <c r="AE1042" s="95">
        <v>0.15</v>
      </c>
    </row>
    <row r="1043" spans="1:31" x14ac:dyDescent="0.2">
      <c r="A1043" s="2" t="s">
        <v>276</v>
      </c>
      <c r="B1043" s="9">
        <v>40133</v>
      </c>
      <c r="C1043" s="18">
        <v>2.9</v>
      </c>
      <c r="D1043" s="12">
        <v>5.87</v>
      </c>
      <c r="F1043" s="12">
        <v>1.8</v>
      </c>
      <c r="H1043" s="23">
        <f t="shared" si="64"/>
        <v>1.3489628825916527E-6</v>
      </c>
      <c r="I1043" s="32">
        <v>0.02</v>
      </c>
      <c r="J1043" s="25">
        <v>0.06</v>
      </c>
      <c r="L1043" s="25">
        <v>41.7</v>
      </c>
      <c r="N1043" s="25">
        <v>1.0900000000000001</v>
      </c>
      <c r="O1043" s="25">
        <v>3.87</v>
      </c>
      <c r="P1043" s="25">
        <v>4.5199999999999996</v>
      </c>
      <c r="Q1043" s="27">
        <v>0.04</v>
      </c>
      <c r="R1043" s="25">
        <v>32.1</v>
      </c>
      <c r="T1043" s="51">
        <v>0.03</v>
      </c>
      <c r="U1043" s="42">
        <v>40.4</v>
      </c>
      <c r="V1043" s="42">
        <v>0.22</v>
      </c>
      <c r="W1043" s="42">
        <v>0.42</v>
      </c>
      <c r="X1043" s="42">
        <v>100</v>
      </c>
      <c r="Y1043" s="44">
        <v>0.39</v>
      </c>
      <c r="Z1043" s="87">
        <f t="shared" si="65"/>
        <v>3.9939857895206288</v>
      </c>
      <c r="AA1043" s="88">
        <f t="shared" si="66"/>
        <v>4.0655543592134986</v>
      </c>
      <c r="AB1043" s="90">
        <f t="shared" si="67"/>
        <v>-8.8799817821009017E-3</v>
      </c>
      <c r="AD1043" s="100"/>
      <c r="AE1043" s="95">
        <v>0.03</v>
      </c>
    </row>
    <row r="1044" spans="1:31" x14ac:dyDescent="0.2">
      <c r="A1044" s="2" t="s">
        <v>348</v>
      </c>
      <c r="B1044" s="9">
        <v>39602</v>
      </c>
      <c r="C1044" s="18">
        <v>8.4600000000000009</v>
      </c>
      <c r="D1044" s="12">
        <v>5.34</v>
      </c>
      <c r="F1044" s="12">
        <v>1.9</v>
      </c>
      <c r="H1044" s="23">
        <f t="shared" si="64"/>
        <v>4.5708818961487476E-6</v>
      </c>
      <c r="I1044" s="32">
        <v>0.18</v>
      </c>
      <c r="J1044" s="25">
        <v>0.01</v>
      </c>
      <c r="K1044" s="29">
        <v>0.2</v>
      </c>
      <c r="L1044" s="25">
        <v>12.3</v>
      </c>
      <c r="M1044" s="29">
        <v>0.9</v>
      </c>
      <c r="N1044" s="25">
        <v>8.0000000000000002E-3</v>
      </c>
      <c r="O1044" s="25">
        <v>7.09</v>
      </c>
      <c r="P1044" s="25">
        <v>7.61</v>
      </c>
      <c r="Q1044" s="25">
        <v>7.0000000000000007E-2</v>
      </c>
      <c r="R1044" s="25">
        <v>100</v>
      </c>
      <c r="S1044" s="29">
        <v>11</v>
      </c>
      <c r="T1044" s="51">
        <v>0.02</v>
      </c>
      <c r="U1044" s="42">
        <v>55.3</v>
      </c>
      <c r="V1044" s="42">
        <v>11.77</v>
      </c>
      <c r="W1044" s="42">
        <v>3.2799999999999999E-3</v>
      </c>
      <c r="X1044" s="42">
        <v>153</v>
      </c>
      <c r="Y1044" s="44">
        <v>0.24</v>
      </c>
      <c r="Z1044" s="87">
        <f t="shared" si="65"/>
        <v>5.7943091176106005</v>
      </c>
      <c r="AA1044" s="88">
        <f t="shared" si="66"/>
        <v>5.8977236179106658</v>
      </c>
      <c r="AB1044" s="90">
        <f t="shared" si="67"/>
        <v>-8.8448692061804026E-3</v>
      </c>
      <c r="AD1044" s="100"/>
      <c r="AE1044" s="95">
        <v>2.12</v>
      </c>
    </row>
    <row r="1045" spans="1:31" x14ac:dyDescent="0.2">
      <c r="A1045" s="2" t="s">
        <v>153</v>
      </c>
      <c r="B1045" s="9">
        <v>38688</v>
      </c>
      <c r="C1045" s="18">
        <v>5.96</v>
      </c>
      <c r="D1045" s="12">
        <v>7.2</v>
      </c>
      <c r="F1045" s="12">
        <v>2</v>
      </c>
      <c r="H1045" s="23">
        <f t="shared" si="64"/>
        <v>6.3095734448019177E-8</v>
      </c>
      <c r="J1045" s="25">
        <v>0.34</v>
      </c>
      <c r="K1045" s="30">
        <v>1</v>
      </c>
      <c r="L1045" s="25">
        <v>122</v>
      </c>
      <c r="M1045" s="30">
        <v>1</v>
      </c>
      <c r="N1045" s="25">
        <v>2.56</v>
      </c>
      <c r="O1045" s="25">
        <v>1.7</v>
      </c>
      <c r="P1045" s="25">
        <v>10</v>
      </c>
      <c r="Q1045" s="25">
        <v>0.17</v>
      </c>
      <c r="R1045" s="25">
        <v>20</v>
      </c>
      <c r="S1045" s="31">
        <v>5</v>
      </c>
      <c r="T1045" s="51">
        <v>0.06</v>
      </c>
      <c r="U1045" s="41">
        <v>86</v>
      </c>
      <c r="V1045" s="42">
        <v>0.44</v>
      </c>
      <c r="W1045" s="42">
        <v>0.03</v>
      </c>
      <c r="X1045" s="42">
        <v>49</v>
      </c>
      <c r="Y1045" s="43">
        <v>4.9000000000000004</v>
      </c>
      <c r="Z1045" s="87">
        <f t="shared" si="65"/>
        <v>7.9407044193613627</v>
      </c>
      <c r="AA1045" s="88">
        <f t="shared" si="66"/>
        <v>8.0822339692698204</v>
      </c>
      <c r="AB1045" s="90">
        <f t="shared" si="67"/>
        <v>-8.8329335403846826E-3</v>
      </c>
      <c r="AC1045" s="19">
        <v>7.94</v>
      </c>
      <c r="AD1045" s="13">
        <v>-8.07</v>
      </c>
      <c r="AE1045" s="94">
        <v>-1.7</v>
      </c>
    </row>
    <row r="1046" spans="1:31" x14ac:dyDescent="0.2">
      <c r="A1046" s="2" t="s">
        <v>348</v>
      </c>
      <c r="B1046" s="9">
        <v>38692</v>
      </c>
      <c r="C1046" s="18">
        <v>8.2100000000000009</v>
      </c>
      <c r="D1046" s="12">
        <v>5.3</v>
      </c>
      <c r="F1046" s="12">
        <v>2</v>
      </c>
      <c r="H1046" s="23">
        <f t="shared" si="64"/>
        <v>5.011872336272719E-6</v>
      </c>
      <c r="I1046" s="32">
        <v>1E-3</v>
      </c>
      <c r="J1046" s="25">
        <v>0.06</v>
      </c>
      <c r="K1046" s="29">
        <v>1</v>
      </c>
      <c r="L1046" s="25">
        <v>16</v>
      </c>
      <c r="M1046" s="29">
        <v>1</v>
      </c>
      <c r="N1046" s="25">
        <v>0.02</v>
      </c>
      <c r="O1046" s="25">
        <v>7.1</v>
      </c>
      <c r="P1046" s="25">
        <v>11</v>
      </c>
      <c r="Q1046" s="25">
        <v>7.0000000000000007E-2</v>
      </c>
      <c r="R1046" s="25">
        <v>126</v>
      </c>
      <c r="S1046" s="29">
        <v>17</v>
      </c>
      <c r="T1046" s="51">
        <v>0.03</v>
      </c>
      <c r="U1046" s="42">
        <v>60</v>
      </c>
      <c r="V1046" s="42">
        <v>11.5</v>
      </c>
      <c r="W1046" s="42">
        <v>0.03</v>
      </c>
      <c r="X1046" s="42">
        <v>208</v>
      </c>
      <c r="Y1046" s="44">
        <v>0.2</v>
      </c>
      <c r="Z1046" s="87">
        <f t="shared" si="65"/>
        <v>7.372323982321527</v>
      </c>
      <c r="AA1046" s="88">
        <f t="shared" si="66"/>
        <v>7.5035918182117198</v>
      </c>
      <c r="AB1046" s="90">
        <f t="shared" si="67"/>
        <v>-8.8241851896934918E-3</v>
      </c>
      <c r="AC1046" s="19">
        <v>7.37</v>
      </c>
      <c r="AD1046" s="13">
        <v>-7.5</v>
      </c>
      <c r="AE1046" s="94">
        <v>-1.7</v>
      </c>
    </row>
    <row r="1047" spans="1:31" x14ac:dyDescent="0.2">
      <c r="A1047" s="2" t="s">
        <v>105</v>
      </c>
      <c r="B1047" s="9">
        <v>30995</v>
      </c>
      <c r="C1047" s="18">
        <v>15.6</v>
      </c>
      <c r="D1047" s="12">
        <v>7.4</v>
      </c>
      <c r="F1047" s="15"/>
      <c r="H1047" s="23">
        <f t="shared" si="64"/>
        <v>3.981071705534957E-8</v>
      </c>
      <c r="I1047" s="32">
        <v>6.0000000000000001E-3</v>
      </c>
      <c r="J1047" s="25">
        <v>0.73</v>
      </c>
      <c r="K1047" s="33"/>
      <c r="L1047" s="25">
        <v>31.9</v>
      </c>
      <c r="M1047" s="33"/>
      <c r="N1047" s="25">
        <v>1.48</v>
      </c>
      <c r="O1047" s="25">
        <v>2</v>
      </c>
      <c r="P1047" s="25">
        <v>16.600000000000001</v>
      </c>
      <c r="Q1047" s="25">
        <v>0.32</v>
      </c>
      <c r="R1047" s="25">
        <v>90.8</v>
      </c>
      <c r="S1047" s="34"/>
      <c r="T1047" s="51">
        <v>1.1299999999999999</v>
      </c>
      <c r="U1047" s="42">
        <v>1</v>
      </c>
      <c r="V1047" s="42">
        <v>0.1</v>
      </c>
      <c r="W1047" s="42">
        <v>6.5690000000000002E-3</v>
      </c>
      <c r="X1047" s="42">
        <v>16</v>
      </c>
      <c r="Y1047" s="44">
        <v>6.68</v>
      </c>
      <c r="Z1047" s="87">
        <f t="shared" si="65"/>
        <v>7.064074605177586</v>
      </c>
      <c r="AA1047" s="88">
        <f t="shared" si="66"/>
        <v>7.1896092591612257</v>
      </c>
      <c r="AB1047" s="90">
        <f t="shared" si="67"/>
        <v>-8.8071726003208176E-3</v>
      </c>
    </row>
    <row r="1048" spans="1:31" x14ac:dyDescent="0.2">
      <c r="A1048" s="2" t="s">
        <v>110</v>
      </c>
      <c r="B1048" s="9">
        <v>33884</v>
      </c>
      <c r="C1048" s="18">
        <v>9.18</v>
      </c>
      <c r="D1048" s="12">
        <v>6.97</v>
      </c>
      <c r="F1048" s="12">
        <v>2.1</v>
      </c>
      <c r="H1048" s="23">
        <f t="shared" si="64"/>
        <v>1.0715193052376054E-7</v>
      </c>
      <c r="I1048" s="32">
        <v>2E-3</v>
      </c>
      <c r="J1048" s="25">
        <v>0.15</v>
      </c>
      <c r="K1048" s="30">
        <v>1</v>
      </c>
      <c r="L1048" s="25">
        <v>100</v>
      </c>
      <c r="M1048" s="30">
        <v>1</v>
      </c>
      <c r="N1048" s="25">
        <v>0.37</v>
      </c>
      <c r="O1048" s="25">
        <v>1.3</v>
      </c>
      <c r="P1048" s="25">
        <v>7.3</v>
      </c>
      <c r="Q1048" s="25">
        <v>0.2</v>
      </c>
      <c r="R1048" s="25">
        <v>17</v>
      </c>
      <c r="S1048" s="31">
        <v>5</v>
      </c>
      <c r="T1048" s="51">
        <v>0.06</v>
      </c>
      <c r="U1048" s="42">
        <v>65.5</v>
      </c>
      <c r="V1048" s="42">
        <v>2.21</v>
      </c>
      <c r="W1048" s="42">
        <v>0.01</v>
      </c>
      <c r="X1048" s="42">
        <v>31</v>
      </c>
      <c r="Y1048" s="44">
        <v>4.2300000000000004</v>
      </c>
      <c r="Z1048" s="87">
        <f t="shared" si="65"/>
        <v>6.3923821456853975</v>
      </c>
      <c r="AA1048" s="88">
        <f t="shared" si="66"/>
        <v>6.5058180236517025</v>
      </c>
      <c r="AB1048" s="90">
        <f t="shared" si="67"/>
        <v>-8.7947059649435538E-3</v>
      </c>
    </row>
    <row r="1049" spans="1:31" x14ac:dyDescent="0.2">
      <c r="A1049" s="2" t="s">
        <v>167</v>
      </c>
      <c r="B1049" s="9">
        <v>41781</v>
      </c>
      <c r="C1049" s="18">
        <v>8.4</v>
      </c>
      <c r="D1049" s="12">
        <v>7.38</v>
      </c>
      <c r="F1049" s="12">
        <v>1.2</v>
      </c>
      <c r="H1049" s="23">
        <f t="shared" si="64"/>
        <v>4.1686938347033516E-8</v>
      </c>
      <c r="I1049" s="28"/>
      <c r="J1049" s="25">
        <v>0.01</v>
      </c>
      <c r="K1049" s="30">
        <v>0.2</v>
      </c>
      <c r="L1049" s="25">
        <v>126</v>
      </c>
      <c r="M1049" s="30">
        <v>1.4</v>
      </c>
      <c r="N1049" s="25">
        <v>2E-3</v>
      </c>
      <c r="O1049" s="25">
        <v>0.63</v>
      </c>
      <c r="P1049" s="25">
        <v>5.48</v>
      </c>
      <c r="Q1049" s="25">
        <v>1E-3</v>
      </c>
      <c r="R1049" s="25">
        <v>19.7</v>
      </c>
      <c r="S1049" s="31">
        <v>3.8</v>
      </c>
      <c r="T1049" s="51">
        <v>0.11</v>
      </c>
      <c r="U1049" s="42">
        <v>50.8</v>
      </c>
      <c r="V1049" s="42">
        <v>105.35</v>
      </c>
      <c r="W1049" s="42">
        <v>3.2799999999999999E-3</v>
      </c>
      <c r="X1049" s="42">
        <v>41</v>
      </c>
      <c r="Y1049" s="44">
        <v>3.83</v>
      </c>
      <c r="Z1049" s="87">
        <f t="shared" si="65"/>
        <v>7.6119388789163924</v>
      </c>
      <c r="AA1049" s="88">
        <f t="shared" si="66"/>
        <v>7.7468603616235203</v>
      </c>
      <c r="AB1049" s="90">
        <f t="shared" si="67"/>
        <v>-8.7846374312257076E-3</v>
      </c>
      <c r="AC1049" s="19">
        <v>7.61</v>
      </c>
      <c r="AD1049" s="13">
        <v>7.75</v>
      </c>
      <c r="AE1049" s="94">
        <v>1.75</v>
      </c>
    </row>
    <row r="1050" spans="1:31" x14ac:dyDescent="0.2">
      <c r="A1050" s="2" t="s">
        <v>328</v>
      </c>
      <c r="B1050" s="9">
        <v>41779</v>
      </c>
      <c r="C1050" s="18">
        <v>6.85</v>
      </c>
      <c r="D1050" s="12">
        <v>5.21</v>
      </c>
      <c r="F1050" s="12">
        <v>1.1000000000000001</v>
      </c>
      <c r="H1050" s="23">
        <f t="shared" si="64"/>
        <v>6.1659500186148109E-6</v>
      </c>
      <c r="I1050" s="32">
        <v>0.22</v>
      </c>
      <c r="J1050" s="25">
        <v>0.01</v>
      </c>
      <c r="K1050" s="36"/>
      <c r="L1050" s="25">
        <v>8.1999999999999993</v>
      </c>
      <c r="M1050" s="36"/>
      <c r="N1050" s="25">
        <v>3.0000000000000001E-3</v>
      </c>
      <c r="O1050" s="25">
        <v>2.57</v>
      </c>
      <c r="P1050" s="25">
        <v>5.07</v>
      </c>
      <c r="Q1050" s="25">
        <v>0.06</v>
      </c>
      <c r="R1050" s="25">
        <v>28.1</v>
      </c>
      <c r="S1050" s="36"/>
      <c r="T1050" s="51">
        <v>0.02</v>
      </c>
      <c r="U1050" s="42">
        <v>23.3</v>
      </c>
      <c r="V1050" s="42">
        <v>13.1</v>
      </c>
      <c r="W1050" s="42">
        <v>3.2799999999999999E-3</v>
      </c>
      <c r="X1050" s="42">
        <v>49</v>
      </c>
      <c r="Y1050" s="44">
        <v>0.1</v>
      </c>
      <c r="Z1050" s="87">
        <f t="shared" si="65"/>
        <v>2.1416093067942841</v>
      </c>
      <c r="AA1050" s="88">
        <f t="shared" si="66"/>
        <v>2.179284871131109</v>
      </c>
      <c r="AB1050" s="90">
        <f t="shared" si="67"/>
        <v>-8.7193906597625263E-3</v>
      </c>
      <c r="AC1050" s="19">
        <v>2.13</v>
      </c>
      <c r="AD1050" s="13">
        <v>2.1800000000000002</v>
      </c>
      <c r="AE1050" s="94">
        <v>2.13</v>
      </c>
    </row>
    <row r="1051" spans="1:31" x14ac:dyDescent="0.2">
      <c r="A1051" s="2" t="s">
        <v>150</v>
      </c>
      <c r="B1051" s="9">
        <v>40071</v>
      </c>
      <c r="C1051" s="18">
        <v>9.8000000000000007</v>
      </c>
      <c r="D1051" s="12">
        <v>7.31</v>
      </c>
      <c r="F1051" s="12">
        <v>1.8</v>
      </c>
      <c r="H1051" s="23">
        <f t="shared" si="64"/>
        <v>4.8977881936844561E-8</v>
      </c>
      <c r="I1051" s="32">
        <v>1E-3</v>
      </c>
      <c r="J1051" s="25">
        <v>0.26</v>
      </c>
      <c r="K1051" s="29">
        <v>3.2</v>
      </c>
      <c r="L1051" s="25">
        <v>115</v>
      </c>
      <c r="M1051" s="29">
        <v>0.2</v>
      </c>
      <c r="N1051" s="25">
        <v>2.59</v>
      </c>
      <c r="O1051" s="25">
        <v>2.35</v>
      </c>
      <c r="P1051" s="25">
        <v>8.84</v>
      </c>
      <c r="Q1051" s="25">
        <v>0.17</v>
      </c>
      <c r="R1051" s="25">
        <v>20</v>
      </c>
      <c r="S1051" s="29">
        <v>0.5</v>
      </c>
      <c r="T1051" s="51">
        <v>0.01</v>
      </c>
      <c r="U1051" s="42">
        <v>51.4</v>
      </c>
      <c r="V1051" s="42">
        <v>0.22</v>
      </c>
      <c r="W1051" s="42">
        <v>6.5700000000000003E-3</v>
      </c>
      <c r="X1051" s="42">
        <v>35</v>
      </c>
      <c r="Y1051" s="44">
        <v>5.58</v>
      </c>
      <c r="Z1051" s="87">
        <f t="shared" si="65"/>
        <v>7.5093341263811837</v>
      </c>
      <c r="AA1051" s="88">
        <f t="shared" si="66"/>
        <v>7.6413662535832669</v>
      </c>
      <c r="AB1051" s="90">
        <f t="shared" si="67"/>
        <v>-8.7145890216854139E-3</v>
      </c>
      <c r="AE1051" s="94">
        <v>1.07</v>
      </c>
    </row>
    <row r="1052" spans="1:31" x14ac:dyDescent="0.2">
      <c r="A1052" s="2" t="s">
        <v>299</v>
      </c>
      <c r="B1052" s="9">
        <v>40715</v>
      </c>
      <c r="C1052" s="18">
        <v>6.59</v>
      </c>
      <c r="D1052" s="12">
        <v>6.48</v>
      </c>
      <c r="F1052" s="12">
        <v>1.2</v>
      </c>
      <c r="H1052" s="23">
        <f t="shared" si="64"/>
        <v>3.3113112148259042E-7</v>
      </c>
      <c r="I1052" s="32">
        <v>0.8</v>
      </c>
      <c r="J1052" s="25">
        <v>0.01</v>
      </c>
      <c r="K1052" s="29">
        <v>0.3</v>
      </c>
      <c r="L1052" s="25">
        <v>79.2</v>
      </c>
      <c r="M1052" s="29">
        <v>0.7</v>
      </c>
      <c r="N1052" s="25">
        <v>0.01</v>
      </c>
      <c r="O1052" s="25">
        <v>9.85</v>
      </c>
      <c r="P1052" s="25">
        <v>7.89</v>
      </c>
      <c r="Q1052" s="25">
        <v>5.0000000000000001E-3</v>
      </c>
      <c r="R1052" s="25">
        <v>18.5</v>
      </c>
      <c r="S1052" s="29">
        <v>3.9</v>
      </c>
      <c r="T1052" s="51">
        <v>0.09</v>
      </c>
      <c r="U1052" s="42">
        <v>31.2</v>
      </c>
      <c r="V1052" s="42">
        <v>103.58</v>
      </c>
      <c r="W1052" s="42">
        <v>4.9300000000000004E-3</v>
      </c>
      <c r="X1052" s="42">
        <v>47</v>
      </c>
      <c r="Y1052" s="44">
        <v>2.2000000000000002</v>
      </c>
      <c r="Z1052" s="87">
        <f t="shared" si="65"/>
        <v>5.7478780387037176</v>
      </c>
      <c r="AA1052" s="88">
        <f t="shared" si="66"/>
        <v>5.8489327266768711</v>
      </c>
      <c r="AB1052" s="90">
        <f t="shared" si="67"/>
        <v>-8.7140068090812792E-3</v>
      </c>
      <c r="AC1052" s="19">
        <v>5.66</v>
      </c>
      <c r="AD1052" s="13">
        <v>5.85</v>
      </c>
      <c r="AE1052" s="94">
        <v>3.26</v>
      </c>
    </row>
    <row r="1053" spans="1:31" x14ac:dyDescent="0.2">
      <c r="A1053" s="2" t="s">
        <v>87</v>
      </c>
      <c r="B1053" s="9">
        <v>38680</v>
      </c>
      <c r="C1053" s="18">
        <v>1.43</v>
      </c>
      <c r="D1053" s="12">
        <v>7.4</v>
      </c>
      <c r="F1053" s="12">
        <v>2.5</v>
      </c>
      <c r="H1053" s="23">
        <f t="shared" si="64"/>
        <v>3.981071705534957E-8</v>
      </c>
      <c r="I1053" s="32">
        <v>0.02</v>
      </c>
      <c r="J1053" s="25">
        <v>0.03</v>
      </c>
      <c r="K1053" s="29">
        <v>1</v>
      </c>
      <c r="L1053" s="25">
        <v>67</v>
      </c>
      <c r="M1053" s="29">
        <v>1</v>
      </c>
      <c r="N1053" s="25">
        <v>0.01</v>
      </c>
      <c r="O1053" s="25">
        <v>9.5</v>
      </c>
      <c r="P1053" s="25">
        <v>5.5</v>
      </c>
      <c r="Q1053" s="25">
        <v>0.01</v>
      </c>
      <c r="R1053" s="25">
        <v>8</v>
      </c>
      <c r="S1053" s="29">
        <v>5</v>
      </c>
      <c r="T1053" s="51">
        <v>0.03</v>
      </c>
      <c r="U1053" s="42">
        <v>23</v>
      </c>
      <c r="V1053" s="42">
        <v>77.459999999999994</v>
      </c>
      <c r="W1053" s="42">
        <v>0.03</v>
      </c>
      <c r="X1053" s="42">
        <v>12</v>
      </c>
      <c r="Y1053" s="44">
        <v>2.4</v>
      </c>
      <c r="Z1053" s="87">
        <f t="shared" si="65"/>
        <v>4.3913589059852001</v>
      </c>
      <c r="AA1053" s="88">
        <f t="shared" si="66"/>
        <v>4.468277145722765</v>
      </c>
      <c r="AB1053" s="90">
        <f t="shared" si="67"/>
        <v>-8.6818735316713837E-3</v>
      </c>
      <c r="AC1053" s="19">
        <v>4.38</v>
      </c>
      <c r="AD1053" s="13">
        <v>-4.46</v>
      </c>
      <c r="AE1053" s="94">
        <v>-1.79</v>
      </c>
    </row>
    <row r="1054" spans="1:31" x14ac:dyDescent="0.2">
      <c r="A1054" s="2" t="s">
        <v>374</v>
      </c>
      <c r="B1054" s="9">
        <v>41779</v>
      </c>
      <c r="C1054" s="18">
        <v>2.62</v>
      </c>
      <c r="D1054" s="12">
        <v>7.14</v>
      </c>
      <c r="F1054" s="12">
        <v>8.6</v>
      </c>
      <c r="H1054" s="23">
        <f t="shared" si="64"/>
        <v>7.2443596007499061E-8</v>
      </c>
      <c r="I1054" s="32">
        <v>0.08</v>
      </c>
      <c r="J1054" s="25">
        <v>0.01</v>
      </c>
      <c r="K1054" s="36"/>
      <c r="L1054" s="25">
        <v>33.1</v>
      </c>
      <c r="M1054" s="36"/>
      <c r="N1054" s="25">
        <v>0.18</v>
      </c>
      <c r="O1054" s="25">
        <v>8.64</v>
      </c>
      <c r="P1054" s="25">
        <v>4.8899999999999997</v>
      </c>
      <c r="Q1054" s="25">
        <v>5.0000000000000001E-3</v>
      </c>
      <c r="R1054" s="25">
        <v>19.8</v>
      </c>
      <c r="S1054" s="36"/>
      <c r="T1054" s="51">
        <v>0.14000000000000001</v>
      </c>
      <c r="U1054" s="42">
        <v>13.3</v>
      </c>
      <c r="V1054" s="42">
        <v>81.89</v>
      </c>
      <c r="W1054" s="42">
        <v>6.5700000000000003E-3</v>
      </c>
      <c r="X1054" s="42">
        <v>25</v>
      </c>
      <c r="Y1054" s="44">
        <v>0.9</v>
      </c>
      <c r="Z1054" s="87">
        <f t="shared" si="65"/>
        <v>3.152295031647228</v>
      </c>
      <c r="AA1054" s="88">
        <f t="shared" si="66"/>
        <v>3.2074717852820687</v>
      </c>
      <c r="AB1054" s="90">
        <f t="shared" si="67"/>
        <v>-8.6759082877006788E-3</v>
      </c>
      <c r="AC1054" s="19">
        <v>3.16</v>
      </c>
      <c r="AD1054" s="13">
        <v>3.21</v>
      </c>
      <c r="AE1054" s="94">
        <v>1.47</v>
      </c>
    </row>
    <row r="1055" spans="1:31" x14ac:dyDescent="0.2">
      <c r="A1055" s="2" t="s">
        <v>357</v>
      </c>
      <c r="B1055" s="9">
        <v>37943</v>
      </c>
      <c r="C1055" s="19">
        <v>2.63</v>
      </c>
      <c r="D1055" s="12">
        <v>5.34</v>
      </c>
      <c r="F1055" s="12">
        <v>23</v>
      </c>
      <c r="H1055" s="23">
        <f t="shared" si="64"/>
        <v>4.5708818961487476E-6</v>
      </c>
      <c r="I1055" s="32">
        <v>0.09</v>
      </c>
      <c r="J1055" s="25">
        <v>0.01</v>
      </c>
      <c r="K1055" s="29">
        <v>0.2</v>
      </c>
      <c r="L1055" s="25">
        <v>24.6</v>
      </c>
      <c r="M1055" s="29">
        <v>1</v>
      </c>
      <c r="N1055" s="25">
        <v>0.06</v>
      </c>
      <c r="O1055" s="25">
        <v>10.3</v>
      </c>
      <c r="P1055" s="25">
        <v>2.5</v>
      </c>
      <c r="Q1055" s="25">
        <v>0.01</v>
      </c>
      <c r="R1055" s="25">
        <v>85.7</v>
      </c>
      <c r="S1055" s="29">
        <v>160</v>
      </c>
      <c r="T1055" s="51">
        <v>0.01</v>
      </c>
      <c r="U1055" s="42">
        <v>22.2</v>
      </c>
      <c r="V1055" s="42">
        <v>35.5</v>
      </c>
      <c r="W1055" s="42">
        <v>0.1</v>
      </c>
      <c r="X1055" s="42">
        <v>148</v>
      </c>
      <c r="Y1055" s="44">
        <v>0.32</v>
      </c>
      <c r="Z1055" s="87">
        <f t="shared" si="65"/>
        <v>5.43743658060004</v>
      </c>
      <c r="AA1055" s="88">
        <f t="shared" si="66"/>
        <v>5.5321276707816356</v>
      </c>
      <c r="AB1055" s="90">
        <f t="shared" si="67"/>
        <v>-8.6321651445424325E-3</v>
      </c>
    </row>
    <row r="1056" spans="1:31" x14ac:dyDescent="0.2">
      <c r="A1056" s="2" t="s">
        <v>146</v>
      </c>
      <c r="B1056" s="9">
        <v>39709</v>
      </c>
      <c r="C1056" s="18">
        <v>13.55</v>
      </c>
      <c r="D1056" s="12">
        <v>7.7</v>
      </c>
      <c r="F1056" s="12">
        <v>1.8</v>
      </c>
      <c r="H1056" s="23">
        <f t="shared" si="64"/>
        <v>1.9952623149688773E-8</v>
      </c>
      <c r="I1056" s="24">
        <v>8.9999999999999993E-3</v>
      </c>
      <c r="J1056" s="25">
        <v>0.03</v>
      </c>
      <c r="K1056" s="30">
        <v>1.2</v>
      </c>
      <c r="L1056" s="25">
        <v>110</v>
      </c>
      <c r="M1056" s="30">
        <v>0.2</v>
      </c>
      <c r="N1056" s="25">
        <v>0.89</v>
      </c>
      <c r="O1056" s="25">
        <v>1.02</v>
      </c>
      <c r="P1056" s="25">
        <v>6.97</v>
      </c>
      <c r="Q1056" s="25">
        <v>0.25</v>
      </c>
      <c r="R1056" s="25">
        <v>18.899999999999999</v>
      </c>
      <c r="S1056" s="31">
        <v>0.5</v>
      </c>
      <c r="T1056" s="51">
        <v>0.02</v>
      </c>
      <c r="U1056" s="41">
        <v>103</v>
      </c>
      <c r="V1056" s="42">
        <v>0.22</v>
      </c>
      <c r="W1056" s="42">
        <v>3.2799999999999999E-3</v>
      </c>
      <c r="X1056" s="42">
        <v>58</v>
      </c>
      <c r="Y1056" s="44">
        <v>3.29</v>
      </c>
      <c r="Z1056" s="87">
        <f t="shared" si="65"/>
        <v>6.9542713982043871</v>
      </c>
      <c r="AA1056" s="88">
        <f t="shared" si="66"/>
        <v>7.0746284663993064</v>
      </c>
      <c r="AB1056" s="90">
        <f t="shared" si="67"/>
        <v>-8.5792235568372781E-3</v>
      </c>
      <c r="AE1056" s="94">
        <v>2.25</v>
      </c>
    </row>
    <row r="1057" spans="1:31" x14ac:dyDescent="0.2">
      <c r="A1057" s="2" t="s">
        <v>109</v>
      </c>
      <c r="B1057" s="9">
        <v>33554</v>
      </c>
      <c r="C1057" s="18">
        <v>6.66</v>
      </c>
      <c r="D1057" s="12">
        <v>7.72</v>
      </c>
      <c r="F1057" s="12">
        <v>1.5</v>
      </c>
      <c r="H1057" s="23">
        <f t="shared" si="64"/>
        <v>1.9054607179632456E-8</v>
      </c>
      <c r="I1057" s="32">
        <v>8.0000000000000002E-3</v>
      </c>
      <c r="J1057" s="25">
        <v>0.35</v>
      </c>
      <c r="K1057" s="29">
        <v>0.4</v>
      </c>
      <c r="L1057" s="25">
        <v>38</v>
      </c>
      <c r="M1057" s="29">
        <v>0.2</v>
      </c>
      <c r="N1057" s="25">
        <v>0.47</v>
      </c>
      <c r="O1057" s="25">
        <v>1.7</v>
      </c>
      <c r="P1057" s="25">
        <v>2.9</v>
      </c>
      <c r="Q1057" s="25">
        <v>0.09</v>
      </c>
      <c r="R1057" s="25">
        <v>14</v>
      </c>
      <c r="S1057" s="29">
        <v>1</v>
      </c>
      <c r="T1057" s="51">
        <v>0.37</v>
      </c>
      <c r="U1057" s="42">
        <v>3.55</v>
      </c>
      <c r="V1057" s="42">
        <v>2.21</v>
      </c>
      <c r="W1057" s="42">
        <v>0.01</v>
      </c>
      <c r="X1057" s="42">
        <v>14</v>
      </c>
      <c r="Y1057" s="44">
        <v>2.36</v>
      </c>
      <c r="Z1057" s="87">
        <f t="shared" si="65"/>
        <v>2.8276723172491187</v>
      </c>
      <c r="AA1057" s="88">
        <f t="shared" si="66"/>
        <v>2.8763773246650333</v>
      </c>
      <c r="AB1057" s="90">
        <f t="shared" si="67"/>
        <v>-8.5386717285949564E-3</v>
      </c>
    </row>
    <row r="1058" spans="1:31" x14ac:dyDescent="0.2">
      <c r="A1058" s="2" t="s">
        <v>77</v>
      </c>
      <c r="B1058" s="9">
        <v>41885</v>
      </c>
      <c r="C1058" s="18">
        <v>14.37</v>
      </c>
      <c r="D1058" s="12">
        <v>7.35</v>
      </c>
      <c r="F1058" s="12">
        <v>2.6</v>
      </c>
      <c r="H1058" s="23">
        <f t="shared" si="64"/>
        <v>4.466835921509628E-8</v>
      </c>
      <c r="I1058" s="32">
        <v>1E-3</v>
      </c>
      <c r="J1058" s="25">
        <v>0.91</v>
      </c>
      <c r="K1058" s="30">
        <v>14</v>
      </c>
      <c r="L1058" s="25">
        <v>109</v>
      </c>
      <c r="M1058" s="30">
        <v>0.2</v>
      </c>
      <c r="N1058" s="25">
        <v>3.16</v>
      </c>
      <c r="O1058" s="25">
        <v>5.15</v>
      </c>
      <c r="P1058" s="25">
        <v>17.600000000000001</v>
      </c>
      <c r="Q1058" s="25">
        <v>0.2</v>
      </c>
      <c r="R1058" s="25">
        <v>116</v>
      </c>
      <c r="S1058" s="31">
        <v>3</v>
      </c>
      <c r="T1058" s="51">
        <v>0.06</v>
      </c>
      <c r="U1058" s="42">
        <v>20.2</v>
      </c>
      <c r="V1058" s="42">
        <v>0.22</v>
      </c>
      <c r="W1058" s="42">
        <v>4.5999999999999999E-3</v>
      </c>
      <c r="X1058" s="42">
        <v>173</v>
      </c>
      <c r="Y1058" s="44">
        <v>7.14</v>
      </c>
      <c r="Z1058" s="87">
        <f t="shared" si="65"/>
        <v>12.235578857890811</v>
      </c>
      <c r="AA1058" s="88">
        <f t="shared" si="66"/>
        <v>12.446183256726455</v>
      </c>
      <c r="AB1058" s="90">
        <f t="shared" si="67"/>
        <v>-8.5327942898743656E-3</v>
      </c>
      <c r="AC1058" s="19">
        <v>12.29</v>
      </c>
      <c r="AD1058" s="13">
        <v>12.44</v>
      </c>
      <c r="AE1058" s="94">
        <v>1.2</v>
      </c>
    </row>
    <row r="1059" spans="1:31" x14ac:dyDescent="0.2">
      <c r="A1059" s="2" t="s">
        <v>283</v>
      </c>
      <c r="B1059" s="9">
        <v>38860</v>
      </c>
      <c r="C1059" s="18">
        <v>1.32</v>
      </c>
      <c r="D1059" s="12">
        <v>6.96</v>
      </c>
      <c r="F1059" s="12">
        <v>2.8</v>
      </c>
      <c r="H1059" s="23">
        <f t="shared" si="64"/>
        <v>1.0964781961431838E-7</v>
      </c>
      <c r="I1059" s="32">
        <v>5.0000000000000001E-3</v>
      </c>
      <c r="J1059" s="25">
        <v>0.02</v>
      </c>
      <c r="K1059" s="29">
        <v>1.2</v>
      </c>
      <c r="L1059" s="25">
        <v>158</v>
      </c>
      <c r="M1059" s="29">
        <v>0.6</v>
      </c>
      <c r="N1059" s="27">
        <v>1.32</v>
      </c>
      <c r="O1059" s="25">
        <v>3.6</v>
      </c>
      <c r="P1059" s="27">
        <v>11.5</v>
      </c>
      <c r="Q1059" s="27">
        <v>0.52</v>
      </c>
      <c r="R1059" s="27">
        <v>29.3</v>
      </c>
      <c r="S1059" s="29">
        <v>15</v>
      </c>
      <c r="T1059" s="51">
        <v>0.01</v>
      </c>
      <c r="U1059" s="42">
        <v>77.900000000000006</v>
      </c>
      <c r="V1059" s="42">
        <v>2.04</v>
      </c>
      <c r="W1059" s="42">
        <v>0.11</v>
      </c>
      <c r="X1059" s="42">
        <v>48</v>
      </c>
      <c r="Y1059" s="44">
        <v>7.43</v>
      </c>
      <c r="Z1059" s="87">
        <f t="shared" si="65"/>
        <v>10.264749420110421</v>
      </c>
      <c r="AA1059" s="88">
        <f t="shared" si="66"/>
        <v>10.441364317684453</v>
      </c>
      <c r="AB1059" s="90">
        <f t="shared" si="67"/>
        <v>-8.5296014409336797E-3</v>
      </c>
      <c r="AC1059" s="19">
        <v>10.199999999999999</v>
      </c>
      <c r="AD1059" s="13">
        <v>10.4</v>
      </c>
      <c r="AE1059" s="94">
        <v>-2.2999999999999998</v>
      </c>
    </row>
    <row r="1060" spans="1:31" x14ac:dyDescent="0.2">
      <c r="A1060" s="2" t="s">
        <v>269</v>
      </c>
      <c r="B1060" s="9">
        <v>41771</v>
      </c>
      <c r="C1060" s="18">
        <v>4.63</v>
      </c>
      <c r="D1060" s="12">
        <v>7.56</v>
      </c>
      <c r="F1060" s="12">
        <v>1.7</v>
      </c>
      <c r="H1060" s="23">
        <f t="shared" si="64"/>
        <v>2.75422870333816E-8</v>
      </c>
      <c r="I1060" s="32">
        <v>0.01</v>
      </c>
      <c r="J1060" s="25">
        <v>0.01</v>
      </c>
      <c r="K1060" s="30">
        <v>0.4</v>
      </c>
      <c r="L1060" s="25">
        <v>112</v>
      </c>
      <c r="M1060" s="30">
        <v>0.6</v>
      </c>
      <c r="N1060" s="25">
        <v>6.0000000000000001E-3</v>
      </c>
      <c r="O1060" s="25">
        <v>0.83</v>
      </c>
      <c r="P1060" s="25">
        <v>9.82</v>
      </c>
      <c r="Q1060" s="25">
        <v>1E-3</v>
      </c>
      <c r="R1060" s="25">
        <v>7.84</v>
      </c>
      <c r="S1060" s="31">
        <v>1.4</v>
      </c>
      <c r="T1060" s="51">
        <v>0.1</v>
      </c>
      <c r="U1060" s="42">
        <v>29.6</v>
      </c>
      <c r="V1060" s="42">
        <v>120.85</v>
      </c>
      <c r="W1060" s="42">
        <v>3.2799999999999999E-3</v>
      </c>
      <c r="X1060" s="42">
        <v>12</v>
      </c>
      <c r="Y1060" s="44">
        <v>3.97</v>
      </c>
      <c r="Z1060" s="87">
        <f t="shared" si="65"/>
        <v>6.7608845774310682</v>
      </c>
      <c r="AA1060" s="88">
        <f t="shared" si="66"/>
        <v>6.8771460230688275</v>
      </c>
      <c r="AB1060" s="90">
        <f t="shared" si="67"/>
        <v>-8.5247972411425597E-3</v>
      </c>
      <c r="AC1060" s="19">
        <v>6.76</v>
      </c>
      <c r="AD1060" s="99">
        <v>6.88</v>
      </c>
      <c r="AE1060" s="95">
        <v>1.68</v>
      </c>
    </row>
    <row r="1061" spans="1:31" x14ac:dyDescent="0.2">
      <c r="A1061" s="2" t="s">
        <v>334</v>
      </c>
      <c r="B1061" s="9">
        <v>36865</v>
      </c>
      <c r="C1061" s="18">
        <v>2.64</v>
      </c>
      <c r="D1061" s="12">
        <v>4.83</v>
      </c>
      <c r="F1061" s="12">
        <v>6.7</v>
      </c>
      <c r="H1061" s="23">
        <f t="shared" si="64"/>
        <v>1.4791083881682046E-5</v>
      </c>
      <c r="I1061" s="32">
        <v>3.0000000000000001E-3</v>
      </c>
      <c r="J1061" s="25">
        <v>0.06</v>
      </c>
      <c r="K1061" s="33"/>
      <c r="L1061" s="25">
        <v>45</v>
      </c>
      <c r="N1061" s="25">
        <v>1.66</v>
      </c>
      <c r="O1061" s="25">
        <v>34</v>
      </c>
      <c r="P1061" s="25">
        <v>11</v>
      </c>
      <c r="Q1061" s="25">
        <v>0.14000000000000001</v>
      </c>
      <c r="R1061" s="25">
        <v>17</v>
      </c>
      <c r="T1061" s="51">
        <v>0.01</v>
      </c>
      <c r="U1061" s="42">
        <v>129</v>
      </c>
      <c r="V1061" s="42">
        <v>52.28</v>
      </c>
      <c r="W1061" s="42">
        <v>0.02</v>
      </c>
      <c r="X1061" s="42">
        <v>44</v>
      </c>
      <c r="Y1061" s="44">
        <v>0.14000000000000001</v>
      </c>
      <c r="Z1061" s="87">
        <f t="shared" si="65"/>
        <v>4.8277266261477427</v>
      </c>
      <c r="AA1061" s="88">
        <f t="shared" si="66"/>
        <v>4.9107030380093519</v>
      </c>
      <c r="AB1061" s="90">
        <f t="shared" si="67"/>
        <v>-8.5205125182563173E-3</v>
      </c>
      <c r="AD1061" s="100"/>
      <c r="AE1061" s="96"/>
    </row>
    <row r="1062" spans="1:31" x14ac:dyDescent="0.2">
      <c r="A1062" s="2" t="s">
        <v>271</v>
      </c>
      <c r="B1062" s="9">
        <v>38104</v>
      </c>
      <c r="C1062" s="18">
        <v>4.63</v>
      </c>
      <c r="D1062" s="12">
        <v>6.11</v>
      </c>
      <c r="F1062" s="12">
        <v>2</v>
      </c>
      <c r="H1062" s="23">
        <f t="shared" si="64"/>
        <v>7.7624711662869019E-7</v>
      </c>
      <c r="I1062" s="32">
        <v>6.0000000000000001E-3</v>
      </c>
      <c r="J1062" s="25">
        <v>0.01</v>
      </c>
      <c r="K1062" s="30">
        <v>0.2</v>
      </c>
      <c r="L1062" s="25">
        <v>73.5</v>
      </c>
      <c r="M1062" s="29">
        <v>13</v>
      </c>
      <c r="N1062" s="25">
        <v>0.15</v>
      </c>
      <c r="O1062" s="25">
        <v>2.72</v>
      </c>
      <c r="P1062" s="25">
        <v>5.49</v>
      </c>
      <c r="Q1062" s="25">
        <v>4.0000000000000001E-3</v>
      </c>
      <c r="R1062" s="25">
        <v>35.299999999999997</v>
      </c>
      <c r="S1062" s="29">
        <v>9.1</v>
      </c>
      <c r="T1062" s="51">
        <v>7.0000000000000007E-2</v>
      </c>
      <c r="U1062" s="42">
        <v>38.6</v>
      </c>
      <c r="V1062" s="42">
        <v>39.44</v>
      </c>
      <c r="W1062" s="42">
        <v>3.2845000000000001E-3</v>
      </c>
      <c r="X1062" s="42">
        <v>69</v>
      </c>
      <c r="Y1062" s="44">
        <v>2.44</v>
      </c>
      <c r="Z1062" s="87">
        <f t="shared" si="65"/>
        <v>5.7310867018103133</v>
      </c>
      <c r="AA1062" s="88">
        <f t="shared" si="66"/>
        <v>5.8283957664685087</v>
      </c>
      <c r="AB1062" s="90">
        <f t="shared" si="67"/>
        <v>-8.4181160294353914E-3</v>
      </c>
      <c r="AD1062" s="100"/>
      <c r="AE1062" s="96"/>
    </row>
    <row r="1063" spans="1:31" x14ac:dyDescent="0.2">
      <c r="A1063" s="2" t="s">
        <v>151</v>
      </c>
      <c r="B1063" s="9">
        <v>39771</v>
      </c>
      <c r="C1063" s="18">
        <v>13.01</v>
      </c>
      <c r="D1063" s="12">
        <v>6.97</v>
      </c>
      <c r="F1063" s="12">
        <v>1.6</v>
      </c>
      <c r="H1063" s="23">
        <f t="shared" si="64"/>
        <v>1.0715193052376054E-7</v>
      </c>
      <c r="I1063" s="24">
        <v>5.0000000000000001E-3</v>
      </c>
      <c r="J1063" s="25">
        <v>0.27</v>
      </c>
      <c r="K1063" s="33"/>
      <c r="L1063" s="25">
        <v>88.2</v>
      </c>
      <c r="M1063" s="33"/>
      <c r="N1063" s="25">
        <v>1.7</v>
      </c>
      <c r="O1063" s="25">
        <v>2.7</v>
      </c>
      <c r="P1063" s="25">
        <v>13.3</v>
      </c>
      <c r="Q1063" s="25">
        <v>0.26</v>
      </c>
      <c r="R1063" s="25">
        <v>17.8</v>
      </c>
      <c r="S1063" s="34"/>
      <c r="T1063" s="51">
        <v>0.03</v>
      </c>
      <c r="U1063" s="41">
        <v>27</v>
      </c>
      <c r="V1063" s="42">
        <v>0.22</v>
      </c>
      <c r="W1063" s="42">
        <v>0.01</v>
      </c>
      <c r="X1063" s="42">
        <v>13</v>
      </c>
      <c r="Y1063" s="44">
        <v>5.6</v>
      </c>
      <c r="Z1063" s="87">
        <f t="shared" si="65"/>
        <v>6.4245992000789025</v>
      </c>
      <c r="AA1063" s="88">
        <f t="shared" si="66"/>
        <v>6.5335172699311892</v>
      </c>
      <c r="AB1063" s="90">
        <f t="shared" si="67"/>
        <v>-8.4053936468593774E-3</v>
      </c>
      <c r="AC1063" s="19">
        <v>6.42</v>
      </c>
      <c r="AD1063" s="13">
        <v>6.53</v>
      </c>
      <c r="AE1063" s="94">
        <v>-1.6</v>
      </c>
    </row>
    <row r="1064" spans="1:31" x14ac:dyDescent="0.2">
      <c r="A1064" s="2" t="s">
        <v>292</v>
      </c>
      <c r="B1064" s="9">
        <v>42159</v>
      </c>
      <c r="C1064" s="18">
        <v>2.7</v>
      </c>
      <c r="D1064" s="12">
        <v>5.33</v>
      </c>
      <c r="F1064" s="12">
        <v>4</v>
      </c>
      <c r="H1064" s="23">
        <f t="shared" si="64"/>
        <v>4.6773514128719787E-6</v>
      </c>
      <c r="I1064" s="24">
        <v>0.77</v>
      </c>
      <c r="J1064" s="25">
        <v>0.01</v>
      </c>
      <c r="K1064" s="30">
        <v>0.2</v>
      </c>
      <c r="L1064" s="25">
        <v>61.2</v>
      </c>
      <c r="M1064" s="30">
        <v>0.4</v>
      </c>
      <c r="N1064" s="25">
        <v>0.02</v>
      </c>
      <c r="O1064" s="25">
        <v>20.5</v>
      </c>
      <c r="P1064" s="25">
        <v>8.66</v>
      </c>
      <c r="Q1064" s="25">
        <v>0.28999999999999998</v>
      </c>
      <c r="R1064" s="25">
        <v>15.1</v>
      </c>
      <c r="S1064" s="31">
        <v>31</v>
      </c>
      <c r="T1064" s="51">
        <v>0.01</v>
      </c>
      <c r="U1064" s="42">
        <v>74.400000000000006</v>
      </c>
      <c r="V1064" s="42">
        <v>168.66</v>
      </c>
      <c r="W1064" s="42">
        <v>4.2700000000000004E-3</v>
      </c>
      <c r="X1064" s="42">
        <v>22</v>
      </c>
      <c r="Y1064" s="44">
        <v>0.24</v>
      </c>
      <c r="Z1064" s="87">
        <f t="shared" si="65"/>
        <v>5.0449125901538547</v>
      </c>
      <c r="AA1064" s="88">
        <f t="shared" si="66"/>
        <v>5.1301942947756576</v>
      </c>
      <c r="AB1064" s="90">
        <f t="shared" si="67"/>
        <v>-8.3814062678903862E-3</v>
      </c>
      <c r="AC1064" s="19">
        <v>5.01</v>
      </c>
      <c r="AD1064" s="13">
        <v>5.13</v>
      </c>
      <c r="AE1064" s="94">
        <v>2.4300000000000002</v>
      </c>
    </row>
    <row r="1065" spans="1:31" x14ac:dyDescent="0.2">
      <c r="A1065" s="2" t="s">
        <v>362</v>
      </c>
      <c r="B1065" s="9">
        <v>40332</v>
      </c>
      <c r="C1065" s="18">
        <v>2.84</v>
      </c>
      <c r="D1065" s="12">
        <v>5.61</v>
      </c>
      <c r="F1065" s="12">
        <v>12</v>
      </c>
      <c r="H1065" s="23">
        <f t="shared" si="64"/>
        <v>2.4547089156850267E-6</v>
      </c>
      <c r="I1065" s="24">
        <v>3.0000000000000001E-3</v>
      </c>
      <c r="J1065" s="25">
        <v>0.25</v>
      </c>
      <c r="K1065" s="30">
        <v>1.2</v>
      </c>
      <c r="L1065" s="25">
        <v>21.9</v>
      </c>
      <c r="M1065" s="36"/>
      <c r="N1065" s="25">
        <v>1.97</v>
      </c>
      <c r="O1065" s="25">
        <v>14.7</v>
      </c>
      <c r="P1065" s="25">
        <v>3.87</v>
      </c>
      <c r="Q1065" s="25">
        <v>0.18</v>
      </c>
      <c r="R1065" s="25">
        <v>20.100000000000001</v>
      </c>
      <c r="S1065" s="36"/>
      <c r="T1065" s="51">
        <v>0.01</v>
      </c>
      <c r="U1065" s="42">
        <v>43</v>
      </c>
      <c r="V1065" s="42">
        <v>0.22</v>
      </c>
      <c r="W1065" s="42">
        <v>5.5799999999999999E-3</v>
      </c>
      <c r="X1065" s="42">
        <v>39</v>
      </c>
      <c r="Y1065" s="44">
        <v>0.8</v>
      </c>
      <c r="Z1065" s="87">
        <f t="shared" si="65"/>
        <v>2.7527777488506655</v>
      </c>
      <c r="AA1065" s="88">
        <f t="shared" si="66"/>
        <v>2.7993072218773349</v>
      </c>
      <c r="AB1065" s="90">
        <f t="shared" si="67"/>
        <v>-8.3805405126154611E-3</v>
      </c>
      <c r="AC1065" s="19">
        <v>2.82</v>
      </c>
      <c r="AD1065" s="13">
        <v>2.8</v>
      </c>
      <c r="AE1065" s="94">
        <v>0.84</v>
      </c>
    </row>
    <row r="1066" spans="1:31" x14ac:dyDescent="0.2">
      <c r="A1066" s="2" t="s">
        <v>167</v>
      </c>
      <c r="B1066" s="9">
        <v>42131</v>
      </c>
      <c r="C1066" s="18">
        <v>8.0299999999999994</v>
      </c>
      <c r="D1066" s="12">
        <v>7.3</v>
      </c>
      <c r="F1066" s="12">
        <v>0.97</v>
      </c>
      <c r="H1066" s="23">
        <f t="shared" si="64"/>
        <v>5.0118723362727164E-8</v>
      </c>
      <c r="J1066" s="25">
        <v>0.01</v>
      </c>
      <c r="K1066" s="33"/>
      <c r="L1066" s="25">
        <v>131</v>
      </c>
      <c r="M1066" s="33"/>
      <c r="N1066" s="25">
        <v>2E-3</v>
      </c>
      <c r="O1066" s="25">
        <v>0.61</v>
      </c>
      <c r="P1066" s="25">
        <v>5.62</v>
      </c>
      <c r="Q1066" s="25">
        <v>1E-3</v>
      </c>
      <c r="R1066" s="25">
        <v>20.5</v>
      </c>
      <c r="S1066" s="34"/>
      <c r="T1066" s="51">
        <v>0.11</v>
      </c>
      <c r="U1066" s="42">
        <v>53.1</v>
      </c>
      <c r="V1066" s="42">
        <v>97.38</v>
      </c>
      <c r="W1066" s="42">
        <v>3.2799999999999999E-3</v>
      </c>
      <c r="X1066" s="42">
        <v>44</v>
      </c>
      <c r="Y1066" s="44">
        <v>4.12</v>
      </c>
      <c r="Z1066" s="87">
        <f t="shared" si="65"/>
        <v>7.9072440084186182</v>
      </c>
      <c r="AA1066" s="88">
        <f t="shared" si="66"/>
        <v>8.0408199615478466</v>
      </c>
      <c r="AB1066" s="90">
        <f t="shared" si="67"/>
        <v>-8.3756845583752258E-3</v>
      </c>
      <c r="AC1066" s="19">
        <v>7.91</v>
      </c>
      <c r="AD1066" s="13">
        <v>8.0399999999999991</v>
      </c>
      <c r="AE1066" s="94">
        <v>1.66</v>
      </c>
    </row>
    <row r="1067" spans="1:31" x14ac:dyDescent="0.2">
      <c r="A1067" s="2" t="s">
        <v>246</v>
      </c>
      <c r="B1067" s="9">
        <v>38484</v>
      </c>
      <c r="C1067" s="18">
        <v>2.72</v>
      </c>
      <c r="D1067" s="12">
        <v>7.17</v>
      </c>
      <c r="F1067" s="12">
        <v>2.1</v>
      </c>
      <c r="H1067" s="23">
        <f t="shared" si="64"/>
        <v>6.7608297539197998E-8</v>
      </c>
      <c r="J1067" s="25">
        <v>0.01</v>
      </c>
      <c r="K1067" s="29">
        <v>0.3</v>
      </c>
      <c r="L1067" s="25">
        <v>126</v>
      </c>
      <c r="M1067" s="29">
        <v>0.5</v>
      </c>
      <c r="N1067" s="25">
        <v>8.9999999999999993E-3</v>
      </c>
      <c r="O1067" s="25">
        <v>6.2</v>
      </c>
      <c r="P1067" s="25">
        <v>9</v>
      </c>
      <c r="Q1067" s="25">
        <v>1E-3</v>
      </c>
      <c r="R1067" s="25">
        <v>19.2</v>
      </c>
      <c r="S1067" s="31">
        <v>1.6</v>
      </c>
      <c r="T1067" s="51">
        <v>0.04</v>
      </c>
      <c r="U1067" s="42">
        <v>71.099999999999994</v>
      </c>
      <c r="V1067" s="42">
        <v>65.11</v>
      </c>
      <c r="W1067" s="42">
        <v>3.2845000000000001E-3</v>
      </c>
      <c r="X1067" s="42">
        <v>30</v>
      </c>
      <c r="Y1067" s="44">
        <v>4.78</v>
      </c>
      <c r="Z1067" s="87">
        <f t="shared" si="65"/>
        <v>8.0224889930849734</v>
      </c>
      <c r="AA1067" s="88">
        <f t="shared" si="66"/>
        <v>8.1579292995931389</v>
      </c>
      <c r="AB1067" s="90">
        <f t="shared" si="67"/>
        <v>-8.370630725254756E-3</v>
      </c>
    </row>
    <row r="1068" spans="1:31" x14ac:dyDescent="0.2">
      <c r="A1068" s="2" t="s">
        <v>156</v>
      </c>
      <c r="B1068" s="9">
        <v>39785</v>
      </c>
      <c r="C1068" s="18">
        <v>2.83</v>
      </c>
      <c r="D1068" s="12">
        <v>7.22</v>
      </c>
      <c r="F1068" s="12">
        <v>5</v>
      </c>
      <c r="H1068" s="23">
        <f t="shared" si="64"/>
        <v>6.0255958607435649E-8</v>
      </c>
      <c r="I1068" s="24">
        <v>0.03</v>
      </c>
      <c r="J1068" s="25">
        <v>0.41</v>
      </c>
      <c r="K1068" s="33"/>
      <c r="L1068" s="25">
        <v>110</v>
      </c>
      <c r="M1068" s="33"/>
      <c r="N1068" s="25">
        <v>6.62</v>
      </c>
      <c r="O1068" s="25">
        <v>1.17</v>
      </c>
      <c r="P1068" s="25">
        <v>4.6500000000000004</v>
      </c>
      <c r="Q1068" s="25">
        <v>0.44</v>
      </c>
      <c r="R1068" s="25">
        <v>26.2</v>
      </c>
      <c r="S1068" s="34"/>
      <c r="T1068" s="51">
        <v>0.01</v>
      </c>
      <c r="U1068" s="42">
        <v>72.7</v>
      </c>
      <c r="V1068" s="42">
        <v>0.22</v>
      </c>
      <c r="W1068" s="42">
        <v>5.2599999999999999E-3</v>
      </c>
      <c r="X1068" s="42">
        <v>69</v>
      </c>
      <c r="Y1068" s="44">
        <v>3.98</v>
      </c>
      <c r="Z1068" s="87">
        <f t="shared" si="65"/>
        <v>7.3203244509690446</v>
      </c>
      <c r="AA1068" s="88">
        <f t="shared" si="66"/>
        <v>7.4438617635461934</v>
      </c>
      <c r="AB1068" s="90">
        <f t="shared" si="67"/>
        <v>-8.3673634822957303E-3</v>
      </c>
      <c r="AD1068" s="100"/>
      <c r="AE1068" s="95">
        <v>5.18</v>
      </c>
    </row>
    <row r="1069" spans="1:31" x14ac:dyDescent="0.2">
      <c r="A1069" s="2" t="s">
        <v>113</v>
      </c>
      <c r="B1069" s="9">
        <v>37193</v>
      </c>
      <c r="C1069" s="18">
        <v>15.08</v>
      </c>
      <c r="D1069" s="12">
        <v>7.66</v>
      </c>
      <c r="F1069" s="12">
        <v>2.5</v>
      </c>
      <c r="H1069" s="23">
        <f t="shared" si="64"/>
        <v>2.1877616239495494E-8</v>
      </c>
      <c r="I1069" s="32">
        <v>0.04</v>
      </c>
      <c r="J1069" s="25">
        <v>0.12</v>
      </c>
      <c r="K1069" s="29">
        <v>0.2</v>
      </c>
      <c r="L1069" s="25">
        <v>24.5</v>
      </c>
      <c r="M1069" s="29">
        <v>0.9</v>
      </c>
      <c r="N1069" s="25">
        <v>0.52</v>
      </c>
      <c r="O1069" s="25">
        <v>2.3199999999999998</v>
      </c>
      <c r="P1069" s="25">
        <v>4.16</v>
      </c>
      <c r="Q1069" s="25">
        <v>0.04</v>
      </c>
      <c r="R1069" s="25">
        <v>27.1</v>
      </c>
      <c r="S1069" s="29">
        <v>1.9</v>
      </c>
      <c r="T1069" s="51">
        <v>0.28000000000000003</v>
      </c>
      <c r="U1069" s="42">
        <v>18.7</v>
      </c>
      <c r="V1069" s="42">
        <v>0.22</v>
      </c>
      <c r="W1069" s="42">
        <v>0.01</v>
      </c>
      <c r="X1069" s="45"/>
      <c r="Y1069" s="44">
        <v>2.48</v>
      </c>
      <c r="Z1069" s="87">
        <f t="shared" si="65"/>
        <v>2.8341011662649609</v>
      </c>
      <c r="AA1069" s="88">
        <f t="shared" si="66"/>
        <v>2.8819101459271748</v>
      </c>
      <c r="AB1069" s="90">
        <f t="shared" si="67"/>
        <v>-8.3640456694405573E-3</v>
      </c>
    </row>
    <row r="1070" spans="1:31" x14ac:dyDescent="0.2">
      <c r="A1070" s="2" t="s">
        <v>338</v>
      </c>
      <c r="B1070" s="9">
        <v>35144</v>
      </c>
      <c r="C1070" s="19">
        <v>2.89</v>
      </c>
      <c r="D1070" s="12">
        <v>5.91</v>
      </c>
      <c r="E1070" s="16"/>
      <c r="F1070" s="12">
        <v>15</v>
      </c>
      <c r="H1070" s="23">
        <f t="shared" si="64"/>
        <v>1.230268770812379E-6</v>
      </c>
      <c r="J1070" s="25">
        <v>0.09</v>
      </c>
      <c r="K1070" s="36"/>
      <c r="L1070" s="25">
        <v>42</v>
      </c>
      <c r="M1070" s="36"/>
      <c r="N1070" s="25">
        <v>1.2</v>
      </c>
      <c r="O1070" s="25">
        <v>13</v>
      </c>
      <c r="P1070" s="25">
        <v>5.6</v>
      </c>
      <c r="Q1070" s="25">
        <v>0.09</v>
      </c>
      <c r="R1070" s="25">
        <v>17</v>
      </c>
      <c r="S1070" s="36"/>
      <c r="T1070" s="51">
        <v>0.04</v>
      </c>
      <c r="U1070" s="42">
        <v>47.15</v>
      </c>
      <c r="V1070" s="42">
        <v>11.55</v>
      </c>
      <c r="W1070" s="42">
        <v>0.06</v>
      </c>
      <c r="X1070" s="42">
        <v>44</v>
      </c>
      <c r="Y1070" s="44">
        <v>1.33</v>
      </c>
      <c r="Z1070" s="87">
        <f t="shared" si="65"/>
        <v>3.6797066708843644</v>
      </c>
      <c r="AA1070" s="88">
        <f t="shared" si="66"/>
        <v>3.741618928811933</v>
      </c>
      <c r="AB1070" s="90">
        <f t="shared" si="67"/>
        <v>-8.3424796683361033E-3</v>
      </c>
      <c r="AD1070" s="100"/>
      <c r="AE1070" s="96"/>
    </row>
    <row r="1071" spans="1:31" x14ac:dyDescent="0.2">
      <c r="A1071" s="2" t="s">
        <v>130</v>
      </c>
      <c r="B1071" s="9">
        <v>34220</v>
      </c>
      <c r="C1071" s="18">
        <v>20.350000000000001</v>
      </c>
      <c r="D1071" s="12">
        <v>6.68</v>
      </c>
      <c r="F1071" s="12">
        <v>4.2</v>
      </c>
      <c r="H1071" s="23">
        <f t="shared" si="64"/>
        <v>2.089296130854039E-7</v>
      </c>
      <c r="I1071" s="32">
        <v>0.01</v>
      </c>
      <c r="J1071" s="25">
        <v>0.32</v>
      </c>
      <c r="K1071" s="30">
        <v>1</v>
      </c>
      <c r="L1071" s="25">
        <v>140</v>
      </c>
      <c r="M1071" s="30">
        <v>1</v>
      </c>
      <c r="N1071" s="25">
        <v>2.5</v>
      </c>
      <c r="O1071" s="25">
        <v>2.1</v>
      </c>
      <c r="P1071" s="25">
        <v>12</v>
      </c>
      <c r="Q1071" s="25">
        <v>0.14000000000000001</v>
      </c>
      <c r="R1071" s="25">
        <v>20</v>
      </c>
      <c r="S1071" s="31">
        <v>5</v>
      </c>
      <c r="T1071" s="51">
        <v>0.01</v>
      </c>
      <c r="U1071" s="42">
        <v>92.5</v>
      </c>
      <c r="V1071" s="42">
        <v>0.22</v>
      </c>
      <c r="W1071" s="42">
        <v>0.01</v>
      </c>
      <c r="X1071" s="42">
        <v>49</v>
      </c>
      <c r="Y1071" s="44">
        <v>5.85</v>
      </c>
      <c r="Z1071" s="87">
        <f t="shared" si="65"/>
        <v>9.0104397888772922</v>
      </c>
      <c r="AA1071" s="88">
        <f t="shared" si="66"/>
        <v>9.1619893507171035</v>
      </c>
      <c r="AB1071" s="90">
        <f t="shared" si="67"/>
        <v>-8.3395324133972003E-3</v>
      </c>
      <c r="AD1071" s="100"/>
      <c r="AE1071" s="96"/>
    </row>
    <row r="1072" spans="1:31" x14ac:dyDescent="0.2">
      <c r="A1072" s="2" t="s">
        <v>415</v>
      </c>
      <c r="B1072" s="9">
        <v>38245</v>
      </c>
      <c r="C1072" s="18">
        <v>1.33</v>
      </c>
      <c r="D1072" s="12">
        <v>8.36</v>
      </c>
      <c r="F1072" s="12">
        <v>4.0999999999999996</v>
      </c>
      <c r="H1072" s="23">
        <f t="shared" si="64"/>
        <v>4.3651583224016521E-9</v>
      </c>
      <c r="J1072" s="25">
        <v>0.8</v>
      </c>
      <c r="K1072" s="33"/>
      <c r="L1072" s="25">
        <v>41.4</v>
      </c>
      <c r="M1072" s="33"/>
      <c r="N1072" s="25">
        <v>0.32</v>
      </c>
      <c r="O1072" s="25">
        <v>5.5</v>
      </c>
      <c r="P1072" s="25">
        <v>7.4</v>
      </c>
      <c r="Q1072" s="25">
        <v>0.02</v>
      </c>
      <c r="R1072" s="25">
        <v>64.900000000000006</v>
      </c>
      <c r="S1072" s="34"/>
      <c r="T1072" s="51">
        <v>0.06</v>
      </c>
      <c r="U1072" s="42">
        <v>1</v>
      </c>
      <c r="V1072" s="42">
        <v>0.22</v>
      </c>
      <c r="W1072" s="42">
        <v>0.01</v>
      </c>
      <c r="X1072" s="42">
        <v>20</v>
      </c>
      <c r="Y1072" s="44">
        <v>5.2</v>
      </c>
      <c r="Z1072" s="87">
        <f t="shared" si="65"/>
        <v>5.6949344757135991</v>
      </c>
      <c r="AA1072" s="88">
        <f t="shared" si="66"/>
        <v>5.7906541614171845</v>
      </c>
      <c r="AB1072" s="90">
        <f t="shared" si="67"/>
        <v>-8.3338946507400865E-3</v>
      </c>
      <c r="AD1072" s="100"/>
      <c r="AE1072" s="96"/>
    </row>
    <row r="1073" spans="1:31" x14ac:dyDescent="0.2">
      <c r="A1073" s="2" t="s">
        <v>313</v>
      </c>
      <c r="B1073" s="9">
        <v>37951</v>
      </c>
      <c r="C1073" s="18">
        <v>2.09</v>
      </c>
      <c r="D1073" s="12">
        <v>5.26</v>
      </c>
      <c r="F1073" s="12">
        <v>6.4</v>
      </c>
      <c r="H1073" s="23">
        <f t="shared" si="64"/>
        <v>5.4954087385762383E-6</v>
      </c>
      <c r="I1073" s="24">
        <v>1E-3</v>
      </c>
      <c r="J1073" s="25">
        <v>0.01</v>
      </c>
      <c r="K1073" s="30">
        <v>0.2</v>
      </c>
      <c r="L1073" s="25">
        <v>32.299999999999997</v>
      </c>
      <c r="M1073" s="29">
        <v>0.8</v>
      </c>
      <c r="N1073" s="25">
        <v>7.0000000000000007E-2</v>
      </c>
      <c r="O1073" s="25">
        <v>9.73</v>
      </c>
      <c r="P1073" s="25">
        <v>6.1</v>
      </c>
      <c r="Q1073" s="25">
        <v>0.02</v>
      </c>
      <c r="R1073" s="25">
        <v>6.75</v>
      </c>
      <c r="S1073" s="29">
        <v>4.7</v>
      </c>
      <c r="T1073" s="51">
        <v>0.01</v>
      </c>
      <c r="U1073" s="42">
        <v>10.8</v>
      </c>
      <c r="V1073" s="42">
        <v>87.2</v>
      </c>
      <c r="W1073" s="42">
        <v>3.2845000000000001E-3</v>
      </c>
      <c r="X1073" s="42">
        <v>32</v>
      </c>
      <c r="Y1073" s="44">
        <v>0.17</v>
      </c>
      <c r="Z1073" s="87">
        <f t="shared" si="65"/>
        <v>2.6599895835037066</v>
      </c>
      <c r="AA1073" s="88">
        <f t="shared" si="66"/>
        <v>2.7043547920945881</v>
      </c>
      <c r="AB1073" s="90">
        <f t="shared" si="67"/>
        <v>-8.2703878581496387E-3</v>
      </c>
    </row>
    <row r="1074" spans="1:31" x14ac:dyDescent="0.2">
      <c r="A1074" s="2" t="s">
        <v>215</v>
      </c>
      <c r="B1074" s="9">
        <v>40714</v>
      </c>
      <c r="C1074" s="20"/>
      <c r="D1074" s="12">
        <v>7.36</v>
      </c>
      <c r="F1074" s="12">
        <v>1.8</v>
      </c>
      <c r="H1074" s="23">
        <f t="shared" si="64"/>
        <v>4.3651583224016566E-8</v>
      </c>
      <c r="J1074" s="25">
        <v>0.01</v>
      </c>
      <c r="K1074" s="30">
        <v>0.8</v>
      </c>
      <c r="L1074" s="25">
        <v>121</v>
      </c>
      <c r="M1074" s="30">
        <v>3.6</v>
      </c>
      <c r="N1074" s="25">
        <v>0.12</v>
      </c>
      <c r="O1074" s="25">
        <v>1.19</v>
      </c>
      <c r="P1074" s="25">
        <v>8.26</v>
      </c>
      <c r="Q1074" s="25">
        <v>0.01</v>
      </c>
      <c r="R1074" s="25">
        <v>17.3</v>
      </c>
      <c r="S1074" s="31">
        <v>2.7</v>
      </c>
      <c r="T1074" s="51">
        <v>0.1</v>
      </c>
      <c r="U1074" s="42">
        <v>31.5</v>
      </c>
      <c r="V1074" s="42">
        <v>122.62</v>
      </c>
      <c r="W1074" s="42">
        <v>8.2100000000000003E-3</v>
      </c>
      <c r="X1074" s="42">
        <v>37</v>
      </c>
      <c r="Y1074" s="44">
        <v>3.95</v>
      </c>
      <c r="Z1074" s="87">
        <f t="shared" si="65"/>
        <v>7.5056326175211492</v>
      </c>
      <c r="AA1074" s="88">
        <f t="shared" si="66"/>
        <v>7.6305746933667571</v>
      </c>
      <c r="AB1074" s="90">
        <f t="shared" si="67"/>
        <v>-8.2545166883208256E-3</v>
      </c>
      <c r="AC1074" s="19">
        <v>7.51</v>
      </c>
      <c r="AD1074" s="13">
        <v>7.63</v>
      </c>
      <c r="AE1074" s="94">
        <v>1.65</v>
      </c>
    </row>
    <row r="1075" spans="1:31" x14ac:dyDescent="0.2">
      <c r="A1075" s="2" t="s">
        <v>185</v>
      </c>
      <c r="B1075" s="9">
        <v>37174</v>
      </c>
      <c r="C1075" s="19">
        <v>12.95</v>
      </c>
      <c r="D1075" s="12">
        <v>7.76</v>
      </c>
      <c r="F1075" s="12">
        <v>1.2</v>
      </c>
      <c r="H1075" s="23">
        <f t="shared" si="64"/>
        <v>1.7378008287493747E-8</v>
      </c>
      <c r="I1075" s="32">
        <v>0.97</v>
      </c>
      <c r="J1075" s="25">
        <v>0.42</v>
      </c>
      <c r="K1075" s="30">
        <v>0.2</v>
      </c>
      <c r="L1075" s="25">
        <v>33.700000000000003</v>
      </c>
      <c r="M1075" s="30">
        <v>0.2</v>
      </c>
      <c r="N1075" s="25">
        <v>0.41</v>
      </c>
      <c r="O1075" s="25">
        <v>4.79</v>
      </c>
      <c r="P1075" s="25">
        <v>6.75</v>
      </c>
      <c r="Q1075" s="25">
        <v>0.02</v>
      </c>
      <c r="R1075" s="25">
        <v>34.4</v>
      </c>
      <c r="S1075" s="31">
        <v>1</v>
      </c>
      <c r="T1075" s="51">
        <v>0.15</v>
      </c>
      <c r="U1075" s="42">
        <v>0.5</v>
      </c>
      <c r="V1075" s="42">
        <v>0.22</v>
      </c>
      <c r="W1075" s="42">
        <v>3.2845000000000001E-3</v>
      </c>
      <c r="X1075" s="42">
        <v>7.45</v>
      </c>
      <c r="Y1075" s="44">
        <v>3.84</v>
      </c>
      <c r="Z1075" s="87">
        <f t="shared" si="65"/>
        <v>4.0023741611118933</v>
      </c>
      <c r="AA1075" s="88">
        <f t="shared" si="66"/>
        <v>4.0689223525041518</v>
      </c>
      <c r="AB1075" s="90">
        <f t="shared" si="67"/>
        <v>-8.2450435664200485E-3</v>
      </c>
      <c r="AD1075" s="100"/>
      <c r="AE1075" s="96"/>
    </row>
    <row r="1076" spans="1:31" x14ac:dyDescent="0.2">
      <c r="A1076" s="2" t="s">
        <v>110</v>
      </c>
      <c r="B1076" s="9">
        <v>32153</v>
      </c>
      <c r="C1076" s="19">
        <v>8.0299999999999994</v>
      </c>
      <c r="D1076" s="12">
        <v>7.2</v>
      </c>
      <c r="F1076" s="12">
        <v>2</v>
      </c>
      <c r="H1076" s="23">
        <f t="shared" si="64"/>
        <v>6.3095734448019177E-8</v>
      </c>
      <c r="I1076" s="32">
        <v>0.03</v>
      </c>
      <c r="J1076" s="25">
        <v>0.1</v>
      </c>
      <c r="K1076" s="30">
        <v>0.3</v>
      </c>
      <c r="L1076" s="25">
        <v>100</v>
      </c>
      <c r="M1076" s="30">
        <v>0.3</v>
      </c>
      <c r="N1076" s="25">
        <v>0.16</v>
      </c>
      <c r="O1076" s="25">
        <v>3.5</v>
      </c>
      <c r="P1076" s="25">
        <v>6.5</v>
      </c>
      <c r="Q1076" s="25">
        <v>0.11</v>
      </c>
      <c r="R1076" s="25">
        <v>20</v>
      </c>
      <c r="S1076" s="31">
        <v>1.7</v>
      </c>
      <c r="T1076" s="51">
        <v>1.53</v>
      </c>
      <c r="U1076" s="42">
        <v>63</v>
      </c>
      <c r="V1076" s="42">
        <v>17.260000000000002</v>
      </c>
      <c r="W1076" s="42">
        <v>0.82</v>
      </c>
      <c r="X1076" s="42">
        <v>31</v>
      </c>
      <c r="Y1076" s="44">
        <v>4.08</v>
      </c>
      <c r="Z1076" s="87">
        <f t="shared" si="65"/>
        <v>6.5028622628383399</v>
      </c>
      <c r="AA1076" s="88">
        <f t="shared" si="66"/>
        <v>6.6105589877553355</v>
      </c>
      <c r="AB1076" s="90">
        <f t="shared" si="67"/>
        <v>-8.2127099296928231E-3</v>
      </c>
      <c r="AD1076" s="100"/>
      <c r="AE1076" s="96"/>
    </row>
    <row r="1077" spans="1:31" x14ac:dyDescent="0.2">
      <c r="A1077" s="2" t="s">
        <v>103</v>
      </c>
      <c r="B1077" s="9">
        <v>33192</v>
      </c>
      <c r="C1077" s="18">
        <v>15.35</v>
      </c>
      <c r="D1077" s="12">
        <v>7.05</v>
      </c>
      <c r="F1077" s="12">
        <v>3</v>
      </c>
      <c r="H1077" s="23">
        <f t="shared" si="64"/>
        <v>8.9125093813374537E-8</v>
      </c>
      <c r="I1077" s="28"/>
      <c r="J1077" s="25">
        <v>0.55000000000000004</v>
      </c>
      <c r="K1077" s="33"/>
      <c r="L1077" s="25">
        <v>102</v>
      </c>
      <c r="M1077" s="33"/>
      <c r="N1077" s="25">
        <v>2.1</v>
      </c>
      <c r="O1077" s="25">
        <v>2.5</v>
      </c>
      <c r="P1077" s="25">
        <v>10</v>
      </c>
      <c r="Q1077" s="25">
        <v>0.19</v>
      </c>
      <c r="R1077" s="25">
        <v>14</v>
      </c>
      <c r="S1077" s="34"/>
      <c r="T1077" s="51">
        <v>0.06</v>
      </c>
      <c r="U1077" s="42">
        <v>3.58</v>
      </c>
      <c r="V1077" s="42">
        <v>2.21</v>
      </c>
      <c r="W1077" s="42">
        <v>0.01</v>
      </c>
      <c r="X1077" s="42">
        <v>19</v>
      </c>
      <c r="Y1077" s="44">
        <v>6.16</v>
      </c>
      <c r="Z1077" s="87">
        <f t="shared" si="65"/>
        <v>6.6980998142591996</v>
      </c>
      <c r="AA1077" s="88">
        <f t="shared" si="66"/>
        <v>6.8082530267487327</v>
      </c>
      <c r="AB1077" s="90">
        <f t="shared" si="67"/>
        <v>-8.1556593246317616E-3</v>
      </c>
      <c r="AE1077" s="96"/>
    </row>
    <row r="1078" spans="1:31" x14ac:dyDescent="0.2">
      <c r="A1078" s="2" t="s">
        <v>268</v>
      </c>
      <c r="B1078" s="9">
        <v>38502</v>
      </c>
      <c r="C1078" s="19">
        <v>1.35</v>
      </c>
      <c r="D1078" s="12">
        <v>5.17</v>
      </c>
      <c r="F1078" s="12">
        <v>22</v>
      </c>
      <c r="H1078" s="23">
        <f t="shared" si="64"/>
        <v>6.7608297539198155E-6</v>
      </c>
      <c r="I1078" s="24">
        <v>2E-3</v>
      </c>
      <c r="J1078" s="25">
        <v>0.01</v>
      </c>
      <c r="K1078" s="30">
        <v>0.3</v>
      </c>
      <c r="L1078" s="25">
        <v>27.1</v>
      </c>
      <c r="M1078" s="30">
        <v>1.5</v>
      </c>
      <c r="N1078" s="25">
        <v>0.16</v>
      </c>
      <c r="O1078" s="25">
        <v>21.1</v>
      </c>
      <c r="P1078" s="25">
        <v>3.28</v>
      </c>
      <c r="Q1078" s="25">
        <v>0.04</v>
      </c>
      <c r="R1078" s="25">
        <v>11.7</v>
      </c>
      <c r="S1078" s="31">
        <v>89</v>
      </c>
      <c r="T1078" s="51">
        <v>0.01</v>
      </c>
      <c r="U1078" s="42">
        <v>41.8</v>
      </c>
      <c r="V1078" s="42">
        <v>54.36</v>
      </c>
      <c r="W1078" s="42">
        <v>6.5690000000000002E-3</v>
      </c>
      <c r="X1078" s="42">
        <v>25</v>
      </c>
      <c r="Y1078" s="44">
        <v>0.27</v>
      </c>
      <c r="Z1078" s="87">
        <f t="shared" si="65"/>
        <v>2.6786725428237124</v>
      </c>
      <c r="AA1078" s="88">
        <f t="shared" si="66"/>
        <v>2.7226503182611537</v>
      </c>
      <c r="AB1078" s="90">
        <f t="shared" si="67"/>
        <v>-8.1420378985840296E-3</v>
      </c>
      <c r="AD1078" s="100"/>
      <c r="AE1078" s="96"/>
    </row>
    <row r="1079" spans="1:31" x14ac:dyDescent="0.2">
      <c r="A1079" s="2" t="s">
        <v>174</v>
      </c>
      <c r="B1079" s="9">
        <v>34949</v>
      </c>
      <c r="C1079" s="18">
        <v>2.9</v>
      </c>
      <c r="D1079" s="12">
        <v>6.74</v>
      </c>
      <c r="F1079" s="12">
        <v>11</v>
      </c>
      <c r="H1079" s="23">
        <f t="shared" si="64"/>
        <v>1.8197008586099811E-7</v>
      </c>
      <c r="I1079" s="28"/>
      <c r="J1079" s="25">
        <v>2.54</v>
      </c>
      <c r="K1079" s="30">
        <v>4.3</v>
      </c>
      <c r="L1079" s="25">
        <v>118</v>
      </c>
      <c r="M1079" s="30">
        <v>1</v>
      </c>
      <c r="N1079" s="25">
        <v>1.19</v>
      </c>
      <c r="O1079" s="25">
        <v>2.6</v>
      </c>
      <c r="P1079" s="25">
        <v>8.5</v>
      </c>
      <c r="Q1079" s="25">
        <v>0.33</v>
      </c>
      <c r="R1079" s="25">
        <v>16.899999999999999</v>
      </c>
      <c r="S1079" s="31">
        <v>5</v>
      </c>
      <c r="T1079" s="51">
        <v>0.5</v>
      </c>
      <c r="U1079" s="42">
        <v>80.5</v>
      </c>
      <c r="V1079" s="42">
        <v>0.22</v>
      </c>
      <c r="W1079" s="42">
        <v>6.5690000000000002E-3</v>
      </c>
      <c r="X1079" s="42">
        <v>48</v>
      </c>
      <c r="Y1079" s="44">
        <v>4.66</v>
      </c>
      <c r="Z1079" s="87">
        <f t="shared" si="65"/>
        <v>7.5848611775517929</v>
      </c>
      <c r="AA1079" s="88">
        <f t="shared" si="66"/>
        <v>7.7093667500729213</v>
      </c>
      <c r="AB1079" s="90">
        <f t="shared" si="67"/>
        <v>-8.1406902728475838E-3</v>
      </c>
      <c r="AD1079" s="100"/>
      <c r="AE1079" s="96"/>
    </row>
    <row r="1080" spans="1:31" x14ac:dyDescent="0.2">
      <c r="A1080" s="2" t="s">
        <v>291</v>
      </c>
      <c r="B1080" s="9">
        <v>41787</v>
      </c>
      <c r="C1080" s="18">
        <v>5.72</v>
      </c>
      <c r="D1080" s="12">
        <v>6.15</v>
      </c>
      <c r="F1080" s="12">
        <v>0.69</v>
      </c>
      <c r="H1080" s="23">
        <f t="shared" si="64"/>
        <v>7.0794578438413674E-7</v>
      </c>
      <c r="I1080" s="28"/>
      <c r="J1080" s="25">
        <v>0.01</v>
      </c>
      <c r="K1080" s="36"/>
      <c r="L1080" s="25">
        <v>35.4</v>
      </c>
      <c r="M1080" s="36"/>
      <c r="N1080" s="25">
        <v>0.54</v>
      </c>
      <c r="O1080" s="25">
        <v>2.1</v>
      </c>
      <c r="P1080" s="25">
        <v>4.9800000000000004</v>
      </c>
      <c r="Q1080" s="25">
        <v>0.05</v>
      </c>
      <c r="R1080" s="25">
        <v>13</v>
      </c>
      <c r="S1080" s="36"/>
      <c r="T1080" s="51">
        <v>0.01</v>
      </c>
      <c r="U1080" s="42">
        <v>34.9</v>
      </c>
      <c r="V1080" s="42">
        <v>32.53</v>
      </c>
      <c r="W1080" s="42">
        <v>3.2799999999999999E-3</v>
      </c>
      <c r="X1080" s="42">
        <v>27</v>
      </c>
      <c r="Y1080" s="44">
        <v>0.85</v>
      </c>
      <c r="Z1080" s="87">
        <f t="shared" si="65"/>
        <v>2.8170606319221827</v>
      </c>
      <c r="AA1080" s="88">
        <f t="shared" si="66"/>
        <v>2.8632542748237699</v>
      </c>
      <c r="AB1080" s="90">
        <f t="shared" si="67"/>
        <v>-8.1322327476470672E-3</v>
      </c>
      <c r="AC1080" s="19">
        <v>2.83</v>
      </c>
      <c r="AD1080" s="99">
        <v>2.86</v>
      </c>
      <c r="AE1080" s="95">
        <v>1.23</v>
      </c>
    </row>
    <row r="1081" spans="1:31" x14ac:dyDescent="0.2">
      <c r="A1081" s="2" t="s">
        <v>246</v>
      </c>
      <c r="B1081" s="9">
        <v>40108</v>
      </c>
      <c r="C1081" s="20"/>
      <c r="D1081" s="12">
        <v>7.2</v>
      </c>
      <c r="F1081" s="12">
        <v>0.25</v>
      </c>
      <c r="H1081" s="23">
        <f t="shared" si="64"/>
        <v>6.3095734448019177E-8</v>
      </c>
      <c r="I1081" s="32">
        <v>4.0000000000000001E-3</v>
      </c>
      <c r="J1081" s="25">
        <v>0.02</v>
      </c>
      <c r="K1081" s="33"/>
      <c r="L1081" s="25">
        <v>117</v>
      </c>
      <c r="M1081" s="33"/>
      <c r="N1081" s="25">
        <v>0.01</v>
      </c>
      <c r="O1081" s="25">
        <v>7.2</v>
      </c>
      <c r="P1081" s="25">
        <v>8.8000000000000007</v>
      </c>
      <c r="Q1081" s="25">
        <v>0.01</v>
      </c>
      <c r="R1081" s="25">
        <v>16.2</v>
      </c>
      <c r="S1081" s="34"/>
      <c r="T1081" s="51">
        <v>0.1</v>
      </c>
      <c r="U1081" s="42">
        <v>59.9</v>
      </c>
      <c r="V1081" s="42">
        <v>70.5</v>
      </c>
      <c r="W1081" s="42">
        <v>7.0000000000000007E-2</v>
      </c>
      <c r="X1081" s="42">
        <v>20.8</v>
      </c>
      <c r="Y1081" s="44">
        <v>4.5999999999999996</v>
      </c>
      <c r="Z1081" s="87">
        <f t="shared" si="65"/>
        <v>7.4533807573930702</v>
      </c>
      <c r="AA1081" s="88">
        <f t="shared" si="66"/>
        <v>7.5755266860361195</v>
      </c>
      <c r="AB1081" s="90">
        <f t="shared" si="67"/>
        <v>-8.127399087579909E-3</v>
      </c>
      <c r="AC1081" s="19">
        <v>7.5</v>
      </c>
      <c r="AD1081" s="13">
        <v>7.5</v>
      </c>
      <c r="AE1081" s="94">
        <v>-0.52</v>
      </c>
    </row>
    <row r="1082" spans="1:31" x14ac:dyDescent="0.2">
      <c r="A1082" s="2" t="s">
        <v>366</v>
      </c>
      <c r="B1082" s="9">
        <v>37720</v>
      </c>
      <c r="C1082" s="18">
        <v>1.03</v>
      </c>
      <c r="D1082" s="12">
        <v>5.81</v>
      </c>
      <c r="F1082" s="12">
        <v>18</v>
      </c>
      <c r="H1082" s="23">
        <f t="shared" si="64"/>
        <v>1.5488166189124819E-6</v>
      </c>
      <c r="I1082" s="32">
        <v>0.01</v>
      </c>
      <c r="J1082" s="25">
        <v>0.01</v>
      </c>
      <c r="K1082" s="29">
        <v>1.9</v>
      </c>
      <c r="L1082" s="25">
        <v>21.9</v>
      </c>
      <c r="M1082" s="29">
        <v>0.9</v>
      </c>
      <c r="N1082" s="25">
        <v>0.08</v>
      </c>
      <c r="O1082" s="25">
        <v>7.57</v>
      </c>
      <c r="P1082" s="25">
        <v>2.59</v>
      </c>
      <c r="Q1082" s="25">
        <v>0.03</v>
      </c>
      <c r="R1082" s="25">
        <v>8.83</v>
      </c>
      <c r="S1082" s="29">
        <v>2.7</v>
      </c>
      <c r="T1082" s="51">
        <v>0.02</v>
      </c>
      <c r="U1082" s="42">
        <v>25.6</v>
      </c>
      <c r="V1082" s="42">
        <v>10.4</v>
      </c>
      <c r="W1082" s="42">
        <v>0.05</v>
      </c>
      <c r="X1082" s="42">
        <v>18</v>
      </c>
      <c r="Y1082" s="44">
        <v>0.71</v>
      </c>
      <c r="Z1082" s="87">
        <f t="shared" si="65"/>
        <v>1.889207536857695</v>
      </c>
      <c r="AA1082" s="88">
        <f t="shared" si="66"/>
        <v>1.9201628030600952</v>
      </c>
      <c r="AB1082" s="90">
        <f t="shared" si="67"/>
        <v>-8.1260847437238746E-3</v>
      </c>
      <c r="AD1082" s="100"/>
      <c r="AE1082" s="96"/>
    </row>
    <row r="1083" spans="1:31" x14ac:dyDescent="0.2">
      <c r="A1083" s="2" t="s">
        <v>200</v>
      </c>
      <c r="B1083" s="9">
        <v>38673</v>
      </c>
      <c r="C1083" s="18">
        <v>1.98</v>
      </c>
      <c r="D1083" s="12">
        <v>7</v>
      </c>
      <c r="F1083" s="12">
        <v>11</v>
      </c>
      <c r="H1083" s="23">
        <f t="shared" si="64"/>
        <v>9.9999999999999995E-8</v>
      </c>
      <c r="I1083" s="28"/>
      <c r="J1083" s="25">
        <v>49</v>
      </c>
      <c r="K1083" s="30">
        <v>1</v>
      </c>
      <c r="L1083" s="25">
        <v>124</v>
      </c>
      <c r="M1083" s="30">
        <v>1</v>
      </c>
      <c r="N1083" s="25">
        <v>4.82</v>
      </c>
      <c r="O1083" s="25">
        <v>58.4</v>
      </c>
      <c r="P1083" s="25">
        <v>114</v>
      </c>
      <c r="Q1083" s="25">
        <v>1.18</v>
      </c>
      <c r="R1083" s="25">
        <v>1160</v>
      </c>
      <c r="S1083" s="31">
        <v>5</v>
      </c>
      <c r="T1083" s="51">
        <v>4.59</v>
      </c>
      <c r="U1083" s="42">
        <v>1</v>
      </c>
      <c r="V1083" s="42">
        <v>0.44</v>
      </c>
      <c r="W1083" s="42">
        <v>0.03</v>
      </c>
      <c r="X1083" s="42">
        <v>1990</v>
      </c>
      <c r="Y1083" s="44">
        <v>15.3</v>
      </c>
      <c r="Z1083" s="87">
        <f t="shared" si="65"/>
        <v>70.454591106115686</v>
      </c>
      <c r="AA1083" s="88">
        <f t="shared" si="66"/>
        <v>71.60896223188189</v>
      </c>
      <c r="AB1083" s="90">
        <f t="shared" si="67"/>
        <v>-8.1257373805069082E-3</v>
      </c>
      <c r="AC1083" s="19">
        <v>70.61</v>
      </c>
      <c r="AD1083" s="13">
        <v>-71.53</v>
      </c>
      <c r="AE1083" s="94">
        <v>-1.3</v>
      </c>
    </row>
    <row r="1084" spans="1:31" x14ac:dyDescent="0.2">
      <c r="A1084" s="2" t="s">
        <v>415</v>
      </c>
      <c r="B1084" s="9">
        <v>41291</v>
      </c>
      <c r="C1084" s="20"/>
      <c r="D1084" s="12">
        <v>8.09</v>
      </c>
      <c r="F1084" s="12">
        <v>17</v>
      </c>
      <c r="H1084" s="23">
        <f t="shared" si="64"/>
        <v>8.1283051616409861E-9</v>
      </c>
      <c r="I1084" s="28"/>
      <c r="J1084" s="25">
        <v>0.79</v>
      </c>
      <c r="K1084" s="36"/>
      <c r="L1084" s="25">
        <v>44.9</v>
      </c>
      <c r="M1084" s="36"/>
      <c r="N1084" s="25">
        <v>1.98</v>
      </c>
      <c r="O1084" s="25">
        <v>8.0500000000000007</v>
      </c>
      <c r="P1084" s="25">
        <v>8.65</v>
      </c>
      <c r="Q1084" s="25">
        <v>0.04</v>
      </c>
      <c r="R1084" s="25">
        <v>105</v>
      </c>
      <c r="S1084" s="36"/>
      <c r="T1084" s="51">
        <v>0.3</v>
      </c>
      <c r="U1084" s="42">
        <v>39.799999999999997</v>
      </c>
      <c r="V1084" s="42">
        <v>0.22</v>
      </c>
      <c r="W1084" s="42">
        <v>0.05</v>
      </c>
      <c r="X1084" s="42">
        <v>24</v>
      </c>
      <c r="Y1084" s="44">
        <v>6.45</v>
      </c>
      <c r="Z1084" s="87">
        <f t="shared" si="65"/>
        <v>7.8414949853707654</v>
      </c>
      <c r="AA1084" s="88">
        <f t="shared" si="66"/>
        <v>7.9696844000301548</v>
      </c>
      <c r="AB1084" s="90">
        <f t="shared" si="67"/>
        <v>-8.1075175693567612E-3</v>
      </c>
      <c r="AC1084" s="19">
        <v>7.88</v>
      </c>
      <c r="AD1084" s="99">
        <v>7.97</v>
      </c>
      <c r="AE1084" s="95">
        <v>1.07</v>
      </c>
    </row>
    <row r="1085" spans="1:31" x14ac:dyDescent="0.2">
      <c r="A1085" s="2" t="s">
        <v>212</v>
      </c>
      <c r="B1085" s="9">
        <v>41771</v>
      </c>
      <c r="C1085" s="18">
        <v>6.95</v>
      </c>
      <c r="D1085" s="12">
        <v>7.38</v>
      </c>
      <c r="F1085" s="12">
        <v>1.3</v>
      </c>
      <c r="H1085" s="23">
        <f t="shared" si="64"/>
        <v>4.1686938347033516E-8</v>
      </c>
      <c r="I1085" s="32">
        <v>4.0000000000000001E-3</v>
      </c>
      <c r="J1085" s="25">
        <v>0.01</v>
      </c>
      <c r="K1085" s="33"/>
      <c r="L1085" s="25">
        <v>158</v>
      </c>
      <c r="M1085" s="33"/>
      <c r="N1085" s="35"/>
      <c r="O1085" s="25">
        <v>1.1000000000000001</v>
      </c>
      <c r="P1085" s="25">
        <v>15.1</v>
      </c>
      <c r="Q1085" s="25">
        <v>2E-3</v>
      </c>
      <c r="R1085" s="25">
        <v>11.8</v>
      </c>
      <c r="S1085" s="34"/>
      <c r="T1085" s="51">
        <v>0.04</v>
      </c>
      <c r="U1085" s="42">
        <v>106</v>
      </c>
      <c r="V1085" s="42">
        <v>12.79</v>
      </c>
      <c r="W1085" s="42">
        <v>6.2399999999999999E-3</v>
      </c>
      <c r="X1085" s="42">
        <v>27</v>
      </c>
      <c r="Y1085" s="44">
        <v>6.65</v>
      </c>
      <c r="Z1085" s="87">
        <f t="shared" si="65"/>
        <v>9.6689914694094394</v>
      </c>
      <c r="AA1085" s="88">
        <f t="shared" si="66"/>
        <v>9.826049902418319</v>
      </c>
      <c r="AB1085" s="90">
        <f t="shared" si="67"/>
        <v>-8.0563272482121716E-3</v>
      </c>
      <c r="AC1085" s="19">
        <v>9.67</v>
      </c>
      <c r="AD1085" s="99">
        <v>9.83</v>
      </c>
      <c r="AE1085" s="95">
        <v>1.62</v>
      </c>
    </row>
    <row r="1086" spans="1:31" x14ac:dyDescent="0.2">
      <c r="A1086" s="2" t="s">
        <v>155</v>
      </c>
      <c r="B1086" s="9">
        <v>40343</v>
      </c>
      <c r="C1086" s="18">
        <v>3.84</v>
      </c>
      <c r="D1086" s="12">
        <v>7.16</v>
      </c>
      <c r="F1086" s="12">
        <v>1.8</v>
      </c>
      <c r="H1086" s="23">
        <f t="shared" si="64"/>
        <v>6.9183097091893466E-8</v>
      </c>
      <c r="I1086" s="32">
        <v>7.0000000000000007E-2</v>
      </c>
      <c r="J1086" s="25">
        <v>0.01</v>
      </c>
      <c r="K1086" s="36"/>
      <c r="L1086" s="25">
        <v>113</v>
      </c>
      <c r="M1086" s="36"/>
      <c r="N1086" s="25">
        <v>0.01</v>
      </c>
      <c r="O1086" s="25">
        <v>1.02</v>
      </c>
      <c r="P1086" s="25">
        <v>4.58</v>
      </c>
      <c r="Q1086" s="35"/>
      <c r="R1086" s="25">
        <v>17</v>
      </c>
      <c r="S1086" s="36"/>
      <c r="T1086" s="51">
        <v>0.09</v>
      </c>
      <c r="U1086" s="42">
        <v>28.9</v>
      </c>
      <c r="V1086" s="42">
        <v>65.510000000000005</v>
      </c>
      <c r="W1086" s="42">
        <v>3.2799999999999999E-3</v>
      </c>
      <c r="X1086" s="42">
        <v>23</v>
      </c>
      <c r="Y1086" s="44">
        <v>4.59</v>
      </c>
      <c r="Z1086" s="87">
        <f t="shared" si="65"/>
        <v>6.789758388116657</v>
      </c>
      <c r="AA1086" s="88">
        <f t="shared" si="66"/>
        <v>6.8999729730979702</v>
      </c>
      <c r="AB1086" s="90">
        <f t="shared" si="67"/>
        <v>-8.0508946503924945E-3</v>
      </c>
      <c r="AC1086" s="19">
        <v>6.78</v>
      </c>
      <c r="AD1086" s="13">
        <v>6.9</v>
      </c>
      <c r="AE1086" s="95">
        <v>1.73</v>
      </c>
    </row>
    <row r="1087" spans="1:31" x14ac:dyDescent="0.2">
      <c r="A1087" s="2" t="s">
        <v>103</v>
      </c>
      <c r="B1087" s="9">
        <v>40126</v>
      </c>
      <c r="C1087" s="18">
        <v>15.45</v>
      </c>
      <c r="D1087" s="12">
        <v>7.06</v>
      </c>
      <c r="F1087" s="12">
        <v>3</v>
      </c>
      <c r="H1087" s="23">
        <f t="shared" si="64"/>
        <v>8.7096358995608061E-8</v>
      </c>
      <c r="I1087" s="32">
        <v>7.0000000000000007E-2</v>
      </c>
      <c r="J1087" s="25">
        <v>0.36</v>
      </c>
      <c r="K1087" s="33"/>
      <c r="L1087" s="25">
        <v>106</v>
      </c>
      <c r="M1087" s="33"/>
      <c r="N1087" s="25">
        <v>1.43</v>
      </c>
      <c r="O1087" s="25">
        <v>3.33</v>
      </c>
      <c r="P1087" s="25">
        <v>10.6</v>
      </c>
      <c r="Q1087" s="25">
        <v>0.24</v>
      </c>
      <c r="R1087" s="25">
        <v>14</v>
      </c>
      <c r="S1087" s="34"/>
      <c r="T1087" s="51">
        <v>0.03</v>
      </c>
      <c r="U1087" s="42">
        <v>9.08</v>
      </c>
      <c r="V1087" s="42">
        <v>0.22</v>
      </c>
      <c r="W1087" s="42">
        <v>3.2799999999999999E-3</v>
      </c>
      <c r="X1087" s="42">
        <v>21</v>
      </c>
      <c r="Y1087" s="44">
        <v>6.27</v>
      </c>
      <c r="Z1087" s="87">
        <f t="shared" si="65"/>
        <v>6.9433459517271015</v>
      </c>
      <c r="AA1087" s="88">
        <f t="shared" si="66"/>
        <v>7.0559798311997</v>
      </c>
      <c r="AB1087" s="90">
        <f t="shared" si="67"/>
        <v>-8.0456645712155463E-3</v>
      </c>
      <c r="AE1087" s="95">
        <v>0.09</v>
      </c>
    </row>
    <row r="1088" spans="1:31" x14ac:dyDescent="0.2">
      <c r="A1088" s="2" t="s">
        <v>233</v>
      </c>
      <c r="B1088" s="9">
        <v>42081</v>
      </c>
      <c r="C1088" s="20"/>
      <c r="D1088" s="12">
        <v>7.31</v>
      </c>
      <c r="F1088" s="12">
        <v>1</v>
      </c>
      <c r="H1088" s="23">
        <f t="shared" si="64"/>
        <v>4.8977881936844561E-8</v>
      </c>
      <c r="I1088" s="32">
        <v>0.01</v>
      </c>
      <c r="J1088" s="25">
        <v>0.05</v>
      </c>
      <c r="K1088" s="36"/>
      <c r="L1088" s="25">
        <v>129</v>
      </c>
      <c r="M1088" s="36"/>
      <c r="N1088" s="25">
        <v>0.05</v>
      </c>
      <c r="O1088" s="25">
        <v>1.5</v>
      </c>
      <c r="P1088" s="25">
        <v>8.9</v>
      </c>
      <c r="Q1088" s="25">
        <v>0.25</v>
      </c>
      <c r="R1088" s="25">
        <v>9.1</v>
      </c>
      <c r="S1088" s="36"/>
      <c r="T1088" s="51">
        <v>0.02</v>
      </c>
      <c r="U1088" s="42">
        <v>108</v>
      </c>
      <c r="V1088" s="42">
        <v>3.3</v>
      </c>
      <c r="W1088" s="42">
        <v>0.12</v>
      </c>
      <c r="X1088" s="42">
        <v>24</v>
      </c>
      <c r="Y1088" s="44">
        <v>4.76</v>
      </c>
      <c r="Z1088" s="87">
        <f t="shared" si="65"/>
        <v>7.6183032678785532</v>
      </c>
      <c r="AA1088" s="88">
        <f t="shared" si="66"/>
        <v>7.741836724038194</v>
      </c>
      <c r="AB1088" s="90">
        <f t="shared" si="67"/>
        <v>-8.0424694192012675E-3</v>
      </c>
      <c r="AC1088" s="19">
        <v>7.62</v>
      </c>
      <c r="AD1088" s="99">
        <v>7.75</v>
      </c>
      <c r="AE1088" s="95">
        <v>1.8</v>
      </c>
    </row>
    <row r="1089" spans="1:31" x14ac:dyDescent="0.2">
      <c r="A1089" s="2" t="s">
        <v>254</v>
      </c>
      <c r="B1089" s="9">
        <v>30963</v>
      </c>
      <c r="C1089" s="18">
        <v>27.32</v>
      </c>
      <c r="D1089" s="12">
        <v>6.9</v>
      </c>
      <c r="F1089" s="15"/>
      <c r="H1089" s="23">
        <f t="shared" si="64"/>
        <v>1.2589254117941651E-7</v>
      </c>
      <c r="I1089" s="32">
        <v>7.0000000000000007E-2</v>
      </c>
      <c r="J1089" s="25">
        <v>0.42</v>
      </c>
      <c r="K1089" s="36"/>
      <c r="L1089" s="25">
        <v>44.7</v>
      </c>
      <c r="M1089" s="36"/>
      <c r="N1089" s="25">
        <v>3.72</v>
      </c>
      <c r="O1089" s="25">
        <v>3.8</v>
      </c>
      <c r="P1089" s="25">
        <v>6.8</v>
      </c>
      <c r="Q1089" s="25">
        <v>0.25</v>
      </c>
      <c r="R1089" s="25">
        <v>18.100000000000001</v>
      </c>
      <c r="S1089" s="36"/>
      <c r="T1089" s="51">
        <v>2.11</v>
      </c>
      <c r="U1089" s="42">
        <v>4</v>
      </c>
      <c r="V1089" s="42">
        <v>0.1</v>
      </c>
      <c r="W1089" s="42">
        <v>6.5690000000000002E-3</v>
      </c>
      <c r="X1089" s="42">
        <v>12</v>
      </c>
      <c r="Y1089" s="44">
        <v>3.42</v>
      </c>
      <c r="Z1089" s="87">
        <f t="shared" si="65"/>
        <v>3.8478968137885139</v>
      </c>
      <c r="AA1089" s="88">
        <f t="shared" si="66"/>
        <v>3.9101858849685343</v>
      </c>
      <c r="AB1089" s="90">
        <f t="shared" si="67"/>
        <v>-8.0289259084593053E-3</v>
      </c>
      <c r="AD1089" s="100"/>
      <c r="AE1089" s="96"/>
    </row>
    <row r="1090" spans="1:31" x14ac:dyDescent="0.2">
      <c r="A1090" s="2" t="s">
        <v>281</v>
      </c>
      <c r="B1090" s="9">
        <v>30974</v>
      </c>
      <c r="C1090" s="18">
        <v>20.309999999999999</v>
      </c>
      <c r="D1090" s="12">
        <v>7.4</v>
      </c>
      <c r="F1090" s="15"/>
      <c r="H1090" s="23">
        <f t="shared" si="64"/>
        <v>3.981071705534957E-8</v>
      </c>
      <c r="I1090" s="28"/>
      <c r="J1090" s="25">
        <v>0.15</v>
      </c>
      <c r="K1090" s="33"/>
      <c r="L1090" s="25">
        <v>42.7</v>
      </c>
      <c r="M1090" s="33"/>
      <c r="N1090" s="25">
        <v>0.69</v>
      </c>
      <c r="O1090" s="25">
        <v>3</v>
      </c>
      <c r="P1090" s="25">
        <v>8.6</v>
      </c>
      <c r="Q1090" s="25">
        <v>0.3</v>
      </c>
      <c r="R1090" s="25">
        <v>18.5</v>
      </c>
      <c r="S1090" s="34"/>
      <c r="T1090" s="51">
        <v>0.3</v>
      </c>
      <c r="U1090" s="42">
        <v>8</v>
      </c>
      <c r="V1090" s="42">
        <v>0.1</v>
      </c>
      <c r="W1090" s="42">
        <v>6.5690000000000002E-3</v>
      </c>
      <c r="X1090" s="42">
        <v>13</v>
      </c>
      <c r="Y1090" s="44">
        <v>3.28</v>
      </c>
      <c r="Z1090" s="87">
        <f t="shared" si="65"/>
        <v>3.7636537466197106</v>
      </c>
      <c r="AA1090" s="88">
        <f t="shared" si="66"/>
        <v>3.8244912930984629</v>
      </c>
      <c r="AB1090" s="90">
        <f t="shared" si="67"/>
        <v>-8.0174464457800892E-3</v>
      </c>
    </row>
    <row r="1091" spans="1:31" x14ac:dyDescent="0.2">
      <c r="A1091" s="2" t="s">
        <v>347</v>
      </c>
      <c r="B1091" s="9">
        <v>41774</v>
      </c>
      <c r="C1091" s="18">
        <v>4.62</v>
      </c>
      <c r="D1091" s="12">
        <v>6.35</v>
      </c>
      <c r="F1091" s="12">
        <v>1.2</v>
      </c>
      <c r="H1091" s="23">
        <f t="shared" si="64"/>
        <v>4.4668359215096327E-7</v>
      </c>
      <c r="I1091" s="32">
        <v>0.02</v>
      </c>
      <c r="J1091" s="25">
        <v>0.01</v>
      </c>
      <c r="K1091" s="30">
        <v>0.3</v>
      </c>
      <c r="L1091" s="25">
        <v>33.9</v>
      </c>
      <c r="M1091" s="30">
        <v>0.2</v>
      </c>
      <c r="N1091" s="25">
        <v>5.0000000000000001E-3</v>
      </c>
      <c r="O1091" s="25">
        <v>4.17</v>
      </c>
      <c r="P1091" s="25">
        <v>4.5</v>
      </c>
      <c r="Q1091" s="25">
        <v>7.0000000000000001E-3</v>
      </c>
      <c r="R1091" s="25">
        <v>11.5</v>
      </c>
      <c r="S1091" s="31">
        <v>9</v>
      </c>
      <c r="T1091" s="51">
        <v>0.05</v>
      </c>
      <c r="U1091" s="42">
        <v>28.7</v>
      </c>
      <c r="V1091" s="42">
        <v>41.92</v>
      </c>
      <c r="W1091" s="42">
        <v>3.2799999999999999E-3</v>
      </c>
      <c r="X1091" s="42">
        <v>28</v>
      </c>
      <c r="Y1091" s="44">
        <v>0.65</v>
      </c>
      <c r="Z1091" s="87">
        <f t="shared" si="65"/>
        <v>2.6719156322210473</v>
      </c>
      <c r="AA1091" s="88">
        <f t="shared" si="66"/>
        <v>2.7151056380858622</v>
      </c>
      <c r="AB1091" s="90">
        <f t="shared" si="67"/>
        <v>-8.0174188475692233E-3</v>
      </c>
      <c r="AC1091" s="19">
        <v>2.68</v>
      </c>
      <c r="AD1091" s="13">
        <v>2.72</v>
      </c>
      <c r="AE1091" s="94">
        <v>1.46</v>
      </c>
    </row>
    <row r="1092" spans="1:31" x14ac:dyDescent="0.2">
      <c r="A1092" s="2" t="s">
        <v>133</v>
      </c>
      <c r="B1092" s="9">
        <v>34669</v>
      </c>
      <c r="C1092" s="18">
        <v>7.24</v>
      </c>
      <c r="D1092" s="12">
        <v>7.66</v>
      </c>
      <c r="F1092" s="12">
        <v>0.4</v>
      </c>
      <c r="H1092" s="23">
        <f t="shared" ref="H1092:H1155" si="68">10^-(D1092)</f>
        <v>2.1877616239495494E-8</v>
      </c>
      <c r="I1092" s="32">
        <v>0.09</v>
      </c>
      <c r="J1092" s="25">
        <v>0.01</v>
      </c>
      <c r="K1092" s="33"/>
      <c r="L1092" s="25">
        <v>67</v>
      </c>
      <c r="M1092" s="30">
        <v>1</v>
      </c>
      <c r="N1092" s="25">
        <v>0.39</v>
      </c>
      <c r="O1092" s="25">
        <v>0.7</v>
      </c>
      <c r="P1092" s="25">
        <v>2.1</v>
      </c>
      <c r="Q1092" s="25">
        <v>0.09</v>
      </c>
      <c r="R1092" s="25">
        <v>6</v>
      </c>
      <c r="S1092" s="31">
        <v>5</v>
      </c>
      <c r="T1092" s="51">
        <v>0.08</v>
      </c>
      <c r="U1092" s="42">
        <v>39.799999999999997</v>
      </c>
      <c r="V1092" s="42">
        <v>0.22</v>
      </c>
      <c r="W1092" s="42">
        <v>3.2845000000000001E-3</v>
      </c>
      <c r="X1092" s="42">
        <v>17</v>
      </c>
      <c r="Y1092" s="44">
        <v>2.57</v>
      </c>
      <c r="Z1092" s="87">
        <f t="shared" ref="Z1092:Z1155" si="69">(H1092/H$3)+(I1092/I$3*3)+(J1092/J$3)+(L1092/L$3*2)+(N1092/N$3*2)+(O1092/O$3)+(P1092/P$3*2)+(Q1092/Q$3*2)+(R1092/R$3)</f>
        <v>3.8227729027736372</v>
      </c>
      <c r="AA1092" s="88">
        <f t="shared" ref="AA1092:AA1155" si="70">(T1092/T$3*3)+(U1092/U$3*2)+(V1092/V$3)+(W1092/W$3)+(X1092/X$3)+Y1092</f>
        <v>3.8842580696864051</v>
      </c>
      <c r="AB1092" s="90">
        <f t="shared" ref="AB1092:AB1155" si="71">(Z1092-AA1092)/(Z1092+AA1092)</f>
        <v>-7.9778019749078694E-3</v>
      </c>
    </row>
    <row r="1093" spans="1:31" x14ac:dyDescent="0.2">
      <c r="A1093" s="2" t="s">
        <v>168</v>
      </c>
      <c r="B1093" s="9">
        <v>40527</v>
      </c>
      <c r="C1093" s="18">
        <v>9.19</v>
      </c>
      <c r="D1093" s="12">
        <v>7.46</v>
      </c>
      <c r="F1093" s="12">
        <v>1.2</v>
      </c>
      <c r="H1093" s="23">
        <f t="shared" si="68"/>
        <v>3.4673685045253171E-8</v>
      </c>
      <c r="I1093" s="28"/>
      <c r="J1093" s="25">
        <v>0.48</v>
      </c>
      <c r="K1093" s="30">
        <v>0.2</v>
      </c>
      <c r="L1093" s="25">
        <v>61.4</v>
      </c>
      <c r="M1093" s="30">
        <v>0.2</v>
      </c>
      <c r="N1093" s="25">
        <v>0.27</v>
      </c>
      <c r="O1093" s="25">
        <v>4.87</v>
      </c>
      <c r="P1093" s="25">
        <v>9.27</v>
      </c>
      <c r="Q1093" s="25">
        <v>0.04</v>
      </c>
      <c r="R1093" s="25">
        <v>33.700000000000003</v>
      </c>
      <c r="S1093" s="31">
        <v>0.8</v>
      </c>
      <c r="T1093" s="51">
        <v>0.37</v>
      </c>
      <c r="U1093" s="42">
        <v>0.5</v>
      </c>
      <c r="V1093" s="42">
        <v>0.22</v>
      </c>
      <c r="W1093" s="42">
        <v>3.2799999999999999E-3</v>
      </c>
      <c r="X1093" s="42">
        <v>13</v>
      </c>
      <c r="Y1093" s="44">
        <v>5.15</v>
      </c>
      <c r="Z1093" s="87">
        <f t="shared" si="69"/>
        <v>5.45472011109009</v>
      </c>
      <c r="AA1093" s="88">
        <f t="shared" si="70"/>
        <v>5.542430350843242</v>
      </c>
      <c r="AB1093" s="90">
        <f t="shared" si="71"/>
        <v>-7.9757242620950939E-3</v>
      </c>
      <c r="AC1093" s="19">
        <v>5.46</v>
      </c>
      <c r="AD1093" s="99">
        <v>5.54</v>
      </c>
      <c r="AE1093" s="95">
        <v>1.43</v>
      </c>
    </row>
    <row r="1094" spans="1:31" x14ac:dyDescent="0.2">
      <c r="A1094" s="2" t="s">
        <v>213</v>
      </c>
      <c r="B1094" s="9">
        <v>38847</v>
      </c>
      <c r="C1094" s="20"/>
      <c r="D1094" s="12">
        <v>7.51</v>
      </c>
      <c r="F1094" s="12">
        <v>2.2999999999999998</v>
      </c>
      <c r="H1094" s="23">
        <f t="shared" si="68"/>
        <v>3.0902954325135814E-8</v>
      </c>
      <c r="I1094" s="32">
        <v>0.01</v>
      </c>
      <c r="J1094" s="25">
        <v>0.15</v>
      </c>
      <c r="K1094" s="29">
        <v>5</v>
      </c>
      <c r="L1094" s="25">
        <v>66.05</v>
      </c>
      <c r="M1094" s="29">
        <v>5</v>
      </c>
      <c r="N1094" s="25">
        <v>0.12</v>
      </c>
      <c r="O1094" s="25">
        <v>1</v>
      </c>
      <c r="P1094" s="25">
        <v>4.54</v>
      </c>
      <c r="Q1094" s="25">
        <v>7.0000000000000007E-2</v>
      </c>
      <c r="R1094" s="25">
        <v>10.8</v>
      </c>
      <c r="S1094" s="29">
        <v>10</v>
      </c>
      <c r="T1094" s="51">
        <v>0.15</v>
      </c>
      <c r="U1094" s="42">
        <v>52</v>
      </c>
      <c r="V1094" s="42">
        <v>4.1100000000000003</v>
      </c>
      <c r="W1094" s="42">
        <v>0.02</v>
      </c>
      <c r="X1094" s="42">
        <v>20</v>
      </c>
      <c r="Y1094" s="44">
        <v>2.5299999999999998</v>
      </c>
      <c r="Z1094" s="87">
        <f t="shared" si="69"/>
        <v>4.181052698434315</v>
      </c>
      <c r="AA1094" s="88">
        <f t="shared" si="70"/>
        <v>4.2481823161783279</v>
      </c>
      <c r="AB1094" s="90">
        <f t="shared" si="71"/>
        <v>-7.9639039162675059E-3</v>
      </c>
      <c r="AC1094" s="19">
        <v>4.18</v>
      </c>
      <c r="AD1094" s="99">
        <v>4.25</v>
      </c>
      <c r="AE1094" s="95">
        <v>-1.83</v>
      </c>
    </row>
    <row r="1095" spans="1:31" x14ac:dyDescent="0.2">
      <c r="A1095" s="2" t="s">
        <v>223</v>
      </c>
      <c r="B1095" s="9">
        <v>39786</v>
      </c>
      <c r="C1095" s="19">
        <v>4.33</v>
      </c>
      <c r="D1095" s="12">
        <v>7.54</v>
      </c>
      <c r="F1095" s="12">
        <v>2.2000000000000002</v>
      </c>
      <c r="H1095" s="23">
        <f t="shared" si="68"/>
        <v>2.8840315031265985E-8</v>
      </c>
      <c r="J1095" s="25">
        <v>0.71</v>
      </c>
      <c r="K1095" s="30">
        <v>6.4</v>
      </c>
      <c r="L1095" s="25">
        <v>63.1</v>
      </c>
      <c r="M1095" s="33"/>
      <c r="N1095" s="25">
        <v>3.01</v>
      </c>
      <c r="O1095" s="25">
        <v>1.82</v>
      </c>
      <c r="P1095" s="25">
        <v>6.34</v>
      </c>
      <c r="Q1095" s="25">
        <v>0.18</v>
      </c>
      <c r="R1095" s="25">
        <v>17.7</v>
      </c>
      <c r="S1095" s="34"/>
      <c r="T1095" s="51">
        <v>0.03</v>
      </c>
      <c r="U1095" s="42">
        <v>1.17</v>
      </c>
      <c r="V1095" s="42">
        <v>0.22</v>
      </c>
      <c r="W1095" s="42">
        <v>3.2799999999999999E-3</v>
      </c>
      <c r="X1095" s="42">
        <v>19</v>
      </c>
      <c r="Y1095" s="44">
        <v>4.1500000000000004</v>
      </c>
      <c r="Z1095" s="87">
        <f t="shared" si="69"/>
        <v>4.6405317128083876</v>
      </c>
      <c r="AA1095" s="88">
        <f t="shared" si="70"/>
        <v>4.7148907481483349</v>
      </c>
      <c r="AB1095" s="90">
        <f t="shared" si="71"/>
        <v>-7.9482284899770311E-3</v>
      </c>
      <c r="AE1095" s="94">
        <v>3.98</v>
      </c>
    </row>
    <row r="1096" spans="1:31" x14ac:dyDescent="0.2">
      <c r="A1096" s="2" t="s">
        <v>231</v>
      </c>
      <c r="B1096" s="9">
        <v>40121</v>
      </c>
      <c r="C1096" s="18">
        <v>1.24</v>
      </c>
      <c r="D1096" s="12">
        <v>6.93</v>
      </c>
      <c r="F1096" s="12">
        <v>5.4</v>
      </c>
      <c r="H1096" s="23">
        <f t="shared" si="68"/>
        <v>1.174897554939528E-7</v>
      </c>
      <c r="I1096" s="32">
        <v>5.0000000000000001E-3</v>
      </c>
      <c r="J1096" s="25">
        <v>0.56999999999999995</v>
      </c>
      <c r="K1096" s="36"/>
      <c r="L1096" s="25">
        <v>135</v>
      </c>
      <c r="M1096" s="36"/>
      <c r="N1096" s="25">
        <v>2.69</v>
      </c>
      <c r="O1096" s="25">
        <v>12.1</v>
      </c>
      <c r="P1096" s="25">
        <v>11.3</v>
      </c>
      <c r="Q1096" s="25">
        <v>0.4</v>
      </c>
      <c r="R1096" s="25">
        <v>28.1</v>
      </c>
      <c r="S1096" s="36"/>
      <c r="T1096" s="51">
        <v>0.02</v>
      </c>
      <c r="U1096" s="42">
        <v>89.1</v>
      </c>
      <c r="V1096" s="42">
        <v>0.22</v>
      </c>
      <c r="W1096" s="42">
        <v>9.5300000000000003E-3</v>
      </c>
      <c r="X1096" s="42">
        <v>61</v>
      </c>
      <c r="Y1096" s="44">
        <v>5.91</v>
      </c>
      <c r="Z1096" s="87">
        <f t="shared" si="69"/>
        <v>9.3410325359175772</v>
      </c>
      <c r="AA1096" s="88">
        <f t="shared" si="70"/>
        <v>9.490018237423012</v>
      </c>
      <c r="AB1096" s="90">
        <f t="shared" si="71"/>
        <v>-7.9117040944075272E-3</v>
      </c>
      <c r="AD1096" s="100"/>
      <c r="AE1096" s="95">
        <v>0.1</v>
      </c>
    </row>
    <row r="1097" spans="1:31" x14ac:dyDescent="0.2">
      <c r="A1097" s="2" t="s">
        <v>154</v>
      </c>
      <c r="B1097" s="9">
        <v>40631</v>
      </c>
      <c r="C1097" s="19">
        <v>9.09</v>
      </c>
      <c r="D1097" s="13">
        <v>7.06</v>
      </c>
      <c r="F1097" s="13">
        <v>1.1000000000000001</v>
      </c>
      <c r="H1097" s="23">
        <f t="shared" si="68"/>
        <v>8.7096358995608061E-8</v>
      </c>
      <c r="I1097" s="24">
        <v>0.59</v>
      </c>
      <c r="J1097" s="25">
        <v>0.01</v>
      </c>
      <c r="K1097" s="29">
        <v>0.2</v>
      </c>
      <c r="L1097" s="25">
        <v>130</v>
      </c>
      <c r="M1097" s="29">
        <v>0.3</v>
      </c>
      <c r="N1097" s="25">
        <v>0.01</v>
      </c>
      <c r="O1097" s="25">
        <v>1.07</v>
      </c>
      <c r="P1097" s="25">
        <v>9.66</v>
      </c>
      <c r="Q1097" s="25">
        <v>3.0000000000000001E-3</v>
      </c>
      <c r="R1097" s="25">
        <v>16.2</v>
      </c>
      <c r="S1097" s="29">
        <v>1.6</v>
      </c>
      <c r="T1097" s="51">
        <v>0.11</v>
      </c>
      <c r="U1097" s="42">
        <v>58</v>
      </c>
      <c r="V1097" s="42">
        <v>20.18</v>
      </c>
      <c r="W1097" s="42">
        <v>3.9399999999999999E-3</v>
      </c>
      <c r="X1097" s="42">
        <v>32</v>
      </c>
      <c r="Y1097" s="44">
        <v>5.77</v>
      </c>
      <c r="Z1097" s="87">
        <f t="shared" si="69"/>
        <v>8.0804076575502837</v>
      </c>
      <c r="AA1097" s="88">
        <f t="shared" si="70"/>
        <v>8.2091770343270021</v>
      </c>
      <c r="AB1097" s="90">
        <f t="shared" si="71"/>
        <v>-7.9050128786235137E-3</v>
      </c>
      <c r="AC1097" s="19">
        <v>8.01</v>
      </c>
      <c r="AD1097" s="99">
        <v>8.2100000000000009</v>
      </c>
      <c r="AE1097" s="95">
        <v>2.4</v>
      </c>
    </row>
    <row r="1098" spans="1:31" x14ac:dyDescent="0.2">
      <c r="A1098" s="2" t="s">
        <v>103</v>
      </c>
      <c r="B1098" s="9">
        <v>39765</v>
      </c>
      <c r="C1098" s="19">
        <v>15.4</v>
      </c>
      <c r="D1098" s="13">
        <v>7.2</v>
      </c>
      <c r="F1098" s="13">
        <v>3.3</v>
      </c>
      <c r="H1098" s="23">
        <f t="shared" si="68"/>
        <v>6.3095734448019177E-8</v>
      </c>
      <c r="I1098" s="24">
        <v>0.01</v>
      </c>
      <c r="J1098" s="25">
        <v>0.3</v>
      </c>
      <c r="K1098" s="36"/>
      <c r="L1098" s="25">
        <v>105</v>
      </c>
      <c r="M1098" s="36"/>
      <c r="N1098" s="25">
        <v>0.38</v>
      </c>
      <c r="O1098" s="25">
        <v>3.21</v>
      </c>
      <c r="P1098" s="25">
        <v>10.1</v>
      </c>
      <c r="Q1098" s="25">
        <v>0.21</v>
      </c>
      <c r="R1098" s="25">
        <v>16.899999999999999</v>
      </c>
      <c r="S1098" s="36"/>
      <c r="T1098" s="51">
        <v>0.04</v>
      </c>
      <c r="U1098" s="42">
        <v>17.899999999999999</v>
      </c>
      <c r="V1098" s="42">
        <v>0.22</v>
      </c>
      <c r="W1098" s="42">
        <v>5.5799999999999999E-3</v>
      </c>
      <c r="X1098" s="42">
        <v>23</v>
      </c>
      <c r="Y1098" s="44">
        <v>6.01</v>
      </c>
      <c r="Z1098" s="87">
        <f t="shared" si="69"/>
        <v>6.9266853813375482</v>
      </c>
      <c r="AA1098" s="88">
        <f t="shared" si="70"/>
        <v>7.0363793231003529</v>
      </c>
      <c r="AB1098" s="90">
        <f t="shared" si="71"/>
        <v>-7.8560075516903166E-3</v>
      </c>
      <c r="AD1098" s="100"/>
      <c r="AE1098" s="95">
        <v>1.82</v>
      </c>
    </row>
    <row r="1099" spans="1:31" x14ac:dyDescent="0.2">
      <c r="A1099" s="2" t="s">
        <v>120</v>
      </c>
      <c r="B1099" s="9">
        <v>38848</v>
      </c>
      <c r="D1099" s="13">
        <v>7.4</v>
      </c>
      <c r="F1099" s="13">
        <v>2.1</v>
      </c>
      <c r="H1099" s="23">
        <f t="shared" si="68"/>
        <v>3.981071705534957E-8</v>
      </c>
      <c r="I1099" s="24">
        <v>5.0000000000000001E-3</v>
      </c>
      <c r="J1099" s="25">
        <v>0.37</v>
      </c>
      <c r="K1099" s="29">
        <v>5</v>
      </c>
      <c r="L1099" s="25">
        <v>87.05</v>
      </c>
      <c r="M1099" s="29">
        <v>5</v>
      </c>
      <c r="N1099" s="25">
        <v>3</v>
      </c>
      <c r="O1099" s="25">
        <v>2.17</v>
      </c>
      <c r="P1099" s="25">
        <v>6.11</v>
      </c>
      <c r="Q1099" s="25">
        <v>0.21</v>
      </c>
      <c r="R1099" s="25">
        <v>13.6</v>
      </c>
      <c r="S1099" s="29">
        <v>10</v>
      </c>
      <c r="T1099" s="51">
        <v>0.12</v>
      </c>
      <c r="U1099" s="42">
        <v>2</v>
      </c>
      <c r="V1099" s="42">
        <v>0.48</v>
      </c>
      <c r="W1099" s="42">
        <v>0.02</v>
      </c>
      <c r="X1099" s="42">
        <v>25</v>
      </c>
      <c r="Y1099" s="44">
        <v>4.96</v>
      </c>
      <c r="Z1099" s="87">
        <f t="shared" si="69"/>
        <v>5.6297333255561908</v>
      </c>
      <c r="AA1099" s="88">
        <f t="shared" si="70"/>
        <v>5.7188223134617848</v>
      </c>
      <c r="AB1099" s="90">
        <f t="shared" si="71"/>
        <v>-7.8502490307483033E-3</v>
      </c>
      <c r="AC1099" s="19">
        <v>5.63</v>
      </c>
      <c r="AD1099" s="99">
        <v>5.72</v>
      </c>
      <c r="AE1099" s="95">
        <v>-1.64</v>
      </c>
    </row>
    <row r="1100" spans="1:31" x14ac:dyDescent="0.2">
      <c r="A1100" s="2" t="s">
        <v>328</v>
      </c>
      <c r="B1100" s="9">
        <v>37152</v>
      </c>
      <c r="D1100" s="13">
        <v>4.8899999999999997</v>
      </c>
      <c r="F1100" s="13">
        <v>0.93</v>
      </c>
      <c r="H1100" s="23">
        <f t="shared" si="68"/>
        <v>1.2882495516931347E-5</v>
      </c>
      <c r="I1100" s="24">
        <v>0.73</v>
      </c>
      <c r="J1100" s="25">
        <v>0.01</v>
      </c>
      <c r="K1100" s="29">
        <v>0.2</v>
      </c>
      <c r="L1100" s="25">
        <v>10.5</v>
      </c>
      <c r="M1100" s="29">
        <v>0.2</v>
      </c>
      <c r="N1100" s="25">
        <v>0.02</v>
      </c>
      <c r="O1100" s="25">
        <v>3.27</v>
      </c>
      <c r="P1100" s="25">
        <v>5.88</v>
      </c>
      <c r="Q1100" s="25">
        <v>0.01</v>
      </c>
      <c r="R1100" s="25">
        <v>30.7</v>
      </c>
      <c r="S1100" s="29">
        <v>2.7</v>
      </c>
      <c r="T1100" s="51">
        <v>0.02</v>
      </c>
      <c r="U1100" s="42">
        <v>23.8</v>
      </c>
      <c r="V1100" s="42">
        <v>19.649999999999999</v>
      </c>
      <c r="W1100" s="42">
        <v>3.2845000000000001E-3</v>
      </c>
      <c r="X1100" s="42">
        <v>58</v>
      </c>
      <c r="Y1100" s="44">
        <v>0.1</v>
      </c>
      <c r="Z1100" s="87">
        <f t="shared" si="69"/>
        <v>2.5095184669447193</v>
      </c>
      <c r="AA1100" s="88">
        <f t="shared" si="70"/>
        <v>2.549217909360157</v>
      </c>
      <c r="AB1100" s="90">
        <f t="shared" si="71"/>
        <v>-7.8476993980927667E-3</v>
      </c>
      <c r="AD1100" s="100"/>
      <c r="AE1100" s="96"/>
    </row>
    <row r="1101" spans="1:31" x14ac:dyDescent="0.2">
      <c r="A1101" s="2" t="s">
        <v>333</v>
      </c>
      <c r="B1101" s="9">
        <v>40325</v>
      </c>
      <c r="D1101" s="13">
        <v>5.72</v>
      </c>
      <c r="F1101" s="13">
        <v>25</v>
      </c>
      <c r="H1101" s="23">
        <f t="shared" si="68"/>
        <v>1.9054607179632462E-6</v>
      </c>
      <c r="I1101" s="24">
        <v>0.13</v>
      </c>
      <c r="J1101" s="25">
        <v>0.01</v>
      </c>
      <c r="K1101" s="36"/>
      <c r="L1101" s="25">
        <v>48.1</v>
      </c>
      <c r="M1101" s="29">
        <v>4.2</v>
      </c>
      <c r="N1101" s="25">
        <v>0.28000000000000003</v>
      </c>
      <c r="O1101" s="25">
        <v>18.8</v>
      </c>
      <c r="P1101" s="25">
        <v>6.64</v>
      </c>
      <c r="Q1101" s="25">
        <v>0.09</v>
      </c>
      <c r="R1101" s="25">
        <v>8.81</v>
      </c>
      <c r="S1101" s="36"/>
      <c r="T1101" s="51">
        <v>0.03</v>
      </c>
      <c r="U1101" s="42">
        <v>45.1</v>
      </c>
      <c r="V1101" s="42">
        <v>78.349999999999994</v>
      </c>
      <c r="W1101" s="42">
        <v>0.05</v>
      </c>
      <c r="X1101" s="42">
        <v>31</v>
      </c>
      <c r="Y1101" s="44">
        <v>0.82</v>
      </c>
      <c r="Z1101" s="87">
        <f t="shared" si="69"/>
        <v>3.8388211306791749</v>
      </c>
      <c r="AA1101" s="88">
        <f t="shared" si="70"/>
        <v>3.8991141073458611</v>
      </c>
      <c r="AB1101" s="90">
        <f t="shared" si="71"/>
        <v>-7.7918688657925318E-3</v>
      </c>
      <c r="AD1101" s="100"/>
      <c r="AE1101" s="96"/>
    </row>
    <row r="1102" spans="1:31" x14ac:dyDescent="0.2">
      <c r="A1102" s="2" t="s">
        <v>249</v>
      </c>
      <c r="B1102" s="9">
        <v>38849</v>
      </c>
      <c r="D1102" s="13">
        <v>7.69</v>
      </c>
      <c r="F1102" s="13">
        <v>1.5</v>
      </c>
      <c r="H1102" s="23">
        <f t="shared" si="68"/>
        <v>2.0417379446695271E-8</v>
      </c>
      <c r="I1102" s="24">
        <v>0.01</v>
      </c>
      <c r="J1102" s="25">
        <v>0.02</v>
      </c>
      <c r="K1102" s="29">
        <v>5</v>
      </c>
      <c r="L1102" s="25">
        <v>75.97</v>
      </c>
      <c r="M1102" s="29">
        <v>5</v>
      </c>
      <c r="N1102" s="25">
        <v>0.74</v>
      </c>
      <c r="O1102" s="25">
        <v>1</v>
      </c>
      <c r="P1102" s="25">
        <v>3.22</v>
      </c>
      <c r="Q1102" s="25">
        <v>0.1</v>
      </c>
      <c r="R1102" s="25">
        <v>19.3</v>
      </c>
      <c r="S1102" s="29">
        <v>10</v>
      </c>
      <c r="T1102" s="51">
        <v>0.09</v>
      </c>
      <c r="U1102" s="42">
        <v>61</v>
      </c>
      <c r="V1102" s="42">
        <v>1.81</v>
      </c>
      <c r="W1102" s="42">
        <v>0.02</v>
      </c>
      <c r="X1102" s="42">
        <v>51</v>
      </c>
      <c r="Y1102" s="44">
        <v>2.29</v>
      </c>
      <c r="Z1102" s="87">
        <f t="shared" si="69"/>
        <v>4.9532635566472845</v>
      </c>
      <c r="AA1102" s="88">
        <f t="shared" si="70"/>
        <v>5.0310246735205046</v>
      </c>
      <c r="AB1102" s="90">
        <f t="shared" si="71"/>
        <v>-7.788348561318866E-3</v>
      </c>
      <c r="AC1102" s="19">
        <v>4.95</v>
      </c>
      <c r="AD1102" s="99">
        <v>5.0199999999999996</v>
      </c>
      <c r="AE1102" s="95">
        <v>-1.42</v>
      </c>
    </row>
    <row r="1103" spans="1:31" x14ac:dyDescent="0.2">
      <c r="A1103" s="2" t="s">
        <v>313</v>
      </c>
      <c r="B1103" s="9">
        <v>41772</v>
      </c>
      <c r="C1103" s="19">
        <v>1.54</v>
      </c>
      <c r="D1103" s="13">
        <v>5.57</v>
      </c>
      <c r="F1103" s="13">
        <v>8.8000000000000007</v>
      </c>
      <c r="H1103" s="23">
        <f t="shared" si="68"/>
        <v>2.6915348039269108E-6</v>
      </c>
      <c r="J1103" s="25">
        <v>0.01</v>
      </c>
      <c r="K1103" s="36"/>
      <c r="L1103" s="25">
        <v>32</v>
      </c>
      <c r="M1103" s="36"/>
      <c r="N1103" s="25">
        <v>0.02</v>
      </c>
      <c r="O1103" s="25">
        <v>9.58</v>
      </c>
      <c r="P1103" s="25">
        <v>5.23</v>
      </c>
      <c r="Q1103" s="25">
        <v>0.01</v>
      </c>
      <c r="R1103" s="25">
        <v>7.22</v>
      </c>
      <c r="S1103" s="36"/>
      <c r="T1103" s="51">
        <v>0.01</v>
      </c>
      <c r="U1103" s="42">
        <v>21.6</v>
      </c>
      <c r="V1103" s="42">
        <v>74.81</v>
      </c>
      <c r="W1103" s="42">
        <v>3.2799999999999999E-3</v>
      </c>
      <c r="X1103" s="42">
        <v>27</v>
      </c>
      <c r="Y1103" s="44">
        <v>0.21</v>
      </c>
      <c r="Z1103" s="87">
        <f t="shared" si="69"/>
        <v>2.5877828531720026</v>
      </c>
      <c r="AA1103" s="88">
        <f t="shared" si="70"/>
        <v>2.6283083180785205</v>
      </c>
      <c r="AB1103" s="90">
        <f t="shared" si="71"/>
        <v>-7.7693168267229801E-3</v>
      </c>
      <c r="AC1103" s="19">
        <v>2.65</v>
      </c>
      <c r="AD1103" s="99">
        <v>2.62</v>
      </c>
      <c r="AE1103" s="95">
        <v>1.1000000000000001</v>
      </c>
    </row>
    <row r="1104" spans="1:31" x14ac:dyDescent="0.2">
      <c r="A1104" s="2" t="s">
        <v>185</v>
      </c>
      <c r="B1104" s="9">
        <v>35369</v>
      </c>
      <c r="C1104" s="19">
        <v>13.5</v>
      </c>
      <c r="D1104" s="12">
        <v>7.8</v>
      </c>
      <c r="F1104" s="13">
        <v>1</v>
      </c>
      <c r="H1104" s="23">
        <f t="shared" si="68"/>
        <v>1.5848931924611133E-8</v>
      </c>
      <c r="I1104" s="24">
        <v>0.54</v>
      </c>
      <c r="J1104" s="25">
        <v>0.48</v>
      </c>
      <c r="K1104" s="29">
        <v>1</v>
      </c>
      <c r="L1104" s="25">
        <v>32</v>
      </c>
      <c r="M1104" s="29">
        <v>1</v>
      </c>
      <c r="N1104" s="25">
        <v>0.4</v>
      </c>
      <c r="O1104" s="25">
        <v>5.2</v>
      </c>
      <c r="P1104" s="25">
        <v>6.8</v>
      </c>
      <c r="Q1104" s="25">
        <v>0.03</v>
      </c>
      <c r="R1104" s="25">
        <v>36</v>
      </c>
      <c r="S1104" s="29">
        <v>5</v>
      </c>
      <c r="T1104" s="51">
        <v>0.14000000000000001</v>
      </c>
      <c r="U1104" s="42">
        <v>1</v>
      </c>
      <c r="V1104" s="42">
        <v>0.22</v>
      </c>
      <c r="W1104" s="42">
        <v>3.2845000000000001E-3</v>
      </c>
      <c r="X1104" s="42">
        <v>7.1</v>
      </c>
      <c r="Y1104" s="44">
        <v>3.79</v>
      </c>
      <c r="Z1104" s="87">
        <f t="shared" si="69"/>
        <v>3.9572648333907328</v>
      </c>
      <c r="AA1104" s="88">
        <f t="shared" si="70"/>
        <v>4.0191424793420687</v>
      </c>
      <c r="AB1104" s="90">
        <f t="shared" si="71"/>
        <v>-7.7575835241713601E-3</v>
      </c>
    </row>
    <row r="1105" spans="1:31" x14ac:dyDescent="0.2">
      <c r="A1105" s="2" t="s">
        <v>328</v>
      </c>
      <c r="B1105" s="9">
        <v>37525</v>
      </c>
      <c r="C1105" s="19">
        <v>7.11</v>
      </c>
      <c r="D1105" s="12">
        <v>5.09</v>
      </c>
      <c r="F1105" s="13">
        <v>0.8</v>
      </c>
      <c r="H1105" s="23">
        <f t="shared" si="68"/>
        <v>8.128305161640983E-6</v>
      </c>
      <c r="I1105" s="24">
        <v>0.02</v>
      </c>
      <c r="J1105" s="25">
        <v>0.01</v>
      </c>
      <c r="K1105" s="29">
        <v>0.2</v>
      </c>
      <c r="L1105" s="27">
        <v>9.83</v>
      </c>
      <c r="M1105" s="29">
        <v>0.3</v>
      </c>
      <c r="N1105" s="27">
        <v>0.04</v>
      </c>
      <c r="O1105" s="27">
        <v>3.33</v>
      </c>
      <c r="P1105" s="27">
        <v>5.55</v>
      </c>
      <c r="Q1105" s="27">
        <v>0.03</v>
      </c>
      <c r="R1105" s="27">
        <v>31.5</v>
      </c>
      <c r="S1105" s="29">
        <v>2.7</v>
      </c>
      <c r="T1105" s="51">
        <v>0.01</v>
      </c>
      <c r="U1105" s="41">
        <v>19.100000000000001</v>
      </c>
      <c r="V1105" s="42">
        <v>16.420000000000002</v>
      </c>
      <c r="W1105" s="42">
        <v>3.2845000000000001E-3</v>
      </c>
      <c r="X1105" s="41">
        <v>60</v>
      </c>
      <c r="Y1105" s="43">
        <v>0.09</v>
      </c>
      <c r="Z1105" s="87">
        <f t="shared" si="69"/>
        <v>2.4077604254353844</v>
      </c>
      <c r="AA1105" s="88">
        <f t="shared" si="70"/>
        <v>2.4453774142401352</v>
      </c>
      <c r="AB1105" s="90">
        <f t="shared" si="71"/>
        <v>-7.7510654029282443E-3</v>
      </c>
    </row>
    <row r="1106" spans="1:31" x14ac:dyDescent="0.2">
      <c r="A1106" s="2" t="s">
        <v>385</v>
      </c>
      <c r="B1106" s="9">
        <v>41785</v>
      </c>
      <c r="C1106" s="18">
        <v>3.44</v>
      </c>
      <c r="D1106" s="12">
        <v>5.49</v>
      </c>
      <c r="F1106" s="12">
        <v>2.6</v>
      </c>
      <c r="H1106" s="23">
        <f t="shared" si="68"/>
        <v>3.2359365692962801E-6</v>
      </c>
      <c r="J1106" s="25">
        <v>0.01</v>
      </c>
      <c r="K1106" s="36"/>
      <c r="L1106" s="25">
        <v>38.5</v>
      </c>
      <c r="M1106" s="36"/>
      <c r="N1106" s="25">
        <v>0.02</v>
      </c>
      <c r="O1106" s="25">
        <v>13.1</v>
      </c>
      <c r="P1106" s="25">
        <v>7.02</v>
      </c>
      <c r="Q1106" s="25">
        <v>0.02</v>
      </c>
      <c r="R1106" s="25">
        <v>6.31</v>
      </c>
      <c r="S1106" s="36"/>
      <c r="T1106" s="51">
        <v>0.01</v>
      </c>
      <c r="U1106" s="42">
        <v>21.2</v>
      </c>
      <c r="V1106" s="42">
        <v>109.34</v>
      </c>
      <c r="W1106" s="42">
        <v>3.2799999999999999E-3</v>
      </c>
      <c r="X1106" s="42">
        <v>26</v>
      </c>
      <c r="Y1106" s="44">
        <v>0.22</v>
      </c>
      <c r="Z1106" s="87">
        <f t="shared" si="69"/>
        <v>3.1102063769810506</v>
      </c>
      <c r="AA1106" s="88">
        <f t="shared" si="70"/>
        <v>3.1587077958667122</v>
      </c>
      <c r="AB1106" s="90">
        <f t="shared" si="71"/>
        <v>-7.7368133536958291E-3</v>
      </c>
      <c r="AC1106" s="19">
        <v>3.13</v>
      </c>
      <c r="AD1106" s="13">
        <v>3.16</v>
      </c>
      <c r="AE1106" s="94">
        <v>0.88</v>
      </c>
    </row>
    <row r="1107" spans="1:31" x14ac:dyDescent="0.2">
      <c r="A1107" s="2" t="s">
        <v>103</v>
      </c>
      <c r="B1107" s="9">
        <v>34949</v>
      </c>
      <c r="C1107" s="19">
        <v>15.23</v>
      </c>
      <c r="D1107" s="13">
        <v>6.45</v>
      </c>
      <c r="E1107" s="16"/>
      <c r="F1107" s="13">
        <v>3.2</v>
      </c>
      <c r="H1107" s="23">
        <f t="shared" si="68"/>
        <v>3.5481338923357463E-7</v>
      </c>
      <c r="J1107" s="25">
        <v>0.53</v>
      </c>
      <c r="K1107" s="29">
        <v>1</v>
      </c>
      <c r="L1107" s="25">
        <v>101</v>
      </c>
      <c r="M1107" s="29">
        <v>1</v>
      </c>
      <c r="N1107" s="25">
        <v>4.58</v>
      </c>
      <c r="O1107" s="25">
        <v>2.9</v>
      </c>
      <c r="P1107" s="25">
        <v>11.7</v>
      </c>
      <c r="Q1107" s="25">
        <v>0.2</v>
      </c>
      <c r="R1107" s="25">
        <v>13.3</v>
      </c>
      <c r="S1107" s="29">
        <v>5</v>
      </c>
      <c r="T1107" s="51">
        <v>0.02</v>
      </c>
      <c r="U1107" s="42">
        <v>4.9800000000000004</v>
      </c>
      <c r="V1107" s="42">
        <v>0.22</v>
      </c>
      <c r="W1107" s="42">
        <v>3.2845000000000001E-3</v>
      </c>
      <c r="X1107" s="42">
        <v>20</v>
      </c>
      <c r="Y1107" s="44">
        <v>6.29</v>
      </c>
      <c r="Z1107" s="87">
        <f t="shared" si="69"/>
        <v>6.8559044113898349</v>
      </c>
      <c r="AA1107" s="88">
        <f t="shared" si="70"/>
        <v>6.9621008660246071</v>
      </c>
      <c r="AB1107" s="90">
        <f t="shared" si="71"/>
        <v>-7.6853679313866339E-3</v>
      </c>
      <c r="AE1107" s="96"/>
    </row>
    <row r="1108" spans="1:31" x14ac:dyDescent="0.2">
      <c r="A1108" s="2" t="s">
        <v>138</v>
      </c>
      <c r="B1108" s="9">
        <v>42331</v>
      </c>
      <c r="C1108" s="18">
        <v>29.89</v>
      </c>
      <c r="D1108" s="12">
        <v>7.22</v>
      </c>
      <c r="F1108" s="12">
        <v>2.7</v>
      </c>
      <c r="H1108" s="23">
        <f t="shared" si="68"/>
        <v>6.0255958607435649E-8</v>
      </c>
      <c r="I1108" s="24">
        <v>2.3E-3</v>
      </c>
      <c r="J1108" s="25">
        <v>0.32</v>
      </c>
      <c r="K1108" s="29">
        <v>2.1</v>
      </c>
      <c r="L1108" s="25">
        <v>90</v>
      </c>
      <c r="M1108" s="29">
        <v>0.2</v>
      </c>
      <c r="N1108" s="25">
        <v>2.88</v>
      </c>
      <c r="O1108" s="25">
        <v>1.89</v>
      </c>
      <c r="P1108" s="25">
        <v>10.7</v>
      </c>
      <c r="Q1108" s="25">
        <v>0.22</v>
      </c>
      <c r="R1108" s="25">
        <v>8.4700000000000006</v>
      </c>
      <c r="S1108" s="29">
        <v>5.44</v>
      </c>
      <c r="T1108" s="51">
        <v>0.02</v>
      </c>
      <c r="U1108" s="42">
        <v>16.7</v>
      </c>
      <c r="V1108" s="42">
        <v>0.22</v>
      </c>
      <c r="W1108" s="42">
        <v>9.1999999999999998E-3</v>
      </c>
      <c r="X1108" s="42">
        <v>13</v>
      </c>
      <c r="Y1108" s="44">
        <v>5.29</v>
      </c>
      <c r="Z1108" s="87">
        <f t="shared" si="69"/>
        <v>5.9172484998760106</v>
      </c>
      <c r="AA1108" s="88">
        <f t="shared" si="70"/>
        <v>6.0087570090718199</v>
      </c>
      <c r="AB1108" s="90">
        <f t="shared" si="71"/>
        <v>-7.6730225495160393E-3</v>
      </c>
      <c r="AC1108" s="19">
        <v>5.97</v>
      </c>
      <c r="AD1108" s="13">
        <v>6.01</v>
      </c>
      <c r="AE1108" s="94">
        <v>0.6</v>
      </c>
    </row>
    <row r="1109" spans="1:31" x14ac:dyDescent="0.2">
      <c r="A1109" s="2" t="s">
        <v>332</v>
      </c>
      <c r="B1109" s="9">
        <v>38678</v>
      </c>
      <c r="C1109" s="18">
        <v>24.84</v>
      </c>
      <c r="D1109" s="12">
        <v>7.2</v>
      </c>
      <c r="F1109" s="12">
        <v>2</v>
      </c>
      <c r="H1109" s="23">
        <f t="shared" si="68"/>
        <v>6.3095734448019177E-8</v>
      </c>
      <c r="I1109" s="24">
        <v>0.02</v>
      </c>
      <c r="J1109" s="25">
        <v>0.06</v>
      </c>
      <c r="K1109" s="29">
        <v>1</v>
      </c>
      <c r="L1109" s="25">
        <v>107</v>
      </c>
      <c r="M1109" s="29">
        <v>1</v>
      </c>
      <c r="N1109" s="25">
        <v>0.01</v>
      </c>
      <c r="O1109" s="25">
        <v>1.1000000000000001</v>
      </c>
      <c r="P1109" s="25">
        <v>6.2</v>
      </c>
      <c r="Q1109" s="25">
        <v>0.01</v>
      </c>
      <c r="R1109" s="25">
        <v>12.7</v>
      </c>
      <c r="S1109" s="29">
        <v>5</v>
      </c>
      <c r="T1109" s="51">
        <v>0.03</v>
      </c>
      <c r="U1109" s="42">
        <v>52</v>
      </c>
      <c r="V1109" s="42">
        <v>38.950000000000003</v>
      </c>
      <c r="W1109" s="42">
        <v>0.03</v>
      </c>
      <c r="X1109" s="42">
        <v>15</v>
      </c>
      <c r="Y1109" s="44">
        <v>4.4000000000000004</v>
      </c>
      <c r="Z1109" s="87">
        <f t="shared" si="69"/>
        <v>6.4362260013459487</v>
      </c>
      <c r="AA1109" s="88">
        <f t="shared" si="70"/>
        <v>6.5355007970612142</v>
      </c>
      <c r="AB1109" s="90">
        <f t="shared" si="71"/>
        <v>-7.6531673275338939E-3</v>
      </c>
      <c r="AC1109" s="19">
        <v>6.43</v>
      </c>
      <c r="AD1109" s="13">
        <v>-6.53</v>
      </c>
      <c r="AE1109" s="94">
        <v>-1.55</v>
      </c>
    </row>
    <row r="1110" spans="1:31" x14ac:dyDescent="0.2">
      <c r="A1110" s="2" t="s">
        <v>272</v>
      </c>
      <c r="B1110" s="9">
        <v>38995</v>
      </c>
      <c r="C1110" s="18">
        <v>15.32</v>
      </c>
      <c r="D1110" s="12">
        <v>7.44</v>
      </c>
      <c r="F1110" s="12">
        <v>1.2</v>
      </c>
      <c r="H1110" s="23">
        <f t="shared" si="68"/>
        <v>3.630780547701001E-8</v>
      </c>
      <c r="I1110" s="32">
        <v>4.0000000000000001E-3</v>
      </c>
      <c r="J1110" s="25">
        <v>0.02</v>
      </c>
      <c r="K1110" s="29">
        <v>5</v>
      </c>
      <c r="L1110" s="25">
        <v>128</v>
      </c>
      <c r="M1110" s="29">
        <v>1</v>
      </c>
      <c r="N1110" s="35"/>
      <c r="O1110" s="25">
        <v>1.9</v>
      </c>
      <c r="P1110" s="25">
        <v>10.7</v>
      </c>
      <c r="Q1110" s="25">
        <v>0.01</v>
      </c>
      <c r="R1110" s="25">
        <v>31</v>
      </c>
      <c r="S1110" s="29">
        <v>5</v>
      </c>
      <c r="T1110" s="51">
        <v>0.03</v>
      </c>
      <c r="U1110" s="42">
        <v>56</v>
      </c>
      <c r="V1110" s="42">
        <v>61.97</v>
      </c>
      <c r="W1110" s="42">
        <v>0.01</v>
      </c>
      <c r="X1110" s="42">
        <v>65</v>
      </c>
      <c r="Y1110" s="44">
        <v>4.8</v>
      </c>
      <c r="Z1110" s="87">
        <f t="shared" si="69"/>
        <v>8.6664473817132865</v>
      </c>
      <c r="AA1110" s="88">
        <f t="shared" si="70"/>
        <v>8.8000661862953464</v>
      </c>
      <c r="AB1110" s="90">
        <f t="shared" si="71"/>
        <v>-7.6499986137355883E-3</v>
      </c>
      <c r="AD1110" s="100"/>
      <c r="AE1110" s="96"/>
    </row>
    <row r="1111" spans="1:31" x14ac:dyDescent="0.2">
      <c r="A1111" s="2" t="s">
        <v>125</v>
      </c>
      <c r="B1111" s="9">
        <v>40071</v>
      </c>
      <c r="C1111" s="19">
        <v>8.9600000000000009</v>
      </c>
      <c r="D1111" s="12">
        <v>7.25</v>
      </c>
      <c r="F1111" s="12">
        <v>2.4</v>
      </c>
      <c r="H1111" s="23">
        <f t="shared" si="68"/>
        <v>5.6234132519034806E-8</v>
      </c>
      <c r="I1111" s="24">
        <v>0.05</v>
      </c>
      <c r="J1111" s="25">
        <v>0.26</v>
      </c>
      <c r="K1111" s="29">
        <v>0.6</v>
      </c>
      <c r="L1111" s="25">
        <v>104</v>
      </c>
      <c r="M1111" s="29">
        <v>0.2</v>
      </c>
      <c r="N1111" s="25">
        <v>2.69</v>
      </c>
      <c r="O1111" s="25">
        <v>1.95</v>
      </c>
      <c r="P1111" s="25">
        <v>8.83</v>
      </c>
      <c r="Q1111" s="25">
        <v>0.17</v>
      </c>
      <c r="R1111" s="25">
        <v>12.2</v>
      </c>
      <c r="S1111" s="29">
        <v>5.9</v>
      </c>
      <c r="T1111" s="51">
        <v>0.01</v>
      </c>
      <c r="U1111" s="42">
        <v>24.7</v>
      </c>
      <c r="V1111" s="42">
        <v>0.22</v>
      </c>
      <c r="W1111" s="42">
        <v>4.9300000000000004E-3</v>
      </c>
      <c r="X1111" s="42">
        <v>21</v>
      </c>
      <c r="Y1111" s="44">
        <v>5.61</v>
      </c>
      <c r="Z1111" s="87">
        <f t="shared" si="69"/>
        <v>6.6191306063086977</v>
      </c>
      <c r="AA1111" s="88">
        <f t="shared" si="70"/>
        <v>6.7205634788818953</v>
      </c>
      <c r="AB1111" s="90">
        <f t="shared" si="71"/>
        <v>-7.603837983496637E-3</v>
      </c>
      <c r="AE1111" s="94">
        <v>0.81</v>
      </c>
    </row>
    <row r="1112" spans="1:31" x14ac:dyDescent="0.2">
      <c r="A1112" s="2" t="s">
        <v>270</v>
      </c>
      <c r="B1112" s="9">
        <v>38679</v>
      </c>
      <c r="C1112" s="18">
        <v>19.32</v>
      </c>
      <c r="D1112" s="12">
        <v>7.2</v>
      </c>
      <c r="F1112" s="12">
        <v>1.1000000000000001</v>
      </c>
      <c r="G1112" s="16"/>
      <c r="H1112" s="23">
        <f t="shared" si="68"/>
        <v>6.3095734448019177E-8</v>
      </c>
      <c r="I1112" s="28"/>
      <c r="J1112" s="25">
        <v>0.01</v>
      </c>
      <c r="K1112" s="29">
        <v>1</v>
      </c>
      <c r="L1112" s="25">
        <v>101</v>
      </c>
      <c r="M1112" s="29">
        <v>1</v>
      </c>
      <c r="N1112" s="25">
        <v>0.04</v>
      </c>
      <c r="O1112" s="25">
        <v>0.5</v>
      </c>
      <c r="P1112" s="25">
        <v>5</v>
      </c>
      <c r="Q1112" s="25">
        <v>0.01</v>
      </c>
      <c r="R1112" s="25">
        <v>8.6</v>
      </c>
      <c r="S1112" s="29">
        <v>5</v>
      </c>
      <c r="T1112" s="51">
        <v>0.03</v>
      </c>
      <c r="U1112" s="42">
        <v>62</v>
      </c>
      <c r="V1112" s="42">
        <v>50.02</v>
      </c>
      <c r="W1112" s="42">
        <v>0.03</v>
      </c>
      <c r="X1112" s="42">
        <v>33</v>
      </c>
      <c r="Y1112" s="44">
        <v>2.9</v>
      </c>
      <c r="Z1112" s="87">
        <f t="shared" si="69"/>
        <v>5.8404889814548167</v>
      </c>
      <c r="AA1112" s="88">
        <f t="shared" si="70"/>
        <v>5.9299881232513831</v>
      </c>
      <c r="AB1112" s="90">
        <f t="shared" si="71"/>
        <v>-7.6036970294757191E-3</v>
      </c>
      <c r="AC1112" s="19">
        <v>5.84</v>
      </c>
      <c r="AD1112" s="99">
        <v>-5.92</v>
      </c>
      <c r="AE1112" s="95">
        <v>-1.49</v>
      </c>
    </row>
    <row r="1113" spans="1:31" x14ac:dyDescent="0.2">
      <c r="A1113" s="2" t="s">
        <v>334</v>
      </c>
      <c r="B1113" s="9">
        <v>42156</v>
      </c>
      <c r="C1113" s="18">
        <v>2.5</v>
      </c>
      <c r="D1113" s="12">
        <v>5.12</v>
      </c>
      <c r="F1113" s="12">
        <v>5.9</v>
      </c>
      <c r="H1113" s="23">
        <f t="shared" si="68"/>
        <v>7.5857757502918323E-6</v>
      </c>
      <c r="I1113" s="32">
        <v>0.24</v>
      </c>
      <c r="J1113" s="25">
        <v>0.06</v>
      </c>
      <c r="K1113" s="36"/>
      <c r="L1113" s="25">
        <v>31.6</v>
      </c>
      <c r="M1113" s="36"/>
      <c r="N1113" s="25">
        <v>4.4800000000000004</v>
      </c>
      <c r="O1113" s="25">
        <v>13.4</v>
      </c>
      <c r="P1113" s="25">
        <v>12.5</v>
      </c>
      <c r="Q1113" s="25">
        <v>0.08</v>
      </c>
      <c r="R1113" s="25">
        <v>10.6</v>
      </c>
      <c r="S1113" s="36"/>
      <c r="T1113" s="51">
        <v>0.01</v>
      </c>
      <c r="U1113" s="42">
        <v>107</v>
      </c>
      <c r="V1113" s="42">
        <v>32.840000000000003</v>
      </c>
      <c r="W1113" s="42">
        <v>7.5500000000000003E-3</v>
      </c>
      <c r="X1113" s="42">
        <v>28</v>
      </c>
      <c r="Y1113" s="44">
        <v>0.11</v>
      </c>
      <c r="Z1113" s="87">
        <f t="shared" si="69"/>
        <v>3.6023800605047493</v>
      </c>
      <c r="AA1113" s="88">
        <f t="shared" si="70"/>
        <v>3.6575447079095027</v>
      </c>
      <c r="AB1113" s="90">
        <f t="shared" si="71"/>
        <v>-7.5985150210864626E-3</v>
      </c>
      <c r="AC1113" s="19">
        <v>3.75</v>
      </c>
      <c r="AD1113" s="99">
        <v>3.66</v>
      </c>
      <c r="AE1113" s="95">
        <v>2.54</v>
      </c>
    </row>
    <row r="1114" spans="1:31" x14ac:dyDescent="0.2">
      <c r="A1114" s="2" t="s">
        <v>279</v>
      </c>
      <c r="B1114" s="9">
        <v>42152</v>
      </c>
      <c r="C1114" s="18">
        <v>4.32</v>
      </c>
      <c r="D1114" s="12">
        <v>5.76</v>
      </c>
      <c r="F1114" s="12">
        <v>1.3</v>
      </c>
      <c r="H1114" s="23">
        <f t="shared" si="68"/>
        <v>1.7378008287493753E-6</v>
      </c>
      <c r="I1114" s="28"/>
      <c r="J1114" s="25">
        <v>0.01</v>
      </c>
      <c r="K1114" s="33"/>
      <c r="L1114" s="25">
        <v>72.2</v>
      </c>
      <c r="M1114" s="33"/>
      <c r="N1114" s="25">
        <v>0.11</v>
      </c>
      <c r="O1114" s="25">
        <v>3.58</v>
      </c>
      <c r="P1114" s="25">
        <v>4.93</v>
      </c>
      <c r="Q1114" s="25">
        <v>0.06</v>
      </c>
      <c r="R1114" s="25">
        <v>18.899999999999999</v>
      </c>
      <c r="S1114" s="34"/>
      <c r="T1114" s="51">
        <v>0.13</v>
      </c>
      <c r="U1114" s="42">
        <v>48.7</v>
      </c>
      <c r="V1114" s="42">
        <v>66.400000000000006</v>
      </c>
      <c r="W1114" s="42">
        <v>0.02</v>
      </c>
      <c r="X1114" s="42">
        <v>42</v>
      </c>
      <c r="Y1114" s="44">
        <v>1.73</v>
      </c>
      <c r="Z1114" s="87">
        <f t="shared" si="69"/>
        <v>4.9287260997500253</v>
      </c>
      <c r="AA1114" s="88">
        <f t="shared" si="70"/>
        <v>5.0041204343974304</v>
      </c>
      <c r="AB1114" s="90">
        <f t="shared" si="71"/>
        <v>-7.5904056695341102E-3</v>
      </c>
      <c r="AC1114" s="19">
        <v>4.93</v>
      </c>
      <c r="AD1114" s="99">
        <v>5</v>
      </c>
      <c r="AE1114" s="95">
        <v>1.42</v>
      </c>
    </row>
    <row r="1115" spans="1:31" x14ac:dyDescent="0.2">
      <c r="A1115" s="2" t="s">
        <v>363</v>
      </c>
      <c r="B1115" s="9">
        <v>41778</v>
      </c>
      <c r="C1115" s="19">
        <v>2.97</v>
      </c>
      <c r="D1115" s="12">
        <v>5.58</v>
      </c>
      <c r="F1115" s="12">
        <v>2.2999999999999998</v>
      </c>
      <c r="H1115" s="23">
        <f t="shared" si="68"/>
        <v>2.630267991895377E-6</v>
      </c>
      <c r="I1115" s="24">
        <v>0.12</v>
      </c>
      <c r="J1115" s="25">
        <v>0.01</v>
      </c>
      <c r="K1115" s="29">
        <v>0.2</v>
      </c>
      <c r="L1115" s="25">
        <v>15.8</v>
      </c>
      <c r="M1115" s="29">
        <v>0.2</v>
      </c>
      <c r="N1115" s="25">
        <v>3.0000000000000001E-3</v>
      </c>
      <c r="O1115" s="25">
        <v>8.74</v>
      </c>
      <c r="P1115" s="25">
        <v>2.68</v>
      </c>
      <c r="Q1115" s="25">
        <v>0.47</v>
      </c>
      <c r="R1115" s="25">
        <v>32.700000000000003</v>
      </c>
      <c r="S1115" s="29">
        <v>7.6</v>
      </c>
      <c r="T1115" s="51">
        <v>0.04</v>
      </c>
      <c r="U1115" s="42">
        <v>24.1</v>
      </c>
      <c r="V1115" s="42">
        <v>27.97</v>
      </c>
      <c r="W1115" s="42">
        <v>0.03</v>
      </c>
      <c r="X1115" s="42">
        <v>49</v>
      </c>
      <c r="Y1115" s="44">
        <v>0.39</v>
      </c>
      <c r="Z1115" s="87">
        <f t="shared" si="69"/>
        <v>2.6859139168927801</v>
      </c>
      <c r="AA1115" s="88">
        <f t="shared" si="70"/>
        <v>2.7269907515739331</v>
      </c>
      <c r="AB1115" s="90">
        <f t="shared" si="71"/>
        <v>-7.5886861485754938E-3</v>
      </c>
      <c r="AC1115" s="19">
        <v>2.68</v>
      </c>
      <c r="AD1115" s="99">
        <v>2.73</v>
      </c>
      <c r="AE1115" s="95">
        <v>1.75</v>
      </c>
    </row>
    <row r="1116" spans="1:31" x14ac:dyDescent="0.2">
      <c r="A1116" s="2" t="s">
        <v>127</v>
      </c>
      <c r="B1116" s="9">
        <v>36822</v>
      </c>
      <c r="C1116" s="18">
        <v>10</v>
      </c>
      <c r="D1116" s="12">
        <v>7.18</v>
      </c>
      <c r="F1116" s="12">
        <v>1.5</v>
      </c>
      <c r="H1116" s="23">
        <f t="shared" si="68"/>
        <v>6.606934480075943E-8</v>
      </c>
      <c r="I1116" s="28"/>
      <c r="J1116" s="25">
        <v>0.95</v>
      </c>
      <c r="K1116" s="36"/>
      <c r="L1116" s="25">
        <v>87.6</v>
      </c>
      <c r="M1116" s="36"/>
      <c r="N1116" s="35"/>
      <c r="O1116" s="25">
        <v>5.85</v>
      </c>
      <c r="P1116" s="25">
        <v>14.7</v>
      </c>
      <c r="Q1116" s="35"/>
      <c r="R1116" s="25">
        <v>30.5</v>
      </c>
      <c r="S1116" s="36"/>
      <c r="T1116" s="51">
        <v>0.01</v>
      </c>
      <c r="U1116" s="42">
        <v>8.99</v>
      </c>
      <c r="V1116" s="42">
        <v>0.22</v>
      </c>
      <c r="W1116" s="42">
        <v>4.5982999999999996E-3</v>
      </c>
      <c r="X1116" s="42">
        <v>35</v>
      </c>
      <c r="Y1116" s="44">
        <v>6.04</v>
      </c>
      <c r="Z1116" s="87">
        <f t="shared" si="69"/>
        <v>7.1096943204563416</v>
      </c>
      <c r="AA1116" s="88">
        <f t="shared" si="70"/>
        <v>7.2184255035823615</v>
      </c>
      <c r="AB1116" s="90">
        <f t="shared" si="71"/>
        <v>-7.5886567436153308E-3</v>
      </c>
      <c r="AD1116" s="100"/>
      <c r="AE1116" s="96"/>
    </row>
    <row r="1117" spans="1:31" x14ac:dyDescent="0.2">
      <c r="A1117" s="2" t="s">
        <v>216</v>
      </c>
      <c r="B1117" s="9">
        <v>40855</v>
      </c>
      <c r="C1117" s="18">
        <v>1.55</v>
      </c>
      <c r="D1117" s="12">
        <v>7.45</v>
      </c>
      <c r="F1117" s="12">
        <v>1</v>
      </c>
      <c r="H1117" s="23">
        <f t="shared" si="68"/>
        <v>3.5481338923357426E-8</v>
      </c>
      <c r="I1117" s="32">
        <v>5.0000000000000001E-3</v>
      </c>
      <c r="J1117" s="25">
        <v>0.01</v>
      </c>
      <c r="K1117" s="36"/>
      <c r="L1117" s="25">
        <v>82.1</v>
      </c>
      <c r="M1117" s="36"/>
      <c r="N1117" s="25">
        <v>3.11</v>
      </c>
      <c r="O1117" s="25">
        <v>1.46</v>
      </c>
      <c r="P1117" s="25">
        <v>5.37</v>
      </c>
      <c r="Q1117" s="25">
        <v>0.16</v>
      </c>
      <c r="R1117" s="25">
        <v>23.1</v>
      </c>
      <c r="S1117" s="36"/>
      <c r="T1117" s="51">
        <v>0.01</v>
      </c>
      <c r="U1117" s="42">
        <v>74.400000000000006</v>
      </c>
      <c r="V1117" s="42">
        <v>0.22</v>
      </c>
      <c r="W1117" s="42">
        <v>3.2799999999999999E-3</v>
      </c>
      <c r="X1117" s="42">
        <v>54</v>
      </c>
      <c r="Y1117" s="44">
        <v>2.71</v>
      </c>
      <c r="Z1117" s="87">
        <f t="shared" si="69"/>
        <v>5.6990305649439268</v>
      </c>
      <c r="AA1117" s="88">
        <f t="shared" si="70"/>
        <v>5.786078410235671</v>
      </c>
      <c r="AB1117" s="90">
        <f t="shared" si="71"/>
        <v>-7.5791919327768539E-3</v>
      </c>
      <c r="AC1117" s="19">
        <v>5.76</v>
      </c>
      <c r="AD1117" s="99">
        <v>5.78</v>
      </c>
      <c r="AE1117" s="95">
        <v>0.47</v>
      </c>
    </row>
    <row r="1118" spans="1:31" x14ac:dyDescent="0.2">
      <c r="A1118" s="2" t="s">
        <v>113</v>
      </c>
      <c r="B1118" s="9">
        <v>34954</v>
      </c>
      <c r="C1118" s="19">
        <v>14.33</v>
      </c>
      <c r="D1118" s="13">
        <v>7.79</v>
      </c>
      <c r="F1118" s="13">
        <v>1.4</v>
      </c>
      <c r="H1118" s="23">
        <f t="shared" si="68"/>
        <v>1.6218100973589297E-8</v>
      </c>
      <c r="I1118" s="24">
        <v>2E-3</v>
      </c>
      <c r="J1118" s="35"/>
      <c r="K1118" s="29">
        <v>1</v>
      </c>
      <c r="L1118" s="25">
        <v>24.3</v>
      </c>
      <c r="M1118" s="29">
        <v>1</v>
      </c>
      <c r="N1118" s="25">
        <v>0.41</v>
      </c>
      <c r="O1118" s="25">
        <v>2.5</v>
      </c>
      <c r="P1118" s="25">
        <v>5.0999999999999996</v>
      </c>
      <c r="Q1118" s="35"/>
      <c r="R1118" s="25">
        <v>29.7</v>
      </c>
      <c r="S1118" s="29">
        <v>9</v>
      </c>
      <c r="T1118" s="51">
        <v>0.26</v>
      </c>
      <c r="U1118" s="42">
        <v>10.7</v>
      </c>
      <c r="V1118" s="42">
        <v>0.22</v>
      </c>
      <c r="W1118" s="42">
        <v>0.01</v>
      </c>
      <c r="X1118" s="42">
        <v>9</v>
      </c>
      <c r="Y1118" s="44">
        <v>2.56</v>
      </c>
      <c r="Z1118" s="87">
        <f t="shared" si="69"/>
        <v>3.0028645051077465</v>
      </c>
      <c r="AA1118" s="88">
        <f t="shared" si="70"/>
        <v>3.0486118424302369</v>
      </c>
      <c r="AB1118" s="90">
        <f t="shared" si="71"/>
        <v>-7.5596986082747345E-3</v>
      </c>
      <c r="AD1118" s="100"/>
      <c r="AE1118" s="96"/>
    </row>
    <row r="1119" spans="1:31" x14ac:dyDescent="0.2">
      <c r="A1119" s="2" t="s">
        <v>174</v>
      </c>
      <c r="B1119" s="9">
        <v>39765</v>
      </c>
      <c r="C1119" s="19">
        <v>3.1</v>
      </c>
      <c r="D1119" s="12">
        <v>6.96</v>
      </c>
      <c r="F1119" s="12">
        <v>14</v>
      </c>
      <c r="H1119" s="23">
        <f t="shared" si="68"/>
        <v>1.0964781961431838E-7</v>
      </c>
      <c r="I1119" s="24">
        <v>5.0000000000000001E-3</v>
      </c>
      <c r="J1119" s="25">
        <v>2.76</v>
      </c>
      <c r="K1119" s="33"/>
      <c r="L1119" s="25">
        <v>130</v>
      </c>
      <c r="M1119" s="33"/>
      <c r="N1119" s="25">
        <v>1.1599999999999999</v>
      </c>
      <c r="O1119" s="25">
        <v>2.06</v>
      </c>
      <c r="P1119" s="25">
        <v>8.08</v>
      </c>
      <c r="Q1119" s="25">
        <v>0.36</v>
      </c>
      <c r="R1119" s="25">
        <v>20</v>
      </c>
      <c r="S1119" s="34"/>
      <c r="T1119" s="51">
        <v>0.38</v>
      </c>
      <c r="U1119" s="42">
        <v>96.4</v>
      </c>
      <c r="V1119" s="42">
        <v>0.22</v>
      </c>
      <c r="W1119" s="42">
        <v>5.5799999999999999E-3</v>
      </c>
      <c r="X1119" s="42">
        <v>41</v>
      </c>
      <c r="Y1119" s="44">
        <v>5.23</v>
      </c>
      <c r="Z1119" s="87">
        <f t="shared" si="69"/>
        <v>8.2829362963597788</v>
      </c>
      <c r="AA1119" s="88">
        <f t="shared" si="70"/>
        <v>8.4091020058924446</v>
      </c>
      <c r="AB1119" s="90">
        <f t="shared" si="71"/>
        <v>-7.5584363783566533E-3</v>
      </c>
      <c r="AD1119" s="100"/>
      <c r="AE1119" s="95">
        <v>1.99</v>
      </c>
    </row>
    <row r="1120" spans="1:31" x14ac:dyDescent="0.2">
      <c r="A1120" s="2" t="s">
        <v>285</v>
      </c>
      <c r="B1120" s="9">
        <v>39904</v>
      </c>
      <c r="C1120" s="19">
        <v>5.41</v>
      </c>
      <c r="D1120" s="12">
        <v>6.74</v>
      </c>
      <c r="F1120" s="12">
        <v>1.7</v>
      </c>
      <c r="G1120" s="16"/>
      <c r="H1120" s="23">
        <f t="shared" si="68"/>
        <v>1.8197008586099811E-7</v>
      </c>
      <c r="I1120" s="32">
        <v>0.2</v>
      </c>
      <c r="J1120" s="25">
        <v>0.01</v>
      </c>
      <c r="K1120" s="33"/>
      <c r="L1120" s="25">
        <v>78.400000000000006</v>
      </c>
      <c r="M1120" s="33"/>
      <c r="N1120" s="25">
        <v>0.46</v>
      </c>
      <c r="O1120" s="25">
        <v>2.13</v>
      </c>
      <c r="P1120" s="25">
        <v>7.89</v>
      </c>
      <c r="Q1120" s="25">
        <v>0.14000000000000001</v>
      </c>
      <c r="R1120" s="25">
        <v>14.8</v>
      </c>
      <c r="S1120" s="34"/>
      <c r="T1120" s="51">
        <v>0.08</v>
      </c>
      <c r="U1120" s="42">
        <v>67.400000000000006</v>
      </c>
      <c r="V1120" s="42">
        <v>33.020000000000003</v>
      </c>
      <c r="W1120" s="42">
        <v>3.2799999999999999E-3</v>
      </c>
      <c r="X1120" s="42">
        <v>30</v>
      </c>
      <c r="Y1120" s="44">
        <v>2.6</v>
      </c>
      <c r="Z1120" s="87">
        <f t="shared" si="69"/>
        <v>5.3038886944879886</v>
      </c>
      <c r="AA1120" s="88">
        <f t="shared" si="70"/>
        <v>5.3845849458282444</v>
      </c>
      <c r="AB1120" s="90">
        <f t="shared" si="71"/>
        <v>-7.5498386444884675E-3</v>
      </c>
      <c r="AD1120" s="100"/>
      <c r="AE1120" s="95">
        <v>2.29</v>
      </c>
    </row>
    <row r="1121" spans="1:31" x14ac:dyDescent="0.2">
      <c r="A1121" s="2" t="s">
        <v>156</v>
      </c>
      <c r="B1121" s="9">
        <v>33269</v>
      </c>
      <c r="C1121" s="18">
        <v>2.76</v>
      </c>
      <c r="D1121" s="12">
        <v>7.78</v>
      </c>
      <c r="F1121" s="12">
        <v>5.7</v>
      </c>
      <c r="H1121" s="23">
        <f t="shared" si="68"/>
        <v>1.6595869074375541E-8</v>
      </c>
      <c r="I1121" s="28"/>
      <c r="J1121" s="25">
        <v>0.35</v>
      </c>
      <c r="K1121" s="30">
        <v>0.2</v>
      </c>
      <c r="L1121" s="25">
        <v>88</v>
      </c>
      <c r="M1121" s="30">
        <v>0.2</v>
      </c>
      <c r="N1121" s="25">
        <v>4.7</v>
      </c>
      <c r="O1121" s="25">
        <v>0.88</v>
      </c>
      <c r="P1121" s="25">
        <v>3.6</v>
      </c>
      <c r="Q1121" s="25">
        <v>0.62</v>
      </c>
      <c r="R1121" s="25">
        <v>19</v>
      </c>
      <c r="S1121" s="31">
        <v>4.0999999999999996</v>
      </c>
      <c r="T1121" s="51">
        <v>0.06</v>
      </c>
      <c r="U1121" s="42">
        <v>42.2</v>
      </c>
      <c r="V1121" s="42">
        <v>2.21</v>
      </c>
      <c r="W1121" s="42">
        <v>0.01</v>
      </c>
      <c r="X1121" s="42">
        <v>46</v>
      </c>
      <c r="Y1121" s="44">
        <v>3.62</v>
      </c>
      <c r="Z1121" s="87">
        <f t="shared" si="69"/>
        <v>5.7466671588035219</v>
      </c>
      <c r="AA1121" s="88">
        <f t="shared" si="70"/>
        <v>5.8338862194004824</v>
      </c>
      <c r="AB1121" s="90">
        <f t="shared" si="71"/>
        <v>-7.5315106064894324E-3</v>
      </c>
      <c r="AD1121" s="100"/>
      <c r="AE1121" s="96"/>
    </row>
    <row r="1122" spans="1:31" x14ac:dyDescent="0.2">
      <c r="A1122" s="2" t="s">
        <v>127</v>
      </c>
      <c r="B1122" s="9">
        <v>34296</v>
      </c>
      <c r="C1122" s="19">
        <v>10.35</v>
      </c>
      <c r="D1122" s="12">
        <v>6.68</v>
      </c>
      <c r="E1122" s="16"/>
      <c r="F1122" s="12">
        <v>2.2999999999999998</v>
      </c>
      <c r="H1122" s="23">
        <f t="shared" si="68"/>
        <v>2.089296130854039E-7</v>
      </c>
      <c r="J1122" s="25">
        <v>0.89</v>
      </c>
      <c r="K1122" s="30">
        <v>1</v>
      </c>
      <c r="L1122" s="25">
        <v>86</v>
      </c>
      <c r="M1122" s="30">
        <v>1</v>
      </c>
      <c r="N1122" s="25">
        <v>1.5</v>
      </c>
      <c r="O1122" s="25">
        <v>6</v>
      </c>
      <c r="P1122" s="25">
        <v>14</v>
      </c>
      <c r="Q1122" s="25">
        <v>0.02</v>
      </c>
      <c r="R1122" s="25">
        <v>31</v>
      </c>
      <c r="S1122" s="31">
        <v>5</v>
      </c>
      <c r="T1122" s="51">
        <v>0.01</v>
      </c>
      <c r="U1122" s="42">
        <v>8.6999999999999993</v>
      </c>
      <c r="V1122" s="42">
        <v>0.22</v>
      </c>
      <c r="W1122" s="42">
        <v>3.284E-3</v>
      </c>
      <c r="X1122" s="42">
        <v>33</v>
      </c>
      <c r="Y1122" s="44">
        <v>6.04</v>
      </c>
      <c r="Z1122" s="87">
        <f t="shared" si="69"/>
        <v>7.048959620590451</v>
      </c>
      <c r="AA1122" s="88">
        <f t="shared" si="70"/>
        <v>7.155942177926871</v>
      </c>
      <c r="AB1122" s="90">
        <f t="shared" si="71"/>
        <v>-7.5313830995710684E-3</v>
      </c>
      <c r="AD1122" s="100"/>
      <c r="AE1122" s="96"/>
    </row>
    <row r="1123" spans="1:31" x14ac:dyDescent="0.2">
      <c r="A1123" s="2" t="s">
        <v>293</v>
      </c>
      <c r="B1123" s="9">
        <v>40688</v>
      </c>
      <c r="C1123" s="18">
        <v>4.79</v>
      </c>
      <c r="D1123" s="12">
        <v>5.4</v>
      </c>
      <c r="F1123" s="12">
        <v>6.4</v>
      </c>
      <c r="H1123" s="23">
        <f t="shared" si="68"/>
        <v>3.9810717055349657E-6</v>
      </c>
      <c r="I1123" s="24">
        <v>0.01</v>
      </c>
      <c r="J1123" s="25">
        <v>0.01</v>
      </c>
      <c r="K1123" s="30">
        <v>0.2</v>
      </c>
      <c r="L1123" s="25">
        <v>7.86</v>
      </c>
      <c r="M1123" s="30">
        <v>0.4</v>
      </c>
      <c r="N1123" s="25">
        <v>0.06</v>
      </c>
      <c r="O1123" s="25">
        <v>7.84</v>
      </c>
      <c r="P1123" s="25">
        <v>2.6</v>
      </c>
      <c r="Q1123" s="25">
        <v>0.06</v>
      </c>
      <c r="R1123" s="25">
        <v>15.2</v>
      </c>
      <c r="S1123" s="31">
        <v>1.1000000000000001</v>
      </c>
      <c r="T1123" s="51">
        <v>0.01</v>
      </c>
      <c r="U1123" s="42">
        <v>12.2</v>
      </c>
      <c r="V1123" s="42">
        <v>4.34</v>
      </c>
      <c r="W1123" s="42">
        <v>0.04</v>
      </c>
      <c r="X1123" s="42">
        <v>33</v>
      </c>
      <c r="Y1123" s="44">
        <v>0.24</v>
      </c>
      <c r="Z1123" s="87">
        <f t="shared" si="69"/>
        <v>1.4737921306173414</v>
      </c>
      <c r="AA1123" s="88">
        <f t="shared" si="70"/>
        <v>1.496055501747408</v>
      </c>
      <c r="AB1123" s="90">
        <f t="shared" si="71"/>
        <v>-7.4964691411927176E-3</v>
      </c>
      <c r="AC1123" s="19">
        <v>1.49</v>
      </c>
      <c r="AD1123" s="99">
        <v>1.5</v>
      </c>
      <c r="AE1123" s="95">
        <v>0.33</v>
      </c>
    </row>
    <row r="1124" spans="1:31" x14ac:dyDescent="0.2">
      <c r="A1124" s="2" t="s">
        <v>251</v>
      </c>
      <c r="B1124" s="9">
        <v>42324</v>
      </c>
      <c r="C1124" s="18">
        <v>3.5</v>
      </c>
      <c r="D1124" s="12">
        <v>6.59</v>
      </c>
      <c r="F1124" s="12">
        <v>1</v>
      </c>
      <c r="G1124" s="16"/>
      <c r="H1124" s="23">
        <f t="shared" si="68"/>
        <v>2.5703957827688611E-7</v>
      </c>
      <c r="I1124" s="24">
        <v>0.28000000000000003</v>
      </c>
      <c r="J1124" s="25">
        <v>0.06</v>
      </c>
      <c r="K1124" s="36"/>
      <c r="L1124" s="25">
        <v>78</v>
      </c>
      <c r="M1124" s="36"/>
      <c r="N1124" s="25">
        <v>11.7</v>
      </c>
      <c r="O1124" s="25">
        <v>1.23</v>
      </c>
      <c r="P1124" s="25">
        <v>9.69</v>
      </c>
      <c r="Q1124" s="25">
        <v>0.47</v>
      </c>
      <c r="R1124" s="25">
        <v>26.9</v>
      </c>
      <c r="S1124" s="36"/>
      <c r="T1124" s="51">
        <v>0.04</v>
      </c>
      <c r="U1124" s="42">
        <v>39.9</v>
      </c>
      <c r="V1124" s="42">
        <v>0.22</v>
      </c>
      <c r="W1124" s="42">
        <v>0.03</v>
      </c>
      <c r="X1124" s="42">
        <v>122</v>
      </c>
      <c r="Y1124" s="44">
        <v>2.1800000000000002</v>
      </c>
      <c r="Z1124" s="87">
        <f t="shared" si="69"/>
        <v>6.3615068588172985</v>
      </c>
      <c r="AA1124" s="88">
        <f t="shared" si="70"/>
        <v>6.4575752944961433</v>
      </c>
      <c r="AB1124" s="90">
        <f t="shared" si="71"/>
        <v>-7.4941742731567803E-3</v>
      </c>
      <c r="AC1124" s="19">
        <v>6.54</v>
      </c>
      <c r="AD1124" s="13">
        <v>6.45</v>
      </c>
      <c r="AE1124" s="94">
        <v>1.35</v>
      </c>
    </row>
    <row r="1125" spans="1:31" x14ac:dyDescent="0.2">
      <c r="A1125" s="2" t="s">
        <v>101</v>
      </c>
      <c r="B1125" s="9">
        <v>34246</v>
      </c>
      <c r="C1125" s="19">
        <v>21.52</v>
      </c>
      <c r="D1125" s="12">
        <v>6.78</v>
      </c>
      <c r="F1125" s="12">
        <v>2.8</v>
      </c>
      <c r="H1125" s="23">
        <f t="shared" si="68"/>
        <v>1.6595869074375559E-7</v>
      </c>
      <c r="I1125" s="28"/>
      <c r="J1125" s="25">
        <v>0.4</v>
      </c>
      <c r="K1125" s="29">
        <v>1</v>
      </c>
      <c r="L1125" s="25">
        <v>100</v>
      </c>
      <c r="M1125" s="29">
        <v>1</v>
      </c>
      <c r="N1125" s="25">
        <v>2.16</v>
      </c>
      <c r="O1125" s="25">
        <v>2.5</v>
      </c>
      <c r="P1125" s="25">
        <v>10</v>
      </c>
      <c r="Q1125" s="25">
        <v>0.21</v>
      </c>
      <c r="R1125" s="25">
        <v>15</v>
      </c>
      <c r="S1125" s="29">
        <v>5</v>
      </c>
      <c r="T1125" s="51">
        <v>0.01</v>
      </c>
      <c r="U1125" s="42">
        <v>13.8</v>
      </c>
      <c r="V1125" s="42">
        <v>0.22</v>
      </c>
      <c r="W1125" s="42">
        <v>3.2845000000000001E-3</v>
      </c>
      <c r="X1125" s="42">
        <v>25</v>
      </c>
      <c r="Y1125" s="44">
        <v>5.74</v>
      </c>
      <c r="Z1125" s="87">
        <f t="shared" si="69"/>
        <v>6.6363400105783263</v>
      </c>
      <c r="AA1125" s="88">
        <f t="shared" si="70"/>
        <v>6.7364448136014863</v>
      </c>
      <c r="AB1125" s="90">
        <f t="shared" si="71"/>
        <v>-7.4857110421874765E-3</v>
      </c>
      <c r="AD1125" s="100"/>
      <c r="AE1125" s="96"/>
    </row>
    <row r="1126" spans="1:31" x14ac:dyDescent="0.2">
      <c r="A1126" s="2" t="s">
        <v>197</v>
      </c>
      <c r="B1126" s="9">
        <v>41781</v>
      </c>
      <c r="C1126" s="19">
        <v>18.940000000000001</v>
      </c>
      <c r="D1126" s="12">
        <v>7.48</v>
      </c>
      <c r="F1126" s="12">
        <v>1.8</v>
      </c>
      <c r="H1126" s="23">
        <f t="shared" si="68"/>
        <v>3.3113112148259005E-8</v>
      </c>
      <c r="J1126" s="25">
        <v>0.01</v>
      </c>
      <c r="K1126" s="29">
        <v>0.6</v>
      </c>
      <c r="L1126" s="25">
        <v>106</v>
      </c>
      <c r="M1126" s="29">
        <v>0.7</v>
      </c>
      <c r="N1126" s="25">
        <v>5.0000000000000001E-3</v>
      </c>
      <c r="O1126" s="25">
        <v>0.75</v>
      </c>
      <c r="P1126" s="25">
        <v>4.07</v>
      </c>
      <c r="Q1126" s="25">
        <v>1E-3</v>
      </c>
      <c r="R1126" s="25">
        <v>10.9</v>
      </c>
      <c r="S1126" s="29">
        <v>5.3</v>
      </c>
      <c r="T1126" s="51">
        <v>0.05</v>
      </c>
      <c r="U1126" s="42">
        <v>25.2</v>
      </c>
      <c r="V1126" s="42">
        <v>93.84</v>
      </c>
      <c r="W1126" s="42">
        <v>3.2799999999999999E-3</v>
      </c>
      <c r="X1126" s="42">
        <v>22</v>
      </c>
      <c r="Y1126" s="44">
        <v>3.55</v>
      </c>
      <c r="Z1126" s="87">
        <f t="shared" si="69"/>
        <v>6.1183345976221295</v>
      </c>
      <c r="AA1126" s="88">
        <f t="shared" si="70"/>
        <v>6.2104089876551427</v>
      </c>
      <c r="AB1126" s="90">
        <f t="shared" si="71"/>
        <v>-7.468270338833757E-3</v>
      </c>
      <c r="AC1126" s="19">
        <v>6.12</v>
      </c>
      <c r="AD1126" s="99">
        <v>6.21</v>
      </c>
      <c r="AE1126" s="95">
        <v>1.53</v>
      </c>
    </row>
    <row r="1127" spans="1:31" x14ac:dyDescent="0.2">
      <c r="A1127" s="2" t="s">
        <v>192</v>
      </c>
      <c r="B1127" s="9">
        <v>29593</v>
      </c>
      <c r="C1127" s="20"/>
      <c r="D1127" s="12">
        <v>7.4</v>
      </c>
      <c r="E1127" s="16"/>
      <c r="F1127" s="15"/>
      <c r="H1127" s="23">
        <f t="shared" si="68"/>
        <v>3.981071705534957E-8</v>
      </c>
      <c r="I1127" s="28"/>
      <c r="J1127" s="25">
        <v>0.4</v>
      </c>
      <c r="K1127" s="36"/>
      <c r="L1127" s="25">
        <v>26</v>
      </c>
      <c r="M1127" s="36"/>
      <c r="N1127" s="25">
        <v>0.32</v>
      </c>
      <c r="O1127" s="25">
        <v>4.2</v>
      </c>
      <c r="P1127" s="25">
        <v>11.2</v>
      </c>
      <c r="Q1127" s="25">
        <v>0.02</v>
      </c>
      <c r="R1127" s="25">
        <v>35</v>
      </c>
      <c r="S1127" s="36"/>
      <c r="T1127" s="52"/>
      <c r="U1127" s="42">
        <v>0</v>
      </c>
      <c r="V1127" s="45"/>
      <c r="W1127" s="42">
        <v>5.0000009190000003E-3</v>
      </c>
      <c r="X1127" s="42">
        <v>16</v>
      </c>
      <c r="Y1127" s="44">
        <v>3.49</v>
      </c>
      <c r="Z1127" s="87">
        <f t="shared" si="69"/>
        <v>3.883064217920984</v>
      </c>
      <c r="AA1127" s="88">
        <f t="shared" si="70"/>
        <v>3.9414486110459181</v>
      </c>
      <c r="AB1127" s="90">
        <f t="shared" si="71"/>
        <v>-7.4617288515127717E-3</v>
      </c>
      <c r="AD1127" s="100"/>
      <c r="AE1127" s="96"/>
    </row>
    <row r="1128" spans="1:31" x14ac:dyDescent="0.2">
      <c r="A1128" s="2" t="s">
        <v>343</v>
      </c>
      <c r="B1128" s="9">
        <v>42152</v>
      </c>
      <c r="C1128" s="18">
        <v>2.62</v>
      </c>
      <c r="D1128" s="12">
        <v>6.27</v>
      </c>
      <c r="E1128" s="16"/>
      <c r="F1128" s="12">
        <v>1.3</v>
      </c>
      <c r="H1128" s="23">
        <f t="shared" si="68"/>
        <v>5.3703179637025244E-7</v>
      </c>
      <c r="I1128" s="38"/>
      <c r="J1128" s="25">
        <v>0.01</v>
      </c>
      <c r="K1128" s="33"/>
      <c r="L1128" s="25">
        <v>37.799999999999997</v>
      </c>
      <c r="M1128" s="33"/>
      <c r="N1128" s="25">
        <v>0.01</v>
      </c>
      <c r="O1128" s="25">
        <v>11.9</v>
      </c>
      <c r="P1128" s="25">
        <v>5.07</v>
      </c>
      <c r="Q1128" s="25">
        <v>0.09</v>
      </c>
      <c r="R1128" s="25">
        <v>9.24</v>
      </c>
      <c r="S1128" s="34"/>
      <c r="T1128" s="51">
        <v>0.01</v>
      </c>
      <c r="U1128" s="42">
        <v>34</v>
      </c>
      <c r="V1128" s="42">
        <v>68.17</v>
      </c>
      <c r="W1128" s="42">
        <v>0.11</v>
      </c>
      <c r="X1128" s="42">
        <v>23</v>
      </c>
      <c r="Y1128" s="44">
        <v>0.6</v>
      </c>
      <c r="Z1128" s="87">
        <f t="shared" si="69"/>
        <v>3.013792042126632</v>
      </c>
      <c r="AA1128" s="88">
        <f t="shared" si="70"/>
        <v>3.0588416675709365</v>
      </c>
      <c r="AB1128" s="90">
        <f t="shared" si="71"/>
        <v>-7.4184657922580421E-3</v>
      </c>
      <c r="AC1128" s="19">
        <v>3.04</v>
      </c>
      <c r="AD1128" s="99">
        <v>3.06</v>
      </c>
      <c r="AE1128" s="95">
        <v>0.62</v>
      </c>
    </row>
    <row r="1129" spans="1:31" x14ac:dyDescent="0.2">
      <c r="A1129" s="2" t="s">
        <v>293</v>
      </c>
      <c r="B1129" s="9">
        <v>38250</v>
      </c>
      <c r="D1129" s="12">
        <v>7.59</v>
      </c>
      <c r="F1129" s="15"/>
      <c r="H1129" s="23">
        <f t="shared" si="68"/>
        <v>2.5703957827688587E-8</v>
      </c>
      <c r="I1129" s="32">
        <v>0.02</v>
      </c>
      <c r="J1129" s="25">
        <v>0.02</v>
      </c>
      <c r="K1129" s="36"/>
      <c r="L1129" s="25">
        <v>102</v>
      </c>
      <c r="M1129" s="36"/>
      <c r="N1129" s="25">
        <v>0.02</v>
      </c>
      <c r="O1129" s="25">
        <v>9.74</v>
      </c>
      <c r="P1129" s="25">
        <v>6.34</v>
      </c>
      <c r="Q1129" s="25">
        <v>0.01</v>
      </c>
      <c r="R1129" s="25">
        <v>31.8</v>
      </c>
      <c r="S1129" s="36"/>
      <c r="T1129" s="51">
        <v>0.12</v>
      </c>
      <c r="U1129" s="42">
        <v>63</v>
      </c>
      <c r="V1129" s="42">
        <v>177.07</v>
      </c>
      <c r="W1129" s="42">
        <v>0.02</v>
      </c>
      <c r="X1129" s="42">
        <v>70</v>
      </c>
      <c r="Y1129" s="44">
        <v>1.21</v>
      </c>
      <c r="Z1129" s="87">
        <f t="shared" si="69"/>
        <v>7.2481466049256653</v>
      </c>
      <c r="AA1129" s="88">
        <f t="shared" si="70"/>
        <v>7.3563489911193516</v>
      </c>
      <c r="AB1129" s="90">
        <f t="shared" si="71"/>
        <v>-7.408841029948896E-3</v>
      </c>
      <c r="AD1129" s="100"/>
      <c r="AE1129" s="96"/>
    </row>
    <row r="1130" spans="1:31" x14ac:dyDescent="0.2">
      <c r="A1130" s="2" t="s">
        <v>360</v>
      </c>
      <c r="B1130" s="9">
        <v>41590</v>
      </c>
      <c r="C1130" s="19">
        <v>2.44</v>
      </c>
      <c r="D1130" s="13">
        <v>5.71</v>
      </c>
      <c r="F1130" s="13">
        <v>2</v>
      </c>
      <c r="H1130" s="23">
        <f t="shared" si="68"/>
        <v>1.9498445997580441E-6</v>
      </c>
      <c r="I1130" s="24">
        <v>0.61</v>
      </c>
      <c r="J1130" s="25">
        <v>0.15</v>
      </c>
      <c r="K1130" s="36"/>
      <c r="L1130" s="25">
        <v>44.8</v>
      </c>
      <c r="M1130" s="36"/>
      <c r="N1130" s="25">
        <v>10.3</v>
      </c>
      <c r="O1130" s="25">
        <v>7.02</v>
      </c>
      <c r="P1130" s="25">
        <v>14</v>
      </c>
      <c r="Q1130" s="25">
        <v>0.33</v>
      </c>
      <c r="R1130" s="25">
        <v>23.5</v>
      </c>
      <c r="S1130" s="36"/>
      <c r="T1130" s="51">
        <v>0.09</v>
      </c>
      <c r="U1130" s="42">
        <v>128</v>
      </c>
      <c r="V1130" s="42">
        <v>0.22</v>
      </c>
      <c r="W1130" s="42">
        <v>3.2799999999999999E-3</v>
      </c>
      <c r="X1130" s="42">
        <v>67</v>
      </c>
      <c r="Y1130" s="44">
        <v>0.56000000000000005</v>
      </c>
      <c r="Z1130" s="87">
        <f t="shared" si="69"/>
        <v>5.0460630592109057</v>
      </c>
      <c r="AA1130" s="88">
        <f t="shared" si="70"/>
        <v>5.1211722291390611</v>
      </c>
      <c r="AB1130" s="90">
        <f t="shared" si="71"/>
        <v>-7.3873740302064774E-3</v>
      </c>
      <c r="AC1130" s="19">
        <v>5.17</v>
      </c>
      <c r="AD1130" s="99">
        <v>5.12</v>
      </c>
      <c r="AE1130" s="95">
        <v>0.96</v>
      </c>
    </row>
    <row r="1131" spans="1:31" x14ac:dyDescent="0.2">
      <c r="A1131" s="2" t="s">
        <v>206</v>
      </c>
      <c r="B1131" s="9">
        <v>36811</v>
      </c>
      <c r="C1131" s="18">
        <v>10.39</v>
      </c>
      <c r="D1131" s="12">
        <v>7.69</v>
      </c>
      <c r="F1131" s="12">
        <v>1.3</v>
      </c>
      <c r="H1131" s="23">
        <f t="shared" si="68"/>
        <v>2.0417379446695271E-8</v>
      </c>
      <c r="I1131" s="24">
        <v>2E-3</v>
      </c>
      <c r="J1131" s="25">
        <v>0.53</v>
      </c>
      <c r="K1131" s="33"/>
      <c r="L1131" s="25">
        <v>51.4</v>
      </c>
      <c r="M1131" s="33"/>
      <c r="N1131" s="35"/>
      <c r="O1131" s="25">
        <v>3.56</v>
      </c>
      <c r="P1131" s="25">
        <v>8.7100000000000009</v>
      </c>
      <c r="Q1131" s="35"/>
      <c r="R1131" s="25">
        <v>16.8</v>
      </c>
      <c r="S1131" s="34"/>
      <c r="T1131" s="51">
        <v>0.13</v>
      </c>
      <c r="U1131" s="42">
        <v>0.51</v>
      </c>
      <c r="V1131" s="42">
        <v>0.02</v>
      </c>
      <c r="W1131" s="42">
        <v>3.2845000000000001E-3</v>
      </c>
      <c r="X1131" s="42">
        <v>6</v>
      </c>
      <c r="Y1131" s="44">
        <v>4.01</v>
      </c>
      <c r="Z1131" s="87">
        <f t="shared" si="69"/>
        <v>4.1329157458409256</v>
      </c>
      <c r="AA1131" s="88">
        <f t="shared" si="70"/>
        <v>4.1943702692997347</v>
      </c>
      <c r="AB1131" s="90">
        <f t="shared" si="71"/>
        <v>-7.3798982462080142E-3</v>
      </c>
      <c r="AD1131" s="100"/>
      <c r="AE1131" s="96"/>
    </row>
    <row r="1132" spans="1:31" x14ac:dyDescent="0.2">
      <c r="A1132" s="2" t="s">
        <v>274</v>
      </c>
      <c r="B1132" s="9">
        <v>38688</v>
      </c>
      <c r="C1132" s="18">
        <v>6.49</v>
      </c>
      <c r="D1132" s="12">
        <v>7.2</v>
      </c>
      <c r="F1132" s="12">
        <v>1</v>
      </c>
      <c r="H1132" s="23">
        <f t="shared" si="68"/>
        <v>6.3095734448019177E-8</v>
      </c>
      <c r="I1132" s="32">
        <v>2E-3</v>
      </c>
      <c r="J1132" s="25">
        <v>0.03</v>
      </c>
      <c r="K1132" s="29">
        <v>1</v>
      </c>
      <c r="L1132" s="25">
        <v>122</v>
      </c>
      <c r="M1132" s="29">
        <v>1</v>
      </c>
      <c r="N1132" s="25">
        <v>0.01</v>
      </c>
      <c r="O1132" s="25">
        <v>7.9</v>
      </c>
      <c r="P1132" s="25">
        <v>8.4</v>
      </c>
      <c r="Q1132" s="25">
        <v>0.02</v>
      </c>
      <c r="R1132" s="25">
        <v>27.6</v>
      </c>
      <c r="S1132" s="29">
        <v>5</v>
      </c>
      <c r="T1132" s="51">
        <v>0.06</v>
      </c>
      <c r="U1132" s="42">
        <v>45</v>
      </c>
      <c r="V1132" s="42">
        <v>117.31</v>
      </c>
      <c r="W1132" s="42">
        <v>0.03</v>
      </c>
      <c r="X1132" s="42">
        <v>70</v>
      </c>
      <c r="Y1132" s="44">
        <v>3.5</v>
      </c>
      <c r="Z1132" s="87">
        <f t="shared" si="69"/>
        <v>8.1844412711822905</v>
      </c>
      <c r="AA1132" s="88">
        <f t="shared" si="70"/>
        <v>8.3060733175764661</v>
      </c>
      <c r="AB1132" s="90">
        <f t="shared" si="71"/>
        <v>-7.3758793723204749E-3</v>
      </c>
      <c r="AC1132" s="19">
        <v>8.18</v>
      </c>
      <c r="AD1132" s="99">
        <v>-8.3000000000000007</v>
      </c>
      <c r="AE1132" s="95">
        <v>-1.5</v>
      </c>
    </row>
    <row r="1133" spans="1:31" x14ac:dyDescent="0.2">
      <c r="A1133" s="2" t="s">
        <v>363</v>
      </c>
      <c r="B1133" s="9">
        <v>40751</v>
      </c>
      <c r="C1133" s="18">
        <v>3.25</v>
      </c>
      <c r="D1133" s="12">
        <v>5.47</v>
      </c>
      <c r="F1133" s="12">
        <v>2.2999999999999998</v>
      </c>
      <c r="H1133" s="23">
        <f t="shared" si="68"/>
        <v>3.388441561392022E-6</v>
      </c>
      <c r="I1133" s="32">
        <v>1E-3</v>
      </c>
      <c r="J1133" s="25">
        <v>0.01</v>
      </c>
      <c r="K1133" s="30">
        <v>0.2</v>
      </c>
      <c r="L1133" s="25">
        <v>13.7</v>
      </c>
      <c r="M1133" s="30">
        <v>0.2</v>
      </c>
      <c r="N1133" s="25">
        <v>0.01</v>
      </c>
      <c r="O1133" s="25">
        <v>8.6999999999999993</v>
      </c>
      <c r="P1133" s="25">
        <v>2.33</v>
      </c>
      <c r="Q1133" s="25">
        <v>0.39</v>
      </c>
      <c r="R1133" s="25">
        <v>35.9</v>
      </c>
      <c r="S1133" s="31">
        <v>4.4000000000000004</v>
      </c>
      <c r="T1133" s="51">
        <v>0.04</v>
      </c>
      <c r="U1133" s="42">
        <v>26.6</v>
      </c>
      <c r="V1133" s="42">
        <v>27.66</v>
      </c>
      <c r="W1133" s="42">
        <v>0.04</v>
      </c>
      <c r="X1133" s="42">
        <v>49</v>
      </c>
      <c r="Y1133" s="44">
        <v>0.33</v>
      </c>
      <c r="Z1133" s="87">
        <f t="shared" si="69"/>
        <v>2.6746038357042901</v>
      </c>
      <c r="AA1133" s="88">
        <f t="shared" si="70"/>
        <v>2.7142535264527581</v>
      </c>
      <c r="AB1133" s="90">
        <f t="shared" si="71"/>
        <v>-7.3577176168932914E-3</v>
      </c>
      <c r="AC1133" s="19">
        <v>2.68</v>
      </c>
      <c r="AD1133" s="99">
        <v>2.71</v>
      </c>
      <c r="AE1133" s="95">
        <v>1.1299999999999999</v>
      </c>
    </row>
    <row r="1134" spans="1:31" x14ac:dyDescent="0.2">
      <c r="A1134" s="2" t="s">
        <v>367</v>
      </c>
      <c r="B1134" s="9">
        <v>38680</v>
      </c>
      <c r="C1134" s="19">
        <v>1.99</v>
      </c>
      <c r="D1134" s="12">
        <v>6.1</v>
      </c>
      <c r="E1134" s="16"/>
      <c r="F1134" s="12">
        <v>9</v>
      </c>
      <c r="H1134" s="23">
        <f t="shared" si="68"/>
        <v>7.9432823472428114E-7</v>
      </c>
      <c r="I1134" s="24">
        <v>6.0000000000000001E-3</v>
      </c>
      <c r="J1134" s="25">
        <v>0.09</v>
      </c>
      <c r="K1134" s="29">
        <v>1</v>
      </c>
      <c r="L1134" s="25">
        <v>23.5</v>
      </c>
      <c r="M1134" s="29">
        <v>1</v>
      </c>
      <c r="N1134" s="25">
        <v>0.13</v>
      </c>
      <c r="O1134" s="25">
        <v>2.6</v>
      </c>
      <c r="P1134" s="25">
        <v>2.2000000000000002</v>
      </c>
      <c r="Q1134" s="25">
        <v>0.13</v>
      </c>
      <c r="R1134" s="25">
        <v>9</v>
      </c>
      <c r="S1134" s="29">
        <v>5</v>
      </c>
      <c r="T1134" s="51">
        <v>0.03</v>
      </c>
      <c r="U1134" s="42">
        <v>11</v>
      </c>
      <c r="V1134" s="42">
        <v>35.409999999999997</v>
      </c>
      <c r="W1134" s="42">
        <v>0.06</v>
      </c>
      <c r="X1134" s="42">
        <v>16</v>
      </c>
      <c r="Y1134" s="44">
        <v>0.6</v>
      </c>
      <c r="Z1134" s="87">
        <f t="shared" si="69"/>
        <v>1.8266766009090443</v>
      </c>
      <c r="AA1134" s="88">
        <f t="shared" si="70"/>
        <v>1.8537206508701476</v>
      </c>
      <c r="AB1134" s="90">
        <f t="shared" si="71"/>
        <v>-7.3481333972928017E-3</v>
      </c>
      <c r="AC1134" s="19">
        <v>1.82</v>
      </c>
      <c r="AD1134" s="99">
        <v>-1.85</v>
      </c>
      <c r="AE1134" s="95">
        <v>-1.44</v>
      </c>
    </row>
    <row r="1135" spans="1:31" x14ac:dyDescent="0.2">
      <c r="A1135" s="2" t="s">
        <v>122</v>
      </c>
      <c r="B1135" s="9">
        <v>38681</v>
      </c>
      <c r="C1135" s="18">
        <v>3.37</v>
      </c>
      <c r="D1135" s="12">
        <v>6.9</v>
      </c>
      <c r="F1135" s="12">
        <v>13</v>
      </c>
      <c r="G1135" s="16"/>
      <c r="H1135" s="23">
        <f t="shared" si="68"/>
        <v>1.2589254117941651E-7</v>
      </c>
      <c r="I1135" s="28"/>
      <c r="J1135" s="25">
        <v>20</v>
      </c>
      <c r="K1135" s="30">
        <v>1</v>
      </c>
      <c r="L1135" s="25">
        <v>676</v>
      </c>
      <c r="M1135" s="30">
        <v>1</v>
      </c>
      <c r="N1135" s="25">
        <v>20.3</v>
      </c>
      <c r="O1135" s="25">
        <v>101</v>
      </c>
      <c r="P1135" s="25">
        <v>528</v>
      </c>
      <c r="Q1135" s="25">
        <v>2.72</v>
      </c>
      <c r="R1135" s="25">
        <v>4410</v>
      </c>
      <c r="S1135" s="31">
        <v>5</v>
      </c>
      <c r="T1135" s="51">
        <v>0.61</v>
      </c>
      <c r="U1135" s="42">
        <v>680</v>
      </c>
      <c r="V1135" s="42">
        <v>4.8600000000000003</v>
      </c>
      <c r="W1135" s="42">
        <v>0.03</v>
      </c>
      <c r="X1135" s="42">
        <v>8880</v>
      </c>
      <c r="Y1135" s="44">
        <v>12.8</v>
      </c>
      <c r="Z1135" s="87">
        <f t="shared" si="69"/>
        <v>273.51417622386685</v>
      </c>
      <c r="AA1135" s="88">
        <f t="shared" si="70"/>
        <v>277.54830587830384</v>
      </c>
      <c r="AB1135" s="90">
        <f t="shared" si="71"/>
        <v>-7.3206392840386237E-3</v>
      </c>
      <c r="AC1135" s="19">
        <v>273.58</v>
      </c>
      <c r="AD1135" s="99">
        <v>-277.52</v>
      </c>
      <c r="AE1135" s="95">
        <v>-1.4</v>
      </c>
    </row>
    <row r="1136" spans="1:31" x14ac:dyDescent="0.2">
      <c r="A1136" s="2" t="s">
        <v>232</v>
      </c>
      <c r="B1136" s="9">
        <v>38834</v>
      </c>
      <c r="D1136" s="12">
        <v>7</v>
      </c>
      <c r="F1136" s="12">
        <v>2.2000000000000002</v>
      </c>
      <c r="H1136" s="23">
        <f t="shared" si="68"/>
        <v>9.9999999999999995E-8</v>
      </c>
      <c r="I1136" s="24">
        <v>3.0000000000000001E-3</v>
      </c>
      <c r="J1136" s="25">
        <v>0.05</v>
      </c>
      <c r="K1136" s="30">
        <v>5</v>
      </c>
      <c r="L1136" s="25">
        <v>174.09</v>
      </c>
      <c r="M1136" s="30">
        <v>5</v>
      </c>
      <c r="N1136" s="25">
        <v>2.39</v>
      </c>
      <c r="O1136" s="25">
        <v>10.7</v>
      </c>
      <c r="P1136" s="25">
        <v>10.23</v>
      </c>
      <c r="Q1136" s="25">
        <v>0.34</v>
      </c>
      <c r="R1136" s="25">
        <v>23.2</v>
      </c>
      <c r="S1136" s="31">
        <v>10</v>
      </c>
      <c r="T1136" s="51">
        <v>0.06</v>
      </c>
      <c r="U1136" s="42">
        <v>143</v>
      </c>
      <c r="V1136" s="42">
        <v>0.48</v>
      </c>
      <c r="W1136" s="42">
        <v>0.02</v>
      </c>
      <c r="X1136" s="42">
        <v>47</v>
      </c>
      <c r="Y1136" s="44">
        <v>6.76</v>
      </c>
      <c r="Z1136" s="87">
        <f t="shared" si="69"/>
        <v>10.912621392071404</v>
      </c>
      <c r="AA1136" s="88">
        <f t="shared" si="70"/>
        <v>11.072878995332148</v>
      </c>
      <c r="AB1136" s="90">
        <f t="shared" si="71"/>
        <v>-7.2892406557443033E-3</v>
      </c>
      <c r="AC1136" s="19">
        <v>10.91</v>
      </c>
      <c r="AD1136" s="99">
        <v>11.05</v>
      </c>
      <c r="AE1136" s="95">
        <v>-1.25</v>
      </c>
    </row>
    <row r="1137" spans="1:31" x14ac:dyDescent="0.2">
      <c r="A1137" s="2" t="s">
        <v>185</v>
      </c>
      <c r="B1137" s="9">
        <v>33511</v>
      </c>
      <c r="C1137" s="18">
        <v>12.93</v>
      </c>
      <c r="D1137" s="12">
        <v>7.37</v>
      </c>
      <c r="F1137" s="12">
        <v>2.4</v>
      </c>
      <c r="H1137" s="23">
        <f t="shared" si="68"/>
        <v>4.2657951880159239E-8</v>
      </c>
      <c r="J1137" s="25">
        <v>0.4</v>
      </c>
      <c r="K1137" s="30">
        <v>0.2</v>
      </c>
      <c r="L1137" s="25">
        <v>30</v>
      </c>
      <c r="M1137" s="30">
        <v>0.2</v>
      </c>
      <c r="N1137" s="25">
        <v>0.39</v>
      </c>
      <c r="O1137" s="25">
        <v>5.6</v>
      </c>
      <c r="P1137" s="25">
        <v>7.1</v>
      </c>
      <c r="Q1137" s="25">
        <v>0.02</v>
      </c>
      <c r="R1137" s="25">
        <v>40</v>
      </c>
      <c r="S1137" s="31">
        <v>3</v>
      </c>
      <c r="T1137" s="51">
        <v>0.13</v>
      </c>
      <c r="U1137" s="42">
        <v>3</v>
      </c>
      <c r="V1137" s="42">
        <v>2.21</v>
      </c>
      <c r="W1137" s="42">
        <v>0.01</v>
      </c>
      <c r="X1137" s="42">
        <v>7</v>
      </c>
      <c r="Y1137" s="44">
        <v>3.76</v>
      </c>
      <c r="Z1137" s="87">
        <f t="shared" si="69"/>
        <v>4.0011534745279089</v>
      </c>
      <c r="AA1137" s="88">
        <f t="shared" si="70"/>
        <v>4.0598847858263705</v>
      </c>
      <c r="AB1137" s="90">
        <f t="shared" si="71"/>
        <v>-7.2858246545377788E-3</v>
      </c>
      <c r="AD1137" s="100"/>
      <c r="AE1137" s="96"/>
    </row>
    <row r="1138" spans="1:31" x14ac:dyDescent="0.2">
      <c r="A1138" s="2" t="s">
        <v>154</v>
      </c>
      <c r="B1138" s="9">
        <v>38834</v>
      </c>
      <c r="C1138" s="20"/>
      <c r="D1138" s="12">
        <v>7.11</v>
      </c>
      <c r="F1138" s="12">
        <v>1.1000000000000001</v>
      </c>
      <c r="H1138" s="23">
        <f t="shared" si="68"/>
        <v>7.7624711662868932E-8</v>
      </c>
      <c r="I1138" s="28"/>
      <c r="J1138" s="25">
        <v>0.02</v>
      </c>
      <c r="K1138" s="30">
        <v>5</v>
      </c>
      <c r="L1138" s="25">
        <v>132.1</v>
      </c>
      <c r="M1138" s="30">
        <v>5</v>
      </c>
      <c r="N1138" s="25">
        <v>0.06</v>
      </c>
      <c r="O1138" s="25">
        <v>1.18</v>
      </c>
      <c r="P1138" s="25">
        <v>9.49</v>
      </c>
      <c r="Q1138" s="25">
        <v>0.01</v>
      </c>
      <c r="R1138" s="25">
        <v>16.7</v>
      </c>
      <c r="S1138" s="31">
        <v>10</v>
      </c>
      <c r="T1138" s="51">
        <v>0.12</v>
      </c>
      <c r="U1138" s="42">
        <v>62</v>
      </c>
      <c r="V1138" s="42">
        <v>21.86</v>
      </c>
      <c r="W1138" s="42">
        <v>0.02</v>
      </c>
      <c r="X1138" s="42">
        <v>31</v>
      </c>
      <c r="Y1138" s="44">
        <v>5.73</v>
      </c>
      <c r="Z1138" s="87">
        <f t="shared" si="69"/>
        <v>8.1327706769005434</v>
      </c>
      <c r="AA1138" s="88">
        <f t="shared" si="70"/>
        <v>8.2520026971918128</v>
      </c>
      <c r="AB1138" s="90">
        <f t="shared" si="71"/>
        <v>-7.2770014921170233E-3</v>
      </c>
      <c r="AC1138" s="19">
        <v>8.1300000000000008</v>
      </c>
      <c r="AD1138" s="13">
        <v>8.25</v>
      </c>
      <c r="AE1138" s="95">
        <v>-1.4</v>
      </c>
    </row>
    <row r="1139" spans="1:31" x14ac:dyDescent="0.2">
      <c r="A1139" s="2" t="s">
        <v>104</v>
      </c>
      <c r="B1139" s="9">
        <v>38854</v>
      </c>
      <c r="C1139" s="20"/>
      <c r="D1139" s="12">
        <v>7.1</v>
      </c>
      <c r="F1139" s="12">
        <v>256.5</v>
      </c>
      <c r="H1139" s="23">
        <f t="shared" si="68"/>
        <v>7.943282347242818E-8</v>
      </c>
      <c r="I1139" s="32">
        <v>0.99</v>
      </c>
      <c r="J1139" s="25">
        <v>12.41</v>
      </c>
      <c r="K1139" s="29">
        <v>5</v>
      </c>
      <c r="L1139" s="25">
        <v>56.18</v>
      </c>
      <c r="M1139" s="29">
        <v>5</v>
      </c>
      <c r="N1139" s="25">
        <v>3.67</v>
      </c>
      <c r="O1139" s="25">
        <v>13.83</v>
      </c>
      <c r="P1139" s="25">
        <v>23.95</v>
      </c>
      <c r="Q1139" s="25">
        <v>1.23</v>
      </c>
      <c r="R1139" s="25">
        <v>358.1</v>
      </c>
      <c r="S1139" s="29">
        <v>10</v>
      </c>
      <c r="T1139" s="51">
        <v>4.47</v>
      </c>
      <c r="U1139" s="42">
        <v>1</v>
      </c>
      <c r="V1139" s="42">
        <v>0.48</v>
      </c>
      <c r="W1139" s="42">
        <v>0.02</v>
      </c>
      <c r="X1139" s="42">
        <v>454</v>
      </c>
      <c r="Y1139" s="44">
        <v>9.02</v>
      </c>
      <c r="Z1139" s="87">
        <f t="shared" si="69"/>
        <v>21.679547390996433</v>
      </c>
      <c r="AA1139" s="88">
        <f t="shared" si="70"/>
        <v>21.996967455248225</v>
      </c>
      <c r="AB1139" s="90">
        <f t="shared" si="71"/>
        <v>-7.2675227263258564E-3</v>
      </c>
      <c r="AC1139" s="19">
        <v>21.57</v>
      </c>
      <c r="AD1139" s="99">
        <v>21.86</v>
      </c>
      <c r="AE1139" s="95">
        <v>-1.35</v>
      </c>
    </row>
    <row r="1140" spans="1:31" x14ac:dyDescent="0.2">
      <c r="A1140" s="2" t="s">
        <v>363</v>
      </c>
      <c r="B1140" s="9">
        <v>38681</v>
      </c>
      <c r="C1140" s="18">
        <v>3.5</v>
      </c>
      <c r="D1140" s="12">
        <v>5.0999999999999996</v>
      </c>
      <c r="F1140" s="12">
        <v>3</v>
      </c>
      <c r="H1140" s="23">
        <f t="shared" si="68"/>
        <v>7.9432823472428065E-6</v>
      </c>
      <c r="I1140" s="32">
        <v>0.11</v>
      </c>
      <c r="J1140" s="25">
        <v>0.06</v>
      </c>
      <c r="K1140" s="29">
        <v>1</v>
      </c>
      <c r="L1140" s="25">
        <v>16.5</v>
      </c>
      <c r="M1140" s="29">
        <v>1</v>
      </c>
      <c r="N1140" s="25">
        <v>0.01</v>
      </c>
      <c r="O1140" s="25">
        <v>8.3000000000000007</v>
      </c>
      <c r="P1140" s="25">
        <v>3.1</v>
      </c>
      <c r="Q1140" s="25">
        <v>0.47</v>
      </c>
      <c r="R1140" s="25">
        <v>41</v>
      </c>
      <c r="S1140" s="29">
        <v>13</v>
      </c>
      <c r="T1140" s="51">
        <v>0.03</v>
      </c>
      <c r="U1140" s="42">
        <v>32</v>
      </c>
      <c r="V1140" s="42">
        <v>41.16</v>
      </c>
      <c r="W1140" s="42">
        <v>0.03</v>
      </c>
      <c r="X1140" s="42">
        <v>61</v>
      </c>
      <c r="Y1140" s="44">
        <v>0.1</v>
      </c>
      <c r="Z1140" s="87">
        <f t="shared" si="69"/>
        <v>3.1070929020372349</v>
      </c>
      <c r="AA1140" s="88">
        <f t="shared" si="70"/>
        <v>3.1523851464552979</v>
      </c>
      <c r="AB1140" s="90">
        <f t="shared" si="71"/>
        <v>-7.2357861258049664E-3</v>
      </c>
      <c r="AC1140" s="19">
        <v>3.09</v>
      </c>
      <c r="AD1140" s="99">
        <v>-3.15</v>
      </c>
      <c r="AE1140" s="95">
        <v>-1.8</v>
      </c>
    </row>
    <row r="1141" spans="1:31" x14ac:dyDescent="0.2">
      <c r="A1141" s="2" t="s">
        <v>398</v>
      </c>
      <c r="B1141" s="9">
        <v>41792</v>
      </c>
      <c r="C1141" s="18">
        <v>15.22</v>
      </c>
      <c r="D1141" s="12">
        <v>7.3</v>
      </c>
      <c r="F1141" s="12">
        <v>2</v>
      </c>
      <c r="H1141" s="23">
        <f t="shared" si="68"/>
        <v>5.0118723362727164E-8</v>
      </c>
      <c r="I1141" s="32">
        <v>0.01</v>
      </c>
      <c r="J1141" s="25">
        <v>0.01</v>
      </c>
      <c r="K1141" s="33"/>
      <c r="L1141" s="25">
        <v>122</v>
      </c>
      <c r="M1141" s="33"/>
      <c r="N1141" s="27">
        <v>2E-3</v>
      </c>
      <c r="O1141" s="25">
        <v>0.71</v>
      </c>
      <c r="P1141" s="25">
        <v>8.08</v>
      </c>
      <c r="Q1141" s="25">
        <v>1E-3</v>
      </c>
      <c r="R1141" s="25">
        <v>7.49</v>
      </c>
      <c r="S1141" s="34"/>
      <c r="T1141" s="51">
        <v>0.08</v>
      </c>
      <c r="U1141" s="42">
        <v>30.1</v>
      </c>
      <c r="V1141" s="42">
        <v>83.22</v>
      </c>
      <c r="W1141" s="42">
        <v>3.2799999999999999E-3</v>
      </c>
      <c r="X1141" s="42">
        <v>17</v>
      </c>
      <c r="Y1141" s="44">
        <v>4.75</v>
      </c>
      <c r="Z1141" s="87">
        <f t="shared" si="69"/>
        <v>7.0982993243637127</v>
      </c>
      <c r="AA1141" s="88">
        <f t="shared" si="70"/>
        <v>7.2010315610107023</v>
      </c>
      <c r="AB1141" s="90">
        <f t="shared" si="71"/>
        <v>-7.1844086601328865E-3</v>
      </c>
      <c r="AC1141" s="19">
        <v>7.1</v>
      </c>
      <c r="AD1141" s="99">
        <v>7.2</v>
      </c>
      <c r="AE1141" s="95">
        <v>1.48</v>
      </c>
    </row>
    <row r="1142" spans="1:31" x14ac:dyDescent="0.2">
      <c r="A1142" s="2" t="s">
        <v>342</v>
      </c>
      <c r="B1142" s="9">
        <v>32288</v>
      </c>
      <c r="C1142" s="19">
        <v>8.41</v>
      </c>
      <c r="D1142" s="12">
        <v>4.7699999999999996</v>
      </c>
      <c r="F1142" s="12">
        <v>1</v>
      </c>
      <c r="H1142" s="23">
        <f t="shared" si="68"/>
        <v>1.6982436524617432E-5</v>
      </c>
      <c r="I1142" s="32">
        <v>1.03</v>
      </c>
      <c r="J1142" s="25">
        <v>0.06</v>
      </c>
      <c r="K1142" s="29">
        <v>0.2</v>
      </c>
      <c r="L1142" s="25">
        <v>7</v>
      </c>
      <c r="M1142" s="29">
        <v>0.1</v>
      </c>
      <c r="N1142" s="25">
        <v>0.1</v>
      </c>
      <c r="O1142" s="25">
        <v>1.7</v>
      </c>
      <c r="P1142" s="25">
        <v>4.8</v>
      </c>
      <c r="Q1142" s="25">
        <v>0.1</v>
      </c>
      <c r="R1142" s="25">
        <v>24</v>
      </c>
      <c r="S1142" s="36"/>
      <c r="T1142" s="51">
        <v>1.53</v>
      </c>
      <c r="U1142" s="42">
        <v>20</v>
      </c>
      <c r="V1142" s="42">
        <v>10.62</v>
      </c>
      <c r="W1142" s="42">
        <v>0.82</v>
      </c>
      <c r="X1142" s="42">
        <v>44</v>
      </c>
      <c r="Y1142" s="44">
        <v>0.09</v>
      </c>
      <c r="Z1142" s="87">
        <f t="shared" si="69"/>
        <v>1.9567119731347868</v>
      </c>
      <c r="AA1142" s="88">
        <f t="shared" si="70"/>
        <v>1.9849952973219682</v>
      </c>
      <c r="AB1142" s="90">
        <f t="shared" si="71"/>
        <v>-7.1753994516959609E-3</v>
      </c>
      <c r="AE1142" s="96"/>
    </row>
    <row r="1143" spans="1:31" x14ac:dyDescent="0.2">
      <c r="A1143" s="2" t="s">
        <v>362</v>
      </c>
      <c r="B1143" s="9">
        <v>38691</v>
      </c>
      <c r="C1143" s="19">
        <v>2.41</v>
      </c>
      <c r="D1143" s="12">
        <v>5.6</v>
      </c>
      <c r="F1143" s="12">
        <v>8.5</v>
      </c>
      <c r="H1143" s="23">
        <f t="shared" si="68"/>
        <v>2.5118864315095806E-6</v>
      </c>
      <c r="J1143" s="25">
        <v>1.29</v>
      </c>
      <c r="K1143" s="29">
        <v>1</v>
      </c>
      <c r="L1143" s="25">
        <v>30.1</v>
      </c>
      <c r="M1143" s="29">
        <v>1</v>
      </c>
      <c r="N1143" s="25">
        <v>4.68</v>
      </c>
      <c r="O1143" s="25">
        <v>2.8</v>
      </c>
      <c r="P1143" s="25">
        <v>3.5</v>
      </c>
      <c r="Q1143" s="25">
        <v>0.2</v>
      </c>
      <c r="R1143" s="25">
        <v>25</v>
      </c>
      <c r="S1143" s="29">
        <v>5</v>
      </c>
      <c r="T1143" s="51">
        <v>0.06</v>
      </c>
      <c r="U1143" s="42">
        <v>45</v>
      </c>
      <c r="V1143" s="42">
        <v>0.44</v>
      </c>
      <c r="W1143" s="42">
        <v>0.03</v>
      </c>
      <c r="X1143" s="42">
        <v>53</v>
      </c>
      <c r="Y1143" s="44">
        <v>0.8</v>
      </c>
      <c r="Z1143" s="87">
        <f t="shared" si="69"/>
        <v>3.1955255370735909</v>
      </c>
      <c r="AA1143" s="88">
        <f t="shared" si="70"/>
        <v>3.2415246574918406</v>
      </c>
      <c r="AB1143" s="90">
        <f t="shared" si="71"/>
        <v>-7.1459937437003537E-3</v>
      </c>
      <c r="AC1143" s="19">
        <v>3.19</v>
      </c>
      <c r="AD1143" s="99">
        <v>-3.23</v>
      </c>
      <c r="AE1143" s="95">
        <v>-1.03</v>
      </c>
    </row>
    <row r="1144" spans="1:31" x14ac:dyDescent="0.2">
      <c r="A1144" s="2" t="s">
        <v>405</v>
      </c>
      <c r="B1144" s="9">
        <v>42150</v>
      </c>
      <c r="C1144" s="18">
        <v>10.92</v>
      </c>
      <c r="D1144" s="12">
        <v>6.71</v>
      </c>
      <c r="F1144" s="12">
        <v>0.89</v>
      </c>
      <c r="H1144" s="23">
        <f t="shared" si="68"/>
        <v>1.9498445997580421E-7</v>
      </c>
      <c r="I1144" s="32">
        <v>0.24</v>
      </c>
      <c r="J1144" s="25">
        <v>0.01</v>
      </c>
      <c r="K1144" s="30">
        <v>0.2</v>
      </c>
      <c r="L1144" s="25">
        <v>70</v>
      </c>
      <c r="M1144" s="30">
        <v>0.9</v>
      </c>
      <c r="N1144" s="25">
        <v>7.0000000000000001E-3</v>
      </c>
      <c r="O1144" s="25">
        <v>3.68</v>
      </c>
      <c r="P1144" s="25">
        <v>9.06</v>
      </c>
      <c r="Q1144" s="25">
        <v>1E-3</v>
      </c>
      <c r="R1144" s="25">
        <v>10.4</v>
      </c>
      <c r="S1144" s="29">
        <v>0.9</v>
      </c>
      <c r="T1144" s="51">
        <v>0.19</v>
      </c>
      <c r="U1144" s="42">
        <v>20.100000000000001</v>
      </c>
      <c r="V1144" s="42">
        <v>130.13999999999999</v>
      </c>
      <c r="W1144" s="42">
        <v>3.2799999999999999E-3</v>
      </c>
      <c r="X1144" s="42">
        <v>29</v>
      </c>
      <c r="Y1144" s="44">
        <v>1.54</v>
      </c>
      <c r="Z1144" s="87">
        <f t="shared" si="69"/>
        <v>4.812403749536351</v>
      </c>
      <c r="AA1144" s="88">
        <f t="shared" si="70"/>
        <v>4.8816039383014562</v>
      </c>
      <c r="AB1144" s="90">
        <f t="shared" si="71"/>
        <v>-7.1384499572787067E-3</v>
      </c>
      <c r="AC1144" s="19">
        <v>4.79</v>
      </c>
      <c r="AD1144" s="13">
        <v>4.88</v>
      </c>
      <c r="AE1144" s="94">
        <v>2.0099999999999998</v>
      </c>
    </row>
    <row r="1145" spans="1:31" x14ac:dyDescent="0.2">
      <c r="A1145" s="2" t="s">
        <v>152</v>
      </c>
      <c r="B1145" s="9">
        <v>38674</v>
      </c>
      <c r="C1145" s="18">
        <v>1.74</v>
      </c>
      <c r="D1145" s="12">
        <v>7.1</v>
      </c>
      <c r="F1145" s="12">
        <v>10</v>
      </c>
      <c r="H1145" s="23">
        <f t="shared" si="68"/>
        <v>7.943282347242818E-8</v>
      </c>
      <c r="I1145" s="32">
        <v>0.02</v>
      </c>
      <c r="J1145" s="25">
        <v>16.8</v>
      </c>
      <c r="K1145" s="29">
        <v>1</v>
      </c>
      <c r="L1145" s="25">
        <v>197</v>
      </c>
      <c r="M1145" s="29">
        <v>1</v>
      </c>
      <c r="N1145" s="25">
        <v>4.55</v>
      </c>
      <c r="O1145" s="25">
        <v>49.7</v>
      </c>
      <c r="P1145" s="25">
        <v>128</v>
      </c>
      <c r="Q1145" s="25">
        <v>1.04</v>
      </c>
      <c r="R1145" s="25">
        <v>1250</v>
      </c>
      <c r="S1145" s="29">
        <v>9</v>
      </c>
      <c r="T1145" s="51">
        <v>2.33</v>
      </c>
      <c r="U1145" s="42">
        <v>1</v>
      </c>
      <c r="V1145" s="42">
        <v>0.44</v>
      </c>
      <c r="W1145" s="42">
        <v>0.06</v>
      </c>
      <c r="X1145" s="42">
        <v>2320</v>
      </c>
      <c r="Y1145" s="44">
        <v>12.7</v>
      </c>
      <c r="Z1145" s="87">
        <f t="shared" si="69"/>
        <v>77.139903947341821</v>
      </c>
      <c r="AA1145" s="88">
        <f t="shared" si="70"/>
        <v>78.24710919481079</v>
      </c>
      <c r="AB1145" s="90">
        <f t="shared" si="71"/>
        <v>-7.1254683713886978E-3</v>
      </c>
      <c r="AC1145" s="19">
        <v>77.19</v>
      </c>
      <c r="AD1145" s="99">
        <v>-78.19</v>
      </c>
      <c r="AE1145" s="95">
        <v>-1.3</v>
      </c>
    </row>
    <row r="1146" spans="1:31" x14ac:dyDescent="0.2">
      <c r="A1146" s="2" t="s">
        <v>370</v>
      </c>
      <c r="B1146" s="9">
        <v>38833</v>
      </c>
      <c r="C1146" s="18">
        <v>1.53</v>
      </c>
      <c r="D1146" s="12">
        <v>5.47</v>
      </c>
      <c r="F1146" s="12">
        <v>12</v>
      </c>
      <c r="H1146" s="23">
        <f t="shared" si="68"/>
        <v>3.388441561392022E-6</v>
      </c>
      <c r="J1146" s="25">
        <v>0.01</v>
      </c>
      <c r="K1146" s="30">
        <v>0.3</v>
      </c>
      <c r="L1146" s="25">
        <v>40.5</v>
      </c>
      <c r="M1146" s="30">
        <v>1.6</v>
      </c>
      <c r="N1146" s="25">
        <v>0.05</v>
      </c>
      <c r="O1146" s="25">
        <v>8.36</v>
      </c>
      <c r="P1146" s="25">
        <v>15</v>
      </c>
      <c r="Q1146" s="25">
        <v>0.54</v>
      </c>
      <c r="R1146" s="25">
        <v>19.7</v>
      </c>
      <c r="S1146" s="31">
        <v>11</v>
      </c>
      <c r="T1146" s="51">
        <v>0.01</v>
      </c>
      <c r="U1146" s="42">
        <v>29.6</v>
      </c>
      <c r="V1146" s="42">
        <v>142.44999999999999</v>
      </c>
      <c r="W1146" s="42">
        <v>0.1</v>
      </c>
      <c r="X1146" s="42">
        <v>37</v>
      </c>
      <c r="Y1146" s="44">
        <v>0.45</v>
      </c>
      <c r="Z1146" s="87">
        <f t="shared" si="69"/>
        <v>4.3477304477910979</v>
      </c>
      <c r="AA1146" s="88">
        <f t="shared" si="70"/>
        <v>4.4100113432565866</v>
      </c>
      <c r="AB1146" s="90">
        <f t="shared" si="71"/>
        <v>-7.1115245175592369E-3</v>
      </c>
      <c r="AC1146" s="19">
        <v>4.3</v>
      </c>
      <c r="AD1146" s="99">
        <v>4.4000000000000004</v>
      </c>
      <c r="AE1146" s="95">
        <v>-1.8</v>
      </c>
    </row>
    <row r="1147" spans="1:31" x14ac:dyDescent="0.2">
      <c r="A1147" s="2" t="s">
        <v>417</v>
      </c>
      <c r="B1147" s="9">
        <v>41780</v>
      </c>
      <c r="C1147" s="19">
        <v>5.43</v>
      </c>
      <c r="D1147" s="12">
        <v>7.5</v>
      </c>
      <c r="F1147" s="12">
        <v>1</v>
      </c>
      <c r="H1147" s="23">
        <f t="shared" si="68"/>
        <v>3.1622776601683699E-8</v>
      </c>
      <c r="I1147" s="24">
        <v>8.9999999999999993E-3</v>
      </c>
      <c r="J1147" s="25">
        <v>0.01</v>
      </c>
      <c r="K1147" s="33"/>
      <c r="L1147" s="25">
        <v>132</v>
      </c>
      <c r="M1147" s="33"/>
      <c r="N1147" s="25">
        <v>0.02</v>
      </c>
      <c r="O1147" s="25">
        <v>1.06</v>
      </c>
      <c r="P1147" s="25">
        <v>10.199999999999999</v>
      </c>
      <c r="Q1147" s="25">
        <v>3.0000000000000001E-3</v>
      </c>
      <c r="R1147" s="25">
        <v>11.4</v>
      </c>
      <c r="S1147" s="34"/>
      <c r="T1147" s="51">
        <v>0.1</v>
      </c>
      <c r="U1147" s="42">
        <v>15.4</v>
      </c>
      <c r="V1147" s="42">
        <v>139.88</v>
      </c>
      <c r="W1147" s="42">
        <v>3.2799999999999999E-3</v>
      </c>
      <c r="X1147" s="42">
        <v>31</v>
      </c>
      <c r="Y1147" s="44">
        <v>4.6100000000000003</v>
      </c>
      <c r="Z1147" s="87">
        <f t="shared" si="69"/>
        <v>7.9513466721194961</v>
      </c>
      <c r="AA1147" s="88">
        <f t="shared" si="70"/>
        <v>8.0644298777431125</v>
      </c>
      <c r="AB1147" s="90">
        <f t="shared" si="71"/>
        <v>-7.0607382209379342E-3</v>
      </c>
      <c r="AC1147" s="19">
        <v>7.95</v>
      </c>
      <c r="AD1147" s="99">
        <v>8.07</v>
      </c>
      <c r="AE1147" s="95">
        <v>1.44</v>
      </c>
    </row>
    <row r="1148" spans="1:31" x14ac:dyDescent="0.2">
      <c r="A1148" s="2" t="s">
        <v>248</v>
      </c>
      <c r="B1148" s="9">
        <v>39762</v>
      </c>
      <c r="C1148" s="18">
        <v>9.76</v>
      </c>
      <c r="D1148" s="12">
        <v>7.61</v>
      </c>
      <c r="F1148" s="12">
        <v>1.9</v>
      </c>
      <c r="H1148" s="23">
        <f t="shared" si="68"/>
        <v>2.4547089156850259E-8</v>
      </c>
      <c r="I1148" s="32">
        <v>8.9999999999999993E-3</v>
      </c>
      <c r="J1148" s="25">
        <v>7.0000000000000007E-2</v>
      </c>
      <c r="K1148" s="36"/>
      <c r="L1148" s="25">
        <v>80.5</v>
      </c>
      <c r="M1148" s="36"/>
      <c r="N1148" s="25">
        <v>3.29</v>
      </c>
      <c r="O1148" s="25">
        <v>1.05</v>
      </c>
      <c r="P1148" s="25">
        <v>3.96</v>
      </c>
      <c r="Q1148" s="25">
        <v>0.2</v>
      </c>
      <c r="R1148" s="25">
        <v>14.5</v>
      </c>
      <c r="S1148" s="36"/>
      <c r="T1148" s="51">
        <v>0.01</v>
      </c>
      <c r="U1148" s="42">
        <v>79.7</v>
      </c>
      <c r="V1148" s="42">
        <v>0.22</v>
      </c>
      <c r="W1148" s="42">
        <v>4.9300000000000004E-3</v>
      </c>
      <c r="X1148" s="42">
        <v>28</v>
      </c>
      <c r="Y1148" s="44">
        <v>2.75</v>
      </c>
      <c r="Z1148" s="87">
        <f t="shared" si="69"/>
        <v>5.1303070489185023</v>
      </c>
      <c r="AA1148" s="88">
        <f t="shared" si="70"/>
        <v>5.2030231304964101</v>
      </c>
      <c r="AB1148" s="90">
        <f t="shared" si="71"/>
        <v>-7.0370423005321073E-3</v>
      </c>
      <c r="AE1148" s="94">
        <v>3.9</v>
      </c>
    </row>
    <row r="1149" spans="1:31" x14ac:dyDescent="0.2">
      <c r="A1149" s="2" t="s">
        <v>365</v>
      </c>
      <c r="B1149" s="9">
        <v>41766</v>
      </c>
      <c r="C1149" s="18">
        <v>2.23</v>
      </c>
      <c r="D1149" s="12">
        <v>5.24</v>
      </c>
      <c r="F1149" s="12">
        <v>15</v>
      </c>
      <c r="H1149" s="23">
        <f t="shared" si="68"/>
        <v>5.7543993733715608E-6</v>
      </c>
      <c r="I1149" s="32">
        <v>0.02</v>
      </c>
      <c r="J1149" s="25">
        <v>0.02</v>
      </c>
      <c r="K1149" s="33"/>
      <c r="L1149" s="25">
        <v>34.700000000000003</v>
      </c>
      <c r="M1149" s="33"/>
      <c r="N1149" s="25">
        <v>0.03</v>
      </c>
      <c r="O1149" s="25">
        <v>47.3</v>
      </c>
      <c r="P1149" s="25">
        <v>5.27</v>
      </c>
      <c r="Q1149" s="25">
        <v>7.0000000000000007E-2</v>
      </c>
      <c r="R1149" s="25">
        <v>26.3</v>
      </c>
      <c r="S1149" s="34"/>
      <c r="T1149" s="51">
        <v>0.01</v>
      </c>
      <c r="U1149" s="42">
        <v>55.4</v>
      </c>
      <c r="V1149" s="42">
        <v>120.4</v>
      </c>
      <c r="W1149" s="42">
        <v>0.01</v>
      </c>
      <c r="X1149" s="42">
        <v>48</v>
      </c>
      <c r="Y1149" s="44">
        <v>0.14000000000000001</v>
      </c>
      <c r="Z1149" s="87">
        <f t="shared" si="69"/>
        <v>4.5257609470324622</v>
      </c>
      <c r="AA1149" s="88">
        <f t="shared" si="70"/>
        <v>4.5898142105351996</v>
      </c>
      <c r="AB1149" s="90">
        <f t="shared" si="71"/>
        <v>-7.0267934162729084E-3</v>
      </c>
      <c r="AC1149" s="19">
        <v>4.72</v>
      </c>
      <c r="AD1149" s="13">
        <v>4.59</v>
      </c>
      <c r="AE1149" s="94">
        <v>2.73</v>
      </c>
    </row>
    <row r="1150" spans="1:31" x14ac:dyDescent="0.2">
      <c r="A1150" s="2" t="s">
        <v>304</v>
      </c>
      <c r="B1150" s="9">
        <v>42254</v>
      </c>
      <c r="C1150" s="18">
        <v>1.88</v>
      </c>
      <c r="D1150" s="12">
        <v>6.34</v>
      </c>
      <c r="F1150" s="12">
        <v>16</v>
      </c>
      <c r="H1150" s="23">
        <f t="shared" si="68"/>
        <v>4.5708818961487426E-7</v>
      </c>
      <c r="I1150" s="32">
        <v>4.0000000000000001E-3</v>
      </c>
      <c r="J1150" s="25">
        <v>0.41</v>
      </c>
      <c r="K1150" s="33"/>
      <c r="L1150" s="25">
        <v>66.400000000000006</v>
      </c>
      <c r="M1150" s="36"/>
      <c r="N1150" s="25">
        <v>13.6</v>
      </c>
      <c r="O1150" s="25">
        <v>4.05</v>
      </c>
      <c r="P1150" s="25">
        <v>2.92</v>
      </c>
      <c r="Q1150" s="25">
        <v>0.64</v>
      </c>
      <c r="R1150" s="25">
        <v>7.16</v>
      </c>
      <c r="S1150" s="36"/>
      <c r="T1150" s="51">
        <v>0.47</v>
      </c>
      <c r="U1150" s="42">
        <v>49.8</v>
      </c>
      <c r="V1150" s="42">
        <v>0.22</v>
      </c>
      <c r="W1150" s="42">
        <v>0.05</v>
      </c>
      <c r="X1150" s="42">
        <v>17</v>
      </c>
      <c r="Y1150" s="44">
        <v>3.03</v>
      </c>
      <c r="Z1150" s="87">
        <f t="shared" si="69"/>
        <v>4.5021638830059727</v>
      </c>
      <c r="AA1150" s="88">
        <f t="shared" si="70"/>
        <v>4.5657748382310537</v>
      </c>
      <c r="AB1150" s="90">
        <f t="shared" si="71"/>
        <v>-7.0149299836030779E-3</v>
      </c>
      <c r="AC1150" s="19">
        <v>4.76</v>
      </c>
      <c r="AD1150" s="13">
        <v>4.5599999999999996</v>
      </c>
      <c r="AE1150" s="95">
        <v>4.17</v>
      </c>
    </row>
    <row r="1151" spans="1:31" x14ac:dyDescent="0.2">
      <c r="A1151" s="2" t="s">
        <v>418</v>
      </c>
      <c r="B1151" s="9">
        <v>40512</v>
      </c>
      <c r="C1151" s="18">
        <v>2.11</v>
      </c>
      <c r="D1151" s="12">
        <v>6.9</v>
      </c>
      <c r="F1151" s="12">
        <v>34.299999999999997</v>
      </c>
      <c r="H1151" s="23">
        <f t="shared" si="68"/>
        <v>1.2589254117941651E-7</v>
      </c>
      <c r="I1151" s="32">
        <v>4.0000000000000001E-3</v>
      </c>
      <c r="J1151" s="25">
        <v>1.08</v>
      </c>
      <c r="K1151" s="33"/>
      <c r="L1151" s="25">
        <v>123</v>
      </c>
      <c r="M1151" s="36"/>
      <c r="N1151" s="25">
        <v>4.79</v>
      </c>
      <c r="O1151" s="25">
        <v>4.08</v>
      </c>
      <c r="P1151" s="25">
        <v>4</v>
      </c>
      <c r="Q1151" s="25">
        <v>0.31</v>
      </c>
      <c r="R1151" s="25">
        <v>17.899999999999999</v>
      </c>
      <c r="S1151" s="36"/>
      <c r="T1151" s="51">
        <v>0.06</v>
      </c>
      <c r="U1151" s="42">
        <v>124</v>
      </c>
      <c r="V1151" s="42">
        <v>0.22</v>
      </c>
      <c r="W1151" s="42">
        <v>0.03</v>
      </c>
      <c r="X1151" s="42">
        <v>35.9</v>
      </c>
      <c r="Y1151" s="44">
        <v>4.0999999999999996</v>
      </c>
      <c r="Z1151" s="87">
        <f t="shared" si="69"/>
        <v>7.5930152743738537</v>
      </c>
      <c r="AA1151" s="88">
        <f t="shared" si="70"/>
        <v>7.7002408567928251</v>
      </c>
      <c r="AB1151" s="90">
        <f t="shared" si="71"/>
        <v>-7.0112984114908345E-3</v>
      </c>
      <c r="AC1151" s="19">
        <v>7.59</v>
      </c>
      <c r="AD1151" s="99">
        <v>7.7</v>
      </c>
      <c r="AE1151" s="95">
        <v>-1.34</v>
      </c>
    </row>
    <row r="1152" spans="1:31" x14ac:dyDescent="0.2">
      <c r="A1152" s="2" t="s">
        <v>206</v>
      </c>
      <c r="B1152" s="9">
        <v>33882</v>
      </c>
      <c r="C1152" s="18">
        <v>10.48</v>
      </c>
      <c r="D1152" s="12">
        <v>7.52</v>
      </c>
      <c r="F1152" s="12">
        <v>2.2000000000000002</v>
      </c>
      <c r="H1152" s="23">
        <f t="shared" si="68"/>
        <v>3.0199517204020188E-8</v>
      </c>
      <c r="I1152" s="32">
        <v>1E-3</v>
      </c>
      <c r="J1152" s="25">
        <v>0.36</v>
      </c>
      <c r="K1152" s="30">
        <v>1</v>
      </c>
      <c r="L1152" s="25">
        <v>52</v>
      </c>
      <c r="M1152" s="30">
        <v>1</v>
      </c>
      <c r="N1152" s="25">
        <v>0.69</v>
      </c>
      <c r="O1152" s="25">
        <v>3.8</v>
      </c>
      <c r="P1152" s="25">
        <v>8.8000000000000007</v>
      </c>
      <c r="Q1152" s="25">
        <v>0.03</v>
      </c>
      <c r="R1152" s="25">
        <v>18</v>
      </c>
      <c r="S1152" s="31">
        <v>5</v>
      </c>
      <c r="T1152" s="51">
        <v>0.08</v>
      </c>
      <c r="U1152" s="42">
        <v>3</v>
      </c>
      <c r="V1152" s="42">
        <v>2.21</v>
      </c>
      <c r="W1152" s="42">
        <v>0.01</v>
      </c>
      <c r="X1152" s="42">
        <v>9</v>
      </c>
      <c r="Y1152" s="44">
        <v>3.95</v>
      </c>
      <c r="Z1152" s="87">
        <f t="shared" si="69"/>
        <v>4.2448404549956313</v>
      </c>
      <c r="AA1152" s="88">
        <f t="shared" si="70"/>
        <v>4.3047228291072051</v>
      </c>
      <c r="AB1152" s="90">
        <f t="shared" si="71"/>
        <v>-7.004144202654156E-3</v>
      </c>
      <c r="AD1152" s="100"/>
      <c r="AE1152" s="96"/>
    </row>
    <row r="1153" spans="1:31" x14ac:dyDescent="0.2">
      <c r="A1153" s="2" t="s">
        <v>354</v>
      </c>
      <c r="B1153" s="9">
        <v>42114</v>
      </c>
      <c r="C1153" s="18">
        <v>2.5499999999999998</v>
      </c>
      <c r="D1153" s="12">
        <v>5.9</v>
      </c>
      <c r="F1153" s="12">
        <v>10</v>
      </c>
      <c r="H1153" s="23">
        <f t="shared" si="68"/>
        <v>1.2589254117941642E-6</v>
      </c>
      <c r="I1153" s="32">
        <v>2E-3</v>
      </c>
      <c r="J1153" s="25">
        <v>0.01</v>
      </c>
      <c r="K1153" s="29">
        <v>0.6</v>
      </c>
      <c r="L1153" s="25">
        <v>28.5</v>
      </c>
      <c r="M1153" s="29">
        <v>0.8</v>
      </c>
      <c r="N1153" s="25">
        <v>0.04</v>
      </c>
      <c r="O1153" s="25">
        <v>10.4</v>
      </c>
      <c r="P1153" s="25">
        <v>5.22</v>
      </c>
      <c r="Q1153" s="25">
        <v>0.15</v>
      </c>
      <c r="R1153" s="25">
        <v>11.9</v>
      </c>
      <c r="S1153" s="29">
        <v>12</v>
      </c>
      <c r="T1153" s="51">
        <v>0.02</v>
      </c>
      <c r="U1153" s="42">
        <v>35</v>
      </c>
      <c r="V1153" s="42">
        <v>17.53</v>
      </c>
      <c r="W1153" s="42">
        <v>0.09</v>
      </c>
      <c r="X1153" s="42">
        <v>19</v>
      </c>
      <c r="Y1153" s="44">
        <v>1.1299999999999999</v>
      </c>
      <c r="Z1153" s="87">
        <f t="shared" si="69"/>
        <v>2.642881710369108</v>
      </c>
      <c r="AA1153" s="88">
        <f t="shared" si="70"/>
        <v>2.6799317552283801</v>
      </c>
      <c r="AB1153" s="90">
        <f t="shared" si="71"/>
        <v>-6.9606130477302425E-3</v>
      </c>
      <c r="AC1153" s="19">
        <v>2.65</v>
      </c>
      <c r="AD1153" s="99">
        <v>2.68</v>
      </c>
      <c r="AE1153" s="95">
        <v>1.1399999999999999</v>
      </c>
    </row>
    <row r="1154" spans="1:31" x14ac:dyDescent="0.2">
      <c r="A1154" s="2" t="s">
        <v>156</v>
      </c>
      <c r="B1154" s="9">
        <v>38622</v>
      </c>
      <c r="C1154" s="18">
        <v>3.56</v>
      </c>
      <c r="D1154" s="12">
        <v>7.05</v>
      </c>
      <c r="F1154" s="12">
        <v>5.5</v>
      </c>
      <c r="H1154" s="23">
        <f t="shared" si="68"/>
        <v>8.9125093813374537E-8</v>
      </c>
      <c r="I1154" s="28"/>
      <c r="J1154" s="25">
        <v>0.41</v>
      </c>
      <c r="K1154" s="30">
        <v>0.2</v>
      </c>
      <c r="L1154" s="25">
        <v>110</v>
      </c>
      <c r="M1154" s="30">
        <v>0.2</v>
      </c>
      <c r="N1154" s="25">
        <v>6.62</v>
      </c>
      <c r="O1154" s="25">
        <v>1.1399999999999999</v>
      </c>
      <c r="P1154" s="25">
        <v>3.98</v>
      </c>
      <c r="Q1154" s="25">
        <v>0.45</v>
      </c>
      <c r="R1154" s="25">
        <v>26.1</v>
      </c>
      <c r="S1154" s="31">
        <v>0.5</v>
      </c>
      <c r="T1154" s="51">
        <v>0.01</v>
      </c>
      <c r="U1154" s="42">
        <v>73.3</v>
      </c>
      <c r="V1154" s="42">
        <v>0.22</v>
      </c>
      <c r="W1154" s="42">
        <v>8.2112499999999998E-3</v>
      </c>
      <c r="X1154" s="42">
        <v>68</v>
      </c>
      <c r="Y1154" s="44">
        <v>3.91</v>
      </c>
      <c r="Z1154" s="87">
        <f t="shared" si="69"/>
        <v>7.2571143790952961</v>
      </c>
      <c r="AA1154" s="88">
        <f t="shared" si="70"/>
        <v>7.3582080685019031</v>
      </c>
      <c r="AB1154" s="90">
        <f t="shared" si="71"/>
        <v>-6.9169660655162011E-3</v>
      </c>
      <c r="AC1154" s="19">
        <v>7</v>
      </c>
      <c r="AD1154" s="13">
        <v>7.35</v>
      </c>
      <c r="AE1154" s="95">
        <v>-4.87</v>
      </c>
    </row>
    <row r="1155" spans="1:31" x14ac:dyDescent="0.2">
      <c r="A1155" s="2" t="s">
        <v>286</v>
      </c>
      <c r="B1155" s="9">
        <v>41085</v>
      </c>
      <c r="C1155" s="18">
        <v>5.22</v>
      </c>
      <c r="D1155" s="12">
        <v>4.8499999999999996</v>
      </c>
      <c r="F1155" s="12">
        <v>1.5</v>
      </c>
      <c r="H1155" s="23">
        <f t="shared" si="68"/>
        <v>1.4125375446227545E-5</v>
      </c>
      <c r="I1155" s="32">
        <v>0.08</v>
      </c>
      <c r="J1155" s="25">
        <v>0.01</v>
      </c>
      <c r="K1155" s="30">
        <v>0.2</v>
      </c>
      <c r="L1155" s="25">
        <v>9.2799999999999994</v>
      </c>
      <c r="M1155" s="30">
        <v>0.2</v>
      </c>
      <c r="N1155" s="25">
        <v>4.0000000000000001E-3</v>
      </c>
      <c r="O1155" s="25">
        <v>2.75</v>
      </c>
      <c r="P1155" s="25">
        <v>3.18</v>
      </c>
      <c r="Q1155" s="25">
        <v>0.14000000000000001</v>
      </c>
      <c r="R1155" s="27">
        <v>20.9</v>
      </c>
      <c r="S1155" s="31">
        <v>1.8</v>
      </c>
      <c r="T1155" s="51">
        <v>0.01</v>
      </c>
      <c r="U1155" s="42">
        <v>12.1</v>
      </c>
      <c r="V1155" s="42">
        <v>23.86</v>
      </c>
      <c r="W1155" s="42">
        <v>3.2799999999999999E-3</v>
      </c>
      <c r="X1155" s="42">
        <v>36</v>
      </c>
      <c r="Y1155" s="44">
        <v>0.09</v>
      </c>
      <c r="Z1155" s="87">
        <f t="shared" si="69"/>
        <v>1.7188228431754227</v>
      </c>
      <c r="AA1155" s="88">
        <f t="shared" si="70"/>
        <v>1.7426403693448644</v>
      </c>
      <c r="AB1155" s="90">
        <f t="shared" si="71"/>
        <v>-6.8807682494768626E-3</v>
      </c>
      <c r="AC1155" s="19">
        <v>1.78</v>
      </c>
      <c r="AD1155" s="13">
        <v>1.74</v>
      </c>
      <c r="AE1155" s="94">
        <v>1.89</v>
      </c>
    </row>
    <row r="1156" spans="1:31" x14ac:dyDescent="0.2">
      <c r="A1156" s="2" t="s">
        <v>205</v>
      </c>
      <c r="B1156" s="9">
        <v>35611</v>
      </c>
      <c r="C1156" s="19">
        <v>24.13</v>
      </c>
      <c r="D1156" s="12">
        <v>7.33</v>
      </c>
      <c r="F1156" s="12">
        <v>2.9</v>
      </c>
      <c r="H1156" s="23">
        <f t="shared" ref="H1156:H1219" si="72">10^-(D1156)</f>
        <v>4.6773514128719769E-8</v>
      </c>
      <c r="I1156" s="28"/>
      <c r="J1156" s="25">
        <v>0.48</v>
      </c>
      <c r="K1156" s="33"/>
      <c r="L1156" s="25">
        <v>54</v>
      </c>
      <c r="M1156" s="33"/>
      <c r="N1156" s="25">
        <v>1.1000000000000001</v>
      </c>
      <c r="O1156" s="25">
        <v>8.4</v>
      </c>
      <c r="P1156" s="25">
        <v>8.8000000000000007</v>
      </c>
      <c r="Q1156" s="25">
        <v>0.1</v>
      </c>
      <c r="R1156" s="25">
        <v>150</v>
      </c>
      <c r="S1156" s="31">
        <v>10</v>
      </c>
      <c r="T1156" s="51">
        <v>0.09</v>
      </c>
      <c r="U1156" s="42">
        <v>9.1999999999999993</v>
      </c>
      <c r="V1156" s="42">
        <v>0.44</v>
      </c>
      <c r="W1156" s="42">
        <v>0.01</v>
      </c>
      <c r="X1156" s="42">
        <v>130</v>
      </c>
      <c r="Y1156" s="44">
        <v>6.5</v>
      </c>
      <c r="Z1156" s="87">
        <f t="shared" ref="Z1156:Z1219" si="73">(H1156/H$3)+(I1156/I$3*3)+(J1156/J$3)+(L1156/L$3*2)+(N1156/N$3*2)+(O1156/O$3)+(P1156/P$3*2)+(Q1156/Q$3*2)+(R1156/R$3)</f>
        <v>10.227700615903274</v>
      </c>
      <c r="AA1156" s="88">
        <f t="shared" ref="AA1156:AA1219" si="74">(T1156/T$3*3)+(U1156/U$3*2)+(V1156/V$3)+(W1156/W$3)+(X1156/X$3)+Y1156</f>
        <v>10.368820992517414</v>
      </c>
      <c r="AB1156" s="90">
        <f t="shared" ref="AB1156:AB1219" si="75">(Z1156-AA1156)/(Z1156+AA1156)</f>
        <v>-6.8516606491672892E-3</v>
      </c>
      <c r="AD1156" s="100"/>
      <c r="AE1156" s="96"/>
    </row>
    <row r="1157" spans="1:31" x14ac:dyDescent="0.2">
      <c r="A1157" s="2" t="s">
        <v>133</v>
      </c>
      <c r="B1157" s="9">
        <v>33905</v>
      </c>
      <c r="C1157" s="18">
        <v>7.68</v>
      </c>
      <c r="D1157" s="12">
        <v>7.29</v>
      </c>
      <c r="F1157" s="12">
        <v>1.3</v>
      </c>
      <c r="H1157" s="23">
        <f t="shared" si="72"/>
        <v>5.1286138399136415E-8</v>
      </c>
      <c r="I1157" s="32">
        <v>0.03</v>
      </c>
      <c r="J1157" s="25">
        <v>0.12</v>
      </c>
      <c r="K1157" s="29">
        <v>3.3</v>
      </c>
      <c r="L1157" s="25">
        <v>67</v>
      </c>
      <c r="M1157" s="29">
        <v>1</v>
      </c>
      <c r="N1157" s="25">
        <v>0.36</v>
      </c>
      <c r="O1157" s="35"/>
      <c r="P1157" s="25">
        <v>2</v>
      </c>
      <c r="Q1157" s="25">
        <v>0.08</v>
      </c>
      <c r="R1157" s="25">
        <v>5.6</v>
      </c>
      <c r="S1157" s="29">
        <v>5</v>
      </c>
      <c r="T1157" s="51">
        <v>7.0000000000000007E-2</v>
      </c>
      <c r="U1157" s="42">
        <v>39.299999999999997</v>
      </c>
      <c r="V1157" s="42">
        <v>2.21</v>
      </c>
      <c r="W1157" s="42">
        <v>0.01</v>
      </c>
      <c r="X1157" s="42">
        <v>15</v>
      </c>
      <c r="Y1157" s="44">
        <v>2.5499999999999998</v>
      </c>
      <c r="Z1157" s="87">
        <f t="shared" si="73"/>
        <v>3.7772453456026276</v>
      </c>
      <c r="AA1157" s="88">
        <f t="shared" si="74"/>
        <v>3.8293583776455944</v>
      </c>
      <c r="AB1157" s="90">
        <f t="shared" si="75"/>
        <v>-6.8510249697499885E-3</v>
      </c>
      <c r="AD1157" s="100"/>
      <c r="AE1157" s="96"/>
    </row>
    <row r="1158" spans="1:31" x14ac:dyDescent="0.2">
      <c r="A1158" s="2" t="s">
        <v>245</v>
      </c>
      <c r="B1158" s="9">
        <v>32441</v>
      </c>
      <c r="C1158" s="18">
        <v>6.1</v>
      </c>
      <c r="D1158" s="12">
        <v>6.3</v>
      </c>
      <c r="F1158" s="12">
        <v>6</v>
      </c>
      <c r="H1158" s="23">
        <f t="shared" si="72"/>
        <v>5.0118723362727218E-7</v>
      </c>
      <c r="I1158" s="32">
        <v>1E-3</v>
      </c>
      <c r="J1158" s="25">
        <v>0.06</v>
      </c>
      <c r="K1158" s="30">
        <v>0.2</v>
      </c>
      <c r="L1158" s="25">
        <v>205</v>
      </c>
      <c r="M1158" s="30">
        <v>0.1</v>
      </c>
      <c r="N1158" s="25">
        <v>0.1</v>
      </c>
      <c r="O1158" s="25">
        <v>2.6</v>
      </c>
      <c r="P1158" s="25">
        <v>9.1</v>
      </c>
      <c r="Q1158" s="25">
        <v>0.19</v>
      </c>
      <c r="R1158" s="25">
        <v>19</v>
      </c>
      <c r="S1158" s="31">
        <v>4.2</v>
      </c>
      <c r="T1158" s="51">
        <v>1.53</v>
      </c>
      <c r="U1158" s="42">
        <v>109</v>
      </c>
      <c r="V1158" s="42">
        <v>15.02</v>
      </c>
      <c r="W1158" s="45"/>
      <c r="X1158" s="42">
        <v>41.8</v>
      </c>
      <c r="Y1158" s="44">
        <v>8.31</v>
      </c>
      <c r="Z1158" s="87">
        <f t="shared" si="73"/>
        <v>11.885089149361177</v>
      </c>
      <c r="AA1158" s="88">
        <f t="shared" si="74"/>
        <v>12.048893369188416</v>
      </c>
      <c r="AB1158" s="90">
        <f t="shared" si="75"/>
        <v>-6.8440018162579655E-3</v>
      </c>
      <c r="AD1158" s="100"/>
      <c r="AE1158" s="96"/>
    </row>
    <row r="1159" spans="1:31" x14ac:dyDescent="0.2">
      <c r="A1159" s="2" t="s">
        <v>195</v>
      </c>
      <c r="B1159" s="9">
        <v>38847</v>
      </c>
      <c r="C1159" s="20"/>
      <c r="D1159" s="12">
        <v>7.55</v>
      </c>
      <c r="F1159" s="12">
        <v>1.7</v>
      </c>
      <c r="H1159" s="23">
        <f t="shared" si="72"/>
        <v>2.8183829312644468E-8</v>
      </c>
      <c r="I1159" s="28"/>
      <c r="J1159" s="25">
        <v>0.19</v>
      </c>
      <c r="K1159" s="30">
        <v>5</v>
      </c>
      <c r="L1159" s="25">
        <v>87.89</v>
      </c>
      <c r="M1159" s="30">
        <v>5</v>
      </c>
      <c r="N1159" s="25">
        <v>1.04</v>
      </c>
      <c r="O1159" s="25">
        <v>1.23</v>
      </c>
      <c r="P1159" s="25">
        <v>6.75</v>
      </c>
      <c r="Q1159" s="25">
        <v>0.21</v>
      </c>
      <c r="R1159" s="25">
        <v>12.1</v>
      </c>
      <c r="S1159" s="31">
        <v>10</v>
      </c>
      <c r="T1159" s="51">
        <v>0.18</v>
      </c>
      <c r="U1159" s="42">
        <v>76</v>
      </c>
      <c r="V1159" s="42">
        <v>0.48</v>
      </c>
      <c r="W1159" s="42">
        <v>0.02</v>
      </c>
      <c r="X1159" s="42">
        <v>42</v>
      </c>
      <c r="Y1159" s="44">
        <v>2.85</v>
      </c>
      <c r="Z1159" s="87">
        <f t="shared" si="73"/>
        <v>5.5542720600117477</v>
      </c>
      <c r="AA1159" s="88">
        <f t="shared" si="74"/>
        <v>5.6308096627199937</v>
      </c>
      <c r="AB1159" s="90">
        <f t="shared" si="75"/>
        <v>-6.8428291008993374E-3</v>
      </c>
      <c r="AC1159" s="19">
        <v>5.56</v>
      </c>
      <c r="AD1159" s="99">
        <v>5.62</v>
      </c>
      <c r="AE1159" s="95">
        <v>-1.0900000000000001</v>
      </c>
    </row>
    <row r="1160" spans="1:31" x14ac:dyDescent="0.2">
      <c r="A1160" s="2" t="s">
        <v>284</v>
      </c>
      <c r="B1160" s="9">
        <v>41779</v>
      </c>
      <c r="C1160" s="18">
        <v>2.8</v>
      </c>
      <c r="D1160" s="12">
        <v>6.62</v>
      </c>
      <c r="F1160" s="12">
        <v>6</v>
      </c>
      <c r="H1160" s="23">
        <f t="shared" si="72"/>
        <v>2.3988329190194845E-7</v>
      </c>
      <c r="I1160" s="32">
        <v>0.03</v>
      </c>
      <c r="J1160" s="25">
        <v>0.02</v>
      </c>
      <c r="K1160" s="30">
        <v>0.3</v>
      </c>
      <c r="L1160" s="25">
        <v>78.8</v>
      </c>
      <c r="M1160" s="30">
        <v>0.5</v>
      </c>
      <c r="N1160" s="25">
        <v>0.01</v>
      </c>
      <c r="O1160" s="25">
        <v>3.66</v>
      </c>
      <c r="P1160" s="25">
        <v>4.6100000000000003</v>
      </c>
      <c r="Q1160" s="25">
        <v>0.44</v>
      </c>
      <c r="R1160" s="25">
        <v>12.6</v>
      </c>
      <c r="S1160" s="31">
        <v>2.2999999999999998</v>
      </c>
      <c r="T1160" s="51">
        <v>0.08</v>
      </c>
      <c r="U1160" s="42">
        <v>59.4</v>
      </c>
      <c r="V1160" s="42">
        <v>4.6399999999999997</v>
      </c>
      <c r="W1160" s="42">
        <v>0.01</v>
      </c>
      <c r="X1160" s="42">
        <v>29</v>
      </c>
      <c r="Y1160" s="44">
        <v>2.91</v>
      </c>
      <c r="Z1160" s="87">
        <f t="shared" si="73"/>
        <v>4.9738967644589422</v>
      </c>
      <c r="AA1160" s="88">
        <f t="shared" si="74"/>
        <v>5.0422351251517092</v>
      </c>
      <c r="AB1160" s="90">
        <f t="shared" si="75"/>
        <v>-6.8228295559538063E-3</v>
      </c>
      <c r="AC1160" s="19">
        <v>4.97</v>
      </c>
      <c r="AD1160" s="99">
        <v>5.04</v>
      </c>
      <c r="AE1160" s="95">
        <v>1.36</v>
      </c>
    </row>
    <row r="1161" spans="1:31" x14ac:dyDescent="0.2">
      <c r="A1161" s="2" t="s">
        <v>356</v>
      </c>
      <c r="B1161" s="9">
        <v>39982</v>
      </c>
      <c r="C1161" s="18">
        <v>2.56</v>
      </c>
      <c r="D1161" s="12">
        <v>5.8</v>
      </c>
      <c r="F1161" s="12">
        <v>1.6</v>
      </c>
      <c r="H1161" s="23">
        <f t="shared" si="72"/>
        <v>1.5848931924611111E-6</v>
      </c>
      <c r="I1161" s="32">
        <v>0.06</v>
      </c>
      <c r="J1161" s="25">
        <v>0.01</v>
      </c>
      <c r="K1161" s="36"/>
      <c r="L1161" s="25">
        <v>46.3</v>
      </c>
      <c r="M1161" s="36"/>
      <c r="N1161" s="25">
        <v>0.08</v>
      </c>
      <c r="O1161" s="25">
        <v>12.6</v>
      </c>
      <c r="P1161" s="25">
        <v>7.08</v>
      </c>
      <c r="Q1161" s="25">
        <v>0.01</v>
      </c>
      <c r="R1161" s="25">
        <v>18.600000000000001</v>
      </c>
      <c r="S1161" s="36"/>
      <c r="T1161" s="51">
        <v>0.04</v>
      </c>
      <c r="U1161" s="42">
        <v>44.8</v>
      </c>
      <c r="V1161" s="42">
        <v>66.400000000000006</v>
      </c>
      <c r="W1161" s="42">
        <v>3.2799999999999999E-3</v>
      </c>
      <c r="X1161" s="42">
        <v>42</v>
      </c>
      <c r="Y1161" s="44">
        <v>0.9</v>
      </c>
      <c r="Z1161" s="87">
        <f t="shared" si="73"/>
        <v>4.0346112390150966</v>
      </c>
      <c r="AA1161" s="88">
        <f t="shared" si="74"/>
        <v>4.0897231547067818</v>
      </c>
      <c r="AB1161" s="90">
        <f t="shared" si="75"/>
        <v>-6.7835607227434286E-3</v>
      </c>
      <c r="AD1161" s="100"/>
      <c r="AE1161" s="95">
        <v>1.56</v>
      </c>
    </row>
    <row r="1162" spans="1:31" x14ac:dyDescent="0.2">
      <c r="A1162" s="2" t="s">
        <v>267</v>
      </c>
      <c r="B1162" s="9">
        <v>42248</v>
      </c>
      <c r="C1162" s="19">
        <v>4.13</v>
      </c>
      <c r="D1162" s="12">
        <v>5.0999999999999996</v>
      </c>
      <c r="F1162" s="12">
        <v>1.9</v>
      </c>
      <c r="H1162" s="23">
        <f t="shared" si="72"/>
        <v>7.9432823472428065E-6</v>
      </c>
      <c r="I1162" s="24">
        <v>8.0000000000000002E-3</v>
      </c>
      <c r="J1162" s="25">
        <v>0.01</v>
      </c>
      <c r="K1162" s="30">
        <v>0.2</v>
      </c>
      <c r="L1162" s="25">
        <v>12.7</v>
      </c>
      <c r="M1162" s="30">
        <v>0.2</v>
      </c>
      <c r="N1162" s="25">
        <v>0.06</v>
      </c>
      <c r="O1162" s="25">
        <v>1.44</v>
      </c>
      <c r="P1162" s="25">
        <v>2.66</v>
      </c>
      <c r="Q1162" s="25">
        <v>0.01</v>
      </c>
      <c r="R1162" s="25">
        <v>22.2</v>
      </c>
      <c r="S1162" s="31">
        <v>11</v>
      </c>
      <c r="T1162" s="51">
        <v>0.01</v>
      </c>
      <c r="U1162" s="42">
        <v>23</v>
      </c>
      <c r="V1162" s="42">
        <v>10.71</v>
      </c>
      <c r="W1162" s="42">
        <v>7.0000000000000007E-2</v>
      </c>
      <c r="X1162" s="42">
        <v>33</v>
      </c>
      <c r="Y1162" s="44">
        <v>0.3</v>
      </c>
      <c r="Z1162" s="87">
        <f t="shared" si="73"/>
        <v>1.8590040890538018</v>
      </c>
      <c r="AA1162" s="88">
        <f t="shared" si="74"/>
        <v>1.8842856681860629</v>
      </c>
      <c r="AB1162" s="90">
        <f t="shared" si="75"/>
        <v>-6.7538397430667134E-3</v>
      </c>
      <c r="AC1162" s="19">
        <v>1.89</v>
      </c>
      <c r="AD1162" s="99">
        <v>1.88</v>
      </c>
      <c r="AE1162" s="95">
        <v>0.08</v>
      </c>
    </row>
    <row r="1163" spans="1:31" x14ac:dyDescent="0.2">
      <c r="A1163" s="2" t="s">
        <v>373</v>
      </c>
      <c r="B1163" s="9">
        <v>37707</v>
      </c>
      <c r="C1163" s="18">
        <v>2.36</v>
      </c>
      <c r="D1163" s="12">
        <v>4.78</v>
      </c>
      <c r="F1163" s="12">
        <v>12</v>
      </c>
      <c r="H1163" s="23">
        <f t="shared" si="72"/>
        <v>1.6595869074375568E-5</v>
      </c>
      <c r="J1163" s="25">
        <v>0.01</v>
      </c>
      <c r="K1163" s="30">
        <v>0.3</v>
      </c>
      <c r="L1163" s="25">
        <v>15.2</v>
      </c>
      <c r="M1163" s="30">
        <v>1.3</v>
      </c>
      <c r="N1163" s="25">
        <v>0.27</v>
      </c>
      <c r="O1163" s="25">
        <v>6.13</v>
      </c>
      <c r="P1163" s="25">
        <v>2.71</v>
      </c>
      <c r="Q1163" s="25">
        <v>0.02</v>
      </c>
      <c r="R1163" s="25">
        <v>7.37</v>
      </c>
      <c r="S1163" s="31">
        <v>26</v>
      </c>
      <c r="T1163" s="51">
        <v>0.01</v>
      </c>
      <c r="U1163" s="42">
        <v>34.200000000000003</v>
      </c>
      <c r="V1163" s="42">
        <v>7.7</v>
      </c>
      <c r="W1163" s="42">
        <v>5.5799999999999999E-3</v>
      </c>
      <c r="X1163" s="42">
        <v>15</v>
      </c>
      <c r="Y1163" s="44">
        <v>0.23</v>
      </c>
      <c r="Z1163" s="87">
        <f t="shared" si="73"/>
        <v>1.4697571812910006</v>
      </c>
      <c r="AA1163" s="88">
        <f t="shared" si="74"/>
        <v>1.4897427599248503</v>
      </c>
      <c r="AB1163" s="90">
        <f t="shared" si="75"/>
        <v>-6.7530255214801492E-3</v>
      </c>
      <c r="AD1163" s="100"/>
      <c r="AE1163" s="96"/>
    </row>
    <row r="1164" spans="1:31" x14ac:dyDescent="0.2">
      <c r="A1164" s="2" t="s">
        <v>121</v>
      </c>
      <c r="B1164" s="9">
        <v>39772</v>
      </c>
      <c r="C1164" s="18">
        <v>0.55000000000000004</v>
      </c>
      <c r="D1164" s="12">
        <v>7</v>
      </c>
      <c r="F1164" s="12">
        <v>5</v>
      </c>
      <c r="H1164" s="23">
        <f t="shared" si="72"/>
        <v>9.9999999999999995E-8</v>
      </c>
      <c r="I1164" s="24">
        <v>0.23</v>
      </c>
      <c r="J1164" s="25">
        <v>10.7</v>
      </c>
      <c r="K1164" s="36"/>
      <c r="L1164" s="25">
        <v>83</v>
      </c>
      <c r="M1164" s="36"/>
      <c r="N1164" s="25">
        <v>6.47</v>
      </c>
      <c r="O1164" s="25">
        <v>1.25</v>
      </c>
      <c r="P1164" s="25">
        <v>4.9400000000000004</v>
      </c>
      <c r="Q1164" s="25">
        <v>0.28000000000000003</v>
      </c>
      <c r="R1164" s="25">
        <v>11.2</v>
      </c>
      <c r="S1164" s="36"/>
      <c r="T1164" s="51">
        <v>0.43</v>
      </c>
      <c r="U1164" s="42">
        <v>10.6</v>
      </c>
      <c r="V1164" s="42">
        <v>0.22</v>
      </c>
      <c r="W1164" s="42">
        <v>0.01</v>
      </c>
      <c r="X1164" s="42">
        <v>16</v>
      </c>
      <c r="Y1164" s="44">
        <v>5.32</v>
      </c>
      <c r="Z1164" s="87">
        <f t="shared" si="73"/>
        <v>5.9291753367401929</v>
      </c>
      <c r="AA1164" s="88">
        <f t="shared" si="74"/>
        <v>6.0093613569422955</v>
      </c>
      <c r="AB1164" s="90">
        <f t="shared" si="75"/>
        <v>-6.7165702346531743E-3</v>
      </c>
      <c r="AE1164" s="94">
        <v>5.69</v>
      </c>
    </row>
    <row r="1165" spans="1:31" x14ac:dyDescent="0.2">
      <c r="A1165" s="2" t="s">
        <v>393</v>
      </c>
      <c r="B1165" s="9">
        <v>41771</v>
      </c>
      <c r="C1165" s="18">
        <v>10.75</v>
      </c>
      <c r="D1165" s="12">
        <v>6.98</v>
      </c>
      <c r="F1165" s="12">
        <v>1.8</v>
      </c>
      <c r="H1165" s="23">
        <f t="shared" si="72"/>
        <v>1.0471285480508987E-7</v>
      </c>
      <c r="I1165" s="32">
        <v>0.02</v>
      </c>
      <c r="J1165" s="25">
        <v>0.01</v>
      </c>
      <c r="K1165" s="30">
        <v>0.3</v>
      </c>
      <c r="L1165" s="25">
        <v>35.5</v>
      </c>
      <c r="M1165" s="30">
        <v>0.6</v>
      </c>
      <c r="N1165" s="25">
        <v>0.06</v>
      </c>
      <c r="O1165" s="25">
        <v>0.74</v>
      </c>
      <c r="P1165" s="25">
        <v>4.84</v>
      </c>
      <c r="Q1165" s="25">
        <v>3.0000000000000001E-3</v>
      </c>
      <c r="R1165" s="25">
        <v>11.8</v>
      </c>
      <c r="S1165" s="31">
        <v>2.4</v>
      </c>
      <c r="T1165" s="51">
        <v>0.25</v>
      </c>
      <c r="U1165" s="42">
        <v>54.3</v>
      </c>
      <c r="V1165" s="42">
        <v>20.58</v>
      </c>
      <c r="W1165" s="42">
        <v>3.2799999999999999E-3</v>
      </c>
      <c r="X1165" s="42">
        <v>15</v>
      </c>
      <c r="Y1165" s="44">
        <v>0.85</v>
      </c>
      <c r="Z1165" s="87">
        <f t="shared" si="73"/>
        <v>2.706876952151053</v>
      </c>
      <c r="AA1165" s="88">
        <f t="shared" si="74"/>
        <v>2.7434609208237717</v>
      </c>
      <c r="AB1165" s="90">
        <f t="shared" si="75"/>
        <v>-6.7122386768200494E-3</v>
      </c>
      <c r="AC1165" s="19">
        <v>2.71</v>
      </c>
      <c r="AD1165" s="99">
        <v>2.74</v>
      </c>
      <c r="AE1165" s="95">
        <v>1.37</v>
      </c>
    </row>
    <row r="1166" spans="1:31" x14ac:dyDescent="0.2">
      <c r="A1166" s="2" t="s">
        <v>273</v>
      </c>
      <c r="B1166" s="9">
        <v>37735</v>
      </c>
      <c r="C1166" s="19">
        <v>6.22</v>
      </c>
      <c r="D1166" s="12">
        <v>7.24</v>
      </c>
      <c r="F1166" s="12">
        <v>1</v>
      </c>
      <c r="H1166" s="23">
        <f t="shared" si="72"/>
        <v>5.7543993733715586E-8</v>
      </c>
      <c r="I1166" s="24">
        <v>0.01</v>
      </c>
      <c r="J1166" s="25">
        <v>0.01</v>
      </c>
      <c r="K1166" s="30">
        <v>0.4</v>
      </c>
      <c r="L1166" s="25">
        <v>99.3</v>
      </c>
      <c r="M1166" s="30">
        <v>0.7</v>
      </c>
      <c r="N1166" s="25">
        <v>0.01</v>
      </c>
      <c r="O1166" s="25">
        <v>2.27</v>
      </c>
      <c r="P1166" s="25">
        <v>7.99</v>
      </c>
      <c r="Q1166" s="25">
        <v>1E-3</v>
      </c>
      <c r="R1166" s="25">
        <v>12.8</v>
      </c>
      <c r="S1166" s="31">
        <v>1.3</v>
      </c>
      <c r="T1166" s="51">
        <v>0.11</v>
      </c>
      <c r="U1166" s="42">
        <v>35.200000000000003</v>
      </c>
      <c r="V1166" s="42">
        <v>55.15</v>
      </c>
      <c r="W1166" s="42">
        <v>3.2799999999999999E-3</v>
      </c>
      <c r="X1166" s="42">
        <v>24</v>
      </c>
      <c r="Y1166" s="44">
        <v>4.01</v>
      </c>
      <c r="Z1166" s="87">
        <f t="shared" si="73"/>
        <v>6.2293146073131584</v>
      </c>
      <c r="AA1166" s="88">
        <f t="shared" si="74"/>
        <v>6.3128710886793185</v>
      </c>
      <c r="AB1166" s="90">
        <f t="shared" si="75"/>
        <v>-6.6620351022914828E-3</v>
      </c>
      <c r="AD1166" s="100"/>
      <c r="AE1166" s="96"/>
    </row>
    <row r="1167" spans="1:31" x14ac:dyDescent="0.2">
      <c r="A1167" s="2" t="s">
        <v>106</v>
      </c>
      <c r="B1167" s="9">
        <v>38103</v>
      </c>
      <c r="C1167" s="18">
        <v>4.8499999999999996</v>
      </c>
      <c r="D1167" s="12">
        <v>7.19</v>
      </c>
      <c r="F1167" s="12">
        <v>2</v>
      </c>
      <c r="H1167" s="23">
        <f t="shared" si="72"/>
        <v>6.4565422903465397E-8</v>
      </c>
      <c r="I1167" s="28"/>
      <c r="J1167" s="25">
        <v>0.37</v>
      </c>
      <c r="K1167" s="30">
        <v>15</v>
      </c>
      <c r="L1167" s="25">
        <v>111</v>
      </c>
      <c r="M1167" s="30">
        <v>0.3</v>
      </c>
      <c r="N1167" s="25">
        <v>2.4300000000000002</v>
      </c>
      <c r="O1167" s="25">
        <v>4.22</v>
      </c>
      <c r="P1167" s="25">
        <v>15</v>
      </c>
      <c r="Q1167" s="25">
        <v>0.36</v>
      </c>
      <c r="R1167" s="25">
        <v>17.2</v>
      </c>
      <c r="S1167" s="31">
        <v>8.6999999999999993</v>
      </c>
      <c r="T1167" s="51">
        <v>0.02</v>
      </c>
      <c r="U1167" s="42">
        <v>31.9</v>
      </c>
      <c r="V1167" s="42">
        <v>0.22</v>
      </c>
      <c r="W1167" s="42">
        <v>3.9414000000000003E-3</v>
      </c>
      <c r="X1167" s="42">
        <v>25</v>
      </c>
      <c r="Y1167" s="44">
        <v>6.48</v>
      </c>
      <c r="Z1167" s="87">
        <f t="shared" si="73"/>
        <v>7.7497415983438378</v>
      </c>
      <c r="AA1167" s="88">
        <f t="shared" si="74"/>
        <v>7.8535835603436599</v>
      </c>
      <c r="AB1167" s="90">
        <f t="shared" si="75"/>
        <v>-6.6551174793666196E-3</v>
      </c>
    </row>
    <row r="1168" spans="1:31" x14ac:dyDescent="0.2">
      <c r="A1168" s="2" t="s">
        <v>129</v>
      </c>
      <c r="B1168" s="9">
        <v>37158</v>
      </c>
      <c r="C1168" s="18">
        <v>1.06</v>
      </c>
      <c r="D1168" s="12">
        <v>6.93</v>
      </c>
      <c r="F1168" s="12">
        <v>5.9</v>
      </c>
      <c r="H1168" s="23">
        <f t="shared" si="72"/>
        <v>1.174897554939528E-7</v>
      </c>
      <c r="I1168" s="28"/>
      <c r="J1168" s="25">
        <v>4.08</v>
      </c>
      <c r="K1168" s="30">
        <v>0.2</v>
      </c>
      <c r="L1168" s="25">
        <v>142</v>
      </c>
      <c r="M1168" s="30">
        <v>0.2</v>
      </c>
      <c r="N1168" s="25">
        <v>16.399999999999999</v>
      </c>
      <c r="O1168" s="25">
        <v>2.79</v>
      </c>
      <c r="P1168" s="25">
        <v>10.4</v>
      </c>
      <c r="Q1168" s="25">
        <v>0.76</v>
      </c>
      <c r="R1168" s="25">
        <v>96.3</v>
      </c>
      <c r="S1168" s="31">
        <v>1</v>
      </c>
      <c r="T1168" s="51">
        <v>0.15</v>
      </c>
      <c r="U1168" s="42">
        <v>4.33</v>
      </c>
      <c r="V1168" s="42">
        <v>0.22</v>
      </c>
      <c r="W1168" s="42">
        <v>0.01</v>
      </c>
      <c r="X1168" s="42">
        <v>168</v>
      </c>
      <c r="Y1168" s="44">
        <v>8.3800000000000008</v>
      </c>
      <c r="Z1168" s="87">
        <f t="shared" si="73"/>
        <v>13.043197251125228</v>
      </c>
      <c r="AA1168" s="88">
        <f t="shared" si="74"/>
        <v>13.217715832599318</v>
      </c>
      <c r="AB1168" s="90">
        <f t="shared" si="75"/>
        <v>-6.6455641095834114E-3</v>
      </c>
      <c r="AD1168" s="100"/>
      <c r="AE1168" s="96"/>
    </row>
    <row r="1169" spans="1:31" x14ac:dyDescent="0.2">
      <c r="A1169" s="2" t="s">
        <v>413</v>
      </c>
      <c r="B1169" s="9">
        <v>41785</v>
      </c>
      <c r="C1169" s="18">
        <v>3.23</v>
      </c>
      <c r="D1169" s="12">
        <v>5.62</v>
      </c>
      <c r="F1169" s="12">
        <v>7.5</v>
      </c>
      <c r="H1169" s="23">
        <f t="shared" si="72"/>
        <v>2.3988329190194872E-6</v>
      </c>
      <c r="I1169" s="32">
        <v>2E-3</v>
      </c>
      <c r="J1169" s="25">
        <v>0.01</v>
      </c>
      <c r="K1169" s="33"/>
      <c r="L1169" s="25">
        <v>33.9</v>
      </c>
      <c r="M1169" s="33"/>
      <c r="N1169" s="25">
        <v>0.06</v>
      </c>
      <c r="O1169" s="25">
        <v>19.399999999999999</v>
      </c>
      <c r="P1169" s="25">
        <v>8.81</v>
      </c>
      <c r="Q1169" s="25">
        <v>6.0000000000000001E-3</v>
      </c>
      <c r="R1169" s="25">
        <v>12.3</v>
      </c>
      <c r="S1169" s="34"/>
      <c r="T1169" s="51">
        <v>0.01</v>
      </c>
      <c r="U1169" s="42">
        <v>19.899999999999999</v>
      </c>
      <c r="V1169" s="42">
        <v>104.91</v>
      </c>
      <c r="W1169" s="42">
        <v>3.2799999999999999E-3</v>
      </c>
      <c r="X1169" s="42">
        <v>39</v>
      </c>
      <c r="Y1169" s="44">
        <v>0.28999999999999998</v>
      </c>
      <c r="Z1169" s="87">
        <f t="shared" si="73"/>
        <v>3.4507476542904469</v>
      </c>
      <c r="AA1169" s="88">
        <f t="shared" si="74"/>
        <v>3.4969062647459426</v>
      </c>
      <c r="AB1169" s="90">
        <f t="shared" si="75"/>
        <v>-6.643769392286834E-3</v>
      </c>
      <c r="AC1169" s="19">
        <v>3.49</v>
      </c>
      <c r="AD1169" s="99">
        <v>3.49</v>
      </c>
      <c r="AE1169" s="95">
        <v>0.12</v>
      </c>
    </row>
    <row r="1170" spans="1:31" x14ac:dyDescent="0.2">
      <c r="A1170" s="2" t="s">
        <v>290</v>
      </c>
      <c r="B1170" s="9">
        <v>38856</v>
      </c>
      <c r="C1170" s="20"/>
      <c r="D1170" s="12">
        <v>6.46</v>
      </c>
      <c r="F1170" s="12">
        <v>5.2</v>
      </c>
      <c r="H1170" s="23">
        <f t="shared" si="72"/>
        <v>3.4673685045253148E-7</v>
      </c>
      <c r="I1170" s="32">
        <v>1.22</v>
      </c>
      <c r="J1170" s="25">
        <v>0.23</v>
      </c>
      <c r="K1170" s="29">
        <v>5</v>
      </c>
      <c r="L1170" s="25">
        <v>55.82</v>
      </c>
      <c r="M1170" s="29">
        <v>5</v>
      </c>
      <c r="N1170" s="25">
        <v>2.0099999999999998</v>
      </c>
      <c r="O1170" s="25">
        <v>11.2</v>
      </c>
      <c r="P1170" s="25">
        <v>5.45</v>
      </c>
      <c r="Q1170" s="25">
        <v>0.33</v>
      </c>
      <c r="R1170" s="25">
        <v>25.5</v>
      </c>
      <c r="S1170" s="29">
        <v>10</v>
      </c>
      <c r="T1170" s="51">
        <v>0.15</v>
      </c>
      <c r="U1170" s="42">
        <v>58</v>
      </c>
      <c r="V1170" s="42">
        <v>0.48</v>
      </c>
      <c r="W1170" s="42">
        <v>0.02</v>
      </c>
      <c r="X1170" s="42">
        <v>58</v>
      </c>
      <c r="Y1170" s="44">
        <v>2.0699999999999998</v>
      </c>
      <c r="Z1170" s="87">
        <f t="shared" si="73"/>
        <v>4.8618529973070679</v>
      </c>
      <c r="AA1170" s="88">
        <f t="shared" si="74"/>
        <v>4.9264751486729921</v>
      </c>
      <c r="AB1170" s="90">
        <f t="shared" si="75"/>
        <v>-6.6019600489654285E-3</v>
      </c>
      <c r="AC1170" s="19">
        <v>4.7300000000000004</v>
      </c>
      <c r="AD1170" s="99">
        <v>4.9400000000000004</v>
      </c>
      <c r="AE1170" s="95">
        <v>-4.37</v>
      </c>
    </row>
    <row r="1171" spans="1:31" x14ac:dyDescent="0.2">
      <c r="A1171" s="2" t="s">
        <v>318</v>
      </c>
      <c r="B1171" s="9">
        <v>38686</v>
      </c>
      <c r="C1171" s="18">
        <v>13.97</v>
      </c>
      <c r="D1171" s="12">
        <v>7.3</v>
      </c>
      <c r="F1171" s="12">
        <v>0.1</v>
      </c>
      <c r="H1171" s="23">
        <f t="shared" si="72"/>
        <v>5.0118723362727164E-8</v>
      </c>
      <c r="I1171" s="32">
        <v>0.02</v>
      </c>
      <c r="J1171" s="25">
        <v>0.08</v>
      </c>
      <c r="K1171" s="29">
        <v>1</v>
      </c>
      <c r="L1171" s="25">
        <v>50.2</v>
      </c>
      <c r="M1171" s="29">
        <v>1</v>
      </c>
      <c r="N1171" s="25">
        <v>0.11</v>
      </c>
      <c r="O1171" s="25">
        <v>0.9</v>
      </c>
      <c r="P1171" s="25">
        <v>5.4</v>
      </c>
      <c r="Q1171" s="25">
        <v>0.04</v>
      </c>
      <c r="R1171" s="25">
        <v>17.5</v>
      </c>
      <c r="S1171" s="29">
        <v>5</v>
      </c>
      <c r="T1171" s="51">
        <v>0.03</v>
      </c>
      <c r="U1171" s="42">
        <v>69</v>
      </c>
      <c r="V1171" s="42">
        <v>2.21</v>
      </c>
      <c r="W1171" s="42">
        <v>0.06</v>
      </c>
      <c r="X1171" s="42">
        <v>22</v>
      </c>
      <c r="Y1171" s="44">
        <v>1.7</v>
      </c>
      <c r="Z1171" s="87">
        <f t="shared" si="73"/>
        <v>3.745533686182096</v>
      </c>
      <c r="AA1171" s="88">
        <f t="shared" si="74"/>
        <v>3.7949421470954334</v>
      </c>
      <c r="AB1171" s="90">
        <f t="shared" si="75"/>
        <v>-6.5524327649574337E-3</v>
      </c>
      <c r="AC1171" s="19">
        <v>3.74</v>
      </c>
      <c r="AD1171" s="99">
        <v>-3.79</v>
      </c>
      <c r="AE1171" s="95">
        <v>-1.36</v>
      </c>
    </row>
    <row r="1172" spans="1:31" x14ac:dyDescent="0.2">
      <c r="A1172" s="2" t="s">
        <v>298</v>
      </c>
      <c r="B1172" s="9">
        <v>36092</v>
      </c>
      <c r="C1172" s="18">
        <v>16.93</v>
      </c>
      <c r="D1172" s="12">
        <v>7.32</v>
      </c>
      <c r="F1172" s="12">
        <v>2.7</v>
      </c>
      <c r="H1172" s="23">
        <f t="shared" si="72"/>
        <v>4.7863009232263782E-8</v>
      </c>
      <c r="I1172" s="32">
        <v>0.17</v>
      </c>
      <c r="J1172" s="25">
        <v>7.0000000000000007E-2</v>
      </c>
      <c r="K1172" s="30">
        <v>1</v>
      </c>
      <c r="L1172" s="25">
        <v>126</v>
      </c>
      <c r="M1172" s="30">
        <v>2.8</v>
      </c>
      <c r="N1172" s="25">
        <v>0.1</v>
      </c>
      <c r="O1172" s="25">
        <v>1</v>
      </c>
      <c r="P1172" s="25">
        <v>8.1</v>
      </c>
      <c r="Q1172" s="25">
        <v>0.05</v>
      </c>
      <c r="R1172" s="25">
        <v>15</v>
      </c>
      <c r="S1172" s="31">
        <v>11</v>
      </c>
      <c r="T1172" s="51">
        <v>0.06</v>
      </c>
      <c r="U1172" s="42">
        <v>78</v>
      </c>
      <c r="V1172" s="42">
        <v>66.3</v>
      </c>
      <c r="W1172" s="42">
        <v>6.5599999999999999E-3</v>
      </c>
      <c r="X1172" s="42">
        <v>36</v>
      </c>
      <c r="Y1172" s="44">
        <v>4.05</v>
      </c>
      <c r="Z1172" s="87">
        <f t="shared" si="73"/>
        <v>7.6600436344544445</v>
      </c>
      <c r="AA1172" s="88">
        <f t="shared" si="74"/>
        <v>7.7607235598890467</v>
      </c>
      <c r="AB1172" s="90">
        <f t="shared" si="75"/>
        <v>-6.5288532124090923E-3</v>
      </c>
      <c r="AE1172" s="96"/>
    </row>
    <row r="1173" spans="1:31" x14ac:dyDescent="0.2">
      <c r="A1173" s="2" t="s">
        <v>355</v>
      </c>
      <c r="B1173" s="9">
        <v>39174</v>
      </c>
      <c r="C1173" s="18">
        <v>0.92</v>
      </c>
      <c r="D1173" s="12">
        <v>6.23</v>
      </c>
      <c r="F1173" s="12">
        <v>14</v>
      </c>
      <c r="H1173" s="23">
        <f t="shared" si="72"/>
        <v>5.8884365535558744E-7</v>
      </c>
      <c r="I1173" s="32">
        <v>1E-3</v>
      </c>
      <c r="J1173" s="25">
        <v>0.02</v>
      </c>
      <c r="K1173" s="36"/>
      <c r="L1173" s="25">
        <v>40.6</v>
      </c>
      <c r="M1173" s="36"/>
      <c r="N1173" s="25">
        <v>7.0000000000000007E-2</v>
      </c>
      <c r="O1173" s="25">
        <v>7.59</v>
      </c>
      <c r="P1173" s="25">
        <v>4.75</v>
      </c>
      <c r="Q1173" s="25">
        <v>0.09</v>
      </c>
      <c r="R1173" s="25">
        <v>12.8</v>
      </c>
      <c r="S1173" s="36"/>
      <c r="T1173" s="51">
        <v>0.17</v>
      </c>
      <c r="U1173" s="42">
        <v>33.6</v>
      </c>
      <c r="V1173" s="42">
        <v>32.049999999999997</v>
      </c>
      <c r="W1173" s="42">
        <v>0.04</v>
      </c>
      <c r="X1173" s="42">
        <v>26</v>
      </c>
      <c r="Y1173" s="44">
        <v>1.26</v>
      </c>
      <c r="Z1173" s="87">
        <f t="shared" si="73"/>
        <v>3.1746211553716517</v>
      </c>
      <c r="AA1173" s="88">
        <f t="shared" si="74"/>
        <v>3.216092483690713</v>
      </c>
      <c r="AB1173" s="90">
        <f t="shared" si="75"/>
        <v>-6.4893110005075916E-3</v>
      </c>
      <c r="AD1173" s="100"/>
      <c r="AE1173" s="96"/>
    </row>
    <row r="1174" spans="1:31" x14ac:dyDescent="0.2">
      <c r="A1174" s="2" t="s">
        <v>291</v>
      </c>
      <c r="B1174" s="9">
        <v>38691</v>
      </c>
      <c r="C1174" s="18">
        <v>6.12</v>
      </c>
      <c r="D1174" s="12">
        <v>5.9</v>
      </c>
      <c r="F1174" s="12">
        <v>1.4</v>
      </c>
      <c r="H1174" s="23">
        <f t="shared" si="72"/>
        <v>1.2589254117941642E-6</v>
      </c>
      <c r="I1174" s="32">
        <v>4.0000000000000001E-3</v>
      </c>
      <c r="J1174" s="25">
        <v>0.01</v>
      </c>
      <c r="K1174" s="29">
        <v>1</v>
      </c>
      <c r="L1174" s="25">
        <v>37.4</v>
      </c>
      <c r="M1174" s="29">
        <v>1</v>
      </c>
      <c r="N1174" s="25">
        <v>0.01</v>
      </c>
      <c r="O1174" s="25">
        <v>1.9</v>
      </c>
      <c r="P1174" s="25">
        <v>5.8</v>
      </c>
      <c r="Q1174" s="25">
        <v>0.01</v>
      </c>
      <c r="R1174" s="25">
        <v>18</v>
      </c>
      <c r="S1174" s="29">
        <v>9</v>
      </c>
      <c r="T1174" s="51">
        <v>0.03</v>
      </c>
      <c r="U1174" s="42">
        <v>45</v>
      </c>
      <c r="V1174" s="42">
        <v>28.77</v>
      </c>
      <c r="W1174" s="42">
        <v>0.03</v>
      </c>
      <c r="X1174" s="42">
        <v>36</v>
      </c>
      <c r="Y1174" s="44">
        <v>0.8</v>
      </c>
      <c r="Z1174" s="87">
        <f t="shared" si="73"/>
        <v>3.1767035366337799</v>
      </c>
      <c r="AA1174" s="88">
        <f t="shared" si="74"/>
        <v>3.2179638135936495</v>
      </c>
      <c r="AB1174" s="90">
        <f t="shared" si="75"/>
        <v>-6.4522944979150659E-3</v>
      </c>
      <c r="AC1174" s="19">
        <v>3.17</v>
      </c>
      <c r="AD1174" s="99">
        <v>-3.21</v>
      </c>
      <c r="AE1174" s="95">
        <v>-1.25</v>
      </c>
    </row>
    <row r="1175" spans="1:31" x14ac:dyDescent="0.2">
      <c r="A1175" s="2" t="s">
        <v>82</v>
      </c>
      <c r="B1175" s="9">
        <v>39776</v>
      </c>
      <c r="C1175" s="19">
        <v>3.08</v>
      </c>
      <c r="D1175" s="12">
        <v>7.12</v>
      </c>
      <c r="F1175" s="12">
        <v>4</v>
      </c>
      <c r="H1175" s="23">
        <f t="shared" si="72"/>
        <v>7.5857757502918145E-8</v>
      </c>
      <c r="I1175" s="24">
        <v>2.2000000000000001E-3</v>
      </c>
      <c r="J1175" s="25">
        <v>0.01</v>
      </c>
      <c r="K1175" s="36"/>
      <c r="L1175" s="25">
        <v>121</v>
      </c>
      <c r="M1175" s="36"/>
      <c r="N1175" s="25">
        <v>0.01</v>
      </c>
      <c r="O1175" s="25">
        <v>2.61</v>
      </c>
      <c r="P1175" s="25">
        <v>7.84</v>
      </c>
      <c r="Q1175" s="25">
        <v>0.33</v>
      </c>
      <c r="R1175" s="25">
        <v>19.899999999999999</v>
      </c>
      <c r="S1175" s="36"/>
      <c r="T1175" s="51">
        <v>0.21</v>
      </c>
      <c r="U1175" s="42">
        <v>49</v>
      </c>
      <c r="V1175" s="42">
        <v>4.0199999999999996</v>
      </c>
      <c r="W1175" s="42">
        <v>7.2300000000000003E-3</v>
      </c>
      <c r="X1175" s="42">
        <v>36</v>
      </c>
      <c r="Y1175" s="44">
        <v>5.62</v>
      </c>
      <c r="Z1175" s="87">
        <f t="shared" si="73"/>
        <v>7.6284433273557788</v>
      </c>
      <c r="AA1175" s="88">
        <f t="shared" si="74"/>
        <v>7.7272338850329083</v>
      </c>
      <c r="AB1175" s="90">
        <f t="shared" si="75"/>
        <v>-6.4334875180514376E-3</v>
      </c>
      <c r="AD1175" s="100"/>
      <c r="AE1175" s="95">
        <v>1.37</v>
      </c>
    </row>
    <row r="1176" spans="1:31" x14ac:dyDescent="0.2">
      <c r="A1176" s="2" t="s">
        <v>355</v>
      </c>
      <c r="B1176" s="9">
        <v>38848</v>
      </c>
      <c r="D1176" s="12">
        <v>6.23</v>
      </c>
      <c r="F1176" s="12">
        <v>15.6</v>
      </c>
      <c r="H1176" s="23">
        <f t="shared" si="72"/>
        <v>5.8884365535558744E-7</v>
      </c>
      <c r="I1176" s="24">
        <v>3.0000000000000001E-3</v>
      </c>
      <c r="J1176" s="25">
        <v>0.55000000000000004</v>
      </c>
      <c r="K1176" s="30">
        <v>5</v>
      </c>
      <c r="L1176" s="25">
        <v>44.6</v>
      </c>
      <c r="M1176" s="30">
        <v>5</v>
      </c>
      <c r="N1176" s="25">
        <v>0.21</v>
      </c>
      <c r="O1176" s="25">
        <v>9.56</v>
      </c>
      <c r="P1176" s="25">
        <v>5.83</v>
      </c>
      <c r="Q1176" s="25">
        <v>0.14000000000000001</v>
      </c>
      <c r="R1176" s="25">
        <v>19.600000000000001</v>
      </c>
      <c r="S1176" s="31">
        <v>10</v>
      </c>
      <c r="T1176" s="51">
        <v>0.64</v>
      </c>
      <c r="U1176" s="42">
        <v>42</v>
      </c>
      <c r="V1176" s="42">
        <v>25.32</v>
      </c>
      <c r="W1176" s="42">
        <v>0.16</v>
      </c>
      <c r="X1176" s="42">
        <v>34</v>
      </c>
      <c r="Y1176" s="44">
        <v>1.63</v>
      </c>
      <c r="Z1176" s="87">
        <f t="shared" si="73"/>
        <v>3.8457391115648814</v>
      </c>
      <c r="AA1176" s="88">
        <f t="shared" si="74"/>
        <v>3.895542032467572</v>
      </c>
      <c r="AB1176" s="90">
        <f t="shared" si="75"/>
        <v>-6.4334210289058438E-3</v>
      </c>
      <c r="AC1176" s="19">
        <v>3.85</v>
      </c>
      <c r="AD1176" s="99">
        <v>3.89</v>
      </c>
      <c r="AE1176" s="95">
        <v>-1.19</v>
      </c>
    </row>
    <row r="1177" spans="1:31" x14ac:dyDescent="0.2">
      <c r="A1177" s="2" t="s">
        <v>202</v>
      </c>
      <c r="B1177" s="9">
        <v>38694</v>
      </c>
      <c r="C1177" s="18">
        <v>6.66</v>
      </c>
      <c r="D1177" s="12">
        <v>7.2</v>
      </c>
      <c r="F1177" s="12">
        <v>1.8</v>
      </c>
      <c r="H1177" s="23">
        <f t="shared" si="72"/>
        <v>6.3095734448019177E-8</v>
      </c>
      <c r="I1177" s="24">
        <v>0.01</v>
      </c>
      <c r="J1177" s="25">
        <v>0.05</v>
      </c>
      <c r="K1177" s="30">
        <v>1</v>
      </c>
      <c r="L1177" s="25">
        <v>133</v>
      </c>
      <c r="M1177" s="30">
        <v>1</v>
      </c>
      <c r="N1177" s="25">
        <v>1.97</v>
      </c>
      <c r="O1177" s="25">
        <v>1.1000000000000001</v>
      </c>
      <c r="P1177" s="25">
        <v>5.8</v>
      </c>
      <c r="Q1177" s="25">
        <v>0.23</v>
      </c>
      <c r="R1177" s="25">
        <v>16.8</v>
      </c>
      <c r="S1177" s="31">
        <v>5</v>
      </c>
      <c r="T1177" s="51">
        <v>0.03</v>
      </c>
      <c r="U1177" s="42">
        <v>95</v>
      </c>
      <c r="V1177" s="42">
        <v>0.44</v>
      </c>
      <c r="W1177" s="42">
        <v>0.03</v>
      </c>
      <c r="X1177" s="42">
        <v>77</v>
      </c>
      <c r="Y1177" s="44">
        <v>3.9</v>
      </c>
      <c r="Z1177" s="87">
        <f t="shared" si="73"/>
        <v>7.9555905808305587</v>
      </c>
      <c r="AA1177" s="88">
        <f t="shared" si="74"/>
        <v>8.0584945343574965</v>
      </c>
      <c r="AB1177" s="90">
        <f t="shared" si="75"/>
        <v>-6.4258403016318301E-3</v>
      </c>
      <c r="AC1177" s="19">
        <v>7.95</v>
      </c>
      <c r="AD1177" s="99">
        <v>-8.0399999999999991</v>
      </c>
      <c r="AE1177" s="95">
        <v>-1.18</v>
      </c>
    </row>
    <row r="1178" spans="1:31" x14ac:dyDescent="0.2">
      <c r="A1178" s="2" t="s">
        <v>208</v>
      </c>
      <c r="B1178" s="9">
        <v>38680</v>
      </c>
      <c r="C1178" s="18">
        <v>2.88</v>
      </c>
      <c r="D1178" s="12">
        <v>7.2</v>
      </c>
      <c r="F1178" s="12">
        <v>3</v>
      </c>
      <c r="G1178" s="16"/>
      <c r="H1178" s="23">
        <f t="shared" si="72"/>
        <v>6.3095734448019177E-8</v>
      </c>
      <c r="I1178" s="24">
        <v>4.0000000000000001E-3</v>
      </c>
      <c r="J1178" s="25">
        <v>0.12</v>
      </c>
      <c r="K1178" s="30">
        <v>1</v>
      </c>
      <c r="L1178" s="25">
        <v>102</v>
      </c>
      <c r="M1178" s="30">
        <v>1</v>
      </c>
      <c r="N1178" s="25">
        <v>3.43</v>
      </c>
      <c r="O1178" s="25">
        <v>1.5</v>
      </c>
      <c r="P1178" s="25">
        <v>5.3</v>
      </c>
      <c r="Q1178" s="25">
        <v>0.42</v>
      </c>
      <c r="R1178" s="25">
        <v>18.5</v>
      </c>
      <c r="S1178" s="31">
        <v>7</v>
      </c>
      <c r="T1178" s="51">
        <v>0.03</v>
      </c>
      <c r="U1178" s="42">
        <v>16</v>
      </c>
      <c r="V1178" s="42">
        <v>0.44</v>
      </c>
      <c r="W1178" s="42">
        <v>0.03</v>
      </c>
      <c r="X1178" s="42">
        <v>41</v>
      </c>
      <c r="Y1178" s="44">
        <v>5.0999999999999996</v>
      </c>
      <c r="Z1178" s="87">
        <f t="shared" si="73"/>
        <v>6.5141456955295904</v>
      </c>
      <c r="AA1178" s="88">
        <f t="shared" si="74"/>
        <v>6.5983456038130512</v>
      </c>
      <c r="AB1178" s="90">
        <f t="shared" si="75"/>
        <v>-6.4213509363916172E-3</v>
      </c>
      <c r="AC1178" s="19">
        <v>6.51</v>
      </c>
      <c r="AD1178" s="13">
        <v>-6.58</v>
      </c>
      <c r="AE1178" s="94">
        <v>-1.1499999999999999</v>
      </c>
    </row>
    <row r="1179" spans="1:31" x14ac:dyDescent="0.2">
      <c r="A1179" s="2" t="s">
        <v>224</v>
      </c>
      <c r="B1179" s="9">
        <v>35270</v>
      </c>
      <c r="C1179" s="18">
        <v>7.17</v>
      </c>
      <c r="D1179" s="12">
        <v>7.58</v>
      </c>
      <c r="F1179" s="12">
        <v>0.6</v>
      </c>
      <c r="H1179" s="23">
        <f t="shared" si="72"/>
        <v>2.6302679918953758E-8</v>
      </c>
      <c r="I1179" s="32">
        <v>2E-3</v>
      </c>
      <c r="J1179" s="25">
        <v>1.44</v>
      </c>
      <c r="K1179" s="36"/>
      <c r="L1179" s="25">
        <v>45.1</v>
      </c>
      <c r="M1179" s="36"/>
      <c r="N1179" s="25">
        <v>9.49</v>
      </c>
      <c r="O1179" s="25">
        <v>5.86</v>
      </c>
      <c r="P1179" s="25">
        <v>8.1999999999999993</v>
      </c>
      <c r="Q1179" s="25">
        <v>0.08</v>
      </c>
      <c r="R1179" s="25">
        <v>35.200000000000003</v>
      </c>
      <c r="S1179" s="36"/>
      <c r="T1179" s="51">
        <v>0.03</v>
      </c>
      <c r="U1179" s="42">
        <v>18.7</v>
      </c>
      <c r="V1179" s="42">
        <v>8.1</v>
      </c>
      <c r="W1179" s="42">
        <v>0.15</v>
      </c>
      <c r="X1179" s="42">
        <v>52.1</v>
      </c>
      <c r="Y1179" s="44">
        <v>3.1</v>
      </c>
      <c r="Z1179" s="87">
        <f t="shared" si="73"/>
        <v>5.029064636634005</v>
      </c>
      <c r="AA1179" s="88">
        <f t="shared" si="74"/>
        <v>5.0938287671129849</v>
      </c>
      <c r="AB1179" s="90">
        <f t="shared" si="75"/>
        <v>-6.3977884480150155E-3</v>
      </c>
      <c r="AD1179" s="100"/>
      <c r="AE1179" s="96"/>
    </row>
    <row r="1180" spans="1:31" x14ac:dyDescent="0.2">
      <c r="A1180" s="2" t="s">
        <v>152</v>
      </c>
      <c r="B1180" s="9">
        <v>41598</v>
      </c>
      <c r="C1180" s="18">
        <v>1.55</v>
      </c>
      <c r="D1180" s="12">
        <v>7.18</v>
      </c>
      <c r="F1180" s="12">
        <v>11</v>
      </c>
      <c r="H1180" s="23">
        <f t="shared" si="72"/>
        <v>6.606934480075943E-8</v>
      </c>
      <c r="I1180" s="24">
        <v>7.0000000000000001E-3</v>
      </c>
      <c r="J1180" s="25">
        <v>18.8</v>
      </c>
      <c r="K1180" s="29">
        <v>0.2</v>
      </c>
      <c r="L1180" s="25">
        <v>203</v>
      </c>
      <c r="M1180" s="29">
        <v>0.4</v>
      </c>
      <c r="N1180" s="25">
        <v>3.24</v>
      </c>
      <c r="O1180" s="25">
        <v>49.4</v>
      </c>
      <c r="P1180" s="25">
        <v>116</v>
      </c>
      <c r="Q1180" s="25">
        <v>1.05</v>
      </c>
      <c r="R1180" s="25">
        <v>1320</v>
      </c>
      <c r="S1180" s="29">
        <v>1.6</v>
      </c>
      <c r="T1180" s="51">
        <v>2.25</v>
      </c>
      <c r="U1180" s="42">
        <v>2.6</v>
      </c>
      <c r="V1180" s="42">
        <v>0.22</v>
      </c>
      <c r="W1180" s="42">
        <v>4.9300000000000004E-3</v>
      </c>
      <c r="X1180" s="42">
        <v>2374</v>
      </c>
      <c r="Y1180" s="44">
        <v>13.48</v>
      </c>
      <c r="Z1180" s="87">
        <f t="shared" si="73"/>
        <v>79.552304798770123</v>
      </c>
      <c r="AA1180" s="88">
        <f t="shared" si="74"/>
        <v>80.576417779849677</v>
      </c>
      <c r="AB1180" s="90">
        <f t="shared" si="75"/>
        <v>-6.3955608000103572E-3</v>
      </c>
      <c r="AC1180" s="19">
        <v>79.62</v>
      </c>
      <c r="AD1180" s="13">
        <v>80.569999999999993</v>
      </c>
      <c r="AE1180" s="94">
        <v>1.19</v>
      </c>
    </row>
    <row r="1181" spans="1:31" x14ac:dyDescent="0.2">
      <c r="A1181" s="2" t="s">
        <v>273</v>
      </c>
      <c r="B1181" s="9">
        <v>38475</v>
      </c>
      <c r="C1181" s="19">
        <v>6.8</v>
      </c>
      <c r="D1181" s="12">
        <v>7.29</v>
      </c>
      <c r="F1181" s="12">
        <v>1.4</v>
      </c>
      <c r="H1181" s="23">
        <f t="shared" si="72"/>
        <v>5.1286138399136415E-8</v>
      </c>
      <c r="I1181" s="32">
        <v>0.05</v>
      </c>
      <c r="J1181" s="25">
        <v>0.01</v>
      </c>
      <c r="K1181" s="29">
        <v>0.5</v>
      </c>
      <c r="L1181" s="25">
        <v>104</v>
      </c>
      <c r="M1181" s="29">
        <v>0.5</v>
      </c>
      <c r="N1181" s="25">
        <v>0.01</v>
      </c>
      <c r="O1181" s="25">
        <v>2.2000000000000002</v>
      </c>
      <c r="P1181" s="25">
        <v>8.66</v>
      </c>
      <c r="Q1181" s="25">
        <v>1E-3</v>
      </c>
      <c r="R1181" s="25">
        <v>14</v>
      </c>
      <c r="S1181" s="29">
        <v>0.8</v>
      </c>
      <c r="T1181" s="51">
        <v>0.1</v>
      </c>
      <c r="U1181" s="42">
        <v>38.799999999999997</v>
      </c>
      <c r="V1181" s="42">
        <v>64.45</v>
      </c>
      <c r="W1181" s="42">
        <v>4.3E-3</v>
      </c>
      <c r="X1181" s="42">
        <v>35</v>
      </c>
      <c r="Y1181" s="44">
        <v>3.82</v>
      </c>
      <c r="Z1181" s="87">
        <f t="shared" si="73"/>
        <v>6.5738209533746357</v>
      </c>
      <c r="AA1181" s="88">
        <f t="shared" si="74"/>
        <v>6.6578189175308955</v>
      </c>
      <c r="AB1181" s="90">
        <f t="shared" si="75"/>
        <v>-6.3482655948760534E-3</v>
      </c>
      <c r="AE1181" s="96"/>
    </row>
    <row r="1182" spans="1:31" x14ac:dyDescent="0.2">
      <c r="A1182" s="2" t="s">
        <v>351</v>
      </c>
      <c r="B1182" s="9">
        <v>39161</v>
      </c>
      <c r="C1182" s="18">
        <v>5.04</v>
      </c>
      <c r="D1182" s="12">
        <v>6.54</v>
      </c>
      <c r="F1182" s="12">
        <v>0.67</v>
      </c>
      <c r="H1182" s="23">
        <f t="shared" si="72"/>
        <v>2.8840315031266014E-7</v>
      </c>
      <c r="I1182" s="32">
        <v>0.08</v>
      </c>
      <c r="J1182" s="25">
        <v>0.01</v>
      </c>
      <c r="K1182" s="36"/>
      <c r="L1182" s="25">
        <v>25.2</v>
      </c>
      <c r="M1182" s="33"/>
      <c r="N1182" s="25">
        <v>0.03</v>
      </c>
      <c r="O1182" s="25">
        <v>4.6900000000000004</v>
      </c>
      <c r="P1182" s="25">
        <v>4.63</v>
      </c>
      <c r="Q1182" s="25">
        <v>7.0000000000000001E-3</v>
      </c>
      <c r="R1182" s="25">
        <v>17.899999999999999</v>
      </c>
      <c r="S1182" s="34"/>
      <c r="T1182" s="51">
        <v>0.14000000000000001</v>
      </c>
      <c r="U1182" s="42">
        <v>14.9</v>
      </c>
      <c r="V1182" s="42">
        <v>20</v>
      </c>
      <c r="W1182" s="42">
        <v>3.2799999999999999E-3</v>
      </c>
      <c r="X1182" s="42">
        <v>43</v>
      </c>
      <c r="Y1182" s="44">
        <v>0.73</v>
      </c>
      <c r="Z1182" s="87">
        <f t="shared" si="73"/>
        <v>2.5477269262388504</v>
      </c>
      <c r="AA1182" s="88">
        <f t="shared" si="74"/>
        <v>2.5802409073744772</v>
      </c>
      <c r="AB1182" s="90">
        <f t="shared" si="75"/>
        <v>-6.3405197127994429E-3</v>
      </c>
      <c r="AD1182" s="100"/>
      <c r="AE1182" s="96"/>
    </row>
    <row r="1183" spans="1:31" x14ac:dyDescent="0.2">
      <c r="A1183" s="2" t="s">
        <v>106</v>
      </c>
      <c r="B1183" s="9">
        <v>40714</v>
      </c>
      <c r="C1183" s="18">
        <v>4.6100000000000003</v>
      </c>
      <c r="D1183" s="12">
        <v>7.38</v>
      </c>
      <c r="F1183" s="12">
        <v>2</v>
      </c>
      <c r="H1183" s="23">
        <f t="shared" si="72"/>
        <v>4.1686938347033516E-8</v>
      </c>
      <c r="I1183" s="28"/>
      <c r="J1183" s="25">
        <v>0.39</v>
      </c>
      <c r="K1183" s="36"/>
      <c r="L1183" s="25">
        <v>112</v>
      </c>
      <c r="M1183" s="33"/>
      <c r="N1183" s="25">
        <v>2.5499999999999998</v>
      </c>
      <c r="O1183" s="25">
        <v>4.29</v>
      </c>
      <c r="P1183" s="25">
        <v>15.7</v>
      </c>
      <c r="Q1183" s="25">
        <v>0.43</v>
      </c>
      <c r="R1183" s="25">
        <v>16.899999999999999</v>
      </c>
      <c r="S1183" s="34"/>
      <c r="T1183" s="51">
        <v>0.01</v>
      </c>
      <c r="U1183" s="42">
        <v>32.9</v>
      </c>
      <c r="V1183" s="42">
        <v>0.22</v>
      </c>
      <c r="W1183" s="42">
        <v>5.2599999999999999E-3</v>
      </c>
      <c r="X1183" s="42">
        <v>25</v>
      </c>
      <c r="Y1183" s="44">
        <v>6.56</v>
      </c>
      <c r="Z1183" s="87">
        <f t="shared" si="73"/>
        <v>7.8539289442028384</v>
      </c>
      <c r="AA1183" s="88">
        <f t="shared" si="74"/>
        <v>7.9541144897626639</v>
      </c>
      <c r="AB1183" s="90">
        <f t="shared" si="75"/>
        <v>-6.3376309647887666E-3</v>
      </c>
      <c r="AC1183" s="19">
        <v>7.9</v>
      </c>
      <c r="AD1183" s="99">
        <v>7.95</v>
      </c>
      <c r="AE1183" s="95">
        <v>0.63</v>
      </c>
    </row>
    <row r="1184" spans="1:31" x14ac:dyDescent="0.2">
      <c r="A1184" s="2" t="s">
        <v>363</v>
      </c>
      <c r="B1184" s="9">
        <v>39539</v>
      </c>
      <c r="C1184" s="18">
        <v>2.52</v>
      </c>
      <c r="D1184" s="12">
        <v>5.3</v>
      </c>
      <c r="E1184" s="16"/>
      <c r="F1184" s="12">
        <v>2.2999999999999998</v>
      </c>
      <c r="G1184" s="17"/>
      <c r="H1184" s="23">
        <f t="shared" si="72"/>
        <v>5.011872336272719E-6</v>
      </c>
      <c r="I1184" s="32">
        <v>1E-3</v>
      </c>
      <c r="J1184" s="25">
        <v>0.02</v>
      </c>
      <c r="K1184" s="30">
        <v>0.2</v>
      </c>
      <c r="L1184" s="25">
        <v>19.399999999999999</v>
      </c>
      <c r="M1184" s="30">
        <v>0.2</v>
      </c>
      <c r="N1184" s="25">
        <v>0.04</v>
      </c>
      <c r="O1184" s="25">
        <v>11.2</v>
      </c>
      <c r="P1184" s="25">
        <v>3.49</v>
      </c>
      <c r="Q1184" s="25">
        <v>0.53</v>
      </c>
      <c r="R1184" s="25">
        <v>39.1</v>
      </c>
      <c r="S1184" s="31">
        <v>7.6</v>
      </c>
      <c r="T1184" s="51">
        <v>0.03</v>
      </c>
      <c r="U1184" s="42">
        <v>31.5</v>
      </c>
      <c r="V1184" s="42">
        <v>37.270000000000003</v>
      </c>
      <c r="W1184" s="42">
        <v>0.04</v>
      </c>
      <c r="X1184" s="42">
        <v>63</v>
      </c>
      <c r="Y1184" s="44">
        <v>0.27</v>
      </c>
      <c r="Z1184" s="87">
        <f t="shared" si="73"/>
        <v>3.2643264767684004</v>
      </c>
      <c r="AA1184" s="88">
        <f t="shared" si="74"/>
        <v>3.3058690149826004</v>
      </c>
      <c r="AB1184" s="90">
        <f t="shared" si="75"/>
        <v>-6.3228770386448124E-3</v>
      </c>
      <c r="AD1184" s="100"/>
      <c r="AE1184" s="95">
        <v>1.72</v>
      </c>
    </row>
    <row r="1185" spans="1:31" x14ac:dyDescent="0.2">
      <c r="A1185" s="2" t="s">
        <v>87</v>
      </c>
      <c r="B1185" s="9">
        <v>37574</v>
      </c>
      <c r="C1185" s="18">
        <v>0.87</v>
      </c>
      <c r="D1185" s="12">
        <v>8.01</v>
      </c>
      <c r="F1185" s="12">
        <v>3.1</v>
      </c>
      <c r="H1185" s="23">
        <f t="shared" si="72"/>
        <v>9.7723722095580911E-9</v>
      </c>
      <c r="I1185" s="32">
        <v>0.01</v>
      </c>
      <c r="J1185" s="25">
        <v>0.03</v>
      </c>
      <c r="K1185" s="30">
        <v>5</v>
      </c>
      <c r="L1185" s="25">
        <v>54.7</v>
      </c>
      <c r="M1185" s="30">
        <v>1</v>
      </c>
      <c r="N1185" s="25">
        <v>0.03</v>
      </c>
      <c r="O1185" s="25">
        <v>8.1999999999999993</v>
      </c>
      <c r="P1185" s="25">
        <v>5.0999999999999996</v>
      </c>
      <c r="Q1185" s="25">
        <v>0.01</v>
      </c>
      <c r="R1185" s="25">
        <v>6.9</v>
      </c>
      <c r="S1185" s="31">
        <v>24</v>
      </c>
      <c r="T1185" s="51">
        <v>0.06</v>
      </c>
      <c r="U1185" s="42">
        <v>32</v>
      </c>
      <c r="V1185" s="42">
        <v>28.77</v>
      </c>
      <c r="W1185" s="42">
        <v>0.03</v>
      </c>
      <c r="X1185" s="42">
        <v>24</v>
      </c>
      <c r="Y1185" s="44">
        <v>1.9</v>
      </c>
      <c r="Z1185" s="87">
        <f t="shared" si="73"/>
        <v>3.6631874502127442</v>
      </c>
      <c r="AA1185" s="88">
        <f t="shared" si="74"/>
        <v>3.7097705501605769</v>
      </c>
      <c r="AB1185" s="90">
        <f t="shared" si="75"/>
        <v>-6.3181018996004094E-3</v>
      </c>
      <c r="AD1185" s="100"/>
      <c r="AE1185" s="96"/>
    </row>
    <row r="1186" spans="1:31" x14ac:dyDescent="0.2">
      <c r="A1186" s="2" t="s">
        <v>390</v>
      </c>
      <c r="B1186" s="9">
        <v>42158</v>
      </c>
      <c r="C1186" s="18">
        <v>6.88</v>
      </c>
      <c r="D1186" s="12">
        <v>6.08</v>
      </c>
      <c r="F1186" s="12">
        <v>8.5</v>
      </c>
      <c r="H1186" s="23">
        <f t="shared" si="72"/>
        <v>8.3176377110266907E-7</v>
      </c>
      <c r="I1186" s="32">
        <v>4.0000000000000001E-3</v>
      </c>
      <c r="J1186" s="25">
        <v>0.01</v>
      </c>
      <c r="L1186" s="25">
        <v>34.700000000000003</v>
      </c>
      <c r="N1186" s="25">
        <v>0.02</v>
      </c>
      <c r="O1186" s="25">
        <v>6.14</v>
      </c>
      <c r="P1186" s="25">
        <v>4.55</v>
      </c>
      <c r="Q1186" s="25">
        <v>2E-3</v>
      </c>
      <c r="R1186" s="25">
        <v>25.6</v>
      </c>
      <c r="T1186" s="51">
        <v>0.02</v>
      </c>
      <c r="U1186" s="42">
        <v>28.1</v>
      </c>
      <c r="V1186" s="42">
        <v>22.39</v>
      </c>
      <c r="W1186" s="42">
        <v>3.2799999999999999E-3</v>
      </c>
      <c r="X1186" s="42">
        <v>59</v>
      </c>
      <c r="Y1186" s="44">
        <v>0.81</v>
      </c>
      <c r="Z1186" s="87">
        <f t="shared" si="73"/>
        <v>3.3782195177786534</v>
      </c>
      <c r="AA1186" s="88">
        <f t="shared" si="74"/>
        <v>3.4211381643801277</v>
      </c>
      <c r="AB1186" s="90">
        <f t="shared" si="75"/>
        <v>-6.3121619140718297E-3</v>
      </c>
      <c r="AC1186" s="19">
        <v>3.39</v>
      </c>
      <c r="AD1186" s="99">
        <v>3.42</v>
      </c>
      <c r="AE1186" s="95">
        <v>0.78</v>
      </c>
    </row>
    <row r="1187" spans="1:31" x14ac:dyDescent="0.2">
      <c r="A1187" s="2" t="s">
        <v>112</v>
      </c>
      <c r="B1187" s="9">
        <v>42241</v>
      </c>
      <c r="C1187" s="18">
        <v>15.47</v>
      </c>
      <c r="D1187" s="12">
        <v>7.42</v>
      </c>
      <c r="F1187" s="12">
        <v>1.7</v>
      </c>
      <c r="H1187" s="23">
        <f t="shared" si="72"/>
        <v>3.8018939632056113E-8</v>
      </c>
      <c r="I1187" s="32">
        <v>0.02</v>
      </c>
      <c r="J1187" s="25">
        <v>0.37</v>
      </c>
      <c r="K1187" s="29">
        <v>0.5</v>
      </c>
      <c r="L1187" s="25">
        <v>81.7</v>
      </c>
      <c r="M1187" s="29">
        <v>0.2</v>
      </c>
      <c r="N1187" s="25">
        <v>1.69</v>
      </c>
      <c r="O1187" s="25">
        <v>1.88</v>
      </c>
      <c r="P1187" s="25">
        <v>6.41</v>
      </c>
      <c r="Q1187" s="25">
        <v>0.19</v>
      </c>
      <c r="R1187" s="25">
        <v>13.1</v>
      </c>
      <c r="S1187" s="29">
        <v>2.2000000000000002</v>
      </c>
      <c r="T1187" s="51">
        <v>0.02</v>
      </c>
      <c r="U1187" s="42">
        <v>23.1</v>
      </c>
      <c r="V1187" s="42">
        <v>0.22</v>
      </c>
      <c r="W1187" s="42">
        <v>3.2799999999999999E-3</v>
      </c>
      <c r="X1187" s="42">
        <v>20</v>
      </c>
      <c r="Y1187" s="44">
        <v>4.33</v>
      </c>
      <c r="Z1187" s="87">
        <f t="shared" si="73"/>
        <v>5.312311456341849</v>
      </c>
      <c r="AA1187" s="88">
        <f t="shared" si="74"/>
        <v>5.3793257083463288</v>
      </c>
      <c r="AB1187" s="90">
        <f t="shared" si="75"/>
        <v>-6.2679130400918664E-3</v>
      </c>
      <c r="AC1187" s="19">
        <v>5.34</v>
      </c>
      <c r="AD1187" s="99">
        <v>5.38</v>
      </c>
      <c r="AE1187" s="95">
        <v>0.64</v>
      </c>
    </row>
    <row r="1188" spans="1:31" x14ac:dyDescent="0.2">
      <c r="A1188" s="2" t="s">
        <v>110</v>
      </c>
      <c r="B1188" s="9">
        <v>38264</v>
      </c>
      <c r="C1188" s="19">
        <v>9.18</v>
      </c>
      <c r="D1188" s="12">
        <v>7.22</v>
      </c>
      <c r="F1188" s="12">
        <v>1.6</v>
      </c>
      <c r="H1188" s="23">
        <f t="shared" si="72"/>
        <v>6.0255958607435649E-8</v>
      </c>
      <c r="I1188" s="28"/>
      <c r="J1188" s="25">
        <v>0.17</v>
      </c>
      <c r="K1188" s="29">
        <v>0.3</v>
      </c>
      <c r="L1188" s="25">
        <v>110</v>
      </c>
      <c r="M1188" s="29">
        <v>0.2</v>
      </c>
      <c r="N1188" s="25">
        <v>0.44</v>
      </c>
      <c r="O1188" s="25">
        <v>1.44</v>
      </c>
      <c r="P1188" s="25">
        <v>8.3699999999999992</v>
      </c>
      <c r="Q1188" s="25">
        <v>0.23</v>
      </c>
      <c r="R1188" s="25">
        <v>17.600000000000001</v>
      </c>
      <c r="S1188" s="29">
        <v>2.1</v>
      </c>
      <c r="T1188" s="51">
        <v>0.04</v>
      </c>
      <c r="U1188" s="42">
        <v>75.900000000000006</v>
      </c>
      <c r="V1188" s="42">
        <v>1.61</v>
      </c>
      <c r="W1188" s="42">
        <v>5.5836499999999999E-3</v>
      </c>
      <c r="X1188" s="42">
        <v>31</v>
      </c>
      <c r="Y1188" s="44">
        <v>4.62</v>
      </c>
      <c r="Z1188" s="87">
        <f t="shared" si="73"/>
        <v>7.0135801175535688</v>
      </c>
      <c r="AA1188" s="88">
        <f t="shared" si="74"/>
        <v>7.101921613901637</v>
      </c>
      <c r="AB1188" s="90">
        <f t="shared" si="75"/>
        <v>-6.2584736999611304E-3</v>
      </c>
      <c r="AC1188" s="19">
        <v>6.99</v>
      </c>
      <c r="AD1188" s="99">
        <v>7.1</v>
      </c>
      <c r="AE1188" s="95">
        <v>0.1</v>
      </c>
    </row>
    <row r="1189" spans="1:31" x14ac:dyDescent="0.2">
      <c r="A1189" s="2" t="s">
        <v>217</v>
      </c>
      <c r="B1189" s="9">
        <v>38687</v>
      </c>
      <c r="C1189" s="18">
        <v>13</v>
      </c>
      <c r="D1189" s="12">
        <v>7.1</v>
      </c>
      <c r="F1189" s="12">
        <v>1</v>
      </c>
      <c r="H1189" s="23">
        <f t="shared" si="72"/>
        <v>7.943282347242818E-8</v>
      </c>
      <c r="I1189" s="32">
        <v>0.01</v>
      </c>
      <c r="J1189" s="25">
        <v>0.04</v>
      </c>
      <c r="K1189" s="29">
        <v>1</v>
      </c>
      <c r="L1189" s="25">
        <v>104</v>
      </c>
      <c r="M1189" s="29">
        <v>1</v>
      </c>
      <c r="N1189" s="25">
        <v>0.34</v>
      </c>
      <c r="O1189" s="25">
        <v>2.9</v>
      </c>
      <c r="P1189" s="25">
        <v>7</v>
      </c>
      <c r="Q1189" s="25">
        <v>0.16</v>
      </c>
      <c r="R1189" s="25">
        <v>18</v>
      </c>
      <c r="S1189" s="29">
        <v>5</v>
      </c>
      <c r="T1189" s="51">
        <v>0.03</v>
      </c>
      <c r="U1189" s="42">
        <v>69</v>
      </c>
      <c r="V1189" s="42">
        <v>2.65</v>
      </c>
      <c r="W1189" s="42">
        <v>0.03</v>
      </c>
      <c r="X1189" s="42">
        <v>30</v>
      </c>
      <c r="Y1189" s="44">
        <v>4.4000000000000004</v>
      </c>
      <c r="Z1189" s="87">
        <f t="shared" si="73"/>
        <v>6.6439676005745021</v>
      </c>
      <c r="AA1189" s="88">
        <f t="shared" si="74"/>
        <v>6.7270567050628216</v>
      </c>
      <c r="AB1189" s="90">
        <f t="shared" si="75"/>
        <v>-6.2141166292913348E-3</v>
      </c>
      <c r="AC1189" s="19">
        <v>6.64</v>
      </c>
      <c r="AD1189" s="99">
        <v>-6.73</v>
      </c>
      <c r="AE1189" s="95">
        <v>-1.2</v>
      </c>
    </row>
    <row r="1190" spans="1:31" x14ac:dyDescent="0.2">
      <c r="A1190" s="2" t="s">
        <v>314</v>
      </c>
      <c r="B1190" s="9">
        <v>40562</v>
      </c>
      <c r="C1190" s="19">
        <v>5.72</v>
      </c>
      <c r="D1190" s="12">
        <v>4.55</v>
      </c>
      <c r="F1190" s="12">
        <v>1.3</v>
      </c>
      <c r="H1190" s="23">
        <f t="shared" si="72"/>
        <v>2.8183829312644511E-5</v>
      </c>
      <c r="I1190" s="24">
        <v>1.52</v>
      </c>
      <c r="J1190" s="25">
        <v>0.01</v>
      </c>
      <c r="K1190" s="29">
        <v>0.2</v>
      </c>
      <c r="L1190" s="25">
        <v>3.93</v>
      </c>
      <c r="M1190" s="29">
        <v>2.4</v>
      </c>
      <c r="N1190" s="25">
        <v>0.02</v>
      </c>
      <c r="O1190" s="25">
        <v>2.12</v>
      </c>
      <c r="P1190" s="25">
        <v>8.0500000000000007</v>
      </c>
      <c r="Q1190" s="25">
        <v>0.12</v>
      </c>
      <c r="R1190" s="25">
        <v>29.3</v>
      </c>
      <c r="S1190" s="29">
        <v>33</v>
      </c>
      <c r="T1190" s="51">
        <v>0.01</v>
      </c>
      <c r="U1190" s="42">
        <v>15.9</v>
      </c>
      <c r="V1190" s="42">
        <v>13.81</v>
      </c>
      <c r="W1190" s="42">
        <v>3.2799999999999999E-3</v>
      </c>
      <c r="X1190" s="42">
        <v>63</v>
      </c>
      <c r="Y1190" s="44">
        <v>0.06</v>
      </c>
      <c r="Z1190" s="87">
        <f t="shared" si="73"/>
        <v>2.3617562203909399</v>
      </c>
      <c r="AA1190" s="88">
        <f t="shared" si="74"/>
        <v>2.3912886853777509</v>
      </c>
      <c r="AB1190" s="90">
        <f t="shared" si="75"/>
        <v>-6.2133780707537365E-3</v>
      </c>
      <c r="AC1190" s="19">
        <v>2.2599999999999998</v>
      </c>
      <c r="AD1190" s="99">
        <v>2.39</v>
      </c>
      <c r="AE1190" s="95">
        <v>5.79</v>
      </c>
    </row>
    <row r="1191" spans="1:31" x14ac:dyDescent="0.2">
      <c r="A1191" s="2" t="s">
        <v>327</v>
      </c>
      <c r="B1191" s="9">
        <v>40722</v>
      </c>
      <c r="C1191" s="18">
        <v>4.01</v>
      </c>
      <c r="D1191" s="12">
        <v>6.35</v>
      </c>
      <c r="F1191" s="12">
        <v>1.1000000000000001</v>
      </c>
      <c r="H1191" s="23">
        <f t="shared" si="72"/>
        <v>4.4668359215096327E-7</v>
      </c>
      <c r="I1191" s="24">
        <v>0.01</v>
      </c>
      <c r="J1191" s="25">
        <v>0.01</v>
      </c>
      <c r="K1191" s="33"/>
      <c r="L1191" s="25">
        <v>49.2</v>
      </c>
      <c r="M1191" s="33"/>
      <c r="N1191" s="25">
        <v>8.9999999999999993E-3</v>
      </c>
      <c r="O1191" s="25">
        <v>1.77</v>
      </c>
      <c r="P1191" s="25">
        <v>7.55</v>
      </c>
      <c r="Q1191" s="25">
        <v>3.0000000000000001E-3</v>
      </c>
      <c r="R1191" s="25">
        <v>13.9</v>
      </c>
      <c r="S1191" s="34"/>
      <c r="T1191" s="51">
        <v>0.06</v>
      </c>
      <c r="U1191" s="42">
        <v>23.4</v>
      </c>
      <c r="V1191" s="42">
        <v>74.81</v>
      </c>
      <c r="W1191" s="42">
        <v>3.2799999999999999E-3</v>
      </c>
      <c r="X1191" s="42">
        <v>34</v>
      </c>
      <c r="Y1191" s="44">
        <v>1.1200000000000001</v>
      </c>
      <c r="Z1191" s="87">
        <f t="shared" si="73"/>
        <v>3.7282120640894272</v>
      </c>
      <c r="AA1191" s="88">
        <f t="shared" si="74"/>
        <v>3.7748216533690528</v>
      </c>
      <c r="AB1191" s="90">
        <f t="shared" si="75"/>
        <v>-6.212099136802738E-3</v>
      </c>
      <c r="AC1191" s="19">
        <v>3.73</v>
      </c>
      <c r="AD1191" s="13">
        <v>3.78</v>
      </c>
      <c r="AE1191" s="94">
        <v>1.33</v>
      </c>
    </row>
    <row r="1192" spans="1:31" x14ac:dyDescent="0.2">
      <c r="A1192" s="2" t="s">
        <v>95</v>
      </c>
      <c r="B1192" s="9">
        <v>32030</v>
      </c>
      <c r="C1192" s="18">
        <v>0.78</v>
      </c>
      <c r="D1192" s="12">
        <v>7.28</v>
      </c>
      <c r="F1192" s="12">
        <v>3</v>
      </c>
      <c r="H1192" s="23">
        <f t="shared" si="72"/>
        <v>5.2480746024977185E-8</v>
      </c>
      <c r="J1192" s="25">
        <v>1.03</v>
      </c>
      <c r="K1192" s="33"/>
      <c r="L1192" s="25">
        <v>59</v>
      </c>
      <c r="M1192" s="33"/>
      <c r="N1192" s="25">
        <v>1.6</v>
      </c>
      <c r="O1192" s="25">
        <v>8.3000000000000007</v>
      </c>
      <c r="P1192" s="25">
        <v>21</v>
      </c>
      <c r="Q1192" s="25">
        <v>0.06</v>
      </c>
      <c r="R1192" s="25">
        <v>195</v>
      </c>
      <c r="S1192" s="31">
        <v>2.7</v>
      </c>
      <c r="T1192" s="51">
        <v>0.01</v>
      </c>
      <c r="U1192" s="45"/>
      <c r="V1192" s="42">
        <v>0.44</v>
      </c>
      <c r="W1192" s="42">
        <v>6.5690000000000002E-3</v>
      </c>
      <c r="X1192" s="42">
        <v>216</v>
      </c>
      <c r="Y1192" s="44">
        <v>7.55</v>
      </c>
      <c r="Z1192" s="87">
        <f t="shared" si="73"/>
        <v>13.482723550345707</v>
      </c>
      <c r="AA1192" s="88">
        <f t="shared" si="74"/>
        <v>13.65064432531539</v>
      </c>
      <c r="AB1192" s="90">
        <f t="shared" si="75"/>
        <v>-6.188718471631759E-3</v>
      </c>
    </row>
    <row r="1193" spans="1:31" x14ac:dyDescent="0.2">
      <c r="A1193" s="2" t="s">
        <v>108</v>
      </c>
      <c r="B1193" s="9">
        <v>36808</v>
      </c>
      <c r="C1193" s="18">
        <v>13.45</v>
      </c>
      <c r="D1193" s="12">
        <v>7.54</v>
      </c>
      <c r="F1193" s="12">
        <v>1.6</v>
      </c>
      <c r="H1193" s="23">
        <f t="shared" si="72"/>
        <v>2.8840315031265985E-8</v>
      </c>
      <c r="I1193" s="32">
        <v>5.0000000000000001E-3</v>
      </c>
      <c r="J1193" s="25">
        <v>0.56999999999999995</v>
      </c>
      <c r="K1193" s="33"/>
      <c r="L1193" s="25">
        <v>55</v>
      </c>
      <c r="M1193" s="33"/>
      <c r="N1193" s="35"/>
      <c r="O1193" s="25">
        <v>2.61</v>
      </c>
      <c r="P1193" s="25">
        <v>5.91</v>
      </c>
      <c r="Q1193" s="35"/>
      <c r="R1193" s="25">
        <v>21.9</v>
      </c>
      <c r="S1193" s="34"/>
      <c r="T1193" s="51">
        <v>0.15</v>
      </c>
      <c r="U1193" s="42">
        <v>5.34</v>
      </c>
      <c r="V1193" s="42">
        <v>0.22</v>
      </c>
      <c r="W1193" s="42">
        <v>3.2845000000000001E-3</v>
      </c>
      <c r="X1193" s="42">
        <v>19</v>
      </c>
      <c r="Y1193" s="44">
        <v>3.68</v>
      </c>
      <c r="Z1193" s="87">
        <f t="shared" si="73"/>
        <v>4.282293303557644</v>
      </c>
      <c r="AA1193" s="88">
        <f t="shared" si="74"/>
        <v>4.3354932165147773</v>
      </c>
      <c r="AB1193" s="90">
        <f t="shared" si="75"/>
        <v>-6.1732688357063348E-3</v>
      </c>
      <c r="AD1193" s="100"/>
      <c r="AE1193" s="96"/>
    </row>
    <row r="1194" spans="1:31" x14ac:dyDescent="0.2">
      <c r="A1194" s="2" t="s">
        <v>114</v>
      </c>
      <c r="B1194" s="9">
        <v>35717</v>
      </c>
      <c r="C1194" s="18">
        <v>9.32</v>
      </c>
      <c r="D1194" s="12">
        <v>7.29</v>
      </c>
      <c r="F1194" s="12">
        <v>2.1</v>
      </c>
      <c r="H1194" s="23">
        <f t="shared" si="72"/>
        <v>5.1286138399136415E-8</v>
      </c>
      <c r="I1194" s="24">
        <v>2E-3</v>
      </c>
      <c r="J1194" s="25">
        <v>0.6</v>
      </c>
      <c r="K1194" s="30">
        <v>0.2</v>
      </c>
      <c r="L1194" s="25">
        <v>370</v>
      </c>
      <c r="M1194" s="30">
        <v>0.2</v>
      </c>
      <c r="N1194" s="25">
        <v>2.56</v>
      </c>
      <c r="O1194" s="25">
        <v>3.8</v>
      </c>
      <c r="P1194" s="25">
        <v>18</v>
      </c>
      <c r="Q1194" s="25">
        <v>0.27</v>
      </c>
      <c r="R1194" s="25">
        <v>23</v>
      </c>
      <c r="S1194" s="31">
        <v>1.2</v>
      </c>
      <c r="T1194" s="51">
        <v>0.01</v>
      </c>
      <c r="U1194" s="42">
        <v>736</v>
      </c>
      <c r="V1194" s="42">
        <v>0.22</v>
      </c>
      <c r="W1194" s="42">
        <v>3.2845000000000001E-3</v>
      </c>
      <c r="X1194" s="42">
        <v>26</v>
      </c>
      <c r="Y1194" s="44">
        <v>5.38</v>
      </c>
      <c r="Z1194" s="87">
        <f t="shared" si="73"/>
        <v>21.17662639685507</v>
      </c>
      <c r="AA1194" s="88">
        <f t="shared" si="74"/>
        <v>21.439523965307249</v>
      </c>
      <c r="AB1194" s="90">
        <f t="shared" si="75"/>
        <v>-6.1689656671945143E-3</v>
      </c>
    </row>
    <row r="1195" spans="1:31" x14ac:dyDescent="0.2">
      <c r="A1195" s="2" t="s">
        <v>258</v>
      </c>
      <c r="B1195" s="9">
        <v>38694</v>
      </c>
      <c r="C1195" s="18">
        <v>12.41</v>
      </c>
      <c r="D1195" s="12">
        <v>7.3</v>
      </c>
      <c r="F1195" s="12">
        <v>1</v>
      </c>
      <c r="H1195" s="23">
        <f t="shared" si="72"/>
        <v>5.0118723362727164E-8</v>
      </c>
      <c r="J1195" s="25">
        <v>0.13</v>
      </c>
      <c r="K1195" s="30">
        <v>1</v>
      </c>
      <c r="L1195" s="27">
        <v>172</v>
      </c>
      <c r="M1195" s="30">
        <v>3</v>
      </c>
      <c r="N1195" s="25">
        <v>0.93</v>
      </c>
      <c r="O1195" s="25">
        <v>1.6</v>
      </c>
      <c r="P1195" s="25">
        <v>12.4</v>
      </c>
      <c r="Q1195" s="25">
        <v>0.02</v>
      </c>
      <c r="R1195" s="25">
        <v>13.5</v>
      </c>
      <c r="S1195" s="31">
        <v>6</v>
      </c>
      <c r="T1195" s="51">
        <v>0.03</v>
      </c>
      <c r="U1195" s="42">
        <v>53</v>
      </c>
      <c r="V1195" s="42">
        <v>0.44</v>
      </c>
      <c r="W1195" s="42">
        <v>0.03</v>
      </c>
      <c r="X1195" s="42">
        <v>35</v>
      </c>
      <c r="Y1195" s="44">
        <v>8.3000000000000007</v>
      </c>
      <c r="Z1195" s="87">
        <f t="shared" si="73"/>
        <v>10.272377023772973</v>
      </c>
      <c r="AA1195" s="88">
        <f t="shared" si="74"/>
        <v>10.399364812450148</v>
      </c>
      <c r="AB1195" s="90">
        <f t="shared" si="75"/>
        <v>-6.1430618514524016E-3</v>
      </c>
      <c r="AC1195" s="19">
        <v>10.27</v>
      </c>
      <c r="AD1195" s="13">
        <v>-10.39</v>
      </c>
      <c r="AE1195" s="94">
        <v>-1.1399999999999999</v>
      </c>
    </row>
    <row r="1196" spans="1:31" x14ac:dyDescent="0.2">
      <c r="A1196" s="2" t="s">
        <v>214</v>
      </c>
      <c r="B1196" s="9">
        <v>38848</v>
      </c>
      <c r="C1196" s="20"/>
      <c r="D1196" s="12">
        <v>7.68</v>
      </c>
      <c r="F1196" s="12">
        <v>2.2000000000000002</v>
      </c>
      <c r="H1196" s="23">
        <f t="shared" si="72"/>
        <v>2.0892961308540368E-8</v>
      </c>
      <c r="I1196" s="24">
        <v>2E-3</v>
      </c>
      <c r="J1196" s="25">
        <v>0.03</v>
      </c>
      <c r="K1196" s="29">
        <v>5</v>
      </c>
      <c r="L1196" s="25">
        <v>80.62</v>
      </c>
      <c r="M1196" s="29">
        <v>5</v>
      </c>
      <c r="N1196" s="25">
        <v>1.99</v>
      </c>
      <c r="O1196" s="25">
        <v>1.32</v>
      </c>
      <c r="P1196" s="25">
        <v>2.2200000000000002</v>
      </c>
      <c r="Q1196" s="25">
        <v>0.16</v>
      </c>
      <c r="R1196" s="25">
        <v>14.6</v>
      </c>
      <c r="S1196" s="31">
        <v>10</v>
      </c>
      <c r="T1196" s="51">
        <v>0.12</v>
      </c>
      <c r="U1196" s="41">
        <v>64</v>
      </c>
      <c r="V1196" s="42">
        <v>0.56999999999999995</v>
      </c>
      <c r="W1196" s="42">
        <v>0.02</v>
      </c>
      <c r="X1196" s="42">
        <v>23</v>
      </c>
      <c r="Y1196" s="44">
        <v>3.02</v>
      </c>
      <c r="Z1196" s="87">
        <f t="shared" si="73"/>
        <v>4.953389212444077</v>
      </c>
      <c r="AA1196" s="88">
        <f t="shared" si="74"/>
        <v>5.014581949590319</v>
      </c>
      <c r="AB1196" s="90">
        <f t="shared" si="75"/>
        <v>-6.138936013309346E-3</v>
      </c>
      <c r="AC1196" s="19">
        <v>4.96</v>
      </c>
      <c r="AD1196" s="13">
        <v>5.01</v>
      </c>
      <c r="AE1196" s="94">
        <v>-1.18</v>
      </c>
    </row>
    <row r="1197" spans="1:31" x14ac:dyDescent="0.2">
      <c r="A1197" s="2" t="s">
        <v>359</v>
      </c>
      <c r="B1197" s="9">
        <v>39210</v>
      </c>
      <c r="C1197" s="19">
        <v>3.07</v>
      </c>
      <c r="D1197" s="12">
        <v>5.88</v>
      </c>
      <c r="F1197" s="12">
        <v>2.6</v>
      </c>
      <c r="H1197" s="23">
        <f t="shared" si="72"/>
        <v>1.3182567385564063E-6</v>
      </c>
      <c r="I1197" s="24">
        <v>4.0000000000000001E-3</v>
      </c>
      <c r="J1197" s="25">
        <v>0.01</v>
      </c>
      <c r="K1197" s="33"/>
      <c r="L1197" s="25">
        <v>44.8</v>
      </c>
      <c r="M1197" s="33"/>
      <c r="N1197" s="25">
        <v>1E-3</v>
      </c>
      <c r="O1197" s="25">
        <v>8.59</v>
      </c>
      <c r="P1197" s="25">
        <v>6.56</v>
      </c>
      <c r="Q1197" s="25">
        <v>1E-3</v>
      </c>
      <c r="R1197" s="25">
        <v>6.55</v>
      </c>
      <c r="S1197" s="34"/>
      <c r="T1197" s="51">
        <v>0.01</v>
      </c>
      <c r="U1197" s="42">
        <v>12.4</v>
      </c>
      <c r="V1197" s="42">
        <v>134.57</v>
      </c>
      <c r="W1197" s="42">
        <v>3.2799999999999999E-3</v>
      </c>
      <c r="X1197" s="42">
        <v>21</v>
      </c>
      <c r="Y1197" s="44">
        <v>0.3</v>
      </c>
      <c r="Z1197" s="87">
        <f t="shared" si="73"/>
        <v>3.2808979776166907</v>
      </c>
      <c r="AA1197" s="88">
        <f t="shared" si="74"/>
        <v>3.3213998060012186</v>
      </c>
      <c r="AB1197" s="90">
        <f t="shared" si="75"/>
        <v>-6.1345049423587039E-3</v>
      </c>
    </row>
    <row r="1198" spans="1:31" x14ac:dyDescent="0.2">
      <c r="A1198" s="2" t="s">
        <v>115</v>
      </c>
      <c r="B1198" s="9">
        <v>33905</v>
      </c>
      <c r="C1198" s="18">
        <v>8.98</v>
      </c>
      <c r="D1198" s="12">
        <v>7.14</v>
      </c>
      <c r="F1198" s="12">
        <v>1.4</v>
      </c>
      <c r="H1198" s="23">
        <f t="shared" si="72"/>
        <v>7.2443596007499061E-8</v>
      </c>
      <c r="I1198" s="32">
        <v>5.0000000000000001E-3</v>
      </c>
      <c r="J1198" s="25">
        <v>0.12</v>
      </c>
      <c r="K1198" s="30">
        <v>1.1000000000000001</v>
      </c>
      <c r="L1198" s="25">
        <v>47</v>
      </c>
      <c r="M1198" s="30">
        <v>1</v>
      </c>
      <c r="N1198" s="25">
        <v>0.53</v>
      </c>
      <c r="O1198" s="25">
        <v>0.71</v>
      </c>
      <c r="P1198" s="25">
        <v>1.8</v>
      </c>
      <c r="Q1198" s="25">
        <v>0.09</v>
      </c>
      <c r="R1198" s="25">
        <v>6</v>
      </c>
      <c r="S1198" s="31">
        <v>5</v>
      </c>
      <c r="T1198" s="51">
        <v>0.06</v>
      </c>
      <c r="U1198" s="42">
        <v>13.6</v>
      </c>
      <c r="V1198" s="42">
        <v>2.21</v>
      </c>
      <c r="W1198" s="42">
        <v>0.01</v>
      </c>
      <c r="X1198" s="42">
        <v>8</v>
      </c>
      <c r="Y1198" s="44">
        <v>2.29</v>
      </c>
      <c r="Z1198" s="87">
        <f t="shared" si="73"/>
        <v>2.8020166090706935</v>
      </c>
      <c r="AA1198" s="88">
        <f t="shared" si="74"/>
        <v>2.836554732295772</v>
      </c>
      <c r="AB1198" s="90">
        <f t="shared" si="75"/>
        <v>-6.1253323109872167E-3</v>
      </c>
      <c r="AD1198" s="100"/>
      <c r="AE1198" s="96"/>
    </row>
    <row r="1199" spans="1:31" x14ac:dyDescent="0.2">
      <c r="A1199" s="2" t="s">
        <v>342</v>
      </c>
      <c r="B1199" s="9">
        <v>34214</v>
      </c>
      <c r="C1199" s="18">
        <v>9.09</v>
      </c>
      <c r="D1199" s="12">
        <v>4.84</v>
      </c>
      <c r="F1199" s="12">
        <v>1.7</v>
      </c>
      <c r="H1199" s="23">
        <f t="shared" si="72"/>
        <v>1.4454397707459275E-5</v>
      </c>
      <c r="I1199" s="28"/>
      <c r="J1199" s="25">
        <v>0.01</v>
      </c>
      <c r="K1199" s="30">
        <v>1</v>
      </c>
      <c r="L1199" s="25">
        <v>9.9</v>
      </c>
      <c r="M1199" s="30">
        <v>1</v>
      </c>
      <c r="N1199" s="25">
        <v>0.01</v>
      </c>
      <c r="O1199" s="25">
        <v>1.3</v>
      </c>
      <c r="P1199" s="25">
        <v>4.0999999999999996</v>
      </c>
      <c r="Q1199" s="25">
        <v>0.06</v>
      </c>
      <c r="R1199" s="25">
        <v>20</v>
      </c>
      <c r="S1199" s="31">
        <v>20</v>
      </c>
      <c r="T1199" s="51">
        <v>0.08</v>
      </c>
      <c r="U1199" s="42">
        <v>12.3</v>
      </c>
      <c r="V1199" s="42">
        <v>13.59</v>
      </c>
      <c r="W1199" s="42">
        <v>3.2845000000000001E-3</v>
      </c>
      <c r="X1199" s="42">
        <v>44</v>
      </c>
      <c r="Y1199" s="44">
        <v>0.04</v>
      </c>
      <c r="Z1199" s="87">
        <f t="shared" si="73"/>
        <v>1.7376255735981394</v>
      </c>
      <c r="AA1199" s="88">
        <f t="shared" si="74"/>
        <v>1.759040118850711</v>
      </c>
      <c r="AB1199" s="90">
        <f t="shared" si="75"/>
        <v>-6.1242758490801406E-3</v>
      </c>
      <c r="AD1199" s="100"/>
      <c r="AE1199" s="96"/>
    </row>
    <row r="1200" spans="1:31" x14ac:dyDescent="0.2">
      <c r="A1200" s="2" t="s">
        <v>276</v>
      </c>
      <c r="B1200" s="9">
        <v>40855</v>
      </c>
      <c r="C1200" s="18">
        <v>2.86</v>
      </c>
      <c r="D1200" s="12">
        <v>5.85</v>
      </c>
      <c r="F1200" s="12">
        <v>1.5</v>
      </c>
      <c r="H1200" s="23">
        <f t="shared" si="72"/>
        <v>1.4125375446227531E-6</v>
      </c>
      <c r="I1200" s="28"/>
      <c r="J1200" s="25">
        <v>7.0000000000000007E-2</v>
      </c>
      <c r="K1200" s="33"/>
      <c r="L1200" s="25">
        <v>38.4</v>
      </c>
      <c r="M1200" s="33"/>
      <c r="N1200" s="25">
        <v>0.93</v>
      </c>
      <c r="O1200" s="25">
        <v>4.1900000000000004</v>
      </c>
      <c r="P1200" s="25">
        <v>4.3099999999999996</v>
      </c>
      <c r="Q1200" s="25">
        <v>0.04</v>
      </c>
      <c r="R1200" s="25">
        <v>67.099999999999994</v>
      </c>
      <c r="S1200" s="34"/>
      <c r="T1200" s="51">
        <v>0.01</v>
      </c>
      <c r="U1200" s="42">
        <v>53.3</v>
      </c>
      <c r="V1200" s="42">
        <v>9.4700000000000006</v>
      </c>
      <c r="W1200" s="42">
        <v>3.2799999999999999E-3</v>
      </c>
      <c r="X1200" s="42">
        <v>135</v>
      </c>
      <c r="Y1200" s="44">
        <v>0.33</v>
      </c>
      <c r="Z1200" s="87">
        <f t="shared" si="73"/>
        <v>5.3352255938382331</v>
      </c>
      <c r="AA1200" s="88">
        <f t="shared" si="74"/>
        <v>5.4009172428338719</v>
      </c>
      <c r="AB1200" s="90">
        <f t="shared" si="75"/>
        <v>-6.1187383583656985E-3</v>
      </c>
      <c r="AC1200" s="19">
        <v>5.37</v>
      </c>
      <c r="AD1200" s="13">
        <v>5.4</v>
      </c>
      <c r="AE1200" s="95">
        <v>0.54</v>
      </c>
    </row>
    <row r="1201" spans="1:31" x14ac:dyDescent="0.2">
      <c r="A1201" s="2" t="s">
        <v>338</v>
      </c>
      <c r="B1201" s="9">
        <v>40339</v>
      </c>
      <c r="C1201" s="18">
        <v>2.65</v>
      </c>
      <c r="D1201" s="12">
        <v>5.81</v>
      </c>
      <c r="F1201" s="12">
        <v>17</v>
      </c>
      <c r="H1201" s="23">
        <f t="shared" si="72"/>
        <v>1.5488166189124819E-6</v>
      </c>
      <c r="I1201" s="32">
        <v>0.02</v>
      </c>
      <c r="J1201" s="25">
        <v>0.03</v>
      </c>
      <c r="K1201" s="30">
        <v>4.4000000000000004</v>
      </c>
      <c r="L1201" s="25">
        <v>41.3</v>
      </c>
      <c r="M1201" s="30">
        <v>1.1000000000000001</v>
      </c>
      <c r="N1201" s="25">
        <v>0.17</v>
      </c>
      <c r="O1201" s="25">
        <v>20.399999999999999</v>
      </c>
      <c r="P1201" s="25">
        <v>5.47</v>
      </c>
      <c r="Q1201" s="25">
        <v>0.03</v>
      </c>
      <c r="R1201" s="25">
        <v>14.1</v>
      </c>
      <c r="S1201" s="31">
        <v>190</v>
      </c>
      <c r="T1201" s="51">
        <v>0.03</v>
      </c>
      <c r="U1201" s="42">
        <v>56.3</v>
      </c>
      <c r="V1201" s="42">
        <v>29.48</v>
      </c>
      <c r="W1201" s="42">
        <v>0.04</v>
      </c>
      <c r="X1201" s="42">
        <v>32</v>
      </c>
      <c r="Y1201" s="44">
        <v>1.1499999999999999</v>
      </c>
      <c r="Z1201" s="87">
        <f t="shared" si="73"/>
        <v>3.6570199969506114</v>
      </c>
      <c r="AA1201" s="88">
        <f t="shared" si="74"/>
        <v>3.7020429727144175</v>
      </c>
      <c r="AB1201" s="90">
        <f t="shared" si="75"/>
        <v>-6.1180310522408066E-3</v>
      </c>
      <c r="AC1201" s="19">
        <v>3.7</v>
      </c>
      <c r="AD1201" s="99">
        <v>3.7</v>
      </c>
      <c r="AE1201" s="95">
        <v>0.04</v>
      </c>
    </row>
    <row r="1202" spans="1:31" x14ac:dyDescent="0.2">
      <c r="A1202" s="2" t="s">
        <v>179</v>
      </c>
      <c r="B1202" s="9">
        <v>37931</v>
      </c>
      <c r="C1202" s="18">
        <v>18.87</v>
      </c>
      <c r="D1202" s="12">
        <v>7.17</v>
      </c>
      <c r="F1202" s="12">
        <v>2.1</v>
      </c>
      <c r="H1202" s="23">
        <f t="shared" si="72"/>
        <v>6.7608297539197998E-8</v>
      </c>
      <c r="I1202" s="24">
        <v>0.46</v>
      </c>
      <c r="J1202" s="25">
        <v>0.16</v>
      </c>
      <c r="K1202" s="33"/>
      <c r="L1202" s="25">
        <v>89.4</v>
      </c>
      <c r="M1202" s="33"/>
      <c r="N1202" s="25">
        <v>2.4</v>
      </c>
      <c r="O1202" s="25">
        <v>1.85</v>
      </c>
      <c r="P1202" s="25">
        <v>7.29</v>
      </c>
      <c r="Q1202" s="25">
        <v>0.2</v>
      </c>
      <c r="R1202" s="25">
        <v>11</v>
      </c>
      <c r="S1202" s="34"/>
      <c r="T1202" s="51">
        <v>0.01</v>
      </c>
      <c r="U1202" s="42">
        <v>18.899999999999999</v>
      </c>
      <c r="V1202" s="42">
        <v>0.22</v>
      </c>
      <c r="W1202" s="42">
        <v>3.6129500000000002E-3</v>
      </c>
      <c r="X1202" s="42">
        <v>15</v>
      </c>
      <c r="Y1202" s="44">
        <v>4.99</v>
      </c>
      <c r="Z1202" s="87">
        <f t="shared" si="73"/>
        <v>5.7398776295848686</v>
      </c>
      <c r="AA1202" s="88">
        <f t="shared" si="74"/>
        <v>5.8105370892022075</v>
      </c>
      <c r="AB1202" s="90">
        <f t="shared" si="75"/>
        <v>-6.1174824746690068E-3</v>
      </c>
      <c r="AD1202" s="100"/>
      <c r="AE1202" s="96"/>
    </row>
    <row r="1203" spans="1:31" x14ac:dyDescent="0.2">
      <c r="A1203" s="2" t="s">
        <v>382</v>
      </c>
      <c r="B1203" s="9">
        <v>35942</v>
      </c>
      <c r="C1203" s="18">
        <v>11.57</v>
      </c>
      <c r="D1203" s="12">
        <v>4.26</v>
      </c>
      <c r="F1203" s="12">
        <v>3.4</v>
      </c>
      <c r="H1203" s="23">
        <f t="shared" si="72"/>
        <v>5.4954087385762447E-5</v>
      </c>
      <c r="I1203" s="32">
        <v>0.57999999999999996</v>
      </c>
      <c r="J1203" s="25">
        <v>0.37</v>
      </c>
      <c r="K1203" s="33"/>
      <c r="L1203" s="25">
        <v>43.6</v>
      </c>
      <c r="M1203" s="33"/>
      <c r="N1203" s="25">
        <v>0.01</v>
      </c>
      <c r="O1203" s="25">
        <v>10.3</v>
      </c>
      <c r="P1203" s="25">
        <v>24.2</v>
      </c>
      <c r="Q1203" s="25">
        <v>8.58</v>
      </c>
      <c r="R1203" s="25">
        <v>43.5</v>
      </c>
      <c r="S1203" s="34"/>
      <c r="T1203" s="51">
        <v>0.57999999999999996</v>
      </c>
      <c r="U1203" s="42">
        <v>22</v>
      </c>
      <c r="V1203" s="42">
        <v>269.14</v>
      </c>
      <c r="W1203" s="42">
        <v>0.03</v>
      </c>
      <c r="X1203" s="42">
        <v>70</v>
      </c>
      <c r="Y1203" s="44">
        <v>0.01</v>
      </c>
      <c r="Z1203" s="87">
        <f t="shared" si="73"/>
        <v>6.7199546140641306</v>
      </c>
      <c r="AA1203" s="88">
        <f t="shared" si="74"/>
        <v>6.8025529962984344</v>
      </c>
      <c r="AB1203" s="90">
        <f t="shared" si="75"/>
        <v>-6.1082148824976026E-3</v>
      </c>
      <c r="AD1203" s="100"/>
      <c r="AE1203" s="96"/>
    </row>
    <row r="1204" spans="1:31" x14ac:dyDescent="0.2">
      <c r="A1204" s="2" t="s">
        <v>174</v>
      </c>
      <c r="B1204" s="9">
        <v>38645</v>
      </c>
      <c r="C1204" s="18">
        <v>4.13</v>
      </c>
      <c r="D1204" s="12">
        <v>7.15</v>
      </c>
      <c r="F1204" s="12">
        <v>2.8</v>
      </c>
      <c r="H1204" s="23">
        <f t="shared" si="72"/>
        <v>7.0794578438413597E-8</v>
      </c>
      <c r="I1204" s="28"/>
      <c r="J1204" s="25">
        <v>0.37</v>
      </c>
      <c r="K1204" s="33"/>
      <c r="L1204" s="25">
        <v>118</v>
      </c>
      <c r="M1204" s="33"/>
      <c r="N1204" s="25">
        <v>1.8</v>
      </c>
      <c r="O1204" s="25">
        <v>1.23</v>
      </c>
      <c r="P1204" s="25">
        <v>7.96</v>
      </c>
      <c r="Q1204" s="25">
        <v>0.32</v>
      </c>
      <c r="R1204" s="25">
        <v>18.899999999999999</v>
      </c>
      <c r="S1204" s="34"/>
      <c r="T1204" s="51">
        <v>7.0000000000000007E-2</v>
      </c>
      <c r="U1204" s="42">
        <v>84.8</v>
      </c>
      <c r="V1204" s="42">
        <v>0.22</v>
      </c>
      <c r="W1204" s="42">
        <v>3.9414000000000003E-3</v>
      </c>
      <c r="X1204" s="42">
        <v>37</v>
      </c>
      <c r="Y1204" s="44">
        <v>4.7699999999999996</v>
      </c>
      <c r="Z1204" s="87">
        <f t="shared" si="73"/>
        <v>7.4933155230569204</v>
      </c>
      <c r="AA1204" s="88">
        <f t="shared" si="74"/>
        <v>7.584948259450802</v>
      </c>
      <c r="AB1204" s="90">
        <f t="shared" si="75"/>
        <v>-6.0771410896912834E-3</v>
      </c>
      <c r="AC1204" s="19">
        <v>7.41</v>
      </c>
      <c r="AD1204" s="99">
        <v>7.57</v>
      </c>
      <c r="AE1204" s="95">
        <v>-2.15</v>
      </c>
    </row>
    <row r="1205" spans="1:31" x14ac:dyDescent="0.2">
      <c r="A1205" s="2" t="s">
        <v>329</v>
      </c>
      <c r="B1205" s="9">
        <v>40640</v>
      </c>
      <c r="C1205" s="18">
        <v>2.04</v>
      </c>
      <c r="D1205" s="12">
        <v>6.24</v>
      </c>
      <c r="E1205" s="16"/>
      <c r="F1205" s="12">
        <v>7</v>
      </c>
      <c r="H1205" s="23">
        <f t="shared" si="72"/>
        <v>5.7543993733715549E-7</v>
      </c>
      <c r="I1205" s="28"/>
      <c r="J1205" s="25">
        <v>0.12</v>
      </c>
      <c r="K1205" s="36"/>
      <c r="L1205" s="25">
        <v>54.6</v>
      </c>
      <c r="M1205" s="36"/>
      <c r="N1205" s="25">
        <v>0.03</v>
      </c>
      <c r="O1205" s="25">
        <v>7.96</v>
      </c>
      <c r="P1205" s="25">
        <v>6.52</v>
      </c>
      <c r="Q1205" s="25">
        <v>0.01</v>
      </c>
      <c r="R1205" s="25">
        <v>8.64</v>
      </c>
      <c r="S1205" s="36"/>
      <c r="T1205" s="52"/>
      <c r="U1205" s="42">
        <v>46.7</v>
      </c>
      <c r="V1205" s="42">
        <v>19.87</v>
      </c>
      <c r="W1205" s="42">
        <v>3.2799999999999999E-3</v>
      </c>
      <c r="X1205" s="42">
        <v>21</v>
      </c>
      <c r="Y1205" s="44">
        <v>2.0099999999999998</v>
      </c>
      <c r="Z1205" s="87">
        <f t="shared" si="73"/>
        <v>3.8484573863250953</v>
      </c>
      <c r="AA1205" s="88">
        <f t="shared" si="74"/>
        <v>3.895146579414865</v>
      </c>
      <c r="AB1205" s="90">
        <f t="shared" si="75"/>
        <v>-6.0293880338324101E-3</v>
      </c>
      <c r="AC1205" s="19">
        <v>3.85</v>
      </c>
      <c r="AD1205" s="99">
        <v>3.89</v>
      </c>
      <c r="AE1205" s="95">
        <v>1.2</v>
      </c>
    </row>
    <row r="1206" spans="1:31" x14ac:dyDescent="0.2">
      <c r="A1206" s="2" t="s">
        <v>88</v>
      </c>
      <c r="B1206" s="9">
        <v>38855</v>
      </c>
      <c r="C1206" s="20"/>
      <c r="D1206" s="12">
        <v>7.01</v>
      </c>
      <c r="F1206" s="12">
        <v>8.8000000000000007</v>
      </c>
      <c r="H1206" s="23">
        <f t="shared" si="72"/>
        <v>9.7723722095581017E-8</v>
      </c>
      <c r="I1206" s="28"/>
      <c r="J1206" s="25">
        <v>12.69</v>
      </c>
      <c r="K1206" s="29">
        <v>5</v>
      </c>
      <c r="L1206" s="25">
        <v>612.5</v>
      </c>
      <c r="M1206" s="29">
        <v>5</v>
      </c>
      <c r="N1206" s="25">
        <v>18.239999999999998</v>
      </c>
      <c r="O1206" s="25">
        <v>34.590000000000003</v>
      </c>
      <c r="P1206" s="25">
        <v>222.9</v>
      </c>
      <c r="Q1206" s="25">
        <v>4.37</v>
      </c>
      <c r="R1206" s="25">
        <v>2050</v>
      </c>
      <c r="S1206" s="29">
        <v>10</v>
      </c>
      <c r="T1206" s="51">
        <v>1.37</v>
      </c>
      <c r="U1206" s="42">
        <v>260</v>
      </c>
      <c r="V1206" s="42">
        <v>0.48</v>
      </c>
      <c r="W1206" s="42">
        <v>0.02</v>
      </c>
      <c r="X1206" s="42">
        <v>4470</v>
      </c>
      <c r="Y1206" s="44">
        <v>10.62</v>
      </c>
      <c r="Z1206" s="87">
        <f t="shared" si="73"/>
        <v>140.47312433356683</v>
      </c>
      <c r="AA1206" s="88">
        <f t="shared" si="74"/>
        <v>142.1772622916443</v>
      </c>
      <c r="AB1206" s="90">
        <f t="shared" si="75"/>
        <v>-6.0291371910880165E-3</v>
      </c>
      <c r="AC1206" s="19">
        <v>140.47</v>
      </c>
      <c r="AD1206" s="99">
        <v>142</v>
      </c>
      <c r="AE1206" s="95">
        <v>-1.08</v>
      </c>
    </row>
    <row r="1207" spans="1:31" x14ac:dyDescent="0.2">
      <c r="A1207" s="2" t="s">
        <v>134</v>
      </c>
      <c r="B1207" s="9">
        <v>38642</v>
      </c>
      <c r="C1207" s="19">
        <v>23.02</v>
      </c>
      <c r="D1207" s="12">
        <v>7.38</v>
      </c>
      <c r="F1207" s="12">
        <v>0.77</v>
      </c>
      <c r="H1207" s="23">
        <f t="shared" si="72"/>
        <v>4.1686938347033516E-8</v>
      </c>
      <c r="I1207" s="24">
        <v>2E-3</v>
      </c>
      <c r="J1207" s="25">
        <v>0.11</v>
      </c>
      <c r="K1207" s="33"/>
      <c r="L1207" s="25">
        <v>46.3</v>
      </c>
      <c r="M1207" s="33"/>
      <c r="N1207" s="25">
        <v>1.1000000000000001</v>
      </c>
      <c r="O1207" s="25">
        <v>1.42</v>
      </c>
      <c r="P1207" s="25">
        <v>3.7</v>
      </c>
      <c r="Q1207" s="25">
        <v>0.13</v>
      </c>
      <c r="R1207" s="25">
        <v>8.5500000000000007</v>
      </c>
      <c r="S1207" s="34"/>
      <c r="T1207" s="51">
        <v>0.08</v>
      </c>
      <c r="U1207" s="42">
        <v>12.3</v>
      </c>
      <c r="V1207" s="42">
        <v>0.22</v>
      </c>
      <c r="W1207" s="42">
        <v>3.2845000000000001E-3</v>
      </c>
      <c r="X1207" s="42">
        <v>9.5</v>
      </c>
      <c r="Y1207" s="44">
        <v>2.58</v>
      </c>
      <c r="Z1207" s="87">
        <f t="shared" si="73"/>
        <v>3.073455886020144</v>
      </c>
      <c r="AA1207" s="88">
        <f t="shared" si="74"/>
        <v>3.110193265035706</v>
      </c>
      <c r="AB1207" s="90">
        <f t="shared" si="75"/>
        <v>-5.9410516538263188E-3</v>
      </c>
      <c r="AC1207" s="19">
        <v>3.02</v>
      </c>
      <c r="AD1207" s="99">
        <v>3.1</v>
      </c>
      <c r="AE1207" s="95">
        <v>-2.4300000000000002</v>
      </c>
    </row>
    <row r="1208" spans="1:31" x14ac:dyDescent="0.2">
      <c r="A1208" s="2" t="s">
        <v>243</v>
      </c>
      <c r="B1208" s="9">
        <v>34311</v>
      </c>
      <c r="C1208" s="18">
        <v>18.989999999999998</v>
      </c>
      <c r="D1208" s="12">
        <v>7.01</v>
      </c>
      <c r="F1208" s="12">
        <v>1.3</v>
      </c>
      <c r="H1208" s="23">
        <f t="shared" si="72"/>
        <v>9.7723722095581017E-8</v>
      </c>
      <c r="I1208" s="24">
        <v>2E-3</v>
      </c>
      <c r="J1208" s="25">
        <v>0.01</v>
      </c>
      <c r="K1208" s="30">
        <v>1</v>
      </c>
      <c r="L1208" s="25">
        <v>81</v>
      </c>
      <c r="M1208" s="30">
        <v>1</v>
      </c>
      <c r="N1208" s="25">
        <v>0.23</v>
      </c>
      <c r="O1208" s="25">
        <v>0.6</v>
      </c>
      <c r="P1208" s="25">
        <v>4.8</v>
      </c>
      <c r="Q1208" s="25">
        <v>0.03</v>
      </c>
      <c r="R1208" s="25">
        <v>12</v>
      </c>
      <c r="S1208" s="31">
        <v>5</v>
      </c>
      <c r="T1208" s="51">
        <v>0.04</v>
      </c>
      <c r="U1208" s="42">
        <v>46.6</v>
      </c>
      <c r="V1208" s="42">
        <v>4.4270000000000004E-3</v>
      </c>
      <c r="W1208" s="42">
        <v>0.16</v>
      </c>
      <c r="X1208" s="42">
        <v>12</v>
      </c>
      <c r="Y1208" s="44">
        <v>3.73</v>
      </c>
      <c r="Z1208" s="87">
        <f t="shared" si="73"/>
        <v>4.9842332149056254</v>
      </c>
      <c r="AA1208" s="88">
        <f t="shared" si="74"/>
        <v>5.0434441073666552</v>
      </c>
      <c r="AB1208" s="90">
        <f t="shared" si="75"/>
        <v>-5.9047464889518892E-3</v>
      </c>
      <c r="AD1208" s="100"/>
      <c r="AE1208" s="96"/>
    </row>
    <row r="1209" spans="1:31" x14ac:dyDescent="0.2">
      <c r="A1209" s="2" t="s">
        <v>120</v>
      </c>
      <c r="B1209" s="9">
        <v>42317</v>
      </c>
      <c r="C1209" s="18">
        <v>8.94</v>
      </c>
      <c r="D1209" s="12">
        <v>7.25</v>
      </c>
      <c r="F1209" s="12">
        <v>1.8</v>
      </c>
      <c r="H1209" s="23">
        <f t="shared" si="72"/>
        <v>5.6234132519034806E-8</v>
      </c>
      <c r="I1209" s="32">
        <v>8.0000000000000002E-3</v>
      </c>
      <c r="J1209" s="25">
        <v>0.28000000000000003</v>
      </c>
      <c r="K1209" s="33"/>
      <c r="L1209" s="25">
        <v>86.3</v>
      </c>
      <c r="M1209" s="33"/>
      <c r="N1209" s="25">
        <v>2.91</v>
      </c>
      <c r="O1209" s="25">
        <v>2.2799999999999998</v>
      </c>
      <c r="P1209" s="25">
        <v>6.49</v>
      </c>
      <c r="Q1209" s="25">
        <v>0.18</v>
      </c>
      <c r="R1209" s="25">
        <v>14.2</v>
      </c>
      <c r="S1209" s="34"/>
      <c r="T1209" s="51">
        <v>0.02</v>
      </c>
      <c r="U1209" s="42">
        <v>4.42</v>
      </c>
      <c r="V1209" s="42">
        <v>0.22</v>
      </c>
      <c r="W1209" s="42">
        <v>7.8799999999999999E-3</v>
      </c>
      <c r="X1209" s="42">
        <v>20</v>
      </c>
      <c r="Y1209" s="44">
        <v>5.05</v>
      </c>
      <c r="Z1209" s="87">
        <f t="shared" si="73"/>
        <v>5.6435012113391974</v>
      </c>
      <c r="AA1209" s="88">
        <f t="shared" si="74"/>
        <v>5.7105426022778367</v>
      </c>
      <c r="AB1209" s="90">
        <f t="shared" si="75"/>
        <v>-5.9046267602240413E-3</v>
      </c>
      <c r="AC1209" s="19">
        <v>5.7</v>
      </c>
      <c r="AD1209" s="99">
        <v>5.71</v>
      </c>
      <c r="AE1209" s="95">
        <v>0.21</v>
      </c>
    </row>
    <row r="1210" spans="1:31" x14ac:dyDescent="0.2">
      <c r="A1210" s="2" t="s">
        <v>259</v>
      </c>
      <c r="B1210" s="9">
        <v>32155</v>
      </c>
      <c r="C1210" s="18">
        <v>9.6199999999999992</v>
      </c>
      <c r="D1210" s="12">
        <v>7.88</v>
      </c>
      <c r="F1210" s="12">
        <v>4</v>
      </c>
      <c r="H1210" s="23">
        <f t="shared" si="72"/>
        <v>1.3182567385564031E-8</v>
      </c>
      <c r="I1210" s="32">
        <v>8.9999999999999993E-3</v>
      </c>
      <c r="J1210" s="25">
        <v>1.06</v>
      </c>
      <c r="K1210" s="29">
        <v>0.5</v>
      </c>
      <c r="L1210" s="25">
        <v>24</v>
      </c>
      <c r="M1210" s="29">
        <v>0.7</v>
      </c>
      <c r="N1210" s="25">
        <v>1.4</v>
      </c>
      <c r="O1210" s="25">
        <v>7.4</v>
      </c>
      <c r="P1210" s="25">
        <v>15</v>
      </c>
      <c r="Q1210" s="25">
        <v>0.02</v>
      </c>
      <c r="R1210" s="25">
        <v>71</v>
      </c>
      <c r="S1210" s="29">
        <v>8.6</v>
      </c>
      <c r="T1210" s="51">
        <v>1.53</v>
      </c>
      <c r="U1210" s="42">
        <v>0.5</v>
      </c>
      <c r="V1210" s="42">
        <v>1.1000000000000001</v>
      </c>
      <c r="W1210" s="42">
        <v>0.82</v>
      </c>
      <c r="X1210" s="42">
        <v>31</v>
      </c>
      <c r="Y1210" s="44">
        <v>4.92</v>
      </c>
      <c r="Z1210" s="87">
        <f t="shared" si="73"/>
        <v>5.8199744191927767</v>
      </c>
      <c r="AA1210" s="88">
        <f t="shared" si="74"/>
        <v>5.8887792371030887</v>
      </c>
      <c r="AB1210" s="90">
        <f t="shared" si="75"/>
        <v>-5.8763571196422991E-3</v>
      </c>
      <c r="AD1210" s="100"/>
      <c r="AE1210" s="96"/>
    </row>
    <row r="1211" spans="1:31" x14ac:dyDescent="0.2">
      <c r="A1211" s="2" t="s">
        <v>376</v>
      </c>
      <c r="B1211" s="9">
        <v>41612</v>
      </c>
      <c r="C1211" s="18">
        <v>12.81</v>
      </c>
      <c r="D1211" s="12">
        <v>4.9400000000000004</v>
      </c>
      <c r="F1211" s="12">
        <v>3.4</v>
      </c>
      <c r="H1211" s="23">
        <f t="shared" si="72"/>
        <v>1.1481536214968799E-5</v>
      </c>
      <c r="I1211" s="32">
        <v>0.04</v>
      </c>
      <c r="J1211" s="25">
        <v>0.01</v>
      </c>
      <c r="K1211" s="30">
        <v>0.2</v>
      </c>
      <c r="L1211" s="25">
        <v>29.6</v>
      </c>
      <c r="M1211" s="30">
        <v>0.4</v>
      </c>
      <c r="N1211" s="25">
        <v>0.03</v>
      </c>
      <c r="O1211" s="25">
        <v>18.8</v>
      </c>
      <c r="P1211" s="25">
        <v>7</v>
      </c>
      <c r="Q1211" s="25">
        <v>0.09</v>
      </c>
      <c r="R1211" s="25">
        <v>9.74</v>
      </c>
      <c r="S1211" s="31">
        <v>7</v>
      </c>
      <c r="T1211" s="51">
        <v>0.01</v>
      </c>
      <c r="U1211" s="42">
        <v>42.6</v>
      </c>
      <c r="V1211" s="42">
        <v>80.56</v>
      </c>
      <c r="W1211" s="42">
        <v>3.2799999999999999E-3</v>
      </c>
      <c r="X1211" s="42">
        <v>25</v>
      </c>
      <c r="Y1211" s="44">
        <v>0.11</v>
      </c>
      <c r="Z1211" s="87">
        <f t="shared" si="73"/>
        <v>2.9667868617423463</v>
      </c>
      <c r="AA1211" s="88">
        <f t="shared" si="74"/>
        <v>3.0018139861662769</v>
      </c>
      <c r="AB1211" s="90">
        <f t="shared" si="75"/>
        <v>-5.8685654002485375E-3</v>
      </c>
      <c r="AC1211" s="19">
        <v>3.02</v>
      </c>
      <c r="AD1211" s="99">
        <v>3</v>
      </c>
      <c r="AE1211" s="95">
        <v>0.68</v>
      </c>
    </row>
    <row r="1212" spans="1:31" x14ac:dyDescent="0.2">
      <c r="A1212" s="2" t="s">
        <v>101</v>
      </c>
      <c r="B1212" s="9">
        <v>33939</v>
      </c>
      <c r="C1212" s="18">
        <v>21.22</v>
      </c>
      <c r="D1212" s="12">
        <v>6.98</v>
      </c>
      <c r="F1212" s="12">
        <v>2.7</v>
      </c>
      <c r="H1212" s="23">
        <f t="shared" si="72"/>
        <v>1.0471285480508987E-7</v>
      </c>
      <c r="I1212" s="28"/>
      <c r="J1212" s="25">
        <v>0.4</v>
      </c>
      <c r="K1212" s="29">
        <v>0.2</v>
      </c>
      <c r="L1212" s="25">
        <v>105</v>
      </c>
      <c r="M1212" s="29">
        <v>1</v>
      </c>
      <c r="N1212" s="25">
        <v>2.0699999999999998</v>
      </c>
      <c r="O1212" s="25">
        <v>2.5</v>
      </c>
      <c r="P1212" s="25">
        <v>10</v>
      </c>
      <c r="Q1212" s="25">
        <v>0.2</v>
      </c>
      <c r="R1212" s="25">
        <v>18</v>
      </c>
      <c r="S1212" s="29">
        <v>5</v>
      </c>
      <c r="T1212" s="51">
        <v>0.06</v>
      </c>
      <c r="U1212" s="42">
        <v>7.79</v>
      </c>
      <c r="V1212" s="42">
        <v>2.21</v>
      </c>
      <c r="W1212" s="42">
        <v>0.01</v>
      </c>
      <c r="X1212" s="42">
        <v>36</v>
      </c>
      <c r="Y1212" s="44">
        <v>5.88</v>
      </c>
      <c r="Z1212" s="87">
        <f t="shared" si="73"/>
        <v>7.0127455133649468</v>
      </c>
      <c r="AA1212" s="88">
        <f t="shared" si="74"/>
        <v>7.0954461127727777</v>
      </c>
      <c r="AB1212" s="90">
        <f t="shared" si="75"/>
        <v>-5.8618851798564022E-3</v>
      </c>
      <c r="AD1212" s="100"/>
      <c r="AE1212" s="96"/>
    </row>
    <row r="1213" spans="1:31" x14ac:dyDescent="0.2">
      <c r="A1213" s="2" t="s">
        <v>420</v>
      </c>
      <c r="B1213" s="9">
        <v>41780</v>
      </c>
      <c r="C1213" s="19">
        <v>2.2200000000000002</v>
      </c>
      <c r="D1213" s="12">
        <v>5.83</v>
      </c>
      <c r="F1213" s="12">
        <v>13</v>
      </c>
      <c r="H1213" s="23">
        <f t="shared" si="72"/>
        <v>1.4791083881682056E-6</v>
      </c>
      <c r="I1213" s="32">
        <v>0.02</v>
      </c>
      <c r="J1213" s="25">
        <v>0.02</v>
      </c>
      <c r="K1213" s="36"/>
      <c r="L1213" s="25">
        <v>38</v>
      </c>
      <c r="M1213" s="36"/>
      <c r="N1213" s="25">
        <v>0.51</v>
      </c>
      <c r="O1213" s="25">
        <v>22.6</v>
      </c>
      <c r="P1213" s="25">
        <v>7.2</v>
      </c>
      <c r="Q1213" s="25">
        <v>0.15</v>
      </c>
      <c r="R1213" s="25">
        <v>17</v>
      </c>
      <c r="S1213" s="36"/>
      <c r="T1213" s="51">
        <v>0.06</v>
      </c>
      <c r="U1213" s="42">
        <v>25.8</v>
      </c>
      <c r="V1213" s="42">
        <v>120.85</v>
      </c>
      <c r="W1213" s="42">
        <v>0.01</v>
      </c>
      <c r="X1213" s="42">
        <v>28</v>
      </c>
      <c r="Y1213" s="44">
        <v>0.6</v>
      </c>
      <c r="Z1213" s="87">
        <f t="shared" si="73"/>
        <v>3.8330736303191166</v>
      </c>
      <c r="AA1213" s="88">
        <f t="shared" si="74"/>
        <v>3.8782594854532007</v>
      </c>
      <c r="AB1213" s="90">
        <f t="shared" si="75"/>
        <v>-5.8596684199342221E-3</v>
      </c>
      <c r="AC1213" s="19">
        <v>3.89</v>
      </c>
      <c r="AD1213" s="99">
        <v>3.88</v>
      </c>
      <c r="AE1213" s="95">
        <v>0.39</v>
      </c>
    </row>
    <row r="1214" spans="1:31" x14ac:dyDescent="0.2">
      <c r="A1214" s="2" t="s">
        <v>372</v>
      </c>
      <c r="B1214" s="9">
        <v>41787</v>
      </c>
      <c r="C1214" s="19">
        <v>2.98</v>
      </c>
      <c r="D1214" s="12">
        <v>5.48</v>
      </c>
      <c r="F1214" s="12">
        <v>4.8</v>
      </c>
      <c r="H1214" s="23">
        <f t="shared" si="72"/>
        <v>3.3113112148259022E-6</v>
      </c>
      <c r="I1214" s="32">
        <v>4.0000000000000001E-3</v>
      </c>
      <c r="J1214" s="25">
        <v>0.01</v>
      </c>
      <c r="K1214" s="30">
        <v>0.2</v>
      </c>
      <c r="L1214" s="25">
        <v>30.5</v>
      </c>
      <c r="M1214" s="30">
        <v>0.8</v>
      </c>
      <c r="N1214" s="25">
        <v>5.0000000000000001E-3</v>
      </c>
      <c r="O1214" s="25">
        <v>8.82</v>
      </c>
      <c r="P1214" s="25">
        <v>6.59</v>
      </c>
      <c r="Q1214" s="25">
        <v>0.02</v>
      </c>
      <c r="R1214" s="25">
        <v>9.99</v>
      </c>
      <c r="S1214" s="31">
        <v>4.5</v>
      </c>
      <c r="T1214" s="51">
        <v>0.01</v>
      </c>
      <c r="U1214" s="42">
        <v>37.4</v>
      </c>
      <c r="V1214" s="42">
        <v>57.1</v>
      </c>
      <c r="W1214" s="42">
        <v>4.9300000000000004E-3</v>
      </c>
      <c r="X1214" s="42">
        <v>29</v>
      </c>
      <c r="Y1214" s="44">
        <v>0.24</v>
      </c>
      <c r="Z1214" s="87">
        <f t="shared" si="73"/>
        <v>2.7261427679249821</v>
      </c>
      <c r="AA1214" s="88">
        <f t="shared" si="74"/>
        <v>2.7580433399658304</v>
      </c>
      <c r="AB1214" s="90">
        <f t="shared" si="75"/>
        <v>-5.8168288627092326E-3</v>
      </c>
      <c r="AC1214" s="19">
        <v>2.78</v>
      </c>
      <c r="AD1214" s="99">
        <v>2.76</v>
      </c>
      <c r="AE1214" s="95">
        <v>0.89</v>
      </c>
    </row>
    <row r="1215" spans="1:31" x14ac:dyDescent="0.2">
      <c r="A1215" s="2" t="s">
        <v>108</v>
      </c>
      <c r="B1215" s="9">
        <v>40134</v>
      </c>
      <c r="C1215" s="18">
        <v>13.23</v>
      </c>
      <c r="D1215" s="12">
        <v>7.5</v>
      </c>
      <c r="F1215" s="12">
        <v>1.5</v>
      </c>
      <c r="H1215" s="23">
        <f t="shared" si="72"/>
        <v>3.1622776601683699E-8</v>
      </c>
      <c r="I1215" s="32">
        <v>0.01</v>
      </c>
      <c r="J1215" s="25">
        <v>0.49</v>
      </c>
      <c r="K1215" s="36"/>
      <c r="L1215" s="25">
        <v>54</v>
      </c>
      <c r="M1215" s="36"/>
      <c r="N1215" s="25">
        <v>0.81</v>
      </c>
      <c r="O1215" s="25">
        <v>2.4</v>
      </c>
      <c r="P1215" s="25">
        <v>5.58</v>
      </c>
      <c r="Q1215" s="25">
        <v>0.14000000000000001</v>
      </c>
      <c r="R1215" s="25">
        <v>21.6</v>
      </c>
      <c r="S1215" s="36"/>
      <c r="T1215" s="51">
        <v>0.19</v>
      </c>
      <c r="U1215" s="42">
        <v>4.84</v>
      </c>
      <c r="V1215" s="42">
        <v>0.22</v>
      </c>
      <c r="W1215" s="42">
        <v>3.2799999999999999E-3</v>
      </c>
      <c r="X1215" s="42">
        <v>19</v>
      </c>
      <c r="Y1215" s="44">
        <v>3.62</v>
      </c>
      <c r="Z1215" s="87">
        <f t="shared" si="73"/>
        <v>4.2170380482774101</v>
      </c>
      <c r="AA1215" s="88">
        <f t="shared" si="74"/>
        <v>4.2663475988865036</v>
      </c>
      <c r="AB1215" s="90">
        <f t="shared" si="75"/>
        <v>-5.8124848568658653E-3</v>
      </c>
      <c r="AD1215" s="100"/>
      <c r="AE1215" s="95">
        <v>0.03</v>
      </c>
    </row>
    <row r="1216" spans="1:31" x14ac:dyDescent="0.2">
      <c r="A1216" s="2" t="s">
        <v>116</v>
      </c>
      <c r="B1216" s="9">
        <v>42312</v>
      </c>
      <c r="C1216" s="18">
        <v>6.72</v>
      </c>
      <c r="D1216" s="12">
        <v>7.37</v>
      </c>
      <c r="F1216" s="12">
        <v>1.1000000000000001</v>
      </c>
      <c r="H1216" s="23">
        <f t="shared" si="72"/>
        <v>4.2657951880159239E-8</v>
      </c>
      <c r="I1216" s="28"/>
      <c r="J1216" s="25">
        <v>0.25</v>
      </c>
      <c r="K1216" s="29">
        <v>0.2</v>
      </c>
      <c r="L1216" s="25">
        <v>73.3</v>
      </c>
      <c r="M1216" s="29">
        <v>0.4</v>
      </c>
      <c r="N1216" s="25">
        <v>0.83</v>
      </c>
      <c r="O1216" s="25">
        <v>1.43</v>
      </c>
      <c r="P1216" s="25">
        <v>4.53</v>
      </c>
      <c r="Q1216" s="25">
        <v>0.09</v>
      </c>
      <c r="R1216" s="25">
        <v>6.48</v>
      </c>
      <c r="S1216" s="29">
        <v>2.73</v>
      </c>
      <c r="T1216" s="51">
        <v>0.12</v>
      </c>
      <c r="U1216" s="42">
        <v>2.74</v>
      </c>
      <c r="V1216" s="42">
        <v>0.22</v>
      </c>
      <c r="W1216" s="42">
        <v>3.2799999999999999E-3</v>
      </c>
      <c r="X1216" s="42">
        <v>8.6</v>
      </c>
      <c r="Y1216" s="44">
        <v>4.1399999999999997</v>
      </c>
      <c r="Z1216" s="87">
        <f t="shared" si="73"/>
        <v>4.3956930410177621</v>
      </c>
      <c r="AA1216" s="88">
        <f t="shared" si="74"/>
        <v>4.4470473070937535</v>
      </c>
      <c r="AB1216" s="90">
        <f t="shared" si="75"/>
        <v>-5.8075058244765427E-3</v>
      </c>
      <c r="AC1216" s="19">
        <v>4.42</v>
      </c>
      <c r="AD1216" s="99">
        <v>4.4400000000000004</v>
      </c>
      <c r="AE1216" s="95">
        <v>0.49</v>
      </c>
    </row>
    <row r="1217" spans="1:31" x14ac:dyDescent="0.2">
      <c r="A1217" s="2" t="s">
        <v>291</v>
      </c>
      <c r="B1217" s="9">
        <v>38845</v>
      </c>
      <c r="C1217" s="20"/>
      <c r="D1217" s="12">
        <v>5.93</v>
      </c>
      <c r="F1217" s="12">
        <v>1.3</v>
      </c>
      <c r="H1217" s="23">
        <f t="shared" si="72"/>
        <v>1.1748975549395291E-6</v>
      </c>
      <c r="I1217" s="32">
        <v>3.0000000000000001E-3</v>
      </c>
      <c r="J1217" s="25">
        <v>0.03</v>
      </c>
      <c r="K1217" s="30">
        <v>5</v>
      </c>
      <c r="L1217" s="25">
        <v>37.06</v>
      </c>
      <c r="M1217" s="30">
        <v>5</v>
      </c>
      <c r="N1217" s="25">
        <v>7.0000000000000007E-2</v>
      </c>
      <c r="O1217" s="25">
        <v>2.2000000000000002</v>
      </c>
      <c r="P1217" s="25">
        <v>5.85</v>
      </c>
      <c r="Q1217" s="25">
        <v>0.02</v>
      </c>
      <c r="R1217" s="25">
        <v>15.7</v>
      </c>
      <c r="S1217" s="31">
        <v>10</v>
      </c>
      <c r="T1217" s="51">
        <v>0.12</v>
      </c>
      <c r="U1217" s="42">
        <v>45</v>
      </c>
      <c r="V1217" s="42">
        <v>23.94</v>
      </c>
      <c r="W1217" s="42">
        <v>0.02</v>
      </c>
      <c r="X1217" s="42">
        <v>37</v>
      </c>
      <c r="Y1217" s="44">
        <v>0.74</v>
      </c>
      <c r="Z1217" s="87">
        <f t="shared" si="73"/>
        <v>3.07499261884543</v>
      </c>
      <c r="AA1217" s="88">
        <f t="shared" si="74"/>
        <v>3.1108949442473071</v>
      </c>
      <c r="AB1217" s="90">
        <f t="shared" si="75"/>
        <v>-5.8039084990945322E-3</v>
      </c>
      <c r="AC1217" s="19">
        <v>3.08</v>
      </c>
      <c r="AD1217" s="99">
        <v>3.1</v>
      </c>
      <c r="AE1217" s="95">
        <v>-0.84</v>
      </c>
    </row>
    <row r="1218" spans="1:31" x14ac:dyDescent="0.2">
      <c r="A1218" s="2" t="s">
        <v>293</v>
      </c>
      <c r="B1218" s="9">
        <v>38986</v>
      </c>
      <c r="C1218" s="20"/>
      <c r="D1218" s="12">
        <v>6.81</v>
      </c>
      <c r="F1218" s="15"/>
      <c r="H1218" s="23">
        <f t="shared" si="72"/>
        <v>1.5488166189124805E-7</v>
      </c>
      <c r="I1218" s="24">
        <v>0.08</v>
      </c>
      <c r="J1218" s="25">
        <v>0.02</v>
      </c>
      <c r="K1218" s="33"/>
      <c r="L1218" s="25">
        <v>12.9</v>
      </c>
      <c r="M1218" s="33"/>
      <c r="N1218" s="25">
        <v>0.02</v>
      </c>
      <c r="O1218" s="25">
        <v>12.5</v>
      </c>
      <c r="P1218" s="25">
        <v>3.41</v>
      </c>
      <c r="Q1218" s="25">
        <v>0.06</v>
      </c>
      <c r="R1218" s="25">
        <v>19.899999999999999</v>
      </c>
      <c r="S1218" s="34"/>
      <c r="T1218" s="51">
        <v>0.06</v>
      </c>
      <c r="U1218" s="42">
        <v>19</v>
      </c>
      <c r="V1218" s="42">
        <v>28.33</v>
      </c>
      <c r="W1218" s="42">
        <v>0.04</v>
      </c>
      <c r="X1218" s="42">
        <v>38</v>
      </c>
      <c r="Y1218" s="44">
        <v>0.22</v>
      </c>
      <c r="Z1218" s="87">
        <f t="shared" si="73"/>
        <v>2.1224495415013118</v>
      </c>
      <c r="AA1218" s="88">
        <f t="shared" si="74"/>
        <v>2.1471775986361417</v>
      </c>
      <c r="AB1218" s="90">
        <f t="shared" si="75"/>
        <v>-5.7916198120367395E-3</v>
      </c>
      <c r="AD1218" s="100"/>
      <c r="AE1218" s="96"/>
    </row>
    <row r="1219" spans="1:31" x14ac:dyDescent="0.2">
      <c r="A1219" s="2" t="s">
        <v>304</v>
      </c>
      <c r="B1219" s="9">
        <v>37375</v>
      </c>
      <c r="C1219" s="18">
        <v>2.0099999999999998</v>
      </c>
      <c r="D1219" s="12">
        <v>6.36</v>
      </c>
      <c r="F1219" s="12">
        <v>17</v>
      </c>
      <c r="H1219" s="23">
        <f t="shared" si="72"/>
        <v>4.365158322401653E-7</v>
      </c>
      <c r="I1219" s="32">
        <v>1E-3</v>
      </c>
      <c r="J1219" s="25">
        <v>0.44</v>
      </c>
      <c r="K1219" s="30">
        <v>1.7</v>
      </c>
      <c r="L1219" s="25">
        <v>64.8</v>
      </c>
      <c r="M1219" s="30">
        <v>0.7</v>
      </c>
      <c r="N1219" s="25">
        <v>10</v>
      </c>
      <c r="O1219" s="25">
        <v>4.6900000000000004</v>
      </c>
      <c r="P1219" s="25">
        <v>2.2599999999999998</v>
      </c>
      <c r="Q1219" s="25">
        <v>0.74</v>
      </c>
      <c r="R1219" s="25">
        <v>9.76</v>
      </c>
      <c r="S1219" s="31">
        <v>1.3</v>
      </c>
      <c r="T1219" s="51">
        <v>0.42</v>
      </c>
      <c r="U1219" s="42">
        <v>50.4</v>
      </c>
      <c r="V1219" s="42">
        <v>0.88</v>
      </c>
      <c r="W1219" s="42">
        <v>0.03</v>
      </c>
      <c r="X1219" s="42">
        <v>24</v>
      </c>
      <c r="Y1219" s="44">
        <v>2.67</v>
      </c>
      <c r="Z1219" s="87">
        <f t="shared" si="73"/>
        <v>4.3735425158374976</v>
      </c>
      <c r="AA1219" s="88">
        <f t="shared" si="74"/>
        <v>4.4243578758056916</v>
      </c>
      <c r="AB1219" s="90">
        <f t="shared" si="75"/>
        <v>-5.7758507946352369E-3</v>
      </c>
      <c r="AD1219" s="100"/>
      <c r="AE1219" s="96"/>
    </row>
    <row r="1220" spans="1:31" x14ac:dyDescent="0.2">
      <c r="A1220" s="2" t="s">
        <v>283</v>
      </c>
      <c r="B1220" s="9">
        <v>41597</v>
      </c>
      <c r="C1220" s="18">
        <v>1.1100000000000001</v>
      </c>
      <c r="D1220" s="12">
        <v>7.02</v>
      </c>
      <c r="F1220" s="12">
        <v>3.2</v>
      </c>
      <c r="H1220" s="23">
        <f t="shared" ref="H1220:H1283" si="76">10^-(D1220)</f>
        <v>9.5499258602143556E-8</v>
      </c>
      <c r="I1220" s="28"/>
      <c r="J1220" s="25">
        <v>0.01</v>
      </c>
      <c r="K1220" s="29">
        <v>0.4</v>
      </c>
      <c r="L1220" s="25">
        <v>161</v>
      </c>
      <c r="M1220" s="29">
        <v>0.2</v>
      </c>
      <c r="N1220" s="25">
        <v>0.1</v>
      </c>
      <c r="O1220" s="25">
        <v>4.26</v>
      </c>
      <c r="P1220" s="25">
        <v>11.9</v>
      </c>
      <c r="Q1220" s="25">
        <v>0.41</v>
      </c>
      <c r="R1220" s="25">
        <v>36.4</v>
      </c>
      <c r="S1220" s="29">
        <v>12</v>
      </c>
      <c r="T1220" s="51">
        <v>0.03</v>
      </c>
      <c r="U1220" s="42">
        <v>59.1</v>
      </c>
      <c r="V1220" s="42">
        <v>6.02</v>
      </c>
      <c r="W1220" s="42">
        <v>0.18</v>
      </c>
      <c r="X1220" s="42">
        <v>86</v>
      </c>
      <c r="Y1220" s="44">
        <v>7.09</v>
      </c>
      <c r="Z1220" s="87">
        <f t="shared" ref="Z1220:Z1283" si="77">(H1220/H$3)+(I1220/I$3*3)+(J1220/J$3)+(L1220/L$3*2)+(N1220/N$3*2)+(O1220/O$3)+(P1220/P$3*2)+(Q1220/Q$3*2)+(R1220/R$3)</f>
        <v>10.724263651868579</v>
      </c>
      <c r="AA1220" s="88">
        <f t="shared" ref="AA1220:AA1283" si="78">(T1220/T$3*3)+(U1220/U$3*2)+(V1220/V$3)+(W1220/W$3)+(X1220/X$3)+Y1220</f>
        <v>10.848262398190968</v>
      </c>
      <c r="AB1220" s="90">
        <f t="shared" ref="AB1220:AB1283" si="79">(Z1220-AA1220)/(Z1220+AA1220)</f>
        <v>-5.7479938155896573E-3</v>
      </c>
      <c r="AC1220" s="19">
        <v>10.73</v>
      </c>
      <c r="AD1220" s="99">
        <v>10.85</v>
      </c>
      <c r="AE1220" s="95">
        <v>1.1200000000000001</v>
      </c>
    </row>
    <row r="1221" spans="1:31" x14ac:dyDescent="0.2">
      <c r="A1221" s="2" t="s">
        <v>245</v>
      </c>
      <c r="B1221" s="9">
        <v>42164</v>
      </c>
      <c r="C1221" s="18">
        <v>6.95</v>
      </c>
      <c r="D1221" s="12">
        <v>6.9</v>
      </c>
      <c r="F1221" s="12">
        <v>2.4</v>
      </c>
      <c r="H1221" s="23">
        <f t="shared" si="76"/>
        <v>1.2589254117941651E-7</v>
      </c>
      <c r="I1221" s="32">
        <v>0.02</v>
      </c>
      <c r="J1221" s="25">
        <v>0.01</v>
      </c>
      <c r="K1221" s="29">
        <v>0.3</v>
      </c>
      <c r="L1221" s="25">
        <v>153</v>
      </c>
      <c r="M1221" s="29">
        <v>0.4</v>
      </c>
      <c r="N1221" s="25">
        <v>2E-3</v>
      </c>
      <c r="O1221" s="25">
        <v>1.1200000000000001</v>
      </c>
      <c r="P1221" s="25">
        <v>9.43</v>
      </c>
      <c r="Q1221" s="25">
        <v>0.01</v>
      </c>
      <c r="R1221" s="25">
        <v>15</v>
      </c>
      <c r="S1221" s="29">
        <v>1.8</v>
      </c>
      <c r="T1221" s="51">
        <v>0.02</v>
      </c>
      <c r="U1221" s="42">
        <v>70.099999999999994</v>
      </c>
      <c r="V1221" s="42">
        <v>15.09</v>
      </c>
      <c r="W1221" s="42">
        <v>3.2799999999999999E-3</v>
      </c>
      <c r="X1221" s="42">
        <v>30</v>
      </c>
      <c r="Y1221" s="44">
        <v>6.65</v>
      </c>
      <c r="Z1221" s="87">
        <f t="shared" si="77"/>
        <v>9.0948602582127904</v>
      </c>
      <c r="AA1221" s="88">
        <f t="shared" si="78"/>
        <v>9.1997050763325188</v>
      </c>
      <c r="AB1221" s="90">
        <f t="shared" si="79"/>
        <v>-5.7309269830943558E-3</v>
      </c>
      <c r="AC1221" s="19">
        <v>9.09</v>
      </c>
      <c r="AD1221" s="99">
        <v>9.1999999999999993</v>
      </c>
      <c r="AE1221" s="95">
        <v>1.1599999999999999</v>
      </c>
    </row>
    <row r="1222" spans="1:31" x14ac:dyDescent="0.2">
      <c r="A1222" s="2" t="s">
        <v>259</v>
      </c>
      <c r="B1222" s="9">
        <v>34948</v>
      </c>
      <c r="C1222" s="19">
        <v>10.07</v>
      </c>
      <c r="D1222" s="12">
        <v>5.14</v>
      </c>
      <c r="F1222" s="12">
        <v>2.2999999999999998</v>
      </c>
      <c r="H1222" s="23">
        <f t="shared" si="76"/>
        <v>7.2443596007498957E-6</v>
      </c>
      <c r="I1222" s="28"/>
      <c r="J1222" s="25">
        <v>0.8</v>
      </c>
      <c r="K1222" s="29">
        <v>1</v>
      </c>
      <c r="L1222" s="25">
        <v>25.6</v>
      </c>
      <c r="M1222" s="29">
        <v>1</v>
      </c>
      <c r="N1222" s="25">
        <v>0.5</v>
      </c>
      <c r="O1222" s="25">
        <v>4.9000000000000004</v>
      </c>
      <c r="P1222" s="25">
        <v>16.899999999999999</v>
      </c>
      <c r="Q1222" s="25">
        <v>0.02</v>
      </c>
      <c r="R1222" s="25">
        <v>59.8</v>
      </c>
      <c r="S1222" s="29">
        <v>4.7</v>
      </c>
      <c r="T1222" s="51">
        <v>0.22</v>
      </c>
      <c r="U1222" s="42">
        <v>3</v>
      </c>
      <c r="V1222" s="45"/>
      <c r="W1222" s="42">
        <v>6.5690000000000002E-3</v>
      </c>
      <c r="X1222" s="42">
        <v>22</v>
      </c>
      <c r="Y1222" s="44">
        <v>4.83</v>
      </c>
      <c r="Z1222" s="87">
        <f t="shared" si="77"/>
        <v>5.4573549196561988</v>
      </c>
      <c r="AA1222" s="88">
        <f t="shared" si="78"/>
        <v>5.5201392112960272</v>
      </c>
      <c r="AB1222" s="90">
        <f t="shared" si="79"/>
        <v>-5.719364628289929E-3</v>
      </c>
      <c r="AD1222" s="100"/>
      <c r="AE1222" s="96"/>
    </row>
    <row r="1223" spans="1:31" x14ac:dyDescent="0.2">
      <c r="A1223" s="2" t="s">
        <v>167</v>
      </c>
      <c r="B1223" s="9">
        <v>39191</v>
      </c>
      <c r="C1223" s="18">
        <v>7.54</v>
      </c>
      <c r="D1223" s="12">
        <v>7.38</v>
      </c>
      <c r="F1223" s="12">
        <v>1</v>
      </c>
      <c r="H1223" s="23">
        <f t="shared" si="76"/>
        <v>4.1686938347033516E-8</v>
      </c>
      <c r="I1223" s="32">
        <v>0.01</v>
      </c>
      <c r="J1223" s="25">
        <v>0.01</v>
      </c>
      <c r="K1223" s="36"/>
      <c r="L1223" s="25">
        <v>112</v>
      </c>
      <c r="M1223" s="36"/>
      <c r="N1223" s="25">
        <v>5.0000000000000001E-3</v>
      </c>
      <c r="O1223" s="25">
        <v>0.65</v>
      </c>
      <c r="P1223" s="25">
        <v>4.5599999999999996</v>
      </c>
      <c r="Q1223" s="25">
        <v>1E-3</v>
      </c>
      <c r="R1223" s="25">
        <v>16.8</v>
      </c>
      <c r="S1223" s="36"/>
      <c r="T1223" s="51">
        <v>0.12</v>
      </c>
      <c r="U1223" s="42">
        <v>50.2</v>
      </c>
      <c r="V1223" s="42">
        <v>82.33</v>
      </c>
      <c r="W1223" s="42">
        <v>3.2799999999999999E-3</v>
      </c>
      <c r="X1223" s="42">
        <v>26</v>
      </c>
      <c r="Y1223" s="44">
        <v>3.68</v>
      </c>
      <c r="Z1223" s="87">
        <f t="shared" si="77"/>
        <v>6.7132361411924046</v>
      </c>
      <c r="AA1223" s="88">
        <f t="shared" si="78"/>
        <v>6.7902638655502727</v>
      </c>
      <c r="AB1223" s="90">
        <f t="shared" si="79"/>
        <v>-5.7042784699822997E-3</v>
      </c>
      <c r="AD1223" s="100"/>
      <c r="AE1223" s="96"/>
    </row>
    <row r="1224" spans="1:31" x14ac:dyDescent="0.2">
      <c r="A1224" s="2" t="s">
        <v>399</v>
      </c>
      <c r="B1224" s="9">
        <v>40505</v>
      </c>
      <c r="C1224" s="18">
        <v>9.2200000000000006</v>
      </c>
      <c r="D1224" s="12">
        <v>7.49</v>
      </c>
      <c r="F1224" s="12">
        <v>1</v>
      </c>
      <c r="H1224" s="23">
        <f t="shared" si="76"/>
        <v>3.2359365692962729E-8</v>
      </c>
      <c r="I1224" s="28"/>
      <c r="J1224" s="25">
        <v>0.01</v>
      </c>
      <c r="K1224" s="30">
        <v>0.3</v>
      </c>
      <c r="L1224" s="25">
        <v>78.900000000000006</v>
      </c>
      <c r="M1224" s="33"/>
      <c r="N1224" s="25">
        <v>0.02</v>
      </c>
      <c r="O1224" s="25">
        <v>0.43</v>
      </c>
      <c r="P1224" s="25">
        <v>3.17</v>
      </c>
      <c r="Q1224" s="35"/>
      <c r="R1224" s="25">
        <v>9.68</v>
      </c>
      <c r="S1224" s="34"/>
      <c r="T1224" s="51">
        <v>0.11</v>
      </c>
      <c r="U1224" s="42">
        <v>17.8</v>
      </c>
      <c r="V1224" s="42">
        <v>10.58</v>
      </c>
      <c r="W1224" s="42">
        <v>3.2799999999999999E-3</v>
      </c>
      <c r="X1224" s="42">
        <v>17</v>
      </c>
      <c r="Y1224" s="44">
        <v>3.66</v>
      </c>
      <c r="Z1224" s="87">
        <f t="shared" si="77"/>
        <v>4.6312456400741882</v>
      </c>
      <c r="AA1224" s="88">
        <f t="shared" si="78"/>
        <v>4.6843030382830015</v>
      </c>
      <c r="AB1224" s="90">
        <f t="shared" si="79"/>
        <v>-5.6955741460598692E-3</v>
      </c>
      <c r="AC1224" s="19">
        <v>4.63</v>
      </c>
      <c r="AD1224" s="99">
        <v>4.68</v>
      </c>
      <c r="AE1224" s="95">
        <v>1.1299999999999999</v>
      </c>
    </row>
    <row r="1225" spans="1:31" x14ac:dyDescent="0.2">
      <c r="A1225" s="2" t="s">
        <v>140</v>
      </c>
      <c r="B1225" s="9">
        <v>40714</v>
      </c>
      <c r="C1225" s="20"/>
      <c r="D1225" s="12">
        <v>7.33</v>
      </c>
      <c r="E1225" s="16"/>
      <c r="F1225" s="12">
        <v>1.5</v>
      </c>
      <c r="H1225" s="23">
        <f t="shared" si="76"/>
        <v>4.6773514128719769E-8</v>
      </c>
      <c r="I1225" s="32">
        <v>0.69</v>
      </c>
      <c r="J1225" s="25">
        <v>0.01</v>
      </c>
      <c r="K1225" s="30">
        <v>0.7</v>
      </c>
      <c r="L1225" s="25">
        <v>123</v>
      </c>
      <c r="M1225" s="30">
        <v>6.8</v>
      </c>
      <c r="N1225" s="25">
        <v>0.19</v>
      </c>
      <c r="O1225" s="25">
        <v>0.88</v>
      </c>
      <c r="P1225" s="25">
        <v>5.49</v>
      </c>
      <c r="Q1225" s="25">
        <v>8.0000000000000002E-3</v>
      </c>
      <c r="R1225" s="25">
        <v>17.899999999999999</v>
      </c>
      <c r="S1225" s="31">
        <v>1.8</v>
      </c>
      <c r="T1225" s="51">
        <v>0.06</v>
      </c>
      <c r="U1225" s="42">
        <v>31.8</v>
      </c>
      <c r="V1225" s="42">
        <v>108.45</v>
      </c>
      <c r="W1225" s="42">
        <v>3.2799999999999999E-3</v>
      </c>
      <c r="X1225" s="42">
        <v>35</v>
      </c>
      <c r="Y1225" s="44">
        <v>4.16</v>
      </c>
      <c r="Z1225" s="87">
        <f t="shared" si="77"/>
        <v>7.4748705840100742</v>
      </c>
      <c r="AA1225" s="88">
        <f t="shared" si="78"/>
        <v>7.5604835320514461</v>
      </c>
      <c r="AB1225" s="90">
        <f t="shared" si="79"/>
        <v>-5.6941091896143521E-3</v>
      </c>
      <c r="AC1225" s="19">
        <v>7.4</v>
      </c>
      <c r="AD1225" s="13">
        <v>7.56</v>
      </c>
      <c r="AE1225" s="95">
        <v>2.0699999999999998</v>
      </c>
    </row>
    <row r="1226" spans="1:31" x14ac:dyDescent="0.2">
      <c r="A1226" s="2" t="s">
        <v>102</v>
      </c>
      <c r="B1226" s="9">
        <v>38645</v>
      </c>
      <c r="C1226" s="18">
        <v>3.39</v>
      </c>
      <c r="D1226" s="12">
        <v>6.9</v>
      </c>
      <c r="F1226" s="12">
        <v>8.9</v>
      </c>
      <c r="H1226" s="23">
        <f t="shared" si="76"/>
        <v>1.2589254117941651E-7</v>
      </c>
      <c r="I1226" s="32">
        <v>0.05</v>
      </c>
      <c r="J1226" s="25">
        <v>2.33</v>
      </c>
      <c r="K1226" s="30">
        <v>1.8</v>
      </c>
      <c r="L1226" s="25">
        <v>126</v>
      </c>
      <c r="M1226" s="30">
        <v>1.2</v>
      </c>
      <c r="N1226" s="25">
        <v>0.88</v>
      </c>
      <c r="O1226" s="25">
        <v>2.2400000000000002</v>
      </c>
      <c r="P1226" s="25">
        <v>7.91</v>
      </c>
      <c r="Q1226" s="25">
        <v>0.35</v>
      </c>
      <c r="R1226" s="25">
        <v>18.2</v>
      </c>
      <c r="S1226" s="31">
        <v>0.6</v>
      </c>
      <c r="T1226" s="51">
        <v>0.4</v>
      </c>
      <c r="U1226" s="42">
        <v>93.3</v>
      </c>
      <c r="V1226" s="42">
        <v>0.22</v>
      </c>
      <c r="W1226" s="42">
        <v>6.8974500000000003E-3</v>
      </c>
      <c r="X1226" s="42">
        <v>40</v>
      </c>
      <c r="Y1226" s="44">
        <v>4.97</v>
      </c>
      <c r="Z1226" s="87">
        <f t="shared" si="77"/>
        <v>7.9663820963619756</v>
      </c>
      <c r="AA1226" s="88">
        <f t="shared" si="78"/>
        <v>8.0570174042229787</v>
      </c>
      <c r="AB1226" s="90">
        <f t="shared" si="79"/>
        <v>-5.6564343825849439E-3</v>
      </c>
      <c r="AC1226" s="19">
        <v>7.91</v>
      </c>
      <c r="AD1226" s="13">
        <v>8.0399999999999991</v>
      </c>
      <c r="AE1226" s="94">
        <v>-1.55</v>
      </c>
    </row>
    <row r="1227" spans="1:31" x14ac:dyDescent="0.2">
      <c r="A1227" s="2" t="s">
        <v>114</v>
      </c>
      <c r="B1227" s="9">
        <v>38636</v>
      </c>
      <c r="C1227" s="18">
        <v>8.8699999999999992</v>
      </c>
      <c r="D1227" s="12">
        <v>7.27</v>
      </c>
      <c r="F1227" s="12">
        <v>2.5</v>
      </c>
      <c r="H1227" s="23">
        <f t="shared" si="76"/>
        <v>5.3703179637025192E-8</v>
      </c>
      <c r="I1227" s="32">
        <v>5.0000000000000001E-3</v>
      </c>
      <c r="J1227" s="25">
        <v>0.45</v>
      </c>
      <c r="K1227" s="36"/>
      <c r="L1227" s="25">
        <v>357</v>
      </c>
      <c r="M1227" s="36"/>
      <c r="N1227" s="27">
        <v>2.1</v>
      </c>
      <c r="O1227" s="25">
        <v>3.65</v>
      </c>
      <c r="P1227" s="25">
        <v>19.7</v>
      </c>
      <c r="Q1227" s="25">
        <v>0.34</v>
      </c>
      <c r="R1227" s="25">
        <v>23.6</v>
      </c>
      <c r="S1227" s="36"/>
      <c r="T1227" s="51">
        <v>0.09</v>
      </c>
      <c r="U1227" s="42">
        <v>703</v>
      </c>
      <c r="V1227" s="42">
        <v>0.22</v>
      </c>
      <c r="W1227" s="42">
        <v>3.2845000000000001E-3</v>
      </c>
      <c r="X1227" s="42">
        <v>27</v>
      </c>
      <c r="Y1227" s="44">
        <v>5.5</v>
      </c>
      <c r="Z1227" s="87">
        <f t="shared" si="77"/>
        <v>20.668121717612774</v>
      </c>
      <c r="AA1227" s="88">
        <f t="shared" si="78"/>
        <v>20.90326076066043</v>
      </c>
      <c r="AB1227" s="90">
        <f t="shared" si="79"/>
        <v>-5.6562719118265787E-3</v>
      </c>
      <c r="AC1227" s="19">
        <v>20.58</v>
      </c>
      <c r="AD1227" s="13">
        <v>20.89</v>
      </c>
      <c r="AE1227" s="94">
        <v>-1.53</v>
      </c>
    </row>
    <row r="1228" spans="1:31" x14ac:dyDescent="0.2">
      <c r="A1228" s="2" t="s">
        <v>285</v>
      </c>
      <c r="B1228" s="9">
        <v>39205</v>
      </c>
      <c r="C1228" s="18">
        <v>5</v>
      </c>
      <c r="D1228" s="12">
        <v>6.45</v>
      </c>
      <c r="F1228" s="12">
        <v>1.9</v>
      </c>
      <c r="H1228" s="23">
        <f t="shared" si="76"/>
        <v>3.5481338923357463E-7</v>
      </c>
      <c r="J1228" s="25">
        <v>0.01</v>
      </c>
      <c r="K1228" s="33"/>
      <c r="L1228" s="25">
        <v>69.5</v>
      </c>
      <c r="M1228" s="33"/>
      <c r="N1228" s="25">
        <v>0.03</v>
      </c>
      <c r="O1228" s="25">
        <v>2.23</v>
      </c>
      <c r="P1228" s="25">
        <v>6.49</v>
      </c>
      <c r="Q1228" s="25">
        <v>0.18</v>
      </c>
      <c r="R1228" s="25">
        <v>13.7</v>
      </c>
      <c r="S1228" s="34"/>
      <c r="T1228" s="51">
        <v>0.01</v>
      </c>
      <c r="U1228" s="42">
        <v>64.3</v>
      </c>
      <c r="V1228" s="42">
        <v>16.73</v>
      </c>
      <c r="W1228" s="42">
        <v>0.05</v>
      </c>
      <c r="X1228" s="42">
        <v>30</v>
      </c>
      <c r="Y1228" s="44">
        <v>2.2599999999999998</v>
      </c>
      <c r="Z1228" s="87">
        <f t="shared" si="77"/>
        <v>4.663127857074433</v>
      </c>
      <c r="AA1228" s="88">
        <f t="shared" si="78"/>
        <v>4.7161111622886933</v>
      </c>
      <c r="AB1228" s="90">
        <f t="shared" si="79"/>
        <v>-5.6489982934519577E-3</v>
      </c>
    </row>
    <row r="1229" spans="1:31" x14ac:dyDescent="0.2">
      <c r="A1229" s="2" t="s">
        <v>342</v>
      </c>
      <c r="B1229" s="9">
        <v>32806</v>
      </c>
      <c r="C1229" s="18">
        <v>9.16</v>
      </c>
      <c r="D1229" s="12">
        <v>4.76</v>
      </c>
      <c r="F1229" s="12">
        <v>4</v>
      </c>
      <c r="H1229" s="23">
        <f t="shared" si="76"/>
        <v>1.7378008287493744E-5</v>
      </c>
      <c r="I1229" s="28"/>
      <c r="J1229" s="25">
        <v>0.06</v>
      </c>
      <c r="K1229" s="36"/>
      <c r="L1229" s="25">
        <v>8</v>
      </c>
      <c r="M1229" s="36"/>
      <c r="N1229" s="25">
        <v>0.1</v>
      </c>
      <c r="O1229" s="25">
        <v>2.1</v>
      </c>
      <c r="P1229" s="25">
        <v>7.3</v>
      </c>
      <c r="Q1229" s="25">
        <v>0.08</v>
      </c>
      <c r="R1229" s="25">
        <v>42</v>
      </c>
      <c r="S1229" s="36"/>
      <c r="T1229" s="51">
        <v>0.01</v>
      </c>
      <c r="U1229" s="42">
        <v>23.1</v>
      </c>
      <c r="V1229" s="42">
        <v>12.48</v>
      </c>
      <c r="W1229" s="42">
        <v>9.8534999999999994E-3</v>
      </c>
      <c r="X1229" s="42">
        <v>78</v>
      </c>
      <c r="Y1229" s="44">
        <v>0.04</v>
      </c>
      <c r="Z1229" s="87">
        <f t="shared" si="77"/>
        <v>2.890211183977339</v>
      </c>
      <c r="AA1229" s="88">
        <f t="shared" si="78"/>
        <v>2.923001850005837</v>
      </c>
      <c r="AB1229" s="90">
        <f t="shared" si="79"/>
        <v>-5.6407129476949598E-3</v>
      </c>
      <c r="AE1229" s="96"/>
    </row>
    <row r="1230" spans="1:31" x14ac:dyDescent="0.2">
      <c r="A1230" s="2" t="s">
        <v>305</v>
      </c>
      <c r="B1230" s="9">
        <v>38142</v>
      </c>
      <c r="C1230" s="18">
        <v>1.6</v>
      </c>
      <c r="D1230" s="12">
        <v>6.21</v>
      </c>
      <c r="F1230" s="12">
        <v>8.9</v>
      </c>
      <c r="H1230" s="23">
        <f t="shared" si="76"/>
        <v>6.1659500186148145E-7</v>
      </c>
      <c r="I1230" s="24">
        <v>0.11</v>
      </c>
      <c r="J1230" s="25">
        <v>0.04</v>
      </c>
      <c r="K1230" s="33"/>
      <c r="L1230" s="25">
        <v>58.4</v>
      </c>
      <c r="M1230" s="33"/>
      <c r="N1230" s="25">
        <v>0.04</v>
      </c>
      <c r="O1230" s="25">
        <v>25.6</v>
      </c>
      <c r="P1230" s="25">
        <v>8.82</v>
      </c>
      <c r="Q1230" s="25">
        <v>0.05</v>
      </c>
      <c r="R1230" s="25">
        <v>32.5</v>
      </c>
      <c r="S1230" s="34"/>
      <c r="T1230" s="51">
        <v>0.06</v>
      </c>
      <c r="U1230" s="42">
        <v>64</v>
      </c>
      <c r="V1230" s="42">
        <v>79.680000000000007</v>
      </c>
      <c r="W1230" s="42">
        <v>0.04</v>
      </c>
      <c r="X1230" s="42">
        <v>78</v>
      </c>
      <c r="Y1230" s="44">
        <v>0.97</v>
      </c>
      <c r="Z1230" s="87">
        <f t="shared" si="77"/>
        <v>5.7258952375128596</v>
      </c>
      <c r="AA1230" s="88">
        <f t="shared" si="78"/>
        <v>5.7905700978627541</v>
      </c>
      <c r="AB1230" s="90">
        <f t="shared" si="79"/>
        <v>-5.615860289287726E-3</v>
      </c>
      <c r="AC1230" s="19">
        <v>5.71</v>
      </c>
      <c r="AD1230" s="13">
        <v>5.76</v>
      </c>
      <c r="AE1230" s="94">
        <v>0.92</v>
      </c>
    </row>
    <row r="1231" spans="1:31" x14ac:dyDescent="0.2">
      <c r="A1231" s="2" t="s">
        <v>246</v>
      </c>
      <c r="B1231" s="9">
        <v>42151</v>
      </c>
      <c r="C1231" s="18">
        <v>2.81</v>
      </c>
      <c r="D1231" s="12">
        <v>7.1</v>
      </c>
      <c r="F1231" s="12">
        <v>1.9</v>
      </c>
      <c r="H1231" s="23">
        <f t="shared" si="76"/>
        <v>7.943282347242818E-8</v>
      </c>
      <c r="I1231" s="32">
        <v>4.0000000000000001E-3</v>
      </c>
      <c r="J1231" s="25">
        <v>0.01</v>
      </c>
      <c r="K1231" s="29">
        <v>0.2</v>
      </c>
      <c r="L1231" s="25">
        <v>121</v>
      </c>
      <c r="M1231" s="29">
        <v>0.6</v>
      </c>
      <c r="N1231" s="25">
        <v>2E-3</v>
      </c>
      <c r="O1231" s="25">
        <v>8.5500000000000007</v>
      </c>
      <c r="P1231" s="25">
        <v>8.35</v>
      </c>
      <c r="Q1231" s="25">
        <v>1E-3</v>
      </c>
      <c r="R1231" s="25">
        <v>15.3</v>
      </c>
      <c r="S1231" s="29">
        <v>0.6</v>
      </c>
      <c r="T1231" s="51">
        <v>0.04</v>
      </c>
      <c r="U1231" s="42">
        <v>62.1</v>
      </c>
      <c r="V1231" s="42">
        <v>55.77</v>
      </c>
      <c r="W1231" s="42">
        <v>3.2799999999999999E-3</v>
      </c>
      <c r="X1231" s="42">
        <v>21</v>
      </c>
      <c r="Y1231" s="44">
        <v>4.91</v>
      </c>
      <c r="Z1231" s="87">
        <f t="shared" si="77"/>
        <v>7.610169501865423</v>
      </c>
      <c r="AA1231" s="88">
        <f t="shared" si="78"/>
        <v>7.6960419572108689</v>
      </c>
      <c r="AB1231" s="90">
        <f t="shared" si="79"/>
        <v>-5.6103011235040297E-3</v>
      </c>
      <c r="AC1231" s="19">
        <v>7.61</v>
      </c>
      <c r="AD1231" s="99">
        <v>7.7</v>
      </c>
      <c r="AE1231" s="95">
        <v>1.1599999999999999</v>
      </c>
    </row>
    <row r="1232" spans="1:31" x14ac:dyDescent="0.2">
      <c r="A1232" s="2" t="s">
        <v>378</v>
      </c>
      <c r="B1232" s="9">
        <v>42165</v>
      </c>
      <c r="C1232" s="18">
        <v>7.98</v>
      </c>
      <c r="D1232" s="12">
        <v>6.93</v>
      </c>
      <c r="F1232" s="12">
        <v>1.1000000000000001</v>
      </c>
      <c r="H1232" s="23">
        <f t="shared" si="76"/>
        <v>1.174897554939528E-7</v>
      </c>
      <c r="I1232" s="28"/>
      <c r="J1232" s="25">
        <v>0.01</v>
      </c>
      <c r="K1232" s="29">
        <v>0.4</v>
      </c>
      <c r="L1232" s="25">
        <v>67</v>
      </c>
      <c r="M1232" s="29">
        <v>1.1000000000000001</v>
      </c>
      <c r="N1232" s="25">
        <v>0.02</v>
      </c>
      <c r="O1232" s="25">
        <v>2.2799999999999998</v>
      </c>
      <c r="P1232" s="25">
        <v>12.7</v>
      </c>
      <c r="Q1232" s="25">
        <v>2E-3</v>
      </c>
      <c r="R1232" s="25">
        <v>17.3</v>
      </c>
      <c r="S1232" s="29">
        <v>1</v>
      </c>
      <c r="T1232" s="51">
        <v>0.32</v>
      </c>
      <c r="U1232" s="42">
        <v>34.9</v>
      </c>
      <c r="V1232" s="42">
        <v>63.74</v>
      </c>
      <c r="W1232" s="42">
        <v>3.2799999999999999E-3</v>
      </c>
      <c r="X1232" s="42">
        <v>20</v>
      </c>
      <c r="Y1232" s="44">
        <v>2.93</v>
      </c>
      <c r="Z1232" s="87">
        <f t="shared" si="77"/>
        <v>5.20030868043062</v>
      </c>
      <c r="AA1232" s="88">
        <f t="shared" si="78"/>
        <v>5.2589727246954379</v>
      </c>
      <c r="AB1232" s="90">
        <f t="shared" si="79"/>
        <v>-5.6088025546446067E-3</v>
      </c>
      <c r="AC1232" s="19">
        <v>5.2</v>
      </c>
      <c r="AD1232" s="99">
        <v>5.26</v>
      </c>
      <c r="AE1232" s="95">
        <v>1.0900000000000001</v>
      </c>
    </row>
    <row r="1233" spans="1:31" x14ac:dyDescent="0.2">
      <c r="A1233" s="2" t="s">
        <v>350</v>
      </c>
      <c r="B1233" s="9">
        <v>40631</v>
      </c>
      <c r="C1233" s="18">
        <v>2.0299999999999998</v>
      </c>
      <c r="D1233" s="12">
        <v>5.67</v>
      </c>
      <c r="F1233" s="12">
        <v>3.7</v>
      </c>
      <c r="H1233" s="23">
        <f t="shared" si="76"/>
        <v>2.1379620895022301E-6</v>
      </c>
      <c r="I1233" s="32">
        <v>0.03</v>
      </c>
      <c r="J1233" s="25">
        <v>0.01</v>
      </c>
      <c r="K1233" s="29">
        <v>0.2</v>
      </c>
      <c r="L1233" s="25">
        <v>39.9</v>
      </c>
      <c r="M1233" s="29">
        <v>0.7</v>
      </c>
      <c r="N1233" s="25">
        <v>0.01</v>
      </c>
      <c r="O1233" s="25">
        <v>9.64</v>
      </c>
      <c r="P1233" s="25">
        <v>9.7100000000000009</v>
      </c>
      <c r="Q1233" s="25">
        <v>0.63</v>
      </c>
      <c r="R1233" s="25">
        <v>10.199999999999999</v>
      </c>
      <c r="S1233" s="29">
        <v>130</v>
      </c>
      <c r="T1233" s="51">
        <v>0.04</v>
      </c>
      <c r="U1233" s="42">
        <v>42</v>
      </c>
      <c r="V1233" s="42">
        <v>89.42</v>
      </c>
      <c r="W1233" s="42">
        <v>3.6099999999999999E-3</v>
      </c>
      <c r="X1233" s="42">
        <v>23</v>
      </c>
      <c r="Y1233" s="44">
        <v>0.57999999999999996</v>
      </c>
      <c r="Z1233" s="87">
        <f t="shared" si="77"/>
        <v>3.5072703604516162</v>
      </c>
      <c r="AA1233" s="88">
        <f t="shared" si="78"/>
        <v>3.5467636720907088</v>
      </c>
      <c r="AB1233" s="90">
        <f t="shared" si="79"/>
        <v>-5.5986845905333484E-3</v>
      </c>
      <c r="AC1233" s="19">
        <v>3.53</v>
      </c>
      <c r="AD1233" s="99">
        <v>3.55</v>
      </c>
      <c r="AE1233" s="95">
        <v>0.61</v>
      </c>
    </row>
    <row r="1234" spans="1:31" x14ac:dyDescent="0.2">
      <c r="A1234" s="2" t="s">
        <v>210</v>
      </c>
      <c r="B1234" s="9">
        <v>38693</v>
      </c>
      <c r="C1234" s="18">
        <v>2.35</v>
      </c>
      <c r="D1234" s="12">
        <v>7</v>
      </c>
      <c r="F1234" s="12">
        <v>4.3</v>
      </c>
      <c r="H1234" s="23">
        <f t="shared" si="76"/>
        <v>9.9999999999999995E-8</v>
      </c>
      <c r="I1234" s="28"/>
      <c r="J1234" s="25">
        <v>0.31</v>
      </c>
      <c r="K1234" s="29">
        <v>1</v>
      </c>
      <c r="L1234" s="25">
        <v>75</v>
      </c>
      <c r="M1234" s="29">
        <v>1</v>
      </c>
      <c r="N1234" s="25">
        <v>0.62</v>
      </c>
      <c r="O1234" s="25">
        <v>1.6</v>
      </c>
      <c r="P1234" s="25">
        <v>4.2</v>
      </c>
      <c r="Q1234" s="25">
        <v>0.21</v>
      </c>
      <c r="R1234" s="25">
        <v>15</v>
      </c>
      <c r="S1234" s="29">
        <v>5</v>
      </c>
      <c r="T1234" s="51">
        <v>0.36</v>
      </c>
      <c r="U1234" s="42">
        <v>40</v>
      </c>
      <c r="V1234" s="42">
        <v>0.44</v>
      </c>
      <c r="W1234" s="42">
        <v>0.03</v>
      </c>
      <c r="X1234" s="42">
        <v>33</v>
      </c>
      <c r="Y1234" s="44">
        <v>3.1</v>
      </c>
      <c r="Z1234" s="87">
        <f t="shared" si="77"/>
        <v>4.8284994457524082</v>
      </c>
      <c r="AA1234" s="88">
        <f t="shared" si="78"/>
        <v>4.8827356729709983</v>
      </c>
      <c r="AB1234" s="90">
        <f t="shared" si="79"/>
        <v>-5.5848948723341953E-3</v>
      </c>
      <c r="AC1234" s="19">
        <v>4.82</v>
      </c>
      <c r="AD1234" s="99">
        <v>-4.87</v>
      </c>
      <c r="AE1234" s="95">
        <v>-0.86</v>
      </c>
    </row>
    <row r="1235" spans="1:31" x14ac:dyDescent="0.2">
      <c r="A1235" s="2" t="s">
        <v>85</v>
      </c>
      <c r="B1235" s="9">
        <v>39167</v>
      </c>
      <c r="C1235" s="18">
        <v>7.12</v>
      </c>
      <c r="D1235" s="12">
        <v>7.64</v>
      </c>
      <c r="F1235" s="12">
        <v>1.2</v>
      </c>
      <c r="H1235" s="23">
        <f t="shared" si="76"/>
        <v>2.2908676527677693E-8</v>
      </c>
      <c r="I1235" s="32">
        <v>4.0000000000000001E-3</v>
      </c>
      <c r="J1235" s="25">
        <v>0.02</v>
      </c>
      <c r="K1235" s="33"/>
      <c r="L1235" s="25">
        <v>88.9</v>
      </c>
      <c r="M1235" s="33"/>
      <c r="N1235" s="25">
        <v>0.01</v>
      </c>
      <c r="O1235" s="25">
        <v>4.38</v>
      </c>
      <c r="P1235" s="25">
        <v>4.51</v>
      </c>
      <c r="Q1235" s="25">
        <v>2E-3</v>
      </c>
      <c r="R1235" s="25">
        <v>12.8</v>
      </c>
      <c r="S1235" s="34"/>
      <c r="T1235" s="51">
        <v>0.17</v>
      </c>
      <c r="U1235" s="42">
        <v>20.8</v>
      </c>
      <c r="V1235" s="42">
        <v>67.73</v>
      </c>
      <c r="W1235" s="42">
        <v>3.2799999999999999E-3</v>
      </c>
      <c r="X1235" s="42">
        <v>40</v>
      </c>
      <c r="Y1235" s="44">
        <v>2.88</v>
      </c>
      <c r="Z1235" s="87">
        <f t="shared" si="77"/>
        <v>5.4779395558869499</v>
      </c>
      <c r="AA1235" s="88">
        <f t="shared" si="78"/>
        <v>5.5392281558396128</v>
      </c>
      <c r="AB1235" s="90">
        <f t="shared" si="79"/>
        <v>-5.5630087111615736E-3</v>
      </c>
      <c r="AD1235" s="100"/>
      <c r="AE1235" s="96"/>
    </row>
    <row r="1236" spans="1:31" x14ac:dyDescent="0.2">
      <c r="A1236" s="2" t="s">
        <v>312</v>
      </c>
      <c r="B1236" s="9">
        <v>40323</v>
      </c>
      <c r="C1236" s="18">
        <v>2.5499999999999998</v>
      </c>
      <c r="D1236" s="12">
        <v>6.34</v>
      </c>
      <c r="F1236" s="12">
        <v>7.7</v>
      </c>
      <c r="H1236" s="23">
        <f t="shared" si="76"/>
        <v>4.5708818961487426E-7</v>
      </c>
      <c r="I1236" s="24">
        <v>0.73</v>
      </c>
      <c r="J1236" s="25">
        <v>0.05</v>
      </c>
      <c r="K1236" s="33"/>
      <c r="L1236" s="25">
        <v>43.6</v>
      </c>
      <c r="M1236" s="33"/>
      <c r="N1236" s="25">
        <v>0.46</v>
      </c>
      <c r="O1236" s="25">
        <v>30.7</v>
      </c>
      <c r="P1236" s="25">
        <v>3.9</v>
      </c>
      <c r="Q1236" s="25">
        <v>0.23</v>
      </c>
      <c r="R1236" s="25">
        <v>13.2</v>
      </c>
      <c r="S1236" s="34"/>
      <c r="T1236" s="51">
        <v>0.04</v>
      </c>
      <c r="U1236" s="42">
        <v>19.600000000000001</v>
      </c>
      <c r="V1236" s="42">
        <v>9.3800000000000008</v>
      </c>
      <c r="W1236" s="42">
        <v>0.09</v>
      </c>
      <c r="X1236" s="42">
        <v>30</v>
      </c>
      <c r="Y1236" s="44">
        <v>2.6</v>
      </c>
      <c r="Z1236" s="87">
        <f t="shared" si="77"/>
        <v>3.964628175235986</v>
      </c>
      <c r="AA1236" s="88">
        <f t="shared" si="78"/>
        <v>4.008808549782195</v>
      </c>
      <c r="AB1236" s="90">
        <f t="shared" si="79"/>
        <v>-5.5409450240678122E-3</v>
      </c>
      <c r="AC1236" s="19">
        <v>3.9</v>
      </c>
      <c r="AD1236" s="99">
        <v>4.01</v>
      </c>
      <c r="AE1236" s="95">
        <v>2.86</v>
      </c>
    </row>
    <row r="1237" spans="1:31" x14ac:dyDescent="0.2">
      <c r="A1237" s="2" t="s">
        <v>266</v>
      </c>
      <c r="B1237" s="9">
        <v>34296</v>
      </c>
      <c r="C1237" s="19">
        <v>4.5999999999999996</v>
      </c>
      <c r="D1237" s="12">
        <v>7.81</v>
      </c>
      <c r="F1237" s="12">
        <v>1.8</v>
      </c>
      <c r="H1237" s="23">
        <f t="shared" si="76"/>
        <v>1.5488166189124814E-8</v>
      </c>
      <c r="I1237" s="24">
        <v>4.0000000000000001E-3</v>
      </c>
      <c r="J1237" s="25">
        <v>0.03</v>
      </c>
      <c r="K1237" s="30">
        <v>1</v>
      </c>
      <c r="L1237" s="25">
        <v>46</v>
      </c>
      <c r="M1237" s="30">
        <v>1</v>
      </c>
      <c r="N1237" s="25">
        <v>7.0000000000000007E-2</v>
      </c>
      <c r="O1237" s="25">
        <v>0.9</v>
      </c>
      <c r="P1237" s="25">
        <v>6</v>
      </c>
      <c r="Q1237" s="35"/>
      <c r="R1237" s="25">
        <v>12</v>
      </c>
      <c r="S1237" s="31">
        <v>5</v>
      </c>
      <c r="T1237" s="51">
        <v>0.08</v>
      </c>
      <c r="U1237" s="42">
        <v>68</v>
      </c>
      <c r="V1237" s="42">
        <v>18.47</v>
      </c>
      <c r="W1237" s="42">
        <v>3.284E-3</v>
      </c>
      <c r="X1237" s="42">
        <v>17</v>
      </c>
      <c r="Y1237" s="44">
        <v>1.18</v>
      </c>
      <c r="Z1237" s="87">
        <f t="shared" si="77"/>
        <v>3.3386353501661583</v>
      </c>
      <c r="AA1237" s="88">
        <f t="shared" si="78"/>
        <v>3.3756848242466173</v>
      </c>
      <c r="AB1237" s="90">
        <f t="shared" si="79"/>
        <v>-5.5179784576923742E-3</v>
      </c>
      <c r="AD1237" s="100"/>
      <c r="AE1237" s="96"/>
    </row>
    <row r="1238" spans="1:31" x14ac:dyDescent="0.2">
      <c r="A1238" s="2" t="s">
        <v>265</v>
      </c>
      <c r="B1238" s="9">
        <v>38504</v>
      </c>
      <c r="C1238" s="18">
        <v>3.88</v>
      </c>
      <c r="D1238" s="12">
        <v>5.28</v>
      </c>
      <c r="F1238" s="12">
        <v>1.7</v>
      </c>
      <c r="H1238" s="23">
        <f t="shared" si="76"/>
        <v>5.2480746024977206E-6</v>
      </c>
      <c r="I1238" s="32">
        <v>0.01</v>
      </c>
      <c r="J1238" s="25">
        <v>0.01</v>
      </c>
      <c r="K1238" s="30">
        <v>0.2</v>
      </c>
      <c r="L1238" s="25">
        <v>25</v>
      </c>
      <c r="M1238" s="30">
        <v>0.8</v>
      </c>
      <c r="N1238" s="25">
        <v>0.04</v>
      </c>
      <c r="O1238" s="25">
        <v>5.07</v>
      </c>
      <c r="P1238" s="25">
        <v>18.5</v>
      </c>
      <c r="Q1238" s="25">
        <v>0.09</v>
      </c>
      <c r="R1238" s="25">
        <v>18.600000000000001</v>
      </c>
      <c r="S1238" s="31">
        <v>65</v>
      </c>
      <c r="T1238" s="51">
        <v>0.02</v>
      </c>
      <c r="U1238" s="42">
        <v>31</v>
      </c>
      <c r="V1238" s="42">
        <v>93.75</v>
      </c>
      <c r="W1238" s="42">
        <v>3.2845000000000001E-3</v>
      </c>
      <c r="X1238" s="42">
        <v>46</v>
      </c>
      <c r="Y1238" s="44">
        <v>0.3</v>
      </c>
      <c r="Z1238" s="87">
        <f t="shared" si="77"/>
        <v>3.7146087735328464</v>
      </c>
      <c r="AA1238" s="88">
        <f t="shared" si="78"/>
        <v>3.7557649678469067</v>
      </c>
      <c r="AB1238" s="90">
        <f t="shared" si="79"/>
        <v>-5.5092550572254182E-3</v>
      </c>
      <c r="AE1238" s="96"/>
    </row>
    <row r="1239" spans="1:31" x14ac:dyDescent="0.2">
      <c r="A1239" s="2" t="s">
        <v>138</v>
      </c>
      <c r="B1239" s="9">
        <v>35334</v>
      </c>
      <c r="C1239" s="18">
        <v>29.97</v>
      </c>
      <c r="D1239" s="12">
        <v>6.86</v>
      </c>
      <c r="F1239" s="12">
        <v>2.6</v>
      </c>
      <c r="H1239" s="23">
        <f t="shared" si="76"/>
        <v>1.3803842646028823E-7</v>
      </c>
      <c r="I1239" s="28"/>
      <c r="J1239" s="25">
        <v>0.32</v>
      </c>
      <c r="K1239" s="29">
        <v>3.2</v>
      </c>
      <c r="L1239" s="25">
        <v>88</v>
      </c>
      <c r="M1239" s="29">
        <v>1</v>
      </c>
      <c r="N1239" s="25">
        <v>3.1</v>
      </c>
      <c r="O1239" s="25">
        <v>2.1</v>
      </c>
      <c r="P1239" s="25">
        <v>10</v>
      </c>
      <c r="Q1239" s="25">
        <v>0.21</v>
      </c>
      <c r="R1239" s="25">
        <v>9.1</v>
      </c>
      <c r="S1239" s="29">
        <v>5</v>
      </c>
      <c r="T1239" s="51">
        <v>0.01</v>
      </c>
      <c r="U1239" s="42">
        <v>16.8</v>
      </c>
      <c r="V1239" s="42">
        <v>0.22</v>
      </c>
      <c r="W1239" s="42">
        <v>5.5827999999999997E-3</v>
      </c>
      <c r="X1239" s="42">
        <v>11</v>
      </c>
      <c r="Y1239" s="44">
        <v>5.2</v>
      </c>
      <c r="Z1239" s="87">
        <f t="shared" si="77"/>
        <v>5.7998912386957917</v>
      </c>
      <c r="AA1239" s="88">
        <f t="shared" si="78"/>
        <v>5.8640268109822919</v>
      </c>
      <c r="AB1239" s="90">
        <f t="shared" si="79"/>
        <v>-5.4986302212806041E-3</v>
      </c>
      <c r="AD1239" s="100"/>
      <c r="AE1239" s="96"/>
    </row>
    <row r="1240" spans="1:31" x14ac:dyDescent="0.2">
      <c r="A1240" s="2" t="s">
        <v>108</v>
      </c>
      <c r="B1240" s="9">
        <v>40836</v>
      </c>
      <c r="C1240" s="18">
        <v>13.04</v>
      </c>
      <c r="D1240" s="12">
        <v>7.63</v>
      </c>
      <c r="F1240" s="12">
        <v>1.5</v>
      </c>
      <c r="H1240" s="23">
        <f t="shared" si="76"/>
        <v>2.3442288153199181E-8</v>
      </c>
      <c r="I1240" s="32">
        <v>4.0000000000000001E-3</v>
      </c>
      <c r="J1240" s="25">
        <v>0.47</v>
      </c>
      <c r="K1240" s="36"/>
      <c r="L1240" s="25">
        <v>54.1</v>
      </c>
      <c r="M1240" s="36"/>
      <c r="N1240" s="25">
        <v>0.8</v>
      </c>
      <c r="O1240" s="25">
        <v>2.46</v>
      </c>
      <c r="P1240" s="25">
        <v>5.99</v>
      </c>
      <c r="Q1240" s="25">
        <v>0.15</v>
      </c>
      <c r="R1240" s="25">
        <v>21</v>
      </c>
      <c r="S1240" s="36"/>
      <c r="T1240" s="51">
        <v>0.19</v>
      </c>
      <c r="U1240" s="42">
        <v>4.82</v>
      </c>
      <c r="V1240" s="42">
        <v>0.22</v>
      </c>
      <c r="W1240" s="42">
        <v>3.2799999999999999E-3</v>
      </c>
      <c r="X1240" s="42">
        <v>19</v>
      </c>
      <c r="Y1240" s="44">
        <v>3.63</v>
      </c>
      <c r="Z1240" s="87">
        <f t="shared" si="77"/>
        <v>4.2294229176693889</v>
      </c>
      <c r="AA1240" s="88">
        <f t="shared" si="78"/>
        <v>4.2759312358179073</v>
      </c>
      <c r="AB1240" s="90">
        <f t="shared" si="79"/>
        <v>-5.4681224684159039E-3</v>
      </c>
      <c r="AC1240" s="19">
        <v>4.24</v>
      </c>
      <c r="AD1240" s="99">
        <v>4.2699999999999996</v>
      </c>
      <c r="AE1240" s="95">
        <v>0.66</v>
      </c>
    </row>
    <row r="1241" spans="1:31" x14ac:dyDescent="0.2">
      <c r="A1241" s="2" t="s">
        <v>368</v>
      </c>
      <c r="B1241" s="9">
        <v>35135</v>
      </c>
      <c r="C1241" s="18">
        <v>1.41</v>
      </c>
      <c r="D1241" s="12">
        <v>5.19</v>
      </c>
      <c r="F1241" s="12">
        <v>5.4</v>
      </c>
      <c r="H1241" s="23">
        <f t="shared" si="76"/>
        <v>6.456542290346543E-6</v>
      </c>
      <c r="I1241" s="28"/>
      <c r="J1241" s="25">
        <v>0.05</v>
      </c>
      <c r="K1241" s="36"/>
      <c r="L1241" s="25">
        <v>35</v>
      </c>
      <c r="M1241" s="36"/>
      <c r="N1241" s="25">
        <v>0.03</v>
      </c>
      <c r="O1241" s="25">
        <v>10</v>
      </c>
      <c r="P1241" s="25">
        <v>6.5</v>
      </c>
      <c r="Q1241" s="25">
        <v>0.57999999999999996</v>
      </c>
      <c r="R1241" s="25">
        <v>31</v>
      </c>
      <c r="S1241" s="36"/>
      <c r="T1241" s="51">
        <v>0.01</v>
      </c>
      <c r="U1241" s="42">
        <v>34.799999999999997</v>
      </c>
      <c r="V1241" s="42">
        <v>83.67</v>
      </c>
      <c r="W1241" s="42">
        <v>3.284E-3</v>
      </c>
      <c r="X1241" s="42">
        <v>62</v>
      </c>
      <c r="Y1241" s="44">
        <v>0.13</v>
      </c>
      <c r="Z1241" s="87">
        <f t="shared" si="77"/>
        <v>3.9104056561971188</v>
      </c>
      <c r="AA1241" s="88">
        <f t="shared" si="78"/>
        <v>3.9533173209948447</v>
      </c>
      <c r="AB1241" s="90">
        <f t="shared" si="79"/>
        <v>-5.4569146092998703E-3</v>
      </c>
    </row>
    <row r="1242" spans="1:31" x14ac:dyDescent="0.2">
      <c r="A1242" s="2" t="s">
        <v>298</v>
      </c>
      <c r="B1242" s="9">
        <v>41702</v>
      </c>
      <c r="C1242" s="18">
        <v>16.88</v>
      </c>
      <c r="D1242" s="12">
        <v>7.25</v>
      </c>
      <c r="E1242" s="13">
        <v>23.4</v>
      </c>
      <c r="F1242" s="15"/>
      <c r="G1242" s="13">
        <v>30</v>
      </c>
      <c r="H1242" s="23">
        <f t="shared" si="76"/>
        <v>5.6234132519034806E-8</v>
      </c>
      <c r="I1242" s="24">
        <v>3.0000000000000001E-3</v>
      </c>
      <c r="J1242" s="25">
        <v>0.05</v>
      </c>
      <c r="K1242" s="29">
        <v>0.5</v>
      </c>
      <c r="L1242" s="25">
        <v>150</v>
      </c>
      <c r="M1242" s="29">
        <v>1</v>
      </c>
      <c r="N1242" s="25">
        <v>0.01</v>
      </c>
      <c r="O1242" s="25">
        <v>0.9</v>
      </c>
      <c r="P1242" s="25">
        <v>9</v>
      </c>
      <c r="Q1242" s="25">
        <v>5.0000000000000001E-3</v>
      </c>
      <c r="R1242" s="25">
        <v>18</v>
      </c>
      <c r="S1242" s="29">
        <v>20</v>
      </c>
      <c r="T1242" s="51">
        <v>0.14000000000000001</v>
      </c>
      <c r="U1242" s="42">
        <v>94</v>
      </c>
      <c r="V1242" s="42">
        <v>76</v>
      </c>
      <c r="W1242" s="42">
        <v>0.01</v>
      </c>
      <c r="X1242" s="42">
        <v>52</v>
      </c>
      <c r="Y1242" s="44">
        <v>4.4800000000000004</v>
      </c>
      <c r="Z1242" s="87">
        <f t="shared" si="77"/>
        <v>9.0350845190411881</v>
      </c>
      <c r="AA1242" s="88">
        <f t="shared" si="78"/>
        <v>9.1342074394768069</v>
      </c>
      <c r="AB1242" s="90">
        <f t="shared" si="79"/>
        <v>-5.4555191617771696E-3</v>
      </c>
      <c r="AC1242" s="19">
        <v>9.0299999999999994</v>
      </c>
      <c r="AD1242" s="13">
        <v>9.18</v>
      </c>
    </row>
    <row r="1243" spans="1:31" x14ac:dyDescent="0.2">
      <c r="A1243" s="2" t="s">
        <v>272</v>
      </c>
      <c r="B1243" s="9">
        <v>42143</v>
      </c>
      <c r="C1243" s="18">
        <v>15.18</v>
      </c>
      <c r="D1243" s="12">
        <v>7.2</v>
      </c>
      <c r="F1243" s="12">
        <v>1.7</v>
      </c>
      <c r="H1243" s="23">
        <f t="shared" si="76"/>
        <v>6.3095734448019177E-8</v>
      </c>
      <c r="I1243" s="32">
        <v>4.0000000000000001E-3</v>
      </c>
      <c r="J1243" s="25">
        <v>0.01</v>
      </c>
      <c r="K1243" s="30">
        <v>0.2</v>
      </c>
      <c r="L1243" s="25">
        <v>157</v>
      </c>
      <c r="M1243" s="30">
        <v>0.4</v>
      </c>
      <c r="N1243" s="25">
        <v>2E-3</v>
      </c>
      <c r="O1243" s="25">
        <v>2.17</v>
      </c>
      <c r="P1243" s="25">
        <v>14.7</v>
      </c>
      <c r="Q1243" s="25">
        <v>1E-3</v>
      </c>
      <c r="R1243" s="25">
        <v>58.7</v>
      </c>
      <c r="S1243" s="31">
        <v>0.7</v>
      </c>
      <c r="T1243" s="51">
        <v>0.06</v>
      </c>
      <c r="U1243" s="42">
        <v>54.3</v>
      </c>
      <c r="V1243" s="42">
        <v>34.520000000000003</v>
      </c>
      <c r="W1243" s="42">
        <v>3.2799999999999999E-3</v>
      </c>
      <c r="X1243" s="42">
        <v>144</v>
      </c>
      <c r="Y1243" s="44">
        <v>6.03</v>
      </c>
      <c r="Z1243" s="87">
        <f t="shared" si="77"/>
        <v>11.65360136784709</v>
      </c>
      <c r="AA1243" s="88">
        <f t="shared" si="78"/>
        <v>11.78122580286681</v>
      </c>
      <c r="AB1243" s="90">
        <f t="shared" si="79"/>
        <v>-5.4459302852982294E-3</v>
      </c>
      <c r="AC1243" s="19">
        <v>11.65</v>
      </c>
      <c r="AD1243" s="99">
        <v>11.78</v>
      </c>
      <c r="AE1243" s="95">
        <v>1.0900000000000001</v>
      </c>
    </row>
    <row r="1244" spans="1:31" x14ac:dyDescent="0.2">
      <c r="A1244" s="2" t="s">
        <v>197</v>
      </c>
      <c r="B1244" s="9">
        <v>38840</v>
      </c>
      <c r="D1244" s="12">
        <v>7.12</v>
      </c>
      <c r="F1244" s="12">
        <v>1.6</v>
      </c>
      <c r="H1244" s="23">
        <f t="shared" si="76"/>
        <v>7.5857757502918145E-8</v>
      </c>
      <c r="J1244" s="25">
        <v>0.02</v>
      </c>
      <c r="K1244" s="29">
        <v>5</v>
      </c>
      <c r="L1244" s="25">
        <v>100.71</v>
      </c>
      <c r="M1244" s="29">
        <v>5</v>
      </c>
      <c r="N1244" s="25">
        <v>0.02</v>
      </c>
      <c r="O1244" s="25">
        <v>1</v>
      </c>
      <c r="P1244" s="25">
        <v>3.73</v>
      </c>
      <c r="Q1244" s="25">
        <v>0.01</v>
      </c>
      <c r="R1244" s="25">
        <v>11</v>
      </c>
      <c r="S1244" s="29">
        <v>10</v>
      </c>
      <c r="T1244" s="51">
        <v>0.06</v>
      </c>
      <c r="U1244" s="42">
        <v>26</v>
      </c>
      <c r="V1244" s="42">
        <v>78.92</v>
      </c>
      <c r="W1244" s="42">
        <v>0.02</v>
      </c>
      <c r="X1244" s="42">
        <v>19</v>
      </c>
      <c r="Y1244" s="44">
        <v>3.55</v>
      </c>
      <c r="Z1244" s="87">
        <f t="shared" si="77"/>
        <v>5.8385544744536428</v>
      </c>
      <c r="AA1244" s="88">
        <f t="shared" si="78"/>
        <v>5.9024714824651188</v>
      </c>
      <c r="AB1244" s="90">
        <f t="shared" si="79"/>
        <v>-5.4439031347010064E-3</v>
      </c>
      <c r="AC1244" s="19">
        <v>5.84</v>
      </c>
      <c r="AD1244" s="99">
        <v>5.89</v>
      </c>
      <c r="AE1244" s="95">
        <v>-0.84</v>
      </c>
    </row>
    <row r="1245" spans="1:31" x14ac:dyDescent="0.2">
      <c r="A1245" s="2" t="s">
        <v>100</v>
      </c>
      <c r="B1245" s="9">
        <v>35697</v>
      </c>
      <c r="C1245" s="18">
        <v>12.67</v>
      </c>
      <c r="D1245" s="12">
        <v>7.14</v>
      </c>
      <c r="F1245" s="12">
        <v>3.3</v>
      </c>
      <c r="H1245" s="23">
        <f t="shared" si="76"/>
        <v>7.2443596007499061E-8</v>
      </c>
      <c r="I1245" s="32">
        <v>6</v>
      </c>
      <c r="J1245" s="25">
        <v>0.56999999999999995</v>
      </c>
      <c r="K1245" s="29">
        <v>2.8</v>
      </c>
      <c r="L1245" s="25">
        <v>95</v>
      </c>
      <c r="M1245" s="29">
        <v>0.2</v>
      </c>
      <c r="N1245" s="25">
        <v>2.4</v>
      </c>
      <c r="O1245" s="25">
        <v>4.3</v>
      </c>
      <c r="P1245" s="25">
        <v>13</v>
      </c>
      <c r="Q1245" s="25">
        <v>0.23</v>
      </c>
      <c r="R1245" s="25">
        <v>25</v>
      </c>
      <c r="S1245" s="29">
        <v>1</v>
      </c>
      <c r="T1245" s="51">
        <v>0.01</v>
      </c>
      <c r="U1245" s="42">
        <v>9.66</v>
      </c>
      <c r="V1245" s="42">
        <v>0.22</v>
      </c>
      <c r="W1245" s="42">
        <v>3.2845000000000001E-3</v>
      </c>
      <c r="X1245" s="42">
        <v>33</v>
      </c>
      <c r="Y1245" s="44">
        <v>6.75</v>
      </c>
      <c r="Z1245" s="87">
        <f t="shared" si="77"/>
        <v>7.8005862837823985</v>
      </c>
      <c r="AA1245" s="88">
        <f t="shared" si="78"/>
        <v>7.8859276160890355</v>
      </c>
      <c r="AB1245" s="90">
        <f t="shared" si="79"/>
        <v>-5.440426907557608E-3</v>
      </c>
      <c r="AD1245" s="100"/>
      <c r="AE1245" s="96"/>
    </row>
    <row r="1246" spans="1:31" x14ac:dyDescent="0.2">
      <c r="A1246" s="2" t="s">
        <v>101</v>
      </c>
      <c r="B1246" s="9">
        <v>36466</v>
      </c>
      <c r="C1246" s="18">
        <v>21.67</v>
      </c>
      <c r="D1246" s="12">
        <v>7.09</v>
      </c>
      <c r="F1246" s="12">
        <v>1.9</v>
      </c>
      <c r="H1246" s="23">
        <f t="shared" si="76"/>
        <v>8.128305161640995E-8</v>
      </c>
      <c r="I1246" s="32">
        <v>2.7</v>
      </c>
      <c r="J1246" s="25">
        <v>0.39</v>
      </c>
      <c r="K1246" s="36"/>
      <c r="L1246" s="25">
        <v>92</v>
      </c>
      <c r="M1246" s="36"/>
      <c r="N1246" s="25">
        <v>1.9</v>
      </c>
      <c r="O1246" s="25">
        <v>2.7</v>
      </c>
      <c r="P1246" s="25">
        <v>11</v>
      </c>
      <c r="Q1246" s="25">
        <v>0.2</v>
      </c>
      <c r="R1246" s="25">
        <v>18</v>
      </c>
      <c r="S1246" s="36"/>
      <c r="T1246" s="51">
        <v>0.02</v>
      </c>
      <c r="U1246" s="42">
        <v>15.3</v>
      </c>
      <c r="V1246" s="42">
        <v>0.22</v>
      </c>
      <c r="W1246" s="42">
        <v>3.2845000000000001E-3</v>
      </c>
      <c r="X1246" s="42">
        <v>25</v>
      </c>
      <c r="Y1246" s="44">
        <v>5.79</v>
      </c>
      <c r="Z1246" s="87">
        <f t="shared" si="77"/>
        <v>6.745007751538064</v>
      </c>
      <c r="AA1246" s="88">
        <f t="shared" si="78"/>
        <v>6.8179879329743498</v>
      </c>
      <c r="AB1246" s="90">
        <f t="shared" si="79"/>
        <v>-5.3808305431831622E-3</v>
      </c>
      <c r="AD1246" s="100"/>
      <c r="AE1246" s="96"/>
    </row>
    <row r="1247" spans="1:31" x14ac:dyDescent="0.2">
      <c r="A1247" s="2" t="s">
        <v>215</v>
      </c>
      <c r="B1247" s="9">
        <v>40343</v>
      </c>
      <c r="C1247" s="18">
        <v>25.04</v>
      </c>
      <c r="D1247" s="12">
        <v>7.27</v>
      </c>
      <c r="F1247" s="12">
        <v>2.1</v>
      </c>
      <c r="H1247" s="23">
        <f t="shared" si="76"/>
        <v>5.3703179637025192E-8</v>
      </c>
      <c r="I1247" s="32">
        <v>1E-3</v>
      </c>
      <c r="J1247" s="25">
        <v>0.01</v>
      </c>
      <c r="K1247" s="33"/>
      <c r="L1247" s="25">
        <v>131</v>
      </c>
      <c r="M1247" s="33"/>
      <c r="N1247" s="25">
        <v>0.06</v>
      </c>
      <c r="O1247" s="25">
        <v>1.28</v>
      </c>
      <c r="P1247" s="25">
        <v>8.74</v>
      </c>
      <c r="Q1247" s="25">
        <v>6.0000000000000001E-3</v>
      </c>
      <c r="R1247" s="25">
        <v>19.100000000000001</v>
      </c>
      <c r="S1247" s="34"/>
      <c r="T1247" s="51">
        <v>0.09</v>
      </c>
      <c r="U1247" s="42">
        <v>38.1</v>
      </c>
      <c r="V1247" s="42">
        <v>136.78</v>
      </c>
      <c r="W1247" s="42">
        <v>7.5500000000000003E-3</v>
      </c>
      <c r="X1247" s="42">
        <v>46</v>
      </c>
      <c r="Y1247" s="44">
        <v>3.91</v>
      </c>
      <c r="Z1247" s="87">
        <f t="shared" si="77"/>
        <v>8.1225382142614162</v>
      </c>
      <c r="AA1247" s="88">
        <f t="shared" si="78"/>
        <v>8.2099100681210491</v>
      </c>
      <c r="AB1247" s="90">
        <f t="shared" si="79"/>
        <v>-5.3495870520453076E-3</v>
      </c>
      <c r="AC1247" s="19">
        <v>8.1300000000000008</v>
      </c>
      <c r="AD1247" s="99">
        <v>8.2100000000000009</v>
      </c>
      <c r="AE1247" s="95">
        <v>0.93</v>
      </c>
    </row>
    <row r="1248" spans="1:31" x14ac:dyDescent="0.2">
      <c r="A1248" s="2" t="s">
        <v>217</v>
      </c>
      <c r="B1248" s="9">
        <v>41904</v>
      </c>
      <c r="C1248" s="18">
        <v>12.75</v>
      </c>
      <c r="D1248" s="12">
        <v>7.22</v>
      </c>
      <c r="F1248" s="12">
        <v>1.7</v>
      </c>
      <c r="H1248" s="23">
        <f t="shared" si="76"/>
        <v>6.0255958607435649E-8</v>
      </c>
      <c r="I1248" s="32">
        <v>0.05</v>
      </c>
      <c r="J1248" s="25">
        <v>0.01</v>
      </c>
      <c r="K1248" s="36"/>
      <c r="L1248" s="25">
        <v>120</v>
      </c>
      <c r="M1248" s="36"/>
      <c r="N1248" s="25">
        <v>0.46</v>
      </c>
      <c r="O1248" s="25">
        <v>3.61</v>
      </c>
      <c r="P1248" s="25">
        <v>8.9</v>
      </c>
      <c r="Q1248" s="25">
        <v>0.21</v>
      </c>
      <c r="R1248" s="25">
        <v>18.3</v>
      </c>
      <c r="S1248" s="36"/>
      <c r="T1248" s="51">
        <v>0.01</v>
      </c>
      <c r="U1248" s="42">
        <v>76.099999999999994</v>
      </c>
      <c r="V1248" s="42">
        <v>2.58</v>
      </c>
      <c r="W1248" s="42">
        <v>3.2799999999999999E-3</v>
      </c>
      <c r="X1248" s="42">
        <v>31</v>
      </c>
      <c r="Y1248" s="44">
        <v>5.22</v>
      </c>
      <c r="Z1248" s="87">
        <f t="shared" si="77"/>
        <v>7.638791233115569</v>
      </c>
      <c r="AA1248" s="88">
        <f t="shared" si="78"/>
        <v>7.7207326588455594</v>
      </c>
      <c r="AB1248" s="90">
        <f t="shared" si="79"/>
        <v>-5.3348936012838875E-3</v>
      </c>
      <c r="AC1248" s="19">
        <v>7.64</v>
      </c>
      <c r="AD1248" s="13">
        <v>7.72</v>
      </c>
      <c r="AE1248" s="95">
        <v>1.03</v>
      </c>
    </row>
    <row r="1249" spans="1:31" x14ac:dyDescent="0.2">
      <c r="A1249" s="2" t="s">
        <v>265</v>
      </c>
      <c r="B1249" s="9">
        <v>39932</v>
      </c>
      <c r="C1249" s="18">
        <v>3.77</v>
      </c>
      <c r="D1249" s="12">
        <v>5.37</v>
      </c>
      <c r="F1249" s="12">
        <v>1.4</v>
      </c>
      <c r="H1249" s="23">
        <f t="shared" si="76"/>
        <v>4.2657951880159181E-6</v>
      </c>
      <c r="I1249" s="32">
        <v>0.01</v>
      </c>
      <c r="J1249" s="25">
        <v>0.01</v>
      </c>
      <c r="K1249" s="30">
        <v>0.2</v>
      </c>
      <c r="L1249" s="25">
        <v>20.7</v>
      </c>
      <c r="M1249" s="30">
        <v>1.2</v>
      </c>
      <c r="N1249" s="25">
        <v>8.0000000000000002E-3</v>
      </c>
      <c r="O1249" s="25">
        <v>6.02</v>
      </c>
      <c r="P1249" s="25">
        <v>15.4</v>
      </c>
      <c r="Q1249" s="25">
        <v>7.0000000000000007E-2</v>
      </c>
      <c r="R1249" s="25">
        <v>17.7</v>
      </c>
      <c r="S1249" s="31">
        <v>48</v>
      </c>
      <c r="T1249" s="51">
        <v>0.03</v>
      </c>
      <c r="U1249" s="42">
        <v>34</v>
      </c>
      <c r="V1249" s="42">
        <v>77.91</v>
      </c>
      <c r="W1249" s="42">
        <v>3.2799999999999999E-3</v>
      </c>
      <c r="X1249" s="42">
        <v>35</v>
      </c>
      <c r="Y1249" s="44">
        <v>0.31</v>
      </c>
      <c r="Z1249" s="87">
        <f t="shared" si="77"/>
        <v>3.2282730806066864</v>
      </c>
      <c r="AA1249" s="88">
        <f t="shared" si="78"/>
        <v>3.2627551567511635</v>
      </c>
      <c r="AB1249" s="90">
        <f t="shared" si="79"/>
        <v>-5.3122671606976209E-3</v>
      </c>
      <c r="AE1249" s="94">
        <v>1.08</v>
      </c>
    </row>
    <row r="1250" spans="1:31" x14ac:dyDescent="0.2">
      <c r="A1250" s="2" t="s">
        <v>116</v>
      </c>
      <c r="B1250" s="9">
        <v>40080</v>
      </c>
      <c r="C1250" s="18">
        <v>6.91</v>
      </c>
      <c r="D1250" s="12">
        <v>7.34</v>
      </c>
      <c r="F1250" s="12">
        <v>1.2</v>
      </c>
      <c r="H1250" s="23">
        <f t="shared" si="76"/>
        <v>4.5708818961487464E-8</v>
      </c>
      <c r="I1250" s="32">
        <v>2E-3</v>
      </c>
      <c r="J1250" s="25">
        <v>0.27</v>
      </c>
      <c r="K1250" s="30">
        <v>0.2</v>
      </c>
      <c r="L1250" s="25">
        <v>73.7</v>
      </c>
      <c r="M1250" s="30">
        <v>0.2</v>
      </c>
      <c r="N1250" s="25">
        <v>0.85</v>
      </c>
      <c r="O1250" s="25">
        <v>1.43</v>
      </c>
      <c r="P1250" s="25">
        <v>4.42</v>
      </c>
      <c r="Q1250" s="25">
        <v>0.1</v>
      </c>
      <c r="R1250" s="25">
        <v>6.04</v>
      </c>
      <c r="S1250" s="31">
        <v>1</v>
      </c>
      <c r="T1250" s="51">
        <v>0.11</v>
      </c>
      <c r="U1250" s="42">
        <v>0.84</v>
      </c>
      <c r="V1250" s="42">
        <v>0.22</v>
      </c>
      <c r="W1250" s="42">
        <v>3.2799999999999999E-3</v>
      </c>
      <c r="X1250" s="42">
        <v>7.52</v>
      </c>
      <c r="Y1250" s="44">
        <v>4.2</v>
      </c>
      <c r="Z1250" s="87">
        <f t="shared" si="77"/>
        <v>4.3898783298460975</v>
      </c>
      <c r="AA1250" s="88">
        <f t="shared" si="78"/>
        <v>4.436711482061245</v>
      </c>
      <c r="AB1250" s="90">
        <f t="shared" si="79"/>
        <v>-5.3059169184420611E-3</v>
      </c>
      <c r="AE1250" s="94">
        <v>0.19</v>
      </c>
    </row>
    <row r="1251" spans="1:31" x14ac:dyDescent="0.2">
      <c r="A1251" s="2" t="s">
        <v>369</v>
      </c>
      <c r="B1251" s="9">
        <v>42122</v>
      </c>
      <c r="C1251" s="19">
        <v>1.62</v>
      </c>
      <c r="D1251" s="12">
        <v>5.41</v>
      </c>
      <c r="F1251" s="12">
        <v>7</v>
      </c>
      <c r="H1251" s="23">
        <f t="shared" si="76"/>
        <v>3.8904514499428E-6</v>
      </c>
      <c r="I1251" s="24">
        <v>6.0000000000000001E-3</v>
      </c>
      <c r="J1251" s="25">
        <v>0.01</v>
      </c>
      <c r="K1251" s="33"/>
      <c r="L1251" s="25">
        <v>9.89</v>
      </c>
      <c r="M1251" s="33"/>
      <c r="N1251" s="25">
        <v>0.04</v>
      </c>
      <c r="O1251" s="25">
        <v>14.1</v>
      </c>
      <c r="P1251" s="25">
        <v>1.94</v>
      </c>
      <c r="Q1251" s="25">
        <v>0.05</v>
      </c>
      <c r="R1251" s="25">
        <v>16.3</v>
      </c>
      <c r="S1251" s="34"/>
      <c r="T1251" s="51">
        <v>0.03</v>
      </c>
      <c r="U1251" s="42">
        <v>17.899999999999999</v>
      </c>
      <c r="V1251" s="42">
        <v>19.12</v>
      </c>
      <c r="W1251" s="42">
        <v>0.01</v>
      </c>
      <c r="X1251" s="42">
        <v>26</v>
      </c>
      <c r="Y1251" s="44">
        <v>0.33</v>
      </c>
      <c r="Z1251" s="87">
        <f t="shared" si="77"/>
        <v>1.7272149828793522</v>
      </c>
      <c r="AA1251" s="88">
        <f t="shared" si="78"/>
        <v>1.745624464638698</v>
      </c>
      <c r="AB1251" s="90">
        <f t="shared" si="79"/>
        <v>-5.3009884382943925E-3</v>
      </c>
      <c r="AC1251" s="19">
        <v>1.74</v>
      </c>
      <c r="AD1251" s="99">
        <v>1.75</v>
      </c>
      <c r="AE1251" s="95">
        <v>0.13</v>
      </c>
    </row>
    <row r="1252" spans="1:31" x14ac:dyDescent="0.2">
      <c r="A1252" s="2" t="s">
        <v>253</v>
      </c>
      <c r="B1252" s="9">
        <v>41774</v>
      </c>
      <c r="C1252" s="19">
        <v>5.91</v>
      </c>
      <c r="D1252" s="12">
        <v>7.16</v>
      </c>
      <c r="F1252" s="12">
        <v>1.6</v>
      </c>
      <c r="H1252" s="23">
        <f t="shared" si="76"/>
        <v>6.9183097091893466E-8</v>
      </c>
      <c r="I1252" s="24">
        <v>5.0000000000000001E-3</v>
      </c>
      <c r="J1252" s="25">
        <v>0.01</v>
      </c>
      <c r="K1252" s="30">
        <v>0.2</v>
      </c>
      <c r="L1252" s="25">
        <v>147</v>
      </c>
      <c r="M1252" s="30">
        <v>0.2</v>
      </c>
      <c r="N1252" s="25">
        <v>2E-3</v>
      </c>
      <c r="O1252" s="25">
        <v>1.1299999999999999</v>
      </c>
      <c r="P1252" s="25">
        <v>12</v>
      </c>
      <c r="Q1252" s="25">
        <v>0.06</v>
      </c>
      <c r="R1252" s="25">
        <v>18.5</v>
      </c>
      <c r="S1252" s="31">
        <v>1.4</v>
      </c>
      <c r="T1252" s="51">
        <v>0.06</v>
      </c>
      <c r="U1252" s="42">
        <v>22</v>
      </c>
      <c r="V1252" s="42">
        <v>81.010000000000005</v>
      </c>
      <c r="W1252" s="42">
        <v>0.03</v>
      </c>
      <c r="X1252" s="42">
        <v>28</v>
      </c>
      <c r="Y1252" s="44">
        <v>6.7</v>
      </c>
      <c r="Z1252" s="87">
        <f t="shared" si="77"/>
        <v>9.1595427512734684</v>
      </c>
      <c r="AA1252" s="88">
        <f t="shared" si="78"/>
        <v>9.2570046398674002</v>
      </c>
      <c r="AB1252" s="90">
        <f t="shared" si="79"/>
        <v>-5.2920825236121649E-3</v>
      </c>
      <c r="AC1252" s="19">
        <v>9.16</v>
      </c>
      <c r="AD1252" s="99">
        <v>9.26</v>
      </c>
      <c r="AE1252" s="95">
        <v>1.05</v>
      </c>
    </row>
    <row r="1253" spans="1:31" x14ac:dyDescent="0.2">
      <c r="A1253" s="2" t="s">
        <v>327</v>
      </c>
      <c r="B1253" s="9">
        <v>41785</v>
      </c>
      <c r="C1253" s="18">
        <v>3.62</v>
      </c>
      <c r="D1253" s="12">
        <v>6.28</v>
      </c>
      <c r="F1253" s="12">
        <v>0.79</v>
      </c>
      <c r="H1253" s="23">
        <f t="shared" si="76"/>
        <v>5.2480746024977148E-7</v>
      </c>
      <c r="I1253" s="32">
        <v>5.0000000000000001E-3</v>
      </c>
      <c r="J1253" s="25">
        <v>0.01</v>
      </c>
      <c r="K1253" s="30">
        <v>0.2</v>
      </c>
      <c r="L1253" s="25">
        <v>48.3</v>
      </c>
      <c r="M1253" s="30">
        <v>0.9</v>
      </c>
      <c r="N1253" s="25">
        <v>5.0000000000000001E-3</v>
      </c>
      <c r="O1253" s="25">
        <v>2.29</v>
      </c>
      <c r="P1253" s="25">
        <v>7.69</v>
      </c>
      <c r="Q1253" s="25">
        <v>5.0000000000000001E-3</v>
      </c>
      <c r="R1253" s="25">
        <v>14</v>
      </c>
      <c r="S1253" s="31">
        <v>-2.1</v>
      </c>
      <c r="T1253" s="51">
        <v>0.06</v>
      </c>
      <c r="U1253" s="42">
        <v>24</v>
      </c>
      <c r="V1253" s="42">
        <v>77.02</v>
      </c>
      <c r="W1253" s="42">
        <v>3.2799999999999999E-3</v>
      </c>
      <c r="X1253" s="42">
        <v>35</v>
      </c>
      <c r="Y1253" s="44">
        <v>1.02</v>
      </c>
      <c r="Z1253" s="87">
        <f t="shared" si="77"/>
        <v>3.7118424049396967</v>
      </c>
      <c r="AA1253" s="88">
        <f t="shared" si="78"/>
        <v>3.7511664514281104</v>
      </c>
      <c r="AB1253" s="90">
        <f t="shared" si="79"/>
        <v>-5.2691946700372042E-3</v>
      </c>
      <c r="AC1253" s="19">
        <v>3.71</v>
      </c>
      <c r="AD1253" s="13">
        <v>3.75</v>
      </c>
      <c r="AE1253" s="94">
        <v>0.97</v>
      </c>
    </row>
    <row r="1254" spans="1:31" x14ac:dyDescent="0.2">
      <c r="A1254" s="2" t="s">
        <v>185</v>
      </c>
      <c r="B1254" s="9">
        <v>38274</v>
      </c>
      <c r="C1254" s="18">
        <v>12.88</v>
      </c>
      <c r="D1254" s="12">
        <v>7.83</v>
      </c>
      <c r="F1254" s="12">
        <v>1</v>
      </c>
      <c r="H1254" s="23">
        <f t="shared" si="76"/>
        <v>1.4791083881682026E-8</v>
      </c>
      <c r="I1254" s="24">
        <v>0.94</v>
      </c>
      <c r="J1254" s="25">
        <v>0.47</v>
      </c>
      <c r="K1254" s="29">
        <v>0.2</v>
      </c>
      <c r="L1254" s="25">
        <v>33.299999999999997</v>
      </c>
      <c r="M1254" s="29">
        <v>0.3</v>
      </c>
      <c r="N1254" s="25">
        <v>0.42</v>
      </c>
      <c r="O1254" s="25">
        <v>5.41</v>
      </c>
      <c r="P1254" s="25">
        <v>7.15</v>
      </c>
      <c r="Q1254" s="25">
        <v>0.03</v>
      </c>
      <c r="R1254" s="25">
        <v>34</v>
      </c>
      <c r="S1254" s="29">
        <v>0.5</v>
      </c>
      <c r="T1254" s="51">
        <v>0.14000000000000001</v>
      </c>
      <c r="U1254" s="42">
        <v>0.5</v>
      </c>
      <c r="V1254" s="42">
        <v>0.22</v>
      </c>
      <c r="W1254" s="42">
        <v>3.2845000000000001E-3</v>
      </c>
      <c r="X1254" s="42">
        <v>7</v>
      </c>
      <c r="Y1254" s="44">
        <v>3.84</v>
      </c>
      <c r="Z1254" s="87">
        <f t="shared" si="77"/>
        <v>4.013944364335595</v>
      </c>
      <c r="AA1254" s="88">
        <f t="shared" si="78"/>
        <v>4.055912528156087</v>
      </c>
      <c r="AB1254" s="90">
        <f t="shared" si="79"/>
        <v>-5.2006081866879062E-3</v>
      </c>
      <c r="AC1254" s="19">
        <v>3.89</v>
      </c>
      <c r="AD1254" s="13">
        <v>4.04</v>
      </c>
      <c r="AE1254" s="94">
        <v>0.1</v>
      </c>
    </row>
    <row r="1255" spans="1:31" x14ac:dyDescent="0.2">
      <c r="A1255" s="2" t="s">
        <v>373</v>
      </c>
      <c r="B1255" s="9">
        <v>38259</v>
      </c>
      <c r="C1255" s="18">
        <v>2.38</v>
      </c>
      <c r="D1255" s="12">
        <v>4.66</v>
      </c>
      <c r="F1255" s="12">
        <v>13</v>
      </c>
      <c r="H1255" s="23">
        <f t="shared" si="76"/>
        <v>2.1877616239495489E-5</v>
      </c>
      <c r="I1255" s="32">
        <v>0.06</v>
      </c>
      <c r="J1255" s="25">
        <v>0.04</v>
      </c>
      <c r="K1255" s="29">
        <v>0.2</v>
      </c>
      <c r="L1255" s="25">
        <v>17.600000000000001</v>
      </c>
      <c r="M1255" s="29">
        <v>0.5</v>
      </c>
      <c r="N1255" s="25">
        <v>0.41</v>
      </c>
      <c r="O1255" s="25">
        <v>13</v>
      </c>
      <c r="P1255" s="25">
        <v>3.35</v>
      </c>
      <c r="Q1255" s="25">
        <v>0.04</v>
      </c>
      <c r="R1255" s="25">
        <v>10.8</v>
      </c>
      <c r="S1255" s="29">
        <v>62</v>
      </c>
      <c r="T1255" s="51">
        <v>0.02</v>
      </c>
      <c r="U1255" s="42">
        <v>51.2</v>
      </c>
      <c r="V1255" s="42">
        <v>6.37</v>
      </c>
      <c r="W1255" s="42">
        <v>0.01</v>
      </c>
      <c r="X1255" s="42">
        <v>21</v>
      </c>
      <c r="Y1255" s="44">
        <v>0.24</v>
      </c>
      <c r="Z1255" s="87">
        <f t="shared" si="77"/>
        <v>1.9811545693924411</v>
      </c>
      <c r="AA1255" s="88">
        <f t="shared" si="78"/>
        <v>2.0018641997779287</v>
      </c>
      <c r="AB1255" s="90">
        <f t="shared" si="79"/>
        <v>-5.1994809931064732E-3</v>
      </c>
      <c r="AD1255" s="100"/>
      <c r="AE1255" s="96"/>
    </row>
    <row r="1256" spans="1:31" x14ac:dyDescent="0.2">
      <c r="A1256" s="2" t="s">
        <v>225</v>
      </c>
      <c r="B1256" s="9">
        <v>42130</v>
      </c>
      <c r="C1256" s="18">
        <v>0.66</v>
      </c>
      <c r="D1256" s="12">
        <v>7.18</v>
      </c>
      <c r="E1256" s="16"/>
      <c r="F1256" s="12">
        <v>1.8</v>
      </c>
      <c r="H1256" s="23">
        <f t="shared" si="76"/>
        <v>6.606934480075943E-8</v>
      </c>
      <c r="I1256" s="28"/>
      <c r="J1256" s="25">
        <v>0.03</v>
      </c>
      <c r="K1256" s="30">
        <v>1.2</v>
      </c>
      <c r="L1256" s="25">
        <v>140</v>
      </c>
      <c r="M1256" s="30">
        <v>0.2</v>
      </c>
      <c r="N1256" s="25">
        <v>0.67</v>
      </c>
      <c r="O1256" s="25">
        <v>1.86</v>
      </c>
      <c r="P1256" s="25">
        <v>10.6</v>
      </c>
      <c r="Q1256" s="25">
        <v>0.15</v>
      </c>
      <c r="R1256" s="25">
        <v>11.2</v>
      </c>
      <c r="S1256" s="31">
        <v>1.8</v>
      </c>
      <c r="T1256" s="51">
        <v>0.02</v>
      </c>
      <c r="U1256" s="42">
        <v>77.599999999999994</v>
      </c>
      <c r="V1256" s="42">
        <v>6.37</v>
      </c>
      <c r="W1256" s="42">
        <v>0.03</v>
      </c>
      <c r="X1256" s="42">
        <v>21</v>
      </c>
      <c r="Y1256" s="44">
        <v>6.2</v>
      </c>
      <c r="Z1256" s="87">
        <f t="shared" si="77"/>
        <v>8.4239557910751532</v>
      </c>
      <c r="AA1256" s="88">
        <f t="shared" si="78"/>
        <v>8.5118982329331008</v>
      </c>
      <c r="AB1256" s="90">
        <f t="shared" si="79"/>
        <v>-5.1926783103633505E-3</v>
      </c>
      <c r="AC1256" s="19">
        <v>8.44</v>
      </c>
      <c r="AD1256" s="99">
        <v>8.51</v>
      </c>
      <c r="AE1256" s="95">
        <v>0.89</v>
      </c>
    </row>
    <row r="1257" spans="1:31" x14ac:dyDescent="0.2">
      <c r="A1257" s="2" t="s">
        <v>256</v>
      </c>
      <c r="B1257" s="9">
        <v>30963</v>
      </c>
      <c r="C1257" s="18">
        <v>27.65</v>
      </c>
      <c r="D1257" s="12">
        <v>6.7</v>
      </c>
      <c r="F1257" s="15"/>
      <c r="H1257" s="23">
        <f t="shared" si="76"/>
        <v>1.9952623149688761E-7</v>
      </c>
      <c r="I1257" s="28"/>
      <c r="J1257" s="25">
        <v>0.16</v>
      </c>
      <c r="K1257" s="36"/>
      <c r="L1257" s="25">
        <v>37.700000000000003</v>
      </c>
      <c r="M1257" s="36"/>
      <c r="N1257" s="25">
        <v>3.19</v>
      </c>
      <c r="O1257" s="25">
        <v>3.1</v>
      </c>
      <c r="P1257" s="25">
        <v>4.9000000000000004</v>
      </c>
      <c r="Q1257" s="25">
        <v>0.25</v>
      </c>
      <c r="R1257" s="25">
        <v>14.7</v>
      </c>
      <c r="S1257" s="36"/>
      <c r="T1257" s="51">
        <v>0.22</v>
      </c>
      <c r="U1257" s="42">
        <v>11</v>
      </c>
      <c r="V1257" s="42">
        <v>0.1</v>
      </c>
      <c r="W1257" s="42">
        <v>6.5690000000000002E-3</v>
      </c>
      <c r="X1257" s="42">
        <v>11</v>
      </c>
      <c r="Y1257" s="44">
        <v>2.62</v>
      </c>
      <c r="Z1257" s="87">
        <f t="shared" si="77"/>
        <v>3.13528061888971</v>
      </c>
      <c r="AA1257" s="88">
        <f t="shared" si="78"/>
        <v>3.1680011501406962</v>
      </c>
      <c r="AB1257" s="90">
        <f t="shared" si="79"/>
        <v>-5.1910310295424679E-3</v>
      </c>
      <c r="AD1257" s="100"/>
      <c r="AE1257" s="96"/>
    </row>
    <row r="1258" spans="1:31" x14ac:dyDescent="0.2">
      <c r="A1258" s="2" t="s">
        <v>304</v>
      </c>
      <c r="B1258" s="9">
        <v>38257</v>
      </c>
      <c r="C1258" s="19">
        <v>1.82</v>
      </c>
      <c r="D1258" s="12">
        <v>6.1</v>
      </c>
      <c r="F1258" s="12">
        <v>18</v>
      </c>
      <c r="H1258" s="23">
        <f t="shared" si="76"/>
        <v>7.9432823472428114E-7</v>
      </c>
      <c r="I1258" s="24">
        <v>1E-3</v>
      </c>
      <c r="J1258" s="25">
        <v>0.41</v>
      </c>
      <c r="K1258" s="29">
        <v>2</v>
      </c>
      <c r="L1258" s="25">
        <v>60.7</v>
      </c>
      <c r="M1258" s="29">
        <v>0.9</v>
      </c>
      <c r="N1258" s="25">
        <v>9.26</v>
      </c>
      <c r="O1258" s="25">
        <v>5.73</v>
      </c>
      <c r="P1258" s="25">
        <v>2.2799999999999998</v>
      </c>
      <c r="Q1258" s="25">
        <v>0.62</v>
      </c>
      <c r="R1258" s="25">
        <v>9.44</v>
      </c>
      <c r="S1258" s="29">
        <v>11</v>
      </c>
      <c r="T1258" s="51">
        <v>0.53</v>
      </c>
      <c r="U1258" s="42">
        <v>58.7</v>
      </c>
      <c r="V1258" s="42">
        <v>0.71</v>
      </c>
      <c r="W1258" s="42">
        <v>0.06</v>
      </c>
      <c r="X1258" s="42">
        <v>21</v>
      </c>
      <c r="Y1258" s="44">
        <v>2.35</v>
      </c>
      <c r="Z1258" s="87">
        <f t="shared" si="77"/>
        <v>4.1507422179790181</v>
      </c>
      <c r="AA1258" s="88">
        <f t="shared" si="78"/>
        <v>4.1939073350794978</v>
      </c>
      <c r="AB1258" s="90">
        <f t="shared" si="79"/>
        <v>-5.1727896811027364E-3</v>
      </c>
      <c r="AD1258" s="100"/>
      <c r="AE1258" s="96"/>
    </row>
    <row r="1259" spans="1:31" x14ac:dyDescent="0.2">
      <c r="A1259" s="2" t="s">
        <v>259</v>
      </c>
      <c r="B1259" s="9">
        <v>38266</v>
      </c>
      <c r="C1259" s="18">
        <v>10.02</v>
      </c>
      <c r="D1259" s="12">
        <v>8.02</v>
      </c>
      <c r="F1259" s="12">
        <v>1.9</v>
      </c>
      <c r="H1259" s="23">
        <f t="shared" si="76"/>
        <v>9.5499258602143453E-9</v>
      </c>
      <c r="I1259" s="32">
        <v>3.0000000000000001E-3</v>
      </c>
      <c r="J1259" s="25">
        <v>0.95</v>
      </c>
      <c r="K1259" s="29">
        <v>0.2</v>
      </c>
      <c r="L1259" s="25">
        <v>28.6</v>
      </c>
      <c r="M1259" s="29">
        <v>0.2</v>
      </c>
      <c r="N1259" s="25">
        <v>0.54</v>
      </c>
      <c r="O1259" s="25">
        <v>4.79</v>
      </c>
      <c r="P1259" s="25">
        <v>16.2</v>
      </c>
      <c r="Q1259" s="25">
        <v>0.01</v>
      </c>
      <c r="R1259" s="25">
        <v>57.5</v>
      </c>
      <c r="S1259" s="29">
        <v>0.8</v>
      </c>
      <c r="T1259" s="51">
        <v>0.23</v>
      </c>
      <c r="U1259" s="42">
        <v>0.55000000000000004</v>
      </c>
      <c r="V1259" s="42">
        <v>0.22</v>
      </c>
      <c r="W1259" s="42">
        <v>3.9414000000000003E-3</v>
      </c>
      <c r="X1259" s="42">
        <v>22</v>
      </c>
      <c r="Y1259" s="44">
        <v>4.87</v>
      </c>
      <c r="Z1259" s="87">
        <f t="shared" si="77"/>
        <v>5.4563373063978702</v>
      </c>
      <c r="AA1259" s="88">
        <f t="shared" si="78"/>
        <v>5.5129418899788609</v>
      </c>
      <c r="AB1259" s="90">
        <f t="shared" si="79"/>
        <v>-5.1602828743467326E-3</v>
      </c>
      <c r="AC1259" s="19">
        <v>5.44</v>
      </c>
      <c r="AD1259" s="99">
        <v>5.5</v>
      </c>
      <c r="AE1259" s="95">
        <v>0.1</v>
      </c>
    </row>
    <row r="1260" spans="1:31" x14ac:dyDescent="0.2">
      <c r="A1260" s="2" t="s">
        <v>238</v>
      </c>
      <c r="B1260" s="9">
        <v>42319</v>
      </c>
      <c r="C1260" s="18">
        <v>21.78</v>
      </c>
      <c r="D1260" s="12">
        <v>7.17</v>
      </c>
      <c r="F1260" s="12">
        <v>2.8</v>
      </c>
      <c r="H1260" s="23">
        <f t="shared" si="76"/>
        <v>6.7608297539197998E-8</v>
      </c>
      <c r="I1260" s="32">
        <v>0.01</v>
      </c>
      <c r="J1260" s="25">
        <v>0.33</v>
      </c>
      <c r="K1260" s="30">
        <v>6.5</v>
      </c>
      <c r="L1260" s="25">
        <v>107</v>
      </c>
      <c r="M1260" s="30">
        <v>0.2</v>
      </c>
      <c r="N1260" s="25">
        <v>3.23</v>
      </c>
      <c r="O1260" s="25">
        <v>3.23</v>
      </c>
      <c r="P1260" s="25">
        <v>12.5</v>
      </c>
      <c r="Q1260" s="25">
        <v>0.15</v>
      </c>
      <c r="R1260" s="25">
        <v>14.4</v>
      </c>
      <c r="S1260" s="31">
        <v>6.81</v>
      </c>
      <c r="T1260" s="51">
        <v>0.01</v>
      </c>
      <c r="U1260" s="42">
        <v>25.5</v>
      </c>
      <c r="V1260" s="42">
        <v>0.22</v>
      </c>
      <c r="W1260" s="42">
        <v>6.8999999999999999E-3</v>
      </c>
      <c r="X1260" s="42">
        <v>24</v>
      </c>
      <c r="Y1260" s="44">
        <v>6.08</v>
      </c>
      <c r="Z1260" s="87">
        <f t="shared" si="77"/>
        <v>7.2172455240679199</v>
      </c>
      <c r="AA1260" s="88">
        <f t="shared" si="78"/>
        <v>7.2918870618452649</v>
      </c>
      <c r="AB1260" s="90">
        <f t="shared" si="79"/>
        <v>-5.1444521121692694E-3</v>
      </c>
      <c r="AC1260" s="19">
        <v>7.27</v>
      </c>
      <c r="AD1260" s="99">
        <v>7.29</v>
      </c>
      <c r="AE1260" s="95">
        <v>0.19</v>
      </c>
    </row>
    <row r="1261" spans="1:31" x14ac:dyDescent="0.2">
      <c r="A1261" s="2" t="s">
        <v>154</v>
      </c>
      <c r="B1261" s="9">
        <v>41792</v>
      </c>
      <c r="C1261" s="19">
        <v>9.31</v>
      </c>
      <c r="D1261" s="12">
        <v>7.22</v>
      </c>
      <c r="F1261" s="12">
        <v>1.1000000000000001</v>
      </c>
      <c r="H1261" s="23">
        <f t="shared" si="76"/>
        <v>6.0255958607435649E-8</v>
      </c>
      <c r="I1261" s="32">
        <v>0.49</v>
      </c>
      <c r="J1261" s="25">
        <v>0.01</v>
      </c>
      <c r="K1261" s="29">
        <v>0.2</v>
      </c>
      <c r="L1261" s="25">
        <v>131</v>
      </c>
      <c r="M1261" s="29">
        <v>0.2</v>
      </c>
      <c r="N1261" s="25">
        <v>0.01</v>
      </c>
      <c r="O1261" s="25">
        <v>1.17</v>
      </c>
      <c r="P1261" s="25">
        <v>9.86</v>
      </c>
      <c r="Q1261" s="25">
        <v>2E-3</v>
      </c>
      <c r="R1261" s="25">
        <v>17.2</v>
      </c>
      <c r="S1261" s="29">
        <v>1.9</v>
      </c>
      <c r="T1261" s="51">
        <v>0.11</v>
      </c>
      <c r="U1261" s="42">
        <v>58.2</v>
      </c>
      <c r="V1261" s="42">
        <v>20.36</v>
      </c>
      <c r="W1261" s="42">
        <v>3.2799999999999999E-3</v>
      </c>
      <c r="X1261" s="42">
        <v>32</v>
      </c>
      <c r="Y1261" s="44">
        <v>5.82</v>
      </c>
      <c r="Z1261" s="87">
        <f t="shared" si="77"/>
        <v>8.181660930838639</v>
      </c>
      <c r="AA1261" s="88">
        <f t="shared" si="78"/>
        <v>8.2662295429933259</v>
      </c>
      <c r="AB1261" s="90">
        <f t="shared" si="79"/>
        <v>-5.1416084201942316E-3</v>
      </c>
      <c r="AC1261" s="19">
        <v>8.1300000000000008</v>
      </c>
      <c r="AD1261" s="99">
        <v>8.27</v>
      </c>
      <c r="AE1261" s="95">
        <v>1.69</v>
      </c>
    </row>
    <row r="1262" spans="1:31" x14ac:dyDescent="0.2">
      <c r="A1262" s="2" t="s">
        <v>338</v>
      </c>
      <c r="B1262" s="9">
        <v>34785</v>
      </c>
      <c r="C1262" s="18">
        <v>2.06</v>
      </c>
      <c r="D1262" s="12">
        <v>5.84</v>
      </c>
      <c r="E1262" s="16"/>
      <c r="F1262" s="12">
        <v>14</v>
      </c>
      <c r="H1262" s="23">
        <f t="shared" si="76"/>
        <v>1.445439770745926E-6</v>
      </c>
      <c r="I1262" s="28"/>
      <c r="J1262" s="25">
        <v>0.11</v>
      </c>
      <c r="K1262" s="36"/>
      <c r="L1262" s="25">
        <v>49</v>
      </c>
      <c r="M1262" s="36"/>
      <c r="N1262" s="25">
        <v>1.48</v>
      </c>
      <c r="O1262" s="25">
        <v>15</v>
      </c>
      <c r="P1262" s="25">
        <v>5.9</v>
      </c>
      <c r="Q1262" s="25">
        <v>0.11</v>
      </c>
      <c r="R1262" s="25">
        <v>20</v>
      </c>
      <c r="S1262" s="36"/>
      <c r="T1262" s="51">
        <v>0.03</v>
      </c>
      <c r="U1262" s="42">
        <v>64</v>
      </c>
      <c r="V1262" s="42">
        <v>39.22</v>
      </c>
      <c r="W1262" s="42">
        <v>0.1</v>
      </c>
      <c r="X1262" s="42">
        <v>43</v>
      </c>
      <c r="Y1262" s="44">
        <v>1.1100000000000001</v>
      </c>
      <c r="Z1262" s="87">
        <f t="shared" si="77"/>
        <v>4.2471979333524388</v>
      </c>
      <c r="AA1262" s="88">
        <f t="shared" si="78"/>
        <v>4.2910400679629062</v>
      </c>
      <c r="AB1262" s="90">
        <f t="shared" si="79"/>
        <v>-5.1347988430064072E-3</v>
      </c>
      <c r="AE1262" s="96"/>
    </row>
    <row r="1263" spans="1:31" x14ac:dyDescent="0.2">
      <c r="A1263" s="2" t="s">
        <v>330</v>
      </c>
      <c r="B1263" s="9">
        <v>34613</v>
      </c>
      <c r="C1263" s="18">
        <v>2.81</v>
      </c>
      <c r="D1263" s="12">
        <v>4.51</v>
      </c>
      <c r="F1263" s="12">
        <v>2.1</v>
      </c>
      <c r="H1263" s="23">
        <f t="shared" si="76"/>
        <v>3.090295432513586E-5</v>
      </c>
      <c r="I1263" s="28"/>
      <c r="J1263" s="25">
        <v>0.01</v>
      </c>
      <c r="K1263" s="33"/>
      <c r="L1263" s="25">
        <v>48</v>
      </c>
      <c r="M1263" s="33"/>
      <c r="N1263" s="25">
        <v>7.0000000000000007E-2</v>
      </c>
      <c r="O1263" s="25">
        <v>12</v>
      </c>
      <c r="P1263" s="25">
        <v>17</v>
      </c>
      <c r="Q1263" s="25">
        <v>0.23</v>
      </c>
      <c r="R1263" s="25">
        <v>59</v>
      </c>
      <c r="S1263" s="34"/>
      <c r="T1263" s="51">
        <v>0.01</v>
      </c>
      <c r="U1263" s="42">
        <v>40.200000000000003</v>
      </c>
      <c r="V1263" s="42">
        <v>126.6</v>
      </c>
      <c r="W1263" s="42">
        <v>3.2845000000000001E-3</v>
      </c>
      <c r="X1263" s="42">
        <v>135</v>
      </c>
      <c r="Y1263" s="44">
        <v>0.06</v>
      </c>
      <c r="Z1263" s="87">
        <f t="shared" si="77"/>
        <v>6.6785154818448262</v>
      </c>
      <c r="AA1263" s="88">
        <f t="shared" si="78"/>
        <v>6.7473930791167964</v>
      </c>
      <c r="AB1263" s="90">
        <f t="shared" si="79"/>
        <v>-5.130200087332999E-3</v>
      </c>
    </row>
    <row r="1264" spans="1:31" x14ac:dyDescent="0.2">
      <c r="A1264" s="2" t="s">
        <v>103</v>
      </c>
      <c r="B1264" s="9">
        <v>38293</v>
      </c>
      <c r="C1264" s="18">
        <v>15.67</v>
      </c>
      <c r="D1264" s="12">
        <v>7.11</v>
      </c>
      <c r="F1264" s="12">
        <v>2.6</v>
      </c>
      <c r="H1264" s="23">
        <f t="shared" si="76"/>
        <v>7.7624711662868932E-8</v>
      </c>
      <c r="I1264" s="32">
        <v>3.0000000000000001E-3</v>
      </c>
      <c r="J1264" s="25">
        <v>0.48</v>
      </c>
      <c r="K1264" s="30">
        <v>0.2</v>
      </c>
      <c r="L1264" s="25">
        <v>109</v>
      </c>
      <c r="M1264" s="30">
        <v>0.2</v>
      </c>
      <c r="N1264" s="25">
        <v>2.84</v>
      </c>
      <c r="O1264" s="25">
        <v>2.73</v>
      </c>
      <c r="P1264" s="25">
        <v>9.7100000000000009</v>
      </c>
      <c r="Q1264" s="25">
        <v>0.24</v>
      </c>
      <c r="R1264" s="25">
        <v>12</v>
      </c>
      <c r="S1264" s="31">
        <v>7.1</v>
      </c>
      <c r="T1264" s="51">
        <v>0.01</v>
      </c>
      <c r="U1264" s="42">
        <v>8.69</v>
      </c>
      <c r="V1264" s="42">
        <v>0.22</v>
      </c>
      <c r="W1264" s="42">
        <v>4.5982999999999996E-3</v>
      </c>
      <c r="X1264" s="42">
        <v>20</v>
      </c>
      <c r="Y1264" s="44">
        <v>6.29</v>
      </c>
      <c r="Z1264" s="87">
        <f t="shared" si="77"/>
        <v>6.9671951244601935</v>
      </c>
      <c r="AA1264" s="88">
        <f t="shared" si="78"/>
        <v>7.0390488868905186</v>
      </c>
      <c r="AB1264" s="90">
        <f t="shared" si="79"/>
        <v>-5.1301235628976967E-3</v>
      </c>
      <c r="AC1264" s="19">
        <v>6.86</v>
      </c>
      <c r="AD1264" s="99">
        <v>7.04</v>
      </c>
      <c r="AE1264" s="95">
        <v>0.2</v>
      </c>
    </row>
    <row r="1265" spans="1:31" x14ac:dyDescent="0.2">
      <c r="A1265" s="2" t="s">
        <v>100</v>
      </c>
      <c r="B1265" s="9">
        <v>37525</v>
      </c>
      <c r="C1265" s="18">
        <v>12.53</v>
      </c>
      <c r="D1265" s="12">
        <v>7.22</v>
      </c>
      <c r="F1265" s="12">
        <v>2.7</v>
      </c>
      <c r="H1265" s="23">
        <f t="shared" si="76"/>
        <v>6.0255958607435649E-8</v>
      </c>
      <c r="I1265" s="24">
        <v>2E-3</v>
      </c>
      <c r="J1265" s="25">
        <v>0.47</v>
      </c>
      <c r="K1265" s="33"/>
      <c r="L1265" s="25">
        <v>107</v>
      </c>
      <c r="M1265" s="33"/>
      <c r="N1265" s="25">
        <v>2.35</v>
      </c>
      <c r="O1265" s="25">
        <v>3.86</v>
      </c>
      <c r="P1265" s="25">
        <v>13.4</v>
      </c>
      <c r="Q1265" s="25">
        <v>0.24</v>
      </c>
      <c r="R1265" s="25">
        <v>26.8</v>
      </c>
      <c r="S1265" s="34"/>
      <c r="T1265" s="51">
        <v>0.04</v>
      </c>
      <c r="U1265" s="42">
        <v>8.83</v>
      </c>
      <c r="V1265" s="42">
        <v>0.22</v>
      </c>
      <c r="W1265" s="42">
        <v>3.9414000000000003E-3</v>
      </c>
      <c r="X1265" s="42">
        <v>35</v>
      </c>
      <c r="Y1265" s="44">
        <v>6.73</v>
      </c>
      <c r="Z1265" s="87">
        <f t="shared" si="77"/>
        <v>7.8254181436037484</v>
      </c>
      <c r="AA1265" s="88">
        <f t="shared" si="78"/>
        <v>7.9060279862833447</v>
      </c>
      <c r="AB1265" s="90">
        <f t="shared" si="79"/>
        <v>-5.1241215851383906E-3</v>
      </c>
      <c r="AD1265" s="100"/>
      <c r="AE1265" s="96"/>
    </row>
    <row r="1266" spans="1:31" x14ac:dyDescent="0.2">
      <c r="A1266" s="2" t="s">
        <v>292</v>
      </c>
      <c r="B1266" s="9">
        <v>41970</v>
      </c>
      <c r="C1266" s="18">
        <v>2.89</v>
      </c>
      <c r="D1266" s="12">
        <v>5.0599999999999996</v>
      </c>
      <c r="F1266" s="12">
        <v>4.0999999999999996</v>
      </c>
      <c r="H1266" s="23">
        <f t="shared" si="76"/>
        <v>8.7096358995608107E-6</v>
      </c>
      <c r="J1266" s="25">
        <v>0.01</v>
      </c>
      <c r="K1266" s="29">
        <v>0.2</v>
      </c>
      <c r="L1266" s="27">
        <v>72.3</v>
      </c>
      <c r="M1266" s="29">
        <v>0.6</v>
      </c>
      <c r="N1266" s="27">
        <v>0.02</v>
      </c>
      <c r="O1266" s="27">
        <v>23.1</v>
      </c>
      <c r="P1266" s="27">
        <v>10.1</v>
      </c>
      <c r="Q1266" s="27">
        <v>0.24</v>
      </c>
      <c r="R1266" s="27">
        <v>16.100000000000001</v>
      </c>
      <c r="S1266" s="29">
        <v>28</v>
      </c>
      <c r="T1266" s="51">
        <v>0.01</v>
      </c>
      <c r="U1266" s="42">
        <v>86.4</v>
      </c>
      <c r="V1266" s="42">
        <v>182.38</v>
      </c>
      <c r="W1266" s="42">
        <v>8.2100000000000003E-3</v>
      </c>
      <c r="X1266" s="42">
        <v>29</v>
      </c>
      <c r="Y1266" s="44">
        <v>0.24</v>
      </c>
      <c r="Z1266" s="87">
        <f t="shared" si="77"/>
        <v>5.7398327954270112</v>
      </c>
      <c r="AA1266" s="88">
        <f t="shared" si="78"/>
        <v>5.7988493236637266</v>
      </c>
      <c r="AB1266" s="90">
        <f t="shared" si="79"/>
        <v>-5.1146680034691878E-3</v>
      </c>
      <c r="AC1266" s="19">
        <v>5.81</v>
      </c>
      <c r="AD1266" s="13">
        <v>5.8</v>
      </c>
      <c r="AE1266" s="94">
        <v>0.08</v>
      </c>
    </row>
    <row r="1267" spans="1:31" x14ac:dyDescent="0.2">
      <c r="A1267" s="2" t="s">
        <v>103</v>
      </c>
      <c r="B1267" s="9">
        <v>32167</v>
      </c>
      <c r="C1267" s="18">
        <v>15.13</v>
      </c>
      <c r="D1267" s="12">
        <v>7.2</v>
      </c>
      <c r="F1267" s="12">
        <v>4</v>
      </c>
      <c r="H1267" s="23">
        <f t="shared" si="76"/>
        <v>6.3095734448019177E-8</v>
      </c>
      <c r="I1267" s="32">
        <v>0.13</v>
      </c>
      <c r="J1267" s="25">
        <v>0.48</v>
      </c>
      <c r="K1267" s="30">
        <v>0.1</v>
      </c>
      <c r="L1267" s="25">
        <v>102</v>
      </c>
      <c r="M1267" s="30">
        <v>0.1</v>
      </c>
      <c r="N1267" s="25">
        <v>2.6</v>
      </c>
      <c r="O1267" s="25">
        <v>2.7</v>
      </c>
      <c r="P1267" s="25">
        <v>11</v>
      </c>
      <c r="Q1267" s="25">
        <v>0.21</v>
      </c>
      <c r="R1267" s="25">
        <v>14</v>
      </c>
      <c r="S1267" s="31">
        <v>2.5</v>
      </c>
      <c r="T1267" s="51">
        <v>1.53</v>
      </c>
      <c r="U1267" s="42">
        <v>3.7</v>
      </c>
      <c r="V1267" s="42">
        <v>1.1000000000000001</v>
      </c>
      <c r="W1267" s="42">
        <v>1.64</v>
      </c>
      <c r="X1267" s="42">
        <v>19.7</v>
      </c>
      <c r="Y1267" s="44">
        <v>6.15</v>
      </c>
      <c r="Z1267" s="87">
        <f t="shared" si="77"/>
        <v>6.8146849812619061</v>
      </c>
      <c r="AA1267" s="88">
        <f t="shared" si="78"/>
        <v>6.8844645998022198</v>
      </c>
      <c r="AB1267" s="90">
        <f t="shared" si="79"/>
        <v>-5.0937190025844882E-3</v>
      </c>
    </row>
    <row r="1268" spans="1:31" x14ac:dyDescent="0.2">
      <c r="A1268" s="2" t="s">
        <v>234</v>
      </c>
      <c r="B1268" s="9">
        <v>38846</v>
      </c>
      <c r="C1268" s="20"/>
      <c r="D1268" s="12">
        <v>7.45</v>
      </c>
      <c r="F1268" s="12">
        <v>1.5</v>
      </c>
      <c r="H1268" s="23">
        <f t="shared" si="76"/>
        <v>3.5481338923357426E-8</v>
      </c>
      <c r="I1268" s="32">
        <v>0.2</v>
      </c>
      <c r="J1268" s="25">
        <v>0.09</v>
      </c>
      <c r="K1268" s="29">
        <v>5</v>
      </c>
      <c r="L1268" s="25">
        <v>95.02</v>
      </c>
      <c r="M1268" s="29">
        <v>5</v>
      </c>
      <c r="N1268" s="25">
        <v>0.42</v>
      </c>
      <c r="O1268" s="25">
        <v>1.1200000000000001</v>
      </c>
      <c r="P1268" s="25">
        <v>6.82</v>
      </c>
      <c r="Q1268" s="25">
        <v>0.22</v>
      </c>
      <c r="R1268" s="25">
        <v>18.899999999999999</v>
      </c>
      <c r="S1268" s="29">
        <v>10</v>
      </c>
      <c r="T1268" s="51">
        <v>0.12</v>
      </c>
      <c r="U1268" s="42">
        <v>103</v>
      </c>
      <c r="V1268" s="42">
        <v>0.48</v>
      </c>
      <c r="W1268" s="42">
        <v>0.02</v>
      </c>
      <c r="X1268" s="42">
        <v>33</v>
      </c>
      <c r="Y1268" s="44">
        <v>3.18</v>
      </c>
      <c r="Z1268" s="87">
        <f t="shared" si="77"/>
        <v>6.2036317580173197</v>
      </c>
      <c r="AA1268" s="88">
        <f t="shared" si="78"/>
        <v>6.2671257675575367</v>
      </c>
      <c r="AB1268" s="90">
        <f t="shared" si="79"/>
        <v>-5.091431647997675E-3</v>
      </c>
      <c r="AC1268" s="19">
        <v>6.18</v>
      </c>
      <c r="AD1268" s="13">
        <v>6.26</v>
      </c>
      <c r="AE1268" s="94">
        <v>-1.33</v>
      </c>
    </row>
    <row r="1269" spans="1:31" x14ac:dyDescent="0.2">
      <c r="A1269" s="2" t="s">
        <v>327</v>
      </c>
      <c r="B1269" s="9">
        <v>40339</v>
      </c>
      <c r="C1269" s="18">
        <v>3.8</v>
      </c>
      <c r="D1269" s="12">
        <v>6.28</v>
      </c>
      <c r="F1269" s="12">
        <v>0.78</v>
      </c>
      <c r="H1269" s="23">
        <f t="shared" si="76"/>
        <v>5.2480746024977148E-7</v>
      </c>
      <c r="I1269" s="28"/>
      <c r="J1269" s="25">
        <v>0.01</v>
      </c>
      <c r="K1269" s="29">
        <v>0.2</v>
      </c>
      <c r="L1269" s="25">
        <v>48.3</v>
      </c>
      <c r="M1269" s="29">
        <v>0.6</v>
      </c>
      <c r="N1269" s="25">
        <v>8.9999999999999993E-3</v>
      </c>
      <c r="O1269" s="25">
        <v>1.84</v>
      </c>
      <c r="P1269" s="25">
        <v>7.5</v>
      </c>
      <c r="Q1269" s="25">
        <v>4.0000000000000001E-3</v>
      </c>
      <c r="R1269" s="25">
        <v>15.2</v>
      </c>
      <c r="S1269" s="29">
        <v>221</v>
      </c>
      <c r="T1269" s="51">
        <v>0.06</v>
      </c>
      <c r="U1269" s="42">
        <v>26.6</v>
      </c>
      <c r="V1269" s="42">
        <v>73.040000000000006</v>
      </c>
      <c r="W1269" s="42">
        <v>3.2799999999999999E-3</v>
      </c>
      <c r="X1269" s="42">
        <v>33</v>
      </c>
      <c r="Y1269" s="44">
        <v>1.1100000000000001</v>
      </c>
      <c r="Z1269" s="87">
        <f t="shared" si="77"/>
        <v>3.7364495034487244</v>
      </c>
      <c r="AA1269" s="88">
        <f t="shared" si="78"/>
        <v>3.7746826125367496</v>
      </c>
      <c r="AB1269" s="90">
        <f t="shared" si="79"/>
        <v>-5.0901925964870328E-3</v>
      </c>
      <c r="AC1269" s="19">
        <v>3.74</v>
      </c>
      <c r="AD1269" s="13">
        <v>3.77</v>
      </c>
      <c r="AE1269" s="94">
        <v>0.92</v>
      </c>
    </row>
    <row r="1270" spans="1:31" x14ac:dyDescent="0.2">
      <c r="A1270" s="2" t="s">
        <v>83</v>
      </c>
      <c r="B1270" s="9">
        <v>38849</v>
      </c>
      <c r="C1270" s="20"/>
      <c r="D1270" s="12">
        <v>7.58</v>
      </c>
      <c r="F1270" s="12">
        <v>1.5</v>
      </c>
      <c r="H1270" s="23">
        <f t="shared" si="76"/>
        <v>2.6302679918953758E-8</v>
      </c>
      <c r="I1270" s="28"/>
      <c r="J1270" s="25">
        <v>0.02</v>
      </c>
      <c r="K1270" s="29">
        <v>5</v>
      </c>
      <c r="L1270" s="25">
        <v>93.57</v>
      </c>
      <c r="M1270" s="29">
        <v>5</v>
      </c>
      <c r="N1270" s="25">
        <v>1.04</v>
      </c>
      <c r="O1270" s="25">
        <v>1.28</v>
      </c>
      <c r="P1270" s="25">
        <v>4.13</v>
      </c>
      <c r="Q1270" s="25">
        <v>0.27</v>
      </c>
      <c r="R1270" s="25">
        <v>20.9</v>
      </c>
      <c r="S1270" s="29">
        <v>10</v>
      </c>
      <c r="T1270" s="51">
        <v>0.12</v>
      </c>
      <c r="U1270" s="42">
        <v>85</v>
      </c>
      <c r="V1270" s="42">
        <v>1.81</v>
      </c>
      <c r="W1270" s="42">
        <v>0.02</v>
      </c>
      <c r="X1270" s="42">
        <v>35</v>
      </c>
      <c r="Y1270" s="44">
        <v>3.27</v>
      </c>
      <c r="Z1270" s="87">
        <f t="shared" si="77"/>
        <v>5.9989496836352902</v>
      </c>
      <c r="AA1270" s="88">
        <f t="shared" si="78"/>
        <v>6.0602681081462499</v>
      </c>
      <c r="AB1270" s="90">
        <f t="shared" si="79"/>
        <v>-5.0847762740257275E-3</v>
      </c>
      <c r="AC1270" s="19">
        <v>6</v>
      </c>
      <c r="AD1270" s="13">
        <v>6.06</v>
      </c>
      <c r="AE1270" s="94">
        <v>-0.95</v>
      </c>
    </row>
    <row r="1271" spans="1:31" x14ac:dyDescent="0.2">
      <c r="A1271" s="2" t="s">
        <v>365</v>
      </c>
      <c r="B1271" s="9">
        <v>37949</v>
      </c>
      <c r="C1271" s="18">
        <v>2.52</v>
      </c>
      <c r="D1271" s="12">
        <v>5.0199999999999996</v>
      </c>
      <c r="F1271" s="12">
        <v>11</v>
      </c>
      <c r="H1271" s="23">
        <f t="shared" si="76"/>
        <v>9.5499258602143587E-6</v>
      </c>
      <c r="I1271" s="32">
        <v>0.36</v>
      </c>
      <c r="J1271" s="25">
        <v>0.01</v>
      </c>
      <c r="K1271" s="29">
        <v>0.2</v>
      </c>
      <c r="L1271" s="25">
        <v>35.700000000000003</v>
      </c>
      <c r="M1271" s="29">
        <v>1.3</v>
      </c>
      <c r="N1271" s="25">
        <v>0.04</v>
      </c>
      <c r="O1271" s="25">
        <v>13</v>
      </c>
      <c r="P1271" s="25">
        <v>3.71</v>
      </c>
      <c r="Q1271" s="25">
        <v>0.06</v>
      </c>
      <c r="R1271" s="25">
        <v>9.1</v>
      </c>
      <c r="S1271" s="29">
        <v>3</v>
      </c>
      <c r="T1271" s="51">
        <v>0.01</v>
      </c>
      <c r="U1271" s="42">
        <v>18.3</v>
      </c>
      <c r="V1271" s="42">
        <v>103.63</v>
      </c>
      <c r="W1271" s="42">
        <v>0.02</v>
      </c>
      <c r="X1271" s="42">
        <v>25</v>
      </c>
      <c r="Y1271" s="44">
        <v>0.13</v>
      </c>
      <c r="Z1271" s="87">
        <f t="shared" si="77"/>
        <v>2.8591777694203353</v>
      </c>
      <c r="AA1271" s="88">
        <f t="shared" si="78"/>
        <v>2.8883931102767786</v>
      </c>
      <c r="AB1271" s="90">
        <f t="shared" si="79"/>
        <v>-5.0830762191457959E-3</v>
      </c>
    </row>
    <row r="1272" spans="1:31" x14ac:dyDescent="0.2">
      <c r="A1272" s="2" t="s">
        <v>363</v>
      </c>
      <c r="B1272" s="9">
        <v>40106</v>
      </c>
      <c r="C1272" s="20"/>
      <c r="D1272" s="12">
        <v>5.3</v>
      </c>
      <c r="F1272" s="12">
        <v>1.8</v>
      </c>
      <c r="H1272" s="23">
        <f t="shared" si="76"/>
        <v>5.011872336272719E-6</v>
      </c>
      <c r="I1272" s="32">
        <v>0.17</v>
      </c>
      <c r="J1272" s="25">
        <v>0.02</v>
      </c>
      <c r="K1272" s="36"/>
      <c r="L1272" s="25">
        <v>16.5</v>
      </c>
      <c r="M1272" s="36"/>
      <c r="N1272" s="25">
        <v>0.02</v>
      </c>
      <c r="O1272" s="25">
        <v>8.6</v>
      </c>
      <c r="P1272" s="25">
        <v>2.9</v>
      </c>
      <c r="Q1272" s="25">
        <v>0.43</v>
      </c>
      <c r="R1272" s="25">
        <v>31.5</v>
      </c>
      <c r="S1272" s="36"/>
      <c r="T1272" s="51">
        <v>0.1</v>
      </c>
      <c r="U1272" s="42">
        <v>31.1</v>
      </c>
      <c r="V1272" s="42">
        <v>23.3</v>
      </c>
      <c r="W1272" s="42">
        <v>7.0000000000000007E-2</v>
      </c>
      <c r="X1272" s="42">
        <v>49.2</v>
      </c>
      <c r="Y1272" s="44">
        <v>0.3</v>
      </c>
      <c r="Z1272" s="87">
        <f t="shared" si="77"/>
        <v>2.688436684772765</v>
      </c>
      <c r="AA1272" s="88">
        <f t="shared" si="78"/>
        <v>2.7158018944659341</v>
      </c>
      <c r="AB1272" s="90">
        <f t="shared" si="79"/>
        <v>-5.0636568485886687E-3</v>
      </c>
      <c r="AC1272" s="19">
        <v>2.7</v>
      </c>
      <c r="AD1272" s="13">
        <v>2.7</v>
      </c>
      <c r="AE1272" s="94">
        <v>-0.06</v>
      </c>
    </row>
    <row r="1273" spans="1:31" x14ac:dyDescent="0.2">
      <c r="A1273" s="2" t="s">
        <v>419</v>
      </c>
      <c r="B1273" s="9">
        <v>41612</v>
      </c>
      <c r="C1273" s="18">
        <v>12.85</v>
      </c>
      <c r="D1273" s="12">
        <v>5.33</v>
      </c>
      <c r="F1273" s="12">
        <v>1.3</v>
      </c>
      <c r="H1273" s="23">
        <f t="shared" si="76"/>
        <v>4.6773514128719787E-6</v>
      </c>
      <c r="I1273" s="32">
        <v>0.12</v>
      </c>
      <c r="J1273" s="25">
        <v>0.02</v>
      </c>
      <c r="K1273" s="29">
        <v>0.2</v>
      </c>
      <c r="L1273" s="25">
        <v>30.1</v>
      </c>
      <c r="M1273" s="29">
        <v>0.2</v>
      </c>
      <c r="N1273" s="25">
        <v>0.05</v>
      </c>
      <c r="O1273" s="25">
        <v>9.1199999999999992</v>
      </c>
      <c r="P1273" s="25">
        <v>5.53</v>
      </c>
      <c r="Q1273" s="25">
        <v>0.05</v>
      </c>
      <c r="R1273" s="25">
        <v>12.4</v>
      </c>
      <c r="S1273" s="29">
        <v>22</v>
      </c>
      <c r="T1273" s="51">
        <v>0.01</v>
      </c>
      <c r="U1273" s="42">
        <v>27.5</v>
      </c>
      <c r="V1273" s="42">
        <v>84.55</v>
      </c>
      <c r="W1273" s="42">
        <v>0.01</v>
      </c>
      <c r="X1273" s="42">
        <v>23</v>
      </c>
      <c r="Y1273" s="44">
        <v>0.19</v>
      </c>
      <c r="Z1273" s="87">
        <f t="shared" si="77"/>
        <v>2.747635522413554</v>
      </c>
      <c r="AA1273" s="88">
        <f t="shared" si="78"/>
        <v>2.7755433056209147</v>
      </c>
      <c r="AB1273" s="90">
        <f t="shared" si="79"/>
        <v>-5.0528480203658691E-3</v>
      </c>
      <c r="AC1273" s="19">
        <v>2.75</v>
      </c>
      <c r="AD1273" s="13">
        <v>2.78</v>
      </c>
      <c r="AE1273" s="94">
        <v>0.97</v>
      </c>
    </row>
    <row r="1274" spans="1:31" x14ac:dyDescent="0.2">
      <c r="A1274" s="2" t="s">
        <v>277</v>
      </c>
      <c r="B1274" s="9">
        <v>40329</v>
      </c>
      <c r="C1274" s="18">
        <v>3.15</v>
      </c>
      <c r="D1274" s="12">
        <v>7.23</v>
      </c>
      <c r="F1274" s="12">
        <v>2.2999999999999998</v>
      </c>
      <c r="H1274" s="23">
        <f t="shared" si="76"/>
        <v>5.8884365535558776E-8</v>
      </c>
      <c r="I1274" s="32">
        <v>7.0000000000000001E-3</v>
      </c>
      <c r="J1274" s="25">
        <v>0.01</v>
      </c>
      <c r="K1274" s="29">
        <v>0.3</v>
      </c>
      <c r="L1274" s="25">
        <v>119</v>
      </c>
      <c r="M1274" s="29">
        <v>0.5</v>
      </c>
      <c r="N1274" s="25">
        <v>7.0000000000000001E-3</v>
      </c>
      <c r="O1274" s="25">
        <v>7.9</v>
      </c>
      <c r="P1274" s="25">
        <v>6.36</v>
      </c>
      <c r="Q1274" s="35"/>
      <c r="R1274" s="25">
        <v>9.3800000000000008</v>
      </c>
      <c r="S1274" s="29">
        <v>0.5</v>
      </c>
      <c r="T1274" s="51">
        <v>0.06</v>
      </c>
      <c r="U1274" s="42">
        <v>60.2</v>
      </c>
      <c r="V1274" s="42">
        <v>104.91</v>
      </c>
      <c r="W1274" s="42">
        <v>3.2799999999999999E-3</v>
      </c>
      <c r="X1274" s="42">
        <v>35</v>
      </c>
      <c r="Y1274" s="44">
        <v>3.21</v>
      </c>
      <c r="Z1274" s="87">
        <f t="shared" si="77"/>
        <v>7.0729993727102132</v>
      </c>
      <c r="AA1274" s="88">
        <f t="shared" si="78"/>
        <v>7.1446223152639554</v>
      </c>
      <c r="AB1274" s="90">
        <f t="shared" si="79"/>
        <v>-5.0376176920169267E-3</v>
      </c>
      <c r="AC1274" s="19">
        <v>7.07</v>
      </c>
      <c r="AD1274" s="13">
        <v>7.14</v>
      </c>
      <c r="AE1274" s="94">
        <v>1.02</v>
      </c>
    </row>
    <row r="1275" spans="1:31" x14ac:dyDescent="0.2">
      <c r="A1275" s="2" t="s">
        <v>306</v>
      </c>
      <c r="B1275" s="9">
        <v>39239</v>
      </c>
      <c r="C1275" s="18">
        <v>2.76</v>
      </c>
      <c r="D1275" s="12">
        <v>6.83</v>
      </c>
      <c r="F1275" s="12">
        <v>2.9</v>
      </c>
      <c r="H1275" s="23">
        <f t="shared" si="76"/>
        <v>1.479108388168204E-7</v>
      </c>
      <c r="I1275" s="28"/>
      <c r="J1275" s="25">
        <v>0.13</v>
      </c>
      <c r="K1275" s="36"/>
      <c r="L1275" s="25">
        <v>85.1</v>
      </c>
      <c r="M1275" s="36"/>
      <c r="N1275" s="25">
        <v>0.53</v>
      </c>
      <c r="O1275" s="25">
        <v>4.1500000000000004</v>
      </c>
      <c r="P1275" s="25">
        <v>4.59</v>
      </c>
      <c r="Q1275" s="25">
        <v>0.15</v>
      </c>
      <c r="R1275" s="25">
        <v>25.1</v>
      </c>
      <c r="S1275" s="36"/>
      <c r="T1275" s="51">
        <v>0.15</v>
      </c>
      <c r="U1275" s="42">
        <v>29.7</v>
      </c>
      <c r="V1275" s="42">
        <v>3.44</v>
      </c>
      <c r="W1275" s="42">
        <v>5.2599999999999999E-3</v>
      </c>
      <c r="X1275" s="42">
        <v>59</v>
      </c>
      <c r="Y1275" s="44">
        <v>3.57</v>
      </c>
      <c r="Z1275" s="87">
        <f t="shared" si="77"/>
        <v>5.8537087870608477</v>
      </c>
      <c r="AA1275" s="88">
        <f t="shared" si="78"/>
        <v>5.912951652022036</v>
      </c>
      <c r="AB1275" s="90">
        <f t="shared" si="79"/>
        <v>-5.0348070523403114E-3</v>
      </c>
    </row>
    <row r="1276" spans="1:31" x14ac:dyDescent="0.2">
      <c r="A1276" s="2" t="s">
        <v>320</v>
      </c>
      <c r="B1276" s="9">
        <v>41024</v>
      </c>
      <c r="C1276" s="18">
        <v>3.17</v>
      </c>
      <c r="D1276" s="12">
        <v>6.71</v>
      </c>
      <c r="F1276" s="12">
        <v>5.0999999999999996</v>
      </c>
      <c r="H1276" s="23">
        <f t="shared" si="76"/>
        <v>1.9498445997580421E-7</v>
      </c>
      <c r="I1276" s="32">
        <v>3.0000000000000001E-3</v>
      </c>
      <c r="J1276" s="25">
        <v>0.08</v>
      </c>
      <c r="K1276" s="29">
        <v>2.5</v>
      </c>
      <c r="L1276" s="25">
        <v>73.400000000000006</v>
      </c>
      <c r="M1276" s="29">
        <v>0.6</v>
      </c>
      <c r="N1276" s="25">
        <v>1.77</v>
      </c>
      <c r="O1276" s="25">
        <v>15.7</v>
      </c>
      <c r="P1276" s="25">
        <v>5.93</v>
      </c>
      <c r="Q1276" s="25">
        <v>0.26</v>
      </c>
      <c r="R1276" s="25">
        <v>12.6</v>
      </c>
      <c r="S1276" s="29">
        <v>2.1</v>
      </c>
      <c r="T1276" s="51">
        <v>0.3</v>
      </c>
      <c r="U1276" s="42">
        <v>112</v>
      </c>
      <c r="V1276" s="42">
        <v>2.33</v>
      </c>
      <c r="W1276" s="42">
        <v>0.01</v>
      </c>
      <c r="X1276" s="42">
        <v>44</v>
      </c>
      <c r="Y1276" s="44">
        <v>1.61</v>
      </c>
      <c r="Z1276" s="87">
        <f t="shared" si="77"/>
        <v>5.177765784554099</v>
      </c>
      <c r="AA1276" s="88">
        <f t="shared" si="78"/>
        <v>5.2300926647253814</v>
      </c>
      <c r="AB1276" s="90">
        <f t="shared" si="79"/>
        <v>-5.0276318059364949E-3</v>
      </c>
      <c r="AC1276" s="19">
        <v>5.21</v>
      </c>
      <c r="AD1276" s="13">
        <v>5.23</v>
      </c>
      <c r="AE1276" s="94">
        <v>0.33</v>
      </c>
    </row>
    <row r="1277" spans="1:31" x14ac:dyDescent="0.2">
      <c r="A1277" s="2" t="s">
        <v>192</v>
      </c>
      <c r="B1277" s="9">
        <v>40129</v>
      </c>
      <c r="C1277" s="20"/>
      <c r="D1277" s="12">
        <v>7.48</v>
      </c>
      <c r="F1277" s="12">
        <v>2.1</v>
      </c>
      <c r="H1277" s="23">
        <f t="shared" si="76"/>
        <v>3.3113112148259005E-8</v>
      </c>
      <c r="I1277" s="28"/>
      <c r="J1277" s="25">
        <v>0.56999999999999995</v>
      </c>
      <c r="L1277" s="25">
        <v>26.5</v>
      </c>
      <c r="N1277" s="25">
        <v>0.15</v>
      </c>
      <c r="O1277" s="25">
        <v>3.82</v>
      </c>
      <c r="P1277" s="25">
        <v>10.7</v>
      </c>
      <c r="Q1277" s="25">
        <v>0.02</v>
      </c>
      <c r="R1277" s="25">
        <v>37.6</v>
      </c>
      <c r="T1277" s="51">
        <v>0.57999999999999996</v>
      </c>
      <c r="U1277" s="42">
        <v>3.38</v>
      </c>
      <c r="V1277" s="42">
        <v>0.22</v>
      </c>
      <c r="W1277" s="42">
        <v>3.2799999999999999E-3</v>
      </c>
      <c r="X1277" s="42">
        <v>16</v>
      </c>
      <c r="Y1277" s="44">
        <v>3.47</v>
      </c>
      <c r="Z1277" s="87">
        <f t="shared" si="77"/>
        <v>3.9736096641118541</v>
      </c>
      <c r="AA1277" s="88">
        <f t="shared" si="78"/>
        <v>4.0136465406453432</v>
      </c>
      <c r="AB1277" s="90">
        <f t="shared" si="79"/>
        <v>-5.0125945014313153E-3</v>
      </c>
      <c r="AD1277" s="100"/>
      <c r="AE1277" s="95">
        <v>0.03</v>
      </c>
    </row>
    <row r="1278" spans="1:31" x14ac:dyDescent="0.2">
      <c r="A1278" s="2" t="s">
        <v>90</v>
      </c>
      <c r="B1278" s="9">
        <v>42326</v>
      </c>
      <c r="C1278" s="20"/>
      <c r="D1278" s="12">
        <v>8.1300000000000008</v>
      </c>
      <c r="F1278" s="12">
        <v>3.4</v>
      </c>
      <c r="H1278" s="23">
        <f t="shared" si="76"/>
        <v>7.4131024130091451E-9</v>
      </c>
      <c r="I1278" s="32">
        <v>0.56999999999999995</v>
      </c>
      <c r="J1278" s="25">
        <v>0.3</v>
      </c>
      <c r="K1278" s="36"/>
      <c r="L1278" s="25">
        <v>16</v>
      </c>
      <c r="M1278" s="36"/>
      <c r="N1278" s="25">
        <v>1.05</v>
      </c>
      <c r="O1278" s="25">
        <v>2.8</v>
      </c>
      <c r="P1278" s="25">
        <v>3.3</v>
      </c>
      <c r="Q1278" s="25">
        <v>0.11</v>
      </c>
      <c r="R1278" s="25">
        <v>91</v>
      </c>
      <c r="S1278" s="36"/>
      <c r="T1278" s="51">
        <v>9.5</v>
      </c>
      <c r="U1278" s="42">
        <v>5.8</v>
      </c>
      <c r="V1278" s="42">
        <v>1.01</v>
      </c>
      <c r="W1278" s="42">
        <v>0.03</v>
      </c>
      <c r="X1278" s="42">
        <v>6.6</v>
      </c>
      <c r="Y1278" s="44">
        <v>4.6500000000000004</v>
      </c>
      <c r="Z1278" s="87">
        <f t="shared" si="77"/>
        <v>5.2214024140788853</v>
      </c>
      <c r="AA1278" s="88">
        <f t="shared" si="78"/>
        <v>5.2739602682466069</v>
      </c>
      <c r="AB1278" s="90">
        <f t="shared" si="79"/>
        <v>-5.0077215774763694E-3</v>
      </c>
      <c r="AC1278" s="19">
        <v>5.16</v>
      </c>
      <c r="AD1278" s="13">
        <v>5.13</v>
      </c>
      <c r="AE1278" s="94">
        <v>0.57999999999999996</v>
      </c>
    </row>
    <row r="1279" spans="1:31" x14ac:dyDescent="0.2">
      <c r="A1279" s="2" t="s">
        <v>356</v>
      </c>
      <c r="B1279" s="9">
        <v>40339</v>
      </c>
      <c r="C1279" s="18">
        <v>2.6</v>
      </c>
      <c r="D1279" s="12">
        <v>5.76</v>
      </c>
      <c r="F1279" s="12">
        <v>1.5</v>
      </c>
      <c r="H1279" s="23">
        <f t="shared" si="76"/>
        <v>1.7378008287493753E-6</v>
      </c>
      <c r="I1279" s="32">
        <v>0.2</v>
      </c>
      <c r="J1279" s="25">
        <v>0.01</v>
      </c>
      <c r="K1279" s="29">
        <v>0.2</v>
      </c>
      <c r="L1279" s="25">
        <v>45.1</v>
      </c>
      <c r="M1279" s="29">
        <v>0.6</v>
      </c>
      <c r="N1279" s="25">
        <v>0.11</v>
      </c>
      <c r="O1279" s="25">
        <v>12.2</v>
      </c>
      <c r="P1279" s="25">
        <v>6.77</v>
      </c>
      <c r="Q1279" s="25">
        <v>0.01</v>
      </c>
      <c r="R1279" s="25">
        <v>17.600000000000001</v>
      </c>
      <c r="S1279" s="29">
        <v>4.3</v>
      </c>
      <c r="T1279" s="51">
        <v>0.05</v>
      </c>
      <c r="U1279" s="42">
        <v>42.3</v>
      </c>
      <c r="V1279" s="42">
        <v>60.64</v>
      </c>
      <c r="W1279" s="42">
        <v>3.2799999999999999E-3</v>
      </c>
      <c r="X1279" s="42">
        <v>44</v>
      </c>
      <c r="Y1279" s="44">
        <v>0.85</v>
      </c>
      <c r="Z1279" s="87">
        <f t="shared" si="77"/>
        <v>3.9121412857411895</v>
      </c>
      <c r="AA1279" s="88">
        <f t="shared" si="78"/>
        <v>3.9515079239757509</v>
      </c>
      <c r="AB1279" s="90">
        <f t="shared" si="79"/>
        <v>-5.0061539095509165E-3</v>
      </c>
      <c r="AC1279" s="19">
        <v>3.93</v>
      </c>
      <c r="AD1279" s="99">
        <v>3.95</v>
      </c>
      <c r="AE1279" s="95">
        <v>0.66</v>
      </c>
    </row>
    <row r="1280" spans="1:31" x14ac:dyDescent="0.2">
      <c r="A1280" s="2" t="s">
        <v>212</v>
      </c>
      <c r="B1280" s="9">
        <v>39925</v>
      </c>
      <c r="C1280" s="18">
        <v>6.96</v>
      </c>
      <c r="D1280" s="12">
        <v>7.06</v>
      </c>
      <c r="F1280" s="12">
        <v>2</v>
      </c>
      <c r="H1280" s="23">
        <f t="shared" si="76"/>
        <v>8.7096358995608061E-8</v>
      </c>
      <c r="I1280" s="32">
        <v>0.16</v>
      </c>
      <c r="J1280" s="25">
        <v>0.03</v>
      </c>
      <c r="K1280" s="29">
        <v>0.2</v>
      </c>
      <c r="L1280" s="25">
        <v>158</v>
      </c>
      <c r="M1280" s="29">
        <v>0.4</v>
      </c>
      <c r="N1280" s="25">
        <v>0.05</v>
      </c>
      <c r="O1280" s="25">
        <v>1.32</v>
      </c>
      <c r="P1280" s="25">
        <v>15</v>
      </c>
      <c r="Q1280" s="25">
        <v>8.0000000000000002E-3</v>
      </c>
      <c r="R1280" s="25">
        <v>11.4</v>
      </c>
      <c r="S1280" s="29">
        <v>0.5</v>
      </c>
      <c r="T1280" s="51">
        <v>0.04</v>
      </c>
      <c r="U1280" s="42">
        <v>113</v>
      </c>
      <c r="V1280" s="42">
        <v>4.55</v>
      </c>
      <c r="W1280" s="42">
        <v>0.01</v>
      </c>
      <c r="X1280" s="42">
        <v>34</v>
      </c>
      <c r="Y1280" s="44">
        <v>6.38</v>
      </c>
      <c r="Z1280" s="87">
        <f t="shared" si="77"/>
        <v>9.6694584010187192</v>
      </c>
      <c r="AA1280" s="88">
        <f t="shared" si="78"/>
        <v>9.7664167027268611</v>
      </c>
      <c r="AB1280" s="90">
        <f t="shared" si="79"/>
        <v>-4.9886254768871513E-3</v>
      </c>
      <c r="AE1280" s="94">
        <v>1.18</v>
      </c>
    </row>
    <row r="1281" spans="1:31" x14ac:dyDescent="0.2">
      <c r="A1281" s="2" t="s">
        <v>341</v>
      </c>
      <c r="B1281" s="9">
        <v>41102</v>
      </c>
      <c r="C1281" s="18">
        <v>2.87</v>
      </c>
      <c r="D1281" s="12">
        <v>7.35</v>
      </c>
      <c r="F1281" s="12">
        <v>2</v>
      </c>
      <c r="H1281" s="23">
        <f t="shared" si="76"/>
        <v>4.466835921509628E-8</v>
      </c>
      <c r="I1281" s="32">
        <v>1.89</v>
      </c>
      <c r="J1281" s="25">
        <v>0.01</v>
      </c>
      <c r="K1281" s="29">
        <v>0.2</v>
      </c>
      <c r="L1281" s="25">
        <v>77.2</v>
      </c>
      <c r="M1281" s="29">
        <v>0.2</v>
      </c>
      <c r="N1281" s="25">
        <v>8.9999999999999993E-3</v>
      </c>
      <c r="O1281" s="25">
        <v>18.600000000000001</v>
      </c>
      <c r="P1281" s="25">
        <v>2.91</v>
      </c>
      <c r="Q1281" s="25">
        <v>1.05</v>
      </c>
      <c r="R1281" s="25">
        <v>5.19</v>
      </c>
      <c r="S1281" s="29">
        <v>0.6</v>
      </c>
      <c r="T1281" s="51">
        <v>0.02</v>
      </c>
      <c r="U1281" s="42">
        <v>11.3</v>
      </c>
      <c r="V1281" s="42">
        <v>138.11000000000001</v>
      </c>
      <c r="W1281" s="42">
        <v>0.11</v>
      </c>
      <c r="X1281" s="42">
        <v>13</v>
      </c>
      <c r="Y1281" s="44">
        <v>2.2599999999999998</v>
      </c>
      <c r="Z1281" s="87">
        <f t="shared" si="77"/>
        <v>5.0424137908988982</v>
      </c>
      <c r="AA1281" s="88">
        <f t="shared" si="78"/>
        <v>5.0925625429632912</v>
      </c>
      <c r="AB1281" s="90">
        <f t="shared" si="79"/>
        <v>-4.9480877322663278E-3</v>
      </c>
      <c r="AC1281" s="19">
        <v>4.83</v>
      </c>
      <c r="AD1281" s="99">
        <v>5.09</v>
      </c>
      <c r="AE1281" s="95">
        <v>5.24</v>
      </c>
    </row>
    <row r="1282" spans="1:31" x14ac:dyDescent="0.2">
      <c r="A1282" s="2" t="s">
        <v>293</v>
      </c>
      <c r="B1282" s="9">
        <v>38692</v>
      </c>
      <c r="C1282" s="18">
        <v>5.43</v>
      </c>
      <c r="D1282" s="12">
        <v>5.6</v>
      </c>
      <c r="F1282" s="12">
        <v>7</v>
      </c>
      <c r="H1282" s="23">
        <f t="shared" si="76"/>
        <v>2.5118864315095806E-6</v>
      </c>
      <c r="I1282" s="32">
        <v>7.0000000000000001E-3</v>
      </c>
      <c r="J1282" s="25">
        <v>0.05</v>
      </c>
      <c r="K1282" s="29">
        <v>1</v>
      </c>
      <c r="L1282" s="25">
        <v>13</v>
      </c>
      <c r="M1282" s="29">
        <v>1</v>
      </c>
      <c r="N1282" s="25">
        <v>0.03</v>
      </c>
      <c r="O1282" s="25">
        <v>7.7</v>
      </c>
      <c r="P1282" s="25">
        <v>3</v>
      </c>
      <c r="Q1282" s="25">
        <v>0.06</v>
      </c>
      <c r="R1282" s="25">
        <v>20</v>
      </c>
      <c r="S1282" s="29">
        <v>5</v>
      </c>
      <c r="T1282" s="51">
        <v>0.03</v>
      </c>
      <c r="U1282" s="42">
        <v>15</v>
      </c>
      <c r="V1282" s="42">
        <v>34.520000000000003</v>
      </c>
      <c r="W1282" s="42">
        <v>0.03</v>
      </c>
      <c r="X1282" s="42">
        <v>29</v>
      </c>
      <c r="Y1282" s="44">
        <v>0.3</v>
      </c>
      <c r="Z1282" s="87">
        <f t="shared" si="77"/>
        <v>1.9692061574198472</v>
      </c>
      <c r="AA1282" s="88">
        <f t="shared" si="78"/>
        <v>1.9886999332077751</v>
      </c>
      <c r="AB1282" s="90">
        <f t="shared" si="79"/>
        <v>-4.9252749665004477E-3</v>
      </c>
      <c r="AC1282" s="19">
        <v>1.97</v>
      </c>
      <c r="AD1282" s="99">
        <v>-1.99</v>
      </c>
      <c r="AE1282" s="95">
        <v>-1</v>
      </c>
    </row>
    <row r="1283" spans="1:31" x14ac:dyDescent="0.2">
      <c r="A1283" s="2" t="s">
        <v>103</v>
      </c>
      <c r="B1283" s="9">
        <v>39007</v>
      </c>
      <c r="C1283" s="18">
        <v>15.62</v>
      </c>
      <c r="D1283" s="12">
        <v>7.04</v>
      </c>
      <c r="F1283" s="12">
        <v>2.6</v>
      </c>
      <c r="H1283" s="23">
        <f t="shared" si="76"/>
        <v>9.120108393559095E-8</v>
      </c>
      <c r="I1283" s="28"/>
      <c r="J1283" s="25">
        <v>0.46</v>
      </c>
      <c r="K1283" s="33"/>
      <c r="L1283" s="25">
        <v>106</v>
      </c>
      <c r="M1283" s="33"/>
      <c r="N1283" s="25">
        <v>2.4</v>
      </c>
      <c r="O1283" s="25">
        <v>3.13</v>
      </c>
      <c r="P1283" s="25">
        <v>10.4</v>
      </c>
      <c r="Q1283" s="25">
        <v>0.23</v>
      </c>
      <c r="R1283" s="25">
        <v>14.2</v>
      </c>
      <c r="S1283" s="34"/>
      <c r="T1283" s="51">
        <v>0.02</v>
      </c>
      <c r="U1283" s="42">
        <v>7.83</v>
      </c>
      <c r="V1283" s="42">
        <v>0.22</v>
      </c>
      <c r="W1283" s="42">
        <v>6.8974500000000003E-3</v>
      </c>
      <c r="X1283" s="42">
        <v>20</v>
      </c>
      <c r="Y1283" s="44">
        <v>6.3</v>
      </c>
      <c r="Z1283" s="87">
        <f t="shared" si="77"/>
        <v>6.9626200451837645</v>
      </c>
      <c r="AA1283" s="88">
        <f t="shared" si="78"/>
        <v>7.031511145690815</v>
      </c>
      <c r="AB1283" s="90">
        <f t="shared" si="79"/>
        <v>-4.9228565580386749E-3</v>
      </c>
      <c r="AC1283" s="19">
        <v>6.86</v>
      </c>
      <c r="AD1283" s="99">
        <v>7.02</v>
      </c>
      <c r="AE1283" s="95">
        <v>-2.27</v>
      </c>
    </row>
    <row r="1284" spans="1:31" x14ac:dyDescent="0.2">
      <c r="A1284" s="2" t="s">
        <v>298</v>
      </c>
      <c r="B1284" s="9">
        <v>42431</v>
      </c>
      <c r="C1284" s="18">
        <v>16.75</v>
      </c>
      <c r="D1284" s="13">
        <v>7.28</v>
      </c>
      <c r="E1284" s="13">
        <v>21.9</v>
      </c>
      <c r="F1284" s="15"/>
      <c r="G1284" s="13">
        <v>30</v>
      </c>
      <c r="H1284" s="23">
        <f t="shared" ref="H1284:H1347" si="80">10^-(D1284)</f>
        <v>5.2480746024977185E-8</v>
      </c>
      <c r="I1284" s="32">
        <v>0.01</v>
      </c>
      <c r="J1284" s="25">
        <v>0.05</v>
      </c>
      <c r="K1284" s="29">
        <v>0.5</v>
      </c>
      <c r="L1284" s="25">
        <v>148</v>
      </c>
      <c r="M1284" s="29">
        <v>1</v>
      </c>
      <c r="N1284" s="25">
        <v>0.01</v>
      </c>
      <c r="O1284" s="25">
        <v>1</v>
      </c>
      <c r="P1284" s="25">
        <v>8</v>
      </c>
      <c r="Q1284" s="25">
        <v>5.0000000000000001E-3</v>
      </c>
      <c r="R1284" s="25">
        <v>20</v>
      </c>
      <c r="S1284" s="29">
        <v>20</v>
      </c>
      <c r="T1284" s="51">
        <v>0.14000000000000001</v>
      </c>
      <c r="U1284" s="42">
        <v>93</v>
      </c>
      <c r="V1284" s="42">
        <v>60</v>
      </c>
      <c r="W1284" s="42">
        <v>0.01</v>
      </c>
      <c r="X1284" s="42">
        <v>54</v>
      </c>
      <c r="Y1284" s="44">
        <v>4.5999999999999996</v>
      </c>
      <c r="Z1284" s="87">
        <f t="shared" ref="Z1284:Z1347" si="81">(H1284/H$3)+(I1284/I$3*3)+(J1284/J$3)+(L1284/L$3*2)+(N1284/N$3*2)+(O1284/O$3)+(P1284/P$3*2)+(Q1284/Q$3*2)+(R1284/R$3)</f>
        <v>8.9433436900413703</v>
      </c>
      <c r="AA1284" s="88">
        <f t="shared" ref="AA1284:AA1347" si="82">(T1284/T$3*3)+(U1284/U$3*2)+(V1284/V$3)+(W1284/W$3)+(X1284/X$3)+Y1284</f>
        <v>9.031742259339703</v>
      </c>
      <c r="AB1284" s="90">
        <f t="shared" ref="AB1284:AB1347" si="83">(Z1284-AA1284)/(Z1284+AA1284)</f>
        <v>-4.9178384763927342E-3</v>
      </c>
      <c r="AC1284" s="19">
        <v>8.94</v>
      </c>
      <c r="AD1284" s="13">
        <v>9.02</v>
      </c>
      <c r="AE1284" s="96"/>
    </row>
    <row r="1285" spans="1:31" x14ac:dyDescent="0.2">
      <c r="A1285" s="2" t="s">
        <v>101</v>
      </c>
      <c r="B1285" s="9">
        <v>37193</v>
      </c>
      <c r="C1285" s="18">
        <v>21.76</v>
      </c>
      <c r="D1285" s="12">
        <v>7.08</v>
      </c>
      <c r="F1285" s="12">
        <v>1.9</v>
      </c>
      <c r="H1285" s="23">
        <f t="shared" si="80"/>
        <v>8.3176377110266823E-8</v>
      </c>
      <c r="I1285" s="32">
        <v>6.0000000000000001E-3</v>
      </c>
      <c r="J1285" s="25">
        <v>0.3</v>
      </c>
      <c r="K1285" s="30">
        <v>0.2</v>
      </c>
      <c r="L1285" s="25">
        <v>102</v>
      </c>
      <c r="M1285" s="30">
        <v>0.2</v>
      </c>
      <c r="N1285" s="25">
        <v>1.93</v>
      </c>
      <c r="O1285" s="25">
        <v>2.29</v>
      </c>
      <c r="P1285" s="25">
        <v>9.1300000000000008</v>
      </c>
      <c r="Q1285" s="25">
        <v>0.18</v>
      </c>
      <c r="R1285" s="25">
        <v>17.399999999999999</v>
      </c>
      <c r="S1285" s="31">
        <v>1</v>
      </c>
      <c r="T1285" s="51">
        <v>0.01</v>
      </c>
      <c r="U1285" s="42">
        <v>9.06</v>
      </c>
      <c r="V1285" s="42">
        <v>0.22</v>
      </c>
      <c r="W1285" s="42">
        <v>3.2845000000000001E-3</v>
      </c>
      <c r="X1285" s="42">
        <v>26</v>
      </c>
      <c r="Y1285" s="44">
        <v>5.89</v>
      </c>
      <c r="Z1285" s="87">
        <f t="shared" si="81"/>
        <v>6.7493703715808113</v>
      </c>
      <c r="AA1285" s="88">
        <f t="shared" si="82"/>
        <v>6.8159755110551385</v>
      </c>
      <c r="AB1285" s="90">
        <f t="shared" si="83"/>
        <v>-4.9099477485188055E-3</v>
      </c>
    </row>
    <row r="1286" spans="1:31" x14ac:dyDescent="0.2">
      <c r="A1286" s="2" t="s">
        <v>258</v>
      </c>
      <c r="B1286" s="9">
        <v>38834</v>
      </c>
      <c r="C1286" s="20"/>
      <c r="D1286" s="12">
        <v>7.16</v>
      </c>
      <c r="F1286" s="12">
        <v>13.8</v>
      </c>
      <c r="H1286" s="23">
        <f t="shared" si="80"/>
        <v>6.9183097091893466E-8</v>
      </c>
      <c r="I1286" s="32">
        <v>4.0000000000000001E-3</v>
      </c>
      <c r="J1286" s="25">
        <v>0.02</v>
      </c>
      <c r="K1286" s="30">
        <v>5</v>
      </c>
      <c r="L1286" s="25">
        <v>142.21</v>
      </c>
      <c r="M1286" s="30">
        <v>5</v>
      </c>
      <c r="N1286" s="25">
        <v>0.04</v>
      </c>
      <c r="O1286" s="25">
        <v>1.04</v>
      </c>
      <c r="P1286" s="25">
        <v>11.75</v>
      </c>
      <c r="Q1286" s="25">
        <v>0.01</v>
      </c>
      <c r="R1286" s="25">
        <v>14</v>
      </c>
      <c r="S1286" s="31">
        <v>10</v>
      </c>
      <c r="T1286" s="51">
        <v>0.06</v>
      </c>
      <c r="U1286" s="42">
        <v>62</v>
      </c>
      <c r="V1286" s="42">
        <v>56.75</v>
      </c>
      <c r="W1286" s="42">
        <v>0.02</v>
      </c>
      <c r="X1286" s="42">
        <v>40</v>
      </c>
      <c r="Y1286" s="44">
        <v>5.45</v>
      </c>
      <c r="Z1286" s="87">
        <f t="shared" si="81"/>
        <v>8.7018990426488649</v>
      </c>
      <c r="AA1286" s="88">
        <f t="shared" si="82"/>
        <v>8.7867279997043646</v>
      </c>
      <c r="AB1286" s="90">
        <f t="shared" si="83"/>
        <v>-4.8505212473263001E-3</v>
      </c>
      <c r="AC1286" s="19">
        <v>8.6999999999999993</v>
      </c>
      <c r="AD1286" s="13">
        <v>8.77</v>
      </c>
      <c r="AE1286" s="94">
        <v>-0.73</v>
      </c>
    </row>
    <row r="1287" spans="1:31" x14ac:dyDescent="0.2">
      <c r="A1287" s="2" t="s">
        <v>86</v>
      </c>
      <c r="B1287" s="9">
        <v>41780</v>
      </c>
      <c r="C1287" s="19">
        <v>3</v>
      </c>
      <c r="D1287" s="12">
        <v>6.22</v>
      </c>
      <c r="F1287" s="12">
        <v>2.2000000000000002</v>
      </c>
      <c r="H1287" s="23">
        <f t="shared" si="80"/>
        <v>6.0255958607435721E-7</v>
      </c>
      <c r="I1287" s="24">
        <v>0.02</v>
      </c>
      <c r="J1287" s="25">
        <v>0.01</v>
      </c>
      <c r="K1287" s="33"/>
      <c r="L1287" s="25">
        <v>83</v>
      </c>
      <c r="M1287" s="30">
        <v>0.9</v>
      </c>
      <c r="N1287" s="25">
        <v>0.13</v>
      </c>
      <c r="O1287" s="25">
        <v>20.5</v>
      </c>
      <c r="P1287" s="25">
        <v>10.3</v>
      </c>
      <c r="Q1287" s="25">
        <v>0.01</v>
      </c>
      <c r="R1287" s="25">
        <v>16.600000000000001</v>
      </c>
      <c r="S1287" s="34"/>
      <c r="T1287" s="51">
        <v>0.14000000000000001</v>
      </c>
      <c r="U1287" s="42">
        <v>43.4</v>
      </c>
      <c r="V1287" s="42">
        <v>165.56</v>
      </c>
      <c r="W1287" s="42">
        <v>3.2799999999999999E-3</v>
      </c>
      <c r="X1287" s="42">
        <v>36</v>
      </c>
      <c r="Y1287" s="44">
        <v>1.71</v>
      </c>
      <c r="Z1287" s="87">
        <f t="shared" si="81"/>
        <v>6.243253602727532</v>
      </c>
      <c r="AA1287" s="88">
        <f t="shared" si="82"/>
        <v>6.3038390026313627</v>
      </c>
      <c r="AB1287" s="90">
        <f t="shared" si="83"/>
        <v>-4.8286405312697248E-3</v>
      </c>
      <c r="AC1287" s="19">
        <v>6.25</v>
      </c>
      <c r="AD1287" s="99">
        <v>6.3</v>
      </c>
      <c r="AE1287" s="95">
        <v>0.89</v>
      </c>
    </row>
    <row r="1288" spans="1:31" x14ac:dyDescent="0.2">
      <c r="A1288" s="2" t="s">
        <v>181</v>
      </c>
      <c r="B1288" s="9">
        <v>36822</v>
      </c>
      <c r="C1288" s="18">
        <v>18.920000000000002</v>
      </c>
      <c r="D1288" s="12">
        <v>7.49</v>
      </c>
      <c r="F1288" s="12">
        <v>1</v>
      </c>
      <c r="H1288" s="23">
        <f t="shared" si="80"/>
        <v>3.2359365692962729E-8</v>
      </c>
      <c r="J1288" s="25">
        <v>0.09</v>
      </c>
      <c r="K1288" s="33"/>
      <c r="L1288" s="25">
        <v>53.1</v>
      </c>
      <c r="M1288" s="33"/>
      <c r="N1288" s="35"/>
      <c r="O1288" s="25">
        <v>1.02</v>
      </c>
      <c r="P1288" s="25">
        <v>2.76</v>
      </c>
      <c r="Q1288" s="35"/>
      <c r="R1288" s="25">
        <v>5.9</v>
      </c>
      <c r="S1288" s="34"/>
      <c r="T1288" s="51">
        <v>0.04</v>
      </c>
      <c r="U1288" s="42">
        <v>20</v>
      </c>
      <c r="V1288" s="42">
        <v>0.22</v>
      </c>
      <c r="W1288" s="42">
        <v>3.2845000000000001E-3</v>
      </c>
      <c r="X1288" s="42">
        <v>9</v>
      </c>
      <c r="Y1288" s="44">
        <v>2.52</v>
      </c>
      <c r="Z1288" s="87">
        <f t="shared" si="81"/>
        <v>3.1644879571142384</v>
      </c>
      <c r="AA1288" s="88">
        <f t="shared" si="82"/>
        <v>3.1951251171769552</v>
      </c>
      <c r="AB1288" s="90">
        <f t="shared" si="83"/>
        <v>-4.8174566132911361E-3</v>
      </c>
      <c r="AD1288" s="100"/>
      <c r="AE1288" s="96"/>
    </row>
    <row r="1289" spans="1:31" x14ac:dyDescent="0.2">
      <c r="A1289" s="2" t="s">
        <v>317</v>
      </c>
      <c r="B1289" s="9">
        <v>39966</v>
      </c>
      <c r="C1289" s="18">
        <v>5.81</v>
      </c>
      <c r="D1289" s="12">
        <v>7.39</v>
      </c>
      <c r="F1289" s="12">
        <v>1.3</v>
      </c>
      <c r="H1289" s="23">
        <f t="shared" si="80"/>
        <v>4.0738027780411254E-8</v>
      </c>
      <c r="J1289" s="25">
        <v>0.01</v>
      </c>
      <c r="K1289" s="33"/>
      <c r="L1289" s="25">
        <v>97.6</v>
      </c>
      <c r="M1289" s="33"/>
      <c r="N1289" s="25">
        <v>0.01</v>
      </c>
      <c r="O1289" s="25">
        <v>1.1499999999999999</v>
      </c>
      <c r="P1289" s="25">
        <v>4.0599999999999996</v>
      </c>
      <c r="Q1289" s="25">
        <v>7.0000000000000007E-2</v>
      </c>
      <c r="R1289" s="25">
        <v>25.5</v>
      </c>
      <c r="S1289" s="34"/>
      <c r="T1289" s="51">
        <v>0.12</v>
      </c>
      <c r="U1289" s="42">
        <v>69.7</v>
      </c>
      <c r="V1289" s="42">
        <v>36.43</v>
      </c>
      <c r="W1289" s="42">
        <v>0.19</v>
      </c>
      <c r="X1289" s="42">
        <v>44</v>
      </c>
      <c r="Y1289" s="44">
        <v>3.12</v>
      </c>
      <c r="Z1289" s="87">
        <f t="shared" si="81"/>
        <v>6.3463300042245381</v>
      </c>
      <c r="AA1289" s="88">
        <f t="shared" si="82"/>
        <v>6.4077118120163004</v>
      </c>
      <c r="AB1289" s="90">
        <f t="shared" si="83"/>
        <v>-4.8127337730380845E-3</v>
      </c>
      <c r="AD1289" s="100"/>
      <c r="AE1289" s="95">
        <v>0.89</v>
      </c>
    </row>
    <row r="1290" spans="1:31" x14ac:dyDescent="0.2">
      <c r="A1290" s="2" t="s">
        <v>296</v>
      </c>
      <c r="B1290" s="9">
        <v>38104</v>
      </c>
      <c r="C1290" s="18">
        <v>2.0299999999999998</v>
      </c>
      <c r="D1290" s="12">
        <v>6.65</v>
      </c>
      <c r="E1290" s="16"/>
      <c r="F1290" s="12">
        <v>5.7</v>
      </c>
      <c r="H1290" s="23">
        <f t="shared" si="80"/>
        <v>2.2387211385683346E-7</v>
      </c>
      <c r="I1290" s="32">
        <v>2E-3</v>
      </c>
      <c r="J1290" s="25">
        <v>0.01</v>
      </c>
      <c r="K1290" s="29">
        <v>0.2</v>
      </c>
      <c r="L1290" s="25">
        <v>74.2</v>
      </c>
      <c r="M1290" s="29">
        <v>0.4</v>
      </c>
      <c r="N1290" s="25">
        <v>0.03</v>
      </c>
      <c r="O1290" s="25">
        <v>22.1</v>
      </c>
      <c r="P1290" s="25">
        <v>8.49</v>
      </c>
      <c r="Q1290" s="25">
        <v>8.0000000000000002E-3</v>
      </c>
      <c r="R1290" s="25">
        <v>20.3</v>
      </c>
      <c r="S1290" s="29">
        <v>14</v>
      </c>
      <c r="T1290" s="51">
        <v>0.04</v>
      </c>
      <c r="U1290" s="42">
        <v>33.6</v>
      </c>
      <c r="V1290" s="42">
        <v>157.59</v>
      </c>
      <c r="W1290" s="42">
        <v>0.03</v>
      </c>
      <c r="X1290" s="42">
        <v>42</v>
      </c>
      <c r="Y1290" s="44">
        <v>1.48</v>
      </c>
      <c r="Z1290" s="87">
        <f t="shared" si="81"/>
        <v>5.8514264991109677</v>
      </c>
      <c r="AA1290" s="88">
        <f t="shared" si="82"/>
        <v>5.9079471574712468</v>
      </c>
      <c r="AB1290" s="90">
        <f t="shared" si="83"/>
        <v>-4.8064344250717895E-3</v>
      </c>
    </row>
    <row r="1291" spans="1:31" x14ac:dyDescent="0.2">
      <c r="A1291" s="2" t="s">
        <v>90</v>
      </c>
      <c r="B1291" s="9">
        <v>34962</v>
      </c>
      <c r="C1291" s="18">
        <v>25.32</v>
      </c>
      <c r="D1291" s="12">
        <v>7.8</v>
      </c>
      <c r="F1291" s="12">
        <v>37</v>
      </c>
      <c r="H1291" s="23">
        <f t="shared" si="80"/>
        <v>1.5848931924611133E-8</v>
      </c>
      <c r="I1291" s="32">
        <v>0.7</v>
      </c>
      <c r="J1291" s="25">
        <v>0.28000000000000003</v>
      </c>
      <c r="K1291" s="30">
        <v>8.1</v>
      </c>
      <c r="L1291" s="25">
        <v>24</v>
      </c>
      <c r="M1291" s="30">
        <v>2</v>
      </c>
      <c r="N1291" s="25">
        <v>1.6</v>
      </c>
      <c r="O1291" s="25">
        <v>2.2000000000000002</v>
      </c>
      <c r="P1291" s="25">
        <v>5</v>
      </c>
      <c r="Q1291" s="25">
        <v>7.0000000000000007E-2</v>
      </c>
      <c r="R1291" s="25">
        <v>52</v>
      </c>
      <c r="S1291" s="31">
        <v>5</v>
      </c>
      <c r="T1291" s="51">
        <v>5.99</v>
      </c>
      <c r="U1291" s="45"/>
      <c r="V1291" s="45"/>
      <c r="W1291" s="42">
        <v>0.21</v>
      </c>
      <c r="X1291" s="42">
        <v>8</v>
      </c>
      <c r="Y1291" s="44">
        <v>3.7</v>
      </c>
      <c r="Z1291" s="87">
        <f t="shared" si="81"/>
        <v>4.0803126761105553</v>
      </c>
      <c r="AA1291" s="88">
        <f t="shared" si="82"/>
        <v>4.1194528227564016</v>
      </c>
      <c r="AB1291" s="90">
        <f t="shared" si="83"/>
        <v>-4.7733251214628876E-3</v>
      </c>
      <c r="AD1291" s="100"/>
      <c r="AE1291" s="96"/>
    </row>
    <row r="1292" spans="1:31" x14ac:dyDescent="0.2">
      <c r="A1292" s="2" t="s">
        <v>370</v>
      </c>
      <c r="B1292" s="9">
        <v>40336</v>
      </c>
      <c r="C1292" s="19">
        <v>1.5</v>
      </c>
      <c r="D1292" s="12">
        <v>5.58</v>
      </c>
      <c r="F1292" s="12">
        <v>13</v>
      </c>
      <c r="H1292" s="23">
        <f t="shared" si="80"/>
        <v>2.630267991895377E-6</v>
      </c>
      <c r="I1292" s="24">
        <v>0.16</v>
      </c>
      <c r="J1292" s="25">
        <v>0.01</v>
      </c>
      <c r="K1292" s="36"/>
      <c r="L1292" s="25">
        <v>37.6</v>
      </c>
      <c r="M1292" s="36"/>
      <c r="N1292" s="25">
        <v>0.06</v>
      </c>
      <c r="O1292" s="25">
        <v>16.8</v>
      </c>
      <c r="P1292" s="25">
        <v>10.8</v>
      </c>
      <c r="Q1292" s="25">
        <v>0.15</v>
      </c>
      <c r="R1292" s="25">
        <v>17.600000000000001</v>
      </c>
      <c r="S1292" s="36"/>
      <c r="T1292" s="51">
        <v>0.01</v>
      </c>
      <c r="U1292" s="42">
        <v>44.2</v>
      </c>
      <c r="V1292" s="42">
        <v>99.16</v>
      </c>
      <c r="W1292" s="42">
        <v>0.11</v>
      </c>
      <c r="X1292" s="42">
        <v>38</v>
      </c>
      <c r="Y1292" s="44">
        <v>0.43</v>
      </c>
      <c r="Z1292" s="87">
        <f t="shared" si="81"/>
        <v>3.985946761678659</v>
      </c>
      <c r="AA1292" s="88">
        <f t="shared" si="82"/>
        <v>4.0241567128951274</v>
      </c>
      <c r="AB1292" s="90">
        <f t="shared" si="83"/>
        <v>-4.7702194282205016E-3</v>
      </c>
      <c r="AC1292" s="19">
        <v>4.03</v>
      </c>
      <c r="AD1292" s="99">
        <v>4.0199999999999996</v>
      </c>
      <c r="AE1292" s="95">
        <v>0.08</v>
      </c>
    </row>
    <row r="1293" spans="1:31" x14ac:dyDescent="0.2">
      <c r="A1293" s="2" t="s">
        <v>215</v>
      </c>
      <c r="B1293" s="9">
        <v>36461</v>
      </c>
      <c r="C1293" s="18">
        <v>24.49</v>
      </c>
      <c r="D1293" s="12">
        <v>7.54</v>
      </c>
      <c r="F1293" s="12">
        <v>22</v>
      </c>
      <c r="H1293" s="23">
        <f t="shared" si="80"/>
        <v>2.8840315031265985E-8</v>
      </c>
      <c r="I1293" s="28"/>
      <c r="J1293" s="25">
        <v>0.05</v>
      </c>
      <c r="K1293" s="30">
        <v>2.8</v>
      </c>
      <c r="L1293" s="25">
        <v>78.599999999999994</v>
      </c>
      <c r="M1293" s="30">
        <v>5</v>
      </c>
      <c r="N1293" s="25">
        <v>0.64</v>
      </c>
      <c r="O1293" s="25">
        <v>1.95</v>
      </c>
      <c r="P1293" s="25">
        <v>6.48</v>
      </c>
      <c r="Q1293" s="25">
        <v>0.46</v>
      </c>
      <c r="R1293" s="25">
        <v>46.7</v>
      </c>
      <c r="S1293" s="31">
        <v>10</v>
      </c>
      <c r="T1293" s="51">
        <v>0.21</v>
      </c>
      <c r="U1293" s="42">
        <v>25</v>
      </c>
      <c r="V1293" s="42">
        <v>84.99</v>
      </c>
      <c r="W1293" s="42">
        <v>0.13</v>
      </c>
      <c r="X1293" s="42">
        <v>44</v>
      </c>
      <c r="Y1293" s="43">
        <v>3.5</v>
      </c>
      <c r="Z1293" s="87">
        <f t="shared" si="81"/>
        <v>6.5789015995852562</v>
      </c>
      <c r="AA1293" s="88">
        <f t="shared" si="82"/>
        <v>6.6419048153837741</v>
      </c>
      <c r="AB1293" s="90">
        <f t="shared" si="83"/>
        <v>-4.7654593691942694E-3</v>
      </c>
    </row>
    <row r="1294" spans="1:31" x14ac:dyDescent="0.2">
      <c r="A1294" s="2" t="s">
        <v>369</v>
      </c>
      <c r="B1294" s="9">
        <v>40339</v>
      </c>
      <c r="C1294" s="18">
        <v>1.73</v>
      </c>
      <c r="D1294" s="12">
        <v>5.09</v>
      </c>
      <c r="E1294" s="16"/>
      <c r="F1294" s="12">
        <v>4.0999999999999996</v>
      </c>
      <c r="H1294" s="23">
        <f t="shared" si="80"/>
        <v>8.128305161640983E-6</v>
      </c>
      <c r="J1294" s="25">
        <v>0.01</v>
      </c>
      <c r="K1294" s="33"/>
      <c r="L1294" s="25">
        <v>19.899999999999999</v>
      </c>
      <c r="M1294" s="33"/>
      <c r="N1294" s="27">
        <v>0.05</v>
      </c>
      <c r="O1294" s="25">
        <v>22.5</v>
      </c>
      <c r="P1294" s="25">
        <v>3.82</v>
      </c>
      <c r="Q1294" s="25">
        <v>7.0000000000000007E-2</v>
      </c>
      <c r="R1294" s="25">
        <v>13.3</v>
      </c>
      <c r="S1294" s="34"/>
      <c r="T1294" s="51">
        <v>0.02</v>
      </c>
      <c r="U1294" s="42">
        <v>24.7</v>
      </c>
      <c r="V1294" s="42">
        <v>50.46</v>
      </c>
      <c r="W1294" s="42">
        <v>7.2300000000000003E-3</v>
      </c>
      <c r="X1294" s="42">
        <v>33</v>
      </c>
      <c r="Y1294" s="44">
        <v>0.23</v>
      </c>
      <c r="Z1294" s="87">
        <f t="shared" si="81"/>
        <v>2.4661503290090883</v>
      </c>
      <c r="AA1294" s="88">
        <f t="shared" si="82"/>
        <v>2.4897568852855581</v>
      </c>
      <c r="AB1294" s="90">
        <f t="shared" si="83"/>
        <v>-4.7633168370020858E-3</v>
      </c>
      <c r="AC1294" s="19">
        <v>2.5</v>
      </c>
      <c r="AD1294" s="13">
        <v>2.4900000000000002</v>
      </c>
      <c r="AE1294" s="94">
        <v>0.28999999999999998</v>
      </c>
    </row>
    <row r="1295" spans="1:31" x14ac:dyDescent="0.2">
      <c r="A1295" s="2" t="s">
        <v>201</v>
      </c>
      <c r="B1295" s="9">
        <v>38686</v>
      </c>
      <c r="C1295" s="18">
        <v>3.23</v>
      </c>
      <c r="D1295" s="12">
        <v>6.3</v>
      </c>
      <c r="F1295" s="12">
        <v>8</v>
      </c>
      <c r="H1295" s="23">
        <f t="shared" si="80"/>
        <v>5.0118723362727218E-7</v>
      </c>
      <c r="I1295" s="32">
        <v>0.02</v>
      </c>
      <c r="J1295" s="25">
        <v>0.85</v>
      </c>
      <c r="K1295" s="29">
        <v>1</v>
      </c>
      <c r="L1295" s="25">
        <v>20</v>
      </c>
      <c r="M1295" s="29">
        <v>1</v>
      </c>
      <c r="N1295" s="25">
        <v>3.08</v>
      </c>
      <c r="O1295" s="25">
        <v>7.1</v>
      </c>
      <c r="P1295" s="25">
        <v>4.7</v>
      </c>
      <c r="Q1295" s="25">
        <v>0.28999999999999998</v>
      </c>
      <c r="R1295" s="25">
        <v>8.6999999999999993</v>
      </c>
      <c r="S1295" s="29">
        <v>5</v>
      </c>
      <c r="T1295" s="51">
        <v>1.25</v>
      </c>
      <c r="U1295" s="42">
        <v>19</v>
      </c>
      <c r="V1295" s="42">
        <v>0.44</v>
      </c>
      <c r="W1295" s="42">
        <v>0.03</v>
      </c>
      <c r="X1295" s="42">
        <v>21</v>
      </c>
      <c r="Y1295" s="44">
        <v>1.1000000000000001</v>
      </c>
      <c r="Z1295" s="87">
        <f t="shared" si="81"/>
        <v>2.1149862218747537</v>
      </c>
      <c r="AA1295" s="88">
        <f t="shared" si="82"/>
        <v>2.1351636557228493</v>
      </c>
      <c r="AB1295" s="90">
        <f t="shared" si="83"/>
        <v>-4.7474640728436745E-3</v>
      </c>
      <c r="AC1295" s="19">
        <v>2.12</v>
      </c>
      <c r="AD1295" s="99">
        <v>-2.11</v>
      </c>
      <c r="AE1295" s="95">
        <v>0.1</v>
      </c>
    </row>
    <row r="1296" spans="1:31" x14ac:dyDescent="0.2">
      <c r="A1296" s="2" t="s">
        <v>232</v>
      </c>
      <c r="B1296" s="9">
        <v>39191</v>
      </c>
      <c r="C1296" s="18">
        <v>2.15</v>
      </c>
      <c r="D1296" s="12">
        <v>7.14</v>
      </c>
      <c r="F1296" s="12">
        <v>1.8</v>
      </c>
      <c r="H1296" s="23">
        <f t="shared" si="80"/>
        <v>7.2443596007499061E-8</v>
      </c>
      <c r="I1296" s="28"/>
      <c r="J1296" s="25">
        <v>0.02</v>
      </c>
      <c r="K1296" s="36"/>
      <c r="L1296" s="25">
        <v>164</v>
      </c>
      <c r="M1296" s="36"/>
      <c r="N1296" s="27">
        <v>2.2000000000000002</v>
      </c>
      <c r="O1296" s="25">
        <v>10.4</v>
      </c>
      <c r="P1296" s="25">
        <v>9.9600000000000009</v>
      </c>
      <c r="Q1296" s="25">
        <v>0.3</v>
      </c>
      <c r="R1296" s="25">
        <v>19.8</v>
      </c>
      <c r="S1296" s="36"/>
      <c r="T1296" s="51">
        <v>0.02</v>
      </c>
      <c r="U1296" s="42">
        <v>123</v>
      </c>
      <c r="V1296" s="42">
        <v>0.22</v>
      </c>
      <c r="W1296" s="42">
        <v>3.6099999999999999E-3</v>
      </c>
      <c r="X1296" s="42">
        <v>43</v>
      </c>
      <c r="Y1296" s="44">
        <v>6.54</v>
      </c>
      <c r="Z1296" s="87">
        <f t="shared" si="81"/>
        <v>10.221091927926807</v>
      </c>
      <c r="AA1296" s="88">
        <f t="shared" si="82"/>
        <v>10.31786753824526</v>
      </c>
      <c r="AB1296" s="90">
        <f t="shared" si="83"/>
        <v>-4.7118068701505261E-3</v>
      </c>
      <c r="AD1296" s="100"/>
      <c r="AE1296" s="96"/>
    </row>
    <row r="1297" spans="1:31" x14ac:dyDescent="0.2">
      <c r="A1297" s="2" t="s">
        <v>277</v>
      </c>
      <c r="B1297" s="9">
        <v>38271</v>
      </c>
      <c r="C1297" s="18">
        <v>3.83</v>
      </c>
      <c r="D1297" s="12">
        <v>7.17</v>
      </c>
      <c r="F1297" s="12">
        <v>2.1</v>
      </c>
      <c r="H1297" s="23">
        <f t="shared" si="80"/>
        <v>6.7608297539197998E-8</v>
      </c>
      <c r="I1297" s="28"/>
      <c r="J1297" s="25">
        <v>0.01</v>
      </c>
      <c r="K1297" s="30">
        <v>0.4</v>
      </c>
      <c r="L1297" s="25">
        <v>104</v>
      </c>
      <c r="M1297" s="30">
        <v>0.4</v>
      </c>
      <c r="N1297" s="27">
        <v>0.02</v>
      </c>
      <c r="O1297" s="25">
        <v>6.85</v>
      </c>
      <c r="P1297" s="25">
        <v>4.87</v>
      </c>
      <c r="Q1297" s="25">
        <v>2.3999999999999998E-3</v>
      </c>
      <c r="R1297" s="25">
        <v>8.8699999999999992</v>
      </c>
      <c r="S1297" s="31">
        <v>2.1</v>
      </c>
      <c r="T1297" s="51">
        <v>0.06</v>
      </c>
      <c r="U1297" s="42">
        <v>27</v>
      </c>
      <c r="V1297" s="42">
        <v>133.68</v>
      </c>
      <c r="W1297" s="42">
        <v>3.2845000000000001E-3</v>
      </c>
      <c r="X1297" s="42">
        <v>22</v>
      </c>
      <c r="Y1297" s="44">
        <v>2.87</v>
      </c>
      <c r="Z1297" s="87">
        <f t="shared" si="81"/>
        <v>6.1526498567288348</v>
      </c>
      <c r="AA1297" s="88">
        <f t="shared" si="82"/>
        <v>6.210778296044321</v>
      </c>
      <c r="AB1297" s="90">
        <f t="shared" si="83"/>
        <v>-4.7016441230701674E-3</v>
      </c>
      <c r="AD1297" s="100"/>
      <c r="AE1297" s="96"/>
    </row>
    <row r="1298" spans="1:31" x14ac:dyDescent="0.2">
      <c r="A1298" s="2" t="s">
        <v>216</v>
      </c>
      <c r="B1298" s="9">
        <v>33512</v>
      </c>
      <c r="C1298" s="18">
        <v>1.85</v>
      </c>
      <c r="D1298" s="12">
        <v>7.19</v>
      </c>
      <c r="F1298" s="12">
        <v>1.9</v>
      </c>
      <c r="H1298" s="23">
        <f t="shared" si="80"/>
        <v>6.4565422903465397E-8</v>
      </c>
      <c r="I1298" s="32">
        <v>3.0000000000000001E-3</v>
      </c>
      <c r="J1298" s="25">
        <v>7.0000000000000007E-2</v>
      </c>
      <c r="K1298" s="36"/>
      <c r="L1298" s="25">
        <v>73</v>
      </c>
      <c r="M1298" s="36"/>
      <c r="N1298" s="25">
        <v>1.9</v>
      </c>
      <c r="O1298" s="25">
        <v>1.9</v>
      </c>
      <c r="P1298" s="25">
        <v>4.0999999999999996</v>
      </c>
      <c r="Q1298" s="25">
        <v>0.14000000000000001</v>
      </c>
      <c r="R1298" s="25">
        <v>25</v>
      </c>
      <c r="S1298" s="36"/>
      <c r="T1298" s="51">
        <v>0.03</v>
      </c>
      <c r="U1298" s="42">
        <v>60</v>
      </c>
      <c r="V1298" s="42">
        <v>0.44</v>
      </c>
      <c r="W1298" s="42">
        <v>0.02</v>
      </c>
      <c r="X1298" s="42">
        <v>42</v>
      </c>
      <c r="Y1298" s="44">
        <v>2.8</v>
      </c>
      <c r="Z1298" s="87">
        <f t="shared" si="81"/>
        <v>5.1934053813966559</v>
      </c>
      <c r="AA1298" s="88">
        <f t="shared" si="82"/>
        <v>5.2423357081303577</v>
      </c>
      <c r="AB1298" s="90">
        <f t="shared" si="83"/>
        <v>-4.6887256318390988E-3</v>
      </c>
      <c r="AD1298" s="100"/>
      <c r="AE1298" s="96"/>
    </row>
    <row r="1299" spans="1:31" x14ac:dyDescent="0.2">
      <c r="A1299" s="2" t="s">
        <v>298</v>
      </c>
      <c r="B1299" s="9">
        <v>42143</v>
      </c>
      <c r="C1299" s="18">
        <v>16.739999999999998</v>
      </c>
      <c r="D1299" s="12">
        <v>7.16</v>
      </c>
      <c r="F1299" s="12">
        <v>1.3</v>
      </c>
      <c r="H1299" s="23">
        <f t="shared" si="80"/>
        <v>6.9183097091893466E-8</v>
      </c>
      <c r="I1299" s="24">
        <v>3.0000000000000001E-3</v>
      </c>
      <c r="J1299" s="25">
        <v>0.01</v>
      </c>
      <c r="K1299" s="36"/>
      <c r="L1299" s="25">
        <v>146</v>
      </c>
      <c r="M1299" s="36"/>
      <c r="N1299" s="25">
        <v>6.0000000000000001E-3</v>
      </c>
      <c r="O1299" s="25">
        <v>0.91</v>
      </c>
      <c r="P1299" s="25">
        <v>8.7899999999999991</v>
      </c>
      <c r="Q1299" s="25">
        <v>1E-3</v>
      </c>
      <c r="R1299" s="25">
        <v>19.399999999999999</v>
      </c>
      <c r="S1299" s="36"/>
      <c r="T1299" s="51">
        <v>0.14000000000000001</v>
      </c>
      <c r="U1299" s="42">
        <v>91.2</v>
      </c>
      <c r="V1299" s="42">
        <v>65.510000000000005</v>
      </c>
      <c r="W1299" s="42">
        <v>3.2799999999999999E-3</v>
      </c>
      <c r="X1299" s="42">
        <v>50</v>
      </c>
      <c r="Y1299" s="44">
        <v>4.59</v>
      </c>
      <c r="Z1299" s="87">
        <f t="shared" si="81"/>
        <v>8.8768476125714066</v>
      </c>
      <c r="AA1299" s="88">
        <f t="shared" si="82"/>
        <v>8.9601594851080524</v>
      </c>
      <c r="AB1299" s="90">
        <f t="shared" si="83"/>
        <v>-4.6707315908106773E-3</v>
      </c>
      <c r="AC1299" s="19">
        <v>8.8800000000000008</v>
      </c>
      <c r="AD1299" s="13">
        <v>8.9600000000000009</v>
      </c>
      <c r="AE1299" s="94">
        <v>0.92</v>
      </c>
    </row>
    <row r="1300" spans="1:31" x14ac:dyDescent="0.2">
      <c r="A1300" s="2" t="s">
        <v>262</v>
      </c>
      <c r="B1300" s="9">
        <v>38847</v>
      </c>
      <c r="C1300" s="20"/>
      <c r="D1300" s="12">
        <v>7.07</v>
      </c>
      <c r="F1300" s="12">
        <v>1.2</v>
      </c>
      <c r="G1300" s="16"/>
      <c r="H1300" s="23">
        <f t="shared" si="80"/>
        <v>8.5113803820237355E-8</v>
      </c>
      <c r="I1300" s="24">
        <v>4.0000000000000001E-3</v>
      </c>
      <c r="J1300" s="25">
        <v>0.02</v>
      </c>
      <c r="K1300" s="29">
        <v>5</v>
      </c>
      <c r="L1300" s="25">
        <v>105.98</v>
      </c>
      <c r="M1300" s="29">
        <v>5</v>
      </c>
      <c r="N1300" s="25">
        <v>0.19</v>
      </c>
      <c r="O1300" s="25">
        <v>1.44</v>
      </c>
      <c r="P1300" s="25">
        <v>7.34</v>
      </c>
      <c r="Q1300" s="25">
        <v>0.01</v>
      </c>
      <c r="R1300" s="25">
        <v>12.3</v>
      </c>
      <c r="S1300" s="29">
        <v>10</v>
      </c>
      <c r="T1300" s="51">
        <v>0.18</v>
      </c>
      <c r="U1300" s="42">
        <v>109</v>
      </c>
      <c r="V1300" s="42">
        <v>4.07</v>
      </c>
      <c r="W1300" s="42">
        <v>0.05</v>
      </c>
      <c r="X1300" s="42">
        <v>38</v>
      </c>
      <c r="Y1300" s="44">
        <v>3.12</v>
      </c>
      <c r="Z1300" s="87">
        <f t="shared" si="81"/>
        <v>6.4728576864633567</v>
      </c>
      <c r="AA1300" s="88">
        <f t="shared" si="82"/>
        <v>6.5335291467791423</v>
      </c>
      <c r="AB1300" s="90">
        <f t="shared" si="83"/>
        <v>-4.6647436443084944E-3</v>
      </c>
      <c r="AC1300" s="19">
        <v>6.47</v>
      </c>
      <c r="AD1300" s="13">
        <v>6.53</v>
      </c>
      <c r="AE1300" s="94">
        <v>-0.92</v>
      </c>
    </row>
    <row r="1301" spans="1:31" x14ac:dyDescent="0.2">
      <c r="A1301" s="2" t="s">
        <v>359</v>
      </c>
      <c r="B1301" s="9">
        <v>38691</v>
      </c>
      <c r="C1301" s="18">
        <v>4.2</v>
      </c>
      <c r="D1301" s="12">
        <v>5.62</v>
      </c>
      <c r="E1301" s="16"/>
      <c r="F1301" s="12">
        <v>1.8</v>
      </c>
      <c r="H1301" s="23">
        <f t="shared" si="80"/>
        <v>2.3988329190194872E-6</v>
      </c>
      <c r="I1301" s="28"/>
      <c r="J1301" s="25">
        <v>0.01</v>
      </c>
      <c r="K1301" s="30">
        <v>0.2</v>
      </c>
      <c r="L1301" s="25">
        <v>43.8</v>
      </c>
      <c r="M1301" s="30">
        <v>0.2</v>
      </c>
      <c r="N1301" s="25">
        <v>8.9999999999999993E-3</v>
      </c>
      <c r="O1301" s="25">
        <v>6.42</v>
      </c>
      <c r="P1301" s="25">
        <v>4.8899999999999997</v>
      </c>
      <c r="Q1301" s="25">
        <v>1E-3</v>
      </c>
      <c r="R1301" s="25">
        <v>7.26</v>
      </c>
      <c r="S1301" s="31">
        <v>1.3</v>
      </c>
      <c r="T1301" s="51">
        <v>0.01</v>
      </c>
      <c r="U1301" s="42">
        <v>15.8</v>
      </c>
      <c r="V1301" s="42">
        <v>109.87</v>
      </c>
      <c r="W1301" s="42">
        <v>3.5999999999999999E-3</v>
      </c>
      <c r="X1301" s="42">
        <v>19</v>
      </c>
      <c r="Y1301" s="44">
        <v>0.46</v>
      </c>
      <c r="Z1301" s="87">
        <f t="shared" si="81"/>
        <v>3.0688328179656428</v>
      </c>
      <c r="AA1301" s="88">
        <f t="shared" si="82"/>
        <v>3.0973838979883324</v>
      </c>
      <c r="AB1301" s="90">
        <f t="shared" si="83"/>
        <v>-4.6302427141133072E-3</v>
      </c>
    </row>
    <row r="1302" spans="1:31" x14ac:dyDescent="0.2">
      <c r="A1302" s="2" t="s">
        <v>223</v>
      </c>
      <c r="B1302" s="9">
        <v>38840</v>
      </c>
      <c r="C1302" s="20"/>
      <c r="D1302" s="12">
        <v>7.4</v>
      </c>
      <c r="F1302" s="12">
        <v>2.2999999999999998</v>
      </c>
      <c r="H1302" s="23">
        <f t="shared" si="80"/>
        <v>3.981071705534957E-8</v>
      </c>
      <c r="I1302" s="32">
        <v>6.0000000000000001E-3</v>
      </c>
      <c r="J1302" s="25">
        <v>0.68</v>
      </c>
      <c r="K1302" s="29">
        <v>8</v>
      </c>
      <c r="L1302" s="25">
        <v>62.74</v>
      </c>
      <c r="M1302" s="29">
        <v>5</v>
      </c>
      <c r="N1302" s="25">
        <v>2.89</v>
      </c>
      <c r="O1302" s="25">
        <v>1.74</v>
      </c>
      <c r="P1302" s="25">
        <v>6.09</v>
      </c>
      <c r="Q1302" s="25">
        <v>0.19</v>
      </c>
      <c r="R1302" s="25">
        <v>17.600000000000001</v>
      </c>
      <c r="S1302" s="29">
        <v>10</v>
      </c>
      <c r="T1302" s="51">
        <v>0.15</v>
      </c>
      <c r="U1302" s="42">
        <v>1</v>
      </c>
      <c r="V1302" s="42">
        <v>0.48</v>
      </c>
      <c r="W1302" s="42">
        <v>0.02</v>
      </c>
      <c r="X1302" s="42">
        <v>17</v>
      </c>
      <c r="Y1302" s="44">
        <v>4.12</v>
      </c>
      <c r="Z1302" s="87">
        <f t="shared" si="81"/>
        <v>4.5906715341972752</v>
      </c>
      <c r="AA1302" s="88">
        <f t="shared" si="82"/>
        <v>4.6332818700296432</v>
      </c>
      <c r="AB1302" s="90">
        <f t="shared" si="83"/>
        <v>-4.6195306898278096E-3</v>
      </c>
      <c r="AC1302" s="19">
        <v>4.59</v>
      </c>
      <c r="AD1302" s="99">
        <v>4.63</v>
      </c>
      <c r="AE1302" s="95">
        <v>-0.85</v>
      </c>
    </row>
    <row r="1303" spans="1:31" x14ac:dyDescent="0.2">
      <c r="A1303" s="2" t="s">
        <v>108</v>
      </c>
      <c r="B1303" s="9">
        <v>39776</v>
      </c>
      <c r="C1303" s="18">
        <v>12.55</v>
      </c>
      <c r="D1303" s="12">
        <v>7.67</v>
      </c>
      <c r="F1303" s="12">
        <v>1.7</v>
      </c>
      <c r="H1303" s="23">
        <f t="shared" si="80"/>
        <v>2.1379620895022292E-8</v>
      </c>
      <c r="I1303" s="24">
        <v>1</v>
      </c>
      <c r="J1303" s="25">
        <v>0.46</v>
      </c>
      <c r="K1303" s="33"/>
      <c r="L1303" s="25">
        <v>53.6</v>
      </c>
      <c r="M1303" s="33"/>
      <c r="N1303" s="25">
        <v>0.81</v>
      </c>
      <c r="O1303" s="25">
        <v>2.2599999999999998</v>
      </c>
      <c r="P1303" s="25">
        <v>5.63</v>
      </c>
      <c r="Q1303" s="25">
        <v>0.14000000000000001</v>
      </c>
      <c r="R1303" s="25">
        <v>21.2</v>
      </c>
      <c r="S1303" s="34"/>
      <c r="T1303" s="51">
        <v>0.18</v>
      </c>
      <c r="U1303" s="42">
        <v>4.6399999999999997</v>
      </c>
      <c r="V1303" s="42">
        <v>0.22</v>
      </c>
      <c r="W1303" s="42">
        <v>3.2799999999999999E-3</v>
      </c>
      <c r="X1303" s="42">
        <v>21</v>
      </c>
      <c r="Y1303" s="44">
        <v>3.63</v>
      </c>
      <c r="Z1303" s="87">
        <f t="shared" si="81"/>
        <v>4.2886269352020854</v>
      </c>
      <c r="AA1303" s="88">
        <f t="shared" si="82"/>
        <v>4.3282855683940884</v>
      </c>
      <c r="AB1303" s="90">
        <f t="shared" si="83"/>
        <v>-4.6024179977981593E-3</v>
      </c>
      <c r="AD1303" s="100"/>
      <c r="AE1303" s="95">
        <v>4.1399999999999997</v>
      </c>
    </row>
    <row r="1304" spans="1:31" x14ac:dyDescent="0.2">
      <c r="A1304" s="2" t="s">
        <v>186</v>
      </c>
      <c r="B1304" s="9">
        <v>41211</v>
      </c>
      <c r="C1304" s="18">
        <v>2.1</v>
      </c>
      <c r="D1304" s="12">
        <v>7.11</v>
      </c>
      <c r="E1304" s="16"/>
      <c r="F1304" s="12">
        <v>1.5</v>
      </c>
      <c r="H1304" s="23">
        <f t="shared" si="80"/>
        <v>7.7624711662868932E-8</v>
      </c>
      <c r="I1304" s="28"/>
      <c r="J1304" s="25">
        <v>0.61</v>
      </c>
      <c r="K1304" s="36"/>
      <c r="L1304" s="25">
        <v>56.2</v>
      </c>
      <c r="M1304" s="36"/>
      <c r="N1304" s="25">
        <v>0.2</v>
      </c>
      <c r="O1304" s="25">
        <v>3.88</v>
      </c>
      <c r="P1304" s="25">
        <v>16.7</v>
      </c>
      <c r="Q1304" s="25">
        <v>0.14000000000000001</v>
      </c>
      <c r="R1304" s="25">
        <v>6.65</v>
      </c>
      <c r="S1304" s="36"/>
      <c r="T1304" s="51">
        <v>0.32</v>
      </c>
      <c r="U1304" s="42">
        <v>2.59</v>
      </c>
      <c r="V1304" s="42">
        <v>0.22</v>
      </c>
      <c r="W1304" s="42">
        <v>3.2799999999999999E-3</v>
      </c>
      <c r="X1304" s="42">
        <v>9.85</v>
      </c>
      <c r="Y1304" s="44">
        <v>4.3099999999999996</v>
      </c>
      <c r="Z1304" s="87">
        <f t="shared" si="81"/>
        <v>4.6129478265049508</v>
      </c>
      <c r="AA1304" s="88">
        <f t="shared" si="82"/>
        <v>4.6555032995314072</v>
      </c>
      <c r="AB1304" s="90">
        <f t="shared" si="83"/>
        <v>-4.5914330720169799E-3</v>
      </c>
      <c r="AC1304" s="19">
        <v>4.62</v>
      </c>
      <c r="AD1304" s="99">
        <v>4.6500000000000004</v>
      </c>
      <c r="AE1304" s="95">
        <v>0.74</v>
      </c>
    </row>
    <row r="1305" spans="1:31" x14ac:dyDescent="0.2">
      <c r="A1305" s="2" t="s">
        <v>270</v>
      </c>
      <c r="B1305" s="9">
        <v>38842</v>
      </c>
      <c r="C1305" s="20"/>
      <c r="D1305" s="12">
        <v>7.21</v>
      </c>
      <c r="F1305" s="12">
        <v>1.3</v>
      </c>
      <c r="H1305" s="23">
        <f t="shared" si="80"/>
        <v>6.1659500186148087E-8</v>
      </c>
      <c r="I1305" s="32">
        <v>5.0000000000000001E-3</v>
      </c>
      <c r="J1305" s="25">
        <v>0.02</v>
      </c>
      <c r="K1305" s="29">
        <v>5</v>
      </c>
      <c r="L1305" s="25">
        <v>110.29</v>
      </c>
      <c r="M1305" s="29">
        <v>5</v>
      </c>
      <c r="N1305" s="25">
        <v>0.51</v>
      </c>
      <c r="O1305" s="25">
        <v>1</v>
      </c>
      <c r="P1305" s="25">
        <v>6.05</v>
      </c>
      <c r="Q1305" s="25">
        <v>0.02</v>
      </c>
      <c r="R1305" s="25">
        <v>11.7</v>
      </c>
      <c r="S1305" s="29">
        <v>10</v>
      </c>
      <c r="T1305" s="51">
        <v>0.15</v>
      </c>
      <c r="U1305" s="42">
        <v>71</v>
      </c>
      <c r="V1305" s="42">
        <v>50.42</v>
      </c>
      <c r="W1305" s="42">
        <v>0.02</v>
      </c>
      <c r="X1305" s="42">
        <v>34</v>
      </c>
      <c r="Y1305" s="44">
        <v>3.36</v>
      </c>
      <c r="Z1305" s="87">
        <f t="shared" si="81"/>
        <v>6.5563813506530977</v>
      </c>
      <c r="AA1305" s="88">
        <f t="shared" si="82"/>
        <v>6.6155851411673652</v>
      </c>
      <c r="AB1305" s="90">
        <f t="shared" si="83"/>
        <v>-4.4946812270614195E-3</v>
      </c>
      <c r="AC1305" s="19">
        <v>6.56</v>
      </c>
      <c r="AD1305" s="99">
        <v>6.6</v>
      </c>
      <c r="AE1305" s="95">
        <v>-0.74</v>
      </c>
    </row>
    <row r="1306" spans="1:31" x14ac:dyDescent="0.2">
      <c r="A1306" s="2" t="s">
        <v>260</v>
      </c>
      <c r="B1306" s="9">
        <v>34435</v>
      </c>
      <c r="C1306" s="18">
        <v>3.61</v>
      </c>
      <c r="D1306" s="12">
        <v>4.0199999999999996</v>
      </c>
      <c r="E1306" s="16"/>
      <c r="F1306" s="12">
        <v>4.8</v>
      </c>
      <c r="H1306" s="23">
        <f t="shared" si="80"/>
        <v>9.5499258602143526E-5</v>
      </c>
      <c r="I1306" s="32">
        <v>10.8</v>
      </c>
      <c r="J1306" s="25">
        <v>0.01</v>
      </c>
      <c r="K1306" s="30">
        <v>1</v>
      </c>
      <c r="L1306" s="25">
        <v>3.8</v>
      </c>
      <c r="M1306" s="30">
        <v>1</v>
      </c>
      <c r="N1306" s="25">
        <v>0.02</v>
      </c>
      <c r="O1306" s="25">
        <v>4.2</v>
      </c>
      <c r="P1306" s="25">
        <v>1.8</v>
      </c>
      <c r="Q1306" s="25">
        <v>0.13</v>
      </c>
      <c r="R1306" s="25">
        <v>15</v>
      </c>
      <c r="S1306" s="31">
        <v>18</v>
      </c>
      <c r="T1306" s="51">
        <v>0.01</v>
      </c>
      <c r="U1306" s="42">
        <v>54.5</v>
      </c>
      <c r="V1306" s="42">
        <v>28.33</v>
      </c>
      <c r="W1306" s="42">
        <v>3.2845000000000001E-3</v>
      </c>
      <c r="X1306" s="42">
        <v>26</v>
      </c>
      <c r="Y1306" s="46"/>
      <c r="Z1306" s="87">
        <f t="shared" si="81"/>
        <v>2.3045716775753822</v>
      </c>
      <c r="AA1306" s="88">
        <f t="shared" si="82"/>
        <v>2.3253394996790249</v>
      </c>
      <c r="AB1306" s="90">
        <f t="shared" si="83"/>
        <v>-4.4855767872329392E-3</v>
      </c>
      <c r="AD1306" s="100"/>
      <c r="AE1306" s="96"/>
    </row>
    <row r="1307" spans="1:31" x14ac:dyDescent="0.2">
      <c r="A1307" s="2" t="s">
        <v>196</v>
      </c>
      <c r="B1307" s="9">
        <v>42320</v>
      </c>
      <c r="C1307" s="18">
        <v>1.17</v>
      </c>
      <c r="D1307" s="12">
        <v>6.95</v>
      </c>
      <c r="F1307" s="12">
        <v>1.7</v>
      </c>
      <c r="H1307" s="23">
        <f t="shared" si="80"/>
        <v>1.1220184543019621E-7</v>
      </c>
      <c r="I1307" s="32">
        <v>0.03</v>
      </c>
      <c r="J1307" s="25">
        <v>7.0000000000000007E-2</v>
      </c>
      <c r="K1307" s="29">
        <v>1.1000000000000001</v>
      </c>
      <c r="L1307" s="25">
        <v>143</v>
      </c>
      <c r="M1307" s="29">
        <v>0.2</v>
      </c>
      <c r="N1307" s="25">
        <v>1.53</v>
      </c>
      <c r="O1307" s="25">
        <v>1.92</v>
      </c>
      <c r="P1307" s="25">
        <v>8.52</v>
      </c>
      <c r="Q1307" s="25">
        <v>0.16</v>
      </c>
      <c r="R1307" s="25">
        <v>18.8</v>
      </c>
      <c r="S1307" s="29">
        <v>1.5</v>
      </c>
      <c r="T1307" s="51">
        <v>0.04</v>
      </c>
      <c r="U1307" s="42">
        <v>80.900000000000006</v>
      </c>
      <c r="V1307" s="42">
        <v>0.22</v>
      </c>
      <c r="W1307" s="42">
        <v>8.5400000000000007E-3</v>
      </c>
      <c r="X1307" s="42">
        <v>44</v>
      </c>
      <c r="Y1307" s="44">
        <v>5.92</v>
      </c>
      <c r="Z1307" s="87">
        <f t="shared" si="81"/>
        <v>8.771365317702811</v>
      </c>
      <c r="AA1307" s="88">
        <f t="shared" si="82"/>
        <v>8.8503709759313267</v>
      </c>
      <c r="AB1307" s="90">
        <f t="shared" si="83"/>
        <v>-4.4834207544608715E-3</v>
      </c>
      <c r="AC1307" s="19">
        <v>8.8000000000000007</v>
      </c>
      <c r="AD1307" s="99">
        <v>8.85</v>
      </c>
      <c r="AE1307" s="95">
        <v>0.57999999999999996</v>
      </c>
    </row>
    <row r="1308" spans="1:31" x14ac:dyDescent="0.2">
      <c r="A1308" s="2" t="s">
        <v>160</v>
      </c>
      <c r="B1308" s="9">
        <v>41932</v>
      </c>
      <c r="C1308" s="18">
        <v>7.81</v>
      </c>
      <c r="D1308" s="12">
        <v>7.54</v>
      </c>
      <c r="E1308" s="16"/>
      <c r="F1308" s="12">
        <v>1.6</v>
      </c>
      <c r="G1308" s="16"/>
      <c r="H1308" s="23">
        <f t="shared" si="80"/>
        <v>2.8840315031265985E-8</v>
      </c>
      <c r="I1308" s="28"/>
      <c r="J1308" s="25">
        <v>0.06</v>
      </c>
      <c r="K1308" s="36"/>
      <c r="L1308" s="25">
        <v>111</v>
      </c>
      <c r="M1308" s="36"/>
      <c r="N1308" s="25">
        <v>1.04</v>
      </c>
      <c r="O1308" s="25">
        <v>0.95</v>
      </c>
      <c r="P1308" s="25">
        <v>8.67</v>
      </c>
      <c r="Q1308" s="25">
        <v>0.16</v>
      </c>
      <c r="R1308" s="25">
        <v>16.7</v>
      </c>
      <c r="S1308" s="36"/>
      <c r="T1308" s="51">
        <v>0.02</v>
      </c>
      <c r="U1308" s="42">
        <v>61.2</v>
      </c>
      <c r="V1308" s="42">
        <v>0.22</v>
      </c>
      <c r="W1308" s="42">
        <v>3.2799999999999999E-3</v>
      </c>
      <c r="X1308" s="42">
        <v>31</v>
      </c>
      <c r="Y1308" s="44">
        <v>4.96</v>
      </c>
      <c r="Z1308" s="87">
        <f t="shared" si="81"/>
        <v>7.0493088401621824</v>
      </c>
      <c r="AA1308" s="88">
        <f t="shared" si="82"/>
        <v>7.1127935458408214</v>
      </c>
      <c r="AB1308" s="90">
        <f t="shared" si="83"/>
        <v>-4.4827176042296895E-3</v>
      </c>
      <c r="AC1308" s="19">
        <v>7.07</v>
      </c>
      <c r="AD1308" s="13">
        <v>7.11</v>
      </c>
      <c r="AE1308" s="95">
        <v>0.56000000000000005</v>
      </c>
    </row>
    <row r="1309" spans="1:31" x14ac:dyDescent="0.2">
      <c r="A1309" s="2" t="s">
        <v>328</v>
      </c>
      <c r="B1309" s="9">
        <v>37887</v>
      </c>
      <c r="C1309" s="18">
        <v>7.63</v>
      </c>
      <c r="D1309" s="12">
        <v>5.0599999999999996</v>
      </c>
      <c r="F1309" s="12">
        <v>0.78</v>
      </c>
      <c r="H1309" s="23">
        <f t="shared" si="80"/>
        <v>8.7096358995608107E-6</v>
      </c>
      <c r="I1309" s="32">
        <v>0.28000000000000003</v>
      </c>
      <c r="J1309" s="25">
        <v>0.01</v>
      </c>
      <c r="L1309" s="25">
        <v>10</v>
      </c>
      <c r="N1309" s="25">
        <v>8.9999999999999993E-3</v>
      </c>
      <c r="O1309" s="25">
        <v>3.88</v>
      </c>
      <c r="P1309" s="25">
        <v>5.92</v>
      </c>
      <c r="Q1309" s="25">
        <v>0.01</v>
      </c>
      <c r="R1309" s="25">
        <v>33.4</v>
      </c>
      <c r="T1309" s="51">
        <v>0.03</v>
      </c>
      <c r="U1309" s="42">
        <v>27.1</v>
      </c>
      <c r="V1309" s="42">
        <v>16.989999999999998</v>
      </c>
      <c r="W1309" s="42">
        <v>3.2845000000000001E-3</v>
      </c>
      <c r="X1309" s="42">
        <v>59</v>
      </c>
      <c r="Y1309" s="44">
        <v>0.09</v>
      </c>
      <c r="Z1309" s="87">
        <f t="shared" si="81"/>
        <v>2.5704674336118263</v>
      </c>
      <c r="AA1309" s="88">
        <f t="shared" si="82"/>
        <v>2.5935392238110522</v>
      </c>
      <c r="AB1309" s="90">
        <f t="shared" si="83"/>
        <v>-4.4678079889889175E-3</v>
      </c>
      <c r="AD1309" s="100"/>
      <c r="AE1309" s="96"/>
    </row>
    <row r="1310" spans="1:31" x14ac:dyDescent="0.2">
      <c r="A1310" s="2" t="s">
        <v>193</v>
      </c>
      <c r="B1310" s="9">
        <v>41932</v>
      </c>
      <c r="C1310" s="18">
        <v>2.63</v>
      </c>
      <c r="D1310" s="12">
        <v>7.51</v>
      </c>
      <c r="E1310" s="16"/>
      <c r="F1310" s="12">
        <v>2.7</v>
      </c>
      <c r="H1310" s="23">
        <f t="shared" si="80"/>
        <v>3.0902954325135814E-8</v>
      </c>
      <c r="I1310" s="28"/>
      <c r="J1310" s="25">
        <v>0.16</v>
      </c>
      <c r="K1310" s="36"/>
      <c r="L1310" s="25">
        <v>92.3</v>
      </c>
      <c r="M1310" s="29">
        <v>0.2</v>
      </c>
      <c r="N1310" s="25">
        <v>1.8</v>
      </c>
      <c r="O1310" s="25">
        <v>0.99</v>
      </c>
      <c r="P1310" s="25">
        <v>4.45</v>
      </c>
      <c r="Q1310" s="25">
        <v>0.18</v>
      </c>
      <c r="R1310" s="25">
        <v>15.4</v>
      </c>
      <c r="S1310" s="36"/>
      <c r="T1310" s="51">
        <v>0.01</v>
      </c>
      <c r="U1310" s="42">
        <v>51.2</v>
      </c>
      <c r="V1310" s="42">
        <v>0.22</v>
      </c>
      <c r="W1310" s="42">
        <v>3.2799999999999999E-3</v>
      </c>
      <c r="X1310" s="42">
        <v>29</v>
      </c>
      <c r="Y1310" s="44">
        <v>3.91</v>
      </c>
      <c r="Z1310" s="87">
        <f t="shared" si="81"/>
        <v>5.7469689525969443</v>
      </c>
      <c r="AA1310" s="88">
        <f t="shared" si="82"/>
        <v>5.797878632893017</v>
      </c>
      <c r="AB1310" s="90">
        <f t="shared" si="83"/>
        <v>-4.4097316936481737E-3</v>
      </c>
      <c r="AC1310" s="19">
        <v>5.78</v>
      </c>
      <c r="AD1310" s="99">
        <v>5.79</v>
      </c>
      <c r="AE1310" s="95">
        <v>0.23</v>
      </c>
    </row>
    <row r="1311" spans="1:31" x14ac:dyDescent="0.2">
      <c r="A1311" s="2" t="s">
        <v>241</v>
      </c>
      <c r="B1311" s="9">
        <v>42310</v>
      </c>
      <c r="C1311" s="20"/>
      <c r="D1311" s="12">
        <v>7.34</v>
      </c>
      <c r="F1311" s="12">
        <v>1.3</v>
      </c>
      <c r="H1311" s="23">
        <f t="shared" si="80"/>
        <v>4.5708818961487464E-8</v>
      </c>
      <c r="I1311" s="32">
        <v>4.0000000000000001E-3</v>
      </c>
      <c r="J1311" s="25">
        <v>0.11</v>
      </c>
      <c r="K1311" s="30">
        <v>0.7</v>
      </c>
      <c r="L1311" s="25">
        <v>83.8</v>
      </c>
      <c r="M1311" s="30">
        <v>0.2</v>
      </c>
      <c r="N1311" s="25">
        <v>0.17</v>
      </c>
      <c r="O1311" s="25">
        <v>2.38</v>
      </c>
      <c r="P1311" s="25">
        <v>5.76</v>
      </c>
      <c r="Q1311" s="25">
        <v>0.23</v>
      </c>
      <c r="R1311" s="25">
        <v>13</v>
      </c>
      <c r="S1311" s="31">
        <v>2.97</v>
      </c>
      <c r="T1311" s="51">
        <v>0.11</v>
      </c>
      <c r="U1311" s="42">
        <v>43.5</v>
      </c>
      <c r="V1311" s="42">
        <v>0.22</v>
      </c>
      <c r="W1311" s="42">
        <v>3.2799999999999999E-3</v>
      </c>
      <c r="X1311" s="42">
        <v>24</v>
      </c>
      <c r="Y1311" s="44">
        <v>3.76</v>
      </c>
      <c r="Z1311" s="87">
        <f t="shared" si="81"/>
        <v>5.3028650347936077</v>
      </c>
      <c r="AA1311" s="88">
        <f t="shared" si="82"/>
        <v>5.3496940202110981</v>
      </c>
      <c r="AB1311" s="90">
        <f t="shared" si="83"/>
        <v>-4.3960315240392425E-3</v>
      </c>
      <c r="AC1311" s="19">
        <v>5.31</v>
      </c>
      <c r="AD1311" s="99">
        <v>5.35</v>
      </c>
      <c r="AE1311" s="95">
        <v>0.75</v>
      </c>
    </row>
    <row r="1312" spans="1:31" x14ac:dyDescent="0.2">
      <c r="A1312" s="2" t="s">
        <v>106</v>
      </c>
      <c r="B1312" s="9">
        <v>37762</v>
      </c>
      <c r="C1312" s="18">
        <v>4.38</v>
      </c>
      <c r="D1312" s="12">
        <v>7.07</v>
      </c>
      <c r="F1312" s="12">
        <v>1.9</v>
      </c>
      <c r="H1312" s="23">
        <f t="shared" si="80"/>
        <v>8.5113803820237355E-8</v>
      </c>
      <c r="I1312" s="28"/>
      <c r="J1312" s="25">
        <v>0.39</v>
      </c>
      <c r="K1312" s="29">
        <v>16</v>
      </c>
      <c r="L1312" s="25">
        <v>115</v>
      </c>
      <c r="M1312" s="29">
        <v>0.2</v>
      </c>
      <c r="N1312" s="25">
        <v>2.48</v>
      </c>
      <c r="O1312" s="25">
        <v>4.38</v>
      </c>
      <c r="P1312" s="25">
        <v>14.7</v>
      </c>
      <c r="Q1312" s="25">
        <v>0.36</v>
      </c>
      <c r="R1312" s="25">
        <v>16.600000000000001</v>
      </c>
      <c r="S1312" s="29">
        <v>1.3</v>
      </c>
      <c r="T1312" s="51">
        <v>0.04</v>
      </c>
      <c r="U1312" s="42">
        <v>34.299999999999997</v>
      </c>
      <c r="V1312" s="42">
        <v>0.22</v>
      </c>
      <c r="W1312" s="42">
        <v>9.1999999999999998E-3</v>
      </c>
      <c r="X1312" s="42">
        <v>25</v>
      </c>
      <c r="Y1312" s="44">
        <v>6.55</v>
      </c>
      <c r="Z1312" s="87">
        <f t="shared" si="81"/>
        <v>7.9055566055511557</v>
      </c>
      <c r="AA1312" s="88">
        <f t="shared" si="82"/>
        <v>7.9742932244228157</v>
      </c>
      <c r="AB1312" s="90">
        <f t="shared" si="83"/>
        <v>-4.3285433809277223E-3</v>
      </c>
      <c r="AD1312" s="100"/>
      <c r="AE1312" s="96"/>
    </row>
    <row r="1313" spans="1:31" x14ac:dyDescent="0.2">
      <c r="A1313" s="2" t="s">
        <v>168</v>
      </c>
      <c r="B1313" s="9">
        <v>39763</v>
      </c>
      <c r="C1313" s="18">
        <v>9.14</v>
      </c>
      <c r="D1313" s="12">
        <v>7.59</v>
      </c>
      <c r="F1313" s="12">
        <v>1.3</v>
      </c>
      <c r="H1313" s="23">
        <f t="shared" si="80"/>
        <v>2.5703957827688587E-8</v>
      </c>
      <c r="I1313" s="32">
        <v>2E-3</v>
      </c>
      <c r="J1313" s="25">
        <v>0.47</v>
      </c>
      <c r="K1313" s="36"/>
      <c r="L1313" s="25">
        <v>62.7</v>
      </c>
      <c r="M1313" s="36"/>
      <c r="N1313" s="25">
        <v>0.28999999999999998</v>
      </c>
      <c r="O1313" s="25">
        <v>4.88</v>
      </c>
      <c r="P1313" s="25">
        <v>9.23</v>
      </c>
      <c r="Q1313" s="25">
        <v>0.04</v>
      </c>
      <c r="R1313" s="25">
        <v>33.5</v>
      </c>
      <c r="S1313" s="36"/>
      <c r="T1313" s="51">
        <v>0.42</v>
      </c>
      <c r="U1313" s="42">
        <v>0.59</v>
      </c>
      <c r="V1313" s="42">
        <v>0.22</v>
      </c>
      <c r="W1313" s="42">
        <v>3.2799999999999999E-3</v>
      </c>
      <c r="X1313" s="42">
        <v>13</v>
      </c>
      <c r="Y1313" s="44">
        <v>5.16</v>
      </c>
      <c r="Z1313" s="87">
        <f t="shared" si="81"/>
        <v>5.5082388902360293</v>
      </c>
      <c r="AA1313" s="88">
        <f t="shared" si="82"/>
        <v>5.5558834307928091</v>
      </c>
      <c r="AB1313" s="90">
        <f t="shared" si="83"/>
        <v>-4.3062196145667161E-3</v>
      </c>
      <c r="AE1313" s="94">
        <v>0.77</v>
      </c>
    </row>
    <row r="1314" spans="1:31" x14ac:dyDescent="0.2">
      <c r="A1314" s="2" t="s">
        <v>348</v>
      </c>
      <c r="B1314" s="9">
        <v>35537</v>
      </c>
      <c r="C1314" s="18">
        <v>8.24</v>
      </c>
      <c r="D1314" s="12">
        <v>5.4</v>
      </c>
      <c r="F1314" s="12">
        <v>1.5</v>
      </c>
      <c r="H1314" s="23">
        <f t="shared" si="80"/>
        <v>3.9810717055349657E-6</v>
      </c>
      <c r="I1314" s="24">
        <v>3.0000000000000001E-3</v>
      </c>
      <c r="J1314" s="25">
        <v>0.12</v>
      </c>
      <c r="K1314" s="29">
        <v>0.3</v>
      </c>
      <c r="L1314" s="25">
        <v>18.3</v>
      </c>
      <c r="M1314" s="29">
        <v>3</v>
      </c>
      <c r="N1314" s="25">
        <v>0.11</v>
      </c>
      <c r="O1314" s="25">
        <v>7.73</v>
      </c>
      <c r="P1314" s="25">
        <v>11.9</v>
      </c>
      <c r="Q1314" s="25">
        <v>0.06</v>
      </c>
      <c r="R1314" s="25">
        <v>105</v>
      </c>
      <c r="S1314" s="29">
        <v>20</v>
      </c>
      <c r="T1314" s="51">
        <v>0.03</v>
      </c>
      <c r="U1314" s="42">
        <v>64</v>
      </c>
      <c r="V1314" s="42">
        <v>11.95</v>
      </c>
      <c r="W1314" s="42">
        <v>0.03</v>
      </c>
      <c r="X1314" s="42">
        <v>178</v>
      </c>
      <c r="Y1314" s="44">
        <v>0.18</v>
      </c>
      <c r="Z1314" s="87">
        <f t="shared" si="81"/>
        <v>6.670223524995456</v>
      </c>
      <c r="AA1314" s="88">
        <f t="shared" si="82"/>
        <v>6.7278601551212001</v>
      </c>
      <c r="AB1314" s="90">
        <f t="shared" si="83"/>
        <v>-4.3018562580915461E-3</v>
      </c>
    </row>
    <row r="1315" spans="1:31" x14ac:dyDescent="0.2">
      <c r="A1315" s="2" t="s">
        <v>304</v>
      </c>
      <c r="B1315" s="9">
        <v>40154</v>
      </c>
      <c r="C1315" s="19">
        <v>1.65</v>
      </c>
      <c r="D1315" s="12">
        <v>6.33</v>
      </c>
      <c r="F1315" s="12">
        <v>17</v>
      </c>
      <c r="H1315" s="23">
        <f t="shared" si="80"/>
        <v>4.6773514128719735E-7</v>
      </c>
      <c r="I1315" s="24">
        <v>0.05</v>
      </c>
      <c r="J1315" s="25">
        <v>0.34</v>
      </c>
      <c r="K1315" s="33"/>
      <c r="L1315" s="25">
        <v>60.9</v>
      </c>
      <c r="M1315" s="33"/>
      <c r="N1315" s="25">
        <v>10.5</v>
      </c>
      <c r="O1315" s="25">
        <v>5.14</v>
      </c>
      <c r="P1315" s="25">
        <v>2.68</v>
      </c>
      <c r="Q1315" s="25">
        <v>0.66</v>
      </c>
      <c r="R1315" s="25">
        <v>9.8699999999999992</v>
      </c>
      <c r="S1315" s="34"/>
      <c r="T1315" s="51">
        <v>0.4</v>
      </c>
      <c r="U1315" s="42">
        <v>88.7</v>
      </c>
      <c r="V1315" s="42">
        <v>1.01</v>
      </c>
      <c r="W1315" s="42">
        <v>0.02</v>
      </c>
      <c r="X1315" s="42">
        <v>25</v>
      </c>
      <c r="Y1315" s="44">
        <v>1.7</v>
      </c>
      <c r="Z1315" s="87">
        <f t="shared" si="81"/>
        <v>4.2446648504540194</v>
      </c>
      <c r="AA1315" s="88">
        <f t="shared" si="82"/>
        <v>4.2811495013103844</v>
      </c>
      <c r="AB1315" s="90">
        <f t="shared" si="83"/>
        <v>-4.2793156584291035E-3</v>
      </c>
      <c r="AD1315" s="100"/>
      <c r="AE1315" s="95">
        <v>0.16</v>
      </c>
    </row>
    <row r="1316" spans="1:31" x14ac:dyDescent="0.2">
      <c r="A1316" s="2" t="s">
        <v>182</v>
      </c>
      <c r="B1316" s="9">
        <v>38677</v>
      </c>
      <c r="C1316" s="18">
        <v>3.56</v>
      </c>
      <c r="D1316" s="12">
        <v>7.5</v>
      </c>
      <c r="F1316" s="12">
        <v>1.9</v>
      </c>
      <c r="H1316" s="23">
        <f t="shared" si="80"/>
        <v>3.1622776601683699E-8</v>
      </c>
      <c r="I1316" s="28"/>
      <c r="J1316" s="25">
        <v>0.1</v>
      </c>
      <c r="K1316" s="30">
        <v>1</v>
      </c>
      <c r="L1316" s="25">
        <v>65.3</v>
      </c>
      <c r="M1316" s="30">
        <v>1</v>
      </c>
      <c r="N1316" s="25">
        <v>0.17</v>
      </c>
      <c r="O1316" s="25">
        <v>1.4</v>
      </c>
      <c r="P1316" s="25">
        <v>5.3</v>
      </c>
      <c r="Q1316" s="25">
        <v>0.12</v>
      </c>
      <c r="R1316" s="25">
        <v>10.3</v>
      </c>
      <c r="S1316" s="31">
        <v>5</v>
      </c>
      <c r="T1316" s="51">
        <v>0.18</v>
      </c>
      <c r="U1316" s="42">
        <v>63</v>
      </c>
      <c r="V1316" s="42">
        <v>0.44</v>
      </c>
      <c r="W1316" s="42">
        <v>0.03</v>
      </c>
      <c r="X1316" s="42">
        <v>25</v>
      </c>
      <c r="Y1316" s="44">
        <v>2.2000000000000002</v>
      </c>
      <c r="Z1316" s="87">
        <f t="shared" si="81"/>
        <v>4.1943558169308846</v>
      </c>
      <c r="AA1316" s="88">
        <f t="shared" si="82"/>
        <v>4.2301972380621118</v>
      </c>
      <c r="AB1316" s="90">
        <f t="shared" si="83"/>
        <v>-4.2544003102912425E-3</v>
      </c>
      <c r="AC1316" s="19">
        <v>4.1900000000000004</v>
      </c>
      <c r="AD1316" s="13">
        <v>-4.22</v>
      </c>
      <c r="AE1316" s="94">
        <v>-0.8</v>
      </c>
    </row>
    <row r="1317" spans="1:31" x14ac:dyDescent="0.2">
      <c r="A1317" s="2" t="s">
        <v>420</v>
      </c>
      <c r="B1317" s="9">
        <v>41617</v>
      </c>
      <c r="C1317" s="18">
        <v>2.38</v>
      </c>
      <c r="D1317" s="12">
        <v>5.48</v>
      </c>
      <c r="F1317" s="12">
        <v>7.8</v>
      </c>
      <c r="H1317" s="23">
        <f t="shared" si="80"/>
        <v>3.3113112148259022E-6</v>
      </c>
      <c r="I1317" s="32">
        <v>0.02</v>
      </c>
      <c r="J1317" s="25">
        <v>0.67</v>
      </c>
      <c r="K1317" s="29">
        <v>0.3</v>
      </c>
      <c r="L1317" s="25">
        <v>41.8</v>
      </c>
      <c r="M1317" s="29">
        <v>1.1000000000000001</v>
      </c>
      <c r="N1317" s="25">
        <v>0.24</v>
      </c>
      <c r="O1317" s="25">
        <v>17.2</v>
      </c>
      <c r="P1317" s="25">
        <v>6.31</v>
      </c>
      <c r="Q1317" s="25">
        <v>0.18</v>
      </c>
      <c r="R1317" s="25">
        <v>13.5</v>
      </c>
      <c r="S1317" s="29">
        <v>28</v>
      </c>
      <c r="T1317" s="51">
        <v>0.01</v>
      </c>
      <c r="U1317" s="42">
        <v>29.1</v>
      </c>
      <c r="V1317" s="42">
        <v>104.47</v>
      </c>
      <c r="W1317" s="42">
        <v>7.0000000000000007E-2</v>
      </c>
      <c r="X1317" s="42">
        <v>36</v>
      </c>
      <c r="Y1317" s="44">
        <v>0.41</v>
      </c>
      <c r="Z1317" s="87">
        <f t="shared" si="81"/>
        <v>3.6866622589706681</v>
      </c>
      <c r="AA1317" s="88">
        <f t="shared" si="82"/>
        <v>3.7181607027564976</v>
      </c>
      <c r="AB1317" s="90">
        <f t="shared" si="83"/>
        <v>-4.253774053563932E-3</v>
      </c>
      <c r="AC1317" s="19">
        <v>3.71</v>
      </c>
      <c r="AD1317" s="99">
        <v>3.72</v>
      </c>
      <c r="AE1317" s="95">
        <v>0.22</v>
      </c>
    </row>
    <row r="1318" spans="1:31" x14ac:dyDescent="0.2">
      <c r="A1318" s="2" t="s">
        <v>235</v>
      </c>
      <c r="B1318" s="9">
        <v>40714</v>
      </c>
      <c r="C1318" s="18">
        <v>2.39</v>
      </c>
      <c r="D1318" s="12">
        <v>7.15</v>
      </c>
      <c r="F1318" s="12">
        <v>2.8</v>
      </c>
      <c r="H1318" s="23">
        <f t="shared" si="80"/>
        <v>7.0794578438413597E-8</v>
      </c>
      <c r="I1318" s="32">
        <v>1E-3</v>
      </c>
      <c r="J1318" s="25">
        <v>0.02</v>
      </c>
      <c r="K1318" s="33"/>
      <c r="L1318" s="25">
        <v>132</v>
      </c>
      <c r="M1318" s="33"/>
      <c r="N1318" s="25">
        <v>0.27</v>
      </c>
      <c r="O1318" s="25">
        <v>1.68</v>
      </c>
      <c r="P1318" s="25">
        <v>17.2</v>
      </c>
      <c r="Q1318" s="25">
        <v>0.1</v>
      </c>
      <c r="R1318" s="25">
        <v>30.7</v>
      </c>
      <c r="S1318" s="34"/>
      <c r="T1318" s="51">
        <v>0.01</v>
      </c>
      <c r="U1318" s="42">
        <v>72.5</v>
      </c>
      <c r="V1318" s="42">
        <v>12.83</v>
      </c>
      <c r="W1318" s="42">
        <v>0.12</v>
      </c>
      <c r="X1318" s="42">
        <v>53</v>
      </c>
      <c r="Y1318" s="44">
        <v>6.26</v>
      </c>
      <c r="Z1318" s="87">
        <f t="shared" si="81"/>
        <v>9.3947432992065441</v>
      </c>
      <c r="AA1318" s="88">
        <f t="shared" si="82"/>
        <v>9.4742396620867488</v>
      </c>
      <c r="AB1318" s="90">
        <f t="shared" si="83"/>
        <v>-4.213070892229798E-3</v>
      </c>
      <c r="AC1318" s="19">
        <v>9.4</v>
      </c>
      <c r="AD1318" s="99">
        <v>9.4700000000000006</v>
      </c>
      <c r="AE1318" s="95">
        <v>0.78</v>
      </c>
    </row>
    <row r="1319" spans="1:31" x14ac:dyDescent="0.2">
      <c r="A1319" s="2" t="s">
        <v>225</v>
      </c>
      <c r="B1319" s="9">
        <v>38491</v>
      </c>
      <c r="C1319" s="18">
        <v>0.73</v>
      </c>
      <c r="D1319" s="12">
        <v>7.1</v>
      </c>
      <c r="F1319" s="12">
        <v>1.5</v>
      </c>
      <c r="H1319" s="23">
        <f t="shared" si="80"/>
        <v>7.943282347242818E-8</v>
      </c>
      <c r="I1319" s="32">
        <v>0.01</v>
      </c>
      <c r="J1319" s="25">
        <v>0.02</v>
      </c>
      <c r="K1319" s="29">
        <v>1</v>
      </c>
      <c r="L1319" s="25">
        <v>133</v>
      </c>
      <c r="M1319" s="29">
        <v>0.3</v>
      </c>
      <c r="N1319" s="25">
        <v>0.35</v>
      </c>
      <c r="O1319" s="25">
        <v>1.79</v>
      </c>
      <c r="P1319" s="25">
        <v>10.1</v>
      </c>
      <c r="Q1319" s="25">
        <v>0.14000000000000001</v>
      </c>
      <c r="R1319" s="25">
        <v>11.7</v>
      </c>
      <c r="S1319" s="29">
        <v>1.1000000000000001</v>
      </c>
      <c r="T1319" s="51">
        <v>0.02</v>
      </c>
      <c r="U1319" s="42">
        <v>59.3</v>
      </c>
      <c r="V1319" s="42">
        <v>2.2200000000000002</v>
      </c>
      <c r="W1319" s="42">
        <v>0.02</v>
      </c>
      <c r="X1319" s="42">
        <v>23</v>
      </c>
      <c r="Y1319" s="44">
        <v>6.19</v>
      </c>
      <c r="Z1319" s="87">
        <f t="shared" si="81"/>
        <v>8.0422104568211044</v>
      </c>
      <c r="AA1319" s="88">
        <f t="shared" si="82"/>
        <v>8.1101906394143359</v>
      </c>
      <c r="AB1319" s="90">
        <f t="shared" si="83"/>
        <v>-4.2086735085519501E-3</v>
      </c>
      <c r="AD1319" s="100"/>
      <c r="AE1319" s="96"/>
    </row>
    <row r="1320" spans="1:31" x14ac:dyDescent="0.2">
      <c r="A1320" s="2" t="s">
        <v>111</v>
      </c>
      <c r="B1320" s="9">
        <v>38692</v>
      </c>
      <c r="C1320" s="19">
        <v>18.649999999999999</v>
      </c>
      <c r="D1320" s="12">
        <v>7.1</v>
      </c>
      <c r="F1320" s="12">
        <v>3</v>
      </c>
      <c r="H1320" s="23">
        <f t="shared" si="80"/>
        <v>7.943282347242818E-8</v>
      </c>
      <c r="I1320" s="24">
        <v>5.0000000000000001E-3</v>
      </c>
      <c r="J1320" s="25">
        <v>0.41</v>
      </c>
      <c r="K1320" s="29">
        <v>1</v>
      </c>
      <c r="L1320" s="25">
        <v>98.4</v>
      </c>
      <c r="M1320" s="29">
        <v>1</v>
      </c>
      <c r="N1320" s="25">
        <v>2.95</v>
      </c>
      <c r="O1320" s="25">
        <v>2.9</v>
      </c>
      <c r="P1320" s="25">
        <v>12.3</v>
      </c>
      <c r="Q1320" s="25">
        <v>0.26</v>
      </c>
      <c r="R1320" s="25">
        <v>16.100000000000001</v>
      </c>
      <c r="S1320" s="29">
        <v>5</v>
      </c>
      <c r="T1320" s="51">
        <v>0.39</v>
      </c>
      <c r="U1320" s="42">
        <v>10</v>
      </c>
      <c r="V1320" s="42">
        <v>0.44</v>
      </c>
      <c r="W1320" s="42">
        <v>0.03</v>
      </c>
      <c r="X1320" s="42">
        <v>20</v>
      </c>
      <c r="Y1320" s="44">
        <v>6.1</v>
      </c>
      <c r="Z1320" s="87">
        <f t="shared" si="81"/>
        <v>6.835020968897255</v>
      </c>
      <c r="AA1320" s="88">
        <f t="shared" si="82"/>
        <v>6.8924250565206222</v>
      </c>
      <c r="AB1320" s="90">
        <f t="shared" si="83"/>
        <v>-4.1817019361851619E-3</v>
      </c>
      <c r="AC1320" s="19">
        <v>6.83</v>
      </c>
      <c r="AD1320" s="99">
        <v>-6.88</v>
      </c>
      <c r="AE1320" s="95">
        <v>-0.65</v>
      </c>
    </row>
    <row r="1321" spans="1:31" x14ac:dyDescent="0.2">
      <c r="A1321" s="2" t="s">
        <v>334</v>
      </c>
      <c r="B1321" s="9">
        <v>39162</v>
      </c>
      <c r="C1321" s="18">
        <v>2.08</v>
      </c>
      <c r="D1321" s="12">
        <v>5.37</v>
      </c>
      <c r="F1321" s="12">
        <v>8.1</v>
      </c>
      <c r="G1321" s="17"/>
      <c r="H1321" s="23">
        <f t="shared" si="80"/>
        <v>4.2657951880159181E-6</v>
      </c>
      <c r="I1321" s="32">
        <v>0.01</v>
      </c>
      <c r="J1321" s="25">
        <v>0.06</v>
      </c>
      <c r="K1321" s="29">
        <v>5.9</v>
      </c>
      <c r="L1321" s="25">
        <v>12.2</v>
      </c>
      <c r="M1321" s="36"/>
      <c r="N1321" s="25">
        <v>0.97</v>
      </c>
      <c r="O1321" s="25">
        <v>21.6</v>
      </c>
      <c r="P1321" s="25">
        <v>3.39</v>
      </c>
      <c r="Q1321" s="25">
        <v>0.06</v>
      </c>
      <c r="R1321" s="25">
        <v>9.44</v>
      </c>
      <c r="S1321" s="36"/>
      <c r="T1321" s="51">
        <v>0.02</v>
      </c>
      <c r="U1321" s="42">
        <v>30.3</v>
      </c>
      <c r="V1321" s="42">
        <v>38.24</v>
      </c>
      <c r="W1321" s="42">
        <v>0.01</v>
      </c>
      <c r="X1321" s="42">
        <v>17</v>
      </c>
      <c r="Y1321" s="44">
        <v>0.18</v>
      </c>
      <c r="Z1321" s="87">
        <f t="shared" si="81"/>
        <v>1.8920926203719091</v>
      </c>
      <c r="AA1321" s="88">
        <f t="shared" si="82"/>
        <v>1.9079620723163764</v>
      </c>
      <c r="AB1321" s="90">
        <f t="shared" si="83"/>
        <v>-4.1761114583434419E-3</v>
      </c>
      <c r="AD1321" s="100"/>
      <c r="AE1321" s="96"/>
    </row>
    <row r="1322" spans="1:31" x14ac:dyDescent="0.2">
      <c r="A1322" s="2" t="s">
        <v>296</v>
      </c>
      <c r="B1322" s="9">
        <v>35527</v>
      </c>
      <c r="C1322" s="18">
        <v>1.99</v>
      </c>
      <c r="D1322" s="12">
        <v>6.97</v>
      </c>
      <c r="F1322" s="12">
        <v>4.5</v>
      </c>
      <c r="H1322" s="23">
        <f t="shared" si="80"/>
        <v>1.0715193052376054E-7</v>
      </c>
      <c r="I1322" s="32">
        <v>0.01</v>
      </c>
      <c r="J1322" s="25">
        <v>0.01</v>
      </c>
      <c r="K1322" s="33"/>
      <c r="L1322" s="25">
        <v>89</v>
      </c>
      <c r="M1322" s="33"/>
      <c r="N1322" s="25">
        <v>0.01</v>
      </c>
      <c r="O1322" s="25">
        <v>19</v>
      </c>
      <c r="P1322" s="25">
        <v>8</v>
      </c>
      <c r="Q1322" s="25">
        <v>0.25</v>
      </c>
      <c r="R1322" s="25">
        <v>20</v>
      </c>
      <c r="S1322" s="34"/>
      <c r="T1322" s="51">
        <v>0.08</v>
      </c>
      <c r="U1322" s="42">
        <v>67.8</v>
      </c>
      <c r="V1322" s="42">
        <v>87.35</v>
      </c>
      <c r="W1322" s="42">
        <v>0.11</v>
      </c>
      <c r="X1322" s="42">
        <v>53</v>
      </c>
      <c r="Y1322" s="44">
        <v>2.2000000000000002</v>
      </c>
      <c r="Z1322" s="87">
        <f t="shared" si="81"/>
        <v>6.4662866228406992</v>
      </c>
      <c r="AA1322" s="88">
        <f t="shared" si="82"/>
        <v>6.5203236581305939</v>
      </c>
      <c r="AB1322" s="90">
        <f t="shared" si="83"/>
        <v>-4.1609807425323879E-3</v>
      </c>
      <c r="AD1322" s="100"/>
      <c r="AE1322" s="96"/>
    </row>
    <row r="1323" spans="1:31" x14ac:dyDescent="0.2">
      <c r="A1323" s="2" t="s">
        <v>289</v>
      </c>
      <c r="B1323" s="9">
        <v>38692</v>
      </c>
      <c r="C1323" s="18">
        <v>9.0299999999999994</v>
      </c>
      <c r="D1323" s="12">
        <v>7</v>
      </c>
      <c r="E1323" s="16"/>
      <c r="F1323" s="12">
        <v>1.2</v>
      </c>
      <c r="H1323" s="23">
        <f t="shared" si="80"/>
        <v>9.9999999999999995E-8</v>
      </c>
      <c r="I1323" s="28"/>
      <c r="J1323" s="25">
        <v>0.03</v>
      </c>
      <c r="K1323" s="29">
        <v>1</v>
      </c>
      <c r="L1323" s="25">
        <v>94.5</v>
      </c>
      <c r="M1323" s="29">
        <v>1</v>
      </c>
      <c r="N1323" s="25">
        <v>0.01</v>
      </c>
      <c r="O1323" s="25">
        <v>1.9</v>
      </c>
      <c r="P1323" s="25">
        <v>6.2</v>
      </c>
      <c r="Q1323" s="25">
        <v>0.03</v>
      </c>
      <c r="R1323" s="25">
        <v>13.3</v>
      </c>
      <c r="S1323" s="29">
        <v>5</v>
      </c>
      <c r="T1323" s="51">
        <v>0.03</v>
      </c>
      <c r="U1323" s="42">
        <v>61</v>
      </c>
      <c r="V1323" s="42">
        <v>75.25</v>
      </c>
      <c r="W1323" s="42">
        <v>0.09</v>
      </c>
      <c r="X1323" s="42">
        <v>29</v>
      </c>
      <c r="Y1323" s="44">
        <v>2.6</v>
      </c>
      <c r="Z1323" s="87">
        <f t="shared" si="81"/>
        <v>5.8558697356892742</v>
      </c>
      <c r="AA1323" s="88">
        <f t="shared" si="82"/>
        <v>5.9045748226752055</v>
      </c>
      <c r="AB1323" s="90">
        <f t="shared" si="83"/>
        <v>-4.1414324725752329E-3</v>
      </c>
      <c r="AC1323" s="19">
        <v>5.85</v>
      </c>
      <c r="AD1323" s="99">
        <v>-5.9</v>
      </c>
      <c r="AE1323" s="95">
        <v>-0.83</v>
      </c>
    </row>
    <row r="1324" spans="1:31" x14ac:dyDescent="0.2">
      <c r="A1324" s="2" t="s">
        <v>230</v>
      </c>
      <c r="B1324" s="9">
        <v>42256</v>
      </c>
      <c r="C1324" s="18">
        <v>10.84</v>
      </c>
      <c r="D1324" s="12">
        <v>7.1</v>
      </c>
      <c r="F1324" s="12">
        <v>1.4</v>
      </c>
      <c r="H1324" s="23">
        <f t="shared" si="80"/>
        <v>7.943282347242818E-8</v>
      </c>
      <c r="I1324" s="32">
        <v>0.03</v>
      </c>
      <c r="J1324" s="25">
        <v>0.03</v>
      </c>
      <c r="K1324" s="36"/>
      <c r="L1324" s="25">
        <v>131</v>
      </c>
      <c r="M1324" s="36"/>
      <c r="N1324" s="25">
        <v>0.62</v>
      </c>
      <c r="O1324" s="25">
        <v>1.63</v>
      </c>
      <c r="P1324" s="25">
        <v>11.9</v>
      </c>
      <c r="Q1324" s="25">
        <v>0.14000000000000001</v>
      </c>
      <c r="R1324" s="25">
        <v>41.1</v>
      </c>
      <c r="S1324" s="36"/>
      <c r="T1324" s="51">
        <v>0.02</v>
      </c>
      <c r="U1324" s="42">
        <v>88.2</v>
      </c>
      <c r="V1324" s="42">
        <v>0.47</v>
      </c>
      <c r="W1324" s="42">
        <v>0.02</v>
      </c>
      <c r="X1324" s="42">
        <v>50</v>
      </c>
      <c r="Y1324" s="44">
        <v>6.2</v>
      </c>
      <c r="Z1324" s="87">
        <f t="shared" si="81"/>
        <v>9.3776702505058793</v>
      </c>
      <c r="AA1324" s="88">
        <f t="shared" si="82"/>
        <v>9.4552455742769048</v>
      </c>
      <c r="AB1324" s="90">
        <f t="shared" si="83"/>
        <v>-4.1191350554937358E-3</v>
      </c>
      <c r="AC1324" s="19">
        <v>9.39</v>
      </c>
      <c r="AD1324" s="13">
        <v>9.4600000000000009</v>
      </c>
      <c r="AE1324" s="95">
        <v>0.73</v>
      </c>
    </row>
    <row r="1325" spans="1:31" x14ac:dyDescent="0.2">
      <c r="A1325" s="2" t="s">
        <v>102</v>
      </c>
      <c r="B1325" s="9">
        <v>34949</v>
      </c>
      <c r="C1325" s="18">
        <v>3.7</v>
      </c>
      <c r="D1325" s="12">
        <v>6.97</v>
      </c>
      <c r="F1325" s="12">
        <v>4.0999999999999996</v>
      </c>
      <c r="H1325" s="23">
        <f t="shared" si="80"/>
        <v>1.0715193052376054E-7</v>
      </c>
      <c r="I1325" s="28"/>
      <c r="J1325" s="25">
        <v>0.56999999999999995</v>
      </c>
      <c r="K1325" s="30">
        <v>1</v>
      </c>
      <c r="L1325" s="25">
        <v>91.7</v>
      </c>
      <c r="M1325" s="30">
        <v>1</v>
      </c>
      <c r="N1325" s="25">
        <v>2.5099999999999998</v>
      </c>
      <c r="O1325" s="25">
        <v>1.8</v>
      </c>
      <c r="P1325" s="25">
        <v>7.5</v>
      </c>
      <c r="Q1325" s="25">
        <v>0.26</v>
      </c>
      <c r="R1325" s="25">
        <v>19.5</v>
      </c>
      <c r="S1325" s="31">
        <v>5</v>
      </c>
      <c r="T1325" s="51">
        <v>0.02</v>
      </c>
      <c r="U1325" s="42">
        <v>24.5</v>
      </c>
      <c r="V1325" s="42">
        <v>0.22</v>
      </c>
      <c r="W1325" s="42">
        <v>3.2845000000000001E-3</v>
      </c>
      <c r="X1325" s="42">
        <v>25</v>
      </c>
      <c r="Y1325" s="44">
        <v>5.05</v>
      </c>
      <c r="Z1325" s="87">
        <f t="shared" si="81"/>
        <v>6.218124266565674</v>
      </c>
      <c r="AA1325" s="88">
        <f t="shared" si="82"/>
        <v>6.2695149445284244</v>
      </c>
      <c r="AB1325" s="90">
        <f t="shared" si="83"/>
        <v>-4.1153237288513765E-3</v>
      </c>
    </row>
    <row r="1326" spans="1:31" x14ac:dyDescent="0.2">
      <c r="A1326" s="2" t="s">
        <v>310</v>
      </c>
      <c r="B1326" s="9">
        <v>41479</v>
      </c>
      <c r="C1326" s="18">
        <v>4.32</v>
      </c>
      <c r="D1326" s="12">
        <v>4.3</v>
      </c>
      <c r="F1326" s="12">
        <v>1.6</v>
      </c>
      <c r="H1326" s="23">
        <f t="shared" si="80"/>
        <v>5.0118723362727238E-5</v>
      </c>
      <c r="I1326" s="32">
        <v>1.46</v>
      </c>
      <c r="J1326" s="25">
        <v>0.01</v>
      </c>
      <c r="K1326" s="33"/>
      <c r="L1326" s="25">
        <v>24.4</v>
      </c>
      <c r="M1326" s="33"/>
      <c r="N1326" s="25">
        <v>8.0000000000000002E-3</v>
      </c>
      <c r="O1326" s="25">
        <v>8.27</v>
      </c>
      <c r="P1326" s="25">
        <v>3.53</v>
      </c>
      <c r="Q1326" s="25">
        <v>0.09</v>
      </c>
      <c r="R1326" s="25">
        <v>8.4600000000000009</v>
      </c>
      <c r="S1326" s="34"/>
      <c r="T1326" s="51">
        <v>0.01</v>
      </c>
      <c r="U1326" s="42">
        <v>17.7</v>
      </c>
      <c r="V1326" s="42">
        <v>71.709999999999994</v>
      </c>
      <c r="W1326" s="42">
        <v>3.2799999999999999E-3</v>
      </c>
      <c r="X1326" s="42">
        <v>24</v>
      </c>
      <c r="Y1326" s="43">
        <v>7.0000000000000007E-2</v>
      </c>
      <c r="Z1326" s="87">
        <f t="shared" si="81"/>
        <v>2.253986302710925</v>
      </c>
      <c r="AA1326" s="88">
        <f t="shared" si="82"/>
        <v>2.272491285569755</v>
      </c>
      <c r="AB1326" s="90">
        <f t="shared" si="83"/>
        <v>-4.0881640299601741E-3</v>
      </c>
      <c r="AC1326" s="19">
        <v>2.2000000000000002</v>
      </c>
      <c r="AD1326" s="13">
        <v>2.27</v>
      </c>
      <c r="AE1326" s="94">
        <v>3.13</v>
      </c>
    </row>
    <row r="1327" spans="1:31" x14ac:dyDescent="0.2">
      <c r="A1327" s="2" t="s">
        <v>348</v>
      </c>
      <c r="B1327" s="9">
        <v>38852</v>
      </c>
      <c r="C1327" s="20"/>
      <c r="D1327" s="12">
        <v>5.18</v>
      </c>
      <c r="F1327" s="12">
        <v>1.9</v>
      </c>
      <c r="G1327" s="16"/>
      <c r="H1327" s="23">
        <f t="shared" si="80"/>
        <v>6.6069344800759593E-6</v>
      </c>
      <c r="I1327" s="24">
        <v>1E-3</v>
      </c>
      <c r="J1327" s="25">
        <v>0.02</v>
      </c>
      <c r="K1327" s="30">
        <v>5</v>
      </c>
      <c r="L1327" s="25">
        <v>16.45</v>
      </c>
      <c r="M1327" s="30">
        <v>5</v>
      </c>
      <c r="N1327" s="25">
        <v>0.12</v>
      </c>
      <c r="O1327" s="25">
        <v>8.67</v>
      </c>
      <c r="P1327" s="25">
        <v>10.46</v>
      </c>
      <c r="Q1327" s="25">
        <v>0.11</v>
      </c>
      <c r="R1327" s="25">
        <v>132.5</v>
      </c>
      <c r="S1327" s="31">
        <v>20</v>
      </c>
      <c r="T1327" s="51">
        <v>0.06</v>
      </c>
      <c r="U1327" s="42">
        <v>62</v>
      </c>
      <c r="V1327" s="42">
        <v>14.21</v>
      </c>
      <c r="W1327" s="42">
        <v>0.02</v>
      </c>
      <c r="X1327" s="42">
        <v>214</v>
      </c>
      <c r="Y1327" s="44">
        <v>0.18</v>
      </c>
      <c r="Z1327" s="87">
        <f t="shared" si="81"/>
        <v>7.6760545125937432</v>
      </c>
      <c r="AA1327" s="88">
        <f t="shared" si="82"/>
        <v>7.7389205471360025</v>
      </c>
      <c r="AB1327" s="90">
        <f t="shared" si="83"/>
        <v>-4.0782443240204328E-3</v>
      </c>
      <c r="AC1327" s="19">
        <v>7.68</v>
      </c>
      <c r="AD1327" s="99">
        <v>7.75</v>
      </c>
      <c r="AE1327" s="95">
        <v>-0.93</v>
      </c>
    </row>
    <row r="1328" spans="1:31" x14ac:dyDescent="0.2">
      <c r="A1328" s="2" t="s">
        <v>324</v>
      </c>
      <c r="B1328" s="9">
        <v>40080</v>
      </c>
      <c r="C1328" s="18">
        <v>11.67</v>
      </c>
      <c r="D1328" s="12">
        <v>6.32</v>
      </c>
      <c r="F1328" s="12">
        <v>2.8</v>
      </c>
      <c r="H1328" s="23">
        <f t="shared" si="80"/>
        <v>4.7863009232263745E-7</v>
      </c>
      <c r="I1328" s="32">
        <v>0.01</v>
      </c>
      <c r="J1328" s="25">
        <v>0.65</v>
      </c>
      <c r="K1328" s="30">
        <v>1.6</v>
      </c>
      <c r="L1328" s="25">
        <v>61.1</v>
      </c>
      <c r="M1328" s="30">
        <v>0.5</v>
      </c>
      <c r="N1328" s="25">
        <v>2.36</v>
      </c>
      <c r="O1328" s="25">
        <v>1.3</v>
      </c>
      <c r="P1328" s="25">
        <v>6.77</v>
      </c>
      <c r="Q1328" s="25">
        <v>1.43</v>
      </c>
      <c r="R1328" s="25">
        <v>30.8</v>
      </c>
      <c r="S1328" s="31">
        <v>31</v>
      </c>
      <c r="T1328" s="51">
        <v>0.02</v>
      </c>
      <c r="U1328" s="42">
        <v>70.400000000000006</v>
      </c>
      <c r="V1328" s="42">
        <v>0.22</v>
      </c>
      <c r="W1328" s="42">
        <v>3.6099999999999999E-3</v>
      </c>
      <c r="X1328" s="42">
        <v>70</v>
      </c>
      <c r="Y1328" s="44">
        <v>1.75</v>
      </c>
      <c r="Z1328" s="87">
        <f t="shared" si="81"/>
        <v>5.1526280351126825</v>
      </c>
      <c r="AA1328" s="88">
        <f t="shared" si="82"/>
        <v>5.1944687750314946</v>
      </c>
      <c r="AB1328" s="90">
        <f t="shared" si="83"/>
        <v>-4.0437178356920282E-3</v>
      </c>
      <c r="AE1328" s="95">
        <v>0.08</v>
      </c>
    </row>
    <row r="1329" spans="1:31" x14ac:dyDescent="0.2">
      <c r="A1329" s="2" t="s">
        <v>368</v>
      </c>
      <c r="B1329" s="9">
        <v>36265</v>
      </c>
      <c r="C1329" s="18">
        <v>0.56999999999999995</v>
      </c>
      <c r="D1329" s="12">
        <v>4.87</v>
      </c>
      <c r="F1329" s="12">
        <v>7.2</v>
      </c>
      <c r="H1329" s="23">
        <f t="shared" si="80"/>
        <v>1.3489628825916516E-5</v>
      </c>
      <c r="I1329" s="24">
        <v>0.02</v>
      </c>
      <c r="J1329" s="25">
        <v>0.01</v>
      </c>
      <c r="K1329" s="33"/>
      <c r="L1329" s="25">
        <v>28</v>
      </c>
      <c r="M1329" s="33"/>
      <c r="N1329" s="25">
        <v>0.02</v>
      </c>
      <c r="O1329" s="25">
        <v>15</v>
      </c>
      <c r="P1329" s="25">
        <v>5.2</v>
      </c>
      <c r="Q1329" s="25">
        <v>0.96</v>
      </c>
      <c r="R1329" s="25">
        <v>24</v>
      </c>
      <c r="S1329" s="34"/>
      <c r="T1329" s="51">
        <v>0.01</v>
      </c>
      <c r="U1329" s="42">
        <v>39.200000000000003</v>
      </c>
      <c r="V1329" s="42">
        <v>71.8</v>
      </c>
      <c r="W1329" s="42">
        <v>0.01</v>
      </c>
      <c r="X1329" s="42">
        <v>43</v>
      </c>
      <c r="Y1329" s="44">
        <v>0.13</v>
      </c>
      <c r="Z1329" s="87">
        <f t="shared" si="81"/>
        <v>3.2910332673983076</v>
      </c>
      <c r="AA1329" s="88">
        <f t="shared" si="82"/>
        <v>3.3176454336763515</v>
      </c>
      <c r="AB1329" s="90">
        <f t="shared" si="83"/>
        <v>-4.0268512787157238E-3</v>
      </c>
    </row>
    <row r="1330" spans="1:31" x14ac:dyDescent="0.2">
      <c r="A1330" s="2" t="s">
        <v>125</v>
      </c>
      <c r="B1330" s="9">
        <v>42319</v>
      </c>
      <c r="C1330" s="18">
        <v>8.6999999999999993</v>
      </c>
      <c r="D1330" s="12">
        <v>7.19</v>
      </c>
      <c r="F1330" s="12">
        <v>2.5</v>
      </c>
      <c r="H1330" s="23">
        <f t="shared" si="80"/>
        <v>6.4565422903465397E-8</v>
      </c>
      <c r="J1330" s="25">
        <v>0.22</v>
      </c>
      <c r="K1330" s="30">
        <v>0.9</v>
      </c>
      <c r="L1330" s="25">
        <v>114</v>
      </c>
      <c r="M1330" s="30">
        <v>0.2</v>
      </c>
      <c r="N1330" s="25">
        <v>2.87</v>
      </c>
      <c r="O1330" s="25">
        <v>2.0699999999999998</v>
      </c>
      <c r="P1330" s="25">
        <v>9.59</v>
      </c>
      <c r="Q1330" s="25">
        <v>0.17</v>
      </c>
      <c r="R1330" s="25">
        <v>13.3</v>
      </c>
      <c r="S1330" s="31">
        <v>3.91</v>
      </c>
      <c r="T1330" s="51">
        <v>0.01</v>
      </c>
      <c r="U1330" s="42">
        <v>32.799999999999997</v>
      </c>
      <c r="V1330" s="42">
        <v>0.22</v>
      </c>
      <c r="W1330" s="42">
        <v>4.5999999999999999E-3</v>
      </c>
      <c r="X1330" s="42">
        <v>27</v>
      </c>
      <c r="Y1330" s="44">
        <v>5.84</v>
      </c>
      <c r="Z1330" s="87">
        <f t="shared" si="81"/>
        <v>7.23023820490197</v>
      </c>
      <c r="AA1330" s="88">
        <f t="shared" si="82"/>
        <v>7.2884358160153191</v>
      </c>
      <c r="AB1330" s="90">
        <f t="shared" si="83"/>
        <v>-4.0084659955518563E-3</v>
      </c>
      <c r="AC1330" s="19">
        <v>7.28</v>
      </c>
      <c r="AD1330" s="99">
        <v>7.29</v>
      </c>
      <c r="AE1330" s="95">
        <v>0.04</v>
      </c>
    </row>
    <row r="1331" spans="1:31" x14ac:dyDescent="0.2">
      <c r="A1331" s="2" t="s">
        <v>225</v>
      </c>
      <c r="B1331" s="9">
        <v>39238</v>
      </c>
      <c r="C1331" s="18">
        <v>0.75</v>
      </c>
      <c r="D1331" s="12">
        <v>7.05</v>
      </c>
      <c r="F1331" s="12">
        <v>1.5</v>
      </c>
      <c r="H1331" s="23">
        <f t="shared" si="80"/>
        <v>8.9125093813374537E-8</v>
      </c>
      <c r="I1331" s="28"/>
      <c r="J1331" s="25">
        <v>0.02</v>
      </c>
      <c r="L1331" s="25">
        <v>135</v>
      </c>
      <c r="N1331" s="25">
        <v>0.36</v>
      </c>
      <c r="O1331" s="25">
        <v>1.65</v>
      </c>
      <c r="P1331" s="25">
        <v>9.67</v>
      </c>
      <c r="Q1331" s="25">
        <v>0.14000000000000001</v>
      </c>
      <c r="R1331" s="25">
        <v>10.3</v>
      </c>
      <c r="S1331" s="36"/>
      <c r="T1331" s="51">
        <v>0.02</v>
      </c>
      <c r="U1331" s="42">
        <v>52.7</v>
      </c>
      <c r="V1331" s="42">
        <v>3.32</v>
      </c>
      <c r="W1331" s="42">
        <v>0.03</v>
      </c>
      <c r="X1331" s="42">
        <v>20</v>
      </c>
      <c r="Y1331" s="44">
        <v>6.39</v>
      </c>
      <c r="Z1331" s="87">
        <f t="shared" si="81"/>
        <v>8.0414040402728677</v>
      </c>
      <c r="AA1331" s="88">
        <f t="shared" si="82"/>
        <v>8.1061239194333528</v>
      </c>
      <c r="AB1331" s="90">
        <f t="shared" si="83"/>
        <v>-4.0080363583815419E-3</v>
      </c>
      <c r="AD1331" s="100"/>
      <c r="AE1331" s="96"/>
    </row>
    <row r="1332" spans="1:31" x14ac:dyDescent="0.2">
      <c r="A1332" s="2" t="s">
        <v>255</v>
      </c>
      <c r="B1332" s="9">
        <v>39210</v>
      </c>
      <c r="C1332" s="18">
        <v>6</v>
      </c>
      <c r="D1332" s="12">
        <v>7.53</v>
      </c>
      <c r="F1332" s="12">
        <v>1.1000000000000001</v>
      </c>
      <c r="H1332" s="23">
        <f t="shared" si="80"/>
        <v>2.9512092266663779E-8</v>
      </c>
      <c r="I1332" s="32">
        <v>0.02</v>
      </c>
      <c r="J1332" s="25">
        <v>0.01</v>
      </c>
      <c r="L1332" s="25">
        <v>89.8</v>
      </c>
      <c r="N1332" s="25">
        <v>1E-3</v>
      </c>
      <c r="O1332" s="25">
        <v>7.22</v>
      </c>
      <c r="P1332" s="25">
        <v>13.2</v>
      </c>
      <c r="Q1332" s="25">
        <v>1E-3</v>
      </c>
      <c r="R1332" s="25">
        <v>20.7</v>
      </c>
      <c r="S1332" s="36"/>
      <c r="T1332" s="51">
        <v>0.08</v>
      </c>
      <c r="U1332" s="42">
        <v>91</v>
      </c>
      <c r="V1332" s="42">
        <v>16.149999999999999</v>
      </c>
      <c r="W1332" s="42">
        <v>3.2799999999999999E-3</v>
      </c>
      <c r="X1332" s="42">
        <v>33</v>
      </c>
      <c r="Y1332" s="44">
        <v>3.62</v>
      </c>
      <c r="Z1332" s="87">
        <f t="shared" si="81"/>
        <v>6.6549086489980356</v>
      </c>
      <c r="AA1332" s="88">
        <f t="shared" si="82"/>
        <v>6.7084228267103398</v>
      </c>
      <c r="AB1332" s="90">
        <f t="shared" si="83"/>
        <v>-4.0045536406532597E-3</v>
      </c>
      <c r="AD1332" s="100"/>
      <c r="AE1332" s="96"/>
    </row>
    <row r="1333" spans="1:31" x14ac:dyDescent="0.2">
      <c r="A1333" s="2" t="s">
        <v>216</v>
      </c>
      <c r="B1333" s="9">
        <v>38847</v>
      </c>
      <c r="C1333" s="20"/>
      <c r="D1333" s="12">
        <v>7.71</v>
      </c>
      <c r="F1333" s="12">
        <v>1.1000000000000001</v>
      </c>
      <c r="G1333" s="17"/>
      <c r="H1333" s="23">
        <f t="shared" si="80"/>
        <v>1.9498445997580434E-8</v>
      </c>
      <c r="I1333" s="28"/>
      <c r="J1333" s="25">
        <v>0.03</v>
      </c>
      <c r="K1333" s="30">
        <v>5</v>
      </c>
      <c r="L1333" s="25">
        <v>78.06</v>
      </c>
      <c r="M1333" s="30">
        <v>5</v>
      </c>
      <c r="N1333" s="25">
        <v>3</v>
      </c>
      <c r="O1333" s="25">
        <v>1.53</v>
      </c>
      <c r="P1333" s="25">
        <v>4.8600000000000003</v>
      </c>
      <c r="Q1333" s="25">
        <v>0.16</v>
      </c>
      <c r="R1333" s="25">
        <v>22.7</v>
      </c>
      <c r="S1333" s="31">
        <v>10</v>
      </c>
      <c r="T1333" s="51">
        <v>0.09</v>
      </c>
      <c r="U1333" s="42">
        <v>70</v>
      </c>
      <c r="V1333" s="42">
        <v>1.19</v>
      </c>
      <c r="W1333" s="42">
        <v>0.02</v>
      </c>
      <c r="X1333" s="42">
        <v>50</v>
      </c>
      <c r="Y1333" s="44">
        <v>2.59</v>
      </c>
      <c r="Z1333" s="87">
        <f t="shared" si="81"/>
        <v>5.4364831339500883</v>
      </c>
      <c r="AA1333" s="88">
        <f t="shared" si="82"/>
        <v>5.4801793096777613</v>
      </c>
      <c r="AB1333" s="90">
        <f t="shared" si="83"/>
        <v>-4.0027046685114712E-3</v>
      </c>
      <c r="AC1333" s="19">
        <v>5.44</v>
      </c>
      <c r="AD1333" s="99">
        <v>5.48</v>
      </c>
      <c r="AE1333" s="95">
        <v>-0.81</v>
      </c>
    </row>
    <row r="1334" spans="1:31" x14ac:dyDescent="0.2">
      <c r="A1334" s="2" t="s">
        <v>304</v>
      </c>
      <c r="B1334" s="9">
        <v>37938</v>
      </c>
      <c r="C1334" s="18">
        <v>2.11</v>
      </c>
      <c r="D1334" s="12">
        <v>6.35</v>
      </c>
      <c r="F1334" s="12">
        <v>18</v>
      </c>
      <c r="H1334" s="23">
        <f t="shared" si="80"/>
        <v>4.4668359215096327E-7</v>
      </c>
      <c r="I1334" s="32">
        <v>1E-3</v>
      </c>
      <c r="J1334" s="25">
        <v>0.49</v>
      </c>
      <c r="K1334" s="30">
        <v>2.2999999999999998</v>
      </c>
      <c r="L1334" s="25">
        <v>63.8</v>
      </c>
      <c r="M1334" s="30">
        <v>0.8</v>
      </c>
      <c r="N1334" s="25">
        <v>9.3000000000000007</v>
      </c>
      <c r="O1334" s="25">
        <v>5.7</v>
      </c>
      <c r="P1334" s="25">
        <v>1.99</v>
      </c>
      <c r="Q1334" s="25">
        <v>0.6</v>
      </c>
      <c r="R1334" s="25">
        <v>9.56</v>
      </c>
      <c r="S1334" s="31">
        <v>5.2</v>
      </c>
      <c r="T1334" s="51">
        <v>0.49</v>
      </c>
      <c r="U1334" s="42">
        <v>60.8</v>
      </c>
      <c r="V1334" s="42">
        <v>0.22</v>
      </c>
      <c r="W1334" s="42">
        <v>0.01</v>
      </c>
      <c r="X1334" s="42">
        <v>22</v>
      </c>
      <c r="Y1334" s="44">
        <v>2.42</v>
      </c>
      <c r="Z1334" s="87">
        <f t="shared" si="81"/>
        <v>4.2911751776436926</v>
      </c>
      <c r="AA1334" s="88">
        <f t="shared" si="82"/>
        <v>4.3255804627520185</v>
      </c>
      <c r="AB1334" s="90">
        <f t="shared" si="83"/>
        <v>-3.9928351857899322E-3</v>
      </c>
      <c r="AD1334" s="100"/>
      <c r="AE1334" s="96"/>
    </row>
    <row r="1335" spans="1:31" x14ac:dyDescent="0.2">
      <c r="A1335" s="2" t="s">
        <v>268</v>
      </c>
      <c r="B1335" s="9">
        <v>38273</v>
      </c>
      <c r="C1335" s="19">
        <v>1.38</v>
      </c>
      <c r="D1335" s="12">
        <v>5</v>
      </c>
      <c r="F1335" s="12">
        <v>21</v>
      </c>
      <c r="H1335" s="23">
        <f t="shared" si="80"/>
        <v>1.0000000000000001E-5</v>
      </c>
      <c r="I1335" s="24">
        <v>0.47</v>
      </c>
      <c r="J1335" s="25">
        <v>0.01</v>
      </c>
      <c r="K1335" s="29">
        <v>0.3</v>
      </c>
      <c r="L1335" s="25">
        <v>26.2</v>
      </c>
      <c r="M1335" s="29">
        <v>1.5</v>
      </c>
      <c r="N1335" s="25">
        <v>0.19</v>
      </c>
      <c r="O1335" s="25">
        <v>24.1</v>
      </c>
      <c r="P1335" s="25">
        <v>3.22</v>
      </c>
      <c r="Q1335" s="25">
        <v>0.04</v>
      </c>
      <c r="R1335" s="25">
        <v>10.6</v>
      </c>
      <c r="S1335" s="29">
        <v>91</v>
      </c>
      <c r="T1335" s="51">
        <v>0.01</v>
      </c>
      <c r="U1335" s="42">
        <v>51.6</v>
      </c>
      <c r="V1335" s="42">
        <v>40.99</v>
      </c>
      <c r="W1335" s="42">
        <v>7.0000000000000007E-2</v>
      </c>
      <c r="X1335" s="42">
        <v>25</v>
      </c>
      <c r="Y1335" s="44">
        <v>0.28999999999999998</v>
      </c>
      <c r="Z1335" s="87">
        <f t="shared" si="81"/>
        <v>2.7108216681308921</v>
      </c>
      <c r="AA1335" s="88">
        <f t="shared" si="82"/>
        <v>2.73240199536539</v>
      </c>
      <c r="AB1335" s="90">
        <f t="shared" si="83"/>
        <v>-3.964622541458537E-3</v>
      </c>
      <c r="AD1335" s="100"/>
      <c r="AE1335" s="96"/>
    </row>
    <row r="1336" spans="1:31" x14ac:dyDescent="0.2">
      <c r="A1336" s="2" t="s">
        <v>133</v>
      </c>
      <c r="B1336" s="9">
        <v>36825</v>
      </c>
      <c r="C1336" s="18">
        <v>7.43</v>
      </c>
      <c r="D1336" s="12">
        <v>7.64</v>
      </c>
      <c r="F1336" s="12">
        <v>0.85</v>
      </c>
      <c r="H1336" s="23">
        <f t="shared" si="80"/>
        <v>2.2908676527677693E-8</v>
      </c>
      <c r="I1336" s="32">
        <v>0.08</v>
      </c>
      <c r="J1336" s="25">
        <v>0.01</v>
      </c>
      <c r="K1336" s="30">
        <v>3.5</v>
      </c>
      <c r="L1336" s="25">
        <v>71.5</v>
      </c>
      <c r="M1336" s="30">
        <v>0.2</v>
      </c>
      <c r="N1336" s="25">
        <v>0.37</v>
      </c>
      <c r="O1336" s="25">
        <v>0.61</v>
      </c>
      <c r="P1336" s="25">
        <v>2.1</v>
      </c>
      <c r="Q1336" s="25">
        <v>0.08</v>
      </c>
      <c r="R1336" s="25">
        <v>6.6</v>
      </c>
      <c r="S1336" s="31">
        <v>1</v>
      </c>
      <c r="T1336" s="51">
        <v>7.0000000000000007E-2</v>
      </c>
      <c r="U1336" s="42">
        <v>41.2</v>
      </c>
      <c r="V1336" s="42">
        <v>0.22</v>
      </c>
      <c r="W1336" s="42">
        <v>3.2845000000000001E-3</v>
      </c>
      <c r="X1336" s="42">
        <v>18</v>
      </c>
      <c r="Y1336" s="44">
        <v>2.73</v>
      </c>
      <c r="Z1336" s="87">
        <f t="shared" si="81"/>
        <v>4.068928142961477</v>
      </c>
      <c r="AA1336" s="88">
        <f t="shared" si="82"/>
        <v>4.1012963399707951</v>
      </c>
      <c r="AB1336" s="90">
        <f t="shared" si="83"/>
        <v>-3.9617267649053973E-3</v>
      </c>
      <c r="AD1336" s="100"/>
      <c r="AE1336" s="96"/>
    </row>
    <row r="1337" spans="1:31" x14ac:dyDescent="0.2">
      <c r="A1337" s="2" t="s">
        <v>109</v>
      </c>
      <c r="B1337" s="9">
        <v>33905</v>
      </c>
      <c r="C1337" s="19">
        <v>7.02</v>
      </c>
      <c r="D1337" s="12">
        <v>7.22</v>
      </c>
      <c r="F1337" s="12">
        <v>2.2000000000000002</v>
      </c>
      <c r="H1337" s="23">
        <f t="shared" si="80"/>
        <v>6.0255958607435649E-8</v>
      </c>
      <c r="I1337" s="24">
        <v>4.0000000000000001E-3</v>
      </c>
      <c r="J1337" s="25">
        <v>0.36</v>
      </c>
      <c r="K1337" s="30">
        <v>1</v>
      </c>
      <c r="L1337" s="25">
        <v>38</v>
      </c>
      <c r="M1337" s="30">
        <v>1</v>
      </c>
      <c r="N1337" s="25">
        <v>0.37</v>
      </c>
      <c r="O1337" s="25">
        <v>1.7</v>
      </c>
      <c r="P1337" s="25">
        <v>2.8</v>
      </c>
      <c r="Q1337" s="25">
        <v>0.09</v>
      </c>
      <c r="R1337" s="25">
        <v>14</v>
      </c>
      <c r="S1337" s="31">
        <v>5</v>
      </c>
      <c r="T1337" s="51">
        <v>0.37</v>
      </c>
      <c r="U1337" s="42">
        <v>3.07</v>
      </c>
      <c r="V1337" s="42">
        <v>2.21</v>
      </c>
      <c r="W1337" s="42">
        <v>0.01</v>
      </c>
      <c r="X1337" s="42">
        <v>13</v>
      </c>
      <c r="Y1337" s="44">
        <v>2.36</v>
      </c>
      <c r="Z1337" s="87">
        <f t="shared" si="81"/>
        <v>2.8159750524579632</v>
      </c>
      <c r="AA1337" s="88">
        <f t="shared" si="82"/>
        <v>2.8381758663078736</v>
      </c>
      <c r="AB1337" s="90">
        <f t="shared" si="83"/>
        <v>-3.926462906433394E-3</v>
      </c>
      <c r="AD1337" s="100"/>
      <c r="AE1337" s="96"/>
    </row>
    <row r="1338" spans="1:31" x14ac:dyDescent="0.2">
      <c r="A1338" s="2" t="s">
        <v>246</v>
      </c>
      <c r="B1338" s="9">
        <v>37378</v>
      </c>
      <c r="C1338" s="18">
        <v>2.5499999999999998</v>
      </c>
      <c r="D1338" s="12">
        <v>7.06</v>
      </c>
      <c r="F1338" s="12">
        <v>1.8</v>
      </c>
      <c r="H1338" s="23">
        <f t="shared" si="80"/>
        <v>8.7096358995608061E-8</v>
      </c>
      <c r="I1338" s="32">
        <v>0.02</v>
      </c>
      <c r="J1338" s="25">
        <v>0.01</v>
      </c>
      <c r="K1338" s="30">
        <v>0.3</v>
      </c>
      <c r="L1338" s="25">
        <v>136</v>
      </c>
      <c r="M1338" s="30">
        <v>0.2</v>
      </c>
      <c r="N1338" s="25">
        <v>8.9999999999999993E-3</v>
      </c>
      <c r="O1338" s="25">
        <v>5.21</v>
      </c>
      <c r="P1338" s="25">
        <v>9.32</v>
      </c>
      <c r="Q1338" s="25">
        <v>2E-3</v>
      </c>
      <c r="R1338" s="25">
        <v>19.100000000000001</v>
      </c>
      <c r="S1338" s="31">
        <v>1.2</v>
      </c>
      <c r="T1338" s="51">
        <v>0.05</v>
      </c>
      <c r="U1338" s="42">
        <v>75.099999999999994</v>
      </c>
      <c r="V1338" s="42">
        <v>69.36</v>
      </c>
      <c r="W1338" s="42">
        <v>3.2845000000000001E-3</v>
      </c>
      <c r="X1338" s="42">
        <v>37</v>
      </c>
      <c r="Y1338" s="44">
        <v>4.8600000000000003</v>
      </c>
      <c r="Z1338" s="87">
        <f t="shared" si="81"/>
        <v>8.5204084856620153</v>
      </c>
      <c r="AA1338" s="88">
        <f t="shared" si="82"/>
        <v>8.5875274026132757</v>
      </c>
      <c r="AB1338" s="90">
        <f t="shared" si="83"/>
        <v>-3.9232621275638278E-3</v>
      </c>
    </row>
    <row r="1339" spans="1:31" x14ac:dyDescent="0.2">
      <c r="A1339" s="2" t="s">
        <v>150</v>
      </c>
      <c r="B1339" s="9">
        <v>41200</v>
      </c>
      <c r="C1339" s="19">
        <v>9.4</v>
      </c>
      <c r="D1339" s="12">
        <v>7.19</v>
      </c>
      <c r="F1339" s="12">
        <v>2.1</v>
      </c>
      <c r="H1339" s="23">
        <f t="shared" si="80"/>
        <v>6.4565422903465397E-8</v>
      </c>
      <c r="J1339" s="25">
        <v>0.24</v>
      </c>
      <c r="K1339" s="30">
        <v>3.1</v>
      </c>
      <c r="L1339" s="25">
        <v>119</v>
      </c>
      <c r="M1339" s="30">
        <v>0.2</v>
      </c>
      <c r="N1339" s="25">
        <v>2.67</v>
      </c>
      <c r="O1339" s="25">
        <v>2.3199999999999998</v>
      </c>
      <c r="P1339" s="25">
        <v>9.1300000000000008</v>
      </c>
      <c r="Q1339" s="25">
        <v>0.18</v>
      </c>
      <c r="R1339" s="25">
        <v>19.899999999999999</v>
      </c>
      <c r="S1339" s="31">
        <v>0.5</v>
      </c>
      <c r="T1339" s="51">
        <v>7.0000000000000007E-2</v>
      </c>
      <c r="U1339" s="42">
        <v>56.8</v>
      </c>
      <c r="V1339" s="42">
        <v>0.22</v>
      </c>
      <c r="W1339" s="42">
        <v>8.8699999999999994E-3</v>
      </c>
      <c r="X1339" s="42">
        <v>38</v>
      </c>
      <c r="Y1339" s="44">
        <v>5.53</v>
      </c>
      <c r="Z1339" s="87">
        <f t="shared" si="81"/>
        <v>7.7296829994991754</v>
      </c>
      <c r="AA1339" s="88">
        <f t="shared" si="82"/>
        <v>7.7903558516057823</v>
      </c>
      <c r="AB1339" s="90">
        <f t="shared" si="83"/>
        <v>-3.9093234681102139E-3</v>
      </c>
      <c r="AC1339" s="19">
        <v>7.78</v>
      </c>
      <c r="AD1339" s="99">
        <v>7.79</v>
      </c>
      <c r="AE1339" s="95">
        <v>7.0000000000000007E-2</v>
      </c>
    </row>
    <row r="1340" spans="1:31" x14ac:dyDescent="0.2">
      <c r="A1340" s="2" t="s">
        <v>368</v>
      </c>
      <c r="B1340" s="9">
        <v>38111</v>
      </c>
      <c r="C1340" s="18">
        <v>1.06</v>
      </c>
      <c r="D1340" s="12">
        <v>4.96</v>
      </c>
      <c r="F1340" s="12">
        <v>9.3000000000000007</v>
      </c>
      <c r="H1340" s="23">
        <f t="shared" si="80"/>
        <v>1.0964781961431843E-5</v>
      </c>
      <c r="I1340" s="32">
        <v>1.8400000000000001E-3</v>
      </c>
      <c r="J1340" s="25">
        <v>0.01</v>
      </c>
      <c r="K1340" s="29">
        <v>0.2</v>
      </c>
      <c r="L1340" s="25">
        <v>26.6</v>
      </c>
      <c r="M1340" s="29">
        <v>1</v>
      </c>
      <c r="N1340" s="25">
        <v>0.08</v>
      </c>
      <c r="O1340" s="25">
        <v>16.399999999999999</v>
      </c>
      <c r="P1340" s="25">
        <v>5.97</v>
      </c>
      <c r="Q1340" s="25">
        <v>2.88</v>
      </c>
      <c r="R1340" s="25">
        <v>37.799999999999997</v>
      </c>
      <c r="S1340" s="29">
        <v>110</v>
      </c>
      <c r="T1340" s="51">
        <v>0.01</v>
      </c>
      <c r="U1340" s="42">
        <v>34.4</v>
      </c>
      <c r="V1340" s="42">
        <v>81.319999999999993</v>
      </c>
      <c r="W1340" s="42">
        <v>5.9121E-3</v>
      </c>
      <c r="X1340" s="42">
        <v>65</v>
      </c>
      <c r="Y1340" s="44">
        <v>0.16</v>
      </c>
      <c r="Z1340" s="87">
        <f t="shared" si="81"/>
        <v>3.9906092581406414</v>
      </c>
      <c r="AA1340" s="88">
        <f t="shared" si="82"/>
        <v>4.0217702005577536</v>
      </c>
      <c r="AB1340" s="90">
        <f t="shared" si="83"/>
        <v>-3.8890996835257573E-3</v>
      </c>
      <c r="AD1340" s="100"/>
      <c r="AE1340" s="96"/>
    </row>
    <row r="1341" spans="1:31" x14ac:dyDescent="0.2">
      <c r="A1341" s="2" t="s">
        <v>135</v>
      </c>
      <c r="B1341" s="9">
        <v>38846</v>
      </c>
      <c r="C1341" s="20"/>
      <c r="D1341" s="12">
        <v>7.45</v>
      </c>
      <c r="F1341" s="12">
        <v>1.5</v>
      </c>
      <c r="H1341" s="23">
        <f t="shared" si="80"/>
        <v>3.5481338923357426E-8</v>
      </c>
      <c r="I1341" s="32">
        <v>0.01</v>
      </c>
      <c r="J1341" s="25">
        <v>0.03</v>
      </c>
      <c r="K1341" s="29">
        <v>5</v>
      </c>
      <c r="L1341" s="25">
        <v>102.85</v>
      </c>
      <c r="M1341" s="29">
        <v>5</v>
      </c>
      <c r="N1341" s="25">
        <v>0.02</v>
      </c>
      <c r="O1341" s="25">
        <v>1.35</v>
      </c>
      <c r="P1341" s="25">
        <v>7.31</v>
      </c>
      <c r="Q1341" s="25">
        <v>0.02</v>
      </c>
      <c r="R1341" s="25">
        <v>8.9</v>
      </c>
      <c r="S1341" s="29">
        <v>10</v>
      </c>
      <c r="T1341" s="51">
        <v>0.27</v>
      </c>
      <c r="U1341" s="42">
        <v>60</v>
      </c>
      <c r="V1341" s="42">
        <v>52.81</v>
      </c>
      <c r="W1341" s="42">
        <v>0.03</v>
      </c>
      <c r="X1341" s="42">
        <v>35</v>
      </c>
      <c r="Y1341" s="44">
        <v>3.11</v>
      </c>
      <c r="Z1341" s="87">
        <f t="shared" si="81"/>
        <v>6.1595087294611037</v>
      </c>
      <c r="AA1341" s="88">
        <f t="shared" si="82"/>
        <v>6.2073506472897773</v>
      </c>
      <c r="AB1341" s="90">
        <f t="shared" si="83"/>
        <v>-3.8685584085005531E-3</v>
      </c>
      <c r="AC1341" s="19">
        <v>6.16</v>
      </c>
      <c r="AD1341" s="99">
        <v>6.2</v>
      </c>
      <c r="AE1341" s="95">
        <v>-0.71</v>
      </c>
    </row>
    <row r="1342" spans="1:31" x14ac:dyDescent="0.2">
      <c r="A1342" s="2" t="s">
        <v>299</v>
      </c>
      <c r="B1342" s="9">
        <v>42150</v>
      </c>
      <c r="C1342" s="19">
        <v>5.79</v>
      </c>
      <c r="D1342" s="12">
        <v>6.31</v>
      </c>
      <c r="F1342" s="12">
        <v>1.6</v>
      </c>
      <c r="H1342" s="23">
        <f t="shared" si="80"/>
        <v>4.8977881936844619E-7</v>
      </c>
      <c r="I1342" s="32">
        <v>0.44</v>
      </c>
      <c r="J1342" s="25">
        <v>0.01</v>
      </c>
      <c r="K1342" s="36"/>
      <c r="L1342" s="25">
        <v>73.2</v>
      </c>
      <c r="M1342" s="36"/>
      <c r="N1342" s="25">
        <v>2E-3</v>
      </c>
      <c r="O1342" s="25">
        <v>9.0299999999999994</v>
      </c>
      <c r="P1342" s="25">
        <v>7.4</v>
      </c>
      <c r="Q1342" s="25">
        <v>3.0000000000000001E-3</v>
      </c>
      <c r="R1342" s="25">
        <v>17.5</v>
      </c>
      <c r="S1342" s="36"/>
      <c r="T1342" s="51">
        <v>0.11</v>
      </c>
      <c r="U1342" s="42">
        <v>43.5</v>
      </c>
      <c r="V1342" s="42">
        <v>49.58</v>
      </c>
      <c r="W1342" s="42">
        <v>3.2799999999999999E-3</v>
      </c>
      <c r="X1342" s="42">
        <v>36</v>
      </c>
      <c r="Y1342" s="44">
        <v>2.62</v>
      </c>
      <c r="Z1342" s="87">
        <f t="shared" si="81"/>
        <v>5.303306391567995</v>
      </c>
      <c r="AA1342" s="88">
        <f t="shared" si="82"/>
        <v>5.3443279889994875</v>
      </c>
      <c r="AB1342" s="90">
        <f t="shared" si="83"/>
        <v>-3.8526489514289809E-3</v>
      </c>
      <c r="AC1342" s="19">
        <v>5.26</v>
      </c>
      <c r="AD1342" s="13">
        <v>5.34</v>
      </c>
      <c r="AE1342" s="95">
        <v>1.64</v>
      </c>
    </row>
    <row r="1343" spans="1:31" x14ac:dyDescent="0.2">
      <c r="A1343" s="2" t="s">
        <v>390</v>
      </c>
      <c r="B1343" s="9">
        <v>41975</v>
      </c>
      <c r="C1343" s="18">
        <v>7.55</v>
      </c>
      <c r="D1343" s="12">
        <v>5.96</v>
      </c>
      <c r="F1343" s="12">
        <v>7.8</v>
      </c>
      <c r="G1343" s="16"/>
      <c r="H1343" s="23">
        <f t="shared" si="80"/>
        <v>1.0964781961431832E-6</v>
      </c>
      <c r="I1343" s="32">
        <v>6.0000000000000001E-3</v>
      </c>
      <c r="J1343" s="25">
        <v>0.01</v>
      </c>
      <c r="K1343" s="29">
        <v>0.4</v>
      </c>
      <c r="L1343" s="25">
        <v>37.9</v>
      </c>
      <c r="M1343" s="29">
        <v>0.8</v>
      </c>
      <c r="N1343" s="25">
        <v>0.09</v>
      </c>
      <c r="O1343" s="25">
        <v>6.47</v>
      </c>
      <c r="P1343" s="25">
        <v>4.87</v>
      </c>
      <c r="Q1343" s="25">
        <v>0.02</v>
      </c>
      <c r="R1343" s="25">
        <v>23.1</v>
      </c>
      <c r="S1343" s="29">
        <v>2.4</v>
      </c>
      <c r="T1343" s="51">
        <v>0.02</v>
      </c>
      <c r="U1343" s="42">
        <v>29.3</v>
      </c>
      <c r="V1343" s="42">
        <v>30.27</v>
      </c>
      <c r="W1343" s="42">
        <v>6.5700000000000003E-3</v>
      </c>
      <c r="X1343" s="42">
        <v>53</v>
      </c>
      <c r="Y1343" s="44">
        <v>0.9</v>
      </c>
      <c r="Z1343" s="87">
        <f t="shared" si="81"/>
        <v>3.4673083634171658</v>
      </c>
      <c r="AA1343" s="88">
        <f t="shared" si="82"/>
        <v>3.4940357761633929</v>
      </c>
      <c r="AB1343" s="90">
        <f t="shared" si="83"/>
        <v>-3.8394040303597957E-3</v>
      </c>
      <c r="AC1343" s="19">
        <v>3.48</v>
      </c>
      <c r="AD1343" s="99">
        <v>3.49</v>
      </c>
      <c r="AE1343" s="95">
        <v>0.47</v>
      </c>
    </row>
    <row r="1344" spans="1:31" x14ac:dyDescent="0.2">
      <c r="A1344" s="2" t="s">
        <v>181</v>
      </c>
      <c r="B1344" s="9">
        <v>42320</v>
      </c>
      <c r="C1344" s="18">
        <v>19.600000000000001</v>
      </c>
      <c r="D1344" s="12">
        <v>7.4</v>
      </c>
      <c r="F1344" s="12">
        <v>1.1000000000000001</v>
      </c>
      <c r="H1344" s="23">
        <f t="shared" si="80"/>
        <v>3.981071705534957E-8</v>
      </c>
      <c r="I1344" s="28"/>
      <c r="J1344" s="25">
        <v>0.14000000000000001</v>
      </c>
      <c r="K1344" s="29">
        <v>0.2</v>
      </c>
      <c r="L1344" s="25">
        <v>53.4</v>
      </c>
      <c r="M1344" s="29">
        <v>0.4</v>
      </c>
      <c r="N1344" s="25">
        <v>0.97</v>
      </c>
      <c r="O1344" s="25">
        <v>0.83</v>
      </c>
      <c r="P1344" s="25">
        <v>3.11</v>
      </c>
      <c r="Q1344" s="25">
        <v>0.08</v>
      </c>
      <c r="R1344" s="25">
        <v>5.51</v>
      </c>
      <c r="S1344" s="29">
        <v>0.97</v>
      </c>
      <c r="T1344" s="51">
        <v>0.04</v>
      </c>
      <c r="U1344" s="42">
        <v>20.5</v>
      </c>
      <c r="V1344" s="42">
        <v>0.22</v>
      </c>
      <c r="W1344" s="42">
        <v>3.2799999999999999E-3</v>
      </c>
      <c r="X1344" s="42">
        <v>9.57</v>
      </c>
      <c r="Y1344" s="44">
        <v>2.5499999999999998</v>
      </c>
      <c r="Z1344" s="87">
        <f t="shared" si="81"/>
        <v>3.2268554721757319</v>
      </c>
      <c r="AA1344" s="88">
        <f t="shared" si="82"/>
        <v>3.2516130805509542</v>
      </c>
      <c r="AB1344" s="90">
        <f t="shared" si="83"/>
        <v>-3.821521733682299E-3</v>
      </c>
      <c r="AC1344" s="19">
        <v>3.25</v>
      </c>
      <c r="AD1344" s="13">
        <v>3.25</v>
      </c>
      <c r="AE1344" s="95">
        <v>0.09</v>
      </c>
    </row>
    <row r="1345" spans="1:31" x14ac:dyDescent="0.2">
      <c r="A1345" s="2" t="s">
        <v>268</v>
      </c>
      <c r="B1345" s="9">
        <v>41393</v>
      </c>
      <c r="C1345" s="18">
        <v>1.22</v>
      </c>
      <c r="D1345" s="12">
        <v>5.4</v>
      </c>
      <c r="F1345" s="12">
        <v>12</v>
      </c>
      <c r="H1345" s="23">
        <f t="shared" si="80"/>
        <v>3.9810717055349657E-6</v>
      </c>
      <c r="I1345" s="32">
        <v>0.15</v>
      </c>
      <c r="J1345" s="25">
        <v>0.01</v>
      </c>
      <c r="K1345" s="30">
        <v>0.2</v>
      </c>
      <c r="L1345" s="25">
        <v>50.9</v>
      </c>
      <c r="M1345" s="30">
        <v>0.9</v>
      </c>
      <c r="N1345" s="25">
        <v>0.04</v>
      </c>
      <c r="O1345" s="25">
        <v>14.2</v>
      </c>
      <c r="P1345" s="25">
        <v>6.56</v>
      </c>
      <c r="Q1345" s="25">
        <v>0.03</v>
      </c>
      <c r="R1345" s="25">
        <v>6.55</v>
      </c>
      <c r="S1345" s="34"/>
      <c r="T1345" s="51">
        <v>0.01</v>
      </c>
      <c r="U1345" s="42">
        <v>39.1</v>
      </c>
      <c r="V1345" s="42">
        <v>131.91</v>
      </c>
      <c r="W1345" s="42">
        <v>3.2799999999999999E-3</v>
      </c>
      <c r="X1345" s="42">
        <v>20</v>
      </c>
      <c r="Y1345" s="44">
        <v>0.27</v>
      </c>
      <c r="Z1345" s="87">
        <f t="shared" si="81"/>
        <v>3.7474566616114755</v>
      </c>
      <c r="AA1345" s="88">
        <f t="shared" si="82"/>
        <v>3.7761325320593206</v>
      </c>
      <c r="AB1345" s="90">
        <f t="shared" si="83"/>
        <v>-3.8114614859578802E-3</v>
      </c>
      <c r="AC1345" s="19">
        <v>3.81</v>
      </c>
      <c r="AD1345" s="99">
        <v>3.78</v>
      </c>
      <c r="AE1345" s="95">
        <v>0.91</v>
      </c>
    </row>
    <row r="1346" spans="1:31" x14ac:dyDescent="0.2">
      <c r="A1346" s="2" t="s">
        <v>148</v>
      </c>
      <c r="B1346" s="9">
        <v>40115</v>
      </c>
      <c r="C1346" s="18">
        <v>8.3800000000000008</v>
      </c>
      <c r="D1346" s="12">
        <v>7.16</v>
      </c>
      <c r="F1346" s="12">
        <v>2.2000000000000002</v>
      </c>
      <c r="H1346" s="23">
        <f t="shared" si="80"/>
        <v>6.9183097091893466E-8</v>
      </c>
      <c r="I1346" s="32">
        <v>2E-3</v>
      </c>
      <c r="J1346" s="25">
        <v>0.64</v>
      </c>
      <c r="K1346" s="29">
        <v>4.5999999999999996</v>
      </c>
      <c r="L1346" s="25">
        <v>109</v>
      </c>
      <c r="M1346" s="29">
        <v>0.3</v>
      </c>
      <c r="N1346" s="25">
        <v>4.01</v>
      </c>
      <c r="O1346" s="25">
        <v>4.2</v>
      </c>
      <c r="P1346" s="25">
        <v>13.8</v>
      </c>
      <c r="Q1346" s="25">
        <v>0.22</v>
      </c>
      <c r="R1346" s="25">
        <v>17.600000000000001</v>
      </c>
      <c r="S1346" s="29">
        <v>7.6</v>
      </c>
      <c r="T1346" s="51">
        <v>0.01</v>
      </c>
      <c r="U1346" s="42">
        <v>48.3</v>
      </c>
      <c r="V1346" s="42">
        <v>0.22</v>
      </c>
      <c r="W1346" s="42">
        <v>0.01</v>
      </c>
      <c r="X1346" s="42">
        <v>26</v>
      </c>
      <c r="Y1346" s="44">
        <v>5.95</v>
      </c>
      <c r="Z1346" s="87">
        <f t="shared" si="81"/>
        <v>7.6348098026887445</v>
      </c>
      <c r="AA1346" s="88">
        <f t="shared" si="82"/>
        <v>7.6930258407705638</v>
      </c>
      <c r="AB1346" s="90">
        <f t="shared" si="83"/>
        <v>-3.7980599111304561E-3</v>
      </c>
      <c r="AE1346" s="94">
        <v>0.23</v>
      </c>
    </row>
    <row r="1347" spans="1:31" x14ac:dyDescent="0.2">
      <c r="A1347" s="2" t="s">
        <v>92</v>
      </c>
      <c r="B1347" s="9">
        <v>39771</v>
      </c>
      <c r="C1347" s="19">
        <v>12.99</v>
      </c>
      <c r="D1347" s="12">
        <v>7.16</v>
      </c>
      <c r="F1347" s="12">
        <v>1.7</v>
      </c>
      <c r="H1347" s="23">
        <f t="shared" si="80"/>
        <v>6.9183097091893466E-8</v>
      </c>
      <c r="J1347" s="25">
        <v>0.09</v>
      </c>
      <c r="K1347" s="33"/>
      <c r="L1347" s="25">
        <v>104</v>
      </c>
      <c r="M1347" s="33"/>
      <c r="N1347" s="25">
        <v>1.29</v>
      </c>
      <c r="O1347" s="25">
        <v>1.9</v>
      </c>
      <c r="P1347" s="25">
        <v>9.1999999999999993</v>
      </c>
      <c r="Q1347" s="25">
        <v>0.18</v>
      </c>
      <c r="R1347" s="25">
        <v>10.5</v>
      </c>
      <c r="S1347" s="34"/>
      <c r="T1347" s="51">
        <v>0.03</v>
      </c>
      <c r="U1347" s="42">
        <v>18</v>
      </c>
      <c r="V1347" s="42">
        <v>0.22</v>
      </c>
      <c r="W1347" s="42">
        <v>0.01</v>
      </c>
      <c r="X1347" s="42">
        <v>17</v>
      </c>
      <c r="Y1347" s="44">
        <v>5.7</v>
      </c>
      <c r="Z1347" s="87">
        <f t="shared" si="81"/>
        <v>6.509572428345944</v>
      </c>
      <c r="AA1347" s="88">
        <f t="shared" si="82"/>
        <v>6.558988867906514</v>
      </c>
      <c r="AB1347" s="90">
        <f t="shared" si="83"/>
        <v>-3.7813220935605765E-3</v>
      </c>
      <c r="AC1347" s="19">
        <v>6.51</v>
      </c>
      <c r="AD1347" s="99">
        <v>6.55</v>
      </c>
      <c r="AE1347" s="95">
        <v>-0.7</v>
      </c>
    </row>
    <row r="1348" spans="1:31" x14ac:dyDescent="0.2">
      <c r="A1348" s="2" t="s">
        <v>315</v>
      </c>
      <c r="B1348" s="9">
        <v>40722</v>
      </c>
      <c r="C1348" s="18">
        <v>4.8099999999999996</v>
      </c>
      <c r="D1348" s="12">
        <v>7.17</v>
      </c>
      <c r="F1348" s="12">
        <v>1.4</v>
      </c>
      <c r="H1348" s="23">
        <f t="shared" ref="H1348:H1411" si="84">10^-(D1348)</f>
        <v>6.7608297539197998E-8</v>
      </c>
      <c r="J1348" s="25">
        <v>0.01</v>
      </c>
      <c r="K1348" s="30">
        <v>0.3</v>
      </c>
      <c r="L1348" s="25">
        <v>97.8</v>
      </c>
      <c r="M1348" s="30">
        <v>1</v>
      </c>
      <c r="N1348" s="25">
        <v>0.05</v>
      </c>
      <c r="O1348" s="25">
        <v>1.74</v>
      </c>
      <c r="P1348" s="25">
        <v>7.65</v>
      </c>
      <c r="Q1348" s="25">
        <v>0.09</v>
      </c>
      <c r="R1348" s="25">
        <v>9.67</v>
      </c>
      <c r="S1348" s="31">
        <v>0.5</v>
      </c>
      <c r="T1348" s="51">
        <v>0.05</v>
      </c>
      <c r="U1348" s="42">
        <v>39</v>
      </c>
      <c r="V1348" s="42">
        <v>9.34</v>
      </c>
      <c r="W1348" s="42">
        <v>0.01</v>
      </c>
      <c r="X1348" s="42">
        <v>16</v>
      </c>
      <c r="Y1348" s="44">
        <v>4.6100000000000003</v>
      </c>
      <c r="Z1348" s="87">
        <f t="shared" ref="Z1348:Z1411" si="85">(H1348/H$3)+(I1348/I$3*3)+(J1348/J$3)+(L1348/L$3*2)+(N1348/N$3*2)+(O1348/O$3)+(P1348/P$3*2)+(Q1348/Q$3*2)+(R1348/R$3)</f>
        <v>5.98035152383222</v>
      </c>
      <c r="AA1348" s="88">
        <f t="shared" ref="AA1348:AA1411" si="86">(T1348/T$3*3)+(U1348/U$3*2)+(V1348/V$3)+(W1348/W$3)+(X1348/X$3)+Y1348</f>
        <v>6.0256898978711639</v>
      </c>
      <c r="AB1348" s="90">
        <f t="shared" ref="AB1348:AB1411" si="87">(Z1348-AA1348)/(Z1348+AA1348)</f>
        <v>-3.7762966531987392E-3</v>
      </c>
      <c r="AC1348" s="19">
        <v>5.98</v>
      </c>
      <c r="AD1348" s="99">
        <v>6.03</v>
      </c>
      <c r="AE1348" s="95">
        <v>0.74</v>
      </c>
    </row>
    <row r="1349" spans="1:31" x14ac:dyDescent="0.2">
      <c r="A1349" s="2" t="s">
        <v>97</v>
      </c>
      <c r="B1349" s="9">
        <v>30995</v>
      </c>
      <c r="C1349" s="18">
        <v>14.93</v>
      </c>
      <c r="D1349" s="12">
        <v>7.1</v>
      </c>
      <c r="F1349" s="15"/>
      <c r="H1349" s="23">
        <f t="shared" si="84"/>
        <v>7.943282347242818E-8</v>
      </c>
      <c r="I1349" s="24">
        <v>4.0000000000000001E-3</v>
      </c>
      <c r="J1349" s="25">
        <v>2.04</v>
      </c>
      <c r="K1349" s="33"/>
      <c r="L1349" s="25">
        <v>54.5</v>
      </c>
      <c r="M1349" s="33"/>
      <c r="N1349" s="25">
        <v>1.94</v>
      </c>
      <c r="O1349" s="25">
        <v>3.2</v>
      </c>
      <c r="P1349" s="25">
        <v>19.7</v>
      </c>
      <c r="Q1349" s="25">
        <v>0.31</v>
      </c>
      <c r="R1349" s="25">
        <v>25</v>
      </c>
      <c r="S1349" s="34"/>
      <c r="T1349" s="51">
        <v>0.95</v>
      </c>
      <c r="U1349" s="42">
        <v>1</v>
      </c>
      <c r="V1349" s="42">
        <v>0.1</v>
      </c>
      <c r="W1349" s="42">
        <v>6.5690000000000002E-3</v>
      </c>
      <c r="X1349" s="42">
        <v>9</v>
      </c>
      <c r="Y1349" s="44">
        <v>5.44</v>
      </c>
      <c r="Z1349" s="87">
        <f t="shared" si="85"/>
        <v>5.7040988608895873</v>
      </c>
      <c r="AA1349" s="88">
        <f t="shared" si="86"/>
        <v>5.7464620400780122</v>
      </c>
      <c r="AB1349" s="90">
        <f t="shared" si="87"/>
        <v>-3.6996597419821707E-3</v>
      </c>
    </row>
    <row r="1350" spans="1:31" x14ac:dyDescent="0.2">
      <c r="A1350" s="2" t="s">
        <v>350</v>
      </c>
      <c r="B1350" s="9">
        <v>35878</v>
      </c>
      <c r="C1350" s="18">
        <v>1.68</v>
      </c>
      <c r="D1350" s="12">
        <v>5.86</v>
      </c>
      <c r="F1350" s="12">
        <v>1.4</v>
      </c>
      <c r="H1350" s="23">
        <f t="shared" si="84"/>
        <v>1.3803842646028812E-6</v>
      </c>
      <c r="I1350" s="28"/>
      <c r="J1350" s="25">
        <v>0.01</v>
      </c>
      <c r="K1350" s="33"/>
      <c r="L1350" s="25">
        <v>41</v>
      </c>
      <c r="M1350" s="33"/>
      <c r="N1350" s="25">
        <v>0.01</v>
      </c>
      <c r="O1350" s="25">
        <v>5.6</v>
      </c>
      <c r="P1350" s="25">
        <v>13</v>
      </c>
      <c r="Q1350" s="25">
        <v>0.59</v>
      </c>
      <c r="R1350" s="25">
        <v>21</v>
      </c>
      <c r="S1350" s="34"/>
      <c r="T1350" s="51">
        <v>0.02</v>
      </c>
      <c r="U1350" s="42">
        <v>40.5</v>
      </c>
      <c r="V1350" s="42">
        <v>113.45</v>
      </c>
      <c r="W1350" s="42">
        <v>3.6124E-3</v>
      </c>
      <c r="X1350" s="42">
        <v>38</v>
      </c>
      <c r="Y1350" s="44">
        <v>0.48</v>
      </c>
      <c r="Z1350" s="87">
        <f t="shared" si="85"/>
        <v>4.1944830469361198</v>
      </c>
      <c r="AA1350" s="88">
        <f t="shared" si="86"/>
        <v>4.2256165314877769</v>
      </c>
      <c r="AB1350" s="90">
        <f t="shared" si="87"/>
        <v>-3.6975197575376856E-3</v>
      </c>
    </row>
    <row r="1351" spans="1:31" x14ac:dyDescent="0.2">
      <c r="A1351" s="2" t="s">
        <v>332</v>
      </c>
      <c r="B1351" s="9">
        <v>38841</v>
      </c>
      <c r="C1351" s="20"/>
      <c r="D1351" s="12">
        <v>7.24</v>
      </c>
      <c r="F1351" s="12">
        <v>1.4</v>
      </c>
      <c r="H1351" s="23">
        <f t="shared" si="84"/>
        <v>5.7543993733715586E-8</v>
      </c>
      <c r="I1351" s="32">
        <v>0.01</v>
      </c>
      <c r="J1351" s="25">
        <v>0.02</v>
      </c>
      <c r="K1351" s="29">
        <v>5</v>
      </c>
      <c r="L1351" s="25">
        <v>112.71</v>
      </c>
      <c r="M1351" s="29">
        <v>5</v>
      </c>
      <c r="N1351" s="25">
        <v>0.02</v>
      </c>
      <c r="O1351" s="25">
        <v>1</v>
      </c>
      <c r="P1351" s="25">
        <v>6.19</v>
      </c>
      <c r="Q1351" s="25">
        <v>0.01</v>
      </c>
      <c r="R1351" s="25">
        <v>13.8</v>
      </c>
      <c r="S1351" s="29">
        <v>10</v>
      </c>
      <c r="T1351" s="51">
        <v>0.06</v>
      </c>
      <c r="U1351" s="42">
        <v>44</v>
      </c>
      <c r="V1351" s="42">
        <v>45.33</v>
      </c>
      <c r="W1351" s="42">
        <v>0.02</v>
      </c>
      <c r="X1351" s="42">
        <v>15</v>
      </c>
      <c r="Y1351" s="44">
        <v>4.74</v>
      </c>
      <c r="Z1351" s="87">
        <f t="shared" si="85"/>
        <v>6.7626467190751978</v>
      </c>
      <c r="AA1351" s="88">
        <f t="shared" si="86"/>
        <v>6.8125890718095246</v>
      </c>
      <c r="AB1351" s="90">
        <f t="shared" si="87"/>
        <v>-3.6789307753948013E-3</v>
      </c>
      <c r="AC1351" s="19">
        <v>6.76</v>
      </c>
      <c r="AD1351" s="99">
        <v>6.8</v>
      </c>
      <c r="AE1351" s="95">
        <v>-0.56000000000000005</v>
      </c>
    </row>
    <row r="1352" spans="1:31" x14ac:dyDescent="0.2">
      <c r="A1352" s="2" t="s">
        <v>312</v>
      </c>
      <c r="B1352" s="9">
        <v>38686</v>
      </c>
      <c r="C1352" s="18">
        <v>2.66</v>
      </c>
      <c r="D1352" s="12">
        <v>6.3</v>
      </c>
      <c r="F1352" s="12">
        <v>7.6</v>
      </c>
      <c r="H1352" s="23">
        <f t="shared" si="84"/>
        <v>5.0118723362727218E-7</v>
      </c>
      <c r="I1352" s="28"/>
      <c r="J1352" s="25">
        <v>0.12</v>
      </c>
      <c r="K1352" s="29">
        <v>1</v>
      </c>
      <c r="L1352" s="25">
        <v>44.7</v>
      </c>
      <c r="M1352" s="29">
        <v>1</v>
      </c>
      <c r="N1352" s="27">
        <v>0.27</v>
      </c>
      <c r="O1352" s="25">
        <v>17.2</v>
      </c>
      <c r="P1352" s="25">
        <v>4.2</v>
      </c>
      <c r="Q1352" s="25">
        <v>0.22</v>
      </c>
      <c r="R1352" s="25">
        <v>15</v>
      </c>
      <c r="S1352" s="29">
        <v>5</v>
      </c>
      <c r="T1352" s="51">
        <v>0.03</v>
      </c>
      <c r="U1352" s="42">
        <v>30</v>
      </c>
      <c r="V1352" s="42">
        <v>15.93</v>
      </c>
      <c r="W1352" s="42">
        <v>0.19</v>
      </c>
      <c r="X1352" s="42">
        <v>26</v>
      </c>
      <c r="Y1352" s="44">
        <v>2.1</v>
      </c>
      <c r="Z1352" s="87">
        <f t="shared" si="85"/>
        <v>3.6927756870001232</v>
      </c>
      <c r="AA1352" s="88">
        <f t="shared" si="86"/>
        <v>3.7199855517142013</v>
      </c>
      <c r="AB1352" s="90">
        <f t="shared" si="87"/>
        <v>-3.6706786901445458E-3</v>
      </c>
      <c r="AC1352" s="19">
        <v>3.69</v>
      </c>
      <c r="AD1352" s="99">
        <v>-3.71</v>
      </c>
      <c r="AE1352" s="95">
        <v>-0.7</v>
      </c>
    </row>
    <row r="1353" spans="1:31" x14ac:dyDescent="0.2">
      <c r="A1353" s="2" t="s">
        <v>293</v>
      </c>
      <c r="B1353" s="9">
        <v>38859</v>
      </c>
      <c r="C1353" s="20"/>
      <c r="D1353" s="12">
        <v>5.63</v>
      </c>
      <c r="F1353" s="12">
        <v>7.4</v>
      </c>
      <c r="G1353" s="17"/>
      <c r="H1353" s="23">
        <f t="shared" si="84"/>
        <v>2.3442288153199192E-6</v>
      </c>
      <c r="I1353" s="32">
        <v>0.16</v>
      </c>
      <c r="J1353" s="25">
        <v>0.02</v>
      </c>
      <c r="K1353" s="30">
        <v>5</v>
      </c>
      <c r="L1353" s="25">
        <v>15.38</v>
      </c>
      <c r="M1353" s="30">
        <v>5</v>
      </c>
      <c r="N1353" s="25">
        <v>0.02</v>
      </c>
      <c r="O1353" s="25">
        <v>14.61</v>
      </c>
      <c r="P1353" s="25">
        <v>3.75</v>
      </c>
      <c r="Q1353" s="25">
        <v>0.04</v>
      </c>
      <c r="R1353" s="25">
        <v>40.700000000000003</v>
      </c>
      <c r="S1353" s="31">
        <v>10</v>
      </c>
      <c r="T1353" s="51">
        <v>0.06</v>
      </c>
      <c r="U1353" s="42">
        <v>23</v>
      </c>
      <c r="V1353" s="42">
        <v>31.78</v>
      </c>
      <c r="W1353" s="42">
        <v>0.02</v>
      </c>
      <c r="X1353" s="42">
        <v>72</v>
      </c>
      <c r="Y1353" s="44">
        <v>0.24</v>
      </c>
      <c r="Z1353" s="87">
        <f t="shared" si="85"/>
        <v>3.2410490511761934</v>
      </c>
      <c r="AA1353" s="88">
        <f t="shared" si="86"/>
        <v>3.2647579112061846</v>
      </c>
      <c r="AB1353" s="90">
        <f t="shared" si="87"/>
        <v>-3.6442612218714338E-3</v>
      </c>
      <c r="AC1353" s="19">
        <v>3.22</v>
      </c>
      <c r="AD1353" s="99">
        <v>3.27</v>
      </c>
      <c r="AE1353" s="95">
        <v>-1.29</v>
      </c>
    </row>
    <row r="1354" spans="1:31" x14ac:dyDescent="0.2">
      <c r="A1354" s="2" t="s">
        <v>345</v>
      </c>
      <c r="B1354" s="9">
        <v>39904</v>
      </c>
      <c r="C1354" s="18">
        <v>1.24</v>
      </c>
      <c r="D1354" s="12">
        <v>6.82</v>
      </c>
      <c r="F1354" s="12">
        <v>5.8</v>
      </c>
      <c r="H1354" s="23">
        <f t="shared" si="84"/>
        <v>1.5135612484362046E-7</v>
      </c>
      <c r="I1354" s="28"/>
      <c r="J1354" s="25">
        <v>7.0000000000000007E-2</v>
      </c>
      <c r="K1354" s="36"/>
      <c r="L1354" s="25">
        <v>82.5</v>
      </c>
      <c r="M1354" s="36"/>
      <c r="N1354" s="25">
        <v>0.36</v>
      </c>
      <c r="O1354" s="25">
        <v>9.02</v>
      </c>
      <c r="P1354" s="25">
        <v>9.64</v>
      </c>
      <c r="Q1354" s="25">
        <v>0.17</v>
      </c>
      <c r="R1354" s="25">
        <v>17.7</v>
      </c>
      <c r="S1354" s="36"/>
      <c r="T1354" s="51">
        <v>0.01</v>
      </c>
      <c r="U1354" s="42">
        <v>34.700000000000003</v>
      </c>
      <c r="V1354" s="42">
        <v>0.65</v>
      </c>
      <c r="W1354" s="42">
        <v>5.5799999999999999E-3</v>
      </c>
      <c r="X1354" s="42">
        <v>26</v>
      </c>
      <c r="Y1354" s="44">
        <v>4.51</v>
      </c>
      <c r="Z1354" s="87">
        <f t="shared" si="85"/>
        <v>5.9334155080511142</v>
      </c>
      <c r="AA1354" s="88">
        <f t="shared" si="86"/>
        <v>5.9767383510398542</v>
      </c>
      <c r="AB1354" s="90">
        <f t="shared" si="87"/>
        <v>-3.6374713124022215E-3</v>
      </c>
      <c r="AD1354" s="100"/>
      <c r="AE1354" s="95">
        <v>1.04</v>
      </c>
    </row>
    <row r="1355" spans="1:31" x14ac:dyDescent="0.2">
      <c r="A1355" s="2" t="s">
        <v>204</v>
      </c>
      <c r="B1355" s="9">
        <v>42257</v>
      </c>
      <c r="C1355" s="18">
        <v>12.01</v>
      </c>
      <c r="D1355" s="12">
        <v>7.29</v>
      </c>
      <c r="F1355" s="12">
        <v>1.5</v>
      </c>
      <c r="H1355" s="23">
        <f t="shared" si="84"/>
        <v>5.1286138399136415E-8</v>
      </c>
      <c r="I1355" s="32">
        <v>2E-3</v>
      </c>
      <c r="J1355" s="25">
        <v>0.13</v>
      </c>
      <c r="K1355" s="30">
        <v>1</v>
      </c>
      <c r="L1355" s="25">
        <v>108</v>
      </c>
      <c r="M1355" s="30">
        <v>0.6</v>
      </c>
      <c r="N1355" s="25">
        <v>2.31</v>
      </c>
      <c r="O1355" s="25">
        <v>1.56</v>
      </c>
      <c r="P1355" s="25">
        <v>7.63</v>
      </c>
      <c r="Q1355" s="25">
        <v>0.14000000000000001</v>
      </c>
      <c r="R1355" s="25">
        <v>13.1</v>
      </c>
      <c r="S1355" s="31">
        <v>0.5</v>
      </c>
      <c r="T1355" s="51">
        <v>0.02</v>
      </c>
      <c r="U1355" s="42">
        <v>51.1</v>
      </c>
      <c r="V1355" s="42">
        <v>0.22</v>
      </c>
      <c r="W1355" s="42">
        <v>3.2799999999999999E-3</v>
      </c>
      <c r="X1355" s="42">
        <v>32</v>
      </c>
      <c r="Y1355" s="44">
        <v>4.8</v>
      </c>
      <c r="Z1355" s="87">
        <f t="shared" si="85"/>
        <v>6.7219201381997724</v>
      </c>
      <c r="AA1355" s="88">
        <f t="shared" si="86"/>
        <v>6.7707389409107952</v>
      </c>
      <c r="AB1355" s="90">
        <f t="shared" si="87"/>
        <v>-3.6181750702205481E-3</v>
      </c>
      <c r="AC1355" s="19">
        <v>6.76</v>
      </c>
      <c r="AD1355" s="99">
        <v>6.77</v>
      </c>
      <c r="AE1355" s="95">
        <v>0.04</v>
      </c>
    </row>
    <row r="1356" spans="1:31" x14ac:dyDescent="0.2">
      <c r="A1356" s="2" t="s">
        <v>202</v>
      </c>
      <c r="B1356" s="9">
        <v>42310</v>
      </c>
      <c r="C1356" s="18">
        <v>7.61</v>
      </c>
      <c r="D1356" s="12">
        <v>7.14</v>
      </c>
      <c r="F1356" s="12">
        <v>1.5</v>
      </c>
      <c r="H1356" s="23">
        <f t="shared" si="84"/>
        <v>7.2443596007499061E-8</v>
      </c>
      <c r="I1356" s="28"/>
      <c r="J1356" s="25">
        <v>0.02</v>
      </c>
      <c r="K1356" s="29">
        <v>1.3</v>
      </c>
      <c r="L1356" s="25">
        <v>147</v>
      </c>
      <c r="M1356" s="29">
        <v>0.2</v>
      </c>
      <c r="N1356" s="25">
        <v>2.73</v>
      </c>
      <c r="O1356" s="25">
        <v>1.49</v>
      </c>
      <c r="P1356" s="25">
        <v>7.67</v>
      </c>
      <c r="Q1356" s="25">
        <v>0.25</v>
      </c>
      <c r="R1356" s="25">
        <v>24.9</v>
      </c>
      <c r="S1356" s="29">
        <v>1.35</v>
      </c>
      <c r="T1356" s="51">
        <v>0.01</v>
      </c>
      <c r="U1356" s="42">
        <v>121</v>
      </c>
      <c r="V1356" s="42">
        <v>0.22</v>
      </c>
      <c r="W1356" s="42">
        <v>8.5400000000000007E-3</v>
      </c>
      <c r="X1356" s="42">
        <v>34</v>
      </c>
      <c r="Y1356" s="44">
        <v>5.78</v>
      </c>
      <c r="Z1356" s="87">
        <f t="shared" si="85"/>
        <v>9.195506283766365</v>
      </c>
      <c r="AA1356" s="88">
        <f t="shared" si="86"/>
        <v>9.262143813672802</v>
      </c>
      <c r="AB1356" s="90">
        <f t="shared" si="87"/>
        <v>-3.6102932688968012E-3</v>
      </c>
      <c r="AC1356" s="19">
        <v>9.25</v>
      </c>
      <c r="AD1356" s="99">
        <v>9.26</v>
      </c>
      <c r="AE1356" s="95">
        <v>0.15</v>
      </c>
    </row>
    <row r="1357" spans="1:31" x14ac:dyDescent="0.2">
      <c r="A1357" s="2" t="s">
        <v>192</v>
      </c>
      <c r="B1357" s="9">
        <v>39778</v>
      </c>
      <c r="D1357" s="12">
        <v>7.58</v>
      </c>
      <c r="F1357" s="12">
        <v>1.4</v>
      </c>
      <c r="H1357" s="23">
        <f t="shared" si="84"/>
        <v>2.6302679918953758E-8</v>
      </c>
      <c r="J1357" s="25">
        <v>0.44</v>
      </c>
      <c r="K1357" s="36"/>
      <c r="L1357" s="25">
        <v>25.3</v>
      </c>
      <c r="M1357" s="36"/>
      <c r="N1357" s="25">
        <v>0.15</v>
      </c>
      <c r="O1357" s="25">
        <v>3.7</v>
      </c>
      <c r="P1357" s="25">
        <v>10.5</v>
      </c>
      <c r="Q1357" s="25">
        <v>0.02</v>
      </c>
      <c r="R1357" s="25">
        <v>36.9</v>
      </c>
      <c r="S1357" s="36"/>
      <c r="T1357" s="51">
        <v>0.27</v>
      </c>
      <c r="U1357" s="42">
        <v>1</v>
      </c>
      <c r="V1357" s="42">
        <v>0.22</v>
      </c>
      <c r="W1357" s="42">
        <v>0.01</v>
      </c>
      <c r="X1357" s="42">
        <v>16</v>
      </c>
      <c r="Y1357" s="44">
        <v>3.4</v>
      </c>
      <c r="Z1357" s="87">
        <f t="shared" si="85"/>
        <v>3.8565359868699662</v>
      </c>
      <c r="AA1357" s="88">
        <f t="shared" si="86"/>
        <v>3.8844528563654661</v>
      </c>
      <c r="AB1357" s="90">
        <f t="shared" si="87"/>
        <v>-3.6063699432786816E-3</v>
      </c>
      <c r="AC1357" s="19">
        <v>3.86</v>
      </c>
      <c r="AD1357" s="99">
        <v>3.86</v>
      </c>
      <c r="AE1357" s="96"/>
    </row>
    <row r="1358" spans="1:31" x14ac:dyDescent="0.2">
      <c r="A1358" s="2" t="s">
        <v>139</v>
      </c>
      <c r="B1358" s="9">
        <v>38854</v>
      </c>
      <c r="C1358" s="20"/>
      <c r="D1358" s="12">
        <v>7.66</v>
      </c>
      <c r="F1358" s="12">
        <v>1.2</v>
      </c>
      <c r="G1358" s="17"/>
      <c r="H1358" s="23">
        <f t="shared" si="84"/>
        <v>2.1877616239495494E-8</v>
      </c>
      <c r="I1358" s="28"/>
      <c r="J1358" s="25">
        <v>0.11</v>
      </c>
      <c r="K1358" s="29">
        <v>5</v>
      </c>
      <c r="L1358" s="25">
        <v>48.96</v>
      </c>
      <c r="M1358" s="29">
        <v>5</v>
      </c>
      <c r="N1358" s="25">
        <v>0.27</v>
      </c>
      <c r="O1358" s="25">
        <v>1.77</v>
      </c>
      <c r="P1358" s="25">
        <v>4.9400000000000004</v>
      </c>
      <c r="Q1358" s="25">
        <v>0.11</v>
      </c>
      <c r="R1358" s="25">
        <v>56.2</v>
      </c>
      <c r="S1358" s="29">
        <v>10</v>
      </c>
      <c r="T1358" s="51">
        <v>0.36</v>
      </c>
      <c r="U1358" s="42">
        <v>23</v>
      </c>
      <c r="V1358" s="42">
        <v>0.48</v>
      </c>
      <c r="W1358" s="42">
        <v>0.02</v>
      </c>
      <c r="X1358" s="42">
        <v>84</v>
      </c>
      <c r="Y1358" s="44">
        <v>2.5299999999999998</v>
      </c>
      <c r="Z1358" s="87">
        <f t="shared" si="85"/>
        <v>5.3591247887681952</v>
      </c>
      <c r="AA1358" s="88">
        <f t="shared" si="86"/>
        <v>5.3979008149044088</v>
      </c>
      <c r="AB1358" s="90">
        <f t="shared" si="87"/>
        <v>-3.604716356069178E-3</v>
      </c>
      <c r="AC1358" s="19">
        <v>5.36</v>
      </c>
      <c r="AD1358" s="99">
        <v>5.4</v>
      </c>
      <c r="AE1358" s="95">
        <v>-0.67</v>
      </c>
    </row>
    <row r="1359" spans="1:31" x14ac:dyDescent="0.2">
      <c r="A1359" s="2" t="s">
        <v>287</v>
      </c>
      <c r="B1359" s="9">
        <v>37952</v>
      </c>
      <c r="C1359" s="18">
        <v>4.3</v>
      </c>
      <c r="D1359" s="12">
        <v>7.2</v>
      </c>
      <c r="F1359" s="12">
        <v>2.6</v>
      </c>
      <c r="H1359" s="23">
        <f t="shared" si="84"/>
        <v>6.3095734448019177E-8</v>
      </c>
      <c r="I1359" s="32">
        <v>4.0000000000000001E-3</v>
      </c>
      <c r="J1359" s="25">
        <v>0.01</v>
      </c>
      <c r="K1359" s="30">
        <v>0.7</v>
      </c>
      <c r="L1359" s="25">
        <v>116</v>
      </c>
      <c r="M1359" s="30">
        <v>0.6</v>
      </c>
      <c r="N1359" s="25">
        <v>0.04</v>
      </c>
      <c r="O1359" s="25">
        <v>3.58</v>
      </c>
      <c r="P1359" s="25">
        <v>5.85</v>
      </c>
      <c r="Q1359" s="25">
        <v>2.5000000000000001E-3</v>
      </c>
      <c r="R1359" s="25">
        <v>4.7699999999999996</v>
      </c>
      <c r="S1359" s="31">
        <v>1.5</v>
      </c>
      <c r="T1359" s="51">
        <v>0.52</v>
      </c>
      <c r="U1359" s="42">
        <v>31.6</v>
      </c>
      <c r="V1359" s="42">
        <v>129.43</v>
      </c>
      <c r="W1359" s="42">
        <v>7.0000000000000007E-2</v>
      </c>
      <c r="X1359" s="42">
        <v>14</v>
      </c>
      <c r="Y1359" s="44">
        <v>3.46</v>
      </c>
      <c r="Z1359" s="87">
        <f t="shared" si="85"/>
        <v>6.5712720013229138</v>
      </c>
      <c r="AA1359" s="88">
        <f t="shared" si="86"/>
        <v>6.6183046984903795</v>
      </c>
      <c r="AB1359" s="90">
        <f t="shared" si="87"/>
        <v>-3.5658989092600293E-3</v>
      </c>
      <c r="AD1359" s="100"/>
      <c r="AE1359" s="96"/>
    </row>
    <row r="1360" spans="1:31" x14ac:dyDescent="0.2">
      <c r="A1360" s="2" t="s">
        <v>345</v>
      </c>
      <c r="B1360" s="9">
        <v>38509</v>
      </c>
      <c r="C1360" s="18">
        <v>1.78</v>
      </c>
      <c r="D1360" s="12">
        <v>7</v>
      </c>
      <c r="F1360" s="12">
        <v>5.9</v>
      </c>
      <c r="H1360" s="23">
        <f t="shared" si="84"/>
        <v>9.9999999999999995E-8</v>
      </c>
      <c r="I1360" s="28"/>
      <c r="J1360" s="25">
        <v>0.08</v>
      </c>
      <c r="K1360" s="29">
        <v>2.6</v>
      </c>
      <c r="L1360" s="25">
        <v>79.099999999999994</v>
      </c>
      <c r="M1360" s="29">
        <v>0.4</v>
      </c>
      <c r="N1360" s="25">
        <v>1.1499999999999999</v>
      </c>
      <c r="O1360" s="25">
        <v>10.3</v>
      </c>
      <c r="P1360" s="25">
        <v>9.14</v>
      </c>
      <c r="Q1360" s="25">
        <v>2</v>
      </c>
      <c r="R1360" s="25">
        <v>13.1</v>
      </c>
      <c r="S1360" s="29">
        <v>4</v>
      </c>
      <c r="T1360" s="51">
        <v>0.01</v>
      </c>
      <c r="U1360" s="42">
        <v>44.8</v>
      </c>
      <c r="V1360" s="42">
        <v>0.22</v>
      </c>
      <c r="W1360" s="42">
        <v>3.6129500000000002E-3</v>
      </c>
      <c r="X1360" s="42">
        <v>31</v>
      </c>
      <c r="Y1360" s="44">
        <v>3.88</v>
      </c>
      <c r="Z1360" s="87">
        <f t="shared" si="85"/>
        <v>5.6507327684352218</v>
      </c>
      <c r="AA1360" s="88">
        <f t="shared" si="86"/>
        <v>5.6910671784075539</v>
      </c>
      <c r="AB1360" s="90">
        <f t="shared" si="87"/>
        <v>-3.5562618068889574E-3</v>
      </c>
      <c r="AD1360" s="100"/>
      <c r="AE1360" s="96"/>
    </row>
    <row r="1361" spans="1:31" x14ac:dyDescent="0.2">
      <c r="A1361" s="2" t="s">
        <v>174</v>
      </c>
      <c r="B1361" s="9">
        <v>36790</v>
      </c>
      <c r="C1361" s="18">
        <v>3.99</v>
      </c>
      <c r="D1361" s="12">
        <v>7.27</v>
      </c>
      <c r="F1361" s="12">
        <v>3.1</v>
      </c>
      <c r="H1361" s="23">
        <f t="shared" si="84"/>
        <v>5.3703179637025192E-8</v>
      </c>
      <c r="I1361" s="28"/>
      <c r="J1361" s="25">
        <v>0.25</v>
      </c>
      <c r="K1361" s="36"/>
      <c r="L1361" s="25">
        <v>118</v>
      </c>
      <c r="M1361" s="36"/>
      <c r="N1361" s="35"/>
      <c r="O1361" s="25">
        <v>1.22</v>
      </c>
      <c r="P1361" s="25">
        <v>7.82</v>
      </c>
      <c r="Q1361" s="35"/>
      <c r="R1361" s="25">
        <v>17.899999999999999</v>
      </c>
      <c r="S1361" s="36"/>
      <c r="T1361" s="51">
        <v>0.02</v>
      </c>
      <c r="U1361" s="42">
        <v>95.7</v>
      </c>
      <c r="V1361" s="42">
        <v>0.22</v>
      </c>
      <c r="W1361" s="42">
        <v>4.5982999999999996E-3</v>
      </c>
      <c r="X1361" s="42">
        <v>44</v>
      </c>
      <c r="Y1361" s="44">
        <v>4.17</v>
      </c>
      <c r="Z1361" s="87">
        <f t="shared" si="85"/>
        <v>7.355270575918313</v>
      </c>
      <c r="AA1361" s="88">
        <f t="shared" si="86"/>
        <v>7.4077621791054407</v>
      </c>
      <c r="AB1361" s="90">
        <f t="shared" si="87"/>
        <v>-3.5556111036375727E-3</v>
      </c>
      <c r="AE1361" s="96"/>
    </row>
    <row r="1362" spans="1:31" x14ac:dyDescent="0.2">
      <c r="A1362" s="2" t="s">
        <v>85</v>
      </c>
      <c r="B1362" s="9">
        <v>38849</v>
      </c>
      <c r="C1362" s="20"/>
      <c r="D1362" s="12">
        <v>7.02</v>
      </c>
      <c r="F1362" s="12">
        <v>1.8</v>
      </c>
      <c r="H1362" s="23">
        <f t="shared" si="84"/>
        <v>9.5499258602143556E-8</v>
      </c>
      <c r="J1362" s="25">
        <v>0.02</v>
      </c>
      <c r="K1362" s="29">
        <v>5</v>
      </c>
      <c r="L1362" s="27">
        <v>82.68</v>
      </c>
      <c r="M1362" s="29">
        <v>5</v>
      </c>
      <c r="N1362" s="27">
        <v>0.06</v>
      </c>
      <c r="O1362" s="27">
        <v>3.48</v>
      </c>
      <c r="P1362" s="27">
        <v>4.22</v>
      </c>
      <c r="Q1362" s="27">
        <v>0.01</v>
      </c>
      <c r="R1362" s="27">
        <v>11.1</v>
      </c>
      <c r="S1362" s="29">
        <v>10</v>
      </c>
      <c r="T1362" s="51">
        <v>0.21</v>
      </c>
      <c r="U1362" s="42">
        <v>23</v>
      </c>
      <c r="V1362" s="42">
        <v>72.459999999999994</v>
      </c>
      <c r="W1362" s="42">
        <v>0.02</v>
      </c>
      <c r="X1362" s="42">
        <v>17</v>
      </c>
      <c r="Y1362" s="44">
        <v>2.95</v>
      </c>
      <c r="Z1362" s="87">
        <f t="shared" si="85"/>
        <v>5.0483757593198204</v>
      </c>
      <c r="AA1362" s="88">
        <f t="shared" si="86"/>
        <v>5.0841443227895891</v>
      </c>
      <c r="AB1362" s="90">
        <f t="shared" si="87"/>
        <v>-3.5300757540983104E-3</v>
      </c>
      <c r="AC1362" s="19">
        <v>5.05</v>
      </c>
      <c r="AD1362" s="13">
        <v>5.07</v>
      </c>
      <c r="AE1362" s="94">
        <v>-0.34</v>
      </c>
    </row>
    <row r="1363" spans="1:31" x14ac:dyDescent="0.2">
      <c r="A1363" s="2" t="s">
        <v>135</v>
      </c>
      <c r="B1363" s="9">
        <v>42130</v>
      </c>
      <c r="C1363" s="18">
        <v>12.85</v>
      </c>
      <c r="D1363" s="12">
        <v>7.49</v>
      </c>
      <c r="F1363" s="12">
        <v>1.1000000000000001</v>
      </c>
      <c r="H1363" s="23">
        <f t="shared" si="84"/>
        <v>3.2359365692962729E-8</v>
      </c>
      <c r="I1363" s="32">
        <v>0.01</v>
      </c>
      <c r="J1363" s="25">
        <v>0.01</v>
      </c>
      <c r="K1363" s="33"/>
      <c r="L1363" s="25">
        <v>128</v>
      </c>
      <c r="M1363" s="33"/>
      <c r="N1363" s="25">
        <v>2E-3</v>
      </c>
      <c r="O1363" s="25">
        <v>1.4</v>
      </c>
      <c r="P1363" s="25">
        <v>9.23</v>
      </c>
      <c r="Q1363" s="25">
        <v>0.01</v>
      </c>
      <c r="R1363" s="25">
        <v>9.94</v>
      </c>
      <c r="S1363" s="34"/>
      <c r="T1363" s="51">
        <v>0.17</v>
      </c>
      <c r="U1363" s="42">
        <v>57.2</v>
      </c>
      <c r="V1363" s="42">
        <v>88.09</v>
      </c>
      <c r="W1363" s="42">
        <v>0.02</v>
      </c>
      <c r="X1363" s="42">
        <v>43</v>
      </c>
      <c r="Y1363" s="44">
        <v>3.84</v>
      </c>
      <c r="Z1363" s="87">
        <f t="shared" si="85"/>
        <v>7.6168545373317569</v>
      </c>
      <c r="AA1363" s="88">
        <f t="shared" si="86"/>
        <v>7.6703857498516417</v>
      </c>
      <c r="AB1363" s="90">
        <f t="shared" si="87"/>
        <v>-3.5016923600504008E-3</v>
      </c>
      <c r="AC1363" s="19">
        <v>7.62</v>
      </c>
      <c r="AD1363" s="99">
        <v>7.67</v>
      </c>
      <c r="AE1363" s="95">
        <v>0.76</v>
      </c>
    </row>
    <row r="1364" spans="1:31" x14ac:dyDescent="0.2">
      <c r="A1364" s="2" t="s">
        <v>358</v>
      </c>
      <c r="B1364" s="9">
        <v>41778</v>
      </c>
      <c r="C1364" s="18">
        <v>1.33</v>
      </c>
      <c r="D1364" s="12">
        <v>5.59</v>
      </c>
      <c r="F1364" s="12">
        <v>7.1</v>
      </c>
      <c r="H1364" s="23">
        <f t="shared" si="84"/>
        <v>2.5703957827688596E-6</v>
      </c>
      <c r="I1364" s="28"/>
      <c r="J1364" s="25">
        <v>0.01</v>
      </c>
      <c r="K1364" s="30">
        <v>0.2</v>
      </c>
      <c r="L1364" s="25">
        <v>12.4</v>
      </c>
      <c r="M1364" s="30">
        <v>0.6</v>
      </c>
      <c r="N1364" s="25">
        <v>7.0000000000000007E-2</v>
      </c>
      <c r="O1364" s="25">
        <v>4.58</v>
      </c>
      <c r="P1364" s="25">
        <v>3.91</v>
      </c>
      <c r="Q1364" s="25">
        <v>0.19</v>
      </c>
      <c r="R1364" s="25">
        <v>17.100000000000001</v>
      </c>
      <c r="S1364" s="31">
        <v>8.8000000000000007</v>
      </c>
      <c r="T1364" s="51">
        <v>0.08</v>
      </c>
      <c r="U1364" s="42">
        <v>31.8</v>
      </c>
      <c r="V1364" s="42">
        <v>20</v>
      </c>
      <c r="W1364" s="42">
        <v>0.01</v>
      </c>
      <c r="X1364" s="42">
        <v>13</v>
      </c>
      <c r="Y1364" s="44">
        <v>0.47</v>
      </c>
      <c r="Z1364" s="87">
        <f t="shared" si="85"/>
        <v>1.8113594761883953</v>
      </c>
      <c r="AA1364" s="88">
        <f t="shared" si="86"/>
        <v>1.8240561105995883</v>
      </c>
      <c r="AB1364" s="90">
        <f t="shared" si="87"/>
        <v>-3.4924850015320731E-3</v>
      </c>
      <c r="AC1364" s="19">
        <v>1.83</v>
      </c>
      <c r="AD1364" s="99">
        <v>1.82</v>
      </c>
      <c r="AE1364" s="95">
        <v>0.13</v>
      </c>
    </row>
    <row r="1365" spans="1:31" x14ac:dyDescent="0.2">
      <c r="A1365" s="2" t="s">
        <v>364</v>
      </c>
      <c r="B1365" s="9">
        <v>40073</v>
      </c>
      <c r="C1365" s="18">
        <v>2.59</v>
      </c>
      <c r="D1365" s="12">
        <v>6.04</v>
      </c>
      <c r="F1365" s="12">
        <v>5.5</v>
      </c>
      <c r="H1365" s="23">
        <f t="shared" si="84"/>
        <v>9.12010839355909E-7</v>
      </c>
      <c r="I1365" s="32">
        <v>2E-3</v>
      </c>
      <c r="J1365" s="25">
        <v>0.26</v>
      </c>
      <c r="K1365" s="30">
        <v>4.3</v>
      </c>
      <c r="L1365" s="25">
        <v>44.5</v>
      </c>
      <c r="M1365" s="30">
        <v>0.9</v>
      </c>
      <c r="N1365" s="25">
        <v>6.08</v>
      </c>
      <c r="O1365" s="25">
        <v>11.9</v>
      </c>
      <c r="P1365" s="25">
        <v>5.09</v>
      </c>
      <c r="Q1365" s="25">
        <v>0.16</v>
      </c>
      <c r="R1365" s="25">
        <v>7.78</v>
      </c>
      <c r="S1365" s="31">
        <v>26</v>
      </c>
      <c r="T1365" s="51">
        <v>0.05</v>
      </c>
      <c r="U1365" s="42">
        <v>104</v>
      </c>
      <c r="V1365" s="42">
        <v>0.22</v>
      </c>
      <c r="W1365" s="42">
        <v>4.9300000000000004E-3</v>
      </c>
      <c r="X1365" s="42">
        <v>31</v>
      </c>
      <c r="Y1365" s="44">
        <v>0.5</v>
      </c>
      <c r="Z1365" s="87">
        <f t="shared" si="85"/>
        <v>3.5202907558682996</v>
      </c>
      <c r="AA1365" s="88">
        <f t="shared" si="86"/>
        <v>3.5447940498856161</v>
      </c>
      <c r="AB1365" s="90">
        <f t="shared" si="87"/>
        <v>-3.4682236223633959E-3</v>
      </c>
      <c r="AE1365" s="94">
        <v>3.25</v>
      </c>
    </row>
    <row r="1366" spans="1:31" x14ac:dyDescent="0.2">
      <c r="A1366" s="2" t="s">
        <v>150</v>
      </c>
      <c r="B1366" s="9">
        <v>42319</v>
      </c>
      <c r="C1366" s="18">
        <v>9.4700000000000006</v>
      </c>
      <c r="D1366" s="12">
        <v>7.22</v>
      </c>
      <c r="F1366" s="12">
        <v>1.9</v>
      </c>
      <c r="H1366" s="23">
        <f t="shared" si="84"/>
        <v>6.0255958607435649E-8</v>
      </c>
      <c r="I1366" s="28"/>
      <c r="J1366" s="25">
        <v>0.26</v>
      </c>
      <c r="K1366" s="30">
        <v>3.3</v>
      </c>
      <c r="L1366" s="25">
        <v>116</v>
      </c>
      <c r="M1366" s="30">
        <v>0.2</v>
      </c>
      <c r="N1366" s="25">
        <v>2.57</v>
      </c>
      <c r="O1366" s="25">
        <v>2.4</v>
      </c>
      <c r="P1366" s="25">
        <v>9.3800000000000008</v>
      </c>
      <c r="Q1366" s="25">
        <v>0.16</v>
      </c>
      <c r="R1366" s="25">
        <v>20.399999999999999</v>
      </c>
      <c r="S1366" s="31">
        <v>4.82</v>
      </c>
      <c r="T1366" s="51">
        <v>0.01</v>
      </c>
      <c r="U1366" s="42">
        <v>52.4</v>
      </c>
      <c r="V1366" s="42">
        <v>0.22</v>
      </c>
      <c r="W1366" s="42">
        <v>5.5799999999999999E-3</v>
      </c>
      <c r="X1366" s="42">
        <v>34</v>
      </c>
      <c r="Y1366" s="44">
        <v>5.62</v>
      </c>
      <c r="Z1366" s="87">
        <f t="shared" si="85"/>
        <v>7.6211467096994028</v>
      </c>
      <c r="AA1366" s="88">
        <f t="shared" si="86"/>
        <v>7.6739541405630671</v>
      </c>
      <c r="AB1366" s="90">
        <f t="shared" si="87"/>
        <v>-3.4525716031979059E-3</v>
      </c>
      <c r="AC1366" s="19">
        <v>7.67</v>
      </c>
      <c r="AD1366" s="99">
        <v>7.67</v>
      </c>
      <c r="AE1366" s="95">
        <v>0.04</v>
      </c>
    </row>
    <row r="1367" spans="1:31" x14ac:dyDescent="0.2">
      <c r="A1367" s="2" t="s">
        <v>246</v>
      </c>
      <c r="B1367" s="9">
        <v>39905</v>
      </c>
      <c r="C1367" s="19">
        <v>2.62</v>
      </c>
      <c r="D1367" s="12">
        <v>7.15</v>
      </c>
      <c r="F1367" s="12">
        <v>2.1</v>
      </c>
      <c r="H1367" s="23">
        <f t="shared" si="84"/>
        <v>7.0794578438413597E-8</v>
      </c>
      <c r="I1367" s="24">
        <v>3.0000000000000001E-3</v>
      </c>
      <c r="J1367" s="25">
        <v>0.01</v>
      </c>
      <c r="K1367" s="33"/>
      <c r="L1367" s="25">
        <v>118</v>
      </c>
      <c r="M1367" s="33"/>
      <c r="N1367" s="25">
        <v>0.02</v>
      </c>
      <c r="O1367" s="25">
        <v>7.68</v>
      </c>
      <c r="P1367" s="25">
        <v>8.4</v>
      </c>
      <c r="Q1367" s="25">
        <v>1E-3</v>
      </c>
      <c r="R1367" s="25">
        <v>16.399999999999999</v>
      </c>
      <c r="S1367" s="34"/>
      <c r="T1367" s="51">
        <v>0.03</v>
      </c>
      <c r="U1367" s="42">
        <v>50.2</v>
      </c>
      <c r="V1367" s="42">
        <v>75.25</v>
      </c>
      <c r="W1367" s="42">
        <v>3.2799999999999999E-3</v>
      </c>
      <c r="X1367" s="42">
        <v>21</v>
      </c>
      <c r="Y1367" s="44">
        <v>4.6900000000000004</v>
      </c>
      <c r="Z1367" s="87">
        <f t="shared" si="85"/>
        <v>7.4907120687457516</v>
      </c>
      <c r="AA1367" s="88">
        <f t="shared" si="86"/>
        <v>7.5421835905552781</v>
      </c>
      <c r="AB1367" s="90">
        <f t="shared" si="87"/>
        <v>-3.4239259671625861E-3</v>
      </c>
      <c r="AD1367" s="100"/>
      <c r="AE1367" s="95">
        <v>0.69</v>
      </c>
    </row>
    <row r="1368" spans="1:31" x14ac:dyDescent="0.2">
      <c r="A1368" s="2" t="s">
        <v>307</v>
      </c>
      <c r="B1368" s="9">
        <v>38196</v>
      </c>
      <c r="C1368" s="18">
        <v>4.12</v>
      </c>
      <c r="D1368" s="12">
        <v>5.49</v>
      </c>
      <c r="F1368" s="12">
        <v>1.5</v>
      </c>
      <c r="H1368" s="23">
        <f t="shared" si="84"/>
        <v>3.2359365692962801E-6</v>
      </c>
      <c r="I1368" s="24">
        <v>2E-3</v>
      </c>
      <c r="J1368" s="25">
        <v>0.02</v>
      </c>
      <c r="K1368" s="33"/>
      <c r="L1368" s="25">
        <v>30</v>
      </c>
      <c r="M1368" s="33"/>
      <c r="N1368" s="25">
        <v>0.01</v>
      </c>
      <c r="O1368" s="25">
        <v>6.6</v>
      </c>
      <c r="P1368" s="25">
        <v>5.7</v>
      </c>
      <c r="Q1368" s="25">
        <v>9.5999999999999992E-3</v>
      </c>
      <c r="R1368" s="25">
        <v>17</v>
      </c>
      <c r="S1368" s="34"/>
      <c r="T1368" s="51">
        <v>0.1</v>
      </c>
      <c r="U1368" s="42">
        <v>31</v>
      </c>
      <c r="V1368" s="42">
        <v>55</v>
      </c>
      <c r="W1368" s="42">
        <v>9.9999985535000006E-3</v>
      </c>
      <c r="X1368" s="42">
        <v>39</v>
      </c>
      <c r="Y1368" s="44">
        <v>0.26</v>
      </c>
      <c r="Z1368" s="87">
        <f t="shared" si="85"/>
        <v>2.8762430077078331</v>
      </c>
      <c r="AA1368" s="88">
        <f t="shared" si="86"/>
        <v>2.8959768577952918</v>
      </c>
      <c r="AB1368" s="90">
        <f t="shared" si="87"/>
        <v>-3.4187627199364456E-3</v>
      </c>
      <c r="AD1368" s="100"/>
      <c r="AE1368" s="96"/>
    </row>
    <row r="1369" spans="1:31" x14ac:dyDescent="0.2">
      <c r="A1369" s="2" t="s">
        <v>345</v>
      </c>
      <c r="B1369" s="9">
        <v>42135</v>
      </c>
      <c r="C1369" s="18">
        <v>1.82</v>
      </c>
      <c r="D1369" s="12">
        <v>6.84</v>
      </c>
      <c r="F1369" s="12">
        <v>5.3</v>
      </c>
      <c r="H1369" s="23">
        <f t="shared" si="84"/>
        <v>1.4454397707459271E-7</v>
      </c>
      <c r="I1369" s="32">
        <v>7.0000000000000007E-2</v>
      </c>
      <c r="J1369" s="25">
        <v>0.1</v>
      </c>
      <c r="K1369" s="29">
        <v>0.8</v>
      </c>
      <c r="L1369" s="25">
        <v>93.2</v>
      </c>
      <c r="M1369" s="29">
        <v>0.4</v>
      </c>
      <c r="N1369" s="25">
        <v>0.14000000000000001</v>
      </c>
      <c r="O1369" s="25">
        <v>7.5</v>
      </c>
      <c r="P1369" s="25">
        <v>9.73</v>
      </c>
      <c r="Q1369" s="25">
        <v>0.12</v>
      </c>
      <c r="R1369" s="25">
        <v>17.2</v>
      </c>
      <c r="S1369" s="29">
        <v>5.9</v>
      </c>
      <c r="T1369" s="51">
        <v>0.01</v>
      </c>
      <c r="U1369" s="42">
        <v>38.6</v>
      </c>
      <c r="V1369" s="42">
        <v>0.41</v>
      </c>
      <c r="W1369" s="42">
        <v>3.2799999999999999E-3</v>
      </c>
      <c r="X1369" s="42">
        <v>24</v>
      </c>
      <c r="Y1369" s="44">
        <v>4.97</v>
      </c>
      <c r="Z1369" s="87">
        <f t="shared" si="85"/>
        <v>6.4138805279410587</v>
      </c>
      <c r="AA1369" s="88">
        <f t="shared" si="86"/>
        <v>6.4575906922523822</v>
      </c>
      <c r="AB1369" s="90">
        <f t="shared" si="87"/>
        <v>-3.395894965196268E-3</v>
      </c>
      <c r="AC1369" s="19">
        <v>6.41</v>
      </c>
      <c r="AD1369" s="99">
        <v>6.46</v>
      </c>
      <c r="AE1369" s="95">
        <v>0.72</v>
      </c>
    </row>
    <row r="1370" spans="1:31" x14ac:dyDescent="0.2">
      <c r="A1370" s="2" t="s">
        <v>131</v>
      </c>
      <c r="B1370" s="9">
        <v>39771</v>
      </c>
      <c r="C1370" s="18">
        <v>1.58</v>
      </c>
      <c r="D1370" s="12">
        <v>7.87</v>
      </c>
      <c r="F1370" s="12">
        <v>1.9</v>
      </c>
      <c r="H1370" s="23">
        <f t="shared" si="84"/>
        <v>1.3489628825916498E-8</v>
      </c>
      <c r="I1370" s="32">
        <v>3.0000000000000001E-3</v>
      </c>
      <c r="J1370" s="25">
        <v>0.56000000000000005</v>
      </c>
      <c r="K1370" s="36"/>
      <c r="L1370" s="25">
        <v>35.6</v>
      </c>
      <c r="M1370" s="36"/>
      <c r="N1370" s="25">
        <v>1.2</v>
      </c>
      <c r="O1370" s="25">
        <v>1.92</v>
      </c>
      <c r="P1370" s="25">
        <v>3.55</v>
      </c>
      <c r="Q1370" s="25">
        <v>0.09</v>
      </c>
      <c r="R1370" s="25">
        <v>29.5</v>
      </c>
      <c r="S1370" s="36"/>
      <c r="T1370" s="51">
        <v>0.35</v>
      </c>
      <c r="U1370" s="42">
        <v>3.31</v>
      </c>
      <c r="V1370" s="42">
        <v>0.22</v>
      </c>
      <c r="W1370" s="42">
        <v>3.2799999999999999E-3</v>
      </c>
      <c r="X1370" s="42">
        <v>12</v>
      </c>
      <c r="Y1370" s="44">
        <v>3.08</v>
      </c>
      <c r="Z1370" s="87">
        <f t="shared" si="85"/>
        <v>3.4784726931318541</v>
      </c>
      <c r="AA1370" s="88">
        <f t="shared" si="86"/>
        <v>3.5020888388137386</v>
      </c>
      <c r="AB1370" s="90">
        <f t="shared" si="87"/>
        <v>-3.3831297917521859E-3</v>
      </c>
      <c r="AD1370" s="100"/>
      <c r="AE1370" s="95">
        <v>10.33</v>
      </c>
    </row>
    <row r="1371" spans="1:31" x14ac:dyDescent="0.2">
      <c r="A1371" s="2" t="s">
        <v>272</v>
      </c>
      <c r="B1371" s="9">
        <v>41527</v>
      </c>
      <c r="C1371" s="18">
        <v>15.23</v>
      </c>
      <c r="D1371" s="12">
        <v>7.12</v>
      </c>
      <c r="F1371" s="12">
        <v>1.3</v>
      </c>
      <c r="H1371" s="23">
        <f t="shared" si="84"/>
        <v>7.5857757502918145E-8</v>
      </c>
      <c r="I1371" s="32">
        <v>3.0000000000000001E-3</v>
      </c>
      <c r="J1371" s="25">
        <v>0.01</v>
      </c>
      <c r="K1371" s="33"/>
      <c r="L1371" s="25">
        <v>148</v>
      </c>
      <c r="M1371" s="33"/>
      <c r="N1371" s="35"/>
      <c r="O1371" s="25">
        <v>2.04</v>
      </c>
      <c r="P1371" s="25">
        <v>13.6</v>
      </c>
      <c r="Q1371" s="35"/>
      <c r="R1371" s="25">
        <v>48.2</v>
      </c>
      <c r="S1371" s="34"/>
      <c r="T1371" s="51">
        <v>0.06</v>
      </c>
      <c r="U1371" s="42">
        <v>51.3</v>
      </c>
      <c r="V1371" s="42">
        <v>48.69</v>
      </c>
      <c r="W1371" s="42">
        <v>3.2799999999999999E-3</v>
      </c>
      <c r="X1371" s="42">
        <v>117</v>
      </c>
      <c r="Y1371" s="44">
        <v>5.57</v>
      </c>
      <c r="Z1371" s="87">
        <f t="shared" si="85"/>
        <v>10.653737508044003</v>
      </c>
      <c r="AA1371" s="88">
        <f t="shared" si="86"/>
        <v>10.725683622480981</v>
      </c>
      <c r="AB1371" s="90">
        <f t="shared" si="87"/>
        <v>-3.3652040435395579E-3</v>
      </c>
      <c r="AC1371" s="19">
        <v>10.65</v>
      </c>
      <c r="AD1371" s="99">
        <v>10.73</v>
      </c>
      <c r="AE1371" s="95">
        <v>0.7</v>
      </c>
    </row>
    <row r="1372" spans="1:31" x14ac:dyDescent="0.2">
      <c r="A1372" s="2" t="s">
        <v>347</v>
      </c>
      <c r="B1372" s="9">
        <v>39175</v>
      </c>
      <c r="C1372" s="18">
        <v>4.5</v>
      </c>
      <c r="D1372" s="12">
        <v>6.04</v>
      </c>
      <c r="F1372" s="12">
        <v>1</v>
      </c>
      <c r="H1372" s="23">
        <f t="shared" si="84"/>
        <v>9.12010839355909E-7</v>
      </c>
      <c r="I1372" s="32">
        <v>0.01</v>
      </c>
      <c r="J1372" s="25">
        <v>0.02</v>
      </c>
      <c r="K1372" s="36"/>
      <c r="L1372" s="25">
        <v>31.8</v>
      </c>
      <c r="M1372" s="36"/>
      <c r="N1372" s="25">
        <v>6.0000000000000001E-3</v>
      </c>
      <c r="O1372" s="25">
        <v>4.03</v>
      </c>
      <c r="P1372" s="25">
        <v>3.9</v>
      </c>
      <c r="Q1372" s="25">
        <v>8.9999999999999993E-3</v>
      </c>
      <c r="R1372" s="25">
        <v>11</v>
      </c>
      <c r="S1372" s="36"/>
      <c r="T1372" s="51">
        <v>0.06</v>
      </c>
      <c r="U1372" s="42">
        <v>23.8</v>
      </c>
      <c r="V1372" s="42">
        <v>49.13</v>
      </c>
      <c r="W1372" s="42">
        <v>3.2799999999999999E-3</v>
      </c>
      <c r="X1372" s="42">
        <v>23</v>
      </c>
      <c r="Y1372" s="44">
        <v>0.56999999999999995</v>
      </c>
      <c r="Z1372" s="87">
        <f t="shared" si="85"/>
        <v>2.4919863647744922</v>
      </c>
      <c r="AA1372" s="88">
        <f t="shared" si="86"/>
        <v>2.5086591745344085</v>
      </c>
      <c r="AB1372" s="90">
        <f t="shared" si="87"/>
        <v>-3.3341314893957611E-3</v>
      </c>
      <c r="AD1372" s="100"/>
      <c r="AE1372" s="96"/>
    </row>
    <row r="1373" spans="1:31" x14ac:dyDescent="0.2">
      <c r="A1373" s="2" t="s">
        <v>287</v>
      </c>
      <c r="B1373" s="9">
        <v>41771</v>
      </c>
      <c r="C1373" s="18">
        <v>3.55</v>
      </c>
      <c r="D1373" s="12">
        <v>7.37</v>
      </c>
      <c r="F1373" s="12">
        <v>3.4</v>
      </c>
      <c r="H1373" s="23">
        <f t="shared" si="84"/>
        <v>4.2657951880159239E-8</v>
      </c>
      <c r="I1373" s="32">
        <v>2.7000000000000001E-3</v>
      </c>
      <c r="J1373" s="25">
        <v>0.01</v>
      </c>
      <c r="K1373" s="33"/>
      <c r="L1373" s="25">
        <v>121</v>
      </c>
      <c r="M1373" s="33"/>
      <c r="N1373" s="25">
        <v>6.0000000000000001E-3</v>
      </c>
      <c r="O1373" s="25">
        <v>2.37</v>
      </c>
      <c r="P1373" s="25">
        <v>7.91</v>
      </c>
      <c r="Q1373" s="25">
        <v>7.0000000000000001E-3</v>
      </c>
      <c r="R1373" s="25">
        <v>4.58</v>
      </c>
      <c r="S1373" s="34"/>
      <c r="T1373" s="51">
        <v>0.35</v>
      </c>
      <c r="U1373" s="42">
        <v>16.100000000000001</v>
      </c>
      <c r="V1373" s="42">
        <v>125.27</v>
      </c>
      <c r="W1373" s="42">
        <v>0.34</v>
      </c>
      <c r="X1373" s="42">
        <v>5.75</v>
      </c>
      <c r="Y1373" s="44">
        <v>4.46</v>
      </c>
      <c r="Z1373" s="87">
        <f t="shared" si="85"/>
        <v>6.9498415223118366</v>
      </c>
      <c r="AA1373" s="88">
        <f t="shared" si="86"/>
        <v>6.9963038506088528</v>
      </c>
      <c r="AB1373" s="90">
        <f t="shared" si="87"/>
        <v>-3.3315534188559665E-3</v>
      </c>
      <c r="AC1373" s="19">
        <v>6.95</v>
      </c>
      <c r="AD1373" s="99">
        <v>6.99</v>
      </c>
      <c r="AE1373" s="95">
        <v>0.64</v>
      </c>
    </row>
    <row r="1374" spans="1:31" x14ac:dyDescent="0.2">
      <c r="A1374" s="2" t="s">
        <v>254</v>
      </c>
      <c r="B1374" s="9">
        <v>37566</v>
      </c>
      <c r="C1374" s="18">
        <v>28.35</v>
      </c>
      <c r="D1374" s="12">
        <v>7.54</v>
      </c>
      <c r="F1374" s="12">
        <v>4.0999999999999996</v>
      </c>
      <c r="H1374" s="23">
        <f t="shared" si="84"/>
        <v>2.8840315031265985E-8</v>
      </c>
      <c r="I1374" s="32">
        <v>0.08</v>
      </c>
      <c r="J1374" s="25">
        <v>0.69</v>
      </c>
      <c r="K1374" s="36"/>
      <c r="L1374" s="25">
        <v>53</v>
      </c>
      <c r="M1374" s="36"/>
      <c r="N1374" s="25">
        <v>3.39</v>
      </c>
      <c r="O1374" s="25">
        <v>2.9</v>
      </c>
      <c r="P1374" s="25">
        <v>7.6</v>
      </c>
      <c r="Q1374" s="25">
        <v>0.11</v>
      </c>
      <c r="R1374" s="25">
        <v>34.299999999999997</v>
      </c>
      <c r="S1374" s="36"/>
      <c r="T1374" s="51">
        <v>0.3</v>
      </c>
      <c r="U1374" s="42">
        <v>17.5</v>
      </c>
      <c r="V1374" s="42">
        <v>1.19</v>
      </c>
      <c r="W1374" s="42">
        <v>0.03</v>
      </c>
      <c r="X1374" s="42">
        <v>19.8</v>
      </c>
      <c r="Y1374" s="44">
        <v>4.09</v>
      </c>
      <c r="Z1374" s="87">
        <f t="shared" si="85"/>
        <v>5.0087193024330414</v>
      </c>
      <c r="AA1374" s="88">
        <f t="shared" si="86"/>
        <v>5.0421732294418335</v>
      </c>
      <c r="AB1374" s="90">
        <f t="shared" si="87"/>
        <v>-3.3284533590124551E-3</v>
      </c>
      <c r="AD1374" s="100"/>
      <c r="AE1374" s="96"/>
    </row>
    <row r="1375" spans="1:31" x14ac:dyDescent="0.2">
      <c r="A1375" s="2" t="s">
        <v>407</v>
      </c>
      <c r="B1375" s="9">
        <v>38743</v>
      </c>
      <c r="C1375" s="18">
        <v>0.69</v>
      </c>
      <c r="D1375" s="12">
        <v>7.66</v>
      </c>
      <c r="F1375" s="12">
        <v>1.7</v>
      </c>
      <c r="H1375" s="23">
        <f t="shared" si="84"/>
        <v>2.1877616239495494E-8</v>
      </c>
      <c r="I1375" s="32">
        <v>0.15</v>
      </c>
      <c r="J1375" s="25">
        <v>0.32</v>
      </c>
      <c r="K1375" s="33"/>
      <c r="L1375" s="25">
        <v>59</v>
      </c>
      <c r="M1375" s="33"/>
      <c r="N1375" s="35"/>
      <c r="O1375" s="25">
        <v>2.1</v>
      </c>
      <c r="P1375" s="25">
        <v>5.5</v>
      </c>
      <c r="Q1375" s="25">
        <v>0.11</v>
      </c>
      <c r="R1375" s="25">
        <v>13</v>
      </c>
      <c r="S1375" s="34"/>
      <c r="T1375" s="51">
        <v>0.43</v>
      </c>
      <c r="U1375" s="42">
        <v>2.4</v>
      </c>
      <c r="V1375" s="42">
        <v>0.44</v>
      </c>
      <c r="W1375" s="42">
        <v>9.8534999999999994E-3</v>
      </c>
      <c r="X1375" s="42">
        <v>11</v>
      </c>
      <c r="Y1375" s="44">
        <v>3.7</v>
      </c>
      <c r="Z1375" s="87">
        <f t="shared" si="85"/>
        <v>4.0542333385713851</v>
      </c>
      <c r="AA1375" s="88">
        <f t="shared" si="86"/>
        <v>4.0811539775778742</v>
      </c>
      <c r="AB1375" s="90">
        <f t="shared" si="87"/>
        <v>-3.3090789608811785E-3</v>
      </c>
      <c r="AD1375" s="100"/>
      <c r="AE1375" s="96"/>
    </row>
    <row r="1376" spans="1:31" x14ac:dyDescent="0.2">
      <c r="A1376" s="2" t="s">
        <v>284</v>
      </c>
      <c r="B1376" s="9">
        <v>38687</v>
      </c>
      <c r="C1376" s="18">
        <v>2.83</v>
      </c>
      <c r="D1376" s="12">
        <v>6.9</v>
      </c>
      <c r="F1376" s="12">
        <v>5</v>
      </c>
      <c r="H1376" s="23">
        <f t="shared" si="84"/>
        <v>1.2589254117941651E-7</v>
      </c>
      <c r="I1376" s="32">
        <v>0.02</v>
      </c>
      <c r="J1376" s="25">
        <v>0.03</v>
      </c>
      <c r="K1376" s="29">
        <v>1</v>
      </c>
      <c r="L1376" s="25">
        <v>100</v>
      </c>
      <c r="M1376" s="29">
        <v>1</v>
      </c>
      <c r="N1376" s="25">
        <v>7.0000000000000007E-2</v>
      </c>
      <c r="O1376" s="25">
        <v>3.9</v>
      </c>
      <c r="P1376" s="25">
        <v>5.9</v>
      </c>
      <c r="Q1376" s="25">
        <v>0.31</v>
      </c>
      <c r="R1376" s="25">
        <v>17</v>
      </c>
      <c r="S1376" s="29">
        <v>5</v>
      </c>
      <c r="T1376" s="51">
        <v>0.03</v>
      </c>
      <c r="U1376" s="42">
        <v>83</v>
      </c>
      <c r="V1376" s="42">
        <v>33.200000000000003</v>
      </c>
      <c r="W1376" s="42">
        <v>0.45</v>
      </c>
      <c r="X1376" s="42">
        <v>39</v>
      </c>
      <c r="Y1376" s="44">
        <v>3</v>
      </c>
      <c r="Z1376" s="87">
        <f t="shared" si="85"/>
        <v>6.3322955119428324</v>
      </c>
      <c r="AA1376" s="88">
        <f t="shared" si="86"/>
        <v>6.3742619257441149</v>
      </c>
      <c r="AB1376" s="90">
        <f t="shared" si="87"/>
        <v>-3.302736717406436E-3</v>
      </c>
      <c r="AC1376" s="19">
        <v>6.33</v>
      </c>
      <c r="AD1376" s="99">
        <v>-6.37</v>
      </c>
      <c r="AE1376" s="95">
        <v>-0.7</v>
      </c>
    </row>
    <row r="1377" spans="1:31" x14ac:dyDescent="0.2">
      <c r="A1377" s="2" t="s">
        <v>273</v>
      </c>
      <c r="B1377" s="9">
        <v>38111</v>
      </c>
      <c r="C1377" s="18">
        <v>6.1</v>
      </c>
      <c r="D1377" s="12">
        <v>7.1</v>
      </c>
      <c r="F1377" s="12">
        <v>1.6</v>
      </c>
      <c r="H1377" s="23">
        <f t="shared" si="84"/>
        <v>7.943282347242818E-8</v>
      </c>
      <c r="I1377" s="28"/>
      <c r="J1377" s="25">
        <v>0.01</v>
      </c>
      <c r="K1377" s="29">
        <v>0.4</v>
      </c>
      <c r="L1377" s="25">
        <v>88.3</v>
      </c>
      <c r="M1377" s="29">
        <v>1</v>
      </c>
      <c r="N1377" s="25">
        <v>0.02</v>
      </c>
      <c r="O1377" s="25">
        <v>2.14</v>
      </c>
      <c r="P1377" s="25">
        <v>6.87</v>
      </c>
      <c r="Q1377" s="25">
        <v>1E-3</v>
      </c>
      <c r="R1377" s="25">
        <v>13.6</v>
      </c>
      <c r="S1377" s="29">
        <v>4</v>
      </c>
      <c r="T1377" s="51">
        <v>0.11</v>
      </c>
      <c r="U1377" s="42">
        <v>27.5</v>
      </c>
      <c r="V1377" s="42">
        <v>49.62</v>
      </c>
      <c r="W1377" s="42">
        <v>3.6129500000000002E-3</v>
      </c>
      <c r="X1377" s="42">
        <v>28</v>
      </c>
      <c r="Y1377" s="44">
        <v>3.49</v>
      </c>
      <c r="Z1377" s="87">
        <f t="shared" si="85"/>
        <v>5.6189883798819968</v>
      </c>
      <c r="AA1377" s="88">
        <f t="shared" si="86"/>
        <v>5.6562199757697531</v>
      </c>
      <c r="AB1377" s="90">
        <f t="shared" si="87"/>
        <v>-3.3020760870546358E-3</v>
      </c>
      <c r="AD1377" s="100"/>
      <c r="AE1377" s="96"/>
    </row>
    <row r="1378" spans="1:31" x14ac:dyDescent="0.2">
      <c r="A1378" s="2" t="s">
        <v>334</v>
      </c>
      <c r="B1378" s="9">
        <v>39905</v>
      </c>
      <c r="C1378" s="19">
        <v>2.2599999999999998</v>
      </c>
      <c r="D1378" s="12">
        <v>5.05</v>
      </c>
      <c r="F1378" s="12">
        <v>6.5</v>
      </c>
      <c r="H1378" s="23">
        <f t="shared" si="84"/>
        <v>8.9125093813374425E-6</v>
      </c>
      <c r="I1378" s="32">
        <v>3.0000000000000001E-3</v>
      </c>
      <c r="J1378" s="25">
        <v>0.06</v>
      </c>
      <c r="K1378" s="29">
        <v>3.8</v>
      </c>
      <c r="L1378" s="25">
        <v>21.2</v>
      </c>
      <c r="M1378" s="36"/>
      <c r="N1378" s="25">
        <v>2.79</v>
      </c>
      <c r="O1378" s="25">
        <v>30.5</v>
      </c>
      <c r="P1378" s="25">
        <v>5.77</v>
      </c>
      <c r="Q1378" s="25">
        <v>0.06</v>
      </c>
      <c r="R1378" s="25">
        <v>10.9</v>
      </c>
      <c r="S1378" s="36"/>
      <c r="T1378" s="51">
        <v>0.01</v>
      </c>
      <c r="U1378" s="42">
        <v>72.2</v>
      </c>
      <c r="V1378" s="42">
        <v>26.16</v>
      </c>
      <c r="W1378" s="42">
        <v>4.2700000000000004E-3</v>
      </c>
      <c r="X1378" s="42">
        <v>30</v>
      </c>
      <c r="Y1378" s="44">
        <v>0.14000000000000001</v>
      </c>
      <c r="Z1378" s="87">
        <f t="shared" si="85"/>
        <v>2.8925268352090145</v>
      </c>
      <c r="AA1378" s="88">
        <f t="shared" si="86"/>
        <v>2.911677218142807</v>
      </c>
      <c r="AB1378" s="90">
        <f t="shared" si="87"/>
        <v>-3.2993986354999802E-3</v>
      </c>
      <c r="AD1378" s="100"/>
      <c r="AE1378" s="95">
        <v>3.99</v>
      </c>
    </row>
    <row r="1379" spans="1:31" x14ac:dyDescent="0.2">
      <c r="A1379" s="2" t="s">
        <v>257</v>
      </c>
      <c r="B1379" s="9">
        <v>42135</v>
      </c>
      <c r="C1379" s="18">
        <v>8.48</v>
      </c>
      <c r="D1379" s="12">
        <v>6.88</v>
      </c>
      <c r="F1379" s="12">
        <v>2.4</v>
      </c>
      <c r="H1379" s="23">
        <f t="shared" si="84"/>
        <v>1.3182567385564048E-7</v>
      </c>
      <c r="I1379" s="32">
        <v>0.01</v>
      </c>
      <c r="J1379" s="25">
        <v>0.04</v>
      </c>
      <c r="K1379" s="29">
        <v>0.3</v>
      </c>
      <c r="L1379" s="25">
        <v>114</v>
      </c>
      <c r="M1379" s="29">
        <v>0.2</v>
      </c>
      <c r="N1379" s="25">
        <v>0.03</v>
      </c>
      <c r="O1379" s="25">
        <v>9.6300000000000008</v>
      </c>
      <c r="P1379" s="25">
        <v>11.8</v>
      </c>
      <c r="Q1379" s="25">
        <v>0.43</v>
      </c>
      <c r="R1379" s="25">
        <v>13.5</v>
      </c>
      <c r="S1379" s="29">
        <v>2.1</v>
      </c>
      <c r="T1379" s="51">
        <v>0.01</v>
      </c>
      <c r="U1379" s="42">
        <v>122</v>
      </c>
      <c r="V1379" s="42">
        <v>46.03</v>
      </c>
      <c r="W1379" s="42">
        <v>0.09</v>
      </c>
      <c r="X1379" s="42">
        <v>29</v>
      </c>
      <c r="Y1379" s="44">
        <v>3.46</v>
      </c>
      <c r="Z1379" s="87">
        <f t="shared" si="85"/>
        <v>7.5129820929028135</v>
      </c>
      <c r="AA1379" s="88">
        <f t="shared" si="86"/>
        <v>7.5625600808554436</v>
      </c>
      <c r="AB1379" s="90">
        <f t="shared" si="87"/>
        <v>-3.2886371436066622E-3</v>
      </c>
      <c r="AC1379" s="19">
        <v>7.51</v>
      </c>
      <c r="AD1379" s="13">
        <v>7.56</v>
      </c>
      <c r="AE1379" s="95">
        <v>0.67</v>
      </c>
    </row>
    <row r="1380" spans="1:31" x14ac:dyDescent="0.2">
      <c r="A1380" s="2" t="s">
        <v>98</v>
      </c>
      <c r="B1380" s="9">
        <v>37529</v>
      </c>
      <c r="C1380" s="18">
        <v>1.3</v>
      </c>
      <c r="D1380" s="12">
        <v>7.47</v>
      </c>
      <c r="F1380" s="12">
        <v>1.4</v>
      </c>
      <c r="H1380" s="23">
        <f t="shared" si="84"/>
        <v>3.3884415613920266E-8</v>
      </c>
      <c r="I1380" s="32">
        <v>0.01</v>
      </c>
      <c r="J1380" s="25">
        <v>0.45</v>
      </c>
      <c r="K1380" s="30">
        <v>0.2</v>
      </c>
      <c r="L1380" s="25">
        <v>74.5</v>
      </c>
      <c r="M1380" s="30">
        <v>0.2</v>
      </c>
      <c r="N1380" s="25">
        <v>0.68</v>
      </c>
      <c r="O1380" s="25">
        <v>2.58</v>
      </c>
      <c r="P1380" s="25">
        <v>6.24</v>
      </c>
      <c r="Q1380" s="25">
        <v>0.15</v>
      </c>
      <c r="R1380" s="25">
        <v>79</v>
      </c>
      <c r="S1380" s="31">
        <v>2.9</v>
      </c>
      <c r="T1380" s="50">
        <v>0.11</v>
      </c>
      <c r="U1380" s="42">
        <v>5.6</v>
      </c>
      <c r="V1380" s="42">
        <v>0.22</v>
      </c>
      <c r="W1380" s="42">
        <v>3.2845000000000001E-3</v>
      </c>
      <c r="X1380" s="42">
        <v>119</v>
      </c>
      <c r="Y1380" s="44">
        <v>4.3600000000000003</v>
      </c>
      <c r="Z1380" s="87">
        <f t="shared" si="85"/>
        <v>7.7891185620014589</v>
      </c>
      <c r="AA1380" s="88">
        <f t="shared" si="86"/>
        <v>7.8405168505798493</v>
      </c>
      <c r="AB1380" s="90">
        <f t="shared" si="87"/>
        <v>-3.2885148771299253E-3</v>
      </c>
      <c r="AD1380" s="100"/>
      <c r="AE1380" s="96"/>
    </row>
    <row r="1381" spans="1:31" x14ac:dyDescent="0.2">
      <c r="A1381" s="2" t="s">
        <v>202</v>
      </c>
      <c r="B1381" s="9">
        <v>40059</v>
      </c>
      <c r="C1381" s="18">
        <v>6.82</v>
      </c>
      <c r="D1381" s="12">
        <v>7.16</v>
      </c>
      <c r="F1381" s="12">
        <v>1.5</v>
      </c>
      <c r="G1381" s="16"/>
      <c r="H1381" s="23">
        <f t="shared" si="84"/>
        <v>6.9183097091893466E-8</v>
      </c>
      <c r="I1381" s="32">
        <v>5.0000000000000001E-3</v>
      </c>
      <c r="J1381" s="25">
        <v>0.02</v>
      </c>
      <c r="K1381" s="29">
        <v>1.3</v>
      </c>
      <c r="L1381" s="25">
        <v>151</v>
      </c>
      <c r="M1381" s="29">
        <v>1.9</v>
      </c>
      <c r="N1381" s="25">
        <v>2.5</v>
      </c>
      <c r="O1381" s="25">
        <v>1.2</v>
      </c>
      <c r="P1381" s="25">
        <v>7.17</v>
      </c>
      <c r="Q1381" s="25">
        <v>0.28000000000000003</v>
      </c>
      <c r="R1381" s="25">
        <v>21</v>
      </c>
      <c r="S1381" s="29">
        <v>0.5</v>
      </c>
      <c r="T1381" s="51">
        <v>0.15</v>
      </c>
      <c r="U1381" s="42">
        <v>121</v>
      </c>
      <c r="V1381" s="42">
        <v>0.22</v>
      </c>
      <c r="W1381" s="42">
        <v>7.5500000000000003E-3</v>
      </c>
      <c r="X1381" s="42">
        <v>60</v>
      </c>
      <c r="Y1381" s="44">
        <v>5.01</v>
      </c>
      <c r="Z1381" s="87">
        <f t="shared" si="85"/>
        <v>9.1703276108914515</v>
      </c>
      <c r="AA1381" s="88">
        <f t="shared" si="86"/>
        <v>9.2299721036105229</v>
      </c>
      <c r="AB1381" s="90">
        <f t="shared" si="87"/>
        <v>-3.2414957171628708E-3</v>
      </c>
      <c r="AD1381" s="100"/>
      <c r="AE1381" s="95">
        <v>0.09</v>
      </c>
    </row>
    <row r="1382" spans="1:31" x14ac:dyDescent="0.2">
      <c r="A1382" s="2" t="s">
        <v>330</v>
      </c>
      <c r="B1382" s="9">
        <v>40688</v>
      </c>
      <c r="C1382" s="19">
        <v>2.68</v>
      </c>
      <c r="D1382" s="12">
        <v>4.8899999999999997</v>
      </c>
      <c r="F1382" s="12">
        <v>4.4000000000000004</v>
      </c>
      <c r="H1382" s="23">
        <f t="shared" si="84"/>
        <v>1.2882495516931347E-5</v>
      </c>
      <c r="I1382" s="24">
        <v>0.11</v>
      </c>
      <c r="J1382" s="25">
        <v>0.01</v>
      </c>
      <c r="K1382" s="33"/>
      <c r="L1382" s="25">
        <v>77.900000000000006</v>
      </c>
      <c r="M1382" s="33"/>
      <c r="N1382" s="25">
        <v>0.01</v>
      </c>
      <c r="O1382" s="25">
        <v>26.5</v>
      </c>
      <c r="P1382" s="25">
        <v>23.7</v>
      </c>
      <c r="Q1382" s="25">
        <v>0.63</v>
      </c>
      <c r="R1382" s="25">
        <v>182</v>
      </c>
      <c r="S1382" s="34"/>
      <c r="T1382" s="51">
        <v>0.01</v>
      </c>
      <c r="U1382" s="42">
        <v>54.2</v>
      </c>
      <c r="V1382" s="42">
        <v>147.41</v>
      </c>
      <c r="W1382" s="42">
        <v>3.6099999999999999E-3</v>
      </c>
      <c r="X1382" s="42">
        <v>388</v>
      </c>
      <c r="Y1382" s="44">
        <v>0.11</v>
      </c>
      <c r="Z1382" s="87">
        <f t="shared" si="85"/>
        <v>14.467367161434224</v>
      </c>
      <c r="AA1382" s="88">
        <f t="shared" si="86"/>
        <v>14.561311876358818</v>
      </c>
      <c r="AB1382" s="90">
        <f t="shared" si="87"/>
        <v>-3.236272473931249E-3</v>
      </c>
      <c r="AC1382" s="19">
        <v>14.56</v>
      </c>
      <c r="AD1382" s="99">
        <v>14.56</v>
      </c>
      <c r="AE1382" s="95">
        <v>0.03</v>
      </c>
    </row>
    <row r="1383" spans="1:31" x14ac:dyDescent="0.2">
      <c r="A1383" s="2" t="s">
        <v>139</v>
      </c>
      <c r="B1383" s="9">
        <v>42311</v>
      </c>
      <c r="C1383" s="18">
        <v>6.66</v>
      </c>
      <c r="D1383" s="12">
        <v>7.75</v>
      </c>
      <c r="F1383" s="12">
        <v>1.2</v>
      </c>
      <c r="H1383" s="23">
        <f t="shared" si="84"/>
        <v>1.7782794100389218E-8</v>
      </c>
      <c r="I1383" s="24">
        <v>2E-3</v>
      </c>
      <c r="J1383" s="25">
        <v>0.15</v>
      </c>
      <c r="K1383" s="30">
        <v>0.9</v>
      </c>
      <c r="L1383" s="25">
        <v>50.8</v>
      </c>
      <c r="M1383" s="30">
        <v>0.2</v>
      </c>
      <c r="N1383" s="25">
        <v>0.25</v>
      </c>
      <c r="O1383" s="25">
        <v>1.75</v>
      </c>
      <c r="P1383" s="25">
        <v>5.33</v>
      </c>
      <c r="Q1383" s="25">
        <v>0.13</v>
      </c>
      <c r="R1383" s="25">
        <v>59.7</v>
      </c>
      <c r="S1383" s="31">
        <v>1.37</v>
      </c>
      <c r="T1383" s="51">
        <v>0.25</v>
      </c>
      <c r="U1383" s="42">
        <v>20.8</v>
      </c>
      <c r="V1383" s="42">
        <v>0.22</v>
      </c>
      <c r="W1383" s="42">
        <v>3.2799999999999999E-3</v>
      </c>
      <c r="X1383" s="42">
        <v>90</v>
      </c>
      <c r="Y1383" s="44">
        <v>2.69</v>
      </c>
      <c r="Z1383" s="87">
        <f t="shared" si="85"/>
        <v>5.637211780917486</v>
      </c>
      <c r="AA1383" s="88">
        <f t="shared" si="86"/>
        <v>5.6733215374661139</v>
      </c>
      <c r="AB1383" s="90">
        <f t="shared" si="87"/>
        <v>-3.1925777089517825E-3</v>
      </c>
      <c r="AC1383" s="19">
        <v>5.64</v>
      </c>
      <c r="AD1383" s="99">
        <v>5.67</v>
      </c>
      <c r="AE1383" s="95">
        <v>0.49</v>
      </c>
    </row>
    <row r="1384" spans="1:31" x14ac:dyDescent="0.2">
      <c r="A1384" s="2" t="s">
        <v>146</v>
      </c>
      <c r="B1384" s="9">
        <v>38846</v>
      </c>
      <c r="C1384" s="20"/>
      <c r="D1384" s="12">
        <v>7.62</v>
      </c>
      <c r="F1384" s="12">
        <v>1.6</v>
      </c>
      <c r="H1384" s="23">
        <f t="shared" si="84"/>
        <v>2.3988329190194864E-8</v>
      </c>
      <c r="I1384" s="32">
        <v>0.01</v>
      </c>
      <c r="J1384" s="25">
        <v>0.06</v>
      </c>
      <c r="K1384" s="29">
        <v>5</v>
      </c>
      <c r="L1384" s="25">
        <v>97.28</v>
      </c>
      <c r="M1384" s="29">
        <v>5</v>
      </c>
      <c r="N1384" s="25">
        <v>0.75</v>
      </c>
      <c r="O1384" s="25">
        <v>1</v>
      </c>
      <c r="P1384" s="25">
        <v>5.99</v>
      </c>
      <c r="Q1384" s="25">
        <v>0.23</v>
      </c>
      <c r="R1384" s="25">
        <v>18.100000000000001</v>
      </c>
      <c r="S1384" s="29">
        <v>10</v>
      </c>
      <c r="T1384" s="51">
        <v>0.27</v>
      </c>
      <c r="U1384" s="42">
        <v>99</v>
      </c>
      <c r="V1384" s="42">
        <v>0.48</v>
      </c>
      <c r="W1384" s="42">
        <v>0.02</v>
      </c>
      <c r="X1384" s="42">
        <v>55</v>
      </c>
      <c r="Y1384" s="44">
        <v>2.61</v>
      </c>
      <c r="Z1384" s="87">
        <f t="shared" si="85"/>
        <v>6.1996427234576039</v>
      </c>
      <c r="AA1384" s="88">
        <f t="shared" si="86"/>
        <v>6.2391838758999612</v>
      </c>
      <c r="AB1384" s="90">
        <f t="shared" si="87"/>
        <v>-3.1788490760374E-3</v>
      </c>
      <c r="AC1384" s="19">
        <v>6.2</v>
      </c>
      <c r="AD1384" s="99">
        <v>6.23</v>
      </c>
      <c r="AE1384" s="95">
        <v>-0.45</v>
      </c>
    </row>
    <row r="1385" spans="1:31" x14ac:dyDescent="0.2">
      <c r="A1385" s="2" t="s">
        <v>262</v>
      </c>
      <c r="B1385" s="9">
        <v>38693</v>
      </c>
      <c r="C1385" s="18">
        <v>8.39</v>
      </c>
      <c r="D1385" s="12">
        <v>7.1</v>
      </c>
      <c r="F1385" s="12">
        <v>1.1000000000000001</v>
      </c>
      <c r="H1385" s="23">
        <f t="shared" si="84"/>
        <v>7.943282347242818E-8</v>
      </c>
      <c r="I1385" s="32">
        <v>0.01</v>
      </c>
      <c r="J1385" s="25">
        <v>0.01</v>
      </c>
      <c r="K1385" s="29">
        <v>1</v>
      </c>
      <c r="L1385" s="25">
        <v>88</v>
      </c>
      <c r="M1385" s="29">
        <v>1</v>
      </c>
      <c r="N1385" s="25">
        <v>0.04</v>
      </c>
      <c r="O1385" s="25">
        <v>1.3</v>
      </c>
      <c r="P1385" s="25">
        <v>5.9</v>
      </c>
      <c r="Q1385" s="25">
        <v>0.01</v>
      </c>
      <c r="R1385" s="25">
        <v>11.9</v>
      </c>
      <c r="S1385" s="29">
        <v>5</v>
      </c>
      <c r="T1385" s="51">
        <v>0.09</v>
      </c>
      <c r="U1385" s="42">
        <v>91</v>
      </c>
      <c r="V1385" s="42">
        <v>5.75</v>
      </c>
      <c r="W1385" s="42">
        <v>0.16</v>
      </c>
      <c r="X1385" s="42">
        <v>38</v>
      </c>
      <c r="Y1385" s="44">
        <v>2.4</v>
      </c>
      <c r="Z1385" s="87">
        <f t="shared" si="85"/>
        <v>5.4309429691161135</v>
      </c>
      <c r="AA1385" s="88">
        <f t="shared" si="86"/>
        <v>5.4654474605306866</v>
      </c>
      <c r="AB1385" s="90">
        <f t="shared" si="87"/>
        <v>-3.1665983003595043E-3</v>
      </c>
      <c r="AC1385" s="19">
        <v>5.42</v>
      </c>
      <c r="AD1385" s="99">
        <v>-5.46</v>
      </c>
      <c r="AE1385" s="95">
        <v>-0.64</v>
      </c>
    </row>
    <row r="1386" spans="1:31" x14ac:dyDescent="0.2">
      <c r="A1386" s="2" t="s">
        <v>310</v>
      </c>
      <c r="B1386" s="9">
        <v>41785</v>
      </c>
      <c r="C1386" s="18">
        <v>4.5199999999999996</v>
      </c>
      <c r="D1386" s="12">
        <v>4.79</v>
      </c>
      <c r="F1386" s="12">
        <v>1.7</v>
      </c>
      <c r="H1386" s="23">
        <f t="shared" si="84"/>
        <v>1.6218100973589292E-5</v>
      </c>
      <c r="I1386" s="32">
        <v>1.25</v>
      </c>
      <c r="J1386" s="25">
        <v>0.01</v>
      </c>
      <c r="K1386" s="33"/>
      <c r="L1386" s="25">
        <v>23.7</v>
      </c>
      <c r="M1386" s="33"/>
      <c r="N1386" s="25">
        <v>6.0000000000000001E-3</v>
      </c>
      <c r="O1386" s="25">
        <v>7.79</v>
      </c>
      <c r="P1386" s="25">
        <v>3.44</v>
      </c>
      <c r="Q1386" s="25">
        <v>0.11</v>
      </c>
      <c r="R1386" s="25">
        <v>8.3800000000000008</v>
      </c>
      <c r="S1386" s="34"/>
      <c r="T1386" s="51">
        <v>0.01</v>
      </c>
      <c r="U1386" s="42">
        <v>18.100000000000001</v>
      </c>
      <c r="V1386" s="42">
        <v>75.25</v>
      </c>
      <c r="W1386" s="42">
        <v>3.2799999999999999E-3</v>
      </c>
      <c r="X1386" s="42">
        <v>19</v>
      </c>
      <c r="Y1386" s="44">
        <v>0.06</v>
      </c>
      <c r="Z1386" s="87">
        <f t="shared" si="85"/>
        <v>2.1731677298479561</v>
      </c>
      <c r="AA1386" s="88">
        <f t="shared" si="86"/>
        <v>2.1868715975809181</v>
      </c>
      <c r="AB1386" s="90">
        <f t="shared" si="87"/>
        <v>-3.1430605790070142E-3</v>
      </c>
      <c r="AC1386" s="19">
        <v>2.13</v>
      </c>
      <c r="AD1386" s="99">
        <v>2.1800000000000002</v>
      </c>
      <c r="AE1386" s="95">
        <v>2.7</v>
      </c>
    </row>
    <row r="1387" spans="1:31" x14ac:dyDescent="0.2">
      <c r="A1387" s="2" t="s">
        <v>354</v>
      </c>
      <c r="B1387" s="9">
        <v>40325</v>
      </c>
      <c r="C1387" s="18">
        <v>2.8</v>
      </c>
      <c r="D1387" s="12">
        <v>5.78</v>
      </c>
      <c r="F1387" s="12">
        <v>9.1</v>
      </c>
      <c r="H1387" s="23">
        <f t="shared" si="84"/>
        <v>1.6595869074375577E-6</v>
      </c>
      <c r="I1387" s="32">
        <v>4.0000000000000001E-3</v>
      </c>
      <c r="J1387" s="25">
        <v>0.01</v>
      </c>
      <c r="K1387" s="33"/>
      <c r="L1387" s="25">
        <v>29.8</v>
      </c>
      <c r="M1387" s="33"/>
      <c r="N1387" s="25">
        <v>0.08</v>
      </c>
      <c r="O1387" s="25">
        <v>11.1</v>
      </c>
      <c r="P1387" s="25">
        <v>5.3</v>
      </c>
      <c r="Q1387" s="25">
        <v>0.18</v>
      </c>
      <c r="R1387" s="25">
        <v>11.7</v>
      </c>
      <c r="S1387" s="34"/>
      <c r="T1387" s="51">
        <v>0.02</v>
      </c>
      <c r="U1387" s="42">
        <v>33.4</v>
      </c>
      <c r="V1387" s="42">
        <v>31.47</v>
      </c>
      <c r="W1387" s="42">
        <v>0.1</v>
      </c>
      <c r="X1387" s="42">
        <v>18</v>
      </c>
      <c r="Y1387" s="44">
        <v>1.03</v>
      </c>
      <c r="Z1387" s="87">
        <f t="shared" si="85"/>
        <v>2.7262842985774856</v>
      </c>
      <c r="AA1387" s="88">
        <f t="shared" si="86"/>
        <v>2.7434700660116222</v>
      </c>
      <c r="AB1387" s="90">
        <f t="shared" si="87"/>
        <v>-3.1419632927936242E-3</v>
      </c>
      <c r="AC1387" s="19">
        <v>2.73</v>
      </c>
      <c r="AD1387" s="99">
        <v>2.74</v>
      </c>
      <c r="AE1387" s="95">
        <v>0.41</v>
      </c>
    </row>
    <row r="1388" spans="1:31" x14ac:dyDescent="0.2">
      <c r="A1388" s="2" t="s">
        <v>246</v>
      </c>
      <c r="B1388" s="9">
        <v>38832</v>
      </c>
      <c r="C1388" s="19">
        <v>2.5499999999999998</v>
      </c>
      <c r="D1388" s="12">
        <v>7.11</v>
      </c>
      <c r="F1388" s="12">
        <v>1.6</v>
      </c>
      <c r="G1388" s="16"/>
      <c r="H1388" s="23">
        <f t="shared" si="84"/>
        <v>7.7624711662868932E-8</v>
      </c>
      <c r="I1388" s="24">
        <v>5.0000000000000001E-3</v>
      </c>
      <c r="J1388" s="25">
        <v>0.01</v>
      </c>
      <c r="K1388" s="36"/>
      <c r="L1388" s="25">
        <v>117</v>
      </c>
      <c r="M1388" s="36"/>
      <c r="N1388" s="25">
        <v>8.9999999999999993E-3</v>
      </c>
      <c r="O1388" s="25">
        <v>6.19</v>
      </c>
      <c r="P1388" s="25">
        <v>8.43</v>
      </c>
      <c r="Q1388" s="25">
        <v>1E-3</v>
      </c>
      <c r="R1388" s="25">
        <v>18.3</v>
      </c>
      <c r="S1388" s="36"/>
      <c r="T1388" s="51">
        <v>0.04</v>
      </c>
      <c r="U1388" s="42">
        <v>47.8</v>
      </c>
      <c r="V1388" s="42">
        <v>54.75</v>
      </c>
      <c r="W1388" s="42">
        <v>3.2845000000000001E-3</v>
      </c>
      <c r="X1388" s="42">
        <v>25</v>
      </c>
      <c r="Y1388" s="44">
        <v>4.95</v>
      </c>
      <c r="Z1388" s="87">
        <f t="shared" si="85"/>
        <v>7.4876456819979467</v>
      </c>
      <c r="AA1388" s="88">
        <f t="shared" si="86"/>
        <v>7.5347258269311634</v>
      </c>
      <c r="AB1388" s="90">
        <f t="shared" si="87"/>
        <v>-3.134002171709901E-3</v>
      </c>
      <c r="AC1388" s="19">
        <v>7.5</v>
      </c>
      <c r="AD1388" s="99">
        <v>7.5</v>
      </c>
      <c r="AE1388" s="95">
        <v>-0.6</v>
      </c>
    </row>
    <row r="1389" spans="1:31" x14ac:dyDescent="0.2">
      <c r="A1389" s="2" t="s">
        <v>356</v>
      </c>
      <c r="B1389" s="9">
        <v>41774</v>
      </c>
      <c r="C1389" s="18">
        <v>2.48</v>
      </c>
      <c r="D1389" s="12">
        <v>6.23</v>
      </c>
      <c r="F1389" s="12">
        <v>1.5</v>
      </c>
      <c r="H1389" s="23">
        <f t="shared" si="84"/>
        <v>5.8884365535558744E-7</v>
      </c>
      <c r="I1389" s="32">
        <v>0.1</v>
      </c>
      <c r="J1389" s="25">
        <v>0.01</v>
      </c>
      <c r="K1389" s="29">
        <v>0.2</v>
      </c>
      <c r="L1389" s="25">
        <v>39.700000000000003</v>
      </c>
      <c r="M1389" s="29">
        <v>0.3</v>
      </c>
      <c r="N1389" s="25">
        <v>0.03</v>
      </c>
      <c r="O1389" s="25">
        <v>11</v>
      </c>
      <c r="P1389" s="25">
        <v>6.4</v>
      </c>
      <c r="Q1389" s="25">
        <v>5.0000000000000001E-3</v>
      </c>
      <c r="R1389" s="25">
        <v>13.7</v>
      </c>
      <c r="S1389" s="29">
        <v>4.7</v>
      </c>
      <c r="T1389" s="51">
        <v>0.05</v>
      </c>
      <c r="U1389" s="42">
        <v>32.299999999999997</v>
      </c>
      <c r="V1389" s="42">
        <v>61.97</v>
      </c>
      <c r="W1389" s="42">
        <v>3.2799999999999999E-3</v>
      </c>
      <c r="X1389" s="42">
        <v>25</v>
      </c>
      <c r="Y1389" s="44">
        <v>1.04</v>
      </c>
      <c r="Z1389" s="87">
        <f t="shared" si="85"/>
        <v>3.397743219418202</v>
      </c>
      <c r="AA1389" s="88">
        <f t="shared" si="86"/>
        <v>3.4188118530747218</v>
      </c>
      <c r="AB1389" s="90">
        <f t="shared" si="87"/>
        <v>-3.0908037025239861E-3</v>
      </c>
      <c r="AC1389" s="19">
        <v>3.39</v>
      </c>
      <c r="AD1389" s="99">
        <v>3.42</v>
      </c>
      <c r="AE1389" s="95">
        <v>0.83</v>
      </c>
    </row>
    <row r="1390" spans="1:31" x14ac:dyDescent="0.2">
      <c r="A1390" s="2" t="s">
        <v>198</v>
      </c>
      <c r="B1390" s="9">
        <v>38689</v>
      </c>
      <c r="C1390" s="19">
        <v>5.64</v>
      </c>
      <c r="D1390" s="12">
        <v>4.7</v>
      </c>
      <c r="F1390" s="12">
        <v>1.3</v>
      </c>
      <c r="H1390" s="23">
        <f t="shared" si="84"/>
        <v>1.9952623149688769E-5</v>
      </c>
      <c r="I1390" s="24">
        <v>1.72E-3</v>
      </c>
      <c r="J1390" s="25">
        <v>0.03</v>
      </c>
      <c r="K1390" s="30">
        <v>1</v>
      </c>
      <c r="L1390" s="25">
        <v>31</v>
      </c>
      <c r="M1390" s="30">
        <v>1</v>
      </c>
      <c r="N1390" s="25">
        <v>0.01</v>
      </c>
      <c r="O1390" s="25">
        <v>6.1</v>
      </c>
      <c r="P1390" s="25">
        <v>3.8</v>
      </c>
      <c r="Q1390" s="25">
        <v>0.06</v>
      </c>
      <c r="R1390" s="25">
        <v>13</v>
      </c>
      <c r="S1390" s="31">
        <v>10</v>
      </c>
      <c r="T1390" s="51">
        <v>0.03</v>
      </c>
      <c r="U1390" s="42">
        <v>25</v>
      </c>
      <c r="V1390" s="42">
        <v>88.53</v>
      </c>
      <c r="W1390" s="42">
        <v>0.03</v>
      </c>
      <c r="X1390" s="42">
        <v>16</v>
      </c>
      <c r="Y1390" s="44">
        <v>0.2</v>
      </c>
      <c r="Z1390" s="87">
        <f t="shared" si="85"/>
        <v>2.5854283856907534</v>
      </c>
      <c r="AA1390" s="88">
        <f t="shared" si="86"/>
        <v>2.6012968185225622</v>
      </c>
      <c r="AB1390" s="90">
        <f t="shared" si="87"/>
        <v>-3.0594319550452526E-3</v>
      </c>
      <c r="AC1390" s="19">
        <v>2.58</v>
      </c>
      <c r="AD1390" s="99">
        <v>-2.59</v>
      </c>
      <c r="AE1390" s="95">
        <v>-0.56000000000000005</v>
      </c>
    </row>
    <row r="1391" spans="1:31" x14ac:dyDescent="0.2">
      <c r="A1391" s="2" t="s">
        <v>338</v>
      </c>
      <c r="B1391" s="9">
        <v>38504</v>
      </c>
      <c r="C1391" s="18">
        <v>3.55</v>
      </c>
      <c r="D1391" s="12">
        <v>5.77</v>
      </c>
      <c r="F1391" s="12">
        <v>13</v>
      </c>
      <c r="H1391" s="23">
        <f t="shared" si="84"/>
        <v>1.6982436524617446E-6</v>
      </c>
      <c r="I1391" s="32">
        <v>1E-3</v>
      </c>
      <c r="J1391" s="25">
        <v>0.05</v>
      </c>
      <c r="K1391" s="30">
        <v>6.4</v>
      </c>
      <c r="L1391" s="25">
        <v>57.2</v>
      </c>
      <c r="M1391" s="30">
        <v>0.9</v>
      </c>
      <c r="N1391" s="25">
        <v>0.89</v>
      </c>
      <c r="O1391" s="25">
        <v>19.7</v>
      </c>
      <c r="P1391" s="25">
        <v>7.68</v>
      </c>
      <c r="Q1391" s="25">
        <v>0.04</v>
      </c>
      <c r="R1391" s="25">
        <v>20.5</v>
      </c>
      <c r="S1391" s="31">
        <v>140</v>
      </c>
      <c r="T1391" s="51">
        <v>0.04</v>
      </c>
      <c r="U1391" s="41">
        <v>70.8</v>
      </c>
      <c r="V1391" s="42">
        <v>66.709999999999994</v>
      </c>
      <c r="W1391" s="42">
        <v>0.05</v>
      </c>
      <c r="X1391" s="42">
        <v>47</v>
      </c>
      <c r="Y1391" s="44">
        <v>1.07</v>
      </c>
      <c r="Z1391" s="87">
        <f t="shared" si="85"/>
        <v>4.9178764105255599</v>
      </c>
      <c r="AA1391" s="88">
        <f t="shared" si="86"/>
        <v>4.9480545196095562</v>
      </c>
      <c r="AB1391" s="90">
        <f t="shared" si="87"/>
        <v>-3.0588202266669451E-3</v>
      </c>
    </row>
    <row r="1392" spans="1:31" x14ac:dyDescent="0.2">
      <c r="A1392" s="2" t="s">
        <v>147</v>
      </c>
      <c r="B1392" s="9">
        <v>38883</v>
      </c>
      <c r="C1392" s="20"/>
      <c r="D1392" s="12">
        <v>7.27</v>
      </c>
      <c r="F1392" s="12">
        <v>1.2</v>
      </c>
      <c r="H1392" s="23">
        <f t="shared" si="84"/>
        <v>5.3703179637025192E-8</v>
      </c>
      <c r="I1392" s="32">
        <v>0.06</v>
      </c>
      <c r="J1392" s="25">
        <v>0.02</v>
      </c>
      <c r="K1392" s="30">
        <v>5</v>
      </c>
      <c r="L1392" s="25">
        <v>119</v>
      </c>
      <c r="M1392" s="30">
        <v>5</v>
      </c>
      <c r="N1392" s="25">
        <v>0.56999999999999995</v>
      </c>
      <c r="O1392" s="25">
        <v>1.66</v>
      </c>
      <c r="P1392" s="25">
        <v>8.3699999999999992</v>
      </c>
      <c r="Q1392" s="25">
        <v>0.14000000000000001</v>
      </c>
      <c r="R1392" s="25">
        <v>23.2</v>
      </c>
      <c r="S1392" s="31">
        <v>10</v>
      </c>
      <c r="T1392" s="51">
        <v>0.06</v>
      </c>
      <c r="U1392" s="42">
        <v>83</v>
      </c>
      <c r="V1392" s="42">
        <v>6.15</v>
      </c>
      <c r="W1392" s="42">
        <v>0.02</v>
      </c>
      <c r="X1392" s="42">
        <v>45</v>
      </c>
      <c r="Y1392" s="44">
        <v>4.66</v>
      </c>
      <c r="Z1392" s="87">
        <f t="shared" si="85"/>
        <v>7.7116099735166186</v>
      </c>
      <c r="AA1392" s="88">
        <f t="shared" si="86"/>
        <v>7.7588239130262071</v>
      </c>
      <c r="AB1392" s="90">
        <f t="shared" si="87"/>
        <v>-3.0518820516506799E-3</v>
      </c>
      <c r="AC1392" s="19">
        <v>7.68</v>
      </c>
      <c r="AD1392" s="13">
        <v>7.77</v>
      </c>
      <c r="AE1392" s="94">
        <v>-1.1000000000000001</v>
      </c>
    </row>
    <row r="1393" spans="1:31" x14ac:dyDescent="0.2">
      <c r="A1393" s="2" t="s">
        <v>235</v>
      </c>
      <c r="B1393" s="9">
        <v>40329</v>
      </c>
      <c r="C1393" s="18">
        <v>1.59</v>
      </c>
      <c r="D1393" s="12">
        <v>7.12</v>
      </c>
      <c r="F1393" s="12">
        <v>2.8</v>
      </c>
      <c r="H1393" s="23">
        <f t="shared" si="84"/>
        <v>7.5857757502918145E-8</v>
      </c>
      <c r="I1393" s="32">
        <v>0.05</v>
      </c>
      <c r="J1393" s="25">
        <v>0.01</v>
      </c>
      <c r="K1393" s="30">
        <v>0.6</v>
      </c>
      <c r="L1393" s="25">
        <v>140</v>
      </c>
      <c r="M1393" s="30">
        <v>0.5</v>
      </c>
      <c r="N1393" s="25">
        <v>0.15</v>
      </c>
      <c r="O1393" s="25">
        <v>1.65</v>
      </c>
      <c r="P1393" s="25">
        <v>17.600000000000001</v>
      </c>
      <c r="Q1393" s="25">
        <v>0.08</v>
      </c>
      <c r="R1393" s="25">
        <v>34.1</v>
      </c>
      <c r="S1393" s="31">
        <v>4.7</v>
      </c>
      <c r="T1393" s="51">
        <v>0.01</v>
      </c>
      <c r="U1393" s="42">
        <v>90.6</v>
      </c>
      <c r="V1393" s="42">
        <v>33.99</v>
      </c>
      <c r="W1393" s="42">
        <v>0.09</v>
      </c>
      <c r="X1393" s="42">
        <v>68</v>
      </c>
      <c r="Y1393" s="44">
        <v>5.68</v>
      </c>
      <c r="Z1393" s="87">
        <f t="shared" si="85"/>
        <v>9.9738439260852836</v>
      </c>
      <c r="AA1393" s="88">
        <f t="shared" si="86"/>
        <v>10.034817558496471</v>
      </c>
      <c r="AB1393" s="90">
        <f t="shared" si="87"/>
        <v>-3.0473618866595407E-3</v>
      </c>
      <c r="AC1393" s="19">
        <v>9.98</v>
      </c>
      <c r="AD1393" s="13">
        <v>10.029999999999999</v>
      </c>
      <c r="AE1393" s="94">
        <v>0.54</v>
      </c>
    </row>
    <row r="1394" spans="1:31" x14ac:dyDescent="0.2">
      <c r="A1394" s="2" t="s">
        <v>137</v>
      </c>
      <c r="B1394" s="9">
        <v>38693</v>
      </c>
      <c r="C1394" s="20"/>
      <c r="D1394" s="12">
        <v>7.27</v>
      </c>
      <c r="F1394" s="12">
        <v>5</v>
      </c>
      <c r="H1394" s="23">
        <f t="shared" si="84"/>
        <v>5.3703179637025192E-8</v>
      </c>
      <c r="I1394" s="32">
        <v>5.0000000000000001E-3</v>
      </c>
      <c r="J1394" s="25">
        <v>0.73</v>
      </c>
      <c r="K1394" s="29">
        <v>1</v>
      </c>
      <c r="L1394" s="25">
        <v>92.9</v>
      </c>
      <c r="M1394" s="29">
        <v>1</v>
      </c>
      <c r="N1394" s="25">
        <v>1.72</v>
      </c>
      <c r="O1394" s="25">
        <v>5.5</v>
      </c>
      <c r="P1394" s="25">
        <v>15</v>
      </c>
      <c r="Q1394" s="25">
        <v>0.21</v>
      </c>
      <c r="R1394" s="25">
        <v>49.8</v>
      </c>
      <c r="S1394" s="29">
        <v>5</v>
      </c>
      <c r="T1394" s="51">
        <v>0.45</v>
      </c>
      <c r="U1394" s="42">
        <v>101</v>
      </c>
      <c r="V1394" s="42">
        <v>0.44</v>
      </c>
      <c r="W1394" s="42">
        <v>0.03</v>
      </c>
      <c r="X1394" s="42">
        <v>43</v>
      </c>
      <c r="Y1394" s="44">
        <v>5</v>
      </c>
      <c r="Z1394" s="87">
        <f t="shared" si="85"/>
        <v>8.2869625959101167</v>
      </c>
      <c r="AA1394" s="88">
        <f t="shared" si="86"/>
        <v>8.3375734823504359</v>
      </c>
      <c r="AB1394" s="90">
        <f t="shared" si="87"/>
        <v>-3.044348798791543E-3</v>
      </c>
      <c r="AC1394" s="19">
        <v>8.2799999999999994</v>
      </c>
      <c r="AD1394" s="13">
        <v>-8.32</v>
      </c>
      <c r="AE1394" s="94">
        <v>-0.4</v>
      </c>
    </row>
    <row r="1395" spans="1:31" x14ac:dyDescent="0.2">
      <c r="A1395" s="2" t="s">
        <v>101</v>
      </c>
      <c r="B1395" s="9">
        <v>32167</v>
      </c>
      <c r="C1395" s="18">
        <v>21.1</v>
      </c>
      <c r="D1395" s="12">
        <v>7.19</v>
      </c>
      <c r="F1395" s="12">
        <v>3</v>
      </c>
      <c r="H1395" s="23">
        <f t="shared" si="84"/>
        <v>6.4565422903465397E-8</v>
      </c>
      <c r="I1395" s="32">
        <v>0.21</v>
      </c>
      <c r="J1395" s="25">
        <v>0.41</v>
      </c>
      <c r="K1395" s="29">
        <v>0.1</v>
      </c>
      <c r="L1395" s="25">
        <v>101</v>
      </c>
      <c r="M1395" s="29">
        <v>0.2</v>
      </c>
      <c r="N1395" s="25">
        <v>2.2000000000000002</v>
      </c>
      <c r="O1395" s="25">
        <v>2.4</v>
      </c>
      <c r="P1395" s="25">
        <v>9.5</v>
      </c>
      <c r="Q1395" s="25">
        <v>0.17</v>
      </c>
      <c r="R1395" s="25">
        <v>16</v>
      </c>
      <c r="S1395" s="29">
        <v>2</v>
      </c>
      <c r="T1395" s="51">
        <v>1.53</v>
      </c>
      <c r="U1395" s="42">
        <v>8.8000000000000007</v>
      </c>
      <c r="V1395" s="42">
        <v>1.1000000000000001</v>
      </c>
      <c r="W1395" s="42">
        <v>1.64</v>
      </c>
      <c r="X1395" s="42">
        <v>24.3</v>
      </c>
      <c r="Y1395" s="44">
        <v>5.78</v>
      </c>
      <c r="Z1395" s="87">
        <f t="shared" si="85"/>
        <v>6.709926861383563</v>
      </c>
      <c r="AA1395" s="88">
        <f t="shared" si="86"/>
        <v>6.75039740796411</v>
      </c>
      <c r="AB1395" s="90">
        <f t="shared" si="87"/>
        <v>-3.0066546519022584E-3</v>
      </c>
    </row>
    <row r="1396" spans="1:31" x14ac:dyDescent="0.2">
      <c r="A1396" s="2" t="s">
        <v>93</v>
      </c>
      <c r="B1396" s="9">
        <v>39715</v>
      </c>
      <c r="C1396" s="18">
        <v>8.07</v>
      </c>
      <c r="D1396" s="12">
        <v>7.47</v>
      </c>
      <c r="F1396" s="12">
        <v>3.5</v>
      </c>
      <c r="H1396" s="23">
        <f t="shared" si="84"/>
        <v>3.3884415613920266E-8</v>
      </c>
      <c r="I1396" s="32">
        <v>0.01</v>
      </c>
      <c r="J1396" s="25">
        <v>1.02</v>
      </c>
      <c r="K1396" s="29">
        <v>2</v>
      </c>
      <c r="L1396" s="25">
        <v>66.5</v>
      </c>
      <c r="M1396" s="29">
        <v>0.2</v>
      </c>
      <c r="N1396" s="25">
        <v>1.73</v>
      </c>
      <c r="O1396" s="25">
        <v>4.3600000000000003</v>
      </c>
      <c r="P1396" s="25">
        <v>13.2</v>
      </c>
      <c r="Q1396" s="25">
        <v>0.11</v>
      </c>
      <c r="R1396" s="25">
        <v>174</v>
      </c>
      <c r="S1396" s="29">
        <v>0.7</v>
      </c>
      <c r="T1396" s="51">
        <v>0.04</v>
      </c>
      <c r="U1396" s="42">
        <v>6.28</v>
      </c>
      <c r="V1396" s="42">
        <v>0.22</v>
      </c>
      <c r="W1396" s="42">
        <v>3.2799999999999999E-3</v>
      </c>
      <c r="X1396" s="42">
        <v>192</v>
      </c>
      <c r="Y1396" s="44">
        <v>6.73</v>
      </c>
      <c r="Z1396" s="87">
        <f t="shared" si="85"/>
        <v>12.208087782456916</v>
      </c>
      <c r="AA1396" s="88">
        <f t="shared" si="86"/>
        <v>12.281700236381585</v>
      </c>
      <c r="AB1396" s="90">
        <f t="shared" si="87"/>
        <v>-3.005842838167632E-3</v>
      </c>
      <c r="AE1396" s="94">
        <v>1.1100000000000001</v>
      </c>
    </row>
    <row r="1397" spans="1:31" x14ac:dyDescent="0.2">
      <c r="A1397" s="2" t="s">
        <v>235</v>
      </c>
      <c r="B1397" s="9">
        <v>37762</v>
      </c>
      <c r="C1397" s="18">
        <v>2.08</v>
      </c>
      <c r="D1397" s="12">
        <v>7.01</v>
      </c>
      <c r="F1397" s="12">
        <v>2.9</v>
      </c>
      <c r="H1397" s="23">
        <f t="shared" si="84"/>
        <v>9.7723722095581017E-8</v>
      </c>
      <c r="I1397" s="32">
        <v>1E-3</v>
      </c>
      <c r="J1397" s="25">
        <v>0.03</v>
      </c>
      <c r="K1397" s="29">
        <v>0.7</v>
      </c>
      <c r="L1397" s="25">
        <v>157</v>
      </c>
      <c r="M1397" s="29">
        <v>0.2</v>
      </c>
      <c r="N1397" s="25">
        <v>0.39</v>
      </c>
      <c r="O1397" s="25">
        <v>2.17</v>
      </c>
      <c r="P1397" s="25">
        <v>19.2</v>
      </c>
      <c r="Q1397" s="25">
        <v>0.11</v>
      </c>
      <c r="R1397" s="25">
        <v>36.700000000000003</v>
      </c>
      <c r="S1397" s="29">
        <v>6</v>
      </c>
      <c r="T1397" s="51">
        <v>0.01</v>
      </c>
      <c r="U1397" s="42">
        <v>88.4</v>
      </c>
      <c r="V1397" s="42">
        <v>15.13</v>
      </c>
      <c r="W1397" s="42">
        <v>0.08</v>
      </c>
      <c r="X1397" s="42">
        <v>86</v>
      </c>
      <c r="Y1397" s="44">
        <v>6.64</v>
      </c>
      <c r="Z1397" s="87">
        <f t="shared" si="85"/>
        <v>11.085521476335373</v>
      </c>
      <c r="AA1397" s="88">
        <f t="shared" si="86"/>
        <v>11.152364086054973</v>
      </c>
      <c r="AB1397" s="90">
        <f t="shared" si="87"/>
        <v>-3.0057987991739415E-3</v>
      </c>
    </row>
    <row r="1398" spans="1:31" x14ac:dyDescent="0.2">
      <c r="A1398" s="2" t="s">
        <v>257</v>
      </c>
      <c r="B1398" s="9">
        <v>36474</v>
      </c>
      <c r="C1398" s="18">
        <v>9.0299999999999994</v>
      </c>
      <c r="D1398" s="12">
        <v>6.95</v>
      </c>
      <c r="F1398" s="12">
        <v>3</v>
      </c>
      <c r="H1398" s="23">
        <f t="shared" si="84"/>
        <v>1.1220184543019621E-7</v>
      </c>
      <c r="I1398" s="32">
        <v>2.2999999999999998</v>
      </c>
      <c r="J1398" s="25">
        <v>0.09</v>
      </c>
      <c r="K1398" s="36"/>
      <c r="L1398" s="25">
        <v>110</v>
      </c>
      <c r="M1398" s="36"/>
      <c r="N1398" s="25">
        <v>0.05</v>
      </c>
      <c r="O1398" s="25">
        <v>4</v>
      </c>
      <c r="P1398" s="25">
        <v>12</v>
      </c>
      <c r="Q1398" s="25">
        <v>0.84</v>
      </c>
      <c r="R1398" s="25">
        <v>14</v>
      </c>
      <c r="S1398" s="36"/>
      <c r="T1398" s="51">
        <v>0.01</v>
      </c>
      <c r="U1398" s="42">
        <v>105</v>
      </c>
      <c r="V1398" s="42">
        <v>47.41</v>
      </c>
      <c r="W1398" s="42">
        <v>0.08</v>
      </c>
      <c r="X1398" s="42">
        <v>32</v>
      </c>
      <c r="Y1398" s="44">
        <v>3.67</v>
      </c>
      <c r="Z1398" s="87">
        <f t="shared" si="85"/>
        <v>7.4806466420552367</v>
      </c>
      <c r="AA1398" s="88">
        <f t="shared" si="86"/>
        <v>7.5253183798933616</v>
      </c>
      <c r="AB1398" s="90">
        <f t="shared" si="87"/>
        <v>-2.9769320248838023E-3</v>
      </c>
      <c r="AD1398" s="100"/>
      <c r="AE1398" s="96"/>
    </row>
    <row r="1399" spans="1:31" x14ac:dyDescent="0.2">
      <c r="A1399" s="2" t="s">
        <v>317</v>
      </c>
      <c r="B1399" s="9">
        <v>40751</v>
      </c>
      <c r="C1399" s="18">
        <v>6.04</v>
      </c>
      <c r="D1399" s="12">
        <v>7.16</v>
      </c>
      <c r="F1399" s="12">
        <v>1.2</v>
      </c>
      <c r="H1399" s="23">
        <f t="shared" si="84"/>
        <v>6.9183097091893466E-8</v>
      </c>
      <c r="I1399" s="32">
        <v>7.0000000000000001E-3</v>
      </c>
      <c r="J1399" s="25">
        <v>0.01</v>
      </c>
      <c r="K1399" s="30">
        <v>1.2</v>
      </c>
      <c r="L1399" s="25">
        <v>101</v>
      </c>
      <c r="M1399" s="29">
        <v>0.2</v>
      </c>
      <c r="N1399" s="25">
        <v>0.02</v>
      </c>
      <c r="O1399" s="25">
        <v>1.1200000000000001</v>
      </c>
      <c r="P1399" s="25">
        <v>3.8</v>
      </c>
      <c r="Q1399" s="25">
        <v>7.0000000000000007E-2</v>
      </c>
      <c r="R1399" s="25">
        <v>22.7</v>
      </c>
      <c r="S1399" s="29">
        <v>2.4</v>
      </c>
      <c r="T1399" s="51">
        <v>0.12</v>
      </c>
      <c r="U1399" s="42">
        <v>67.7</v>
      </c>
      <c r="V1399" s="42">
        <v>40.46</v>
      </c>
      <c r="W1399" s="42">
        <v>0.19</v>
      </c>
      <c r="X1399" s="42">
        <v>44</v>
      </c>
      <c r="Y1399" s="44">
        <v>3.1</v>
      </c>
      <c r="Z1399" s="87">
        <f t="shared" si="85"/>
        <v>6.3731774464347222</v>
      </c>
      <c r="AA1399" s="88">
        <f t="shared" si="86"/>
        <v>6.4110755051567185</v>
      </c>
      <c r="AB1399" s="90">
        <f t="shared" si="87"/>
        <v>-2.9644327959952206E-3</v>
      </c>
      <c r="AC1399" s="19">
        <v>6.37</v>
      </c>
      <c r="AD1399" s="99">
        <v>6.41</v>
      </c>
      <c r="AE1399" s="95">
        <v>0.6</v>
      </c>
    </row>
    <row r="1400" spans="1:31" x14ac:dyDescent="0.2">
      <c r="A1400" s="2" t="s">
        <v>338</v>
      </c>
      <c r="B1400" s="9">
        <v>41774</v>
      </c>
      <c r="C1400" s="18">
        <v>2.4300000000000002</v>
      </c>
      <c r="D1400" s="12">
        <v>6.12</v>
      </c>
      <c r="F1400" s="12">
        <v>16</v>
      </c>
      <c r="H1400" s="23">
        <f t="shared" si="84"/>
        <v>7.585775750291823E-7</v>
      </c>
      <c r="I1400" s="28"/>
      <c r="J1400" s="25">
        <v>0.02</v>
      </c>
      <c r="K1400" s="33"/>
      <c r="L1400" s="25">
        <v>30.4</v>
      </c>
      <c r="M1400" s="33"/>
      <c r="N1400" s="25">
        <v>0.17</v>
      </c>
      <c r="O1400" s="25">
        <v>20.100000000000001</v>
      </c>
      <c r="P1400" s="25">
        <v>4.88</v>
      </c>
      <c r="Q1400" s="25">
        <v>0.03</v>
      </c>
      <c r="R1400" s="25">
        <v>14.4</v>
      </c>
      <c r="S1400" s="34"/>
      <c r="T1400" s="51">
        <v>0.02</v>
      </c>
      <c r="U1400" s="42">
        <v>33.1</v>
      </c>
      <c r="V1400" s="41">
        <v>34.83</v>
      </c>
      <c r="W1400" s="42">
        <v>0.05</v>
      </c>
      <c r="X1400" s="42">
        <v>32</v>
      </c>
      <c r="Y1400" s="44">
        <v>0.93</v>
      </c>
      <c r="Z1400" s="87">
        <f t="shared" si="85"/>
        <v>3.0671644279098356</v>
      </c>
      <c r="AA1400" s="88">
        <f t="shared" si="86"/>
        <v>3.0852536378000877</v>
      </c>
      <c r="AB1400" s="90">
        <f t="shared" si="87"/>
        <v>-2.9401789177934848E-3</v>
      </c>
      <c r="AC1400" s="19">
        <v>3.12</v>
      </c>
      <c r="AD1400" s="13">
        <v>3.09</v>
      </c>
      <c r="AE1400" s="94">
        <v>1.1200000000000001</v>
      </c>
    </row>
    <row r="1401" spans="1:31" x14ac:dyDescent="0.2">
      <c r="A1401" s="2" t="s">
        <v>368</v>
      </c>
      <c r="B1401" s="9">
        <v>40324</v>
      </c>
      <c r="C1401" s="19">
        <v>1</v>
      </c>
      <c r="D1401" s="12">
        <v>5.23</v>
      </c>
      <c r="F1401" s="12">
        <v>10</v>
      </c>
      <c r="H1401" s="23">
        <f t="shared" si="84"/>
        <v>5.8884365535558799E-6</v>
      </c>
      <c r="I1401" s="24">
        <v>2E-3</v>
      </c>
      <c r="J1401" s="25">
        <v>0.06</v>
      </c>
      <c r="K1401" s="36"/>
      <c r="L1401" s="25">
        <v>21.5</v>
      </c>
      <c r="M1401" s="36"/>
      <c r="N1401" s="25">
        <v>7.0000000000000007E-2</v>
      </c>
      <c r="O1401" s="25">
        <v>10.7</v>
      </c>
      <c r="P1401" s="25">
        <v>4.9000000000000004</v>
      </c>
      <c r="Q1401" s="25">
        <v>0.98</v>
      </c>
      <c r="R1401" s="25">
        <v>26.2</v>
      </c>
      <c r="S1401" s="29">
        <v>93</v>
      </c>
      <c r="T1401" s="51">
        <v>0.01</v>
      </c>
      <c r="U1401" s="42">
        <v>34.5</v>
      </c>
      <c r="V1401" s="42">
        <v>39.26</v>
      </c>
      <c r="W1401" s="42">
        <v>0.03</v>
      </c>
      <c r="X1401" s="42">
        <v>47</v>
      </c>
      <c r="Y1401" s="44">
        <v>0.27</v>
      </c>
      <c r="Z1401" s="87">
        <f t="shared" si="85"/>
        <v>2.9310073954766187</v>
      </c>
      <c r="AA1401" s="88">
        <f t="shared" si="86"/>
        <v>2.9482311643310526</v>
      </c>
      <c r="AB1401" s="90">
        <f t="shared" si="87"/>
        <v>-2.9295917624743107E-3</v>
      </c>
      <c r="AC1401" s="19">
        <v>3</v>
      </c>
      <c r="AD1401" s="99">
        <v>2.95</v>
      </c>
      <c r="AE1401" s="95">
        <v>1.79</v>
      </c>
    </row>
    <row r="1402" spans="1:31" x14ac:dyDescent="0.2">
      <c r="A1402" s="2" t="s">
        <v>168</v>
      </c>
      <c r="B1402" s="9">
        <v>32701</v>
      </c>
      <c r="C1402" s="18">
        <v>9.6999999999999993</v>
      </c>
      <c r="D1402" s="12">
        <v>7.68</v>
      </c>
      <c r="F1402" s="12">
        <v>2.7</v>
      </c>
      <c r="H1402" s="23">
        <f t="shared" si="84"/>
        <v>2.0892961308540368E-8</v>
      </c>
      <c r="I1402" s="32">
        <v>0.95</v>
      </c>
      <c r="J1402" s="25">
        <v>0.49</v>
      </c>
      <c r="K1402" s="36"/>
      <c r="L1402" s="25">
        <v>64</v>
      </c>
      <c r="M1402" s="36"/>
      <c r="N1402" s="25">
        <v>0.06</v>
      </c>
      <c r="O1402" s="25">
        <v>5.3</v>
      </c>
      <c r="P1402" s="25">
        <v>9.3000000000000007</v>
      </c>
      <c r="Q1402" s="25">
        <v>0.02</v>
      </c>
      <c r="R1402" s="25">
        <v>34</v>
      </c>
      <c r="S1402" s="36"/>
      <c r="T1402" s="51">
        <v>0.67</v>
      </c>
      <c r="U1402" s="42">
        <v>3</v>
      </c>
      <c r="V1402" s="42">
        <v>0.44</v>
      </c>
      <c r="W1402" s="42">
        <v>6.5690000000000002E-3</v>
      </c>
      <c r="X1402" s="42">
        <v>16</v>
      </c>
      <c r="Y1402" s="44">
        <v>5.2</v>
      </c>
      <c r="Z1402" s="87">
        <f t="shared" si="85"/>
        <v>5.7089164787964677</v>
      </c>
      <c r="AA1402" s="88">
        <f t="shared" si="86"/>
        <v>5.7421985324923934</v>
      </c>
      <c r="AB1402" s="90">
        <f t="shared" si="87"/>
        <v>-2.9064465480536407E-3</v>
      </c>
    </row>
    <row r="1403" spans="1:31" x14ac:dyDescent="0.2">
      <c r="A1403" s="2" t="s">
        <v>387</v>
      </c>
      <c r="B1403" s="9">
        <v>40547</v>
      </c>
      <c r="C1403" s="18">
        <v>4.4000000000000004</v>
      </c>
      <c r="D1403" s="12">
        <v>6.98</v>
      </c>
      <c r="F1403" s="12">
        <v>2.2999999999999998</v>
      </c>
      <c r="H1403" s="23">
        <f t="shared" si="84"/>
        <v>1.0471285480508987E-7</v>
      </c>
      <c r="I1403" s="32">
        <v>2E-3</v>
      </c>
      <c r="J1403" s="25">
        <v>0.01</v>
      </c>
      <c r="K1403" s="29">
        <v>1.5</v>
      </c>
      <c r="L1403" s="25">
        <v>49.6</v>
      </c>
      <c r="M1403" s="29">
        <v>0.3</v>
      </c>
      <c r="N1403" s="25">
        <v>0.3</v>
      </c>
      <c r="O1403" s="25">
        <v>1.1499999999999999</v>
      </c>
      <c r="P1403" s="25">
        <v>2.69</v>
      </c>
      <c r="Q1403" s="25">
        <v>7.0000000000000007E-2</v>
      </c>
      <c r="R1403" s="25">
        <v>9.14</v>
      </c>
      <c r="S1403" s="29">
        <v>0.7</v>
      </c>
      <c r="T1403" s="51">
        <v>0.13</v>
      </c>
      <c r="U1403" s="42">
        <v>20.5</v>
      </c>
      <c r="V1403" s="42">
        <v>0.83</v>
      </c>
      <c r="W1403" s="42">
        <v>3.2799999999999999E-3</v>
      </c>
      <c r="X1403" s="42">
        <v>16</v>
      </c>
      <c r="Y1403" s="44">
        <v>2.2599999999999998</v>
      </c>
      <c r="Z1403" s="87">
        <f t="shared" si="85"/>
        <v>3.1374032703281189</v>
      </c>
      <c r="AA1403" s="88">
        <f t="shared" si="86"/>
        <v>3.1556770217728012</v>
      </c>
      <c r="AB1403" s="90">
        <f t="shared" si="87"/>
        <v>-2.9037848869685437E-3</v>
      </c>
      <c r="AC1403" s="19">
        <v>3.14</v>
      </c>
      <c r="AD1403" s="99">
        <v>3.16</v>
      </c>
      <c r="AE1403" s="95">
        <v>0.37</v>
      </c>
    </row>
    <row r="1404" spans="1:31" x14ac:dyDescent="0.2">
      <c r="A1404" s="2" t="s">
        <v>232</v>
      </c>
      <c r="B1404" s="9">
        <v>42157</v>
      </c>
      <c r="C1404" s="18">
        <v>2.2599999999999998</v>
      </c>
      <c r="D1404" s="12">
        <v>7.04</v>
      </c>
      <c r="F1404" s="12">
        <v>2.1</v>
      </c>
      <c r="H1404" s="23">
        <f t="shared" si="84"/>
        <v>9.120108393559095E-8</v>
      </c>
      <c r="I1404" s="28"/>
      <c r="J1404" s="25">
        <v>0.02</v>
      </c>
      <c r="K1404" s="30">
        <v>0.2</v>
      </c>
      <c r="L1404" s="25">
        <v>149</v>
      </c>
      <c r="M1404" s="30">
        <v>0.2</v>
      </c>
      <c r="N1404" s="25">
        <v>2.66</v>
      </c>
      <c r="O1404" s="25">
        <v>12.6</v>
      </c>
      <c r="P1404" s="25">
        <v>10.199999999999999</v>
      </c>
      <c r="Q1404" s="25">
        <v>0.38</v>
      </c>
      <c r="R1404" s="25">
        <v>20.9</v>
      </c>
      <c r="S1404" s="31">
        <v>0.6</v>
      </c>
      <c r="T1404" s="51">
        <v>0.01</v>
      </c>
      <c r="U1404" s="42">
        <v>116</v>
      </c>
      <c r="V1404" s="42">
        <v>0.22</v>
      </c>
      <c r="W1404" s="42">
        <v>4.5999999999999999E-3</v>
      </c>
      <c r="X1404" s="42">
        <v>32</v>
      </c>
      <c r="Y1404" s="44">
        <v>6.35</v>
      </c>
      <c r="Z1404" s="87">
        <f t="shared" si="85"/>
        <v>9.6158317508472795</v>
      </c>
      <c r="AA1404" s="88">
        <f t="shared" si="86"/>
        <v>9.671549904928213</v>
      </c>
      <c r="AB1404" s="90">
        <f t="shared" si="87"/>
        <v>-2.8888397126858863E-3</v>
      </c>
      <c r="AC1404" s="19">
        <v>9.66</v>
      </c>
      <c r="AD1404" s="99">
        <v>9.67</v>
      </c>
      <c r="AE1404" s="95">
        <v>0.03</v>
      </c>
    </row>
    <row r="1405" spans="1:31" x14ac:dyDescent="0.2">
      <c r="A1405" s="2" t="s">
        <v>236</v>
      </c>
      <c r="B1405" s="9">
        <v>38075</v>
      </c>
      <c r="C1405" s="18">
        <v>1.77</v>
      </c>
      <c r="D1405" s="12">
        <v>7.28</v>
      </c>
      <c r="F1405" s="12">
        <v>1</v>
      </c>
      <c r="H1405" s="23">
        <f t="shared" si="84"/>
        <v>5.2480746024977185E-8</v>
      </c>
      <c r="I1405" s="32">
        <v>0.24</v>
      </c>
      <c r="J1405" s="25">
        <v>0.48</v>
      </c>
      <c r="K1405" s="33"/>
      <c r="L1405" s="25">
        <v>91</v>
      </c>
      <c r="M1405" s="36"/>
      <c r="N1405" s="25">
        <v>1.8</v>
      </c>
      <c r="O1405" s="25">
        <v>5.95</v>
      </c>
      <c r="P1405" s="25">
        <v>14.7</v>
      </c>
      <c r="Q1405" s="25">
        <v>0.15</v>
      </c>
      <c r="R1405" s="25">
        <v>32</v>
      </c>
      <c r="S1405" s="36"/>
      <c r="T1405" s="51">
        <v>0.3</v>
      </c>
      <c r="U1405" s="42">
        <v>25.9</v>
      </c>
      <c r="V1405" s="42">
        <v>0.44</v>
      </c>
      <c r="W1405" s="42">
        <v>9.8534999999999994E-3</v>
      </c>
      <c r="X1405" s="42">
        <v>39.5</v>
      </c>
      <c r="Y1405" s="44">
        <v>5.79</v>
      </c>
      <c r="Z1405" s="87">
        <f t="shared" si="85"/>
        <v>7.4176524855797403</v>
      </c>
      <c r="AA1405" s="88">
        <f t="shared" si="86"/>
        <v>7.4602232474711725</v>
      </c>
      <c r="AB1405" s="90">
        <f t="shared" si="87"/>
        <v>-2.861346784666445E-3</v>
      </c>
      <c r="AE1405" s="96"/>
    </row>
    <row r="1406" spans="1:31" x14ac:dyDescent="0.2">
      <c r="A1406" s="2" t="s">
        <v>155</v>
      </c>
      <c r="B1406" s="9">
        <v>42131</v>
      </c>
      <c r="C1406" s="18">
        <v>3.8</v>
      </c>
      <c r="D1406" s="12">
        <v>7.28</v>
      </c>
      <c r="F1406" s="12">
        <v>1.7</v>
      </c>
      <c r="H1406" s="23">
        <f t="shared" si="84"/>
        <v>5.2480746024977185E-8</v>
      </c>
      <c r="I1406" s="28"/>
      <c r="J1406" s="25">
        <v>0.01</v>
      </c>
      <c r="K1406" s="36"/>
      <c r="L1406" s="25">
        <v>120</v>
      </c>
      <c r="M1406" s="36"/>
      <c r="N1406" s="25">
        <v>0.27</v>
      </c>
      <c r="O1406" s="25">
        <v>0.98</v>
      </c>
      <c r="P1406" s="25">
        <v>5.32</v>
      </c>
      <c r="Q1406" s="25">
        <v>7.0000000000000001E-3</v>
      </c>
      <c r="R1406" s="25">
        <v>15.2</v>
      </c>
      <c r="S1406" s="36"/>
      <c r="T1406" s="51">
        <v>0.09</v>
      </c>
      <c r="U1406" s="42">
        <v>27.5</v>
      </c>
      <c r="V1406" s="42">
        <v>56.22</v>
      </c>
      <c r="W1406" s="42">
        <v>3.2799999999999999E-3</v>
      </c>
      <c r="X1406" s="42">
        <v>33</v>
      </c>
      <c r="Y1406" s="44">
        <v>4.75</v>
      </c>
      <c r="Z1406" s="87">
        <f t="shared" si="85"/>
        <v>7.1224040696752589</v>
      </c>
      <c r="AA1406" s="88">
        <f t="shared" si="86"/>
        <v>7.1630762957274472</v>
      </c>
      <c r="AB1406" s="90">
        <f t="shared" si="87"/>
        <v>-2.8471024433095286E-3</v>
      </c>
      <c r="AC1406" s="19">
        <v>7.13</v>
      </c>
      <c r="AD1406" s="13">
        <v>7.16</v>
      </c>
      <c r="AE1406" s="94">
        <v>0.51</v>
      </c>
    </row>
    <row r="1407" spans="1:31" x14ac:dyDescent="0.2">
      <c r="A1407" s="2" t="s">
        <v>242</v>
      </c>
      <c r="B1407" s="9">
        <v>37572</v>
      </c>
      <c r="C1407" s="18">
        <v>16.82</v>
      </c>
      <c r="D1407" s="12">
        <v>7.42</v>
      </c>
      <c r="F1407" s="12">
        <v>0.7</v>
      </c>
      <c r="H1407" s="23">
        <f t="shared" si="84"/>
        <v>3.8018939632056113E-8</v>
      </c>
      <c r="I1407" s="32">
        <v>7.0000000000000001E-3</v>
      </c>
      <c r="J1407" s="25">
        <v>0.25</v>
      </c>
      <c r="K1407" s="33"/>
      <c r="L1407" s="25">
        <v>38.200000000000003</v>
      </c>
      <c r="M1407" s="33"/>
      <c r="N1407" s="25">
        <v>0.81</v>
      </c>
      <c r="O1407" s="25">
        <v>1.8</v>
      </c>
      <c r="P1407" s="25">
        <v>5.3</v>
      </c>
      <c r="Q1407" s="25">
        <v>0.1</v>
      </c>
      <c r="R1407" s="25">
        <v>8.8000000000000007</v>
      </c>
      <c r="S1407" s="34"/>
      <c r="T1407" s="51">
        <v>0.3</v>
      </c>
      <c r="U1407" s="42">
        <v>6.77</v>
      </c>
      <c r="V1407" s="42">
        <v>0.53</v>
      </c>
      <c r="W1407" s="42">
        <v>0.85</v>
      </c>
      <c r="X1407" s="42">
        <v>12.3</v>
      </c>
      <c r="Y1407" s="44">
        <v>2.31</v>
      </c>
      <c r="Z1407" s="87">
        <f t="shared" si="85"/>
        <v>2.8183469866171551</v>
      </c>
      <c r="AA1407" s="88">
        <f t="shared" si="86"/>
        <v>2.8344097834749249</v>
      </c>
      <c r="AB1407" s="90">
        <f t="shared" si="87"/>
        <v>-2.8415864172249066E-3</v>
      </c>
      <c r="AD1407" s="100"/>
      <c r="AE1407" s="96"/>
    </row>
    <row r="1408" spans="1:31" x14ac:dyDescent="0.2">
      <c r="A1408" s="2" t="s">
        <v>273</v>
      </c>
      <c r="B1408" s="9">
        <v>39967</v>
      </c>
      <c r="C1408" s="18">
        <v>6.16</v>
      </c>
      <c r="D1408" s="12">
        <v>7.21</v>
      </c>
      <c r="F1408" s="12">
        <v>1.5</v>
      </c>
      <c r="H1408" s="23">
        <f t="shared" si="84"/>
        <v>6.1659500186148087E-8</v>
      </c>
      <c r="I1408" s="28"/>
      <c r="J1408" s="25">
        <v>0.01</v>
      </c>
      <c r="K1408" s="33"/>
      <c r="L1408" s="25">
        <v>93.6</v>
      </c>
      <c r="M1408" s="33"/>
      <c r="N1408" s="25">
        <v>3.0000000000000001E-3</v>
      </c>
      <c r="O1408" s="25">
        <v>2.4900000000000002</v>
      </c>
      <c r="P1408" s="25">
        <v>7.74</v>
      </c>
      <c r="Q1408" s="25">
        <v>1E-3</v>
      </c>
      <c r="R1408" s="25">
        <v>12</v>
      </c>
      <c r="S1408" s="34"/>
      <c r="T1408" s="51">
        <v>0.1</v>
      </c>
      <c r="U1408" s="42">
        <v>32.299999999999997</v>
      </c>
      <c r="V1408" s="42">
        <v>31.91</v>
      </c>
      <c r="W1408" s="42">
        <v>3.2799999999999999E-3</v>
      </c>
      <c r="X1408" s="42">
        <v>24</v>
      </c>
      <c r="Y1408" s="44">
        <v>4.0599999999999996</v>
      </c>
      <c r="Z1408" s="87">
        <f t="shared" si="85"/>
        <v>5.8937820601882205</v>
      </c>
      <c r="AA1408" s="88">
        <f t="shared" si="86"/>
        <v>5.9273438448273286</v>
      </c>
      <c r="AB1408" s="90">
        <f t="shared" si="87"/>
        <v>-2.8391360441282717E-3</v>
      </c>
      <c r="AE1408" s="94">
        <v>0.52</v>
      </c>
    </row>
    <row r="1409" spans="1:31" x14ac:dyDescent="0.2">
      <c r="A1409" s="2" t="s">
        <v>187</v>
      </c>
      <c r="B1409" s="9">
        <v>39161</v>
      </c>
      <c r="C1409" s="18">
        <v>1.8</v>
      </c>
      <c r="D1409" s="12">
        <v>6.4</v>
      </c>
      <c r="F1409" s="12">
        <v>13</v>
      </c>
      <c r="H1409" s="23">
        <f t="shared" si="84"/>
        <v>3.9810717055349618E-7</v>
      </c>
      <c r="I1409" s="32">
        <v>0.61</v>
      </c>
      <c r="J1409" s="25">
        <v>0.56000000000000005</v>
      </c>
      <c r="K1409" s="33"/>
      <c r="L1409" s="25">
        <v>49.9</v>
      </c>
      <c r="M1409" s="33"/>
      <c r="N1409" s="25">
        <v>3.51</v>
      </c>
      <c r="O1409" s="25">
        <v>7.52</v>
      </c>
      <c r="P1409" s="25">
        <v>8.81</v>
      </c>
      <c r="Q1409" s="25">
        <v>0.25</v>
      </c>
      <c r="R1409" s="25">
        <v>29</v>
      </c>
      <c r="S1409" s="34"/>
      <c r="T1409" s="51">
        <v>0.43</v>
      </c>
      <c r="U1409" s="42">
        <v>26.5</v>
      </c>
      <c r="V1409" s="42">
        <v>0.22</v>
      </c>
      <c r="W1409" s="42">
        <v>0.01</v>
      </c>
      <c r="X1409" s="42">
        <v>44</v>
      </c>
      <c r="Y1409" s="44">
        <v>3.12</v>
      </c>
      <c r="Z1409" s="87">
        <f t="shared" si="85"/>
        <v>4.9023041307866873</v>
      </c>
      <c r="AA1409" s="88">
        <f t="shared" si="86"/>
        <v>4.930214848380059</v>
      </c>
      <c r="AB1409" s="90">
        <f t="shared" si="87"/>
        <v>-2.8386131420147028E-3</v>
      </c>
    </row>
    <row r="1410" spans="1:31" x14ac:dyDescent="0.2">
      <c r="A1410" s="2" t="s">
        <v>298</v>
      </c>
      <c r="B1410" s="9">
        <v>41340</v>
      </c>
      <c r="C1410" s="18">
        <v>15.87</v>
      </c>
      <c r="D1410" s="12">
        <v>7.22</v>
      </c>
      <c r="E1410" s="13">
        <v>27</v>
      </c>
      <c r="F1410" s="15"/>
      <c r="H1410" s="23">
        <f t="shared" si="84"/>
        <v>6.0255958607435649E-8</v>
      </c>
      <c r="I1410" s="32">
        <v>3.0000000000000001E-3</v>
      </c>
      <c r="J1410" s="25">
        <v>0.05</v>
      </c>
      <c r="K1410" s="30">
        <v>0.5</v>
      </c>
      <c r="L1410" s="25">
        <v>153</v>
      </c>
      <c r="M1410" s="30">
        <v>1</v>
      </c>
      <c r="N1410" s="25">
        <v>0.01</v>
      </c>
      <c r="O1410" s="25">
        <v>0.9</v>
      </c>
      <c r="P1410" s="25">
        <v>9</v>
      </c>
      <c r="Q1410" s="25">
        <v>5.0000000000000001E-3</v>
      </c>
      <c r="R1410" s="25">
        <v>18</v>
      </c>
      <c r="S1410" s="31">
        <v>20</v>
      </c>
      <c r="T1410" s="51">
        <v>0.14000000000000001</v>
      </c>
      <c r="U1410" s="42">
        <v>94</v>
      </c>
      <c r="V1410" s="42">
        <v>80</v>
      </c>
      <c r="W1410" s="42">
        <v>0.01</v>
      </c>
      <c r="X1410" s="42">
        <v>53</v>
      </c>
      <c r="Y1410" s="44">
        <v>4.49</v>
      </c>
      <c r="Z1410" s="87">
        <f t="shared" si="85"/>
        <v>9.18478512186541</v>
      </c>
      <c r="AA1410" s="88">
        <f t="shared" si="86"/>
        <v>9.2369323132199241</v>
      </c>
      <c r="AB1410" s="90">
        <f t="shared" si="87"/>
        <v>-2.8307453709607187E-3</v>
      </c>
      <c r="AC1410" s="19">
        <v>9.18</v>
      </c>
      <c r="AD1410" s="13">
        <v>9.26</v>
      </c>
    </row>
    <row r="1411" spans="1:31" x14ac:dyDescent="0.2">
      <c r="A1411" s="2" t="s">
        <v>106</v>
      </c>
      <c r="B1411" s="9">
        <v>40329</v>
      </c>
      <c r="C1411" s="18">
        <v>4.7300000000000004</v>
      </c>
      <c r="D1411" s="12">
        <v>7.1</v>
      </c>
      <c r="F1411" s="12">
        <v>2</v>
      </c>
      <c r="H1411" s="23">
        <f t="shared" si="84"/>
        <v>7.943282347242818E-8</v>
      </c>
      <c r="I1411" s="28"/>
      <c r="J1411" s="25">
        <v>0.36</v>
      </c>
      <c r="K1411" s="30">
        <v>15</v>
      </c>
      <c r="L1411" s="25">
        <v>113</v>
      </c>
      <c r="M1411" s="30">
        <v>0.2</v>
      </c>
      <c r="N1411" s="25">
        <v>2.5499999999999998</v>
      </c>
      <c r="O1411" s="25">
        <v>4.2300000000000004</v>
      </c>
      <c r="P1411" s="25">
        <v>15.4</v>
      </c>
      <c r="Q1411" s="25">
        <v>0.38</v>
      </c>
      <c r="R1411" s="25">
        <v>17</v>
      </c>
      <c r="S1411" s="31">
        <v>1</v>
      </c>
      <c r="T1411" s="51">
        <v>0.02</v>
      </c>
      <c r="U1411" s="42">
        <v>31.4</v>
      </c>
      <c r="V1411" s="42">
        <v>0.22</v>
      </c>
      <c r="W1411" s="42">
        <v>3.2799999999999999E-3</v>
      </c>
      <c r="X1411" s="42">
        <v>25</v>
      </c>
      <c r="Y1411" s="44">
        <v>6.56</v>
      </c>
      <c r="Z1411" s="87">
        <f t="shared" si="85"/>
        <v>7.8784763366898174</v>
      </c>
      <c r="AA1411" s="88">
        <f t="shared" si="86"/>
        <v>7.9231601053678942</v>
      </c>
      <c r="AB1411" s="90">
        <f t="shared" si="87"/>
        <v>-2.8277937441432482E-3</v>
      </c>
      <c r="AC1411" s="19">
        <v>7.93</v>
      </c>
      <c r="AD1411" s="13">
        <v>7.92</v>
      </c>
      <c r="AE1411" s="94">
        <v>7.0000000000000007E-2</v>
      </c>
    </row>
    <row r="1412" spans="1:31" x14ac:dyDescent="0.2">
      <c r="A1412" s="2" t="s">
        <v>241</v>
      </c>
      <c r="B1412" s="9">
        <v>41100</v>
      </c>
      <c r="C1412" s="20"/>
      <c r="D1412" s="12">
        <v>7.36</v>
      </c>
      <c r="F1412" s="12">
        <v>5.6</v>
      </c>
      <c r="H1412" s="23">
        <f t="shared" ref="H1412:H1475" si="88">10^-(D1412)</f>
        <v>4.3651583224016566E-8</v>
      </c>
      <c r="I1412" s="28"/>
      <c r="J1412" s="25">
        <v>0.1</v>
      </c>
      <c r="K1412" s="29">
        <v>0.7</v>
      </c>
      <c r="L1412" s="25">
        <v>84.5</v>
      </c>
      <c r="M1412" s="29">
        <v>0.9</v>
      </c>
      <c r="N1412" s="25">
        <v>0.19</v>
      </c>
      <c r="O1412" s="25">
        <v>2.4</v>
      </c>
      <c r="P1412" s="25">
        <v>5.53</v>
      </c>
      <c r="Q1412" s="25">
        <v>0.26</v>
      </c>
      <c r="R1412" s="25">
        <v>12.3</v>
      </c>
      <c r="S1412" s="29">
        <v>1.4</v>
      </c>
      <c r="T1412" s="51">
        <v>0.09</v>
      </c>
      <c r="U1412" s="42">
        <v>43.1</v>
      </c>
      <c r="V1412" s="42">
        <v>0.22</v>
      </c>
      <c r="W1412" s="42">
        <v>3.2799999999999999E-3</v>
      </c>
      <c r="X1412" s="42">
        <v>25</v>
      </c>
      <c r="Y1412" s="44">
        <v>3.71</v>
      </c>
      <c r="Z1412" s="87">
        <f t="shared" ref="Z1412:Z1475" si="89">(H1412/H$3)+(I1412/I$3*3)+(J1412/J$3)+(L1412/L$3*2)+(N1412/N$3*2)+(O1412/O$3)+(P1412/P$3*2)+(Q1412/Q$3*2)+(R1412/R$3)</f>
        <v>5.2897443814425857</v>
      </c>
      <c r="AA1412" s="88">
        <f t="shared" ref="AA1412:AA1475" si="90">(T1412/T$3*3)+(U1412/U$3*2)+(V1412/V$3)+(W1412/W$3)+(X1412/X$3)+Y1412</f>
        <v>5.3189437250936873</v>
      </c>
      <c r="AB1412" s="90">
        <f t="shared" ref="AB1412:AB1475" si="91">(Z1412-AA1412)/(Z1412+AA1412)</f>
        <v>-2.7523991051363944E-3</v>
      </c>
      <c r="AC1412" s="19">
        <v>5.29</v>
      </c>
      <c r="AD1412" s="13">
        <v>5.32</v>
      </c>
      <c r="AE1412" s="95">
        <v>0.39</v>
      </c>
    </row>
    <row r="1413" spans="1:31" x14ac:dyDescent="0.2">
      <c r="A1413" s="2" t="s">
        <v>136</v>
      </c>
      <c r="B1413" s="9">
        <v>40136</v>
      </c>
      <c r="C1413" s="18">
        <v>1.72</v>
      </c>
      <c r="D1413" s="15"/>
      <c r="F1413" s="12">
        <v>140</v>
      </c>
      <c r="H1413" s="23">
        <f t="shared" si="88"/>
        <v>1</v>
      </c>
      <c r="I1413" s="32">
        <v>0.1</v>
      </c>
      <c r="J1413" s="35"/>
      <c r="K1413" s="33"/>
      <c r="L1413" s="25">
        <v>14.8</v>
      </c>
      <c r="M1413" s="33"/>
      <c r="N1413" s="25">
        <v>1.39</v>
      </c>
      <c r="O1413" s="25">
        <v>5.85</v>
      </c>
      <c r="P1413" s="25">
        <v>5.76</v>
      </c>
      <c r="Q1413" s="25">
        <v>0.05</v>
      </c>
      <c r="R1413" s="25">
        <v>406</v>
      </c>
      <c r="S1413" s="34"/>
      <c r="T1413" s="52"/>
      <c r="U1413" s="45"/>
      <c r="V1413" s="45"/>
      <c r="W1413" s="45"/>
      <c r="X1413" s="42">
        <v>254</v>
      </c>
      <c r="Y1413" s="44">
        <v>13.03</v>
      </c>
      <c r="Z1413" s="87">
        <f t="shared" si="89"/>
        <v>20.084586195438909</v>
      </c>
      <c r="AA1413" s="88">
        <f t="shared" si="90"/>
        <v>20.195021156558532</v>
      </c>
      <c r="AB1413" s="90">
        <f t="shared" si="91"/>
        <v>-2.7417089783062717E-3</v>
      </c>
      <c r="AD1413" s="100"/>
      <c r="AE1413" s="96"/>
    </row>
    <row r="1414" spans="1:31" x14ac:dyDescent="0.2">
      <c r="A1414" s="2" t="s">
        <v>223</v>
      </c>
      <c r="B1414" s="9">
        <v>38692</v>
      </c>
      <c r="C1414" s="18">
        <v>4.5999999999999996</v>
      </c>
      <c r="D1414" s="12">
        <v>7</v>
      </c>
      <c r="F1414" s="12">
        <v>1.8</v>
      </c>
      <c r="H1414" s="23">
        <f t="shared" si="88"/>
        <v>9.9999999999999995E-8</v>
      </c>
      <c r="I1414" s="32">
        <v>8.0000000000000002E-3</v>
      </c>
      <c r="J1414" s="25">
        <v>0.65</v>
      </c>
      <c r="K1414" s="30">
        <v>1</v>
      </c>
      <c r="L1414" s="25">
        <v>59</v>
      </c>
      <c r="M1414" s="30">
        <v>1</v>
      </c>
      <c r="N1414" s="25">
        <v>2.38</v>
      </c>
      <c r="O1414" s="25">
        <v>1.7</v>
      </c>
      <c r="P1414" s="25">
        <v>5.8</v>
      </c>
      <c r="Q1414" s="25">
        <v>0.17</v>
      </c>
      <c r="R1414" s="25">
        <v>15.2</v>
      </c>
      <c r="S1414" s="31">
        <v>14</v>
      </c>
      <c r="T1414" s="51">
        <v>0.82</v>
      </c>
      <c r="U1414" s="42">
        <v>1</v>
      </c>
      <c r="V1414" s="42">
        <v>0.44</v>
      </c>
      <c r="W1414" s="42">
        <v>0.03</v>
      </c>
      <c r="X1414" s="42">
        <v>15</v>
      </c>
      <c r="Y1414" s="44">
        <v>3.8</v>
      </c>
      <c r="Z1414" s="87">
        <f t="shared" si="89"/>
        <v>4.2543345693800081</v>
      </c>
      <c r="AA1414" s="88">
        <f t="shared" si="90"/>
        <v>4.277601188909828</v>
      </c>
      <c r="AB1414" s="90">
        <f t="shared" si="91"/>
        <v>-2.7270036002338019E-3</v>
      </c>
      <c r="AC1414" s="19">
        <v>4.25</v>
      </c>
      <c r="AD1414" s="99">
        <v>-4.24</v>
      </c>
      <c r="AE1414" s="95">
        <v>0.35</v>
      </c>
    </row>
    <row r="1415" spans="1:31" x14ac:dyDescent="0.2">
      <c r="A1415" s="2" t="s">
        <v>215</v>
      </c>
      <c r="B1415" s="9">
        <v>42131</v>
      </c>
      <c r="C1415" s="18">
        <v>24.8</v>
      </c>
      <c r="D1415" s="12">
        <v>7.37</v>
      </c>
      <c r="F1415" s="12">
        <v>2</v>
      </c>
      <c r="H1415" s="23">
        <f t="shared" si="88"/>
        <v>4.2657951880159239E-8</v>
      </c>
      <c r="I1415" s="28"/>
      <c r="J1415" s="25">
        <v>0.01</v>
      </c>
      <c r="K1415" s="33"/>
      <c r="L1415" s="25">
        <v>116</v>
      </c>
      <c r="M1415" s="33"/>
      <c r="N1415" s="25">
        <v>0.22</v>
      </c>
      <c r="O1415" s="25">
        <v>1.24</v>
      </c>
      <c r="P1415" s="25">
        <v>8.07</v>
      </c>
      <c r="Q1415" s="25">
        <v>0.01</v>
      </c>
      <c r="R1415" s="25">
        <v>22.5</v>
      </c>
      <c r="S1415" s="34"/>
      <c r="T1415" s="51">
        <v>0.11</v>
      </c>
      <c r="U1415" s="42">
        <v>30.7</v>
      </c>
      <c r="V1415" s="42">
        <v>77.91</v>
      </c>
      <c r="W1415" s="42">
        <v>8.2100000000000003E-3</v>
      </c>
      <c r="X1415" s="42">
        <v>43</v>
      </c>
      <c r="Y1415" s="44">
        <v>4.4000000000000004</v>
      </c>
      <c r="Z1415" s="87">
        <f t="shared" si="89"/>
        <v>7.4715452820524124</v>
      </c>
      <c r="AA1415" s="88">
        <f t="shared" si="90"/>
        <v>7.512359495858199</v>
      </c>
      <c r="AB1415" s="90">
        <f t="shared" si="91"/>
        <v>-2.723870340257045E-3</v>
      </c>
      <c r="AC1415" s="19">
        <v>7.48</v>
      </c>
      <c r="AD1415" s="13">
        <v>7.52</v>
      </c>
      <c r="AE1415" s="94">
        <v>0.53</v>
      </c>
    </row>
    <row r="1416" spans="1:31" x14ac:dyDescent="0.2">
      <c r="A1416" s="2" t="s">
        <v>392</v>
      </c>
      <c r="B1416" s="9">
        <v>42164</v>
      </c>
      <c r="C1416" s="19">
        <v>5.07</v>
      </c>
      <c r="D1416" s="12">
        <v>7.68</v>
      </c>
      <c r="F1416" s="12">
        <v>1.3</v>
      </c>
      <c r="H1416" s="23">
        <f t="shared" si="88"/>
        <v>2.0892961308540368E-8</v>
      </c>
      <c r="I1416" s="24">
        <v>0.02</v>
      </c>
      <c r="J1416" s="25">
        <v>0.01</v>
      </c>
      <c r="K1416" s="36"/>
      <c r="L1416" s="25">
        <v>66.5</v>
      </c>
      <c r="M1416" s="36"/>
      <c r="N1416" s="25">
        <v>0.02</v>
      </c>
      <c r="O1416" s="25">
        <v>15.8</v>
      </c>
      <c r="P1416" s="25">
        <v>5.73</v>
      </c>
      <c r="Q1416" s="25">
        <v>1E-3</v>
      </c>
      <c r="R1416" s="25">
        <v>8.26</v>
      </c>
      <c r="S1416" s="36"/>
      <c r="T1416" s="51">
        <v>0.14000000000000001</v>
      </c>
      <c r="U1416" s="42">
        <v>38.200000000000003</v>
      </c>
      <c r="V1416" s="42">
        <v>71.27</v>
      </c>
      <c r="W1416" s="42">
        <v>3.2799999999999999E-3</v>
      </c>
      <c r="X1416" s="42">
        <v>49</v>
      </c>
      <c r="Y1416" s="44">
        <v>1.25</v>
      </c>
      <c r="Z1416" s="87">
        <f t="shared" si="89"/>
        <v>4.5566849868802972</v>
      </c>
      <c r="AA1416" s="88">
        <f t="shared" si="90"/>
        <v>4.5814918344247317</v>
      </c>
      <c r="AB1416" s="90">
        <f t="shared" si="91"/>
        <v>-2.7146386012797501E-3</v>
      </c>
      <c r="AC1416" s="19">
        <v>4.5599999999999996</v>
      </c>
      <c r="AD1416" s="99">
        <v>4.58</v>
      </c>
      <c r="AE1416" s="95">
        <v>0.56999999999999995</v>
      </c>
    </row>
    <row r="1417" spans="1:31" x14ac:dyDescent="0.2">
      <c r="A1417" s="2" t="s">
        <v>332</v>
      </c>
      <c r="B1417" s="9">
        <v>42334</v>
      </c>
      <c r="C1417" s="18">
        <v>25.12</v>
      </c>
      <c r="D1417" s="12">
        <v>7.3</v>
      </c>
      <c r="F1417" s="12">
        <v>1.2</v>
      </c>
      <c r="H1417" s="23">
        <f t="shared" si="88"/>
        <v>5.0118723362727164E-8</v>
      </c>
      <c r="I1417" s="32">
        <v>5.0000000000000001E-3</v>
      </c>
      <c r="J1417" s="25">
        <v>0.01</v>
      </c>
      <c r="K1417" s="33"/>
      <c r="L1417" s="25">
        <v>116</v>
      </c>
      <c r="M1417" s="33"/>
      <c r="N1417" s="25">
        <v>2E-3</v>
      </c>
      <c r="O1417" s="25">
        <v>0.84</v>
      </c>
      <c r="P1417" s="25">
        <v>6.57</v>
      </c>
      <c r="Q1417" s="25">
        <v>1E-3</v>
      </c>
      <c r="R1417" s="25">
        <v>11.3</v>
      </c>
      <c r="S1417" s="34"/>
      <c r="T1417" s="51">
        <v>0.01</v>
      </c>
      <c r="U1417" s="42">
        <v>28</v>
      </c>
      <c r="V1417" s="42">
        <v>58.87</v>
      </c>
      <c r="W1417" s="42">
        <v>3.2799999999999999E-3</v>
      </c>
      <c r="X1417" s="42">
        <v>8.0500000000000007</v>
      </c>
      <c r="Y1417" s="44">
        <v>5.12</v>
      </c>
      <c r="Z1417" s="87">
        <f t="shared" si="89"/>
        <v>6.8431624830209969</v>
      </c>
      <c r="AA1417" s="88">
        <f t="shared" si="90"/>
        <v>6.8798920135648292</v>
      </c>
      <c r="AB1417" s="90">
        <f t="shared" si="91"/>
        <v>-2.6764836176210037E-3</v>
      </c>
      <c r="AC1417" s="19">
        <v>6.84</v>
      </c>
      <c r="AD1417" s="99">
        <v>6.88</v>
      </c>
      <c r="AE1417" s="95">
        <v>0.51</v>
      </c>
    </row>
    <row r="1418" spans="1:31" x14ac:dyDescent="0.2">
      <c r="A1418" s="2" t="s">
        <v>375</v>
      </c>
      <c r="B1418" s="9">
        <v>42128</v>
      </c>
      <c r="C1418" s="19">
        <v>2.98</v>
      </c>
      <c r="D1418" s="12">
        <v>5.71</v>
      </c>
      <c r="F1418" s="12">
        <v>4.7</v>
      </c>
      <c r="H1418" s="23">
        <f t="shared" si="88"/>
        <v>1.9498445997580441E-6</v>
      </c>
      <c r="I1418" s="24">
        <v>0.86</v>
      </c>
      <c r="J1418" s="25">
        <v>0.01</v>
      </c>
      <c r="K1418" s="33"/>
      <c r="L1418" s="25">
        <v>12.6</v>
      </c>
      <c r="M1418" s="33"/>
      <c r="N1418" s="25">
        <v>0.02</v>
      </c>
      <c r="O1418" s="25">
        <v>1.35</v>
      </c>
      <c r="P1418" s="25">
        <v>0.89</v>
      </c>
      <c r="Q1418" s="25">
        <v>0.01</v>
      </c>
      <c r="R1418" s="25">
        <v>14</v>
      </c>
      <c r="S1418" s="34"/>
      <c r="T1418" s="51">
        <v>0.01</v>
      </c>
      <c r="U1418" s="42">
        <v>19.5</v>
      </c>
      <c r="V1418" s="42">
        <v>13.59</v>
      </c>
      <c r="W1418" s="42">
        <v>3.2799999999999999E-3</v>
      </c>
      <c r="X1418" s="42">
        <v>14</v>
      </c>
      <c r="Y1418" s="44">
        <v>0.43</v>
      </c>
      <c r="Z1418" s="87">
        <f t="shared" si="89"/>
        <v>1.4427148164410433</v>
      </c>
      <c r="AA1418" s="88">
        <f t="shared" si="90"/>
        <v>1.4504571597960654</v>
      </c>
      <c r="AB1418" s="90">
        <f t="shared" si="91"/>
        <v>-2.6760743635751254E-3</v>
      </c>
      <c r="AC1418" s="19">
        <v>1.36</v>
      </c>
      <c r="AD1418" s="99">
        <v>1.45</v>
      </c>
      <c r="AE1418" s="95">
        <v>6.18</v>
      </c>
    </row>
    <row r="1419" spans="1:31" x14ac:dyDescent="0.2">
      <c r="A1419" s="2" t="s">
        <v>303</v>
      </c>
      <c r="B1419" s="9">
        <v>40073</v>
      </c>
      <c r="C1419" s="18">
        <v>2.31</v>
      </c>
      <c r="D1419" s="12">
        <v>6.45</v>
      </c>
      <c r="F1419" s="12">
        <v>10</v>
      </c>
      <c r="H1419" s="23">
        <f t="shared" si="88"/>
        <v>3.5481338923357463E-7</v>
      </c>
      <c r="J1419" s="25">
        <v>0.2</v>
      </c>
      <c r="K1419" s="30">
        <v>2.8</v>
      </c>
      <c r="L1419" s="25">
        <v>47.3</v>
      </c>
      <c r="M1419" s="30">
        <v>1.1000000000000001</v>
      </c>
      <c r="N1419" s="25">
        <v>2.89</v>
      </c>
      <c r="O1419" s="25">
        <v>7.33</v>
      </c>
      <c r="P1419" s="25">
        <v>5.27</v>
      </c>
      <c r="Q1419" s="25">
        <v>0.38</v>
      </c>
      <c r="R1419" s="25">
        <v>13.2</v>
      </c>
      <c r="S1419" s="31">
        <v>18</v>
      </c>
      <c r="T1419" s="51">
        <v>0.14000000000000001</v>
      </c>
      <c r="U1419" s="42">
        <v>45.6</v>
      </c>
      <c r="V1419" s="42">
        <v>0.22</v>
      </c>
      <c r="W1419" s="42">
        <v>6.2399999999999999E-3</v>
      </c>
      <c r="X1419" s="42">
        <v>30</v>
      </c>
      <c r="Y1419" s="44">
        <v>1.9</v>
      </c>
      <c r="Z1419" s="87">
        <f t="shared" si="89"/>
        <v>3.6839128184622543</v>
      </c>
      <c r="AA1419" s="88">
        <f t="shared" si="90"/>
        <v>3.70367662618944</v>
      </c>
      <c r="AB1419" s="90">
        <f t="shared" si="91"/>
        <v>-2.6752715314322115E-3</v>
      </c>
      <c r="AD1419" s="100"/>
      <c r="AE1419" s="95">
        <v>2.02</v>
      </c>
    </row>
    <row r="1420" spans="1:31" x14ac:dyDescent="0.2">
      <c r="A1420" s="2" t="s">
        <v>228</v>
      </c>
      <c r="B1420" s="9">
        <v>42319</v>
      </c>
      <c r="C1420" s="18">
        <v>9.8000000000000007</v>
      </c>
      <c r="D1420" s="12">
        <v>7.28</v>
      </c>
      <c r="F1420" s="12">
        <v>2.7</v>
      </c>
      <c r="H1420" s="23">
        <f t="shared" si="88"/>
        <v>5.2480746024977185E-8</v>
      </c>
      <c r="I1420" s="32">
        <v>4.0000000000000001E-3</v>
      </c>
      <c r="J1420" s="25">
        <v>0.26</v>
      </c>
      <c r="K1420" s="29">
        <v>6.3</v>
      </c>
      <c r="L1420" s="25">
        <v>93</v>
      </c>
      <c r="M1420" s="29">
        <v>0.2</v>
      </c>
      <c r="N1420" s="25">
        <v>3.15</v>
      </c>
      <c r="O1420" s="25">
        <v>2.4</v>
      </c>
      <c r="P1420" s="25">
        <v>7.54</v>
      </c>
      <c r="Q1420" s="25">
        <v>0.24</v>
      </c>
      <c r="R1420" s="25">
        <v>13</v>
      </c>
      <c r="S1420" s="29">
        <v>5.2</v>
      </c>
      <c r="T1420" s="51">
        <v>0.01</v>
      </c>
      <c r="U1420" s="42">
        <v>40.200000000000003</v>
      </c>
      <c r="V1420" s="42">
        <v>0.22</v>
      </c>
      <c r="W1420" s="42">
        <v>3.9399999999999999E-3</v>
      </c>
      <c r="X1420" s="42">
        <v>25</v>
      </c>
      <c r="Y1420" s="44">
        <v>4.51</v>
      </c>
      <c r="Z1420" s="87">
        <f t="shared" si="89"/>
        <v>6.0243119607771964</v>
      </c>
      <c r="AA1420" s="88">
        <f t="shared" si="90"/>
        <v>6.0560583141479629</v>
      </c>
      <c r="AB1420" s="90">
        <f t="shared" si="91"/>
        <v>-2.6279288339912375E-3</v>
      </c>
      <c r="AC1420" s="19">
        <v>6.08</v>
      </c>
      <c r="AD1420" s="13">
        <v>6.05</v>
      </c>
      <c r="AE1420" s="94">
        <v>0.47</v>
      </c>
    </row>
    <row r="1421" spans="1:31" x14ac:dyDescent="0.2">
      <c r="A1421" s="2" t="s">
        <v>193</v>
      </c>
      <c r="B1421" s="9">
        <v>41214</v>
      </c>
      <c r="C1421" s="18">
        <v>2.2799999999999998</v>
      </c>
      <c r="D1421" s="12">
        <v>7.36</v>
      </c>
      <c r="F1421" s="12">
        <v>2.9</v>
      </c>
      <c r="H1421" s="23">
        <f t="shared" si="88"/>
        <v>4.3651583224016566E-8</v>
      </c>
      <c r="I1421" s="28"/>
      <c r="J1421" s="25">
        <v>0.16</v>
      </c>
      <c r="K1421" s="33"/>
      <c r="L1421" s="25">
        <v>95.6</v>
      </c>
      <c r="M1421" s="33"/>
      <c r="N1421" s="25">
        <v>1.43</v>
      </c>
      <c r="O1421" s="25">
        <v>0.97</v>
      </c>
      <c r="P1421" s="25">
        <v>4.3899999999999997</v>
      </c>
      <c r="Q1421" s="25">
        <v>0.17</v>
      </c>
      <c r="R1421" s="25">
        <v>16</v>
      </c>
      <c r="S1421" s="34"/>
      <c r="T1421" s="51">
        <v>0.03</v>
      </c>
      <c r="U1421" s="42">
        <v>49.6</v>
      </c>
      <c r="V1421" s="42">
        <v>0.22</v>
      </c>
      <c r="W1421" s="42">
        <v>3.2799999999999999E-3</v>
      </c>
      <c r="X1421" s="42">
        <v>32</v>
      </c>
      <c r="Y1421" s="44">
        <v>4.01</v>
      </c>
      <c r="Z1421" s="87">
        <f t="shared" si="89"/>
        <v>5.9186763687794137</v>
      </c>
      <c r="AA1421" s="88">
        <f t="shared" si="90"/>
        <v>5.9498275999942862</v>
      </c>
      <c r="AB1421" s="90">
        <f t="shared" si="91"/>
        <v>-2.6246973752405609E-3</v>
      </c>
      <c r="AC1421" s="19">
        <v>5.95</v>
      </c>
      <c r="AD1421" s="99">
        <v>5.95</v>
      </c>
      <c r="AE1421" s="95">
        <v>0.01</v>
      </c>
    </row>
    <row r="1422" spans="1:31" x14ac:dyDescent="0.2">
      <c r="A1422" s="2" t="s">
        <v>423</v>
      </c>
      <c r="B1422" s="9">
        <v>42122</v>
      </c>
      <c r="C1422" s="19">
        <v>2.77</v>
      </c>
      <c r="D1422" s="12">
        <v>6.15</v>
      </c>
      <c r="E1422" s="16"/>
      <c r="F1422" s="12">
        <v>10</v>
      </c>
      <c r="H1422" s="23">
        <f t="shared" si="88"/>
        <v>7.0794578438413674E-7</v>
      </c>
      <c r="J1422" s="25">
        <v>0.01</v>
      </c>
      <c r="K1422" s="36"/>
      <c r="L1422" s="25">
        <v>27.7</v>
      </c>
      <c r="M1422" s="36"/>
      <c r="N1422" s="25">
        <v>7.0000000000000007E-2</v>
      </c>
      <c r="O1422" s="25">
        <v>6.34</v>
      </c>
      <c r="P1422" s="25">
        <v>2.1800000000000002</v>
      </c>
      <c r="Q1422" s="25">
        <v>4.0000000000000001E-3</v>
      </c>
      <c r="R1422" s="25">
        <v>10.7</v>
      </c>
      <c r="S1422" s="36"/>
      <c r="T1422" s="51">
        <v>0.01</v>
      </c>
      <c r="U1422" s="42">
        <v>12.5</v>
      </c>
      <c r="V1422" s="42">
        <v>27.22</v>
      </c>
      <c r="W1422" s="42">
        <v>3.2799999999999999E-3</v>
      </c>
      <c r="X1422" s="42">
        <v>20</v>
      </c>
      <c r="Y1422" s="44">
        <v>0.94</v>
      </c>
      <c r="Z1422" s="87">
        <f t="shared" si="89"/>
        <v>2.192362267268805</v>
      </c>
      <c r="AA1422" s="88">
        <f t="shared" si="90"/>
        <v>2.2038212637301116</v>
      </c>
      <c r="AB1422" s="90">
        <f t="shared" si="91"/>
        <v>-2.6065782696526305E-3</v>
      </c>
      <c r="AC1422" s="19">
        <v>2.21</v>
      </c>
      <c r="AD1422" s="99">
        <v>2.2000000000000002</v>
      </c>
      <c r="AE1422" s="95">
        <v>0.46</v>
      </c>
    </row>
    <row r="1423" spans="1:31" x14ac:dyDescent="0.2">
      <c r="A1423" s="2" t="s">
        <v>112</v>
      </c>
      <c r="B1423" s="9">
        <v>36788</v>
      </c>
      <c r="C1423" s="18">
        <v>15.84</v>
      </c>
      <c r="D1423" s="12">
        <v>7.33</v>
      </c>
      <c r="F1423" s="12">
        <v>1.7</v>
      </c>
      <c r="H1423" s="23">
        <f t="shared" si="88"/>
        <v>4.6773514128719769E-8</v>
      </c>
      <c r="I1423" s="28"/>
      <c r="J1423" s="25">
        <v>0.34</v>
      </c>
      <c r="K1423" s="33"/>
      <c r="L1423" s="25">
        <v>82.2</v>
      </c>
      <c r="M1423" s="33"/>
      <c r="N1423" s="35"/>
      <c r="O1423" s="25">
        <v>1.92</v>
      </c>
      <c r="P1423" s="25">
        <v>6.39</v>
      </c>
      <c r="Q1423" s="35"/>
      <c r="R1423" s="25">
        <v>12.4</v>
      </c>
      <c r="S1423" s="34"/>
      <c r="T1423" s="51">
        <v>0.02</v>
      </c>
      <c r="U1423" s="42">
        <v>18.899999999999999</v>
      </c>
      <c r="V1423" s="42">
        <v>0.22</v>
      </c>
      <c r="W1423" s="42">
        <v>3.2845000000000001E-3</v>
      </c>
      <c r="X1423" s="42">
        <v>20</v>
      </c>
      <c r="Y1423" s="44">
        <v>4.3</v>
      </c>
      <c r="Z1423" s="87">
        <f t="shared" si="89"/>
        <v>5.234864727995002</v>
      </c>
      <c r="AA1423" s="88">
        <f t="shared" si="90"/>
        <v>5.2618895617672949</v>
      </c>
      <c r="AB1423" s="90">
        <f t="shared" si="91"/>
        <v>-2.5745895375154969E-3</v>
      </c>
      <c r="AD1423" s="100"/>
      <c r="AE1423" s="96"/>
    </row>
    <row r="1424" spans="1:31" x14ac:dyDescent="0.2">
      <c r="A1424" s="2" t="s">
        <v>343</v>
      </c>
      <c r="B1424" s="9">
        <v>40751</v>
      </c>
      <c r="C1424" s="19">
        <v>2.96</v>
      </c>
      <c r="D1424" s="12">
        <v>6.62</v>
      </c>
      <c r="F1424" s="12">
        <v>1.7</v>
      </c>
      <c r="H1424" s="23">
        <f t="shared" si="88"/>
        <v>2.3988329190194845E-7</v>
      </c>
      <c r="I1424" s="24">
        <v>0.09</v>
      </c>
      <c r="J1424" s="25">
        <v>0.01</v>
      </c>
      <c r="K1424" s="30">
        <v>0.2</v>
      </c>
      <c r="L1424" s="25">
        <v>43.4</v>
      </c>
      <c r="M1424" s="30">
        <v>0.2</v>
      </c>
      <c r="N1424" s="25">
        <v>0.04</v>
      </c>
      <c r="O1424" s="25">
        <v>14.8</v>
      </c>
      <c r="P1424" s="25">
        <v>5.28</v>
      </c>
      <c r="Q1424" s="25">
        <v>0.12</v>
      </c>
      <c r="R1424" s="25">
        <v>9.36</v>
      </c>
      <c r="S1424" s="31">
        <v>7.2</v>
      </c>
      <c r="T1424" s="51">
        <v>0.01</v>
      </c>
      <c r="U1424" s="42">
        <v>40.9</v>
      </c>
      <c r="V1424" s="42">
        <v>68.17</v>
      </c>
      <c r="W1424" s="42">
        <v>0.06</v>
      </c>
      <c r="X1424" s="42">
        <v>24</v>
      </c>
      <c r="Y1424" s="44">
        <v>0.79</v>
      </c>
      <c r="Z1424" s="87">
        <f t="shared" si="89"/>
        <v>3.4020719817738163</v>
      </c>
      <c r="AA1424" s="88">
        <f t="shared" si="90"/>
        <v>3.419608714425614</v>
      </c>
      <c r="AB1424" s="90">
        <f t="shared" si="91"/>
        <v>-2.5707349013811111E-3</v>
      </c>
      <c r="AC1424" s="19">
        <v>3.41</v>
      </c>
      <c r="AD1424" s="99">
        <v>3.42</v>
      </c>
      <c r="AE1424" s="95">
        <v>0.27</v>
      </c>
    </row>
    <row r="1425" spans="1:31" x14ac:dyDescent="0.2">
      <c r="A1425" s="2" t="s">
        <v>373</v>
      </c>
      <c r="B1425" s="9">
        <v>35747</v>
      </c>
      <c r="C1425" s="18">
        <v>2.74</v>
      </c>
      <c r="D1425" s="12">
        <v>4.74</v>
      </c>
      <c r="F1425" s="12">
        <v>8.8000000000000007</v>
      </c>
      <c r="H1425" s="23">
        <f t="shared" si="88"/>
        <v>1.8197008586099817E-5</v>
      </c>
      <c r="I1425" s="32">
        <v>0.12</v>
      </c>
      <c r="J1425" s="25">
        <v>0.06</v>
      </c>
      <c r="K1425" s="33"/>
      <c r="L1425" s="25">
        <v>31</v>
      </c>
      <c r="M1425" s="33"/>
      <c r="N1425" s="25">
        <v>1.6</v>
      </c>
      <c r="O1425" s="25">
        <v>19</v>
      </c>
      <c r="P1425" s="25">
        <v>5.5</v>
      </c>
      <c r="Q1425" s="25">
        <v>0.08</v>
      </c>
      <c r="R1425" s="25">
        <v>15</v>
      </c>
      <c r="S1425" s="34"/>
      <c r="T1425" s="51">
        <v>0.01</v>
      </c>
      <c r="U1425" s="42">
        <v>94.9</v>
      </c>
      <c r="V1425" s="42">
        <v>3.92</v>
      </c>
      <c r="W1425" s="42">
        <v>4.2691999999999999E-3</v>
      </c>
      <c r="X1425" s="42">
        <v>38</v>
      </c>
      <c r="Y1425" s="44">
        <v>0.12</v>
      </c>
      <c r="Z1425" s="87">
        <f t="shared" si="89"/>
        <v>3.2146893144228943</v>
      </c>
      <c r="AA1425" s="88">
        <f t="shared" si="90"/>
        <v>3.2312095638752814</v>
      </c>
      <c r="AB1425" s="90">
        <f t="shared" si="91"/>
        <v>-2.5629085662523892E-3</v>
      </c>
    </row>
    <row r="1426" spans="1:31" x14ac:dyDescent="0.2">
      <c r="A1426" s="2" t="s">
        <v>246</v>
      </c>
      <c r="B1426" s="9">
        <v>39163</v>
      </c>
      <c r="C1426" s="18">
        <v>2.1</v>
      </c>
      <c r="D1426" s="12">
        <v>7.29</v>
      </c>
      <c r="F1426" s="12">
        <v>1.2</v>
      </c>
      <c r="H1426" s="23">
        <f t="shared" si="88"/>
        <v>5.1286138399136415E-8</v>
      </c>
      <c r="I1426" s="28"/>
      <c r="J1426" s="25">
        <v>0.01</v>
      </c>
      <c r="K1426" s="36"/>
      <c r="L1426" s="25">
        <v>123</v>
      </c>
      <c r="M1426" s="36"/>
      <c r="N1426" s="25">
        <v>5.0000000000000001E-3</v>
      </c>
      <c r="O1426" s="25">
        <v>6.32</v>
      </c>
      <c r="P1426" s="25">
        <v>8.48</v>
      </c>
      <c r="Q1426" s="25">
        <v>1E-3</v>
      </c>
      <c r="R1426" s="25">
        <v>18.600000000000001</v>
      </c>
      <c r="S1426" s="36"/>
      <c r="T1426" s="51">
        <v>0.05</v>
      </c>
      <c r="U1426" s="42">
        <v>63.1</v>
      </c>
      <c r="V1426" s="42">
        <v>54.44</v>
      </c>
      <c r="W1426" s="42">
        <v>3.2799999999999999E-3</v>
      </c>
      <c r="X1426" s="42">
        <v>26</v>
      </c>
      <c r="Y1426" s="44">
        <v>4.92</v>
      </c>
      <c r="Z1426" s="87">
        <f t="shared" si="89"/>
        <v>7.8068351385718557</v>
      </c>
      <c r="AA1426" s="88">
        <f t="shared" si="90"/>
        <v>7.8467681105199132</v>
      </c>
      <c r="AB1426" s="90">
        <f t="shared" si="91"/>
        <v>-2.5510402501337437E-3</v>
      </c>
    </row>
    <row r="1427" spans="1:31" x14ac:dyDescent="0.2">
      <c r="A1427" s="2" t="s">
        <v>78</v>
      </c>
      <c r="B1427" s="9">
        <v>38688</v>
      </c>
      <c r="C1427" s="18">
        <v>11.11</v>
      </c>
      <c r="D1427" s="12">
        <v>7.3</v>
      </c>
      <c r="F1427" s="12">
        <v>2</v>
      </c>
      <c r="H1427" s="23">
        <f t="shared" si="88"/>
        <v>5.0118723362727164E-8</v>
      </c>
      <c r="I1427" s="24">
        <v>0.46</v>
      </c>
      <c r="J1427" s="25">
        <v>0.65</v>
      </c>
      <c r="K1427" s="30">
        <v>1</v>
      </c>
      <c r="L1427" s="25">
        <v>74.2</v>
      </c>
      <c r="M1427" s="30">
        <v>1</v>
      </c>
      <c r="N1427" s="25">
        <v>1.42</v>
      </c>
      <c r="O1427" s="25">
        <v>3.4</v>
      </c>
      <c r="P1427" s="25">
        <v>11.9</v>
      </c>
      <c r="Q1427" s="25">
        <v>7.0000000000000007E-2</v>
      </c>
      <c r="R1427" s="25">
        <v>18.100000000000001</v>
      </c>
      <c r="S1427" s="31">
        <v>5</v>
      </c>
      <c r="T1427" s="51">
        <v>0.21</v>
      </c>
      <c r="U1427" s="42">
        <v>3</v>
      </c>
      <c r="V1427" s="42">
        <v>0.44</v>
      </c>
      <c r="W1427" s="42">
        <v>0.03</v>
      </c>
      <c r="X1427" s="42">
        <v>23</v>
      </c>
      <c r="Y1427" s="44">
        <v>5</v>
      </c>
      <c r="Z1427" s="87">
        <f t="shared" si="89"/>
        <v>5.6965300240321328</v>
      </c>
      <c r="AA1427" s="88">
        <f t="shared" si="90"/>
        <v>5.7256382105374763</v>
      </c>
      <c r="AB1427" s="90">
        <f t="shared" si="91"/>
        <v>-2.548394132144415E-3</v>
      </c>
      <c r="AC1427" s="19">
        <v>5.65</v>
      </c>
      <c r="AD1427" s="99">
        <v>-5.72</v>
      </c>
      <c r="AE1427" s="95">
        <v>-1.2</v>
      </c>
    </row>
    <row r="1428" spans="1:31" x14ac:dyDescent="0.2">
      <c r="A1428" s="2" t="s">
        <v>327</v>
      </c>
      <c r="B1428" s="9">
        <v>38687</v>
      </c>
      <c r="C1428" s="18">
        <v>3.9</v>
      </c>
      <c r="D1428" s="12">
        <v>6.1</v>
      </c>
      <c r="F1428" s="12">
        <v>1.2</v>
      </c>
      <c r="H1428" s="23">
        <f t="shared" si="88"/>
        <v>7.9432823472428114E-7</v>
      </c>
      <c r="I1428" s="32">
        <v>5.0000000000000001E-3</v>
      </c>
      <c r="J1428" s="25">
        <v>0.01</v>
      </c>
      <c r="K1428" s="29">
        <v>1</v>
      </c>
      <c r="L1428" s="25">
        <v>55.4</v>
      </c>
      <c r="M1428" s="29">
        <v>1</v>
      </c>
      <c r="N1428" s="25">
        <v>0.01</v>
      </c>
      <c r="O1428" s="25">
        <v>1.5</v>
      </c>
      <c r="P1428" s="25">
        <v>5.9</v>
      </c>
      <c r="Q1428" s="25">
        <v>0.01</v>
      </c>
      <c r="R1428" s="25">
        <v>12.9</v>
      </c>
      <c r="S1428" s="29">
        <v>5</v>
      </c>
      <c r="T1428" s="51">
        <v>0.03</v>
      </c>
      <c r="U1428" s="42">
        <v>30</v>
      </c>
      <c r="V1428" s="42">
        <v>75.25</v>
      </c>
      <c r="W1428" s="42">
        <v>0.03</v>
      </c>
      <c r="X1428" s="42">
        <v>33</v>
      </c>
      <c r="Y1428" s="44">
        <v>1.1000000000000001</v>
      </c>
      <c r="Z1428" s="87">
        <f t="shared" si="89"/>
        <v>3.8511791656628311</v>
      </c>
      <c r="AA1428" s="88">
        <f t="shared" si="90"/>
        <v>3.8707426973690455</v>
      </c>
      <c r="AB1428" s="90">
        <f t="shared" si="91"/>
        <v>-2.5335055253373298E-3</v>
      </c>
      <c r="AC1428" s="19">
        <v>3.84</v>
      </c>
      <c r="AD1428" s="99">
        <v>-3.86</v>
      </c>
      <c r="AE1428" s="95">
        <v>-0.52</v>
      </c>
    </row>
    <row r="1429" spans="1:31" x14ac:dyDescent="0.2">
      <c r="A1429" s="2" t="s">
        <v>311</v>
      </c>
      <c r="B1429" s="9">
        <v>39981</v>
      </c>
      <c r="C1429" s="18">
        <v>1.99</v>
      </c>
      <c r="D1429" s="12">
        <v>7.07</v>
      </c>
      <c r="E1429" s="16"/>
      <c r="F1429" s="12">
        <v>3.9</v>
      </c>
      <c r="H1429" s="23">
        <f t="shared" si="88"/>
        <v>8.5113803820237355E-8</v>
      </c>
      <c r="I1429" s="28"/>
      <c r="J1429" s="25">
        <v>0.42</v>
      </c>
      <c r="K1429" s="29">
        <v>21</v>
      </c>
      <c r="L1429" s="25">
        <v>88.9</v>
      </c>
      <c r="M1429" s="36"/>
      <c r="N1429" s="25">
        <v>5.86</v>
      </c>
      <c r="O1429" s="25">
        <v>7.64</v>
      </c>
      <c r="P1429" s="25">
        <v>4.7300000000000004</v>
      </c>
      <c r="Q1429" s="25">
        <v>0.34</v>
      </c>
      <c r="R1429" s="25">
        <v>9.25</v>
      </c>
      <c r="S1429" s="36"/>
      <c r="T1429" s="51">
        <v>0.01</v>
      </c>
      <c r="U1429" s="42">
        <v>69.099999999999994</v>
      </c>
      <c r="V1429" s="42">
        <v>0.22</v>
      </c>
      <c r="W1429" s="42">
        <v>0.02</v>
      </c>
      <c r="X1429" s="42">
        <v>20</v>
      </c>
      <c r="Y1429" s="44">
        <v>3.69</v>
      </c>
      <c r="Z1429" s="87">
        <f t="shared" si="89"/>
        <v>5.6685716465352405</v>
      </c>
      <c r="AA1429" s="88">
        <f t="shared" si="90"/>
        <v>5.6970083551493973</v>
      </c>
      <c r="AB1429" s="90">
        <f t="shared" si="91"/>
        <v>-2.5020024151817897E-3</v>
      </c>
      <c r="AD1429" s="100"/>
      <c r="AE1429" s="95">
        <v>4.42</v>
      </c>
    </row>
    <row r="1430" spans="1:31" x14ac:dyDescent="0.2">
      <c r="A1430" s="2" t="s">
        <v>83</v>
      </c>
      <c r="B1430" s="9">
        <v>36720</v>
      </c>
      <c r="C1430" s="18">
        <v>12.13</v>
      </c>
      <c r="D1430" s="12">
        <v>7.51</v>
      </c>
      <c r="F1430" s="12">
        <v>2.8</v>
      </c>
      <c r="H1430" s="23">
        <f t="shared" si="88"/>
        <v>3.0902954325135814E-8</v>
      </c>
      <c r="I1430" s="28"/>
      <c r="J1430" s="25">
        <v>7.0000000000000007E-2</v>
      </c>
      <c r="K1430" s="36"/>
      <c r="L1430" s="25">
        <v>94.1</v>
      </c>
      <c r="M1430" s="36"/>
      <c r="N1430" s="25">
        <v>0.17</v>
      </c>
      <c r="O1430" s="25">
        <v>1.32</v>
      </c>
      <c r="P1430" s="25">
        <v>4.01</v>
      </c>
      <c r="Q1430" s="25">
        <v>0.26</v>
      </c>
      <c r="R1430" s="25">
        <v>19.8</v>
      </c>
      <c r="S1430" s="36"/>
      <c r="T1430" s="51">
        <v>0.03</v>
      </c>
      <c r="U1430" s="42">
        <v>72.2</v>
      </c>
      <c r="V1430" s="42">
        <v>0.66</v>
      </c>
      <c r="W1430" s="42">
        <v>0.04</v>
      </c>
      <c r="X1430" s="42">
        <v>48</v>
      </c>
      <c r="Y1430" s="44">
        <v>3.1</v>
      </c>
      <c r="Z1430" s="87">
        <f t="shared" si="89"/>
        <v>5.9399593066600733</v>
      </c>
      <c r="AA1430" s="88">
        <f t="shared" si="90"/>
        <v>5.9695528179444377</v>
      </c>
      <c r="AB1430" s="90">
        <f t="shared" si="91"/>
        <v>-2.4848634414860312E-3</v>
      </c>
      <c r="AD1430" s="100"/>
      <c r="AE1430" s="96"/>
    </row>
    <row r="1431" spans="1:31" x14ac:dyDescent="0.2">
      <c r="A1431" s="2" t="s">
        <v>80</v>
      </c>
      <c r="B1431" s="9">
        <v>38849</v>
      </c>
      <c r="D1431" s="12">
        <v>7.57</v>
      </c>
      <c r="F1431" s="12">
        <v>1.6</v>
      </c>
      <c r="H1431" s="23">
        <f t="shared" si="88"/>
        <v>2.6915348039269097E-8</v>
      </c>
      <c r="I1431" s="24">
        <v>1E-3</v>
      </c>
      <c r="J1431" s="25">
        <v>0.06</v>
      </c>
      <c r="K1431" s="29">
        <v>5</v>
      </c>
      <c r="L1431" s="25">
        <v>67.19</v>
      </c>
      <c r="M1431" s="29">
        <v>5</v>
      </c>
      <c r="N1431" s="25">
        <v>0.45</v>
      </c>
      <c r="O1431" s="25">
        <v>1.33</v>
      </c>
      <c r="P1431" s="25">
        <v>4.71</v>
      </c>
      <c r="Q1431" s="25">
        <v>0.16</v>
      </c>
      <c r="R1431" s="25">
        <v>10.9</v>
      </c>
      <c r="S1431" s="29">
        <v>10</v>
      </c>
      <c r="T1431" s="51">
        <v>0.24</v>
      </c>
      <c r="U1431" s="42">
        <v>78</v>
      </c>
      <c r="V1431" s="42">
        <v>0.48</v>
      </c>
      <c r="W1431" s="42">
        <v>0.02</v>
      </c>
      <c r="X1431" s="42">
        <v>36</v>
      </c>
      <c r="Y1431" s="44">
        <v>1.64</v>
      </c>
      <c r="Z1431" s="87">
        <f t="shared" si="89"/>
        <v>4.2738074790239713</v>
      </c>
      <c r="AA1431" s="88">
        <f t="shared" si="90"/>
        <v>4.2950888366834761</v>
      </c>
      <c r="AB1431" s="90">
        <f t="shared" si="91"/>
        <v>-2.4835587776332892E-3</v>
      </c>
      <c r="AC1431" s="19">
        <v>4.28</v>
      </c>
      <c r="AD1431" s="99">
        <v>4.3</v>
      </c>
      <c r="AE1431" s="95">
        <v>-0.68</v>
      </c>
    </row>
    <row r="1432" spans="1:31" x14ac:dyDescent="0.2">
      <c r="A1432" s="2" t="s">
        <v>277</v>
      </c>
      <c r="B1432" s="9">
        <v>39191</v>
      </c>
      <c r="C1432" s="18">
        <v>2.3199999999999998</v>
      </c>
      <c r="D1432" s="12">
        <v>7.28</v>
      </c>
      <c r="F1432" s="12">
        <v>2.9</v>
      </c>
      <c r="H1432" s="23">
        <f t="shared" si="88"/>
        <v>5.2480746024977185E-8</v>
      </c>
      <c r="I1432" s="32">
        <v>4.0000000000000001E-3</v>
      </c>
      <c r="J1432" s="25">
        <v>0.01</v>
      </c>
      <c r="K1432" s="36"/>
      <c r="L1432" s="25">
        <v>128</v>
      </c>
      <c r="M1432" s="36"/>
      <c r="N1432" s="25">
        <v>6.0000000000000001E-3</v>
      </c>
      <c r="O1432" s="25">
        <v>8.26</v>
      </c>
      <c r="P1432" s="25">
        <v>6.39</v>
      </c>
      <c r="Q1432" s="25">
        <v>1E-3</v>
      </c>
      <c r="R1432" s="25">
        <v>10.199999999999999</v>
      </c>
      <c r="S1432" s="36"/>
      <c r="T1432" s="51">
        <v>7.0000000000000007E-2</v>
      </c>
      <c r="U1432" s="42">
        <v>70.400000000000006</v>
      </c>
      <c r="V1432" s="42">
        <v>139.44</v>
      </c>
      <c r="W1432" s="42">
        <v>3.2799999999999999E-3</v>
      </c>
      <c r="X1432" s="42">
        <v>28</v>
      </c>
      <c r="Y1432" s="44">
        <v>3.1</v>
      </c>
      <c r="Z1432" s="87">
        <f t="shared" si="89"/>
        <v>7.5691111382682266</v>
      </c>
      <c r="AA1432" s="88">
        <f t="shared" si="90"/>
        <v>7.6067576403709438</v>
      </c>
      <c r="AB1432" s="90">
        <f t="shared" si="91"/>
        <v>-2.4806818411415546E-3</v>
      </c>
      <c r="AD1432" s="100"/>
      <c r="AE1432" s="96"/>
    </row>
    <row r="1433" spans="1:31" x14ac:dyDescent="0.2">
      <c r="A1433" s="2" t="s">
        <v>235</v>
      </c>
      <c r="B1433" s="9">
        <v>38699</v>
      </c>
      <c r="C1433" s="18">
        <v>2.59</v>
      </c>
      <c r="D1433" s="12">
        <v>7.08</v>
      </c>
      <c r="F1433" s="12">
        <v>2.4</v>
      </c>
      <c r="H1433" s="23">
        <f t="shared" si="88"/>
        <v>8.3176377110266823E-8</v>
      </c>
      <c r="I1433" s="32">
        <v>0.01</v>
      </c>
      <c r="J1433" s="25">
        <v>0.03</v>
      </c>
      <c r="K1433" s="30">
        <v>0.7</v>
      </c>
      <c r="L1433" s="25">
        <v>141</v>
      </c>
      <c r="M1433" s="30">
        <v>0.2</v>
      </c>
      <c r="N1433" s="25">
        <v>0.26</v>
      </c>
      <c r="O1433" s="25">
        <v>2.0699999999999998</v>
      </c>
      <c r="P1433" s="25">
        <v>17.899999999999999</v>
      </c>
      <c r="Q1433" s="25">
        <v>0.14000000000000001</v>
      </c>
      <c r="R1433" s="25">
        <v>37.700000000000003</v>
      </c>
      <c r="S1433" s="31">
        <v>6.1</v>
      </c>
      <c r="T1433" s="51">
        <v>0.01</v>
      </c>
      <c r="U1433" s="42">
        <v>108</v>
      </c>
      <c r="V1433" s="42">
        <v>19.48</v>
      </c>
      <c r="W1433" s="42">
        <v>0.06</v>
      </c>
      <c r="X1433" s="42">
        <v>81</v>
      </c>
      <c r="Y1433" s="44">
        <v>5.42</v>
      </c>
      <c r="Z1433" s="87">
        <f t="shared" si="89"/>
        <v>10.218543539439199</v>
      </c>
      <c r="AA1433" s="88">
        <f t="shared" si="90"/>
        <v>10.269082677438455</v>
      </c>
      <c r="AB1433" s="90">
        <f t="shared" si="91"/>
        <v>-2.4668127709993669E-3</v>
      </c>
      <c r="AD1433" s="100"/>
      <c r="AE1433" s="96"/>
    </row>
    <row r="1434" spans="1:31" x14ac:dyDescent="0.2">
      <c r="A1434" s="2" t="s">
        <v>108</v>
      </c>
      <c r="B1434" s="9">
        <v>42318</v>
      </c>
      <c r="C1434" s="18">
        <v>13.22</v>
      </c>
      <c r="D1434" s="12">
        <v>7.49</v>
      </c>
      <c r="F1434" s="12">
        <v>1.7</v>
      </c>
      <c r="H1434" s="23">
        <f t="shared" si="88"/>
        <v>3.2359365692962729E-8</v>
      </c>
      <c r="I1434" s="32">
        <v>0.03</v>
      </c>
      <c r="J1434" s="25">
        <v>0.49</v>
      </c>
      <c r="K1434" s="29">
        <v>0.2</v>
      </c>
      <c r="L1434" s="25">
        <v>55.1</v>
      </c>
      <c r="M1434" s="29">
        <v>0.2</v>
      </c>
      <c r="N1434" s="25">
        <v>0.8</v>
      </c>
      <c r="O1434" s="25">
        <v>2.34</v>
      </c>
      <c r="P1434" s="25">
        <v>5.91</v>
      </c>
      <c r="Q1434" s="25">
        <v>0.13</v>
      </c>
      <c r="R1434" s="25">
        <v>22</v>
      </c>
      <c r="S1434" s="29">
        <v>3.07</v>
      </c>
      <c r="T1434" s="51">
        <v>0.15</v>
      </c>
      <c r="U1434" s="42">
        <v>4.97</v>
      </c>
      <c r="V1434" s="42">
        <v>0.22</v>
      </c>
      <c r="W1434" s="42">
        <v>3.2799999999999999E-3</v>
      </c>
      <c r="X1434" s="42">
        <v>19</v>
      </c>
      <c r="Y1434" s="44">
        <v>3.69</v>
      </c>
      <c r="Z1434" s="87">
        <f t="shared" si="89"/>
        <v>4.3164436660439547</v>
      </c>
      <c r="AA1434" s="88">
        <f t="shared" si="90"/>
        <v>4.3377904019196674</v>
      </c>
      <c r="AB1434" s="90">
        <f t="shared" si="91"/>
        <v>-2.4666233554664712E-3</v>
      </c>
      <c r="AC1434" s="19">
        <v>4.33</v>
      </c>
      <c r="AD1434" s="13">
        <v>4.33</v>
      </c>
      <c r="AE1434" s="95">
        <v>0.14000000000000001</v>
      </c>
    </row>
    <row r="1435" spans="1:31" x14ac:dyDescent="0.2">
      <c r="A1435" s="2" t="s">
        <v>133</v>
      </c>
      <c r="B1435" s="9">
        <v>35719</v>
      </c>
      <c r="C1435" s="18">
        <v>8.2200000000000006</v>
      </c>
      <c r="D1435" s="12">
        <v>7.79</v>
      </c>
      <c r="F1435" s="12">
        <v>1</v>
      </c>
      <c r="H1435" s="23">
        <f t="shared" si="88"/>
        <v>1.6218100973589297E-8</v>
      </c>
      <c r="I1435" s="32">
        <v>0.01</v>
      </c>
      <c r="J1435" s="25">
        <v>0.01</v>
      </c>
      <c r="K1435" s="29">
        <v>1.6</v>
      </c>
      <c r="L1435" s="25">
        <v>66</v>
      </c>
      <c r="M1435" s="29">
        <v>0.2</v>
      </c>
      <c r="N1435" s="25">
        <v>0.35</v>
      </c>
      <c r="O1435" s="25">
        <v>0.16</v>
      </c>
      <c r="P1435" s="25">
        <v>2</v>
      </c>
      <c r="Q1435" s="25">
        <v>7.0000000000000007E-2</v>
      </c>
      <c r="R1435" s="25">
        <v>4.9000000000000004</v>
      </c>
      <c r="S1435" s="29">
        <v>1.3</v>
      </c>
      <c r="T1435" s="51">
        <v>0.09</v>
      </c>
      <c r="U1435" s="42">
        <v>37.4</v>
      </c>
      <c r="V1435" s="42">
        <v>0.22</v>
      </c>
      <c r="W1435" s="42">
        <v>3.2845000000000001E-3</v>
      </c>
      <c r="X1435" s="42">
        <v>14</v>
      </c>
      <c r="Y1435" s="44">
        <v>2.5299999999999998</v>
      </c>
      <c r="Z1435" s="87">
        <f t="shared" si="89"/>
        <v>3.6919320454721354</v>
      </c>
      <c r="AA1435" s="88">
        <f t="shared" si="90"/>
        <v>3.7099841565505032</v>
      </c>
      <c r="AB1435" s="90">
        <f t="shared" si="91"/>
        <v>-2.4388429408907517E-3</v>
      </c>
    </row>
    <row r="1436" spans="1:31" x14ac:dyDescent="0.2">
      <c r="A1436" s="2" t="s">
        <v>389</v>
      </c>
      <c r="B1436" s="9">
        <v>38848</v>
      </c>
      <c r="C1436" s="20"/>
      <c r="D1436" s="12">
        <v>6.99</v>
      </c>
      <c r="E1436" s="16"/>
      <c r="F1436" s="12">
        <v>11.6</v>
      </c>
      <c r="H1436" s="23">
        <f t="shared" si="88"/>
        <v>1.0232929922807534E-7</v>
      </c>
      <c r="I1436" s="32">
        <v>6.0000000000000001E-3</v>
      </c>
      <c r="J1436" s="25">
        <v>15.82</v>
      </c>
      <c r="K1436" s="29">
        <v>5</v>
      </c>
      <c r="L1436" s="25">
        <v>266.89999999999998</v>
      </c>
      <c r="M1436" s="29">
        <v>5</v>
      </c>
      <c r="N1436" s="25">
        <v>30.43</v>
      </c>
      <c r="O1436" s="25">
        <v>39.9</v>
      </c>
      <c r="P1436" s="25">
        <v>93.54</v>
      </c>
      <c r="Q1436" s="25">
        <v>5.6</v>
      </c>
      <c r="R1436" s="25">
        <v>861.5</v>
      </c>
      <c r="S1436" s="29">
        <v>10</v>
      </c>
      <c r="T1436" s="51">
        <v>0.39</v>
      </c>
      <c r="U1436" s="42">
        <v>1</v>
      </c>
      <c r="V1436" s="42">
        <v>0.48</v>
      </c>
      <c r="W1436" s="42">
        <v>0.02</v>
      </c>
      <c r="X1436" s="42">
        <v>1710</v>
      </c>
      <c r="Y1436" s="44">
        <v>13.7</v>
      </c>
      <c r="Z1436" s="87">
        <f t="shared" si="89"/>
        <v>61.680355890594726</v>
      </c>
      <c r="AA1436" s="88">
        <f t="shared" si="90"/>
        <v>61.978268006992494</v>
      </c>
      <c r="AB1436" s="90">
        <f t="shared" si="91"/>
        <v>-2.4091495361010626E-3</v>
      </c>
      <c r="AC1436" s="19">
        <v>61.68</v>
      </c>
      <c r="AD1436" s="13">
        <v>61.83</v>
      </c>
      <c r="AE1436" s="94">
        <v>-0.24</v>
      </c>
    </row>
    <row r="1437" spans="1:31" x14ac:dyDescent="0.2">
      <c r="A1437" s="2" t="s">
        <v>115</v>
      </c>
      <c r="B1437" s="9">
        <v>34246</v>
      </c>
      <c r="C1437" s="18">
        <v>9.1300000000000008</v>
      </c>
      <c r="D1437" s="12">
        <v>7.56</v>
      </c>
      <c r="F1437" s="12">
        <v>1.2</v>
      </c>
      <c r="H1437" s="23">
        <f t="shared" si="88"/>
        <v>2.75422870333816E-8</v>
      </c>
      <c r="I1437" s="32">
        <v>4.0000000000000001E-3</v>
      </c>
      <c r="J1437" s="25">
        <v>0.01</v>
      </c>
      <c r="K1437" s="29">
        <v>1.1000000000000001</v>
      </c>
      <c r="L1437" s="25">
        <v>48</v>
      </c>
      <c r="M1437" s="29">
        <v>1</v>
      </c>
      <c r="N1437" s="25">
        <v>0.54</v>
      </c>
      <c r="O1437" s="25">
        <v>0.74</v>
      </c>
      <c r="P1437" s="25">
        <v>1.9</v>
      </c>
      <c r="Q1437" s="25">
        <v>0.1</v>
      </c>
      <c r="R1437" s="25">
        <v>5.4</v>
      </c>
      <c r="S1437" s="29">
        <v>5</v>
      </c>
      <c r="T1437" s="51">
        <v>0.04</v>
      </c>
      <c r="U1437" s="42">
        <v>17.399999999999999</v>
      </c>
      <c r="V1437" s="42">
        <v>0.22</v>
      </c>
      <c r="W1437" s="42">
        <v>6.5690000000000002E-3</v>
      </c>
      <c r="X1437" s="42">
        <v>8</v>
      </c>
      <c r="Y1437" s="44">
        <v>2.25</v>
      </c>
      <c r="Z1437" s="87">
        <f t="shared" si="89"/>
        <v>2.8293126216000322</v>
      </c>
      <c r="AA1437" s="88">
        <f t="shared" si="90"/>
        <v>2.8428605757225522</v>
      </c>
      <c r="AB1437" s="90">
        <f t="shared" si="91"/>
        <v>-2.3884944361210747E-3</v>
      </c>
    </row>
    <row r="1438" spans="1:31" x14ac:dyDescent="0.2">
      <c r="A1438" s="2" t="s">
        <v>368</v>
      </c>
      <c r="B1438" s="9">
        <v>37718</v>
      </c>
      <c r="C1438" s="18">
        <v>1.02</v>
      </c>
      <c r="D1438" s="12">
        <v>5.1100000000000003</v>
      </c>
      <c r="F1438" s="12">
        <v>8.1</v>
      </c>
      <c r="H1438" s="23">
        <f t="shared" si="88"/>
        <v>7.7624711662868956E-6</v>
      </c>
      <c r="I1438" s="24">
        <v>0.02</v>
      </c>
      <c r="J1438" s="25">
        <v>0.01</v>
      </c>
      <c r="K1438" s="30">
        <v>0.2</v>
      </c>
      <c r="L1438" s="25">
        <v>26.3</v>
      </c>
      <c r="M1438" s="30">
        <v>0.6</v>
      </c>
      <c r="N1438" s="25">
        <v>7.0000000000000007E-2</v>
      </c>
      <c r="O1438" s="25">
        <v>12.9</v>
      </c>
      <c r="P1438" s="25">
        <v>4.72</v>
      </c>
      <c r="Q1438" s="25">
        <v>1.99</v>
      </c>
      <c r="R1438" s="25">
        <v>20.5</v>
      </c>
      <c r="S1438" s="31">
        <v>74</v>
      </c>
      <c r="T1438" s="51">
        <v>0.01</v>
      </c>
      <c r="U1438" s="42">
        <v>21.5</v>
      </c>
      <c r="V1438" s="42">
        <v>78.39</v>
      </c>
      <c r="W1438" s="42">
        <v>5.5799999999999999E-3</v>
      </c>
      <c r="X1438" s="42">
        <v>38</v>
      </c>
      <c r="Y1438" s="44">
        <v>0.23</v>
      </c>
      <c r="Z1438" s="87">
        <f t="shared" si="89"/>
        <v>3.0000446946623107</v>
      </c>
      <c r="AA1438" s="88">
        <f t="shared" si="90"/>
        <v>3.0143146300388763</v>
      </c>
      <c r="AB1438" s="90">
        <f t="shared" si="91"/>
        <v>-2.3726443011075995E-3</v>
      </c>
      <c r="AD1438" s="100"/>
      <c r="AE1438" s="96"/>
    </row>
    <row r="1439" spans="1:31" x14ac:dyDescent="0.2">
      <c r="A1439" s="2" t="s">
        <v>337</v>
      </c>
      <c r="B1439" s="9">
        <v>39342</v>
      </c>
      <c r="C1439" s="18">
        <v>2.15</v>
      </c>
      <c r="D1439" s="12">
        <v>6.5</v>
      </c>
      <c r="F1439" s="12">
        <v>18</v>
      </c>
      <c r="H1439" s="23">
        <f t="shared" si="88"/>
        <v>3.1622776601683734E-7</v>
      </c>
      <c r="I1439" s="32">
        <v>0.31</v>
      </c>
      <c r="J1439" s="25">
        <v>0.46</v>
      </c>
      <c r="K1439" s="33"/>
      <c r="L1439" s="25">
        <v>64.2</v>
      </c>
      <c r="M1439" s="33"/>
      <c r="N1439" s="25">
        <v>8.1199999999999992</v>
      </c>
      <c r="O1439" s="25">
        <v>21.9</v>
      </c>
      <c r="P1439" s="25">
        <v>4.8</v>
      </c>
      <c r="Q1439" s="25">
        <v>0.5</v>
      </c>
      <c r="R1439" s="25">
        <v>15.4</v>
      </c>
      <c r="S1439" s="34"/>
      <c r="T1439" s="51">
        <v>0.98</v>
      </c>
      <c r="U1439" s="42">
        <v>71.7</v>
      </c>
      <c r="V1439" s="42">
        <v>0.22</v>
      </c>
      <c r="W1439" s="42">
        <v>0.02</v>
      </c>
      <c r="X1439" s="42">
        <v>31</v>
      </c>
      <c r="Y1439" s="44">
        <v>2.82</v>
      </c>
      <c r="Z1439" s="87">
        <f t="shared" si="89"/>
        <v>5.1974571899975128</v>
      </c>
      <c r="AA1439" s="88">
        <f t="shared" si="90"/>
        <v>5.2220730010195169</v>
      </c>
      <c r="AB1439" s="90">
        <f t="shared" si="91"/>
        <v>-2.3624684194711617E-3</v>
      </c>
    </row>
    <row r="1440" spans="1:31" x14ac:dyDescent="0.2">
      <c r="A1440" s="2" t="s">
        <v>87</v>
      </c>
      <c r="B1440" s="9">
        <v>38841</v>
      </c>
      <c r="C1440" s="20"/>
      <c r="D1440" s="12">
        <v>7.36</v>
      </c>
      <c r="F1440" s="12">
        <v>2.9</v>
      </c>
      <c r="H1440" s="23">
        <f t="shared" si="88"/>
        <v>4.3651583224016566E-8</v>
      </c>
      <c r="I1440" s="32">
        <v>0.16</v>
      </c>
      <c r="J1440" s="25">
        <v>0.02</v>
      </c>
      <c r="K1440" s="29">
        <v>5</v>
      </c>
      <c r="L1440" s="25">
        <v>66.97</v>
      </c>
      <c r="M1440" s="29">
        <v>5</v>
      </c>
      <c r="N1440" s="25">
        <v>0.02</v>
      </c>
      <c r="O1440" s="25">
        <v>15.26</v>
      </c>
      <c r="P1440" s="25">
        <v>6.84</v>
      </c>
      <c r="Q1440" s="25">
        <v>0.01</v>
      </c>
      <c r="R1440" s="25">
        <v>7.8</v>
      </c>
      <c r="S1440" s="29">
        <v>10</v>
      </c>
      <c r="T1440" s="51">
        <v>0.15</v>
      </c>
      <c r="U1440" s="42">
        <v>27</v>
      </c>
      <c r="V1440" s="42">
        <v>30.89</v>
      </c>
      <c r="W1440" s="42">
        <v>0.03</v>
      </c>
      <c r="X1440" s="42">
        <v>11</v>
      </c>
      <c r="Y1440" s="44">
        <v>3.3</v>
      </c>
      <c r="Z1440" s="87">
        <f t="shared" si="89"/>
        <v>4.6540893790188385</v>
      </c>
      <c r="AA1440" s="88">
        <f t="shared" si="90"/>
        <v>4.676002653211131</v>
      </c>
      <c r="AB1440" s="90">
        <f t="shared" si="91"/>
        <v>-2.3486664565145819E-3</v>
      </c>
      <c r="AC1440" s="19">
        <v>4.6399999999999997</v>
      </c>
      <c r="AD1440" s="99">
        <v>4.66</v>
      </c>
      <c r="AE1440" s="95">
        <v>-0.45</v>
      </c>
    </row>
    <row r="1441" spans="1:31" x14ac:dyDescent="0.2">
      <c r="A1441" s="2" t="s">
        <v>294</v>
      </c>
      <c r="B1441" s="9">
        <v>42248</v>
      </c>
      <c r="C1441" s="18">
        <v>3.45</v>
      </c>
      <c r="D1441" s="12">
        <v>6.31</v>
      </c>
      <c r="F1441" s="12">
        <v>3.8</v>
      </c>
      <c r="H1441" s="23">
        <f t="shared" si="88"/>
        <v>4.8977881936844619E-7</v>
      </c>
      <c r="I1441" s="32">
        <v>1E-3</v>
      </c>
      <c r="J1441" s="25">
        <v>0.08</v>
      </c>
      <c r="L1441" s="25">
        <v>73.2</v>
      </c>
      <c r="N1441" s="25">
        <v>11.5</v>
      </c>
      <c r="O1441" s="25">
        <v>10.7</v>
      </c>
      <c r="P1441" s="25">
        <v>5.93</v>
      </c>
      <c r="Q1441" s="25">
        <v>0.56000000000000005</v>
      </c>
      <c r="R1441" s="25">
        <v>15</v>
      </c>
      <c r="T1441" s="51">
        <v>0.02</v>
      </c>
      <c r="U1441" s="42">
        <v>90.7</v>
      </c>
      <c r="V1441" s="42">
        <v>2.93</v>
      </c>
      <c r="W1441" s="42">
        <v>0.02</v>
      </c>
      <c r="X1441" s="42">
        <v>32</v>
      </c>
      <c r="Y1441" s="44">
        <v>2.69</v>
      </c>
      <c r="Z1441" s="87">
        <f t="shared" si="89"/>
        <v>5.5034339372883299</v>
      </c>
      <c r="AA1441" s="88">
        <f t="shared" si="90"/>
        <v>5.5292109724107341</v>
      </c>
      <c r="AB1441" s="90">
        <f t="shared" si="91"/>
        <v>-2.3364329526950555E-3</v>
      </c>
      <c r="AC1441" s="19">
        <v>5.72</v>
      </c>
      <c r="AD1441" s="99">
        <v>5.53</v>
      </c>
      <c r="AE1441" s="95">
        <v>3.45</v>
      </c>
    </row>
    <row r="1442" spans="1:31" x14ac:dyDescent="0.2">
      <c r="A1442" s="2" t="s">
        <v>243</v>
      </c>
      <c r="B1442" s="9">
        <v>33567</v>
      </c>
      <c r="C1442" s="18">
        <v>19.149999999999999</v>
      </c>
      <c r="D1442" s="12">
        <v>7.04</v>
      </c>
      <c r="F1442" s="12">
        <v>1.5</v>
      </c>
      <c r="H1442" s="23">
        <f t="shared" si="88"/>
        <v>9.120108393559095E-8</v>
      </c>
      <c r="I1442" s="32">
        <v>0.08</v>
      </c>
      <c r="J1442" s="25">
        <v>0.12</v>
      </c>
      <c r="K1442" s="29">
        <v>4.5</v>
      </c>
      <c r="L1442" s="25">
        <v>79</v>
      </c>
      <c r="M1442" s="29">
        <v>0.2</v>
      </c>
      <c r="N1442" s="25">
        <v>0.2</v>
      </c>
      <c r="O1442" s="25">
        <v>1</v>
      </c>
      <c r="P1442" s="25">
        <v>4.8</v>
      </c>
      <c r="Q1442" s="35"/>
      <c r="R1442" s="25">
        <v>13</v>
      </c>
      <c r="S1442" s="29">
        <v>1</v>
      </c>
      <c r="T1442" s="51">
        <v>0.06</v>
      </c>
      <c r="U1442" s="42">
        <v>48.4</v>
      </c>
      <c r="V1442" s="42">
        <v>2.21</v>
      </c>
      <c r="W1442" s="42">
        <v>0.01</v>
      </c>
      <c r="X1442" s="42">
        <v>12</v>
      </c>
      <c r="Y1442" s="44">
        <v>3.59</v>
      </c>
      <c r="Z1442" s="87">
        <f t="shared" si="89"/>
        <v>4.9507779565325567</v>
      </c>
      <c r="AA1442" s="88">
        <f t="shared" si="90"/>
        <v>4.9738614504959315</v>
      </c>
      <c r="AB1442" s="90">
        <f t="shared" si="91"/>
        <v>-2.3258773459343455E-3</v>
      </c>
      <c r="AD1442" s="100"/>
      <c r="AE1442" s="96"/>
    </row>
    <row r="1443" spans="1:31" x14ac:dyDescent="0.2">
      <c r="A1443" s="2" t="s">
        <v>340</v>
      </c>
      <c r="B1443" s="9">
        <v>38847</v>
      </c>
      <c r="C1443" s="20"/>
      <c r="D1443" s="12">
        <v>5.59</v>
      </c>
      <c r="F1443" s="12">
        <v>3.5</v>
      </c>
      <c r="H1443" s="23">
        <f t="shared" si="88"/>
        <v>2.5703957827688596E-6</v>
      </c>
      <c r="I1443" s="32">
        <v>4.0000000000000001E-3</v>
      </c>
      <c r="J1443" s="25">
        <v>0.02</v>
      </c>
      <c r="K1443" s="30">
        <v>5</v>
      </c>
      <c r="L1443" s="25">
        <v>48.31</v>
      </c>
      <c r="M1443" s="30">
        <v>5</v>
      </c>
      <c r="N1443" s="25">
        <v>0.09</v>
      </c>
      <c r="O1443" s="25">
        <v>20.86</v>
      </c>
      <c r="P1443" s="25">
        <v>5.33</v>
      </c>
      <c r="Q1443" s="25">
        <v>0.04</v>
      </c>
      <c r="R1443" s="25">
        <v>45.8</v>
      </c>
      <c r="S1443" s="31">
        <v>10</v>
      </c>
      <c r="T1443" s="51">
        <v>0.06</v>
      </c>
      <c r="U1443" s="42">
        <v>68</v>
      </c>
      <c r="V1443" s="42">
        <v>68.92</v>
      </c>
      <c r="W1443" s="42">
        <v>0.02</v>
      </c>
      <c r="X1443" s="42">
        <v>97</v>
      </c>
      <c r="Y1443" s="44">
        <v>0.14000000000000001</v>
      </c>
      <c r="Z1443" s="87">
        <f t="shared" si="89"/>
        <v>5.3810931696550162</v>
      </c>
      <c r="AA1443" s="88">
        <f t="shared" si="90"/>
        <v>5.4058256913827938</v>
      </c>
      <c r="AB1443" s="90">
        <f t="shared" si="91"/>
        <v>-2.2928254162651695E-3</v>
      </c>
      <c r="AC1443" s="19">
        <v>5.38</v>
      </c>
      <c r="AD1443" s="99">
        <v>5.4</v>
      </c>
      <c r="AE1443" s="95">
        <v>-0.33</v>
      </c>
    </row>
    <row r="1444" spans="1:31" x14ac:dyDescent="0.2">
      <c r="A1444" s="2" t="s">
        <v>300</v>
      </c>
      <c r="B1444" s="9">
        <v>40080</v>
      </c>
      <c r="C1444" s="18">
        <v>9.27</v>
      </c>
      <c r="D1444" s="12">
        <v>6.76</v>
      </c>
      <c r="F1444" s="12">
        <v>4.9000000000000004</v>
      </c>
      <c r="H1444" s="23">
        <f t="shared" si="88"/>
        <v>1.7378008287493735E-7</v>
      </c>
      <c r="I1444" s="32">
        <v>4.0000000000000001E-3</v>
      </c>
      <c r="J1444" s="25">
        <v>0.33</v>
      </c>
      <c r="K1444" s="29">
        <v>1.5</v>
      </c>
      <c r="L1444" s="25">
        <v>70.900000000000006</v>
      </c>
      <c r="M1444" s="29">
        <v>0.2</v>
      </c>
      <c r="N1444" s="25">
        <v>12.8</v>
      </c>
      <c r="O1444" s="25">
        <v>4.33</v>
      </c>
      <c r="P1444" s="25">
        <v>5.69</v>
      </c>
      <c r="Q1444" s="25">
        <v>0.49</v>
      </c>
      <c r="R1444" s="25">
        <v>13.3</v>
      </c>
      <c r="S1444" s="29">
        <v>0.5</v>
      </c>
      <c r="T1444" s="51">
        <v>0.02</v>
      </c>
      <c r="U1444" s="42">
        <v>95.6</v>
      </c>
      <c r="V1444" s="42">
        <v>0.22</v>
      </c>
      <c r="W1444" s="42">
        <v>4.9300000000000004E-3</v>
      </c>
      <c r="X1444" s="42">
        <v>34</v>
      </c>
      <c r="Y1444" s="44">
        <v>2.2599999999999998</v>
      </c>
      <c r="Z1444" s="87">
        <f t="shared" si="89"/>
        <v>5.1902849092634478</v>
      </c>
      <c r="AA1444" s="88">
        <f t="shared" si="90"/>
        <v>5.2136001275234225</v>
      </c>
      <c r="AB1444" s="90">
        <f t="shared" si="91"/>
        <v>-2.2410107548800243E-3</v>
      </c>
      <c r="AE1444" s="95">
        <v>3.96</v>
      </c>
    </row>
    <row r="1445" spans="1:31" x14ac:dyDescent="0.2">
      <c r="A1445" s="2" t="s">
        <v>349</v>
      </c>
      <c r="B1445" s="9">
        <v>38680</v>
      </c>
      <c r="C1445" s="18">
        <v>1.06</v>
      </c>
      <c r="D1445" s="12">
        <v>6.2</v>
      </c>
      <c r="F1445" s="12">
        <v>10</v>
      </c>
      <c r="G1445" s="16"/>
      <c r="H1445" s="23">
        <f t="shared" si="88"/>
        <v>6.3095734448019254E-7</v>
      </c>
      <c r="I1445" s="32">
        <v>2E-3</v>
      </c>
      <c r="J1445" s="25">
        <v>1.23</v>
      </c>
      <c r="K1445" s="30">
        <v>1</v>
      </c>
      <c r="L1445" s="25">
        <v>69</v>
      </c>
      <c r="M1445" s="30">
        <v>1</v>
      </c>
      <c r="N1445" s="25">
        <v>2.82</v>
      </c>
      <c r="O1445" s="25">
        <v>6.3</v>
      </c>
      <c r="P1445" s="25">
        <v>5.5</v>
      </c>
      <c r="Q1445" s="25">
        <v>0.23</v>
      </c>
      <c r="R1445" s="25">
        <v>13</v>
      </c>
      <c r="S1445" s="31">
        <v>5</v>
      </c>
      <c r="T1445" s="51">
        <v>0.03</v>
      </c>
      <c r="U1445" s="42">
        <v>126</v>
      </c>
      <c r="V1445" s="42">
        <v>0.44</v>
      </c>
      <c r="W1445" s="42">
        <v>0.03</v>
      </c>
      <c r="X1445" s="42">
        <v>28</v>
      </c>
      <c r="Y1445" s="44">
        <v>1.4</v>
      </c>
      <c r="Z1445" s="87">
        <f t="shared" si="89"/>
        <v>4.8001049270214056</v>
      </c>
      <c r="AA1445" s="88">
        <f t="shared" si="90"/>
        <v>4.8216287998488525</v>
      </c>
      <c r="AB1445" s="90">
        <f t="shared" si="91"/>
        <v>-2.2370056622267593E-3</v>
      </c>
      <c r="AC1445" s="19">
        <v>4.8</v>
      </c>
      <c r="AD1445" s="99">
        <v>-4.8099999999999996</v>
      </c>
      <c r="AE1445" s="95">
        <v>-0.19</v>
      </c>
    </row>
    <row r="1446" spans="1:31" x14ac:dyDescent="0.2">
      <c r="A1446" s="2" t="s">
        <v>282</v>
      </c>
      <c r="B1446" s="9">
        <v>38674</v>
      </c>
      <c r="C1446" s="18">
        <v>7.21</v>
      </c>
      <c r="D1446" s="12">
        <v>6.1</v>
      </c>
      <c r="F1446" s="12">
        <v>2</v>
      </c>
      <c r="H1446" s="23">
        <f t="shared" si="88"/>
        <v>7.9432823472428114E-7</v>
      </c>
      <c r="I1446" s="32">
        <v>0.01</v>
      </c>
      <c r="J1446" s="25">
        <v>0.04</v>
      </c>
      <c r="K1446" s="30">
        <v>1</v>
      </c>
      <c r="L1446" s="25">
        <v>44.6</v>
      </c>
      <c r="M1446" s="30">
        <v>1</v>
      </c>
      <c r="N1446" s="25">
        <v>0.01</v>
      </c>
      <c r="O1446" s="25">
        <v>3.7</v>
      </c>
      <c r="P1446" s="25">
        <v>4.0999999999999996</v>
      </c>
      <c r="Q1446" s="25">
        <v>0.01</v>
      </c>
      <c r="R1446" s="25">
        <v>19.3</v>
      </c>
      <c r="S1446" s="31">
        <v>5</v>
      </c>
      <c r="T1446" s="51">
        <v>0.03</v>
      </c>
      <c r="U1446" s="42">
        <v>39</v>
      </c>
      <c r="V1446" s="42">
        <v>61.08</v>
      </c>
      <c r="W1446" s="42">
        <v>0.03</v>
      </c>
      <c r="X1446" s="42">
        <v>29</v>
      </c>
      <c r="Y1446" s="44">
        <v>0.9</v>
      </c>
      <c r="Z1446" s="87">
        <f t="shared" si="89"/>
        <v>3.5010403269442811</v>
      </c>
      <c r="AA1446" s="88">
        <f t="shared" si="90"/>
        <v>3.5167227122969469</v>
      </c>
      <c r="AB1446" s="90">
        <f t="shared" si="91"/>
        <v>-2.2346701170977922E-3</v>
      </c>
      <c r="AC1446" s="19">
        <v>3.5</v>
      </c>
      <c r="AD1446" s="13">
        <v>-3.52</v>
      </c>
      <c r="AE1446" s="94">
        <v>-0.5</v>
      </c>
    </row>
    <row r="1447" spans="1:31" x14ac:dyDescent="0.2">
      <c r="A1447" s="2" t="s">
        <v>219</v>
      </c>
      <c r="B1447" s="9">
        <v>39771</v>
      </c>
      <c r="C1447" s="18">
        <v>2.74</v>
      </c>
      <c r="D1447" s="12">
        <v>7.61</v>
      </c>
      <c r="F1447" s="12">
        <v>1.2</v>
      </c>
      <c r="H1447" s="23">
        <f t="shared" si="88"/>
        <v>2.4547089156850259E-8</v>
      </c>
      <c r="I1447" s="28"/>
      <c r="J1447" s="25">
        <v>0.04</v>
      </c>
      <c r="K1447" s="33"/>
      <c r="L1447" s="25">
        <v>87.8</v>
      </c>
      <c r="M1447" s="33"/>
      <c r="N1447" s="25">
        <v>0.34</v>
      </c>
      <c r="O1447" s="25">
        <v>0.7</v>
      </c>
      <c r="P1447" s="25">
        <v>3.57</v>
      </c>
      <c r="Q1447" s="25">
        <v>0.14000000000000001</v>
      </c>
      <c r="R1447" s="25">
        <v>19</v>
      </c>
      <c r="S1447" s="34"/>
      <c r="T1447" s="51">
        <v>0.01</v>
      </c>
      <c r="U1447" s="42">
        <v>94.1</v>
      </c>
      <c r="V1447" s="42">
        <v>0.22</v>
      </c>
      <c r="W1447" s="42">
        <v>3.2799999999999999E-3</v>
      </c>
      <c r="X1447" s="42">
        <v>22</v>
      </c>
      <c r="Y1447" s="44">
        <v>2.98</v>
      </c>
      <c r="Z1447" s="87">
        <f t="shared" si="89"/>
        <v>5.5387870986007623</v>
      </c>
      <c r="AA1447" s="88">
        <f t="shared" si="90"/>
        <v>5.563516202055018</v>
      </c>
      <c r="AB1447" s="90">
        <f t="shared" si="91"/>
        <v>-2.2273849654958476E-3</v>
      </c>
      <c r="AE1447" s="94">
        <v>0.73</v>
      </c>
    </row>
    <row r="1448" spans="1:31" x14ac:dyDescent="0.2">
      <c r="A1448" s="2" t="s">
        <v>285</v>
      </c>
      <c r="B1448" s="9">
        <v>41785</v>
      </c>
      <c r="C1448" s="18">
        <v>5.57</v>
      </c>
      <c r="D1448" s="12">
        <v>6.75</v>
      </c>
      <c r="F1448" s="12">
        <v>1.6</v>
      </c>
      <c r="H1448" s="23">
        <f t="shared" si="88"/>
        <v>1.7782794100389206E-7</v>
      </c>
      <c r="I1448" s="32">
        <v>4.0000000000000001E-3</v>
      </c>
      <c r="J1448" s="25">
        <v>0.02</v>
      </c>
      <c r="K1448" s="33"/>
      <c r="L1448" s="25">
        <v>78.099999999999994</v>
      </c>
      <c r="M1448" s="33"/>
      <c r="N1448" s="25">
        <v>0.54</v>
      </c>
      <c r="O1448" s="25">
        <v>2</v>
      </c>
      <c r="P1448" s="25">
        <v>7.57</v>
      </c>
      <c r="Q1448" s="25">
        <v>0.13</v>
      </c>
      <c r="R1448" s="25">
        <v>13.5</v>
      </c>
      <c r="S1448" s="34"/>
      <c r="T1448" s="51">
        <v>0.15</v>
      </c>
      <c r="U1448" s="42">
        <v>69.3</v>
      </c>
      <c r="V1448" s="42">
        <v>27.31</v>
      </c>
      <c r="W1448" s="42">
        <v>3.2799999999999999E-3</v>
      </c>
      <c r="X1448" s="42">
        <v>34</v>
      </c>
      <c r="Y1448" s="44">
        <v>2.36</v>
      </c>
      <c r="Z1448" s="87">
        <f t="shared" si="89"/>
        <v>5.1839833003445372</v>
      </c>
      <c r="AA1448" s="88">
        <f t="shared" si="90"/>
        <v>5.207088866591981</v>
      </c>
      <c r="AB1448" s="90">
        <f t="shared" si="91"/>
        <v>-2.2235978998359422E-3</v>
      </c>
      <c r="AC1448" s="19">
        <v>5.2</v>
      </c>
      <c r="AD1448" s="13">
        <v>5.21</v>
      </c>
      <c r="AE1448" s="94">
        <v>0.21</v>
      </c>
    </row>
    <row r="1449" spans="1:31" x14ac:dyDescent="0.2">
      <c r="A1449" s="2" t="s">
        <v>194</v>
      </c>
      <c r="B1449" s="9">
        <v>40507</v>
      </c>
      <c r="C1449" s="18">
        <v>8.8000000000000007</v>
      </c>
      <c r="D1449" s="12">
        <v>7.32</v>
      </c>
      <c r="F1449" s="12">
        <v>2.1</v>
      </c>
      <c r="H1449" s="23">
        <f t="shared" si="88"/>
        <v>4.7863009232263782E-8</v>
      </c>
      <c r="I1449" s="32">
        <v>0.39</v>
      </c>
      <c r="J1449" s="25">
        <v>0.09</v>
      </c>
      <c r="K1449" s="33"/>
      <c r="L1449" s="25">
        <v>83.5</v>
      </c>
      <c r="M1449" s="33"/>
      <c r="N1449" s="25">
        <v>0.73</v>
      </c>
      <c r="O1449" s="25">
        <v>3.58</v>
      </c>
      <c r="P1449" s="25">
        <v>4.03</v>
      </c>
      <c r="Q1449" s="25">
        <v>0.35</v>
      </c>
      <c r="R1449" s="25">
        <v>14</v>
      </c>
      <c r="S1449" s="34"/>
      <c r="T1449" s="51">
        <v>0.05</v>
      </c>
      <c r="U1449" s="42">
        <v>34.5</v>
      </c>
      <c r="V1449" s="42">
        <v>0.22</v>
      </c>
      <c r="W1449" s="42">
        <v>3.2799999999999999E-3</v>
      </c>
      <c r="X1449" s="41">
        <v>19</v>
      </c>
      <c r="Y1449" s="44">
        <v>4.05</v>
      </c>
      <c r="Z1449" s="87">
        <f t="shared" si="89"/>
        <v>5.2859861149377974</v>
      </c>
      <c r="AA1449" s="88">
        <f t="shared" si="90"/>
        <v>5.3093915804196152</v>
      </c>
      <c r="AB1449" s="90">
        <f t="shared" si="91"/>
        <v>-2.2090260635138541E-3</v>
      </c>
      <c r="AC1449" s="19">
        <v>5.26</v>
      </c>
      <c r="AD1449" s="13">
        <v>5.31</v>
      </c>
      <c r="AE1449" s="94">
        <v>0.94</v>
      </c>
    </row>
    <row r="1450" spans="1:31" x14ac:dyDescent="0.2">
      <c r="A1450" s="2" t="s">
        <v>271</v>
      </c>
      <c r="B1450" s="9">
        <v>37574</v>
      </c>
      <c r="C1450" s="18">
        <v>3.91</v>
      </c>
      <c r="D1450" s="12">
        <v>6.52</v>
      </c>
      <c r="F1450" s="12">
        <v>2.2000000000000002</v>
      </c>
      <c r="G1450" s="16"/>
      <c r="H1450" s="23">
        <f t="shared" si="88"/>
        <v>3.0199517204020165E-7</v>
      </c>
      <c r="I1450" s="28"/>
      <c r="J1450" s="25">
        <v>0.01</v>
      </c>
      <c r="K1450" s="30">
        <v>0.4</v>
      </c>
      <c r="L1450" s="25">
        <v>117</v>
      </c>
      <c r="M1450" s="30">
        <v>0.3</v>
      </c>
      <c r="N1450" s="25">
        <v>3.0000000000000001E-3</v>
      </c>
      <c r="O1450" s="25">
        <v>3.1</v>
      </c>
      <c r="P1450" s="25">
        <v>7.82</v>
      </c>
      <c r="Q1450" s="25">
        <v>2E-3</v>
      </c>
      <c r="R1450" s="25">
        <v>42.8</v>
      </c>
      <c r="S1450" s="31">
        <v>0.8</v>
      </c>
      <c r="T1450" s="51">
        <v>0.1</v>
      </c>
      <c r="U1450" s="42">
        <v>41.8</v>
      </c>
      <c r="V1450" s="42">
        <v>40.229999999999997</v>
      </c>
      <c r="W1450" s="42">
        <v>3.2845000000000001E-3</v>
      </c>
      <c r="X1450" s="42">
        <v>107</v>
      </c>
      <c r="Y1450" s="44">
        <v>3.92</v>
      </c>
      <c r="Z1450" s="87">
        <f t="shared" si="89"/>
        <v>8.4233789698503507</v>
      </c>
      <c r="AA1450" s="88">
        <f t="shared" si="90"/>
        <v>8.4606357596249353</v>
      </c>
      <c r="AB1450" s="90">
        <f t="shared" si="91"/>
        <v>-2.2066309684949216E-3</v>
      </c>
    </row>
    <row r="1451" spans="1:31" x14ac:dyDescent="0.2">
      <c r="A1451" s="2" t="s">
        <v>298</v>
      </c>
      <c r="B1451" s="9">
        <v>41131</v>
      </c>
      <c r="C1451" s="20"/>
      <c r="D1451" s="12">
        <v>7.22</v>
      </c>
      <c r="F1451" s="12">
        <v>1.5</v>
      </c>
      <c r="H1451" s="23">
        <f t="shared" si="88"/>
        <v>6.0255958607435649E-8</v>
      </c>
      <c r="I1451" s="24">
        <v>0.01</v>
      </c>
      <c r="J1451" s="25">
        <v>0.03</v>
      </c>
      <c r="K1451" s="29">
        <v>1</v>
      </c>
      <c r="L1451" s="25">
        <v>145</v>
      </c>
      <c r="M1451" s="29">
        <v>1</v>
      </c>
      <c r="N1451" s="25">
        <v>0.03</v>
      </c>
      <c r="O1451" s="25">
        <v>1.1000000000000001</v>
      </c>
      <c r="P1451" s="25">
        <v>9.5</v>
      </c>
      <c r="Q1451" s="25">
        <v>1E-3</v>
      </c>
      <c r="R1451" s="25">
        <v>20.100000000000001</v>
      </c>
      <c r="S1451" s="29">
        <v>1</v>
      </c>
      <c r="T1451" s="51">
        <v>0.12</v>
      </c>
      <c r="U1451" s="42">
        <v>88.1</v>
      </c>
      <c r="V1451" s="42">
        <v>76.58</v>
      </c>
      <c r="W1451" s="42">
        <v>3.2799999999999999E-3</v>
      </c>
      <c r="X1451" s="42">
        <v>52.1</v>
      </c>
      <c r="Y1451" s="44">
        <v>4.42</v>
      </c>
      <c r="Z1451" s="87">
        <f t="shared" si="89"/>
        <v>8.9234158464091742</v>
      </c>
      <c r="AA1451" s="88">
        <f t="shared" si="90"/>
        <v>8.9627781820089272</v>
      </c>
      <c r="AB1451" s="90">
        <f t="shared" si="91"/>
        <v>-2.2007105333428103E-3</v>
      </c>
      <c r="AC1451" s="19">
        <v>8.92</v>
      </c>
      <c r="AD1451" s="13">
        <v>8.9600000000000009</v>
      </c>
      <c r="AE1451" s="94">
        <v>0.4</v>
      </c>
    </row>
    <row r="1452" spans="1:31" x14ac:dyDescent="0.2">
      <c r="A1452" s="2" t="s">
        <v>349</v>
      </c>
      <c r="B1452" s="9">
        <v>40744</v>
      </c>
      <c r="C1452" s="18">
        <v>1.3</v>
      </c>
      <c r="D1452" s="12">
        <v>6.6</v>
      </c>
      <c r="F1452" s="12">
        <v>21</v>
      </c>
      <c r="H1452" s="23">
        <f t="shared" si="88"/>
        <v>2.511886431509578E-7</v>
      </c>
      <c r="I1452" s="32">
        <v>0.04</v>
      </c>
      <c r="J1452" s="25">
        <v>0.37</v>
      </c>
      <c r="K1452" s="30">
        <v>7.7</v>
      </c>
      <c r="L1452" s="25">
        <v>65.8</v>
      </c>
      <c r="M1452" s="30">
        <v>0.8</v>
      </c>
      <c r="N1452" s="25">
        <v>5.73</v>
      </c>
      <c r="O1452" s="25">
        <v>5.23</v>
      </c>
      <c r="P1452" s="25">
        <v>6.12</v>
      </c>
      <c r="Q1452" s="25">
        <v>0.11</v>
      </c>
      <c r="R1452" s="25">
        <v>12.7</v>
      </c>
      <c r="S1452" s="31">
        <v>2.6</v>
      </c>
      <c r="T1452" s="51">
        <v>0.09</v>
      </c>
      <c r="U1452" s="42">
        <v>98.4</v>
      </c>
      <c r="V1452" s="42">
        <v>0.22</v>
      </c>
      <c r="W1452" s="42">
        <v>0.01</v>
      </c>
      <c r="X1452" s="42">
        <v>21</v>
      </c>
      <c r="Y1452" s="44">
        <v>2.08</v>
      </c>
      <c r="Z1452" s="87">
        <f t="shared" si="89"/>
        <v>4.7073037151746524</v>
      </c>
      <c r="AA1452" s="88">
        <f t="shared" si="90"/>
        <v>4.7274987178741981</v>
      </c>
      <c r="AB1452" s="90">
        <f t="shared" si="91"/>
        <v>-2.1404796595215674E-3</v>
      </c>
      <c r="AC1452" s="19">
        <v>4.84</v>
      </c>
      <c r="AD1452" s="13">
        <v>4.72</v>
      </c>
      <c r="AE1452" s="94">
        <v>2.37</v>
      </c>
    </row>
    <row r="1453" spans="1:31" x14ac:dyDescent="0.2">
      <c r="A1453" s="2" t="s">
        <v>307</v>
      </c>
      <c r="B1453" s="9">
        <v>38673</v>
      </c>
      <c r="C1453" s="18">
        <v>4.49</v>
      </c>
      <c r="D1453" s="12">
        <v>5.4</v>
      </c>
      <c r="F1453" s="12">
        <v>2</v>
      </c>
      <c r="H1453" s="23">
        <f t="shared" si="88"/>
        <v>3.9810717055349657E-6</v>
      </c>
      <c r="I1453" s="32">
        <v>6.0000000000000001E-3</v>
      </c>
      <c r="J1453" s="25">
        <v>0.06</v>
      </c>
      <c r="K1453" s="30">
        <v>1</v>
      </c>
      <c r="L1453" s="25">
        <v>31</v>
      </c>
      <c r="M1453" s="30">
        <v>1</v>
      </c>
      <c r="N1453" s="25">
        <v>0.01</v>
      </c>
      <c r="O1453" s="25">
        <v>5</v>
      </c>
      <c r="P1453" s="25">
        <v>5.6</v>
      </c>
      <c r="Q1453" s="25">
        <v>0.01</v>
      </c>
      <c r="R1453" s="25">
        <v>15.2</v>
      </c>
      <c r="S1453" s="31">
        <v>12</v>
      </c>
      <c r="T1453" s="51">
        <v>0.03</v>
      </c>
      <c r="U1453" s="42">
        <v>30</v>
      </c>
      <c r="V1453" s="42">
        <v>57.54</v>
      </c>
      <c r="W1453" s="42">
        <v>0.03</v>
      </c>
      <c r="X1453" s="42">
        <v>34</v>
      </c>
      <c r="Y1453" s="44">
        <v>0.3</v>
      </c>
      <c r="Z1453" s="87">
        <f t="shared" si="89"/>
        <v>2.8013828159183065</v>
      </c>
      <c r="AA1453" s="88">
        <f t="shared" si="90"/>
        <v>2.8133062807895834</v>
      </c>
      <c r="AB1453" s="90">
        <f t="shared" si="91"/>
        <v>-2.1236197883633709E-3</v>
      </c>
      <c r="AC1453" s="19">
        <v>2.8</v>
      </c>
      <c r="AD1453" s="13">
        <v>-2.81</v>
      </c>
      <c r="AE1453" s="94">
        <v>-0.4</v>
      </c>
    </row>
    <row r="1454" spans="1:31" x14ac:dyDescent="0.2">
      <c r="A1454" s="2" t="s">
        <v>155</v>
      </c>
      <c r="B1454" s="9">
        <v>41781</v>
      </c>
      <c r="C1454" s="18">
        <v>3.87</v>
      </c>
      <c r="D1454" s="12">
        <v>7.31</v>
      </c>
      <c r="F1454" s="12">
        <v>1.8</v>
      </c>
      <c r="H1454" s="23">
        <f t="shared" si="88"/>
        <v>4.8977881936844561E-8</v>
      </c>
      <c r="I1454" s="32">
        <v>0.27</v>
      </c>
      <c r="J1454" s="25">
        <v>0.01</v>
      </c>
      <c r="K1454" s="30">
        <v>0.8</v>
      </c>
      <c r="L1454" s="25">
        <v>115</v>
      </c>
      <c r="M1454" s="30">
        <v>0.7</v>
      </c>
      <c r="N1454" s="25">
        <v>4.0000000000000001E-3</v>
      </c>
      <c r="O1454" s="25">
        <v>1.01</v>
      </c>
      <c r="P1454" s="25">
        <v>5.21</v>
      </c>
      <c r="Q1454" s="25">
        <v>1E-3</v>
      </c>
      <c r="R1454" s="25">
        <v>15.6</v>
      </c>
      <c r="S1454" s="31">
        <v>1</v>
      </c>
      <c r="T1454" s="51">
        <v>0.08</v>
      </c>
      <c r="U1454" s="42">
        <v>24</v>
      </c>
      <c r="V1454" s="42">
        <v>52.23</v>
      </c>
      <c r="W1454" s="42">
        <v>3.2799999999999999E-3</v>
      </c>
      <c r="X1454" s="42">
        <v>24</v>
      </c>
      <c r="Y1454" s="44">
        <v>4.91</v>
      </c>
      <c r="Z1454" s="87">
        <f t="shared" si="89"/>
        <v>6.9022977307423385</v>
      </c>
      <c r="AA1454" s="88">
        <f t="shared" si="90"/>
        <v>6.9316633283875824</v>
      </c>
      <c r="AB1454" s="90">
        <f t="shared" si="91"/>
        <v>-2.122717963403806E-3</v>
      </c>
      <c r="AC1454" s="19">
        <v>6.87</v>
      </c>
      <c r="AD1454" s="13">
        <v>6.93</v>
      </c>
      <c r="AE1454" s="94">
        <v>0.83</v>
      </c>
    </row>
    <row r="1455" spans="1:31" x14ac:dyDescent="0.2">
      <c r="A1455" s="2" t="s">
        <v>249</v>
      </c>
      <c r="B1455" s="9">
        <v>40562</v>
      </c>
      <c r="C1455" s="18">
        <v>1.04</v>
      </c>
      <c r="D1455" s="12">
        <v>7.49</v>
      </c>
      <c r="F1455" s="12">
        <v>1.1000000000000001</v>
      </c>
      <c r="H1455" s="23">
        <f t="shared" si="88"/>
        <v>3.2359365692962729E-8</v>
      </c>
      <c r="I1455" s="28"/>
      <c r="J1455" s="25">
        <v>0.01</v>
      </c>
      <c r="K1455" s="29">
        <v>0.3</v>
      </c>
      <c r="L1455" s="25">
        <v>74.3</v>
      </c>
      <c r="M1455" s="29">
        <v>0.2</v>
      </c>
      <c r="N1455" s="25">
        <v>0.8</v>
      </c>
      <c r="O1455" s="25">
        <v>0.87</v>
      </c>
      <c r="P1455" s="25">
        <v>3.07</v>
      </c>
      <c r="Q1455" s="25">
        <v>0.1</v>
      </c>
      <c r="R1455" s="25">
        <v>18.2</v>
      </c>
      <c r="S1455" s="29">
        <v>0.5</v>
      </c>
      <c r="T1455" s="51">
        <v>0.01</v>
      </c>
      <c r="U1455" s="42">
        <v>57.3</v>
      </c>
      <c r="V1455" s="42">
        <v>0.22</v>
      </c>
      <c r="W1455" s="42">
        <v>3.2799999999999999E-3</v>
      </c>
      <c r="X1455" s="42">
        <v>50</v>
      </c>
      <c r="Y1455" s="44">
        <v>2.2200000000000002</v>
      </c>
      <c r="Z1455" s="87">
        <f t="shared" si="89"/>
        <v>4.8068990585762181</v>
      </c>
      <c r="AA1455" s="88">
        <f t="shared" si="90"/>
        <v>4.827253007742808</v>
      </c>
      <c r="AB1455" s="90">
        <f t="shared" si="91"/>
        <v>-2.1126871390941813E-3</v>
      </c>
      <c r="AC1455" s="19">
        <v>4.82</v>
      </c>
      <c r="AD1455" s="13">
        <v>4.82</v>
      </c>
      <c r="AE1455" s="94">
        <v>0.03</v>
      </c>
    </row>
    <row r="1456" spans="1:31" x14ac:dyDescent="0.2">
      <c r="A1456" s="2" t="s">
        <v>366</v>
      </c>
      <c r="B1456" s="9">
        <v>38847</v>
      </c>
      <c r="C1456" s="18">
        <v>0.9</v>
      </c>
      <c r="D1456" s="12">
        <v>6.07</v>
      </c>
      <c r="F1456" s="12">
        <v>13</v>
      </c>
      <c r="H1456" s="23">
        <f t="shared" si="88"/>
        <v>8.511380382023744E-7</v>
      </c>
      <c r="I1456" s="32">
        <v>0.01</v>
      </c>
      <c r="J1456" s="25">
        <v>0.02</v>
      </c>
      <c r="K1456" s="29">
        <v>0.6</v>
      </c>
      <c r="L1456" s="25">
        <v>16.5</v>
      </c>
      <c r="M1456" s="29">
        <v>0.8</v>
      </c>
      <c r="N1456" s="25">
        <v>7.0000000000000007E-2</v>
      </c>
      <c r="O1456" s="25">
        <v>6.78</v>
      </c>
      <c r="P1456" s="25">
        <v>2.15</v>
      </c>
      <c r="Q1456" s="25">
        <v>6.1000000000000004E-3</v>
      </c>
      <c r="R1456" s="25">
        <v>8.2200000000000006</v>
      </c>
      <c r="S1456" s="29">
        <v>2.7</v>
      </c>
      <c r="T1456" s="51">
        <v>0.03</v>
      </c>
      <c r="U1456" s="42">
        <v>16.399999999999999</v>
      </c>
      <c r="V1456" s="42">
        <v>17.440000000000001</v>
      </c>
      <c r="W1456" s="42">
        <v>0.02</v>
      </c>
      <c r="X1456" s="42">
        <v>12</v>
      </c>
      <c r="Y1456" s="44">
        <v>0.57999999999999996</v>
      </c>
      <c r="Z1456" s="87">
        <f t="shared" si="89"/>
        <v>1.5361362008472974</v>
      </c>
      <c r="AA1456" s="88">
        <f t="shared" si="90"/>
        <v>1.5425954256527659</v>
      </c>
      <c r="AB1456" s="90">
        <f t="shared" si="91"/>
        <v>-2.0980148934941025E-3</v>
      </c>
      <c r="AC1456" s="19">
        <v>1.5</v>
      </c>
      <c r="AD1456" s="13">
        <v>1.5</v>
      </c>
      <c r="AE1456" s="94">
        <v>-0.5</v>
      </c>
    </row>
    <row r="1457" spans="1:31" x14ac:dyDescent="0.2">
      <c r="A1457" s="2" t="s">
        <v>329</v>
      </c>
      <c r="B1457" s="9">
        <v>35403</v>
      </c>
      <c r="C1457" s="18">
        <v>2.5299999999999998</v>
      </c>
      <c r="D1457" s="12">
        <v>6.82</v>
      </c>
      <c r="F1457" s="12">
        <v>1.8</v>
      </c>
      <c r="H1457" s="23">
        <f t="shared" si="88"/>
        <v>1.5135612484362046E-7</v>
      </c>
      <c r="I1457" s="32">
        <v>1E-3</v>
      </c>
      <c r="J1457" s="25">
        <v>0.01</v>
      </c>
      <c r="K1457" s="36"/>
      <c r="L1457" s="25">
        <v>110</v>
      </c>
      <c r="M1457" s="36"/>
      <c r="N1457" s="25">
        <v>0.01</v>
      </c>
      <c r="O1457" s="25">
        <v>2</v>
      </c>
      <c r="P1457" s="25">
        <v>7.5</v>
      </c>
      <c r="Q1457" s="25">
        <v>0.01</v>
      </c>
      <c r="R1457" s="25">
        <v>16</v>
      </c>
      <c r="S1457" s="36"/>
      <c r="T1457" s="51">
        <v>0.03</v>
      </c>
      <c r="U1457" s="42">
        <v>86.8</v>
      </c>
      <c r="V1457" s="42">
        <v>64.569999999999993</v>
      </c>
      <c r="W1457" s="42">
        <v>4.2691999999999999E-3</v>
      </c>
      <c r="X1457" s="42">
        <v>37</v>
      </c>
      <c r="Y1457" s="44">
        <v>2.99</v>
      </c>
      <c r="Z1457" s="87">
        <f t="shared" si="89"/>
        <v>6.854546678902131</v>
      </c>
      <c r="AA1457" s="88">
        <f t="shared" si="90"/>
        <v>6.8832313612910827</v>
      </c>
      <c r="AB1457" s="90">
        <f t="shared" si="91"/>
        <v>-2.0880146924071494E-3</v>
      </c>
    </row>
    <row r="1458" spans="1:31" x14ac:dyDescent="0.2">
      <c r="A1458" s="2" t="s">
        <v>371</v>
      </c>
      <c r="B1458" s="9">
        <v>37055</v>
      </c>
      <c r="C1458" s="18">
        <v>4.3099999999999996</v>
      </c>
      <c r="D1458" s="12">
        <v>4.95</v>
      </c>
      <c r="F1458" s="12">
        <v>1.8</v>
      </c>
      <c r="H1458" s="23">
        <f t="shared" si="88"/>
        <v>1.1220184543019627E-5</v>
      </c>
      <c r="I1458" s="32">
        <v>0.74</v>
      </c>
      <c r="J1458" s="25">
        <v>0.01</v>
      </c>
      <c r="K1458" s="36"/>
      <c r="L1458" s="25">
        <v>27.7</v>
      </c>
      <c r="M1458" s="36"/>
      <c r="N1458" s="25">
        <v>0.02</v>
      </c>
      <c r="O1458" s="25">
        <v>13.5</v>
      </c>
      <c r="P1458" s="25">
        <v>13.7</v>
      </c>
      <c r="Q1458" s="25">
        <v>0.03</v>
      </c>
      <c r="R1458" s="25">
        <v>9.4700000000000006</v>
      </c>
      <c r="S1458" s="36"/>
      <c r="T1458" s="51">
        <v>0.01</v>
      </c>
      <c r="U1458" s="42">
        <v>40.9</v>
      </c>
      <c r="V1458" s="42">
        <v>86.76</v>
      </c>
      <c r="W1458" s="42">
        <v>3.2845000000000001E-3</v>
      </c>
      <c r="X1458" s="42">
        <v>37</v>
      </c>
      <c r="Y1458" s="44">
        <v>7.0000000000000007E-2</v>
      </c>
      <c r="Z1458" s="87">
        <f t="shared" si="89"/>
        <v>3.3511887354407235</v>
      </c>
      <c r="AA1458" s="88">
        <f t="shared" si="90"/>
        <v>3.364928159692044</v>
      </c>
      <c r="AB1458" s="90">
        <f t="shared" si="91"/>
        <v>-2.0457392963600073E-3</v>
      </c>
    </row>
    <row r="1459" spans="1:31" x14ac:dyDescent="0.2">
      <c r="A1459" s="2" t="s">
        <v>235</v>
      </c>
      <c r="B1459" s="9">
        <v>42131</v>
      </c>
      <c r="C1459" s="18">
        <v>2.0299999999999998</v>
      </c>
      <c r="D1459" s="12">
        <v>7.1</v>
      </c>
      <c r="F1459" s="12">
        <v>3.2</v>
      </c>
      <c r="H1459" s="23">
        <f t="shared" si="88"/>
        <v>7.943282347242818E-8</v>
      </c>
      <c r="I1459" s="28"/>
      <c r="J1459" s="25">
        <v>0.01</v>
      </c>
      <c r="K1459" s="29">
        <v>0.2</v>
      </c>
      <c r="L1459" s="25">
        <v>164</v>
      </c>
      <c r="M1459" s="29">
        <v>0.2</v>
      </c>
      <c r="N1459" s="25">
        <v>0.11</v>
      </c>
      <c r="O1459" s="25">
        <v>1.45</v>
      </c>
      <c r="P1459" s="25">
        <v>20</v>
      </c>
      <c r="Q1459" s="25">
        <v>0.05</v>
      </c>
      <c r="R1459" s="25">
        <v>34</v>
      </c>
      <c r="S1459" s="29">
        <v>5.5</v>
      </c>
      <c r="T1459" s="51">
        <v>0.01</v>
      </c>
      <c r="U1459" s="42">
        <v>115</v>
      </c>
      <c r="V1459" s="42">
        <v>83.66</v>
      </c>
      <c r="W1459" s="42">
        <v>0.19</v>
      </c>
      <c r="X1459" s="42">
        <v>67</v>
      </c>
      <c r="Y1459" s="44">
        <v>5.76</v>
      </c>
      <c r="Z1459" s="87">
        <f t="shared" si="89"/>
        <v>11.351349339969321</v>
      </c>
      <c r="AA1459" s="88">
        <f t="shared" si="90"/>
        <v>11.397874702774047</v>
      </c>
      <c r="AB1459" s="90">
        <f t="shared" si="91"/>
        <v>-2.0451406481957163E-3</v>
      </c>
      <c r="AC1459" s="19">
        <v>11.36</v>
      </c>
      <c r="AD1459" s="13">
        <v>11.39</v>
      </c>
      <c r="AE1459" s="94">
        <v>0.35</v>
      </c>
    </row>
    <row r="1460" spans="1:31" x14ac:dyDescent="0.2">
      <c r="A1460" s="2" t="s">
        <v>296</v>
      </c>
      <c r="B1460" s="9">
        <v>42164</v>
      </c>
      <c r="C1460" s="18">
        <v>2.31</v>
      </c>
      <c r="D1460" s="12">
        <v>6.39</v>
      </c>
      <c r="F1460" s="12">
        <v>7.9</v>
      </c>
      <c r="H1460" s="23">
        <f t="shared" si="88"/>
        <v>4.0738027780411229E-7</v>
      </c>
      <c r="I1460" s="32">
        <v>4.0000000000000001E-3</v>
      </c>
      <c r="J1460" s="25">
        <v>0.01</v>
      </c>
      <c r="K1460" s="36"/>
      <c r="L1460" s="25">
        <v>68</v>
      </c>
      <c r="M1460" s="36"/>
      <c r="N1460" s="25">
        <v>0.04</v>
      </c>
      <c r="O1460" s="25">
        <v>21.7</v>
      </c>
      <c r="P1460" s="25">
        <v>8.39</v>
      </c>
      <c r="Q1460" s="25">
        <v>0.01</v>
      </c>
      <c r="R1460" s="25">
        <v>19.600000000000001</v>
      </c>
      <c r="S1460" s="36"/>
      <c r="T1460" s="51">
        <v>0.06</v>
      </c>
      <c r="U1460" s="42">
        <v>32.9</v>
      </c>
      <c r="V1460" s="42">
        <v>127.49</v>
      </c>
      <c r="W1460" s="42">
        <v>0.01</v>
      </c>
      <c r="X1460" s="42">
        <v>43</v>
      </c>
      <c r="Y1460" s="44">
        <v>1.56</v>
      </c>
      <c r="Z1460" s="87">
        <f t="shared" si="89"/>
        <v>5.4937934738474095</v>
      </c>
      <c r="AA1460" s="88">
        <f t="shared" si="90"/>
        <v>5.5162963196611692</v>
      </c>
      <c r="AB1460" s="90">
        <f t="shared" si="91"/>
        <v>-2.043838536814399E-3</v>
      </c>
      <c r="AC1460" s="19">
        <v>5.51</v>
      </c>
      <c r="AD1460" s="13">
        <v>5.52</v>
      </c>
      <c r="AE1460" s="94">
        <v>0.19</v>
      </c>
    </row>
    <row r="1461" spans="1:31" x14ac:dyDescent="0.2">
      <c r="A1461" s="2" t="s">
        <v>267</v>
      </c>
      <c r="B1461" s="9">
        <v>36061</v>
      </c>
      <c r="C1461" s="18">
        <v>4.54</v>
      </c>
      <c r="D1461" s="12">
        <v>5.0199999999999996</v>
      </c>
      <c r="F1461" s="12">
        <v>1.8</v>
      </c>
      <c r="H1461" s="23">
        <f t="shared" si="88"/>
        <v>9.5499258602143587E-6</v>
      </c>
      <c r="I1461" s="32">
        <v>0.97</v>
      </c>
      <c r="J1461" s="25">
        <v>0.03</v>
      </c>
      <c r="K1461" s="29">
        <v>0.2</v>
      </c>
      <c r="L1461" s="25">
        <v>9.8000000000000007</v>
      </c>
      <c r="M1461" s="29">
        <v>0.2</v>
      </c>
      <c r="N1461" s="25">
        <v>0.06</v>
      </c>
      <c r="O1461" s="25">
        <v>1.5</v>
      </c>
      <c r="P1461" s="25">
        <v>1.9</v>
      </c>
      <c r="Q1461" s="25">
        <v>0.02</v>
      </c>
      <c r="R1461" s="25">
        <v>13</v>
      </c>
      <c r="S1461" s="29">
        <v>8.5</v>
      </c>
      <c r="T1461" s="51">
        <v>0.01</v>
      </c>
      <c r="U1461" s="42">
        <v>14.9</v>
      </c>
      <c r="V1461" s="42">
        <v>11.02</v>
      </c>
      <c r="W1461" s="42">
        <v>3.2845000000000001E-3</v>
      </c>
      <c r="X1461" s="42">
        <v>23</v>
      </c>
      <c r="Y1461" s="44">
        <v>0.23</v>
      </c>
      <c r="Z1461" s="87">
        <f t="shared" si="89"/>
        <v>1.3615732145728372</v>
      </c>
      <c r="AA1461" s="88">
        <f t="shared" si="90"/>
        <v>1.3671208413396323</v>
      </c>
      <c r="AB1461" s="90">
        <f t="shared" si="91"/>
        <v>-2.033070272123265E-3</v>
      </c>
    </row>
    <row r="1462" spans="1:31" x14ac:dyDescent="0.2">
      <c r="A1462" s="2" t="s">
        <v>357</v>
      </c>
      <c r="B1462" s="9">
        <v>41779</v>
      </c>
      <c r="C1462" s="18">
        <v>2.1800000000000002</v>
      </c>
      <c r="D1462" s="12">
        <v>5.4</v>
      </c>
      <c r="F1462" s="12">
        <v>13</v>
      </c>
      <c r="H1462" s="23">
        <f t="shared" si="88"/>
        <v>3.9810717055349657E-6</v>
      </c>
      <c r="I1462" s="32">
        <v>0.16</v>
      </c>
      <c r="J1462" s="25">
        <v>0.01</v>
      </c>
      <c r="K1462" s="30">
        <v>0.2</v>
      </c>
      <c r="L1462" s="25">
        <v>25</v>
      </c>
      <c r="M1462" s="30">
        <v>0.7</v>
      </c>
      <c r="N1462" s="25">
        <v>0.02</v>
      </c>
      <c r="O1462" s="25">
        <v>7.72</v>
      </c>
      <c r="P1462" s="25">
        <v>3.97</v>
      </c>
      <c r="Q1462" s="25">
        <v>0.02</v>
      </c>
      <c r="R1462" s="25">
        <v>14.5</v>
      </c>
      <c r="S1462" s="31">
        <v>95</v>
      </c>
      <c r="T1462" s="51">
        <v>0.01</v>
      </c>
      <c r="U1462" s="42">
        <v>10.5</v>
      </c>
      <c r="V1462" s="42">
        <v>54</v>
      </c>
      <c r="W1462" s="42">
        <v>4.9300000000000004E-3</v>
      </c>
      <c r="X1462" s="42">
        <v>38</v>
      </c>
      <c r="Y1462" s="44">
        <v>0.27</v>
      </c>
      <c r="Z1462" s="87">
        <f t="shared" si="89"/>
        <v>2.422065775077848</v>
      </c>
      <c r="AA1462" s="88">
        <f t="shared" si="90"/>
        <v>2.4319137151022017</v>
      </c>
      <c r="AB1462" s="90">
        <f t="shared" si="91"/>
        <v>-2.0288384086246595E-3</v>
      </c>
      <c r="AC1462" s="19">
        <v>2.4900000000000002</v>
      </c>
      <c r="AD1462" s="13">
        <v>2.4300000000000002</v>
      </c>
      <c r="AE1462" s="94">
        <v>2.33</v>
      </c>
    </row>
    <row r="1463" spans="1:31" x14ac:dyDescent="0.2">
      <c r="A1463" s="2" t="s">
        <v>245</v>
      </c>
      <c r="B1463" s="9">
        <v>41527</v>
      </c>
      <c r="C1463" s="18">
        <v>6.41</v>
      </c>
      <c r="D1463" s="12">
        <v>6.95</v>
      </c>
      <c r="F1463" s="12">
        <v>2.7</v>
      </c>
      <c r="H1463" s="23">
        <f t="shared" si="88"/>
        <v>1.1220184543019621E-7</v>
      </c>
      <c r="I1463" s="28"/>
      <c r="J1463" s="25">
        <v>0.01</v>
      </c>
      <c r="K1463" s="33"/>
      <c r="L1463" s="25">
        <v>180</v>
      </c>
      <c r="M1463" s="36"/>
      <c r="N1463" s="35"/>
      <c r="O1463" s="25">
        <v>1.1599999999999999</v>
      </c>
      <c r="P1463" s="25">
        <v>9.3000000000000007</v>
      </c>
      <c r="Q1463" s="35"/>
      <c r="R1463" s="25">
        <v>15.5</v>
      </c>
      <c r="S1463" s="36"/>
      <c r="T1463" s="51">
        <v>0.01</v>
      </c>
      <c r="U1463" s="42">
        <v>66.5</v>
      </c>
      <c r="V1463" s="42">
        <v>19.690000000000001</v>
      </c>
      <c r="W1463" s="42">
        <v>3.2799999999999999E-3</v>
      </c>
      <c r="X1463" s="42">
        <v>27</v>
      </c>
      <c r="Y1463" s="44">
        <v>8.0299999999999994</v>
      </c>
      <c r="Z1463" s="87">
        <f t="shared" si="89"/>
        <v>10.451582527386693</v>
      </c>
      <c r="AA1463" s="88">
        <f t="shared" si="90"/>
        <v>10.494011149011609</v>
      </c>
      <c r="AB1463" s="90">
        <f t="shared" si="91"/>
        <v>-2.0256585838731847E-3</v>
      </c>
      <c r="AC1463" s="19">
        <v>10.45</v>
      </c>
      <c r="AD1463" s="99">
        <v>10.49</v>
      </c>
      <c r="AE1463" s="95">
        <v>0.41</v>
      </c>
    </row>
    <row r="1464" spans="1:31" x14ac:dyDescent="0.2">
      <c r="A1464" s="2" t="s">
        <v>305</v>
      </c>
      <c r="B1464" s="9">
        <v>38674</v>
      </c>
      <c r="C1464" s="18">
        <v>1.73</v>
      </c>
      <c r="D1464" s="12">
        <v>6.2</v>
      </c>
      <c r="F1464" s="12">
        <v>8</v>
      </c>
      <c r="H1464" s="23">
        <f t="shared" si="88"/>
        <v>6.3095734448019254E-7</v>
      </c>
      <c r="I1464" s="28"/>
      <c r="J1464" s="25">
        <v>0.1</v>
      </c>
      <c r="K1464" s="30">
        <v>1</v>
      </c>
      <c r="L1464" s="25">
        <v>53.4</v>
      </c>
      <c r="M1464" s="30">
        <v>1</v>
      </c>
      <c r="N1464" s="25">
        <v>0.08</v>
      </c>
      <c r="O1464" s="25">
        <v>18.8</v>
      </c>
      <c r="P1464" s="25">
        <v>9</v>
      </c>
      <c r="Q1464" s="25">
        <v>0.09</v>
      </c>
      <c r="R1464" s="25">
        <v>29.7</v>
      </c>
      <c r="S1464" s="31">
        <v>52</v>
      </c>
      <c r="T1464" s="51">
        <v>0.03</v>
      </c>
      <c r="U1464" s="42">
        <v>62</v>
      </c>
      <c r="V1464" s="42">
        <v>38.950000000000003</v>
      </c>
      <c r="W1464" s="42">
        <v>0.03</v>
      </c>
      <c r="X1464" s="42">
        <v>67</v>
      </c>
      <c r="Y1464" s="44">
        <v>1.4</v>
      </c>
      <c r="Z1464" s="87">
        <f t="shared" si="89"/>
        <v>5.1894884406720259</v>
      </c>
      <c r="AA1464" s="88">
        <f t="shared" si="90"/>
        <v>5.2105370563238615</v>
      </c>
      <c r="AB1464" s="90">
        <f t="shared" si="91"/>
        <v>-2.0239003892745951E-3</v>
      </c>
      <c r="AC1464" s="19">
        <v>5.19</v>
      </c>
      <c r="AD1464" s="99">
        <v>-5.21</v>
      </c>
      <c r="AE1464" s="95">
        <v>-0.4</v>
      </c>
    </row>
    <row r="1465" spans="1:31" x14ac:dyDescent="0.2">
      <c r="A1465" s="2" t="s">
        <v>284</v>
      </c>
      <c r="B1465" s="9">
        <v>39163</v>
      </c>
      <c r="C1465" s="18">
        <v>2.68</v>
      </c>
      <c r="D1465" s="12">
        <v>6.9</v>
      </c>
      <c r="F1465" s="12">
        <v>4</v>
      </c>
      <c r="H1465" s="23">
        <f t="shared" si="88"/>
        <v>1.2589254117941651E-7</v>
      </c>
      <c r="I1465" s="32">
        <v>0.01</v>
      </c>
      <c r="J1465" s="25">
        <v>0.01</v>
      </c>
      <c r="K1465" s="36"/>
      <c r="L1465" s="25">
        <v>96.8</v>
      </c>
      <c r="M1465" s="36"/>
      <c r="N1465" s="25">
        <v>0.03</v>
      </c>
      <c r="O1465" s="25">
        <v>3.66</v>
      </c>
      <c r="P1465" s="25">
        <v>5.25</v>
      </c>
      <c r="Q1465" s="25">
        <v>0.39</v>
      </c>
      <c r="R1465" s="25">
        <v>13.7</v>
      </c>
      <c r="S1465" s="36"/>
      <c r="T1465" s="51">
        <v>0.09</v>
      </c>
      <c r="U1465" s="42">
        <v>91.4</v>
      </c>
      <c r="V1465" s="42">
        <v>22.04</v>
      </c>
      <c r="W1465" s="42">
        <v>0.03</v>
      </c>
      <c r="X1465" s="42">
        <v>33</v>
      </c>
      <c r="Y1465" s="44">
        <v>2.8</v>
      </c>
      <c r="Z1465" s="87">
        <f t="shared" si="89"/>
        <v>5.9687169739327581</v>
      </c>
      <c r="AA1465" s="88">
        <f t="shared" si="90"/>
        <v>5.9926468468756511</v>
      </c>
      <c r="AB1465" s="90">
        <f t="shared" si="91"/>
        <v>-2.0005973650984265E-3</v>
      </c>
      <c r="AD1465" s="100"/>
      <c r="AE1465" s="96"/>
    </row>
    <row r="1466" spans="1:31" x14ac:dyDescent="0.2">
      <c r="A1466" s="2" t="s">
        <v>371</v>
      </c>
      <c r="B1466" s="9">
        <v>39904</v>
      </c>
      <c r="C1466" s="18">
        <v>3.8</v>
      </c>
      <c r="D1466" s="12">
        <v>4.79</v>
      </c>
      <c r="F1466" s="12">
        <v>2.2000000000000002</v>
      </c>
      <c r="H1466" s="23">
        <f t="shared" si="88"/>
        <v>1.6218100973589292E-5</v>
      </c>
      <c r="I1466" s="32">
        <v>0.77</v>
      </c>
      <c r="J1466" s="25">
        <v>0.01</v>
      </c>
      <c r="K1466" s="36"/>
      <c r="L1466" s="25">
        <v>19.899999999999999</v>
      </c>
      <c r="M1466" s="36"/>
      <c r="N1466" s="25">
        <v>0.15</v>
      </c>
      <c r="O1466" s="25">
        <v>19.5</v>
      </c>
      <c r="P1466" s="25">
        <v>11.3</v>
      </c>
      <c r="Q1466" s="25">
        <v>0.02</v>
      </c>
      <c r="R1466" s="25">
        <v>8.66</v>
      </c>
      <c r="S1466" s="36"/>
      <c r="T1466" s="51">
        <v>0.01</v>
      </c>
      <c r="U1466" s="42">
        <v>38.799999999999997</v>
      </c>
      <c r="V1466" s="42">
        <v>54.89</v>
      </c>
      <c r="W1466" s="42">
        <v>3.2799999999999999E-3</v>
      </c>
      <c r="X1466" s="42">
        <v>40</v>
      </c>
      <c r="Y1466" s="44">
        <v>0.08</v>
      </c>
      <c r="Z1466" s="87">
        <f t="shared" si="89"/>
        <v>2.8903696403812771</v>
      </c>
      <c r="AA1466" s="88">
        <f t="shared" si="90"/>
        <v>2.9018039157314615</v>
      </c>
      <c r="AB1466" s="90">
        <f t="shared" si="91"/>
        <v>-1.9740905964596447E-3</v>
      </c>
      <c r="AD1466" s="100"/>
      <c r="AE1466" s="95">
        <v>3.26</v>
      </c>
    </row>
    <row r="1467" spans="1:31" x14ac:dyDescent="0.2">
      <c r="A1467" s="2" t="s">
        <v>358</v>
      </c>
      <c r="B1467" s="9">
        <v>40337</v>
      </c>
      <c r="C1467" s="19">
        <v>1.48</v>
      </c>
      <c r="D1467" s="12">
        <v>5.38</v>
      </c>
      <c r="F1467" s="12">
        <v>4.5</v>
      </c>
      <c r="H1467" s="23">
        <f t="shared" si="88"/>
        <v>4.168693834703354E-6</v>
      </c>
      <c r="I1467" s="24">
        <v>7.0000000000000001E-3</v>
      </c>
      <c r="J1467" s="25">
        <v>0.01</v>
      </c>
      <c r="K1467" s="36"/>
      <c r="L1467" s="25">
        <v>15</v>
      </c>
      <c r="M1467" s="36"/>
      <c r="N1467" s="25">
        <v>0.21</v>
      </c>
      <c r="O1467" s="25">
        <v>3.97</v>
      </c>
      <c r="P1467" s="25">
        <v>5.08</v>
      </c>
      <c r="Q1467" s="25">
        <v>0.16</v>
      </c>
      <c r="R1467" s="25">
        <v>19.100000000000001</v>
      </c>
      <c r="S1467" s="36"/>
      <c r="T1467" s="50">
        <v>0.08</v>
      </c>
      <c r="U1467" s="42">
        <v>44.1</v>
      </c>
      <c r="V1467" s="42">
        <v>18.68</v>
      </c>
      <c r="W1467" s="42">
        <v>0.01</v>
      </c>
      <c r="X1467" s="42">
        <v>17</v>
      </c>
      <c r="Y1467" s="44">
        <v>0.42</v>
      </c>
      <c r="Z1467" s="87">
        <f t="shared" si="89"/>
        <v>2.1134512829806678</v>
      </c>
      <c r="AA1467" s="88">
        <f t="shared" si="90"/>
        <v>2.1216640540488112</v>
      </c>
      <c r="AB1467" s="90">
        <f t="shared" si="91"/>
        <v>-1.9392083602388743E-3</v>
      </c>
      <c r="AC1467" s="19">
        <v>2.17</v>
      </c>
      <c r="AD1467" s="99">
        <v>2.12</v>
      </c>
      <c r="AE1467" s="95">
        <v>2.17</v>
      </c>
    </row>
    <row r="1468" spans="1:31" x14ac:dyDescent="0.2">
      <c r="A1468" s="2" t="s">
        <v>366</v>
      </c>
      <c r="B1468" s="9">
        <v>37944</v>
      </c>
      <c r="C1468" s="18">
        <v>0.92</v>
      </c>
      <c r="D1468" s="12">
        <v>6.08</v>
      </c>
      <c r="F1468" s="12">
        <v>18</v>
      </c>
      <c r="H1468" s="23">
        <f t="shared" si="88"/>
        <v>8.3176377110266907E-7</v>
      </c>
      <c r="I1468" s="32">
        <v>0.02</v>
      </c>
      <c r="J1468" s="25">
        <v>0.03</v>
      </c>
      <c r="K1468" s="30">
        <v>2.6</v>
      </c>
      <c r="L1468" s="25">
        <v>19.899999999999999</v>
      </c>
      <c r="M1468" s="30">
        <v>0.9</v>
      </c>
      <c r="N1468" s="25">
        <v>0.13</v>
      </c>
      <c r="O1468" s="25">
        <v>9.36</v>
      </c>
      <c r="P1468" s="25">
        <v>2.34</v>
      </c>
      <c r="Q1468" s="25">
        <v>0.06</v>
      </c>
      <c r="R1468" s="25">
        <v>10.1</v>
      </c>
      <c r="S1468" s="31">
        <v>3.6</v>
      </c>
      <c r="T1468" s="51">
        <v>0.02</v>
      </c>
      <c r="U1468" s="42">
        <v>26.7</v>
      </c>
      <c r="V1468" s="42">
        <v>3.02</v>
      </c>
      <c r="W1468" s="42">
        <v>0.05</v>
      </c>
      <c r="X1468" s="42">
        <v>19</v>
      </c>
      <c r="Y1468" s="44">
        <v>0.74</v>
      </c>
      <c r="Z1468" s="87">
        <f t="shared" si="89"/>
        <v>1.8749658700823315</v>
      </c>
      <c r="AA1468" s="88">
        <f t="shared" si="90"/>
        <v>1.8822392584792094</v>
      </c>
      <c r="AB1468" s="90">
        <f t="shared" si="91"/>
        <v>-1.9358507582103981E-3</v>
      </c>
      <c r="AD1468" s="100"/>
      <c r="AE1468" s="96"/>
    </row>
    <row r="1469" spans="1:31" x14ac:dyDescent="0.2">
      <c r="A1469" s="2" t="s">
        <v>127</v>
      </c>
      <c r="B1469" s="9">
        <v>31628</v>
      </c>
      <c r="C1469" s="18">
        <v>9.0399999999999991</v>
      </c>
      <c r="D1469" s="12">
        <v>7.1</v>
      </c>
      <c r="F1469" s="15"/>
      <c r="H1469" s="23">
        <f t="shared" si="88"/>
        <v>7.943282347242818E-8</v>
      </c>
      <c r="I1469" s="32">
        <v>0.06</v>
      </c>
      <c r="J1469" s="25">
        <v>0.8</v>
      </c>
      <c r="K1469" s="36"/>
      <c r="L1469" s="25">
        <v>57</v>
      </c>
      <c r="M1469" s="36"/>
      <c r="N1469" s="25">
        <v>1.65</v>
      </c>
      <c r="O1469" s="25">
        <v>4.75</v>
      </c>
      <c r="P1469" s="25">
        <v>33.5</v>
      </c>
      <c r="Q1469" s="25">
        <v>0.02</v>
      </c>
      <c r="R1469" s="25">
        <v>34.799999999999997</v>
      </c>
      <c r="S1469" s="34"/>
      <c r="T1469" s="51">
        <v>0.01</v>
      </c>
      <c r="U1469" s="42">
        <v>20</v>
      </c>
      <c r="V1469" s="42">
        <v>0.44</v>
      </c>
      <c r="W1469" s="42">
        <v>9.8519999999999996E-3</v>
      </c>
      <c r="X1469" s="42">
        <v>33</v>
      </c>
      <c r="Y1469" s="44">
        <v>6.02</v>
      </c>
      <c r="Z1469" s="87">
        <f t="shared" si="89"/>
        <v>7.3464948637575143</v>
      </c>
      <c r="AA1469" s="88">
        <f t="shared" si="90"/>
        <v>7.3748784813889765</v>
      </c>
      <c r="AB1469" s="90">
        <f t="shared" si="91"/>
        <v>-1.9280550099505544E-3</v>
      </c>
      <c r="AD1469" s="100"/>
      <c r="AE1469" s="96"/>
    </row>
    <row r="1470" spans="1:31" x14ac:dyDescent="0.2">
      <c r="A1470" s="2" t="s">
        <v>371</v>
      </c>
      <c r="B1470" s="9">
        <v>35878</v>
      </c>
      <c r="C1470" s="18">
        <v>4.34</v>
      </c>
      <c r="D1470" s="12">
        <v>4.88</v>
      </c>
      <c r="F1470" s="12">
        <v>1.4</v>
      </c>
      <c r="H1470" s="23">
        <f t="shared" si="88"/>
        <v>1.3182567385564052E-5</v>
      </c>
      <c r="I1470" s="32">
        <v>0.92</v>
      </c>
      <c r="J1470" s="25">
        <v>0.01</v>
      </c>
      <c r="K1470" s="36"/>
      <c r="L1470" s="25">
        <v>20</v>
      </c>
      <c r="M1470" s="36"/>
      <c r="N1470" s="25">
        <v>0.01</v>
      </c>
      <c r="O1470" s="25">
        <v>13</v>
      </c>
      <c r="P1470" s="25">
        <v>10</v>
      </c>
      <c r="Q1470" s="25">
        <v>0.03</v>
      </c>
      <c r="R1470" s="25">
        <v>9.8000000000000007</v>
      </c>
      <c r="S1470" s="34"/>
      <c r="T1470" s="51">
        <v>0.01</v>
      </c>
      <c r="U1470" s="42">
        <v>28</v>
      </c>
      <c r="V1470" s="42">
        <v>73.44</v>
      </c>
      <c r="W1470" s="42">
        <v>3.284E-3</v>
      </c>
      <c r="X1470" s="42">
        <v>30</v>
      </c>
      <c r="Y1470" s="44">
        <v>0.08</v>
      </c>
      <c r="Z1470" s="87">
        <f t="shared" si="89"/>
        <v>2.6837807469636283</v>
      </c>
      <c r="AA1470" s="88">
        <f t="shared" si="90"/>
        <v>2.6940740469247362</v>
      </c>
      <c r="AB1470" s="90">
        <f t="shared" si="91"/>
        <v>-1.9140159702351219E-3</v>
      </c>
      <c r="AE1470" s="96"/>
    </row>
    <row r="1471" spans="1:31" x14ac:dyDescent="0.2">
      <c r="A1471" s="2" t="s">
        <v>342</v>
      </c>
      <c r="B1471" s="9">
        <v>36090</v>
      </c>
      <c r="C1471" s="19">
        <v>9.18</v>
      </c>
      <c r="D1471" s="12">
        <v>4.4000000000000004</v>
      </c>
      <c r="F1471" s="12">
        <v>1</v>
      </c>
      <c r="H1471" s="23">
        <f t="shared" si="88"/>
        <v>3.9810717055349634E-5</v>
      </c>
      <c r="I1471" s="24">
        <v>0.22</v>
      </c>
      <c r="J1471" s="25">
        <v>0.01</v>
      </c>
      <c r="K1471" s="33"/>
      <c r="L1471" s="25">
        <v>11</v>
      </c>
      <c r="M1471" s="33"/>
      <c r="N1471" s="25">
        <v>0.01</v>
      </c>
      <c r="O1471" s="25">
        <v>1.8</v>
      </c>
      <c r="P1471" s="25">
        <v>5.8</v>
      </c>
      <c r="Q1471" s="25">
        <v>7.0000000000000007E-2</v>
      </c>
      <c r="R1471" s="25">
        <v>30</v>
      </c>
      <c r="S1471" s="34"/>
      <c r="T1471" s="51">
        <v>0.01</v>
      </c>
      <c r="U1471" s="42">
        <v>15.8</v>
      </c>
      <c r="V1471" s="42">
        <v>11.24</v>
      </c>
      <c r="W1471" s="42">
        <v>3.284E-3</v>
      </c>
      <c r="X1471" s="42">
        <v>65</v>
      </c>
      <c r="Y1471" s="44">
        <v>7.0000000000000007E-2</v>
      </c>
      <c r="Z1471" s="87">
        <f t="shared" si="89"/>
        <v>2.4049873383153697</v>
      </c>
      <c r="AA1471" s="88">
        <f t="shared" si="90"/>
        <v>2.4141728335097881</v>
      </c>
      <c r="AB1471" s="90">
        <f t="shared" si="91"/>
        <v>-1.9060365015715053E-3</v>
      </c>
      <c r="AD1471" s="100"/>
      <c r="AE1471" s="96"/>
    </row>
    <row r="1472" spans="1:31" x14ac:dyDescent="0.2">
      <c r="A1472" s="2" t="s">
        <v>299</v>
      </c>
      <c r="B1472" s="9">
        <v>39940</v>
      </c>
      <c r="C1472" s="18">
        <v>6.16</v>
      </c>
      <c r="D1472" s="12">
        <v>6.38</v>
      </c>
      <c r="F1472" s="12">
        <v>1.1000000000000001</v>
      </c>
      <c r="H1472" s="23">
        <f t="shared" si="88"/>
        <v>4.1686938347033493E-7</v>
      </c>
      <c r="I1472" s="38"/>
      <c r="J1472" s="25">
        <v>0.01</v>
      </c>
      <c r="K1472" s="33"/>
      <c r="L1472" s="25">
        <v>70.8</v>
      </c>
      <c r="M1472" s="33"/>
      <c r="N1472" s="25">
        <v>0.01</v>
      </c>
      <c r="O1472" s="25">
        <v>8.52</v>
      </c>
      <c r="P1472" s="25">
        <v>7.07</v>
      </c>
      <c r="Q1472" s="25">
        <v>7.0000000000000001E-3</v>
      </c>
      <c r="R1472" s="25">
        <v>20.6</v>
      </c>
      <c r="S1472" s="34"/>
      <c r="T1472" s="51">
        <v>0.08</v>
      </c>
      <c r="U1472" s="42">
        <v>33</v>
      </c>
      <c r="V1472" s="42">
        <v>76.58</v>
      </c>
      <c r="W1472" s="42">
        <v>4.9300000000000004E-3</v>
      </c>
      <c r="X1472" s="42">
        <v>42</v>
      </c>
      <c r="Y1472" s="44">
        <v>2.14</v>
      </c>
      <c r="Z1472" s="87">
        <f t="shared" si="89"/>
        <v>5.2297012407264889</v>
      </c>
      <c r="AA1472" s="88">
        <f t="shared" si="90"/>
        <v>5.2495619191002731</v>
      </c>
      <c r="AB1472" s="90">
        <f t="shared" si="91"/>
        <v>-1.8952361507555246E-3</v>
      </c>
      <c r="AD1472" s="100"/>
      <c r="AE1472" s="95">
        <v>0.34</v>
      </c>
    </row>
    <row r="1473" spans="1:31" x14ac:dyDescent="0.2">
      <c r="A1473" s="2" t="s">
        <v>112</v>
      </c>
      <c r="B1473" s="9">
        <v>39006</v>
      </c>
      <c r="C1473" s="18">
        <v>15.84</v>
      </c>
      <c r="D1473" s="12">
        <v>7.2</v>
      </c>
      <c r="F1473" s="12">
        <v>1.5</v>
      </c>
      <c r="H1473" s="23">
        <f t="shared" si="88"/>
        <v>6.3095734448019177E-8</v>
      </c>
      <c r="I1473" s="32">
        <v>0.01</v>
      </c>
      <c r="J1473" s="25">
        <v>0.34</v>
      </c>
      <c r="K1473" s="33"/>
      <c r="L1473" s="25">
        <v>81.900000000000006</v>
      </c>
      <c r="M1473" s="33"/>
      <c r="N1473" s="25">
        <v>1.7</v>
      </c>
      <c r="O1473" s="25">
        <v>1.88</v>
      </c>
      <c r="P1473" s="25">
        <v>6.23</v>
      </c>
      <c r="Q1473" s="25">
        <v>0.22</v>
      </c>
      <c r="R1473" s="25">
        <v>12.4</v>
      </c>
      <c r="S1473" s="34"/>
      <c r="T1473" s="51">
        <v>0.03</v>
      </c>
      <c r="U1473" s="42">
        <v>18.5</v>
      </c>
      <c r="V1473" s="42">
        <v>0.22</v>
      </c>
      <c r="W1473" s="42">
        <v>3.2845000000000001E-3</v>
      </c>
      <c r="X1473" s="42">
        <v>19</v>
      </c>
      <c r="Y1473" s="43">
        <v>4.37</v>
      </c>
      <c r="Z1473" s="87">
        <f t="shared" si="89"/>
        <v>5.2757063808682574</v>
      </c>
      <c r="AA1473" s="88">
        <f t="shared" si="90"/>
        <v>5.2956694449126953</v>
      </c>
      <c r="AB1473" s="90">
        <f t="shared" si="91"/>
        <v>-1.8884073722696517E-3</v>
      </c>
      <c r="AC1473" s="19">
        <v>5.2</v>
      </c>
      <c r="AD1473" s="13">
        <v>5.29</v>
      </c>
      <c r="AE1473" s="95">
        <v>-1.62</v>
      </c>
    </row>
    <row r="1474" spans="1:31" x14ac:dyDescent="0.2">
      <c r="A1474" s="2" t="s">
        <v>402</v>
      </c>
      <c r="B1474" s="9">
        <v>41793</v>
      </c>
      <c r="C1474" s="18">
        <v>2.89</v>
      </c>
      <c r="D1474" s="12">
        <v>6.45</v>
      </c>
      <c r="F1474" s="12">
        <v>4.3</v>
      </c>
      <c r="H1474" s="23">
        <f t="shared" si="88"/>
        <v>3.5481338923357463E-7</v>
      </c>
      <c r="I1474" s="28"/>
      <c r="J1474" s="25">
        <v>0.05</v>
      </c>
      <c r="K1474" s="36"/>
      <c r="L1474" s="25">
        <v>42.9</v>
      </c>
      <c r="M1474" s="36"/>
      <c r="N1474" s="25">
        <v>1.39</v>
      </c>
      <c r="O1474" s="25">
        <v>13.2</v>
      </c>
      <c r="P1474" s="25">
        <v>6.26</v>
      </c>
      <c r="Q1474" s="25">
        <v>7.0000000000000007E-2</v>
      </c>
      <c r="R1474" s="25">
        <v>6.81</v>
      </c>
      <c r="S1474" s="36"/>
      <c r="T1474" s="51">
        <v>0.01</v>
      </c>
      <c r="U1474" s="42">
        <v>78.900000000000006</v>
      </c>
      <c r="V1474" s="42">
        <v>26.73</v>
      </c>
      <c r="W1474" s="42">
        <v>5.2599999999999999E-3</v>
      </c>
      <c r="X1474" s="42">
        <v>15</v>
      </c>
      <c r="Y1474" s="44">
        <v>0.86</v>
      </c>
      <c r="Z1474" s="87">
        <f t="shared" si="89"/>
        <v>3.3446471673882963</v>
      </c>
      <c r="AA1474" s="88">
        <f t="shared" si="90"/>
        <v>3.3572427455857268</v>
      </c>
      <c r="AB1474" s="90">
        <f t="shared" si="91"/>
        <v>-1.8794069077510576E-3</v>
      </c>
      <c r="AC1474" s="19">
        <v>3.42</v>
      </c>
      <c r="AD1474" s="99">
        <v>3.36</v>
      </c>
      <c r="AE1474" s="95">
        <v>1.7</v>
      </c>
    </row>
    <row r="1475" spans="1:31" x14ac:dyDescent="0.2">
      <c r="A1475" s="2" t="s">
        <v>295</v>
      </c>
      <c r="B1475" s="9">
        <v>39967</v>
      </c>
      <c r="C1475" s="18">
        <v>4.17</v>
      </c>
      <c r="D1475" s="12">
        <v>7.39</v>
      </c>
      <c r="F1475" s="12">
        <v>1</v>
      </c>
      <c r="H1475" s="23">
        <f t="shared" si="88"/>
        <v>4.0738027780411254E-8</v>
      </c>
      <c r="I1475" s="28"/>
      <c r="J1475" s="25">
        <v>0.01</v>
      </c>
      <c r="K1475" s="36"/>
      <c r="L1475" s="25">
        <v>89</v>
      </c>
      <c r="M1475" s="36"/>
      <c r="N1475" s="25">
        <v>0.04</v>
      </c>
      <c r="O1475" s="25">
        <v>1.04</v>
      </c>
      <c r="P1475" s="25">
        <v>4.67</v>
      </c>
      <c r="Q1475" s="25">
        <v>1E-3</v>
      </c>
      <c r="R1475" s="25">
        <v>8.9600000000000009</v>
      </c>
      <c r="S1475" s="36"/>
      <c r="T1475" s="51">
        <v>0.1</v>
      </c>
      <c r="U1475" s="42">
        <v>18.399999999999999</v>
      </c>
      <c r="V1475" s="42">
        <v>61.08</v>
      </c>
      <c r="W1475" s="42">
        <v>6.5700000000000003E-3</v>
      </c>
      <c r="X1475" s="42">
        <v>27</v>
      </c>
      <c r="Y1475" s="44">
        <v>3.13</v>
      </c>
      <c r="Z1475" s="87">
        <f t="shared" si="89"/>
        <v>5.2436793363327281</v>
      </c>
      <c r="AA1475" s="88">
        <f t="shared" si="90"/>
        <v>5.2631531389926902</v>
      </c>
      <c r="AB1475" s="90">
        <f t="shared" si="91"/>
        <v>-1.853441815665666E-3</v>
      </c>
      <c r="AD1475" s="100"/>
      <c r="AE1475" s="95">
        <v>0.35</v>
      </c>
    </row>
    <row r="1476" spans="1:31" x14ac:dyDescent="0.2">
      <c r="A1476" s="2" t="s">
        <v>269</v>
      </c>
      <c r="B1476" s="9">
        <v>41038</v>
      </c>
      <c r="C1476" s="18">
        <v>4.41</v>
      </c>
      <c r="D1476" s="12">
        <v>7.27</v>
      </c>
      <c r="F1476" s="12">
        <v>1.7</v>
      </c>
      <c r="H1476" s="23">
        <f t="shared" ref="H1476:H1539" si="92">10^-(D1476)</f>
        <v>5.3703179637025192E-8</v>
      </c>
      <c r="I1476" s="32">
        <v>5.0000000000000001E-3</v>
      </c>
      <c r="J1476" s="25">
        <v>0.01</v>
      </c>
      <c r="K1476" s="33"/>
      <c r="L1476" s="25">
        <v>118</v>
      </c>
      <c r="M1476" s="33"/>
      <c r="N1476" s="25">
        <v>0.18</v>
      </c>
      <c r="O1476" s="25">
        <v>0.81</v>
      </c>
      <c r="P1476" s="25">
        <v>11.3</v>
      </c>
      <c r="Q1476" s="25">
        <v>3.0000000000000001E-3</v>
      </c>
      <c r="R1476" s="25">
        <v>8.9600000000000009</v>
      </c>
      <c r="S1476" s="34"/>
      <c r="T1476" s="51">
        <v>0.11</v>
      </c>
      <c r="U1476" s="42">
        <v>38</v>
      </c>
      <c r="V1476" s="42">
        <v>98.71</v>
      </c>
      <c r="W1476" s="42">
        <v>3.2799999999999999E-3</v>
      </c>
      <c r="X1476" s="42">
        <v>19</v>
      </c>
      <c r="Y1476" s="44">
        <v>4.34</v>
      </c>
      <c r="Z1476" s="87">
        <f t="shared" ref="Z1476:Z1539" si="93">(H1476/H$3)+(I1476/I$3*3)+(J1476/J$3)+(L1476/L$3*2)+(N1476/N$3*2)+(O1476/O$3)+(P1476/P$3*2)+(Q1476/Q$3*2)+(R1476/R$3)</f>
        <v>7.2359995331430813</v>
      </c>
      <c r="AA1476" s="88">
        <f t="shared" ref="AA1476:AA1539" si="94">(T1476/T$3*3)+(U1476/U$3*2)+(V1476/V$3)+(W1476/W$3)+(X1476/X$3)+Y1476</f>
        <v>7.2626988398897216</v>
      </c>
      <c r="AB1476" s="90">
        <f t="shared" ref="AB1476:AB1539" si="95">(Z1476-AA1476)/(Z1476+AA1476)</f>
        <v>-1.8414968061064259E-3</v>
      </c>
      <c r="AC1476" s="19">
        <v>7.24</v>
      </c>
      <c r="AD1476" s="99">
        <v>7.26</v>
      </c>
      <c r="AE1476" s="95">
        <v>0.3</v>
      </c>
    </row>
    <row r="1477" spans="1:31" x14ac:dyDescent="0.2">
      <c r="A1477" s="2" t="s">
        <v>406</v>
      </c>
      <c r="B1477" s="9">
        <v>42256</v>
      </c>
      <c r="C1477" s="18">
        <v>1.08</v>
      </c>
      <c r="D1477" s="12">
        <v>8.31</v>
      </c>
      <c r="F1477" s="12">
        <v>1.4</v>
      </c>
      <c r="H1477" s="23">
        <f t="shared" si="92"/>
        <v>4.8977881936844509E-9</v>
      </c>
      <c r="I1477" s="28"/>
      <c r="J1477" s="25">
        <v>1.27</v>
      </c>
      <c r="K1477" s="33"/>
      <c r="L1477" s="25">
        <v>16.7</v>
      </c>
      <c r="M1477" s="33"/>
      <c r="N1477" s="25">
        <v>0.02</v>
      </c>
      <c r="O1477" s="25">
        <v>16.600000000000001</v>
      </c>
      <c r="P1477" s="25">
        <v>17.600000000000001</v>
      </c>
      <c r="Q1477" s="25">
        <v>3.0000000000000001E-3</v>
      </c>
      <c r="R1477" s="25">
        <v>24.8</v>
      </c>
      <c r="S1477" s="34"/>
      <c r="T1477" s="51">
        <v>0.18</v>
      </c>
      <c r="U1477" s="42">
        <v>0.98</v>
      </c>
      <c r="V1477" s="42">
        <v>0.22</v>
      </c>
      <c r="W1477" s="42">
        <v>3.2799999999999999E-3</v>
      </c>
      <c r="X1477" s="42">
        <v>11</v>
      </c>
      <c r="Y1477" s="44">
        <v>3.53</v>
      </c>
      <c r="Z1477" s="87">
        <f t="shared" si="93"/>
        <v>3.8559604210823064</v>
      </c>
      <c r="AA1477" s="88">
        <f t="shared" si="94"/>
        <v>3.8700036797324509</v>
      </c>
      <c r="AB1477" s="90">
        <f t="shared" si="95"/>
        <v>-1.8176707096870255E-3</v>
      </c>
      <c r="AC1477" s="19">
        <v>3.86</v>
      </c>
      <c r="AD1477" s="99">
        <v>3.87</v>
      </c>
      <c r="AE1477" s="95">
        <v>0.24</v>
      </c>
    </row>
    <row r="1478" spans="1:31" x14ac:dyDescent="0.2">
      <c r="A1478" s="2" t="s">
        <v>372</v>
      </c>
      <c r="B1478" s="9">
        <v>38673</v>
      </c>
      <c r="C1478" s="18">
        <v>3.02</v>
      </c>
      <c r="D1478" s="12">
        <v>5.4</v>
      </c>
      <c r="F1478" s="12">
        <v>6</v>
      </c>
      <c r="H1478" s="23">
        <f t="shared" si="92"/>
        <v>3.9810717055349657E-6</v>
      </c>
      <c r="I1478" s="32">
        <v>1E-3</v>
      </c>
      <c r="J1478" s="25">
        <v>0.06</v>
      </c>
      <c r="K1478" s="30">
        <v>1</v>
      </c>
      <c r="L1478" s="25">
        <v>32.6</v>
      </c>
      <c r="M1478" s="29">
        <v>1</v>
      </c>
      <c r="N1478" s="25">
        <v>0.01</v>
      </c>
      <c r="O1478" s="25">
        <v>6.8</v>
      </c>
      <c r="P1478" s="25">
        <v>5.0999999999999996</v>
      </c>
      <c r="Q1478" s="25">
        <v>0.05</v>
      </c>
      <c r="R1478" s="25">
        <v>7.8</v>
      </c>
      <c r="S1478" s="29">
        <v>7</v>
      </c>
      <c r="T1478" s="51">
        <v>0.03</v>
      </c>
      <c r="U1478" s="42">
        <v>29</v>
      </c>
      <c r="V1478" s="42">
        <v>59.76</v>
      </c>
      <c r="W1478" s="42">
        <v>0.03</v>
      </c>
      <c r="X1478" s="42">
        <v>25</v>
      </c>
      <c r="Y1478" s="44">
        <v>0.3</v>
      </c>
      <c r="Z1478" s="87">
        <f t="shared" si="93"/>
        <v>2.565144694374339</v>
      </c>
      <c r="AA1478" s="88">
        <f t="shared" si="94"/>
        <v>2.5744158765749523</v>
      </c>
      <c r="AB1478" s="90">
        <f t="shared" si="95"/>
        <v>-1.8038861635404134E-3</v>
      </c>
      <c r="AC1478" s="19">
        <v>2.56</v>
      </c>
      <c r="AD1478" s="99">
        <v>-2.57</v>
      </c>
      <c r="AE1478" s="95">
        <v>-0.3</v>
      </c>
    </row>
    <row r="1479" spans="1:31" x14ac:dyDescent="0.2">
      <c r="A1479" s="2" t="s">
        <v>225</v>
      </c>
      <c r="B1479" s="9">
        <v>37952</v>
      </c>
      <c r="C1479" s="18">
        <v>1.1399999999999999</v>
      </c>
      <c r="D1479" s="12">
        <v>7.09</v>
      </c>
      <c r="F1479" s="12">
        <v>1.4</v>
      </c>
      <c r="H1479" s="23">
        <f t="shared" si="92"/>
        <v>8.128305161640995E-8</v>
      </c>
      <c r="I1479" s="32">
        <v>5.0000000000000001E-3</v>
      </c>
      <c r="J1479" s="25">
        <v>0.02</v>
      </c>
      <c r="K1479" s="30">
        <v>1</v>
      </c>
      <c r="L1479" s="25">
        <v>128</v>
      </c>
      <c r="M1479" s="29">
        <v>0.2</v>
      </c>
      <c r="N1479" s="25">
        <v>0.36</v>
      </c>
      <c r="O1479" s="25">
        <v>2.37</v>
      </c>
      <c r="P1479" s="25">
        <v>9.4</v>
      </c>
      <c r="Q1479" s="25">
        <v>0.13</v>
      </c>
      <c r="R1479" s="25">
        <v>11.6</v>
      </c>
      <c r="S1479" s="29">
        <v>1.1000000000000001</v>
      </c>
      <c r="T1479" s="51">
        <v>0.02</v>
      </c>
      <c r="U1479" s="42">
        <v>58.2</v>
      </c>
      <c r="V1479" s="42">
        <v>6.72</v>
      </c>
      <c r="W1479" s="42">
        <v>0.03</v>
      </c>
      <c r="X1479" s="42">
        <v>27</v>
      </c>
      <c r="Y1479" s="44">
        <v>5.69</v>
      </c>
      <c r="Z1479" s="87">
        <f t="shared" si="93"/>
        <v>7.7450421348203395</v>
      </c>
      <c r="AA1479" s="88">
        <f t="shared" si="94"/>
        <v>7.7729236859506452</v>
      </c>
      <c r="AB1479" s="90">
        <f t="shared" si="95"/>
        <v>-1.796727190427618E-3</v>
      </c>
      <c r="AD1479" s="100"/>
      <c r="AE1479" s="96"/>
    </row>
    <row r="1480" spans="1:31" x14ac:dyDescent="0.2">
      <c r="A1480" s="2" t="s">
        <v>293</v>
      </c>
      <c r="B1480" s="9">
        <v>39602</v>
      </c>
      <c r="C1480" s="18">
        <v>4.8</v>
      </c>
      <c r="D1480" s="12">
        <v>5.3</v>
      </c>
      <c r="F1480" s="12">
        <v>7.4</v>
      </c>
      <c r="H1480" s="23">
        <f t="shared" si="92"/>
        <v>5.011872336272719E-6</v>
      </c>
      <c r="I1480" s="32">
        <v>1E-3</v>
      </c>
      <c r="J1480" s="25">
        <v>0.01</v>
      </c>
      <c r="K1480" s="30">
        <v>0.2</v>
      </c>
      <c r="L1480" s="25">
        <v>14.2</v>
      </c>
      <c r="M1480" s="30">
        <v>0.6</v>
      </c>
      <c r="N1480" s="25">
        <v>0.01</v>
      </c>
      <c r="O1480" s="25">
        <v>15.1</v>
      </c>
      <c r="P1480" s="25">
        <v>3.65</v>
      </c>
      <c r="Q1480" s="25">
        <v>0.04</v>
      </c>
      <c r="R1480" s="25">
        <v>27.1</v>
      </c>
      <c r="S1480" s="31">
        <v>0.8</v>
      </c>
      <c r="T1480" s="51">
        <v>0.01</v>
      </c>
      <c r="U1480" s="42">
        <v>18.100000000000001</v>
      </c>
      <c r="V1480" s="42">
        <v>29.96</v>
      </c>
      <c r="W1480" s="42">
        <v>3.2799999999999999E-3</v>
      </c>
      <c r="X1480" s="42">
        <v>53</v>
      </c>
      <c r="Y1480" s="44">
        <v>0.23</v>
      </c>
      <c r="Z1480" s="87">
        <f t="shared" si="93"/>
        <v>2.5763194166483991</v>
      </c>
      <c r="AA1480" s="88">
        <f t="shared" si="94"/>
        <v>2.5854850467824289</v>
      </c>
      <c r="AB1480" s="90">
        <f t="shared" si="95"/>
        <v>-1.7756639560766536E-3</v>
      </c>
      <c r="AD1480" s="100"/>
      <c r="AE1480" s="95">
        <v>0.31</v>
      </c>
    </row>
    <row r="1481" spans="1:31" x14ac:dyDescent="0.2">
      <c r="A1481" s="2" t="s">
        <v>371</v>
      </c>
      <c r="B1481" s="9">
        <v>36475</v>
      </c>
      <c r="C1481" s="18">
        <v>4.3499999999999996</v>
      </c>
      <c r="D1481" s="13">
        <v>4.66</v>
      </c>
      <c r="F1481" s="12">
        <v>1.9</v>
      </c>
      <c r="H1481" s="23">
        <f t="shared" si="92"/>
        <v>2.1877616239495489E-5</v>
      </c>
      <c r="I1481" s="32">
        <v>0.51</v>
      </c>
      <c r="J1481" s="25">
        <v>0.01</v>
      </c>
      <c r="K1481" s="33"/>
      <c r="L1481" s="25">
        <v>24</v>
      </c>
      <c r="M1481" s="36"/>
      <c r="N1481" s="25">
        <v>0.02</v>
      </c>
      <c r="O1481" s="25">
        <v>13</v>
      </c>
      <c r="P1481" s="25">
        <v>15</v>
      </c>
      <c r="Q1481" s="25">
        <v>0.03</v>
      </c>
      <c r="R1481" s="25">
        <v>9.6</v>
      </c>
      <c r="S1481" s="36"/>
      <c r="T1481" s="51">
        <v>0.01</v>
      </c>
      <c r="U1481" s="42">
        <v>34.5</v>
      </c>
      <c r="V1481" s="42">
        <v>88.54</v>
      </c>
      <c r="W1481" s="41">
        <v>3.284E-3</v>
      </c>
      <c r="X1481" s="42">
        <v>36</v>
      </c>
      <c r="Y1481" s="44">
        <v>0.09</v>
      </c>
      <c r="Z1481" s="87">
        <f t="shared" si="93"/>
        <v>3.2408129350415895</v>
      </c>
      <c r="AA1481" s="88">
        <f t="shared" si="94"/>
        <v>3.2521928995803124</v>
      </c>
      <c r="AB1481" s="90">
        <f t="shared" si="95"/>
        <v>-1.7526496708262379E-3</v>
      </c>
    </row>
    <row r="1482" spans="1:31" x14ac:dyDescent="0.2">
      <c r="A1482" s="2" t="s">
        <v>421</v>
      </c>
      <c r="B1482" s="9">
        <v>41792</v>
      </c>
      <c r="C1482" s="19">
        <v>4.1100000000000003</v>
      </c>
      <c r="D1482" s="12">
        <v>7.49</v>
      </c>
      <c r="E1482" s="16"/>
      <c r="F1482" s="12">
        <v>1.7</v>
      </c>
      <c r="H1482" s="23">
        <f t="shared" si="92"/>
        <v>3.2359365692962729E-8</v>
      </c>
      <c r="I1482" s="24">
        <v>2E-3</v>
      </c>
      <c r="J1482" s="25">
        <v>0.01</v>
      </c>
      <c r="K1482" s="33"/>
      <c r="L1482" s="25">
        <v>74.900000000000006</v>
      </c>
      <c r="M1482" s="33"/>
      <c r="N1482" s="25">
        <v>7.0000000000000001E-3</v>
      </c>
      <c r="O1482" s="25">
        <v>6.46</v>
      </c>
      <c r="P1482" s="25">
        <v>5.78</v>
      </c>
      <c r="Q1482" s="25">
        <v>3.0000000000000001E-3</v>
      </c>
      <c r="R1482" s="25">
        <v>7.94</v>
      </c>
      <c r="S1482" s="34"/>
      <c r="T1482" s="51">
        <v>0.1</v>
      </c>
      <c r="U1482" s="42">
        <v>22.6</v>
      </c>
      <c r="V1482" s="42">
        <v>85.87</v>
      </c>
      <c r="W1482" s="42">
        <v>8.8699999999999994E-3</v>
      </c>
      <c r="X1482" s="42">
        <v>21</v>
      </c>
      <c r="Y1482" s="44">
        <v>2.29</v>
      </c>
      <c r="Z1482" s="87">
        <f t="shared" si="93"/>
        <v>4.7247722243947079</v>
      </c>
      <c r="AA1482" s="88">
        <f t="shared" si="94"/>
        <v>4.7412256248100686</v>
      </c>
      <c r="AB1482" s="90">
        <f t="shared" si="95"/>
        <v>-1.7381580555443422E-3</v>
      </c>
      <c r="AC1482" s="19">
        <v>4.7300000000000004</v>
      </c>
      <c r="AD1482" s="99">
        <v>4.74</v>
      </c>
      <c r="AE1482" s="95">
        <v>0.28000000000000003</v>
      </c>
    </row>
    <row r="1483" spans="1:31" x14ac:dyDescent="0.2">
      <c r="A1483" s="2" t="s">
        <v>270</v>
      </c>
      <c r="B1483" s="9">
        <v>39589</v>
      </c>
      <c r="C1483" s="18">
        <v>27.18</v>
      </c>
      <c r="D1483" s="12">
        <v>7.33</v>
      </c>
      <c r="F1483" s="12">
        <v>1</v>
      </c>
      <c r="H1483" s="23">
        <f t="shared" si="92"/>
        <v>4.6773514128719769E-8</v>
      </c>
      <c r="I1483" s="24">
        <v>0.02</v>
      </c>
      <c r="J1483" s="25">
        <v>0.01</v>
      </c>
      <c r="K1483" s="30">
        <v>0.4</v>
      </c>
      <c r="L1483" s="25">
        <v>117</v>
      </c>
      <c r="M1483" s="30">
        <v>0.9</v>
      </c>
      <c r="N1483" s="25">
        <v>0.11</v>
      </c>
      <c r="O1483" s="25">
        <v>0.73</v>
      </c>
      <c r="P1483" s="25">
        <v>7.36</v>
      </c>
      <c r="Q1483" s="25">
        <v>6.0000000000000001E-3</v>
      </c>
      <c r="R1483" s="25">
        <v>10.8</v>
      </c>
      <c r="S1483" s="31">
        <v>0.8</v>
      </c>
      <c r="T1483" s="51">
        <v>7.0000000000000007E-2</v>
      </c>
      <c r="U1483" s="42">
        <v>63.3</v>
      </c>
      <c r="V1483" s="42">
        <v>56.66</v>
      </c>
      <c r="W1483" s="42">
        <v>8.5400000000000007E-3</v>
      </c>
      <c r="X1483" s="42">
        <v>34</v>
      </c>
      <c r="Y1483" s="44">
        <v>3.77</v>
      </c>
      <c r="Z1483" s="87">
        <f t="shared" si="93"/>
        <v>6.9392120445350933</v>
      </c>
      <c r="AA1483" s="88">
        <f t="shared" si="94"/>
        <v>6.9631542767880985</v>
      </c>
      <c r="AB1483" s="90">
        <f t="shared" si="95"/>
        <v>-1.7221695716852913E-3</v>
      </c>
      <c r="AD1483" s="100"/>
      <c r="AE1483" s="95">
        <v>0.41</v>
      </c>
    </row>
    <row r="1484" spans="1:31" x14ac:dyDescent="0.2">
      <c r="A1484" s="2" t="s">
        <v>309</v>
      </c>
      <c r="B1484" s="9">
        <v>38841</v>
      </c>
      <c r="C1484" s="20"/>
      <c r="D1484" s="12">
        <v>7.53</v>
      </c>
      <c r="E1484" s="16"/>
      <c r="F1484" s="12">
        <v>1.7</v>
      </c>
      <c r="H1484" s="23">
        <f t="shared" si="92"/>
        <v>2.9512092266663779E-8</v>
      </c>
      <c r="I1484" s="32">
        <v>2.3E-3</v>
      </c>
      <c r="J1484" s="25">
        <v>7.0000000000000007E-2</v>
      </c>
      <c r="K1484" s="29">
        <v>5</v>
      </c>
      <c r="L1484" s="25">
        <v>99.11</v>
      </c>
      <c r="M1484" s="29">
        <v>5</v>
      </c>
      <c r="N1484" s="25">
        <v>2.68</v>
      </c>
      <c r="O1484" s="25">
        <v>2.36</v>
      </c>
      <c r="P1484" s="25">
        <v>7.47</v>
      </c>
      <c r="Q1484" s="25">
        <v>0.5</v>
      </c>
      <c r="R1484" s="25">
        <v>12.5</v>
      </c>
      <c r="S1484" s="29">
        <v>10</v>
      </c>
      <c r="T1484" s="51">
        <v>0.09</v>
      </c>
      <c r="U1484" s="42">
        <v>110</v>
      </c>
      <c r="V1484" s="42">
        <v>20.23</v>
      </c>
      <c r="W1484" s="42">
        <v>0.06</v>
      </c>
      <c r="X1484" s="42">
        <v>26</v>
      </c>
      <c r="Y1484" s="44">
        <v>2.95</v>
      </c>
      <c r="Z1484" s="87">
        <f t="shared" si="93"/>
        <v>6.2825610957144722</v>
      </c>
      <c r="AA1484" s="88">
        <f t="shared" si="94"/>
        <v>6.3038619132196834</v>
      </c>
      <c r="AB1484" s="90">
        <f t="shared" si="95"/>
        <v>-1.6923646607214242E-3</v>
      </c>
      <c r="AC1484" s="19">
        <v>6.28</v>
      </c>
      <c r="AD1484" s="99">
        <v>6.28</v>
      </c>
      <c r="AE1484" s="95">
        <v>0</v>
      </c>
    </row>
    <row r="1485" spans="1:31" x14ac:dyDescent="0.2">
      <c r="A1485" s="2" t="s">
        <v>156</v>
      </c>
      <c r="B1485" s="9">
        <v>40161</v>
      </c>
      <c r="C1485" s="18">
        <v>2.5499999999999998</v>
      </c>
      <c r="D1485" s="12">
        <v>7.04</v>
      </c>
      <c r="F1485" s="12">
        <v>5.2</v>
      </c>
      <c r="H1485" s="23">
        <f t="shared" si="92"/>
        <v>9.120108393559095E-8</v>
      </c>
      <c r="I1485" s="32">
        <v>5.0000000000000001E-3</v>
      </c>
      <c r="J1485" s="25">
        <v>0.4</v>
      </c>
      <c r="K1485" s="36"/>
      <c r="L1485" s="25">
        <v>110</v>
      </c>
      <c r="M1485" s="36"/>
      <c r="N1485" s="25">
        <v>6.62</v>
      </c>
      <c r="O1485" s="25">
        <v>1.2</v>
      </c>
      <c r="P1485" s="25">
        <v>4.49</v>
      </c>
      <c r="Q1485" s="25">
        <v>0.43</v>
      </c>
      <c r="R1485" s="25">
        <v>25.7</v>
      </c>
      <c r="S1485" s="36"/>
      <c r="T1485" s="51">
        <v>0.01</v>
      </c>
      <c r="U1485" s="42">
        <v>69</v>
      </c>
      <c r="V1485" s="42">
        <v>0.22</v>
      </c>
      <c r="W1485" s="42">
        <v>0.02</v>
      </c>
      <c r="X1485" s="42">
        <v>69</v>
      </c>
      <c r="Y1485" s="44">
        <v>3.92</v>
      </c>
      <c r="Z1485" s="87">
        <f t="shared" si="93"/>
        <v>7.2824804257555673</v>
      </c>
      <c r="AA1485" s="88">
        <f t="shared" si="94"/>
        <v>7.307155030638576</v>
      </c>
      <c r="AB1485" s="90">
        <f t="shared" si="95"/>
        <v>-1.6912420434874273E-3</v>
      </c>
      <c r="AD1485" s="100"/>
      <c r="AE1485" s="95">
        <v>1.33</v>
      </c>
    </row>
    <row r="1486" spans="1:31" x14ac:dyDescent="0.2">
      <c r="A1486" s="2" t="s">
        <v>83</v>
      </c>
      <c r="B1486" s="9">
        <v>41927</v>
      </c>
      <c r="C1486" s="18">
        <v>12.34</v>
      </c>
      <c r="D1486" s="12">
        <v>7.57</v>
      </c>
      <c r="F1486" s="12">
        <v>1.1000000000000001</v>
      </c>
      <c r="H1486" s="23">
        <f t="shared" si="92"/>
        <v>2.6915348039269097E-8</v>
      </c>
      <c r="I1486" s="32">
        <v>3.0000000000000001E-3</v>
      </c>
      <c r="J1486" s="25">
        <v>0.02</v>
      </c>
      <c r="K1486" s="36"/>
      <c r="L1486" s="25">
        <v>91.6</v>
      </c>
      <c r="M1486" s="36"/>
      <c r="N1486" s="25">
        <v>0.98</v>
      </c>
      <c r="O1486" s="25">
        <v>1.27</v>
      </c>
      <c r="P1486" s="25">
        <v>4.07</v>
      </c>
      <c r="Q1486" s="25">
        <v>0.27</v>
      </c>
      <c r="R1486" s="25">
        <v>17.2</v>
      </c>
      <c r="S1486" s="36"/>
      <c r="T1486" s="51">
        <v>0.01</v>
      </c>
      <c r="U1486" s="42">
        <v>57.2</v>
      </c>
      <c r="V1486" s="42">
        <v>0.22</v>
      </c>
      <c r="W1486" s="42">
        <v>3.2799999999999999E-3</v>
      </c>
      <c r="X1486" s="42">
        <v>35</v>
      </c>
      <c r="Y1486" s="44">
        <v>3.57</v>
      </c>
      <c r="Z1486" s="87">
        <f t="shared" si="93"/>
        <v>5.7326997254737799</v>
      </c>
      <c r="AA1486" s="88">
        <f t="shared" si="94"/>
        <v>5.7520400217369225</v>
      </c>
      <c r="AB1486" s="90">
        <f t="shared" si="95"/>
        <v>-1.683999523614784E-3</v>
      </c>
      <c r="AC1486" s="19">
        <v>5.75</v>
      </c>
      <c r="AD1486" s="13">
        <v>5.75</v>
      </c>
      <c r="AE1486" s="94">
        <v>0.06</v>
      </c>
    </row>
    <row r="1487" spans="1:31" x14ac:dyDescent="0.2">
      <c r="A1487" s="2" t="s">
        <v>108</v>
      </c>
      <c r="B1487" s="9">
        <v>37902</v>
      </c>
      <c r="C1487" s="18">
        <v>13.53</v>
      </c>
      <c r="D1487" s="12">
        <v>7.5</v>
      </c>
      <c r="F1487" s="12">
        <v>1.6</v>
      </c>
      <c r="H1487" s="23">
        <f t="shared" si="92"/>
        <v>3.1622776601683699E-8</v>
      </c>
      <c r="I1487" s="24">
        <v>2E-3</v>
      </c>
      <c r="J1487" s="25">
        <v>0.47</v>
      </c>
      <c r="K1487" s="36"/>
      <c r="L1487" s="25">
        <v>53.4</v>
      </c>
      <c r="M1487" s="36"/>
      <c r="N1487" s="25">
        <v>0.8</v>
      </c>
      <c r="O1487" s="25">
        <v>2.66</v>
      </c>
      <c r="P1487" s="25">
        <v>5.95</v>
      </c>
      <c r="Q1487" s="25">
        <v>0.15</v>
      </c>
      <c r="R1487" s="25">
        <v>22.5</v>
      </c>
      <c r="S1487" s="36"/>
      <c r="T1487" s="51">
        <v>0.15</v>
      </c>
      <c r="U1487" s="42">
        <v>4.8499999999999996</v>
      </c>
      <c r="V1487" s="42">
        <v>0.22</v>
      </c>
      <c r="W1487" s="42">
        <v>3.2845000000000001E-3</v>
      </c>
      <c r="X1487" s="42">
        <v>19</v>
      </c>
      <c r="Y1487" s="44">
        <v>3.63</v>
      </c>
      <c r="Z1487" s="87">
        <f t="shared" si="93"/>
        <v>4.2613404208955101</v>
      </c>
      <c r="AA1487" s="88">
        <f t="shared" si="94"/>
        <v>4.2752923213341791</v>
      </c>
      <c r="AB1487" s="90">
        <f t="shared" si="95"/>
        <v>-1.6343564096005494E-3</v>
      </c>
    </row>
    <row r="1488" spans="1:31" x14ac:dyDescent="0.2">
      <c r="A1488" s="2" t="s">
        <v>271</v>
      </c>
      <c r="B1488" s="9">
        <v>38693</v>
      </c>
      <c r="C1488" s="18">
        <v>5.0599999999999996</v>
      </c>
      <c r="D1488" s="12">
        <v>7.02</v>
      </c>
      <c r="F1488" s="12">
        <v>1.1000000000000001</v>
      </c>
      <c r="H1488" s="23">
        <f t="shared" si="92"/>
        <v>9.5499258602143556E-8</v>
      </c>
      <c r="I1488" s="32">
        <v>4.0000000000000001E-3</v>
      </c>
      <c r="J1488" s="25">
        <v>0.01</v>
      </c>
      <c r="K1488" s="29">
        <v>0.3</v>
      </c>
      <c r="L1488" s="25">
        <v>132</v>
      </c>
      <c r="M1488" s="29">
        <v>0.2</v>
      </c>
      <c r="N1488" s="25">
        <v>1E-3</v>
      </c>
      <c r="O1488" s="25">
        <v>1.83</v>
      </c>
      <c r="P1488" s="25">
        <v>7.21</v>
      </c>
      <c r="Q1488" s="25">
        <v>2E-3</v>
      </c>
      <c r="R1488" s="25">
        <v>29.6</v>
      </c>
      <c r="S1488" s="29">
        <v>1.2</v>
      </c>
      <c r="T1488" s="51">
        <v>0.18</v>
      </c>
      <c r="U1488" s="42">
        <v>48.7</v>
      </c>
      <c r="V1488" s="42">
        <v>13.46</v>
      </c>
      <c r="W1488" s="42">
        <v>0.01</v>
      </c>
      <c r="X1488" s="42">
        <v>69</v>
      </c>
      <c r="Y1488" s="44">
        <v>5.36</v>
      </c>
      <c r="Z1488" s="87">
        <f t="shared" si="93"/>
        <v>8.5154263040123954</v>
      </c>
      <c r="AA1488" s="88">
        <f t="shared" si="94"/>
        <v>8.5432476286852648</v>
      </c>
      <c r="AB1488" s="90">
        <f t="shared" si="95"/>
        <v>-1.6309195417319104E-3</v>
      </c>
      <c r="AD1488" s="100"/>
      <c r="AE1488" s="96"/>
    </row>
    <row r="1489" spans="1:31" x14ac:dyDescent="0.2">
      <c r="A1489" s="2" t="s">
        <v>102</v>
      </c>
      <c r="B1489" s="9">
        <v>33548</v>
      </c>
      <c r="C1489" s="18">
        <v>3.9</v>
      </c>
      <c r="D1489" s="12">
        <v>6.88</v>
      </c>
      <c r="F1489" s="12">
        <v>7.4</v>
      </c>
      <c r="H1489" s="23">
        <f t="shared" si="92"/>
        <v>1.3182567385564048E-7</v>
      </c>
      <c r="I1489" s="28"/>
      <c r="J1489" s="25">
        <v>0.6</v>
      </c>
      <c r="K1489" s="36"/>
      <c r="L1489" s="25">
        <v>90</v>
      </c>
      <c r="M1489" s="36"/>
      <c r="N1489" s="25">
        <v>2.5</v>
      </c>
      <c r="O1489" s="25">
        <v>3.1</v>
      </c>
      <c r="P1489" s="25">
        <v>6.8</v>
      </c>
      <c r="Q1489" s="25">
        <v>0.24</v>
      </c>
      <c r="R1489" s="25">
        <v>19</v>
      </c>
      <c r="S1489" s="36"/>
      <c r="T1489" s="51">
        <v>0.06</v>
      </c>
      <c r="U1489" s="42">
        <v>9.48</v>
      </c>
      <c r="V1489" s="42">
        <v>2.21</v>
      </c>
      <c r="W1489" s="42">
        <v>0.01</v>
      </c>
      <c r="X1489" s="42">
        <v>21</v>
      </c>
      <c r="Y1489" s="44">
        <v>5.28</v>
      </c>
      <c r="Z1489" s="87">
        <f t="shared" si="93"/>
        <v>6.0877844756888466</v>
      </c>
      <c r="AA1489" s="88">
        <f t="shared" si="94"/>
        <v>6.1074976214062193</v>
      </c>
      <c r="AB1489" s="90">
        <f t="shared" si="95"/>
        <v>-1.61645672157665E-3</v>
      </c>
    </row>
    <row r="1490" spans="1:31" x14ac:dyDescent="0.2">
      <c r="A1490" s="2" t="s">
        <v>371</v>
      </c>
      <c r="B1490" s="9">
        <v>35409</v>
      </c>
      <c r="C1490" s="18">
        <v>4.55</v>
      </c>
      <c r="D1490" s="12">
        <v>4.93</v>
      </c>
      <c r="F1490" s="12">
        <v>1.7</v>
      </c>
      <c r="H1490" s="23">
        <f t="shared" si="92"/>
        <v>1.1748975549395286E-5</v>
      </c>
      <c r="I1490" s="32">
        <v>1.58</v>
      </c>
      <c r="J1490" s="25">
        <v>0.01</v>
      </c>
      <c r="K1490" s="36"/>
      <c r="L1490" s="25">
        <v>22</v>
      </c>
      <c r="M1490" s="36"/>
      <c r="N1490" s="25">
        <v>0.05</v>
      </c>
      <c r="O1490" s="25">
        <v>14</v>
      </c>
      <c r="P1490" s="25">
        <v>11</v>
      </c>
      <c r="Q1490" s="25">
        <v>0.04</v>
      </c>
      <c r="R1490" s="25">
        <v>11</v>
      </c>
      <c r="S1490" s="36"/>
      <c r="T1490" s="51">
        <v>0.01</v>
      </c>
      <c r="U1490" s="42">
        <v>41.1</v>
      </c>
      <c r="V1490" s="42">
        <v>80.48</v>
      </c>
      <c r="W1490" s="42">
        <v>3.284E-3</v>
      </c>
      <c r="X1490" s="42">
        <v>31</v>
      </c>
      <c r="Y1490" s="46"/>
      <c r="Z1490" s="87">
        <f t="shared" si="93"/>
        <v>3.0188065741862298</v>
      </c>
      <c r="AA1490" s="88">
        <f t="shared" si="94"/>
        <v>3.0285489886626298</v>
      </c>
      <c r="AB1490" s="90">
        <f t="shared" si="95"/>
        <v>-1.6110206147379957E-3</v>
      </c>
    </row>
    <row r="1491" spans="1:31" x14ac:dyDescent="0.2">
      <c r="A1491" s="2" t="s">
        <v>113</v>
      </c>
      <c r="B1491" s="9">
        <v>33905</v>
      </c>
      <c r="C1491" s="18">
        <v>14.84</v>
      </c>
      <c r="D1491" s="12">
        <v>7.47</v>
      </c>
      <c r="F1491" s="12">
        <v>3.9</v>
      </c>
      <c r="H1491" s="23">
        <f t="shared" si="92"/>
        <v>3.3884415613920266E-8</v>
      </c>
      <c r="I1491" s="32">
        <v>0.01</v>
      </c>
      <c r="J1491" s="25">
        <v>0.12</v>
      </c>
      <c r="K1491" s="29">
        <v>1</v>
      </c>
      <c r="L1491" s="25">
        <v>24</v>
      </c>
      <c r="M1491" s="29">
        <v>1</v>
      </c>
      <c r="N1491" s="25">
        <v>0.36</v>
      </c>
      <c r="O1491" s="25">
        <v>2.5</v>
      </c>
      <c r="P1491" s="25">
        <v>4.3</v>
      </c>
      <c r="Q1491" s="25">
        <v>0.05</v>
      </c>
      <c r="R1491" s="25">
        <v>30</v>
      </c>
      <c r="S1491" s="29">
        <v>5</v>
      </c>
      <c r="T1491" s="51">
        <v>0.26</v>
      </c>
      <c r="U1491" s="42">
        <v>10.6</v>
      </c>
      <c r="V1491" s="42">
        <v>2.21</v>
      </c>
      <c r="W1491" s="42">
        <v>0.01</v>
      </c>
      <c r="X1491" s="42">
        <v>7</v>
      </c>
      <c r="Y1491" s="44">
        <v>2.4900000000000002</v>
      </c>
      <c r="Z1491" s="87">
        <f t="shared" si="93"/>
        <v>2.9427129499340161</v>
      </c>
      <c r="AA1491" s="88">
        <f t="shared" si="94"/>
        <v>2.9522093118590855</v>
      </c>
      <c r="AB1491" s="90">
        <f t="shared" si="95"/>
        <v>-1.6109392971334689E-3</v>
      </c>
    </row>
    <row r="1492" spans="1:31" x14ac:dyDescent="0.2">
      <c r="A1492" s="2" t="s">
        <v>338</v>
      </c>
      <c r="B1492" s="9">
        <v>35541</v>
      </c>
      <c r="C1492" s="18">
        <v>2.5299999999999998</v>
      </c>
      <c r="D1492" s="12">
        <v>5.81</v>
      </c>
      <c r="E1492" s="16"/>
      <c r="F1492" s="12">
        <v>16</v>
      </c>
      <c r="H1492" s="23">
        <f t="shared" si="92"/>
        <v>1.5488166189124819E-6</v>
      </c>
      <c r="I1492" s="28"/>
      <c r="J1492" s="25">
        <v>0.1</v>
      </c>
      <c r="K1492" s="36"/>
      <c r="L1492" s="25">
        <v>42</v>
      </c>
      <c r="M1492" s="36"/>
      <c r="N1492" s="25">
        <v>1.2</v>
      </c>
      <c r="O1492" s="25">
        <v>14</v>
      </c>
      <c r="P1492" s="25">
        <v>5.5</v>
      </c>
      <c r="Q1492" s="25">
        <v>0.06</v>
      </c>
      <c r="R1492" s="25">
        <v>23</v>
      </c>
      <c r="S1492" s="36"/>
      <c r="T1492" s="51">
        <v>0.04</v>
      </c>
      <c r="U1492" s="42">
        <v>65.900000000000006</v>
      </c>
      <c r="V1492" s="42">
        <v>7.64</v>
      </c>
      <c r="W1492" s="42">
        <v>0.03</v>
      </c>
      <c r="X1492" s="42">
        <v>43</v>
      </c>
      <c r="Y1492" s="44">
        <v>1.26</v>
      </c>
      <c r="Z1492" s="87">
        <f t="shared" si="93"/>
        <v>3.9575018611369139</v>
      </c>
      <c r="AA1492" s="88">
        <f t="shared" si="94"/>
        <v>3.9700338708675735</v>
      </c>
      <c r="AB1492" s="90">
        <f t="shared" si="95"/>
        <v>-1.5808203399281134E-3</v>
      </c>
    </row>
    <row r="1493" spans="1:31" x14ac:dyDescent="0.2">
      <c r="A1493" s="2" t="s">
        <v>229</v>
      </c>
      <c r="B1493" s="9">
        <v>42130</v>
      </c>
      <c r="C1493" s="18">
        <v>2.4900000000000002</v>
      </c>
      <c r="D1493" s="12">
        <v>6.98</v>
      </c>
      <c r="F1493" s="12">
        <v>3.5</v>
      </c>
      <c r="H1493" s="23">
        <f t="shared" si="92"/>
        <v>1.0471285480508987E-7</v>
      </c>
      <c r="I1493" s="24">
        <v>0.55000000000000004</v>
      </c>
      <c r="J1493" s="25">
        <v>0.01</v>
      </c>
      <c r="K1493" s="36"/>
      <c r="L1493" s="27">
        <v>152</v>
      </c>
      <c r="M1493" s="36"/>
      <c r="N1493" s="27">
        <v>2E-3</v>
      </c>
      <c r="O1493" s="25">
        <v>1.1200000000000001</v>
      </c>
      <c r="P1493" s="27">
        <v>9.36</v>
      </c>
      <c r="Q1493" s="25">
        <v>3.0000000000000001E-3</v>
      </c>
      <c r="R1493" s="25">
        <v>14.5</v>
      </c>
      <c r="S1493" s="36"/>
      <c r="T1493" s="51">
        <v>7.0000000000000007E-2</v>
      </c>
      <c r="U1493" s="42">
        <v>43.8</v>
      </c>
      <c r="V1493" s="42">
        <v>32.090000000000003</v>
      </c>
      <c r="W1493" s="42">
        <v>0.01</v>
      </c>
      <c r="X1493" s="42">
        <v>43</v>
      </c>
      <c r="Y1493" s="44">
        <v>6.46</v>
      </c>
      <c r="Z1493" s="87">
        <f t="shared" si="93"/>
        <v>9.0761302233354098</v>
      </c>
      <c r="AA1493" s="88">
        <f t="shared" si="94"/>
        <v>9.1048204038547116</v>
      </c>
      <c r="AB1493" s="90">
        <f t="shared" si="95"/>
        <v>-1.5780352253085637E-3</v>
      </c>
      <c r="AC1493" s="19">
        <v>9.02</v>
      </c>
      <c r="AD1493" s="13">
        <v>9.11</v>
      </c>
      <c r="AE1493" s="94">
        <v>0.99</v>
      </c>
    </row>
    <row r="1494" spans="1:31" x14ac:dyDescent="0.2">
      <c r="A1494" s="2" t="s">
        <v>350</v>
      </c>
      <c r="B1494" s="9">
        <v>38272</v>
      </c>
      <c r="C1494" s="18">
        <v>2.4300000000000002</v>
      </c>
      <c r="D1494" s="12">
        <v>5.38</v>
      </c>
      <c r="F1494" s="12">
        <v>1.7</v>
      </c>
      <c r="H1494" s="23">
        <f t="shared" si="92"/>
        <v>4.168693834703354E-6</v>
      </c>
      <c r="I1494" s="32">
        <v>0.03</v>
      </c>
      <c r="J1494" s="25">
        <v>0.01</v>
      </c>
      <c r="K1494" s="29">
        <v>0.2</v>
      </c>
      <c r="L1494" s="25">
        <v>48.2</v>
      </c>
      <c r="M1494" s="29">
        <v>0.7</v>
      </c>
      <c r="N1494" s="25">
        <v>0.01</v>
      </c>
      <c r="O1494" s="25">
        <v>9.58</v>
      </c>
      <c r="P1494" s="25">
        <v>11.4</v>
      </c>
      <c r="Q1494" s="25">
        <v>0.4</v>
      </c>
      <c r="R1494" s="25">
        <v>15.7</v>
      </c>
      <c r="S1494" s="29">
        <v>35.6</v>
      </c>
      <c r="T1494" s="51">
        <v>0.02</v>
      </c>
      <c r="U1494" s="42">
        <v>29</v>
      </c>
      <c r="V1494" s="42">
        <v>122.62</v>
      </c>
      <c r="W1494" s="42">
        <v>3.2845000000000001E-3</v>
      </c>
      <c r="X1494" s="42">
        <v>44</v>
      </c>
      <c r="Y1494" s="44">
        <v>0.48</v>
      </c>
      <c r="Z1494" s="87">
        <f t="shared" si="93"/>
        <v>4.2898086336367474</v>
      </c>
      <c r="AA1494" s="88">
        <f t="shared" si="94"/>
        <v>4.3033563328559268</v>
      </c>
      <c r="AB1494" s="90">
        <f t="shared" si="95"/>
        <v>-1.576566872858366E-3</v>
      </c>
      <c r="AD1494" s="100"/>
      <c r="AE1494" s="96"/>
    </row>
    <row r="1495" spans="1:31" x14ac:dyDescent="0.2">
      <c r="A1495" s="2" t="s">
        <v>95</v>
      </c>
      <c r="B1495" s="9">
        <v>39582</v>
      </c>
      <c r="C1495" s="18">
        <v>1.2</v>
      </c>
      <c r="D1495" s="12">
        <v>7.32</v>
      </c>
      <c r="F1495" s="12">
        <v>3.2</v>
      </c>
      <c r="H1495" s="23">
        <f t="shared" si="92"/>
        <v>4.7863009232263782E-8</v>
      </c>
      <c r="I1495" s="24">
        <v>0.77</v>
      </c>
      <c r="J1495" s="25">
        <v>1.02</v>
      </c>
      <c r="K1495" s="33"/>
      <c r="L1495" s="25">
        <v>68.7</v>
      </c>
      <c r="M1495" s="33"/>
      <c r="N1495" s="25">
        <v>1.38</v>
      </c>
      <c r="O1495" s="25">
        <v>9.2200000000000006</v>
      </c>
      <c r="P1495" s="27">
        <v>22</v>
      </c>
      <c r="Q1495" s="25">
        <v>0.08</v>
      </c>
      <c r="R1495" s="25">
        <v>193</v>
      </c>
      <c r="S1495" s="34"/>
      <c r="T1495" s="51">
        <v>7.0000000000000007E-2</v>
      </c>
      <c r="U1495" s="42">
        <v>20.6</v>
      </c>
      <c r="V1495" s="42">
        <v>0.22</v>
      </c>
      <c r="W1495" s="42">
        <v>3.2799999999999999E-3</v>
      </c>
      <c r="X1495" s="42">
        <v>216</v>
      </c>
      <c r="Y1495" s="44">
        <v>7.58</v>
      </c>
      <c r="Z1495" s="87">
        <f t="shared" si="93"/>
        <v>14.063474461905543</v>
      </c>
      <c r="AA1495" s="88">
        <f t="shared" si="94"/>
        <v>14.10777373424137</v>
      </c>
      <c r="AB1495" s="90">
        <f t="shared" si="95"/>
        <v>-1.5724994514757173E-3</v>
      </c>
      <c r="AE1495" s="94">
        <v>1.25</v>
      </c>
    </row>
    <row r="1496" spans="1:31" x14ac:dyDescent="0.2">
      <c r="A1496" s="2" t="s">
        <v>109</v>
      </c>
      <c r="B1496" s="9">
        <v>30965</v>
      </c>
      <c r="C1496" s="18">
        <v>6.96</v>
      </c>
      <c r="D1496" s="12">
        <v>7.4</v>
      </c>
      <c r="F1496" s="15"/>
      <c r="H1496" s="23">
        <f t="shared" si="92"/>
        <v>3.981071705534957E-8</v>
      </c>
      <c r="J1496" s="25">
        <v>0.13</v>
      </c>
      <c r="K1496" s="33"/>
      <c r="L1496" s="25">
        <v>32.5</v>
      </c>
      <c r="M1496" s="33"/>
      <c r="N1496" s="25">
        <v>2.17</v>
      </c>
      <c r="O1496" s="25">
        <v>3.1</v>
      </c>
      <c r="P1496" s="25">
        <v>5.7</v>
      </c>
      <c r="Q1496" s="25">
        <v>0.3</v>
      </c>
      <c r="R1496" s="25">
        <v>18.3</v>
      </c>
      <c r="S1496" s="34"/>
      <c r="T1496" s="52"/>
      <c r="U1496" s="42">
        <v>6</v>
      </c>
      <c r="V1496" s="42">
        <v>0.09</v>
      </c>
      <c r="W1496" s="42">
        <v>5.0000009190000003E-3</v>
      </c>
      <c r="X1496" s="42">
        <v>14</v>
      </c>
      <c r="Y1496" s="44">
        <v>2.5499999999999998</v>
      </c>
      <c r="Z1496" s="87">
        <f t="shared" si="93"/>
        <v>3.0618328700782889</v>
      </c>
      <c r="AA1496" s="88">
        <f t="shared" si="94"/>
        <v>3.0713916551061677</v>
      </c>
      <c r="AB1496" s="90">
        <f t="shared" si="95"/>
        <v>-1.5585252078459332E-3</v>
      </c>
    </row>
    <row r="1497" spans="1:31" x14ac:dyDescent="0.2">
      <c r="A1497" s="2" t="s">
        <v>138</v>
      </c>
      <c r="B1497" s="9">
        <v>39007</v>
      </c>
      <c r="C1497" s="18">
        <v>30.02</v>
      </c>
      <c r="D1497" s="12">
        <v>7.09</v>
      </c>
      <c r="F1497" s="12">
        <v>2.4</v>
      </c>
      <c r="H1497" s="23">
        <f t="shared" si="92"/>
        <v>8.128305161640995E-8</v>
      </c>
      <c r="I1497" s="24">
        <v>0.01</v>
      </c>
      <c r="J1497" s="25">
        <v>0.31</v>
      </c>
      <c r="K1497" s="33"/>
      <c r="L1497" s="25">
        <v>91.7</v>
      </c>
      <c r="M1497" s="33"/>
      <c r="N1497" s="25">
        <v>2.91</v>
      </c>
      <c r="O1497" s="25">
        <v>2.21</v>
      </c>
      <c r="P1497" s="25">
        <v>10.4</v>
      </c>
      <c r="Q1497" s="25">
        <v>0.23</v>
      </c>
      <c r="R1497" s="25">
        <v>9.08</v>
      </c>
      <c r="S1497" s="34"/>
      <c r="T1497" s="51">
        <v>0.01</v>
      </c>
      <c r="U1497" s="42">
        <v>21.1</v>
      </c>
      <c r="V1497" s="42">
        <v>0.22</v>
      </c>
      <c r="W1497" s="42">
        <v>4.2698500000000004E-3</v>
      </c>
      <c r="X1497" s="42">
        <v>12</v>
      </c>
      <c r="Y1497" s="44">
        <v>5.25</v>
      </c>
      <c r="Z1497" s="87">
        <f t="shared" si="93"/>
        <v>6.0138540515152688</v>
      </c>
      <c r="AA1497" s="88">
        <f t="shared" si="94"/>
        <v>6.0317250730499481</v>
      </c>
      <c r="AB1497" s="90">
        <f t="shared" si="95"/>
        <v>-1.4836166322824596E-3</v>
      </c>
      <c r="AC1497" s="19">
        <v>5.9</v>
      </c>
      <c r="AD1497" s="13">
        <v>6.02</v>
      </c>
      <c r="AE1497" s="94">
        <v>-2.12</v>
      </c>
    </row>
    <row r="1498" spans="1:31" x14ac:dyDescent="0.2">
      <c r="A1498" s="2" t="s">
        <v>95</v>
      </c>
      <c r="B1498" s="9">
        <v>36787</v>
      </c>
      <c r="C1498" s="18">
        <v>2.15</v>
      </c>
      <c r="D1498" s="13">
        <v>7.24</v>
      </c>
      <c r="F1498" s="12">
        <v>3.1</v>
      </c>
      <c r="H1498" s="23">
        <f t="shared" si="92"/>
        <v>5.7543993733715586E-8</v>
      </c>
      <c r="J1498" s="25">
        <v>1.06</v>
      </c>
      <c r="K1498" s="33"/>
      <c r="L1498" s="25">
        <v>63.3</v>
      </c>
      <c r="M1498" s="33"/>
      <c r="N1498" s="35"/>
      <c r="O1498" s="25">
        <v>8.75</v>
      </c>
      <c r="P1498" s="25">
        <v>22.2</v>
      </c>
      <c r="Q1498" s="35"/>
      <c r="R1498" s="25">
        <v>195</v>
      </c>
      <c r="S1498" s="34"/>
      <c r="T1498" s="51">
        <v>0.02</v>
      </c>
      <c r="U1498" s="42">
        <v>18.7</v>
      </c>
      <c r="V1498" s="42">
        <v>0.22</v>
      </c>
      <c r="W1498" s="42">
        <v>3.2845000000000001E-3</v>
      </c>
      <c r="X1498" s="42">
        <v>214</v>
      </c>
      <c r="Y1498" s="44">
        <v>7.36</v>
      </c>
      <c r="Z1498" s="87">
        <f t="shared" si="93"/>
        <v>13.74971430597248</v>
      </c>
      <c r="AA1498" s="88">
        <f t="shared" si="94"/>
        <v>13.790222404988247</v>
      </c>
      <c r="AB1498" s="90">
        <f t="shared" si="95"/>
        <v>-1.4708856974113942E-3</v>
      </c>
    </row>
    <row r="1499" spans="1:31" x14ac:dyDescent="0.2">
      <c r="A1499" s="2" t="s">
        <v>164</v>
      </c>
      <c r="B1499" s="9">
        <v>40059</v>
      </c>
      <c r="C1499" s="18">
        <v>1.89</v>
      </c>
      <c r="D1499" s="12">
        <v>7.58</v>
      </c>
      <c r="F1499" s="12">
        <v>1.4</v>
      </c>
      <c r="H1499" s="23">
        <f t="shared" si="92"/>
        <v>2.6302679918953758E-8</v>
      </c>
      <c r="I1499" s="32">
        <v>0.5</v>
      </c>
      <c r="J1499" s="25">
        <v>0.26</v>
      </c>
      <c r="K1499" s="29">
        <v>0.2</v>
      </c>
      <c r="L1499" s="25">
        <v>63</v>
      </c>
      <c r="M1499" s="29">
        <v>0.2</v>
      </c>
      <c r="N1499" s="25">
        <v>1.03</v>
      </c>
      <c r="O1499" s="25">
        <v>1.4</v>
      </c>
      <c r="P1499" s="25">
        <v>5.0599999999999996</v>
      </c>
      <c r="Q1499" s="25">
        <v>0.14000000000000001</v>
      </c>
      <c r="R1499" s="25">
        <v>13.3</v>
      </c>
      <c r="S1499" s="29">
        <v>0.5</v>
      </c>
      <c r="T1499" s="52"/>
      <c r="U1499" s="42">
        <v>25.2</v>
      </c>
      <c r="V1499" s="42">
        <v>0.22</v>
      </c>
      <c r="W1499" s="42">
        <v>3.2799999999999999E-3</v>
      </c>
      <c r="X1499" s="42">
        <v>22</v>
      </c>
      <c r="Y1499" s="44">
        <v>3.15</v>
      </c>
      <c r="Z1499" s="87">
        <f t="shared" si="93"/>
        <v>4.286342380936051</v>
      </c>
      <c r="AA1499" s="88">
        <f t="shared" si="94"/>
        <v>4.2988295415142552</v>
      </c>
      <c r="AB1499" s="90">
        <f t="shared" si="95"/>
        <v>-1.4545032634174929E-3</v>
      </c>
      <c r="AE1499" s="94">
        <v>1.06</v>
      </c>
    </row>
    <row r="1500" spans="1:31" x14ac:dyDescent="0.2">
      <c r="A1500" s="2" t="s">
        <v>272</v>
      </c>
      <c r="B1500" s="9">
        <v>41099</v>
      </c>
      <c r="C1500" s="18">
        <v>15.08</v>
      </c>
      <c r="D1500" s="13">
        <v>7.21</v>
      </c>
      <c r="F1500" s="12">
        <v>1.8</v>
      </c>
      <c r="H1500" s="23">
        <f t="shared" si="92"/>
        <v>6.1659500186148087E-8</v>
      </c>
      <c r="I1500" s="24">
        <v>4.0000000000000001E-3</v>
      </c>
      <c r="J1500" s="25">
        <v>0.01</v>
      </c>
      <c r="K1500" s="30">
        <v>1.4</v>
      </c>
      <c r="L1500" s="25">
        <v>147</v>
      </c>
      <c r="M1500" s="30">
        <v>1.3</v>
      </c>
      <c r="N1500" s="25">
        <v>7.0000000000000007E-2</v>
      </c>
      <c r="O1500" s="25">
        <v>2.1</v>
      </c>
      <c r="P1500" s="25">
        <v>13.3</v>
      </c>
      <c r="Q1500" s="35"/>
      <c r="R1500" s="25">
        <v>47.5</v>
      </c>
      <c r="S1500" s="31">
        <v>0.5</v>
      </c>
      <c r="T1500" s="51">
        <v>0.04</v>
      </c>
      <c r="U1500" s="42">
        <v>52.6</v>
      </c>
      <c r="V1500" s="42">
        <v>55.33</v>
      </c>
      <c r="W1500" s="42">
        <v>3.2799999999999999E-3</v>
      </c>
      <c r="X1500" s="42">
        <v>109</v>
      </c>
      <c r="Y1500" s="44">
        <v>5.52</v>
      </c>
      <c r="Z1500" s="87">
        <f t="shared" si="93"/>
        <v>10.552860506958993</v>
      </c>
      <c r="AA1500" s="88">
        <f t="shared" si="94"/>
        <v>10.583542259990018</v>
      </c>
      <c r="AB1500" s="90">
        <f t="shared" si="95"/>
        <v>-1.4516071334050534E-3</v>
      </c>
      <c r="AC1500" s="19">
        <v>10.55</v>
      </c>
      <c r="AD1500" s="13">
        <v>10.58</v>
      </c>
      <c r="AE1500" s="94">
        <v>0.26</v>
      </c>
    </row>
    <row r="1501" spans="1:31" x14ac:dyDescent="0.2">
      <c r="A1501" s="2" t="s">
        <v>212</v>
      </c>
      <c r="B1501" s="9">
        <v>38691</v>
      </c>
      <c r="C1501" s="18">
        <v>7.25</v>
      </c>
      <c r="D1501" s="12">
        <v>7.03</v>
      </c>
      <c r="F1501" s="12">
        <v>1.7</v>
      </c>
      <c r="H1501" s="23">
        <f t="shared" si="92"/>
        <v>9.3325430079699072E-8</v>
      </c>
      <c r="I1501" s="32">
        <v>0.22</v>
      </c>
      <c r="J1501" s="25">
        <v>0.05</v>
      </c>
      <c r="K1501" s="29">
        <v>0.2</v>
      </c>
      <c r="L1501" s="25">
        <v>154</v>
      </c>
      <c r="M1501" s="29">
        <v>0.2</v>
      </c>
      <c r="N1501" s="25">
        <v>0.01</v>
      </c>
      <c r="O1501" s="25">
        <v>1.38</v>
      </c>
      <c r="P1501" s="25">
        <v>14.2</v>
      </c>
      <c r="Q1501" s="25">
        <v>0.02</v>
      </c>
      <c r="R1501" s="25">
        <v>11.9</v>
      </c>
      <c r="S1501" s="29">
        <v>0.5</v>
      </c>
      <c r="T1501" s="51">
        <v>0.05</v>
      </c>
      <c r="U1501" s="42">
        <v>103</v>
      </c>
      <c r="V1501" s="42">
        <v>10.62</v>
      </c>
      <c r="W1501" s="42">
        <v>0.01</v>
      </c>
      <c r="X1501" s="42">
        <v>37</v>
      </c>
      <c r="Y1501" s="44">
        <v>6.1</v>
      </c>
      <c r="Z1501" s="87">
        <f t="shared" si="93"/>
        <v>9.43411133729896</v>
      </c>
      <c r="AA1501" s="88">
        <f t="shared" si="94"/>
        <v>9.4610805175961623</v>
      </c>
      <c r="AB1501" s="90">
        <f t="shared" si="95"/>
        <v>-1.4273038614432206E-3</v>
      </c>
    </row>
    <row r="1502" spans="1:31" x14ac:dyDescent="0.2">
      <c r="A1502" s="2" t="s">
        <v>342</v>
      </c>
      <c r="B1502" s="9">
        <v>33520</v>
      </c>
      <c r="C1502" s="18">
        <v>9.14</v>
      </c>
      <c r="D1502" s="12">
        <v>4.82</v>
      </c>
      <c r="F1502" s="13">
        <v>3.8</v>
      </c>
      <c r="H1502" s="23">
        <f t="shared" si="92"/>
        <v>1.5135612484362051E-5</v>
      </c>
      <c r="I1502" s="24">
        <v>1.18</v>
      </c>
      <c r="J1502" s="25">
        <v>0.12</v>
      </c>
      <c r="K1502" s="36"/>
      <c r="L1502" s="25">
        <v>12</v>
      </c>
      <c r="M1502" s="36"/>
      <c r="N1502" s="25">
        <v>2.8999999999999998E-3</v>
      </c>
      <c r="O1502" s="25">
        <v>2</v>
      </c>
      <c r="P1502" s="25">
        <v>6.7</v>
      </c>
      <c r="Q1502" s="25">
        <v>0.09</v>
      </c>
      <c r="R1502" s="25">
        <v>35</v>
      </c>
      <c r="S1502" s="36"/>
      <c r="T1502" s="50">
        <v>0.06</v>
      </c>
      <c r="U1502" s="42">
        <v>16.2</v>
      </c>
      <c r="V1502" s="42">
        <v>14.69</v>
      </c>
      <c r="W1502" s="42">
        <v>0.01</v>
      </c>
      <c r="X1502" s="42">
        <v>80</v>
      </c>
      <c r="Y1502" s="43">
        <v>0.04</v>
      </c>
      <c r="Z1502" s="87">
        <f t="shared" si="93"/>
        <v>2.8648380824146265</v>
      </c>
      <c r="AA1502" s="88">
        <f t="shared" si="94"/>
        <v>2.8730018729758191</v>
      </c>
      <c r="AB1502" s="90">
        <f t="shared" si="95"/>
        <v>-1.422798583554624E-3</v>
      </c>
    </row>
    <row r="1503" spans="1:31" x14ac:dyDescent="0.2">
      <c r="A1503" s="2" t="s">
        <v>101</v>
      </c>
      <c r="B1503" s="9">
        <v>38649</v>
      </c>
      <c r="C1503" s="18">
        <v>21.42</v>
      </c>
      <c r="D1503" s="12">
        <v>7.08</v>
      </c>
      <c r="F1503" s="12">
        <v>1.7</v>
      </c>
      <c r="H1503" s="23">
        <f t="shared" si="92"/>
        <v>8.3176377110266823E-8</v>
      </c>
      <c r="I1503" s="28"/>
      <c r="J1503" s="25">
        <v>0.36</v>
      </c>
      <c r="K1503" s="33"/>
      <c r="L1503" s="25">
        <v>103</v>
      </c>
      <c r="M1503" s="33"/>
      <c r="N1503" s="25">
        <v>1.87</v>
      </c>
      <c r="O1503" s="25">
        <v>2.52</v>
      </c>
      <c r="P1503" s="25">
        <v>10</v>
      </c>
      <c r="Q1503" s="25">
        <v>0.2</v>
      </c>
      <c r="R1503" s="25">
        <v>18.2</v>
      </c>
      <c r="S1503" s="34"/>
      <c r="T1503" s="51">
        <v>0.16</v>
      </c>
      <c r="U1503" s="42">
        <v>10.1</v>
      </c>
      <c r="V1503" s="42">
        <v>0.22</v>
      </c>
      <c r="W1503" s="42">
        <v>4.5982999999999996E-3</v>
      </c>
      <c r="X1503" s="42">
        <v>26</v>
      </c>
      <c r="Y1503" s="44">
        <v>5.98</v>
      </c>
      <c r="Z1503" s="87">
        <f t="shared" si="93"/>
        <v>6.9127717727110758</v>
      </c>
      <c r="AA1503" s="88">
        <f t="shared" si="94"/>
        <v>6.9323932899143461</v>
      </c>
      <c r="AB1503" s="90">
        <f t="shared" si="95"/>
        <v>-1.4172107818517798E-3</v>
      </c>
      <c r="AC1503" s="19">
        <v>6.83</v>
      </c>
      <c r="AD1503" s="99">
        <v>6.92</v>
      </c>
      <c r="AE1503" s="95">
        <v>-1.22</v>
      </c>
    </row>
    <row r="1504" spans="1:31" x14ac:dyDescent="0.2">
      <c r="A1504" s="2" t="s">
        <v>91</v>
      </c>
      <c r="B1504" s="9">
        <v>38679</v>
      </c>
      <c r="C1504" s="18">
        <v>1.2</v>
      </c>
      <c r="D1504" s="12">
        <v>7.1</v>
      </c>
      <c r="F1504" s="12">
        <v>8</v>
      </c>
      <c r="H1504" s="23">
        <f t="shared" si="92"/>
        <v>7.943282347242818E-8</v>
      </c>
      <c r="I1504" s="28"/>
      <c r="J1504" s="25">
        <v>11.6</v>
      </c>
      <c r="K1504" s="30">
        <v>1</v>
      </c>
      <c r="L1504" s="25">
        <v>159</v>
      </c>
      <c r="M1504" s="30">
        <v>1</v>
      </c>
      <c r="N1504" s="25">
        <v>4.04</v>
      </c>
      <c r="O1504" s="25">
        <v>37.6</v>
      </c>
      <c r="P1504" s="25">
        <v>192</v>
      </c>
      <c r="Q1504" s="25">
        <v>0.43</v>
      </c>
      <c r="R1504" s="25">
        <v>423</v>
      </c>
      <c r="S1504" s="31">
        <v>5</v>
      </c>
      <c r="T1504" s="51">
        <v>0.15</v>
      </c>
      <c r="U1504" s="42">
        <v>1</v>
      </c>
      <c r="V1504" s="42">
        <v>0.44</v>
      </c>
      <c r="W1504" s="42">
        <v>0.03</v>
      </c>
      <c r="X1504" s="42">
        <v>1180</v>
      </c>
      <c r="Y1504" s="44">
        <v>10.7</v>
      </c>
      <c r="Z1504" s="87">
        <f t="shared" si="93"/>
        <v>43.895812543418558</v>
      </c>
      <c r="AA1504" s="88">
        <f t="shared" si="94"/>
        <v>44.019624198774267</v>
      </c>
      <c r="AB1504" s="90">
        <f t="shared" si="95"/>
        <v>-1.4083039332305203E-3</v>
      </c>
      <c r="AC1504" s="19">
        <v>43.93</v>
      </c>
      <c r="AD1504" s="99">
        <v>-43.99</v>
      </c>
      <c r="AE1504" s="95">
        <v>-0.1</v>
      </c>
    </row>
    <row r="1505" spans="1:31" x14ac:dyDescent="0.2">
      <c r="A1505" s="2" t="s">
        <v>232</v>
      </c>
      <c r="B1505" s="9">
        <v>41484</v>
      </c>
      <c r="C1505" s="18">
        <v>2.34</v>
      </c>
      <c r="D1505" s="12">
        <v>7.01</v>
      </c>
      <c r="F1505" s="12">
        <v>2</v>
      </c>
      <c r="H1505" s="23">
        <f t="shared" si="92"/>
        <v>9.7723722095581017E-8</v>
      </c>
      <c r="I1505" s="32">
        <v>1E-3</v>
      </c>
      <c r="J1505" s="25">
        <v>0.02</v>
      </c>
      <c r="K1505" s="33"/>
      <c r="L1505" s="25">
        <v>157</v>
      </c>
      <c r="M1505" s="33"/>
      <c r="N1505" s="25">
        <v>2.37</v>
      </c>
      <c r="O1505" s="25">
        <v>12.5</v>
      </c>
      <c r="P1505" s="25">
        <v>10.4</v>
      </c>
      <c r="Q1505" s="25">
        <v>0.3</v>
      </c>
      <c r="R1505" s="25">
        <v>20.399999999999999</v>
      </c>
      <c r="S1505" s="34"/>
      <c r="T1505" s="51">
        <v>0.01</v>
      </c>
      <c r="U1505" s="42">
        <v>121</v>
      </c>
      <c r="V1505" s="42">
        <v>0.22</v>
      </c>
      <c r="W1505" s="42">
        <v>5.9100000000000003E-3</v>
      </c>
      <c r="X1505" s="42">
        <v>34</v>
      </c>
      <c r="Y1505" s="44">
        <v>6.54</v>
      </c>
      <c r="Z1505" s="87">
        <f t="shared" si="93"/>
        <v>9.9939953230130563</v>
      </c>
      <c r="AA1505" s="88">
        <f t="shared" si="94"/>
        <v>10.022086639759758</v>
      </c>
      <c r="AB1505" s="90">
        <f t="shared" si="95"/>
        <v>-1.4034373359855161E-3</v>
      </c>
      <c r="AC1505" s="19">
        <v>10.039999999999999</v>
      </c>
      <c r="AD1505" s="99">
        <v>10.02</v>
      </c>
      <c r="AE1505" s="95">
        <v>0.19</v>
      </c>
    </row>
    <row r="1506" spans="1:31" x14ac:dyDescent="0.2">
      <c r="A1506" s="2" t="s">
        <v>102</v>
      </c>
      <c r="B1506" s="9">
        <v>36790</v>
      </c>
      <c r="C1506" s="18">
        <v>3.21</v>
      </c>
      <c r="D1506" s="12">
        <v>7.11</v>
      </c>
      <c r="F1506" s="12">
        <v>7.2</v>
      </c>
      <c r="H1506" s="23">
        <f t="shared" si="92"/>
        <v>7.7624711662868932E-8</v>
      </c>
      <c r="I1506" s="32">
        <v>7.0000000000000007E-2</v>
      </c>
      <c r="J1506" s="25">
        <v>1.71</v>
      </c>
      <c r="K1506" s="33"/>
      <c r="L1506" s="25">
        <v>121</v>
      </c>
      <c r="M1506" s="33"/>
      <c r="N1506" s="35"/>
      <c r="O1506" s="25">
        <v>2.4900000000000002</v>
      </c>
      <c r="P1506" s="25">
        <v>8.01</v>
      </c>
      <c r="Q1506" s="35"/>
      <c r="R1506" s="25">
        <v>18.2</v>
      </c>
      <c r="S1506" s="34"/>
      <c r="T1506" s="51">
        <v>0.25</v>
      </c>
      <c r="U1506" s="42">
        <v>94.4</v>
      </c>
      <c r="V1506" s="42">
        <v>0.22</v>
      </c>
      <c r="W1506" s="42">
        <v>5.5836499999999999E-3</v>
      </c>
      <c r="X1506" s="42">
        <v>45</v>
      </c>
      <c r="Y1506" s="44">
        <v>4.43</v>
      </c>
      <c r="Z1506" s="87">
        <f t="shared" si="93"/>
        <v>7.6550272507343937</v>
      </c>
      <c r="AA1506" s="88">
        <f t="shared" si="94"/>
        <v>7.6761941972578249</v>
      </c>
      <c r="AB1506" s="90">
        <f t="shared" si="95"/>
        <v>-1.3806431924054711E-3</v>
      </c>
      <c r="AD1506" s="100"/>
      <c r="AE1506" s="96"/>
    </row>
    <row r="1507" spans="1:31" x14ac:dyDescent="0.2">
      <c r="A1507" s="2" t="s">
        <v>213</v>
      </c>
      <c r="B1507" s="9">
        <v>38693</v>
      </c>
      <c r="C1507" s="18">
        <v>23.86</v>
      </c>
      <c r="D1507" s="12">
        <v>7.4</v>
      </c>
      <c r="F1507" s="12">
        <v>2.2000000000000002</v>
      </c>
      <c r="H1507" s="23">
        <f t="shared" si="92"/>
        <v>3.981071705534957E-8</v>
      </c>
      <c r="I1507" s="28"/>
      <c r="J1507" s="25">
        <v>0.13</v>
      </c>
      <c r="K1507" s="30">
        <v>1</v>
      </c>
      <c r="L1507" s="25">
        <v>60</v>
      </c>
      <c r="M1507" s="30">
        <v>1</v>
      </c>
      <c r="N1507" s="25">
        <v>0.05</v>
      </c>
      <c r="O1507" s="25">
        <v>0.9</v>
      </c>
      <c r="P1507" s="25">
        <v>4</v>
      </c>
      <c r="Q1507" s="25">
        <v>0.02</v>
      </c>
      <c r="R1507" s="25">
        <v>11.2</v>
      </c>
      <c r="S1507" s="31">
        <v>5</v>
      </c>
      <c r="T1507" s="51">
        <v>0.03</v>
      </c>
      <c r="U1507" s="42">
        <v>49</v>
      </c>
      <c r="V1507" s="42">
        <v>4.2</v>
      </c>
      <c r="W1507" s="42">
        <v>0.03</v>
      </c>
      <c r="X1507" s="42">
        <v>20</v>
      </c>
      <c r="Y1507" s="44">
        <v>2.2000000000000002</v>
      </c>
      <c r="Z1507" s="87">
        <f t="shared" si="93"/>
        <v>3.8430217342538837</v>
      </c>
      <c r="AA1507" s="88">
        <f t="shared" si="94"/>
        <v>3.8536061893584019</v>
      </c>
      <c r="AB1507" s="90">
        <f t="shared" si="95"/>
        <v>-1.375206806093152E-3</v>
      </c>
      <c r="AC1507" s="19">
        <v>3.84</v>
      </c>
      <c r="AD1507" s="99">
        <v>-3.85</v>
      </c>
      <c r="AE1507" s="95">
        <v>-0.2</v>
      </c>
    </row>
    <row r="1508" spans="1:31" x14ac:dyDescent="0.2">
      <c r="A1508" s="2" t="s">
        <v>258</v>
      </c>
      <c r="B1508" s="9">
        <v>39190</v>
      </c>
      <c r="C1508" s="19">
        <v>11.8</v>
      </c>
      <c r="D1508" s="12">
        <v>7.31</v>
      </c>
      <c r="F1508" s="12">
        <v>1</v>
      </c>
      <c r="H1508" s="23">
        <f t="shared" si="92"/>
        <v>4.8977881936844561E-8</v>
      </c>
      <c r="J1508" s="25">
        <v>0.01</v>
      </c>
      <c r="K1508" s="33"/>
      <c r="L1508" s="25">
        <v>143</v>
      </c>
      <c r="M1508" s="33"/>
      <c r="N1508" s="25">
        <v>0.06</v>
      </c>
      <c r="O1508" s="25">
        <v>1.03</v>
      </c>
      <c r="P1508" s="25">
        <v>11.2</v>
      </c>
      <c r="Q1508" s="25">
        <v>2E-3</v>
      </c>
      <c r="R1508" s="25">
        <v>13</v>
      </c>
      <c r="S1508" s="34"/>
      <c r="T1508" s="51">
        <v>0.03</v>
      </c>
      <c r="U1508" s="42">
        <v>51</v>
      </c>
      <c r="V1508" s="42">
        <v>64.180000000000007</v>
      </c>
      <c r="W1508" s="42">
        <v>4.2700000000000004E-3</v>
      </c>
      <c r="X1508" s="42">
        <v>35</v>
      </c>
      <c r="Y1508" s="44">
        <v>5.59</v>
      </c>
      <c r="Z1508" s="87">
        <f t="shared" si="93"/>
        <v>8.6517430320536768</v>
      </c>
      <c r="AA1508" s="88">
        <f t="shared" si="94"/>
        <v>8.6752336738935121</v>
      </c>
      <c r="AB1508" s="90">
        <f t="shared" si="95"/>
        <v>-1.3557265204709676E-3</v>
      </c>
      <c r="AD1508" s="100"/>
      <c r="AE1508" s="96"/>
    </row>
    <row r="1509" spans="1:31" x14ac:dyDescent="0.2">
      <c r="A1509" s="2" t="s">
        <v>229</v>
      </c>
      <c r="B1509" s="9">
        <v>40630</v>
      </c>
      <c r="C1509" s="18">
        <v>2.4</v>
      </c>
      <c r="D1509" s="12">
        <v>6.89</v>
      </c>
      <c r="F1509" s="12">
        <v>2.7</v>
      </c>
      <c r="H1509" s="23">
        <f t="shared" si="92"/>
        <v>1.288249551693134E-7</v>
      </c>
      <c r="I1509" s="24">
        <v>7.0000000000000007E-2</v>
      </c>
      <c r="J1509" s="25">
        <v>0.01</v>
      </c>
      <c r="K1509" s="30">
        <v>0.2</v>
      </c>
      <c r="L1509" s="25">
        <v>154</v>
      </c>
      <c r="M1509" s="30">
        <v>0.2</v>
      </c>
      <c r="N1509" s="35"/>
      <c r="O1509" s="25">
        <v>1.1000000000000001</v>
      </c>
      <c r="P1509" s="25">
        <v>9.4</v>
      </c>
      <c r="Q1509" s="35"/>
      <c r="R1509" s="25">
        <v>16</v>
      </c>
      <c r="S1509" s="31">
        <v>1.3</v>
      </c>
      <c r="T1509" s="51">
        <v>7.0000000000000007E-2</v>
      </c>
      <c r="U1509" s="42">
        <v>44</v>
      </c>
      <c r="V1509" s="42">
        <v>37.49</v>
      </c>
      <c r="W1509" s="42">
        <v>4.5999999999999999E-3</v>
      </c>
      <c r="X1509" s="42">
        <v>49</v>
      </c>
      <c r="Y1509" s="44">
        <v>6.31</v>
      </c>
      <c r="Z1509" s="87">
        <f t="shared" si="93"/>
        <v>9.1904020242927622</v>
      </c>
      <c r="AA1509" s="88">
        <f t="shared" si="94"/>
        <v>9.2152158856950308</v>
      </c>
      <c r="AB1509" s="90">
        <f t="shared" si="95"/>
        <v>-1.3481677998326467E-3</v>
      </c>
      <c r="AC1509" s="19">
        <v>9.18</v>
      </c>
      <c r="AD1509" s="99">
        <v>9.2200000000000006</v>
      </c>
      <c r="AE1509" s="95">
        <v>0.35</v>
      </c>
    </row>
    <row r="1510" spans="1:31" x14ac:dyDescent="0.2">
      <c r="A1510" s="2" t="s">
        <v>288</v>
      </c>
      <c r="B1510" s="9">
        <v>38684</v>
      </c>
      <c r="C1510" s="18">
        <v>2.61</v>
      </c>
      <c r="D1510" s="12">
        <v>6.6</v>
      </c>
      <c r="F1510" s="12">
        <v>10</v>
      </c>
      <c r="G1510" s="17"/>
      <c r="H1510" s="23">
        <f t="shared" si="92"/>
        <v>2.511886431509578E-7</v>
      </c>
      <c r="I1510" s="28"/>
      <c r="J1510" s="25">
        <v>0.22</v>
      </c>
      <c r="K1510" s="30">
        <v>1</v>
      </c>
      <c r="L1510" s="25">
        <v>59.5</v>
      </c>
      <c r="M1510" s="30">
        <v>4</v>
      </c>
      <c r="N1510" s="25">
        <v>10.9</v>
      </c>
      <c r="O1510" s="25">
        <v>9.9</v>
      </c>
      <c r="P1510" s="25">
        <v>4.4000000000000004</v>
      </c>
      <c r="Q1510" s="25">
        <v>0.36</v>
      </c>
      <c r="R1510" s="25">
        <v>11.2</v>
      </c>
      <c r="S1510" s="31">
        <v>8</v>
      </c>
      <c r="T1510" s="51">
        <v>0.21</v>
      </c>
      <c r="U1510" s="42">
        <v>84</v>
      </c>
      <c r="V1510" s="42">
        <v>0.44</v>
      </c>
      <c r="W1510" s="42">
        <v>0.03</v>
      </c>
      <c r="X1510" s="42">
        <v>19</v>
      </c>
      <c r="Y1510" s="44">
        <v>2.2000000000000002</v>
      </c>
      <c r="Z1510" s="87">
        <f t="shared" si="93"/>
        <v>4.4870770149727708</v>
      </c>
      <c r="AA1510" s="88">
        <f t="shared" si="94"/>
        <v>4.4990736595070882</v>
      </c>
      <c r="AB1510" s="90">
        <f t="shared" si="95"/>
        <v>-1.3350148432728973E-3</v>
      </c>
      <c r="AC1510" s="19">
        <v>4.49</v>
      </c>
      <c r="AD1510" s="99">
        <v>-4.49</v>
      </c>
      <c r="AE1510" s="95">
        <v>0</v>
      </c>
    </row>
    <row r="1511" spans="1:31" x14ac:dyDescent="0.2">
      <c r="A1511" s="2" t="s">
        <v>215</v>
      </c>
      <c r="B1511" s="9">
        <v>41781</v>
      </c>
      <c r="C1511" s="18">
        <v>24.87</v>
      </c>
      <c r="D1511" s="12">
        <v>7.39</v>
      </c>
      <c r="F1511" s="12">
        <v>2</v>
      </c>
      <c r="H1511" s="23">
        <f t="shared" si="92"/>
        <v>4.0738027780411254E-8</v>
      </c>
      <c r="I1511" s="32">
        <v>6.0000000000000001E-3</v>
      </c>
      <c r="J1511" s="25">
        <v>0.01</v>
      </c>
      <c r="K1511" s="30">
        <v>0.6</v>
      </c>
      <c r="L1511" s="25">
        <v>118</v>
      </c>
      <c r="M1511" s="30">
        <v>2.4</v>
      </c>
      <c r="N1511" s="25">
        <v>0.35</v>
      </c>
      <c r="O1511" s="25">
        <v>1.3</v>
      </c>
      <c r="P1511" s="25">
        <v>8.2100000000000009</v>
      </c>
      <c r="Q1511" s="25">
        <v>0.01</v>
      </c>
      <c r="R1511" s="25">
        <v>24.7</v>
      </c>
      <c r="S1511" s="31">
        <v>16</v>
      </c>
      <c r="T1511" s="51">
        <v>0.1</v>
      </c>
      <c r="U1511" s="42">
        <v>31.8</v>
      </c>
      <c r="V1511" s="42">
        <v>92.96</v>
      </c>
      <c r="W1511" s="42">
        <v>8.5400000000000007E-3</v>
      </c>
      <c r="X1511" s="42">
        <v>44</v>
      </c>
      <c r="Y1511" s="44">
        <v>4.3</v>
      </c>
      <c r="Z1511" s="87">
        <f t="shared" si="93"/>
        <v>7.6854143675914699</v>
      </c>
      <c r="AA1511" s="88">
        <f t="shared" si="94"/>
        <v>7.7059014295105666</v>
      </c>
      <c r="AB1511" s="90">
        <f t="shared" si="95"/>
        <v>-1.3310793040159751E-3</v>
      </c>
      <c r="AC1511" s="19">
        <v>7.69</v>
      </c>
      <c r="AD1511" s="99">
        <v>7.71</v>
      </c>
      <c r="AE1511" s="95">
        <v>0.22</v>
      </c>
    </row>
    <row r="1512" spans="1:31" x14ac:dyDescent="0.2">
      <c r="A1512" s="2" t="s">
        <v>185</v>
      </c>
      <c r="B1512" s="9">
        <v>34225</v>
      </c>
      <c r="C1512" s="18">
        <v>12.97</v>
      </c>
      <c r="D1512" s="12">
        <v>7.27</v>
      </c>
      <c r="F1512" s="12">
        <v>1.8</v>
      </c>
      <c r="H1512" s="23">
        <f t="shared" si="92"/>
        <v>5.3703179637025192E-8</v>
      </c>
      <c r="I1512" s="24">
        <v>0.66</v>
      </c>
      <c r="J1512" s="25">
        <v>0.37</v>
      </c>
      <c r="K1512" s="29">
        <v>1</v>
      </c>
      <c r="L1512" s="25">
        <v>32</v>
      </c>
      <c r="M1512" s="29">
        <v>1</v>
      </c>
      <c r="N1512" s="25">
        <v>0.39</v>
      </c>
      <c r="O1512" s="25">
        <v>5.2</v>
      </c>
      <c r="P1512" s="25">
        <v>7.1</v>
      </c>
      <c r="Q1512" s="25">
        <v>0.03</v>
      </c>
      <c r="R1512" s="25">
        <v>35</v>
      </c>
      <c r="S1512" s="31">
        <v>5</v>
      </c>
      <c r="T1512" s="51">
        <v>0.15</v>
      </c>
      <c r="U1512" s="45"/>
      <c r="V1512" s="42">
        <v>0.22</v>
      </c>
      <c r="W1512" s="42">
        <v>3.2845000000000001E-3</v>
      </c>
      <c r="X1512" s="42">
        <v>7</v>
      </c>
      <c r="Y1512" s="44">
        <v>3.75</v>
      </c>
      <c r="Z1512" s="87">
        <f t="shared" si="93"/>
        <v>3.9453229037407209</v>
      </c>
      <c r="AA1512" s="88">
        <f t="shared" si="94"/>
        <v>3.9558193406693696</v>
      </c>
      <c r="AB1512" s="90">
        <f t="shared" si="95"/>
        <v>-1.3284708215542743E-3</v>
      </c>
    </row>
    <row r="1513" spans="1:31" x14ac:dyDescent="0.2">
      <c r="A1513" s="2" t="s">
        <v>322</v>
      </c>
      <c r="B1513" s="9">
        <v>40325</v>
      </c>
      <c r="C1513" s="18">
        <v>2.41</v>
      </c>
      <c r="D1513" s="12">
        <v>7.21</v>
      </c>
      <c r="F1513" s="12">
        <v>4.0999999999999996</v>
      </c>
      <c r="H1513" s="23">
        <f t="shared" si="92"/>
        <v>6.1659500186148087E-8</v>
      </c>
      <c r="I1513" s="32">
        <v>2E-3</v>
      </c>
      <c r="J1513" s="25">
        <v>0.23</v>
      </c>
      <c r="K1513" s="30">
        <v>1.5</v>
      </c>
      <c r="L1513" s="25">
        <v>117</v>
      </c>
      <c r="M1513" s="33"/>
      <c r="N1513" s="25">
        <v>0.31</v>
      </c>
      <c r="O1513" s="25">
        <v>11.5</v>
      </c>
      <c r="P1513" s="25">
        <v>7.62</v>
      </c>
      <c r="Q1513" s="25">
        <v>0.48</v>
      </c>
      <c r="R1513" s="25">
        <v>15.2</v>
      </c>
      <c r="S1513" s="34"/>
      <c r="T1513" s="51">
        <v>0.03</v>
      </c>
      <c r="U1513" s="42">
        <v>125</v>
      </c>
      <c r="V1513" s="42">
        <v>10.18</v>
      </c>
      <c r="W1513" s="42">
        <v>0.06</v>
      </c>
      <c r="X1513" s="42">
        <v>43</v>
      </c>
      <c r="Y1513" s="44">
        <v>3.5</v>
      </c>
      <c r="Z1513" s="87">
        <f t="shared" si="93"/>
        <v>7.4620755321952412</v>
      </c>
      <c r="AA1513" s="88">
        <f t="shared" si="94"/>
        <v>7.4816907651885582</v>
      </c>
      <c r="AB1513" s="90">
        <f t="shared" si="95"/>
        <v>-1.3126030348019466E-3</v>
      </c>
      <c r="AC1513" s="19">
        <v>7.47</v>
      </c>
      <c r="AD1513" s="13">
        <v>7.48</v>
      </c>
      <c r="AE1513" s="94">
        <v>0.18</v>
      </c>
    </row>
    <row r="1514" spans="1:31" x14ac:dyDescent="0.2">
      <c r="A1514" s="2" t="s">
        <v>198</v>
      </c>
      <c r="B1514" s="9">
        <v>41480</v>
      </c>
      <c r="C1514" s="19">
        <v>5.13</v>
      </c>
      <c r="D1514" s="12">
        <v>4.72</v>
      </c>
      <c r="E1514" s="16"/>
      <c r="F1514" s="12">
        <v>1.1000000000000001</v>
      </c>
      <c r="H1514" s="23">
        <f t="shared" si="92"/>
        <v>1.9054607179632454E-5</v>
      </c>
      <c r="I1514" s="24">
        <v>3.0799999999999998E-3</v>
      </c>
      <c r="J1514" s="25">
        <v>0.01</v>
      </c>
      <c r="K1514" s="33"/>
      <c r="L1514" s="25">
        <v>19.600000000000001</v>
      </c>
      <c r="M1514" s="33"/>
      <c r="N1514" s="25">
        <v>2E-3</v>
      </c>
      <c r="O1514" s="25">
        <v>7.56</v>
      </c>
      <c r="P1514" s="25">
        <v>2.1800000000000002</v>
      </c>
      <c r="Q1514" s="25">
        <v>0.03</v>
      </c>
      <c r="R1514" s="25">
        <v>7.18</v>
      </c>
      <c r="S1514" s="34"/>
      <c r="T1514" s="51">
        <v>0.02</v>
      </c>
      <c r="U1514" s="42">
        <v>23.6</v>
      </c>
      <c r="V1514" s="42">
        <v>48.69</v>
      </c>
      <c r="W1514" s="42">
        <v>3.2799999999999999E-3</v>
      </c>
      <c r="X1514" s="42">
        <v>10</v>
      </c>
      <c r="Y1514" s="44">
        <v>0.11</v>
      </c>
      <c r="Z1514" s="87">
        <f t="shared" si="93"/>
        <v>1.6651348643357498</v>
      </c>
      <c r="AA1514" s="88">
        <f t="shared" si="94"/>
        <v>1.6694215315010081</v>
      </c>
      <c r="AB1514" s="90">
        <f t="shared" si="95"/>
        <v>-1.2855284650786984E-3</v>
      </c>
      <c r="AC1514" s="19">
        <v>1.7</v>
      </c>
      <c r="AD1514" s="99">
        <v>1.67</v>
      </c>
      <c r="AE1514" s="95">
        <v>1.84</v>
      </c>
    </row>
    <row r="1515" spans="1:31" x14ac:dyDescent="0.2">
      <c r="A1515" s="2" t="s">
        <v>133</v>
      </c>
      <c r="B1515" s="9">
        <v>33554</v>
      </c>
      <c r="C1515" s="18">
        <v>7.51</v>
      </c>
      <c r="D1515" s="12">
        <v>7.34</v>
      </c>
      <c r="F1515" s="12">
        <v>1.1000000000000001</v>
      </c>
      <c r="H1515" s="23">
        <f t="shared" si="92"/>
        <v>4.5708818961487464E-8</v>
      </c>
      <c r="I1515" s="32">
        <v>0.08</v>
      </c>
      <c r="J1515" s="25">
        <v>0.12</v>
      </c>
      <c r="K1515" s="29">
        <v>3.2</v>
      </c>
      <c r="L1515" s="25">
        <v>68</v>
      </c>
      <c r="M1515" s="29">
        <v>0.2</v>
      </c>
      <c r="N1515" s="25">
        <v>0.37</v>
      </c>
      <c r="O1515" s="25">
        <v>0.39</v>
      </c>
      <c r="P1515" s="25">
        <v>2</v>
      </c>
      <c r="Q1515" s="25">
        <v>0.08</v>
      </c>
      <c r="R1515" s="25">
        <v>5.2</v>
      </c>
      <c r="S1515" s="29">
        <v>1</v>
      </c>
      <c r="T1515" s="52"/>
      <c r="U1515" s="42">
        <v>39.700000000000003</v>
      </c>
      <c r="V1515" s="42">
        <v>2.21</v>
      </c>
      <c r="W1515" s="42">
        <v>0.01</v>
      </c>
      <c r="X1515" s="42">
        <v>15</v>
      </c>
      <c r="Y1515" s="44">
        <v>2.5499999999999998</v>
      </c>
      <c r="Z1515" s="87">
        <f t="shared" si="93"/>
        <v>3.8256388709965812</v>
      </c>
      <c r="AA1515" s="88">
        <f t="shared" si="94"/>
        <v>3.8354744144202697</v>
      </c>
      <c r="AB1515" s="90">
        <f t="shared" si="95"/>
        <v>-1.2838269135649998E-3</v>
      </c>
    </row>
    <row r="1516" spans="1:31" x14ac:dyDescent="0.2">
      <c r="A1516" s="2" t="s">
        <v>168</v>
      </c>
      <c r="B1516" s="9">
        <v>39013</v>
      </c>
      <c r="C1516" s="18">
        <v>9.2200000000000006</v>
      </c>
      <c r="D1516" s="12">
        <v>7.28</v>
      </c>
      <c r="F1516" s="12">
        <v>0.99</v>
      </c>
      <c r="H1516" s="23">
        <f t="shared" si="92"/>
        <v>5.2480746024977185E-8</v>
      </c>
      <c r="I1516" s="24">
        <v>1.6999999999999999E-3</v>
      </c>
      <c r="J1516" s="25">
        <v>0.46</v>
      </c>
      <c r="K1516" s="36"/>
      <c r="L1516" s="27">
        <v>62.9</v>
      </c>
      <c r="M1516" s="36"/>
      <c r="N1516" s="27">
        <v>0.09</v>
      </c>
      <c r="O1516" s="27">
        <v>5.17</v>
      </c>
      <c r="P1516" s="27">
        <v>9.1199999999999992</v>
      </c>
      <c r="Q1516" s="27">
        <v>0.04</v>
      </c>
      <c r="R1516" s="27">
        <v>33.799999999999997</v>
      </c>
      <c r="S1516" s="36"/>
      <c r="T1516" s="51">
        <v>0.43</v>
      </c>
      <c r="U1516" s="42">
        <v>0.57999999999999996</v>
      </c>
      <c r="V1516" s="42">
        <v>0.22</v>
      </c>
      <c r="W1516" s="42">
        <v>3.2845000000000001E-3</v>
      </c>
      <c r="X1516" s="42">
        <v>13</v>
      </c>
      <c r="Y1516" s="44">
        <v>5.14</v>
      </c>
      <c r="Z1516" s="87">
        <f t="shared" si="93"/>
        <v>5.5218842599975613</v>
      </c>
      <c r="AA1516" s="88">
        <f t="shared" si="94"/>
        <v>5.5359912363127748</v>
      </c>
      <c r="AB1516" s="90">
        <f t="shared" si="95"/>
        <v>-1.2757402016255806E-3</v>
      </c>
      <c r="AC1516" s="19">
        <v>5.51</v>
      </c>
      <c r="AD1516" s="13">
        <v>5.51</v>
      </c>
      <c r="AE1516" s="94">
        <v>-0.03</v>
      </c>
    </row>
    <row r="1517" spans="1:31" x14ac:dyDescent="0.2">
      <c r="A1517" s="2" t="s">
        <v>255</v>
      </c>
      <c r="B1517" s="9">
        <v>42164</v>
      </c>
      <c r="C1517" s="18">
        <v>6</v>
      </c>
      <c r="D1517" s="12">
        <v>7.43</v>
      </c>
      <c r="E1517" s="16"/>
      <c r="F1517" s="12">
        <v>0.98</v>
      </c>
      <c r="H1517" s="23">
        <f t="shared" si="92"/>
        <v>3.7153522909717246E-8</v>
      </c>
      <c r="I1517" s="32">
        <v>2E-3</v>
      </c>
      <c r="J1517" s="25">
        <v>0.01</v>
      </c>
      <c r="K1517" s="29">
        <v>0.2</v>
      </c>
      <c r="L1517" s="25">
        <v>102</v>
      </c>
      <c r="M1517" s="29">
        <v>0.8</v>
      </c>
      <c r="N1517" s="25">
        <v>2E-3</v>
      </c>
      <c r="O1517" s="25">
        <v>6.55</v>
      </c>
      <c r="P1517" s="25">
        <v>15</v>
      </c>
      <c r="Q1517" s="25">
        <v>1E-3</v>
      </c>
      <c r="R1517" s="25">
        <v>23.1</v>
      </c>
      <c r="S1517" s="29">
        <v>0.5</v>
      </c>
      <c r="T1517" s="51">
        <v>0.1</v>
      </c>
      <c r="U1517" s="42">
        <v>102</v>
      </c>
      <c r="V1517" s="42">
        <v>32.270000000000003</v>
      </c>
      <c r="W1517" s="42">
        <v>3.2799999999999999E-3</v>
      </c>
      <c r="X1517" s="42">
        <v>62</v>
      </c>
      <c r="Y1517" s="44">
        <v>3.12</v>
      </c>
      <c r="Z1517" s="87">
        <f t="shared" si="93"/>
        <v>7.4970702908751026</v>
      </c>
      <c r="AA1517" s="88">
        <f t="shared" si="94"/>
        <v>7.5161078895093434</v>
      </c>
      <c r="AB1517" s="90">
        <f t="shared" si="95"/>
        <v>-1.268059194762272E-3</v>
      </c>
      <c r="AC1517" s="19">
        <v>7.5</v>
      </c>
      <c r="AD1517" s="13">
        <v>7.52</v>
      </c>
      <c r="AE1517" s="94">
        <v>0.25</v>
      </c>
    </row>
    <row r="1518" spans="1:31" x14ac:dyDescent="0.2">
      <c r="A1518" s="2" t="s">
        <v>251</v>
      </c>
      <c r="B1518" s="9">
        <v>38849</v>
      </c>
      <c r="C1518" s="20"/>
      <c r="D1518" s="12">
        <v>6.63</v>
      </c>
      <c r="F1518" s="12">
        <v>1.5</v>
      </c>
      <c r="H1518" s="23">
        <f t="shared" si="92"/>
        <v>2.3442288153199206E-7</v>
      </c>
      <c r="I1518" s="32">
        <v>0.41</v>
      </c>
      <c r="J1518" s="25">
        <v>0.03</v>
      </c>
      <c r="K1518" s="30">
        <v>5</v>
      </c>
      <c r="L1518" s="25">
        <v>39.28</v>
      </c>
      <c r="M1518" s="30">
        <v>5</v>
      </c>
      <c r="N1518" s="25">
        <v>5.12</v>
      </c>
      <c r="O1518" s="25">
        <v>1.05</v>
      </c>
      <c r="P1518" s="25">
        <v>6.08</v>
      </c>
      <c r="Q1518" s="25">
        <v>0.21</v>
      </c>
      <c r="R1518" s="25">
        <v>16</v>
      </c>
      <c r="S1518" s="31">
        <v>10</v>
      </c>
      <c r="T1518" s="51">
        <v>0.21</v>
      </c>
      <c r="U1518" s="42">
        <v>38</v>
      </c>
      <c r="V1518" s="42">
        <v>0.48</v>
      </c>
      <c r="W1518" s="42">
        <v>0.02</v>
      </c>
      <c r="X1518" s="42">
        <v>48</v>
      </c>
      <c r="Y1518" s="44">
        <v>1.27</v>
      </c>
      <c r="Z1518" s="87">
        <f t="shared" si="93"/>
        <v>3.4213436839658411</v>
      </c>
      <c r="AA1518" s="88">
        <f t="shared" si="94"/>
        <v>3.4299199683376376</v>
      </c>
      <c r="AB1518" s="90">
        <f t="shared" si="95"/>
        <v>-1.2517813949420879E-3</v>
      </c>
      <c r="AC1518" s="19">
        <v>3.38</v>
      </c>
      <c r="AD1518" s="99">
        <v>3.43</v>
      </c>
      <c r="AE1518" s="95">
        <v>-1.73</v>
      </c>
    </row>
    <row r="1519" spans="1:31" x14ac:dyDescent="0.2">
      <c r="A1519" s="2" t="s">
        <v>82</v>
      </c>
      <c r="B1519" s="9">
        <v>37040</v>
      </c>
      <c r="C1519" s="18">
        <v>3.44</v>
      </c>
      <c r="D1519" s="12">
        <v>7.2</v>
      </c>
      <c r="F1519" s="12">
        <v>1.8</v>
      </c>
      <c r="H1519" s="23">
        <f t="shared" si="92"/>
        <v>6.3095734448019177E-8</v>
      </c>
      <c r="I1519" s="32">
        <v>0.01</v>
      </c>
      <c r="J1519" s="25">
        <v>0.03</v>
      </c>
      <c r="K1519" s="36"/>
      <c r="L1519" s="25">
        <v>127</v>
      </c>
      <c r="M1519" s="36"/>
      <c r="N1519" s="25">
        <v>0.03</v>
      </c>
      <c r="O1519" s="25">
        <v>2.81</v>
      </c>
      <c r="P1519" s="25">
        <v>9.08</v>
      </c>
      <c r="Q1519" s="25">
        <v>0.18</v>
      </c>
      <c r="R1519" s="25">
        <v>18.8</v>
      </c>
      <c r="S1519" s="36"/>
      <c r="T1519" s="51">
        <v>0.09</v>
      </c>
      <c r="U1519" s="42">
        <v>57.3</v>
      </c>
      <c r="V1519" s="42">
        <v>5.53</v>
      </c>
      <c r="W1519" s="42">
        <v>0.06</v>
      </c>
      <c r="X1519" s="42">
        <v>29</v>
      </c>
      <c r="Y1519" s="44">
        <v>5.9</v>
      </c>
      <c r="Z1519" s="87">
        <f t="shared" si="93"/>
        <v>7.9843624651687879</v>
      </c>
      <c r="AA1519" s="88">
        <f t="shared" si="94"/>
        <v>8.004274687408742</v>
      </c>
      <c r="AB1519" s="90">
        <f t="shared" si="95"/>
        <v>-1.245398344457651E-3</v>
      </c>
      <c r="AD1519" s="100"/>
      <c r="AE1519" s="96"/>
    </row>
    <row r="1520" spans="1:31" x14ac:dyDescent="0.2">
      <c r="A1520" s="2" t="s">
        <v>120</v>
      </c>
      <c r="B1520" s="9">
        <v>39351</v>
      </c>
      <c r="C1520" s="18">
        <v>8.8699999999999992</v>
      </c>
      <c r="D1520" s="12">
        <v>7.15</v>
      </c>
      <c r="F1520" s="12">
        <v>1.9</v>
      </c>
      <c r="H1520" s="23">
        <f t="shared" si="92"/>
        <v>7.0794578438413597E-8</v>
      </c>
      <c r="I1520" s="28"/>
      <c r="J1520" s="25">
        <v>0.28000000000000003</v>
      </c>
      <c r="K1520" s="36"/>
      <c r="L1520" s="25">
        <v>89.6</v>
      </c>
      <c r="M1520" s="33"/>
      <c r="N1520" s="25">
        <v>3.1</v>
      </c>
      <c r="O1520" s="25">
        <v>2.42</v>
      </c>
      <c r="P1520" s="25">
        <v>6.68</v>
      </c>
      <c r="Q1520" s="25">
        <v>0.2</v>
      </c>
      <c r="R1520" s="25">
        <v>14.9</v>
      </c>
      <c r="S1520" s="36"/>
      <c r="T1520" s="51">
        <v>0.01</v>
      </c>
      <c r="U1520" s="42">
        <v>4.1399999999999997</v>
      </c>
      <c r="V1520" s="42">
        <v>0.22</v>
      </c>
      <c r="W1520" s="42">
        <v>5.2599999999999999E-3</v>
      </c>
      <c r="X1520" s="42">
        <v>23</v>
      </c>
      <c r="Y1520" s="44">
        <v>5.14</v>
      </c>
      <c r="Z1520" s="87">
        <f t="shared" si="93"/>
        <v>5.8644743538085198</v>
      </c>
      <c r="AA1520" s="88">
        <f t="shared" si="94"/>
        <v>5.8789669077001605</v>
      </c>
      <c r="AB1520" s="90">
        <f t="shared" si="95"/>
        <v>-1.2340977034681286E-3</v>
      </c>
      <c r="AD1520" s="100"/>
      <c r="AE1520" s="96"/>
    </row>
    <row r="1521" spans="1:31" x14ac:dyDescent="0.2">
      <c r="A1521" s="2" t="s">
        <v>270</v>
      </c>
      <c r="B1521" s="9">
        <v>39238</v>
      </c>
      <c r="C1521" s="18">
        <v>19.57</v>
      </c>
      <c r="D1521" s="12">
        <v>7.27</v>
      </c>
      <c r="F1521" s="12">
        <v>0.89</v>
      </c>
      <c r="H1521" s="23">
        <f t="shared" si="92"/>
        <v>5.3703179637025192E-8</v>
      </c>
      <c r="I1521" s="32">
        <v>3.0000000000000001E-3</v>
      </c>
      <c r="J1521" s="25">
        <v>0.01</v>
      </c>
      <c r="K1521" s="33"/>
      <c r="L1521" s="25">
        <v>116</v>
      </c>
      <c r="M1521" s="33"/>
      <c r="N1521" s="25">
        <v>0.12</v>
      </c>
      <c r="O1521" s="25">
        <v>0.64</v>
      </c>
      <c r="P1521" s="25">
        <v>6.02</v>
      </c>
      <c r="Q1521" s="25">
        <v>8.9999999999999993E-3</v>
      </c>
      <c r="R1521" s="25">
        <v>9.61</v>
      </c>
      <c r="S1521" s="34"/>
      <c r="T1521" s="51">
        <v>7.0000000000000007E-2</v>
      </c>
      <c r="U1521" s="42">
        <v>57.7</v>
      </c>
      <c r="V1521" s="42">
        <v>59.76</v>
      </c>
      <c r="W1521" s="42">
        <v>9.5300000000000003E-3</v>
      </c>
      <c r="X1521" s="42">
        <v>32</v>
      </c>
      <c r="Y1521" s="44">
        <v>3.67</v>
      </c>
      <c r="Z1521" s="87">
        <f t="shared" si="93"/>
        <v>6.723582750614316</v>
      </c>
      <c r="AA1521" s="88">
        <f t="shared" si="94"/>
        <v>6.7401766498986806</v>
      </c>
      <c r="AB1521" s="90">
        <f t="shared" si="95"/>
        <v>-1.2324863205541499E-3</v>
      </c>
      <c r="AD1521" s="100"/>
      <c r="AE1521" s="96"/>
    </row>
    <row r="1522" spans="1:31" x14ac:dyDescent="0.2">
      <c r="A1522" s="2" t="s">
        <v>226</v>
      </c>
      <c r="B1522" s="9">
        <v>39841</v>
      </c>
      <c r="C1522" s="20"/>
      <c r="D1522" s="12">
        <v>7.11</v>
      </c>
      <c r="E1522" s="13">
        <v>9.6999999999999993</v>
      </c>
      <c r="F1522" s="15"/>
      <c r="H1522" s="23">
        <f t="shared" si="92"/>
        <v>7.7624711662868932E-8</v>
      </c>
      <c r="I1522" s="32">
        <v>4.0000000000000001E-3</v>
      </c>
      <c r="J1522" s="25">
        <v>0.43</v>
      </c>
      <c r="K1522" s="36"/>
      <c r="L1522" s="25">
        <v>55</v>
      </c>
      <c r="M1522" s="36"/>
      <c r="N1522" s="25">
        <v>1.2</v>
      </c>
      <c r="O1522" s="25">
        <v>1.4</v>
      </c>
      <c r="P1522" s="25">
        <v>5</v>
      </c>
      <c r="Q1522" s="25">
        <v>0.26</v>
      </c>
      <c r="R1522" s="25">
        <v>12</v>
      </c>
      <c r="S1522" s="34"/>
      <c r="T1522" s="51">
        <v>0.45</v>
      </c>
      <c r="U1522" s="42">
        <v>2</v>
      </c>
      <c r="V1522" s="45"/>
      <c r="W1522" s="45"/>
      <c r="X1522" s="42">
        <v>9</v>
      </c>
      <c r="Y1522" s="44">
        <v>3.49</v>
      </c>
      <c r="Z1522" s="87">
        <f t="shared" si="93"/>
        <v>3.7904068876562369</v>
      </c>
      <c r="AA1522" s="88">
        <f t="shared" si="94"/>
        <v>3.7997300245253043</v>
      </c>
      <c r="AB1522" s="90">
        <f t="shared" si="95"/>
        <v>-1.2283226214410601E-3</v>
      </c>
      <c r="AC1522" s="19">
        <v>3.79</v>
      </c>
      <c r="AD1522" s="99">
        <v>3.79</v>
      </c>
      <c r="AE1522" s="96"/>
    </row>
    <row r="1523" spans="1:31" x14ac:dyDescent="0.2">
      <c r="A1523" s="2" t="s">
        <v>364</v>
      </c>
      <c r="B1523" s="9">
        <v>42275</v>
      </c>
      <c r="C1523" s="18">
        <v>2.31</v>
      </c>
      <c r="D1523" s="12">
        <v>5.68</v>
      </c>
      <c r="F1523" s="12">
        <v>4.4000000000000004</v>
      </c>
      <c r="H1523" s="23">
        <f t="shared" si="92"/>
        <v>2.0892961308540377E-6</v>
      </c>
      <c r="I1523" s="32">
        <v>3.0000000000000001E-3</v>
      </c>
      <c r="J1523" s="25">
        <v>0.17</v>
      </c>
      <c r="K1523" s="29">
        <v>3.1</v>
      </c>
      <c r="L1523" s="25">
        <v>39.6</v>
      </c>
      <c r="M1523" s="29">
        <v>0.2</v>
      </c>
      <c r="N1523" s="25">
        <v>5.13</v>
      </c>
      <c r="O1523" s="25">
        <v>11.3</v>
      </c>
      <c r="P1523" s="25">
        <v>4.49</v>
      </c>
      <c r="Q1523" s="25">
        <v>0.13</v>
      </c>
      <c r="R1523" s="25">
        <v>6.59</v>
      </c>
      <c r="S1523" s="31">
        <v>18</v>
      </c>
      <c r="T1523" s="51">
        <v>0.09</v>
      </c>
      <c r="U1523" s="42">
        <v>88.8</v>
      </c>
      <c r="V1523" s="42">
        <v>0.22</v>
      </c>
      <c r="W1523" s="42">
        <v>4.9300000000000004E-3</v>
      </c>
      <c r="X1523" s="42">
        <v>27</v>
      </c>
      <c r="Y1523" s="44">
        <v>0.51</v>
      </c>
      <c r="Z1523" s="87">
        <f t="shared" si="93"/>
        <v>3.1193110461603633</v>
      </c>
      <c r="AA1523" s="88">
        <f t="shared" si="94"/>
        <v>3.1267866958220649</v>
      </c>
      <c r="AB1523" s="90">
        <f t="shared" si="95"/>
        <v>-1.196851213431219E-3</v>
      </c>
      <c r="AC1523" s="19">
        <v>3.24</v>
      </c>
      <c r="AD1523" s="99">
        <v>3.12</v>
      </c>
      <c r="AE1523" s="95">
        <v>3.65</v>
      </c>
    </row>
    <row r="1524" spans="1:31" x14ac:dyDescent="0.2">
      <c r="A1524" s="2" t="s">
        <v>96</v>
      </c>
      <c r="B1524" s="9">
        <v>38854</v>
      </c>
      <c r="C1524" s="20"/>
      <c r="D1524" s="12">
        <v>6.94</v>
      </c>
      <c r="F1524" s="12">
        <v>11.5</v>
      </c>
      <c r="H1524" s="23">
        <f t="shared" si="92"/>
        <v>1.1481536214968794E-7</v>
      </c>
      <c r="I1524" s="32">
        <v>1E-3</v>
      </c>
      <c r="J1524" s="25">
        <v>23.58</v>
      </c>
      <c r="K1524" s="29">
        <v>5</v>
      </c>
      <c r="L1524" s="25">
        <v>61.55</v>
      </c>
      <c r="M1524" s="29">
        <v>5</v>
      </c>
      <c r="N1524" s="25">
        <v>11.62</v>
      </c>
      <c r="O1524" s="25">
        <v>21.92</v>
      </c>
      <c r="P1524" s="25">
        <v>59.52</v>
      </c>
      <c r="Q1524" s="25">
        <v>0.79</v>
      </c>
      <c r="R1524" s="25">
        <v>187.2</v>
      </c>
      <c r="S1524" s="29">
        <v>10</v>
      </c>
      <c r="T1524" s="51">
        <v>5.36</v>
      </c>
      <c r="U1524" s="42">
        <v>1</v>
      </c>
      <c r="V1524" s="42">
        <v>0.48</v>
      </c>
      <c r="W1524" s="42">
        <v>0.02</v>
      </c>
      <c r="X1524" s="42">
        <v>206</v>
      </c>
      <c r="Y1524" s="44">
        <v>12.46</v>
      </c>
      <c r="Z1524" s="87">
        <f t="shared" si="93"/>
        <v>18.426376677834963</v>
      </c>
      <c r="AA1524" s="88">
        <f t="shared" si="94"/>
        <v>18.469312908262637</v>
      </c>
      <c r="AB1524" s="90">
        <f t="shared" si="95"/>
        <v>-1.163719418429107E-3</v>
      </c>
      <c r="AC1524" s="19">
        <v>18.420000000000002</v>
      </c>
      <c r="AD1524" s="13">
        <v>18.29</v>
      </c>
      <c r="AE1524" s="94">
        <v>0.71</v>
      </c>
    </row>
    <row r="1525" spans="1:31" x14ac:dyDescent="0.2">
      <c r="A1525" s="2" t="s">
        <v>149</v>
      </c>
      <c r="B1525" s="9">
        <v>42269</v>
      </c>
      <c r="C1525" s="18">
        <v>6.04</v>
      </c>
      <c r="D1525" s="12">
        <v>7.08</v>
      </c>
      <c r="F1525" s="12">
        <v>1.2</v>
      </c>
      <c r="H1525" s="23">
        <f t="shared" si="92"/>
        <v>8.3176377110266823E-8</v>
      </c>
      <c r="I1525" s="28"/>
      <c r="J1525" s="25">
        <v>0.08</v>
      </c>
      <c r="K1525" s="33"/>
      <c r="L1525" s="25">
        <v>131</v>
      </c>
      <c r="M1525" s="33"/>
      <c r="N1525" s="25">
        <v>1.04</v>
      </c>
      <c r="O1525" s="25">
        <v>2.3199999999999998</v>
      </c>
      <c r="P1525" s="25">
        <v>15.4</v>
      </c>
      <c r="Q1525" s="25">
        <v>0.17</v>
      </c>
      <c r="R1525" s="25">
        <v>16.600000000000001</v>
      </c>
      <c r="S1525" s="34"/>
      <c r="T1525" s="51">
        <v>0.02</v>
      </c>
      <c r="U1525" s="42">
        <v>101</v>
      </c>
      <c r="V1525" s="42">
        <v>0.22</v>
      </c>
      <c r="W1525" s="42">
        <v>5.2599999999999999E-3</v>
      </c>
      <c r="X1525" s="42">
        <v>30</v>
      </c>
      <c r="Y1525" s="44">
        <v>5.7</v>
      </c>
      <c r="Z1525" s="87">
        <f t="shared" si="93"/>
        <v>8.6331582895245251</v>
      </c>
      <c r="AA1525" s="88">
        <f t="shared" si="94"/>
        <v>8.6531903511138957</v>
      </c>
      <c r="AB1525" s="90">
        <f t="shared" si="95"/>
        <v>-1.1588370688230382E-3</v>
      </c>
      <c r="AC1525" s="19">
        <v>8.65</v>
      </c>
      <c r="AD1525" s="13">
        <v>8.65</v>
      </c>
      <c r="AE1525" s="94">
        <v>0.04</v>
      </c>
    </row>
    <row r="1526" spans="1:31" x14ac:dyDescent="0.2">
      <c r="A1526" s="2" t="s">
        <v>245</v>
      </c>
      <c r="B1526" s="9">
        <v>32015</v>
      </c>
      <c r="C1526" s="18">
        <v>6.15</v>
      </c>
      <c r="D1526" s="12">
        <v>6.62</v>
      </c>
      <c r="F1526" s="12">
        <v>4</v>
      </c>
      <c r="H1526" s="23">
        <f t="shared" si="92"/>
        <v>2.3988329190194845E-7</v>
      </c>
      <c r="I1526" s="32">
        <v>0.25</v>
      </c>
      <c r="J1526" s="25">
        <v>0.06</v>
      </c>
      <c r="K1526" s="36"/>
      <c r="L1526" s="25">
        <v>200</v>
      </c>
      <c r="M1526" s="36"/>
      <c r="N1526" s="25">
        <v>3.0000000000000001E-3</v>
      </c>
      <c r="O1526" s="25">
        <v>3.6</v>
      </c>
      <c r="P1526" s="25">
        <v>10</v>
      </c>
      <c r="Q1526" s="25">
        <v>0.09</v>
      </c>
      <c r="R1526" s="25">
        <v>20</v>
      </c>
      <c r="S1526" s="29">
        <v>7.4</v>
      </c>
      <c r="T1526" s="51">
        <v>0.01</v>
      </c>
      <c r="U1526" s="42">
        <v>98.5</v>
      </c>
      <c r="V1526" s="42">
        <v>18.02</v>
      </c>
      <c r="W1526" s="42">
        <v>0.01</v>
      </c>
      <c r="X1526" s="42">
        <v>42</v>
      </c>
      <c r="Y1526" s="44">
        <v>8.3000000000000007</v>
      </c>
      <c r="Z1526" s="87">
        <f t="shared" si="93"/>
        <v>11.79927736456446</v>
      </c>
      <c r="AA1526" s="88">
        <f t="shared" si="94"/>
        <v>11.826533832513375</v>
      </c>
      <c r="AB1526" s="90">
        <f t="shared" si="95"/>
        <v>-1.1536733160843128E-3</v>
      </c>
    </row>
    <row r="1527" spans="1:31" x14ac:dyDescent="0.2">
      <c r="A1527" s="2" t="s">
        <v>366</v>
      </c>
      <c r="B1527" s="9">
        <v>39932</v>
      </c>
      <c r="C1527" s="18">
        <v>0.93</v>
      </c>
      <c r="D1527" s="12">
        <v>6.05</v>
      </c>
      <c r="F1527" s="12">
        <v>12</v>
      </c>
      <c r="H1527" s="23">
        <f t="shared" si="92"/>
        <v>8.9125093813374487E-7</v>
      </c>
      <c r="I1527" s="32">
        <v>0.87</v>
      </c>
      <c r="J1527" s="25">
        <v>0.01</v>
      </c>
      <c r="K1527" s="30">
        <v>0.4</v>
      </c>
      <c r="L1527" s="25">
        <v>13.6</v>
      </c>
      <c r="M1527" s="30">
        <v>0.9</v>
      </c>
      <c r="N1527" s="25">
        <v>0.11</v>
      </c>
      <c r="O1527" s="25">
        <v>6.18</v>
      </c>
      <c r="P1527" s="25">
        <v>1.8</v>
      </c>
      <c r="Q1527" s="25">
        <v>7.0000000000000001E-3</v>
      </c>
      <c r="R1527" s="25">
        <v>5.15</v>
      </c>
      <c r="S1527" s="31">
        <v>2.5</v>
      </c>
      <c r="T1527" s="51">
        <v>0.02</v>
      </c>
      <c r="U1527" s="42">
        <v>13.3</v>
      </c>
      <c r="V1527" s="42">
        <v>6.5</v>
      </c>
      <c r="W1527" s="42">
        <v>0.03</v>
      </c>
      <c r="X1527" s="42">
        <v>11</v>
      </c>
      <c r="Y1527" s="44">
        <v>0.62</v>
      </c>
      <c r="Z1527" s="87">
        <f t="shared" si="93"/>
        <v>1.3102853443728513</v>
      </c>
      <c r="AA1527" s="88">
        <f t="shared" si="94"/>
        <v>1.3133002944824987</v>
      </c>
      <c r="AB1527" s="90">
        <f t="shared" si="95"/>
        <v>-1.1491716012605074E-3</v>
      </c>
      <c r="AE1527" s="94">
        <v>8.16</v>
      </c>
    </row>
    <row r="1528" spans="1:31" x14ac:dyDescent="0.2">
      <c r="A1528" s="2" t="s">
        <v>222</v>
      </c>
      <c r="B1528" s="9">
        <v>40119</v>
      </c>
      <c r="C1528" s="18">
        <v>22.47</v>
      </c>
      <c r="D1528" s="12">
        <v>7.18</v>
      </c>
      <c r="F1528" s="12">
        <v>3.6</v>
      </c>
      <c r="H1528" s="23">
        <f t="shared" si="92"/>
        <v>6.606934480075943E-8</v>
      </c>
      <c r="I1528" s="32">
        <v>0.01</v>
      </c>
      <c r="J1528" s="25">
        <v>0.67</v>
      </c>
      <c r="K1528" s="30">
        <v>3.8</v>
      </c>
      <c r="L1528" s="25">
        <v>132</v>
      </c>
      <c r="M1528" s="30">
        <v>0.2</v>
      </c>
      <c r="N1528" s="25">
        <v>5.25</v>
      </c>
      <c r="O1528" s="25">
        <v>2.57</v>
      </c>
      <c r="P1528" s="25">
        <v>8.6199999999999992</v>
      </c>
      <c r="Q1528" s="25">
        <v>0.24</v>
      </c>
      <c r="R1528" s="25">
        <v>19.8</v>
      </c>
      <c r="S1528" s="31">
        <v>1.4</v>
      </c>
      <c r="T1528" s="51">
        <v>0.03</v>
      </c>
      <c r="U1528" s="42">
        <v>74.599999999999994</v>
      </c>
      <c r="V1528" s="42">
        <v>0.22</v>
      </c>
      <c r="W1528" s="42">
        <v>0.01</v>
      </c>
      <c r="X1528" s="42">
        <v>56</v>
      </c>
      <c r="Y1528" s="44">
        <v>5.34</v>
      </c>
      <c r="Z1528" s="87">
        <f t="shared" si="93"/>
        <v>8.458047054325915</v>
      </c>
      <c r="AA1528" s="88">
        <f t="shared" si="94"/>
        <v>8.4774373957562261</v>
      </c>
      <c r="AB1528" s="90">
        <f t="shared" si="95"/>
        <v>-1.1449534548282204E-3</v>
      </c>
      <c r="AE1528" s="94">
        <v>0.08</v>
      </c>
    </row>
    <row r="1529" spans="1:31" x14ac:dyDescent="0.2">
      <c r="A1529" s="2" t="s">
        <v>161</v>
      </c>
      <c r="B1529" s="9">
        <v>38673</v>
      </c>
      <c r="C1529" s="18">
        <v>1.35</v>
      </c>
      <c r="D1529" s="12">
        <v>7.2</v>
      </c>
      <c r="F1529" s="12">
        <v>3</v>
      </c>
      <c r="H1529" s="23">
        <f t="shared" si="92"/>
        <v>6.3095734448019177E-8</v>
      </c>
      <c r="I1529" s="32">
        <v>3.0000000000000001E-3</v>
      </c>
      <c r="J1529" s="25">
        <v>10.4</v>
      </c>
      <c r="K1529" s="30">
        <v>1</v>
      </c>
      <c r="L1529" s="25">
        <v>54.1</v>
      </c>
      <c r="M1529" s="30">
        <v>1</v>
      </c>
      <c r="N1529" s="25">
        <v>4</v>
      </c>
      <c r="O1529" s="25">
        <v>12.3</v>
      </c>
      <c r="P1529" s="25">
        <v>25.6</v>
      </c>
      <c r="Q1529" s="25">
        <v>0.51</v>
      </c>
      <c r="R1529" s="25">
        <v>134</v>
      </c>
      <c r="S1529" s="31">
        <v>5</v>
      </c>
      <c r="T1529" s="51">
        <v>1.74</v>
      </c>
      <c r="U1529" s="42">
        <v>1</v>
      </c>
      <c r="V1529" s="42">
        <v>0.44</v>
      </c>
      <c r="W1529" s="42">
        <v>0.03</v>
      </c>
      <c r="X1529" s="42">
        <v>267</v>
      </c>
      <c r="Y1529" s="44">
        <v>4.0999999999999996</v>
      </c>
      <c r="Z1529" s="87">
        <f t="shared" si="93"/>
        <v>11.68884706108024</v>
      </c>
      <c r="AA1529" s="88">
        <f t="shared" si="94"/>
        <v>11.715266665038953</v>
      </c>
      <c r="AB1529" s="90">
        <f t="shared" si="95"/>
        <v>-1.1288444530684581E-3</v>
      </c>
      <c r="AC1529" s="19">
        <v>11.72</v>
      </c>
      <c r="AD1529" s="13">
        <v>-11.67</v>
      </c>
      <c r="AE1529" s="94">
        <v>0.5</v>
      </c>
    </row>
    <row r="1530" spans="1:31" x14ac:dyDescent="0.2">
      <c r="A1530" s="2" t="s">
        <v>124</v>
      </c>
      <c r="B1530" s="9">
        <v>40336</v>
      </c>
      <c r="C1530" s="18">
        <v>13.11</v>
      </c>
      <c r="D1530" s="12">
        <v>7.15</v>
      </c>
      <c r="F1530" s="12">
        <v>1.6</v>
      </c>
      <c r="H1530" s="23">
        <f t="shared" si="92"/>
        <v>7.0794578438413597E-8</v>
      </c>
      <c r="I1530" s="28"/>
      <c r="J1530" s="25">
        <v>0.01</v>
      </c>
      <c r="K1530" s="33"/>
      <c r="L1530" s="25">
        <v>124</v>
      </c>
      <c r="M1530" s="33"/>
      <c r="N1530" s="25">
        <v>2E-3</v>
      </c>
      <c r="O1530" s="25">
        <v>0.77</v>
      </c>
      <c r="P1530" s="25">
        <v>7.42</v>
      </c>
      <c r="Q1530" s="25">
        <v>5.0000000000000001E-3</v>
      </c>
      <c r="R1530" s="25">
        <v>14.2</v>
      </c>
      <c r="S1530" s="34"/>
      <c r="T1530" s="51">
        <v>0.02</v>
      </c>
      <c r="U1530" s="42">
        <v>34.799999999999997</v>
      </c>
      <c r="V1530" s="42">
        <v>22.7</v>
      </c>
      <c r="W1530" s="42">
        <v>0.04</v>
      </c>
      <c r="X1530" s="42">
        <v>33</v>
      </c>
      <c r="Y1530" s="44">
        <v>5.43</v>
      </c>
      <c r="Z1530" s="87">
        <f t="shared" si="93"/>
        <v>7.4362353358995206</v>
      </c>
      <c r="AA1530" s="88">
        <f t="shared" si="94"/>
        <v>7.4529906907469208</v>
      </c>
      <c r="AB1530" s="90">
        <f t="shared" si="95"/>
        <v>-1.1253341723346838E-3</v>
      </c>
      <c r="AC1530" s="19">
        <v>7.44</v>
      </c>
      <c r="AD1530" s="13">
        <v>7.45</v>
      </c>
      <c r="AE1530" s="94">
        <v>0.23</v>
      </c>
    </row>
    <row r="1531" spans="1:31" x14ac:dyDescent="0.2">
      <c r="A1531" s="2" t="s">
        <v>359</v>
      </c>
      <c r="B1531" s="9">
        <v>41527</v>
      </c>
      <c r="C1531" s="18">
        <v>3.68</v>
      </c>
      <c r="D1531" s="12">
        <v>6.01</v>
      </c>
      <c r="F1531" s="12">
        <v>2</v>
      </c>
      <c r="H1531" s="23">
        <f t="shared" si="92"/>
        <v>9.7723722095580961E-7</v>
      </c>
      <c r="I1531" s="32">
        <v>5.0000000000000001E-3</v>
      </c>
      <c r="J1531" s="25">
        <v>0.01</v>
      </c>
      <c r="K1531" s="33"/>
      <c r="L1531" s="25">
        <v>51.6</v>
      </c>
      <c r="M1531" s="33"/>
      <c r="N1531" s="25">
        <v>6.0000000000000001E-3</v>
      </c>
      <c r="O1531" s="25">
        <v>7.72</v>
      </c>
      <c r="P1531" s="25">
        <v>10.8</v>
      </c>
      <c r="Q1531" s="35"/>
      <c r="R1531" s="25">
        <v>8.17</v>
      </c>
      <c r="S1531" s="34"/>
      <c r="T1531" s="51">
        <v>0.01</v>
      </c>
      <c r="U1531" s="42">
        <v>22.8</v>
      </c>
      <c r="V1531" s="42">
        <v>141.21</v>
      </c>
      <c r="W1531" s="42">
        <v>3.2799999999999999E-3</v>
      </c>
      <c r="X1531" s="42">
        <v>37</v>
      </c>
      <c r="Y1531" s="44">
        <v>0.23</v>
      </c>
      <c r="Z1531" s="87">
        <f t="shared" si="93"/>
        <v>4.0175152583465037</v>
      </c>
      <c r="AA1531" s="88">
        <f t="shared" si="94"/>
        <v>4.0263452912383579</v>
      </c>
      <c r="AB1531" s="90">
        <f t="shared" si="95"/>
        <v>-1.0977357000936517E-3</v>
      </c>
      <c r="AC1531" s="19">
        <v>4.0199999999999996</v>
      </c>
      <c r="AD1531" s="13">
        <v>4.03</v>
      </c>
      <c r="AE1531" s="94">
        <v>0.17</v>
      </c>
    </row>
    <row r="1532" spans="1:31" x14ac:dyDescent="0.2">
      <c r="A1532" s="2" t="s">
        <v>287</v>
      </c>
      <c r="B1532" s="9">
        <v>39902</v>
      </c>
      <c r="C1532" s="18">
        <v>3.59</v>
      </c>
      <c r="D1532" s="12">
        <v>7.03</v>
      </c>
      <c r="F1532" s="12">
        <v>3.8</v>
      </c>
      <c r="H1532" s="23">
        <f t="shared" si="92"/>
        <v>9.3325430079699072E-8</v>
      </c>
      <c r="I1532" s="32">
        <v>0.02</v>
      </c>
      <c r="J1532" s="25">
        <v>0.01</v>
      </c>
      <c r="K1532" s="33"/>
      <c r="L1532" s="25">
        <v>107</v>
      </c>
      <c r="M1532" s="33"/>
      <c r="N1532" s="25">
        <v>0.01</v>
      </c>
      <c r="O1532" s="25">
        <v>2.75</v>
      </c>
      <c r="P1532" s="25">
        <v>6.81</v>
      </c>
      <c r="Q1532" s="25">
        <v>5.0000000000000001E-3</v>
      </c>
      <c r="R1532" s="25">
        <v>3.63</v>
      </c>
      <c r="S1532" s="34"/>
      <c r="T1532" s="51">
        <v>0.45</v>
      </c>
      <c r="U1532" s="42">
        <v>27.9</v>
      </c>
      <c r="V1532" s="42">
        <v>75.69</v>
      </c>
      <c r="W1532" s="42">
        <v>0.01</v>
      </c>
      <c r="X1532" s="42">
        <v>12</v>
      </c>
      <c r="Y1532" s="44">
        <v>3.99</v>
      </c>
      <c r="Z1532" s="87">
        <f t="shared" si="93"/>
        <v>6.1311314783101691</v>
      </c>
      <c r="AA1532" s="88">
        <f t="shared" si="94"/>
        <v>6.1445702754067177</v>
      </c>
      <c r="AB1532" s="90">
        <f t="shared" si="95"/>
        <v>-1.094747768084179E-3</v>
      </c>
      <c r="AE1532" s="94">
        <v>0.04</v>
      </c>
    </row>
    <row r="1533" spans="1:31" x14ac:dyDescent="0.2">
      <c r="A1533" s="2" t="s">
        <v>135</v>
      </c>
      <c r="B1533" s="9">
        <v>38692</v>
      </c>
      <c r="C1533" s="18">
        <v>12.57</v>
      </c>
      <c r="D1533" s="12">
        <v>7.1</v>
      </c>
      <c r="F1533" s="12">
        <v>1.1000000000000001</v>
      </c>
      <c r="H1533" s="23">
        <f t="shared" si="92"/>
        <v>7.943282347242818E-8</v>
      </c>
      <c r="I1533" s="32">
        <v>0.01</v>
      </c>
      <c r="J1533" s="25">
        <v>0.05</v>
      </c>
      <c r="K1533" s="30">
        <v>1</v>
      </c>
      <c r="L1533" s="25">
        <v>100</v>
      </c>
      <c r="M1533" s="30">
        <v>1</v>
      </c>
      <c r="N1533" s="25">
        <v>0.01</v>
      </c>
      <c r="O1533" s="25">
        <v>1.4</v>
      </c>
      <c r="P1533" s="25">
        <v>7.2</v>
      </c>
      <c r="Q1533" s="25">
        <v>0.02</v>
      </c>
      <c r="R1533" s="25">
        <v>8</v>
      </c>
      <c r="S1533" s="31">
        <v>5</v>
      </c>
      <c r="T1533" s="51">
        <v>0.09</v>
      </c>
      <c r="U1533" s="42">
        <v>61</v>
      </c>
      <c r="V1533" s="42">
        <v>63.3</v>
      </c>
      <c r="W1533" s="42">
        <v>0.03</v>
      </c>
      <c r="X1533" s="42">
        <v>28</v>
      </c>
      <c r="Y1533" s="44">
        <v>2.9</v>
      </c>
      <c r="Z1533" s="87">
        <f t="shared" si="93"/>
        <v>5.9711277568097998</v>
      </c>
      <c r="AA1533" s="88">
        <f t="shared" si="94"/>
        <v>5.9842151300234505</v>
      </c>
      <c r="AB1533" s="90">
        <f t="shared" si="95"/>
        <v>-1.0946882358400785E-3</v>
      </c>
      <c r="AC1533" s="19">
        <v>5.96</v>
      </c>
      <c r="AD1533" s="13">
        <v>-5.98</v>
      </c>
      <c r="AE1533" s="94">
        <v>-0.22</v>
      </c>
    </row>
    <row r="1534" spans="1:31" x14ac:dyDescent="0.2">
      <c r="A1534" s="2" t="s">
        <v>99</v>
      </c>
      <c r="B1534" s="9">
        <v>41212</v>
      </c>
      <c r="C1534" s="18">
        <v>9.98</v>
      </c>
      <c r="D1534" s="12">
        <v>7.22</v>
      </c>
      <c r="F1534" s="12">
        <v>1.5</v>
      </c>
      <c r="H1534" s="23">
        <f t="shared" si="92"/>
        <v>6.0255958607435649E-8</v>
      </c>
      <c r="I1534" s="32">
        <v>0.01</v>
      </c>
      <c r="J1534" s="25">
        <v>0.32</v>
      </c>
      <c r="K1534" s="36"/>
      <c r="L1534" s="25">
        <v>72.900000000000006</v>
      </c>
      <c r="M1534" s="36"/>
      <c r="N1534" s="25">
        <v>1.69</v>
      </c>
      <c r="O1534" s="25">
        <v>2.2999999999999998</v>
      </c>
      <c r="P1534" s="25">
        <v>8.77</v>
      </c>
      <c r="Q1534" s="25">
        <v>0.08</v>
      </c>
      <c r="R1534" s="25">
        <v>7.6</v>
      </c>
      <c r="S1534" s="36"/>
      <c r="T1534" s="51">
        <v>7.0000000000000007E-2</v>
      </c>
      <c r="U1534" s="42">
        <v>14.1</v>
      </c>
      <c r="V1534" s="42">
        <v>0.22</v>
      </c>
      <c r="W1534" s="42">
        <v>3.9399999999999999E-3</v>
      </c>
      <c r="X1534" s="42">
        <v>10</v>
      </c>
      <c r="Y1534" s="44">
        <v>4.26</v>
      </c>
      <c r="Z1534" s="87">
        <f t="shared" si="93"/>
        <v>4.8309616617585274</v>
      </c>
      <c r="AA1534" s="88">
        <f t="shared" si="94"/>
        <v>4.841468674336582</v>
      </c>
      <c r="AB1534" s="90">
        <f t="shared" si="95"/>
        <v>-1.086284647493927E-3</v>
      </c>
      <c r="AC1534" s="19">
        <v>4.8600000000000003</v>
      </c>
      <c r="AD1534" s="13">
        <v>4.84</v>
      </c>
      <c r="AE1534" s="94">
        <v>0.47</v>
      </c>
    </row>
    <row r="1535" spans="1:31" x14ac:dyDescent="0.2">
      <c r="A1535" s="2" t="s">
        <v>317</v>
      </c>
      <c r="B1535" s="9">
        <v>42152</v>
      </c>
      <c r="C1535" s="18">
        <v>5.5</v>
      </c>
      <c r="D1535" s="12">
        <v>7.4</v>
      </c>
      <c r="F1535" s="12">
        <v>1</v>
      </c>
      <c r="G1535" s="16"/>
      <c r="H1535" s="23">
        <f t="shared" si="92"/>
        <v>3.981071705534957E-8</v>
      </c>
      <c r="I1535" s="32">
        <v>1.24</v>
      </c>
      <c r="J1535" s="25">
        <v>0.01</v>
      </c>
      <c r="K1535" s="36"/>
      <c r="L1535" s="25">
        <v>95.4</v>
      </c>
      <c r="N1535" s="25">
        <v>8.0000000000000002E-3</v>
      </c>
      <c r="O1535" s="25">
        <v>1.1000000000000001</v>
      </c>
      <c r="P1535" s="25">
        <v>3.47</v>
      </c>
      <c r="Q1535" s="25">
        <v>0.06</v>
      </c>
      <c r="R1535" s="25">
        <v>23.3</v>
      </c>
      <c r="S1535" s="36"/>
      <c r="T1535" s="51">
        <v>0.12</v>
      </c>
      <c r="U1535" s="42">
        <v>58.7</v>
      </c>
      <c r="V1535" s="42">
        <v>40.06</v>
      </c>
      <c r="W1535" s="42">
        <v>0.19</v>
      </c>
      <c r="X1535" s="42">
        <v>36</v>
      </c>
      <c r="Y1535" s="44">
        <v>3.35</v>
      </c>
      <c r="Z1535" s="87">
        <f t="shared" si="93"/>
        <v>6.2284815734364498</v>
      </c>
      <c r="AA1535" s="88">
        <f t="shared" si="94"/>
        <v>6.2415905536984937</v>
      </c>
      <c r="AB1535" s="90">
        <f t="shared" si="95"/>
        <v>-1.0512353199239855E-3</v>
      </c>
      <c r="AC1535" s="19">
        <v>6.09</v>
      </c>
      <c r="AD1535" s="13">
        <v>6.24</v>
      </c>
      <c r="AE1535" s="94">
        <v>2.4500000000000002</v>
      </c>
    </row>
    <row r="1536" spans="1:31" x14ac:dyDescent="0.2">
      <c r="A1536" s="2" t="s">
        <v>371</v>
      </c>
      <c r="B1536" s="9">
        <v>40325</v>
      </c>
      <c r="C1536" s="18">
        <v>4.29</v>
      </c>
      <c r="D1536" s="12">
        <v>4.7300000000000004</v>
      </c>
      <c r="F1536" s="12">
        <v>2.1</v>
      </c>
      <c r="H1536" s="23">
        <f t="shared" si="92"/>
        <v>1.8620871366628623E-5</v>
      </c>
      <c r="I1536" s="32">
        <v>1.5</v>
      </c>
      <c r="J1536" s="25">
        <v>0.01</v>
      </c>
      <c r="K1536" s="36"/>
      <c r="L1536" s="25">
        <v>19.600000000000001</v>
      </c>
      <c r="M1536" s="36"/>
      <c r="N1536" s="25">
        <v>0.04</v>
      </c>
      <c r="O1536" s="25">
        <v>20.5</v>
      </c>
      <c r="P1536" s="25">
        <v>12</v>
      </c>
      <c r="Q1536" s="25">
        <v>0.02</v>
      </c>
      <c r="R1536" s="25">
        <v>8.7200000000000006</v>
      </c>
      <c r="S1536" s="36"/>
      <c r="T1536" s="51">
        <v>0.01</v>
      </c>
      <c r="U1536" s="42">
        <v>35.1</v>
      </c>
      <c r="V1536" s="42">
        <v>61.53</v>
      </c>
      <c r="W1536" s="42">
        <v>3.2799999999999999E-3</v>
      </c>
      <c r="X1536" s="42">
        <v>44</v>
      </c>
      <c r="Y1536" s="44">
        <v>0.08</v>
      </c>
      <c r="Z1536" s="87">
        <f t="shared" si="93"/>
        <v>3.0384088458610501</v>
      </c>
      <c r="AA1536" s="88">
        <f t="shared" si="94"/>
        <v>3.0447085010782251</v>
      </c>
      <c r="AB1536" s="90">
        <f t="shared" si="95"/>
        <v>-1.03559653018114E-3</v>
      </c>
      <c r="AC1536" s="19">
        <v>3.03</v>
      </c>
      <c r="AD1536" s="13">
        <v>3.04</v>
      </c>
      <c r="AE1536" s="94">
        <v>0.57999999999999996</v>
      </c>
    </row>
    <row r="1537" spans="1:31" x14ac:dyDescent="0.2">
      <c r="A1537" s="2" t="s">
        <v>129</v>
      </c>
      <c r="B1537" s="9">
        <v>33574</v>
      </c>
      <c r="C1537" s="18">
        <v>1.22</v>
      </c>
      <c r="D1537" s="12">
        <v>6.55</v>
      </c>
      <c r="F1537" s="12">
        <v>7.3</v>
      </c>
      <c r="H1537" s="23">
        <f t="shared" si="92"/>
        <v>2.8183829312644502E-7</v>
      </c>
      <c r="I1537" s="32">
        <v>5.0000000000000001E-3</v>
      </c>
      <c r="J1537" s="25">
        <v>3.24</v>
      </c>
      <c r="K1537" s="30">
        <v>0.2</v>
      </c>
      <c r="L1537" s="25">
        <v>140</v>
      </c>
      <c r="M1537" s="30">
        <v>0.2</v>
      </c>
      <c r="N1537" s="25">
        <v>11</v>
      </c>
      <c r="O1537" s="25">
        <v>3</v>
      </c>
      <c r="P1537" s="25">
        <v>11</v>
      </c>
      <c r="Q1537" s="25">
        <v>0.73</v>
      </c>
      <c r="R1537" s="25">
        <v>110</v>
      </c>
      <c r="S1537" s="31">
        <v>1</v>
      </c>
      <c r="T1537" s="51">
        <v>0.06</v>
      </c>
      <c r="U1537" s="42">
        <v>3.22</v>
      </c>
      <c r="V1537" s="42">
        <v>2.21</v>
      </c>
      <c r="W1537" s="42">
        <v>0.01</v>
      </c>
      <c r="X1537" s="42">
        <v>164</v>
      </c>
      <c r="Y1537" s="44">
        <v>8.65</v>
      </c>
      <c r="Z1537" s="87">
        <f t="shared" si="93"/>
        <v>13.353463616669686</v>
      </c>
      <c r="AA1537" s="88">
        <f t="shared" si="94"/>
        <v>13.381026474588761</v>
      </c>
      <c r="AB1537" s="90">
        <f t="shared" si="95"/>
        <v>-1.0309849869958162E-3</v>
      </c>
      <c r="AE1537" s="96"/>
    </row>
    <row r="1538" spans="1:31" x14ac:dyDescent="0.2">
      <c r="A1538" s="2" t="s">
        <v>113</v>
      </c>
      <c r="B1538" s="9">
        <v>37910</v>
      </c>
      <c r="C1538" s="18">
        <v>14.93</v>
      </c>
      <c r="D1538" s="12">
        <v>7.86</v>
      </c>
      <c r="F1538" s="12">
        <v>2.5</v>
      </c>
      <c r="H1538" s="23">
        <f t="shared" si="92"/>
        <v>1.3803842646028805E-8</v>
      </c>
      <c r="I1538" s="24">
        <v>0.01</v>
      </c>
      <c r="J1538" s="25">
        <v>0.11</v>
      </c>
      <c r="K1538" s="33"/>
      <c r="L1538" s="25">
        <v>25.5</v>
      </c>
      <c r="M1538" s="33"/>
      <c r="N1538" s="25">
        <v>0.5</v>
      </c>
      <c r="O1538" s="25">
        <v>2.86</v>
      </c>
      <c r="P1538" s="25">
        <v>4.47</v>
      </c>
      <c r="Q1538" s="25">
        <v>0.05</v>
      </c>
      <c r="R1538" s="25">
        <v>29.9</v>
      </c>
      <c r="S1538" s="34"/>
      <c r="T1538" s="51">
        <v>0.31</v>
      </c>
      <c r="U1538" s="42">
        <v>14.8</v>
      </c>
      <c r="V1538" s="42">
        <v>0.22</v>
      </c>
      <c r="W1538" s="42">
        <v>0.01</v>
      </c>
      <c r="X1538" s="42">
        <v>7.28</v>
      </c>
      <c r="Y1538" s="44">
        <v>2.52</v>
      </c>
      <c r="Z1538" s="87">
        <f t="shared" si="93"/>
        <v>3.0408645603692568</v>
      </c>
      <c r="AA1538" s="88">
        <f t="shared" si="94"/>
        <v>3.047026676730586</v>
      </c>
      <c r="AB1538" s="90">
        <f t="shared" si="95"/>
        <v>-1.0121922553046063E-3</v>
      </c>
      <c r="AD1538" s="100"/>
      <c r="AE1538" s="96"/>
    </row>
    <row r="1539" spans="1:31" x14ac:dyDescent="0.2">
      <c r="A1539" s="2" t="s">
        <v>277</v>
      </c>
      <c r="B1539" s="9">
        <v>39903</v>
      </c>
      <c r="C1539" s="18">
        <v>3.14</v>
      </c>
      <c r="D1539" s="12">
        <v>7.18</v>
      </c>
      <c r="F1539" s="12">
        <v>2.9</v>
      </c>
      <c r="H1539" s="23">
        <f t="shared" si="92"/>
        <v>6.606934480075943E-8</v>
      </c>
      <c r="I1539" s="32">
        <v>0.26</v>
      </c>
      <c r="J1539" s="25">
        <v>0.01</v>
      </c>
      <c r="K1539" s="36"/>
      <c r="L1539" s="25">
        <v>103</v>
      </c>
      <c r="M1539" s="36"/>
      <c r="N1539" s="25">
        <v>0.04</v>
      </c>
      <c r="O1539" s="25">
        <v>9.67</v>
      </c>
      <c r="P1539" s="25">
        <v>5.93</v>
      </c>
      <c r="Q1539" s="25">
        <v>2E-3</v>
      </c>
      <c r="R1539" s="25">
        <v>8.77</v>
      </c>
      <c r="S1539" s="36"/>
      <c r="T1539" s="51">
        <v>0.06</v>
      </c>
      <c r="U1539" s="42">
        <v>46.2</v>
      </c>
      <c r="V1539" s="42">
        <v>69.94</v>
      </c>
      <c r="W1539" s="42">
        <v>3.2799999999999999E-3</v>
      </c>
      <c r="X1539" s="42">
        <v>18</v>
      </c>
      <c r="Y1539" s="44">
        <v>3.7</v>
      </c>
      <c r="Z1539" s="87">
        <f t="shared" si="93"/>
        <v>6.2873415579127334</v>
      </c>
      <c r="AA1539" s="88">
        <f t="shared" si="94"/>
        <v>6.2995872490977431</v>
      </c>
      <c r="AB1539" s="90">
        <f t="shared" si="95"/>
        <v>-9.7288952474167589E-4</v>
      </c>
      <c r="AD1539" s="100"/>
      <c r="AE1539" s="95">
        <v>0.66</v>
      </c>
    </row>
    <row r="1540" spans="1:31" x14ac:dyDescent="0.2">
      <c r="A1540" s="2" t="s">
        <v>127</v>
      </c>
      <c r="B1540" s="9">
        <v>41212</v>
      </c>
      <c r="C1540" s="18">
        <v>8.84</v>
      </c>
      <c r="D1540" s="12">
        <v>7.17</v>
      </c>
      <c r="F1540" s="12">
        <v>1.9</v>
      </c>
      <c r="H1540" s="23">
        <f t="shared" ref="H1540:H1603" si="96">10^-(D1540)</f>
        <v>6.7608297539197998E-8</v>
      </c>
      <c r="I1540" s="24">
        <v>2E-3</v>
      </c>
      <c r="J1540" s="25">
        <v>0.91</v>
      </c>
      <c r="K1540" s="36"/>
      <c r="L1540" s="25">
        <v>89.4</v>
      </c>
      <c r="M1540" s="36"/>
      <c r="N1540" s="25">
        <v>1.39</v>
      </c>
      <c r="O1540" s="25">
        <v>5.82</v>
      </c>
      <c r="P1540" s="25">
        <v>14.5</v>
      </c>
      <c r="Q1540" s="25">
        <v>0.01</v>
      </c>
      <c r="R1540" s="25">
        <v>31.9</v>
      </c>
      <c r="S1540" s="36"/>
      <c r="T1540" s="51">
        <v>0.01</v>
      </c>
      <c r="U1540" s="42">
        <v>12.2</v>
      </c>
      <c r="V1540" s="42">
        <v>0.22</v>
      </c>
      <c r="W1540" s="42">
        <v>3.6099999999999999E-3</v>
      </c>
      <c r="X1540" s="42">
        <v>35</v>
      </c>
      <c r="Y1540" s="44">
        <v>6.06</v>
      </c>
      <c r="Z1540" s="87">
        <f t="shared" ref="Z1540:Z1603" si="97">(H1540/H$3)+(I1540/I$3*3)+(J1540/J$3)+(L1540/L$3*2)+(N1540/N$3*2)+(O1540/O$3)+(P1540/P$3*2)+(Q1540/Q$3*2)+(R1540/R$3)</f>
        <v>7.2913297099409435</v>
      </c>
      <c r="AA1540" s="88">
        <f t="shared" ref="AA1540:AA1603" si="98">(T1540/T$3*3)+(U1540/U$3*2)+(V1540/V$3)+(W1540/W$3)+(X1540/X$3)+Y1540</f>
        <v>7.305230291309381</v>
      </c>
      <c r="AB1540" s="90">
        <f t="shared" ref="AB1540:AB1603" si="99">(Z1540-AA1540)/(Z1540+AA1540)</f>
        <v>-9.5231899620504463E-4</v>
      </c>
      <c r="AC1540" s="19">
        <v>7.32</v>
      </c>
      <c r="AD1540" s="13">
        <v>7.3</v>
      </c>
      <c r="AE1540" s="94">
        <v>0.21</v>
      </c>
    </row>
    <row r="1541" spans="1:31" x14ac:dyDescent="0.2">
      <c r="A1541" s="2" t="s">
        <v>216</v>
      </c>
      <c r="B1541" s="9">
        <v>41928</v>
      </c>
      <c r="C1541" s="18">
        <v>1.57</v>
      </c>
      <c r="D1541" s="12">
        <v>7.81</v>
      </c>
      <c r="F1541" s="12">
        <v>0.84</v>
      </c>
      <c r="H1541" s="23">
        <f t="shared" si="96"/>
        <v>1.5488166189124814E-8</v>
      </c>
      <c r="I1541" s="28"/>
      <c r="J1541" s="25">
        <v>0.01</v>
      </c>
      <c r="L1541" s="25">
        <v>79.599999999999994</v>
      </c>
      <c r="N1541" s="25">
        <v>2.96</v>
      </c>
      <c r="O1541" s="25">
        <v>1.4</v>
      </c>
      <c r="P1541" s="25">
        <v>5.18</v>
      </c>
      <c r="Q1541" s="25">
        <v>0.16</v>
      </c>
      <c r="R1541" s="25">
        <v>23.8</v>
      </c>
      <c r="T1541" s="51">
        <v>0.01</v>
      </c>
      <c r="U1541" s="42">
        <v>73.7</v>
      </c>
      <c r="V1541" s="42">
        <v>0.22</v>
      </c>
      <c r="W1541" s="42">
        <v>3.2799999999999999E-3</v>
      </c>
      <c r="X1541" s="42">
        <v>48</v>
      </c>
      <c r="Y1541" s="44">
        <v>2.7</v>
      </c>
      <c r="Z1541" s="87">
        <f t="shared" si="97"/>
        <v>5.5816346143074975</v>
      </c>
      <c r="AA1541" s="88">
        <f t="shared" si="98"/>
        <v>5.5922532345696556</v>
      </c>
      <c r="AB1541" s="90">
        <f t="shared" si="99"/>
        <v>-9.5030667980305027E-4</v>
      </c>
      <c r="AC1541" s="19">
        <v>5.64</v>
      </c>
      <c r="AD1541" s="99">
        <v>5.59</v>
      </c>
      <c r="AE1541" s="95">
        <v>0.85</v>
      </c>
    </row>
    <row r="1542" spans="1:31" x14ac:dyDescent="0.2">
      <c r="A1542" s="2" t="s">
        <v>334</v>
      </c>
      <c r="B1542" s="9">
        <v>34722</v>
      </c>
      <c r="C1542" s="18">
        <v>2.09</v>
      </c>
      <c r="D1542" s="12">
        <v>5.16</v>
      </c>
      <c r="F1542" s="12">
        <v>5.6</v>
      </c>
      <c r="H1542" s="23">
        <f t="shared" si="96"/>
        <v>6.9183097091893498E-6</v>
      </c>
      <c r="I1542" s="32">
        <v>2E-3</v>
      </c>
      <c r="J1542" s="25">
        <v>0.04</v>
      </c>
      <c r="K1542" s="33"/>
      <c r="L1542" s="25">
        <v>29</v>
      </c>
      <c r="M1542" s="33"/>
      <c r="N1542" s="25">
        <v>0.97</v>
      </c>
      <c r="O1542" s="25">
        <v>18</v>
      </c>
      <c r="P1542" s="25">
        <v>5.4</v>
      </c>
      <c r="Q1542" s="25">
        <v>7.0000000000000007E-2</v>
      </c>
      <c r="R1542" s="25">
        <v>19</v>
      </c>
      <c r="S1542" s="34"/>
      <c r="T1542" s="51">
        <v>0.01</v>
      </c>
      <c r="U1542" s="42">
        <v>39.25</v>
      </c>
      <c r="V1542" s="42">
        <v>71.180000000000007</v>
      </c>
      <c r="W1542" s="42">
        <v>7.2248E-3</v>
      </c>
      <c r="X1542" s="42">
        <v>40</v>
      </c>
      <c r="Y1542" s="44">
        <v>0.13</v>
      </c>
      <c r="Z1542" s="87">
        <f t="shared" si="97"/>
        <v>3.2179074080673051</v>
      </c>
      <c r="AA1542" s="88">
        <f t="shared" si="98"/>
        <v>3.2239997767804773</v>
      </c>
      <c r="AB1542" s="90">
        <f t="shared" si="99"/>
        <v>-9.4573990874973488E-4</v>
      </c>
      <c r="AD1542" s="100"/>
      <c r="AE1542" s="96"/>
    </row>
    <row r="1543" spans="1:31" x14ac:dyDescent="0.2">
      <c r="A1543" s="2" t="s">
        <v>296</v>
      </c>
      <c r="B1543" s="9">
        <v>35137</v>
      </c>
      <c r="C1543" s="18">
        <v>2.0499999999999998</v>
      </c>
      <c r="D1543" s="12">
        <v>6.84</v>
      </c>
      <c r="F1543" s="12">
        <v>4.4000000000000004</v>
      </c>
      <c r="H1543" s="23">
        <f t="shared" si="96"/>
        <v>1.4454397707459271E-7</v>
      </c>
      <c r="I1543" s="32">
        <v>3.0000000000000001E-3</v>
      </c>
      <c r="J1543" s="25">
        <v>0.01</v>
      </c>
      <c r="K1543" s="33"/>
      <c r="L1543" s="25">
        <v>72</v>
      </c>
      <c r="M1543" s="33"/>
      <c r="N1543" s="27">
        <v>0.03</v>
      </c>
      <c r="O1543" s="25">
        <v>18</v>
      </c>
      <c r="P1543" s="25">
        <v>5.8</v>
      </c>
      <c r="Q1543" s="25">
        <v>0.17</v>
      </c>
      <c r="R1543" s="25">
        <v>17</v>
      </c>
      <c r="S1543" s="36"/>
      <c r="T1543" s="51">
        <v>7.0000000000000007E-2</v>
      </c>
      <c r="U1543" s="42">
        <v>45.15</v>
      </c>
      <c r="V1543" s="42">
        <v>68.98</v>
      </c>
      <c r="W1543" s="42">
        <v>0.22</v>
      </c>
      <c r="X1543" s="42">
        <v>40</v>
      </c>
      <c r="Y1543" s="44">
        <v>2.1</v>
      </c>
      <c r="Z1543" s="87">
        <f t="shared" si="97"/>
        <v>5.277946408137371</v>
      </c>
      <c r="AA1543" s="88">
        <f t="shared" si="98"/>
        <v>5.2878638942436513</v>
      </c>
      <c r="AB1543" s="90">
        <f t="shared" si="99"/>
        <v>-9.3863942494267307E-4</v>
      </c>
      <c r="AD1543" s="100"/>
      <c r="AE1543" s="96"/>
    </row>
    <row r="1544" spans="1:31" x14ac:dyDescent="0.2">
      <c r="A1544" s="2" t="s">
        <v>245</v>
      </c>
      <c r="B1544" s="9">
        <v>38847</v>
      </c>
      <c r="C1544" s="20"/>
      <c r="D1544" s="12">
        <v>6.75</v>
      </c>
      <c r="F1544" s="12">
        <v>3.2</v>
      </c>
      <c r="H1544" s="23">
        <f t="shared" si="96"/>
        <v>1.7782794100389206E-7</v>
      </c>
      <c r="I1544" s="28"/>
      <c r="J1544" s="25">
        <v>0.02</v>
      </c>
      <c r="K1544" s="29">
        <v>5</v>
      </c>
      <c r="L1544" s="25">
        <v>189.93</v>
      </c>
      <c r="M1544" s="29">
        <v>5</v>
      </c>
      <c r="N1544" s="25">
        <v>0.02</v>
      </c>
      <c r="O1544" s="25">
        <v>1.05</v>
      </c>
      <c r="P1544" s="25">
        <v>9.42</v>
      </c>
      <c r="Q1544" s="25">
        <v>0.01</v>
      </c>
      <c r="R1544" s="25">
        <v>18.5</v>
      </c>
      <c r="S1544" s="29">
        <v>10</v>
      </c>
      <c r="T1544" s="51">
        <v>0.09</v>
      </c>
      <c r="U1544" s="42">
        <v>77</v>
      </c>
      <c r="V1544" s="42">
        <v>21.64</v>
      </c>
      <c r="W1544" s="42">
        <v>0.02</v>
      </c>
      <c r="X1544" s="42">
        <v>27</v>
      </c>
      <c r="Y1544" s="44">
        <v>8.39</v>
      </c>
      <c r="Z1544" s="87">
        <f t="shared" si="97"/>
        <v>11.086278067492833</v>
      </c>
      <c r="AA1544" s="88">
        <f t="shared" si="98"/>
        <v>11.106943965013929</v>
      </c>
      <c r="AB1544" s="90">
        <f t="shared" si="99"/>
        <v>-9.311805870651429E-4</v>
      </c>
      <c r="AC1544" s="19">
        <v>11.09</v>
      </c>
      <c r="AD1544" s="99">
        <v>11.1</v>
      </c>
      <c r="AE1544" s="95">
        <v>-0.12</v>
      </c>
    </row>
    <row r="1545" spans="1:31" x14ac:dyDescent="0.2">
      <c r="A1545" s="2" t="s">
        <v>415</v>
      </c>
      <c r="B1545" s="9">
        <v>36108</v>
      </c>
      <c r="C1545" s="18">
        <v>-0.59</v>
      </c>
      <c r="D1545" s="12">
        <v>8.1999999999999993</v>
      </c>
      <c r="F1545" s="12">
        <v>43.7</v>
      </c>
      <c r="H1545" s="23">
        <f t="shared" si="96"/>
        <v>6.3095734448019329E-9</v>
      </c>
      <c r="I1545" s="28"/>
      <c r="J1545" s="25">
        <v>0.95</v>
      </c>
      <c r="K1545" s="29">
        <v>1</v>
      </c>
      <c r="L1545" s="25">
        <v>39.6</v>
      </c>
      <c r="M1545" s="29">
        <v>1</v>
      </c>
      <c r="N1545" s="25">
        <v>1</v>
      </c>
      <c r="O1545" s="25">
        <v>7.2</v>
      </c>
      <c r="P1545" s="25">
        <v>9.4</v>
      </c>
      <c r="Q1545" s="25">
        <v>0.01</v>
      </c>
      <c r="R1545" s="25">
        <v>87.4</v>
      </c>
      <c r="S1545" s="29">
        <v>10</v>
      </c>
      <c r="T1545" s="51">
        <v>1.07</v>
      </c>
      <c r="U1545" s="42">
        <v>1.2</v>
      </c>
      <c r="V1545" s="42">
        <v>0.44</v>
      </c>
      <c r="W1545" s="42">
        <v>0.13</v>
      </c>
      <c r="X1545" s="42">
        <v>29</v>
      </c>
      <c r="Y1545" s="44">
        <v>5.95</v>
      </c>
      <c r="Z1545" s="87">
        <f t="shared" si="97"/>
        <v>6.8241403455031797</v>
      </c>
      <c r="AA1545" s="88">
        <f t="shared" si="98"/>
        <v>6.8367583892957429</v>
      </c>
      <c r="AB1545" s="90">
        <f t="shared" si="99"/>
        <v>-9.2366132254686356E-4</v>
      </c>
      <c r="AD1545" s="100"/>
      <c r="AE1545" s="96"/>
    </row>
    <row r="1546" spans="1:31" x14ac:dyDescent="0.2">
      <c r="A1546" s="2" t="s">
        <v>138</v>
      </c>
      <c r="B1546" s="9">
        <v>33938</v>
      </c>
      <c r="C1546" s="18">
        <v>29.73</v>
      </c>
      <c r="D1546" s="12">
        <v>6.67</v>
      </c>
      <c r="F1546" s="12">
        <v>1.7</v>
      </c>
      <c r="H1546" s="23">
        <f t="shared" si="96"/>
        <v>2.1379620895022279E-7</v>
      </c>
      <c r="I1546" s="28"/>
      <c r="J1546" s="25">
        <v>0.36</v>
      </c>
      <c r="K1546" s="30">
        <v>4.9000000000000004</v>
      </c>
      <c r="L1546" s="25">
        <v>85</v>
      </c>
      <c r="M1546" s="30">
        <v>1</v>
      </c>
      <c r="N1546" s="35"/>
      <c r="O1546" s="25">
        <v>2.7</v>
      </c>
      <c r="P1546" s="25">
        <v>10</v>
      </c>
      <c r="Q1546" s="25">
        <v>0.27</v>
      </c>
      <c r="R1546" s="25">
        <v>9</v>
      </c>
      <c r="S1546" s="31">
        <v>5</v>
      </c>
      <c r="T1546" s="51">
        <v>0.06</v>
      </c>
      <c r="U1546" s="45"/>
      <c r="V1546" s="42">
        <v>2.21</v>
      </c>
      <c r="W1546" s="42">
        <v>0.01</v>
      </c>
      <c r="X1546" s="42">
        <v>13</v>
      </c>
      <c r="Y1546" s="44">
        <v>5.16</v>
      </c>
      <c r="Z1546" s="87">
        <f t="shared" si="97"/>
        <v>5.5545810517767897</v>
      </c>
      <c r="AA1546" s="88">
        <f t="shared" si="98"/>
        <v>5.5644715692049189</v>
      </c>
      <c r="AB1546" s="90">
        <f t="shared" si="99"/>
        <v>-8.8951080323747451E-4</v>
      </c>
      <c r="AD1546" s="100"/>
      <c r="AE1546" s="96"/>
    </row>
    <row r="1547" spans="1:31" x14ac:dyDescent="0.2">
      <c r="A1547" s="2" t="s">
        <v>80</v>
      </c>
      <c r="B1547" s="9">
        <v>40547</v>
      </c>
      <c r="C1547" s="18">
        <v>21.36</v>
      </c>
      <c r="D1547" s="12">
        <v>7.79</v>
      </c>
      <c r="F1547" s="12">
        <v>1.3</v>
      </c>
      <c r="H1547" s="23">
        <f t="shared" si="96"/>
        <v>1.6218100973589297E-8</v>
      </c>
      <c r="I1547" s="32">
        <v>5.0000000000000001E-3</v>
      </c>
      <c r="J1547" s="25">
        <v>0.1</v>
      </c>
      <c r="K1547" s="29">
        <v>0.4</v>
      </c>
      <c r="L1547" s="25">
        <v>68.400000000000006</v>
      </c>
      <c r="M1547" s="29">
        <v>0.2</v>
      </c>
      <c r="N1547" s="25">
        <v>0.43</v>
      </c>
      <c r="O1547" s="25">
        <v>1.1100000000000001</v>
      </c>
      <c r="P1547" s="25">
        <v>5.08</v>
      </c>
      <c r="Q1547" s="25">
        <v>0.16</v>
      </c>
      <c r="R1547" s="25">
        <v>10.7</v>
      </c>
      <c r="S1547" s="29">
        <v>0.5</v>
      </c>
      <c r="T1547" s="51">
        <v>0.12</v>
      </c>
      <c r="U1547" s="42">
        <v>84.4</v>
      </c>
      <c r="V1547" s="42">
        <v>0.22</v>
      </c>
      <c r="W1547" s="42">
        <v>3.2799999999999999E-3</v>
      </c>
      <c r="X1547" s="42">
        <v>36</v>
      </c>
      <c r="Y1547" s="44">
        <v>1.58</v>
      </c>
      <c r="Z1547" s="87">
        <f t="shared" si="97"/>
        <v>4.3522516169393155</v>
      </c>
      <c r="AA1547" s="88">
        <f t="shared" si="98"/>
        <v>4.359977321248043</v>
      </c>
      <c r="AB1547" s="90">
        <f t="shared" si="99"/>
        <v>-8.8676552964125064E-4</v>
      </c>
      <c r="AC1547" s="19">
        <v>4.3600000000000003</v>
      </c>
      <c r="AD1547" s="13">
        <v>4.3600000000000003</v>
      </c>
      <c r="AE1547" s="95">
        <v>0.09</v>
      </c>
    </row>
    <row r="1548" spans="1:31" x14ac:dyDescent="0.2">
      <c r="A1548" s="2" t="s">
        <v>202</v>
      </c>
      <c r="B1548" s="9">
        <v>39736</v>
      </c>
      <c r="C1548" s="18">
        <v>6.62</v>
      </c>
      <c r="D1548" s="12">
        <v>7.3</v>
      </c>
      <c r="F1548" s="12">
        <v>1.5</v>
      </c>
      <c r="H1548" s="23">
        <f t="shared" si="96"/>
        <v>5.0118723362727164E-8</v>
      </c>
      <c r="I1548" s="32">
        <v>2E-3</v>
      </c>
      <c r="J1548" s="25">
        <v>0.02</v>
      </c>
      <c r="K1548" s="33"/>
      <c r="L1548" s="25">
        <v>157</v>
      </c>
      <c r="M1548" s="33"/>
      <c r="N1548" s="25">
        <v>2.83</v>
      </c>
      <c r="O1548" s="25">
        <v>1.23</v>
      </c>
      <c r="P1548" s="25">
        <v>7.75</v>
      </c>
      <c r="Q1548" s="25">
        <v>0.31</v>
      </c>
      <c r="R1548" s="25">
        <v>20.399999999999999</v>
      </c>
      <c r="S1548" s="34"/>
      <c r="T1548" s="51">
        <v>0.01</v>
      </c>
      <c r="U1548" s="42">
        <v>127</v>
      </c>
      <c r="V1548" s="42">
        <v>0.22</v>
      </c>
      <c r="W1548" s="42">
        <v>4.9300000000000004E-3</v>
      </c>
      <c r="X1548" s="42">
        <v>65</v>
      </c>
      <c r="Y1548" s="44">
        <v>5.04</v>
      </c>
      <c r="Z1548" s="87">
        <f t="shared" si="97"/>
        <v>9.5046906261353303</v>
      </c>
      <c r="AA1548" s="88">
        <f t="shared" si="98"/>
        <v>9.5214453420273486</v>
      </c>
      <c r="AB1548" s="90">
        <f t="shared" si="99"/>
        <v>-8.8061579713583028E-4</v>
      </c>
      <c r="AE1548" s="94">
        <v>1.33</v>
      </c>
    </row>
    <row r="1549" spans="1:31" x14ac:dyDescent="0.2">
      <c r="A1549" s="2" t="s">
        <v>360</v>
      </c>
      <c r="B1549" s="9">
        <v>33583</v>
      </c>
      <c r="C1549" s="20"/>
      <c r="D1549" s="12">
        <v>5.96</v>
      </c>
      <c r="F1549" s="12">
        <v>0.1</v>
      </c>
      <c r="H1549" s="23">
        <f t="shared" si="96"/>
        <v>1.0964781961431832E-6</v>
      </c>
      <c r="I1549" s="32">
        <v>0.03</v>
      </c>
      <c r="J1549" s="25">
        <v>7.0000000000000007E-2</v>
      </c>
      <c r="K1549" s="36"/>
      <c r="L1549" s="25">
        <v>43</v>
      </c>
      <c r="M1549" s="36"/>
      <c r="N1549" s="25">
        <v>2.9</v>
      </c>
      <c r="O1549" s="25">
        <v>5.2</v>
      </c>
      <c r="P1549" s="25">
        <v>13</v>
      </c>
      <c r="Q1549" s="25">
        <v>0.43</v>
      </c>
      <c r="R1549" s="25">
        <v>18</v>
      </c>
      <c r="S1549" s="36"/>
      <c r="T1549" s="51">
        <v>0.04</v>
      </c>
      <c r="U1549" s="42">
        <v>110</v>
      </c>
      <c r="V1549" s="42">
        <v>0.44</v>
      </c>
      <c r="W1549" s="42">
        <v>6.5690000000000002E-3</v>
      </c>
      <c r="X1549" s="42">
        <v>52</v>
      </c>
      <c r="Y1549" s="44">
        <v>0.5</v>
      </c>
      <c r="Z1549" s="87">
        <f t="shared" si="97"/>
        <v>4.2578975620038007</v>
      </c>
      <c r="AA1549" s="88">
        <f t="shared" si="98"/>
        <v>4.2653547376958088</v>
      </c>
      <c r="AB1549" s="90">
        <f t="shared" si="99"/>
        <v>-8.7492138326949651E-4</v>
      </c>
    </row>
    <row r="1550" spans="1:31" x14ac:dyDescent="0.2">
      <c r="A1550" s="2" t="s">
        <v>229</v>
      </c>
      <c r="B1550" s="9">
        <v>37182</v>
      </c>
      <c r="C1550" s="19">
        <v>2.54</v>
      </c>
      <c r="D1550" s="12">
        <v>7</v>
      </c>
      <c r="E1550" s="16"/>
      <c r="F1550" s="12">
        <v>3</v>
      </c>
      <c r="H1550" s="23">
        <f t="shared" si="96"/>
        <v>9.9999999999999995E-8</v>
      </c>
      <c r="J1550" s="25">
        <v>0.01</v>
      </c>
      <c r="K1550" s="33"/>
      <c r="L1550" s="25">
        <v>149</v>
      </c>
      <c r="M1550" s="33"/>
      <c r="N1550" s="25">
        <v>0.02</v>
      </c>
      <c r="O1550" s="25">
        <v>0.78</v>
      </c>
      <c r="P1550" s="25">
        <v>8.27</v>
      </c>
      <c r="Q1550" s="35"/>
      <c r="R1550" s="25">
        <v>16.2</v>
      </c>
      <c r="S1550" s="34"/>
      <c r="T1550" s="51">
        <v>0.06</v>
      </c>
      <c r="U1550" s="42">
        <v>43</v>
      </c>
      <c r="V1550" s="42">
        <v>53.12</v>
      </c>
      <c r="W1550" s="42">
        <v>0.01</v>
      </c>
      <c r="X1550" s="42">
        <v>32</v>
      </c>
      <c r="Y1550" s="44">
        <v>6.2</v>
      </c>
      <c r="Z1550" s="87">
        <f t="shared" si="97"/>
        <v>8.8413830918590417</v>
      </c>
      <c r="AA1550" s="88">
        <f t="shared" si="98"/>
        <v>8.8567473484503338</v>
      </c>
      <c r="AB1550" s="90">
        <f t="shared" si="99"/>
        <v>-8.6812879151904184E-4</v>
      </c>
      <c r="AD1550" s="100"/>
      <c r="AE1550" s="96"/>
    </row>
    <row r="1551" spans="1:31" x14ac:dyDescent="0.2">
      <c r="A1551" s="2" t="s">
        <v>100</v>
      </c>
      <c r="B1551" s="9">
        <v>32797</v>
      </c>
      <c r="C1551" s="18">
        <v>12.68</v>
      </c>
      <c r="D1551" s="12">
        <v>6.77</v>
      </c>
      <c r="F1551" s="12">
        <v>4</v>
      </c>
      <c r="H1551" s="23">
        <f t="shared" si="96"/>
        <v>1.6982436524617427E-7</v>
      </c>
      <c r="I1551" s="28"/>
      <c r="J1551" s="25">
        <v>0.54</v>
      </c>
      <c r="K1551" s="30">
        <v>3.9</v>
      </c>
      <c r="L1551" s="25">
        <v>104</v>
      </c>
      <c r="M1551" s="30">
        <v>0.2</v>
      </c>
      <c r="N1551" s="25">
        <v>2.4</v>
      </c>
      <c r="O1551" s="25">
        <v>3.7</v>
      </c>
      <c r="P1551" s="25">
        <v>14</v>
      </c>
      <c r="Q1551" s="25">
        <v>0.22</v>
      </c>
      <c r="R1551" s="25">
        <v>26</v>
      </c>
      <c r="S1551" s="31">
        <v>1.7</v>
      </c>
      <c r="T1551" s="51">
        <v>0.01</v>
      </c>
      <c r="U1551" s="42">
        <v>8.44</v>
      </c>
      <c r="V1551" s="42">
        <v>0.44</v>
      </c>
      <c r="W1551" s="42">
        <v>0.01</v>
      </c>
      <c r="X1551" s="42">
        <v>33</v>
      </c>
      <c r="Y1551" s="44">
        <v>6.59</v>
      </c>
      <c r="Z1551" s="87">
        <f t="shared" si="97"/>
        <v>7.6909191921639266</v>
      </c>
      <c r="AA1551" s="88">
        <f t="shared" si="98"/>
        <v>7.7042238451318994</v>
      </c>
      <c r="AB1551" s="90">
        <f t="shared" si="99"/>
        <v>-8.6421106551211118E-4</v>
      </c>
      <c r="AD1551" s="100"/>
      <c r="AE1551" s="96"/>
    </row>
    <row r="1552" spans="1:31" x14ac:dyDescent="0.2">
      <c r="A1552" s="2" t="s">
        <v>359</v>
      </c>
      <c r="B1552" s="9">
        <v>37056</v>
      </c>
      <c r="C1552" s="18">
        <v>3.5</v>
      </c>
      <c r="D1552" s="12">
        <v>6.08</v>
      </c>
      <c r="F1552" s="12">
        <v>2.2000000000000002</v>
      </c>
      <c r="H1552" s="23">
        <f t="shared" si="96"/>
        <v>8.3176377110266907E-7</v>
      </c>
      <c r="I1552" s="24">
        <v>8.9999999999999993E-3</v>
      </c>
      <c r="J1552" s="25">
        <v>0.01</v>
      </c>
      <c r="K1552" s="36"/>
      <c r="L1552" s="25">
        <v>35.5</v>
      </c>
      <c r="M1552" s="36"/>
      <c r="N1552" s="25">
        <v>3.0000000000000001E-3</v>
      </c>
      <c r="O1552" s="25">
        <v>11.6</v>
      </c>
      <c r="P1552" s="25">
        <v>2.92</v>
      </c>
      <c r="Q1552" s="25">
        <v>1E-3</v>
      </c>
      <c r="R1552" s="25">
        <v>4.51</v>
      </c>
      <c r="S1552" s="36"/>
      <c r="T1552" s="51">
        <v>0.01</v>
      </c>
      <c r="U1552" s="42">
        <v>17.8</v>
      </c>
      <c r="V1552" s="42">
        <v>81.67</v>
      </c>
      <c r="W1552" s="42">
        <v>3.2845000000000001E-3</v>
      </c>
      <c r="X1552" s="42">
        <v>9.3000000000000007</v>
      </c>
      <c r="Y1552" s="44">
        <v>0.56000000000000005</v>
      </c>
      <c r="Z1552" s="87">
        <f t="shared" si="97"/>
        <v>2.5062358469014492</v>
      </c>
      <c r="AA1552" s="88">
        <f t="shared" si="98"/>
        <v>2.5105498127794967</v>
      </c>
      <c r="AB1552" s="90">
        <f t="shared" si="99"/>
        <v>-8.5990635651791254E-4</v>
      </c>
    </row>
    <row r="1553" spans="1:31" x14ac:dyDescent="0.2">
      <c r="A1553" s="2" t="s">
        <v>85</v>
      </c>
      <c r="B1553" s="9">
        <v>41778</v>
      </c>
      <c r="C1553" s="18">
        <v>7.47</v>
      </c>
      <c r="D1553" s="12">
        <v>7.64</v>
      </c>
      <c r="F1553" s="12">
        <v>1.6</v>
      </c>
      <c r="H1553" s="23">
        <f t="shared" si="96"/>
        <v>2.2908676527677693E-8</v>
      </c>
      <c r="I1553" s="32">
        <v>0.39</v>
      </c>
      <c r="J1553" s="25">
        <v>0.01</v>
      </c>
      <c r="K1553" s="30">
        <v>0.6</v>
      </c>
      <c r="L1553" s="25">
        <v>78.400000000000006</v>
      </c>
      <c r="M1553" s="30">
        <v>0.3</v>
      </c>
      <c r="N1553" s="25">
        <v>8.0000000000000002E-3</v>
      </c>
      <c r="O1553" s="25">
        <v>3.87</v>
      </c>
      <c r="P1553" s="25">
        <v>4.04</v>
      </c>
      <c r="Q1553" s="25">
        <v>1E-3</v>
      </c>
      <c r="R1553" s="25">
        <v>10.5</v>
      </c>
      <c r="S1553" s="31">
        <v>1.6</v>
      </c>
      <c r="T1553" s="51">
        <v>0.17</v>
      </c>
      <c r="U1553" s="42">
        <v>12.6</v>
      </c>
      <c r="V1553" s="42">
        <v>72.59</v>
      </c>
      <c r="W1553" s="42">
        <v>3.2799999999999999E-3</v>
      </c>
      <c r="X1553" s="42">
        <v>20</v>
      </c>
      <c r="Y1553" s="44">
        <v>2.85</v>
      </c>
      <c r="Z1553" s="87">
        <f t="shared" si="97"/>
        <v>4.8444903721773862</v>
      </c>
      <c r="AA1553" s="88">
        <f t="shared" si="98"/>
        <v>4.8527315002723146</v>
      </c>
      <c r="AB1553" s="90">
        <f t="shared" si="99"/>
        <v>-8.498442340833562E-4</v>
      </c>
      <c r="AC1553" s="19">
        <v>4.8</v>
      </c>
      <c r="AD1553" s="99">
        <v>4.8499999999999996</v>
      </c>
      <c r="AE1553" s="95">
        <v>1</v>
      </c>
    </row>
    <row r="1554" spans="1:31" x14ac:dyDescent="0.2">
      <c r="A1554" s="2" t="s">
        <v>124</v>
      </c>
      <c r="B1554" s="9">
        <v>41773</v>
      </c>
      <c r="C1554" s="18">
        <v>13.03</v>
      </c>
      <c r="D1554" s="12">
        <v>7.41</v>
      </c>
      <c r="F1554" s="12">
        <v>1.9</v>
      </c>
      <c r="H1554" s="23">
        <f t="shared" si="96"/>
        <v>3.890451449942805E-8</v>
      </c>
      <c r="I1554" s="28"/>
      <c r="J1554" s="25">
        <v>0.01</v>
      </c>
      <c r="K1554" s="30">
        <v>0.2</v>
      </c>
      <c r="L1554" s="25">
        <v>129</v>
      </c>
      <c r="M1554" s="30">
        <v>0.2</v>
      </c>
      <c r="N1554" s="25">
        <v>2E-3</v>
      </c>
      <c r="O1554" s="25">
        <v>0.8</v>
      </c>
      <c r="P1554" s="25">
        <v>7.95</v>
      </c>
      <c r="Q1554" s="25">
        <v>8.0000000000000002E-3</v>
      </c>
      <c r="R1554" s="25">
        <v>15.1</v>
      </c>
      <c r="S1554" s="31">
        <v>4.3</v>
      </c>
      <c r="T1554" s="51">
        <v>0.02</v>
      </c>
      <c r="U1554" s="42">
        <v>35.6</v>
      </c>
      <c r="V1554" s="42">
        <v>15.53</v>
      </c>
      <c r="W1554" s="42">
        <v>4.9300000000000004E-3</v>
      </c>
      <c r="X1554" s="42">
        <v>28</v>
      </c>
      <c r="Y1554" s="44">
        <v>6</v>
      </c>
      <c r="Z1554" s="87">
        <f t="shared" si="97"/>
        <v>7.7693636862714435</v>
      </c>
      <c r="AA1554" s="88">
        <f t="shared" si="98"/>
        <v>7.7821939373417823</v>
      </c>
      <c r="AB1554" s="90">
        <f t="shared" si="99"/>
        <v>-8.2501389126820462E-4</v>
      </c>
      <c r="AC1554" s="19">
        <v>7.77</v>
      </c>
      <c r="AD1554" s="99">
        <v>7.78</v>
      </c>
      <c r="AE1554" s="95">
        <v>0.17</v>
      </c>
    </row>
    <row r="1555" spans="1:31" x14ac:dyDescent="0.2">
      <c r="A1555" s="2" t="s">
        <v>140</v>
      </c>
      <c r="B1555" s="9">
        <v>39239</v>
      </c>
      <c r="C1555" s="18">
        <v>29.56</v>
      </c>
      <c r="D1555" s="12">
        <v>7.25</v>
      </c>
      <c r="F1555" s="12">
        <v>1</v>
      </c>
      <c r="H1555" s="23">
        <f t="shared" si="96"/>
        <v>5.6234132519034806E-8</v>
      </c>
      <c r="I1555" s="28"/>
      <c r="J1555" s="25">
        <v>0.01</v>
      </c>
      <c r="K1555" s="33"/>
      <c r="L1555" s="25">
        <v>119</v>
      </c>
      <c r="M1555" s="33"/>
      <c r="N1555" s="25">
        <v>0.17</v>
      </c>
      <c r="O1555" s="25">
        <v>0.8</v>
      </c>
      <c r="P1555" s="25">
        <v>5.08</v>
      </c>
      <c r="Q1555" s="25">
        <v>7.0000000000000001E-3</v>
      </c>
      <c r="R1555" s="25">
        <v>14.7</v>
      </c>
      <c r="S1555" s="34"/>
      <c r="T1555" s="51">
        <v>0.06</v>
      </c>
      <c r="U1555" s="42">
        <v>27.4</v>
      </c>
      <c r="V1555" s="42">
        <v>89.86</v>
      </c>
      <c r="W1555" s="42">
        <v>3.2799999999999999E-3</v>
      </c>
      <c r="X1555" s="42">
        <v>32</v>
      </c>
      <c r="Y1555" s="43">
        <v>4.1100000000000003</v>
      </c>
      <c r="Z1555" s="87">
        <f t="shared" si="97"/>
        <v>7.022825725410998</v>
      </c>
      <c r="AA1555" s="88">
        <f t="shared" si="98"/>
        <v>7.0344187131503668</v>
      </c>
      <c r="AB1555" s="90">
        <f t="shared" si="99"/>
        <v>-8.2469845281819875E-4</v>
      </c>
    </row>
    <row r="1556" spans="1:31" x14ac:dyDescent="0.2">
      <c r="A1556" s="2" t="s">
        <v>219</v>
      </c>
      <c r="B1556" s="9">
        <v>40504</v>
      </c>
      <c r="C1556" s="19">
        <v>2.74</v>
      </c>
      <c r="D1556" s="12">
        <v>7.57</v>
      </c>
      <c r="F1556" s="12">
        <v>1.3</v>
      </c>
      <c r="H1556" s="23">
        <f t="shared" si="96"/>
        <v>2.6915348039269097E-8</v>
      </c>
      <c r="I1556" s="24">
        <v>0.1</v>
      </c>
      <c r="J1556" s="25">
        <v>0.04</v>
      </c>
      <c r="K1556" s="30">
        <v>0.2</v>
      </c>
      <c r="L1556" s="25">
        <v>91.5</v>
      </c>
      <c r="M1556" s="30">
        <v>0.2</v>
      </c>
      <c r="N1556" s="25">
        <v>0.34</v>
      </c>
      <c r="O1556" s="25">
        <v>0.76</v>
      </c>
      <c r="P1556" s="25">
        <v>3.8</v>
      </c>
      <c r="Q1556" s="25">
        <v>0.13</v>
      </c>
      <c r="R1556" s="25">
        <v>19.7</v>
      </c>
      <c r="S1556" s="31">
        <v>4.8</v>
      </c>
      <c r="T1556" s="51">
        <v>0.01</v>
      </c>
      <c r="U1556" s="42">
        <v>94.1</v>
      </c>
      <c r="V1556" s="42">
        <v>0.22</v>
      </c>
      <c r="W1556" s="42">
        <v>3.2799999999999999E-3</v>
      </c>
      <c r="X1556" s="42">
        <v>27</v>
      </c>
      <c r="Y1556" s="44">
        <v>3.07</v>
      </c>
      <c r="Z1556" s="87">
        <f t="shared" si="97"/>
        <v>5.7850779556150664</v>
      </c>
      <c r="AA1556" s="88">
        <f t="shared" si="98"/>
        <v>5.7945599256093194</v>
      </c>
      <c r="AB1556" s="90">
        <f t="shared" si="99"/>
        <v>-8.1884857639869522E-4</v>
      </c>
      <c r="AC1556" s="19">
        <v>5.78</v>
      </c>
      <c r="AD1556" s="99">
        <v>5.79</v>
      </c>
      <c r="AE1556" s="95">
        <v>0.18</v>
      </c>
    </row>
    <row r="1557" spans="1:31" x14ac:dyDescent="0.2">
      <c r="A1557" s="2" t="s">
        <v>269</v>
      </c>
      <c r="B1557" s="9">
        <v>39925</v>
      </c>
      <c r="C1557" s="20"/>
      <c r="D1557" s="12">
        <v>7.14</v>
      </c>
      <c r="E1557" s="16"/>
      <c r="F1557" s="12">
        <v>2.4</v>
      </c>
      <c r="H1557" s="23">
        <f t="shared" si="96"/>
        <v>7.2443596007499061E-8</v>
      </c>
      <c r="J1557" s="25">
        <v>0.01</v>
      </c>
      <c r="K1557" s="33"/>
      <c r="L1557" s="25">
        <v>138</v>
      </c>
      <c r="M1557" s="33"/>
      <c r="N1557" s="25">
        <v>0.02</v>
      </c>
      <c r="O1557" s="25">
        <v>0.96</v>
      </c>
      <c r="P1557" s="25">
        <v>12.1</v>
      </c>
      <c r="Q1557" s="25">
        <v>1E-3</v>
      </c>
      <c r="R1557" s="25">
        <v>12.7</v>
      </c>
      <c r="S1557" s="34"/>
      <c r="T1557" s="51">
        <v>0.11</v>
      </c>
      <c r="U1557" s="42">
        <v>54.1</v>
      </c>
      <c r="V1557" s="42">
        <v>111.11</v>
      </c>
      <c r="W1557" s="42">
        <v>3.2799999999999999E-3</v>
      </c>
      <c r="X1557" s="42">
        <v>27</v>
      </c>
      <c r="Y1557" s="44">
        <v>4.79</v>
      </c>
      <c r="Z1557" s="87">
        <f t="shared" si="97"/>
        <v>8.4599774162502541</v>
      </c>
      <c r="AA1557" s="88">
        <f t="shared" si="98"/>
        <v>8.4735410677962371</v>
      </c>
      <c r="AB1557" s="90">
        <f t="shared" si="99"/>
        <v>-8.0099428590470461E-4</v>
      </c>
      <c r="AD1557" s="100"/>
      <c r="AE1557" s="96"/>
    </row>
    <row r="1558" spans="1:31" x14ac:dyDescent="0.2">
      <c r="A1558" s="2" t="s">
        <v>94</v>
      </c>
      <c r="B1558" s="9">
        <v>41193</v>
      </c>
      <c r="C1558" s="18">
        <v>2.65</v>
      </c>
      <c r="D1558" s="12">
        <v>7.07</v>
      </c>
      <c r="F1558" s="12">
        <v>4.68</v>
      </c>
      <c r="H1558" s="23">
        <f t="shared" si="96"/>
        <v>8.5113803820237355E-8</v>
      </c>
      <c r="I1558" s="32">
        <v>0.19</v>
      </c>
      <c r="J1558" s="25">
        <v>0.3</v>
      </c>
      <c r="K1558" s="29">
        <v>0.2</v>
      </c>
      <c r="L1558" s="25">
        <v>95.2</v>
      </c>
      <c r="M1558" s="29">
        <v>0.2</v>
      </c>
      <c r="N1558" s="25">
        <v>7.48</v>
      </c>
      <c r="O1558" s="25">
        <v>1.49</v>
      </c>
      <c r="P1558" s="25">
        <v>7.09</v>
      </c>
      <c r="Q1558" s="25">
        <v>0.43</v>
      </c>
      <c r="R1558" s="25">
        <v>9.18</v>
      </c>
      <c r="S1558" s="29">
        <v>0.5</v>
      </c>
      <c r="T1558" s="51">
        <v>0.01</v>
      </c>
      <c r="U1558" s="42">
        <v>14.7</v>
      </c>
      <c r="V1558" s="42">
        <v>0.22</v>
      </c>
      <c r="W1558" s="42">
        <v>0.01</v>
      </c>
      <c r="X1558" s="42">
        <v>38</v>
      </c>
      <c r="Y1558" s="44">
        <v>4.72</v>
      </c>
      <c r="Z1558" s="87">
        <f t="shared" si="97"/>
        <v>6.0925168106574503</v>
      </c>
      <c r="AA1558" s="88">
        <f t="shared" si="98"/>
        <v>6.1020408220599176</v>
      </c>
      <c r="AB1558" s="90">
        <f t="shared" si="99"/>
        <v>-7.8100507532268741E-4</v>
      </c>
      <c r="AC1558" s="19">
        <v>6.21</v>
      </c>
      <c r="AD1558" s="99">
        <v>6.1</v>
      </c>
      <c r="AE1558" s="95">
        <v>1.78</v>
      </c>
    </row>
    <row r="1559" spans="1:31" x14ac:dyDescent="0.2">
      <c r="A1559" s="2" t="s">
        <v>296</v>
      </c>
      <c r="B1559" s="9">
        <v>39609</v>
      </c>
      <c r="C1559" s="18">
        <v>2.2400000000000002</v>
      </c>
      <c r="D1559" s="12">
        <v>6.49</v>
      </c>
      <c r="F1559" s="12">
        <v>7.5</v>
      </c>
      <c r="H1559" s="23">
        <f t="shared" si="96"/>
        <v>3.2359365692962763E-7</v>
      </c>
      <c r="I1559" s="32">
        <v>6.8999999999999999E-3</v>
      </c>
      <c r="J1559" s="25">
        <v>0.01</v>
      </c>
      <c r="K1559" s="29">
        <v>0.4</v>
      </c>
      <c r="L1559" s="25">
        <v>77.2</v>
      </c>
      <c r="M1559" s="29">
        <v>1.1000000000000001</v>
      </c>
      <c r="N1559" s="25">
        <v>0.06</v>
      </c>
      <c r="O1559" s="25">
        <v>23.8</v>
      </c>
      <c r="P1559" s="25">
        <v>7.76</v>
      </c>
      <c r="Q1559" s="25">
        <v>7.0000000000000001E-3</v>
      </c>
      <c r="R1559" s="25">
        <v>21.7</v>
      </c>
      <c r="S1559" s="29">
        <v>9.6999999999999993</v>
      </c>
      <c r="T1559" s="51">
        <v>7.0000000000000007E-2</v>
      </c>
      <c r="U1559" s="42">
        <v>37.799999999999997</v>
      </c>
      <c r="V1559" s="42">
        <v>149.62</v>
      </c>
      <c r="W1559" s="42">
        <v>3.6099999999999999E-3</v>
      </c>
      <c r="X1559" s="42">
        <v>48</v>
      </c>
      <c r="Y1559" s="44">
        <v>1.5</v>
      </c>
      <c r="Z1559" s="87">
        <f t="shared" si="97"/>
        <v>6.047026661656135</v>
      </c>
      <c r="AA1559" s="88">
        <f t="shared" si="98"/>
        <v>6.0564614550771125</v>
      </c>
      <c r="AB1559" s="90">
        <f t="shared" si="99"/>
        <v>-7.7951028083662834E-4</v>
      </c>
      <c r="AD1559" s="100"/>
      <c r="AE1559" s="95">
        <v>0.16</v>
      </c>
    </row>
    <row r="1560" spans="1:31" x14ac:dyDescent="0.2">
      <c r="A1560" s="2" t="s">
        <v>293</v>
      </c>
      <c r="B1560" s="9">
        <v>41043</v>
      </c>
      <c r="C1560" s="18">
        <v>4.7</v>
      </c>
      <c r="D1560" s="12">
        <v>5.49</v>
      </c>
      <c r="F1560" s="12">
        <v>5.9</v>
      </c>
      <c r="H1560" s="23">
        <f t="shared" si="96"/>
        <v>3.2359365692962801E-6</v>
      </c>
      <c r="I1560" s="32">
        <v>0.03</v>
      </c>
      <c r="J1560" s="25">
        <v>0.01</v>
      </c>
      <c r="K1560" s="33"/>
      <c r="L1560" s="25">
        <v>6.97</v>
      </c>
      <c r="M1560" s="33"/>
      <c r="N1560" s="25">
        <v>0.03</v>
      </c>
      <c r="O1560" s="25">
        <v>9.25</v>
      </c>
      <c r="P1560" s="25">
        <v>1.87</v>
      </c>
      <c r="Q1560" s="25">
        <v>0.08</v>
      </c>
      <c r="R1560" s="25">
        <v>14.8</v>
      </c>
      <c r="S1560" s="34"/>
      <c r="T1560" s="51">
        <v>0.01</v>
      </c>
      <c r="U1560" s="42">
        <v>10.8</v>
      </c>
      <c r="V1560" s="42">
        <v>14.21</v>
      </c>
      <c r="W1560" s="42">
        <v>0.03</v>
      </c>
      <c r="X1560" s="42">
        <v>24</v>
      </c>
      <c r="Y1560" s="44">
        <v>0.26</v>
      </c>
      <c r="Z1560" s="87">
        <f t="shared" si="97"/>
        <v>1.3898627607066882</v>
      </c>
      <c r="AA1560" s="88">
        <f t="shared" si="98"/>
        <v>1.3920075416307067</v>
      </c>
      <c r="AB1560" s="90">
        <f t="shared" si="99"/>
        <v>-7.7098523328581815E-4</v>
      </c>
      <c r="AC1560" s="19">
        <v>1.41</v>
      </c>
      <c r="AD1560" s="99">
        <v>1.39</v>
      </c>
      <c r="AE1560" s="95">
        <v>0.97</v>
      </c>
    </row>
    <row r="1561" spans="1:31" x14ac:dyDescent="0.2">
      <c r="A1561" s="2" t="s">
        <v>208</v>
      </c>
      <c r="B1561" s="9">
        <v>42317</v>
      </c>
      <c r="C1561" s="18">
        <v>2.2999999999999998</v>
      </c>
      <c r="D1561" s="12">
        <v>7.15</v>
      </c>
      <c r="F1561" s="12">
        <v>2.2000000000000002</v>
      </c>
      <c r="H1561" s="23">
        <f t="shared" si="96"/>
        <v>7.0794578438413597E-8</v>
      </c>
      <c r="I1561" s="32">
        <v>0.08</v>
      </c>
      <c r="J1561" s="25">
        <v>0.15</v>
      </c>
      <c r="K1561" s="36"/>
      <c r="L1561" s="25">
        <v>119</v>
      </c>
      <c r="M1561" s="36"/>
      <c r="N1561" s="25">
        <v>4.42</v>
      </c>
      <c r="O1561" s="25">
        <v>1.9</v>
      </c>
      <c r="P1561" s="25">
        <v>7.19</v>
      </c>
      <c r="Q1561" s="25">
        <v>0.28000000000000003</v>
      </c>
      <c r="R1561" s="25">
        <v>21.2</v>
      </c>
      <c r="S1561" s="36"/>
      <c r="T1561" s="51">
        <v>0.01</v>
      </c>
      <c r="U1561" s="42">
        <v>10.5</v>
      </c>
      <c r="V1561" s="42">
        <v>0.22</v>
      </c>
      <c r="W1561" s="42">
        <v>0.01</v>
      </c>
      <c r="X1561" s="42">
        <v>42</v>
      </c>
      <c r="Y1561" s="44">
        <v>6.29</v>
      </c>
      <c r="Z1561" s="87">
        <f t="shared" si="97"/>
        <v>7.6860862148390865</v>
      </c>
      <c r="AA1561" s="88">
        <f t="shared" si="98"/>
        <v>7.6974395564982379</v>
      </c>
      <c r="AB1561" s="90">
        <f t="shared" si="99"/>
        <v>-7.3801947797331178E-4</v>
      </c>
      <c r="AC1561" s="19">
        <v>7.76</v>
      </c>
      <c r="AD1561" s="99">
        <v>7.69</v>
      </c>
      <c r="AE1561" s="95">
        <v>0.82</v>
      </c>
    </row>
    <row r="1562" spans="1:31" x14ac:dyDescent="0.2">
      <c r="A1562" s="2" t="s">
        <v>271</v>
      </c>
      <c r="B1562" s="9">
        <v>41381</v>
      </c>
      <c r="C1562" s="18">
        <v>4.53</v>
      </c>
      <c r="D1562" s="12">
        <v>6.44</v>
      </c>
      <c r="F1562" s="12">
        <v>2.7</v>
      </c>
      <c r="H1562" s="23">
        <f t="shared" si="96"/>
        <v>3.6307805477010047E-7</v>
      </c>
      <c r="I1562" s="24">
        <v>0.02</v>
      </c>
      <c r="J1562" s="25">
        <v>0.01</v>
      </c>
      <c r="K1562" s="30">
        <v>0.3</v>
      </c>
      <c r="L1562" s="25">
        <v>92</v>
      </c>
      <c r="M1562" s="30">
        <v>0.4</v>
      </c>
      <c r="N1562" s="25">
        <v>2E-3</v>
      </c>
      <c r="O1562" s="25">
        <v>2.82</v>
      </c>
      <c r="P1562" s="25">
        <v>6.54</v>
      </c>
      <c r="Q1562" s="25">
        <v>1E-3</v>
      </c>
      <c r="R1562" s="25">
        <v>65.599999999999994</v>
      </c>
      <c r="S1562" s="31">
        <v>2.6</v>
      </c>
      <c r="T1562" s="51">
        <v>0.12</v>
      </c>
      <c r="U1562" s="42">
        <v>46.8</v>
      </c>
      <c r="V1562" s="42">
        <v>34.08</v>
      </c>
      <c r="W1562" s="42">
        <v>4.5999999999999999E-3</v>
      </c>
      <c r="X1562" s="41">
        <v>111</v>
      </c>
      <c r="Y1562" s="43">
        <v>3.41</v>
      </c>
      <c r="Z1562" s="87">
        <f t="shared" si="97"/>
        <v>8.0572936505139996</v>
      </c>
      <c r="AA1562" s="88">
        <f t="shared" si="98"/>
        <v>8.0690283335126765</v>
      </c>
      <c r="AB1562" s="90">
        <f t="shared" si="99"/>
        <v>-7.2767262183529588E-4</v>
      </c>
      <c r="AC1562" s="19">
        <v>8.06</v>
      </c>
      <c r="AD1562" s="13">
        <v>8.07</v>
      </c>
      <c r="AE1562" s="94">
        <v>0.17</v>
      </c>
    </row>
    <row r="1563" spans="1:31" x14ac:dyDescent="0.2">
      <c r="A1563" s="2" t="s">
        <v>257</v>
      </c>
      <c r="B1563" s="9">
        <v>38502</v>
      </c>
      <c r="C1563" s="18">
        <v>8.42</v>
      </c>
      <c r="D1563" s="12">
        <v>6.85</v>
      </c>
      <c r="F1563" s="12">
        <v>2.6</v>
      </c>
      <c r="H1563" s="23">
        <f t="shared" si="96"/>
        <v>1.4125375446227539E-7</v>
      </c>
      <c r="I1563" s="32">
        <v>0.01</v>
      </c>
      <c r="J1563" s="25">
        <v>0.04</v>
      </c>
      <c r="K1563" s="29">
        <v>0.4</v>
      </c>
      <c r="L1563" s="25">
        <v>114</v>
      </c>
      <c r="M1563" s="29">
        <v>0.5</v>
      </c>
      <c r="N1563" s="25">
        <v>0.02</v>
      </c>
      <c r="O1563" s="25">
        <v>8.0299999999999994</v>
      </c>
      <c r="P1563" s="25">
        <v>10.199999999999999</v>
      </c>
      <c r="Q1563" s="25">
        <v>0.49</v>
      </c>
      <c r="R1563" s="25">
        <v>15.1</v>
      </c>
      <c r="S1563" s="29">
        <v>2.1</v>
      </c>
      <c r="T1563" s="51">
        <v>0.01</v>
      </c>
      <c r="U1563" s="42">
        <v>105</v>
      </c>
      <c r="V1563" s="42">
        <v>64.8</v>
      </c>
      <c r="W1563" s="42">
        <v>0.13</v>
      </c>
      <c r="X1563" s="42">
        <v>29</v>
      </c>
      <c r="Y1563" s="44">
        <v>3.37</v>
      </c>
      <c r="Z1563" s="87">
        <f t="shared" si="97"/>
        <v>7.4118498885902611</v>
      </c>
      <c r="AA1563" s="88">
        <f t="shared" si="98"/>
        <v>7.4222629732502616</v>
      </c>
      <c r="AB1563" s="90">
        <f t="shared" si="99"/>
        <v>-7.0196881721099307E-4</v>
      </c>
      <c r="AE1563" s="96"/>
    </row>
    <row r="1564" spans="1:31" x14ac:dyDescent="0.2">
      <c r="A1564" s="2" t="s">
        <v>350</v>
      </c>
      <c r="B1564" s="9">
        <v>37944</v>
      </c>
      <c r="C1564" s="18">
        <v>3.16</v>
      </c>
      <c r="D1564" s="12">
        <v>5.79</v>
      </c>
      <c r="E1564" s="15"/>
      <c r="F1564" s="13">
        <v>1.5</v>
      </c>
      <c r="H1564" s="23">
        <f t="shared" si="96"/>
        <v>1.6218100973589276E-6</v>
      </c>
      <c r="J1564" s="25">
        <v>0.01</v>
      </c>
      <c r="K1564" s="30">
        <v>0.2</v>
      </c>
      <c r="L1564" s="25">
        <v>42.2</v>
      </c>
      <c r="M1564" s="30">
        <v>0.6</v>
      </c>
      <c r="N1564" s="25">
        <v>0.01</v>
      </c>
      <c r="O1564" s="25">
        <v>8.84</v>
      </c>
      <c r="P1564" s="25">
        <v>9.24</v>
      </c>
      <c r="Q1564" s="25">
        <v>0.3</v>
      </c>
      <c r="R1564" s="25">
        <v>15.5</v>
      </c>
      <c r="S1564" s="31">
        <v>33</v>
      </c>
      <c r="T1564" s="51">
        <v>0.03</v>
      </c>
      <c r="U1564" s="42">
        <v>37</v>
      </c>
      <c r="V1564" s="42">
        <v>86.18</v>
      </c>
      <c r="W1564" s="42">
        <v>3.2845000000000001E-3</v>
      </c>
      <c r="X1564" s="42">
        <v>38</v>
      </c>
      <c r="Y1564" s="44">
        <v>0.55000000000000004</v>
      </c>
      <c r="Z1564" s="87">
        <f t="shared" si="97"/>
        <v>3.7780988359062415</v>
      </c>
      <c r="AA1564" s="88">
        <f t="shared" si="98"/>
        <v>3.783223045773398</v>
      </c>
      <c r="AB1564" s="90">
        <f t="shared" si="99"/>
        <v>-6.776870429986481E-4</v>
      </c>
      <c r="AD1564" s="100"/>
    </row>
    <row r="1565" spans="1:31" x14ac:dyDescent="0.2">
      <c r="A1565" s="2" t="s">
        <v>117</v>
      </c>
      <c r="B1565" s="9">
        <v>35718</v>
      </c>
      <c r="C1565" s="18">
        <v>28.25</v>
      </c>
      <c r="D1565" s="12">
        <v>6.99</v>
      </c>
      <c r="F1565" s="12">
        <v>1.7</v>
      </c>
      <c r="H1565" s="23">
        <f t="shared" si="96"/>
        <v>1.0232929922807534E-7</v>
      </c>
      <c r="I1565" s="32">
        <v>0.02</v>
      </c>
      <c r="J1565" s="25">
        <v>0.13</v>
      </c>
      <c r="K1565" s="29">
        <v>6.1</v>
      </c>
      <c r="L1565" s="25">
        <v>120</v>
      </c>
      <c r="M1565" s="29">
        <v>0.2</v>
      </c>
      <c r="N1565" s="25">
        <v>4.1399999999999997</v>
      </c>
      <c r="O1565" s="25">
        <v>1.5</v>
      </c>
      <c r="P1565" s="25">
        <v>8</v>
      </c>
      <c r="Q1565" s="25">
        <v>0.12</v>
      </c>
      <c r="R1565" s="25">
        <v>10</v>
      </c>
      <c r="S1565" s="29">
        <v>1</v>
      </c>
      <c r="T1565" s="51">
        <v>0.15</v>
      </c>
      <c r="U1565" s="42">
        <v>65.599999999999994</v>
      </c>
      <c r="V1565" s="42">
        <v>0.22</v>
      </c>
      <c r="W1565" s="42">
        <v>8.5383999999999998E-3</v>
      </c>
      <c r="X1565" s="42">
        <v>35</v>
      </c>
      <c r="Y1565" s="44">
        <v>4.93</v>
      </c>
      <c r="Z1565" s="87">
        <f t="shared" si="97"/>
        <v>7.2815930627762144</v>
      </c>
      <c r="AA1565" s="88">
        <f t="shared" si="98"/>
        <v>7.2914492727851261</v>
      </c>
      <c r="AB1565" s="90">
        <f t="shared" si="99"/>
        <v>-6.7633166650867547E-4</v>
      </c>
      <c r="AD1565" s="100"/>
      <c r="AE1565" s="96"/>
    </row>
    <row r="1566" spans="1:31" x14ac:dyDescent="0.2">
      <c r="A1566" s="2" t="s">
        <v>266</v>
      </c>
      <c r="B1566" s="9">
        <v>38643</v>
      </c>
      <c r="C1566" s="19">
        <v>4.5199999999999996</v>
      </c>
      <c r="D1566" s="12">
        <v>7.18</v>
      </c>
      <c r="F1566" s="12">
        <v>1.4</v>
      </c>
      <c r="H1566" s="23">
        <f t="shared" si="96"/>
        <v>6.606934480075943E-8</v>
      </c>
      <c r="J1566" s="25">
        <v>0.01</v>
      </c>
      <c r="K1566" s="30">
        <v>0.2</v>
      </c>
      <c r="L1566" s="25">
        <v>30.7</v>
      </c>
      <c r="M1566" s="30">
        <v>3.2</v>
      </c>
      <c r="N1566" s="25">
        <v>0.01</v>
      </c>
      <c r="O1566" s="25">
        <v>0.71</v>
      </c>
      <c r="P1566" s="25">
        <v>4.62</v>
      </c>
      <c r="Q1566" s="25">
        <v>0.01</v>
      </c>
      <c r="R1566" s="25">
        <v>9.93</v>
      </c>
      <c r="S1566" s="31">
        <v>0.3</v>
      </c>
      <c r="T1566" s="51">
        <v>0.09</v>
      </c>
      <c r="U1566" s="42">
        <v>41.2</v>
      </c>
      <c r="V1566" s="42">
        <v>12.35</v>
      </c>
      <c r="W1566" s="42">
        <v>3.2845000000000001E-3</v>
      </c>
      <c r="X1566" s="42">
        <v>13</v>
      </c>
      <c r="Y1566" s="44">
        <v>0.94</v>
      </c>
      <c r="Z1566" s="87">
        <f t="shared" si="97"/>
        <v>2.3633898751819631</v>
      </c>
      <c r="AA1566" s="88">
        <f t="shared" si="98"/>
        <v>2.3665295561631705</v>
      </c>
      <c r="AB1566" s="90">
        <f t="shared" si="99"/>
        <v>-6.6379164101629067E-4</v>
      </c>
      <c r="AC1566" s="19">
        <v>2.36</v>
      </c>
      <c r="AD1566" s="99">
        <v>2.36</v>
      </c>
      <c r="AE1566" s="95">
        <v>-0.05</v>
      </c>
    </row>
    <row r="1567" spans="1:31" x14ac:dyDescent="0.2">
      <c r="A1567" s="2" t="s">
        <v>130</v>
      </c>
      <c r="B1567" s="9">
        <v>34648</v>
      </c>
      <c r="C1567" s="18">
        <v>20.149999999999999</v>
      </c>
      <c r="D1567" s="12">
        <v>7.05</v>
      </c>
      <c r="F1567" s="12">
        <v>3.4</v>
      </c>
      <c r="H1567" s="23">
        <f t="shared" si="96"/>
        <v>8.9125093813374537E-8</v>
      </c>
      <c r="I1567" s="24">
        <v>0.01</v>
      </c>
      <c r="J1567" s="25">
        <v>0.35</v>
      </c>
      <c r="K1567" s="30">
        <v>1</v>
      </c>
      <c r="L1567" s="25">
        <v>140</v>
      </c>
      <c r="M1567" s="30">
        <v>1</v>
      </c>
      <c r="N1567" s="25">
        <v>2.2999999999999998</v>
      </c>
      <c r="O1567" s="25">
        <v>2.2999999999999998</v>
      </c>
      <c r="P1567" s="25">
        <v>13</v>
      </c>
      <c r="Q1567" s="25">
        <v>0.15</v>
      </c>
      <c r="R1567" s="25">
        <v>20</v>
      </c>
      <c r="S1567" s="31">
        <v>5</v>
      </c>
      <c r="T1567" s="51">
        <v>0.01</v>
      </c>
      <c r="U1567" s="42">
        <v>86</v>
      </c>
      <c r="V1567" s="42">
        <v>0.22</v>
      </c>
      <c r="W1567" s="42">
        <v>3.2799999999999999E-3</v>
      </c>
      <c r="X1567" s="42">
        <v>50</v>
      </c>
      <c r="Y1567" s="44">
        <v>5.9</v>
      </c>
      <c r="Z1567" s="87">
        <f t="shared" si="97"/>
        <v>9.0926940880688161</v>
      </c>
      <c r="AA1567" s="88">
        <f t="shared" si="98"/>
        <v>9.1047340111778041</v>
      </c>
      <c r="AB1567" s="90">
        <f t="shared" si="99"/>
        <v>-6.6162773350847881E-4</v>
      </c>
      <c r="AD1567" s="100"/>
      <c r="AE1567" s="96"/>
    </row>
    <row r="1568" spans="1:31" x14ac:dyDescent="0.2">
      <c r="A1568" s="2" t="s">
        <v>257</v>
      </c>
      <c r="B1568" s="9">
        <v>41100</v>
      </c>
      <c r="C1568" s="18">
        <v>8.3800000000000008</v>
      </c>
      <c r="D1568" s="12">
        <v>6.95</v>
      </c>
      <c r="F1568" s="12">
        <v>1.4</v>
      </c>
      <c r="H1568" s="23">
        <f t="shared" si="96"/>
        <v>1.1220184543019621E-7</v>
      </c>
      <c r="I1568" s="32">
        <v>0.15</v>
      </c>
      <c r="J1568" s="25">
        <v>0.02</v>
      </c>
      <c r="K1568" s="30">
        <v>0.4</v>
      </c>
      <c r="L1568" s="25">
        <v>117</v>
      </c>
      <c r="M1568" s="30">
        <v>0.2</v>
      </c>
      <c r="N1568" s="25">
        <v>0.03</v>
      </c>
      <c r="O1568" s="25">
        <v>9.48</v>
      </c>
      <c r="P1568" s="25">
        <v>12.4</v>
      </c>
      <c r="Q1568" s="25">
        <v>0.37</v>
      </c>
      <c r="R1568" s="25">
        <v>14.5</v>
      </c>
      <c r="S1568" s="31">
        <v>2.1</v>
      </c>
      <c r="T1568" s="51">
        <v>0.01</v>
      </c>
      <c r="U1568" s="42">
        <v>114</v>
      </c>
      <c r="V1568" s="42">
        <v>63.3</v>
      </c>
      <c r="W1568" s="42">
        <v>0.14000000000000001</v>
      </c>
      <c r="X1568" s="42">
        <v>30</v>
      </c>
      <c r="Y1568" s="44">
        <v>3.53</v>
      </c>
      <c r="Z1568" s="87">
        <f t="shared" si="97"/>
        <v>7.7639777046064982</v>
      </c>
      <c r="AA1568" s="88">
        <f t="shared" si="98"/>
        <v>7.7738589417464894</v>
      </c>
      <c r="AB1568" s="90">
        <f t="shared" si="99"/>
        <v>-6.3594677720534107E-4</v>
      </c>
      <c r="AC1568" s="19">
        <v>7.75</v>
      </c>
      <c r="AD1568" s="99">
        <v>7.77</v>
      </c>
      <c r="AE1568" s="95">
        <v>0.33</v>
      </c>
    </row>
    <row r="1569" spans="1:31" x14ac:dyDescent="0.2">
      <c r="A1569" s="2" t="s">
        <v>273</v>
      </c>
      <c r="B1569" s="9">
        <v>35744</v>
      </c>
      <c r="C1569" s="18">
        <v>6.27</v>
      </c>
      <c r="D1569" s="12">
        <v>7.43</v>
      </c>
      <c r="F1569" s="12">
        <v>1</v>
      </c>
      <c r="H1569" s="23">
        <f t="shared" si="96"/>
        <v>3.7153522909717246E-8</v>
      </c>
      <c r="I1569" s="24">
        <v>2E-3</v>
      </c>
      <c r="J1569" s="25">
        <v>0.01</v>
      </c>
      <c r="K1569" s="36"/>
      <c r="L1569" s="25">
        <v>85</v>
      </c>
      <c r="M1569" s="36"/>
      <c r="N1569" s="25">
        <v>0.01</v>
      </c>
      <c r="O1569" s="25">
        <v>2.2999999999999998</v>
      </c>
      <c r="P1569" s="25">
        <v>7.4</v>
      </c>
      <c r="Q1569" s="25">
        <v>1E-3</v>
      </c>
      <c r="R1569" s="25">
        <v>10</v>
      </c>
      <c r="S1569" s="36"/>
      <c r="T1569" s="51">
        <v>0.09</v>
      </c>
      <c r="U1569" s="42">
        <v>37.200000000000003</v>
      </c>
      <c r="V1569" s="42">
        <v>22.13</v>
      </c>
      <c r="W1569" s="42">
        <v>3.284E-3</v>
      </c>
      <c r="X1569" s="42">
        <v>18</v>
      </c>
      <c r="Y1569" s="44">
        <v>3.71</v>
      </c>
      <c r="Z1569" s="87">
        <f t="shared" si="97"/>
        <v>5.3452876691320954</v>
      </c>
      <c r="AA1569" s="88">
        <f t="shared" si="98"/>
        <v>5.3520425906126148</v>
      </c>
      <c r="AB1569" s="90">
        <f t="shared" si="99"/>
        <v>-6.314586271996221E-4</v>
      </c>
    </row>
    <row r="1570" spans="1:31" x14ac:dyDescent="0.2">
      <c r="A1570" s="2" t="s">
        <v>287</v>
      </c>
      <c r="B1570" s="9">
        <v>38104</v>
      </c>
      <c r="C1570" s="18">
        <v>5.1100000000000003</v>
      </c>
      <c r="D1570" s="12">
        <v>7.25</v>
      </c>
      <c r="F1570" s="12">
        <v>4</v>
      </c>
      <c r="H1570" s="23">
        <f t="shared" si="96"/>
        <v>5.6234132519034806E-8</v>
      </c>
      <c r="I1570" s="32">
        <v>4.0000000000000001E-3</v>
      </c>
      <c r="J1570" s="25">
        <v>0.02</v>
      </c>
      <c r="K1570" s="30">
        <v>0.6</v>
      </c>
      <c r="L1570" s="25">
        <v>156</v>
      </c>
      <c r="M1570" s="30">
        <v>0.6</v>
      </c>
      <c r="N1570" s="25">
        <v>0.03</v>
      </c>
      <c r="O1570" s="25">
        <v>3.42</v>
      </c>
      <c r="P1570" s="25">
        <v>9.26</v>
      </c>
      <c r="Q1570" s="25">
        <v>0.02</v>
      </c>
      <c r="R1570" s="25">
        <v>5.63</v>
      </c>
      <c r="S1570" s="31">
        <v>5.6</v>
      </c>
      <c r="T1570" s="51">
        <v>0.42</v>
      </c>
      <c r="U1570" s="42">
        <v>56.4</v>
      </c>
      <c r="V1570" s="42">
        <v>196.28</v>
      </c>
      <c r="W1570" s="42">
        <v>0.96</v>
      </c>
      <c r="X1570" s="42">
        <v>34</v>
      </c>
      <c r="Y1570" s="44">
        <v>3.56</v>
      </c>
      <c r="Z1570" s="87">
        <f t="shared" si="97"/>
        <v>8.8819729739212416</v>
      </c>
      <c r="AA1570" s="88">
        <f t="shared" si="98"/>
        <v>8.8931845380231955</v>
      </c>
      <c r="AB1570" s="90">
        <f t="shared" si="99"/>
        <v>-6.3074344598184424E-4</v>
      </c>
      <c r="AD1570" s="100"/>
      <c r="AE1570" s="96"/>
    </row>
    <row r="1571" spans="1:31" x14ac:dyDescent="0.2">
      <c r="A1571" s="2" t="s">
        <v>251</v>
      </c>
      <c r="B1571" s="9">
        <v>38684</v>
      </c>
      <c r="C1571" s="18">
        <v>4.04</v>
      </c>
      <c r="D1571" s="12">
        <v>6.6</v>
      </c>
      <c r="F1571" s="12">
        <v>2</v>
      </c>
      <c r="H1571" s="23">
        <f t="shared" si="96"/>
        <v>2.511886431509578E-7</v>
      </c>
      <c r="I1571" s="32">
        <v>0.02</v>
      </c>
      <c r="J1571" s="25">
        <v>0.05</v>
      </c>
      <c r="K1571" s="29">
        <v>1</v>
      </c>
      <c r="L1571" s="25">
        <v>41.6</v>
      </c>
      <c r="M1571" s="29">
        <v>1</v>
      </c>
      <c r="N1571" s="25">
        <v>4.84</v>
      </c>
      <c r="O1571" s="25">
        <v>0.9</v>
      </c>
      <c r="P1571" s="25">
        <v>5.3</v>
      </c>
      <c r="Q1571" s="25">
        <v>0.2</v>
      </c>
      <c r="R1571" s="25">
        <v>14.3</v>
      </c>
      <c r="S1571" s="29">
        <v>5</v>
      </c>
      <c r="T1571" s="51">
        <v>0.21</v>
      </c>
      <c r="U1571" s="42">
        <v>38</v>
      </c>
      <c r="V1571" s="42">
        <v>0.44</v>
      </c>
      <c r="W1571" s="42">
        <v>0.03</v>
      </c>
      <c r="X1571" s="42">
        <v>44</v>
      </c>
      <c r="Y1571" s="44">
        <v>1.3</v>
      </c>
      <c r="Z1571" s="87">
        <f t="shared" si="97"/>
        <v>3.342514294185178</v>
      </c>
      <c r="AA1571" s="88">
        <f t="shared" si="98"/>
        <v>3.3466572195082209</v>
      </c>
      <c r="AB1571" s="90">
        <f t="shared" si="99"/>
        <v>-6.1934804849329481E-4</v>
      </c>
      <c r="AC1571" s="19">
        <v>3.34</v>
      </c>
      <c r="AD1571" s="99">
        <v>-3.34</v>
      </c>
      <c r="AE1571" s="95">
        <v>0.1</v>
      </c>
    </row>
    <row r="1572" spans="1:31" x14ac:dyDescent="0.2">
      <c r="A1572" s="2" t="s">
        <v>291</v>
      </c>
      <c r="B1572" s="9">
        <v>40751</v>
      </c>
      <c r="C1572" s="18">
        <v>5.61</v>
      </c>
      <c r="D1572" s="12">
        <v>6.22</v>
      </c>
      <c r="F1572" s="12">
        <v>1.1000000000000001</v>
      </c>
      <c r="H1572" s="23">
        <f t="shared" si="96"/>
        <v>6.0255958607435721E-7</v>
      </c>
      <c r="I1572" s="32">
        <v>6.0000000000000001E-3</v>
      </c>
      <c r="J1572" s="25">
        <v>0.01</v>
      </c>
      <c r="K1572" s="36"/>
      <c r="L1572" s="25">
        <v>38.1</v>
      </c>
      <c r="M1572" s="36"/>
      <c r="N1572" s="25">
        <v>0.43</v>
      </c>
      <c r="O1572" s="25">
        <v>1.98</v>
      </c>
      <c r="P1572" s="25">
        <v>5.24</v>
      </c>
      <c r="Q1572" s="25">
        <v>0.03</v>
      </c>
      <c r="R1572" s="25">
        <v>13.9</v>
      </c>
      <c r="S1572" s="36"/>
      <c r="T1572" s="51">
        <v>0.02</v>
      </c>
      <c r="U1572" s="42">
        <v>36.700000000000003</v>
      </c>
      <c r="V1572" s="42">
        <v>41.7</v>
      </c>
      <c r="W1572" s="42">
        <v>3.2799999999999999E-3</v>
      </c>
      <c r="X1572" s="42">
        <v>27</v>
      </c>
      <c r="Y1572" s="44">
        <v>0.81</v>
      </c>
      <c r="Z1572" s="87">
        <f t="shared" si="97"/>
        <v>3.0052598127244279</v>
      </c>
      <c r="AA1572" s="88">
        <f t="shared" si="98"/>
        <v>3.0089460660320224</v>
      </c>
      <c r="AB1572" s="90">
        <f t="shared" si="99"/>
        <v>-6.1292436306765335E-4</v>
      </c>
      <c r="AC1572" s="19">
        <v>3.01</v>
      </c>
      <c r="AD1572" s="99">
        <v>3.01</v>
      </c>
      <c r="AE1572" s="95">
        <v>0.15</v>
      </c>
    </row>
    <row r="1573" spans="1:31" x14ac:dyDescent="0.2">
      <c r="A1573" s="2" t="s">
        <v>106</v>
      </c>
      <c r="B1573" s="9">
        <v>42269</v>
      </c>
      <c r="C1573" s="18">
        <v>4.7</v>
      </c>
      <c r="D1573" s="12">
        <v>7.12</v>
      </c>
      <c r="F1573" s="12">
        <v>2.2000000000000002</v>
      </c>
      <c r="G1573" s="16"/>
      <c r="H1573" s="23">
        <f t="shared" si="96"/>
        <v>7.5857757502918145E-8</v>
      </c>
      <c r="I1573" s="32">
        <v>0.03</v>
      </c>
      <c r="J1573" s="25">
        <v>0.39</v>
      </c>
      <c r="K1573" s="29">
        <v>15</v>
      </c>
      <c r="L1573" s="25">
        <v>113</v>
      </c>
      <c r="M1573" s="29">
        <v>0.5</v>
      </c>
      <c r="N1573" s="25">
        <v>2.39</v>
      </c>
      <c r="O1573" s="25">
        <v>4.51</v>
      </c>
      <c r="P1573" s="25">
        <v>16</v>
      </c>
      <c r="Q1573" s="25">
        <v>0.31</v>
      </c>
      <c r="R1573" s="25">
        <v>18.5</v>
      </c>
      <c r="S1573" s="29">
        <v>0.5</v>
      </c>
      <c r="T1573" s="51">
        <v>0.03</v>
      </c>
      <c r="U1573" s="42">
        <v>32.799999999999997</v>
      </c>
      <c r="V1573" s="42">
        <v>0.22</v>
      </c>
      <c r="W1573" s="42">
        <v>0.01</v>
      </c>
      <c r="X1573" s="42">
        <v>23</v>
      </c>
      <c r="Y1573" s="44">
        <v>6.67</v>
      </c>
      <c r="Z1573" s="87">
        <f t="shared" si="97"/>
        <v>7.9969702233468771</v>
      </c>
      <c r="AA1573" s="88">
        <f t="shared" si="98"/>
        <v>8.0063500069325801</v>
      </c>
      <c r="AB1573" s="90">
        <f t="shared" si="99"/>
        <v>-5.8611484684008123E-4</v>
      </c>
      <c r="AC1573" s="19">
        <v>8.0399999999999991</v>
      </c>
      <c r="AD1573" s="99">
        <v>8</v>
      </c>
      <c r="AE1573" s="95">
        <v>0.44</v>
      </c>
    </row>
    <row r="1574" spans="1:31" x14ac:dyDescent="0.2">
      <c r="A1574" s="2" t="s">
        <v>225</v>
      </c>
      <c r="B1574" s="9">
        <v>40749</v>
      </c>
      <c r="C1574" s="18">
        <v>0.56000000000000005</v>
      </c>
      <c r="D1574" s="12">
        <v>7.15</v>
      </c>
      <c r="F1574" s="12">
        <v>1.6</v>
      </c>
      <c r="G1574" s="16"/>
      <c r="H1574" s="23">
        <f t="shared" si="96"/>
        <v>7.0794578438413597E-8</v>
      </c>
      <c r="I1574" s="24">
        <v>6.0000000000000001E-3</v>
      </c>
      <c r="J1574" s="25">
        <v>0.02</v>
      </c>
      <c r="K1574" s="33"/>
      <c r="L1574" s="25">
        <v>140</v>
      </c>
      <c r="M1574" s="33"/>
      <c r="N1574" s="25">
        <v>0.5</v>
      </c>
      <c r="O1574" s="25">
        <v>2.0099999999999998</v>
      </c>
      <c r="P1574" s="25">
        <v>10.6</v>
      </c>
      <c r="Q1574" s="25">
        <v>0.16</v>
      </c>
      <c r="R1574" s="25">
        <v>11</v>
      </c>
      <c r="S1574" s="34"/>
      <c r="T1574" s="51">
        <v>0.02</v>
      </c>
      <c r="U1574" s="42">
        <v>62.7</v>
      </c>
      <c r="V1574" s="42">
        <v>5.84</v>
      </c>
      <c r="W1574" s="42">
        <v>0.03</v>
      </c>
      <c r="X1574" s="42">
        <v>21</v>
      </c>
      <c r="Y1574" s="44">
        <v>6.43</v>
      </c>
      <c r="Z1574" s="87">
        <f t="shared" si="97"/>
        <v>8.4134805821901271</v>
      </c>
      <c r="AA1574" s="88">
        <f t="shared" si="98"/>
        <v>8.4231593597324448</v>
      </c>
      <c r="AB1574" s="90">
        <f t="shared" si="99"/>
        <v>-5.7486396191308597E-4</v>
      </c>
      <c r="AC1574" s="19">
        <v>8.42</v>
      </c>
      <c r="AD1574" s="13">
        <v>8.42</v>
      </c>
    </row>
    <row r="1575" spans="1:31" x14ac:dyDescent="0.2">
      <c r="A1575" s="2" t="s">
        <v>170</v>
      </c>
      <c r="B1575" s="9">
        <v>41583</v>
      </c>
      <c r="C1575" s="18">
        <v>9.4</v>
      </c>
      <c r="D1575" s="12">
        <v>4.9000000000000004</v>
      </c>
      <c r="F1575" s="12">
        <v>1.6</v>
      </c>
      <c r="H1575" s="23">
        <f t="shared" si="96"/>
        <v>1.2589254117941658E-5</v>
      </c>
      <c r="I1575" s="28"/>
      <c r="J1575" s="25">
        <v>0.38</v>
      </c>
      <c r="K1575" s="33"/>
      <c r="L1575" s="25">
        <v>93.7</v>
      </c>
      <c r="M1575" s="33"/>
      <c r="N1575" s="25">
        <v>0.34</v>
      </c>
      <c r="O1575" s="25">
        <v>2.25</v>
      </c>
      <c r="P1575" s="25">
        <v>8.3699999999999992</v>
      </c>
      <c r="Q1575" s="25">
        <v>0.03</v>
      </c>
      <c r="R1575" s="25">
        <v>12.5</v>
      </c>
      <c r="S1575" s="34"/>
      <c r="T1575" s="51">
        <v>0.01</v>
      </c>
      <c r="U1575" s="42">
        <v>76.099999999999994</v>
      </c>
      <c r="V1575" s="42">
        <v>0.22</v>
      </c>
      <c r="W1575" s="42">
        <v>3.2799999999999999E-3</v>
      </c>
      <c r="X1575" s="42">
        <v>40</v>
      </c>
      <c r="Y1575" s="44">
        <v>3.29</v>
      </c>
      <c r="Z1575" s="87">
        <f t="shared" si="97"/>
        <v>5.9999049011576018</v>
      </c>
      <c r="AA1575" s="88">
        <f t="shared" si="98"/>
        <v>6.0065468451142703</v>
      </c>
      <c r="AB1575" s="90">
        <f t="shared" si="99"/>
        <v>-5.5319790534542391E-4</v>
      </c>
      <c r="AC1575" s="19">
        <v>6.02</v>
      </c>
      <c r="AD1575" s="99">
        <v>6</v>
      </c>
      <c r="AE1575" s="95">
        <v>0.28000000000000003</v>
      </c>
    </row>
    <row r="1576" spans="1:31" x14ac:dyDescent="0.2">
      <c r="A1576" s="2" t="s">
        <v>326</v>
      </c>
      <c r="B1576" s="9">
        <v>39981</v>
      </c>
      <c r="C1576" s="18">
        <v>3.5</v>
      </c>
      <c r="D1576" s="12">
        <v>6.47</v>
      </c>
      <c r="F1576" s="12">
        <v>2.1</v>
      </c>
      <c r="H1576" s="23">
        <f t="shared" si="96"/>
        <v>3.3884415613920242E-7</v>
      </c>
      <c r="I1576" s="32">
        <v>7.0000000000000001E-3</v>
      </c>
      <c r="J1576" s="25">
        <v>0.03</v>
      </c>
      <c r="K1576" s="33"/>
      <c r="L1576" s="25">
        <v>46.2</v>
      </c>
      <c r="M1576" s="33"/>
      <c r="N1576" s="25">
        <v>1.91</v>
      </c>
      <c r="O1576" s="25">
        <v>12.5</v>
      </c>
      <c r="P1576" s="25">
        <v>5.87</v>
      </c>
      <c r="Q1576" s="25">
        <v>0.16</v>
      </c>
      <c r="R1576" s="25">
        <v>9.4700000000000006</v>
      </c>
      <c r="S1576" s="34"/>
      <c r="T1576" s="51">
        <v>0.01</v>
      </c>
      <c r="U1576" s="42">
        <v>51.8</v>
      </c>
      <c r="V1576" s="42">
        <v>43.29</v>
      </c>
      <c r="W1576" s="42">
        <v>0.01</v>
      </c>
      <c r="X1576" s="42">
        <v>26</v>
      </c>
      <c r="Y1576" s="44">
        <v>1.0900000000000001</v>
      </c>
      <c r="Z1576" s="87">
        <f t="shared" si="97"/>
        <v>3.5965967663616634</v>
      </c>
      <c r="AA1576" s="88">
        <f t="shared" si="98"/>
        <v>3.6005667971296695</v>
      </c>
      <c r="AB1576" s="90">
        <f t="shared" si="99"/>
        <v>-5.5161046889982252E-4</v>
      </c>
      <c r="AD1576" s="100"/>
      <c r="AE1576" s="95">
        <v>2.2400000000000002</v>
      </c>
    </row>
    <row r="1577" spans="1:31" x14ac:dyDescent="0.2">
      <c r="A1577" s="2" t="s">
        <v>250</v>
      </c>
      <c r="B1577" s="9">
        <v>41256</v>
      </c>
      <c r="C1577" s="18">
        <v>1.95</v>
      </c>
      <c r="D1577" s="12">
        <v>6.65</v>
      </c>
      <c r="F1577" s="12">
        <v>31</v>
      </c>
      <c r="G1577" s="13">
        <v>25</v>
      </c>
      <c r="H1577" s="23">
        <f t="shared" si="96"/>
        <v>2.2387211385683346E-7</v>
      </c>
      <c r="I1577" s="24">
        <v>0.1</v>
      </c>
      <c r="J1577" s="25">
        <v>0.3</v>
      </c>
      <c r="K1577" s="36"/>
      <c r="L1577" s="25">
        <v>64.5</v>
      </c>
      <c r="M1577" s="36"/>
      <c r="N1577" s="25">
        <v>3.59</v>
      </c>
      <c r="O1577" s="25">
        <v>11.1</v>
      </c>
      <c r="P1577" s="25">
        <v>4.46</v>
      </c>
      <c r="Q1577" s="25">
        <v>0.28000000000000003</v>
      </c>
      <c r="R1577" s="25">
        <v>13</v>
      </c>
      <c r="S1577" s="34"/>
      <c r="T1577" s="51">
        <v>0.42</v>
      </c>
      <c r="U1577" s="42">
        <v>49.1</v>
      </c>
      <c r="V1577" s="42">
        <v>0.22</v>
      </c>
      <c r="W1577" s="42">
        <v>0.02</v>
      </c>
      <c r="X1577" s="42">
        <v>24</v>
      </c>
      <c r="Y1577" s="44">
        <v>2.89</v>
      </c>
      <c r="Z1577" s="87">
        <f t="shared" si="97"/>
        <v>4.6013785927940392</v>
      </c>
      <c r="AA1577" s="88">
        <f t="shared" si="98"/>
        <v>4.6064317237522943</v>
      </c>
      <c r="AB1577" s="90">
        <f t="shared" si="99"/>
        <v>-5.4878747330129975E-4</v>
      </c>
      <c r="AC1577" s="19">
        <v>4.6900000000000004</v>
      </c>
      <c r="AD1577" s="13">
        <v>4.5999999999999996</v>
      </c>
      <c r="AE1577" s="94">
        <v>1.84</v>
      </c>
    </row>
    <row r="1578" spans="1:31" x14ac:dyDescent="0.2">
      <c r="A1578" s="2" t="s">
        <v>249</v>
      </c>
      <c r="B1578" s="9">
        <v>41927</v>
      </c>
      <c r="C1578" s="18">
        <v>1.38</v>
      </c>
      <c r="D1578" s="12">
        <v>7.76</v>
      </c>
      <c r="F1578" s="12">
        <v>1.1000000000000001</v>
      </c>
      <c r="H1578" s="23">
        <f t="shared" si="96"/>
        <v>1.7378008287493747E-8</v>
      </c>
      <c r="I1578" s="24">
        <v>5.0000000000000001E-3</v>
      </c>
      <c r="J1578" s="25">
        <v>0.01</v>
      </c>
      <c r="K1578" s="33"/>
      <c r="L1578" s="25">
        <v>71.2</v>
      </c>
      <c r="M1578" s="33"/>
      <c r="N1578" s="25">
        <v>1.35</v>
      </c>
      <c r="O1578" s="25">
        <v>0.89</v>
      </c>
      <c r="P1578" s="25">
        <v>3.25</v>
      </c>
      <c r="Q1578" s="25">
        <v>0.13</v>
      </c>
      <c r="R1578" s="25">
        <v>18.3</v>
      </c>
      <c r="S1578" s="34"/>
      <c r="T1578" s="51">
        <v>0.01</v>
      </c>
      <c r="U1578" s="42">
        <v>53.9</v>
      </c>
      <c r="V1578" s="42">
        <v>0.22</v>
      </c>
      <c r="W1578" s="42">
        <v>3.2799999999999999E-3</v>
      </c>
      <c r="X1578" s="42">
        <v>49</v>
      </c>
      <c r="Y1578" s="44">
        <v>2.19</v>
      </c>
      <c r="Z1578" s="87">
        <f t="shared" si="97"/>
        <v>4.6932220528495092</v>
      </c>
      <c r="AA1578" s="88">
        <f t="shared" si="98"/>
        <v>4.6982625413706582</v>
      </c>
      <c r="AB1578" s="90">
        <f t="shared" si="99"/>
        <v>-5.3670838413035437E-4</v>
      </c>
      <c r="AC1578" s="19">
        <v>4.72</v>
      </c>
      <c r="AD1578" s="99">
        <v>4.6900000000000004</v>
      </c>
      <c r="AE1578" s="95">
        <v>0.51</v>
      </c>
    </row>
    <row r="1579" spans="1:31" x14ac:dyDescent="0.2">
      <c r="A1579" s="2" t="s">
        <v>156</v>
      </c>
      <c r="B1579" s="9">
        <v>32272</v>
      </c>
      <c r="C1579" s="19">
        <v>3.15</v>
      </c>
      <c r="D1579" s="12">
        <v>6.86</v>
      </c>
      <c r="F1579" s="12">
        <v>6</v>
      </c>
      <c r="H1579" s="23">
        <f t="shared" si="96"/>
        <v>1.3803842646028823E-7</v>
      </c>
      <c r="I1579" s="24">
        <v>0.02</v>
      </c>
      <c r="J1579" s="25">
        <v>0.47</v>
      </c>
      <c r="K1579" s="30">
        <v>2.6</v>
      </c>
      <c r="L1579" s="25">
        <v>99</v>
      </c>
      <c r="M1579" s="30">
        <v>0.1</v>
      </c>
      <c r="N1579" s="25">
        <v>4.5999999999999996</v>
      </c>
      <c r="O1579" s="25">
        <v>0.94</v>
      </c>
      <c r="P1579" s="25">
        <v>3.3</v>
      </c>
      <c r="Q1579" s="25">
        <v>0.3</v>
      </c>
      <c r="R1579" s="25">
        <v>22</v>
      </c>
      <c r="S1579" s="31">
        <v>2.6</v>
      </c>
      <c r="T1579" s="51">
        <v>1.53</v>
      </c>
      <c r="U1579" s="42">
        <v>44</v>
      </c>
      <c r="V1579" s="42">
        <v>4.5</v>
      </c>
      <c r="W1579" s="42">
        <v>0.82</v>
      </c>
      <c r="X1579" s="42">
        <v>51</v>
      </c>
      <c r="Y1579" s="44">
        <v>3.91</v>
      </c>
      <c r="Z1579" s="87">
        <f t="shared" si="97"/>
        <v>6.396574763502807</v>
      </c>
      <c r="AA1579" s="88">
        <f t="shared" si="98"/>
        <v>6.4033825151936146</v>
      </c>
      <c r="AB1579" s="90">
        <f t="shared" si="99"/>
        <v>-5.3185737597250199E-4</v>
      </c>
      <c r="AD1579" s="100"/>
      <c r="AE1579" s="96"/>
    </row>
    <row r="1580" spans="1:31" x14ac:dyDescent="0.2">
      <c r="A1580" s="2" t="s">
        <v>172</v>
      </c>
      <c r="B1580" s="9">
        <v>37222</v>
      </c>
      <c r="C1580" s="18">
        <v>12.5</v>
      </c>
      <c r="D1580" s="12">
        <v>6.8</v>
      </c>
      <c r="F1580" s="12">
        <v>4.5999999999999996</v>
      </c>
      <c r="H1580" s="23">
        <f t="shared" si="96"/>
        <v>1.5848931924611122E-7</v>
      </c>
      <c r="I1580" s="32">
        <v>8.0000000000000002E-3</v>
      </c>
      <c r="J1580" s="25">
        <v>0.43</v>
      </c>
      <c r="K1580" s="33"/>
      <c r="L1580" s="25">
        <v>77</v>
      </c>
      <c r="M1580" s="33"/>
      <c r="N1580" s="25">
        <v>4</v>
      </c>
      <c r="O1580" s="25">
        <v>1.7</v>
      </c>
      <c r="P1580" s="25">
        <v>14</v>
      </c>
      <c r="Q1580" s="25">
        <v>0.17</v>
      </c>
      <c r="R1580" s="25">
        <v>7.5</v>
      </c>
      <c r="S1580" s="34"/>
      <c r="T1580" s="51">
        <v>0.03</v>
      </c>
      <c r="U1580" s="42">
        <v>6</v>
      </c>
      <c r="V1580" s="42">
        <v>0.44</v>
      </c>
      <c r="W1580" s="42">
        <v>0.03</v>
      </c>
      <c r="X1580" s="42">
        <v>11</v>
      </c>
      <c r="Y1580" s="44">
        <v>5.0999999999999996</v>
      </c>
      <c r="Z1580" s="87">
        <f t="shared" si="97"/>
        <v>5.5380198005173824</v>
      </c>
      <c r="AA1580" s="88">
        <f t="shared" si="98"/>
        <v>5.5439017281893319</v>
      </c>
      <c r="AB1580" s="90">
        <f t="shared" si="99"/>
        <v>-5.3076785074798662E-4</v>
      </c>
      <c r="AD1580" s="100"/>
      <c r="AE1580" s="96"/>
    </row>
    <row r="1581" spans="1:31" x14ac:dyDescent="0.2">
      <c r="A1581" s="2" t="s">
        <v>94</v>
      </c>
      <c r="B1581" s="9">
        <v>39364</v>
      </c>
      <c r="C1581" s="18">
        <v>2.57</v>
      </c>
      <c r="D1581" s="12">
        <v>7.14</v>
      </c>
      <c r="F1581" s="12">
        <v>4.3</v>
      </c>
      <c r="H1581" s="23">
        <f t="shared" si="96"/>
        <v>7.2443596007499061E-8</v>
      </c>
      <c r="I1581" s="32">
        <v>0.08</v>
      </c>
      <c r="J1581" s="25">
        <v>0.28999999999999998</v>
      </c>
      <c r="K1581" s="33"/>
      <c r="L1581" s="25">
        <v>93.5</v>
      </c>
      <c r="M1581" s="33"/>
      <c r="N1581" s="25">
        <v>7.19</v>
      </c>
      <c r="O1581" s="25">
        <v>1.55</v>
      </c>
      <c r="P1581" s="25">
        <v>7.28</v>
      </c>
      <c r="Q1581" s="25">
        <v>0.38</v>
      </c>
      <c r="R1581" s="25">
        <v>10.199999999999999</v>
      </c>
      <c r="S1581" s="34"/>
      <c r="T1581" s="51">
        <v>0.01</v>
      </c>
      <c r="U1581" s="42">
        <v>19.5</v>
      </c>
      <c r="V1581" s="42">
        <v>0.22</v>
      </c>
      <c r="W1581" s="42">
        <v>0.02</v>
      </c>
      <c r="X1581" s="42">
        <v>28</v>
      </c>
      <c r="Y1581" s="44">
        <v>4.8499999999999996</v>
      </c>
      <c r="Z1581" s="87">
        <f t="shared" si="97"/>
        <v>6.0442275638977785</v>
      </c>
      <c r="AA1581" s="88">
        <f t="shared" si="98"/>
        <v>6.0500979027186572</v>
      </c>
      <c r="AB1581" s="90">
        <f t="shared" si="99"/>
        <v>-4.8537959699219518E-4</v>
      </c>
      <c r="AD1581" s="100"/>
      <c r="AE1581" s="96"/>
    </row>
    <row r="1582" spans="1:31" x14ac:dyDescent="0.2">
      <c r="A1582" s="2" t="s">
        <v>100</v>
      </c>
      <c r="B1582" s="9">
        <v>31915</v>
      </c>
      <c r="C1582" s="19">
        <v>12.22</v>
      </c>
      <c r="D1582" s="12">
        <v>7.09</v>
      </c>
      <c r="F1582" s="12">
        <v>5</v>
      </c>
      <c r="H1582" s="23">
        <f t="shared" si="96"/>
        <v>8.128305161640995E-8</v>
      </c>
      <c r="I1582" s="24">
        <v>1E-3</v>
      </c>
      <c r="J1582" s="25">
        <v>0.45</v>
      </c>
      <c r="K1582" s="29">
        <v>8.4</v>
      </c>
      <c r="L1582" s="25">
        <v>106</v>
      </c>
      <c r="M1582" s="36"/>
      <c r="N1582" s="25">
        <v>2.41</v>
      </c>
      <c r="O1582" s="25">
        <v>3.9</v>
      </c>
      <c r="P1582" s="25">
        <v>13.6</v>
      </c>
      <c r="Q1582" s="25">
        <v>0.2</v>
      </c>
      <c r="R1582" s="25">
        <v>29</v>
      </c>
      <c r="S1582" s="36"/>
      <c r="T1582" s="51">
        <v>0.01</v>
      </c>
      <c r="U1582" s="42">
        <v>8.69</v>
      </c>
      <c r="V1582" s="42">
        <v>0.44</v>
      </c>
      <c r="W1582" s="42">
        <v>6.5690000000000002E-3</v>
      </c>
      <c r="X1582" s="42">
        <v>35</v>
      </c>
      <c r="Y1582" s="44">
        <v>6.72</v>
      </c>
      <c r="Z1582" s="87">
        <f t="shared" si="97"/>
        <v>7.8881590707407909</v>
      </c>
      <c r="AA1582" s="88">
        <f t="shared" si="98"/>
        <v>7.8957712859545461</v>
      </c>
      <c r="AB1582" s="90">
        <f t="shared" si="99"/>
        <v>-4.8227627984472266E-4</v>
      </c>
    </row>
    <row r="1583" spans="1:31" x14ac:dyDescent="0.2">
      <c r="A1583" s="2" t="s">
        <v>261</v>
      </c>
      <c r="B1583" s="9">
        <v>38685</v>
      </c>
      <c r="C1583" s="18">
        <v>2.79</v>
      </c>
      <c r="D1583" s="12">
        <v>6.9</v>
      </c>
      <c r="F1583" s="12">
        <v>1.5</v>
      </c>
      <c r="H1583" s="23">
        <f t="shared" si="96"/>
        <v>1.2589254117941651E-7</v>
      </c>
      <c r="J1583" s="25">
        <v>0.12</v>
      </c>
      <c r="K1583" s="30">
        <v>1</v>
      </c>
      <c r="L1583" s="25">
        <v>45.8</v>
      </c>
      <c r="M1583" s="30">
        <v>1</v>
      </c>
      <c r="N1583" s="25">
        <v>3.77</v>
      </c>
      <c r="O1583" s="25">
        <v>1.1000000000000001</v>
      </c>
      <c r="P1583" s="25">
        <v>3.8</v>
      </c>
      <c r="Q1583" s="25">
        <v>0.16</v>
      </c>
      <c r="R1583" s="25">
        <v>10.3</v>
      </c>
      <c r="S1583" s="31">
        <v>5</v>
      </c>
      <c r="T1583" s="51">
        <v>0.27</v>
      </c>
      <c r="U1583" s="42">
        <v>44</v>
      </c>
      <c r="V1583" s="42">
        <v>0.44</v>
      </c>
      <c r="W1583" s="42">
        <v>0.03</v>
      </c>
      <c r="X1583" s="42">
        <v>21</v>
      </c>
      <c r="Y1583" s="44">
        <v>1.7</v>
      </c>
      <c r="Z1583" s="87">
        <f t="shared" si="97"/>
        <v>3.2217073653017319</v>
      </c>
      <c r="AA1583" s="88">
        <f t="shared" si="98"/>
        <v>3.2246603471062416</v>
      </c>
      <c r="AB1583" s="90">
        <f t="shared" si="99"/>
        <v>-4.5808460457908047E-4</v>
      </c>
      <c r="AC1583" s="19">
        <v>3.22</v>
      </c>
      <c r="AD1583" s="99">
        <v>-3.21</v>
      </c>
      <c r="AE1583" s="95">
        <v>0.24</v>
      </c>
    </row>
    <row r="1584" spans="1:31" x14ac:dyDescent="0.2">
      <c r="A1584" s="2" t="s">
        <v>109</v>
      </c>
      <c r="B1584" s="9">
        <v>37917</v>
      </c>
      <c r="D1584" s="12">
        <v>7.7</v>
      </c>
      <c r="F1584" s="12">
        <v>1.1000000000000001</v>
      </c>
      <c r="H1584" s="23">
        <f t="shared" si="96"/>
        <v>1.9952623149688773E-8</v>
      </c>
      <c r="J1584" s="25">
        <v>0.35</v>
      </c>
      <c r="K1584" s="33"/>
      <c r="L1584" s="25">
        <v>42.7</v>
      </c>
      <c r="M1584" s="33"/>
      <c r="N1584" s="25">
        <v>0.45</v>
      </c>
      <c r="O1584" s="25">
        <v>1.35</v>
      </c>
      <c r="P1584" s="25">
        <v>2.63</v>
      </c>
      <c r="Q1584" s="25">
        <v>0.08</v>
      </c>
      <c r="R1584" s="25">
        <v>11.8</v>
      </c>
      <c r="S1584" s="34"/>
      <c r="T1584" s="51">
        <v>0.34</v>
      </c>
      <c r="U1584" s="42">
        <v>3.77</v>
      </c>
      <c r="V1584" s="42">
        <v>0.22</v>
      </c>
      <c r="W1584" s="42">
        <v>3.2845000000000001E-3</v>
      </c>
      <c r="X1584" s="42">
        <v>15</v>
      </c>
      <c r="Y1584" s="44">
        <v>2.42</v>
      </c>
      <c r="Z1584" s="87">
        <f t="shared" si="97"/>
        <v>2.9333752032579041</v>
      </c>
      <c r="AA1584" s="88">
        <f t="shared" si="98"/>
        <v>2.9359756321219326</v>
      </c>
      <c r="AB1584" s="90">
        <f t="shared" si="99"/>
        <v>-4.4305221087710976E-4</v>
      </c>
      <c r="AD1584" s="100"/>
      <c r="AE1584" s="96"/>
    </row>
    <row r="1585" spans="1:31" x14ac:dyDescent="0.2">
      <c r="A1585" s="2" t="s">
        <v>168</v>
      </c>
      <c r="B1585" s="9">
        <v>41907</v>
      </c>
      <c r="C1585" s="18">
        <v>9.33</v>
      </c>
      <c r="D1585" s="12">
        <v>7.68</v>
      </c>
      <c r="F1585" s="12">
        <v>1.3</v>
      </c>
      <c r="H1585" s="23">
        <f t="shared" si="96"/>
        <v>2.0892961308540368E-8</v>
      </c>
      <c r="I1585" s="32">
        <v>2E-3</v>
      </c>
      <c r="J1585" s="25">
        <v>0.49</v>
      </c>
      <c r="K1585" s="33"/>
      <c r="L1585" s="25">
        <v>62.4</v>
      </c>
      <c r="M1585" s="33"/>
      <c r="N1585" s="25">
        <v>0.18</v>
      </c>
      <c r="O1585" s="25">
        <v>4.82</v>
      </c>
      <c r="P1585" s="25">
        <v>9.09</v>
      </c>
      <c r="Q1585" s="25">
        <v>0.03</v>
      </c>
      <c r="R1585" s="25">
        <v>34.6</v>
      </c>
      <c r="S1585" s="34"/>
      <c r="T1585" s="51">
        <v>0.57999999999999996</v>
      </c>
      <c r="U1585" s="42">
        <v>0.53</v>
      </c>
      <c r="V1585" s="42">
        <v>0.22</v>
      </c>
      <c r="W1585" s="42">
        <v>3.2799999999999999E-3</v>
      </c>
      <c r="X1585" s="42">
        <v>13</v>
      </c>
      <c r="Y1585" s="44">
        <v>5.13</v>
      </c>
      <c r="Z1585" s="87">
        <f t="shared" si="97"/>
        <v>5.524871249741965</v>
      </c>
      <c r="AA1585" s="88">
        <f t="shared" si="98"/>
        <v>5.5296885692378588</v>
      </c>
      <c r="AB1585" s="90">
        <f t="shared" si="99"/>
        <v>-4.3577669077540722E-4</v>
      </c>
      <c r="AC1585" s="19">
        <v>5.53</v>
      </c>
      <c r="AD1585" s="99">
        <v>5.53</v>
      </c>
      <c r="AE1585" s="95">
        <v>0.05</v>
      </c>
    </row>
    <row r="1586" spans="1:31" x14ac:dyDescent="0.2">
      <c r="A1586" s="2" t="s">
        <v>288</v>
      </c>
      <c r="B1586" s="9">
        <v>38853</v>
      </c>
      <c r="C1586" s="20"/>
      <c r="D1586" s="12">
        <v>6.6</v>
      </c>
      <c r="F1586" s="12">
        <v>9.5</v>
      </c>
      <c r="H1586" s="23">
        <f t="shared" si="96"/>
        <v>2.511886431509578E-7</v>
      </c>
      <c r="I1586" s="28"/>
      <c r="J1586" s="25">
        <v>0.25</v>
      </c>
      <c r="K1586" s="29">
        <v>5</v>
      </c>
      <c r="L1586" s="25">
        <v>48.85</v>
      </c>
      <c r="M1586" s="29">
        <v>5</v>
      </c>
      <c r="N1586" s="25">
        <v>9.6999999999999993</v>
      </c>
      <c r="O1586" s="25">
        <v>13.72</v>
      </c>
      <c r="P1586" s="25">
        <v>4</v>
      </c>
      <c r="Q1586" s="25">
        <v>0.31</v>
      </c>
      <c r="R1586" s="25">
        <v>11.1</v>
      </c>
      <c r="S1586" s="29">
        <v>10</v>
      </c>
      <c r="T1586" s="51">
        <v>0.27</v>
      </c>
      <c r="U1586" s="42">
        <v>70</v>
      </c>
      <c r="V1586" s="42">
        <v>0.48</v>
      </c>
      <c r="W1586" s="42">
        <v>0.02</v>
      </c>
      <c r="X1586" s="42">
        <v>21</v>
      </c>
      <c r="Y1586" s="44">
        <v>1.91</v>
      </c>
      <c r="Z1586" s="87">
        <f t="shared" si="97"/>
        <v>3.9729543655930142</v>
      </c>
      <c r="AA1586" s="88">
        <f t="shared" si="98"/>
        <v>3.9763601062667764</v>
      </c>
      <c r="AB1586" s="90">
        <f t="shared" si="99"/>
        <v>-4.2843199697513152E-4</v>
      </c>
      <c r="AC1586" s="19">
        <v>3.97</v>
      </c>
      <c r="AD1586" s="13">
        <v>3.98</v>
      </c>
      <c r="AE1586" s="94">
        <v>-0.23</v>
      </c>
    </row>
    <row r="1587" spans="1:31" x14ac:dyDescent="0.2">
      <c r="A1587" s="2" t="s">
        <v>367</v>
      </c>
      <c r="B1587" s="9">
        <v>39982</v>
      </c>
      <c r="C1587" s="18">
        <v>1.7</v>
      </c>
      <c r="D1587" s="12">
        <v>5.8</v>
      </c>
      <c r="F1587" s="12">
        <v>20</v>
      </c>
      <c r="H1587" s="23">
        <f t="shared" si="96"/>
        <v>1.5848931924611111E-6</v>
      </c>
      <c r="I1587" s="32">
        <v>0.16</v>
      </c>
      <c r="J1587" s="25">
        <v>0.01</v>
      </c>
      <c r="K1587" s="36"/>
      <c r="L1587" s="25">
        <v>19</v>
      </c>
      <c r="M1587" s="36"/>
      <c r="N1587" s="25">
        <v>0.42</v>
      </c>
      <c r="O1587" s="25">
        <v>3.73</v>
      </c>
      <c r="P1587" s="25">
        <v>1.25</v>
      </c>
      <c r="Q1587" s="25">
        <v>3.0000000000000001E-3</v>
      </c>
      <c r="R1587" s="25">
        <v>11.6</v>
      </c>
      <c r="S1587" s="36"/>
      <c r="T1587" s="51">
        <v>0.03</v>
      </c>
      <c r="U1587" s="42">
        <v>16.5</v>
      </c>
      <c r="V1587" s="42">
        <v>17.97</v>
      </c>
      <c r="W1587" s="42">
        <v>0.01</v>
      </c>
      <c r="X1587" s="42">
        <v>16</v>
      </c>
      <c r="Y1587" s="44">
        <v>0.6</v>
      </c>
      <c r="Z1587" s="87">
        <f t="shared" si="97"/>
        <v>1.684403346358381</v>
      </c>
      <c r="AA1587" s="88">
        <f t="shared" si="98"/>
        <v>1.6858432156316128</v>
      </c>
      <c r="AB1587" s="90">
        <f t="shared" si="99"/>
        <v>-4.272296541952777E-4</v>
      </c>
      <c r="AD1587" s="100"/>
      <c r="AE1587" s="95">
        <v>1.98</v>
      </c>
    </row>
    <row r="1588" spans="1:31" x14ac:dyDescent="0.2">
      <c r="A1588" s="2" t="s">
        <v>87</v>
      </c>
      <c r="B1588" s="9">
        <v>42130</v>
      </c>
      <c r="C1588" s="18">
        <v>1.1000000000000001</v>
      </c>
      <c r="D1588" s="12">
        <v>7.43</v>
      </c>
      <c r="F1588" s="12">
        <v>2.2000000000000002</v>
      </c>
      <c r="H1588" s="23">
        <f t="shared" si="96"/>
        <v>3.7153522909717246E-8</v>
      </c>
      <c r="I1588" s="28"/>
      <c r="J1588" s="25">
        <v>0.01</v>
      </c>
      <c r="K1588" s="33"/>
      <c r="L1588" s="25">
        <v>95.6</v>
      </c>
      <c r="M1588" s="33"/>
      <c r="N1588" s="25">
        <v>2E-3</v>
      </c>
      <c r="O1588" s="25">
        <v>13.6</v>
      </c>
      <c r="P1588" s="25">
        <v>8.07</v>
      </c>
      <c r="Q1588" s="25">
        <v>1E-3</v>
      </c>
      <c r="R1588" s="25">
        <v>16.100000000000001</v>
      </c>
      <c r="S1588" s="34"/>
      <c r="T1588" s="51">
        <v>0.13</v>
      </c>
      <c r="U1588" s="42">
        <v>69.900000000000006</v>
      </c>
      <c r="V1588" s="42">
        <v>44.04</v>
      </c>
      <c r="W1588" s="42">
        <v>7.0000000000000007E-2</v>
      </c>
      <c r="X1588" s="42">
        <v>35</v>
      </c>
      <c r="Y1588" s="44">
        <v>3.33</v>
      </c>
      <c r="Z1588" s="87">
        <f t="shared" si="97"/>
        <v>6.4831775764547741</v>
      </c>
      <c r="AA1588" s="88">
        <f t="shared" si="98"/>
        <v>6.4884458693643889</v>
      </c>
      <c r="AB1588" s="90">
        <f t="shared" si="99"/>
        <v>-4.061398275720716E-4</v>
      </c>
      <c r="AC1588" s="19">
        <v>6.48</v>
      </c>
      <c r="AD1588" s="99">
        <v>6.49</v>
      </c>
      <c r="AE1588" s="95">
        <v>0.09</v>
      </c>
    </row>
    <row r="1589" spans="1:31" x14ac:dyDescent="0.2">
      <c r="A1589" s="2" t="s">
        <v>287</v>
      </c>
      <c r="B1589" s="9">
        <v>41037</v>
      </c>
      <c r="C1589" s="18">
        <v>3.36</v>
      </c>
      <c r="D1589" s="12">
        <v>7.26</v>
      </c>
      <c r="F1589" s="12">
        <v>2.6</v>
      </c>
      <c r="G1589" s="17"/>
      <c r="H1589" s="23">
        <f t="shared" si="96"/>
        <v>5.4954087385762357E-8</v>
      </c>
      <c r="I1589" s="32">
        <v>0.01</v>
      </c>
      <c r="J1589" s="25">
        <v>0.01</v>
      </c>
      <c r="K1589" s="36"/>
      <c r="L1589" s="25">
        <v>90.3</v>
      </c>
      <c r="M1589" s="36"/>
      <c r="N1589" s="25">
        <v>0.01</v>
      </c>
      <c r="O1589" s="25">
        <v>2.04</v>
      </c>
      <c r="P1589" s="25">
        <v>5.74</v>
      </c>
      <c r="Q1589" s="25">
        <v>6.0000000000000001E-3</v>
      </c>
      <c r="R1589" s="25">
        <v>4</v>
      </c>
      <c r="S1589" s="36"/>
      <c r="T1589" s="51">
        <v>0.38</v>
      </c>
      <c r="U1589" s="42">
        <v>15.8</v>
      </c>
      <c r="V1589" s="42">
        <v>40.01</v>
      </c>
      <c r="W1589" s="42">
        <v>0.01</v>
      </c>
      <c r="X1589" s="42">
        <v>7.6</v>
      </c>
      <c r="Y1589" s="44">
        <v>4.01</v>
      </c>
      <c r="Z1589" s="87">
        <f t="shared" si="97"/>
        <v>5.2066283438647858</v>
      </c>
      <c r="AA1589" s="88">
        <f t="shared" si="98"/>
        <v>5.21085704661348</v>
      </c>
      <c r="AB1589" s="90">
        <f t="shared" si="99"/>
        <v>-4.0592355930341335E-4</v>
      </c>
      <c r="AC1589" s="19">
        <v>5.21</v>
      </c>
      <c r="AD1589" s="99">
        <v>5</v>
      </c>
      <c r="AE1589" s="95">
        <v>4.1399999999999997</v>
      </c>
    </row>
    <row r="1590" spans="1:31" x14ac:dyDescent="0.2">
      <c r="A1590" s="2" t="s">
        <v>156</v>
      </c>
      <c r="B1590" s="9">
        <v>40547</v>
      </c>
      <c r="C1590" s="18">
        <v>3.02</v>
      </c>
      <c r="D1590" s="12">
        <v>7.13</v>
      </c>
      <c r="F1590" s="12">
        <v>5.4</v>
      </c>
      <c r="H1590" s="23">
        <f t="shared" si="96"/>
        <v>7.413102413009154E-8</v>
      </c>
      <c r="I1590" s="32">
        <v>0.02</v>
      </c>
      <c r="J1590" s="25">
        <v>0.37</v>
      </c>
      <c r="K1590" s="29">
        <v>0.2</v>
      </c>
      <c r="L1590" s="25">
        <v>108</v>
      </c>
      <c r="M1590" s="29">
        <v>0.2</v>
      </c>
      <c r="N1590" s="25">
        <v>8.23</v>
      </c>
      <c r="O1590" s="25">
        <v>1.23</v>
      </c>
      <c r="P1590" s="25">
        <v>4.59</v>
      </c>
      <c r="Q1590" s="25">
        <v>0.56000000000000005</v>
      </c>
      <c r="R1590" s="25">
        <v>26.7</v>
      </c>
      <c r="S1590" s="29">
        <v>0.7</v>
      </c>
      <c r="T1590" s="51">
        <v>0.01</v>
      </c>
      <c r="U1590" s="42">
        <v>63.2</v>
      </c>
      <c r="V1590" s="42">
        <v>0.22</v>
      </c>
      <c r="W1590" s="42">
        <v>7.2300000000000003E-3</v>
      </c>
      <c r="X1590" s="42">
        <v>65</v>
      </c>
      <c r="Y1590" s="44">
        <v>4.1500000000000004</v>
      </c>
      <c r="Z1590" s="87">
        <f t="shared" si="97"/>
        <v>7.297559615025504</v>
      </c>
      <c r="AA1590" s="88">
        <f t="shared" si="98"/>
        <v>7.3032971532066959</v>
      </c>
      <c r="AB1590" s="90">
        <f t="shared" si="99"/>
        <v>-3.9295900728752986E-4</v>
      </c>
      <c r="AC1590" s="19">
        <v>7.44</v>
      </c>
      <c r="AD1590" s="13">
        <v>7.3</v>
      </c>
      <c r="AE1590" s="95">
        <v>1.95</v>
      </c>
    </row>
    <row r="1591" spans="1:31" x14ac:dyDescent="0.2">
      <c r="A1591" s="2" t="s">
        <v>110</v>
      </c>
      <c r="B1591" s="9">
        <v>33539</v>
      </c>
      <c r="C1591" s="18">
        <v>8.86</v>
      </c>
      <c r="D1591" s="12">
        <v>7.01</v>
      </c>
      <c r="F1591" s="12">
        <v>2.7</v>
      </c>
      <c r="H1591" s="23">
        <f t="shared" si="96"/>
        <v>9.7723722095581017E-8</v>
      </c>
      <c r="I1591" s="32">
        <v>6.0000000000000001E-3</v>
      </c>
      <c r="J1591" s="25">
        <v>0.16</v>
      </c>
      <c r="K1591" s="36"/>
      <c r="L1591" s="25">
        <v>100</v>
      </c>
      <c r="M1591" s="36"/>
      <c r="N1591" s="25">
        <v>0.28999999999999998</v>
      </c>
      <c r="O1591" s="25">
        <v>1.3</v>
      </c>
      <c r="P1591" s="25">
        <v>6.9</v>
      </c>
      <c r="Q1591" s="25">
        <v>0.21</v>
      </c>
      <c r="R1591" s="25">
        <v>15</v>
      </c>
      <c r="S1591" s="36"/>
      <c r="T1591" s="51">
        <v>0.06</v>
      </c>
      <c r="U1591" s="42">
        <v>74.5</v>
      </c>
      <c r="V1591" s="42">
        <v>2.25</v>
      </c>
      <c r="W1591" s="42">
        <v>0.01</v>
      </c>
      <c r="X1591" s="42">
        <v>30</v>
      </c>
      <c r="Y1591" s="44">
        <v>3.84</v>
      </c>
      <c r="Z1591" s="87">
        <f t="shared" si="97"/>
        <v>6.270979069167792</v>
      </c>
      <c r="AA1591" s="88">
        <f t="shared" si="98"/>
        <v>6.2756178210992806</v>
      </c>
      <c r="AB1591" s="90">
        <f t="shared" si="99"/>
        <v>-3.6972192316842717E-4</v>
      </c>
      <c r="AD1591" s="100"/>
      <c r="AE1591" s="96"/>
    </row>
    <row r="1592" spans="1:31" x14ac:dyDescent="0.2">
      <c r="A1592" s="2" t="s">
        <v>244</v>
      </c>
      <c r="B1592" s="9">
        <v>40140</v>
      </c>
      <c r="C1592" s="18">
        <v>3.35</v>
      </c>
      <c r="D1592" s="12">
        <v>8.39</v>
      </c>
      <c r="F1592" s="12">
        <v>30</v>
      </c>
      <c r="H1592" s="23">
        <f t="shared" si="96"/>
        <v>4.0738027780411214E-9</v>
      </c>
      <c r="I1592" s="32">
        <v>7.0000000000000001E-3</v>
      </c>
      <c r="J1592" s="25">
        <v>0.68</v>
      </c>
      <c r="K1592" s="36"/>
      <c r="L1592" s="25">
        <v>6.51</v>
      </c>
      <c r="M1592" s="36"/>
      <c r="N1592" s="25">
        <v>0.36</v>
      </c>
      <c r="O1592" s="25">
        <v>6.7</v>
      </c>
      <c r="P1592" s="25">
        <v>6.02</v>
      </c>
      <c r="Q1592" s="25">
        <v>0.01</v>
      </c>
      <c r="R1592" s="25">
        <v>263</v>
      </c>
      <c r="S1592" s="36"/>
      <c r="T1592" s="51">
        <v>3.43</v>
      </c>
      <c r="U1592" s="42">
        <v>69.5</v>
      </c>
      <c r="V1592" s="42">
        <v>0.22</v>
      </c>
      <c r="W1592" s="42">
        <v>0.12</v>
      </c>
      <c r="X1592" s="42">
        <v>212</v>
      </c>
      <c r="Y1592" s="44">
        <v>4.95</v>
      </c>
      <c r="Z1592" s="87">
        <f t="shared" si="97"/>
        <v>12.483043494207637</v>
      </c>
      <c r="AA1592" s="88">
        <f t="shared" si="98"/>
        <v>12.491622630086624</v>
      </c>
      <c r="AB1592" s="90">
        <f t="shared" si="99"/>
        <v>-3.4351353632879522E-4</v>
      </c>
      <c r="AE1592" s="94">
        <v>0.12</v>
      </c>
    </row>
    <row r="1593" spans="1:31" x14ac:dyDescent="0.2">
      <c r="A1593" s="2" t="s">
        <v>282</v>
      </c>
      <c r="B1593" s="9">
        <v>40339</v>
      </c>
      <c r="C1593" s="18">
        <v>6.57</v>
      </c>
      <c r="D1593" s="12">
        <v>5.92</v>
      </c>
      <c r="F1593" s="12">
        <v>5.5</v>
      </c>
      <c r="H1593" s="23">
        <f t="shared" si="96"/>
        <v>1.2022644346174125E-6</v>
      </c>
      <c r="I1593" s="32">
        <v>0.01</v>
      </c>
      <c r="J1593" s="25">
        <v>0.01</v>
      </c>
      <c r="K1593" s="33"/>
      <c r="L1593" s="25">
        <v>38.299999999999997</v>
      </c>
      <c r="M1593" s="33"/>
      <c r="N1593" s="25">
        <v>4.0000000000000001E-3</v>
      </c>
      <c r="O1593" s="25">
        <v>8.02</v>
      </c>
      <c r="P1593" s="25">
        <v>5.14</v>
      </c>
      <c r="Q1593" s="25">
        <v>2E-3</v>
      </c>
      <c r="R1593" s="25">
        <v>24.2</v>
      </c>
      <c r="S1593" s="34"/>
      <c r="T1593" s="51">
        <v>0.03</v>
      </c>
      <c r="U1593" s="42">
        <v>38</v>
      </c>
      <c r="V1593" s="42">
        <v>48.25</v>
      </c>
      <c r="W1593" s="42">
        <v>3.2799999999999999E-3</v>
      </c>
      <c r="X1593" s="42">
        <v>47</v>
      </c>
      <c r="Y1593" s="44">
        <v>0.7</v>
      </c>
      <c r="Z1593" s="87">
        <f t="shared" si="97"/>
        <v>3.5936802996810071</v>
      </c>
      <c r="AA1593" s="88">
        <f t="shared" si="98"/>
        <v>3.5961456102264577</v>
      </c>
      <c r="AB1593" s="90">
        <f t="shared" si="99"/>
        <v>-3.4288876759219842E-4</v>
      </c>
      <c r="AC1593" s="19">
        <v>3.6</v>
      </c>
      <c r="AD1593" s="13">
        <v>3.6</v>
      </c>
      <c r="AE1593" s="94">
        <v>7.0000000000000007E-2</v>
      </c>
    </row>
    <row r="1594" spans="1:31" x14ac:dyDescent="0.2">
      <c r="A1594" s="2" t="s">
        <v>140</v>
      </c>
      <c r="B1594" s="9">
        <v>39590</v>
      </c>
      <c r="C1594" s="18">
        <v>29.44</v>
      </c>
      <c r="D1594" s="12">
        <v>7.61</v>
      </c>
      <c r="F1594" s="12">
        <v>1.3</v>
      </c>
      <c r="H1594" s="23">
        <f t="shared" si="96"/>
        <v>2.4547089156850259E-8</v>
      </c>
      <c r="I1594" s="32">
        <v>4.0000000000000001E-3</v>
      </c>
      <c r="J1594" s="25">
        <v>0.01</v>
      </c>
      <c r="K1594" s="30">
        <v>0.6</v>
      </c>
      <c r="L1594" s="25">
        <v>133</v>
      </c>
      <c r="M1594" s="30">
        <v>0.7</v>
      </c>
      <c r="N1594" s="25">
        <v>4.0000000000000001E-3</v>
      </c>
      <c r="O1594" s="25">
        <v>0.86</v>
      </c>
      <c r="P1594" s="25">
        <v>5.92</v>
      </c>
      <c r="Q1594" s="25">
        <v>1E-3</v>
      </c>
      <c r="R1594" s="25">
        <v>20.100000000000001</v>
      </c>
      <c r="S1594" s="31">
        <v>0.9</v>
      </c>
      <c r="T1594" s="51">
        <v>0.05</v>
      </c>
      <c r="U1594" s="42">
        <v>26.9</v>
      </c>
      <c r="V1594" s="42">
        <v>73.92</v>
      </c>
      <c r="W1594" s="42">
        <v>3.2799999999999999E-3</v>
      </c>
      <c r="X1594" s="42">
        <v>66</v>
      </c>
      <c r="Y1594" s="44">
        <v>4.41</v>
      </c>
      <c r="Z1594" s="87">
        <f t="shared" si="97"/>
        <v>8.0212369703378581</v>
      </c>
      <c r="AA1594" s="88">
        <f t="shared" si="98"/>
        <v>8.0256942931829975</v>
      </c>
      <c r="AB1594" s="90">
        <f t="shared" si="99"/>
        <v>-2.7776792783254333E-4</v>
      </c>
      <c r="AE1594" s="94">
        <v>0.05</v>
      </c>
    </row>
    <row r="1595" spans="1:31" x14ac:dyDescent="0.2">
      <c r="A1595" s="2" t="s">
        <v>265</v>
      </c>
      <c r="B1595" s="9">
        <v>41787</v>
      </c>
      <c r="C1595" s="18">
        <v>3.97</v>
      </c>
      <c r="D1595" s="12">
        <v>5.23</v>
      </c>
      <c r="E1595" s="16"/>
      <c r="F1595" s="12">
        <v>1.2</v>
      </c>
      <c r="H1595" s="23">
        <f t="shared" si="96"/>
        <v>5.8884365535558799E-6</v>
      </c>
      <c r="I1595" s="32">
        <v>2E-3</v>
      </c>
      <c r="J1595" s="25">
        <v>0.01</v>
      </c>
      <c r="K1595" s="33"/>
      <c r="L1595" s="25">
        <v>19.2</v>
      </c>
      <c r="M1595" s="33"/>
      <c r="N1595" s="25">
        <v>4.0000000000000001E-3</v>
      </c>
      <c r="O1595" s="25">
        <v>7.1</v>
      </c>
      <c r="P1595" s="25">
        <v>15.1</v>
      </c>
      <c r="Q1595" s="25">
        <v>0.08</v>
      </c>
      <c r="R1595" s="25">
        <v>15.1</v>
      </c>
      <c r="S1595" s="34"/>
      <c r="T1595" s="51">
        <v>0.02</v>
      </c>
      <c r="U1595" s="42">
        <v>33.4</v>
      </c>
      <c r="V1595" s="42">
        <v>87.2</v>
      </c>
      <c r="W1595" s="42">
        <v>3.2799999999999999E-3</v>
      </c>
      <c r="X1595" s="42">
        <v>27</v>
      </c>
      <c r="Y1595" s="44">
        <v>0.18</v>
      </c>
      <c r="Z1595" s="87">
        <f t="shared" si="97"/>
        <v>3.0426032819474584</v>
      </c>
      <c r="AA1595" s="88">
        <f t="shared" si="98"/>
        <v>3.0441171274556482</v>
      </c>
      <c r="AB1595" s="90">
        <f t="shared" si="99"/>
        <v>-2.4871283817326457E-4</v>
      </c>
      <c r="AC1595" s="19">
        <v>3.06</v>
      </c>
      <c r="AD1595" s="13">
        <v>3.04</v>
      </c>
      <c r="AE1595" s="94">
        <v>0.47</v>
      </c>
    </row>
    <row r="1596" spans="1:31" x14ac:dyDescent="0.2">
      <c r="A1596" s="2" t="s">
        <v>386</v>
      </c>
      <c r="B1596" s="9">
        <v>42143</v>
      </c>
      <c r="C1596" s="18">
        <v>10.29</v>
      </c>
      <c r="D1596" s="12">
        <v>4.9000000000000004</v>
      </c>
      <c r="F1596" s="12">
        <v>1.7</v>
      </c>
      <c r="H1596" s="23">
        <f t="shared" si="96"/>
        <v>1.2589254117941658E-5</v>
      </c>
      <c r="I1596" s="32">
        <v>1.05</v>
      </c>
      <c r="J1596" s="25">
        <v>0.01</v>
      </c>
      <c r="K1596" s="30">
        <v>0.2</v>
      </c>
      <c r="L1596" s="25">
        <v>32.4</v>
      </c>
      <c r="M1596" s="30">
        <v>0.4</v>
      </c>
      <c r="N1596" s="25">
        <v>7.0000000000000001E-3</v>
      </c>
      <c r="O1596" s="25">
        <v>18</v>
      </c>
      <c r="P1596" s="25">
        <v>6.6</v>
      </c>
      <c r="Q1596" s="25">
        <v>0.08</v>
      </c>
      <c r="R1596" s="25">
        <v>10.7</v>
      </c>
      <c r="S1596" s="31">
        <v>5.3</v>
      </c>
      <c r="T1596" s="51">
        <v>0.01</v>
      </c>
      <c r="U1596" s="42">
        <v>31.8</v>
      </c>
      <c r="V1596" s="42">
        <v>97.38</v>
      </c>
      <c r="W1596" s="42">
        <v>3.2799999999999999E-3</v>
      </c>
      <c r="X1596" s="42">
        <v>31</v>
      </c>
      <c r="Y1596" s="44">
        <v>0.1</v>
      </c>
      <c r="Z1596" s="87">
        <f t="shared" si="97"/>
        <v>3.2060149310491397</v>
      </c>
      <c r="AA1596" s="88">
        <f t="shared" si="98"/>
        <v>3.2075207199703444</v>
      </c>
      <c r="AB1596" s="90">
        <f t="shared" si="99"/>
        <v>-2.347829657679253E-4</v>
      </c>
      <c r="AC1596" s="19">
        <v>3.14</v>
      </c>
      <c r="AD1596" s="13">
        <v>3.21</v>
      </c>
      <c r="AE1596" s="94">
        <v>2.15</v>
      </c>
    </row>
    <row r="1597" spans="1:31" x14ac:dyDescent="0.2">
      <c r="A1597" s="2" t="s">
        <v>248</v>
      </c>
      <c r="B1597" s="9">
        <v>38636</v>
      </c>
      <c r="C1597" s="18">
        <v>10.17</v>
      </c>
      <c r="D1597" s="12">
        <v>7.52</v>
      </c>
      <c r="F1597" s="12">
        <v>1.19</v>
      </c>
      <c r="H1597" s="23">
        <f t="shared" si="96"/>
        <v>3.0199517204020188E-8</v>
      </c>
      <c r="I1597" s="32">
        <v>4.0000000000000001E-3</v>
      </c>
      <c r="J1597" s="25">
        <v>0.09</v>
      </c>
      <c r="K1597" s="33"/>
      <c r="L1597" s="25">
        <v>79.599999999999994</v>
      </c>
      <c r="M1597" s="33"/>
      <c r="N1597" s="25">
        <v>3.27</v>
      </c>
      <c r="O1597" s="25">
        <v>1.6</v>
      </c>
      <c r="P1597" s="25">
        <v>4</v>
      </c>
      <c r="Q1597" s="25">
        <v>0.22</v>
      </c>
      <c r="R1597" s="25">
        <v>22.4</v>
      </c>
      <c r="S1597" s="34"/>
      <c r="T1597" s="51">
        <v>0.15</v>
      </c>
      <c r="U1597" s="42">
        <v>97.7</v>
      </c>
      <c r="V1597" s="42">
        <v>0.44</v>
      </c>
      <c r="W1597" s="42">
        <v>0.06</v>
      </c>
      <c r="X1597" s="42">
        <v>24.9</v>
      </c>
      <c r="Y1597" s="44">
        <v>2.7</v>
      </c>
      <c r="Z1597" s="87">
        <f t="shared" si="97"/>
        <v>5.4469488687078123</v>
      </c>
      <c r="AA1597" s="88">
        <f t="shared" si="98"/>
        <v>5.449470793833278</v>
      </c>
      <c r="AB1597" s="90">
        <f t="shared" si="99"/>
        <v>-2.314453007106062E-4</v>
      </c>
      <c r="AC1597" s="19">
        <v>5.5</v>
      </c>
      <c r="AD1597" s="13">
        <v>5.5</v>
      </c>
      <c r="AE1597" s="94">
        <v>1</v>
      </c>
    </row>
    <row r="1598" spans="1:31" x14ac:dyDescent="0.2">
      <c r="A1598" s="2" t="s">
        <v>155</v>
      </c>
      <c r="B1598" s="9">
        <v>40714</v>
      </c>
      <c r="C1598" s="18">
        <v>3.74</v>
      </c>
      <c r="D1598" s="12">
        <v>7.32</v>
      </c>
      <c r="F1598" s="12">
        <v>1.6</v>
      </c>
      <c r="H1598" s="23">
        <f t="shared" si="96"/>
        <v>4.7863009232263782E-8</v>
      </c>
      <c r="I1598" s="24">
        <v>5.0000000000000001E-3</v>
      </c>
      <c r="J1598" s="25">
        <v>0.01</v>
      </c>
      <c r="K1598" s="29">
        <v>0.9</v>
      </c>
      <c r="L1598" s="25">
        <v>115</v>
      </c>
      <c r="M1598" s="29">
        <v>1.9</v>
      </c>
      <c r="N1598" s="25">
        <v>0.08</v>
      </c>
      <c r="O1598" s="25">
        <v>1.04</v>
      </c>
      <c r="P1598" s="25">
        <v>4.6900000000000004</v>
      </c>
      <c r="Q1598" s="25">
        <v>2E-3</v>
      </c>
      <c r="R1598" s="25">
        <v>15</v>
      </c>
      <c r="S1598" s="29">
        <v>0.7</v>
      </c>
      <c r="T1598" s="51">
        <v>0.08</v>
      </c>
      <c r="U1598" s="42">
        <v>29.3</v>
      </c>
      <c r="V1598" s="42">
        <v>66.400000000000006</v>
      </c>
      <c r="W1598" s="42">
        <v>3.2799999999999999E-3</v>
      </c>
      <c r="X1598" s="42">
        <v>24</v>
      </c>
      <c r="Y1598" s="44">
        <v>4.45</v>
      </c>
      <c r="Z1598" s="87">
        <f t="shared" si="97"/>
        <v>6.8074776484672928</v>
      </c>
      <c r="AA1598" s="88">
        <f t="shared" si="98"/>
        <v>6.8105479286622472</v>
      </c>
      <c r="AB1598" s="90">
        <f t="shared" si="99"/>
        <v>-2.2545707360917172E-4</v>
      </c>
      <c r="AC1598" s="19">
        <v>6.81</v>
      </c>
      <c r="AD1598" s="13">
        <v>6.81</v>
      </c>
      <c r="AE1598" s="94">
        <v>0.02</v>
      </c>
    </row>
    <row r="1599" spans="1:31" x14ac:dyDescent="0.2">
      <c r="A1599" s="2" t="s">
        <v>134</v>
      </c>
      <c r="B1599" s="9">
        <v>34676</v>
      </c>
      <c r="C1599" s="18">
        <v>24.23</v>
      </c>
      <c r="D1599" s="12">
        <v>7.36</v>
      </c>
      <c r="F1599" s="12">
        <v>0.6</v>
      </c>
      <c r="H1599" s="23">
        <f t="shared" si="96"/>
        <v>4.3651583224016566E-8</v>
      </c>
      <c r="I1599" s="32">
        <v>6.0000000000000001E-3</v>
      </c>
      <c r="J1599" s="25">
        <v>0.09</v>
      </c>
      <c r="K1599" s="29">
        <v>1</v>
      </c>
      <c r="L1599" s="25">
        <v>45</v>
      </c>
      <c r="M1599" s="29">
        <v>3.6</v>
      </c>
      <c r="N1599" s="25">
        <v>1</v>
      </c>
      <c r="O1599" s="25">
        <v>1.7</v>
      </c>
      <c r="P1599" s="25">
        <v>4.5</v>
      </c>
      <c r="Q1599" s="25">
        <v>0.1</v>
      </c>
      <c r="R1599" s="25">
        <v>9.5</v>
      </c>
      <c r="S1599" s="29">
        <v>5</v>
      </c>
      <c r="T1599" s="51">
        <v>0.03</v>
      </c>
      <c r="U1599" s="42">
        <v>15</v>
      </c>
      <c r="V1599" s="42">
        <v>0.22</v>
      </c>
      <c r="W1599" s="42">
        <v>3.2799999999999999E-3</v>
      </c>
      <c r="X1599" s="42">
        <v>10</v>
      </c>
      <c r="Y1599" s="44">
        <v>2.52</v>
      </c>
      <c r="Z1599" s="87">
        <f t="shared" si="97"/>
        <v>3.1175461460091776</v>
      </c>
      <c r="AA1599" s="88">
        <f t="shared" si="98"/>
        <v>3.1189271076845975</v>
      </c>
      <c r="AB1599" s="90">
        <f t="shared" si="99"/>
        <v>-2.2143311119020295E-4</v>
      </c>
      <c r="AD1599" s="100"/>
      <c r="AE1599" s="96"/>
    </row>
    <row r="1600" spans="1:31" x14ac:dyDescent="0.2">
      <c r="A1600" s="2" t="s">
        <v>301</v>
      </c>
      <c r="B1600" s="9">
        <v>41100</v>
      </c>
      <c r="C1600" s="18">
        <v>2.0299999999999998</v>
      </c>
      <c r="D1600" s="12">
        <v>5.65</v>
      </c>
      <c r="F1600" s="12">
        <v>11</v>
      </c>
      <c r="H1600" s="23">
        <f t="shared" si="96"/>
        <v>2.2387211385683329E-6</v>
      </c>
      <c r="I1600" s="32">
        <v>0.31</v>
      </c>
      <c r="J1600" s="25">
        <v>0.01</v>
      </c>
      <c r="K1600" s="30">
        <v>1.4</v>
      </c>
      <c r="L1600" s="25">
        <v>50</v>
      </c>
      <c r="M1600" s="30">
        <v>0.2</v>
      </c>
      <c r="N1600" s="25">
        <v>2.39</v>
      </c>
      <c r="O1600" s="25">
        <v>7.42</v>
      </c>
      <c r="P1600" s="25">
        <v>5.35</v>
      </c>
      <c r="Q1600" s="25">
        <v>0.15</v>
      </c>
      <c r="R1600" s="25">
        <v>47.1</v>
      </c>
      <c r="S1600" s="31">
        <v>3.1</v>
      </c>
      <c r="T1600" s="51">
        <v>0.06</v>
      </c>
      <c r="U1600" s="42">
        <v>60.2</v>
      </c>
      <c r="V1600" s="42">
        <v>7.03</v>
      </c>
      <c r="W1600" s="42">
        <v>0.01</v>
      </c>
      <c r="X1600" s="42">
        <v>121</v>
      </c>
      <c r="Y1600" s="44">
        <v>0.52</v>
      </c>
      <c r="Z1600" s="87">
        <f t="shared" si="97"/>
        <v>5.299719388150498</v>
      </c>
      <c r="AA1600" s="88">
        <f t="shared" si="98"/>
        <v>5.302010769935114</v>
      </c>
      <c r="AB1600" s="90">
        <f t="shared" si="99"/>
        <v>-2.161328151583257E-4</v>
      </c>
      <c r="AC1600" s="19">
        <v>5.31</v>
      </c>
      <c r="AD1600" s="99">
        <v>5.3</v>
      </c>
      <c r="AE1600" s="95">
        <v>0.18</v>
      </c>
    </row>
    <row r="1601" spans="1:31" x14ac:dyDescent="0.2">
      <c r="A1601" s="2" t="s">
        <v>140</v>
      </c>
      <c r="B1601" s="9">
        <v>40343</v>
      </c>
      <c r="C1601" s="18">
        <v>29.89</v>
      </c>
      <c r="D1601" s="12">
        <v>7.21</v>
      </c>
      <c r="F1601" s="12">
        <v>1.7</v>
      </c>
      <c r="H1601" s="23">
        <f t="shared" si="96"/>
        <v>6.1659500186148087E-8</v>
      </c>
      <c r="I1601" s="32">
        <v>0.67</v>
      </c>
      <c r="J1601" s="25">
        <v>0.01</v>
      </c>
      <c r="K1601" s="36"/>
      <c r="L1601" s="25">
        <v>131</v>
      </c>
      <c r="M1601" s="36"/>
      <c r="N1601" s="25">
        <v>8.9999999999999993E-3</v>
      </c>
      <c r="O1601" s="25">
        <v>0.94</v>
      </c>
      <c r="P1601" s="25">
        <v>5.83</v>
      </c>
      <c r="Q1601" s="35"/>
      <c r="R1601" s="25">
        <v>20.8</v>
      </c>
      <c r="S1601" s="36"/>
      <c r="T1601" s="51">
        <v>0.06</v>
      </c>
      <c r="U1601" s="42">
        <v>35.700000000000003</v>
      </c>
      <c r="V1601" s="42">
        <v>102.25</v>
      </c>
      <c r="W1601" s="42">
        <v>3.2799999999999999E-3</v>
      </c>
      <c r="X1601" s="42">
        <v>45</v>
      </c>
      <c r="Y1601" s="44">
        <v>4.3600000000000003</v>
      </c>
      <c r="Z1601" s="87">
        <f t="shared" si="97"/>
        <v>8.0207238077163208</v>
      </c>
      <c r="AA1601" s="88">
        <f t="shared" si="98"/>
        <v>8.0237617775362349</v>
      </c>
      <c r="AB1601" s="90">
        <f t="shared" si="99"/>
        <v>-1.8934666392211974E-4</v>
      </c>
      <c r="AC1601" s="19">
        <v>7.95</v>
      </c>
      <c r="AD1601" s="99">
        <v>8.02</v>
      </c>
      <c r="AE1601" s="95">
        <v>0.97</v>
      </c>
    </row>
    <row r="1602" spans="1:31" x14ac:dyDescent="0.2">
      <c r="A1602" s="2" t="s">
        <v>185</v>
      </c>
      <c r="B1602" s="9">
        <v>36811</v>
      </c>
      <c r="C1602" s="19">
        <v>12.95</v>
      </c>
      <c r="D1602" s="12">
        <v>7.13</v>
      </c>
      <c r="F1602" s="12">
        <v>1.2</v>
      </c>
      <c r="H1602" s="23">
        <f t="shared" si="96"/>
        <v>7.413102413009154E-8</v>
      </c>
      <c r="I1602" s="24">
        <v>0.66</v>
      </c>
      <c r="J1602" s="25">
        <v>0.42</v>
      </c>
      <c r="K1602" s="33"/>
      <c r="L1602" s="25">
        <v>34.1</v>
      </c>
      <c r="M1602" s="33"/>
      <c r="N1602" s="35"/>
      <c r="O1602" s="25">
        <v>5.12</v>
      </c>
      <c r="P1602" s="25">
        <v>7.2</v>
      </c>
      <c r="Q1602" s="35"/>
      <c r="R1602" s="25">
        <v>34.9</v>
      </c>
      <c r="S1602" s="34"/>
      <c r="T1602" s="51">
        <v>0.13</v>
      </c>
      <c r="U1602" s="42">
        <v>1.1499999999999999</v>
      </c>
      <c r="V1602" s="42">
        <v>0.22</v>
      </c>
      <c r="W1602" s="42">
        <v>3.2845000000000001E-3</v>
      </c>
      <c r="X1602" s="42">
        <v>6</v>
      </c>
      <c r="Y1602" s="44">
        <v>3.84</v>
      </c>
      <c r="Z1602" s="87">
        <f t="shared" si="97"/>
        <v>4.0396643543069821</v>
      </c>
      <c r="AA1602" s="88">
        <f t="shared" si="98"/>
        <v>4.0409196939464138</v>
      </c>
      <c r="AB1602" s="90">
        <f t="shared" si="99"/>
        <v>-1.5535258737925457E-4</v>
      </c>
      <c r="AD1602" s="100"/>
      <c r="AE1602" s="96"/>
    </row>
    <row r="1603" spans="1:31" x14ac:dyDescent="0.2">
      <c r="A1603" s="2" t="s">
        <v>128</v>
      </c>
      <c r="B1603" s="9">
        <v>37032</v>
      </c>
      <c r="C1603" s="18">
        <v>2.81</v>
      </c>
      <c r="D1603" s="12">
        <v>7.44</v>
      </c>
      <c r="F1603" s="12">
        <v>2.2999999999999998</v>
      </c>
      <c r="H1603" s="23">
        <f t="shared" si="96"/>
        <v>3.630780547701001E-8</v>
      </c>
      <c r="I1603" s="24">
        <v>0.04</v>
      </c>
      <c r="J1603" s="25">
        <v>7.0000000000000007E-2</v>
      </c>
      <c r="K1603" s="33"/>
      <c r="L1603" s="25">
        <v>100</v>
      </c>
      <c r="M1603" s="33"/>
      <c r="N1603" s="25">
        <v>2.4</v>
      </c>
      <c r="O1603" s="25">
        <v>1.9</v>
      </c>
      <c r="P1603" s="25">
        <v>8.1999999999999993</v>
      </c>
      <c r="Q1603" s="25">
        <v>0.16</v>
      </c>
      <c r="R1603" s="25">
        <v>13</v>
      </c>
      <c r="S1603" s="34"/>
      <c r="T1603" s="51">
        <v>0.73</v>
      </c>
      <c r="U1603" s="42">
        <v>37</v>
      </c>
      <c r="V1603" s="42">
        <v>0.44</v>
      </c>
      <c r="W1603" s="42">
        <v>0.01</v>
      </c>
      <c r="X1603" s="42">
        <v>17</v>
      </c>
      <c r="Y1603" s="44">
        <v>5.0999999999999996</v>
      </c>
      <c r="Z1603" s="87">
        <f t="shared" si="97"/>
        <v>6.3788017478022736</v>
      </c>
      <c r="AA1603" s="88">
        <f t="shared" si="98"/>
        <v>6.380194416141725</v>
      </c>
      <c r="AB1603" s="90">
        <f t="shared" si="99"/>
        <v>-1.0915187382742363E-4</v>
      </c>
      <c r="AD1603" s="100"/>
      <c r="AE1603" s="96"/>
    </row>
    <row r="1604" spans="1:31" x14ac:dyDescent="0.2">
      <c r="A1604" s="2" t="s">
        <v>361</v>
      </c>
      <c r="B1604" s="9">
        <v>41206</v>
      </c>
      <c r="C1604" s="18">
        <v>2.15</v>
      </c>
      <c r="D1604" s="12">
        <v>5.29</v>
      </c>
      <c r="F1604" s="12">
        <v>11</v>
      </c>
      <c r="H1604" s="23">
        <f t="shared" ref="H1604:H1667" si="100">10^-(D1604)</f>
        <v>5.1286138399136439E-6</v>
      </c>
      <c r="I1604" s="28"/>
      <c r="J1604" s="25">
        <v>0.28999999999999998</v>
      </c>
      <c r="K1604" s="29">
        <v>15</v>
      </c>
      <c r="L1604" s="25">
        <v>24.9</v>
      </c>
      <c r="N1604" s="25">
        <v>9.65</v>
      </c>
      <c r="O1604" s="25">
        <v>13.4</v>
      </c>
      <c r="P1604" s="25">
        <v>6.26</v>
      </c>
      <c r="Q1604" s="25">
        <v>0.12</v>
      </c>
      <c r="R1604" s="25">
        <v>6.01</v>
      </c>
      <c r="S1604" s="29">
        <v>70</v>
      </c>
      <c r="T1604" s="51">
        <v>0.02</v>
      </c>
      <c r="U1604" s="42">
        <v>101</v>
      </c>
      <c r="V1604" s="42">
        <v>0.22</v>
      </c>
      <c r="W1604" s="42">
        <v>3.2799999999999999E-3</v>
      </c>
      <c r="X1604" s="42">
        <v>16</v>
      </c>
      <c r="Y1604" s="44">
        <v>0.17</v>
      </c>
      <c r="Z1604" s="87">
        <f t="shared" ref="Z1604:Z1667" si="101">(H1604/H$3)+(I1604/I$3*3)+(J1604/J$3)+(L1604/L$3*2)+(N1604/N$3*2)+(O1604/O$3)+(P1604/P$3*2)+(Q1604/Q$3*2)+(R1604/R$3)</f>
        <v>2.7277115013358904</v>
      </c>
      <c r="AA1604" s="88">
        <f t="shared" ref="AA1604:AA1667" si="102">(T1604/T$3*3)+(U1604/U$3*2)+(V1604/V$3)+(W1604/W$3)+(X1604/X$3)+Y1604</f>
        <v>2.7282248816835892</v>
      </c>
      <c r="AB1604" s="90">
        <f t="shared" ref="AB1604:AB1667" si="103">(Z1604-AA1604)/(Z1604+AA1604)</f>
        <v>-9.4095735664490507E-5</v>
      </c>
      <c r="AC1604" s="19">
        <v>2.95</v>
      </c>
      <c r="AD1604" s="99">
        <v>2.72</v>
      </c>
      <c r="AE1604" s="95">
        <v>7.84</v>
      </c>
    </row>
    <row r="1605" spans="1:31" x14ac:dyDescent="0.2">
      <c r="A1605" s="2" t="s">
        <v>212</v>
      </c>
      <c r="B1605" s="9">
        <v>40358</v>
      </c>
      <c r="C1605" s="18">
        <v>7.02</v>
      </c>
      <c r="D1605" s="12">
        <v>7.1</v>
      </c>
      <c r="F1605" s="12">
        <v>1.4</v>
      </c>
      <c r="H1605" s="23">
        <f t="shared" si="100"/>
        <v>7.943282347242818E-8</v>
      </c>
      <c r="I1605" s="32">
        <v>1E-3</v>
      </c>
      <c r="J1605" s="25">
        <v>0.01</v>
      </c>
      <c r="K1605" s="33"/>
      <c r="L1605" s="25">
        <v>164</v>
      </c>
      <c r="M1605" s="33"/>
      <c r="N1605" s="25">
        <v>0.05</v>
      </c>
      <c r="O1605" s="25">
        <v>1.21</v>
      </c>
      <c r="P1605" s="25">
        <v>15.7</v>
      </c>
      <c r="Q1605" s="25">
        <v>4.0000000000000001E-3</v>
      </c>
      <c r="R1605" s="25">
        <v>11.4</v>
      </c>
      <c r="S1605" s="34"/>
      <c r="T1605" s="51">
        <v>0.04</v>
      </c>
      <c r="U1605" s="42">
        <v>111</v>
      </c>
      <c r="V1605" s="42">
        <v>20.23</v>
      </c>
      <c r="W1605" s="42">
        <v>6.2399999999999999E-3</v>
      </c>
      <c r="X1605" s="42">
        <v>29</v>
      </c>
      <c r="Y1605" s="44">
        <v>6.55</v>
      </c>
      <c r="Z1605" s="87">
        <f t="shared" si="101"/>
        <v>10.00469927378662</v>
      </c>
      <c r="AA1605" s="88">
        <f t="shared" si="102"/>
        <v>10.006558158988994</v>
      </c>
      <c r="AB1605" s="90">
        <f t="shared" si="103"/>
        <v>-9.2891973861142365E-5</v>
      </c>
      <c r="AC1605" s="19">
        <v>10.02</v>
      </c>
      <c r="AD1605" s="99">
        <v>10.01</v>
      </c>
      <c r="AE1605" s="95">
        <v>0.09</v>
      </c>
    </row>
    <row r="1606" spans="1:31" x14ac:dyDescent="0.2">
      <c r="A1606" s="2" t="s">
        <v>257</v>
      </c>
      <c r="B1606" s="9">
        <v>41766</v>
      </c>
      <c r="C1606" s="18">
        <v>8.39</v>
      </c>
      <c r="D1606" s="12">
        <v>7.12</v>
      </c>
      <c r="F1606" s="12">
        <v>2.2000000000000002</v>
      </c>
      <c r="H1606" s="23">
        <f t="shared" si="100"/>
        <v>7.5857757502918145E-8</v>
      </c>
      <c r="I1606" s="32">
        <v>0.01</v>
      </c>
      <c r="J1606" s="25">
        <v>0.02</v>
      </c>
      <c r="L1606" s="25">
        <v>109</v>
      </c>
      <c r="N1606" s="25">
        <v>0.01</v>
      </c>
      <c r="O1606" s="25">
        <v>10.8</v>
      </c>
      <c r="P1606" s="25">
        <v>12</v>
      </c>
      <c r="Q1606" s="25">
        <v>0.39</v>
      </c>
      <c r="R1606" s="25">
        <v>14</v>
      </c>
      <c r="T1606" s="51">
        <v>0.01</v>
      </c>
      <c r="U1606" s="42">
        <v>119</v>
      </c>
      <c r="V1606" s="42">
        <v>43.51</v>
      </c>
      <c r="W1606" s="42">
        <v>0.1</v>
      </c>
      <c r="X1606" s="42">
        <v>29</v>
      </c>
      <c r="Y1606" s="44">
        <v>3.33</v>
      </c>
      <c r="Z1606" s="87">
        <f t="shared" si="101"/>
        <v>7.3283235838376655</v>
      </c>
      <c r="AA1606" s="88">
        <f t="shared" si="102"/>
        <v>7.3296778505800955</v>
      </c>
      <c r="AB1606" s="90">
        <f t="shared" si="103"/>
        <v>-9.2390954420983301E-5</v>
      </c>
      <c r="AC1606" s="19">
        <v>7.33</v>
      </c>
      <c r="AD1606" s="99">
        <v>7.33</v>
      </c>
      <c r="AE1606" s="95">
        <v>0</v>
      </c>
    </row>
    <row r="1607" spans="1:31" x14ac:dyDescent="0.2">
      <c r="A1607" s="2" t="s">
        <v>110</v>
      </c>
      <c r="B1607" s="9">
        <v>32281</v>
      </c>
      <c r="C1607" s="18">
        <v>7.62</v>
      </c>
      <c r="D1607" s="12">
        <v>6.94</v>
      </c>
      <c r="F1607" s="12">
        <v>2</v>
      </c>
      <c r="H1607" s="23">
        <f t="shared" si="100"/>
        <v>1.1481536214968794E-7</v>
      </c>
      <c r="I1607" s="32">
        <v>6.0000000000000001E-3</v>
      </c>
      <c r="J1607" s="25">
        <v>0.06</v>
      </c>
      <c r="K1607" s="29">
        <v>0.4</v>
      </c>
      <c r="L1607" s="25">
        <v>101</v>
      </c>
      <c r="M1607" s="29">
        <v>0.1</v>
      </c>
      <c r="N1607" s="25">
        <v>0.1</v>
      </c>
      <c r="O1607" s="25">
        <v>1.6</v>
      </c>
      <c r="P1607" s="25">
        <v>6.3</v>
      </c>
      <c r="Q1607" s="25">
        <v>0.1</v>
      </c>
      <c r="R1607" s="25">
        <v>16</v>
      </c>
      <c r="S1607" s="29">
        <v>1.3</v>
      </c>
      <c r="T1607" s="51">
        <v>1.53</v>
      </c>
      <c r="U1607" s="42">
        <v>60.4</v>
      </c>
      <c r="V1607" s="42">
        <v>7.56</v>
      </c>
      <c r="W1607" s="42">
        <v>0.82</v>
      </c>
      <c r="X1607" s="42">
        <v>26.3</v>
      </c>
      <c r="Y1607" s="44">
        <v>4.12</v>
      </c>
      <c r="Z1607" s="87">
        <f t="shared" si="101"/>
        <v>6.306322827431428</v>
      </c>
      <c r="AA1607" s="88">
        <f t="shared" si="102"/>
        <v>6.3073990757936098</v>
      </c>
      <c r="AB1607" s="90">
        <f t="shared" si="103"/>
        <v>-8.5323615855730463E-5</v>
      </c>
      <c r="AD1607" s="100"/>
      <c r="AE1607" s="96"/>
    </row>
    <row r="1608" spans="1:31" x14ac:dyDescent="0.2">
      <c r="A1608" s="2" t="s">
        <v>107</v>
      </c>
      <c r="B1608" s="9">
        <v>38834</v>
      </c>
      <c r="C1608" s="20"/>
      <c r="D1608" s="12">
        <v>7.28</v>
      </c>
      <c r="F1608" s="12">
        <v>2.6</v>
      </c>
      <c r="H1608" s="23">
        <f t="shared" si="100"/>
        <v>5.2480746024977185E-8</v>
      </c>
      <c r="I1608" s="32">
        <v>0.01</v>
      </c>
      <c r="J1608" s="25">
        <v>0.79</v>
      </c>
      <c r="K1608" s="30">
        <v>5</v>
      </c>
      <c r="L1608" s="25">
        <v>93.15</v>
      </c>
      <c r="M1608" s="30">
        <v>5</v>
      </c>
      <c r="N1608" s="25">
        <v>3.19</v>
      </c>
      <c r="O1608" s="25">
        <v>3.53</v>
      </c>
      <c r="P1608" s="25">
        <v>14.2</v>
      </c>
      <c r="Q1608" s="25">
        <v>0.21</v>
      </c>
      <c r="R1608" s="25">
        <v>24.2</v>
      </c>
      <c r="S1608" s="31">
        <v>10</v>
      </c>
      <c r="T1608" s="51">
        <v>0.12</v>
      </c>
      <c r="U1608" s="42">
        <v>5</v>
      </c>
      <c r="V1608" s="42">
        <v>0.48</v>
      </c>
      <c r="W1608" s="42">
        <v>0.02</v>
      </c>
      <c r="X1608" s="42">
        <v>16</v>
      </c>
      <c r="Y1608" s="44">
        <v>6.56</v>
      </c>
      <c r="Z1608" s="87">
        <f t="shared" si="101"/>
        <v>7.1262401591672466</v>
      </c>
      <c r="AA1608" s="88">
        <f t="shared" si="102"/>
        <v>7.1273980713534133</v>
      </c>
      <c r="AB1608" s="90">
        <f t="shared" si="103"/>
        <v>-8.1236254733005095E-5</v>
      </c>
      <c r="AC1608" s="19">
        <v>7.13</v>
      </c>
      <c r="AD1608" s="99">
        <v>7.13</v>
      </c>
      <c r="AE1608" s="95">
        <v>-0.01</v>
      </c>
    </row>
    <row r="1609" spans="1:31" x14ac:dyDescent="0.2">
      <c r="A1609" s="2" t="s">
        <v>130</v>
      </c>
      <c r="B1609" s="9">
        <v>41214</v>
      </c>
      <c r="C1609" s="18">
        <v>20.059999999999999</v>
      </c>
      <c r="D1609" s="12">
        <v>7.1</v>
      </c>
      <c r="F1609" s="12">
        <v>3.8</v>
      </c>
      <c r="H1609" s="23">
        <f t="shared" si="100"/>
        <v>7.943282347242818E-8</v>
      </c>
      <c r="I1609" s="32">
        <v>0.01</v>
      </c>
      <c r="J1609" s="25">
        <v>0.28000000000000003</v>
      </c>
      <c r="K1609" s="29">
        <v>1.8</v>
      </c>
      <c r="L1609" s="25">
        <v>150</v>
      </c>
      <c r="M1609" s="29">
        <v>0.4</v>
      </c>
      <c r="N1609" s="25">
        <v>5.68</v>
      </c>
      <c r="O1609" s="25">
        <v>2.21</v>
      </c>
      <c r="P1609" s="25">
        <v>12.9</v>
      </c>
      <c r="Q1609" s="25">
        <v>0.18</v>
      </c>
      <c r="R1609" s="25">
        <v>20.8</v>
      </c>
      <c r="S1609" s="29">
        <v>1.7</v>
      </c>
      <c r="T1609" s="51">
        <v>0.03</v>
      </c>
      <c r="U1609" s="42">
        <v>103</v>
      </c>
      <c r="V1609" s="42">
        <v>0.22</v>
      </c>
      <c r="W1609" s="42">
        <v>6.8999999999999999E-3</v>
      </c>
      <c r="X1609" s="42">
        <v>52</v>
      </c>
      <c r="Y1609" s="44">
        <v>6.12</v>
      </c>
      <c r="Z1609" s="87">
        <f t="shared" si="101"/>
        <v>9.7342066627553301</v>
      </c>
      <c r="AA1609" s="88">
        <f t="shared" si="102"/>
        <v>9.7357705830144958</v>
      </c>
      <c r="AB1609" s="90">
        <f t="shared" si="103"/>
        <v>-8.0324709136757127E-5</v>
      </c>
      <c r="AC1609" s="19">
        <v>9.84</v>
      </c>
      <c r="AD1609" s="99">
        <v>9.73</v>
      </c>
      <c r="AE1609" s="95">
        <v>1.06</v>
      </c>
    </row>
    <row r="1610" spans="1:31" x14ac:dyDescent="0.2">
      <c r="A1610" s="2" t="s">
        <v>129</v>
      </c>
      <c r="B1610" s="9">
        <v>40889</v>
      </c>
      <c r="C1610" s="18">
        <v>1.78</v>
      </c>
      <c r="D1610" s="12">
        <v>6.96</v>
      </c>
      <c r="F1610" s="12">
        <v>8</v>
      </c>
      <c r="H1610" s="23">
        <f t="shared" si="100"/>
        <v>1.0964781961431838E-7</v>
      </c>
      <c r="I1610" s="32">
        <v>4.0000000000000001E-3</v>
      </c>
      <c r="J1610" s="25">
        <v>4.7</v>
      </c>
      <c r="K1610" s="29">
        <v>0.2</v>
      </c>
      <c r="L1610" s="25">
        <v>140</v>
      </c>
      <c r="M1610" s="29">
        <v>0.5</v>
      </c>
      <c r="N1610" s="25">
        <v>10.4</v>
      </c>
      <c r="O1610" s="25">
        <v>3.56</v>
      </c>
      <c r="P1610" s="25">
        <v>14.3</v>
      </c>
      <c r="Q1610" s="25">
        <v>0.66</v>
      </c>
      <c r="R1610" s="25">
        <v>129</v>
      </c>
      <c r="S1610" s="29">
        <v>0.5</v>
      </c>
      <c r="T1610" s="51">
        <v>0.01</v>
      </c>
      <c r="U1610" s="42">
        <v>6.49</v>
      </c>
      <c r="V1610" s="42">
        <v>0.22</v>
      </c>
      <c r="W1610" s="42">
        <v>6.2399999999999999E-3</v>
      </c>
      <c r="X1610" s="42">
        <v>181</v>
      </c>
      <c r="Y1610" s="44">
        <v>9.2799999999999994</v>
      </c>
      <c r="Z1610" s="87">
        <f t="shared" si="101"/>
        <v>14.522690748431703</v>
      </c>
      <c r="AA1610" s="88">
        <f t="shared" si="102"/>
        <v>14.524892536923932</v>
      </c>
      <c r="AB1610" s="90">
        <f t="shared" si="103"/>
        <v>-7.5799369283131306E-5</v>
      </c>
      <c r="AC1610" s="19">
        <v>14.71</v>
      </c>
      <c r="AD1610" s="13">
        <v>14.52</v>
      </c>
      <c r="AE1610" s="95">
        <v>1.29</v>
      </c>
    </row>
    <row r="1611" spans="1:31" x14ac:dyDescent="0.2">
      <c r="A1611" s="2" t="s">
        <v>400</v>
      </c>
      <c r="B1611" s="9">
        <v>38687</v>
      </c>
      <c r="C1611" s="18">
        <v>3.86</v>
      </c>
      <c r="D1611" s="12">
        <v>7.4</v>
      </c>
      <c r="F1611" s="12">
        <v>3</v>
      </c>
      <c r="H1611" s="23">
        <f t="shared" si="100"/>
        <v>3.981071705534957E-8</v>
      </c>
      <c r="I1611" s="24">
        <v>0.41</v>
      </c>
      <c r="J1611" s="25">
        <v>0.31</v>
      </c>
      <c r="K1611" s="30">
        <v>1</v>
      </c>
      <c r="L1611" s="25">
        <v>65.599999999999994</v>
      </c>
      <c r="M1611" s="30">
        <v>1</v>
      </c>
      <c r="N1611" s="25">
        <v>1.96</v>
      </c>
      <c r="O1611" s="25">
        <v>1.5</v>
      </c>
      <c r="P1611" s="25">
        <v>3.6</v>
      </c>
      <c r="Q1611" s="25">
        <v>0.21</v>
      </c>
      <c r="R1611" s="25">
        <v>12</v>
      </c>
      <c r="S1611" s="31">
        <v>5</v>
      </c>
      <c r="T1611" s="51">
        <v>0.18</v>
      </c>
      <c r="U1611" s="42">
        <v>21</v>
      </c>
      <c r="V1611" s="42">
        <v>0.44</v>
      </c>
      <c r="W1611" s="42">
        <v>0.03</v>
      </c>
      <c r="X1611" s="42">
        <v>22</v>
      </c>
      <c r="Y1611" s="44">
        <v>3.2</v>
      </c>
      <c r="Z1611" s="87">
        <f t="shared" si="101"/>
        <v>4.2706010455475596</v>
      </c>
      <c r="AA1611" s="88">
        <f t="shared" si="102"/>
        <v>4.2712085598783176</v>
      </c>
      <c r="AB1611" s="90">
        <f t="shared" si="103"/>
        <v>-7.1122438783007542E-5</v>
      </c>
      <c r="AC1611" s="19">
        <v>4.2300000000000004</v>
      </c>
      <c r="AD1611" s="99">
        <v>-4.26</v>
      </c>
      <c r="AE1611" s="95">
        <v>-0.8</v>
      </c>
    </row>
    <row r="1612" spans="1:31" x14ac:dyDescent="0.2">
      <c r="A1612" s="2" t="s">
        <v>261</v>
      </c>
      <c r="B1612" s="9">
        <v>37929</v>
      </c>
      <c r="C1612" s="18">
        <v>3.07</v>
      </c>
      <c r="D1612" s="12">
        <v>7.6</v>
      </c>
      <c r="F1612" s="12">
        <v>0.8</v>
      </c>
      <c r="H1612" s="23">
        <f t="shared" si="100"/>
        <v>2.5118864315095751E-8</v>
      </c>
      <c r="I1612" s="28"/>
      <c r="J1612" s="25">
        <v>0.13</v>
      </c>
      <c r="K1612" s="33"/>
      <c r="L1612" s="25">
        <v>39.700000000000003</v>
      </c>
      <c r="M1612" s="33"/>
      <c r="N1612" s="25">
        <v>2.88</v>
      </c>
      <c r="O1612" s="25">
        <v>1.34</v>
      </c>
      <c r="P1612" s="25">
        <v>3.4</v>
      </c>
      <c r="Q1612" s="25">
        <v>0.13</v>
      </c>
      <c r="R1612" s="25">
        <v>11.9</v>
      </c>
      <c r="S1612" s="34"/>
      <c r="T1612" s="50">
        <v>0.33</v>
      </c>
      <c r="U1612" s="41">
        <v>32</v>
      </c>
      <c r="V1612" s="42">
        <v>0</v>
      </c>
      <c r="W1612" s="42">
        <v>0</v>
      </c>
      <c r="X1612" s="42">
        <v>16</v>
      </c>
      <c r="Y1612" s="44">
        <v>1.8</v>
      </c>
      <c r="Z1612" s="87">
        <f t="shared" si="101"/>
        <v>2.9277337342953027</v>
      </c>
      <c r="AA1612" s="88">
        <f t="shared" si="102"/>
        <v>2.9279451696569225</v>
      </c>
      <c r="AB1612" s="90">
        <f t="shared" si="103"/>
        <v>-3.6107745162925733E-5</v>
      </c>
    </row>
    <row r="1613" spans="1:31" x14ac:dyDescent="0.2">
      <c r="A1613" s="2" t="s">
        <v>316</v>
      </c>
      <c r="B1613" s="9">
        <v>39792</v>
      </c>
      <c r="C1613" s="18">
        <v>1.57</v>
      </c>
      <c r="D1613" s="12">
        <v>5.0999999999999996</v>
      </c>
      <c r="F1613" s="12">
        <v>35</v>
      </c>
      <c r="H1613" s="23">
        <f t="shared" si="100"/>
        <v>7.9432823472428065E-6</v>
      </c>
      <c r="I1613" s="32">
        <v>0.1</v>
      </c>
      <c r="J1613" s="25">
        <v>0.49</v>
      </c>
      <c r="K1613" s="33"/>
      <c r="L1613" s="25">
        <v>14.1</v>
      </c>
      <c r="M1613" s="33"/>
      <c r="N1613" s="25">
        <v>2.86</v>
      </c>
      <c r="O1613" s="25">
        <v>8.5</v>
      </c>
      <c r="P1613" s="25">
        <v>3.13</v>
      </c>
      <c r="Q1613" s="25">
        <v>0.11</v>
      </c>
      <c r="R1613" s="25">
        <v>39.1</v>
      </c>
      <c r="S1613" s="34"/>
      <c r="T1613" s="51">
        <v>0.03</v>
      </c>
      <c r="U1613" s="42">
        <v>24.6</v>
      </c>
      <c r="V1613" s="42">
        <v>0.22</v>
      </c>
      <c r="W1613" s="42">
        <v>3.2799999999999999E-3</v>
      </c>
      <c r="X1613" s="42">
        <v>74</v>
      </c>
      <c r="Y1613" s="44">
        <v>0.42</v>
      </c>
      <c r="Z1613" s="87">
        <f t="shared" si="101"/>
        <v>3.0240018398086126</v>
      </c>
      <c r="AA1613" s="88">
        <f t="shared" si="102"/>
        <v>3.0241410421056525</v>
      </c>
      <c r="AB1613" s="90">
        <f t="shared" si="103"/>
        <v>-2.3015709079253673E-5</v>
      </c>
      <c r="AD1613" s="100"/>
      <c r="AE1613" s="95">
        <v>3.65</v>
      </c>
    </row>
    <row r="1614" spans="1:31" x14ac:dyDescent="0.2">
      <c r="A1614" s="2" t="s">
        <v>133</v>
      </c>
      <c r="B1614" s="9">
        <v>37193</v>
      </c>
      <c r="C1614" s="18">
        <v>8.1199999999999992</v>
      </c>
      <c r="D1614" s="12">
        <v>7.65</v>
      </c>
      <c r="F1614" s="12">
        <v>0.8</v>
      </c>
      <c r="H1614" s="23">
        <f t="shared" si="100"/>
        <v>2.2387211385683365E-8</v>
      </c>
      <c r="I1614" s="32">
        <v>0.06</v>
      </c>
      <c r="J1614" s="25">
        <v>0.01</v>
      </c>
      <c r="L1614" s="25">
        <v>76.2</v>
      </c>
      <c r="M1614" s="29">
        <v>0.2</v>
      </c>
      <c r="N1614" s="25">
        <v>0.41</v>
      </c>
      <c r="O1614" s="25">
        <v>0.39</v>
      </c>
      <c r="P1614" s="25">
        <v>2.04</v>
      </c>
      <c r="Q1614" s="25">
        <v>0.08</v>
      </c>
      <c r="R1614" s="25">
        <v>6.11</v>
      </c>
      <c r="S1614" s="29">
        <v>1</v>
      </c>
      <c r="T1614" s="51">
        <v>0.09</v>
      </c>
      <c r="U1614" s="42">
        <v>49.4</v>
      </c>
      <c r="V1614" s="42">
        <v>0.22</v>
      </c>
      <c r="W1614" s="42">
        <v>3.2845000000000001E-3</v>
      </c>
      <c r="X1614" s="42">
        <v>19</v>
      </c>
      <c r="Y1614" s="44">
        <v>2.7</v>
      </c>
      <c r="Z1614" s="87">
        <f t="shared" si="101"/>
        <v>4.2707911659562434</v>
      </c>
      <c r="AA1614" s="88">
        <f t="shared" si="102"/>
        <v>4.2708457212622948</v>
      </c>
      <c r="AB1614" s="90">
        <f t="shared" si="103"/>
        <v>-6.3869849270925596E-6</v>
      </c>
      <c r="AE1614" s="96"/>
    </row>
    <row r="1615" spans="1:31" x14ac:dyDescent="0.2">
      <c r="A1615" s="2" t="s">
        <v>255</v>
      </c>
      <c r="B1615" s="9">
        <v>34674</v>
      </c>
      <c r="C1615" s="18">
        <v>5.93</v>
      </c>
      <c r="D1615" s="12">
        <v>7.75</v>
      </c>
      <c r="F1615" s="12">
        <v>1.1000000000000001</v>
      </c>
      <c r="H1615" s="23">
        <f t="shared" si="100"/>
        <v>1.7782794100389218E-8</v>
      </c>
      <c r="I1615" s="28"/>
      <c r="J1615" s="25">
        <v>0.15</v>
      </c>
      <c r="K1615" s="30">
        <v>1</v>
      </c>
      <c r="L1615" s="25">
        <v>101</v>
      </c>
      <c r="M1615" s="30">
        <v>1.4</v>
      </c>
      <c r="N1615" s="25">
        <v>0.01</v>
      </c>
      <c r="O1615" s="25">
        <v>2.9</v>
      </c>
      <c r="P1615" s="25">
        <v>7.3</v>
      </c>
      <c r="Q1615" s="25">
        <v>0.01</v>
      </c>
      <c r="R1615" s="25">
        <v>48</v>
      </c>
      <c r="S1615" s="31">
        <v>18</v>
      </c>
      <c r="T1615" s="51">
        <v>0.06</v>
      </c>
      <c r="U1615" s="41">
        <v>107</v>
      </c>
      <c r="V1615" s="42">
        <v>60.2</v>
      </c>
      <c r="W1615" s="42">
        <v>0.03</v>
      </c>
      <c r="X1615" s="42">
        <v>50</v>
      </c>
      <c r="Y1615" s="43">
        <v>3.2</v>
      </c>
      <c r="Z1615" s="87">
        <f t="shared" si="101"/>
        <v>7.8115846278156678</v>
      </c>
      <c r="AA1615" s="88">
        <f t="shared" si="102"/>
        <v>7.8114949037482235</v>
      </c>
      <c r="AB1615" s="90">
        <f t="shared" si="103"/>
        <v>5.7430461941230743E-6</v>
      </c>
    </row>
    <row r="1616" spans="1:31" x14ac:dyDescent="0.2">
      <c r="A1616" s="2" t="s">
        <v>146</v>
      </c>
      <c r="B1616" s="9">
        <v>38685</v>
      </c>
      <c r="C1616" s="18">
        <v>13.98</v>
      </c>
      <c r="D1616" s="12">
        <v>7.5</v>
      </c>
      <c r="F1616" s="12">
        <v>1.3</v>
      </c>
      <c r="H1616" s="23">
        <f t="shared" si="100"/>
        <v>3.1622776601683699E-8</v>
      </c>
      <c r="I1616" s="32">
        <v>0.01</v>
      </c>
      <c r="J1616" s="25">
        <v>0.05</v>
      </c>
      <c r="K1616" s="30">
        <v>1</v>
      </c>
      <c r="L1616" s="25">
        <v>106</v>
      </c>
      <c r="M1616" s="30">
        <v>1</v>
      </c>
      <c r="N1616" s="25">
        <v>0.72</v>
      </c>
      <c r="O1616" s="25">
        <v>1</v>
      </c>
      <c r="P1616" s="25">
        <v>6.3</v>
      </c>
      <c r="Q1616" s="25">
        <v>0.23</v>
      </c>
      <c r="R1616" s="25">
        <v>17.3</v>
      </c>
      <c r="S1616" s="31">
        <v>5</v>
      </c>
      <c r="T1616" s="51">
        <v>0.03</v>
      </c>
      <c r="U1616" s="42">
        <v>99</v>
      </c>
      <c r="V1616" s="42">
        <v>0.44</v>
      </c>
      <c r="W1616" s="42">
        <v>0.03</v>
      </c>
      <c r="X1616" s="42">
        <v>48</v>
      </c>
      <c r="Y1616" s="44">
        <v>3.2</v>
      </c>
      <c r="Z1616" s="87">
        <f t="shared" si="101"/>
        <v>6.6238487795880268</v>
      </c>
      <c r="AA1616" s="88">
        <f t="shared" si="102"/>
        <v>6.6237135514617096</v>
      </c>
      <c r="AB1616" s="90">
        <f t="shared" si="103"/>
        <v>1.0207774301255219E-5</v>
      </c>
      <c r="AC1616" s="19">
        <v>6.62</v>
      </c>
      <c r="AD1616" s="13">
        <v>-6.61</v>
      </c>
      <c r="AE1616" s="94">
        <v>0.1</v>
      </c>
    </row>
    <row r="1617" spans="1:31" x14ac:dyDescent="0.2">
      <c r="A1617" s="2" t="s">
        <v>398</v>
      </c>
      <c r="B1617" s="9">
        <v>41613</v>
      </c>
      <c r="C1617" s="19">
        <v>15.14</v>
      </c>
      <c r="D1617" s="12">
        <v>7.12</v>
      </c>
      <c r="F1617" s="12">
        <v>2.1</v>
      </c>
      <c r="H1617" s="23">
        <f t="shared" si="100"/>
        <v>7.5857757502918145E-8</v>
      </c>
      <c r="J1617" s="25">
        <v>0.01</v>
      </c>
      <c r="K1617" s="30">
        <v>0.2</v>
      </c>
      <c r="L1617" s="25">
        <v>118</v>
      </c>
      <c r="M1617" s="30">
        <v>0.7</v>
      </c>
      <c r="N1617" s="25">
        <v>0.02</v>
      </c>
      <c r="O1617" s="25">
        <v>0.82</v>
      </c>
      <c r="P1617" s="25">
        <v>7.69</v>
      </c>
      <c r="Q1617" s="25">
        <v>0.01</v>
      </c>
      <c r="R1617" s="25">
        <v>7.76</v>
      </c>
      <c r="S1617" s="31">
        <v>4.3</v>
      </c>
      <c r="T1617" s="51">
        <v>0.06</v>
      </c>
      <c r="U1617" s="42">
        <v>26.7</v>
      </c>
      <c r="V1617" s="42">
        <v>66.84</v>
      </c>
      <c r="W1617" s="42">
        <v>3.2799999999999999E-3</v>
      </c>
      <c r="X1617" s="42">
        <v>14</v>
      </c>
      <c r="Y1617" s="44">
        <v>4.8499999999999996</v>
      </c>
      <c r="Z1617" s="87">
        <f t="shared" si="101"/>
        <v>6.8810308051414193</v>
      </c>
      <c r="AA1617" s="88">
        <f t="shared" si="102"/>
        <v>6.8807982783733808</v>
      </c>
      <c r="AB1617" s="90">
        <f t="shared" si="103"/>
        <v>1.6896501666124785E-5</v>
      </c>
      <c r="AC1617" s="19">
        <v>6.88</v>
      </c>
      <c r="AD1617" s="99">
        <v>6.88</v>
      </c>
      <c r="AE1617" s="95">
        <v>0.01</v>
      </c>
    </row>
    <row r="1618" spans="1:31" x14ac:dyDescent="0.2">
      <c r="A1618" s="2" t="s">
        <v>282</v>
      </c>
      <c r="B1618" s="9">
        <v>38125</v>
      </c>
      <c r="C1618" s="18">
        <v>6.8</v>
      </c>
      <c r="D1618" s="12">
        <v>6.06</v>
      </c>
      <c r="E1618" s="16"/>
      <c r="F1618" s="12">
        <v>4.8</v>
      </c>
      <c r="H1618" s="23">
        <f t="shared" si="100"/>
        <v>8.7096358995607992E-7</v>
      </c>
      <c r="I1618" s="24">
        <v>4.0000000000000001E-3</v>
      </c>
      <c r="J1618" s="25">
        <v>0.02</v>
      </c>
      <c r="K1618" s="33"/>
      <c r="L1618" s="25">
        <v>34.299999999999997</v>
      </c>
      <c r="M1618" s="33"/>
      <c r="N1618" s="25">
        <v>0.04</v>
      </c>
      <c r="O1618" s="25">
        <v>5.93</v>
      </c>
      <c r="P1618" s="25">
        <v>4.09</v>
      </c>
      <c r="Q1618" s="25">
        <v>0.01</v>
      </c>
      <c r="R1618" s="25">
        <v>22.1</v>
      </c>
      <c r="S1618" s="34"/>
      <c r="T1618" s="51">
        <v>0.06</v>
      </c>
      <c r="U1618" s="42">
        <v>38</v>
      </c>
      <c r="V1618" s="42">
        <v>66.400000000000006</v>
      </c>
      <c r="W1618" s="42">
        <v>0.02</v>
      </c>
      <c r="X1618" s="42">
        <v>28</v>
      </c>
      <c r="Y1618" s="44">
        <v>0.51</v>
      </c>
      <c r="Z1618" s="87">
        <f t="shared" si="101"/>
        <v>3.1643670067890191</v>
      </c>
      <c r="AA1618" s="88">
        <f t="shared" si="102"/>
        <v>3.1642325421493833</v>
      </c>
      <c r="AB1618" s="90">
        <f t="shared" si="103"/>
        <v>2.1247139844436827E-5</v>
      </c>
      <c r="AC1618" s="19">
        <v>3.16</v>
      </c>
      <c r="AD1618" s="99">
        <v>3.16</v>
      </c>
      <c r="AE1618" s="95">
        <v>0.22</v>
      </c>
    </row>
    <row r="1619" spans="1:31" x14ac:dyDescent="0.2">
      <c r="A1619" s="2" t="s">
        <v>188</v>
      </c>
      <c r="B1619" s="9">
        <v>38148</v>
      </c>
      <c r="C1619" s="18">
        <v>3.5</v>
      </c>
      <c r="D1619" s="12">
        <v>6.78</v>
      </c>
      <c r="F1619" s="12">
        <v>7.3</v>
      </c>
      <c r="H1619" s="23">
        <f t="shared" si="100"/>
        <v>1.6595869074375559E-7</v>
      </c>
      <c r="I1619" s="32">
        <v>0.02</v>
      </c>
      <c r="J1619" s="25">
        <v>0.6</v>
      </c>
      <c r="K1619" s="33"/>
      <c r="L1619" s="25">
        <v>76.900000000000006</v>
      </c>
      <c r="M1619" s="33"/>
      <c r="N1619" s="25">
        <v>23.47</v>
      </c>
      <c r="O1619" s="25">
        <v>1</v>
      </c>
      <c r="P1619" s="25">
        <v>5.72</v>
      </c>
      <c r="Q1619" s="25">
        <v>3.05</v>
      </c>
      <c r="R1619" s="25">
        <v>24.6</v>
      </c>
      <c r="S1619" s="34"/>
      <c r="T1619" s="51">
        <v>0.06</v>
      </c>
      <c r="U1619" s="42">
        <v>36</v>
      </c>
      <c r="V1619" s="42">
        <v>0.48</v>
      </c>
      <c r="W1619" s="42">
        <v>0.02</v>
      </c>
      <c r="X1619" s="42">
        <v>61</v>
      </c>
      <c r="Y1619" s="43">
        <v>3.91</v>
      </c>
      <c r="Z1619" s="87">
        <f t="shared" si="101"/>
        <v>6.3905725964683109</v>
      </c>
      <c r="AA1619" s="88">
        <f t="shared" si="102"/>
        <v>6.3902590042965812</v>
      </c>
      <c r="AB1619" s="90">
        <f t="shared" si="103"/>
        <v>2.4536132039396578E-5</v>
      </c>
      <c r="AC1619" s="19">
        <v>6.39</v>
      </c>
      <c r="AD1619" s="13">
        <v>6.39</v>
      </c>
      <c r="AE1619" s="94">
        <v>0.05</v>
      </c>
    </row>
    <row r="1620" spans="1:31" x14ac:dyDescent="0.2">
      <c r="A1620" s="2" t="s">
        <v>334</v>
      </c>
      <c r="B1620" s="9">
        <v>38672</v>
      </c>
      <c r="C1620" s="18">
        <v>2.2599999999999998</v>
      </c>
      <c r="D1620" s="12">
        <v>5.43</v>
      </c>
      <c r="F1620" s="12">
        <v>7.9</v>
      </c>
      <c r="H1620" s="23">
        <f t="shared" si="100"/>
        <v>3.7153522909717272E-6</v>
      </c>
      <c r="I1620" s="32">
        <v>6.0000000000000001E-3</v>
      </c>
      <c r="J1620" s="25">
        <v>0.12</v>
      </c>
      <c r="K1620" s="30">
        <v>6.4</v>
      </c>
      <c r="L1620" s="25">
        <v>13.5</v>
      </c>
      <c r="M1620" s="30">
        <v>1.4</v>
      </c>
      <c r="N1620" s="25">
        <v>1.4</v>
      </c>
      <c r="O1620" s="25">
        <v>19.2</v>
      </c>
      <c r="P1620" s="25">
        <v>3.09</v>
      </c>
      <c r="Q1620" s="25">
        <v>0.05</v>
      </c>
      <c r="R1620" s="25">
        <v>8.5</v>
      </c>
      <c r="S1620" s="31">
        <v>27</v>
      </c>
      <c r="T1620" s="51">
        <v>0.01</v>
      </c>
      <c r="U1620" s="42">
        <v>45</v>
      </c>
      <c r="V1620" s="42">
        <v>13.59</v>
      </c>
      <c r="W1620" s="42">
        <v>7.1999999999999998E-3</v>
      </c>
      <c r="X1620" s="42">
        <v>16</v>
      </c>
      <c r="Y1620" s="43">
        <v>0.24</v>
      </c>
      <c r="Z1620" s="87">
        <f t="shared" si="101"/>
        <v>1.8479356262431024</v>
      </c>
      <c r="AA1620" s="88">
        <f t="shared" si="102"/>
        <v>1.8478227790687554</v>
      </c>
      <c r="AB1620" s="90">
        <f t="shared" si="103"/>
        <v>3.053424005876974E-5</v>
      </c>
    </row>
    <row r="1621" spans="1:31" x14ac:dyDescent="0.2">
      <c r="A1621" s="2" t="s">
        <v>101</v>
      </c>
      <c r="B1621" s="9">
        <v>37930</v>
      </c>
      <c r="C1621" s="18">
        <v>21.47</v>
      </c>
      <c r="D1621" s="12">
        <v>7.15</v>
      </c>
      <c r="F1621" s="12">
        <v>2.2000000000000002</v>
      </c>
      <c r="H1621" s="23">
        <f t="shared" si="100"/>
        <v>7.0794578438413597E-8</v>
      </c>
      <c r="I1621" s="24">
        <v>2</v>
      </c>
      <c r="J1621" s="25">
        <v>0.36</v>
      </c>
      <c r="L1621" s="25">
        <v>96.7</v>
      </c>
      <c r="N1621" s="25">
        <v>1.94</v>
      </c>
      <c r="O1621" s="25">
        <v>2.96</v>
      </c>
      <c r="P1621" s="25">
        <v>10.3</v>
      </c>
      <c r="Q1621" s="25">
        <v>0.19</v>
      </c>
      <c r="R1621" s="25">
        <v>20.5</v>
      </c>
      <c r="T1621" s="51">
        <v>0.02</v>
      </c>
      <c r="U1621" s="42">
        <v>11.8</v>
      </c>
      <c r="V1621" s="42">
        <v>0.22</v>
      </c>
      <c r="W1621" s="42">
        <v>3.9414000000000003E-3</v>
      </c>
      <c r="X1621" s="42">
        <v>29</v>
      </c>
      <c r="Y1621" s="44">
        <v>5.89</v>
      </c>
      <c r="Z1621" s="87">
        <f t="shared" si="101"/>
        <v>6.9589080323209327</v>
      </c>
      <c r="AA1621" s="88">
        <f t="shared" si="102"/>
        <v>6.9579736552483062</v>
      </c>
      <c r="AB1621" s="90">
        <f t="shared" si="103"/>
        <v>6.7139830143202683E-5</v>
      </c>
    </row>
    <row r="1622" spans="1:31" x14ac:dyDescent="0.2">
      <c r="A1622" s="2" t="s">
        <v>197</v>
      </c>
      <c r="B1622" s="9">
        <v>39191</v>
      </c>
      <c r="C1622" s="18">
        <v>18.79</v>
      </c>
      <c r="D1622" s="12">
        <v>7.48</v>
      </c>
      <c r="F1622" s="12">
        <v>1.5</v>
      </c>
      <c r="H1622" s="23">
        <f t="shared" si="100"/>
        <v>3.3113112148259005E-8</v>
      </c>
      <c r="I1622" s="32">
        <v>0.48</v>
      </c>
      <c r="J1622" s="25">
        <v>0.01</v>
      </c>
      <c r="K1622" s="36"/>
      <c r="L1622" s="25">
        <v>101</v>
      </c>
      <c r="M1622" s="36"/>
      <c r="N1622" s="25">
        <v>0.01</v>
      </c>
      <c r="O1622" s="25">
        <v>0.79</v>
      </c>
      <c r="P1622" s="25">
        <v>3.64</v>
      </c>
      <c r="Q1622" s="25">
        <v>1E-3</v>
      </c>
      <c r="R1622" s="25">
        <v>10.4</v>
      </c>
      <c r="S1622" s="36"/>
      <c r="T1622" s="51">
        <v>0.06</v>
      </c>
      <c r="U1622" s="42">
        <v>23.5</v>
      </c>
      <c r="V1622" s="42">
        <v>83.22</v>
      </c>
      <c r="W1622" s="42">
        <v>3.2799999999999999E-3</v>
      </c>
      <c r="X1622" s="42">
        <v>16</v>
      </c>
      <c r="Y1622" s="44">
        <v>3.58</v>
      </c>
      <c r="Z1622" s="87">
        <f t="shared" si="101"/>
        <v>5.8662835626827405</v>
      </c>
      <c r="AA1622" s="88">
        <f t="shared" si="102"/>
        <v>5.8647912252068686</v>
      </c>
      <c r="AB1622" s="90">
        <f t="shared" si="103"/>
        <v>1.27212340118448E-4</v>
      </c>
      <c r="AD1622" s="100"/>
      <c r="AE1622" s="96"/>
    </row>
    <row r="1623" spans="1:31" x14ac:dyDescent="0.2">
      <c r="A1623" s="2" t="s">
        <v>284</v>
      </c>
      <c r="B1623" s="9">
        <v>42151</v>
      </c>
      <c r="C1623" s="18">
        <v>3.01</v>
      </c>
      <c r="D1623" s="12">
        <v>6.53</v>
      </c>
      <c r="F1623" s="12">
        <v>5.2</v>
      </c>
      <c r="H1623" s="23">
        <f t="shared" si="100"/>
        <v>2.9512092266663814E-7</v>
      </c>
      <c r="I1623" s="32">
        <v>1E-3</v>
      </c>
      <c r="J1623" s="25">
        <v>0.01</v>
      </c>
      <c r="K1623" s="33"/>
      <c r="L1623" s="25">
        <v>77.400000000000006</v>
      </c>
      <c r="M1623" s="33"/>
      <c r="N1623" s="25">
        <v>0.02</v>
      </c>
      <c r="O1623" s="25">
        <v>3.68</v>
      </c>
      <c r="P1623" s="25">
        <v>4.42</v>
      </c>
      <c r="Q1623" s="25">
        <v>0.49</v>
      </c>
      <c r="R1623" s="25">
        <v>14</v>
      </c>
      <c r="S1623" s="34"/>
      <c r="T1623" s="51">
        <v>0.08</v>
      </c>
      <c r="U1623" s="42">
        <v>68.400000000000006</v>
      </c>
      <c r="V1623" s="42">
        <v>4.6900000000000004</v>
      </c>
      <c r="W1623" s="42">
        <v>0.01</v>
      </c>
      <c r="X1623" s="42">
        <v>31</v>
      </c>
      <c r="Y1623" s="44">
        <v>2.57</v>
      </c>
      <c r="Z1623" s="87">
        <f t="shared" si="101"/>
        <v>4.9482107667041211</v>
      </c>
      <c r="AA1623" s="88">
        <f t="shared" si="102"/>
        <v>4.9468224470544495</v>
      </c>
      <c r="AB1623" s="90">
        <f t="shared" si="103"/>
        <v>1.4030469829461246E-4</v>
      </c>
      <c r="AC1623" s="19">
        <v>4.95</v>
      </c>
      <c r="AD1623" s="99">
        <v>4.95</v>
      </c>
      <c r="AE1623" s="95">
        <v>7.0000000000000007E-2</v>
      </c>
    </row>
    <row r="1624" spans="1:31" x14ac:dyDescent="0.2">
      <c r="A1624" s="2" t="s">
        <v>345</v>
      </c>
      <c r="B1624" s="9">
        <v>35191</v>
      </c>
      <c r="C1624" s="18">
        <v>2.23</v>
      </c>
      <c r="D1624" s="12">
        <v>7.28</v>
      </c>
      <c r="F1624" s="12">
        <v>5</v>
      </c>
      <c r="H1624" s="23">
        <f t="shared" si="100"/>
        <v>5.2480746024977185E-8</v>
      </c>
      <c r="I1624" s="32">
        <v>7.0000000000000007E-2</v>
      </c>
      <c r="J1624" s="25">
        <v>0.06</v>
      </c>
      <c r="K1624" s="33"/>
      <c r="L1624" s="25">
        <v>100</v>
      </c>
      <c r="M1624" s="33"/>
      <c r="N1624" s="25">
        <v>0.25</v>
      </c>
      <c r="O1624" s="25">
        <v>17</v>
      </c>
      <c r="P1624" s="25">
        <v>9</v>
      </c>
      <c r="Q1624" s="25">
        <v>0.28999999999999998</v>
      </c>
      <c r="R1624" s="25">
        <v>13</v>
      </c>
      <c r="S1624" s="34"/>
      <c r="T1624" s="51">
        <v>0.01</v>
      </c>
      <c r="U1624" s="42">
        <v>126</v>
      </c>
      <c r="V1624" s="42">
        <v>0.22</v>
      </c>
      <c r="W1624" s="42">
        <v>3.284E-3</v>
      </c>
      <c r="X1624" s="41">
        <v>27</v>
      </c>
      <c r="Y1624" s="44">
        <v>3.37</v>
      </c>
      <c r="Z1624" s="87">
        <f t="shared" si="101"/>
        <v>6.7613283001163182</v>
      </c>
      <c r="AA1624" s="88">
        <f t="shared" si="102"/>
        <v>6.7586591069761672</v>
      </c>
      <c r="AB1624" s="90">
        <f t="shared" si="103"/>
        <v>1.9742571200552872E-4</v>
      </c>
    </row>
    <row r="1625" spans="1:31" x14ac:dyDescent="0.2">
      <c r="A1625" s="2" t="s">
        <v>219</v>
      </c>
      <c r="B1625" s="9">
        <v>40126</v>
      </c>
      <c r="C1625" s="18">
        <v>3.17</v>
      </c>
      <c r="D1625" s="12">
        <v>7.49</v>
      </c>
      <c r="F1625" s="12">
        <v>1.2</v>
      </c>
      <c r="H1625" s="23">
        <f t="shared" si="100"/>
        <v>3.2359365692962729E-8</v>
      </c>
      <c r="I1625" s="32">
        <v>0.1</v>
      </c>
      <c r="J1625" s="25">
        <v>0.03</v>
      </c>
      <c r="K1625" s="36"/>
      <c r="L1625" s="25">
        <v>88.6</v>
      </c>
      <c r="M1625" s="36"/>
      <c r="N1625" s="25">
        <v>0.33</v>
      </c>
      <c r="O1625" s="25">
        <v>0.82</v>
      </c>
      <c r="P1625" s="25">
        <v>4.01</v>
      </c>
      <c r="Q1625" s="25">
        <v>0.13</v>
      </c>
      <c r="R1625" s="25">
        <v>18.899999999999999</v>
      </c>
      <c r="S1625" s="36"/>
      <c r="T1625" s="51">
        <v>0.02</v>
      </c>
      <c r="U1625" s="42">
        <v>95.5</v>
      </c>
      <c r="V1625" s="42">
        <v>0.22</v>
      </c>
      <c r="W1625" s="42">
        <v>3.2799999999999999E-3</v>
      </c>
      <c r="X1625" s="42">
        <v>23</v>
      </c>
      <c r="Y1625" s="44">
        <v>2.98</v>
      </c>
      <c r="Z1625" s="87">
        <f t="shared" si="101"/>
        <v>5.6234673541155793</v>
      </c>
      <c r="AA1625" s="88">
        <f t="shared" si="102"/>
        <v>5.6211862507957626</v>
      </c>
      <c r="AB1625" s="90">
        <f t="shared" si="103"/>
        <v>2.0286114628025173E-4</v>
      </c>
      <c r="AD1625" s="100"/>
      <c r="AE1625" s="95">
        <v>0.03</v>
      </c>
    </row>
    <row r="1626" spans="1:31" x14ac:dyDescent="0.2">
      <c r="A1626" s="2" t="s">
        <v>285</v>
      </c>
      <c r="B1626" s="9">
        <v>38272</v>
      </c>
      <c r="C1626" s="18">
        <v>6.03</v>
      </c>
      <c r="D1626" s="12">
        <v>6.74</v>
      </c>
      <c r="F1626" s="12">
        <v>1.7</v>
      </c>
      <c r="H1626" s="23">
        <f t="shared" si="100"/>
        <v>1.8197008586099811E-7</v>
      </c>
      <c r="I1626" s="24">
        <v>0.05</v>
      </c>
      <c r="J1626" s="25">
        <v>0.01</v>
      </c>
      <c r="K1626" s="30">
        <v>1.8</v>
      </c>
      <c r="L1626" s="25">
        <v>73.400000000000006</v>
      </c>
      <c r="M1626" s="30">
        <v>0.4</v>
      </c>
      <c r="N1626" s="25">
        <v>0.55000000000000004</v>
      </c>
      <c r="O1626" s="25">
        <v>1.81</v>
      </c>
      <c r="P1626" s="25">
        <v>6.52</v>
      </c>
      <c r="Q1626" s="25">
        <v>0.16</v>
      </c>
      <c r="R1626" s="25">
        <v>13.8</v>
      </c>
      <c r="S1626" s="31">
        <v>16</v>
      </c>
      <c r="T1626" s="51">
        <v>0.13</v>
      </c>
      <c r="U1626" s="42">
        <v>54.4</v>
      </c>
      <c r="V1626" s="42">
        <v>15.98</v>
      </c>
      <c r="W1626" s="42">
        <v>3.2845000000000001E-3</v>
      </c>
      <c r="X1626" s="42">
        <v>22</v>
      </c>
      <c r="Y1626" s="44">
        <v>2.86</v>
      </c>
      <c r="Z1626" s="87">
        <f t="shared" si="101"/>
        <v>4.8772675260010825</v>
      </c>
      <c r="AA1626" s="88">
        <f t="shared" si="102"/>
        <v>4.8750198278436354</v>
      </c>
      <c r="AB1626" s="90">
        <f t="shared" si="103"/>
        <v>2.3047907387193105E-4</v>
      </c>
      <c r="AD1626" s="100"/>
      <c r="AE1626" s="96"/>
    </row>
    <row r="1627" spans="1:31" x14ac:dyDescent="0.2">
      <c r="A1627" s="2" t="s">
        <v>310</v>
      </c>
      <c r="B1627" s="9">
        <v>39932</v>
      </c>
      <c r="C1627" s="19">
        <v>4.21</v>
      </c>
      <c r="D1627" s="13">
        <v>4.6399999999999997</v>
      </c>
      <c r="F1627" s="12">
        <v>1.5</v>
      </c>
      <c r="H1627" s="23">
        <f t="shared" si="100"/>
        <v>2.2908676527677729E-5</v>
      </c>
      <c r="I1627" s="24">
        <v>2E-3</v>
      </c>
      <c r="J1627" s="25">
        <v>0.01</v>
      </c>
      <c r="K1627" s="29">
        <v>0.2</v>
      </c>
      <c r="L1627" s="25">
        <v>24.8</v>
      </c>
      <c r="M1627" s="29">
        <v>0.4</v>
      </c>
      <c r="N1627" s="25">
        <v>0.01</v>
      </c>
      <c r="O1627" s="25">
        <v>10.1</v>
      </c>
      <c r="P1627" s="25">
        <v>3.79</v>
      </c>
      <c r="Q1627" s="25">
        <v>0.11</v>
      </c>
      <c r="R1627" s="25">
        <v>9.56</v>
      </c>
      <c r="S1627" s="29">
        <v>16</v>
      </c>
      <c r="T1627" s="51">
        <v>0.01</v>
      </c>
      <c r="U1627" s="42">
        <v>18.3</v>
      </c>
      <c r="V1627" s="42">
        <v>81.010000000000005</v>
      </c>
      <c r="W1627" s="42">
        <v>3.2799999999999999E-3</v>
      </c>
      <c r="X1627" s="42">
        <v>17</v>
      </c>
      <c r="Y1627" s="44">
        <v>0.06</v>
      </c>
      <c r="Z1627" s="87">
        <f t="shared" si="101"/>
        <v>2.2286391042810201</v>
      </c>
      <c r="AA1627" s="88">
        <f t="shared" si="102"/>
        <v>2.2275209646516072</v>
      </c>
      <c r="AB1627" s="90">
        <f t="shared" si="103"/>
        <v>2.5091998763875154E-4</v>
      </c>
      <c r="AD1627" s="100"/>
      <c r="AE1627" s="95">
        <v>0.7</v>
      </c>
    </row>
    <row r="1628" spans="1:31" x14ac:dyDescent="0.2">
      <c r="A1628" s="2" t="s">
        <v>366</v>
      </c>
      <c r="B1628" s="9">
        <v>38272</v>
      </c>
      <c r="C1628" s="18">
        <v>0.89</v>
      </c>
      <c r="D1628" s="12">
        <v>5.66</v>
      </c>
      <c r="F1628" s="12">
        <v>16</v>
      </c>
      <c r="H1628" s="23">
        <f t="shared" si="100"/>
        <v>2.1877616239495505E-6</v>
      </c>
      <c r="I1628" s="32">
        <v>2E-3</v>
      </c>
      <c r="J1628" s="25">
        <v>0.01</v>
      </c>
      <c r="K1628" s="29">
        <v>0.7</v>
      </c>
      <c r="L1628" s="25">
        <v>16.5</v>
      </c>
      <c r="M1628" s="29">
        <v>1.5</v>
      </c>
      <c r="N1628" s="25">
        <v>0.18</v>
      </c>
      <c r="O1628" s="25">
        <v>8.8000000000000007</v>
      </c>
      <c r="P1628" s="25">
        <v>2.06</v>
      </c>
      <c r="Q1628" s="25">
        <v>0.04</v>
      </c>
      <c r="R1628" s="25">
        <v>9.91</v>
      </c>
      <c r="S1628" s="29">
        <v>3.2</v>
      </c>
      <c r="T1628" s="51">
        <v>0.03</v>
      </c>
      <c r="U1628" s="42">
        <v>27.1</v>
      </c>
      <c r="V1628" s="42">
        <v>7.08</v>
      </c>
      <c r="W1628" s="42">
        <v>7.0000000000000007E-2</v>
      </c>
      <c r="X1628" s="42">
        <v>19</v>
      </c>
      <c r="Y1628" s="44">
        <v>0.44</v>
      </c>
      <c r="Z1628" s="87">
        <f t="shared" si="101"/>
        <v>1.6576338958689685</v>
      </c>
      <c r="AA1628" s="88">
        <f t="shared" si="102"/>
        <v>1.6568010626557403</v>
      </c>
      <c r="AB1628" s="90">
        <f t="shared" si="103"/>
        <v>2.5127456825969452E-4</v>
      </c>
      <c r="AD1628" s="100"/>
      <c r="AE1628" s="96"/>
    </row>
    <row r="1629" spans="1:31" x14ac:dyDescent="0.2">
      <c r="A1629" s="2" t="s">
        <v>155</v>
      </c>
      <c r="B1629" s="9">
        <v>40003</v>
      </c>
      <c r="C1629" s="18">
        <v>4.09</v>
      </c>
      <c r="D1629" s="12">
        <v>7.17</v>
      </c>
      <c r="F1629" s="12">
        <v>1.7</v>
      </c>
      <c r="H1629" s="23">
        <f t="shared" si="100"/>
        <v>6.7608297539197998E-8</v>
      </c>
      <c r="I1629" s="28"/>
      <c r="J1629" s="25">
        <v>0.01</v>
      </c>
      <c r="K1629" s="36"/>
      <c r="L1629" s="25">
        <v>116</v>
      </c>
      <c r="M1629" s="36"/>
      <c r="N1629" s="25">
        <v>7.0000000000000001E-3</v>
      </c>
      <c r="O1629" s="25">
        <v>1.04</v>
      </c>
      <c r="P1629" s="25">
        <v>4.72</v>
      </c>
      <c r="Q1629" s="25">
        <v>1E-3</v>
      </c>
      <c r="R1629" s="25">
        <v>19</v>
      </c>
      <c r="S1629" s="36"/>
      <c r="T1629" s="51">
        <v>0.09</v>
      </c>
      <c r="U1629" s="42">
        <v>26.4</v>
      </c>
      <c r="V1629" s="42">
        <v>64.63</v>
      </c>
      <c r="W1629" s="42">
        <v>3.2799999999999999E-3</v>
      </c>
      <c r="X1629" s="42">
        <v>27</v>
      </c>
      <c r="Y1629" s="44">
        <v>4.67</v>
      </c>
      <c r="Z1629" s="87">
        <f t="shared" si="101"/>
        <v>7.0306281628999718</v>
      </c>
      <c r="AA1629" s="88">
        <f t="shared" si="102"/>
        <v>7.0265690199798376</v>
      </c>
      <c r="AB1629" s="90">
        <f t="shared" si="103"/>
        <v>2.8875905113416329E-4</v>
      </c>
      <c r="AE1629" s="95">
        <v>0.09</v>
      </c>
    </row>
    <row r="1630" spans="1:31" x14ac:dyDescent="0.2">
      <c r="A1630" s="2" t="s">
        <v>164</v>
      </c>
      <c r="B1630" s="9">
        <v>38692</v>
      </c>
      <c r="C1630" s="18">
        <v>1.4</v>
      </c>
      <c r="D1630" s="12">
        <v>7.5</v>
      </c>
      <c r="F1630" s="12">
        <v>1.4</v>
      </c>
      <c r="H1630" s="23">
        <f t="shared" si="100"/>
        <v>3.1622776601683699E-8</v>
      </c>
      <c r="I1630" s="32">
        <v>0.04</v>
      </c>
      <c r="J1630" s="25">
        <v>0.22</v>
      </c>
      <c r="K1630" s="29">
        <v>1</v>
      </c>
      <c r="L1630" s="27">
        <v>60.5</v>
      </c>
      <c r="M1630" s="30">
        <v>1</v>
      </c>
      <c r="N1630" s="25">
        <v>1.02</v>
      </c>
      <c r="O1630" s="25">
        <v>1.3</v>
      </c>
      <c r="P1630" s="25">
        <v>4.8</v>
      </c>
      <c r="Q1630" s="25">
        <v>0.13</v>
      </c>
      <c r="R1630" s="25">
        <v>12</v>
      </c>
      <c r="S1630" s="31">
        <v>5</v>
      </c>
      <c r="T1630" s="51">
        <v>0.36</v>
      </c>
      <c r="U1630" s="42">
        <v>26</v>
      </c>
      <c r="V1630" s="42">
        <v>0.44</v>
      </c>
      <c r="W1630" s="42">
        <v>0.03</v>
      </c>
      <c r="X1630" s="42">
        <v>20</v>
      </c>
      <c r="Y1630" s="43">
        <v>2.9</v>
      </c>
      <c r="Z1630" s="87">
        <f t="shared" si="101"/>
        <v>4.0270042866455595</v>
      </c>
      <c r="AA1630" s="88">
        <f t="shared" si="102"/>
        <v>4.0245678437127426</v>
      </c>
      <c r="AB1630" s="90">
        <f t="shared" si="103"/>
        <v>3.0260462098208259E-4</v>
      </c>
      <c r="AC1630" s="19">
        <v>4.0199999999999996</v>
      </c>
      <c r="AD1630" s="13">
        <v>-4.01</v>
      </c>
      <c r="AE1630" s="94">
        <v>0.24</v>
      </c>
    </row>
    <row r="1631" spans="1:31" x14ac:dyDescent="0.2">
      <c r="A1631" s="2" t="s">
        <v>349</v>
      </c>
      <c r="B1631" s="9">
        <v>41442</v>
      </c>
      <c r="C1631" s="18">
        <v>1.18</v>
      </c>
      <c r="D1631" s="12">
        <v>6.04</v>
      </c>
      <c r="F1631" s="12">
        <v>27</v>
      </c>
      <c r="H1631" s="23">
        <f t="shared" si="100"/>
        <v>9.12010839355909E-7</v>
      </c>
      <c r="I1631" s="24">
        <v>0.03</v>
      </c>
      <c r="J1631" s="25">
        <v>0.17</v>
      </c>
      <c r="K1631" s="30">
        <v>0.2</v>
      </c>
      <c r="L1631" s="25">
        <v>69.900000000000006</v>
      </c>
      <c r="M1631" s="33"/>
      <c r="N1631" s="27">
        <v>2.77</v>
      </c>
      <c r="O1631" s="25">
        <v>7.25</v>
      </c>
      <c r="P1631" s="25">
        <v>5.77</v>
      </c>
      <c r="Q1631" s="25">
        <v>0.08</v>
      </c>
      <c r="R1631" s="25">
        <v>20.8</v>
      </c>
      <c r="S1631" s="34"/>
      <c r="T1631" s="51">
        <v>0.08</v>
      </c>
      <c r="U1631" s="42">
        <v>77.599999999999994</v>
      </c>
      <c r="V1631" s="42">
        <v>0.22</v>
      </c>
      <c r="W1631" s="42">
        <v>0.01</v>
      </c>
      <c r="X1631" s="42">
        <v>32</v>
      </c>
      <c r="Y1631" s="44">
        <v>2.64</v>
      </c>
      <c r="Z1631" s="87">
        <f t="shared" si="101"/>
        <v>5.1677766066731357</v>
      </c>
      <c r="AA1631" s="88">
        <f t="shared" si="102"/>
        <v>5.1644614291258364</v>
      </c>
      <c r="AB1631" s="90">
        <f t="shared" si="103"/>
        <v>3.2085764340822288E-4</v>
      </c>
      <c r="AC1631" s="19">
        <v>5.25</v>
      </c>
      <c r="AD1631" s="13">
        <v>5.16</v>
      </c>
      <c r="AE1631" s="94">
        <v>1.76</v>
      </c>
    </row>
    <row r="1632" spans="1:31" x14ac:dyDescent="0.2">
      <c r="A1632" s="2" t="s">
        <v>388</v>
      </c>
      <c r="B1632" s="9">
        <v>38673</v>
      </c>
      <c r="C1632" s="19">
        <v>8.52</v>
      </c>
      <c r="D1632" s="12">
        <v>7.3</v>
      </c>
      <c r="F1632" s="12">
        <v>7</v>
      </c>
      <c r="H1632" s="23">
        <f t="shared" si="100"/>
        <v>5.0118723362727164E-8</v>
      </c>
      <c r="I1632" s="32">
        <v>5.0000000000000001E-3</v>
      </c>
      <c r="J1632" s="25">
        <v>5.81</v>
      </c>
      <c r="K1632" s="30">
        <v>1</v>
      </c>
      <c r="L1632" s="25">
        <v>253</v>
      </c>
      <c r="M1632" s="30">
        <v>1</v>
      </c>
      <c r="N1632" s="25">
        <v>7.07</v>
      </c>
      <c r="O1632" s="25">
        <v>24</v>
      </c>
      <c r="P1632" s="25">
        <v>111</v>
      </c>
      <c r="Q1632" s="25">
        <v>0.33</v>
      </c>
      <c r="R1632" s="25">
        <v>1900</v>
      </c>
      <c r="S1632" s="31">
        <v>5</v>
      </c>
      <c r="T1632" s="51">
        <v>0.33</v>
      </c>
      <c r="U1632" s="42">
        <v>1</v>
      </c>
      <c r="V1632" s="42">
        <v>0.44</v>
      </c>
      <c r="W1632" s="42">
        <v>0.03</v>
      </c>
      <c r="X1632" s="42">
        <v>3410</v>
      </c>
      <c r="Y1632" s="44">
        <v>9.3000000000000007</v>
      </c>
      <c r="Z1632" s="87">
        <f t="shared" si="101"/>
        <v>105.60375882228543</v>
      </c>
      <c r="AA1632" s="88">
        <f t="shared" si="102"/>
        <v>105.53081091010007</v>
      </c>
      <c r="AB1632" s="90">
        <f t="shared" si="103"/>
        <v>3.4550434956159837E-4</v>
      </c>
      <c r="AC1632" s="19">
        <v>105.62</v>
      </c>
      <c r="AD1632" s="13">
        <v>-105.49</v>
      </c>
      <c r="AE1632" s="94">
        <v>0.1</v>
      </c>
    </row>
    <row r="1633" spans="1:31" x14ac:dyDescent="0.2">
      <c r="A1633" s="2" t="s">
        <v>137</v>
      </c>
      <c r="B1633" s="9">
        <v>42332</v>
      </c>
      <c r="C1633" s="20"/>
      <c r="D1633" s="12">
        <v>7.25</v>
      </c>
      <c r="F1633" s="12">
        <v>1.9</v>
      </c>
      <c r="H1633" s="23">
        <f t="shared" si="100"/>
        <v>5.6234132519034806E-8</v>
      </c>
      <c r="I1633" s="24">
        <v>2E-3</v>
      </c>
      <c r="J1633" s="25">
        <v>0.77</v>
      </c>
      <c r="K1633" s="29">
        <v>13</v>
      </c>
      <c r="L1633" s="25">
        <v>83</v>
      </c>
      <c r="M1633" s="29">
        <v>0.2</v>
      </c>
      <c r="N1633" s="25">
        <v>1.46</v>
      </c>
      <c r="O1633" s="25">
        <v>5.56</v>
      </c>
      <c r="P1633" s="25">
        <v>14.8</v>
      </c>
      <c r="Q1633" s="25">
        <v>0.15</v>
      </c>
      <c r="R1633" s="25">
        <v>45.2</v>
      </c>
      <c r="S1633" s="29">
        <v>3.33</v>
      </c>
      <c r="T1633" s="51">
        <v>0.03</v>
      </c>
      <c r="U1633" s="42">
        <v>11.1</v>
      </c>
      <c r="V1633" s="42">
        <v>0.22</v>
      </c>
      <c r="W1633" s="42">
        <v>3.2799999999999999E-3</v>
      </c>
      <c r="X1633" s="42">
        <v>24</v>
      </c>
      <c r="Y1633" s="44">
        <v>6.65</v>
      </c>
      <c r="Z1633" s="87">
        <f t="shared" si="101"/>
        <v>7.5683378081103534</v>
      </c>
      <c r="AA1633" s="88">
        <f t="shared" si="102"/>
        <v>7.5626587352604586</v>
      </c>
      <c r="AB1633" s="90">
        <f t="shared" si="103"/>
        <v>3.7532708659449704E-4</v>
      </c>
      <c r="AC1633" s="19">
        <v>7.59</v>
      </c>
      <c r="AD1633" s="13">
        <v>7.56</v>
      </c>
      <c r="AE1633" s="94">
        <v>0.47</v>
      </c>
    </row>
    <row r="1634" spans="1:31" x14ac:dyDescent="0.2">
      <c r="A1634" s="2" t="s">
        <v>245</v>
      </c>
      <c r="B1634" s="9">
        <v>32191</v>
      </c>
      <c r="C1634" s="18">
        <v>4.72</v>
      </c>
      <c r="D1634" s="12">
        <v>6.68</v>
      </c>
      <c r="F1634" s="12">
        <v>5</v>
      </c>
      <c r="H1634" s="23">
        <f t="shared" si="100"/>
        <v>2.089296130854039E-7</v>
      </c>
      <c r="I1634" s="32">
        <v>4.7999999999999996E-3</v>
      </c>
      <c r="J1634" s="25">
        <v>0.06</v>
      </c>
      <c r="K1634" s="30">
        <v>0.2</v>
      </c>
      <c r="L1634" s="25">
        <v>238</v>
      </c>
      <c r="M1634" s="30">
        <v>0.1</v>
      </c>
      <c r="N1634" s="25">
        <v>1E-3</v>
      </c>
      <c r="O1634" s="25">
        <v>7.2</v>
      </c>
      <c r="P1634" s="25">
        <v>9.6</v>
      </c>
      <c r="Q1634" s="25">
        <v>0.17</v>
      </c>
      <c r="R1634" s="25">
        <v>22</v>
      </c>
      <c r="S1634" s="31">
        <v>1.9</v>
      </c>
      <c r="T1634" s="51">
        <v>1.53</v>
      </c>
      <c r="U1634" s="42">
        <v>96.3</v>
      </c>
      <c r="V1634" s="42">
        <v>42.21</v>
      </c>
      <c r="W1634" s="42">
        <v>0.82</v>
      </c>
      <c r="X1634" s="42">
        <v>50.5</v>
      </c>
      <c r="Y1634" s="44">
        <v>9.6300000000000008</v>
      </c>
      <c r="Z1634" s="87">
        <f t="shared" si="101"/>
        <v>13.81721861390189</v>
      </c>
      <c r="AA1634" s="88">
        <f t="shared" si="102"/>
        <v>13.806293373667856</v>
      </c>
      <c r="AB1634" s="90">
        <f t="shared" si="103"/>
        <v>3.9550511314238683E-4</v>
      </c>
      <c r="AD1634" s="100"/>
      <c r="AE1634" s="96"/>
    </row>
    <row r="1635" spans="1:31" x14ac:dyDescent="0.2">
      <c r="A1635" s="2" t="s">
        <v>277</v>
      </c>
      <c r="B1635" s="9">
        <v>38104</v>
      </c>
      <c r="C1635" s="18">
        <v>3.12</v>
      </c>
      <c r="D1635" s="12">
        <v>7.03</v>
      </c>
      <c r="F1635" s="12">
        <v>2</v>
      </c>
      <c r="H1635" s="23">
        <f t="shared" si="100"/>
        <v>9.3325430079699072E-8</v>
      </c>
      <c r="I1635" s="32">
        <v>0.41</v>
      </c>
      <c r="J1635" s="25">
        <v>0.01</v>
      </c>
      <c r="K1635" s="29">
        <v>0.2</v>
      </c>
      <c r="L1635" s="25">
        <v>105</v>
      </c>
      <c r="M1635" s="29">
        <v>4</v>
      </c>
      <c r="N1635" s="25">
        <v>0.04</v>
      </c>
      <c r="O1635" s="25">
        <v>7.33</v>
      </c>
      <c r="P1635" s="25">
        <v>4.99</v>
      </c>
      <c r="Q1635" s="25">
        <v>1E-3</v>
      </c>
      <c r="R1635" s="25">
        <v>8.7899999999999991</v>
      </c>
      <c r="S1635" s="29">
        <v>2.9</v>
      </c>
      <c r="T1635" s="51">
        <v>0.05</v>
      </c>
      <c r="U1635" s="42">
        <v>36.200000000000003</v>
      </c>
      <c r="V1635" s="42">
        <v>101.9</v>
      </c>
      <c r="W1635" s="42">
        <v>3.2845000000000001E-3</v>
      </c>
      <c r="X1635" s="42">
        <v>26</v>
      </c>
      <c r="Y1635" s="44">
        <v>3.13</v>
      </c>
      <c r="Z1635" s="87">
        <f t="shared" si="101"/>
        <v>6.2674735683822025</v>
      </c>
      <c r="AA1635" s="88">
        <f t="shared" si="102"/>
        <v>6.2622437520523695</v>
      </c>
      <c r="AB1635" s="90">
        <f t="shared" si="103"/>
        <v>4.1739300225901709E-4</v>
      </c>
      <c r="AD1635" s="100"/>
      <c r="AE1635" s="96"/>
    </row>
    <row r="1636" spans="1:31" x14ac:dyDescent="0.2">
      <c r="A1636" s="2" t="s">
        <v>356</v>
      </c>
      <c r="B1636" s="9">
        <v>39190</v>
      </c>
      <c r="C1636" s="18">
        <v>2.2599999999999998</v>
      </c>
      <c r="D1636" s="12">
        <v>6.28</v>
      </c>
      <c r="F1636" s="12">
        <v>1.3</v>
      </c>
      <c r="H1636" s="23">
        <f t="shared" si="100"/>
        <v>5.2480746024977148E-7</v>
      </c>
      <c r="I1636" s="28"/>
      <c r="J1636" s="25">
        <v>0.01</v>
      </c>
      <c r="L1636" s="25">
        <v>63</v>
      </c>
      <c r="N1636" s="25">
        <v>7.0000000000000007E-2</v>
      </c>
      <c r="O1636" s="25">
        <v>11.8</v>
      </c>
      <c r="P1636" s="25">
        <v>8.51</v>
      </c>
      <c r="Q1636" s="25">
        <v>0.01</v>
      </c>
      <c r="R1636" s="25">
        <v>15.4</v>
      </c>
      <c r="T1636" s="51">
        <v>0.04</v>
      </c>
      <c r="U1636" s="42">
        <v>44.9</v>
      </c>
      <c r="V1636" s="42">
        <v>77.02</v>
      </c>
      <c r="W1636" s="42">
        <v>3.2799999999999999E-3</v>
      </c>
      <c r="X1636" s="42">
        <v>41</v>
      </c>
      <c r="Y1636" s="44">
        <v>1.48</v>
      </c>
      <c r="Z1636" s="87">
        <f t="shared" si="101"/>
        <v>4.8189095497838306</v>
      </c>
      <c r="AA1636" s="88">
        <f t="shared" si="102"/>
        <v>4.8148865479195457</v>
      </c>
      <c r="AB1636" s="90">
        <f t="shared" si="103"/>
        <v>4.1759259003248879E-4</v>
      </c>
      <c r="AD1636" s="100"/>
      <c r="AE1636" s="96"/>
    </row>
    <row r="1637" spans="1:31" x14ac:dyDescent="0.2">
      <c r="A1637" s="2" t="s">
        <v>407</v>
      </c>
      <c r="B1637" s="9">
        <v>42256</v>
      </c>
      <c r="C1637" s="18">
        <v>0.82</v>
      </c>
      <c r="D1637" s="12">
        <v>7.45</v>
      </c>
      <c r="F1637" s="12">
        <v>1.3</v>
      </c>
      <c r="H1637" s="23">
        <f t="shared" si="100"/>
        <v>3.5481338923357426E-8</v>
      </c>
      <c r="I1637" s="32">
        <v>0.11</v>
      </c>
      <c r="J1637" s="25">
        <v>0.27</v>
      </c>
      <c r="K1637" s="36"/>
      <c r="L1637" s="25">
        <v>60.9</v>
      </c>
      <c r="M1637" s="36"/>
      <c r="N1637" s="25">
        <v>0.43</v>
      </c>
      <c r="O1637" s="25">
        <v>2.15</v>
      </c>
      <c r="P1637" s="25">
        <v>5.2</v>
      </c>
      <c r="Q1637" s="25">
        <v>0.09</v>
      </c>
      <c r="R1637" s="25">
        <v>12.2</v>
      </c>
      <c r="S1637" s="36"/>
      <c r="T1637" s="51">
        <v>0.27</v>
      </c>
      <c r="U1637" s="42">
        <v>1.24</v>
      </c>
      <c r="V1637" s="42">
        <v>0.22</v>
      </c>
      <c r="W1637" s="42">
        <v>3.2799999999999999E-3</v>
      </c>
      <c r="X1637" s="42">
        <v>13</v>
      </c>
      <c r="Y1637" s="44">
        <v>3.69</v>
      </c>
      <c r="Z1637" s="87">
        <f t="shared" si="101"/>
        <v>4.0982883692111498</v>
      </c>
      <c r="AA1637" s="88">
        <f t="shared" si="102"/>
        <v>4.0946768920995131</v>
      </c>
      <c r="AB1637" s="90">
        <f t="shared" si="103"/>
        <v>4.4080219999113369E-4</v>
      </c>
      <c r="AC1637" s="19">
        <v>4.09</v>
      </c>
      <c r="AD1637" s="99">
        <v>4.09</v>
      </c>
      <c r="AE1637" s="95">
        <v>0.08</v>
      </c>
    </row>
    <row r="1638" spans="1:31" x14ac:dyDescent="0.2">
      <c r="A1638" s="2" t="s">
        <v>234</v>
      </c>
      <c r="B1638" s="9">
        <v>30908</v>
      </c>
      <c r="C1638" s="18">
        <v>11.14</v>
      </c>
      <c r="D1638" s="12">
        <v>7.7</v>
      </c>
      <c r="F1638" s="15"/>
      <c r="H1638" s="23">
        <f t="shared" si="100"/>
        <v>1.9952623149688773E-8</v>
      </c>
      <c r="I1638" s="32">
        <v>0.18</v>
      </c>
      <c r="J1638" s="25">
        <v>0.09</v>
      </c>
      <c r="K1638" s="36"/>
      <c r="L1638" s="25">
        <v>89.4</v>
      </c>
      <c r="M1638" s="36"/>
      <c r="N1638" s="25">
        <v>0.94</v>
      </c>
      <c r="O1638" s="25">
        <v>1.2</v>
      </c>
      <c r="P1638" s="25">
        <v>11.1</v>
      </c>
      <c r="Q1638" s="25">
        <v>0.25</v>
      </c>
      <c r="R1638" s="25">
        <v>15.9</v>
      </c>
      <c r="S1638" s="36"/>
      <c r="T1638" s="51">
        <v>0.01</v>
      </c>
      <c r="U1638" s="42">
        <v>64</v>
      </c>
      <c r="V1638" s="42">
        <v>0.81</v>
      </c>
      <c r="W1638" s="42">
        <v>5.0020000000000004E-3</v>
      </c>
      <c r="X1638" s="42">
        <v>60</v>
      </c>
      <c r="Y1638" s="44">
        <v>3.12</v>
      </c>
      <c r="Z1638" s="87">
        <f t="shared" si="101"/>
        <v>6.1643551462647173</v>
      </c>
      <c r="AA1638" s="88">
        <f t="shared" si="102"/>
        <v>6.1583756466458759</v>
      </c>
      <c r="AB1638" s="90">
        <f t="shared" si="103"/>
        <v>4.8524143871433431E-4</v>
      </c>
      <c r="AD1638" s="100"/>
      <c r="AE1638" s="96"/>
    </row>
    <row r="1639" spans="1:31" x14ac:dyDescent="0.2">
      <c r="A1639" s="2" t="s">
        <v>361</v>
      </c>
      <c r="B1639" s="9">
        <v>39384</v>
      </c>
      <c r="C1639" s="19">
        <v>2.2999999999999998</v>
      </c>
      <c r="D1639" s="13">
        <v>5.27</v>
      </c>
      <c r="F1639" s="13">
        <v>25</v>
      </c>
      <c r="H1639" s="23">
        <f t="shared" si="100"/>
        <v>5.3703179637025301E-6</v>
      </c>
      <c r="I1639" s="24">
        <v>0.01</v>
      </c>
      <c r="J1639" s="25">
        <v>0.32</v>
      </c>
      <c r="K1639" s="29">
        <v>13</v>
      </c>
      <c r="L1639" s="25">
        <v>11.7</v>
      </c>
      <c r="M1639" s="36"/>
      <c r="N1639" s="25">
        <v>3.82</v>
      </c>
      <c r="O1639" s="25">
        <v>8.7899999999999991</v>
      </c>
      <c r="P1639" s="25">
        <v>2.1800000000000002</v>
      </c>
      <c r="Q1639" s="25">
        <v>0.05</v>
      </c>
      <c r="R1639" s="25">
        <v>6.85</v>
      </c>
      <c r="S1639" s="36"/>
      <c r="T1639" s="50">
        <v>0.04</v>
      </c>
      <c r="U1639" s="42">
        <v>43.1</v>
      </c>
      <c r="V1639" s="42">
        <v>0.22</v>
      </c>
      <c r="W1639" s="42">
        <v>0.01</v>
      </c>
      <c r="X1639" s="42">
        <v>7.43</v>
      </c>
      <c r="Y1639" s="44">
        <v>0.33</v>
      </c>
      <c r="Z1639" s="87">
        <f t="shared" si="101"/>
        <v>1.4434564509482433</v>
      </c>
      <c r="AA1639" s="88">
        <f t="shared" si="102"/>
        <v>1.4418827213395065</v>
      </c>
      <c r="AB1639" s="90">
        <f t="shared" si="103"/>
        <v>5.454227440058689E-4</v>
      </c>
    </row>
    <row r="1640" spans="1:31" x14ac:dyDescent="0.2">
      <c r="A1640" s="2" t="s">
        <v>174</v>
      </c>
      <c r="B1640" s="9">
        <v>37917</v>
      </c>
      <c r="C1640" s="18">
        <v>4.16</v>
      </c>
      <c r="D1640" s="12">
        <v>7.15</v>
      </c>
      <c r="F1640" s="12">
        <v>3.5</v>
      </c>
      <c r="H1640" s="23">
        <f t="shared" si="100"/>
        <v>7.0794578438413597E-8</v>
      </c>
      <c r="I1640" s="32">
        <v>3.0000000000000001E-3</v>
      </c>
      <c r="J1640" s="25">
        <v>0.35</v>
      </c>
      <c r="K1640" s="33"/>
      <c r="L1640" s="25">
        <v>130</v>
      </c>
      <c r="M1640" s="33"/>
      <c r="N1640" s="25">
        <v>2.0099999999999998</v>
      </c>
      <c r="O1640" s="25">
        <v>1.0900000000000001</v>
      </c>
      <c r="P1640" s="25">
        <v>7.35</v>
      </c>
      <c r="Q1640" s="25">
        <v>0.36</v>
      </c>
      <c r="R1640" s="25">
        <v>16</v>
      </c>
      <c r="S1640" s="34"/>
      <c r="T1640" s="51">
        <v>0.01</v>
      </c>
      <c r="U1640" s="42">
        <v>103</v>
      </c>
      <c r="V1640" s="42">
        <v>0.22</v>
      </c>
      <c r="W1640" s="42">
        <v>4.2698500000000004E-3</v>
      </c>
      <c r="X1640" s="42">
        <v>43</v>
      </c>
      <c r="Y1640" s="44">
        <v>4.55</v>
      </c>
      <c r="Z1640" s="87">
        <f t="shared" si="101"/>
        <v>7.9204091923390516</v>
      </c>
      <c r="AA1640" s="88">
        <f t="shared" si="102"/>
        <v>7.9112029249864841</v>
      </c>
      <c r="AB1640" s="90">
        <f t="shared" si="103"/>
        <v>5.8151167956499287E-4</v>
      </c>
    </row>
    <row r="1641" spans="1:31" x14ac:dyDescent="0.2">
      <c r="A1641" s="2" t="s">
        <v>173</v>
      </c>
      <c r="B1641" s="9">
        <v>41778</v>
      </c>
      <c r="C1641" s="18">
        <v>9</v>
      </c>
      <c r="D1641" s="12">
        <v>7.19</v>
      </c>
      <c r="F1641" s="12">
        <v>1.8</v>
      </c>
      <c r="H1641" s="23">
        <f t="shared" si="100"/>
        <v>6.4565422903465397E-8</v>
      </c>
      <c r="I1641" s="24">
        <v>0.63</v>
      </c>
      <c r="J1641" s="25">
        <v>0.01</v>
      </c>
      <c r="K1641" s="30">
        <v>0.3</v>
      </c>
      <c r="L1641" s="25">
        <v>138</v>
      </c>
      <c r="M1641" s="30">
        <v>0.4</v>
      </c>
      <c r="N1641" s="25">
        <v>0.2</v>
      </c>
      <c r="O1641" s="25">
        <v>1.77</v>
      </c>
      <c r="P1641" s="25">
        <v>9.68</v>
      </c>
      <c r="Q1641" s="25">
        <v>0.05</v>
      </c>
      <c r="R1641" s="25">
        <v>27.1</v>
      </c>
      <c r="S1641" s="31">
        <v>2</v>
      </c>
      <c r="T1641" s="51">
        <v>0.04</v>
      </c>
      <c r="U1641" s="42">
        <v>94.7</v>
      </c>
      <c r="V1641" s="42">
        <v>9.73</v>
      </c>
      <c r="W1641" s="42">
        <v>4.9300000000000004E-3</v>
      </c>
      <c r="X1641" s="42">
        <v>47</v>
      </c>
      <c r="Y1641" s="44">
        <v>5.52</v>
      </c>
      <c r="Z1641" s="87">
        <f t="shared" si="101"/>
        <v>8.9862392763849464</v>
      </c>
      <c r="AA1641" s="88">
        <f t="shared" si="102"/>
        <v>8.9755963459083432</v>
      </c>
      <c r="AB1641" s="90">
        <f t="shared" si="103"/>
        <v>5.9253022354762526E-4</v>
      </c>
      <c r="AC1641" s="19">
        <v>8.92</v>
      </c>
      <c r="AD1641" s="99">
        <v>8.98</v>
      </c>
      <c r="AE1641" s="95">
        <v>0.61</v>
      </c>
    </row>
    <row r="1642" spans="1:31" x14ac:dyDescent="0.2">
      <c r="A1642" s="2" t="s">
        <v>155</v>
      </c>
      <c r="B1642" s="9">
        <v>39617</v>
      </c>
      <c r="C1642" s="18">
        <v>3.81</v>
      </c>
      <c r="D1642" s="12">
        <v>7.12</v>
      </c>
      <c r="F1642" s="12">
        <v>1.6</v>
      </c>
      <c r="H1642" s="23">
        <f t="shared" si="100"/>
        <v>7.5857757502918145E-8</v>
      </c>
      <c r="I1642" s="32">
        <v>2E-3</v>
      </c>
      <c r="J1642" s="25">
        <v>0.01</v>
      </c>
      <c r="K1642" s="30">
        <v>0.8</v>
      </c>
      <c r="L1642" s="25">
        <v>121</v>
      </c>
      <c r="M1642" s="30">
        <v>0.8</v>
      </c>
      <c r="N1642" s="25">
        <v>4.0000000000000001E-3</v>
      </c>
      <c r="O1642" s="25">
        <v>1.23</v>
      </c>
      <c r="P1642" s="25">
        <v>4.79</v>
      </c>
      <c r="Q1642" s="25">
        <v>1E-3</v>
      </c>
      <c r="R1642" s="25">
        <v>17.100000000000001</v>
      </c>
      <c r="S1642" s="31">
        <v>0.5</v>
      </c>
      <c r="T1642" s="51">
        <v>0.08</v>
      </c>
      <c r="U1642" s="42">
        <v>30.3</v>
      </c>
      <c r="V1642" s="42">
        <v>62.86</v>
      </c>
      <c r="W1642" s="42">
        <v>3.2799999999999999E-3</v>
      </c>
      <c r="X1642" s="42">
        <v>38</v>
      </c>
      <c r="Y1642" s="44">
        <v>4.4800000000000004</v>
      </c>
      <c r="Z1642" s="87">
        <f t="shared" si="101"/>
        <v>7.2082177793636024</v>
      </c>
      <c r="AA1642" s="88">
        <f t="shared" si="102"/>
        <v>7.1991917338505349</v>
      </c>
      <c r="AB1642" s="90">
        <f t="shared" si="103"/>
        <v>6.2648635792499953E-4</v>
      </c>
      <c r="AD1642" s="100"/>
      <c r="AE1642" s="95">
        <v>0.15</v>
      </c>
    </row>
    <row r="1643" spans="1:31" x14ac:dyDescent="0.2">
      <c r="A1643" s="2" t="s">
        <v>210</v>
      </c>
      <c r="B1643" s="9">
        <v>38841</v>
      </c>
      <c r="C1643" s="20"/>
      <c r="D1643" s="12">
        <v>7.07</v>
      </c>
      <c r="F1643" s="12">
        <v>4.3</v>
      </c>
      <c r="H1643" s="23">
        <f t="shared" si="100"/>
        <v>8.5113803820237355E-8</v>
      </c>
      <c r="I1643" s="32">
        <v>1E-3</v>
      </c>
      <c r="J1643" s="25">
        <v>0.38</v>
      </c>
      <c r="K1643" s="30">
        <v>5</v>
      </c>
      <c r="L1643" s="25">
        <v>86.72</v>
      </c>
      <c r="M1643" s="30">
        <v>5</v>
      </c>
      <c r="N1643" s="25">
        <v>3.59</v>
      </c>
      <c r="O1643" s="25">
        <v>1.71</v>
      </c>
      <c r="P1643" s="25">
        <v>4.84</v>
      </c>
      <c r="Q1643" s="25">
        <v>0.27</v>
      </c>
      <c r="R1643" s="25">
        <v>15.4</v>
      </c>
      <c r="S1643" s="31">
        <v>10</v>
      </c>
      <c r="T1643" s="51">
        <v>0.27</v>
      </c>
      <c r="U1643" s="42">
        <v>48</v>
      </c>
      <c r="V1643" s="42">
        <v>0.48</v>
      </c>
      <c r="W1643" s="42">
        <v>0.02</v>
      </c>
      <c r="X1643" s="42">
        <v>36</v>
      </c>
      <c r="Y1643" s="44">
        <v>3.56</v>
      </c>
      <c r="Z1643" s="87">
        <f t="shared" si="101"/>
        <v>5.5987357624784506</v>
      </c>
      <c r="AA1643" s="88">
        <f t="shared" si="102"/>
        <v>5.591491901474285</v>
      </c>
      <c r="AB1643" s="90">
        <f t="shared" si="103"/>
        <v>6.4733812588106665E-4</v>
      </c>
      <c r="AC1643" s="19">
        <v>5.6</v>
      </c>
      <c r="AD1643" s="99">
        <v>5.59</v>
      </c>
      <c r="AE1643" s="95">
        <v>0.23</v>
      </c>
    </row>
    <row r="1644" spans="1:31" x14ac:dyDescent="0.2">
      <c r="A1644" s="2" t="s">
        <v>388</v>
      </c>
      <c r="B1644" s="9">
        <v>38847</v>
      </c>
      <c r="C1644" s="20"/>
      <c r="D1644" s="12">
        <v>7.39</v>
      </c>
      <c r="F1644" s="12">
        <v>6.1</v>
      </c>
      <c r="H1644" s="23">
        <f t="shared" si="100"/>
        <v>4.0738027780411254E-8</v>
      </c>
      <c r="I1644" s="32">
        <v>2E-3</v>
      </c>
      <c r="J1644" s="25">
        <v>5.62</v>
      </c>
      <c r="K1644" s="30">
        <v>5</v>
      </c>
      <c r="L1644" s="25">
        <v>239.32</v>
      </c>
      <c r="M1644" s="30">
        <v>5</v>
      </c>
      <c r="N1644" s="25">
        <v>9.6300000000000008</v>
      </c>
      <c r="O1644" s="25">
        <v>19.02</v>
      </c>
      <c r="P1644" s="25">
        <v>111.38</v>
      </c>
      <c r="Q1644" s="25">
        <v>0.35</v>
      </c>
      <c r="R1644" s="25">
        <v>1880</v>
      </c>
      <c r="S1644" s="31">
        <v>10</v>
      </c>
      <c r="T1644" s="51">
        <v>0.52</v>
      </c>
      <c r="U1644" s="42">
        <v>1</v>
      </c>
      <c r="V1644" s="42">
        <v>0.48</v>
      </c>
      <c r="W1644" s="42">
        <v>0.02</v>
      </c>
      <c r="X1644" s="42">
        <v>3330</v>
      </c>
      <c r="Y1644" s="44">
        <v>9.92</v>
      </c>
      <c r="Z1644" s="87">
        <f t="shared" si="101"/>
        <v>104.0365908127052</v>
      </c>
      <c r="AA1644" s="88">
        <f t="shared" si="102"/>
        <v>103.9005409985526</v>
      </c>
      <c r="AB1644" s="90">
        <f t="shared" si="103"/>
        <v>6.5428340271659756E-4</v>
      </c>
      <c r="AC1644" s="19">
        <v>103.95</v>
      </c>
      <c r="AD1644" s="99">
        <v>103.77</v>
      </c>
      <c r="AE1644" s="95">
        <v>0.18</v>
      </c>
    </row>
    <row r="1645" spans="1:31" x14ac:dyDescent="0.2">
      <c r="A1645" s="2" t="s">
        <v>324</v>
      </c>
      <c r="B1645" s="9">
        <v>40856</v>
      </c>
      <c r="C1645" s="18">
        <v>11.68</v>
      </c>
      <c r="D1645" s="12">
        <v>6.47</v>
      </c>
      <c r="F1645" s="12">
        <v>2.8</v>
      </c>
      <c r="H1645" s="23">
        <f t="shared" si="100"/>
        <v>3.3884415613920242E-7</v>
      </c>
      <c r="I1645" s="24">
        <v>6.0000000000000001E-3</v>
      </c>
      <c r="J1645" s="25">
        <v>0.57999999999999996</v>
      </c>
      <c r="K1645" s="33"/>
      <c r="L1645" s="25">
        <v>59</v>
      </c>
      <c r="M1645" s="33"/>
      <c r="N1645" s="25">
        <v>2</v>
      </c>
      <c r="O1645" s="25">
        <v>1.22</v>
      </c>
      <c r="P1645" s="25">
        <v>6.62</v>
      </c>
      <c r="Q1645" s="25">
        <v>1.04</v>
      </c>
      <c r="R1645" s="25">
        <v>30</v>
      </c>
      <c r="S1645" s="34"/>
      <c r="T1645" s="51">
        <v>0.01</v>
      </c>
      <c r="U1645" s="42">
        <v>76.099999999999994</v>
      </c>
      <c r="V1645" s="42">
        <v>0.22</v>
      </c>
      <c r="W1645" s="42">
        <v>3.2799999999999999E-3</v>
      </c>
      <c r="X1645" s="42">
        <v>60</v>
      </c>
      <c r="Y1645" s="44">
        <v>1.68</v>
      </c>
      <c r="Z1645" s="87">
        <f t="shared" si="101"/>
        <v>4.9672304585617493</v>
      </c>
      <c r="AA1645" s="88">
        <f t="shared" si="102"/>
        <v>4.9607217393314773</v>
      </c>
      <c r="AB1645" s="90">
        <f t="shared" si="103"/>
        <v>6.5559534338341754E-4</v>
      </c>
      <c r="AC1645" s="19">
        <v>5</v>
      </c>
      <c r="AD1645" s="99">
        <v>4.96</v>
      </c>
      <c r="AE1645" s="95">
        <v>0.93</v>
      </c>
    </row>
    <row r="1646" spans="1:31" x14ac:dyDescent="0.2">
      <c r="A1646" s="2" t="s">
        <v>335</v>
      </c>
      <c r="B1646" s="9">
        <v>38257</v>
      </c>
      <c r="C1646" s="18">
        <v>1.61</v>
      </c>
      <c r="D1646" s="12">
        <v>4.5</v>
      </c>
      <c r="F1646" s="12">
        <v>9.4</v>
      </c>
      <c r="H1646" s="23">
        <f t="shared" si="100"/>
        <v>3.1622776601683748E-5</v>
      </c>
      <c r="I1646" s="32">
        <v>0.35</v>
      </c>
      <c r="J1646" s="25">
        <v>0.09</v>
      </c>
      <c r="K1646" s="29">
        <v>0.4</v>
      </c>
      <c r="L1646" s="25">
        <v>22.2</v>
      </c>
      <c r="M1646" s="29">
        <v>0.9</v>
      </c>
      <c r="N1646" s="25">
        <v>4.74</v>
      </c>
      <c r="O1646" s="25">
        <v>13.3</v>
      </c>
      <c r="P1646" s="25">
        <v>4.18</v>
      </c>
      <c r="Q1646" s="25">
        <v>0.04</v>
      </c>
      <c r="R1646" s="25">
        <v>7.57</v>
      </c>
      <c r="S1646" s="29">
        <v>130</v>
      </c>
      <c r="T1646" s="51">
        <v>0.01</v>
      </c>
      <c r="U1646" s="42">
        <v>76</v>
      </c>
      <c r="V1646" s="42">
        <v>23.46</v>
      </c>
      <c r="W1646" s="42">
        <v>9.8534999999999994E-3</v>
      </c>
      <c r="X1646" s="42">
        <v>10</v>
      </c>
      <c r="Y1646" s="44">
        <v>0.09</v>
      </c>
      <c r="Z1646" s="87">
        <f t="shared" si="101"/>
        <v>2.3362487333296276</v>
      </c>
      <c r="AA1646" s="88">
        <f t="shared" si="102"/>
        <v>2.3331843002968129</v>
      </c>
      <c r="AB1646" s="90">
        <f t="shared" si="103"/>
        <v>6.5627518603360942E-4</v>
      </c>
      <c r="AE1646" s="96"/>
    </row>
    <row r="1647" spans="1:31" x14ac:dyDescent="0.2">
      <c r="A1647" s="2" t="s">
        <v>253</v>
      </c>
      <c r="B1647" s="9">
        <v>41493</v>
      </c>
      <c r="C1647" s="18">
        <v>5.8</v>
      </c>
      <c r="D1647" s="12">
        <v>6.83</v>
      </c>
      <c r="F1647" s="12">
        <v>1.6</v>
      </c>
      <c r="H1647" s="23">
        <f t="shared" si="100"/>
        <v>1.479108388168204E-7</v>
      </c>
      <c r="I1647" s="32">
        <v>6.0000000000000001E-3</v>
      </c>
      <c r="J1647" s="25">
        <v>0.01</v>
      </c>
      <c r="K1647" s="33"/>
      <c r="L1647" s="25">
        <v>150</v>
      </c>
      <c r="M1647" s="33"/>
      <c r="N1647" s="25">
        <v>2E-3</v>
      </c>
      <c r="O1647" s="25">
        <v>1.25</v>
      </c>
      <c r="P1647" s="25">
        <v>12.4</v>
      </c>
      <c r="Q1647" s="25">
        <v>0.04</v>
      </c>
      <c r="R1647" s="25">
        <v>20.2</v>
      </c>
      <c r="S1647" s="34"/>
      <c r="T1647" s="51">
        <v>0.06</v>
      </c>
      <c r="U1647" s="42">
        <v>22.8</v>
      </c>
      <c r="V1647" s="42">
        <v>86.32</v>
      </c>
      <c r="W1647" s="42">
        <v>0.02</v>
      </c>
      <c r="X1647" s="42">
        <v>30</v>
      </c>
      <c r="Y1647" s="44">
        <v>6.69</v>
      </c>
      <c r="Z1647" s="87">
        <f t="shared" si="101"/>
        <v>9.418549070771336</v>
      </c>
      <c r="AA1647" s="88">
        <f t="shared" si="102"/>
        <v>9.4055044220189288</v>
      </c>
      <c r="AB1647" s="90">
        <f t="shared" si="103"/>
        <v>6.9297767122279859E-4</v>
      </c>
      <c r="AC1647" s="19">
        <v>9.42</v>
      </c>
      <c r="AD1647" s="13">
        <v>9.41</v>
      </c>
      <c r="AE1647" s="94">
        <v>0.1</v>
      </c>
    </row>
    <row r="1648" spans="1:31" x14ac:dyDescent="0.2">
      <c r="A1648" s="2" t="s">
        <v>221</v>
      </c>
      <c r="B1648" s="9">
        <v>42257</v>
      </c>
      <c r="C1648" s="18">
        <v>12.65</v>
      </c>
      <c r="D1648" s="12">
        <v>7.13</v>
      </c>
      <c r="F1648" s="12">
        <v>2.1</v>
      </c>
      <c r="H1648" s="23">
        <f t="shared" si="100"/>
        <v>7.413102413009154E-8</v>
      </c>
      <c r="I1648" s="32">
        <v>5.0000000000000001E-3</v>
      </c>
      <c r="J1648" s="25">
        <v>0.59</v>
      </c>
      <c r="K1648" s="30">
        <v>0.2</v>
      </c>
      <c r="L1648" s="25">
        <v>90.4</v>
      </c>
      <c r="M1648" s="30">
        <v>0.4</v>
      </c>
      <c r="N1648" s="25">
        <v>2.08</v>
      </c>
      <c r="O1648" s="25">
        <v>3.85</v>
      </c>
      <c r="P1648" s="25">
        <v>13.6</v>
      </c>
      <c r="Q1648" s="25">
        <v>0.14000000000000001</v>
      </c>
      <c r="R1648" s="25">
        <v>17.8</v>
      </c>
      <c r="S1648" s="31">
        <v>0.5</v>
      </c>
      <c r="T1648" s="51">
        <v>0.01</v>
      </c>
      <c r="U1648" s="42">
        <v>1.74</v>
      </c>
      <c r="V1648" s="42">
        <v>0.22</v>
      </c>
      <c r="W1648" s="42">
        <v>3.2799999999999999E-3</v>
      </c>
      <c r="X1648" s="42">
        <v>19</v>
      </c>
      <c r="Y1648" s="44">
        <v>6.03</v>
      </c>
      <c r="Z1648" s="87">
        <f t="shared" si="101"/>
        <v>6.6154898261675292</v>
      </c>
      <c r="AA1648" s="88">
        <f t="shared" si="102"/>
        <v>6.6061253171469607</v>
      </c>
      <c r="AB1648" s="90">
        <f t="shared" si="103"/>
        <v>7.0827269732651958E-4</v>
      </c>
      <c r="AC1648" s="19">
        <v>6.65</v>
      </c>
      <c r="AD1648" s="13">
        <v>6.6</v>
      </c>
      <c r="AE1648" s="94">
        <v>0.77</v>
      </c>
    </row>
    <row r="1649" spans="1:31" x14ac:dyDescent="0.2">
      <c r="A1649" s="2" t="s">
        <v>363</v>
      </c>
      <c r="B1649" s="9">
        <v>38849</v>
      </c>
      <c r="C1649" s="20"/>
      <c r="D1649" s="12">
        <v>5.34</v>
      </c>
      <c r="F1649" s="12">
        <v>3</v>
      </c>
      <c r="H1649" s="23">
        <f t="shared" si="100"/>
        <v>4.5708818961487476E-6</v>
      </c>
      <c r="I1649" s="32">
        <v>0.16</v>
      </c>
      <c r="J1649" s="25">
        <v>0.02</v>
      </c>
      <c r="K1649" s="29">
        <v>5</v>
      </c>
      <c r="L1649" s="25">
        <v>14.39</v>
      </c>
      <c r="M1649" s="29">
        <v>5</v>
      </c>
      <c r="N1649" s="25">
        <v>0.02</v>
      </c>
      <c r="O1649" s="25">
        <v>10.050000000000001</v>
      </c>
      <c r="P1649" s="25">
        <v>2.72</v>
      </c>
      <c r="Q1649" s="25">
        <v>0.4</v>
      </c>
      <c r="R1649" s="25">
        <v>40.799999999999997</v>
      </c>
      <c r="S1649" s="29">
        <v>10</v>
      </c>
      <c r="T1649" s="51">
        <v>0.06</v>
      </c>
      <c r="U1649" s="42">
        <v>34</v>
      </c>
      <c r="V1649" s="42">
        <v>38.11</v>
      </c>
      <c r="W1649" s="42">
        <v>0.02</v>
      </c>
      <c r="X1649" s="42">
        <v>51</v>
      </c>
      <c r="Y1649" s="44">
        <v>0.24</v>
      </c>
      <c r="Z1649" s="87">
        <f t="shared" si="101"/>
        <v>3.007742171629924</v>
      </c>
      <c r="AA1649" s="88">
        <f t="shared" si="102"/>
        <v>3.0034707341993636</v>
      </c>
      <c r="AB1649" s="90">
        <f t="shared" si="103"/>
        <v>7.1057829717163887E-4</v>
      </c>
      <c r="AC1649" s="19">
        <v>2.99</v>
      </c>
      <c r="AD1649" s="13">
        <v>3</v>
      </c>
      <c r="AE1649" s="94">
        <v>-0.1</v>
      </c>
    </row>
    <row r="1650" spans="1:31" x14ac:dyDescent="0.2">
      <c r="A1650" s="2" t="s">
        <v>298</v>
      </c>
      <c r="B1650" s="9">
        <v>42066</v>
      </c>
      <c r="C1650" s="18">
        <v>17</v>
      </c>
      <c r="D1650" s="12">
        <v>7.22</v>
      </c>
      <c r="E1650" s="13">
        <v>23.6</v>
      </c>
      <c r="F1650" s="15"/>
      <c r="H1650" s="23">
        <f t="shared" si="100"/>
        <v>6.0255958607435649E-8</v>
      </c>
      <c r="I1650" s="24">
        <v>2E-3</v>
      </c>
      <c r="J1650" s="25">
        <v>0.05</v>
      </c>
      <c r="K1650" s="30">
        <v>0.5</v>
      </c>
      <c r="L1650" s="25">
        <v>149</v>
      </c>
      <c r="M1650" s="30">
        <v>1</v>
      </c>
      <c r="N1650" s="25">
        <v>0.01</v>
      </c>
      <c r="O1650" s="25">
        <v>0.9</v>
      </c>
      <c r="P1650" s="25">
        <v>9</v>
      </c>
      <c r="Q1650" s="25">
        <v>5.0000000000000001E-3</v>
      </c>
      <c r="R1650" s="25">
        <v>18</v>
      </c>
      <c r="S1650" s="31">
        <v>20</v>
      </c>
      <c r="T1650" s="51">
        <v>0.13</v>
      </c>
      <c r="U1650" s="42">
        <v>91</v>
      </c>
      <c r="V1650" s="42">
        <v>69</v>
      </c>
      <c r="W1650" s="42">
        <v>0.01</v>
      </c>
      <c r="X1650" s="42">
        <v>50</v>
      </c>
      <c r="Y1650" s="44">
        <v>4.55</v>
      </c>
      <c r="Z1650" s="87">
        <f t="shared" si="101"/>
        <v>8.9850731299855671</v>
      </c>
      <c r="AA1650" s="88">
        <f t="shared" si="102"/>
        <v>8.9721163747310833</v>
      </c>
      <c r="AB1650" s="90">
        <f t="shared" si="103"/>
        <v>7.215358088792556E-4</v>
      </c>
      <c r="AC1650" s="19">
        <v>8.98</v>
      </c>
      <c r="AD1650" s="99">
        <v>8.9700000000000006</v>
      </c>
      <c r="AE1650" s="96"/>
    </row>
    <row r="1651" spans="1:31" x14ac:dyDescent="0.2">
      <c r="A1651" s="2" t="s">
        <v>415</v>
      </c>
      <c r="B1651" s="9">
        <v>34135</v>
      </c>
      <c r="D1651" s="12">
        <v>7.7</v>
      </c>
      <c r="F1651" s="12">
        <v>5.4</v>
      </c>
      <c r="H1651" s="23">
        <f t="shared" si="100"/>
        <v>1.9952623149688773E-8</v>
      </c>
      <c r="I1651" s="24">
        <v>4.0000000000000001E-3</v>
      </c>
      <c r="J1651" s="25">
        <v>0.63</v>
      </c>
      <c r="K1651" s="29">
        <v>0.3</v>
      </c>
      <c r="L1651" s="25">
        <v>62</v>
      </c>
      <c r="M1651" s="29">
        <v>0.5</v>
      </c>
      <c r="N1651" s="25">
        <v>0.88</v>
      </c>
      <c r="O1651" s="25">
        <v>6.71</v>
      </c>
      <c r="P1651" s="25">
        <v>8.67</v>
      </c>
      <c r="Q1651" s="25">
        <v>0.02</v>
      </c>
      <c r="R1651" s="25">
        <v>74</v>
      </c>
      <c r="S1651" s="29">
        <v>24</v>
      </c>
      <c r="T1651" s="51">
        <v>0.1</v>
      </c>
      <c r="U1651" s="42">
        <v>0.4</v>
      </c>
      <c r="V1651" s="42">
        <v>0.08</v>
      </c>
      <c r="W1651" s="42">
        <v>0.01</v>
      </c>
      <c r="X1651" s="42">
        <v>27</v>
      </c>
      <c r="Y1651" s="44">
        <v>6.48</v>
      </c>
      <c r="Z1651" s="87">
        <f t="shared" si="101"/>
        <v>7.2651869623735621</v>
      </c>
      <c r="AA1651" s="88">
        <f t="shared" si="102"/>
        <v>7.2546299747319125</v>
      </c>
      <c r="AB1651" s="90">
        <f t="shared" si="103"/>
        <v>7.2707443126718372E-4</v>
      </c>
      <c r="AD1651" s="100"/>
      <c r="AE1651" s="96"/>
    </row>
    <row r="1652" spans="1:31" x14ac:dyDescent="0.2">
      <c r="A1652" s="2" t="s">
        <v>96</v>
      </c>
      <c r="B1652" s="9">
        <v>32279</v>
      </c>
      <c r="C1652" s="18">
        <v>1.56</v>
      </c>
      <c r="D1652" s="12">
        <v>6.77</v>
      </c>
      <c r="F1652" s="12">
        <v>12</v>
      </c>
      <c r="H1652" s="23">
        <f t="shared" si="100"/>
        <v>1.6982436524617427E-7</v>
      </c>
      <c r="I1652" s="28"/>
      <c r="J1652" s="25">
        <v>20.09</v>
      </c>
      <c r="K1652" s="30">
        <v>0.4</v>
      </c>
      <c r="L1652" s="25">
        <v>66</v>
      </c>
      <c r="M1652" s="30">
        <v>0.5</v>
      </c>
      <c r="N1652" s="25">
        <v>9.1999999999999993</v>
      </c>
      <c r="O1652" s="25">
        <v>20</v>
      </c>
      <c r="P1652" s="25">
        <v>53</v>
      </c>
      <c r="Q1652" s="25">
        <v>0.57999999999999996</v>
      </c>
      <c r="R1652" s="25">
        <v>173</v>
      </c>
      <c r="S1652" s="31">
        <v>5.6</v>
      </c>
      <c r="T1652" s="51">
        <v>1.53</v>
      </c>
      <c r="U1652" s="45"/>
      <c r="V1652" s="42">
        <v>1.1000000000000001</v>
      </c>
      <c r="W1652" s="42">
        <v>0.82</v>
      </c>
      <c r="X1652" s="42">
        <v>163</v>
      </c>
      <c r="Y1652" s="44">
        <v>12.45</v>
      </c>
      <c r="Z1652" s="87">
        <f t="shared" si="101"/>
        <v>17.156957653946719</v>
      </c>
      <c r="AA1652" s="88">
        <f t="shared" si="102"/>
        <v>17.131924462221761</v>
      </c>
      <c r="AB1652" s="90">
        <f t="shared" si="103"/>
        <v>7.3006730403596723E-4</v>
      </c>
      <c r="AD1652" s="100"/>
      <c r="AE1652" s="96"/>
    </row>
    <row r="1653" spans="1:31" x14ac:dyDescent="0.2">
      <c r="A1653" s="2" t="s">
        <v>115</v>
      </c>
      <c r="B1653" s="9">
        <v>33554</v>
      </c>
      <c r="C1653" s="18">
        <v>8.85</v>
      </c>
      <c r="D1653" s="12">
        <v>7.24</v>
      </c>
      <c r="F1653" s="12">
        <v>1.1000000000000001</v>
      </c>
      <c r="H1653" s="23">
        <f t="shared" si="100"/>
        <v>5.7543993733715586E-8</v>
      </c>
      <c r="I1653" s="28"/>
      <c r="J1653" s="25">
        <v>0.12</v>
      </c>
      <c r="K1653" s="29">
        <v>1.2</v>
      </c>
      <c r="L1653" s="25">
        <v>48</v>
      </c>
      <c r="M1653" s="29">
        <v>0.2</v>
      </c>
      <c r="N1653" s="27">
        <v>0.56000000000000005</v>
      </c>
      <c r="O1653" s="25">
        <v>0.68</v>
      </c>
      <c r="P1653" s="25">
        <v>1.9</v>
      </c>
      <c r="Q1653" s="25">
        <v>0.1</v>
      </c>
      <c r="R1653" s="25">
        <v>6.1</v>
      </c>
      <c r="S1653" s="29">
        <v>1</v>
      </c>
      <c r="T1653" s="50">
        <v>0.06</v>
      </c>
      <c r="U1653" s="42">
        <v>15.7</v>
      </c>
      <c r="V1653" s="42">
        <v>2.21</v>
      </c>
      <c r="W1653" s="42">
        <v>0.01</v>
      </c>
      <c r="X1653" s="42">
        <v>8</v>
      </c>
      <c r="Y1653" s="44">
        <v>2.27</v>
      </c>
      <c r="Z1653" s="87">
        <f t="shared" si="101"/>
        <v>2.8646086869488485</v>
      </c>
      <c r="AA1653" s="88">
        <f t="shared" si="102"/>
        <v>2.8602728544983327</v>
      </c>
      <c r="AB1653" s="90">
        <f t="shared" si="103"/>
        <v>7.5736631738580642E-4</v>
      </c>
      <c r="AD1653" s="100"/>
      <c r="AE1653" s="96"/>
    </row>
    <row r="1654" spans="1:31" x14ac:dyDescent="0.2">
      <c r="A1654" s="2" t="s">
        <v>335</v>
      </c>
      <c r="B1654" s="9">
        <v>39603</v>
      </c>
      <c r="C1654" s="18">
        <v>1.79</v>
      </c>
      <c r="D1654" s="12">
        <v>4.92</v>
      </c>
      <c r="F1654" s="12">
        <v>7.2</v>
      </c>
      <c r="H1654" s="23">
        <f t="shared" si="100"/>
        <v>1.2022644346174118E-5</v>
      </c>
      <c r="I1654" s="32">
        <v>0.42</v>
      </c>
      <c r="J1654" s="25">
        <v>0.02</v>
      </c>
      <c r="K1654" s="30">
        <v>0.6</v>
      </c>
      <c r="L1654" s="25">
        <v>19.899999999999999</v>
      </c>
      <c r="M1654" s="29">
        <v>0.8</v>
      </c>
      <c r="N1654" s="25">
        <v>1.3</v>
      </c>
      <c r="O1654" s="25">
        <v>12</v>
      </c>
      <c r="P1654" s="25">
        <v>4.7</v>
      </c>
      <c r="Q1654" s="25">
        <v>0.01</v>
      </c>
      <c r="R1654" s="25">
        <v>8.7200000000000006</v>
      </c>
      <c r="S1654" s="29">
        <v>45</v>
      </c>
      <c r="T1654" s="51">
        <v>0.01</v>
      </c>
      <c r="U1654" s="42">
        <v>37.1</v>
      </c>
      <c r="V1654" s="42">
        <v>46.92</v>
      </c>
      <c r="W1654" s="42">
        <v>5.5799999999999999E-3</v>
      </c>
      <c r="X1654" s="42">
        <v>18</v>
      </c>
      <c r="Y1654" s="44">
        <v>0.12</v>
      </c>
      <c r="Z1654" s="87">
        <f t="shared" si="101"/>
        <v>2.1606285352009977</v>
      </c>
      <c r="AA1654" s="88">
        <f t="shared" si="102"/>
        <v>2.1573222841651152</v>
      </c>
      <c r="AB1654" s="90">
        <f t="shared" si="103"/>
        <v>7.6569909528703803E-4</v>
      </c>
      <c r="AD1654" s="100"/>
      <c r="AE1654" s="95">
        <v>3.94</v>
      </c>
    </row>
    <row r="1655" spans="1:31" x14ac:dyDescent="0.2">
      <c r="A1655" s="2" t="s">
        <v>163</v>
      </c>
      <c r="B1655" s="9">
        <v>40511</v>
      </c>
      <c r="C1655" s="18">
        <v>3.81</v>
      </c>
      <c r="D1655" s="12">
        <v>7.88</v>
      </c>
      <c r="F1655" s="12">
        <v>1.5</v>
      </c>
      <c r="H1655" s="23">
        <f t="shared" si="100"/>
        <v>1.3182567385564031E-8</v>
      </c>
      <c r="I1655" s="32">
        <v>0.01</v>
      </c>
      <c r="J1655" s="25">
        <v>0.27</v>
      </c>
      <c r="K1655" s="33"/>
      <c r="L1655" s="25">
        <v>37.299999999999997</v>
      </c>
      <c r="M1655" s="33"/>
      <c r="N1655" s="25">
        <v>0.09</v>
      </c>
      <c r="O1655" s="25">
        <v>2.56</v>
      </c>
      <c r="P1655" s="25">
        <v>5.79</v>
      </c>
      <c r="Q1655" s="25">
        <v>0.01</v>
      </c>
      <c r="R1655" s="25">
        <v>23</v>
      </c>
      <c r="S1655" s="34"/>
      <c r="T1655" s="51">
        <v>0.59</v>
      </c>
      <c r="U1655" s="42">
        <v>2.69</v>
      </c>
      <c r="V1655" s="42">
        <v>0.22</v>
      </c>
      <c r="W1655" s="42">
        <v>3.2799999999999999E-3</v>
      </c>
      <c r="X1655" s="42">
        <v>17</v>
      </c>
      <c r="Y1655" s="44">
        <v>2.86</v>
      </c>
      <c r="Z1655" s="87">
        <f t="shared" si="101"/>
        <v>3.4232316448181286</v>
      </c>
      <c r="AA1655" s="88">
        <f t="shared" si="102"/>
        <v>3.4178066487178254</v>
      </c>
      <c r="AB1655" s="90">
        <f t="shared" si="103"/>
        <v>7.9300770841017859E-4</v>
      </c>
      <c r="AC1655" s="19">
        <v>3.42</v>
      </c>
      <c r="AD1655" s="99">
        <v>3.41</v>
      </c>
      <c r="AE1655" s="95">
        <v>0.31</v>
      </c>
    </row>
    <row r="1656" spans="1:31" x14ac:dyDescent="0.2">
      <c r="A1656" s="2" t="s">
        <v>318</v>
      </c>
      <c r="B1656" s="9">
        <v>41213</v>
      </c>
      <c r="C1656" s="18">
        <v>13.41</v>
      </c>
      <c r="D1656" s="12">
        <v>7.55</v>
      </c>
      <c r="F1656" s="12">
        <v>1.1000000000000001</v>
      </c>
      <c r="H1656" s="23">
        <f t="shared" si="100"/>
        <v>2.8183829312644468E-8</v>
      </c>
      <c r="I1656" s="32">
        <v>2E-3</v>
      </c>
      <c r="J1656" s="25">
        <v>0.01</v>
      </c>
      <c r="K1656" s="30">
        <v>0.9</v>
      </c>
      <c r="L1656" s="25">
        <v>52.5</v>
      </c>
      <c r="M1656" s="29">
        <v>0.2</v>
      </c>
      <c r="N1656" s="25">
        <v>0.08</v>
      </c>
      <c r="O1656" s="25">
        <v>0.9</v>
      </c>
      <c r="P1656" s="25">
        <v>6.23</v>
      </c>
      <c r="Q1656" s="25">
        <v>0.02</v>
      </c>
      <c r="R1656" s="25">
        <v>19.600000000000001</v>
      </c>
      <c r="S1656" s="29">
        <v>3.4</v>
      </c>
      <c r="T1656" s="51">
        <v>0.05</v>
      </c>
      <c r="U1656" s="42">
        <v>74.7</v>
      </c>
      <c r="V1656" s="42">
        <v>2.06</v>
      </c>
      <c r="W1656" s="42">
        <v>0.03</v>
      </c>
      <c r="X1656" s="42">
        <v>25</v>
      </c>
      <c r="Y1656" s="44">
        <v>1.71</v>
      </c>
      <c r="Z1656" s="87">
        <f t="shared" si="101"/>
        <v>4.0122400978569175</v>
      </c>
      <c r="AA1656" s="88">
        <f t="shared" si="102"/>
        <v>4.0057921054824233</v>
      </c>
      <c r="AB1656" s="90">
        <f t="shared" si="103"/>
        <v>8.0418639024781836E-4</v>
      </c>
      <c r="AC1656" s="19">
        <v>4.01</v>
      </c>
      <c r="AD1656" s="99">
        <v>4.01</v>
      </c>
      <c r="AE1656" s="95">
        <v>0.2</v>
      </c>
    </row>
    <row r="1657" spans="1:31" x14ac:dyDescent="0.2">
      <c r="A1657" s="2" t="s">
        <v>368</v>
      </c>
      <c r="B1657" s="9">
        <v>39540</v>
      </c>
      <c r="C1657" s="18">
        <v>0.3</v>
      </c>
      <c r="D1657" s="12">
        <v>5.54</v>
      </c>
      <c r="F1657" s="12">
        <v>9.1</v>
      </c>
      <c r="H1657" s="23">
        <f t="shared" si="100"/>
        <v>2.8840315031265995E-6</v>
      </c>
      <c r="I1657" s="32">
        <v>3.0000000000000001E-3</v>
      </c>
      <c r="J1657" s="25">
        <v>0.06</v>
      </c>
      <c r="K1657" s="30">
        <v>0.2</v>
      </c>
      <c r="L1657" s="25">
        <v>36</v>
      </c>
      <c r="M1657" s="29">
        <v>0.3</v>
      </c>
      <c r="N1657" s="25">
        <v>0.06</v>
      </c>
      <c r="O1657" s="25">
        <v>14.1</v>
      </c>
      <c r="P1657" s="25">
        <v>6.47</v>
      </c>
      <c r="Q1657" s="25">
        <v>1.35</v>
      </c>
      <c r="R1657" s="25">
        <v>27.1</v>
      </c>
      <c r="S1657" s="29">
        <v>62</v>
      </c>
      <c r="T1657" s="51">
        <v>0.01</v>
      </c>
      <c r="U1657" s="42">
        <v>35.200000000000003</v>
      </c>
      <c r="V1657" s="42">
        <v>77.459999999999994</v>
      </c>
      <c r="W1657" s="42">
        <v>0.21</v>
      </c>
      <c r="X1657" s="42">
        <v>56</v>
      </c>
      <c r="Y1657" s="44">
        <v>0.35</v>
      </c>
      <c r="Z1657" s="87">
        <f t="shared" si="101"/>
        <v>3.9230485457196052</v>
      </c>
      <c r="AA1657" s="88">
        <f t="shared" si="102"/>
        <v>3.9167246498659751</v>
      </c>
      <c r="AB1657" s="90">
        <f t="shared" si="103"/>
        <v>8.0664270456074969E-4</v>
      </c>
      <c r="AE1657" s="95">
        <v>0.96</v>
      </c>
    </row>
    <row r="1658" spans="1:31" x14ac:dyDescent="0.2">
      <c r="A1658" s="2" t="s">
        <v>373</v>
      </c>
      <c r="B1658" s="9">
        <v>38484</v>
      </c>
      <c r="C1658" s="18">
        <v>2.2799999999999998</v>
      </c>
      <c r="D1658" s="12">
        <v>5.16</v>
      </c>
      <c r="F1658" s="12">
        <v>11</v>
      </c>
      <c r="H1658" s="23">
        <f t="shared" si="100"/>
        <v>6.9183097091893498E-6</v>
      </c>
      <c r="I1658" s="32">
        <v>0.05</v>
      </c>
      <c r="J1658" s="25">
        <v>0.01</v>
      </c>
      <c r="K1658" s="30">
        <v>0.2</v>
      </c>
      <c r="L1658" s="25">
        <v>16.399999999999999</v>
      </c>
      <c r="M1658" s="30">
        <v>0.9</v>
      </c>
      <c r="N1658" s="25">
        <v>0.15</v>
      </c>
      <c r="O1658" s="25">
        <v>5.28</v>
      </c>
      <c r="P1658" s="25">
        <v>2.5499999999999998</v>
      </c>
      <c r="Q1658" s="25">
        <v>0.02</v>
      </c>
      <c r="R1658" s="25">
        <v>7.6</v>
      </c>
      <c r="S1658" s="31">
        <v>12</v>
      </c>
      <c r="T1658" s="51">
        <v>0.01</v>
      </c>
      <c r="U1658" s="42">
        <v>24.3</v>
      </c>
      <c r="V1658" s="42">
        <v>10</v>
      </c>
      <c r="W1658" s="42">
        <v>3.9414000000000003E-3</v>
      </c>
      <c r="X1658" s="42">
        <v>19</v>
      </c>
      <c r="Y1658" s="44">
        <v>0.3</v>
      </c>
      <c r="Z1658" s="87">
        <f t="shared" si="101"/>
        <v>1.5059921043775515</v>
      </c>
      <c r="AA1658" s="88">
        <f t="shared" si="102"/>
        <v>1.5035391722677811</v>
      </c>
      <c r="AB1658" s="90">
        <f t="shared" si="103"/>
        <v>8.1505453317787593E-4</v>
      </c>
    </row>
    <row r="1659" spans="1:31" x14ac:dyDescent="0.2">
      <c r="A1659" s="2" t="s">
        <v>198</v>
      </c>
      <c r="B1659" s="9">
        <v>41085</v>
      </c>
      <c r="C1659" s="18">
        <v>4.82</v>
      </c>
      <c r="D1659" s="12">
        <v>4.88</v>
      </c>
      <c r="F1659" s="12">
        <v>1.2</v>
      </c>
      <c r="H1659" s="23">
        <f t="shared" si="100"/>
        <v>1.3182567385564052E-5</v>
      </c>
      <c r="I1659" s="32">
        <v>0.01</v>
      </c>
      <c r="J1659" s="25">
        <v>0.01</v>
      </c>
      <c r="K1659" s="30">
        <v>0.2</v>
      </c>
      <c r="L1659" s="25">
        <v>21.5</v>
      </c>
      <c r="M1659" s="30">
        <v>0.5</v>
      </c>
      <c r="N1659" s="25">
        <v>4.0000000000000001E-3</v>
      </c>
      <c r="O1659" s="25">
        <v>8.49</v>
      </c>
      <c r="P1659" s="25">
        <v>2.4500000000000002</v>
      </c>
      <c r="Q1659" s="25">
        <v>0.03</v>
      </c>
      <c r="R1659" s="25">
        <v>8.41</v>
      </c>
      <c r="S1659" s="31">
        <v>3</v>
      </c>
      <c r="T1659" s="51">
        <v>0.02</v>
      </c>
      <c r="U1659" s="42">
        <v>23.6</v>
      </c>
      <c r="V1659" s="42">
        <v>50.46</v>
      </c>
      <c r="W1659" s="42">
        <v>3.2799999999999999E-3</v>
      </c>
      <c r="X1659" s="42">
        <v>16</v>
      </c>
      <c r="Y1659" s="44">
        <v>0.1</v>
      </c>
      <c r="Z1659" s="87">
        <f t="shared" si="101"/>
        <v>1.8602802204857676</v>
      </c>
      <c r="AA1659" s="88">
        <f t="shared" si="102"/>
        <v>1.8572223868629445</v>
      </c>
      <c r="AB1659" s="90">
        <f t="shared" si="103"/>
        <v>8.2255049849283058E-4</v>
      </c>
      <c r="AC1659" s="19">
        <v>1.89</v>
      </c>
      <c r="AD1659" s="13">
        <v>1.85</v>
      </c>
      <c r="AE1659" s="94">
        <v>1.7</v>
      </c>
    </row>
    <row r="1660" spans="1:31" x14ac:dyDescent="0.2">
      <c r="A1660" s="2" t="s">
        <v>368</v>
      </c>
      <c r="B1660" s="9">
        <v>39905</v>
      </c>
      <c r="C1660" s="19">
        <v>0.64</v>
      </c>
      <c r="D1660" s="12">
        <v>5.42</v>
      </c>
      <c r="F1660" s="12">
        <v>9</v>
      </c>
      <c r="H1660" s="23">
        <f t="shared" si="100"/>
        <v>3.8018939632056064E-6</v>
      </c>
      <c r="I1660" s="24">
        <v>1E-3</v>
      </c>
      <c r="J1660" s="25">
        <v>0.02</v>
      </c>
      <c r="K1660" s="33"/>
      <c r="L1660" s="25">
        <v>31.9</v>
      </c>
      <c r="M1660" s="33"/>
      <c r="N1660" s="25">
        <v>0.04</v>
      </c>
      <c r="O1660" s="25">
        <v>11.9</v>
      </c>
      <c r="P1660" s="25">
        <v>5.28</v>
      </c>
      <c r="Q1660" s="25">
        <v>0.93</v>
      </c>
      <c r="R1660" s="25">
        <v>24</v>
      </c>
      <c r="S1660" s="31">
        <v>56</v>
      </c>
      <c r="T1660" s="51">
        <v>0.01</v>
      </c>
      <c r="U1660" s="42">
        <v>33.5</v>
      </c>
      <c r="V1660" s="42">
        <v>63.74</v>
      </c>
      <c r="W1660" s="42">
        <v>0.08</v>
      </c>
      <c r="X1660" s="42">
        <v>46</v>
      </c>
      <c r="Y1660" s="44">
        <v>0.38</v>
      </c>
      <c r="Z1660" s="87">
        <f t="shared" si="101"/>
        <v>3.4109991074231525</v>
      </c>
      <c r="AA1660" s="88">
        <f t="shared" si="102"/>
        <v>3.4051299323895599</v>
      </c>
      <c r="AB1660" s="90">
        <f t="shared" si="103"/>
        <v>8.6107158466499647E-4</v>
      </c>
      <c r="AD1660" s="100"/>
      <c r="AE1660" s="95">
        <v>0.74</v>
      </c>
    </row>
    <row r="1661" spans="1:31" x14ac:dyDescent="0.2">
      <c r="A1661" s="2" t="s">
        <v>276</v>
      </c>
      <c r="B1661" s="9">
        <v>36138</v>
      </c>
      <c r="C1661" s="18">
        <v>2.71</v>
      </c>
      <c r="D1661" s="12">
        <v>5.92</v>
      </c>
      <c r="F1661" s="12">
        <v>2</v>
      </c>
      <c r="H1661" s="23">
        <f t="shared" si="100"/>
        <v>1.2022644346174125E-6</v>
      </c>
      <c r="I1661" s="24">
        <v>4.0000000000000001E-3</v>
      </c>
      <c r="J1661" s="25">
        <v>0.02</v>
      </c>
      <c r="K1661" s="36"/>
      <c r="L1661" s="25">
        <v>34.6</v>
      </c>
      <c r="M1661" s="36"/>
      <c r="N1661" s="25">
        <v>0.46</v>
      </c>
      <c r="O1661" s="25">
        <v>1.84</v>
      </c>
      <c r="P1661" s="25">
        <v>4.03</v>
      </c>
      <c r="Q1661" s="25">
        <v>0.04</v>
      </c>
      <c r="R1661" s="25">
        <v>15</v>
      </c>
      <c r="S1661" s="36"/>
      <c r="T1661" s="51">
        <v>0.06</v>
      </c>
      <c r="U1661" s="41">
        <v>47</v>
      </c>
      <c r="V1661" s="42">
        <v>34.08</v>
      </c>
      <c r="W1661" s="42">
        <v>0.03</v>
      </c>
      <c r="X1661" s="42">
        <v>27</v>
      </c>
      <c r="Y1661" s="44">
        <v>0.48</v>
      </c>
      <c r="Z1661" s="87">
        <f t="shared" si="101"/>
        <v>2.7771000380771702</v>
      </c>
      <c r="AA1661" s="88">
        <f t="shared" si="102"/>
        <v>2.7723142470303426</v>
      </c>
      <c r="AB1661" s="90">
        <f t="shared" si="103"/>
        <v>8.6239570537576427E-4</v>
      </c>
    </row>
    <row r="1662" spans="1:31" x14ac:dyDescent="0.2">
      <c r="A1662" s="2" t="s">
        <v>145</v>
      </c>
      <c r="B1662" s="9">
        <v>39371</v>
      </c>
      <c r="C1662" s="19">
        <v>2.74</v>
      </c>
      <c r="D1662" s="12">
        <v>7.01</v>
      </c>
      <c r="F1662" s="12">
        <v>8.6999999999999993</v>
      </c>
      <c r="H1662" s="23">
        <f t="shared" si="100"/>
        <v>9.7723722095581017E-8</v>
      </c>
      <c r="J1662" s="25">
        <v>0.15</v>
      </c>
      <c r="K1662" s="33"/>
      <c r="L1662" s="25">
        <v>115</v>
      </c>
      <c r="M1662" s="33"/>
      <c r="N1662" s="25">
        <v>5.87</v>
      </c>
      <c r="O1662" s="25">
        <v>1.88</v>
      </c>
      <c r="P1662" s="25">
        <v>5.25</v>
      </c>
      <c r="Q1662" s="25">
        <v>0.43</v>
      </c>
      <c r="R1662" s="25">
        <v>18.600000000000001</v>
      </c>
      <c r="S1662" s="34"/>
      <c r="T1662" s="51">
        <v>0.01</v>
      </c>
      <c r="U1662" s="42">
        <v>76.099999999999994</v>
      </c>
      <c r="V1662" s="42">
        <v>0.22</v>
      </c>
      <c r="W1662" s="42">
        <v>0.01</v>
      </c>
      <c r="X1662" s="42">
        <v>33</v>
      </c>
      <c r="Y1662" s="44">
        <v>4.7300000000000004</v>
      </c>
      <c r="Z1662" s="87">
        <f t="shared" si="101"/>
        <v>7.2617660074561012</v>
      </c>
      <c r="AA1662" s="88">
        <f t="shared" si="102"/>
        <v>7.2492317190947695</v>
      </c>
      <c r="AB1662" s="90">
        <f t="shared" si="103"/>
        <v>8.6377853525520674E-4</v>
      </c>
      <c r="AD1662" s="100"/>
      <c r="AE1662" s="96"/>
    </row>
    <row r="1663" spans="1:31" x14ac:dyDescent="0.2">
      <c r="A1663" s="2" t="s">
        <v>243</v>
      </c>
      <c r="B1663" s="9">
        <v>38890</v>
      </c>
      <c r="C1663" s="18">
        <v>19.23</v>
      </c>
      <c r="D1663" s="12">
        <v>7.24</v>
      </c>
      <c r="F1663" s="12">
        <v>0.8</v>
      </c>
      <c r="H1663" s="23">
        <f t="shared" si="100"/>
        <v>5.7543993733715586E-8</v>
      </c>
      <c r="I1663" s="32">
        <v>7.0000000000000001E-3</v>
      </c>
      <c r="J1663" s="25">
        <v>0.01</v>
      </c>
      <c r="K1663" s="30">
        <v>1.8</v>
      </c>
      <c r="L1663" s="25">
        <v>83.9</v>
      </c>
      <c r="M1663" s="30">
        <v>0.2</v>
      </c>
      <c r="N1663" s="25">
        <v>0.12</v>
      </c>
      <c r="O1663" s="25">
        <v>0.79</v>
      </c>
      <c r="P1663" s="25">
        <v>4.78</v>
      </c>
      <c r="Q1663" s="25">
        <v>0.03</v>
      </c>
      <c r="R1663" s="25">
        <v>11.6</v>
      </c>
      <c r="S1663" s="31">
        <v>1.1000000000000001</v>
      </c>
      <c r="T1663" s="51">
        <v>7.0000000000000007E-2</v>
      </c>
      <c r="U1663" s="42">
        <v>45.7</v>
      </c>
      <c r="V1663" s="42">
        <v>0.23</v>
      </c>
      <c r="W1663" s="42">
        <v>4.9267499999999997E-3</v>
      </c>
      <c r="X1663" s="42">
        <v>14</v>
      </c>
      <c r="Y1663" s="44">
        <v>3.75</v>
      </c>
      <c r="Z1663" s="87">
        <f t="shared" si="101"/>
        <v>5.1113756508562371</v>
      </c>
      <c r="AA1663" s="88">
        <f t="shared" si="102"/>
        <v>5.1023400429709493</v>
      </c>
      <c r="AB1663" s="90">
        <f t="shared" si="103"/>
        <v>8.8465433698615623E-4</v>
      </c>
      <c r="AC1663" s="19">
        <v>5.0999999999999996</v>
      </c>
      <c r="AD1663" s="99">
        <v>5.0999999999999996</v>
      </c>
      <c r="AE1663" s="95">
        <v>0.1</v>
      </c>
    </row>
    <row r="1664" spans="1:31" x14ac:dyDescent="0.2">
      <c r="A1664" s="2" t="s">
        <v>139</v>
      </c>
      <c r="B1664" s="9">
        <v>38691</v>
      </c>
      <c r="C1664" s="18">
        <v>6.62</v>
      </c>
      <c r="D1664" s="12">
        <v>7.7</v>
      </c>
      <c r="F1664" s="12">
        <v>1.7</v>
      </c>
      <c r="H1664" s="23">
        <f t="shared" si="100"/>
        <v>1.9952623149688773E-8</v>
      </c>
      <c r="I1664" s="32">
        <v>0.95</v>
      </c>
      <c r="J1664" s="25">
        <v>0.19</v>
      </c>
      <c r="K1664" s="30">
        <v>1</v>
      </c>
      <c r="L1664" s="25">
        <v>44.6</v>
      </c>
      <c r="M1664" s="30">
        <v>1</v>
      </c>
      <c r="N1664" s="25">
        <v>0.2</v>
      </c>
      <c r="O1664" s="25">
        <v>2.1</v>
      </c>
      <c r="P1664" s="25">
        <v>4.9000000000000004</v>
      </c>
      <c r="Q1664" s="25">
        <v>0.09</v>
      </c>
      <c r="R1664" s="25">
        <v>60.6</v>
      </c>
      <c r="S1664" s="31">
        <v>5</v>
      </c>
      <c r="T1664" s="51">
        <v>0.27</v>
      </c>
      <c r="U1664" s="42">
        <v>19</v>
      </c>
      <c r="V1664" s="42">
        <v>0.44</v>
      </c>
      <c r="W1664" s="42">
        <v>0.03</v>
      </c>
      <c r="X1664" s="41">
        <v>93</v>
      </c>
      <c r="Y1664" s="44">
        <v>2.4</v>
      </c>
      <c r="Z1664" s="87">
        <f t="shared" si="101"/>
        <v>5.4449400131358798</v>
      </c>
      <c r="AA1664" s="88">
        <f t="shared" si="102"/>
        <v>5.4352361305434176</v>
      </c>
      <c r="AB1664" s="90">
        <f t="shared" si="103"/>
        <v>8.9188653421751749E-4</v>
      </c>
      <c r="AC1664" s="19">
        <v>5.33</v>
      </c>
      <c r="AD1664" s="13">
        <v>-5.42</v>
      </c>
      <c r="AE1664" s="94">
        <v>-1.57</v>
      </c>
    </row>
    <row r="1665" spans="1:31" x14ac:dyDescent="0.2">
      <c r="A1665" s="2" t="s">
        <v>234</v>
      </c>
      <c r="B1665" s="9">
        <v>38685</v>
      </c>
      <c r="C1665" s="18">
        <v>11.89</v>
      </c>
      <c r="D1665" s="12">
        <v>7.3</v>
      </c>
      <c r="F1665" s="12">
        <v>1.8</v>
      </c>
      <c r="H1665" s="23">
        <f t="shared" si="100"/>
        <v>5.0118723362727164E-8</v>
      </c>
      <c r="I1665" s="32">
        <v>0.18</v>
      </c>
      <c r="J1665" s="25">
        <v>0.04</v>
      </c>
      <c r="K1665" s="30">
        <v>1</v>
      </c>
      <c r="L1665" s="25">
        <v>95</v>
      </c>
      <c r="M1665" s="30">
        <v>1</v>
      </c>
      <c r="N1665" s="25">
        <v>0.35</v>
      </c>
      <c r="O1665" s="25">
        <v>1.3</v>
      </c>
      <c r="P1665" s="25">
        <v>7.5</v>
      </c>
      <c r="Q1665" s="25">
        <v>0.23</v>
      </c>
      <c r="R1665" s="25">
        <v>19</v>
      </c>
      <c r="S1665" s="31">
        <v>5</v>
      </c>
      <c r="T1665" s="51">
        <v>0.06</v>
      </c>
      <c r="U1665" s="42">
        <v>104</v>
      </c>
      <c r="V1665" s="42">
        <v>0.44</v>
      </c>
      <c r="W1665" s="42">
        <v>0.03</v>
      </c>
      <c r="X1665" s="42">
        <v>31</v>
      </c>
      <c r="Y1665" s="44">
        <v>3.2</v>
      </c>
      <c r="Z1665" s="87">
        <f t="shared" si="101"/>
        <v>6.2603867942044893</v>
      </c>
      <c r="AA1665" s="88">
        <f t="shared" si="102"/>
        <v>6.2492033262105684</v>
      </c>
      <c r="AB1665" s="90">
        <f t="shared" si="103"/>
        <v>8.9399156057639348E-4</v>
      </c>
      <c r="AC1665" s="19">
        <v>6.24</v>
      </c>
      <c r="AD1665" s="99">
        <v>-6.24</v>
      </c>
      <c r="AE1665" s="95">
        <v>-8.1238739999999997E-3</v>
      </c>
    </row>
    <row r="1666" spans="1:31" x14ac:dyDescent="0.2">
      <c r="A1666" s="2" t="s">
        <v>108</v>
      </c>
      <c r="B1666" s="9">
        <v>40513</v>
      </c>
      <c r="C1666" s="18">
        <v>13.12</v>
      </c>
      <c r="D1666" s="12">
        <v>7.56</v>
      </c>
      <c r="F1666" s="12">
        <v>1.5</v>
      </c>
      <c r="H1666" s="23">
        <f t="shared" si="100"/>
        <v>2.75422870333816E-8</v>
      </c>
      <c r="I1666" s="32">
        <v>5.0000000000000001E-3</v>
      </c>
      <c r="J1666" s="25">
        <v>0.49</v>
      </c>
      <c r="K1666" s="29">
        <v>0.2</v>
      </c>
      <c r="L1666" s="25">
        <v>54</v>
      </c>
      <c r="M1666" s="29">
        <v>0.2</v>
      </c>
      <c r="N1666" s="25">
        <v>0.81</v>
      </c>
      <c r="O1666" s="25">
        <v>2.46</v>
      </c>
      <c r="P1666" s="25">
        <v>6.03</v>
      </c>
      <c r="Q1666" s="27">
        <v>0.15</v>
      </c>
      <c r="R1666" s="25">
        <v>23</v>
      </c>
      <c r="S1666" s="29">
        <v>0.9</v>
      </c>
      <c r="T1666" s="51">
        <v>0.18</v>
      </c>
      <c r="U1666" s="42">
        <v>4.96</v>
      </c>
      <c r="V1666" s="42">
        <v>0.22</v>
      </c>
      <c r="W1666" s="42">
        <v>3.2799999999999999E-3</v>
      </c>
      <c r="X1666" s="42">
        <v>19</v>
      </c>
      <c r="Y1666" s="44">
        <v>3.66</v>
      </c>
      <c r="Z1666" s="87">
        <f t="shared" si="101"/>
        <v>4.3162984806439439</v>
      </c>
      <c r="AA1666" s="88">
        <f t="shared" si="102"/>
        <v>4.3085298880699012</v>
      </c>
      <c r="AB1666" s="90">
        <f t="shared" si="103"/>
        <v>9.007243091610867E-4</v>
      </c>
      <c r="AC1666" s="19">
        <v>4.33</v>
      </c>
      <c r="AD1666" s="99">
        <v>4.3099999999999996</v>
      </c>
      <c r="AE1666" s="95">
        <v>0.62</v>
      </c>
    </row>
    <row r="1667" spans="1:31" x14ac:dyDescent="0.2">
      <c r="A1667" s="2" t="s">
        <v>415</v>
      </c>
      <c r="B1667" s="9">
        <v>32674</v>
      </c>
      <c r="C1667" s="20"/>
      <c r="D1667" s="12">
        <v>7.6</v>
      </c>
      <c r="F1667" s="12">
        <v>2.9</v>
      </c>
      <c r="H1667" s="23">
        <f t="shared" si="100"/>
        <v>2.5118864315095751E-8</v>
      </c>
      <c r="J1667" s="25">
        <v>0.7</v>
      </c>
      <c r="K1667" s="36"/>
      <c r="L1667" s="25">
        <v>57</v>
      </c>
      <c r="M1667" s="36"/>
      <c r="N1667" s="25">
        <v>0.67</v>
      </c>
      <c r="O1667" s="25">
        <v>8.1</v>
      </c>
      <c r="P1667" s="25">
        <v>9.8000000000000007</v>
      </c>
      <c r="Q1667" s="25">
        <v>0.02</v>
      </c>
      <c r="R1667" s="25">
        <v>71</v>
      </c>
      <c r="S1667" s="36"/>
      <c r="T1667" s="51">
        <v>0.21</v>
      </c>
      <c r="U1667" s="42">
        <v>3</v>
      </c>
      <c r="V1667" s="42">
        <v>0.44</v>
      </c>
      <c r="W1667" s="42">
        <v>0.01</v>
      </c>
      <c r="X1667" s="42">
        <v>22</v>
      </c>
      <c r="Y1667" s="44">
        <v>6.3</v>
      </c>
      <c r="Z1667" s="87">
        <f t="shared" si="101"/>
        <v>7.0096341530204533</v>
      </c>
      <c r="AA1667" s="88">
        <f t="shared" si="102"/>
        <v>6.9969946832179204</v>
      </c>
      <c r="AB1667" s="90">
        <f t="shared" si="103"/>
        <v>9.0239199955322047E-4</v>
      </c>
      <c r="AD1667" s="100"/>
      <c r="AE1667" s="96"/>
    </row>
    <row r="1668" spans="1:31" x14ac:dyDescent="0.2">
      <c r="A1668" s="2" t="s">
        <v>370</v>
      </c>
      <c r="B1668" s="9">
        <v>34785</v>
      </c>
      <c r="C1668" s="18">
        <v>1.1399999999999999</v>
      </c>
      <c r="D1668" s="12">
        <v>5.17</v>
      </c>
      <c r="F1668" s="12">
        <v>18</v>
      </c>
      <c r="H1668" s="23">
        <f t="shared" ref="H1668:H1731" si="104">10^-(D1668)</f>
        <v>6.7608297539198155E-6</v>
      </c>
      <c r="I1668" s="32">
        <v>1E-3</v>
      </c>
      <c r="J1668" s="25">
        <v>7.0000000000000007E-2</v>
      </c>
      <c r="K1668" s="33"/>
      <c r="L1668" s="25">
        <v>22</v>
      </c>
      <c r="M1668" s="33"/>
      <c r="N1668" s="25">
        <v>0.17</v>
      </c>
      <c r="O1668" s="25">
        <v>14</v>
      </c>
      <c r="P1668" s="25">
        <v>5.7</v>
      </c>
      <c r="Q1668" s="27">
        <v>0.31</v>
      </c>
      <c r="R1668" s="25">
        <v>28</v>
      </c>
      <c r="S1668" s="34"/>
      <c r="T1668" s="51">
        <v>0.01</v>
      </c>
      <c r="U1668" s="42">
        <v>40.1</v>
      </c>
      <c r="V1668" s="42">
        <v>26.82</v>
      </c>
      <c r="W1668" s="42">
        <v>0.09</v>
      </c>
      <c r="X1668" s="42">
        <v>51</v>
      </c>
      <c r="Y1668" s="44">
        <v>0.45</v>
      </c>
      <c r="Z1668" s="87">
        <f t="shared" ref="Z1668:Z1731" si="105">(H1668/H$3)+(I1668/I$3*3)+(J1668/J$3)+(L1668/L$3*2)+(N1668/N$3*2)+(O1668/O$3)+(P1668/P$3*2)+(Q1668/Q$3*2)+(R1668/R$3)</f>
        <v>3.1641039306552186</v>
      </c>
      <c r="AA1668" s="88">
        <f t="shared" ref="AA1668:AA1731" si="106">(T1668/T$3*3)+(U1668/U$3*2)+(V1668/V$3)+(W1668/W$3)+(X1668/X$3)+Y1668</f>
        <v>3.1583069889170874</v>
      </c>
      <c r="AB1668" s="90">
        <f t="shared" ref="AB1668:AB1731" si="107">(Z1668-AA1668)/(Z1668+AA1668)</f>
        <v>9.1688784735354E-4</v>
      </c>
      <c r="AD1668" s="100"/>
      <c r="AE1668" s="96"/>
    </row>
    <row r="1669" spans="1:31" x14ac:dyDescent="0.2">
      <c r="A1669" s="2" t="s">
        <v>149</v>
      </c>
      <c r="B1669" s="9">
        <v>41199</v>
      </c>
      <c r="C1669" s="18">
        <v>6.05</v>
      </c>
      <c r="D1669" s="12">
        <v>7.1</v>
      </c>
      <c r="F1669" s="12">
        <v>0.97</v>
      </c>
      <c r="H1669" s="23">
        <f t="shared" si="104"/>
        <v>7.943282347242818E-8</v>
      </c>
      <c r="I1669" s="28"/>
      <c r="J1669" s="25">
        <v>7.0000000000000007E-2</v>
      </c>
      <c r="K1669" s="29">
        <v>3</v>
      </c>
      <c r="L1669" s="25">
        <v>134</v>
      </c>
      <c r="M1669" s="36"/>
      <c r="N1669" s="25">
        <v>1.21</v>
      </c>
      <c r="O1669" s="25">
        <v>2.21</v>
      </c>
      <c r="P1669" s="25">
        <v>15.1</v>
      </c>
      <c r="Q1669" s="25">
        <v>0.2</v>
      </c>
      <c r="R1669" s="25">
        <v>16.100000000000001</v>
      </c>
      <c r="S1669" s="36"/>
      <c r="T1669" s="51">
        <v>0.02</v>
      </c>
      <c r="U1669" s="42">
        <v>104</v>
      </c>
      <c r="V1669" s="42">
        <v>0.22</v>
      </c>
      <c r="W1669" s="42">
        <v>3.2799999999999999E-3</v>
      </c>
      <c r="X1669" s="42">
        <v>31</v>
      </c>
      <c r="Y1669" s="44">
        <v>5.68</v>
      </c>
      <c r="Z1669" s="87">
        <f t="shared" si="105"/>
        <v>8.7402400777791165</v>
      </c>
      <c r="AA1669" s="88">
        <f t="shared" si="106"/>
        <v>8.7238105126358665</v>
      </c>
      <c r="AB1669" s="90">
        <f t="shared" si="107"/>
        <v>9.4076486197693728E-4</v>
      </c>
      <c r="AC1669" s="19">
        <v>8.77</v>
      </c>
      <c r="AD1669" s="99">
        <v>8.7200000000000006</v>
      </c>
      <c r="AE1669" s="95">
        <v>0.52</v>
      </c>
    </row>
    <row r="1670" spans="1:31" x14ac:dyDescent="0.2">
      <c r="A1670" s="2" t="s">
        <v>156</v>
      </c>
      <c r="B1670" s="9">
        <v>34606</v>
      </c>
      <c r="C1670" s="19">
        <v>3.14</v>
      </c>
      <c r="D1670" s="12">
        <v>7.06</v>
      </c>
      <c r="F1670" s="12">
        <v>4.8</v>
      </c>
      <c r="H1670" s="23">
        <f t="shared" si="104"/>
        <v>8.7096358995608061E-8</v>
      </c>
      <c r="J1670" s="25">
        <v>0.37</v>
      </c>
      <c r="K1670" s="29">
        <v>1</v>
      </c>
      <c r="L1670" s="25">
        <v>94</v>
      </c>
      <c r="M1670" s="29">
        <v>1</v>
      </c>
      <c r="N1670" s="25">
        <v>5.2</v>
      </c>
      <c r="O1670" s="25">
        <v>1.3</v>
      </c>
      <c r="P1670" s="25">
        <v>4.0999999999999996</v>
      </c>
      <c r="Q1670" s="25">
        <v>0.37</v>
      </c>
      <c r="R1670" s="25">
        <v>19</v>
      </c>
      <c r="S1670" s="29">
        <v>5</v>
      </c>
      <c r="T1670" s="51">
        <v>0.01</v>
      </c>
      <c r="U1670" s="42">
        <v>44.5</v>
      </c>
      <c r="V1670" s="42">
        <v>0.22</v>
      </c>
      <c r="W1670" s="42">
        <v>6.5599999999999999E-3</v>
      </c>
      <c r="X1670" s="42">
        <v>47</v>
      </c>
      <c r="Y1670" s="44">
        <v>3.84</v>
      </c>
      <c r="Z1670" s="87">
        <f t="shared" si="105"/>
        <v>6.1078608269297474</v>
      </c>
      <c r="AA1670" s="88">
        <f t="shared" si="106"/>
        <v>6.0962257140567306</v>
      </c>
      <c r="AB1670" s="90">
        <f t="shared" si="107"/>
        <v>9.5337843057250946E-4</v>
      </c>
    </row>
    <row r="1671" spans="1:31" x14ac:dyDescent="0.2">
      <c r="A1671" s="2" t="s">
        <v>123</v>
      </c>
      <c r="B1671" s="9">
        <v>38680</v>
      </c>
      <c r="C1671" s="18">
        <v>1.93</v>
      </c>
      <c r="D1671" s="12">
        <v>7.6</v>
      </c>
      <c r="F1671" s="12">
        <v>2</v>
      </c>
      <c r="H1671" s="23">
        <f t="shared" si="104"/>
        <v>2.5118864315095751E-8</v>
      </c>
      <c r="I1671" s="32">
        <v>2E-3</v>
      </c>
      <c r="J1671" s="25">
        <v>0.1</v>
      </c>
      <c r="K1671" s="29">
        <v>1</v>
      </c>
      <c r="L1671" s="25">
        <v>63.6</v>
      </c>
      <c r="M1671" s="29">
        <v>1</v>
      </c>
      <c r="N1671" s="25">
        <v>0.77</v>
      </c>
      <c r="O1671" s="25">
        <v>0.8</v>
      </c>
      <c r="P1671" s="25">
        <v>3.7</v>
      </c>
      <c r="Q1671" s="25">
        <v>0.21</v>
      </c>
      <c r="R1671" s="25">
        <v>7.4</v>
      </c>
      <c r="S1671" s="29">
        <v>5</v>
      </c>
      <c r="T1671" s="51">
        <v>0.03</v>
      </c>
      <c r="U1671" s="42">
        <v>39</v>
      </c>
      <c r="V1671" s="42">
        <v>0.44</v>
      </c>
      <c r="W1671" s="42">
        <v>0.03</v>
      </c>
      <c r="X1671" s="42">
        <v>26</v>
      </c>
      <c r="Y1671" s="44">
        <v>2.2999999999999998</v>
      </c>
      <c r="Z1671" s="87">
        <f t="shared" si="105"/>
        <v>3.8613901408891631</v>
      </c>
      <c r="AA1671" s="88">
        <f t="shared" si="106"/>
        <v>3.8540319620353336</v>
      </c>
      <c r="AB1671" s="90">
        <f t="shared" si="107"/>
        <v>9.5369751073507889E-4</v>
      </c>
      <c r="AC1671" s="19">
        <v>3.86</v>
      </c>
      <c r="AD1671" s="13">
        <v>-3.84</v>
      </c>
      <c r="AE1671" s="94">
        <v>0.41</v>
      </c>
    </row>
    <row r="1672" spans="1:31" x14ac:dyDescent="0.2">
      <c r="A1672" s="2" t="s">
        <v>364</v>
      </c>
      <c r="B1672" s="9">
        <v>41906</v>
      </c>
      <c r="C1672" s="18">
        <v>2.48</v>
      </c>
      <c r="D1672" s="12">
        <v>6.01</v>
      </c>
      <c r="F1672" s="12">
        <v>4.7</v>
      </c>
      <c r="H1672" s="23">
        <f t="shared" si="104"/>
        <v>9.7723722095580961E-7</v>
      </c>
      <c r="I1672" s="32">
        <v>5.0000000000000001E-3</v>
      </c>
      <c r="J1672" s="25">
        <v>0.19</v>
      </c>
      <c r="K1672" s="29">
        <v>3.5</v>
      </c>
      <c r="L1672" s="25">
        <v>42.3</v>
      </c>
      <c r="M1672" s="36"/>
      <c r="N1672" s="25">
        <v>4.88</v>
      </c>
      <c r="O1672" s="25">
        <v>9.92</v>
      </c>
      <c r="P1672" s="25">
        <v>4.17</v>
      </c>
      <c r="Q1672" s="25">
        <v>0.15</v>
      </c>
      <c r="R1672" s="25">
        <v>6.43</v>
      </c>
      <c r="S1672" s="36"/>
      <c r="T1672" s="51">
        <v>0.1</v>
      </c>
      <c r="U1672" s="42">
        <v>87.3</v>
      </c>
      <c r="V1672" s="42">
        <v>0.22</v>
      </c>
      <c r="W1672" s="42">
        <v>3.2799999999999999E-3</v>
      </c>
      <c r="X1672" s="42">
        <v>29</v>
      </c>
      <c r="Y1672" s="44">
        <v>0.53</v>
      </c>
      <c r="Z1672" s="87">
        <f t="shared" si="105"/>
        <v>3.1785692067546392</v>
      </c>
      <c r="AA1672" s="88">
        <f t="shared" si="106"/>
        <v>3.1722569747620586</v>
      </c>
      <c r="AB1672" s="90">
        <f t="shared" si="107"/>
        <v>9.9392296563737687E-4</v>
      </c>
      <c r="AC1672" s="19">
        <v>3.29</v>
      </c>
      <c r="AD1672" s="13">
        <v>3.17</v>
      </c>
      <c r="AE1672" s="94">
        <v>3.73</v>
      </c>
    </row>
    <row r="1673" spans="1:31" x14ac:dyDescent="0.2">
      <c r="A1673" s="2" t="s">
        <v>237</v>
      </c>
      <c r="B1673" s="9">
        <v>39239</v>
      </c>
      <c r="C1673" s="19">
        <v>11.32</v>
      </c>
      <c r="D1673" s="12">
        <v>7.11</v>
      </c>
      <c r="F1673" s="12">
        <v>4.7</v>
      </c>
      <c r="H1673" s="23">
        <f t="shared" si="104"/>
        <v>7.7624711662868932E-8</v>
      </c>
      <c r="I1673" s="24">
        <v>0.33</v>
      </c>
      <c r="J1673" s="25">
        <v>0.63</v>
      </c>
      <c r="K1673" s="33"/>
      <c r="L1673" s="25">
        <v>102</v>
      </c>
      <c r="M1673" s="33"/>
      <c r="N1673" s="25">
        <v>3.72</v>
      </c>
      <c r="O1673" s="25">
        <v>1.84</v>
      </c>
      <c r="P1673" s="25">
        <v>8.82</v>
      </c>
      <c r="Q1673" s="25">
        <v>0.24</v>
      </c>
      <c r="R1673" s="25">
        <v>11.1</v>
      </c>
      <c r="S1673" s="34"/>
      <c r="T1673" s="51">
        <v>0.04</v>
      </c>
      <c r="U1673" s="42">
        <v>4.03</v>
      </c>
      <c r="V1673" s="42">
        <v>0.22</v>
      </c>
      <c r="W1673" s="42">
        <v>7.2300000000000003E-3</v>
      </c>
      <c r="X1673" s="42">
        <v>13</v>
      </c>
      <c r="Y1673" s="44">
        <v>6.09</v>
      </c>
      <c r="Z1673" s="87">
        <f t="shared" si="105"/>
        <v>6.5589698081486212</v>
      </c>
      <c r="AA1673" s="88">
        <f t="shared" si="106"/>
        <v>6.545579957485768</v>
      </c>
      <c r="AB1673" s="90">
        <f t="shared" si="107"/>
        <v>1.0217711331042393E-3</v>
      </c>
      <c r="AD1673" s="100"/>
      <c r="AE1673" s="96"/>
    </row>
    <row r="1674" spans="1:31" x14ac:dyDescent="0.2">
      <c r="A1674" s="2" t="s">
        <v>245</v>
      </c>
      <c r="B1674" s="9">
        <v>41765</v>
      </c>
      <c r="C1674" s="18">
        <v>6.42</v>
      </c>
      <c r="D1674" s="12">
        <v>6.97</v>
      </c>
      <c r="F1674" s="12">
        <v>2.6</v>
      </c>
      <c r="H1674" s="23">
        <f t="shared" si="104"/>
        <v>1.0715193052376054E-7</v>
      </c>
      <c r="I1674" s="32">
        <v>0.01</v>
      </c>
      <c r="J1674" s="25">
        <v>0.01</v>
      </c>
      <c r="L1674" s="25">
        <v>172</v>
      </c>
      <c r="N1674" s="35"/>
      <c r="O1674" s="25">
        <v>1.06</v>
      </c>
      <c r="P1674" s="25">
        <v>9.24</v>
      </c>
      <c r="Q1674" s="25">
        <v>3.0000000000000001E-3</v>
      </c>
      <c r="R1674" s="25">
        <v>15.1</v>
      </c>
      <c r="T1674" s="51">
        <v>0.01</v>
      </c>
      <c r="U1674" s="42">
        <v>66</v>
      </c>
      <c r="V1674" s="42">
        <v>16.68</v>
      </c>
      <c r="W1674" s="42">
        <v>3.2799999999999999E-3</v>
      </c>
      <c r="X1674" s="42">
        <v>31</v>
      </c>
      <c r="Y1674" s="44">
        <v>7.49</v>
      </c>
      <c r="Z1674" s="87">
        <f t="shared" si="105"/>
        <v>10.028709416283306</v>
      </c>
      <c r="AA1674" s="88">
        <f t="shared" si="106"/>
        <v>10.007888664043382</v>
      </c>
      <c r="AB1674" s="90">
        <f t="shared" si="107"/>
        <v>1.039136092686684E-3</v>
      </c>
      <c r="AC1674" s="19">
        <v>10.029999999999999</v>
      </c>
      <c r="AD1674" s="13">
        <v>10.01</v>
      </c>
      <c r="AE1674" s="94">
        <v>0.2</v>
      </c>
    </row>
    <row r="1675" spans="1:31" x14ac:dyDescent="0.2">
      <c r="A1675" s="2" t="s">
        <v>299</v>
      </c>
      <c r="B1675" s="9">
        <v>41764</v>
      </c>
      <c r="C1675" s="18">
        <v>5.94</v>
      </c>
      <c r="D1675" s="12">
        <v>6.49</v>
      </c>
      <c r="F1675" s="12">
        <v>1.5</v>
      </c>
      <c r="H1675" s="23">
        <f t="shared" si="104"/>
        <v>3.2359365692962763E-7</v>
      </c>
      <c r="I1675" s="32">
        <v>6.0000000000000001E-3</v>
      </c>
      <c r="J1675" s="25">
        <v>0.01</v>
      </c>
      <c r="K1675" s="29">
        <v>0.2</v>
      </c>
      <c r="L1675" s="25">
        <v>71.400000000000006</v>
      </c>
      <c r="M1675" s="29">
        <v>0.5</v>
      </c>
      <c r="N1675" s="25">
        <v>4.0000000000000001E-3</v>
      </c>
      <c r="O1675" s="25">
        <v>9.51</v>
      </c>
      <c r="P1675" s="25">
        <v>6.57</v>
      </c>
      <c r="Q1675" s="25">
        <v>3.0000000000000001E-3</v>
      </c>
      <c r="R1675" s="25">
        <v>17.8</v>
      </c>
      <c r="S1675" s="29">
        <v>3.5</v>
      </c>
      <c r="T1675" s="51">
        <v>0.11</v>
      </c>
      <c r="U1675" s="42">
        <v>38.9</v>
      </c>
      <c r="V1675" s="42">
        <v>55.33</v>
      </c>
      <c r="W1675" s="42">
        <v>6.8999999999999999E-3</v>
      </c>
      <c r="X1675" s="42">
        <v>36</v>
      </c>
      <c r="Y1675" s="44">
        <v>2.39</v>
      </c>
      <c r="Z1675" s="87">
        <f t="shared" si="105"/>
        <v>5.1223402277663288</v>
      </c>
      <c r="AA1675" s="88">
        <f t="shared" si="106"/>
        <v>5.1113851143584945</v>
      </c>
      <c r="AB1675" s="90">
        <f t="shared" si="107"/>
        <v>1.0704912474775953E-3</v>
      </c>
      <c r="AC1675" s="19">
        <v>5.12</v>
      </c>
      <c r="AD1675" s="13">
        <v>5.1100000000000003</v>
      </c>
      <c r="AE1675" s="94">
        <v>0.26</v>
      </c>
    </row>
    <row r="1676" spans="1:31" x14ac:dyDescent="0.2">
      <c r="A1676" s="2" t="s">
        <v>84</v>
      </c>
      <c r="B1676" s="9">
        <v>38245</v>
      </c>
      <c r="C1676" s="19">
        <v>5.64</v>
      </c>
      <c r="D1676" s="13">
        <v>7.5</v>
      </c>
      <c r="F1676" s="12">
        <v>1</v>
      </c>
      <c r="H1676" s="23">
        <f t="shared" si="104"/>
        <v>3.1622776601683699E-8</v>
      </c>
      <c r="J1676" s="25">
        <v>0.16</v>
      </c>
      <c r="K1676" s="29">
        <v>1</v>
      </c>
      <c r="L1676" s="25">
        <v>33.799999999999997</v>
      </c>
      <c r="M1676" s="29">
        <v>1</v>
      </c>
      <c r="N1676" s="25">
        <v>0.31</v>
      </c>
      <c r="O1676" s="25">
        <v>1.1000000000000001</v>
      </c>
      <c r="P1676" s="25">
        <v>3.8</v>
      </c>
      <c r="Q1676" s="25">
        <v>0.08</v>
      </c>
      <c r="R1676" s="25">
        <v>5.9</v>
      </c>
      <c r="S1676" s="29">
        <v>5</v>
      </c>
      <c r="T1676" s="51">
        <v>0.12</v>
      </c>
      <c r="U1676" s="42">
        <v>15</v>
      </c>
      <c r="V1676" s="42">
        <v>0.22</v>
      </c>
      <c r="W1676" s="42">
        <v>0.01</v>
      </c>
      <c r="X1676" s="42">
        <v>10</v>
      </c>
      <c r="Y1676" s="44">
        <v>1.7</v>
      </c>
      <c r="Z1676" s="87">
        <f t="shared" si="105"/>
        <v>2.3069239578632996</v>
      </c>
      <c r="AA1676" s="88">
        <f t="shared" si="106"/>
        <v>2.3019161976947151</v>
      </c>
      <c r="AB1676" s="90">
        <f t="shared" si="107"/>
        <v>1.0865554021320127E-3</v>
      </c>
      <c r="AC1676" s="19">
        <v>2.31</v>
      </c>
      <c r="AD1676" s="13">
        <v>2.29</v>
      </c>
      <c r="AE1676" s="94">
        <v>0.6</v>
      </c>
    </row>
    <row r="1677" spans="1:31" x14ac:dyDescent="0.2">
      <c r="A1677" s="2" t="s">
        <v>154</v>
      </c>
      <c r="B1677" s="9">
        <v>42157</v>
      </c>
      <c r="C1677" s="18">
        <v>9.27</v>
      </c>
      <c r="D1677" s="12">
        <v>7.09</v>
      </c>
      <c r="F1677" s="12">
        <v>1.1000000000000001</v>
      </c>
      <c r="H1677" s="23">
        <f t="shared" si="104"/>
        <v>8.128305161640995E-8</v>
      </c>
      <c r="I1677" s="32">
        <v>0.48</v>
      </c>
      <c r="J1677" s="25">
        <v>0.01</v>
      </c>
      <c r="K1677" s="33"/>
      <c r="L1677" s="25">
        <v>134</v>
      </c>
      <c r="M1677" s="33"/>
      <c r="N1677" s="25">
        <v>7.0000000000000001E-3</v>
      </c>
      <c r="O1677" s="25">
        <v>1.17</v>
      </c>
      <c r="P1677" s="25">
        <v>9.9499999999999993</v>
      </c>
      <c r="Q1677" s="25">
        <v>2E-3</v>
      </c>
      <c r="R1677" s="25">
        <v>17.399999999999999</v>
      </c>
      <c r="S1677" s="34"/>
      <c r="T1677" s="51">
        <v>0.11</v>
      </c>
      <c r="U1677" s="42">
        <v>61</v>
      </c>
      <c r="V1677" s="42">
        <v>21.2</v>
      </c>
      <c r="W1677" s="42">
        <v>3.2799999999999999E-3</v>
      </c>
      <c r="X1677" s="42">
        <v>32</v>
      </c>
      <c r="Y1677" s="44">
        <v>5.81</v>
      </c>
      <c r="Z1677" s="87">
        <f t="shared" si="105"/>
        <v>8.3462459801661986</v>
      </c>
      <c r="AA1677" s="88">
        <f t="shared" si="106"/>
        <v>8.3280687596935135</v>
      </c>
      <c r="AB1677" s="90">
        <f t="shared" si="107"/>
        <v>1.0901329833502976E-3</v>
      </c>
      <c r="AC1677" s="19">
        <v>8.2899999999999991</v>
      </c>
      <c r="AD1677" s="99">
        <v>8.33</v>
      </c>
      <c r="AE1677" s="95">
        <v>0.42</v>
      </c>
    </row>
    <row r="1678" spans="1:31" x14ac:dyDescent="0.2">
      <c r="A1678" s="2" t="s">
        <v>273</v>
      </c>
      <c r="B1678" s="9">
        <v>40336</v>
      </c>
      <c r="C1678" s="18">
        <v>6.08</v>
      </c>
      <c r="D1678" s="12">
        <v>7.35</v>
      </c>
      <c r="F1678" s="12">
        <v>1.7</v>
      </c>
      <c r="H1678" s="23">
        <f t="shared" si="104"/>
        <v>4.466835921509628E-8</v>
      </c>
      <c r="I1678" s="32">
        <v>0.01</v>
      </c>
      <c r="J1678" s="25">
        <v>0.01</v>
      </c>
      <c r="K1678" s="36"/>
      <c r="L1678" s="25">
        <v>93.5</v>
      </c>
      <c r="M1678" s="36"/>
      <c r="N1678" s="25">
        <v>3.0000000000000001E-3</v>
      </c>
      <c r="O1678" s="25">
        <v>2.25</v>
      </c>
      <c r="P1678" s="25">
        <v>7.32</v>
      </c>
      <c r="Q1678" s="35"/>
      <c r="R1678" s="25">
        <v>18.8</v>
      </c>
      <c r="S1678" s="36"/>
      <c r="T1678" s="51">
        <v>0.09</v>
      </c>
      <c r="U1678" s="42">
        <v>40.9</v>
      </c>
      <c r="V1678" s="42">
        <v>40.54</v>
      </c>
      <c r="W1678" s="42">
        <v>3.2799999999999999E-3</v>
      </c>
      <c r="X1678" s="42">
        <v>43</v>
      </c>
      <c r="Y1678" s="44">
        <v>3.41</v>
      </c>
      <c r="Z1678" s="87">
        <f t="shared" si="105"/>
        <v>6.1449565398746753</v>
      </c>
      <c r="AA1678" s="88">
        <f t="shared" si="106"/>
        <v>6.131223772988796</v>
      </c>
      <c r="AB1678" s="90">
        <f t="shared" si="107"/>
        <v>1.1186514482431952E-3</v>
      </c>
      <c r="AC1678" s="19">
        <v>6.14</v>
      </c>
      <c r="AD1678" s="13">
        <v>6.13</v>
      </c>
      <c r="AE1678" s="94">
        <v>0.2</v>
      </c>
    </row>
    <row r="1679" spans="1:31" x14ac:dyDescent="0.2">
      <c r="A1679" s="2" t="s">
        <v>258</v>
      </c>
      <c r="B1679" s="9">
        <v>42109</v>
      </c>
      <c r="C1679" s="18">
        <v>11.8</v>
      </c>
      <c r="D1679" s="12">
        <v>7.19</v>
      </c>
      <c r="F1679" s="12">
        <v>1.4</v>
      </c>
      <c r="H1679" s="23">
        <f t="shared" si="104"/>
        <v>6.4565422903465397E-8</v>
      </c>
      <c r="I1679" s="24">
        <v>7.0000000000000001E-3</v>
      </c>
      <c r="J1679" s="25">
        <v>0.01</v>
      </c>
      <c r="K1679" s="33"/>
      <c r="L1679" s="25">
        <v>149</v>
      </c>
      <c r="M1679" s="33"/>
      <c r="N1679" s="25">
        <v>0.02</v>
      </c>
      <c r="O1679" s="25">
        <v>1.02</v>
      </c>
      <c r="P1679" s="25">
        <v>11.3</v>
      </c>
      <c r="Q1679" s="25">
        <v>1E-3</v>
      </c>
      <c r="R1679" s="25">
        <v>14.8</v>
      </c>
      <c r="S1679" s="34"/>
      <c r="T1679" s="51">
        <v>0.02</v>
      </c>
      <c r="U1679" s="42">
        <v>60.8</v>
      </c>
      <c r="V1679" s="42">
        <v>57.1</v>
      </c>
      <c r="W1679" s="42">
        <v>3.2799999999999999E-3</v>
      </c>
      <c r="X1679" s="42">
        <v>34</v>
      </c>
      <c r="Y1679" s="44">
        <v>5.87</v>
      </c>
      <c r="Z1679" s="87">
        <f t="shared" si="105"/>
        <v>9.036720011402787</v>
      </c>
      <c r="AA1679" s="88">
        <f t="shared" si="106"/>
        <v>9.0165118734401961</v>
      </c>
      <c r="AB1679" s="90">
        <f t="shared" si="107"/>
        <v>1.1193640059294387E-3</v>
      </c>
      <c r="AC1679" s="19">
        <v>9.0399999999999991</v>
      </c>
      <c r="AD1679" s="99">
        <v>9.01</v>
      </c>
      <c r="AE1679" s="95">
        <v>0.26</v>
      </c>
    </row>
    <row r="1680" spans="1:31" x14ac:dyDescent="0.2">
      <c r="A1680" s="2" t="s">
        <v>173</v>
      </c>
      <c r="B1680" s="9">
        <v>38688</v>
      </c>
      <c r="C1680" s="18">
        <v>9.6999999999999993</v>
      </c>
      <c r="D1680" s="12">
        <v>7.2</v>
      </c>
      <c r="F1680" s="12">
        <v>1</v>
      </c>
      <c r="H1680" s="23">
        <f t="shared" si="104"/>
        <v>6.3095734448019177E-8</v>
      </c>
      <c r="I1680" s="32">
        <v>4.0000000000000001E-3</v>
      </c>
      <c r="J1680" s="25">
        <v>0.09</v>
      </c>
      <c r="K1680" s="29">
        <v>1</v>
      </c>
      <c r="L1680" s="25">
        <v>120</v>
      </c>
      <c r="M1680" s="29">
        <v>1</v>
      </c>
      <c r="N1680" s="25">
        <v>0.06</v>
      </c>
      <c r="O1680" s="25">
        <v>1.6</v>
      </c>
      <c r="P1680" s="25">
        <v>8.4</v>
      </c>
      <c r="Q1680" s="25">
        <v>0.01</v>
      </c>
      <c r="R1680" s="25">
        <v>22.3</v>
      </c>
      <c r="S1680" s="29">
        <v>5</v>
      </c>
      <c r="T1680" s="51">
        <v>0.03</v>
      </c>
      <c r="U1680" s="42">
        <v>117</v>
      </c>
      <c r="V1680" s="42">
        <v>10.62</v>
      </c>
      <c r="W1680" s="42">
        <v>0.03</v>
      </c>
      <c r="X1680" s="42">
        <v>38</v>
      </c>
      <c r="Y1680" s="44">
        <v>4</v>
      </c>
      <c r="Z1680" s="87">
        <f t="shared" si="105"/>
        <v>7.6979627341545731</v>
      </c>
      <c r="AA1680" s="88">
        <f t="shared" si="106"/>
        <v>7.6805464144764359</v>
      </c>
      <c r="AB1680" s="90">
        <f t="shared" si="107"/>
        <v>1.1325102784548896E-3</v>
      </c>
      <c r="AC1680" s="19">
        <v>7.7</v>
      </c>
      <c r="AD1680" s="99">
        <v>-7.68</v>
      </c>
      <c r="AE1680" s="95">
        <v>0.2</v>
      </c>
    </row>
    <row r="1681" spans="1:31" x14ac:dyDescent="0.2">
      <c r="A1681" s="2" t="s">
        <v>120</v>
      </c>
      <c r="B1681" s="9">
        <v>38323</v>
      </c>
      <c r="C1681" s="20"/>
      <c r="D1681" s="12">
        <v>7.7</v>
      </c>
      <c r="F1681" s="12">
        <v>2.42</v>
      </c>
      <c r="H1681" s="23">
        <f t="shared" si="104"/>
        <v>1.9952623149688773E-8</v>
      </c>
      <c r="I1681" s="32">
        <v>0.01</v>
      </c>
      <c r="J1681" s="25">
        <v>0.34</v>
      </c>
      <c r="K1681" s="36"/>
      <c r="L1681" s="25">
        <v>87.5</v>
      </c>
      <c r="M1681" s="36"/>
      <c r="N1681" s="25">
        <v>3.14</v>
      </c>
      <c r="O1681" s="25">
        <v>2.6</v>
      </c>
      <c r="P1681" s="25">
        <v>6.7</v>
      </c>
      <c r="Q1681" s="25">
        <v>0.22</v>
      </c>
      <c r="R1681" s="25">
        <v>12.4</v>
      </c>
      <c r="S1681" s="36"/>
      <c r="T1681" s="51">
        <v>0.1</v>
      </c>
      <c r="U1681" s="42">
        <v>2.1</v>
      </c>
      <c r="V1681" s="42">
        <v>0.39</v>
      </c>
      <c r="W1681" s="42">
        <v>0.06</v>
      </c>
      <c r="X1681" s="42">
        <v>17.600000000000001</v>
      </c>
      <c r="Y1681" s="44">
        <v>5.0999999999999996</v>
      </c>
      <c r="Z1681" s="87">
        <f t="shared" si="105"/>
        <v>5.6637956893865651</v>
      </c>
      <c r="AA1681" s="88">
        <f t="shared" si="106"/>
        <v>5.6509455918022082</v>
      </c>
      <c r="AB1681" s="90">
        <f t="shared" si="107"/>
        <v>1.135695219626512E-3</v>
      </c>
      <c r="AC1681" s="19">
        <v>5.68</v>
      </c>
      <c r="AD1681" s="99">
        <v>5.66</v>
      </c>
      <c r="AE1681" s="95">
        <v>0.39</v>
      </c>
    </row>
    <row r="1682" spans="1:31" x14ac:dyDescent="0.2">
      <c r="A1682" s="2" t="s">
        <v>257</v>
      </c>
      <c r="B1682" s="9">
        <v>37060</v>
      </c>
      <c r="C1682" s="18">
        <v>8.84</v>
      </c>
      <c r="D1682" s="12">
        <v>6.97</v>
      </c>
      <c r="F1682" s="12">
        <v>2</v>
      </c>
      <c r="H1682" s="23">
        <f t="shared" si="104"/>
        <v>1.0715193052376054E-7</v>
      </c>
      <c r="I1682" s="28"/>
      <c r="J1682" s="25">
        <v>0.03</v>
      </c>
      <c r="K1682" s="33"/>
      <c r="L1682" s="25">
        <v>110</v>
      </c>
      <c r="M1682" s="33"/>
      <c r="N1682" s="25">
        <v>0.02</v>
      </c>
      <c r="O1682" s="25">
        <v>7.47</v>
      </c>
      <c r="P1682" s="25">
        <v>10.3</v>
      </c>
      <c r="Q1682" s="25">
        <v>0.68</v>
      </c>
      <c r="R1682" s="25">
        <v>14.2</v>
      </c>
      <c r="S1682" s="34"/>
      <c r="T1682" s="51">
        <v>0.01</v>
      </c>
      <c r="U1682" s="42">
        <v>116</v>
      </c>
      <c r="V1682" s="42">
        <v>43.91</v>
      </c>
      <c r="W1682" s="42">
        <v>0.12</v>
      </c>
      <c r="X1682" s="42">
        <v>28</v>
      </c>
      <c r="Y1682" s="44">
        <v>3.24</v>
      </c>
      <c r="Z1682" s="87">
        <f t="shared" si="105"/>
        <v>7.1722555630895473</v>
      </c>
      <c r="AA1682" s="88">
        <f t="shared" si="106"/>
        <v>7.1559010410917852</v>
      </c>
      <c r="AB1682" s="90">
        <f t="shared" si="107"/>
        <v>1.1414254079962684E-3</v>
      </c>
      <c r="AD1682" s="100"/>
      <c r="AE1682" s="96"/>
    </row>
    <row r="1683" spans="1:31" x14ac:dyDescent="0.2">
      <c r="A1683" s="2" t="s">
        <v>80</v>
      </c>
      <c r="B1683" s="9">
        <v>38687</v>
      </c>
      <c r="C1683" s="18">
        <v>21.61</v>
      </c>
      <c r="D1683" s="12">
        <v>7.8</v>
      </c>
      <c r="E1683" s="16"/>
      <c r="F1683" s="12">
        <v>1</v>
      </c>
      <c r="H1683" s="23">
        <f t="shared" si="104"/>
        <v>1.5848931924611133E-8</v>
      </c>
      <c r="I1683" s="32">
        <v>0.23</v>
      </c>
      <c r="J1683" s="25">
        <v>0.15</v>
      </c>
      <c r="K1683" s="29">
        <v>5</v>
      </c>
      <c r="L1683" s="25">
        <v>56</v>
      </c>
      <c r="M1683" s="29">
        <v>1</v>
      </c>
      <c r="N1683" s="25">
        <v>0.35</v>
      </c>
      <c r="O1683" s="25">
        <v>1.3</v>
      </c>
      <c r="P1683" s="25">
        <v>3.8</v>
      </c>
      <c r="Q1683" s="25">
        <v>0.12</v>
      </c>
      <c r="R1683" s="25">
        <v>11</v>
      </c>
      <c r="S1683" s="29">
        <v>5</v>
      </c>
      <c r="T1683" s="51">
        <v>0.15</v>
      </c>
      <c r="U1683" s="42">
        <v>75</v>
      </c>
      <c r="V1683" s="42">
        <v>0.44</v>
      </c>
      <c r="W1683" s="42">
        <v>0.03</v>
      </c>
      <c r="X1683" s="42">
        <v>35</v>
      </c>
      <c r="Y1683" s="44">
        <v>1.1000000000000001</v>
      </c>
      <c r="Z1683" s="87">
        <f t="shared" si="105"/>
        <v>3.6695665297029736</v>
      </c>
      <c r="AA1683" s="88">
        <f t="shared" si="106"/>
        <v>3.6611548586436728</v>
      </c>
      <c r="AB1683" s="90">
        <f t="shared" si="107"/>
        <v>1.147454747451245E-3</v>
      </c>
      <c r="AC1683" s="19">
        <v>3.64</v>
      </c>
      <c r="AD1683" s="99">
        <v>-3.65</v>
      </c>
      <c r="AE1683" s="95">
        <v>-0.2</v>
      </c>
    </row>
    <row r="1684" spans="1:31" x14ac:dyDescent="0.2">
      <c r="A1684" s="2" t="s">
        <v>216</v>
      </c>
      <c r="B1684" s="9">
        <v>38673</v>
      </c>
      <c r="C1684" s="18">
        <v>1.6</v>
      </c>
      <c r="D1684" s="12">
        <v>7.4</v>
      </c>
      <c r="F1684" s="12">
        <v>2</v>
      </c>
      <c r="H1684" s="23">
        <f t="shared" si="104"/>
        <v>3.981071705534957E-8</v>
      </c>
      <c r="I1684" s="32">
        <v>0.01</v>
      </c>
      <c r="J1684" s="25">
        <v>0.12</v>
      </c>
      <c r="K1684" s="29">
        <v>1</v>
      </c>
      <c r="L1684" s="25">
        <v>78.3</v>
      </c>
      <c r="M1684" s="29">
        <v>1</v>
      </c>
      <c r="N1684" s="25">
        <v>2.85</v>
      </c>
      <c r="O1684" s="25">
        <v>1.4</v>
      </c>
      <c r="P1684" s="25">
        <v>4.8</v>
      </c>
      <c r="Q1684" s="25">
        <v>0.16</v>
      </c>
      <c r="R1684" s="25">
        <v>20</v>
      </c>
      <c r="S1684" s="29">
        <v>5</v>
      </c>
      <c r="T1684" s="51">
        <v>0.15</v>
      </c>
      <c r="U1684" s="42">
        <v>61</v>
      </c>
      <c r="V1684" s="42">
        <v>0.44</v>
      </c>
      <c r="W1684" s="42">
        <v>0.03</v>
      </c>
      <c r="X1684" s="42">
        <v>40</v>
      </c>
      <c r="Y1684" s="44">
        <v>2.9</v>
      </c>
      <c r="Z1684" s="87">
        <f t="shared" si="105"/>
        <v>5.3234961913860479</v>
      </c>
      <c r="AA1684" s="88">
        <f t="shared" si="106"/>
        <v>5.3107444341809042</v>
      </c>
      <c r="AB1684" s="90">
        <f t="shared" si="107"/>
        <v>1.199122500057573E-3</v>
      </c>
      <c r="AC1684" s="19">
        <v>5.32</v>
      </c>
      <c r="AD1684" s="99">
        <v>-5.3</v>
      </c>
      <c r="AE1684" s="95">
        <v>0.4</v>
      </c>
    </row>
    <row r="1685" spans="1:31" x14ac:dyDescent="0.2">
      <c r="A1685" s="2" t="s">
        <v>250</v>
      </c>
      <c r="B1685" s="9">
        <v>38853</v>
      </c>
      <c r="C1685" s="20"/>
      <c r="D1685" s="12">
        <v>6.7</v>
      </c>
      <c r="F1685" s="12">
        <v>17.2</v>
      </c>
      <c r="H1685" s="23">
        <f t="shared" si="104"/>
        <v>1.9952623149688761E-7</v>
      </c>
      <c r="I1685" s="32">
        <v>7.0000000000000007E-2</v>
      </c>
      <c r="J1685" s="25">
        <v>0.21</v>
      </c>
      <c r="K1685" s="30">
        <v>5</v>
      </c>
      <c r="L1685" s="25">
        <v>81.66</v>
      </c>
      <c r="M1685" s="30">
        <v>5</v>
      </c>
      <c r="N1685" s="25">
        <v>5.44</v>
      </c>
      <c r="O1685" s="25">
        <v>14.26</v>
      </c>
      <c r="P1685" s="25">
        <v>4.7699999999999996</v>
      </c>
      <c r="Q1685" s="25">
        <v>0.38</v>
      </c>
      <c r="R1685" s="25">
        <v>17.8</v>
      </c>
      <c r="S1685" s="31">
        <v>10</v>
      </c>
      <c r="T1685" s="51">
        <v>0.3</v>
      </c>
      <c r="U1685" s="42">
        <v>72</v>
      </c>
      <c r="V1685" s="42">
        <v>1.1499999999999999</v>
      </c>
      <c r="W1685" s="42">
        <v>0.02</v>
      </c>
      <c r="X1685" s="42">
        <v>43</v>
      </c>
      <c r="Y1685" s="44">
        <v>3.08</v>
      </c>
      <c r="Z1685" s="87">
        <f t="shared" si="105"/>
        <v>5.8343281562014742</v>
      </c>
      <c r="AA1685" s="88">
        <f t="shared" si="106"/>
        <v>5.8203429160627209</v>
      </c>
      <c r="AB1685" s="90">
        <f t="shared" si="107"/>
        <v>1.1999686693891635E-3</v>
      </c>
      <c r="AC1685" s="19">
        <v>5.83</v>
      </c>
      <c r="AD1685" s="99">
        <v>5.81</v>
      </c>
      <c r="AE1685" s="95">
        <v>0.26</v>
      </c>
    </row>
    <row r="1686" spans="1:31" x14ac:dyDescent="0.2">
      <c r="A1686" s="2" t="s">
        <v>280</v>
      </c>
      <c r="B1686" s="9">
        <v>39750</v>
      </c>
      <c r="C1686" s="18">
        <v>5.39</v>
      </c>
      <c r="D1686" s="12">
        <v>7.62</v>
      </c>
      <c r="F1686" s="12">
        <v>0.8</v>
      </c>
      <c r="H1686" s="23">
        <f t="shared" si="104"/>
        <v>2.3988329190194864E-8</v>
      </c>
      <c r="I1686" s="32">
        <v>1E-3</v>
      </c>
      <c r="J1686" s="25">
        <v>0.03</v>
      </c>
      <c r="K1686" s="36"/>
      <c r="L1686" s="25">
        <v>33.799999999999997</v>
      </c>
      <c r="M1686" s="36"/>
      <c r="N1686" s="25">
        <v>1.25</v>
      </c>
      <c r="O1686" s="25">
        <v>1.1200000000000001</v>
      </c>
      <c r="P1686" s="25">
        <v>1.88</v>
      </c>
      <c r="Q1686" s="25">
        <v>0.11</v>
      </c>
      <c r="R1686" s="25">
        <v>5.61</v>
      </c>
      <c r="S1686" s="36"/>
      <c r="T1686" s="51">
        <v>0.03</v>
      </c>
      <c r="U1686" s="42">
        <v>17.899999999999999</v>
      </c>
      <c r="V1686" s="42">
        <v>0.22</v>
      </c>
      <c r="W1686" s="42">
        <v>3.2799999999999999E-3</v>
      </c>
      <c r="X1686" s="42">
        <v>10</v>
      </c>
      <c r="Y1686" s="44">
        <v>1.5</v>
      </c>
      <c r="Z1686" s="87">
        <f t="shared" si="105"/>
        <v>2.1645042570123456</v>
      </c>
      <c r="AA1686" s="88">
        <f t="shared" si="106"/>
        <v>2.1592997526309907</v>
      </c>
      <c r="AB1686" s="90">
        <f t="shared" si="107"/>
        <v>1.2036864690784638E-3</v>
      </c>
      <c r="AE1686" s="95">
        <v>1.81</v>
      </c>
    </row>
    <row r="1687" spans="1:31" x14ac:dyDescent="0.2">
      <c r="A1687" s="2" t="s">
        <v>340</v>
      </c>
      <c r="B1687" s="9">
        <v>40338</v>
      </c>
      <c r="C1687" s="18">
        <v>3.49</v>
      </c>
      <c r="D1687" s="12">
        <v>5.47</v>
      </c>
      <c r="F1687" s="12">
        <v>3.4</v>
      </c>
      <c r="H1687" s="23">
        <f t="shared" si="104"/>
        <v>3.388441561392022E-6</v>
      </c>
      <c r="J1687" s="25">
        <v>0.01</v>
      </c>
      <c r="K1687" s="33"/>
      <c r="L1687" s="25">
        <v>28.5</v>
      </c>
      <c r="M1687" s="33"/>
      <c r="N1687" s="25">
        <v>0.03</v>
      </c>
      <c r="O1687" s="25">
        <v>22.3</v>
      </c>
      <c r="P1687" s="25">
        <v>2.96</v>
      </c>
      <c r="Q1687" s="25">
        <v>0.02</v>
      </c>
      <c r="R1687" s="25">
        <v>10.3</v>
      </c>
      <c r="S1687" s="34"/>
      <c r="T1687" s="51">
        <v>0.01</v>
      </c>
      <c r="U1687" s="42">
        <v>32.4</v>
      </c>
      <c r="V1687" s="42">
        <v>61.08</v>
      </c>
      <c r="W1687" s="42">
        <v>3.2799999999999999E-3</v>
      </c>
      <c r="X1687" s="42">
        <v>28</v>
      </c>
      <c r="Y1687" s="44">
        <v>0.23</v>
      </c>
      <c r="Z1687" s="87">
        <f t="shared" si="105"/>
        <v>2.6863915499382527</v>
      </c>
      <c r="AA1687" s="88">
        <f t="shared" si="106"/>
        <v>2.6799015069278953</v>
      </c>
      <c r="AB1687" s="90">
        <f t="shared" si="107"/>
        <v>1.2094089796406853E-3</v>
      </c>
      <c r="AC1687" s="19">
        <v>2.7</v>
      </c>
      <c r="AD1687" s="99">
        <v>2.68</v>
      </c>
      <c r="AE1687" s="95">
        <v>0.91</v>
      </c>
    </row>
    <row r="1688" spans="1:31" x14ac:dyDescent="0.2">
      <c r="A1688" s="2" t="s">
        <v>291</v>
      </c>
      <c r="B1688" s="9">
        <v>39972</v>
      </c>
      <c r="C1688" s="18">
        <v>5.31</v>
      </c>
      <c r="D1688" s="12">
        <v>6.09</v>
      </c>
      <c r="F1688" s="12">
        <v>1.1000000000000001</v>
      </c>
      <c r="H1688" s="23">
        <f t="shared" si="104"/>
        <v>8.1283051616409889E-7</v>
      </c>
      <c r="I1688" s="32">
        <v>0.02</v>
      </c>
      <c r="J1688" s="25">
        <v>0.01</v>
      </c>
      <c r="K1688" s="30">
        <v>0.2</v>
      </c>
      <c r="L1688" s="25">
        <v>39.799999999999997</v>
      </c>
      <c r="M1688" s="30">
        <v>0.7</v>
      </c>
      <c r="N1688" s="25">
        <v>0.53</v>
      </c>
      <c r="O1688" s="25">
        <v>2.02</v>
      </c>
      <c r="P1688" s="25">
        <v>5.56</v>
      </c>
      <c r="Q1688" s="25">
        <v>0.03</v>
      </c>
      <c r="R1688" s="25">
        <v>14.8</v>
      </c>
      <c r="S1688" s="31">
        <v>5.9</v>
      </c>
      <c r="T1688" s="51">
        <v>0.01</v>
      </c>
      <c r="U1688" s="42">
        <v>42.4</v>
      </c>
      <c r="V1688" s="42">
        <v>40.369999999999997</v>
      </c>
      <c r="W1688" s="42">
        <v>3.2799999999999999E-3</v>
      </c>
      <c r="X1688" s="42">
        <v>28</v>
      </c>
      <c r="Y1688" s="44">
        <v>0.83</v>
      </c>
      <c r="Z1688" s="87">
        <f t="shared" si="105"/>
        <v>3.1617251794607948</v>
      </c>
      <c r="AA1688" s="88">
        <f t="shared" si="106"/>
        <v>3.1540507831612867</v>
      </c>
      <c r="AB1688" s="90">
        <f t="shared" si="107"/>
        <v>1.2151153468594419E-3</v>
      </c>
      <c r="AD1688" s="100"/>
      <c r="AE1688" s="95">
        <v>0.45</v>
      </c>
    </row>
    <row r="1689" spans="1:31" x14ac:dyDescent="0.2">
      <c r="A1689" s="2" t="s">
        <v>298</v>
      </c>
      <c r="B1689" s="9">
        <v>40983</v>
      </c>
      <c r="C1689" s="20"/>
      <c r="D1689" s="12">
        <v>7.23</v>
      </c>
      <c r="E1689" s="13">
        <v>24.6</v>
      </c>
      <c r="F1689" s="15"/>
      <c r="H1689" s="23">
        <f t="shared" si="104"/>
        <v>5.8884365535558776E-8</v>
      </c>
      <c r="I1689" s="24">
        <v>5.0000000000000001E-3</v>
      </c>
      <c r="J1689" s="35"/>
      <c r="K1689" s="33"/>
      <c r="L1689" s="25">
        <v>154</v>
      </c>
      <c r="M1689" s="30">
        <v>1</v>
      </c>
      <c r="N1689" s="35"/>
      <c r="O1689" s="25">
        <v>0.9</v>
      </c>
      <c r="P1689" s="25">
        <v>9</v>
      </c>
      <c r="Q1689" s="35"/>
      <c r="R1689" s="25">
        <v>19</v>
      </c>
      <c r="S1689" s="34"/>
      <c r="T1689" s="51">
        <v>0.14000000000000001</v>
      </c>
      <c r="U1689" s="42">
        <v>94</v>
      </c>
      <c r="V1689" s="42">
        <v>84</v>
      </c>
      <c r="W1689" s="45"/>
      <c r="X1689" s="42">
        <v>58</v>
      </c>
      <c r="Y1689" s="44">
        <v>4.3</v>
      </c>
      <c r="Z1689" s="87">
        <f t="shared" si="105"/>
        <v>9.2750869831492828</v>
      </c>
      <c r="AA1689" s="88">
        <f t="shared" si="106"/>
        <v>9.252274774502137</v>
      </c>
      <c r="AB1689" s="90">
        <f t="shared" si="107"/>
        <v>1.2312712919163929E-3</v>
      </c>
      <c r="AC1689" s="19">
        <v>9.27</v>
      </c>
      <c r="AD1689" s="99">
        <v>9.25</v>
      </c>
      <c r="AE1689" s="96"/>
    </row>
    <row r="1690" spans="1:31" x14ac:dyDescent="0.2">
      <c r="A1690" s="2" t="s">
        <v>328</v>
      </c>
      <c r="B1690" s="9">
        <v>38624</v>
      </c>
      <c r="C1690" s="18">
        <v>7.33</v>
      </c>
      <c r="D1690" s="12">
        <v>4.75</v>
      </c>
      <c r="F1690" s="12">
        <v>1.3</v>
      </c>
      <c r="H1690" s="23">
        <f t="shared" si="104"/>
        <v>1.7782794100389215E-5</v>
      </c>
      <c r="I1690" s="32">
        <v>0.88</v>
      </c>
      <c r="J1690" s="25">
        <v>0.01</v>
      </c>
      <c r="K1690" s="30">
        <v>0.2</v>
      </c>
      <c r="L1690" s="25">
        <v>8.1300000000000008</v>
      </c>
      <c r="M1690" s="30">
        <v>0.4</v>
      </c>
      <c r="N1690" s="25">
        <v>0.01</v>
      </c>
      <c r="O1690" s="25">
        <v>3.09</v>
      </c>
      <c r="P1690" s="25">
        <v>4.72</v>
      </c>
      <c r="Q1690" s="27">
        <v>0.02</v>
      </c>
      <c r="R1690" s="25">
        <v>30.9</v>
      </c>
      <c r="S1690" s="31">
        <v>2.2999999999999998</v>
      </c>
      <c r="T1690" s="51">
        <v>0.02</v>
      </c>
      <c r="U1690" s="42">
        <v>21.7</v>
      </c>
      <c r="V1690" s="42">
        <v>13.45</v>
      </c>
      <c r="W1690" s="42">
        <v>3.2845000000000001E-3</v>
      </c>
      <c r="X1690" s="42">
        <v>55</v>
      </c>
      <c r="Y1690" s="44">
        <v>0.09</v>
      </c>
      <c r="Z1690" s="87">
        <f t="shared" si="105"/>
        <v>2.3166067233059868</v>
      </c>
      <c r="AA1690" s="88">
        <f t="shared" si="106"/>
        <v>2.3108735530250151</v>
      </c>
      <c r="AB1690" s="90">
        <f t="shared" si="107"/>
        <v>1.2389399713481704E-3</v>
      </c>
      <c r="AC1690" s="19">
        <v>2.23</v>
      </c>
      <c r="AD1690" s="99">
        <v>2.31</v>
      </c>
      <c r="AE1690" s="95">
        <v>-3.3</v>
      </c>
    </row>
    <row r="1691" spans="1:31" x14ac:dyDescent="0.2">
      <c r="A1691" s="2" t="s">
        <v>194</v>
      </c>
      <c r="B1691" s="9">
        <v>38691</v>
      </c>
      <c r="C1691" s="18">
        <v>8.9700000000000006</v>
      </c>
      <c r="D1691" s="12">
        <v>7</v>
      </c>
      <c r="F1691" s="12">
        <v>1.5</v>
      </c>
      <c r="G1691" s="16"/>
      <c r="H1691" s="23">
        <f t="shared" si="104"/>
        <v>9.9999999999999995E-8</v>
      </c>
      <c r="I1691" s="24">
        <v>0.02</v>
      </c>
      <c r="J1691" s="25">
        <v>0.08</v>
      </c>
      <c r="K1691" s="30">
        <v>1</v>
      </c>
      <c r="L1691" s="25">
        <v>88</v>
      </c>
      <c r="M1691" s="30">
        <v>1</v>
      </c>
      <c r="N1691" s="25">
        <v>0.62</v>
      </c>
      <c r="O1691" s="25">
        <v>3.5</v>
      </c>
      <c r="P1691" s="25">
        <v>4.0999999999999996</v>
      </c>
      <c r="Q1691" s="25">
        <v>0.36</v>
      </c>
      <c r="R1691" s="25">
        <v>16.7</v>
      </c>
      <c r="S1691" s="31">
        <v>5</v>
      </c>
      <c r="T1691" s="51">
        <v>0.12</v>
      </c>
      <c r="U1691" s="42">
        <v>48</v>
      </c>
      <c r="V1691" s="42">
        <v>0.44</v>
      </c>
      <c r="W1691" s="42">
        <v>0.03</v>
      </c>
      <c r="X1691" s="42">
        <v>27</v>
      </c>
      <c r="Y1691" s="44">
        <v>3.8</v>
      </c>
      <c r="Z1691" s="87">
        <f t="shared" si="105"/>
        <v>5.5864201115796694</v>
      </c>
      <c r="AA1691" s="88">
        <f t="shared" si="106"/>
        <v>5.5724470906679064</v>
      </c>
      <c r="AB1691" s="90">
        <f t="shared" si="107"/>
        <v>1.25218990946936E-3</v>
      </c>
      <c r="AC1691" s="19">
        <v>5.58</v>
      </c>
      <c r="AD1691" s="99">
        <v>-5.56</v>
      </c>
      <c r="AE1691" s="95">
        <v>0.37</v>
      </c>
    </row>
    <row r="1692" spans="1:31" x14ac:dyDescent="0.2">
      <c r="A1692" s="2" t="s">
        <v>298</v>
      </c>
      <c r="B1692" s="9">
        <v>40515</v>
      </c>
      <c r="C1692" s="20"/>
      <c r="D1692" s="12">
        <v>7.23</v>
      </c>
      <c r="E1692" s="13">
        <v>14.9</v>
      </c>
      <c r="F1692" s="15"/>
      <c r="H1692" s="23">
        <f t="shared" si="104"/>
        <v>5.8884365535558776E-8</v>
      </c>
      <c r="I1692" s="28"/>
      <c r="J1692" s="25">
        <v>0.05</v>
      </c>
      <c r="K1692" s="33"/>
      <c r="L1692" s="25">
        <v>153</v>
      </c>
      <c r="M1692" s="33"/>
      <c r="N1692" s="25">
        <v>0.03</v>
      </c>
      <c r="O1692" s="25">
        <v>1.1000000000000001</v>
      </c>
      <c r="P1692" s="25">
        <v>9</v>
      </c>
      <c r="Q1692" s="25">
        <v>5.0000000000000001E-3</v>
      </c>
      <c r="R1692" s="25">
        <v>18</v>
      </c>
      <c r="S1692" s="34"/>
      <c r="T1692" s="51">
        <v>0.14000000000000001</v>
      </c>
      <c r="U1692" s="42">
        <v>92</v>
      </c>
      <c r="V1692" s="42">
        <v>84</v>
      </c>
      <c r="W1692" s="42">
        <v>0.01</v>
      </c>
      <c r="X1692" s="42">
        <v>60</v>
      </c>
      <c r="Y1692" s="44">
        <v>4.2</v>
      </c>
      <c r="Z1692" s="87">
        <f t="shared" si="105"/>
        <v>9.1902828336961075</v>
      </c>
      <c r="AA1692" s="88">
        <f t="shared" si="106"/>
        <v>9.1672733483686226</v>
      </c>
      <c r="AB1692" s="90">
        <f t="shared" si="107"/>
        <v>1.2534067769851148E-3</v>
      </c>
      <c r="AC1692" s="19">
        <v>9.15</v>
      </c>
      <c r="AD1692" s="99">
        <v>9.17</v>
      </c>
      <c r="AE1692" s="96"/>
    </row>
    <row r="1693" spans="1:31" x14ac:dyDescent="0.2">
      <c r="A1693" s="2" t="s">
        <v>342</v>
      </c>
      <c r="B1693" s="9">
        <v>35942</v>
      </c>
      <c r="C1693" s="18">
        <v>9.1300000000000008</v>
      </c>
      <c r="D1693" s="12">
        <v>5.0999999999999996</v>
      </c>
      <c r="F1693" s="12">
        <v>2.2999999999999998</v>
      </c>
      <c r="H1693" s="23">
        <f t="shared" si="104"/>
        <v>7.9432823472428065E-6</v>
      </c>
      <c r="I1693" s="28"/>
      <c r="J1693" s="25">
        <v>0.01</v>
      </c>
      <c r="K1693" s="36"/>
      <c r="L1693" s="25">
        <v>7.22</v>
      </c>
      <c r="M1693" s="36"/>
      <c r="N1693" s="25">
        <v>0.01</v>
      </c>
      <c r="O1693" s="25">
        <v>1.68</v>
      </c>
      <c r="P1693" s="25">
        <v>6.59</v>
      </c>
      <c r="Q1693" s="25">
        <v>0.06</v>
      </c>
      <c r="R1693" s="25">
        <v>34.6</v>
      </c>
      <c r="S1693" s="36"/>
      <c r="T1693" s="51">
        <v>2.63</v>
      </c>
      <c r="U1693" s="42">
        <v>18</v>
      </c>
      <c r="V1693" s="42">
        <v>15.05</v>
      </c>
      <c r="W1693" s="42">
        <v>0.03</v>
      </c>
      <c r="X1693" s="42">
        <v>58</v>
      </c>
      <c r="Y1693" s="44">
        <v>0.11</v>
      </c>
      <c r="Z1693" s="87">
        <f t="shared" si="105"/>
        <v>2.4535178883723412</v>
      </c>
      <c r="AA1693" s="88">
        <f t="shared" si="106"/>
        <v>2.4473069313736846</v>
      </c>
      <c r="AB1693" s="90">
        <f t="shared" si="107"/>
        <v>1.2673289144373987E-3</v>
      </c>
      <c r="AE1693" s="96"/>
    </row>
    <row r="1694" spans="1:31" x14ac:dyDescent="0.2">
      <c r="A1694" s="2" t="s">
        <v>357</v>
      </c>
      <c r="B1694" s="9">
        <v>39961</v>
      </c>
      <c r="C1694" s="18">
        <v>2.6</v>
      </c>
      <c r="D1694" s="12">
        <v>5.19</v>
      </c>
      <c r="F1694" s="12">
        <v>17</v>
      </c>
      <c r="H1694" s="23">
        <f t="shared" si="104"/>
        <v>6.456542290346543E-6</v>
      </c>
      <c r="I1694" s="32">
        <v>0.23</v>
      </c>
      <c r="J1694" s="25">
        <v>0.01</v>
      </c>
      <c r="K1694" s="36"/>
      <c r="L1694" s="25">
        <v>17.399999999999999</v>
      </c>
      <c r="M1694" s="36"/>
      <c r="N1694" s="25">
        <v>0.04</v>
      </c>
      <c r="O1694" s="25">
        <v>6.24</v>
      </c>
      <c r="P1694" s="25">
        <v>2.35</v>
      </c>
      <c r="Q1694" s="27">
        <v>0.01</v>
      </c>
      <c r="R1694" s="25">
        <v>30.5</v>
      </c>
      <c r="S1694" s="29">
        <v>54</v>
      </c>
      <c r="T1694" s="51">
        <v>0.01</v>
      </c>
      <c r="U1694" s="42">
        <v>48.8</v>
      </c>
      <c r="V1694" s="42">
        <v>40.32</v>
      </c>
      <c r="W1694" s="42">
        <v>0.01</v>
      </c>
      <c r="X1694" s="42">
        <v>21</v>
      </c>
      <c r="Y1694" s="44">
        <v>0.31</v>
      </c>
      <c r="Z1694" s="87">
        <f t="shared" si="105"/>
        <v>2.5757870618915679</v>
      </c>
      <c r="AA1694" s="88">
        <f t="shared" si="106"/>
        <v>2.5691653874795439</v>
      </c>
      <c r="AB1694" s="90">
        <f t="shared" si="107"/>
        <v>1.2870234423319861E-3</v>
      </c>
      <c r="AD1694" s="100"/>
      <c r="AE1694" s="95">
        <v>0.73</v>
      </c>
    </row>
    <row r="1695" spans="1:31" x14ac:dyDescent="0.2">
      <c r="A1695" s="2" t="s">
        <v>350</v>
      </c>
      <c r="B1695" s="9">
        <v>38694</v>
      </c>
      <c r="C1695" s="18">
        <v>2.81</v>
      </c>
      <c r="D1695" s="12">
        <v>5.62</v>
      </c>
      <c r="F1695" s="12">
        <v>1.4</v>
      </c>
      <c r="H1695" s="23">
        <f t="shared" si="104"/>
        <v>2.3988329190194872E-6</v>
      </c>
      <c r="I1695" s="32">
        <v>0.03</v>
      </c>
      <c r="J1695" s="25">
        <v>0.01</v>
      </c>
      <c r="K1695" s="29">
        <v>0.2</v>
      </c>
      <c r="L1695" s="25">
        <v>54.1</v>
      </c>
      <c r="M1695" s="29">
        <v>0.3</v>
      </c>
      <c r="N1695" s="25">
        <v>0.01</v>
      </c>
      <c r="O1695" s="25">
        <v>9.32</v>
      </c>
      <c r="P1695" s="25">
        <v>12.1</v>
      </c>
      <c r="Q1695" s="25">
        <v>0.49</v>
      </c>
      <c r="R1695" s="25">
        <v>15.6</v>
      </c>
      <c r="S1695" s="29">
        <v>41</v>
      </c>
      <c r="T1695" s="51">
        <v>0.03</v>
      </c>
      <c r="U1695" s="42">
        <v>29.6</v>
      </c>
      <c r="V1695" s="42">
        <v>135.5</v>
      </c>
      <c r="W1695" s="42">
        <v>3.3E-3</v>
      </c>
      <c r="X1695" s="42">
        <v>45</v>
      </c>
      <c r="Y1695" s="44">
        <v>0.55000000000000004</v>
      </c>
      <c r="Z1695" s="87">
        <f t="shared" si="105"/>
        <v>4.6340844785577842</v>
      </c>
      <c r="AA1695" s="88">
        <f t="shared" si="106"/>
        <v>4.6221141312932312</v>
      </c>
      <c r="AB1695" s="90">
        <f t="shared" si="107"/>
        <v>1.2932249802649382E-3</v>
      </c>
      <c r="AD1695" s="100"/>
      <c r="AE1695" s="96"/>
    </row>
    <row r="1696" spans="1:31" x14ac:dyDescent="0.2">
      <c r="A1696" s="2" t="s">
        <v>270</v>
      </c>
      <c r="B1696" s="9">
        <v>37172</v>
      </c>
      <c r="C1696" s="19">
        <v>19.78</v>
      </c>
      <c r="D1696" s="12">
        <v>7.4</v>
      </c>
      <c r="F1696" s="12">
        <v>4.5</v>
      </c>
      <c r="H1696" s="23">
        <f t="shared" si="104"/>
        <v>3.981071705534957E-8</v>
      </c>
      <c r="I1696" s="24">
        <v>0.02</v>
      </c>
      <c r="J1696" s="25">
        <v>0.01</v>
      </c>
      <c r="K1696" s="33"/>
      <c r="L1696" s="25">
        <v>103</v>
      </c>
      <c r="M1696" s="33"/>
      <c r="N1696" s="25">
        <v>0.02</v>
      </c>
      <c r="O1696" s="25">
        <v>0.86</v>
      </c>
      <c r="P1696" s="25">
        <v>5.96</v>
      </c>
      <c r="Q1696" s="25">
        <v>0.04</v>
      </c>
      <c r="R1696" s="25">
        <v>10.9</v>
      </c>
      <c r="S1696" s="34"/>
      <c r="T1696" s="51">
        <v>0.09</v>
      </c>
      <c r="U1696" s="42">
        <v>57</v>
      </c>
      <c r="V1696" s="42">
        <v>44.26</v>
      </c>
      <c r="W1696" s="42">
        <v>0.42</v>
      </c>
      <c r="X1696" s="42">
        <v>32</v>
      </c>
      <c r="Y1696" s="44">
        <v>3.3</v>
      </c>
      <c r="Z1696" s="87">
        <f t="shared" si="105"/>
        <v>6.1311196252431834</v>
      </c>
      <c r="AA1696" s="88">
        <f t="shared" si="106"/>
        <v>6.115158981823746</v>
      </c>
      <c r="AB1696" s="90">
        <f t="shared" si="107"/>
        <v>1.30330559442173E-3</v>
      </c>
      <c r="AD1696" s="100"/>
      <c r="AE1696" s="96"/>
    </row>
    <row r="1697" spans="1:31" x14ac:dyDescent="0.2">
      <c r="A1697" s="2" t="s">
        <v>84</v>
      </c>
      <c r="B1697" s="9">
        <v>41207</v>
      </c>
      <c r="C1697" s="18">
        <v>7.52</v>
      </c>
      <c r="D1697" s="12">
        <v>7.6</v>
      </c>
      <c r="F1697" s="12">
        <v>1.7</v>
      </c>
      <c r="H1697" s="23">
        <f t="shared" si="104"/>
        <v>2.5118864315095751E-8</v>
      </c>
      <c r="J1697" s="25">
        <v>0.05</v>
      </c>
      <c r="K1697" s="30">
        <v>3.3</v>
      </c>
      <c r="L1697" s="25">
        <v>91.8</v>
      </c>
      <c r="M1697" s="33"/>
      <c r="N1697" s="25">
        <v>0.61</v>
      </c>
      <c r="O1697" s="25">
        <v>1.06</v>
      </c>
      <c r="P1697" s="25">
        <v>5.95</v>
      </c>
      <c r="Q1697" s="25">
        <v>0.16</v>
      </c>
      <c r="R1697" s="25">
        <v>14.4</v>
      </c>
      <c r="S1697" s="34"/>
      <c r="T1697" s="51">
        <v>0.02</v>
      </c>
      <c r="U1697" s="42">
        <v>90.5</v>
      </c>
      <c r="V1697" s="42">
        <v>0.22</v>
      </c>
      <c r="W1697" s="42">
        <v>3.2799999999999999E-3</v>
      </c>
      <c r="X1697" s="42">
        <v>33</v>
      </c>
      <c r="Y1697" s="44">
        <v>2.92</v>
      </c>
      <c r="Z1697" s="87">
        <f t="shared" si="105"/>
        <v>5.7542646382929421</v>
      </c>
      <c r="AA1697" s="88">
        <f t="shared" si="106"/>
        <v>5.7391829307554119</v>
      </c>
      <c r="AB1697" s="90">
        <f t="shared" si="107"/>
        <v>1.312200490490339E-3</v>
      </c>
      <c r="AC1697" s="19">
        <v>5.77</v>
      </c>
      <c r="AD1697" s="99">
        <v>5.74</v>
      </c>
      <c r="AE1697" s="95">
        <v>0.52</v>
      </c>
    </row>
    <row r="1698" spans="1:31" x14ac:dyDescent="0.2">
      <c r="A1698" s="2" t="s">
        <v>243</v>
      </c>
      <c r="B1698" s="9">
        <v>37544</v>
      </c>
      <c r="C1698" s="18">
        <v>18.25</v>
      </c>
      <c r="D1698" s="12">
        <v>7.37</v>
      </c>
      <c r="F1698" s="12">
        <v>0.9</v>
      </c>
      <c r="H1698" s="23">
        <f t="shared" si="104"/>
        <v>4.2657951880159239E-8</v>
      </c>
      <c r="I1698" s="32">
        <v>2E-3</v>
      </c>
      <c r="J1698" s="25">
        <v>0.01</v>
      </c>
      <c r="K1698" s="33"/>
      <c r="L1698" s="25">
        <v>79.3</v>
      </c>
      <c r="M1698" s="36"/>
      <c r="N1698" s="25">
        <v>0.09</v>
      </c>
      <c r="O1698" s="25">
        <v>0.85</v>
      </c>
      <c r="P1698" s="25">
        <v>4.8899999999999997</v>
      </c>
      <c r="Q1698" s="25">
        <v>0.03</v>
      </c>
      <c r="R1698" s="25">
        <v>10.8</v>
      </c>
      <c r="S1698" s="36"/>
      <c r="T1698" s="51">
        <v>7.0000000000000007E-2</v>
      </c>
      <c r="U1698" s="42">
        <v>44</v>
      </c>
      <c r="V1698" s="42">
        <v>0.22</v>
      </c>
      <c r="W1698" s="42">
        <v>4.2698500000000004E-3</v>
      </c>
      <c r="X1698" s="42">
        <v>16</v>
      </c>
      <c r="Y1698" s="44">
        <v>3.47</v>
      </c>
      <c r="Z1698" s="87">
        <f t="shared" si="105"/>
        <v>4.8559910067088703</v>
      </c>
      <c r="AA1698" s="88">
        <f t="shared" si="106"/>
        <v>4.8431911008046624</v>
      </c>
      <c r="AB1698" s="90">
        <f t="shared" si="107"/>
        <v>1.3196892028960203E-3</v>
      </c>
      <c r="AD1698" s="100"/>
      <c r="AE1698" s="96"/>
    </row>
    <row r="1699" spans="1:31" x14ac:dyDescent="0.2">
      <c r="A1699" s="2" t="s">
        <v>342</v>
      </c>
      <c r="B1699" s="9">
        <v>39947</v>
      </c>
      <c r="C1699" s="18">
        <v>9.01</v>
      </c>
      <c r="D1699" s="12">
        <v>4.7699999999999996</v>
      </c>
      <c r="F1699" s="12">
        <v>1.2</v>
      </c>
      <c r="H1699" s="23">
        <f t="shared" si="104"/>
        <v>1.6982436524617432E-5</v>
      </c>
      <c r="I1699" s="28"/>
      <c r="J1699" s="25">
        <v>0.01</v>
      </c>
      <c r="K1699" s="33"/>
      <c r="L1699" s="25">
        <v>7.92</v>
      </c>
      <c r="M1699" s="33"/>
      <c r="N1699" s="25">
        <v>5.0000000000000001E-3</v>
      </c>
      <c r="O1699" s="25">
        <v>1.48</v>
      </c>
      <c r="P1699" s="25">
        <v>5.58</v>
      </c>
      <c r="Q1699" s="25">
        <v>0.04</v>
      </c>
      <c r="R1699" s="25">
        <v>27.1</v>
      </c>
      <c r="S1699" s="34"/>
      <c r="T1699" s="51">
        <v>0.01</v>
      </c>
      <c r="U1699" s="42">
        <v>12.4</v>
      </c>
      <c r="V1699" s="42">
        <v>15.13</v>
      </c>
      <c r="W1699" s="42">
        <v>3.2799999999999999E-3</v>
      </c>
      <c r="X1699" s="42">
        <v>53</v>
      </c>
      <c r="Y1699" s="44">
        <v>7.0000000000000007E-2</v>
      </c>
      <c r="Z1699" s="87">
        <f t="shared" si="105"/>
        <v>2.0731126873819639</v>
      </c>
      <c r="AA1699" s="88">
        <f t="shared" si="106"/>
        <v>2.0676280238455242</v>
      </c>
      <c r="AB1699" s="90">
        <f t="shared" si="107"/>
        <v>1.3245609708350302E-3</v>
      </c>
      <c r="AD1699" s="100"/>
      <c r="AE1699" s="95">
        <v>0.62</v>
      </c>
    </row>
    <row r="1700" spans="1:31" x14ac:dyDescent="0.2">
      <c r="A1700" s="2" t="s">
        <v>112</v>
      </c>
      <c r="B1700" s="9">
        <v>35327</v>
      </c>
      <c r="C1700" s="18">
        <v>16.77</v>
      </c>
      <c r="D1700" s="12">
        <v>7.29</v>
      </c>
      <c r="F1700" s="12">
        <v>1.7</v>
      </c>
      <c r="H1700" s="23">
        <f t="shared" si="104"/>
        <v>5.1286138399136415E-8</v>
      </c>
      <c r="I1700" s="32">
        <v>2E-3</v>
      </c>
      <c r="J1700" s="25">
        <v>0.38</v>
      </c>
      <c r="K1700" s="30">
        <v>1</v>
      </c>
      <c r="L1700" s="25">
        <v>80</v>
      </c>
      <c r="M1700" s="29">
        <v>1</v>
      </c>
      <c r="N1700" s="25">
        <v>1.61</v>
      </c>
      <c r="O1700" s="25">
        <v>1.9</v>
      </c>
      <c r="P1700" s="25">
        <v>6.2</v>
      </c>
      <c r="Q1700" s="25">
        <v>0.23</v>
      </c>
      <c r="R1700" s="25">
        <v>13</v>
      </c>
      <c r="S1700" s="29">
        <v>5</v>
      </c>
      <c r="T1700" s="51">
        <v>0.02</v>
      </c>
      <c r="U1700" s="42">
        <v>16.3</v>
      </c>
      <c r="V1700" s="42">
        <v>0.22</v>
      </c>
      <c r="W1700" s="42">
        <v>3.2845000000000001E-3</v>
      </c>
      <c r="X1700" s="42">
        <v>19</v>
      </c>
      <c r="Y1700" s="44">
        <v>4.3099999999999996</v>
      </c>
      <c r="Z1700" s="87">
        <f t="shared" si="105"/>
        <v>5.2035114716319644</v>
      </c>
      <c r="AA1700" s="88">
        <f t="shared" si="106"/>
        <v>5.1895536181389783</v>
      </c>
      <c r="AB1700" s="90">
        <f t="shared" si="107"/>
        <v>1.342996832255352E-3</v>
      </c>
      <c r="AE1700" s="96"/>
    </row>
    <row r="1701" spans="1:31" x14ac:dyDescent="0.2">
      <c r="A1701" s="2" t="s">
        <v>112</v>
      </c>
      <c r="B1701" s="9">
        <v>41904</v>
      </c>
      <c r="C1701" s="18">
        <v>15.71</v>
      </c>
      <c r="D1701" s="12">
        <v>7.46</v>
      </c>
      <c r="F1701" s="12">
        <v>2.1</v>
      </c>
      <c r="H1701" s="23">
        <f t="shared" si="104"/>
        <v>3.4673685045253171E-8</v>
      </c>
      <c r="I1701" s="28"/>
      <c r="J1701" s="25">
        <v>0.35</v>
      </c>
      <c r="K1701" s="33"/>
      <c r="L1701" s="25">
        <v>82.2</v>
      </c>
      <c r="M1701" s="33"/>
      <c r="N1701" s="25">
        <v>1.77</v>
      </c>
      <c r="O1701" s="25">
        <v>1.88</v>
      </c>
      <c r="P1701" s="25">
        <v>6.4</v>
      </c>
      <c r="Q1701" s="25">
        <v>0.21</v>
      </c>
      <c r="R1701" s="25">
        <v>12.6</v>
      </c>
      <c r="S1701" s="34"/>
      <c r="T1701" s="51">
        <v>0.03</v>
      </c>
      <c r="U1701" s="42">
        <v>19.7</v>
      </c>
      <c r="V1701" s="42">
        <v>0.22</v>
      </c>
      <c r="W1701" s="42">
        <v>3.2799999999999999E-3</v>
      </c>
      <c r="X1701" s="42">
        <v>19</v>
      </c>
      <c r="Y1701" s="44">
        <v>4.3499999999999996</v>
      </c>
      <c r="Z1701" s="87">
        <f t="shared" si="105"/>
        <v>5.3149481625608042</v>
      </c>
      <c r="AA1701" s="88">
        <f t="shared" si="106"/>
        <v>5.3006511312023576</v>
      </c>
      <c r="AB1701" s="90">
        <f t="shared" si="107"/>
        <v>1.3467945579715176E-3</v>
      </c>
      <c r="AC1701" s="19">
        <v>5.35</v>
      </c>
      <c r="AD1701" s="99">
        <v>5.3</v>
      </c>
      <c r="AE1701" s="95">
        <v>0.95</v>
      </c>
    </row>
    <row r="1702" spans="1:31" x14ac:dyDescent="0.2">
      <c r="A1702" s="2" t="s">
        <v>264</v>
      </c>
      <c r="B1702" s="9">
        <v>38321</v>
      </c>
      <c r="C1702" s="20"/>
      <c r="D1702" s="13">
        <v>7.2</v>
      </c>
      <c r="F1702" s="12">
        <v>1.41</v>
      </c>
      <c r="H1702" s="23">
        <f t="shared" si="104"/>
        <v>6.3095734448019177E-8</v>
      </c>
      <c r="I1702" s="32">
        <v>2E-3</v>
      </c>
      <c r="J1702" s="25">
        <v>0.01</v>
      </c>
      <c r="K1702" s="36"/>
      <c r="L1702" s="25">
        <v>127</v>
      </c>
      <c r="M1702" s="36"/>
      <c r="N1702" s="25">
        <v>1.31</v>
      </c>
      <c r="O1702" s="25">
        <v>1.4</v>
      </c>
      <c r="P1702" s="25">
        <v>6.5</v>
      </c>
      <c r="Q1702" s="25">
        <v>0.2</v>
      </c>
      <c r="R1702" s="25">
        <v>20.100000000000001</v>
      </c>
      <c r="S1702" s="36"/>
      <c r="T1702" s="51">
        <v>0.11</v>
      </c>
      <c r="U1702" s="42">
        <v>107</v>
      </c>
      <c r="V1702" s="42">
        <v>0.39</v>
      </c>
      <c r="W1702" s="42">
        <v>0.06</v>
      </c>
      <c r="X1702" s="42">
        <v>63</v>
      </c>
      <c r="Y1702" s="44">
        <v>3.8</v>
      </c>
      <c r="Z1702" s="87">
        <f t="shared" si="105"/>
        <v>7.837153550299111</v>
      </c>
      <c r="AA1702" s="88">
        <f t="shared" si="106"/>
        <v>7.8157627856884995</v>
      </c>
      <c r="AB1702" s="90">
        <f t="shared" si="107"/>
        <v>1.3665673636440525E-3</v>
      </c>
      <c r="AC1702" s="19">
        <v>7.86</v>
      </c>
      <c r="AD1702" s="99">
        <v>7.84</v>
      </c>
      <c r="AE1702" s="95">
        <v>0.22</v>
      </c>
    </row>
    <row r="1703" spans="1:31" x14ac:dyDescent="0.2">
      <c r="A1703" s="2" t="s">
        <v>115</v>
      </c>
      <c r="B1703" s="9">
        <v>34669</v>
      </c>
      <c r="C1703" s="19">
        <v>8.66</v>
      </c>
      <c r="D1703" s="12">
        <v>7.51</v>
      </c>
      <c r="F1703" s="12">
        <v>0.3</v>
      </c>
      <c r="H1703" s="23">
        <f t="shared" si="104"/>
        <v>3.0902954325135814E-8</v>
      </c>
      <c r="J1703" s="25">
        <v>0.03</v>
      </c>
      <c r="K1703" s="30">
        <v>1.2</v>
      </c>
      <c r="L1703" s="25">
        <v>46</v>
      </c>
      <c r="M1703" s="30">
        <v>1</v>
      </c>
      <c r="N1703" s="25">
        <v>0.54</v>
      </c>
      <c r="O1703" s="25">
        <v>0.99</v>
      </c>
      <c r="P1703" s="25">
        <v>2</v>
      </c>
      <c r="Q1703" s="25">
        <v>0.09</v>
      </c>
      <c r="R1703" s="25">
        <v>6.6</v>
      </c>
      <c r="S1703" s="31">
        <v>5.0999999999999996</v>
      </c>
      <c r="T1703" s="51">
        <v>0.06</v>
      </c>
      <c r="U1703" s="42">
        <v>11.9</v>
      </c>
      <c r="V1703" s="42">
        <v>0.22</v>
      </c>
      <c r="W1703" s="42">
        <v>3.2845000000000001E-3</v>
      </c>
      <c r="X1703" s="42">
        <v>8</v>
      </c>
      <c r="Y1703" s="44">
        <v>2.31</v>
      </c>
      <c r="Z1703" s="87">
        <f t="shared" si="105"/>
        <v>2.7966320656362451</v>
      </c>
      <c r="AA1703" s="88">
        <f t="shared" si="106"/>
        <v>2.7889211081411442</v>
      </c>
      <c r="AB1703" s="90">
        <f t="shared" si="107"/>
        <v>1.3805181430017813E-3</v>
      </c>
      <c r="AD1703" s="100"/>
      <c r="AE1703" s="96"/>
    </row>
    <row r="1704" spans="1:31" x14ac:dyDescent="0.2">
      <c r="A1704" s="2" t="s">
        <v>299</v>
      </c>
      <c r="B1704" s="9">
        <v>38855</v>
      </c>
      <c r="C1704" s="20"/>
      <c r="D1704" s="12">
        <v>6.29</v>
      </c>
      <c r="F1704" s="12">
        <v>1.4</v>
      </c>
      <c r="H1704" s="23">
        <f t="shared" si="104"/>
        <v>5.1286138399136375E-7</v>
      </c>
      <c r="I1704" s="24">
        <v>4.0000000000000001E-3</v>
      </c>
      <c r="J1704" s="25">
        <v>0.02</v>
      </c>
      <c r="K1704" s="30">
        <v>5</v>
      </c>
      <c r="L1704" s="25">
        <v>68.510000000000005</v>
      </c>
      <c r="M1704" s="30">
        <v>5</v>
      </c>
      <c r="N1704" s="25">
        <v>0.02</v>
      </c>
      <c r="O1704" s="25">
        <v>8.2100000000000009</v>
      </c>
      <c r="P1704" s="25">
        <v>7.24</v>
      </c>
      <c r="Q1704" s="25">
        <v>0.01</v>
      </c>
      <c r="R1704" s="25">
        <v>21.7</v>
      </c>
      <c r="S1704" s="31">
        <v>10</v>
      </c>
      <c r="T1704" s="51">
        <v>0.06</v>
      </c>
      <c r="U1704" s="42">
        <v>39</v>
      </c>
      <c r="V1704" s="42">
        <v>63.3</v>
      </c>
      <c r="W1704" s="42">
        <v>0.02</v>
      </c>
      <c r="X1704" s="42">
        <v>44</v>
      </c>
      <c r="Y1704" s="44">
        <v>2.08</v>
      </c>
      <c r="Z1704" s="87">
        <f t="shared" si="105"/>
        <v>5.1708020363925895</v>
      </c>
      <c r="AA1704" s="88">
        <f t="shared" si="106"/>
        <v>5.1563906109529398</v>
      </c>
      <c r="AB1704" s="90">
        <f t="shared" si="107"/>
        <v>1.395483354651465E-3</v>
      </c>
      <c r="AC1704" s="19">
        <v>5.17</v>
      </c>
      <c r="AD1704" s="99">
        <v>5.15</v>
      </c>
      <c r="AE1704" s="95">
        <v>0.45</v>
      </c>
    </row>
    <row r="1705" spans="1:31" x14ac:dyDescent="0.2">
      <c r="A1705" s="2" t="s">
        <v>299</v>
      </c>
      <c r="B1705" s="9">
        <v>39604</v>
      </c>
      <c r="C1705" s="18">
        <v>6.1</v>
      </c>
      <c r="D1705" s="12">
        <v>6.24</v>
      </c>
      <c r="F1705" s="12">
        <v>1.4</v>
      </c>
      <c r="H1705" s="23">
        <f t="shared" si="104"/>
        <v>5.7543993733715549E-7</v>
      </c>
      <c r="I1705" s="28"/>
      <c r="J1705" s="25">
        <v>0.01</v>
      </c>
      <c r="K1705" s="30">
        <v>0.3</v>
      </c>
      <c r="L1705" s="25">
        <v>71.8</v>
      </c>
      <c r="M1705" s="30">
        <v>0.3</v>
      </c>
      <c r="N1705" s="25">
        <v>3.0000000000000001E-3</v>
      </c>
      <c r="O1705" s="25">
        <v>9.2799999999999994</v>
      </c>
      <c r="P1705" s="25">
        <v>7.66</v>
      </c>
      <c r="Q1705" s="25">
        <v>8.0000000000000002E-3</v>
      </c>
      <c r="R1705" s="25">
        <v>20.6</v>
      </c>
      <c r="S1705" s="31">
        <v>3</v>
      </c>
      <c r="T1705" s="51">
        <v>7.0000000000000007E-2</v>
      </c>
      <c r="U1705" s="42">
        <v>33.6</v>
      </c>
      <c r="V1705" s="42">
        <v>92.52</v>
      </c>
      <c r="W1705" s="42">
        <v>4.5999999999999999E-3</v>
      </c>
      <c r="X1705" s="42">
        <v>40</v>
      </c>
      <c r="Y1705" s="44">
        <v>2.0099999999999998</v>
      </c>
      <c r="Z1705" s="87">
        <f t="shared" si="105"/>
        <v>5.3473643665575601</v>
      </c>
      <c r="AA1705" s="88">
        <f t="shared" si="106"/>
        <v>5.332409032788755</v>
      </c>
      <c r="AB1705" s="90">
        <f t="shared" si="107"/>
        <v>1.400341862096107E-3</v>
      </c>
      <c r="AD1705" s="100"/>
      <c r="AE1705" s="95">
        <v>0.32</v>
      </c>
    </row>
    <row r="1706" spans="1:31" x14ac:dyDescent="0.2">
      <c r="A1706" s="2" t="s">
        <v>110</v>
      </c>
      <c r="B1706" s="9">
        <v>34248</v>
      </c>
      <c r="C1706" s="18">
        <v>9.3000000000000007</v>
      </c>
      <c r="D1706" s="12">
        <v>7.14</v>
      </c>
      <c r="F1706" s="12">
        <v>2.2000000000000002</v>
      </c>
      <c r="H1706" s="23">
        <f t="shared" si="104"/>
        <v>7.2443596007499061E-8</v>
      </c>
      <c r="I1706" s="32">
        <v>5.0000000000000001E-3</v>
      </c>
      <c r="J1706" s="25">
        <v>0.12</v>
      </c>
      <c r="K1706" s="30">
        <v>1</v>
      </c>
      <c r="L1706" s="25">
        <v>98</v>
      </c>
      <c r="M1706" s="30">
        <v>1</v>
      </c>
      <c r="N1706" s="25">
        <v>0.46</v>
      </c>
      <c r="O1706" s="25">
        <v>1.3</v>
      </c>
      <c r="P1706" s="25">
        <v>7.9</v>
      </c>
      <c r="Q1706" s="25">
        <v>0.22</v>
      </c>
      <c r="R1706" s="25">
        <v>14</v>
      </c>
      <c r="S1706" s="31">
        <v>5</v>
      </c>
      <c r="T1706" s="51">
        <v>0.06</v>
      </c>
      <c r="U1706" s="42">
        <v>65.5</v>
      </c>
      <c r="V1706" s="42">
        <v>1.54</v>
      </c>
      <c r="W1706" s="42">
        <v>3.2845000000000001E-3</v>
      </c>
      <c r="X1706" s="42">
        <v>30</v>
      </c>
      <c r="Y1706" s="44">
        <v>3.96</v>
      </c>
      <c r="Z1706" s="87">
        <f t="shared" si="105"/>
        <v>6.2140704953049442</v>
      </c>
      <c r="AA1706" s="88">
        <f t="shared" si="106"/>
        <v>6.1966568381975033</v>
      </c>
      <c r="AB1706" s="90">
        <f t="shared" si="107"/>
        <v>1.4031133421514366E-3</v>
      </c>
      <c r="AD1706" s="100"/>
      <c r="AE1706" s="96"/>
    </row>
    <row r="1707" spans="1:31" x14ac:dyDescent="0.2">
      <c r="A1707" s="2" t="s">
        <v>262</v>
      </c>
      <c r="B1707" s="9">
        <v>41943</v>
      </c>
      <c r="C1707" s="20"/>
      <c r="D1707" s="12">
        <v>7.19</v>
      </c>
      <c r="F1707" s="12">
        <v>0.6</v>
      </c>
      <c r="H1707" s="23">
        <f t="shared" si="104"/>
        <v>6.4565422903465397E-8</v>
      </c>
      <c r="I1707" s="32">
        <v>0.1</v>
      </c>
      <c r="J1707" s="25">
        <v>0.05</v>
      </c>
      <c r="K1707" s="33"/>
      <c r="L1707" s="25">
        <v>110</v>
      </c>
      <c r="M1707" s="33"/>
      <c r="N1707" s="25">
        <v>0.15</v>
      </c>
      <c r="O1707" s="25">
        <v>1.4</v>
      </c>
      <c r="P1707" s="25">
        <v>8</v>
      </c>
      <c r="Q1707" s="25">
        <v>0.01</v>
      </c>
      <c r="R1707" s="25">
        <v>12</v>
      </c>
      <c r="S1707" s="34"/>
      <c r="T1707" s="51">
        <v>0.12</v>
      </c>
      <c r="U1707" s="42">
        <v>105</v>
      </c>
      <c r="V1707" s="42">
        <v>4.0999999999999996</v>
      </c>
      <c r="W1707" s="42">
        <v>0.06</v>
      </c>
      <c r="X1707" s="42">
        <v>40</v>
      </c>
      <c r="Y1707" s="44">
        <v>3.32</v>
      </c>
      <c r="Z1707" s="87">
        <f t="shared" si="105"/>
        <v>6.7245917733248337</v>
      </c>
      <c r="AA1707" s="88">
        <f t="shared" si="106"/>
        <v>6.7054799493847241</v>
      </c>
      <c r="AB1707" s="90">
        <f t="shared" si="107"/>
        <v>1.4230619414930203E-3</v>
      </c>
      <c r="AC1707" s="19">
        <v>6.71</v>
      </c>
      <c r="AD1707" s="13">
        <v>6.71</v>
      </c>
      <c r="AE1707" s="95">
        <v>0</v>
      </c>
    </row>
    <row r="1708" spans="1:31" x14ac:dyDescent="0.2">
      <c r="A1708" s="2" t="s">
        <v>235</v>
      </c>
      <c r="B1708" s="9">
        <v>41794</v>
      </c>
      <c r="C1708" s="18">
        <v>2.2400000000000002</v>
      </c>
      <c r="D1708" s="13">
        <v>7.27</v>
      </c>
      <c r="F1708" s="12">
        <v>2.8</v>
      </c>
      <c r="H1708" s="23">
        <f t="shared" si="104"/>
        <v>5.3703179637025192E-8</v>
      </c>
      <c r="I1708" s="32">
        <v>0.01</v>
      </c>
      <c r="J1708" s="25">
        <v>0.01</v>
      </c>
      <c r="K1708" s="36"/>
      <c r="L1708" s="25">
        <v>161</v>
      </c>
      <c r="M1708" s="36"/>
      <c r="N1708" s="25">
        <v>0.16</v>
      </c>
      <c r="O1708" s="25">
        <v>1.66</v>
      </c>
      <c r="P1708" s="25">
        <v>20.100000000000001</v>
      </c>
      <c r="Q1708" s="25">
        <v>0.08</v>
      </c>
      <c r="R1708" s="25">
        <v>34.700000000000003</v>
      </c>
      <c r="S1708" s="36"/>
      <c r="T1708" s="51">
        <v>0.01</v>
      </c>
      <c r="U1708" s="42">
        <v>97.1</v>
      </c>
      <c r="V1708" s="42">
        <v>86.76</v>
      </c>
      <c r="W1708" s="42">
        <v>0.21</v>
      </c>
      <c r="X1708" s="42">
        <v>66</v>
      </c>
      <c r="Y1708" s="44">
        <v>5.93</v>
      </c>
      <c r="Z1708" s="87">
        <f t="shared" si="105"/>
        <v>11.249689192891463</v>
      </c>
      <c r="AA1708" s="88">
        <f t="shared" si="106"/>
        <v>11.217455794278628</v>
      </c>
      <c r="AB1708" s="90">
        <f t="shared" si="107"/>
        <v>1.4346904616159225E-3</v>
      </c>
      <c r="AC1708" s="19">
        <v>11.25</v>
      </c>
      <c r="AD1708" s="99">
        <v>11.22</v>
      </c>
      <c r="AE1708" s="95">
        <v>0.33</v>
      </c>
    </row>
    <row r="1709" spans="1:31" x14ac:dyDescent="0.2">
      <c r="A1709" s="2" t="s">
        <v>174</v>
      </c>
      <c r="B1709" s="9">
        <v>37551</v>
      </c>
      <c r="C1709" s="18">
        <v>3.6</v>
      </c>
      <c r="D1709" s="12">
        <v>7.22</v>
      </c>
      <c r="F1709" s="12">
        <v>3.3</v>
      </c>
      <c r="H1709" s="23">
        <f t="shared" si="104"/>
        <v>6.0255958607435649E-8</v>
      </c>
      <c r="I1709" s="24">
        <v>1E-3</v>
      </c>
      <c r="J1709" s="25">
        <v>0.31</v>
      </c>
      <c r="K1709" s="33"/>
      <c r="L1709" s="25">
        <v>119</v>
      </c>
      <c r="M1709" s="33"/>
      <c r="N1709" s="25">
        <v>1.77</v>
      </c>
      <c r="O1709" s="25">
        <v>1.23</v>
      </c>
      <c r="P1709" s="25">
        <v>8.1199999999999992</v>
      </c>
      <c r="Q1709" s="25">
        <v>0.33</v>
      </c>
      <c r="R1709" s="25">
        <v>17.8</v>
      </c>
      <c r="S1709" s="34"/>
      <c r="T1709" s="51">
        <v>0.02</v>
      </c>
      <c r="U1709" s="42">
        <v>97.7</v>
      </c>
      <c r="V1709" s="42">
        <v>0.22</v>
      </c>
      <c r="W1709" s="42">
        <v>4.9267499999999997E-3</v>
      </c>
      <c r="X1709" s="42">
        <v>42</v>
      </c>
      <c r="Y1709" s="44">
        <v>4.26</v>
      </c>
      <c r="Z1709" s="87">
        <f t="shared" si="105"/>
        <v>7.5045997169050374</v>
      </c>
      <c r="AA1709" s="88">
        <f t="shared" si="106"/>
        <v>7.4829881367606923</v>
      </c>
      <c r="AB1709" s="90">
        <f t="shared" si="107"/>
        <v>1.4419652018292724E-3</v>
      </c>
      <c r="AD1709" s="100"/>
      <c r="AE1709" s="96"/>
    </row>
    <row r="1710" spans="1:31" x14ac:dyDescent="0.2">
      <c r="A1710" s="2" t="s">
        <v>361</v>
      </c>
      <c r="B1710" s="9">
        <v>42276</v>
      </c>
      <c r="C1710" s="18">
        <v>2.2000000000000002</v>
      </c>
      <c r="D1710" s="12">
        <v>5.3</v>
      </c>
      <c r="F1710" s="12">
        <v>7.4</v>
      </c>
      <c r="H1710" s="23">
        <f t="shared" si="104"/>
        <v>5.011872336272719E-6</v>
      </c>
      <c r="I1710" s="28"/>
      <c r="J1710" s="25">
        <v>0.15</v>
      </c>
      <c r="K1710" s="33"/>
      <c r="L1710" s="25">
        <v>46.7</v>
      </c>
      <c r="M1710" s="33"/>
      <c r="N1710" s="25">
        <v>5.3</v>
      </c>
      <c r="O1710" s="25">
        <v>9.34</v>
      </c>
      <c r="P1710" s="25">
        <v>14.3</v>
      </c>
      <c r="Q1710" s="25">
        <v>0.14000000000000001</v>
      </c>
      <c r="R1710" s="25">
        <v>11.4</v>
      </c>
      <c r="S1710" s="34"/>
      <c r="T1710" s="51">
        <v>0.01</v>
      </c>
      <c r="U1710" s="42">
        <v>155</v>
      </c>
      <c r="V1710" s="42">
        <v>0.22</v>
      </c>
      <c r="W1710" s="42">
        <v>4.9300000000000004E-3</v>
      </c>
      <c r="X1710" s="42">
        <v>33</v>
      </c>
      <c r="Y1710" s="44">
        <v>0.27</v>
      </c>
      <c r="Z1710" s="87">
        <f t="shared" si="105"/>
        <v>4.4447812638913575</v>
      </c>
      <c r="AA1710" s="88">
        <f t="shared" si="106"/>
        <v>4.4316738073139579</v>
      </c>
      <c r="AB1710" s="90">
        <f t="shared" si="107"/>
        <v>1.4766544157835534E-3</v>
      </c>
      <c r="AC1710" s="19">
        <v>4.58</v>
      </c>
      <c r="AD1710" s="99">
        <v>4.43</v>
      </c>
      <c r="AE1710" s="95">
        <v>3.35</v>
      </c>
    </row>
    <row r="1711" spans="1:31" x14ac:dyDescent="0.2">
      <c r="A1711" s="2" t="s">
        <v>358</v>
      </c>
      <c r="B1711" s="9">
        <v>39163</v>
      </c>
      <c r="C1711" s="18">
        <v>1.04</v>
      </c>
      <c r="D1711" s="12">
        <v>5.58</v>
      </c>
      <c r="F1711" s="12">
        <v>11</v>
      </c>
      <c r="H1711" s="23">
        <f t="shared" si="104"/>
        <v>2.630267991895377E-6</v>
      </c>
      <c r="I1711" s="32">
        <v>1E-3</v>
      </c>
      <c r="J1711" s="25">
        <v>0.01</v>
      </c>
      <c r="K1711" s="33"/>
      <c r="L1711" s="25">
        <v>13.4</v>
      </c>
      <c r="M1711" s="33"/>
      <c r="N1711" s="25">
        <v>0.19</v>
      </c>
      <c r="O1711" s="25">
        <v>3.7</v>
      </c>
      <c r="P1711" s="25">
        <v>4.25</v>
      </c>
      <c r="Q1711" s="25">
        <v>0.09</v>
      </c>
      <c r="R1711" s="25">
        <v>16.899999999999999</v>
      </c>
      <c r="S1711" s="34"/>
      <c r="T1711" s="51">
        <v>7.0000000000000007E-2</v>
      </c>
      <c r="U1711" s="42">
        <v>36.5</v>
      </c>
      <c r="V1711" s="42">
        <v>6.15</v>
      </c>
      <c r="W1711" s="42">
        <v>0.03</v>
      </c>
      <c r="X1711" s="42">
        <v>16</v>
      </c>
      <c r="Y1711" s="44">
        <v>0.54</v>
      </c>
      <c r="Z1711" s="87">
        <f t="shared" si="105"/>
        <v>1.8587940185096627</v>
      </c>
      <c r="AA1711" s="88">
        <f t="shared" si="106"/>
        <v>1.8532594624585108</v>
      </c>
      <c r="AB1711" s="90">
        <f t="shared" si="107"/>
        <v>1.490968834239E-3</v>
      </c>
      <c r="AD1711" s="100"/>
      <c r="AE1711" s="96"/>
    </row>
    <row r="1712" spans="1:31" x14ac:dyDescent="0.2">
      <c r="A1712" s="2" t="s">
        <v>181</v>
      </c>
      <c r="B1712" s="9">
        <v>38638</v>
      </c>
      <c r="C1712" s="18">
        <v>19.2</v>
      </c>
      <c r="D1712" s="12">
        <v>7.41</v>
      </c>
      <c r="F1712" s="12">
        <v>0.9</v>
      </c>
      <c r="H1712" s="23">
        <f t="shared" si="104"/>
        <v>3.890451449942805E-8</v>
      </c>
      <c r="I1712" s="28"/>
      <c r="J1712" s="25">
        <v>0.12</v>
      </c>
      <c r="K1712" s="33"/>
      <c r="L1712" s="25">
        <v>52.6</v>
      </c>
      <c r="M1712" s="33"/>
      <c r="N1712" s="25">
        <v>0.9</v>
      </c>
      <c r="O1712" s="25">
        <v>0.86</v>
      </c>
      <c r="P1712" s="25">
        <v>2.82</v>
      </c>
      <c r="Q1712" s="25">
        <v>0.08</v>
      </c>
      <c r="R1712" s="25">
        <v>6.08</v>
      </c>
      <c r="S1712" s="34"/>
      <c r="T1712" s="51">
        <v>0.08</v>
      </c>
      <c r="U1712" s="42">
        <v>18.8</v>
      </c>
      <c r="V1712" s="42">
        <v>0.22</v>
      </c>
      <c r="W1712" s="42">
        <v>3.2845000000000001E-3</v>
      </c>
      <c r="X1712" s="42">
        <v>9.5</v>
      </c>
      <c r="Y1712" s="44">
        <v>2.5099999999999998</v>
      </c>
      <c r="Z1712" s="87">
        <f t="shared" si="105"/>
        <v>3.1850196434743037</v>
      </c>
      <c r="AA1712" s="88">
        <f t="shared" si="106"/>
        <v>3.1755112623293456</v>
      </c>
      <c r="AB1712" s="90">
        <f t="shared" si="107"/>
        <v>1.4949036936967343E-3</v>
      </c>
      <c r="AC1712" s="19">
        <v>3.15</v>
      </c>
      <c r="AD1712" s="99">
        <v>3.16</v>
      </c>
      <c r="AE1712" s="95">
        <v>-0.6</v>
      </c>
    </row>
    <row r="1713" spans="1:31" x14ac:dyDescent="0.2">
      <c r="A1713" s="2" t="s">
        <v>329</v>
      </c>
      <c r="B1713" s="9">
        <v>39924</v>
      </c>
      <c r="C1713" s="18">
        <v>2.1800000000000002</v>
      </c>
      <c r="D1713" s="12">
        <v>6.11</v>
      </c>
      <c r="F1713" s="12">
        <v>8.5</v>
      </c>
      <c r="H1713" s="23">
        <f t="shared" si="104"/>
        <v>7.7624711662869019E-7</v>
      </c>
      <c r="I1713" s="32">
        <v>0.02</v>
      </c>
      <c r="J1713" s="25">
        <v>0.01</v>
      </c>
      <c r="K1713" s="30">
        <v>0.3</v>
      </c>
      <c r="L1713" s="25">
        <v>53.6</v>
      </c>
      <c r="M1713" s="30">
        <v>0.6</v>
      </c>
      <c r="N1713" s="25">
        <v>0.15</v>
      </c>
      <c r="O1713" s="25">
        <v>8</v>
      </c>
      <c r="P1713" s="25">
        <v>6.24</v>
      </c>
      <c r="Q1713" s="25">
        <v>0.01</v>
      </c>
      <c r="R1713" s="25">
        <v>8.64</v>
      </c>
      <c r="S1713" s="31">
        <v>17</v>
      </c>
      <c r="T1713" s="51">
        <v>0.01</v>
      </c>
      <c r="U1713" s="42">
        <v>41.3</v>
      </c>
      <c r="V1713" s="42">
        <v>11.15</v>
      </c>
      <c r="W1713" s="42">
        <v>8.5400000000000007E-3</v>
      </c>
      <c r="X1713" s="42">
        <v>36</v>
      </c>
      <c r="Y1713" s="44">
        <v>1.71</v>
      </c>
      <c r="Z1713" s="87">
        <f t="shared" si="105"/>
        <v>3.7769546008235384</v>
      </c>
      <c r="AA1713" s="88">
        <f t="shared" si="106"/>
        <v>3.7656447973208418</v>
      </c>
      <c r="AB1713" s="90">
        <f t="shared" si="107"/>
        <v>1.4994570048992705E-3</v>
      </c>
      <c r="AE1713" s="94">
        <v>0.1</v>
      </c>
    </row>
    <row r="1714" spans="1:31" x14ac:dyDescent="0.2">
      <c r="A1714" s="2" t="s">
        <v>263</v>
      </c>
      <c r="B1714" s="9">
        <v>38673</v>
      </c>
      <c r="C1714" s="19">
        <v>2.12</v>
      </c>
      <c r="D1714" s="12">
        <v>7.4</v>
      </c>
      <c r="F1714" s="12">
        <v>2.4</v>
      </c>
      <c r="H1714" s="23">
        <f t="shared" si="104"/>
        <v>3.981071705534957E-8</v>
      </c>
      <c r="I1714" s="24">
        <v>5.0000000000000001E-3</v>
      </c>
      <c r="J1714" s="25">
        <v>0.14000000000000001</v>
      </c>
      <c r="K1714" s="29">
        <v>1</v>
      </c>
      <c r="L1714" s="25">
        <v>104</v>
      </c>
      <c r="M1714" s="29">
        <v>1</v>
      </c>
      <c r="N1714" s="25">
        <v>1.49</v>
      </c>
      <c r="O1714" s="25">
        <v>0.8</v>
      </c>
      <c r="P1714" s="25">
        <v>4.8</v>
      </c>
      <c r="Q1714" s="25">
        <v>0.23</v>
      </c>
      <c r="R1714" s="25">
        <v>8.6</v>
      </c>
      <c r="S1714" s="29">
        <v>5</v>
      </c>
      <c r="T1714" s="51">
        <v>0.15</v>
      </c>
      <c r="U1714" s="42">
        <v>127</v>
      </c>
      <c r="V1714" s="42">
        <v>0.44</v>
      </c>
      <c r="W1714" s="42">
        <v>0.03</v>
      </c>
      <c r="X1714" s="42">
        <v>31</v>
      </c>
      <c r="Y1714" s="44">
        <v>2.5</v>
      </c>
      <c r="Z1714" s="87">
        <f t="shared" si="105"/>
        <v>6.0491197821189493</v>
      </c>
      <c r="AA1714" s="88">
        <f t="shared" si="106"/>
        <v>6.0308638581493526</v>
      </c>
      <c r="AB1714" s="90">
        <f t="shared" si="107"/>
        <v>1.5112540309029153E-3</v>
      </c>
      <c r="AC1714" s="19">
        <v>6.04</v>
      </c>
      <c r="AD1714" s="13">
        <v>-6.02</v>
      </c>
      <c r="AE1714" s="94">
        <v>0.45</v>
      </c>
    </row>
    <row r="1715" spans="1:31" x14ac:dyDescent="0.2">
      <c r="A1715" s="2" t="s">
        <v>393</v>
      </c>
      <c r="B1715" s="9">
        <v>40749</v>
      </c>
      <c r="C1715" s="19">
        <v>10.42</v>
      </c>
      <c r="D1715" s="13">
        <v>6.8</v>
      </c>
      <c r="F1715" s="12">
        <v>1.4</v>
      </c>
      <c r="H1715" s="23">
        <f t="shared" si="104"/>
        <v>1.5848931924611122E-7</v>
      </c>
      <c r="J1715" s="25">
        <v>0.01</v>
      </c>
      <c r="K1715" s="29">
        <v>0.4</v>
      </c>
      <c r="L1715" s="25">
        <v>39.6</v>
      </c>
      <c r="M1715" s="29">
        <v>0.3</v>
      </c>
      <c r="N1715" s="25">
        <v>0.19</v>
      </c>
      <c r="O1715" s="25">
        <v>0.79</v>
      </c>
      <c r="P1715" s="25">
        <v>5.26</v>
      </c>
      <c r="Q1715" s="25">
        <v>6.0000000000000001E-3</v>
      </c>
      <c r="R1715" s="25">
        <v>12.2</v>
      </c>
      <c r="S1715" s="29">
        <v>2.8</v>
      </c>
      <c r="T1715" s="51">
        <v>0.27</v>
      </c>
      <c r="U1715" s="42">
        <v>57.5</v>
      </c>
      <c r="V1715" s="42">
        <v>28.99</v>
      </c>
      <c r="W1715" s="42">
        <v>3.2799999999999999E-3</v>
      </c>
      <c r="X1715" s="42">
        <v>14</v>
      </c>
      <c r="Y1715" s="44">
        <v>0.89</v>
      </c>
      <c r="Z1715" s="87">
        <f t="shared" si="105"/>
        <v>2.9672398146377894</v>
      </c>
      <c r="AA1715" s="88">
        <f t="shared" si="106"/>
        <v>2.9581472068349188</v>
      </c>
      <c r="AB1715" s="90">
        <f t="shared" si="107"/>
        <v>1.5345171159150178E-3</v>
      </c>
      <c r="AC1715" s="19">
        <v>2.97</v>
      </c>
      <c r="AD1715" s="13">
        <v>2.96</v>
      </c>
      <c r="AE1715" s="94">
        <v>0.44</v>
      </c>
    </row>
    <row r="1716" spans="1:31" x14ac:dyDescent="0.2">
      <c r="A1716" s="2" t="s">
        <v>211</v>
      </c>
      <c r="B1716" s="9">
        <v>33099</v>
      </c>
      <c r="C1716" s="20"/>
      <c r="D1716" s="12">
        <v>7.6</v>
      </c>
      <c r="F1716" s="12">
        <v>1.5</v>
      </c>
      <c r="H1716" s="23">
        <f t="shared" si="104"/>
        <v>2.5118864315095751E-8</v>
      </c>
      <c r="I1716" s="32">
        <v>0.39</v>
      </c>
      <c r="J1716" s="25">
        <v>0.75</v>
      </c>
      <c r="K1716" s="33"/>
      <c r="L1716" s="25">
        <v>313</v>
      </c>
      <c r="M1716" s="33"/>
      <c r="N1716" s="25">
        <v>0.03</v>
      </c>
      <c r="O1716" s="25">
        <v>11</v>
      </c>
      <c r="P1716" s="25">
        <v>32</v>
      </c>
      <c r="Q1716" s="25">
        <v>0.2</v>
      </c>
      <c r="R1716" s="25">
        <v>133</v>
      </c>
      <c r="S1716" s="34"/>
      <c r="T1716" s="51">
        <v>0.38</v>
      </c>
      <c r="U1716" s="42">
        <v>780</v>
      </c>
      <c r="V1716" s="42">
        <v>0.49</v>
      </c>
      <c r="W1716" s="42">
        <v>5.0000009190000003E-3</v>
      </c>
      <c r="X1716" s="42">
        <v>180</v>
      </c>
      <c r="Y1716" s="44">
        <v>3</v>
      </c>
      <c r="Z1716" s="87">
        <f t="shared" si="105"/>
        <v>24.411264945134242</v>
      </c>
      <c r="AA1716" s="88">
        <f t="shared" si="106"/>
        <v>24.335749435341018</v>
      </c>
      <c r="AB1716" s="90">
        <f t="shared" si="107"/>
        <v>1.5491309724902911E-3</v>
      </c>
      <c r="AD1716" s="100"/>
      <c r="AE1716" s="96"/>
    </row>
    <row r="1717" spans="1:31" x14ac:dyDescent="0.2">
      <c r="A1717" s="2" t="s">
        <v>160</v>
      </c>
      <c r="B1717" s="9">
        <v>41214</v>
      </c>
      <c r="C1717" s="18">
        <v>7.12</v>
      </c>
      <c r="D1717" s="12">
        <v>7.37</v>
      </c>
      <c r="F1717" s="12">
        <v>1.6</v>
      </c>
      <c r="H1717" s="23">
        <f t="shared" si="104"/>
        <v>4.2657951880159239E-8</v>
      </c>
      <c r="I1717" s="32">
        <v>0.01</v>
      </c>
      <c r="J1717" s="25">
        <v>0.05</v>
      </c>
      <c r="K1717" s="33"/>
      <c r="L1717" s="25">
        <v>106</v>
      </c>
      <c r="M1717" s="33"/>
      <c r="N1717" s="25">
        <v>1.02</v>
      </c>
      <c r="O1717" s="25">
        <v>0.89</v>
      </c>
      <c r="P1717" s="25">
        <v>7.74</v>
      </c>
      <c r="Q1717" s="25">
        <v>0.17</v>
      </c>
      <c r="R1717" s="25">
        <v>15.5</v>
      </c>
      <c r="S1717" s="34"/>
      <c r="T1717" s="51">
        <v>0.03</v>
      </c>
      <c r="U1717" s="42">
        <v>61.4</v>
      </c>
      <c r="V1717" s="42">
        <v>0.22</v>
      </c>
      <c r="W1717" s="42">
        <v>3.2799999999999999E-3</v>
      </c>
      <c r="X1717" s="42">
        <v>30</v>
      </c>
      <c r="Y1717" s="44">
        <v>4.5199999999999996</v>
      </c>
      <c r="Z1717" s="87">
        <f t="shared" si="105"/>
        <v>6.669769206914375</v>
      </c>
      <c r="AA1717" s="88">
        <f t="shared" si="106"/>
        <v>6.6490643210440963</v>
      </c>
      <c r="AB1717" s="90">
        <f t="shared" si="107"/>
        <v>1.5545569983148829E-3</v>
      </c>
      <c r="AC1717" s="19">
        <v>6.69</v>
      </c>
      <c r="AD1717" s="99">
        <v>6.65</v>
      </c>
      <c r="AE1717" s="95">
        <v>0.64</v>
      </c>
    </row>
    <row r="1718" spans="1:31" x14ac:dyDescent="0.2">
      <c r="A1718" s="2" t="s">
        <v>206</v>
      </c>
      <c r="B1718" s="9">
        <v>33511</v>
      </c>
      <c r="C1718" s="18">
        <v>10.37</v>
      </c>
      <c r="D1718" s="12">
        <v>7.43</v>
      </c>
      <c r="F1718" s="12">
        <v>2.2000000000000002</v>
      </c>
      <c r="H1718" s="23">
        <f t="shared" si="104"/>
        <v>3.7153522909717246E-8</v>
      </c>
      <c r="I1718" s="32">
        <v>7.0000000000000001E-3</v>
      </c>
      <c r="J1718" s="25">
        <v>0.34</v>
      </c>
      <c r="K1718" s="30">
        <v>0.2</v>
      </c>
      <c r="L1718" s="25">
        <v>52</v>
      </c>
      <c r="M1718" s="30">
        <v>0.2</v>
      </c>
      <c r="N1718" s="25">
        <v>0.64</v>
      </c>
      <c r="O1718" s="25">
        <v>3.7</v>
      </c>
      <c r="P1718" s="25">
        <v>8.6999999999999993</v>
      </c>
      <c r="Q1718" s="25">
        <v>0.02</v>
      </c>
      <c r="R1718" s="25">
        <v>18</v>
      </c>
      <c r="S1718" s="31">
        <v>1.5</v>
      </c>
      <c r="T1718" s="51">
        <v>0.08</v>
      </c>
      <c r="U1718" s="42">
        <v>3</v>
      </c>
      <c r="V1718" s="42">
        <v>2.21</v>
      </c>
      <c r="W1718" s="42">
        <v>0.01</v>
      </c>
      <c r="X1718" s="42">
        <v>7</v>
      </c>
      <c r="Y1718" s="44">
        <v>3.92</v>
      </c>
      <c r="Z1718" s="87">
        <f t="shared" si="105"/>
        <v>4.2314573561042774</v>
      </c>
      <c r="AA1718" s="88">
        <f t="shared" si="106"/>
        <v>4.2183053396854842</v>
      </c>
      <c r="AB1718" s="90">
        <f t="shared" si="107"/>
        <v>1.5564953587804877E-3</v>
      </c>
      <c r="AE1718" s="96"/>
    </row>
    <row r="1719" spans="1:31" x14ac:dyDescent="0.2">
      <c r="A1719" s="2" t="s">
        <v>168</v>
      </c>
      <c r="B1719" s="9">
        <v>41193</v>
      </c>
      <c r="C1719" s="18">
        <v>9.23</v>
      </c>
      <c r="D1719" s="12">
        <v>7.49</v>
      </c>
      <c r="F1719" s="12">
        <v>1.73</v>
      </c>
      <c r="H1719" s="23">
        <f t="shared" si="104"/>
        <v>3.2359365692962729E-8</v>
      </c>
      <c r="I1719" s="32">
        <v>2E-3</v>
      </c>
      <c r="J1719" s="25">
        <v>0.47</v>
      </c>
      <c r="K1719" s="33"/>
      <c r="L1719" s="25">
        <v>64.099999999999994</v>
      </c>
      <c r="M1719" s="33"/>
      <c r="N1719" s="25">
        <v>0.27</v>
      </c>
      <c r="O1719" s="25">
        <v>4.87</v>
      </c>
      <c r="P1719" s="25">
        <v>9.2899999999999991</v>
      </c>
      <c r="Q1719" s="25">
        <v>0.04</v>
      </c>
      <c r="R1719" s="25">
        <v>35</v>
      </c>
      <c r="S1719" s="34"/>
      <c r="T1719" s="51">
        <v>0.45</v>
      </c>
      <c r="U1719" s="42">
        <v>0.5</v>
      </c>
      <c r="V1719" s="42">
        <v>0.22</v>
      </c>
      <c r="W1719" s="42">
        <v>3.2799999999999999E-3</v>
      </c>
      <c r="X1719" s="42">
        <v>16</v>
      </c>
      <c r="Y1719" s="44">
        <v>5.15</v>
      </c>
      <c r="Z1719" s="87">
        <f t="shared" si="105"/>
        <v>5.6473092169946977</v>
      </c>
      <c r="AA1719" s="88">
        <f t="shared" si="106"/>
        <v>5.6295836988012411</v>
      </c>
      <c r="AB1719" s="90">
        <f t="shared" si="107"/>
        <v>1.5718441529783283E-3</v>
      </c>
      <c r="AC1719" s="19">
        <v>5.66</v>
      </c>
      <c r="AD1719" s="13">
        <v>5.62</v>
      </c>
      <c r="AE1719" s="94">
        <v>0.71</v>
      </c>
    </row>
    <row r="1720" spans="1:31" x14ac:dyDescent="0.2">
      <c r="A1720" s="2" t="s">
        <v>313</v>
      </c>
      <c r="B1720" s="9">
        <v>39903</v>
      </c>
      <c r="C1720" s="18">
        <v>1.5</v>
      </c>
      <c r="D1720" s="12">
        <v>5.36</v>
      </c>
      <c r="F1720" s="12">
        <v>10</v>
      </c>
      <c r="H1720" s="23">
        <f t="shared" si="104"/>
        <v>4.3651583224016507E-6</v>
      </c>
      <c r="J1720" s="25">
        <v>0.03</v>
      </c>
      <c r="K1720" s="33"/>
      <c r="L1720" s="25">
        <v>30</v>
      </c>
      <c r="M1720" s="33"/>
      <c r="N1720" s="25">
        <v>0.04</v>
      </c>
      <c r="O1720" s="25">
        <v>13.9</v>
      </c>
      <c r="P1720" s="25">
        <v>7.21</v>
      </c>
      <c r="Q1720" s="25">
        <v>0.01</v>
      </c>
      <c r="R1720" s="25">
        <v>9.4700000000000006</v>
      </c>
      <c r="S1720" s="34"/>
      <c r="T1720" s="51">
        <v>0.01</v>
      </c>
      <c r="U1720" s="42">
        <v>27.8</v>
      </c>
      <c r="V1720" s="42">
        <v>89.42</v>
      </c>
      <c r="W1720" s="42">
        <v>4.2700000000000004E-3</v>
      </c>
      <c r="X1720" s="42">
        <v>22</v>
      </c>
      <c r="Y1720" s="44">
        <v>0.21</v>
      </c>
      <c r="Z1720" s="87">
        <f t="shared" si="105"/>
        <v>2.8610619424673507</v>
      </c>
      <c r="AA1720" s="88">
        <f t="shared" si="106"/>
        <v>2.8520038288183747</v>
      </c>
      <c r="AB1720" s="90">
        <f t="shared" si="107"/>
        <v>1.5855083787942267E-3</v>
      </c>
      <c r="AD1720" s="100"/>
      <c r="AE1720" s="95">
        <v>0.38</v>
      </c>
    </row>
    <row r="1721" spans="1:31" x14ac:dyDescent="0.2">
      <c r="A1721" s="2" t="s">
        <v>228</v>
      </c>
      <c r="B1721" s="9">
        <v>41200</v>
      </c>
      <c r="C1721" s="18">
        <v>9.57</v>
      </c>
      <c r="D1721" s="12">
        <v>7.26</v>
      </c>
      <c r="F1721" s="12">
        <v>3.1</v>
      </c>
      <c r="H1721" s="23">
        <f t="shared" si="104"/>
        <v>5.4954087385762357E-8</v>
      </c>
      <c r="I1721" s="32">
        <v>7.0000000000000007E-2</v>
      </c>
      <c r="J1721" s="25">
        <v>0.27</v>
      </c>
      <c r="K1721" s="30">
        <v>5.8</v>
      </c>
      <c r="L1721" s="25">
        <v>96.9</v>
      </c>
      <c r="M1721" s="30">
        <v>0.4</v>
      </c>
      <c r="N1721" s="25">
        <v>3.58</v>
      </c>
      <c r="O1721" s="25">
        <v>2.12</v>
      </c>
      <c r="P1721" s="25">
        <v>7.27</v>
      </c>
      <c r="Q1721" s="25">
        <v>0.31</v>
      </c>
      <c r="R1721" s="25">
        <v>12.4</v>
      </c>
      <c r="S1721" s="31">
        <v>3.7</v>
      </c>
      <c r="T1721" s="51">
        <v>0.03</v>
      </c>
      <c r="U1721" s="42">
        <v>45</v>
      </c>
      <c r="V1721" s="42">
        <v>0.22</v>
      </c>
      <c r="W1721" s="42">
        <v>8.2100000000000003E-3</v>
      </c>
      <c r="X1721" s="42">
        <v>29</v>
      </c>
      <c r="Y1721" s="44">
        <v>4.41</v>
      </c>
      <c r="Z1721" s="87">
        <f t="shared" si="105"/>
        <v>6.1892911797197998</v>
      </c>
      <c r="AA1721" s="88">
        <f t="shared" si="106"/>
        <v>6.1695450339977116</v>
      </c>
      <c r="AB1721" s="90">
        <f t="shared" si="107"/>
        <v>1.597735044030381E-3</v>
      </c>
      <c r="AC1721" s="19">
        <v>6.25</v>
      </c>
      <c r="AD1721" s="99">
        <v>6.17</v>
      </c>
      <c r="AE1721" s="95">
        <v>1.34</v>
      </c>
    </row>
    <row r="1722" spans="1:31" x14ac:dyDescent="0.2">
      <c r="A1722" s="2" t="s">
        <v>345</v>
      </c>
      <c r="B1722" s="9">
        <v>41766</v>
      </c>
      <c r="C1722" s="18">
        <v>1.86</v>
      </c>
      <c r="D1722" s="12">
        <v>6.95</v>
      </c>
      <c r="F1722" s="12">
        <v>4.9000000000000004</v>
      </c>
      <c r="H1722" s="23">
        <f t="shared" si="104"/>
        <v>1.1220184543019621E-7</v>
      </c>
      <c r="I1722" s="28"/>
      <c r="J1722" s="25">
        <v>0.09</v>
      </c>
      <c r="K1722" s="33"/>
      <c r="L1722" s="25">
        <v>94</v>
      </c>
      <c r="M1722" s="33"/>
      <c r="N1722" s="25">
        <v>0.18</v>
      </c>
      <c r="O1722" s="25">
        <v>8.39</v>
      </c>
      <c r="P1722" s="25">
        <v>10.4</v>
      </c>
      <c r="Q1722" s="25">
        <v>0.13</v>
      </c>
      <c r="R1722" s="25">
        <v>21</v>
      </c>
      <c r="S1722" s="34"/>
      <c r="T1722" s="51">
        <v>0.01</v>
      </c>
      <c r="U1722" s="42">
        <v>38.299999999999997</v>
      </c>
      <c r="V1722" s="42">
        <v>1.07</v>
      </c>
      <c r="W1722" s="42">
        <v>3.2799999999999999E-3</v>
      </c>
      <c r="X1722" s="42">
        <v>48</v>
      </c>
      <c r="Y1722" s="44">
        <v>4.5</v>
      </c>
      <c r="Z1722" s="87">
        <f t="shared" si="105"/>
        <v>6.6904307518609212</v>
      </c>
      <c r="AA1722" s="88">
        <f t="shared" si="106"/>
        <v>6.6690002805744166</v>
      </c>
      <c r="AB1722" s="90">
        <f t="shared" si="107"/>
        <v>1.6041455084781339E-3</v>
      </c>
      <c r="AC1722" s="19">
        <v>6.7</v>
      </c>
      <c r="AD1722" s="99">
        <v>6.67</v>
      </c>
      <c r="AE1722" s="95">
        <v>0.41</v>
      </c>
    </row>
    <row r="1723" spans="1:31" x14ac:dyDescent="0.2">
      <c r="A1723" s="2" t="s">
        <v>398</v>
      </c>
      <c r="B1723" s="9">
        <v>42157</v>
      </c>
      <c r="C1723" s="18">
        <v>15.22</v>
      </c>
      <c r="D1723" s="12">
        <v>7.18</v>
      </c>
      <c r="F1723" s="12">
        <v>1.9</v>
      </c>
      <c r="H1723" s="23">
        <f t="shared" si="104"/>
        <v>6.606934480075943E-8</v>
      </c>
      <c r="I1723" s="32">
        <v>0.17</v>
      </c>
      <c r="J1723" s="25">
        <v>0.01</v>
      </c>
      <c r="K1723" s="33"/>
      <c r="L1723" s="25">
        <v>121</v>
      </c>
      <c r="M1723" s="33"/>
      <c r="N1723" s="25">
        <v>0.01</v>
      </c>
      <c r="O1723" s="25">
        <v>0.67</v>
      </c>
      <c r="P1723" s="25">
        <v>8.02</v>
      </c>
      <c r="Q1723" s="25">
        <v>1E-3</v>
      </c>
      <c r="R1723" s="25">
        <v>7.74</v>
      </c>
      <c r="S1723" s="34"/>
      <c r="T1723" s="51">
        <v>0.08</v>
      </c>
      <c r="U1723" s="42">
        <v>30.4</v>
      </c>
      <c r="V1723" s="42">
        <v>66.84</v>
      </c>
      <c r="W1723" s="42">
        <v>3.2799999999999999E-3</v>
      </c>
      <c r="X1723" s="42">
        <v>14</v>
      </c>
      <c r="Y1723" s="44">
        <v>4.9400000000000004</v>
      </c>
      <c r="Z1723" s="87">
        <f t="shared" si="105"/>
        <v>7.0713916136624775</v>
      </c>
      <c r="AA1723" s="88">
        <f t="shared" si="106"/>
        <v>7.0484572245199626</v>
      </c>
      <c r="AB1723" s="90">
        <f t="shared" si="107"/>
        <v>1.6242659114378373E-3</v>
      </c>
      <c r="AC1723" s="19">
        <v>7.05</v>
      </c>
      <c r="AD1723" s="99">
        <v>7.05</v>
      </c>
      <c r="AE1723" s="95">
        <v>0.05</v>
      </c>
    </row>
    <row r="1724" spans="1:31" x14ac:dyDescent="0.2">
      <c r="A1724" s="2" t="s">
        <v>304</v>
      </c>
      <c r="B1724" s="9">
        <v>40105</v>
      </c>
      <c r="C1724" s="20"/>
      <c r="D1724" s="12">
        <v>6.6</v>
      </c>
      <c r="F1724" s="12">
        <v>13.2</v>
      </c>
      <c r="H1724" s="23">
        <f t="shared" si="104"/>
        <v>2.511886431509578E-7</v>
      </c>
      <c r="I1724" s="32">
        <v>4.0000000000000001E-3</v>
      </c>
      <c r="J1724" s="25">
        <v>0.46</v>
      </c>
      <c r="K1724" s="33"/>
      <c r="L1724" s="25">
        <v>69.5</v>
      </c>
      <c r="M1724" s="33"/>
      <c r="N1724" s="25">
        <v>18.3</v>
      </c>
      <c r="O1724" s="25">
        <v>4.5</v>
      </c>
      <c r="P1724" s="25">
        <v>2.6</v>
      </c>
      <c r="Q1724" s="25">
        <v>0.74</v>
      </c>
      <c r="R1724" s="25">
        <v>8.8000000000000007</v>
      </c>
      <c r="S1724" s="34"/>
      <c r="T1724" s="51">
        <v>0.56000000000000005</v>
      </c>
      <c r="U1724" s="42">
        <v>94</v>
      </c>
      <c r="V1724" s="42">
        <v>0.4</v>
      </c>
      <c r="W1724" s="42">
        <v>7.0000000000000007E-2</v>
      </c>
      <c r="X1724" s="42">
        <v>20.9</v>
      </c>
      <c r="Y1724" s="44">
        <v>2.2999999999999998</v>
      </c>
      <c r="Z1724" s="87">
        <f t="shared" si="105"/>
        <v>4.8880980763744386</v>
      </c>
      <c r="AA1724" s="88">
        <f t="shared" si="106"/>
        <v>4.8721323356689048</v>
      </c>
      <c r="AB1724" s="90">
        <f t="shared" si="107"/>
        <v>1.6357954711636066E-3</v>
      </c>
      <c r="AC1724" s="19">
        <v>4.9000000000000004</v>
      </c>
      <c r="AD1724" s="13">
        <v>4.8</v>
      </c>
      <c r="AE1724" s="95">
        <v>1.4</v>
      </c>
    </row>
    <row r="1725" spans="1:31" x14ac:dyDescent="0.2">
      <c r="A1725" s="2" t="s">
        <v>421</v>
      </c>
      <c r="B1725" s="9">
        <v>41613</v>
      </c>
      <c r="C1725" s="18">
        <v>4.2699999999999996</v>
      </c>
      <c r="D1725" s="12">
        <v>7.37</v>
      </c>
      <c r="F1725" s="12">
        <v>1.9</v>
      </c>
      <c r="H1725" s="23">
        <f t="shared" si="104"/>
        <v>4.2657951880159239E-8</v>
      </c>
      <c r="I1725" s="24">
        <v>7.0000000000000001E-3</v>
      </c>
      <c r="J1725" s="25">
        <v>0.01</v>
      </c>
      <c r="K1725" s="30">
        <v>0.2</v>
      </c>
      <c r="L1725" s="25">
        <v>78.900000000000006</v>
      </c>
      <c r="M1725" s="30">
        <v>0.3</v>
      </c>
      <c r="N1725" s="25">
        <v>0.02</v>
      </c>
      <c r="O1725" s="25">
        <v>6.35</v>
      </c>
      <c r="P1725" s="25">
        <v>5.81</v>
      </c>
      <c r="Q1725" s="25">
        <v>0.04</v>
      </c>
      <c r="R1725" s="25">
        <v>8.51</v>
      </c>
      <c r="S1725" s="31">
        <v>1.3</v>
      </c>
      <c r="T1725" s="51">
        <v>0.08</v>
      </c>
      <c r="U1725" s="42">
        <v>25.8</v>
      </c>
      <c r="V1725" s="42">
        <v>80.12</v>
      </c>
      <c r="W1725" s="42">
        <v>0.03</v>
      </c>
      <c r="X1725" s="42">
        <v>21</v>
      </c>
      <c r="Y1725" s="44">
        <v>2.5099999999999998</v>
      </c>
      <c r="Z1725" s="87">
        <f t="shared" si="105"/>
        <v>4.9511896663857415</v>
      </c>
      <c r="AA1725" s="88">
        <f t="shared" si="106"/>
        <v>4.9349293496712603</v>
      </c>
      <c r="AB1725" s="90">
        <f t="shared" si="107"/>
        <v>1.6447623873505159E-3</v>
      </c>
      <c r="AC1725" s="19">
        <v>4.95</v>
      </c>
      <c r="AD1725" s="99">
        <v>4.93</v>
      </c>
      <c r="AE1725" s="95">
        <v>0.38</v>
      </c>
    </row>
    <row r="1726" spans="1:31" x14ac:dyDescent="0.2">
      <c r="A1726" s="2" t="s">
        <v>246</v>
      </c>
      <c r="B1726" s="9">
        <v>41093</v>
      </c>
      <c r="C1726" s="18">
        <v>3.15</v>
      </c>
      <c r="D1726" s="12">
        <v>7.19</v>
      </c>
      <c r="F1726" s="12">
        <v>2.1</v>
      </c>
      <c r="H1726" s="23">
        <f t="shared" si="104"/>
        <v>6.4565422903465397E-8</v>
      </c>
      <c r="I1726" s="28"/>
      <c r="J1726" s="25">
        <v>0.01</v>
      </c>
      <c r="K1726" s="36"/>
      <c r="L1726" s="25">
        <v>118</v>
      </c>
      <c r="M1726" s="36"/>
      <c r="N1726" s="25">
        <v>8.0000000000000002E-3</v>
      </c>
      <c r="O1726" s="25">
        <v>8.5299999999999994</v>
      </c>
      <c r="P1726" s="25">
        <v>8.2899999999999991</v>
      </c>
      <c r="Q1726" s="35"/>
      <c r="R1726" s="25">
        <v>14.4</v>
      </c>
      <c r="S1726" s="36"/>
      <c r="T1726" s="51">
        <v>0.03</v>
      </c>
      <c r="U1726" s="42">
        <v>40.6</v>
      </c>
      <c r="V1726" s="42">
        <v>97.83</v>
      </c>
      <c r="W1726" s="42">
        <v>3.2799999999999999E-3</v>
      </c>
      <c r="X1726" s="42">
        <v>24</v>
      </c>
      <c r="Y1726" s="44">
        <v>4.29</v>
      </c>
      <c r="Z1726" s="87">
        <f t="shared" si="105"/>
        <v>7.415607367578211</v>
      </c>
      <c r="AA1726" s="88">
        <f t="shared" si="106"/>
        <v>7.3911491001489642</v>
      </c>
      <c r="AB1726" s="90">
        <f t="shared" si="107"/>
        <v>1.6518315461293705E-3</v>
      </c>
      <c r="AC1726" s="19">
        <v>7.42</v>
      </c>
      <c r="AD1726" s="13">
        <v>7.39</v>
      </c>
      <c r="AE1726" s="94">
        <v>0.31</v>
      </c>
    </row>
    <row r="1727" spans="1:31" x14ac:dyDescent="0.2">
      <c r="A1727" s="2" t="s">
        <v>83</v>
      </c>
      <c r="B1727" s="9">
        <v>42262</v>
      </c>
      <c r="C1727" s="18">
        <v>12.1</v>
      </c>
      <c r="D1727" s="12">
        <v>7.27</v>
      </c>
      <c r="F1727" s="12">
        <v>10</v>
      </c>
      <c r="H1727" s="23">
        <f t="shared" si="104"/>
        <v>5.3703179637025192E-8</v>
      </c>
      <c r="I1727" s="32">
        <v>0.05</v>
      </c>
      <c r="J1727" s="25">
        <v>0.03</v>
      </c>
      <c r="K1727" s="33"/>
      <c r="L1727" s="25">
        <v>91.8</v>
      </c>
      <c r="M1727" s="33"/>
      <c r="N1727" s="25">
        <v>0.93</v>
      </c>
      <c r="O1727" s="25">
        <v>1.29</v>
      </c>
      <c r="P1727" s="25">
        <v>4.08</v>
      </c>
      <c r="Q1727" s="25">
        <v>0.24</v>
      </c>
      <c r="R1727" s="25">
        <v>17.600000000000001</v>
      </c>
      <c r="S1727" s="34"/>
      <c r="T1727" s="51">
        <v>0.03</v>
      </c>
      <c r="U1727" s="42">
        <v>57.8</v>
      </c>
      <c r="V1727" s="42">
        <v>0.22</v>
      </c>
      <c r="W1727" s="42">
        <v>3.2799999999999999E-3</v>
      </c>
      <c r="X1727" s="42">
        <v>35</v>
      </c>
      <c r="Y1727" s="44">
        <v>3.55</v>
      </c>
      <c r="Z1727" s="87">
        <f t="shared" si="105"/>
        <v>5.764311915101147</v>
      </c>
      <c r="AA1727" s="88">
        <f t="shared" si="106"/>
        <v>5.7451626922511512</v>
      </c>
      <c r="AB1727" s="90">
        <f t="shared" si="107"/>
        <v>1.6637790605805126E-3</v>
      </c>
      <c r="AC1727" s="19">
        <v>5.78</v>
      </c>
      <c r="AD1727" s="13">
        <v>5.74</v>
      </c>
      <c r="AE1727" s="94">
        <v>0.6</v>
      </c>
    </row>
    <row r="1728" spans="1:31" x14ac:dyDescent="0.2">
      <c r="A1728" s="2" t="s">
        <v>337</v>
      </c>
      <c r="B1728" s="9">
        <v>42254</v>
      </c>
      <c r="C1728" s="18">
        <v>1.98</v>
      </c>
      <c r="D1728" s="12">
        <v>6.3</v>
      </c>
      <c r="F1728" s="12">
        <v>13</v>
      </c>
      <c r="H1728" s="23">
        <f t="shared" si="104"/>
        <v>5.0118723362727218E-7</v>
      </c>
      <c r="I1728" s="32">
        <v>0.21</v>
      </c>
      <c r="J1728" s="25">
        <v>0.54</v>
      </c>
      <c r="K1728" s="33"/>
      <c r="L1728" s="25">
        <v>70.900000000000006</v>
      </c>
      <c r="M1728" s="33"/>
      <c r="N1728" s="25">
        <v>7.86</v>
      </c>
      <c r="O1728" s="25">
        <v>25.5</v>
      </c>
      <c r="P1728" s="25">
        <v>6.1</v>
      </c>
      <c r="Q1728" s="25">
        <v>0.32</v>
      </c>
      <c r="R1728" s="25">
        <v>14.4</v>
      </c>
      <c r="S1728" s="34"/>
      <c r="T1728" s="51">
        <v>0.59</v>
      </c>
      <c r="U1728" s="42">
        <v>75.099999999999994</v>
      </c>
      <c r="V1728" s="42">
        <v>0.22</v>
      </c>
      <c r="W1728" s="42">
        <v>0.02</v>
      </c>
      <c r="X1728" s="42">
        <v>28</v>
      </c>
      <c r="Y1728" s="44">
        <v>3.27</v>
      </c>
      <c r="Z1728" s="87">
        <f t="shared" si="105"/>
        <v>5.6647768629132926</v>
      </c>
      <c r="AA1728" s="88">
        <f t="shared" si="106"/>
        <v>5.6459088086493097</v>
      </c>
      <c r="AB1728" s="90">
        <f t="shared" si="107"/>
        <v>1.6681618437528638E-3</v>
      </c>
      <c r="AC1728" s="19">
        <v>5.8</v>
      </c>
      <c r="AD1728" s="13">
        <v>5.64</v>
      </c>
      <c r="AE1728" s="95">
        <v>2.71</v>
      </c>
    </row>
    <row r="1729" spans="1:31" x14ac:dyDescent="0.2">
      <c r="A1729" s="2" t="s">
        <v>287</v>
      </c>
      <c r="B1729" s="9">
        <v>38272</v>
      </c>
      <c r="C1729" s="18">
        <v>4.07</v>
      </c>
      <c r="D1729" s="12">
        <v>6.8</v>
      </c>
      <c r="F1729" s="12">
        <v>3.7</v>
      </c>
      <c r="H1729" s="23">
        <f t="shared" si="104"/>
        <v>1.5848931924611122E-7</v>
      </c>
      <c r="I1729" s="32">
        <v>2E-3</v>
      </c>
      <c r="J1729" s="25">
        <v>0.01</v>
      </c>
      <c r="K1729" s="29">
        <v>0.9</v>
      </c>
      <c r="L1729" s="25">
        <v>152</v>
      </c>
      <c r="M1729" s="29">
        <v>0.5</v>
      </c>
      <c r="N1729" s="25">
        <v>0.02</v>
      </c>
      <c r="O1729" s="25">
        <v>3.73</v>
      </c>
      <c r="P1729" s="25">
        <v>8.6999999999999993</v>
      </c>
      <c r="Q1729" s="27">
        <v>3.0000000000000001E-3</v>
      </c>
      <c r="R1729" s="25">
        <v>4.45</v>
      </c>
      <c r="S1729" s="29">
        <v>3</v>
      </c>
      <c r="T1729" s="51">
        <v>0.56000000000000005</v>
      </c>
      <c r="U1729" s="42">
        <v>76</v>
      </c>
      <c r="V1729" s="42">
        <v>180.61</v>
      </c>
      <c r="W1729" s="42">
        <v>0.01</v>
      </c>
      <c r="X1729" s="42">
        <v>34</v>
      </c>
      <c r="Y1729" s="44">
        <v>3.09</v>
      </c>
      <c r="Z1729" s="87">
        <f t="shared" si="105"/>
        <v>8.5911475257670613</v>
      </c>
      <c r="AA1729" s="88">
        <f t="shared" si="106"/>
        <v>8.5622486850446613</v>
      </c>
      <c r="AB1729" s="90">
        <f t="shared" si="107"/>
        <v>1.684729972259673E-3</v>
      </c>
      <c r="AD1729" s="100"/>
      <c r="AE1729" s="96"/>
    </row>
    <row r="1730" spans="1:31" x14ac:dyDescent="0.2">
      <c r="A1730" s="2" t="s">
        <v>354</v>
      </c>
      <c r="B1730" s="9">
        <v>38840</v>
      </c>
      <c r="C1730" s="20"/>
      <c r="D1730" s="12">
        <v>5.97</v>
      </c>
      <c r="E1730" s="16"/>
      <c r="F1730" s="12">
        <v>8.4</v>
      </c>
      <c r="H1730" s="23">
        <f t="shared" si="104"/>
        <v>1.0715193052376047E-6</v>
      </c>
      <c r="I1730" s="32">
        <v>1E-3</v>
      </c>
      <c r="J1730" s="25">
        <v>0.03</v>
      </c>
      <c r="K1730" s="29">
        <v>5</v>
      </c>
      <c r="L1730" s="25">
        <v>29.34</v>
      </c>
      <c r="M1730" s="29">
        <v>5</v>
      </c>
      <c r="N1730" s="25">
        <v>0.28999999999999998</v>
      </c>
      <c r="O1730" s="25">
        <v>14.22</v>
      </c>
      <c r="P1730" s="25">
        <v>4.71</v>
      </c>
      <c r="Q1730" s="25">
        <v>0.22</v>
      </c>
      <c r="R1730" s="25">
        <v>13.8</v>
      </c>
      <c r="S1730" s="29">
        <v>20</v>
      </c>
      <c r="T1730" s="51">
        <v>0.06</v>
      </c>
      <c r="U1730" s="42">
        <v>29</v>
      </c>
      <c r="V1730" s="42">
        <v>23.68</v>
      </c>
      <c r="W1730" s="42">
        <v>0.12</v>
      </c>
      <c r="X1730" s="42">
        <v>19</v>
      </c>
      <c r="Y1730" s="44">
        <v>1.3</v>
      </c>
      <c r="Z1730" s="87">
        <f t="shared" si="105"/>
        <v>2.8356831900366748</v>
      </c>
      <c r="AA1730" s="88">
        <f t="shared" si="106"/>
        <v>2.8261321138624851</v>
      </c>
      <c r="AB1730" s="90">
        <f t="shared" si="107"/>
        <v>1.6869282485446155E-3</v>
      </c>
      <c r="AC1730" s="19">
        <v>2.83</v>
      </c>
      <c r="AD1730" s="99">
        <v>2.83</v>
      </c>
      <c r="AE1730" s="95">
        <v>0.28000000000000003</v>
      </c>
    </row>
    <row r="1731" spans="1:31" x14ac:dyDescent="0.2">
      <c r="A1731" s="2" t="s">
        <v>180</v>
      </c>
      <c r="B1731" s="9">
        <v>37971</v>
      </c>
      <c r="C1731" s="20"/>
      <c r="D1731" s="12">
        <v>8.3000000000000007</v>
      </c>
      <c r="F1731" s="12">
        <v>18</v>
      </c>
      <c r="H1731" s="23">
        <f t="shared" si="104"/>
        <v>5.0118723362727114E-9</v>
      </c>
      <c r="I1731" s="24">
        <v>0.15</v>
      </c>
      <c r="J1731" s="25">
        <v>0.56999999999999995</v>
      </c>
      <c r="K1731" s="33"/>
      <c r="L1731" s="25">
        <v>13</v>
      </c>
      <c r="M1731" s="33"/>
      <c r="N1731" s="25">
        <v>0.36</v>
      </c>
      <c r="O1731" s="25">
        <v>8.3000000000000007</v>
      </c>
      <c r="P1731" s="25">
        <v>7.1</v>
      </c>
      <c r="Q1731" s="25">
        <v>0.05</v>
      </c>
      <c r="R1731" s="25">
        <v>108</v>
      </c>
      <c r="S1731" s="34"/>
      <c r="T1731" s="51">
        <v>2.4</v>
      </c>
      <c r="U1731" s="41">
        <v>1</v>
      </c>
      <c r="V1731" s="42">
        <v>0.5</v>
      </c>
      <c r="W1731" s="42">
        <v>0.01</v>
      </c>
      <c r="X1731" s="42">
        <v>56</v>
      </c>
      <c r="Y1731" s="44">
        <v>4.5</v>
      </c>
      <c r="Z1731" s="87">
        <f t="shared" si="105"/>
        <v>6.2058527548427245</v>
      </c>
      <c r="AA1731" s="88">
        <f t="shared" si="106"/>
        <v>6.1846031794339078</v>
      </c>
      <c r="AB1731" s="90">
        <f t="shared" si="107"/>
        <v>1.7149954385481813E-3</v>
      </c>
    </row>
    <row r="1732" spans="1:31" x14ac:dyDescent="0.2">
      <c r="A1732" s="2" t="s">
        <v>90</v>
      </c>
      <c r="B1732" s="9">
        <v>32302</v>
      </c>
      <c r="C1732" s="18">
        <v>25.25</v>
      </c>
      <c r="D1732" s="12">
        <v>7.82</v>
      </c>
      <c r="F1732" s="12">
        <v>47</v>
      </c>
      <c r="H1732" s="23">
        <f t="shared" ref="H1732:H1795" si="108">10^-(D1732)</f>
        <v>1.5135612484362029E-8</v>
      </c>
      <c r="I1732" s="24">
        <v>5.0000000000000001E-3</v>
      </c>
      <c r="J1732" s="25">
        <v>0.06</v>
      </c>
      <c r="K1732" s="30">
        <v>0.9</v>
      </c>
      <c r="L1732" s="25">
        <v>20</v>
      </c>
      <c r="M1732" s="30">
        <v>1.2</v>
      </c>
      <c r="N1732" s="25">
        <v>0.47</v>
      </c>
      <c r="O1732" s="25">
        <v>4.4000000000000004</v>
      </c>
      <c r="P1732" s="25">
        <v>3.9</v>
      </c>
      <c r="Q1732" s="25">
        <v>0.1</v>
      </c>
      <c r="R1732" s="25">
        <v>77</v>
      </c>
      <c r="S1732" s="31">
        <v>21</v>
      </c>
      <c r="T1732" s="51">
        <v>12.54</v>
      </c>
      <c r="U1732" s="42">
        <v>5.6</v>
      </c>
      <c r="V1732" s="42">
        <v>1.1000000000000001</v>
      </c>
      <c r="W1732" s="42">
        <v>0.82</v>
      </c>
      <c r="X1732" s="42">
        <v>7.1</v>
      </c>
      <c r="Y1732" s="44">
        <v>4.04</v>
      </c>
      <c r="Z1732" s="87">
        <f t="shared" ref="Z1732:Z1795" si="109">(H1732/H$3)+(I1732/I$3*3)+(J1732/J$3)+(L1732/L$3*2)+(N1732/N$3*2)+(O1732/O$3)+(P1732/P$3*2)+(Q1732/Q$3*2)+(R1732/R$3)</f>
        <v>4.8050343204894972</v>
      </c>
      <c r="AA1732" s="88">
        <f t="shared" ref="AA1732:AA1795" si="110">(T1732/T$3*3)+(U1732/U$3*2)+(V1732/V$3)+(W1732/W$3)+(X1732/X$3)+Y1732</f>
        <v>4.7885568612286882</v>
      </c>
      <c r="AB1732" s="90">
        <f t="shared" ref="AB1732:AB1795" si="111">(Z1732-AA1732)/(Z1732+AA1732)</f>
        <v>1.7175486164356178E-3</v>
      </c>
    </row>
    <row r="1733" spans="1:31" x14ac:dyDescent="0.2">
      <c r="A1733" s="2" t="s">
        <v>273</v>
      </c>
      <c r="B1733" s="9">
        <v>37201</v>
      </c>
      <c r="C1733" s="18">
        <v>6.12</v>
      </c>
      <c r="D1733" s="12">
        <v>7.2</v>
      </c>
      <c r="F1733" s="12">
        <v>0.9</v>
      </c>
      <c r="H1733" s="23">
        <f t="shared" si="108"/>
        <v>6.3095734448019177E-8</v>
      </c>
      <c r="J1733" s="25">
        <v>0.01</v>
      </c>
      <c r="K1733" s="33"/>
      <c r="L1733" s="25">
        <v>92.9</v>
      </c>
      <c r="M1733" s="33"/>
      <c r="N1733" s="25">
        <v>0.02</v>
      </c>
      <c r="O1733" s="25">
        <v>2.76</v>
      </c>
      <c r="P1733" s="25">
        <v>6.85</v>
      </c>
      <c r="Q1733" s="25">
        <v>5.0000000000000001E-3</v>
      </c>
      <c r="R1733" s="25">
        <v>10.8</v>
      </c>
      <c r="S1733" s="34"/>
      <c r="T1733" s="51">
        <v>0.1</v>
      </c>
      <c r="U1733" s="42">
        <v>32.9</v>
      </c>
      <c r="V1733" s="42">
        <v>41.92</v>
      </c>
      <c r="W1733" s="42">
        <v>4.5999999999999999E-3</v>
      </c>
      <c r="X1733" s="42">
        <v>24</v>
      </c>
      <c r="Y1733" s="44">
        <v>3.68</v>
      </c>
      <c r="Z1733" s="87">
        <f t="shared" si="109"/>
        <v>5.7410941756739282</v>
      </c>
      <c r="AA1733" s="88">
        <f t="shared" si="110"/>
        <v>5.721315045440603</v>
      </c>
      <c r="AB1733" s="90">
        <f t="shared" si="111"/>
        <v>1.7255648312477568E-3</v>
      </c>
    </row>
    <row r="1734" spans="1:31" x14ac:dyDescent="0.2">
      <c r="A1734" s="2" t="s">
        <v>212</v>
      </c>
      <c r="B1734" s="9">
        <v>38272</v>
      </c>
      <c r="C1734" s="18">
        <v>7.1</v>
      </c>
      <c r="D1734" s="12">
        <v>6.8</v>
      </c>
      <c r="F1734" s="12">
        <v>1.7</v>
      </c>
      <c r="H1734" s="23">
        <f t="shared" si="108"/>
        <v>1.5848931924611122E-7</v>
      </c>
      <c r="I1734" s="24">
        <v>0.02</v>
      </c>
      <c r="J1734" s="25">
        <v>0.03</v>
      </c>
      <c r="K1734" s="30">
        <v>0.3</v>
      </c>
      <c r="L1734" s="25">
        <v>155</v>
      </c>
      <c r="M1734" s="30">
        <v>0.3</v>
      </c>
      <c r="N1734" s="25">
        <v>0.01</v>
      </c>
      <c r="O1734" s="25">
        <v>1.34</v>
      </c>
      <c r="P1734" s="25">
        <v>14.8</v>
      </c>
      <c r="Q1734" s="25">
        <v>0.01</v>
      </c>
      <c r="R1734" s="25">
        <v>11.1</v>
      </c>
      <c r="S1734" s="31">
        <v>1.1000000000000001</v>
      </c>
      <c r="T1734" s="51">
        <v>0.05</v>
      </c>
      <c r="U1734" s="42">
        <v>102</v>
      </c>
      <c r="V1734" s="42">
        <v>17.88</v>
      </c>
      <c r="W1734" s="42">
        <v>0.01</v>
      </c>
      <c r="X1734" s="42">
        <v>35</v>
      </c>
      <c r="Y1734" s="44">
        <v>6.04</v>
      </c>
      <c r="Z1734" s="87">
        <f t="shared" si="109"/>
        <v>9.4738394083853237</v>
      </c>
      <c r="AA1734" s="88">
        <f t="shared" si="110"/>
        <v>9.4409416489381996</v>
      </c>
      <c r="AB1734" s="90">
        <f t="shared" si="111"/>
        <v>1.7392619744010468E-3</v>
      </c>
    </row>
    <row r="1735" spans="1:31" x14ac:dyDescent="0.2">
      <c r="A1735" s="2" t="s">
        <v>94</v>
      </c>
      <c r="B1735" s="9">
        <v>42268</v>
      </c>
      <c r="C1735" s="18">
        <v>2.8</v>
      </c>
      <c r="D1735" s="12">
        <v>6.99</v>
      </c>
      <c r="F1735" s="12">
        <v>4.2</v>
      </c>
      <c r="H1735" s="23">
        <f t="shared" si="108"/>
        <v>1.0232929922807534E-7</v>
      </c>
      <c r="I1735" s="24">
        <v>7.0000000000000007E-2</v>
      </c>
      <c r="J1735" s="25">
        <v>0.3</v>
      </c>
      <c r="K1735" s="29">
        <v>0.2</v>
      </c>
      <c r="L1735" s="25">
        <v>92.5</v>
      </c>
      <c r="M1735" s="29">
        <v>0.2</v>
      </c>
      <c r="N1735" s="25">
        <v>6.63</v>
      </c>
      <c r="O1735" s="25">
        <v>1.82</v>
      </c>
      <c r="P1735" s="25">
        <v>7.23</v>
      </c>
      <c r="Q1735" s="25">
        <v>0.36</v>
      </c>
      <c r="R1735" s="25">
        <v>9.84</v>
      </c>
      <c r="S1735" s="31">
        <v>0.5</v>
      </c>
      <c r="T1735" s="51">
        <v>0.02</v>
      </c>
      <c r="U1735" s="42">
        <v>22.5</v>
      </c>
      <c r="V1735" s="42">
        <v>0.22</v>
      </c>
      <c r="W1735" s="42">
        <v>0.02</v>
      </c>
      <c r="X1735" s="42">
        <v>30</v>
      </c>
      <c r="Y1735" s="44">
        <v>4.62</v>
      </c>
      <c r="Z1735" s="87">
        <f t="shared" si="109"/>
        <v>5.960122087833251</v>
      </c>
      <c r="AA1735" s="88">
        <f t="shared" si="110"/>
        <v>5.9392857416579279</v>
      </c>
      <c r="AB1735" s="90">
        <f t="shared" si="111"/>
        <v>1.7510405957919099E-3</v>
      </c>
      <c r="AC1735" s="19">
        <v>6.07</v>
      </c>
      <c r="AD1735" s="13">
        <v>5.94</v>
      </c>
      <c r="AE1735" s="94">
        <v>2.29</v>
      </c>
    </row>
    <row r="1736" spans="1:31" x14ac:dyDescent="0.2">
      <c r="A1736" s="2" t="s">
        <v>313</v>
      </c>
      <c r="B1736" s="9">
        <v>37574</v>
      </c>
      <c r="C1736" s="18">
        <v>1.27</v>
      </c>
      <c r="D1736" s="12">
        <v>5.05</v>
      </c>
      <c r="F1736" s="12">
        <v>12</v>
      </c>
      <c r="H1736" s="23">
        <f t="shared" si="108"/>
        <v>8.9125093813374425E-6</v>
      </c>
      <c r="I1736" s="24">
        <v>0.02</v>
      </c>
      <c r="J1736" s="25">
        <v>0.02</v>
      </c>
      <c r="K1736" s="30">
        <v>0.2</v>
      </c>
      <c r="L1736" s="25">
        <v>30.6</v>
      </c>
      <c r="M1736" s="30">
        <v>0.6</v>
      </c>
      <c r="N1736" s="25">
        <v>0.03</v>
      </c>
      <c r="O1736" s="25">
        <v>9.5500000000000007</v>
      </c>
      <c r="P1736" s="25">
        <v>6.48</v>
      </c>
      <c r="Q1736" s="25">
        <v>0.01</v>
      </c>
      <c r="R1736" s="25">
        <v>6.74</v>
      </c>
      <c r="S1736" s="31">
        <v>3.7</v>
      </c>
      <c r="T1736" s="51">
        <v>0.01</v>
      </c>
      <c r="U1736" s="42">
        <v>25.1</v>
      </c>
      <c r="V1736" s="42">
        <v>77.02</v>
      </c>
      <c r="W1736" s="42">
        <v>8.2112499999999998E-3</v>
      </c>
      <c r="X1736" s="42">
        <v>18</v>
      </c>
      <c r="Y1736" s="44">
        <v>0.32</v>
      </c>
      <c r="Z1736" s="87">
        <f t="shared" si="109"/>
        <v>2.6022587536702262</v>
      </c>
      <c r="AA1736" s="88">
        <f t="shared" si="110"/>
        <v>2.5930455150623239</v>
      </c>
      <c r="AB1736" s="90">
        <f t="shared" si="111"/>
        <v>1.7733780605211616E-3</v>
      </c>
    </row>
    <row r="1737" spans="1:31" x14ac:dyDescent="0.2">
      <c r="A1737" s="2" t="s">
        <v>106</v>
      </c>
      <c r="B1737" s="9">
        <v>37965</v>
      </c>
      <c r="C1737" s="18">
        <v>4.6900000000000004</v>
      </c>
      <c r="D1737" s="12">
        <v>7.21</v>
      </c>
      <c r="F1737" s="12">
        <v>2</v>
      </c>
      <c r="H1737" s="23">
        <f t="shared" si="108"/>
        <v>6.1659500186148087E-8</v>
      </c>
      <c r="I1737" s="32">
        <v>0.06</v>
      </c>
      <c r="J1737" s="25">
        <v>0.37</v>
      </c>
      <c r="K1737" s="30">
        <v>15</v>
      </c>
      <c r="L1737" s="25">
        <v>111</v>
      </c>
      <c r="M1737" s="30">
        <v>0.8</v>
      </c>
      <c r="N1737" s="25">
        <v>2.4</v>
      </c>
      <c r="O1737" s="25">
        <v>5.01</v>
      </c>
      <c r="P1737" s="25">
        <v>14.6</v>
      </c>
      <c r="Q1737" s="25">
        <v>0.35</v>
      </c>
      <c r="R1737" s="25">
        <v>18.2</v>
      </c>
      <c r="S1737" s="31">
        <v>1.2</v>
      </c>
      <c r="T1737" s="51">
        <v>0.01</v>
      </c>
      <c r="U1737" s="42">
        <v>27.8</v>
      </c>
      <c r="V1737" s="42">
        <v>0.22</v>
      </c>
      <c r="W1737" s="42">
        <v>5.5836499999999999E-3</v>
      </c>
      <c r="X1737" s="42">
        <v>25</v>
      </c>
      <c r="Y1737" s="44">
        <v>6.47</v>
      </c>
      <c r="Z1737" s="87">
        <f t="shared" si="109"/>
        <v>7.7857683724304891</v>
      </c>
      <c r="AA1737" s="88">
        <f t="shared" si="110"/>
        <v>7.7579489431402964</v>
      </c>
      <c r="AB1737" s="90">
        <f t="shared" si="111"/>
        <v>1.7897539388679498E-3</v>
      </c>
    </row>
    <row r="1738" spans="1:31" x14ac:dyDescent="0.2">
      <c r="A1738" s="2" t="s">
        <v>112</v>
      </c>
      <c r="B1738" s="9">
        <v>34248</v>
      </c>
      <c r="C1738" s="18">
        <v>15.97</v>
      </c>
      <c r="D1738" s="12">
        <v>6.74</v>
      </c>
      <c r="F1738" s="12">
        <v>2.5</v>
      </c>
      <c r="H1738" s="23">
        <f t="shared" si="108"/>
        <v>1.8197008586099811E-7</v>
      </c>
      <c r="I1738" s="32">
        <v>0.01</v>
      </c>
      <c r="J1738" s="25">
        <v>0.41</v>
      </c>
      <c r="K1738" s="30">
        <v>1</v>
      </c>
      <c r="L1738" s="25">
        <v>80</v>
      </c>
      <c r="M1738" s="30">
        <v>1</v>
      </c>
      <c r="N1738" s="25">
        <v>1.68</v>
      </c>
      <c r="O1738" s="25">
        <v>1.8</v>
      </c>
      <c r="P1738" s="25">
        <v>6.8</v>
      </c>
      <c r="Q1738" s="25">
        <v>0.25</v>
      </c>
      <c r="R1738" s="25">
        <v>11</v>
      </c>
      <c r="S1738" s="31">
        <v>5</v>
      </c>
      <c r="T1738" s="51">
        <v>7.0000000000000007E-2</v>
      </c>
      <c r="U1738" s="42">
        <v>17.8</v>
      </c>
      <c r="V1738" s="42">
        <v>0.22</v>
      </c>
      <c r="W1738" s="42">
        <v>6.5690000000000002E-3</v>
      </c>
      <c r="X1738" s="42">
        <v>20</v>
      </c>
      <c r="Y1738" s="44">
        <v>4.21</v>
      </c>
      <c r="Z1738" s="87">
        <f t="shared" si="109"/>
        <v>5.169113110370537</v>
      </c>
      <c r="AA1738" s="88">
        <f t="shared" si="110"/>
        <v>5.1506404413093243</v>
      </c>
      <c r="AB1738" s="90">
        <f t="shared" si="111"/>
        <v>1.7900300592164525E-3</v>
      </c>
      <c r="AD1738" s="100"/>
      <c r="AE1738" s="96"/>
    </row>
    <row r="1739" spans="1:31" x14ac:dyDescent="0.2">
      <c r="A1739" s="2" t="s">
        <v>360</v>
      </c>
      <c r="B1739" s="9">
        <v>40507</v>
      </c>
      <c r="C1739" s="20"/>
      <c r="D1739" s="12">
        <v>5.71</v>
      </c>
      <c r="F1739" s="12">
        <v>2.2000000000000002</v>
      </c>
      <c r="H1739" s="23">
        <f t="shared" si="108"/>
        <v>1.9498445997580441E-6</v>
      </c>
      <c r="I1739" s="32">
        <v>0.53</v>
      </c>
      <c r="J1739" s="25">
        <v>0.2</v>
      </c>
      <c r="K1739" s="29">
        <v>0.6</v>
      </c>
      <c r="L1739" s="25">
        <v>44.5</v>
      </c>
      <c r="M1739" s="36"/>
      <c r="N1739" s="25">
        <v>11.6</v>
      </c>
      <c r="O1739" s="25">
        <v>7.01</v>
      </c>
      <c r="P1739" s="25">
        <v>13.8</v>
      </c>
      <c r="Q1739" s="25">
        <v>0.38</v>
      </c>
      <c r="R1739" s="25">
        <v>23</v>
      </c>
      <c r="S1739" s="36"/>
      <c r="T1739" s="51">
        <v>0.1</v>
      </c>
      <c r="U1739" s="42">
        <v>131</v>
      </c>
      <c r="V1739" s="42">
        <v>0.22</v>
      </c>
      <c r="W1739" s="42">
        <v>3.2799999999999999E-3</v>
      </c>
      <c r="X1739" s="42">
        <v>60</v>
      </c>
      <c r="Y1739" s="44">
        <v>0.59</v>
      </c>
      <c r="Z1739" s="87">
        <f t="shared" si="109"/>
        <v>5.0348902591944054</v>
      </c>
      <c r="AA1739" s="88">
        <f t="shared" si="110"/>
        <v>5.0164813656805878</v>
      </c>
      <c r="AB1739" s="90">
        <f t="shared" si="111"/>
        <v>1.831480737241822E-3</v>
      </c>
      <c r="AC1739" s="19">
        <v>5.19</v>
      </c>
      <c r="AD1739" s="13">
        <v>5.01</v>
      </c>
      <c r="AE1739" s="95">
        <v>3.41</v>
      </c>
    </row>
    <row r="1740" spans="1:31" x14ac:dyDescent="0.2">
      <c r="A1740" s="2" t="s">
        <v>168</v>
      </c>
      <c r="B1740" s="9">
        <v>37903</v>
      </c>
      <c r="C1740" s="18">
        <v>9.4600000000000009</v>
      </c>
      <c r="D1740" s="12">
        <v>7.45</v>
      </c>
      <c r="F1740" s="12">
        <v>1.1000000000000001</v>
      </c>
      <c r="H1740" s="23">
        <f t="shared" si="108"/>
        <v>3.5481338923357426E-8</v>
      </c>
      <c r="I1740" s="24">
        <v>0.5</v>
      </c>
      <c r="J1740" s="25">
        <v>0.44</v>
      </c>
      <c r="K1740" s="36"/>
      <c r="L1740" s="25">
        <v>60.5</v>
      </c>
      <c r="M1740" s="36"/>
      <c r="N1740" s="25">
        <v>0.28999999999999998</v>
      </c>
      <c r="O1740" s="25">
        <v>5.3</v>
      </c>
      <c r="P1740" s="25">
        <v>9.4700000000000006</v>
      </c>
      <c r="Q1740" s="25">
        <v>0.05</v>
      </c>
      <c r="R1740" s="25">
        <v>34</v>
      </c>
      <c r="S1740" s="36"/>
      <c r="T1740" s="51">
        <v>0.43</v>
      </c>
      <c r="U1740" s="42">
        <v>0.5</v>
      </c>
      <c r="V1740" s="42">
        <v>0.22</v>
      </c>
      <c r="W1740" s="42">
        <v>3.2845000000000001E-3</v>
      </c>
      <c r="X1740" s="42">
        <v>13</v>
      </c>
      <c r="Y1740" s="44">
        <v>5.09</v>
      </c>
      <c r="Z1740" s="87">
        <f t="shared" si="109"/>
        <v>5.5047654143303113</v>
      </c>
      <c r="AA1740" s="88">
        <f t="shared" si="110"/>
        <v>5.4843257840383917</v>
      </c>
      <c r="AB1740" s="90">
        <f t="shared" si="111"/>
        <v>1.859992780381497E-3</v>
      </c>
    </row>
    <row r="1741" spans="1:31" x14ac:dyDescent="0.2">
      <c r="A1741" s="2" t="s">
        <v>200</v>
      </c>
      <c r="B1741" s="9">
        <v>37973</v>
      </c>
      <c r="C1741" s="20"/>
      <c r="D1741" s="12">
        <v>7.1</v>
      </c>
      <c r="F1741" s="12">
        <v>13</v>
      </c>
      <c r="H1741" s="23">
        <f t="shared" si="108"/>
        <v>7.943282347242818E-8</v>
      </c>
      <c r="I1741" s="32">
        <v>0.01</v>
      </c>
      <c r="J1741" s="25">
        <v>52</v>
      </c>
      <c r="K1741" s="36"/>
      <c r="L1741" s="25">
        <v>98</v>
      </c>
      <c r="M1741" s="36"/>
      <c r="N1741" s="25">
        <v>5.5</v>
      </c>
      <c r="O1741" s="25">
        <v>85</v>
      </c>
      <c r="P1741" s="25">
        <v>111</v>
      </c>
      <c r="Q1741" s="25">
        <v>1.2</v>
      </c>
      <c r="R1741" s="25">
        <v>1210</v>
      </c>
      <c r="S1741" s="36"/>
      <c r="T1741" s="51">
        <v>6</v>
      </c>
      <c r="U1741" s="42">
        <v>1</v>
      </c>
      <c r="V1741" s="42">
        <v>0.5</v>
      </c>
      <c r="W1741" s="42">
        <v>0.01</v>
      </c>
      <c r="X1741" s="42">
        <v>1970</v>
      </c>
      <c r="Y1741" s="44">
        <v>15.9</v>
      </c>
      <c r="Z1741" s="87">
        <f t="shared" si="109"/>
        <v>71.958397032402715</v>
      </c>
      <c r="AA1741" s="88">
        <f t="shared" si="110"/>
        <v>71.689860678164479</v>
      </c>
      <c r="AB1741" s="90">
        <f t="shared" si="111"/>
        <v>1.8694020973042535E-3</v>
      </c>
      <c r="AD1741" s="100"/>
      <c r="AE1741" s="96"/>
    </row>
    <row r="1742" spans="1:31" x14ac:dyDescent="0.2">
      <c r="A1742" s="2" t="s">
        <v>112</v>
      </c>
      <c r="B1742" s="9">
        <v>38264</v>
      </c>
      <c r="C1742" s="18">
        <v>15.77</v>
      </c>
      <c r="D1742" s="12">
        <v>7.32</v>
      </c>
      <c r="F1742" s="12">
        <v>1.5</v>
      </c>
      <c r="H1742" s="23">
        <f t="shared" si="108"/>
        <v>4.7863009232263782E-8</v>
      </c>
      <c r="I1742" s="28"/>
      <c r="J1742" s="25">
        <v>0.35</v>
      </c>
      <c r="K1742" s="30">
        <v>0.4</v>
      </c>
      <c r="L1742" s="25">
        <v>80.3</v>
      </c>
      <c r="M1742" s="30">
        <v>0.2</v>
      </c>
      <c r="N1742" s="25">
        <v>1.69</v>
      </c>
      <c r="O1742" s="25">
        <v>1.91</v>
      </c>
      <c r="P1742" s="25">
        <v>6.3</v>
      </c>
      <c r="Q1742" s="25">
        <v>0.23</v>
      </c>
      <c r="R1742" s="25">
        <v>12.9</v>
      </c>
      <c r="S1742" s="31">
        <v>0.6</v>
      </c>
      <c r="T1742" s="51">
        <v>0.02</v>
      </c>
      <c r="U1742" s="42">
        <v>18.5</v>
      </c>
      <c r="V1742" s="42">
        <v>0.22</v>
      </c>
      <c r="W1742" s="42">
        <v>3.6129500000000002E-3</v>
      </c>
      <c r="X1742" s="42">
        <v>20</v>
      </c>
      <c r="Y1742" s="44">
        <v>4.25</v>
      </c>
      <c r="Z1742" s="87">
        <f t="shared" si="109"/>
        <v>5.2235903951997251</v>
      </c>
      <c r="AA1742" s="88">
        <f t="shared" si="110"/>
        <v>5.2035694406127702</v>
      </c>
      <c r="AB1742" s="90">
        <f t="shared" si="111"/>
        <v>1.9200774613804419E-3</v>
      </c>
      <c r="AC1742" s="19">
        <v>5.16</v>
      </c>
      <c r="AD1742" s="99">
        <v>5.2</v>
      </c>
      <c r="AE1742" s="95">
        <v>0</v>
      </c>
    </row>
    <row r="1743" spans="1:31" x14ac:dyDescent="0.2">
      <c r="A1743" s="2" t="s">
        <v>327</v>
      </c>
      <c r="B1743" s="9">
        <v>39344</v>
      </c>
      <c r="C1743" s="20"/>
      <c r="D1743" s="12">
        <v>6.64</v>
      </c>
      <c r="F1743" s="12">
        <v>0.6</v>
      </c>
      <c r="H1743" s="23">
        <f t="shared" si="108"/>
        <v>2.2908676527677716E-7</v>
      </c>
      <c r="I1743" s="28"/>
      <c r="J1743" s="25">
        <v>0.02</v>
      </c>
      <c r="K1743" s="29">
        <v>5</v>
      </c>
      <c r="L1743" s="25">
        <v>49.2</v>
      </c>
      <c r="M1743" s="29">
        <v>5</v>
      </c>
      <c r="N1743" s="25">
        <v>0.02</v>
      </c>
      <c r="O1743" s="25">
        <v>1.89</v>
      </c>
      <c r="P1743" s="25">
        <v>7.09</v>
      </c>
      <c r="Q1743" s="25">
        <v>0.01</v>
      </c>
      <c r="R1743" s="25">
        <v>16.7</v>
      </c>
      <c r="S1743" s="29">
        <v>10</v>
      </c>
      <c r="T1743" s="51">
        <v>0.06</v>
      </c>
      <c r="U1743" s="42">
        <v>29</v>
      </c>
      <c r="V1743" s="42">
        <v>75.25</v>
      </c>
      <c r="W1743" s="42">
        <v>0.02</v>
      </c>
      <c r="X1743" s="42">
        <v>33</v>
      </c>
      <c r="Y1743" s="44">
        <v>1.05</v>
      </c>
      <c r="Z1743" s="87">
        <f t="shared" si="109"/>
        <v>3.8153208317806819</v>
      </c>
      <c r="AA1743" s="88">
        <f t="shared" si="110"/>
        <v>3.8006548203194388</v>
      </c>
      <c r="AB1743" s="90">
        <f t="shared" si="111"/>
        <v>1.9256904343173619E-3</v>
      </c>
      <c r="AC1743" s="19">
        <v>3.81</v>
      </c>
      <c r="AD1743" s="99">
        <v>3.78</v>
      </c>
      <c r="AE1743" s="95">
        <v>0.82</v>
      </c>
    </row>
    <row r="1744" spans="1:31" x14ac:dyDescent="0.2">
      <c r="A1744" s="2" t="s">
        <v>212</v>
      </c>
      <c r="B1744" s="9">
        <v>35390</v>
      </c>
      <c r="C1744" s="18">
        <v>7.32</v>
      </c>
      <c r="D1744" s="12">
        <v>6.47</v>
      </c>
      <c r="F1744" s="12">
        <v>1.3</v>
      </c>
      <c r="H1744" s="23">
        <f t="shared" si="108"/>
        <v>3.3884415613920242E-7</v>
      </c>
      <c r="I1744" s="32">
        <v>0.02</v>
      </c>
      <c r="J1744" s="25">
        <v>0.03</v>
      </c>
      <c r="K1744" s="36"/>
      <c r="L1744" s="25">
        <v>160</v>
      </c>
      <c r="M1744" s="36"/>
      <c r="N1744" s="27">
        <v>0.06</v>
      </c>
      <c r="O1744" s="25">
        <v>1.2</v>
      </c>
      <c r="P1744" s="25">
        <v>12</v>
      </c>
      <c r="Q1744" s="25">
        <v>0.01</v>
      </c>
      <c r="R1744" s="25">
        <v>9</v>
      </c>
      <c r="S1744" s="36"/>
      <c r="T1744" s="51">
        <v>0.03</v>
      </c>
      <c r="U1744" s="42">
        <v>89.7</v>
      </c>
      <c r="V1744" s="42">
        <v>20.05</v>
      </c>
      <c r="W1744" s="42">
        <v>7.0000000000000007E-2</v>
      </c>
      <c r="X1744" s="42">
        <v>50</v>
      </c>
      <c r="Y1744" s="44">
        <v>5.76</v>
      </c>
      <c r="Z1744" s="87">
        <f t="shared" si="109"/>
        <v>9.3998485943271124</v>
      </c>
      <c r="AA1744" s="88">
        <f t="shared" si="110"/>
        <v>9.363682101784411</v>
      </c>
      <c r="AB1744" s="90">
        <f t="shared" si="111"/>
        <v>1.9274886549041875E-3</v>
      </c>
      <c r="AD1744" s="100"/>
      <c r="AE1744" s="96"/>
    </row>
    <row r="1745" spans="1:31" x14ac:dyDescent="0.2">
      <c r="A1745" s="2" t="s">
        <v>196</v>
      </c>
      <c r="B1745" s="9">
        <v>39210</v>
      </c>
      <c r="C1745" s="18">
        <v>1.56</v>
      </c>
      <c r="D1745" s="12">
        <v>7.07</v>
      </c>
      <c r="F1745" s="12">
        <v>1.4</v>
      </c>
      <c r="H1745" s="23">
        <f t="shared" si="108"/>
        <v>8.5113803820237355E-8</v>
      </c>
      <c r="I1745" s="32">
        <v>2E-3</v>
      </c>
      <c r="J1745" s="25">
        <v>7.0000000000000007E-2</v>
      </c>
      <c r="K1745" s="33"/>
      <c r="L1745" s="25">
        <v>142</v>
      </c>
      <c r="M1745" s="33"/>
      <c r="N1745" s="25">
        <v>2.41</v>
      </c>
      <c r="O1745" s="25">
        <v>2.04</v>
      </c>
      <c r="P1745" s="25">
        <v>8.0399999999999991</v>
      </c>
      <c r="Q1745" s="25">
        <v>0.17</v>
      </c>
      <c r="R1745" s="25">
        <v>16.899999999999999</v>
      </c>
      <c r="S1745" s="34"/>
      <c r="T1745" s="51">
        <v>0.01</v>
      </c>
      <c r="U1745" s="42">
        <v>85.1</v>
      </c>
      <c r="V1745" s="42">
        <v>0.22</v>
      </c>
      <c r="W1745" s="42">
        <v>3.6099999999999999E-3</v>
      </c>
      <c r="X1745" s="42">
        <v>38</v>
      </c>
      <c r="Y1745" s="44">
        <v>5.75</v>
      </c>
      <c r="Z1745" s="87">
        <f t="shared" si="109"/>
        <v>8.6311631921249141</v>
      </c>
      <c r="AA1745" s="88">
        <f t="shared" si="110"/>
        <v>8.5974999104737098</v>
      </c>
      <c r="AB1745" s="90">
        <f t="shared" si="111"/>
        <v>1.9539114236975749E-3</v>
      </c>
      <c r="AD1745" s="100"/>
      <c r="AE1745" s="96"/>
    </row>
    <row r="1746" spans="1:31" x14ac:dyDescent="0.2">
      <c r="A1746" s="2" t="s">
        <v>193</v>
      </c>
      <c r="B1746" s="9">
        <v>42317</v>
      </c>
      <c r="C1746" s="18">
        <v>2.19</v>
      </c>
      <c r="D1746" s="12">
        <v>7.3</v>
      </c>
      <c r="F1746" s="12">
        <v>2.5</v>
      </c>
      <c r="H1746" s="23">
        <f t="shared" si="108"/>
        <v>5.0118723362727164E-8</v>
      </c>
      <c r="I1746" s="32">
        <v>3.0000000000000001E-3</v>
      </c>
      <c r="J1746" s="25">
        <v>0.16</v>
      </c>
      <c r="K1746" s="36"/>
      <c r="L1746" s="25">
        <v>93.9</v>
      </c>
      <c r="M1746" s="36"/>
      <c r="N1746" s="25">
        <v>1.28</v>
      </c>
      <c r="O1746" s="25">
        <v>1.01</v>
      </c>
      <c r="P1746" s="25">
        <v>4.45</v>
      </c>
      <c r="Q1746" s="25">
        <v>0.15</v>
      </c>
      <c r="R1746" s="25">
        <v>15.6</v>
      </c>
      <c r="S1746" s="36"/>
      <c r="T1746" s="51">
        <v>0.02</v>
      </c>
      <c r="U1746" s="42">
        <v>45.7</v>
      </c>
      <c r="V1746" s="42">
        <v>0.22</v>
      </c>
      <c r="W1746" s="42">
        <v>3.2799999999999999E-3</v>
      </c>
      <c r="X1746" s="42">
        <v>29</v>
      </c>
      <c r="Y1746" s="44">
        <v>4.0199999999999996</v>
      </c>
      <c r="Z1746" s="87">
        <f t="shared" si="109"/>
        <v>5.8166404075463412</v>
      </c>
      <c r="AA1746" s="88">
        <f t="shared" si="110"/>
        <v>5.793694678257344</v>
      </c>
      <c r="AB1746" s="90">
        <f t="shared" si="111"/>
        <v>1.9763192982305599E-3</v>
      </c>
      <c r="AC1746" s="19">
        <v>5.84</v>
      </c>
      <c r="AD1746" s="99">
        <v>5.79</v>
      </c>
      <c r="AE1746" s="95">
        <v>0.85</v>
      </c>
    </row>
    <row r="1747" spans="1:31" x14ac:dyDescent="0.2">
      <c r="A1747" s="2" t="s">
        <v>358</v>
      </c>
      <c r="B1747" s="9">
        <v>38686</v>
      </c>
      <c r="C1747" s="18">
        <v>1.37</v>
      </c>
      <c r="D1747" s="12">
        <v>6.1</v>
      </c>
      <c r="F1747" s="12">
        <v>13</v>
      </c>
      <c r="H1747" s="23">
        <f t="shared" si="108"/>
        <v>7.9432823472428114E-7</v>
      </c>
      <c r="I1747" s="32">
        <v>0.01</v>
      </c>
      <c r="J1747" s="25">
        <v>0.08</v>
      </c>
      <c r="K1747" s="29">
        <v>1</v>
      </c>
      <c r="L1747" s="25">
        <v>40</v>
      </c>
      <c r="M1747" s="29">
        <v>1</v>
      </c>
      <c r="N1747" s="25">
        <v>0.63</v>
      </c>
      <c r="O1747" s="25">
        <v>4.2</v>
      </c>
      <c r="P1747" s="25">
        <v>6.4</v>
      </c>
      <c r="Q1747" s="25">
        <v>0.24</v>
      </c>
      <c r="R1747" s="25">
        <v>19.2</v>
      </c>
      <c r="S1747" s="29">
        <v>10</v>
      </c>
      <c r="T1747" s="51">
        <v>0.03</v>
      </c>
      <c r="U1747" s="42">
        <v>9</v>
      </c>
      <c r="V1747" s="42">
        <v>66.400000000000006</v>
      </c>
      <c r="W1747" s="42">
        <v>0.03</v>
      </c>
      <c r="X1747" s="42">
        <v>1</v>
      </c>
      <c r="Y1747" s="44">
        <v>2.2000000000000002</v>
      </c>
      <c r="Z1747" s="87">
        <f t="shared" si="109"/>
        <v>3.5019572776415888</v>
      </c>
      <c r="AA1747" s="88">
        <f t="shared" si="110"/>
        <v>3.488139709112037</v>
      </c>
      <c r="AB1747" s="90">
        <f t="shared" si="111"/>
        <v>1.9767348801792619E-3</v>
      </c>
      <c r="AC1747" s="19">
        <v>3.5</v>
      </c>
      <c r="AD1747" s="13">
        <v>-3.46</v>
      </c>
      <c r="AE1747" s="95">
        <v>1.2</v>
      </c>
    </row>
    <row r="1748" spans="1:31" x14ac:dyDescent="0.2">
      <c r="A1748" s="2" t="s">
        <v>103</v>
      </c>
      <c r="B1748" s="9">
        <v>32436</v>
      </c>
      <c r="C1748" s="19">
        <v>15.39</v>
      </c>
      <c r="D1748" s="12">
        <v>6.8</v>
      </c>
      <c r="F1748" s="12">
        <v>3</v>
      </c>
      <c r="H1748" s="23">
        <f t="shared" si="108"/>
        <v>1.5848931924611122E-7</v>
      </c>
      <c r="I1748" s="24">
        <v>0.13</v>
      </c>
      <c r="J1748" s="25">
        <v>0.48</v>
      </c>
      <c r="K1748" s="30">
        <v>0.2</v>
      </c>
      <c r="L1748" s="25">
        <v>103</v>
      </c>
      <c r="M1748" s="30">
        <v>0.1</v>
      </c>
      <c r="N1748" s="25">
        <v>1.9</v>
      </c>
      <c r="O1748" s="25">
        <v>4</v>
      </c>
      <c r="P1748" s="25">
        <v>11</v>
      </c>
      <c r="Q1748" s="25">
        <v>0.23</v>
      </c>
      <c r="R1748" s="25">
        <v>14</v>
      </c>
      <c r="S1748" s="31">
        <v>2.4</v>
      </c>
      <c r="T1748" s="51">
        <v>1.53</v>
      </c>
      <c r="U1748" s="42">
        <v>4.3600000000000003</v>
      </c>
      <c r="V1748" s="42">
        <v>0.44</v>
      </c>
      <c r="W1748" s="45"/>
      <c r="X1748" s="42">
        <v>19.5</v>
      </c>
      <c r="Y1748" s="44">
        <v>6.15</v>
      </c>
      <c r="Z1748" s="87">
        <f t="shared" si="109"/>
        <v>6.873494280943806</v>
      </c>
      <c r="AA1748" s="88">
        <f t="shared" si="110"/>
        <v>6.8462654969203438</v>
      </c>
      <c r="AB1748" s="90">
        <f t="shared" si="111"/>
        <v>1.9846399983907792E-3</v>
      </c>
      <c r="AD1748" s="100"/>
      <c r="AE1748" s="96"/>
    </row>
    <row r="1749" spans="1:31" x14ac:dyDescent="0.2">
      <c r="A1749" s="2" t="s">
        <v>306</v>
      </c>
      <c r="B1749" s="9">
        <v>42109</v>
      </c>
      <c r="C1749" s="18">
        <v>2.65</v>
      </c>
      <c r="D1749" s="12">
        <v>7</v>
      </c>
      <c r="F1749" s="12">
        <v>3.5</v>
      </c>
      <c r="H1749" s="23">
        <f t="shared" si="108"/>
        <v>9.9999999999999995E-8</v>
      </c>
      <c r="J1749" s="25">
        <v>0.15</v>
      </c>
      <c r="K1749" s="29">
        <v>3.5</v>
      </c>
      <c r="L1749" s="25">
        <v>62.7</v>
      </c>
      <c r="M1749" s="29">
        <v>0.2</v>
      </c>
      <c r="N1749" s="25">
        <v>0.32</v>
      </c>
      <c r="O1749" s="25">
        <v>4.45</v>
      </c>
      <c r="P1749" s="25">
        <v>4.18</v>
      </c>
      <c r="Q1749" s="25">
        <v>0.08</v>
      </c>
      <c r="R1749" s="25">
        <v>14.2</v>
      </c>
      <c r="S1749" s="29">
        <v>2</v>
      </c>
      <c r="T1749" s="51">
        <v>0.13</v>
      </c>
      <c r="U1749" s="42">
        <v>29.4</v>
      </c>
      <c r="V1749" s="42">
        <v>7.96</v>
      </c>
      <c r="W1749" s="42">
        <v>3.6099999999999999E-3</v>
      </c>
      <c r="X1749" s="42">
        <v>25</v>
      </c>
      <c r="Y1749" s="44">
        <v>2.76</v>
      </c>
      <c r="Z1749" s="87">
        <f t="shared" si="109"/>
        <v>4.2268094786353467</v>
      </c>
      <c r="AA1749" s="88">
        <f t="shared" si="110"/>
        <v>4.209844463608726</v>
      </c>
      <c r="AB1749" s="90">
        <f t="shared" si="111"/>
        <v>2.0108700846046784E-3</v>
      </c>
      <c r="AC1749" s="19">
        <v>4.2300000000000004</v>
      </c>
      <c r="AD1749" s="13">
        <v>4.21</v>
      </c>
      <c r="AE1749" s="94">
        <v>0.57999999999999996</v>
      </c>
    </row>
    <row r="1750" spans="1:31" x14ac:dyDescent="0.2">
      <c r="A1750" s="2" t="s">
        <v>126</v>
      </c>
      <c r="B1750" s="9">
        <v>38679</v>
      </c>
      <c r="C1750" s="18">
        <v>0.75</v>
      </c>
      <c r="D1750" s="12">
        <v>7.2</v>
      </c>
      <c r="E1750" s="16"/>
      <c r="F1750" s="12">
        <v>3</v>
      </c>
      <c r="H1750" s="23">
        <f t="shared" si="108"/>
        <v>6.3095734448019177E-8</v>
      </c>
      <c r="I1750" s="24">
        <v>0.02</v>
      </c>
      <c r="J1750" s="25">
        <v>1.23</v>
      </c>
      <c r="K1750" s="29">
        <v>1</v>
      </c>
      <c r="L1750" s="25">
        <v>104</v>
      </c>
      <c r="M1750" s="29">
        <v>1</v>
      </c>
      <c r="N1750" s="25">
        <v>5.64</v>
      </c>
      <c r="O1750" s="25">
        <v>1.7</v>
      </c>
      <c r="P1750" s="25">
        <v>5</v>
      </c>
      <c r="Q1750" s="25">
        <v>0.28999999999999998</v>
      </c>
      <c r="R1750" s="25">
        <v>23.8</v>
      </c>
      <c r="S1750" s="29">
        <v>5</v>
      </c>
      <c r="T1750" s="51">
        <v>0.03</v>
      </c>
      <c r="U1750" s="42">
        <v>1</v>
      </c>
      <c r="V1750" s="42">
        <v>0.44</v>
      </c>
      <c r="W1750" s="42">
        <v>0.03</v>
      </c>
      <c r="X1750" s="42">
        <v>25</v>
      </c>
      <c r="Y1750" s="44">
        <v>6.2</v>
      </c>
      <c r="Z1750" s="87">
        <f t="shared" si="109"/>
        <v>6.9627688802846679</v>
      </c>
      <c r="AA1750" s="88">
        <f t="shared" si="110"/>
        <v>6.9347333869924235</v>
      </c>
      <c r="AB1750" s="90">
        <f t="shared" si="111"/>
        <v>2.0173044589642908E-3</v>
      </c>
      <c r="AC1750" s="19">
        <v>6.96</v>
      </c>
      <c r="AD1750" s="13">
        <v>-6.91</v>
      </c>
      <c r="AE1750" s="94">
        <v>0.9</v>
      </c>
    </row>
    <row r="1751" spans="1:31" x14ac:dyDescent="0.2">
      <c r="A1751" s="2" t="s">
        <v>301</v>
      </c>
      <c r="B1751" s="9">
        <v>40114</v>
      </c>
      <c r="C1751" s="18">
        <v>2.4500000000000002</v>
      </c>
      <c r="D1751" s="12">
        <v>5.62</v>
      </c>
      <c r="F1751" s="12">
        <v>3.1</v>
      </c>
      <c r="H1751" s="23">
        <f t="shared" si="108"/>
        <v>2.3988329190194872E-6</v>
      </c>
      <c r="I1751" s="24">
        <v>3.0000000000000001E-3</v>
      </c>
      <c r="J1751" s="25">
        <v>0.01</v>
      </c>
      <c r="K1751" s="30">
        <v>1.5</v>
      </c>
      <c r="L1751" s="25">
        <v>49.4</v>
      </c>
      <c r="M1751" s="30">
        <v>0.3</v>
      </c>
      <c r="N1751" s="25">
        <v>2.82</v>
      </c>
      <c r="O1751" s="25">
        <v>7.9</v>
      </c>
      <c r="P1751" s="25">
        <v>5.04</v>
      </c>
      <c r="Q1751" s="25">
        <v>0.16</v>
      </c>
      <c r="R1751" s="25">
        <v>43.1</v>
      </c>
      <c r="S1751" s="31">
        <v>2.2000000000000002</v>
      </c>
      <c r="T1751" s="51">
        <v>0.05</v>
      </c>
      <c r="U1751" s="42">
        <v>69.2</v>
      </c>
      <c r="V1751" s="42">
        <v>4.29</v>
      </c>
      <c r="W1751" s="42">
        <v>0.01</v>
      </c>
      <c r="X1751" s="42">
        <v>105</v>
      </c>
      <c r="Y1751" s="44">
        <v>0.56999999999999995</v>
      </c>
      <c r="Z1751" s="87">
        <f t="shared" si="109"/>
        <v>5.0641890694440663</v>
      </c>
      <c r="AA1751" s="88">
        <f t="shared" si="110"/>
        <v>5.0435247978141913</v>
      </c>
      <c r="AB1751" s="90">
        <f t="shared" si="111"/>
        <v>2.0444060745340711E-3</v>
      </c>
      <c r="AD1751" s="100"/>
      <c r="AE1751" s="95">
        <v>1.43</v>
      </c>
    </row>
    <row r="1752" spans="1:31" x14ac:dyDescent="0.2">
      <c r="A1752" s="2" t="s">
        <v>261</v>
      </c>
      <c r="B1752" s="9">
        <v>41225</v>
      </c>
      <c r="C1752" s="18">
        <v>2.4</v>
      </c>
      <c r="D1752" s="12">
        <v>7.44</v>
      </c>
      <c r="F1752" s="12">
        <v>1.2</v>
      </c>
      <c r="H1752" s="23">
        <f t="shared" si="108"/>
        <v>3.630780547701001E-8</v>
      </c>
      <c r="I1752" s="32">
        <v>1E-3</v>
      </c>
      <c r="J1752" s="25">
        <v>0.17</v>
      </c>
      <c r="K1752" s="30">
        <v>1.4</v>
      </c>
      <c r="L1752" s="25">
        <v>56.2</v>
      </c>
      <c r="M1752" s="30">
        <v>0.2</v>
      </c>
      <c r="N1752" s="25">
        <v>4.5599999999999996</v>
      </c>
      <c r="O1752" s="25">
        <v>1.89</v>
      </c>
      <c r="P1752" s="25">
        <v>5.28</v>
      </c>
      <c r="Q1752" s="25">
        <v>0.19</v>
      </c>
      <c r="R1752" s="25">
        <v>13.9</v>
      </c>
      <c r="S1752" s="31">
        <v>0.5</v>
      </c>
      <c r="T1752" s="51">
        <v>0.01</v>
      </c>
      <c r="U1752" s="42">
        <v>85.7</v>
      </c>
      <c r="V1752" s="42">
        <v>0.22</v>
      </c>
      <c r="W1752" s="42">
        <v>0.02</v>
      </c>
      <c r="X1752" s="41">
        <v>30</v>
      </c>
      <c r="Y1752" s="44">
        <v>1.42</v>
      </c>
      <c r="Z1752" s="87">
        <f t="shared" si="109"/>
        <v>4.0714955035518132</v>
      </c>
      <c r="AA1752" s="88">
        <f t="shared" si="110"/>
        <v>4.0546771491925284</v>
      </c>
      <c r="AB1752" s="90">
        <f t="shared" si="111"/>
        <v>2.069652600059509E-3</v>
      </c>
      <c r="AC1752" s="19">
        <v>4.1500000000000004</v>
      </c>
      <c r="AD1752" s="13">
        <v>4.05</v>
      </c>
      <c r="AE1752" s="94">
        <v>2.52</v>
      </c>
    </row>
    <row r="1753" spans="1:31" x14ac:dyDescent="0.2">
      <c r="A1753" s="2" t="s">
        <v>119</v>
      </c>
      <c r="B1753" s="9">
        <v>42269</v>
      </c>
      <c r="C1753" s="19">
        <v>6.99</v>
      </c>
      <c r="D1753" s="12">
        <v>7.11</v>
      </c>
      <c r="F1753" s="12">
        <v>2.2000000000000002</v>
      </c>
      <c r="H1753" s="23">
        <f t="shared" si="108"/>
        <v>7.7624711662868932E-8</v>
      </c>
      <c r="I1753" s="24">
        <v>0.18</v>
      </c>
      <c r="J1753" s="25">
        <v>0.51</v>
      </c>
      <c r="K1753" s="30">
        <v>0.3</v>
      </c>
      <c r="L1753" s="25">
        <v>113</v>
      </c>
      <c r="M1753" s="30">
        <v>0.2</v>
      </c>
      <c r="N1753" s="25">
        <v>1.96</v>
      </c>
      <c r="O1753" s="25">
        <v>2.72</v>
      </c>
      <c r="P1753" s="25">
        <v>10.1</v>
      </c>
      <c r="Q1753" s="25">
        <v>0.16</v>
      </c>
      <c r="R1753" s="25">
        <v>15.6</v>
      </c>
      <c r="S1753" s="31">
        <v>0.5</v>
      </c>
      <c r="T1753" s="51">
        <v>0.02</v>
      </c>
      <c r="U1753" s="42">
        <v>61.5</v>
      </c>
      <c r="V1753" s="42">
        <v>0.22</v>
      </c>
      <c r="W1753" s="42">
        <v>8.2100000000000003E-3</v>
      </c>
      <c r="X1753" s="42">
        <v>24</v>
      </c>
      <c r="Y1753" s="44">
        <v>5.35</v>
      </c>
      <c r="Z1753" s="87">
        <f t="shared" si="109"/>
        <v>7.3421382144519161</v>
      </c>
      <c r="AA1753" s="88">
        <f t="shared" si="110"/>
        <v>7.3116849528067798</v>
      </c>
      <c r="AB1753" s="90">
        <f t="shared" si="111"/>
        <v>2.0781785952746147E-3</v>
      </c>
      <c r="AC1753" s="19">
        <v>7.36</v>
      </c>
      <c r="AD1753" s="99">
        <v>7.31</v>
      </c>
      <c r="AE1753" s="95">
        <v>0.68</v>
      </c>
    </row>
    <row r="1754" spans="1:31" x14ac:dyDescent="0.2">
      <c r="A1754" s="2" t="s">
        <v>121</v>
      </c>
      <c r="B1754" s="9">
        <v>38688</v>
      </c>
      <c r="C1754" s="18">
        <v>0.72</v>
      </c>
      <c r="D1754" s="12">
        <v>6.9</v>
      </c>
      <c r="F1754" s="12">
        <v>4</v>
      </c>
      <c r="H1754" s="23">
        <f t="shared" si="108"/>
        <v>1.2589254117941651E-7</v>
      </c>
      <c r="I1754" s="24">
        <v>1E-3</v>
      </c>
      <c r="J1754" s="25">
        <v>10.7</v>
      </c>
      <c r="K1754" s="30">
        <v>1</v>
      </c>
      <c r="L1754" s="25">
        <v>82</v>
      </c>
      <c r="M1754" s="30">
        <v>1</v>
      </c>
      <c r="N1754" s="25">
        <v>5.78</v>
      </c>
      <c r="O1754" s="25">
        <v>1.5</v>
      </c>
      <c r="P1754" s="25">
        <v>5</v>
      </c>
      <c r="Q1754" s="25">
        <v>0.35</v>
      </c>
      <c r="R1754" s="25">
        <v>10</v>
      </c>
      <c r="S1754" s="31">
        <v>5</v>
      </c>
      <c r="T1754" s="51">
        <v>2.2599999999999998</v>
      </c>
      <c r="U1754" s="42">
        <v>1</v>
      </c>
      <c r="V1754" s="42">
        <v>0.44</v>
      </c>
      <c r="W1754" s="42">
        <v>0.03</v>
      </c>
      <c r="X1754" s="42">
        <v>13</v>
      </c>
      <c r="Y1754" s="44">
        <v>5.3</v>
      </c>
      <c r="Z1754" s="87">
        <f t="shared" si="109"/>
        <v>5.7907845441422161</v>
      </c>
      <c r="AA1754" s="88">
        <f t="shared" si="110"/>
        <v>5.7666717483456411</v>
      </c>
      <c r="AB1754" s="90">
        <f t="shared" si="111"/>
        <v>2.0863410759552588E-3</v>
      </c>
      <c r="AC1754" s="19">
        <v>5.82</v>
      </c>
      <c r="AD1754" s="99">
        <v>-5.73</v>
      </c>
      <c r="AE1754" s="95">
        <v>1.55</v>
      </c>
    </row>
    <row r="1755" spans="1:31" x14ac:dyDescent="0.2">
      <c r="A1755" s="2" t="s">
        <v>320</v>
      </c>
      <c r="B1755" s="9">
        <v>42268</v>
      </c>
      <c r="C1755" s="18">
        <v>3.98</v>
      </c>
      <c r="D1755" s="12">
        <v>6.58</v>
      </c>
      <c r="F1755" s="12">
        <v>6</v>
      </c>
      <c r="H1755" s="23">
        <f t="shared" si="108"/>
        <v>2.6302679918953789E-7</v>
      </c>
      <c r="I1755" s="28"/>
      <c r="J1755" s="25">
        <v>0.11</v>
      </c>
      <c r="K1755" s="29">
        <v>3.3</v>
      </c>
      <c r="L1755" s="25">
        <v>70.3</v>
      </c>
      <c r="M1755" s="29">
        <v>0.8</v>
      </c>
      <c r="N1755" s="25">
        <v>2.7</v>
      </c>
      <c r="O1755" s="25">
        <v>14.4</v>
      </c>
      <c r="P1755" s="25">
        <v>5.86</v>
      </c>
      <c r="Q1755" s="25">
        <v>0.21</v>
      </c>
      <c r="R1755" s="25">
        <v>13.3</v>
      </c>
      <c r="S1755" s="29">
        <v>1.3</v>
      </c>
      <c r="T1755" s="51">
        <v>0.35</v>
      </c>
      <c r="U1755" s="42">
        <v>103</v>
      </c>
      <c r="V1755" s="42">
        <v>0.61</v>
      </c>
      <c r="W1755" s="42">
        <v>0.01</v>
      </c>
      <c r="X1755" s="42">
        <v>33</v>
      </c>
      <c r="Y1755" s="44">
        <v>1.93</v>
      </c>
      <c r="Z1755" s="87">
        <f t="shared" si="109"/>
        <v>5.0473326362121451</v>
      </c>
      <c r="AA1755" s="88">
        <f t="shared" si="110"/>
        <v>5.0262706026948152</v>
      </c>
      <c r="AB1755" s="90">
        <f t="shared" si="111"/>
        <v>2.0908142814264024E-3</v>
      </c>
      <c r="AC1755" s="19">
        <v>5.0999999999999996</v>
      </c>
      <c r="AD1755" s="99">
        <v>5.03</v>
      </c>
      <c r="AE1755" s="95">
        <v>1.44</v>
      </c>
    </row>
    <row r="1756" spans="1:31" x14ac:dyDescent="0.2">
      <c r="A1756" s="2" t="s">
        <v>362</v>
      </c>
      <c r="B1756" s="9">
        <v>40722</v>
      </c>
      <c r="C1756" s="19">
        <v>3.03</v>
      </c>
      <c r="D1756" s="12">
        <v>5.67</v>
      </c>
      <c r="E1756" s="16"/>
      <c r="F1756" s="12">
        <v>12</v>
      </c>
      <c r="H1756" s="23">
        <f t="shared" si="108"/>
        <v>2.1379620895022301E-6</v>
      </c>
      <c r="J1756" s="25">
        <v>0.92</v>
      </c>
      <c r="K1756" s="30">
        <v>1.8</v>
      </c>
      <c r="L1756" s="25">
        <v>23.8</v>
      </c>
      <c r="M1756" s="30">
        <v>0.7</v>
      </c>
      <c r="N1756" s="25">
        <v>4.2</v>
      </c>
      <c r="O1756" s="25">
        <v>5.6</v>
      </c>
      <c r="P1756" s="25">
        <v>3.47</v>
      </c>
      <c r="Q1756" s="25">
        <v>0.15</v>
      </c>
      <c r="R1756" s="25">
        <v>19.600000000000001</v>
      </c>
      <c r="S1756" s="31">
        <v>4.9000000000000004</v>
      </c>
      <c r="T1756" s="51">
        <v>0.01</v>
      </c>
      <c r="U1756" s="42">
        <v>39.5</v>
      </c>
      <c r="V1756" s="42">
        <v>0.22</v>
      </c>
      <c r="W1756" s="42">
        <v>3.2799999999999999E-3</v>
      </c>
      <c r="X1756" s="42">
        <v>40</v>
      </c>
      <c r="Y1756" s="44">
        <v>0.71</v>
      </c>
      <c r="Z1756" s="87">
        <f t="shared" si="109"/>
        <v>2.6758476844064534</v>
      </c>
      <c r="AA1756" s="88">
        <f t="shared" si="110"/>
        <v>2.6646024295839279</v>
      </c>
      <c r="AB1756" s="90">
        <f t="shared" si="111"/>
        <v>2.1056754735085479E-3</v>
      </c>
      <c r="AC1756" s="19">
        <v>2.77</v>
      </c>
      <c r="AD1756" s="99">
        <v>2.66</v>
      </c>
      <c r="AE1756" s="95">
        <v>4.08</v>
      </c>
    </row>
    <row r="1757" spans="1:31" x14ac:dyDescent="0.2">
      <c r="A1757" s="2" t="s">
        <v>81</v>
      </c>
      <c r="B1757" s="9">
        <v>38691</v>
      </c>
      <c r="C1757" s="18">
        <v>2.77</v>
      </c>
      <c r="D1757" s="12">
        <v>6.7</v>
      </c>
      <c r="F1757" s="12">
        <v>4.5</v>
      </c>
      <c r="H1757" s="23">
        <f t="shared" si="108"/>
        <v>1.9952623149688761E-7</v>
      </c>
      <c r="I1757" s="32">
        <v>4.0000000000000001E-3</v>
      </c>
      <c r="J1757" s="25">
        <v>2.58</v>
      </c>
      <c r="K1757" s="29">
        <v>1</v>
      </c>
      <c r="L1757" s="25">
        <v>119</v>
      </c>
      <c r="M1757" s="29">
        <v>1</v>
      </c>
      <c r="N1757" s="25">
        <v>28.5</v>
      </c>
      <c r="O1757" s="25">
        <v>1.7</v>
      </c>
      <c r="P1757" s="25">
        <v>5.5</v>
      </c>
      <c r="Q1757" s="25">
        <v>0.74</v>
      </c>
      <c r="R1757" s="25">
        <v>19</v>
      </c>
      <c r="S1757" s="29">
        <v>8</v>
      </c>
      <c r="T1757" s="51">
        <v>0.42</v>
      </c>
      <c r="U1757" s="42">
        <v>1</v>
      </c>
      <c r="V1757" s="42">
        <v>0.44</v>
      </c>
      <c r="W1757" s="42">
        <v>0.03</v>
      </c>
      <c r="X1757" s="42">
        <v>31</v>
      </c>
      <c r="Y1757" s="44">
        <v>7.5</v>
      </c>
      <c r="Z1757" s="87">
        <f t="shared" si="109"/>
        <v>8.4518446356427805</v>
      </c>
      <c r="AA1757" s="88">
        <f t="shared" si="110"/>
        <v>8.4163055351565017</v>
      </c>
      <c r="AB1757" s="90">
        <f t="shared" si="111"/>
        <v>2.1068759838171903E-3</v>
      </c>
      <c r="AC1757" s="19">
        <v>8.4499999999999993</v>
      </c>
      <c r="AD1757" s="99">
        <v>-8.3800000000000008</v>
      </c>
      <c r="AE1757" s="95">
        <v>0.9</v>
      </c>
    </row>
    <row r="1758" spans="1:31" x14ac:dyDescent="0.2">
      <c r="A1758" s="2" t="s">
        <v>194</v>
      </c>
      <c r="B1758" s="9">
        <v>38841</v>
      </c>
      <c r="C1758" s="20"/>
      <c r="D1758" s="12">
        <v>7.28</v>
      </c>
      <c r="F1758" s="12">
        <v>1.9</v>
      </c>
      <c r="H1758" s="23">
        <f t="shared" si="108"/>
        <v>5.2480746024977185E-8</v>
      </c>
      <c r="I1758" s="32">
        <v>0.01</v>
      </c>
      <c r="J1758" s="25">
        <v>0.1</v>
      </c>
      <c r="K1758" s="30">
        <v>5</v>
      </c>
      <c r="L1758" s="25">
        <v>93.18</v>
      </c>
      <c r="M1758" s="30">
        <v>5</v>
      </c>
      <c r="N1758" s="25">
        <v>0.71</v>
      </c>
      <c r="O1758" s="25">
        <v>3.96</v>
      </c>
      <c r="P1758" s="25">
        <v>4.24</v>
      </c>
      <c r="Q1758" s="25">
        <v>0.37</v>
      </c>
      <c r="R1758" s="25">
        <v>18.7</v>
      </c>
      <c r="S1758" s="31">
        <v>10</v>
      </c>
      <c r="T1758" s="51">
        <v>0.12</v>
      </c>
      <c r="U1758" s="42">
        <v>49</v>
      </c>
      <c r="V1758" s="42">
        <v>0.48</v>
      </c>
      <c r="W1758" s="42">
        <v>0.02</v>
      </c>
      <c r="X1758" s="42">
        <v>27</v>
      </c>
      <c r="Y1758" s="44">
        <v>4.1399999999999997</v>
      </c>
      <c r="Z1758" s="87">
        <f t="shared" si="109"/>
        <v>5.9587661714807689</v>
      </c>
      <c r="AA1758" s="88">
        <f t="shared" si="110"/>
        <v>5.9336930140836728</v>
      </c>
      <c r="AB1758" s="90">
        <f t="shared" si="111"/>
        <v>2.1083240233046988E-3</v>
      </c>
      <c r="AC1758" s="19">
        <v>5.96</v>
      </c>
      <c r="AD1758" s="99">
        <v>5.95</v>
      </c>
      <c r="AE1758" s="95">
        <v>0.2</v>
      </c>
    </row>
    <row r="1759" spans="1:31" x14ac:dyDescent="0.2">
      <c r="A1759" s="2" t="s">
        <v>181</v>
      </c>
      <c r="B1759" s="9">
        <v>35723</v>
      </c>
      <c r="C1759" s="18">
        <v>19.399999999999999</v>
      </c>
      <c r="D1759" s="12">
        <v>7.54</v>
      </c>
      <c r="F1759" s="12">
        <v>1</v>
      </c>
      <c r="H1759" s="23">
        <f t="shared" si="108"/>
        <v>2.8840315031265985E-8</v>
      </c>
      <c r="I1759" s="32">
        <v>0.01</v>
      </c>
      <c r="J1759" s="25">
        <v>0.08</v>
      </c>
      <c r="K1759" s="29">
        <v>0.2</v>
      </c>
      <c r="L1759" s="25">
        <v>55</v>
      </c>
      <c r="M1759" s="29">
        <v>0.2</v>
      </c>
      <c r="N1759" s="25">
        <v>0.89</v>
      </c>
      <c r="O1759" s="25">
        <v>1</v>
      </c>
      <c r="P1759" s="25">
        <v>2.9</v>
      </c>
      <c r="Q1759" s="25">
        <v>0.08</v>
      </c>
      <c r="R1759" s="25">
        <v>5.4</v>
      </c>
      <c r="S1759" s="29">
        <v>1</v>
      </c>
      <c r="T1759" s="51">
        <v>0.03</v>
      </c>
      <c r="U1759" s="42">
        <v>24.7</v>
      </c>
      <c r="V1759" s="42">
        <v>0.22</v>
      </c>
      <c r="W1759" s="42">
        <v>3.284E-3</v>
      </c>
      <c r="X1759" s="42">
        <v>8.9</v>
      </c>
      <c r="Y1759" s="44">
        <v>2.5</v>
      </c>
      <c r="Z1759" s="87">
        <f t="shared" si="109"/>
        <v>3.2838958618125615</v>
      </c>
      <c r="AA1759" s="88">
        <f t="shared" si="110"/>
        <v>3.2698336637281438</v>
      </c>
      <c r="AB1759" s="90">
        <f t="shared" si="111"/>
        <v>2.1456787359953795E-3</v>
      </c>
      <c r="AD1759" s="100"/>
      <c r="AE1759" s="96"/>
    </row>
    <row r="1760" spans="1:31" x14ac:dyDescent="0.2">
      <c r="A1760" s="2" t="s">
        <v>350</v>
      </c>
      <c r="B1760" s="9">
        <v>36109</v>
      </c>
      <c r="C1760" s="18">
        <v>1.22</v>
      </c>
      <c r="D1760" s="12">
        <v>5.78</v>
      </c>
      <c r="F1760" s="12">
        <v>1.7</v>
      </c>
      <c r="H1760" s="23">
        <f t="shared" si="108"/>
        <v>1.6595869074375577E-6</v>
      </c>
      <c r="I1760" s="28"/>
      <c r="J1760" s="25">
        <v>0.01</v>
      </c>
      <c r="K1760" s="36"/>
      <c r="L1760" s="25">
        <v>40</v>
      </c>
      <c r="M1760" s="36"/>
      <c r="N1760" s="25">
        <v>0.01</v>
      </c>
      <c r="O1760" s="25">
        <v>6.2</v>
      </c>
      <c r="P1760" s="25">
        <v>12</v>
      </c>
      <c r="Q1760" s="25">
        <v>0.42</v>
      </c>
      <c r="R1760" s="25">
        <v>20</v>
      </c>
      <c r="S1760" s="36"/>
      <c r="T1760" s="51">
        <v>0.02</v>
      </c>
      <c r="U1760" s="42">
        <v>47.4</v>
      </c>
      <c r="V1760" s="42">
        <v>99.12</v>
      </c>
      <c r="W1760" s="42">
        <v>3.284E-3</v>
      </c>
      <c r="X1760" s="42">
        <v>31</v>
      </c>
      <c r="Y1760" s="44">
        <v>0.55000000000000004</v>
      </c>
      <c r="Z1760" s="87">
        <f t="shared" si="109"/>
        <v>4.0279719825420441</v>
      </c>
      <c r="AA1760" s="88">
        <f t="shared" si="110"/>
        <v>4.0106644057888117</v>
      </c>
      <c r="AB1760" s="90">
        <f t="shared" si="111"/>
        <v>2.1530488402680716E-3</v>
      </c>
      <c r="AD1760" s="100"/>
      <c r="AE1760" s="96"/>
    </row>
    <row r="1761" spans="1:31" x14ac:dyDescent="0.2">
      <c r="A1761" s="2" t="s">
        <v>294</v>
      </c>
      <c r="B1761" s="9">
        <v>37173</v>
      </c>
      <c r="C1761" s="20"/>
      <c r="D1761" s="12">
        <v>6.65</v>
      </c>
      <c r="F1761" s="12">
        <v>5.4</v>
      </c>
      <c r="H1761" s="23">
        <f t="shared" si="108"/>
        <v>2.2387211385683346E-7</v>
      </c>
      <c r="I1761" s="32">
        <v>0.44</v>
      </c>
      <c r="J1761" s="25">
        <v>7.0000000000000007E-2</v>
      </c>
      <c r="K1761" s="36"/>
      <c r="L1761" s="25">
        <v>54</v>
      </c>
      <c r="M1761" s="36"/>
      <c r="N1761" s="25">
        <v>8.1</v>
      </c>
      <c r="O1761" s="25">
        <v>6</v>
      </c>
      <c r="P1761" s="25">
        <v>4.8</v>
      </c>
      <c r="Q1761" s="25">
        <v>0.53</v>
      </c>
      <c r="R1761" s="25">
        <v>14</v>
      </c>
      <c r="S1761" s="36"/>
      <c r="T1761" s="51">
        <v>0.64</v>
      </c>
      <c r="U1761" s="42">
        <v>60</v>
      </c>
      <c r="V1761" s="42">
        <v>0.44</v>
      </c>
      <c r="W1761" s="42">
        <v>7.0000000000000007E-2</v>
      </c>
      <c r="X1761" s="42">
        <v>29</v>
      </c>
      <c r="Y1761" s="44">
        <v>2.1</v>
      </c>
      <c r="Z1761" s="87">
        <f t="shared" si="109"/>
        <v>4.2140937852409657</v>
      </c>
      <c r="AA1761" s="88">
        <f t="shared" si="110"/>
        <v>4.1959782263297285</v>
      </c>
      <c r="AB1761" s="90">
        <f t="shared" si="111"/>
        <v>2.1540313669506676E-3</v>
      </c>
      <c r="AD1761" s="100"/>
      <c r="AE1761" s="96"/>
    </row>
    <row r="1762" spans="1:31" x14ac:dyDescent="0.2">
      <c r="A1762" s="2" t="s">
        <v>140</v>
      </c>
      <c r="B1762" s="9">
        <v>42131</v>
      </c>
      <c r="C1762" s="18">
        <v>29.68</v>
      </c>
      <c r="D1762" s="12">
        <v>7.31</v>
      </c>
      <c r="F1762" s="12">
        <v>1.5</v>
      </c>
      <c r="H1762" s="23">
        <f t="shared" si="108"/>
        <v>4.8977881936844561E-8</v>
      </c>
      <c r="I1762" s="24">
        <v>0.27</v>
      </c>
      <c r="J1762" s="25">
        <v>0.01</v>
      </c>
      <c r="K1762" s="33"/>
      <c r="L1762" s="25">
        <v>134</v>
      </c>
      <c r="M1762" s="33"/>
      <c r="N1762" s="25">
        <v>8.0000000000000002E-3</v>
      </c>
      <c r="O1762" s="25">
        <v>0.97</v>
      </c>
      <c r="P1762" s="25">
        <v>6.06</v>
      </c>
      <c r="Q1762" s="25">
        <v>1E-3</v>
      </c>
      <c r="R1762" s="25">
        <v>26.6</v>
      </c>
      <c r="S1762" s="34"/>
      <c r="T1762" s="51">
        <v>0.06</v>
      </c>
      <c r="U1762" s="42">
        <v>35.299999999999997</v>
      </c>
      <c r="V1762" s="42">
        <v>115.53</v>
      </c>
      <c r="W1762" s="42">
        <v>3.2799999999999999E-3</v>
      </c>
      <c r="X1762" s="42">
        <v>55</v>
      </c>
      <c r="Y1762" s="44">
        <v>4.21</v>
      </c>
      <c r="Z1762" s="87">
        <f t="shared" si="109"/>
        <v>8.3979207155299296</v>
      </c>
      <c r="AA1762" s="88">
        <f t="shared" si="110"/>
        <v>8.3617155116600195</v>
      </c>
      <c r="AB1762" s="90">
        <f t="shared" si="111"/>
        <v>2.160261916137099E-3</v>
      </c>
      <c r="AC1762" s="19">
        <v>8.3699999999999992</v>
      </c>
      <c r="AD1762" s="99">
        <v>8.36</v>
      </c>
      <c r="AE1762" s="95">
        <v>0.04</v>
      </c>
    </row>
    <row r="1763" spans="1:31" x14ac:dyDescent="0.2">
      <c r="A1763" s="2" t="s">
        <v>93</v>
      </c>
      <c r="B1763" s="9">
        <v>38834</v>
      </c>
      <c r="C1763" s="20"/>
      <c r="D1763" s="12">
        <v>7.53</v>
      </c>
      <c r="F1763" s="12">
        <v>3.1</v>
      </c>
      <c r="H1763" s="23">
        <f t="shared" si="108"/>
        <v>2.9512092266663779E-8</v>
      </c>
      <c r="I1763" s="32">
        <v>4.0000000000000001E-3</v>
      </c>
      <c r="J1763" s="25">
        <v>0.94</v>
      </c>
      <c r="K1763" s="29">
        <v>5</v>
      </c>
      <c r="L1763" s="25">
        <v>63.71</v>
      </c>
      <c r="M1763" s="29">
        <v>5</v>
      </c>
      <c r="N1763" s="25">
        <v>1.72</v>
      </c>
      <c r="O1763" s="25">
        <v>3.74</v>
      </c>
      <c r="P1763" s="25">
        <v>11.78</v>
      </c>
      <c r="Q1763" s="25">
        <v>0.12</v>
      </c>
      <c r="R1763" s="25">
        <v>167.9</v>
      </c>
      <c r="S1763" s="29">
        <v>10</v>
      </c>
      <c r="T1763" s="51">
        <v>0.09</v>
      </c>
      <c r="U1763" s="42">
        <v>4</v>
      </c>
      <c r="V1763" s="42">
        <v>0.48</v>
      </c>
      <c r="W1763" s="42">
        <v>0.02</v>
      </c>
      <c r="X1763" s="42">
        <v>178</v>
      </c>
      <c r="Y1763" s="44">
        <v>6.5</v>
      </c>
      <c r="Z1763" s="87">
        <f t="shared" si="109"/>
        <v>11.665746664342912</v>
      </c>
      <c r="AA1763" s="88">
        <f t="shared" si="110"/>
        <v>11.615448893398471</v>
      </c>
      <c r="AB1763" s="90">
        <f t="shared" si="111"/>
        <v>2.1604462201992186E-3</v>
      </c>
      <c r="AC1763" s="19">
        <v>11.66</v>
      </c>
      <c r="AD1763" s="99">
        <v>11.63</v>
      </c>
      <c r="AE1763" s="95">
        <v>0.32</v>
      </c>
    </row>
    <row r="1764" spans="1:31" x14ac:dyDescent="0.2">
      <c r="A1764" s="2" t="s">
        <v>334</v>
      </c>
      <c r="B1764" s="9">
        <v>41764</v>
      </c>
      <c r="C1764" s="18">
        <v>2.5</v>
      </c>
      <c r="D1764" s="12">
        <v>5.33</v>
      </c>
      <c r="F1764" s="12">
        <v>7</v>
      </c>
      <c r="H1764" s="23">
        <f t="shared" si="108"/>
        <v>4.6773514128719787E-6</v>
      </c>
      <c r="I1764" s="28"/>
      <c r="J1764" s="25">
        <v>0.05</v>
      </c>
      <c r="K1764" s="29">
        <v>2.1</v>
      </c>
      <c r="L1764" s="25">
        <v>24.8</v>
      </c>
      <c r="M1764" s="36"/>
      <c r="N1764" s="25">
        <v>2.15</v>
      </c>
      <c r="O1764" s="25">
        <v>13.5</v>
      </c>
      <c r="P1764" s="25">
        <v>9.4700000000000006</v>
      </c>
      <c r="Q1764" s="25">
        <v>0.05</v>
      </c>
      <c r="R1764" s="25">
        <v>10.4</v>
      </c>
      <c r="S1764" s="36"/>
      <c r="T1764" s="51">
        <v>0.01</v>
      </c>
      <c r="U1764" s="42">
        <v>58.9</v>
      </c>
      <c r="V1764" s="42">
        <v>49.58</v>
      </c>
      <c r="W1764" s="42">
        <v>4.2700000000000004E-3</v>
      </c>
      <c r="X1764" s="42">
        <v>24</v>
      </c>
      <c r="Y1764" s="44">
        <v>0.18</v>
      </c>
      <c r="Z1764" s="87">
        <f t="shared" si="109"/>
        <v>2.895861903190307</v>
      </c>
      <c r="AA1764" s="88">
        <f t="shared" si="110"/>
        <v>2.8832852447452981</v>
      </c>
      <c r="AB1764" s="90">
        <f t="shared" si="111"/>
        <v>2.1762135697654707E-3</v>
      </c>
      <c r="AC1764" s="19">
        <v>3.01</v>
      </c>
      <c r="AD1764" s="99">
        <v>2.88</v>
      </c>
      <c r="AE1764" s="95">
        <v>4.53</v>
      </c>
    </row>
    <row r="1765" spans="1:31" x14ac:dyDescent="0.2">
      <c r="A1765" s="2" t="s">
        <v>114</v>
      </c>
      <c r="B1765" s="9">
        <v>33099</v>
      </c>
      <c r="C1765" s="20"/>
      <c r="D1765" s="12">
        <v>7.31</v>
      </c>
      <c r="F1765" s="12">
        <v>2.1</v>
      </c>
      <c r="H1765" s="23">
        <f t="shared" si="108"/>
        <v>4.8977881936844561E-8</v>
      </c>
      <c r="I1765" s="32">
        <v>0.02</v>
      </c>
      <c r="J1765" s="25">
        <v>0.51</v>
      </c>
      <c r="K1765" s="36"/>
      <c r="L1765" s="25">
        <v>366</v>
      </c>
      <c r="M1765" s="36"/>
      <c r="N1765" s="25">
        <v>2</v>
      </c>
      <c r="O1765" s="25">
        <v>4.2</v>
      </c>
      <c r="P1765" s="25">
        <v>18</v>
      </c>
      <c r="Q1765" s="25">
        <v>0.31</v>
      </c>
      <c r="R1765" s="25">
        <v>21</v>
      </c>
      <c r="S1765" s="36"/>
      <c r="T1765" s="51">
        <v>0.13</v>
      </c>
      <c r="U1765" s="42">
        <v>700</v>
      </c>
      <c r="V1765" s="42">
        <v>0.49</v>
      </c>
      <c r="W1765" s="42">
        <v>5.0000009190000003E-3</v>
      </c>
      <c r="X1765" s="42">
        <v>32</v>
      </c>
      <c r="Y1765" s="44">
        <v>5.3</v>
      </c>
      <c r="Z1765" s="87">
        <f t="shared" si="109"/>
        <v>20.87866533103935</v>
      </c>
      <c r="AA1765" s="88">
        <f t="shared" si="110"/>
        <v>20.787505713045984</v>
      </c>
      <c r="AB1765" s="90">
        <f t="shared" si="111"/>
        <v>2.1878568562710894E-3</v>
      </c>
      <c r="AD1765" s="100"/>
      <c r="AE1765" s="96"/>
    </row>
    <row r="1766" spans="1:31" x14ac:dyDescent="0.2">
      <c r="A1766" s="2" t="s">
        <v>230</v>
      </c>
      <c r="B1766" s="9">
        <v>41927</v>
      </c>
      <c r="C1766" s="18">
        <v>10.89</v>
      </c>
      <c r="D1766" s="12">
        <v>7.34</v>
      </c>
      <c r="F1766" s="12">
        <v>1.7</v>
      </c>
      <c r="H1766" s="23">
        <f t="shared" si="108"/>
        <v>4.5708818961487464E-8</v>
      </c>
      <c r="I1766" s="32">
        <v>0.03</v>
      </c>
      <c r="J1766" s="25">
        <v>0.03</v>
      </c>
      <c r="K1766" s="33"/>
      <c r="L1766" s="25">
        <v>131</v>
      </c>
      <c r="M1766" s="33"/>
      <c r="N1766" s="25">
        <v>1.36</v>
      </c>
      <c r="O1766" s="25">
        <v>1.64</v>
      </c>
      <c r="P1766" s="25">
        <v>11.7</v>
      </c>
      <c r="Q1766" s="25">
        <v>0.16</v>
      </c>
      <c r="R1766" s="25">
        <v>41.4</v>
      </c>
      <c r="S1766" s="34"/>
      <c r="T1766" s="51">
        <v>0.02</v>
      </c>
      <c r="U1766" s="42">
        <v>87.8</v>
      </c>
      <c r="V1766" s="42">
        <v>0.27</v>
      </c>
      <c r="W1766" s="42">
        <v>0.01</v>
      </c>
      <c r="X1766" s="42">
        <v>46</v>
      </c>
      <c r="Y1766" s="44">
        <v>6.23</v>
      </c>
      <c r="Z1766" s="87">
        <f t="shared" si="109"/>
        <v>9.4017486083161064</v>
      </c>
      <c r="AA1766" s="88">
        <f t="shared" si="110"/>
        <v>9.3606401363055873</v>
      </c>
      <c r="AB1766" s="90">
        <f t="shared" si="111"/>
        <v>2.1910041716997749E-3</v>
      </c>
      <c r="AC1766" s="19">
        <v>9.42</v>
      </c>
      <c r="AD1766" s="99">
        <v>9.36</v>
      </c>
      <c r="AE1766" s="95">
        <v>0.67</v>
      </c>
    </row>
    <row r="1767" spans="1:31" x14ac:dyDescent="0.2">
      <c r="A1767" s="2" t="s">
        <v>233</v>
      </c>
      <c r="B1767" s="9">
        <v>38842</v>
      </c>
      <c r="C1767" s="20"/>
      <c r="D1767" s="12">
        <v>7.29</v>
      </c>
      <c r="F1767" s="12">
        <v>1.3</v>
      </c>
      <c r="H1767" s="23">
        <f t="shared" si="108"/>
        <v>5.1286138399136415E-8</v>
      </c>
      <c r="I1767" s="32">
        <v>0.1</v>
      </c>
      <c r="J1767" s="25">
        <v>0.03</v>
      </c>
      <c r="K1767" s="30">
        <v>5</v>
      </c>
      <c r="L1767" s="25">
        <v>107.6</v>
      </c>
      <c r="M1767" s="30">
        <v>5</v>
      </c>
      <c r="N1767" s="25">
        <v>0.21</v>
      </c>
      <c r="O1767" s="25">
        <v>1.29</v>
      </c>
      <c r="P1767" s="25">
        <v>7.39</v>
      </c>
      <c r="Q1767" s="25">
        <v>0.26</v>
      </c>
      <c r="R1767" s="25">
        <v>9.4</v>
      </c>
      <c r="S1767" s="31">
        <v>10</v>
      </c>
      <c r="T1767" s="51">
        <v>0.09</v>
      </c>
      <c r="U1767" s="42">
        <v>62</v>
      </c>
      <c r="V1767" s="42">
        <v>2.0299999999999998</v>
      </c>
      <c r="W1767" s="42">
        <v>0.09</v>
      </c>
      <c r="X1767" s="42">
        <v>21</v>
      </c>
      <c r="Y1767" s="44">
        <v>4.5</v>
      </c>
      <c r="Z1767" s="87">
        <f t="shared" si="109"/>
        <v>6.4488785623048823</v>
      </c>
      <c r="AA1767" s="88">
        <f t="shared" si="110"/>
        <v>6.4206506118516931</v>
      </c>
      <c r="AB1767" s="90">
        <f t="shared" si="111"/>
        <v>2.1933941849150225E-3</v>
      </c>
      <c r="AC1767" s="19">
        <v>6.44</v>
      </c>
      <c r="AD1767" s="99">
        <v>6.41</v>
      </c>
      <c r="AE1767" s="95">
        <v>0.4</v>
      </c>
    </row>
    <row r="1768" spans="1:31" x14ac:dyDescent="0.2">
      <c r="A1768" s="2" t="s">
        <v>365</v>
      </c>
      <c r="B1768" s="9">
        <v>38686</v>
      </c>
      <c r="C1768" s="19">
        <v>2.0699999999999998</v>
      </c>
      <c r="D1768" s="12">
        <v>5.23</v>
      </c>
      <c r="F1768" s="12">
        <v>10</v>
      </c>
      <c r="H1768" s="23">
        <f t="shared" si="108"/>
        <v>5.8884365535558799E-6</v>
      </c>
      <c r="I1768" s="24">
        <v>0.02</v>
      </c>
      <c r="J1768" s="25">
        <v>0.01</v>
      </c>
      <c r="K1768" s="30">
        <v>0.2</v>
      </c>
      <c r="L1768" s="25">
        <v>27.9</v>
      </c>
      <c r="M1768" s="30">
        <v>1.2</v>
      </c>
      <c r="N1768" s="25">
        <v>0.03</v>
      </c>
      <c r="O1768" s="25">
        <v>12</v>
      </c>
      <c r="P1768" s="25">
        <v>3.29</v>
      </c>
      <c r="Q1768" s="25">
        <v>0.05</v>
      </c>
      <c r="R1768" s="25">
        <v>7.07</v>
      </c>
      <c r="S1768" s="31">
        <v>1.9</v>
      </c>
      <c r="T1768" s="51">
        <v>0.01</v>
      </c>
      <c r="U1768" s="42">
        <v>16.399999999999999</v>
      </c>
      <c r="V1768" s="42">
        <v>67.290000000000006</v>
      </c>
      <c r="W1768" s="42">
        <v>0.03</v>
      </c>
      <c r="X1768" s="42">
        <v>25</v>
      </c>
      <c r="Y1768" s="44">
        <v>0.14000000000000001</v>
      </c>
      <c r="Z1768" s="87">
        <f t="shared" si="109"/>
        <v>2.2829962437029447</v>
      </c>
      <c r="AA1768" s="88">
        <f t="shared" si="110"/>
        <v>2.2729269778064602</v>
      </c>
      <c r="AB1768" s="90">
        <f t="shared" si="111"/>
        <v>2.21014828541129E-3</v>
      </c>
      <c r="AD1768" s="100"/>
      <c r="AE1768" s="96"/>
    </row>
    <row r="1769" spans="1:31" x14ac:dyDescent="0.2">
      <c r="A1769" s="2" t="s">
        <v>267</v>
      </c>
      <c r="B1769" s="9">
        <v>39006</v>
      </c>
      <c r="C1769" s="18">
        <v>5.0599999999999996</v>
      </c>
      <c r="D1769" s="12">
        <v>4.7699999999999996</v>
      </c>
      <c r="F1769" s="12">
        <v>0.84</v>
      </c>
      <c r="H1769" s="23">
        <f t="shared" si="108"/>
        <v>1.6982436524617432E-5</v>
      </c>
      <c r="I1769" s="24">
        <v>0.28999999999999998</v>
      </c>
      <c r="J1769" s="25">
        <v>0.02</v>
      </c>
      <c r="K1769" s="33"/>
      <c r="L1769" s="25">
        <v>13.1</v>
      </c>
      <c r="M1769" s="33"/>
      <c r="N1769" s="27">
        <v>0.03</v>
      </c>
      <c r="O1769" s="25">
        <v>1.55</v>
      </c>
      <c r="P1769" s="25">
        <v>2.74</v>
      </c>
      <c r="Q1769" s="25">
        <v>0.03</v>
      </c>
      <c r="R1769" s="25">
        <v>13.5</v>
      </c>
      <c r="S1769" s="34"/>
      <c r="T1769" s="51">
        <v>0.01</v>
      </c>
      <c r="U1769" s="42">
        <v>11.1</v>
      </c>
      <c r="V1769" s="42">
        <v>25.4</v>
      </c>
      <c r="W1769" s="42">
        <v>3.2845000000000001E-3</v>
      </c>
      <c r="X1769" s="42">
        <v>26</v>
      </c>
      <c r="Y1769" s="44">
        <v>0.16</v>
      </c>
      <c r="Z1769" s="87">
        <f t="shared" si="109"/>
        <v>1.5415086353482446</v>
      </c>
      <c r="AA1769" s="88">
        <f t="shared" si="110"/>
        <v>1.5345735763099762</v>
      </c>
      <c r="AB1769" s="90">
        <f t="shared" si="111"/>
        <v>2.2545103027431551E-3</v>
      </c>
      <c r="AC1769" s="19">
        <v>1.52</v>
      </c>
      <c r="AD1769" s="13">
        <v>1.53</v>
      </c>
      <c r="AE1769" s="94">
        <v>-0.65</v>
      </c>
    </row>
    <row r="1770" spans="1:31" x14ac:dyDescent="0.2">
      <c r="A1770" s="2" t="s">
        <v>168</v>
      </c>
      <c r="B1770" s="9">
        <v>42311</v>
      </c>
      <c r="C1770" s="18">
        <v>9.3000000000000007</v>
      </c>
      <c r="D1770" s="12">
        <v>7.35</v>
      </c>
      <c r="F1770" s="12">
        <v>1.2</v>
      </c>
      <c r="H1770" s="23">
        <f t="shared" si="108"/>
        <v>4.466835921509628E-8</v>
      </c>
      <c r="I1770" s="32">
        <v>0.8</v>
      </c>
      <c r="J1770" s="25">
        <v>0.47</v>
      </c>
      <c r="K1770" s="30">
        <v>0.2</v>
      </c>
      <c r="L1770" s="25">
        <v>61.3</v>
      </c>
      <c r="M1770" s="30">
        <v>0.2</v>
      </c>
      <c r="N1770" s="25">
        <v>0.26</v>
      </c>
      <c r="O1770" s="25">
        <v>4.88</v>
      </c>
      <c r="P1770" s="25">
        <v>9.19</v>
      </c>
      <c r="Q1770" s="25">
        <v>0.04</v>
      </c>
      <c r="R1770" s="25">
        <v>35.200000000000003</v>
      </c>
      <c r="S1770" s="31">
        <v>0.53</v>
      </c>
      <c r="T1770" s="51">
        <v>0.41</v>
      </c>
      <c r="U1770" s="42">
        <v>0.87</v>
      </c>
      <c r="V1770" s="42">
        <v>0.22</v>
      </c>
      <c r="W1770" s="42">
        <v>3.2799999999999999E-3</v>
      </c>
      <c r="X1770" s="42">
        <v>13</v>
      </c>
      <c r="Y1770" s="44">
        <v>5.17</v>
      </c>
      <c r="Z1770" s="87">
        <f t="shared" si="109"/>
        <v>5.5966910846904288</v>
      </c>
      <c r="AA1770" s="88">
        <f t="shared" si="110"/>
        <v>5.5713966245249731</v>
      </c>
      <c r="AB1770" s="90">
        <f t="shared" si="111"/>
        <v>2.2648873132133283E-3</v>
      </c>
      <c r="AC1770" s="19">
        <v>5.51</v>
      </c>
      <c r="AD1770" s="99">
        <v>5.57</v>
      </c>
      <c r="AE1770" s="95">
        <v>0.99</v>
      </c>
    </row>
    <row r="1771" spans="1:31" x14ac:dyDescent="0.2">
      <c r="A1771" s="2" t="s">
        <v>399</v>
      </c>
      <c r="B1771" s="9">
        <v>41893</v>
      </c>
      <c r="C1771" s="18">
        <v>9.1</v>
      </c>
      <c r="D1771" s="12">
        <v>7.61</v>
      </c>
      <c r="F1771" s="12">
        <v>1</v>
      </c>
      <c r="H1771" s="23">
        <f t="shared" si="108"/>
        <v>2.4547089156850259E-8</v>
      </c>
      <c r="I1771" s="32">
        <v>2E-3</v>
      </c>
      <c r="J1771" s="25">
        <v>0.01</v>
      </c>
      <c r="K1771" s="33"/>
      <c r="L1771" s="25">
        <v>84</v>
      </c>
      <c r="M1771" s="33"/>
      <c r="N1771" s="25">
        <v>0.05</v>
      </c>
      <c r="O1771" s="25">
        <v>0.48</v>
      </c>
      <c r="P1771" s="25">
        <v>3.25</v>
      </c>
      <c r="Q1771" s="25">
        <v>1E-3</v>
      </c>
      <c r="R1771" s="25">
        <v>12</v>
      </c>
      <c r="S1771" s="34"/>
      <c r="T1771" s="51">
        <v>0.12</v>
      </c>
      <c r="U1771" s="42">
        <v>17.7</v>
      </c>
      <c r="V1771" s="42">
        <v>4.18</v>
      </c>
      <c r="W1771" s="42">
        <v>3.2799999999999999E-3</v>
      </c>
      <c r="X1771" s="42">
        <v>26</v>
      </c>
      <c r="Y1771" s="44">
        <v>3.8</v>
      </c>
      <c r="Z1771" s="87">
        <f t="shared" si="109"/>
        <v>4.9958436133510036</v>
      </c>
      <c r="AA1771" s="88">
        <f t="shared" si="110"/>
        <v>4.9731900081143294</v>
      </c>
      <c r="AB1771" s="90">
        <f t="shared" si="111"/>
        <v>2.2723973152118156E-3</v>
      </c>
      <c r="AC1771" s="19">
        <v>5</v>
      </c>
      <c r="AD1771" s="99">
        <v>4.97</v>
      </c>
      <c r="AE1771" s="95">
        <v>0.47</v>
      </c>
    </row>
    <row r="1772" spans="1:31" x14ac:dyDescent="0.2">
      <c r="A1772" s="2" t="s">
        <v>186</v>
      </c>
      <c r="B1772" s="9">
        <v>39372</v>
      </c>
      <c r="C1772" s="19">
        <v>1.92</v>
      </c>
      <c r="D1772" s="12">
        <v>7.08</v>
      </c>
      <c r="F1772" s="12">
        <v>2</v>
      </c>
      <c r="H1772" s="23">
        <f t="shared" si="108"/>
        <v>8.3176377110266823E-8</v>
      </c>
      <c r="J1772" s="25">
        <v>0.64</v>
      </c>
      <c r="K1772" s="33"/>
      <c r="L1772" s="25">
        <v>57.7</v>
      </c>
      <c r="M1772" s="33"/>
      <c r="N1772" s="25">
        <v>0.14000000000000001</v>
      </c>
      <c r="O1772" s="25">
        <v>3.8</v>
      </c>
      <c r="P1772" s="25">
        <v>15.9</v>
      </c>
      <c r="Q1772" s="25">
        <v>0.13</v>
      </c>
      <c r="R1772" s="25">
        <v>6.54</v>
      </c>
      <c r="S1772" s="34"/>
      <c r="T1772" s="51">
        <v>0.36</v>
      </c>
      <c r="U1772" s="42">
        <v>3.31</v>
      </c>
      <c r="V1772" s="42">
        <v>0.22</v>
      </c>
      <c r="W1772" s="42">
        <v>3.2799999999999999E-3</v>
      </c>
      <c r="X1772" s="42">
        <v>8.48</v>
      </c>
      <c r="Y1772" s="44">
        <v>4.2699999999999996</v>
      </c>
      <c r="Z1772" s="87">
        <f t="shared" si="109"/>
        <v>4.6143048910732656</v>
      </c>
      <c r="AA1772" s="88">
        <f t="shared" si="110"/>
        <v>4.5931099466596867</v>
      </c>
      <c r="AB1772" s="90">
        <f t="shared" si="111"/>
        <v>2.3019430303845684E-3</v>
      </c>
      <c r="AD1772" s="100"/>
      <c r="AE1772" s="96"/>
    </row>
    <row r="1773" spans="1:31" x14ac:dyDescent="0.2">
      <c r="A1773" s="2" t="s">
        <v>213</v>
      </c>
      <c r="B1773" s="9">
        <v>42334</v>
      </c>
      <c r="C1773" s="18">
        <v>23.96</v>
      </c>
      <c r="D1773" s="12">
        <v>7.47</v>
      </c>
      <c r="F1773" s="12">
        <v>1.8</v>
      </c>
      <c r="H1773" s="23">
        <f t="shared" si="108"/>
        <v>3.3884415613920266E-8</v>
      </c>
      <c r="I1773" s="24">
        <v>5.0000000000000001E-3</v>
      </c>
      <c r="J1773" s="25">
        <v>0.14000000000000001</v>
      </c>
      <c r="K1773" s="33"/>
      <c r="L1773" s="25">
        <v>78.5</v>
      </c>
      <c r="M1773" s="33"/>
      <c r="N1773" s="25">
        <v>0.16</v>
      </c>
      <c r="O1773" s="25">
        <v>0.98</v>
      </c>
      <c r="P1773" s="25">
        <v>6.04</v>
      </c>
      <c r="Q1773" s="25">
        <v>0.06</v>
      </c>
      <c r="R1773" s="25">
        <v>13.2</v>
      </c>
      <c r="S1773" s="34"/>
      <c r="T1773" s="51">
        <v>0.03</v>
      </c>
      <c r="U1773" s="42">
        <v>56.2</v>
      </c>
      <c r="V1773" s="42">
        <v>2.6</v>
      </c>
      <c r="W1773" s="42">
        <v>6.8999999999999999E-3</v>
      </c>
      <c r="X1773" s="42">
        <v>26</v>
      </c>
      <c r="Y1773" s="44">
        <v>3.06</v>
      </c>
      <c r="Z1773" s="87">
        <f t="shared" si="109"/>
        <v>5.0295547495007815</v>
      </c>
      <c r="AA1773" s="88">
        <f t="shared" si="110"/>
        <v>5.0064407367921113</v>
      </c>
      <c r="AB1773" s="90">
        <f t="shared" si="111"/>
        <v>2.3031111104263829E-3</v>
      </c>
      <c r="AC1773" s="19">
        <v>5.03</v>
      </c>
      <c r="AD1773" s="99">
        <v>5.01</v>
      </c>
      <c r="AE1773" s="95">
        <v>0.52</v>
      </c>
    </row>
    <row r="1774" spans="1:31" x14ac:dyDescent="0.2">
      <c r="A1774" s="2" t="s">
        <v>311</v>
      </c>
      <c r="B1774" s="9">
        <v>40504</v>
      </c>
      <c r="C1774" s="18">
        <v>1.3</v>
      </c>
      <c r="D1774" s="12">
        <v>7.27</v>
      </c>
      <c r="E1774" s="16"/>
      <c r="F1774" s="12">
        <v>3.9</v>
      </c>
      <c r="H1774" s="23">
        <f t="shared" si="108"/>
        <v>5.3703179637025192E-8</v>
      </c>
      <c r="J1774" s="25">
        <v>0.47</v>
      </c>
      <c r="K1774" s="30">
        <v>20</v>
      </c>
      <c r="L1774" s="25">
        <v>95.7</v>
      </c>
      <c r="M1774" s="33"/>
      <c r="N1774" s="25">
        <v>6.98</v>
      </c>
      <c r="O1774" s="25">
        <v>6.78</v>
      </c>
      <c r="P1774" s="25">
        <v>4.83</v>
      </c>
      <c r="Q1774" s="25">
        <v>0.39</v>
      </c>
      <c r="R1774" s="25">
        <v>10</v>
      </c>
      <c r="S1774" s="34"/>
      <c r="T1774" s="51">
        <v>0.01</v>
      </c>
      <c r="U1774" s="42">
        <v>64.7</v>
      </c>
      <c r="V1774" s="42">
        <v>0.22</v>
      </c>
      <c r="W1774" s="42">
        <v>5.2599999999999999E-3</v>
      </c>
      <c r="X1774" s="42">
        <v>21</v>
      </c>
      <c r="Y1774" s="44">
        <v>4.0999999999999996</v>
      </c>
      <c r="Z1774" s="87">
        <f t="shared" si="109"/>
        <v>6.0714534099138966</v>
      </c>
      <c r="AA1774" s="88">
        <f t="shared" si="110"/>
        <v>6.0432967899865693</v>
      </c>
      <c r="AB1774" s="90">
        <f t="shared" si="111"/>
        <v>2.324160173567479E-3</v>
      </c>
      <c r="AC1774" s="19">
        <v>6.2</v>
      </c>
      <c r="AD1774" s="99">
        <v>6.04</v>
      </c>
      <c r="AE1774" s="95">
        <v>2.58</v>
      </c>
    </row>
    <row r="1775" spans="1:31" x14ac:dyDescent="0.2">
      <c r="A1775" s="2" t="s">
        <v>322</v>
      </c>
      <c r="B1775" s="9">
        <v>39939</v>
      </c>
      <c r="C1775" s="19">
        <v>2.4700000000000002</v>
      </c>
      <c r="D1775" s="12">
        <v>7.24</v>
      </c>
      <c r="F1775" s="13">
        <v>4.5</v>
      </c>
      <c r="H1775" s="23">
        <f t="shared" si="108"/>
        <v>5.7543993733715586E-8</v>
      </c>
      <c r="I1775" s="24">
        <v>2E-3</v>
      </c>
      <c r="J1775" s="25">
        <v>0.25</v>
      </c>
      <c r="K1775" s="29">
        <v>2.5</v>
      </c>
      <c r="L1775" s="25">
        <v>110</v>
      </c>
      <c r="M1775" s="29">
        <v>0.2</v>
      </c>
      <c r="N1775" s="25">
        <v>0.35</v>
      </c>
      <c r="O1775" s="27">
        <v>12.3</v>
      </c>
      <c r="P1775" s="25">
        <v>7.4</v>
      </c>
      <c r="Q1775" s="25">
        <v>0.42</v>
      </c>
      <c r="R1775" s="27">
        <v>16.3</v>
      </c>
      <c r="S1775" s="29">
        <v>3.7</v>
      </c>
      <c r="T1775" s="50">
        <v>0.03</v>
      </c>
      <c r="U1775" s="41">
        <v>117</v>
      </c>
      <c r="V1775" s="41">
        <v>11.86</v>
      </c>
      <c r="W1775" s="41">
        <v>0.08</v>
      </c>
      <c r="X1775" s="42">
        <v>39</v>
      </c>
      <c r="Y1775" s="44">
        <v>3.4</v>
      </c>
      <c r="Z1775" s="87">
        <f t="shared" si="109"/>
        <v>7.1633411497722248</v>
      </c>
      <c r="AA1775" s="88">
        <f t="shared" si="110"/>
        <v>7.1298421157090353</v>
      </c>
      <c r="AB1775" s="90">
        <f t="shared" si="111"/>
        <v>2.3437070273975538E-3</v>
      </c>
      <c r="AE1775" s="94">
        <v>0.12</v>
      </c>
    </row>
    <row r="1776" spans="1:31" x14ac:dyDescent="0.2">
      <c r="A1776" s="2" t="s">
        <v>278</v>
      </c>
      <c r="B1776" s="9">
        <v>38681</v>
      </c>
      <c r="C1776" s="18">
        <v>2.67</v>
      </c>
      <c r="D1776" s="12">
        <v>7.4</v>
      </c>
      <c r="F1776" s="12">
        <v>2</v>
      </c>
      <c r="H1776" s="23">
        <f t="shared" si="108"/>
        <v>3.981071705534957E-8</v>
      </c>
      <c r="I1776" s="32">
        <v>7.0000000000000007E-2</v>
      </c>
      <c r="J1776" s="25">
        <v>0.06</v>
      </c>
      <c r="K1776" s="30">
        <v>1</v>
      </c>
      <c r="L1776" s="25">
        <v>87.9</v>
      </c>
      <c r="M1776" s="30">
        <v>1</v>
      </c>
      <c r="N1776" s="25">
        <v>2.65</v>
      </c>
      <c r="O1776" s="25">
        <v>1.5</v>
      </c>
      <c r="P1776" s="25">
        <v>4.0999999999999996</v>
      </c>
      <c r="Q1776" s="25">
        <v>0.19</v>
      </c>
      <c r="R1776" s="25">
        <v>20.9</v>
      </c>
      <c r="S1776" s="31">
        <v>5</v>
      </c>
      <c r="T1776" s="51">
        <v>0.09</v>
      </c>
      <c r="U1776" s="42">
        <v>49</v>
      </c>
      <c r="V1776" s="42">
        <v>0.44</v>
      </c>
      <c r="W1776" s="42">
        <v>0.03</v>
      </c>
      <c r="X1776" s="42">
        <v>47</v>
      </c>
      <c r="Y1776" s="44">
        <v>3.4</v>
      </c>
      <c r="Z1776" s="87">
        <f t="shared" si="109"/>
        <v>5.7839219729291047</v>
      </c>
      <c r="AA1776" s="88">
        <f t="shared" si="110"/>
        <v>5.7564924706303735</v>
      </c>
      <c r="AB1776" s="90">
        <f t="shared" si="111"/>
        <v>2.3768212513406895E-3</v>
      </c>
      <c r="AC1776" s="19">
        <v>5.78</v>
      </c>
      <c r="AD1776" s="99">
        <v>-5.75</v>
      </c>
      <c r="AE1776" s="95">
        <v>0.5</v>
      </c>
    </row>
    <row r="1777" spans="1:31" x14ac:dyDescent="0.2">
      <c r="A1777" s="2" t="s">
        <v>215</v>
      </c>
      <c r="B1777" s="9">
        <v>41465</v>
      </c>
      <c r="C1777" s="18">
        <v>24.74</v>
      </c>
      <c r="D1777" s="12">
        <v>7.17</v>
      </c>
      <c r="F1777" s="12">
        <v>1.9</v>
      </c>
      <c r="H1777" s="23">
        <f t="shared" si="108"/>
        <v>6.7608297539197998E-8</v>
      </c>
      <c r="I1777" s="28"/>
      <c r="J1777" s="25">
        <v>0.01</v>
      </c>
      <c r="K1777" s="36"/>
      <c r="L1777" s="25">
        <v>131</v>
      </c>
      <c r="M1777" s="36"/>
      <c r="N1777" s="25">
        <v>0.1</v>
      </c>
      <c r="O1777" s="25">
        <v>1.34</v>
      </c>
      <c r="P1777" s="25">
        <v>8.98</v>
      </c>
      <c r="Q1777" s="25">
        <v>4.0000000000000001E-3</v>
      </c>
      <c r="R1777" s="25">
        <v>25.1</v>
      </c>
      <c r="S1777" s="36"/>
      <c r="T1777" s="51">
        <v>0.09</v>
      </c>
      <c r="U1777" s="42">
        <v>37.299999999999997</v>
      </c>
      <c r="V1777" s="42">
        <v>106.68</v>
      </c>
      <c r="W1777" s="42">
        <v>0.01</v>
      </c>
      <c r="X1777" s="42">
        <v>64</v>
      </c>
      <c r="Y1777" s="44">
        <v>4.0599999999999996</v>
      </c>
      <c r="Z1777" s="87">
        <f t="shared" si="109"/>
        <v>8.4060491601063188</v>
      </c>
      <c r="AA1777" s="88">
        <f t="shared" si="110"/>
        <v>8.3655823400745248</v>
      </c>
      <c r="AB1777" s="90">
        <f t="shared" si="111"/>
        <v>2.4128135674431894E-3</v>
      </c>
      <c r="AC1777" s="19">
        <v>8.41</v>
      </c>
      <c r="AD1777" s="99">
        <v>8.36</v>
      </c>
      <c r="AE1777" s="95">
        <v>0.54</v>
      </c>
    </row>
    <row r="1778" spans="1:31" x14ac:dyDescent="0.2">
      <c r="A1778" s="2" t="s">
        <v>265</v>
      </c>
      <c r="B1778" s="9">
        <v>38272</v>
      </c>
      <c r="C1778" s="18">
        <v>3.64</v>
      </c>
      <c r="D1778" s="12">
        <v>5.14</v>
      </c>
      <c r="F1778" s="12">
        <v>1.2</v>
      </c>
      <c r="H1778" s="23">
        <f t="shared" si="108"/>
        <v>7.2443596007498957E-6</v>
      </c>
      <c r="I1778" s="28"/>
      <c r="J1778" s="25">
        <v>0.01</v>
      </c>
      <c r="K1778" s="30">
        <v>0.2</v>
      </c>
      <c r="L1778" s="25">
        <v>24.2</v>
      </c>
      <c r="M1778" s="30">
        <v>1</v>
      </c>
      <c r="N1778" s="25">
        <v>0.03</v>
      </c>
      <c r="O1778" s="25">
        <v>5.22</v>
      </c>
      <c r="P1778" s="25">
        <v>18.3</v>
      </c>
      <c r="Q1778" s="25">
        <v>0.09</v>
      </c>
      <c r="R1778" s="25">
        <v>17.899999999999999</v>
      </c>
      <c r="S1778" s="31">
        <v>69</v>
      </c>
      <c r="T1778" s="51">
        <v>0.03</v>
      </c>
      <c r="U1778" s="42">
        <v>31.6</v>
      </c>
      <c r="V1778" s="42">
        <v>82.33</v>
      </c>
      <c r="W1778" s="42">
        <v>4.2698500000000004E-3</v>
      </c>
      <c r="X1778" s="42">
        <v>47</v>
      </c>
      <c r="Y1778" s="44">
        <v>0.3</v>
      </c>
      <c r="Z1778" s="87">
        <f t="shared" si="109"/>
        <v>3.6301547354673391</v>
      </c>
      <c r="AA1778" s="88">
        <f t="shared" si="110"/>
        <v>3.6126083661088959</v>
      </c>
      <c r="AB1778" s="90">
        <f t="shared" si="111"/>
        <v>2.4226071062057276E-3</v>
      </c>
      <c r="AD1778" s="100"/>
      <c r="AE1778" s="96"/>
    </row>
    <row r="1779" spans="1:31" x14ac:dyDescent="0.2">
      <c r="A1779" s="2" t="s">
        <v>121</v>
      </c>
      <c r="B1779" s="9">
        <v>42268</v>
      </c>
      <c r="C1779" s="18">
        <v>1.23</v>
      </c>
      <c r="D1779" s="12">
        <v>6.8</v>
      </c>
      <c r="F1779" s="12">
        <v>5.0999999999999996</v>
      </c>
      <c r="H1779" s="23">
        <f t="shared" si="108"/>
        <v>1.5848931924611122E-7</v>
      </c>
      <c r="I1779" s="32">
        <v>1E-3</v>
      </c>
      <c r="J1779" s="25">
        <v>10.23</v>
      </c>
      <c r="K1779" s="29">
        <v>1.9</v>
      </c>
      <c r="L1779" s="25">
        <v>81.900000000000006</v>
      </c>
      <c r="M1779" s="29">
        <v>0.9</v>
      </c>
      <c r="N1779" s="25">
        <v>5.71</v>
      </c>
      <c r="O1779" s="25">
        <v>1.5</v>
      </c>
      <c r="P1779" s="25">
        <v>5.09</v>
      </c>
      <c r="Q1779" s="25">
        <v>0.24</v>
      </c>
      <c r="R1779" s="25">
        <v>12.3</v>
      </c>
      <c r="S1779" s="29">
        <v>0.5</v>
      </c>
      <c r="T1779" s="51">
        <v>0.73</v>
      </c>
      <c r="U1779" s="42">
        <v>5.31</v>
      </c>
      <c r="V1779" s="42">
        <v>0.22</v>
      </c>
      <c r="W1779" s="42">
        <v>0.01</v>
      </c>
      <c r="X1779" s="42">
        <v>14</v>
      </c>
      <c r="Y1779" s="44">
        <v>5.3</v>
      </c>
      <c r="Z1779" s="87">
        <f t="shared" si="109"/>
        <v>5.8606202203705235</v>
      </c>
      <c r="AA1779" s="88">
        <f t="shared" si="110"/>
        <v>5.8322925127223</v>
      </c>
      <c r="AB1779" s="90">
        <f t="shared" si="111"/>
        <v>2.4226391058278915E-3</v>
      </c>
      <c r="AC1779" s="19">
        <v>5.96</v>
      </c>
      <c r="AD1779" s="99">
        <v>5.83</v>
      </c>
      <c r="AE1779" s="95">
        <v>2.29</v>
      </c>
    </row>
    <row r="1780" spans="1:31" x14ac:dyDescent="0.2">
      <c r="A1780" s="2" t="s">
        <v>124</v>
      </c>
      <c r="B1780" s="9">
        <v>42115</v>
      </c>
      <c r="C1780" s="19">
        <v>12.93</v>
      </c>
      <c r="D1780" s="13">
        <v>7.17</v>
      </c>
      <c r="F1780" s="12">
        <v>2</v>
      </c>
      <c r="H1780" s="23">
        <f t="shared" si="108"/>
        <v>6.7608297539197998E-8</v>
      </c>
      <c r="I1780" s="24">
        <v>2E-3</v>
      </c>
      <c r="J1780" s="25">
        <v>0.01</v>
      </c>
      <c r="K1780" s="36"/>
      <c r="L1780" s="25">
        <v>126</v>
      </c>
      <c r="M1780" s="36"/>
      <c r="N1780" s="25">
        <v>2E-3</v>
      </c>
      <c r="O1780" s="25">
        <v>0.81</v>
      </c>
      <c r="P1780" s="25">
        <v>7.71</v>
      </c>
      <c r="Q1780" s="25">
        <v>0.02</v>
      </c>
      <c r="R1780" s="25">
        <v>14.7</v>
      </c>
      <c r="S1780" s="36"/>
      <c r="T1780" s="51">
        <v>0.01</v>
      </c>
      <c r="U1780" s="42">
        <v>35.799999999999997</v>
      </c>
      <c r="V1780" s="41">
        <v>13.14</v>
      </c>
      <c r="W1780" s="41">
        <v>0.08</v>
      </c>
      <c r="X1780" s="42">
        <v>24</v>
      </c>
      <c r="Y1780" s="44">
        <v>5.91</v>
      </c>
      <c r="Z1780" s="87">
        <f t="shared" si="109"/>
        <v>7.5834342677961883</v>
      </c>
      <c r="AA1780" s="88">
        <f t="shared" si="110"/>
        <v>7.5462902693810863</v>
      </c>
      <c r="AB1780" s="90">
        <f t="shared" si="111"/>
        <v>2.4550346785118644E-3</v>
      </c>
      <c r="AC1780" s="19">
        <v>7.58</v>
      </c>
      <c r="AD1780" s="99">
        <v>7.55</v>
      </c>
      <c r="AE1780" s="95">
        <v>0.49</v>
      </c>
    </row>
    <row r="1781" spans="1:31" x14ac:dyDescent="0.2">
      <c r="A1781" s="2" t="s">
        <v>295</v>
      </c>
      <c r="B1781" s="9">
        <v>38247</v>
      </c>
      <c r="C1781" s="18">
        <v>4.07</v>
      </c>
      <c r="D1781" s="12">
        <v>7.6</v>
      </c>
      <c r="F1781" s="12">
        <v>1.1000000000000001</v>
      </c>
      <c r="H1781" s="23">
        <f t="shared" si="108"/>
        <v>2.5118864315095751E-8</v>
      </c>
      <c r="I1781" s="28"/>
      <c r="J1781" s="25">
        <v>0.09</v>
      </c>
      <c r="K1781" s="29">
        <v>5</v>
      </c>
      <c r="L1781" s="25">
        <v>84.7</v>
      </c>
      <c r="M1781" s="29">
        <v>1</v>
      </c>
      <c r="N1781" s="25">
        <v>0.24</v>
      </c>
      <c r="O1781" s="25">
        <v>1.1000000000000001</v>
      </c>
      <c r="P1781" s="25">
        <v>4.2</v>
      </c>
      <c r="Q1781" s="25">
        <v>0.01</v>
      </c>
      <c r="R1781" s="25">
        <v>9.5</v>
      </c>
      <c r="S1781" s="29">
        <v>13</v>
      </c>
      <c r="T1781" s="51">
        <v>0.21</v>
      </c>
      <c r="U1781" s="42">
        <v>19</v>
      </c>
      <c r="V1781" s="42">
        <v>68.61</v>
      </c>
      <c r="W1781" s="42">
        <v>0.06</v>
      </c>
      <c r="X1781" s="42">
        <v>21</v>
      </c>
      <c r="Y1781" s="44">
        <v>2.9</v>
      </c>
      <c r="Z1781" s="87">
        <f t="shared" si="109"/>
        <v>5.0273983631639396</v>
      </c>
      <c r="AA1781" s="88">
        <f t="shared" si="110"/>
        <v>5.0024794789377101</v>
      </c>
      <c r="AB1781" s="90">
        <f t="shared" si="111"/>
        <v>2.4844653762012407E-3</v>
      </c>
      <c r="AC1781" s="19">
        <v>5.03</v>
      </c>
      <c r="AD1781" s="99">
        <v>4.99</v>
      </c>
      <c r="AE1781" s="95">
        <v>0.72</v>
      </c>
    </row>
    <row r="1782" spans="1:31" x14ac:dyDescent="0.2">
      <c r="A1782" s="2" t="s">
        <v>319</v>
      </c>
      <c r="B1782" s="9">
        <v>38688</v>
      </c>
      <c r="C1782" s="18">
        <v>1.1200000000000001</v>
      </c>
      <c r="D1782" s="12">
        <v>6.7</v>
      </c>
      <c r="F1782" s="12">
        <v>14</v>
      </c>
      <c r="H1782" s="23">
        <f t="shared" si="108"/>
        <v>1.9952623149688761E-7</v>
      </c>
      <c r="I1782" s="32">
        <v>0.18</v>
      </c>
      <c r="J1782" s="25">
        <v>21.9</v>
      </c>
      <c r="K1782" s="30">
        <v>1</v>
      </c>
      <c r="L1782" s="25">
        <v>111</v>
      </c>
      <c r="M1782" s="30">
        <v>1</v>
      </c>
      <c r="N1782" s="25">
        <v>29.9</v>
      </c>
      <c r="O1782" s="25">
        <v>13.1</v>
      </c>
      <c r="P1782" s="25">
        <v>52.8</v>
      </c>
      <c r="Q1782" s="25">
        <v>2.15</v>
      </c>
      <c r="R1782" s="25">
        <v>260</v>
      </c>
      <c r="S1782" s="31">
        <v>6</v>
      </c>
      <c r="T1782" s="51">
        <v>3.37</v>
      </c>
      <c r="U1782" s="42">
        <v>1</v>
      </c>
      <c r="V1782" s="42">
        <v>0.44</v>
      </c>
      <c r="W1782" s="42">
        <v>0.03</v>
      </c>
      <c r="X1782" s="42">
        <v>392</v>
      </c>
      <c r="Y1782" s="44">
        <v>12.6</v>
      </c>
      <c r="Z1782" s="87">
        <f t="shared" si="109"/>
        <v>23.912790868598442</v>
      </c>
      <c r="AA1782" s="88">
        <f t="shared" si="110"/>
        <v>23.792849698089402</v>
      </c>
      <c r="AB1782" s="90">
        <f t="shared" si="111"/>
        <v>2.5141926423013737E-3</v>
      </c>
      <c r="AC1782" s="19">
        <v>23.96</v>
      </c>
      <c r="AD1782" s="99">
        <v>-23.72</v>
      </c>
      <c r="AE1782" s="95">
        <v>0.98</v>
      </c>
    </row>
    <row r="1783" spans="1:31" x14ac:dyDescent="0.2">
      <c r="A1783" s="2" t="s">
        <v>296</v>
      </c>
      <c r="B1783" s="9">
        <v>38889</v>
      </c>
      <c r="C1783" s="18">
        <v>2.19</v>
      </c>
      <c r="D1783" s="12">
        <v>6.67</v>
      </c>
      <c r="F1783" s="12">
        <v>5.2</v>
      </c>
      <c r="H1783" s="23">
        <f t="shared" si="108"/>
        <v>2.1379620895022279E-7</v>
      </c>
      <c r="I1783" s="32">
        <v>2E-3</v>
      </c>
      <c r="J1783" s="25">
        <v>0.01</v>
      </c>
      <c r="K1783" s="29">
        <v>0.4</v>
      </c>
      <c r="L1783" s="25">
        <v>75.8</v>
      </c>
      <c r="M1783" s="29">
        <v>0.3</v>
      </c>
      <c r="N1783" s="25">
        <v>0.01</v>
      </c>
      <c r="O1783" s="25">
        <v>21.3</v>
      </c>
      <c r="P1783" s="25">
        <v>7.32</v>
      </c>
      <c r="Q1783" s="25">
        <v>4.0000000000000001E-3</v>
      </c>
      <c r="R1783" s="25">
        <v>17.7</v>
      </c>
      <c r="S1783" s="29">
        <v>5</v>
      </c>
      <c r="T1783" s="51">
        <v>7.0000000000000007E-2</v>
      </c>
      <c r="U1783" s="42">
        <v>41.5</v>
      </c>
      <c r="V1783" s="42">
        <v>133.82</v>
      </c>
      <c r="W1783" s="42">
        <v>5.2551999999999998E-3</v>
      </c>
      <c r="X1783" s="42">
        <v>35</v>
      </c>
      <c r="Y1783" s="44">
        <v>1.66</v>
      </c>
      <c r="Z1783" s="87">
        <f t="shared" si="109"/>
        <v>5.7005952993556717</v>
      </c>
      <c r="AA1783" s="88">
        <f t="shared" si="110"/>
        <v>5.6719719970661258</v>
      </c>
      <c r="AB1783" s="90">
        <f t="shared" si="111"/>
        <v>2.5168725357687517E-3</v>
      </c>
      <c r="AC1783" s="19">
        <v>5.7</v>
      </c>
      <c r="AD1783" s="13">
        <v>5.7</v>
      </c>
      <c r="AE1783" s="95">
        <v>0.5</v>
      </c>
    </row>
    <row r="1784" spans="1:31" x14ac:dyDescent="0.2">
      <c r="A1784" s="2" t="s">
        <v>309</v>
      </c>
      <c r="B1784" s="9">
        <v>38684</v>
      </c>
      <c r="C1784" s="18">
        <v>2.2400000000000002</v>
      </c>
      <c r="D1784" s="12">
        <v>7.4</v>
      </c>
      <c r="F1784" s="12">
        <v>1.7</v>
      </c>
      <c r="H1784" s="23">
        <f t="shared" si="108"/>
        <v>3.981071705534957E-8</v>
      </c>
      <c r="I1784" s="32">
        <v>2E-3</v>
      </c>
      <c r="J1784" s="25">
        <v>0.1</v>
      </c>
      <c r="K1784" s="30">
        <v>1</v>
      </c>
      <c r="L1784" s="25">
        <v>99.8</v>
      </c>
      <c r="M1784" s="30">
        <v>1</v>
      </c>
      <c r="N1784" s="25">
        <v>0.28000000000000003</v>
      </c>
      <c r="O1784" s="25">
        <v>2</v>
      </c>
      <c r="P1784" s="25">
        <v>7.3</v>
      </c>
      <c r="Q1784" s="25">
        <v>0.38</v>
      </c>
      <c r="R1784" s="25">
        <v>10.9</v>
      </c>
      <c r="S1784" s="31">
        <v>5</v>
      </c>
      <c r="T1784" s="51">
        <v>0.03</v>
      </c>
      <c r="U1784" s="42">
        <v>109</v>
      </c>
      <c r="V1784" s="42">
        <v>21.24</v>
      </c>
      <c r="W1784" s="42">
        <v>0.09</v>
      </c>
      <c r="X1784" s="42">
        <v>28</v>
      </c>
      <c r="Y1784" s="44">
        <v>2.7</v>
      </c>
      <c r="Z1784" s="87">
        <f t="shared" si="109"/>
        <v>6.1355240048821296</v>
      </c>
      <c r="AA1784" s="88">
        <f t="shared" si="110"/>
        <v>6.1045084103362379</v>
      </c>
      <c r="AB1784" s="90">
        <f t="shared" si="111"/>
        <v>2.5339470921113827E-3</v>
      </c>
      <c r="AC1784" s="19">
        <v>6.13</v>
      </c>
      <c r="AD1784" s="99">
        <v>-6.1</v>
      </c>
      <c r="AE1784" s="95">
        <v>0.5</v>
      </c>
    </row>
    <row r="1785" spans="1:31" x14ac:dyDescent="0.2">
      <c r="A1785" s="2" t="s">
        <v>115</v>
      </c>
      <c r="B1785" s="9">
        <v>35719</v>
      </c>
      <c r="C1785" s="18">
        <v>9.5399999999999991</v>
      </c>
      <c r="D1785" s="12">
        <v>7.69</v>
      </c>
      <c r="F1785" s="12">
        <v>1</v>
      </c>
      <c r="H1785" s="23">
        <f t="shared" si="108"/>
        <v>2.0417379446695271E-8</v>
      </c>
      <c r="I1785" s="24">
        <v>0.23</v>
      </c>
      <c r="J1785" s="25">
        <v>0.04</v>
      </c>
      <c r="K1785" s="29">
        <v>1.3</v>
      </c>
      <c r="L1785" s="25">
        <v>50</v>
      </c>
      <c r="M1785" s="29">
        <v>0.3</v>
      </c>
      <c r="N1785" s="25">
        <v>0.47</v>
      </c>
      <c r="O1785" s="25">
        <v>0.35</v>
      </c>
      <c r="P1785" s="25">
        <v>1.9</v>
      </c>
      <c r="Q1785" s="25">
        <v>0.09</v>
      </c>
      <c r="R1785" s="25">
        <v>5.2</v>
      </c>
      <c r="S1785" s="29">
        <v>1</v>
      </c>
      <c r="T1785" s="51">
        <v>0.06</v>
      </c>
      <c r="U1785" s="42">
        <v>15.5</v>
      </c>
      <c r="V1785" s="42">
        <v>0.22</v>
      </c>
      <c r="W1785" s="42">
        <v>3.2845000000000001E-3</v>
      </c>
      <c r="X1785" s="42">
        <v>8.1999999999999993</v>
      </c>
      <c r="Y1785" s="44">
        <v>2.36</v>
      </c>
      <c r="Z1785" s="87">
        <f t="shared" si="109"/>
        <v>2.934364799072271</v>
      </c>
      <c r="AA1785" s="88">
        <f t="shared" si="110"/>
        <v>2.9195082094305631</v>
      </c>
      <c r="AB1785" s="90">
        <f t="shared" si="111"/>
        <v>2.5379077441769708E-3</v>
      </c>
    </row>
    <row r="1786" spans="1:31" x14ac:dyDescent="0.2">
      <c r="A1786" s="2" t="s">
        <v>203</v>
      </c>
      <c r="B1786" s="9">
        <v>40891</v>
      </c>
      <c r="D1786" s="12">
        <v>7.08</v>
      </c>
      <c r="F1786" s="12">
        <v>1.8</v>
      </c>
      <c r="H1786" s="23">
        <f t="shared" si="108"/>
        <v>8.3176377110266823E-8</v>
      </c>
      <c r="J1786" s="25">
        <v>0.28000000000000003</v>
      </c>
      <c r="K1786" s="30">
        <v>3.8</v>
      </c>
      <c r="L1786" s="25">
        <v>115</v>
      </c>
      <c r="M1786" s="30">
        <v>0.2</v>
      </c>
      <c r="N1786" s="25">
        <v>3.3</v>
      </c>
      <c r="O1786" s="25">
        <v>3.2</v>
      </c>
      <c r="P1786" s="25">
        <v>13.9</v>
      </c>
      <c r="Q1786" s="25">
        <v>0.11</v>
      </c>
      <c r="R1786" s="25">
        <v>15.9</v>
      </c>
      <c r="S1786" s="31">
        <v>0.9</v>
      </c>
      <c r="T1786" s="51">
        <v>0.03</v>
      </c>
      <c r="U1786" s="42">
        <v>11.1</v>
      </c>
      <c r="V1786" s="42">
        <v>0.22</v>
      </c>
      <c r="W1786" s="42">
        <v>6.8999999999999999E-3</v>
      </c>
      <c r="X1786" s="42">
        <v>29</v>
      </c>
      <c r="Y1786" s="44">
        <v>6.7</v>
      </c>
      <c r="Z1786" s="87">
        <f t="shared" si="109"/>
        <v>7.7932654386543039</v>
      </c>
      <c r="AA1786" s="88">
        <f t="shared" si="110"/>
        <v>7.7537811544669344</v>
      </c>
      <c r="AB1786" s="90">
        <f t="shared" si="111"/>
        <v>2.5396646205999821E-3</v>
      </c>
      <c r="AC1786" s="19">
        <v>7.85</v>
      </c>
      <c r="AD1786" s="99">
        <v>7.75</v>
      </c>
      <c r="AE1786" s="95">
        <v>1.32</v>
      </c>
    </row>
    <row r="1787" spans="1:31" x14ac:dyDescent="0.2">
      <c r="A1787" s="2" t="s">
        <v>418</v>
      </c>
      <c r="B1787" s="9">
        <v>41792</v>
      </c>
      <c r="C1787" s="18">
        <v>1.17</v>
      </c>
      <c r="D1787" s="12">
        <v>7.03</v>
      </c>
      <c r="F1787" s="12">
        <v>37</v>
      </c>
      <c r="H1787" s="23">
        <f t="shared" si="108"/>
        <v>9.3325430079699072E-8</v>
      </c>
      <c r="I1787" s="28"/>
      <c r="J1787" s="25">
        <v>1.59</v>
      </c>
      <c r="K1787" s="29">
        <v>1.2</v>
      </c>
      <c r="L1787" s="25">
        <v>120</v>
      </c>
      <c r="M1787" s="29">
        <v>2.7</v>
      </c>
      <c r="N1787" s="25">
        <v>4.5</v>
      </c>
      <c r="O1787" s="25">
        <v>2.93</v>
      </c>
      <c r="P1787" s="25">
        <v>3.6</v>
      </c>
      <c r="Q1787" s="25">
        <v>0.36</v>
      </c>
      <c r="R1787" s="25">
        <v>13.3</v>
      </c>
      <c r="S1787" s="29">
        <v>2.5</v>
      </c>
      <c r="T1787" s="51">
        <v>0.59</v>
      </c>
      <c r="U1787" s="42">
        <v>101</v>
      </c>
      <c r="V1787" s="42">
        <v>0.22</v>
      </c>
      <c r="W1787" s="42">
        <v>0.03</v>
      </c>
      <c r="X1787" s="42">
        <v>29</v>
      </c>
      <c r="Y1787" s="44">
        <v>4.22</v>
      </c>
      <c r="Z1787" s="87">
        <f t="shared" si="109"/>
        <v>7.2002313829193341</v>
      </c>
      <c r="AA1787" s="88">
        <f t="shared" si="110"/>
        <v>7.1635251184960982</v>
      </c>
      <c r="AB1787" s="90">
        <f t="shared" si="111"/>
        <v>2.5554780477947238E-3</v>
      </c>
      <c r="AC1787" s="19">
        <v>7.29</v>
      </c>
      <c r="AD1787" s="99">
        <v>7.16</v>
      </c>
      <c r="AE1787" s="95">
        <v>1.84</v>
      </c>
    </row>
    <row r="1788" spans="1:31" x14ac:dyDescent="0.2">
      <c r="A1788" s="2" t="s">
        <v>317</v>
      </c>
      <c r="B1788" s="9">
        <v>38849</v>
      </c>
      <c r="C1788" s="20"/>
      <c r="D1788" s="12">
        <v>7.6</v>
      </c>
      <c r="F1788" s="12">
        <v>1.3</v>
      </c>
      <c r="H1788" s="23">
        <f t="shared" si="108"/>
        <v>2.5118864315095751E-8</v>
      </c>
      <c r="I1788" s="32">
        <v>0.56000000000000005</v>
      </c>
      <c r="J1788" s="25">
        <v>0.02</v>
      </c>
      <c r="K1788" s="29">
        <v>5</v>
      </c>
      <c r="L1788" s="25">
        <v>98.63</v>
      </c>
      <c r="M1788" s="29">
        <v>5</v>
      </c>
      <c r="N1788" s="25">
        <v>0.02</v>
      </c>
      <c r="O1788" s="25">
        <v>1.2</v>
      </c>
      <c r="P1788" s="25">
        <v>3.69</v>
      </c>
      <c r="Q1788" s="25">
        <v>7.0000000000000007E-2</v>
      </c>
      <c r="R1788" s="25">
        <v>26.6</v>
      </c>
      <c r="S1788" s="29">
        <v>10</v>
      </c>
      <c r="T1788" s="51">
        <v>0.12</v>
      </c>
      <c r="U1788" s="42">
        <v>73</v>
      </c>
      <c r="V1788" s="42">
        <v>40.15</v>
      </c>
      <c r="W1788" s="42">
        <v>0.19</v>
      </c>
      <c r="X1788" s="42">
        <v>44</v>
      </c>
      <c r="Y1788" s="44">
        <v>3.03</v>
      </c>
      <c r="Z1788" s="87">
        <f t="shared" si="109"/>
        <v>6.479594712975949</v>
      </c>
      <c r="AA1788" s="88">
        <f t="shared" si="110"/>
        <v>6.446411718334609</v>
      </c>
      <c r="AB1788" s="90">
        <f t="shared" si="111"/>
        <v>2.5671497857962617E-3</v>
      </c>
      <c r="AC1788" s="19">
        <v>6.42</v>
      </c>
      <c r="AD1788" s="99">
        <v>6.43</v>
      </c>
      <c r="AE1788" s="95">
        <v>-0.2</v>
      </c>
    </row>
    <row r="1789" spans="1:31" x14ac:dyDescent="0.2">
      <c r="A1789" s="2" t="s">
        <v>368</v>
      </c>
      <c r="B1789" s="9">
        <v>40751</v>
      </c>
      <c r="C1789" s="18">
        <v>0.74</v>
      </c>
      <c r="D1789" s="12">
        <v>5.65</v>
      </c>
      <c r="F1789" s="12">
        <v>9</v>
      </c>
      <c r="H1789" s="23">
        <f t="shared" si="108"/>
        <v>2.2387211385683329E-6</v>
      </c>
      <c r="I1789" s="32">
        <v>0.01</v>
      </c>
      <c r="J1789" s="25">
        <v>0.02</v>
      </c>
      <c r="K1789" s="30">
        <v>0.2</v>
      </c>
      <c r="L1789" s="25">
        <v>35.1</v>
      </c>
      <c r="M1789" s="30">
        <v>0.3</v>
      </c>
      <c r="N1789" s="25">
        <v>0.04</v>
      </c>
      <c r="O1789" s="25">
        <v>10.7</v>
      </c>
      <c r="P1789" s="25">
        <v>4.6900000000000004</v>
      </c>
      <c r="Q1789" s="25">
        <v>0.83</v>
      </c>
      <c r="R1789" s="25">
        <v>13.8</v>
      </c>
      <c r="S1789" s="31">
        <v>65</v>
      </c>
      <c r="T1789" s="51">
        <v>0.01</v>
      </c>
      <c r="U1789" s="42">
        <v>22.2</v>
      </c>
      <c r="V1789" s="42">
        <v>60.64</v>
      </c>
      <c r="W1789" s="42">
        <v>0.02</v>
      </c>
      <c r="X1789" s="41">
        <v>40</v>
      </c>
      <c r="Y1789" s="44">
        <v>0.46</v>
      </c>
      <c r="Z1789" s="87">
        <f t="shared" si="109"/>
        <v>3.0451371952944877</v>
      </c>
      <c r="AA1789" s="88">
        <f t="shared" si="110"/>
        <v>3.029327982541675</v>
      </c>
      <c r="AB1789" s="90">
        <f t="shared" si="111"/>
        <v>2.6025686690073673E-3</v>
      </c>
      <c r="AC1789" s="19">
        <v>3.09</v>
      </c>
      <c r="AD1789" s="13">
        <v>3.03</v>
      </c>
      <c r="AE1789" s="94">
        <v>1.9</v>
      </c>
    </row>
    <row r="1790" spans="1:31" x14ac:dyDescent="0.2">
      <c r="A1790" s="2" t="s">
        <v>79</v>
      </c>
      <c r="B1790" s="9">
        <v>36768</v>
      </c>
      <c r="C1790" s="20"/>
      <c r="D1790" s="12">
        <v>7.58</v>
      </c>
      <c r="F1790" s="12">
        <v>11</v>
      </c>
      <c r="H1790" s="23">
        <f t="shared" si="108"/>
        <v>2.6302679918953758E-8</v>
      </c>
      <c r="I1790" s="32">
        <v>2E-3</v>
      </c>
      <c r="J1790" s="25">
        <v>0.99</v>
      </c>
      <c r="K1790" s="36"/>
      <c r="L1790" s="25">
        <v>60</v>
      </c>
      <c r="M1790" s="36"/>
      <c r="N1790" s="25">
        <v>3.11</v>
      </c>
      <c r="O1790" s="25">
        <v>2.33</v>
      </c>
      <c r="P1790" s="25">
        <v>3</v>
      </c>
      <c r="Q1790" s="25">
        <v>0.24</v>
      </c>
      <c r="R1790" s="25">
        <v>14.3</v>
      </c>
      <c r="S1790" s="36"/>
      <c r="T1790" s="51">
        <v>0.03</v>
      </c>
      <c r="U1790" s="42">
        <v>8</v>
      </c>
      <c r="V1790" s="42">
        <v>0.22</v>
      </c>
      <c r="W1790" s="42">
        <v>0.01</v>
      </c>
      <c r="X1790" s="42">
        <v>25</v>
      </c>
      <c r="Y1790" s="44">
        <v>3.2</v>
      </c>
      <c r="Z1790" s="87">
        <f t="shared" si="109"/>
        <v>4.0977533072005974</v>
      </c>
      <c r="AA1790" s="88">
        <f t="shared" si="110"/>
        <v>4.0764772912954896</v>
      </c>
      <c r="AB1790" s="90">
        <f t="shared" si="111"/>
        <v>2.6028157205428182E-3</v>
      </c>
      <c r="AE1790" s="96"/>
    </row>
    <row r="1791" spans="1:31" x14ac:dyDescent="0.2">
      <c r="A1791" s="2" t="s">
        <v>265</v>
      </c>
      <c r="B1791" s="9">
        <v>37055</v>
      </c>
      <c r="C1791" s="19">
        <v>4.0599999999999996</v>
      </c>
      <c r="D1791" s="12">
        <v>5.72</v>
      </c>
      <c r="F1791" s="12">
        <v>1.4</v>
      </c>
      <c r="H1791" s="23">
        <f t="shared" si="108"/>
        <v>1.9054607179632462E-6</v>
      </c>
      <c r="J1791" s="25">
        <v>0.01</v>
      </c>
      <c r="K1791" s="33"/>
      <c r="L1791" s="25">
        <v>23.8</v>
      </c>
      <c r="M1791" s="33"/>
      <c r="N1791" s="25">
        <v>2E-3</v>
      </c>
      <c r="O1791" s="25">
        <v>4.55</v>
      </c>
      <c r="P1791" s="25">
        <v>16.600000000000001</v>
      </c>
      <c r="Q1791" s="25">
        <v>7.0000000000000007E-2</v>
      </c>
      <c r="R1791" s="25">
        <v>20.100000000000001</v>
      </c>
      <c r="S1791" s="34"/>
      <c r="T1791" s="51">
        <v>0.03</v>
      </c>
      <c r="U1791" s="42">
        <v>42.3</v>
      </c>
      <c r="V1791" s="42">
        <v>56.61</v>
      </c>
      <c r="W1791" s="42">
        <v>3.2845000000000001E-3</v>
      </c>
      <c r="X1791" s="42">
        <v>48</v>
      </c>
      <c r="Y1791" s="44">
        <v>0.38</v>
      </c>
      <c r="Z1791" s="87">
        <f t="shared" si="109"/>
        <v>3.5471566541525759</v>
      </c>
      <c r="AA1791" s="88">
        <f t="shared" si="110"/>
        <v>3.5287112221889245</v>
      </c>
      <c r="AB1791" s="90">
        <f t="shared" si="111"/>
        <v>2.6068084206779091E-3</v>
      </c>
      <c r="AD1791" s="100"/>
      <c r="AE1791" s="96"/>
    </row>
    <row r="1792" spans="1:31" x14ac:dyDescent="0.2">
      <c r="A1792" s="2" t="s">
        <v>360</v>
      </c>
      <c r="B1792" s="9">
        <v>41906</v>
      </c>
      <c r="C1792" s="18">
        <v>2.87</v>
      </c>
      <c r="D1792" s="12">
        <v>5.79</v>
      </c>
      <c r="F1792" s="12">
        <v>2</v>
      </c>
      <c r="H1792" s="23">
        <f t="shared" si="108"/>
        <v>1.6218100973589276E-6</v>
      </c>
      <c r="I1792" s="24">
        <v>1E-3</v>
      </c>
      <c r="J1792" s="25">
        <v>0.15</v>
      </c>
      <c r="K1792" s="33"/>
      <c r="L1792" s="25">
        <v>46</v>
      </c>
      <c r="M1792" s="33"/>
      <c r="N1792" s="25">
        <v>10.3</v>
      </c>
      <c r="O1792" s="25">
        <v>7.49</v>
      </c>
      <c r="P1792" s="25">
        <v>14.2</v>
      </c>
      <c r="Q1792" s="25">
        <v>0.32</v>
      </c>
      <c r="R1792" s="25">
        <v>26.2</v>
      </c>
      <c r="S1792" s="34"/>
      <c r="T1792" s="51">
        <v>0.09</v>
      </c>
      <c r="U1792" s="42">
        <v>127</v>
      </c>
      <c r="V1792" s="42">
        <v>0.22</v>
      </c>
      <c r="W1792" s="42">
        <v>3.2799999999999999E-3</v>
      </c>
      <c r="X1792" s="42">
        <v>69</v>
      </c>
      <c r="Y1792" s="44">
        <v>0.56000000000000005</v>
      </c>
      <c r="Z1792" s="87">
        <f t="shared" si="109"/>
        <v>5.1837790706322568</v>
      </c>
      <c r="AA1792" s="88">
        <f t="shared" si="110"/>
        <v>5.15677156513099</v>
      </c>
      <c r="AB1792" s="90">
        <f t="shared" si="111"/>
        <v>2.6118053527884877E-3</v>
      </c>
      <c r="AC1792" s="19">
        <v>5.37</v>
      </c>
      <c r="AD1792" s="99">
        <v>5.15</v>
      </c>
      <c r="AE1792" s="95">
        <v>4.18</v>
      </c>
    </row>
    <row r="1793" spans="1:31" x14ac:dyDescent="0.2">
      <c r="A1793" s="2" t="s">
        <v>145</v>
      </c>
      <c r="B1793" s="9">
        <v>41099</v>
      </c>
      <c r="C1793" s="18">
        <v>3.23</v>
      </c>
      <c r="D1793" s="12">
        <v>7.02</v>
      </c>
      <c r="F1793" s="12">
        <v>8.6</v>
      </c>
      <c r="H1793" s="23">
        <f t="shared" si="108"/>
        <v>9.5499258602143556E-8</v>
      </c>
      <c r="I1793" s="24">
        <v>0.06</v>
      </c>
      <c r="J1793" s="25">
        <v>0.16</v>
      </c>
      <c r="K1793" s="29">
        <v>0.7</v>
      </c>
      <c r="L1793" s="27">
        <v>124</v>
      </c>
      <c r="M1793" s="29">
        <v>0.7</v>
      </c>
      <c r="N1793" s="27">
        <v>6.46</v>
      </c>
      <c r="O1793" s="27">
        <v>2.09</v>
      </c>
      <c r="P1793" s="27">
        <v>6.14</v>
      </c>
      <c r="Q1793" s="27">
        <v>0.48</v>
      </c>
      <c r="R1793" s="27">
        <v>18.8</v>
      </c>
      <c r="S1793" s="29">
        <v>0.7</v>
      </c>
      <c r="T1793" s="51">
        <v>0.01</v>
      </c>
      <c r="U1793" s="42">
        <v>73.900000000000006</v>
      </c>
      <c r="V1793" s="42">
        <v>0.22</v>
      </c>
      <c r="W1793" s="42">
        <v>0.01</v>
      </c>
      <c r="X1793" s="42">
        <v>42</v>
      </c>
      <c r="Y1793" s="44">
        <v>5.0599999999999996</v>
      </c>
      <c r="Z1793" s="87">
        <f t="shared" si="109"/>
        <v>7.828334330011705</v>
      </c>
      <c r="AA1793" s="88">
        <f t="shared" si="110"/>
        <v>7.7873104839469729</v>
      </c>
      <c r="AB1793" s="90">
        <f t="shared" si="111"/>
        <v>2.6270990761816798E-3</v>
      </c>
      <c r="AC1793" s="19">
        <v>7.94</v>
      </c>
      <c r="AD1793" s="13">
        <v>7.78</v>
      </c>
      <c r="AE1793" s="94">
        <v>1.98</v>
      </c>
    </row>
    <row r="1794" spans="1:31" x14ac:dyDescent="0.2">
      <c r="A1794" s="2" t="s">
        <v>77</v>
      </c>
      <c r="B1794" s="9">
        <v>37118</v>
      </c>
      <c r="C1794" s="18">
        <v>16.62</v>
      </c>
      <c r="D1794" s="12">
        <v>7.23</v>
      </c>
      <c r="F1794" s="12">
        <v>1.98</v>
      </c>
      <c r="H1794" s="23">
        <f t="shared" si="108"/>
        <v>5.8884365535558776E-8</v>
      </c>
      <c r="I1794" s="28"/>
      <c r="J1794" s="25">
        <v>0.82</v>
      </c>
      <c r="K1794" s="29">
        <v>5</v>
      </c>
      <c r="L1794" s="25">
        <v>136</v>
      </c>
      <c r="M1794" s="29">
        <v>1</v>
      </c>
      <c r="N1794" s="35"/>
      <c r="O1794" s="25">
        <v>3.1</v>
      </c>
      <c r="P1794" s="25">
        <v>15.4</v>
      </c>
      <c r="Q1794" s="25">
        <v>0.26</v>
      </c>
      <c r="R1794" s="25">
        <v>20.5</v>
      </c>
      <c r="S1794" s="29">
        <v>21</v>
      </c>
      <c r="T1794" s="51">
        <v>0.3</v>
      </c>
      <c r="U1794" s="42">
        <v>49.8</v>
      </c>
      <c r="V1794" s="42">
        <v>0.22</v>
      </c>
      <c r="W1794" s="42">
        <v>0.03</v>
      </c>
      <c r="X1794" s="42">
        <v>44</v>
      </c>
      <c r="Y1794" s="44">
        <v>6.74</v>
      </c>
      <c r="Z1794" s="87">
        <f t="shared" si="109"/>
        <v>9.0793918841938996</v>
      </c>
      <c r="AA1794" s="88">
        <f t="shared" si="110"/>
        <v>9.0316060459365737</v>
      </c>
      <c r="AB1794" s="90">
        <f t="shared" si="111"/>
        <v>2.6384983556221801E-3</v>
      </c>
    </row>
    <row r="1795" spans="1:31" x14ac:dyDescent="0.2">
      <c r="A1795" s="2" t="s">
        <v>223</v>
      </c>
      <c r="B1795" s="9">
        <v>41199</v>
      </c>
      <c r="C1795" s="18">
        <v>4.5999999999999996</v>
      </c>
      <c r="D1795" s="12">
        <v>7.47</v>
      </c>
      <c r="F1795" s="12">
        <v>2.2000000000000002</v>
      </c>
      <c r="H1795" s="23">
        <f t="shared" si="108"/>
        <v>3.3884415613920266E-8</v>
      </c>
      <c r="J1795" s="25">
        <v>0.73</v>
      </c>
      <c r="K1795" s="29">
        <v>5.8</v>
      </c>
      <c r="L1795" s="25">
        <v>66.099999999999994</v>
      </c>
      <c r="M1795" s="36"/>
      <c r="N1795" s="25">
        <v>3.19</v>
      </c>
      <c r="O1795" s="25">
        <v>1.79</v>
      </c>
      <c r="P1795" s="25">
        <v>6.61</v>
      </c>
      <c r="Q1795" s="25">
        <v>0.2</v>
      </c>
      <c r="R1795" s="25">
        <v>18.7</v>
      </c>
      <c r="S1795" s="36"/>
      <c r="T1795" s="51">
        <v>0.02</v>
      </c>
      <c r="U1795" s="42">
        <v>1.19</v>
      </c>
      <c r="V1795" s="42">
        <v>0.22</v>
      </c>
      <c r="W1795" s="42">
        <v>3.2799999999999999E-3</v>
      </c>
      <c r="X1795" s="42">
        <v>23</v>
      </c>
      <c r="Y1795" s="44">
        <v>4.16</v>
      </c>
      <c r="Z1795" s="87">
        <f t="shared" si="109"/>
        <v>4.863460322104995</v>
      </c>
      <c r="AA1795" s="88">
        <f t="shared" si="110"/>
        <v>4.8378262008321942</v>
      </c>
      <c r="AB1795" s="90">
        <f t="shared" si="111"/>
        <v>2.6423424575898195E-3</v>
      </c>
      <c r="AC1795" s="19">
        <v>4.92</v>
      </c>
      <c r="AD1795" s="13">
        <v>4.83</v>
      </c>
      <c r="AE1795" s="94">
        <v>1.84</v>
      </c>
    </row>
    <row r="1796" spans="1:31" x14ac:dyDescent="0.2">
      <c r="A1796" s="2" t="s">
        <v>333</v>
      </c>
      <c r="B1796" s="9">
        <v>38688</v>
      </c>
      <c r="C1796" s="18">
        <v>1.88</v>
      </c>
      <c r="D1796" s="12">
        <v>6.6</v>
      </c>
      <c r="E1796" s="16"/>
      <c r="F1796" s="12">
        <v>26</v>
      </c>
      <c r="H1796" s="23">
        <f t="shared" ref="H1796:H1859" si="112">10^-(D1796)</f>
        <v>2.511886431509578E-7</v>
      </c>
      <c r="I1796" s="32">
        <v>8.0000000000000002E-3</v>
      </c>
      <c r="J1796" s="25">
        <v>0.08</v>
      </c>
      <c r="K1796" s="30">
        <v>1</v>
      </c>
      <c r="L1796" s="25">
        <v>52.9</v>
      </c>
      <c r="M1796" s="30">
        <v>3</v>
      </c>
      <c r="N1796" s="25">
        <v>0.24</v>
      </c>
      <c r="O1796" s="25">
        <v>13.5</v>
      </c>
      <c r="P1796" s="25">
        <v>5.5</v>
      </c>
      <c r="Q1796" s="25">
        <v>0.12</v>
      </c>
      <c r="R1796" s="25">
        <v>9.9</v>
      </c>
      <c r="S1796" s="31">
        <v>5</v>
      </c>
      <c r="T1796" s="51">
        <v>0.09</v>
      </c>
      <c r="U1796" s="42">
        <v>23</v>
      </c>
      <c r="V1796" s="42">
        <v>79.680000000000007</v>
      </c>
      <c r="W1796" s="42">
        <v>0.19</v>
      </c>
      <c r="X1796" s="42">
        <v>14</v>
      </c>
      <c r="Y1796" s="44">
        <v>1.7</v>
      </c>
      <c r="Z1796" s="87">
        <f t="shared" ref="Z1796:Z1859" si="113">(H1796/H$3)+(I1796/I$3*3)+(J1796/J$3)+(L1796/L$3*2)+(N1796/N$3*2)+(O1796/O$3)+(P1796/P$3*2)+(Q1796/Q$3*2)+(R1796/R$3)</f>
        <v>3.8863968931912485</v>
      </c>
      <c r="AA1796" s="88">
        <f t="shared" ref="AA1796:AA1859" si="114">(T1796/T$3*3)+(U1796/U$3*2)+(V1796/V$3)+(W1796/W$3)+(X1796/X$3)+Y1796</f>
        <v>3.8658746829960187</v>
      </c>
      <c r="AB1796" s="90">
        <f t="shared" ref="AB1796:AB1859" si="115">(Z1796-AA1796)/(Z1796+AA1796)</f>
        <v>2.6472511951552502E-3</v>
      </c>
      <c r="AC1796" s="19">
        <v>3.88</v>
      </c>
      <c r="AD1796" s="99">
        <v>-3.86</v>
      </c>
      <c r="AE1796" s="95">
        <v>0.53</v>
      </c>
    </row>
    <row r="1797" spans="1:31" x14ac:dyDescent="0.2">
      <c r="A1797" s="2" t="s">
        <v>148</v>
      </c>
      <c r="B1797" s="9">
        <v>41242</v>
      </c>
      <c r="C1797" s="18">
        <v>8.5</v>
      </c>
      <c r="D1797" s="12">
        <v>7.24</v>
      </c>
      <c r="F1797" s="12">
        <v>2.2000000000000002</v>
      </c>
      <c r="H1797" s="23">
        <f t="shared" si="112"/>
        <v>5.7543993733715586E-8</v>
      </c>
      <c r="I1797" s="28"/>
      <c r="J1797" s="25">
        <v>0.64</v>
      </c>
      <c r="K1797" s="29">
        <v>4.7</v>
      </c>
      <c r="L1797" s="25">
        <v>117</v>
      </c>
      <c r="M1797" s="29">
        <v>0.2</v>
      </c>
      <c r="N1797" s="25">
        <v>3.88</v>
      </c>
      <c r="O1797" s="25">
        <v>4.16</v>
      </c>
      <c r="P1797" s="25">
        <v>14.9</v>
      </c>
      <c r="Q1797" s="25">
        <v>0.21</v>
      </c>
      <c r="R1797" s="25">
        <v>18.899999999999999</v>
      </c>
      <c r="S1797" s="29">
        <v>1.2</v>
      </c>
      <c r="T1797" s="51">
        <v>0.01</v>
      </c>
      <c r="U1797" s="42">
        <v>48.7</v>
      </c>
      <c r="V1797" s="42">
        <v>0.22</v>
      </c>
      <c r="W1797" s="42">
        <v>8.5400000000000007E-3</v>
      </c>
      <c r="X1797" s="42">
        <v>26</v>
      </c>
      <c r="Y1797" s="44">
        <v>6.38</v>
      </c>
      <c r="Z1797" s="87">
        <f t="shared" si="113"/>
        <v>8.1747906847861742</v>
      </c>
      <c r="AA1797" s="88">
        <f t="shared" si="114"/>
        <v>8.1313213630120451</v>
      </c>
      <c r="AB1797" s="90">
        <f t="shared" si="115"/>
        <v>2.665829944422507E-3</v>
      </c>
      <c r="AC1797" s="19">
        <v>8.25</v>
      </c>
      <c r="AD1797" s="99">
        <v>8.1300000000000008</v>
      </c>
      <c r="AE1797" s="95">
        <v>1.43</v>
      </c>
    </row>
    <row r="1798" spans="1:31" x14ac:dyDescent="0.2">
      <c r="A1798" s="2" t="s">
        <v>233</v>
      </c>
      <c r="B1798" s="9">
        <v>38677</v>
      </c>
      <c r="C1798" s="18">
        <v>5.15</v>
      </c>
      <c r="D1798" s="12">
        <v>7.2</v>
      </c>
      <c r="F1798" s="12">
        <v>1.7</v>
      </c>
      <c r="H1798" s="23">
        <f t="shared" si="112"/>
        <v>6.3095734448019177E-8</v>
      </c>
      <c r="I1798" s="32">
        <v>1E-3</v>
      </c>
      <c r="J1798" s="25">
        <v>0.04</v>
      </c>
      <c r="K1798" s="29">
        <v>1</v>
      </c>
      <c r="L1798" s="25">
        <v>98</v>
      </c>
      <c r="M1798" s="29">
        <v>1</v>
      </c>
      <c r="N1798" s="25">
        <v>0.08</v>
      </c>
      <c r="O1798" s="25">
        <v>1.3</v>
      </c>
      <c r="P1798" s="25">
        <v>7.4</v>
      </c>
      <c r="Q1798" s="25">
        <v>0.22</v>
      </c>
      <c r="R1798" s="25">
        <v>7.7</v>
      </c>
      <c r="S1798" s="29">
        <v>5</v>
      </c>
      <c r="T1798" s="51">
        <v>0.03</v>
      </c>
      <c r="U1798" s="42">
        <v>54</v>
      </c>
      <c r="V1798" s="42">
        <v>9.73</v>
      </c>
      <c r="W1798" s="42">
        <v>0.13</v>
      </c>
      <c r="X1798" s="42">
        <v>20</v>
      </c>
      <c r="Y1798" s="44">
        <v>4</v>
      </c>
      <c r="Z1798" s="87">
        <f t="shared" si="113"/>
        <v>5.8804058661999719</v>
      </c>
      <c r="AA1798" s="88">
        <f t="shared" si="114"/>
        <v>5.8490644179379307</v>
      </c>
      <c r="AB1798" s="90">
        <f t="shared" si="115"/>
        <v>2.6720258888779519E-3</v>
      </c>
      <c r="AC1798" s="19">
        <v>5.88</v>
      </c>
      <c r="AD1798" s="99">
        <v>-5.84</v>
      </c>
      <c r="AE1798" s="95">
        <v>0.54</v>
      </c>
    </row>
    <row r="1799" spans="1:31" x14ac:dyDescent="0.2">
      <c r="A1799" s="2" t="s">
        <v>133</v>
      </c>
      <c r="B1799" s="9">
        <v>40078</v>
      </c>
      <c r="C1799" s="19">
        <v>8.8699999999999992</v>
      </c>
      <c r="D1799" s="12">
        <v>7.77</v>
      </c>
      <c r="F1799" s="12">
        <v>1.2</v>
      </c>
      <c r="H1799" s="23">
        <f t="shared" si="112"/>
        <v>1.6982436524617439E-8</v>
      </c>
      <c r="J1799" s="25">
        <v>0.01</v>
      </c>
      <c r="K1799" s="29">
        <v>3.7</v>
      </c>
      <c r="L1799" s="25">
        <v>77.7</v>
      </c>
      <c r="M1799" s="29">
        <v>0.3</v>
      </c>
      <c r="N1799" s="25">
        <v>0.4</v>
      </c>
      <c r="O1799" s="25">
        <v>0.41</v>
      </c>
      <c r="P1799" s="25">
        <v>2.31</v>
      </c>
      <c r="Q1799" s="25">
        <v>0.09</v>
      </c>
      <c r="R1799" s="25">
        <v>6.41</v>
      </c>
      <c r="S1799" s="29">
        <v>2.2999999999999998</v>
      </c>
      <c r="T1799" s="50">
        <v>0.08</v>
      </c>
      <c r="U1799" s="42">
        <v>55.2</v>
      </c>
      <c r="V1799" s="42">
        <v>0.22</v>
      </c>
      <c r="W1799" s="42">
        <v>3.2799999999999999E-3</v>
      </c>
      <c r="X1799" s="42">
        <v>19</v>
      </c>
      <c r="Y1799" s="44">
        <v>2.66</v>
      </c>
      <c r="Z1799" s="87">
        <f t="shared" si="113"/>
        <v>4.3747495245788492</v>
      </c>
      <c r="AA1799" s="88">
        <f t="shared" si="114"/>
        <v>4.3512750241008167</v>
      </c>
      <c r="AB1799" s="90">
        <f t="shared" si="115"/>
        <v>2.6901712626495522E-3</v>
      </c>
      <c r="AD1799" s="100"/>
      <c r="AE1799" s="95">
        <v>0.84</v>
      </c>
    </row>
    <row r="1800" spans="1:31" x14ac:dyDescent="0.2">
      <c r="A1800" s="2" t="s">
        <v>198</v>
      </c>
      <c r="B1800" s="9">
        <v>39930</v>
      </c>
      <c r="C1800" s="18">
        <v>4.95</v>
      </c>
      <c r="D1800" s="12">
        <v>4.93</v>
      </c>
      <c r="F1800" s="12">
        <v>1.3</v>
      </c>
      <c r="H1800" s="23">
        <f t="shared" si="112"/>
        <v>1.1748975549395286E-5</v>
      </c>
      <c r="I1800" s="32">
        <v>0.59</v>
      </c>
      <c r="J1800" s="25">
        <v>0.01</v>
      </c>
      <c r="K1800" s="29">
        <v>0.2</v>
      </c>
      <c r="L1800" s="25">
        <v>24.1</v>
      </c>
      <c r="M1800" s="29">
        <v>0.5</v>
      </c>
      <c r="N1800" s="25">
        <v>5.0000000000000001E-3</v>
      </c>
      <c r="O1800" s="25">
        <v>9.2100000000000009</v>
      </c>
      <c r="P1800" s="25">
        <v>2.8</v>
      </c>
      <c r="Q1800" s="25">
        <v>0.04</v>
      </c>
      <c r="R1800" s="25">
        <v>9.0399999999999991</v>
      </c>
      <c r="S1800" s="29">
        <v>3.7</v>
      </c>
      <c r="T1800" s="51">
        <v>0.03</v>
      </c>
      <c r="U1800" s="42">
        <v>24.4</v>
      </c>
      <c r="V1800" s="42">
        <v>65.069999999999993</v>
      </c>
      <c r="W1800" s="42">
        <v>3.2799999999999999E-3</v>
      </c>
      <c r="X1800" s="42">
        <v>17</v>
      </c>
      <c r="Y1800" s="44">
        <v>0.08</v>
      </c>
      <c r="Z1800" s="87">
        <f t="shared" si="113"/>
        <v>2.1295236417281371</v>
      </c>
      <c r="AA1800" s="88">
        <f t="shared" si="114"/>
        <v>2.1180467048361371</v>
      </c>
      <c r="AB1800" s="90">
        <f t="shared" si="115"/>
        <v>2.7020004274404441E-3</v>
      </c>
      <c r="AD1800" s="100"/>
      <c r="AE1800" s="95">
        <v>2.39</v>
      </c>
    </row>
    <row r="1801" spans="1:31" x14ac:dyDescent="0.2">
      <c r="A1801" s="2" t="s">
        <v>145</v>
      </c>
      <c r="B1801" s="9">
        <v>41891</v>
      </c>
      <c r="C1801" s="18">
        <v>3.3</v>
      </c>
      <c r="D1801" s="12">
        <v>7.22</v>
      </c>
      <c r="F1801" s="12">
        <v>9.1</v>
      </c>
      <c r="H1801" s="23">
        <f t="shared" si="112"/>
        <v>6.0255958607435649E-8</v>
      </c>
      <c r="I1801" s="32">
        <v>3.0000000000000001E-3</v>
      </c>
      <c r="J1801" s="25">
        <v>0.17</v>
      </c>
      <c r="K1801" s="33"/>
      <c r="L1801" s="25">
        <v>119</v>
      </c>
      <c r="M1801" s="33"/>
      <c r="N1801" s="25">
        <v>5.97</v>
      </c>
      <c r="O1801" s="25">
        <v>2.25</v>
      </c>
      <c r="P1801" s="25">
        <v>6.11</v>
      </c>
      <c r="Q1801" s="25">
        <v>0.43</v>
      </c>
      <c r="R1801" s="25">
        <v>21.7</v>
      </c>
      <c r="S1801" s="34"/>
      <c r="T1801" s="51">
        <v>0.01</v>
      </c>
      <c r="U1801" s="42">
        <v>74.8</v>
      </c>
      <c r="V1801" s="42">
        <v>0.22</v>
      </c>
      <c r="W1801" s="42">
        <v>0.01</v>
      </c>
      <c r="X1801" s="42">
        <v>40</v>
      </c>
      <c r="Y1801" s="44">
        <v>4.95</v>
      </c>
      <c r="Z1801" s="87">
        <f t="shared" si="113"/>
        <v>7.6814494080793168</v>
      </c>
      <c r="AA1801" s="88">
        <f t="shared" si="114"/>
        <v>7.6396293326120643</v>
      </c>
      <c r="AB1801" s="90">
        <f t="shared" si="115"/>
        <v>2.7295777389474626E-3</v>
      </c>
      <c r="AC1801" s="19">
        <v>7.79</v>
      </c>
      <c r="AD1801" s="99">
        <v>7.64</v>
      </c>
      <c r="AE1801" s="95">
        <v>1.98</v>
      </c>
    </row>
    <row r="1802" spans="1:31" x14ac:dyDescent="0.2">
      <c r="A1802" s="2" t="s">
        <v>103</v>
      </c>
      <c r="B1802" s="9">
        <v>34659</v>
      </c>
      <c r="C1802" s="18">
        <v>15.13</v>
      </c>
      <c r="D1802" s="12">
        <v>7.04</v>
      </c>
      <c r="F1802" s="12">
        <v>2.6</v>
      </c>
      <c r="H1802" s="23">
        <f t="shared" si="112"/>
        <v>9.120108393559095E-8</v>
      </c>
      <c r="I1802" s="28"/>
      <c r="J1802" s="25">
        <v>0.55000000000000004</v>
      </c>
      <c r="K1802" s="30">
        <v>1</v>
      </c>
      <c r="L1802" s="25">
        <v>98</v>
      </c>
      <c r="M1802" s="30">
        <v>1</v>
      </c>
      <c r="N1802" s="25">
        <v>2.83</v>
      </c>
      <c r="O1802" s="25">
        <v>3.5</v>
      </c>
      <c r="P1802" s="25">
        <v>12</v>
      </c>
      <c r="Q1802" s="25">
        <v>0.27</v>
      </c>
      <c r="R1802" s="25">
        <v>21</v>
      </c>
      <c r="S1802" s="31">
        <v>7</v>
      </c>
      <c r="T1802" s="51">
        <v>0.01</v>
      </c>
      <c r="U1802" s="42">
        <v>4.1100000000000003</v>
      </c>
      <c r="V1802" s="42">
        <v>0.22</v>
      </c>
      <c r="W1802" s="42">
        <v>3.2845000000000001E-3</v>
      </c>
      <c r="X1802" s="42">
        <v>20</v>
      </c>
      <c r="Y1802" s="44">
        <v>6.33</v>
      </c>
      <c r="Z1802" s="87">
        <f t="shared" si="113"/>
        <v>7.0221497335426761</v>
      </c>
      <c r="AA1802" s="88">
        <f t="shared" si="114"/>
        <v>6.9836731833125123</v>
      </c>
      <c r="AB1802" s="90">
        <f t="shared" si="115"/>
        <v>2.7471824011040119E-3</v>
      </c>
      <c r="AE1802" s="96"/>
    </row>
    <row r="1803" spans="1:31" x14ac:dyDescent="0.2">
      <c r="A1803" s="2" t="s">
        <v>359</v>
      </c>
      <c r="B1803" s="9">
        <v>36101</v>
      </c>
      <c r="C1803" s="18">
        <v>3.37</v>
      </c>
      <c r="D1803" s="12">
        <v>6.04</v>
      </c>
      <c r="E1803" s="16"/>
      <c r="F1803" s="12">
        <v>2.6</v>
      </c>
      <c r="H1803" s="23">
        <f t="shared" si="112"/>
        <v>9.12010839355909E-7</v>
      </c>
      <c r="I1803" s="32">
        <v>8.0000000000000002E-3</v>
      </c>
      <c r="J1803" s="25">
        <v>0.01</v>
      </c>
      <c r="K1803" s="36"/>
      <c r="L1803" s="25">
        <v>26</v>
      </c>
      <c r="M1803" s="36"/>
      <c r="N1803" s="25">
        <v>0.01</v>
      </c>
      <c r="O1803" s="25">
        <v>14</v>
      </c>
      <c r="P1803" s="25">
        <v>2.1</v>
      </c>
      <c r="Q1803" s="25">
        <v>2E-3</v>
      </c>
      <c r="R1803" s="25">
        <v>5.9</v>
      </c>
      <c r="S1803" s="36"/>
      <c r="T1803" s="51">
        <v>0.01</v>
      </c>
      <c r="U1803" s="42">
        <v>21.3</v>
      </c>
      <c r="V1803" s="42">
        <v>42.23</v>
      </c>
      <c r="W1803" s="42">
        <v>3.284E-3</v>
      </c>
      <c r="X1803" s="42">
        <v>11</v>
      </c>
      <c r="Y1803" s="44">
        <v>0.64</v>
      </c>
      <c r="Z1803" s="87">
        <f t="shared" si="113"/>
        <v>2.086740106639108</v>
      </c>
      <c r="AA1803" s="88">
        <f t="shared" si="114"/>
        <v>2.0752391726645971</v>
      </c>
      <c r="AB1803" s="90">
        <f t="shared" si="115"/>
        <v>2.7633328286139382E-3</v>
      </c>
    </row>
    <row r="1804" spans="1:31" x14ac:dyDescent="0.2">
      <c r="A1804" s="2" t="s">
        <v>251</v>
      </c>
      <c r="B1804" s="9">
        <v>41228</v>
      </c>
      <c r="C1804" s="19">
        <v>3.48</v>
      </c>
      <c r="D1804" s="12">
        <v>6.54</v>
      </c>
      <c r="F1804" s="12">
        <v>1.2</v>
      </c>
      <c r="H1804" s="23">
        <f t="shared" si="112"/>
        <v>2.8840315031266014E-7</v>
      </c>
      <c r="I1804" s="24">
        <v>1.8</v>
      </c>
      <c r="J1804" s="25">
        <v>0.05</v>
      </c>
      <c r="K1804" s="33"/>
      <c r="L1804" s="25">
        <v>67.099999999999994</v>
      </c>
      <c r="M1804" s="33"/>
      <c r="N1804" s="25">
        <v>9.34</v>
      </c>
      <c r="O1804" s="25">
        <v>1.27</v>
      </c>
      <c r="P1804" s="25">
        <v>9.1999999999999993</v>
      </c>
      <c r="Q1804" s="25">
        <v>0.38</v>
      </c>
      <c r="R1804" s="25">
        <v>21.7</v>
      </c>
      <c r="S1804" s="34"/>
      <c r="T1804" s="51">
        <v>0.14000000000000001</v>
      </c>
      <c r="U1804" s="42">
        <v>45.4</v>
      </c>
      <c r="V1804" s="42">
        <v>0.22</v>
      </c>
      <c r="W1804" s="42">
        <v>0.01</v>
      </c>
      <c r="X1804" s="42">
        <v>107</v>
      </c>
      <c r="Y1804" s="44">
        <v>1.63</v>
      </c>
      <c r="Z1804" s="87">
        <f t="shared" si="113"/>
        <v>5.6327899475186856</v>
      </c>
      <c r="AA1804" s="88">
        <f t="shared" si="114"/>
        <v>5.6016680773701646</v>
      </c>
      <c r="AB1804" s="90">
        <f t="shared" si="115"/>
        <v>2.770215535059501E-3</v>
      </c>
      <c r="AC1804" s="19">
        <v>5.6</v>
      </c>
      <c r="AD1804" s="99">
        <v>5.6</v>
      </c>
      <c r="AE1804" s="95">
        <v>7.0000000000000007E-2</v>
      </c>
    </row>
    <row r="1805" spans="1:31" x14ac:dyDescent="0.2">
      <c r="A1805" s="2" t="s">
        <v>223</v>
      </c>
      <c r="B1805" s="9">
        <v>41893</v>
      </c>
      <c r="C1805" s="18">
        <v>4.5599999999999996</v>
      </c>
      <c r="D1805" s="12">
        <v>7.66</v>
      </c>
      <c r="F1805" s="12">
        <v>2.4</v>
      </c>
      <c r="H1805" s="23">
        <f t="shared" si="112"/>
        <v>2.1877616239495494E-8</v>
      </c>
      <c r="I1805" s="24">
        <v>4.0000000000000001E-3</v>
      </c>
      <c r="J1805" s="25">
        <v>0.72</v>
      </c>
      <c r="K1805" s="30">
        <v>5.4</v>
      </c>
      <c r="L1805" s="25">
        <v>63.2</v>
      </c>
      <c r="M1805" s="33"/>
      <c r="N1805" s="25">
        <v>2.98</v>
      </c>
      <c r="O1805" s="25">
        <v>1.9</v>
      </c>
      <c r="P1805" s="25">
        <v>6.76</v>
      </c>
      <c r="Q1805" s="25">
        <v>0.18</v>
      </c>
      <c r="R1805" s="25">
        <v>18.5</v>
      </c>
      <c r="S1805" s="34"/>
      <c r="T1805" s="51">
        <v>0.71</v>
      </c>
      <c r="U1805" s="42">
        <v>1.2</v>
      </c>
      <c r="V1805" s="42">
        <v>0.22</v>
      </c>
      <c r="W1805" s="42">
        <v>0.01</v>
      </c>
      <c r="X1805" s="42">
        <v>17</v>
      </c>
      <c r="Y1805" s="44">
        <v>4.16</v>
      </c>
      <c r="Z1805" s="87">
        <f t="shared" si="113"/>
        <v>4.7168452046558134</v>
      </c>
      <c r="AA1805" s="88">
        <f t="shared" si="114"/>
        <v>4.690724357802087</v>
      </c>
      <c r="AB1805" s="90">
        <f t="shared" si="115"/>
        <v>2.7765775932143992E-3</v>
      </c>
      <c r="AC1805" s="19">
        <v>4.7699999999999996</v>
      </c>
      <c r="AD1805" s="99">
        <v>4.6900000000000004</v>
      </c>
      <c r="AE1805" s="95">
        <v>1.77</v>
      </c>
    </row>
    <row r="1806" spans="1:31" x14ac:dyDescent="0.2">
      <c r="A1806" s="2" t="s">
        <v>263</v>
      </c>
      <c r="B1806" s="9">
        <v>38842</v>
      </c>
      <c r="C1806" s="20"/>
      <c r="D1806" s="12">
        <v>7.57</v>
      </c>
      <c r="F1806" s="12">
        <v>1.9</v>
      </c>
      <c r="H1806" s="23">
        <f t="shared" si="112"/>
        <v>2.6915348039269097E-8</v>
      </c>
      <c r="I1806" s="32">
        <v>7.0000000000000007E-2</v>
      </c>
      <c r="J1806" s="25">
        <v>0.14000000000000001</v>
      </c>
      <c r="K1806" s="30">
        <v>5</v>
      </c>
      <c r="L1806" s="25">
        <v>100.93</v>
      </c>
      <c r="M1806" s="30">
        <v>5</v>
      </c>
      <c r="N1806" s="25">
        <v>2.14</v>
      </c>
      <c r="O1806" s="25">
        <v>1</v>
      </c>
      <c r="P1806" s="25">
        <v>5.14</v>
      </c>
      <c r="Q1806" s="25">
        <v>0.27</v>
      </c>
      <c r="R1806" s="25">
        <v>10.6</v>
      </c>
      <c r="S1806" s="31">
        <v>10</v>
      </c>
      <c r="T1806" s="51">
        <v>0.21</v>
      </c>
      <c r="U1806" s="42">
        <v>135</v>
      </c>
      <c r="V1806" s="42">
        <v>0.48</v>
      </c>
      <c r="W1806" s="42">
        <v>0.02</v>
      </c>
      <c r="X1806" s="42">
        <v>34</v>
      </c>
      <c r="Y1806" s="44">
        <v>2.23</v>
      </c>
      <c r="Z1806" s="87">
        <f t="shared" si="113"/>
        <v>6.0479679630899525</v>
      </c>
      <c r="AA1806" s="88">
        <f t="shared" si="114"/>
        <v>6.0143584250752973</v>
      </c>
      <c r="AB1806" s="90">
        <f t="shared" si="115"/>
        <v>2.7863230469066655E-3</v>
      </c>
      <c r="AC1806" s="19">
        <v>6.04</v>
      </c>
      <c r="AD1806" s="99">
        <v>6</v>
      </c>
      <c r="AE1806" s="95">
        <v>0.7</v>
      </c>
    </row>
    <row r="1807" spans="1:31" x14ac:dyDescent="0.2">
      <c r="A1807" s="2" t="s">
        <v>300</v>
      </c>
      <c r="B1807" s="9">
        <v>38691</v>
      </c>
      <c r="C1807" s="18">
        <v>8.67</v>
      </c>
      <c r="D1807" s="12">
        <v>6.1</v>
      </c>
      <c r="E1807" s="16"/>
      <c r="F1807" s="12">
        <v>3.8</v>
      </c>
      <c r="H1807" s="23">
        <f t="shared" si="112"/>
        <v>7.9432823472428114E-7</v>
      </c>
      <c r="I1807" s="32">
        <v>0.63</v>
      </c>
      <c r="J1807" s="25">
        <v>0.3</v>
      </c>
      <c r="K1807" s="30">
        <v>1</v>
      </c>
      <c r="L1807" s="25">
        <v>47.4</v>
      </c>
      <c r="M1807" s="30">
        <v>1</v>
      </c>
      <c r="N1807" s="25">
        <v>11.8</v>
      </c>
      <c r="O1807" s="25">
        <v>5</v>
      </c>
      <c r="P1807" s="25">
        <v>4.5</v>
      </c>
      <c r="Q1807" s="25">
        <v>0.36</v>
      </c>
      <c r="R1807" s="25">
        <v>18</v>
      </c>
      <c r="S1807" s="31">
        <v>5</v>
      </c>
      <c r="T1807" s="51">
        <v>0.52</v>
      </c>
      <c r="U1807" s="42">
        <v>86</v>
      </c>
      <c r="V1807" s="42">
        <v>0.44</v>
      </c>
      <c r="W1807" s="42">
        <v>0.03</v>
      </c>
      <c r="X1807" s="42">
        <v>33</v>
      </c>
      <c r="Y1807" s="44">
        <v>1.4</v>
      </c>
      <c r="Z1807" s="87">
        <f t="shared" si="113"/>
        <v>4.1686988111997056</v>
      </c>
      <c r="AA1807" s="88">
        <f t="shared" si="114"/>
        <v>4.145424958392212</v>
      </c>
      <c r="AB1807" s="90">
        <f t="shared" si="115"/>
        <v>2.7993151716859711E-3</v>
      </c>
      <c r="AC1807" s="19">
        <v>4.09</v>
      </c>
      <c r="AD1807" s="99">
        <v>-4.13</v>
      </c>
      <c r="AE1807" s="95">
        <v>-0.79</v>
      </c>
    </row>
    <row r="1808" spans="1:31" x14ac:dyDescent="0.2">
      <c r="A1808" s="2" t="s">
        <v>359</v>
      </c>
      <c r="B1808" s="9">
        <v>34815</v>
      </c>
      <c r="C1808" s="20"/>
      <c r="D1808" s="12">
        <v>5.84</v>
      </c>
      <c r="F1808" s="12">
        <v>3</v>
      </c>
      <c r="H1808" s="23">
        <f t="shared" si="112"/>
        <v>1.445439770745926E-6</v>
      </c>
      <c r="I1808" s="28"/>
      <c r="J1808" s="25">
        <v>0.02</v>
      </c>
      <c r="L1808" s="25">
        <v>31</v>
      </c>
      <c r="M1808" s="36"/>
      <c r="N1808" s="25">
        <v>0.02</v>
      </c>
      <c r="O1808" s="25">
        <v>21</v>
      </c>
      <c r="P1808" s="25">
        <v>2.8</v>
      </c>
      <c r="Q1808" s="25">
        <v>0.01</v>
      </c>
      <c r="R1808" s="25">
        <v>6.5</v>
      </c>
      <c r="S1808" s="36"/>
      <c r="T1808" s="51">
        <v>0.01</v>
      </c>
      <c r="U1808" s="42">
        <v>16.399999999999999</v>
      </c>
      <c r="V1808" s="42">
        <v>97.39</v>
      </c>
      <c r="W1808" s="42">
        <v>3.284E-3</v>
      </c>
      <c r="X1808" s="42">
        <v>10</v>
      </c>
      <c r="Y1808" s="44">
        <v>0.39</v>
      </c>
      <c r="Z1808" s="87">
        <f t="shared" si="113"/>
        <v>2.5992728806231113</v>
      </c>
      <c r="AA1808" s="88">
        <f t="shared" si="114"/>
        <v>2.5846988955026009</v>
      </c>
      <c r="AB1808" s="90">
        <f t="shared" si="115"/>
        <v>2.8113550285187787E-3</v>
      </c>
    </row>
    <row r="1809" spans="1:31" x14ac:dyDescent="0.2">
      <c r="A1809" s="2" t="s">
        <v>212</v>
      </c>
      <c r="B1809" s="9">
        <v>38889</v>
      </c>
      <c r="C1809" s="19">
        <v>6.95</v>
      </c>
      <c r="D1809" s="12">
        <v>7.08</v>
      </c>
      <c r="F1809" s="12">
        <v>1.8</v>
      </c>
      <c r="H1809" s="23">
        <f t="shared" si="112"/>
        <v>8.3176377110266823E-8</v>
      </c>
      <c r="I1809" s="24">
        <v>0.02</v>
      </c>
      <c r="J1809" s="25">
        <v>0.04</v>
      </c>
      <c r="K1809" s="30">
        <v>0.2</v>
      </c>
      <c r="L1809" s="25">
        <v>161</v>
      </c>
      <c r="M1809" s="30">
        <v>0.2</v>
      </c>
      <c r="N1809" s="25">
        <v>0.01</v>
      </c>
      <c r="O1809" s="25">
        <v>1.22</v>
      </c>
      <c r="P1809" s="25">
        <v>14.5</v>
      </c>
      <c r="Q1809" s="25">
        <v>0.01</v>
      </c>
      <c r="R1809" s="25">
        <v>10.3</v>
      </c>
      <c r="S1809" s="31">
        <v>0.9</v>
      </c>
      <c r="T1809" s="51">
        <v>0.05</v>
      </c>
      <c r="U1809" s="42">
        <v>109</v>
      </c>
      <c r="V1809" s="42">
        <v>6.33</v>
      </c>
      <c r="W1809" s="42">
        <v>0.01</v>
      </c>
      <c r="X1809" s="42">
        <v>37</v>
      </c>
      <c r="Y1809" s="44">
        <v>6.24</v>
      </c>
      <c r="Z1809" s="87">
        <f t="shared" si="113"/>
        <v>9.7112480932254783</v>
      </c>
      <c r="AA1809" s="88">
        <f t="shared" si="114"/>
        <v>9.6567958897878121</v>
      </c>
      <c r="AB1809" s="90">
        <f t="shared" si="115"/>
        <v>2.8114456723365264E-3</v>
      </c>
      <c r="AC1809" s="19">
        <v>9.6999999999999993</v>
      </c>
      <c r="AD1809" s="99">
        <v>9.6999999999999993</v>
      </c>
      <c r="AE1809" s="95">
        <v>0.6</v>
      </c>
    </row>
    <row r="1810" spans="1:31" x14ac:dyDescent="0.2">
      <c r="A1810" s="2" t="s">
        <v>271</v>
      </c>
      <c r="B1810" s="9">
        <v>37761</v>
      </c>
      <c r="C1810" s="18">
        <v>4.34</v>
      </c>
      <c r="D1810" s="12">
        <v>6.43</v>
      </c>
      <c r="F1810" s="12">
        <v>2.6</v>
      </c>
      <c r="H1810" s="23">
        <f t="shared" si="112"/>
        <v>3.7153522909717226E-7</v>
      </c>
      <c r="J1810" s="25">
        <v>0.01</v>
      </c>
      <c r="K1810" s="30">
        <v>0.2</v>
      </c>
      <c r="L1810" s="25">
        <v>109</v>
      </c>
      <c r="M1810" s="30">
        <v>0.2</v>
      </c>
      <c r="N1810" s="25">
        <v>3.0000000000000001E-3</v>
      </c>
      <c r="O1810" s="25">
        <v>3.34</v>
      </c>
      <c r="P1810" s="25">
        <v>7.15</v>
      </c>
      <c r="Q1810" s="25">
        <v>1E-3</v>
      </c>
      <c r="R1810" s="25">
        <v>36.9</v>
      </c>
      <c r="S1810" s="31">
        <v>3.3</v>
      </c>
      <c r="T1810" s="51">
        <v>0.13</v>
      </c>
      <c r="U1810" s="42">
        <v>35.9</v>
      </c>
      <c r="V1810" s="42">
        <v>37.14</v>
      </c>
      <c r="W1810" s="42">
        <v>3.2799999999999999E-3</v>
      </c>
      <c r="X1810" s="42">
        <v>70</v>
      </c>
      <c r="Y1810" s="44">
        <v>4.3499999999999996</v>
      </c>
      <c r="Z1810" s="87">
        <f t="shared" si="113"/>
        <v>7.7185244785785212</v>
      </c>
      <c r="AA1810" s="88">
        <f t="shared" si="114"/>
        <v>7.675193960268361</v>
      </c>
      <c r="AB1810" s="90">
        <f t="shared" si="115"/>
        <v>2.8148181664030768E-3</v>
      </c>
      <c r="AD1810" s="100"/>
      <c r="AE1810" s="96"/>
    </row>
    <row r="1811" spans="1:31" x14ac:dyDescent="0.2">
      <c r="A1811" s="2" t="s">
        <v>175</v>
      </c>
      <c r="B1811" s="9">
        <v>40483</v>
      </c>
      <c r="C1811" s="20"/>
      <c r="D1811" s="12">
        <v>7.52</v>
      </c>
      <c r="F1811" s="12">
        <v>130</v>
      </c>
      <c r="H1811" s="23">
        <f t="shared" si="112"/>
        <v>3.0199517204020188E-8</v>
      </c>
      <c r="I1811" s="32">
        <v>7.0000000000000001E-3</v>
      </c>
      <c r="J1811" s="25">
        <v>2.73</v>
      </c>
      <c r="K1811" s="36"/>
      <c r="L1811" s="25">
        <v>32.4</v>
      </c>
      <c r="M1811" s="36"/>
      <c r="N1811" s="25">
        <v>0.06</v>
      </c>
      <c r="O1811" s="25">
        <v>48</v>
      </c>
      <c r="P1811" s="25">
        <v>16</v>
      </c>
      <c r="Q1811" s="25">
        <v>0.06</v>
      </c>
      <c r="R1811" s="25">
        <v>2850</v>
      </c>
      <c r="S1811" s="36"/>
      <c r="T1811" s="51">
        <v>4.6900000000000004</v>
      </c>
      <c r="U1811" s="45"/>
      <c r="V1811" s="42">
        <v>0.57999999999999996</v>
      </c>
      <c r="W1811" s="45"/>
      <c r="X1811" s="42">
        <v>4150</v>
      </c>
      <c r="Y1811" s="44">
        <v>10.34</v>
      </c>
      <c r="Z1811" s="87">
        <f t="shared" si="113"/>
        <v>128.28443869180134</v>
      </c>
      <c r="AA1811" s="88">
        <f t="shared" si="114"/>
        <v>127.56379743679537</v>
      </c>
      <c r="AB1811" s="90">
        <f t="shared" si="115"/>
        <v>2.8166747049362395E-3</v>
      </c>
    </row>
    <row r="1812" spans="1:31" x14ac:dyDescent="0.2">
      <c r="A1812" s="2" t="s">
        <v>181</v>
      </c>
      <c r="B1812" s="9">
        <v>41212</v>
      </c>
      <c r="C1812" s="18">
        <v>18.91</v>
      </c>
      <c r="D1812" s="12">
        <v>7.51</v>
      </c>
      <c r="F1812" s="12">
        <v>1.2</v>
      </c>
      <c r="H1812" s="23">
        <f t="shared" si="112"/>
        <v>3.0902954325135814E-8</v>
      </c>
      <c r="I1812" s="28"/>
      <c r="J1812" s="25">
        <v>0.14000000000000001</v>
      </c>
      <c r="K1812" s="33"/>
      <c r="L1812" s="25">
        <v>54.8</v>
      </c>
      <c r="M1812" s="33"/>
      <c r="N1812" s="25">
        <v>1.04</v>
      </c>
      <c r="O1812" s="25">
        <v>1.02</v>
      </c>
      <c r="P1812" s="25">
        <v>3.08</v>
      </c>
      <c r="Q1812" s="25">
        <v>0.09</v>
      </c>
      <c r="R1812" s="25">
        <v>5.79</v>
      </c>
      <c r="S1812" s="34"/>
      <c r="T1812" s="51">
        <v>7.0000000000000007E-2</v>
      </c>
      <c r="U1812" s="42">
        <v>26.3</v>
      </c>
      <c r="V1812" s="42">
        <v>0.22</v>
      </c>
      <c r="W1812" s="42">
        <v>3.2799999999999999E-3</v>
      </c>
      <c r="X1812" s="42">
        <v>10</v>
      </c>
      <c r="Y1812" s="44">
        <v>2.46</v>
      </c>
      <c r="Z1812" s="87">
        <f t="shared" si="113"/>
        <v>3.3141569138884166</v>
      </c>
      <c r="AA1812" s="88">
        <f t="shared" si="114"/>
        <v>3.2954357983539424</v>
      </c>
      <c r="AB1812" s="90">
        <f t="shared" si="115"/>
        <v>2.8324159066259479E-3</v>
      </c>
      <c r="AC1812" s="19">
        <v>3.33</v>
      </c>
      <c r="AD1812" s="99">
        <v>3.29</v>
      </c>
      <c r="AE1812" s="95">
        <v>1.24</v>
      </c>
    </row>
    <row r="1813" spans="1:31" x14ac:dyDescent="0.2">
      <c r="A1813" s="2" t="s">
        <v>273</v>
      </c>
      <c r="B1813" s="9">
        <v>42121</v>
      </c>
      <c r="C1813" s="18">
        <v>5.79</v>
      </c>
      <c r="D1813" s="12">
        <v>7.27</v>
      </c>
      <c r="F1813" s="12">
        <v>1.6</v>
      </c>
      <c r="H1813" s="23">
        <f t="shared" si="112"/>
        <v>5.3703179637025192E-8</v>
      </c>
      <c r="I1813" s="28"/>
      <c r="J1813" s="25">
        <v>0.01</v>
      </c>
      <c r="K1813" s="36"/>
      <c r="L1813" s="25">
        <v>110</v>
      </c>
      <c r="M1813" s="36"/>
      <c r="N1813" s="25">
        <v>2E-3</v>
      </c>
      <c r="O1813" s="25">
        <v>1.95</v>
      </c>
      <c r="P1813" s="25">
        <v>8.9600000000000009</v>
      </c>
      <c r="Q1813" s="25">
        <v>1E-3</v>
      </c>
      <c r="R1813" s="25">
        <v>13.1</v>
      </c>
      <c r="S1813" s="36"/>
      <c r="T1813" s="51">
        <v>0.11</v>
      </c>
      <c r="U1813" s="42">
        <v>37.9</v>
      </c>
      <c r="V1813" s="42">
        <v>67.73</v>
      </c>
      <c r="W1813" s="42">
        <v>3.2799999999999999E-3</v>
      </c>
      <c r="X1813" s="42">
        <v>21</v>
      </c>
      <c r="Y1813" s="44">
        <v>4.33</v>
      </c>
      <c r="Z1813" s="87">
        <f t="shared" si="113"/>
        <v>6.8465158817605367</v>
      </c>
      <c r="AA1813" s="88">
        <f t="shared" si="114"/>
        <v>6.8073570946136241</v>
      </c>
      <c r="AB1813" s="90">
        <f t="shared" si="115"/>
        <v>2.8679618753353407E-3</v>
      </c>
      <c r="AC1813" s="19">
        <v>6.85</v>
      </c>
      <c r="AD1813" s="99">
        <v>6.81</v>
      </c>
      <c r="AE1813" s="95">
        <v>0.62</v>
      </c>
    </row>
    <row r="1814" spans="1:31" x14ac:dyDescent="0.2">
      <c r="A1814" s="2" t="s">
        <v>258</v>
      </c>
      <c r="B1814" s="9">
        <v>39938</v>
      </c>
      <c r="C1814" s="18">
        <v>11.86</v>
      </c>
      <c r="D1814" s="12">
        <v>7.18</v>
      </c>
      <c r="F1814" s="12">
        <v>1.4</v>
      </c>
      <c r="H1814" s="23">
        <f t="shared" si="112"/>
        <v>6.606934480075943E-8</v>
      </c>
      <c r="I1814" s="28"/>
      <c r="J1814" s="25">
        <v>0.01</v>
      </c>
      <c r="K1814" s="33"/>
      <c r="L1814" s="25">
        <v>147</v>
      </c>
      <c r="M1814" s="30">
        <v>1.3</v>
      </c>
      <c r="N1814" s="25">
        <v>0.06</v>
      </c>
      <c r="O1814" s="25">
        <v>0.96</v>
      </c>
      <c r="P1814" s="25">
        <v>11</v>
      </c>
      <c r="Q1814" s="25">
        <v>1E-3</v>
      </c>
      <c r="R1814" s="25">
        <v>14.7</v>
      </c>
      <c r="S1814" s="34"/>
      <c r="T1814" s="51">
        <v>0.02</v>
      </c>
      <c r="U1814" s="42">
        <v>54.3</v>
      </c>
      <c r="V1814" s="42">
        <v>75.25</v>
      </c>
      <c r="W1814" s="42">
        <v>3.2799999999999999E-3</v>
      </c>
      <c r="X1814" s="42">
        <v>33</v>
      </c>
      <c r="Y1814" s="44">
        <v>5.58</v>
      </c>
      <c r="Z1814" s="87">
        <f t="shared" si="113"/>
        <v>8.9070082223305249</v>
      </c>
      <c r="AA1814" s="88">
        <f t="shared" si="114"/>
        <v>8.8557270669195667</v>
      </c>
      <c r="AB1814" s="90">
        <f t="shared" si="115"/>
        <v>2.8870078045915206E-3</v>
      </c>
      <c r="AD1814" s="100"/>
      <c r="AE1814" s="95">
        <v>0.56000000000000005</v>
      </c>
    </row>
    <row r="1815" spans="1:31" x14ac:dyDescent="0.2">
      <c r="A1815" s="2" t="s">
        <v>134</v>
      </c>
      <c r="B1815" s="9">
        <v>35718</v>
      </c>
      <c r="C1815" s="19">
        <v>25.3</v>
      </c>
      <c r="D1815" s="12">
        <v>7.48</v>
      </c>
      <c r="F1815" s="12">
        <v>1</v>
      </c>
      <c r="H1815" s="23">
        <f t="shared" si="112"/>
        <v>3.3113112148259005E-8</v>
      </c>
      <c r="I1815" s="24">
        <v>0.1</v>
      </c>
      <c r="J1815" s="25">
        <v>0.11</v>
      </c>
      <c r="K1815" s="30">
        <v>0.2</v>
      </c>
      <c r="L1815" s="25">
        <v>50</v>
      </c>
      <c r="M1815" s="30">
        <v>0.2</v>
      </c>
      <c r="N1815" s="25">
        <v>1.17</v>
      </c>
      <c r="O1815" s="25">
        <v>1.4</v>
      </c>
      <c r="P1815" s="25">
        <v>4.0999999999999996</v>
      </c>
      <c r="Q1815" s="25">
        <v>0.13</v>
      </c>
      <c r="R1815" s="25">
        <v>7.7</v>
      </c>
      <c r="S1815" s="31">
        <v>2.4</v>
      </c>
      <c r="T1815" s="51">
        <v>0.05</v>
      </c>
      <c r="U1815" s="42">
        <v>17.600000000000001</v>
      </c>
      <c r="V1815" s="42">
        <v>0.22</v>
      </c>
      <c r="W1815" s="42">
        <v>3.2799999999999999E-3</v>
      </c>
      <c r="X1815" s="42">
        <v>9.8000000000000007</v>
      </c>
      <c r="Y1815" s="44">
        <v>2.6</v>
      </c>
      <c r="Z1815" s="87">
        <f t="shared" si="113"/>
        <v>3.2669144535642882</v>
      </c>
      <c r="AA1815" s="88">
        <f t="shared" si="114"/>
        <v>3.2480443361162363</v>
      </c>
      <c r="AB1815" s="90">
        <f t="shared" si="115"/>
        <v>2.8964292879245105E-3</v>
      </c>
      <c r="AD1815" s="100"/>
      <c r="AE1815" s="96"/>
    </row>
    <row r="1816" spans="1:31" x14ac:dyDescent="0.2">
      <c r="A1816" s="2" t="s">
        <v>187</v>
      </c>
      <c r="B1816" s="9">
        <v>37524</v>
      </c>
      <c r="C1816" s="18">
        <v>2.4300000000000002</v>
      </c>
      <c r="D1816" s="12">
        <v>6.29</v>
      </c>
      <c r="F1816" s="12">
        <v>13</v>
      </c>
      <c r="H1816" s="23">
        <f t="shared" si="112"/>
        <v>5.1286138399136375E-7</v>
      </c>
      <c r="I1816" s="38"/>
      <c r="J1816" s="25">
        <v>0.56999999999999995</v>
      </c>
      <c r="K1816" s="30">
        <v>9.5</v>
      </c>
      <c r="L1816" s="25">
        <v>56.7</v>
      </c>
      <c r="M1816" s="30">
        <v>1</v>
      </c>
      <c r="N1816" s="25">
        <v>5.27</v>
      </c>
      <c r="O1816" s="25">
        <v>9.35</v>
      </c>
      <c r="P1816" s="25">
        <v>14</v>
      </c>
      <c r="Q1816" s="25">
        <v>0.33</v>
      </c>
      <c r="R1816" s="25">
        <v>26.7</v>
      </c>
      <c r="S1816" s="31">
        <v>3.3</v>
      </c>
      <c r="T1816" s="51">
        <v>0.26</v>
      </c>
      <c r="U1816" s="42">
        <v>33.700000000000003</v>
      </c>
      <c r="V1816" s="42">
        <v>0.22</v>
      </c>
      <c r="W1816" s="42">
        <v>0.03</v>
      </c>
      <c r="X1816" s="42">
        <v>46</v>
      </c>
      <c r="Y1816" s="44">
        <v>3.57</v>
      </c>
      <c r="Z1816" s="87">
        <f t="shared" si="113"/>
        <v>5.6140357197606843</v>
      </c>
      <c r="AA1816" s="88">
        <f t="shared" si="114"/>
        <v>5.5815877082259533</v>
      </c>
      <c r="AB1816" s="90">
        <f t="shared" si="115"/>
        <v>2.8982764330584723E-3</v>
      </c>
      <c r="AD1816" s="100"/>
      <c r="AE1816" s="96"/>
    </row>
    <row r="1817" spans="1:31" x14ac:dyDescent="0.2">
      <c r="A1817" s="2" t="s">
        <v>246</v>
      </c>
      <c r="B1817" s="9">
        <v>38673</v>
      </c>
      <c r="C1817" s="18">
        <v>3.35</v>
      </c>
      <c r="D1817" s="12">
        <v>7.08</v>
      </c>
      <c r="F1817" s="13">
        <v>1.7</v>
      </c>
      <c r="H1817" s="23">
        <f t="shared" si="112"/>
        <v>8.3176377110266823E-8</v>
      </c>
      <c r="I1817" s="24">
        <v>5.0000000000000001E-3</v>
      </c>
      <c r="J1817" s="25">
        <v>0.01</v>
      </c>
      <c r="K1817" s="29">
        <v>0.3</v>
      </c>
      <c r="L1817" s="25">
        <v>123</v>
      </c>
      <c r="M1817" s="29">
        <v>0.3</v>
      </c>
      <c r="N1817" s="25">
        <v>6.0000000000000001E-3</v>
      </c>
      <c r="O1817" s="25">
        <v>6.59</v>
      </c>
      <c r="P1817" s="25">
        <v>8.7799999999999994</v>
      </c>
      <c r="Q1817" s="25">
        <v>1E-3</v>
      </c>
      <c r="R1817" s="25">
        <v>21</v>
      </c>
      <c r="S1817" s="29">
        <v>0.7</v>
      </c>
      <c r="T1817" s="51">
        <v>0.04</v>
      </c>
      <c r="U1817" s="42">
        <v>55.3</v>
      </c>
      <c r="V1817" s="42">
        <v>69.010000000000005</v>
      </c>
      <c r="W1817" s="42">
        <v>3.3E-3</v>
      </c>
      <c r="X1817" s="42">
        <v>27</v>
      </c>
      <c r="Y1817" s="44">
        <v>4.87</v>
      </c>
      <c r="Z1817" s="87">
        <f t="shared" si="113"/>
        <v>7.9434067344880912</v>
      </c>
      <c r="AA1817" s="88">
        <f t="shared" si="114"/>
        <v>7.897279804032836</v>
      </c>
      <c r="AB1817" s="90">
        <f t="shared" si="115"/>
        <v>2.911927481367997E-3</v>
      </c>
    </row>
    <row r="1818" spans="1:31" x14ac:dyDescent="0.2">
      <c r="A1818" s="2" t="s">
        <v>230</v>
      </c>
      <c r="B1818" s="9">
        <v>41241</v>
      </c>
      <c r="C1818" s="18">
        <v>10.45</v>
      </c>
      <c r="D1818" s="12">
        <v>7.15</v>
      </c>
      <c r="F1818" s="12">
        <v>1.6</v>
      </c>
      <c r="H1818" s="23">
        <f t="shared" si="112"/>
        <v>7.0794578438413597E-8</v>
      </c>
      <c r="J1818" s="25">
        <v>0.03</v>
      </c>
      <c r="K1818" s="36"/>
      <c r="L1818" s="25">
        <v>134</v>
      </c>
      <c r="M1818" s="36"/>
      <c r="N1818" s="25">
        <v>1.54</v>
      </c>
      <c r="O1818" s="25">
        <v>1.66</v>
      </c>
      <c r="P1818" s="25">
        <v>11.9</v>
      </c>
      <c r="Q1818" s="25">
        <v>0.16</v>
      </c>
      <c r="R1818" s="25">
        <v>41.5</v>
      </c>
      <c r="S1818" s="36"/>
      <c r="T1818" s="51">
        <v>0.02</v>
      </c>
      <c r="U1818" s="42">
        <v>95.8</v>
      </c>
      <c r="V1818" s="42">
        <v>0.22</v>
      </c>
      <c r="W1818" s="42">
        <v>0.01</v>
      </c>
      <c r="X1818" s="42">
        <v>44</v>
      </c>
      <c r="Y1818" s="44">
        <v>6.28</v>
      </c>
      <c r="Z1818" s="87">
        <f t="shared" si="113"/>
        <v>9.5758746252893197</v>
      </c>
      <c r="AA1818" s="88">
        <f t="shared" si="114"/>
        <v>9.5199614227092901</v>
      </c>
      <c r="AB1818" s="90">
        <f t="shared" si="115"/>
        <v>2.9280311393273433E-3</v>
      </c>
      <c r="AC1818" s="19">
        <v>9.6</v>
      </c>
      <c r="AD1818" s="13">
        <v>9.52</v>
      </c>
      <c r="AE1818" s="94">
        <v>0.92</v>
      </c>
    </row>
    <row r="1819" spans="1:31" x14ac:dyDescent="0.2">
      <c r="A1819" s="2" t="s">
        <v>257</v>
      </c>
      <c r="B1819" s="9">
        <v>39209</v>
      </c>
      <c r="C1819" s="18">
        <v>7.93</v>
      </c>
      <c r="D1819" s="12">
        <v>6.85</v>
      </c>
      <c r="F1819" s="12">
        <v>2.2000000000000002</v>
      </c>
      <c r="H1819" s="23">
        <f t="shared" si="112"/>
        <v>1.4125375446227539E-7</v>
      </c>
      <c r="J1819" s="25">
        <v>0.05</v>
      </c>
      <c r="K1819" s="36"/>
      <c r="L1819" s="25">
        <v>115</v>
      </c>
      <c r="M1819" s="36"/>
      <c r="N1819" s="25">
        <v>7.0000000000000001E-3</v>
      </c>
      <c r="O1819" s="25">
        <v>8.33</v>
      </c>
      <c r="P1819" s="25">
        <v>9.5299999999999994</v>
      </c>
      <c r="Q1819" s="25">
        <v>0.42</v>
      </c>
      <c r="R1819" s="25">
        <v>13.7</v>
      </c>
      <c r="S1819" s="36"/>
      <c r="T1819" s="51">
        <v>0.01</v>
      </c>
      <c r="U1819" s="42">
        <v>124</v>
      </c>
      <c r="V1819" s="42">
        <v>68.17</v>
      </c>
      <c r="W1819" s="42">
        <v>0.11</v>
      </c>
      <c r="X1819" s="42">
        <v>15</v>
      </c>
      <c r="Y1819" s="44">
        <v>3.2</v>
      </c>
      <c r="Z1819" s="87">
        <f t="shared" si="113"/>
        <v>7.3498351851405577</v>
      </c>
      <c r="AA1819" s="88">
        <f t="shared" si="114"/>
        <v>7.3068055185652243</v>
      </c>
      <c r="AB1819" s="90">
        <f t="shared" si="115"/>
        <v>2.9358478143258122E-3</v>
      </c>
    </row>
    <row r="1820" spans="1:31" x14ac:dyDescent="0.2">
      <c r="A1820" s="2" t="s">
        <v>86</v>
      </c>
      <c r="B1820" s="9">
        <v>42152</v>
      </c>
      <c r="C1820" s="18">
        <v>2.9</v>
      </c>
      <c r="D1820" s="12">
        <v>6.2</v>
      </c>
      <c r="E1820" s="16"/>
      <c r="F1820" s="12">
        <v>2</v>
      </c>
      <c r="H1820" s="23">
        <f t="shared" si="112"/>
        <v>6.3095734448019254E-7</v>
      </c>
      <c r="I1820" s="32">
        <v>5.0000000000000001E-3</v>
      </c>
      <c r="J1820" s="25">
        <v>0.01</v>
      </c>
      <c r="K1820" s="36"/>
      <c r="L1820" s="25">
        <v>91.8</v>
      </c>
      <c r="M1820" s="36"/>
      <c r="N1820" s="25">
        <v>1.1100000000000001</v>
      </c>
      <c r="O1820" s="25">
        <v>22.9</v>
      </c>
      <c r="P1820" s="25">
        <v>11.7</v>
      </c>
      <c r="Q1820" s="25">
        <v>0.04</v>
      </c>
      <c r="R1820" s="25">
        <v>17.7</v>
      </c>
      <c r="S1820" s="36"/>
      <c r="T1820" s="51">
        <v>0.12</v>
      </c>
      <c r="U1820" s="42">
        <v>44.4</v>
      </c>
      <c r="V1820" s="42">
        <v>190.35</v>
      </c>
      <c r="W1820" s="42">
        <v>3.2799999999999999E-3</v>
      </c>
      <c r="X1820" s="42">
        <v>49</v>
      </c>
      <c r="Y1820" s="44">
        <v>1.52</v>
      </c>
      <c r="Z1820" s="87">
        <f t="shared" si="113"/>
        <v>6.9413004905556326</v>
      </c>
      <c r="AA1820" s="88">
        <f t="shared" si="114"/>
        <v>6.9005777685234033</v>
      </c>
      <c r="AB1820" s="90">
        <f t="shared" si="115"/>
        <v>2.9419939454762073E-3</v>
      </c>
      <c r="AC1820" s="19">
        <v>6.96</v>
      </c>
      <c r="AD1820" s="99">
        <v>6.9</v>
      </c>
      <c r="AE1820" s="95">
        <v>0.9</v>
      </c>
    </row>
    <row r="1821" spans="1:31" x14ac:dyDescent="0.2">
      <c r="A1821" s="2" t="s">
        <v>235</v>
      </c>
      <c r="B1821" s="9">
        <v>38260</v>
      </c>
      <c r="C1821" s="18">
        <v>2.8</v>
      </c>
      <c r="D1821" s="13">
        <v>7</v>
      </c>
      <c r="F1821" s="12">
        <v>2.5</v>
      </c>
      <c r="H1821" s="23">
        <f t="shared" si="112"/>
        <v>9.9999999999999995E-8</v>
      </c>
      <c r="I1821" s="32">
        <v>0.03</v>
      </c>
      <c r="J1821" s="25">
        <v>0.03</v>
      </c>
      <c r="K1821" s="29">
        <v>0.6</v>
      </c>
      <c r="L1821" s="25">
        <v>149</v>
      </c>
      <c r="M1821" s="29">
        <v>0.3</v>
      </c>
      <c r="N1821" s="25">
        <v>0.35</v>
      </c>
      <c r="O1821" s="25">
        <v>2.56</v>
      </c>
      <c r="P1821" s="25">
        <v>19.2</v>
      </c>
      <c r="Q1821" s="25">
        <v>0.15</v>
      </c>
      <c r="R1821" s="25">
        <v>42.8</v>
      </c>
      <c r="S1821" s="29">
        <v>8</v>
      </c>
      <c r="T1821" s="51">
        <v>0.01</v>
      </c>
      <c r="U1821" s="42">
        <v>109</v>
      </c>
      <c r="V1821" s="42">
        <v>23.63</v>
      </c>
      <c r="W1821" s="42">
        <v>0.18</v>
      </c>
      <c r="X1821" s="42">
        <v>86</v>
      </c>
      <c r="Y1821" s="44">
        <v>5.82</v>
      </c>
      <c r="Z1821" s="87">
        <f t="shared" si="113"/>
        <v>10.964875396279531</v>
      </c>
      <c r="AA1821" s="88">
        <f t="shared" si="114"/>
        <v>10.900488733945689</v>
      </c>
      <c r="AB1821" s="90">
        <f t="shared" si="115"/>
        <v>2.944687403803077E-3</v>
      </c>
      <c r="AD1821" s="100"/>
      <c r="AE1821" s="96"/>
    </row>
    <row r="1822" spans="1:31" x14ac:dyDescent="0.2">
      <c r="A1822" s="2" t="s">
        <v>106</v>
      </c>
      <c r="B1822" s="9">
        <v>41465</v>
      </c>
      <c r="C1822" s="18">
        <v>4.5199999999999996</v>
      </c>
      <c r="D1822" s="12">
        <v>7.02</v>
      </c>
      <c r="F1822" s="12">
        <v>2.1</v>
      </c>
      <c r="H1822" s="23">
        <f t="shared" si="112"/>
        <v>9.5499258602143556E-8</v>
      </c>
      <c r="I1822" s="28"/>
      <c r="J1822" s="25">
        <v>0.43</v>
      </c>
      <c r="K1822" s="33"/>
      <c r="L1822" s="25">
        <v>114</v>
      </c>
      <c r="M1822" s="33"/>
      <c r="N1822" s="25">
        <v>2.67</v>
      </c>
      <c r="O1822" s="25">
        <v>4.3</v>
      </c>
      <c r="P1822" s="25">
        <v>15.7</v>
      </c>
      <c r="Q1822" s="25">
        <v>0.36</v>
      </c>
      <c r="R1822" s="25">
        <v>18.399999999999999</v>
      </c>
      <c r="S1822" s="34"/>
      <c r="T1822" s="51">
        <v>0.01</v>
      </c>
      <c r="U1822" s="42">
        <v>33.700000000000003</v>
      </c>
      <c r="V1822" s="42">
        <v>1.05</v>
      </c>
      <c r="W1822" s="42">
        <v>8.2100000000000003E-3</v>
      </c>
      <c r="X1822" s="42">
        <v>24</v>
      </c>
      <c r="Y1822" s="44">
        <v>6.58</v>
      </c>
      <c r="Z1822" s="87">
        <f t="shared" si="113"/>
        <v>8.0232021232118189</v>
      </c>
      <c r="AA1822" s="88">
        <f t="shared" si="114"/>
        <v>7.976011495004613</v>
      </c>
      <c r="AB1822" s="90">
        <f t="shared" si="115"/>
        <v>2.9495592304283899E-3</v>
      </c>
      <c r="AC1822" s="19">
        <v>8.07</v>
      </c>
      <c r="AD1822" s="99">
        <v>7.98</v>
      </c>
      <c r="AE1822" s="95">
        <v>1.2</v>
      </c>
    </row>
    <row r="1823" spans="1:31" x14ac:dyDescent="0.2">
      <c r="A1823" s="2" t="s">
        <v>131</v>
      </c>
      <c r="B1823" s="9">
        <v>38688</v>
      </c>
      <c r="C1823" s="18">
        <v>1.88</v>
      </c>
      <c r="D1823" s="12">
        <v>7.7</v>
      </c>
      <c r="E1823" s="16"/>
      <c r="F1823" s="12">
        <v>2</v>
      </c>
      <c r="H1823" s="23">
        <f t="shared" si="112"/>
        <v>1.9952623149688773E-8</v>
      </c>
      <c r="I1823" s="32">
        <v>2E-3</v>
      </c>
      <c r="J1823" s="25">
        <v>0.54</v>
      </c>
      <c r="K1823" s="29">
        <v>1</v>
      </c>
      <c r="L1823" s="25">
        <v>40.6</v>
      </c>
      <c r="M1823" s="29">
        <v>1</v>
      </c>
      <c r="N1823" s="25">
        <v>0.98</v>
      </c>
      <c r="O1823" s="25">
        <v>1.9</v>
      </c>
      <c r="P1823" s="25">
        <v>4.0999999999999996</v>
      </c>
      <c r="Q1823" s="25">
        <v>0.12</v>
      </c>
      <c r="R1823" s="25">
        <v>26.3</v>
      </c>
      <c r="S1823" s="29">
        <v>23</v>
      </c>
      <c r="T1823" s="51">
        <v>0.49</v>
      </c>
      <c r="U1823" s="42">
        <v>2</v>
      </c>
      <c r="V1823" s="42">
        <v>0.44</v>
      </c>
      <c r="W1823" s="42">
        <v>0.06</v>
      </c>
      <c r="X1823" s="42">
        <v>12</v>
      </c>
      <c r="Y1823" s="44">
        <v>3.2</v>
      </c>
      <c r="Z1823" s="87">
        <f t="shared" si="113"/>
        <v>3.625511655423205</v>
      </c>
      <c r="AA1823" s="88">
        <f t="shared" si="114"/>
        <v>3.6040209375902301</v>
      </c>
      <c r="AB1823" s="90">
        <f t="shared" si="115"/>
        <v>2.9726289433625783E-3</v>
      </c>
      <c r="AC1823" s="19">
        <v>3.62</v>
      </c>
      <c r="AD1823" s="99">
        <v>-3.59</v>
      </c>
      <c r="AE1823" s="95">
        <v>0.97</v>
      </c>
    </row>
    <row r="1824" spans="1:31" x14ac:dyDescent="0.2">
      <c r="A1824" s="2" t="s">
        <v>103</v>
      </c>
      <c r="B1824" s="9">
        <v>38649</v>
      </c>
      <c r="C1824" s="18">
        <v>15.7</v>
      </c>
      <c r="D1824" s="12">
        <v>7.14</v>
      </c>
      <c r="F1824" s="12">
        <v>2.9</v>
      </c>
      <c r="H1824" s="23">
        <f t="shared" si="112"/>
        <v>7.2443596007499061E-8</v>
      </c>
      <c r="I1824" s="28"/>
      <c r="J1824" s="25">
        <v>0.5</v>
      </c>
      <c r="K1824" s="36"/>
      <c r="L1824" s="25">
        <v>108</v>
      </c>
      <c r="M1824" s="36"/>
      <c r="N1824" s="25">
        <v>2.6</v>
      </c>
      <c r="O1824" s="25">
        <v>3.25</v>
      </c>
      <c r="P1824" s="25">
        <v>10.7</v>
      </c>
      <c r="Q1824" s="25">
        <v>0.23</v>
      </c>
      <c r="R1824" s="25">
        <v>14.5</v>
      </c>
      <c r="S1824" s="36"/>
      <c r="T1824" s="51">
        <v>0.18</v>
      </c>
      <c r="U1824" s="42">
        <v>10.5</v>
      </c>
      <c r="V1824" s="42">
        <v>0.22</v>
      </c>
      <c r="W1824" s="42">
        <v>5.9121E-3</v>
      </c>
      <c r="X1824" s="42">
        <v>21</v>
      </c>
      <c r="Y1824" s="44">
        <v>6.25</v>
      </c>
      <c r="Z1824" s="87">
        <f t="shared" si="113"/>
        <v>7.1126040956971943</v>
      </c>
      <c r="AA1824" s="88">
        <f t="shared" si="114"/>
        <v>7.0703371670578807</v>
      </c>
      <c r="AB1824" s="90">
        <f t="shared" si="115"/>
        <v>2.9801243519429984E-3</v>
      </c>
      <c r="AC1824" s="19">
        <v>7.01</v>
      </c>
      <c r="AD1824" s="99">
        <v>7.06</v>
      </c>
      <c r="AE1824" s="95">
        <v>-0.69</v>
      </c>
    </row>
    <row r="1825" spans="1:31" x14ac:dyDescent="0.2">
      <c r="A1825" s="2" t="s">
        <v>257</v>
      </c>
      <c r="B1825" s="9">
        <v>37399</v>
      </c>
      <c r="C1825" s="18">
        <v>7.25</v>
      </c>
      <c r="D1825" s="12">
        <v>7.01</v>
      </c>
      <c r="F1825" s="12">
        <v>2.8</v>
      </c>
      <c r="H1825" s="23">
        <f t="shared" si="112"/>
        <v>9.7723722095581017E-8</v>
      </c>
      <c r="I1825" s="32">
        <v>0.01</v>
      </c>
      <c r="J1825" s="25">
        <v>0.04</v>
      </c>
      <c r="K1825" s="30">
        <v>0.5</v>
      </c>
      <c r="L1825" s="25">
        <v>108</v>
      </c>
      <c r="M1825" s="30">
        <v>0.2</v>
      </c>
      <c r="N1825" s="25">
        <v>0.05</v>
      </c>
      <c r="O1825" s="25">
        <v>6.53</v>
      </c>
      <c r="P1825" s="25">
        <v>10.3</v>
      </c>
      <c r="Q1825" s="25">
        <v>0.68</v>
      </c>
      <c r="R1825" s="25">
        <v>14.4</v>
      </c>
      <c r="S1825" s="31">
        <v>1.7</v>
      </c>
      <c r="T1825" s="51">
        <v>0.01</v>
      </c>
      <c r="U1825" s="42">
        <v>107</v>
      </c>
      <c r="V1825" s="42">
        <v>22.93</v>
      </c>
      <c r="W1825" s="42">
        <v>0.05</v>
      </c>
      <c r="X1825" s="42">
        <v>34</v>
      </c>
      <c r="Y1825" s="44">
        <v>3.46</v>
      </c>
      <c r="Z1825" s="87">
        <f t="shared" si="113"/>
        <v>7.0598554647796954</v>
      </c>
      <c r="AA1825" s="88">
        <f t="shared" si="114"/>
        <v>7.0178812925842013</v>
      </c>
      <c r="AB1825" s="90">
        <f t="shared" si="115"/>
        <v>2.9815994515977754E-3</v>
      </c>
      <c r="AD1825" s="100"/>
      <c r="AE1825" s="96"/>
    </row>
    <row r="1826" spans="1:31" x14ac:dyDescent="0.2">
      <c r="A1826" s="2" t="s">
        <v>132</v>
      </c>
      <c r="B1826" s="9">
        <v>39765</v>
      </c>
      <c r="C1826" s="19">
        <v>2.48</v>
      </c>
      <c r="D1826" s="12">
        <v>7.26</v>
      </c>
      <c r="F1826" s="12">
        <v>1.3</v>
      </c>
      <c r="H1826" s="23">
        <f t="shared" si="112"/>
        <v>5.4954087385762357E-8</v>
      </c>
      <c r="I1826" s="24">
        <v>6.0000000000000001E-3</v>
      </c>
      <c r="J1826" s="25">
        <v>0.3</v>
      </c>
      <c r="K1826" s="33"/>
      <c r="L1826" s="25">
        <v>77.7</v>
      </c>
      <c r="M1826" s="33"/>
      <c r="N1826" s="25">
        <v>1.1000000000000001</v>
      </c>
      <c r="O1826" s="25">
        <v>1.9</v>
      </c>
      <c r="P1826" s="25">
        <v>6.2</v>
      </c>
      <c r="Q1826" s="25">
        <v>0.12</v>
      </c>
      <c r="R1826" s="25">
        <v>30.7</v>
      </c>
      <c r="S1826" s="34"/>
      <c r="T1826" s="51">
        <v>0.09</v>
      </c>
      <c r="U1826" s="42">
        <v>12</v>
      </c>
      <c r="V1826" s="42">
        <v>0.22</v>
      </c>
      <c r="W1826" s="42">
        <v>0.01</v>
      </c>
      <c r="X1826" s="42">
        <v>44</v>
      </c>
      <c r="Y1826" s="44">
        <v>4.3</v>
      </c>
      <c r="Z1826" s="87">
        <f t="shared" si="113"/>
        <v>5.8323737287677346</v>
      </c>
      <c r="AA1826" s="88">
        <f t="shared" si="114"/>
        <v>5.7976113898900632</v>
      </c>
      <c r="AB1826" s="90">
        <f t="shared" si="115"/>
        <v>2.9890269439728501E-3</v>
      </c>
      <c r="AC1826" s="19">
        <v>5.83</v>
      </c>
      <c r="AD1826" s="99">
        <v>5.79</v>
      </c>
      <c r="AE1826" s="95">
        <v>0.7</v>
      </c>
    </row>
    <row r="1827" spans="1:31" x14ac:dyDescent="0.2">
      <c r="A1827" s="2" t="s">
        <v>231</v>
      </c>
      <c r="B1827" s="9">
        <v>38833</v>
      </c>
      <c r="C1827" s="20"/>
      <c r="D1827" s="12">
        <v>6.91</v>
      </c>
      <c r="F1827" s="12">
        <v>14.1</v>
      </c>
      <c r="H1827" s="23">
        <f t="shared" si="112"/>
        <v>1.2302687708123796E-7</v>
      </c>
      <c r="I1827" s="32">
        <v>2E-3</v>
      </c>
      <c r="J1827" s="25">
        <v>0.72</v>
      </c>
      <c r="K1827" s="29">
        <v>5</v>
      </c>
      <c r="L1827" s="25">
        <v>137.80000000000001</v>
      </c>
      <c r="M1827" s="29">
        <v>5</v>
      </c>
      <c r="N1827" s="25">
        <v>2.89</v>
      </c>
      <c r="O1827" s="25">
        <v>8.65</v>
      </c>
      <c r="P1827" s="25">
        <v>10.33</v>
      </c>
      <c r="Q1827" s="25">
        <v>0.42</v>
      </c>
      <c r="R1827" s="25">
        <v>28.3</v>
      </c>
      <c r="S1827" s="29">
        <v>10</v>
      </c>
      <c r="T1827" s="51">
        <v>0.12</v>
      </c>
      <c r="U1827" s="42">
        <v>97</v>
      </c>
      <c r="V1827" s="42">
        <v>0.48</v>
      </c>
      <c r="W1827" s="42">
        <v>0.02</v>
      </c>
      <c r="X1827" s="42">
        <v>39</v>
      </c>
      <c r="Y1827" s="44">
        <v>6.15</v>
      </c>
      <c r="Z1827" s="87">
        <f t="shared" si="113"/>
        <v>9.3373045514325401</v>
      </c>
      <c r="AA1827" s="88">
        <f t="shared" si="114"/>
        <v>9.2814693152439531</v>
      </c>
      <c r="AB1827" s="90">
        <f t="shared" si="115"/>
        <v>2.9988675187961641E-3</v>
      </c>
      <c r="AC1827" s="19">
        <v>9.34</v>
      </c>
      <c r="AD1827" s="13">
        <v>9.2799999999999994</v>
      </c>
      <c r="AE1827" s="95">
        <v>0.63</v>
      </c>
    </row>
    <row r="1828" spans="1:31" x14ac:dyDescent="0.2">
      <c r="A1828" s="2" t="s">
        <v>103</v>
      </c>
      <c r="B1828" s="9">
        <v>31740</v>
      </c>
      <c r="C1828" s="19">
        <v>15.55</v>
      </c>
      <c r="D1828" s="12">
        <v>7.37</v>
      </c>
      <c r="E1828" s="16"/>
      <c r="F1828" s="12">
        <v>3</v>
      </c>
      <c r="H1828" s="23">
        <f t="shared" si="112"/>
        <v>4.2657951880159239E-8</v>
      </c>
      <c r="J1828" s="25">
        <v>0.4</v>
      </c>
      <c r="K1828" s="30">
        <v>0.1</v>
      </c>
      <c r="L1828" s="25">
        <v>107</v>
      </c>
      <c r="M1828" s="30">
        <v>0.1</v>
      </c>
      <c r="N1828" s="25">
        <v>2.7</v>
      </c>
      <c r="O1828" s="25">
        <v>3.3</v>
      </c>
      <c r="P1828" s="25">
        <v>11.5</v>
      </c>
      <c r="Q1828" s="25">
        <v>0.28000000000000003</v>
      </c>
      <c r="R1828" s="25">
        <v>14.4</v>
      </c>
      <c r="S1828" s="31">
        <v>4.7</v>
      </c>
      <c r="T1828" s="51">
        <v>0.02</v>
      </c>
      <c r="U1828" s="42">
        <v>5</v>
      </c>
      <c r="V1828" s="42">
        <v>0.04</v>
      </c>
      <c r="W1828" s="42">
        <v>9.8534999999999994E-3</v>
      </c>
      <c r="X1828" s="42">
        <v>24</v>
      </c>
      <c r="Y1828" s="44">
        <v>6.3</v>
      </c>
      <c r="Z1828" s="87">
        <f t="shared" si="113"/>
        <v>7.1252950903163823</v>
      </c>
      <c r="AA1828" s="88">
        <f t="shared" si="114"/>
        <v>7.0825917864780186</v>
      </c>
      <c r="AB1828" s="90">
        <f t="shared" si="115"/>
        <v>3.005605563210854E-3</v>
      </c>
      <c r="AD1828" s="100"/>
      <c r="AE1828" s="96"/>
    </row>
    <row r="1829" spans="1:31" x14ac:dyDescent="0.2">
      <c r="A1829" s="2" t="s">
        <v>150</v>
      </c>
      <c r="B1829" s="9">
        <v>38684</v>
      </c>
      <c r="C1829" s="18">
        <v>9.7799999999999994</v>
      </c>
      <c r="D1829" s="12">
        <v>7.1</v>
      </c>
      <c r="F1829" s="12">
        <v>2</v>
      </c>
      <c r="H1829" s="23">
        <f t="shared" si="112"/>
        <v>7.943282347242818E-8</v>
      </c>
      <c r="J1829" s="25">
        <v>0.23</v>
      </c>
      <c r="K1829" s="30">
        <v>1</v>
      </c>
      <c r="L1829" s="25">
        <v>120</v>
      </c>
      <c r="M1829" s="30">
        <v>1</v>
      </c>
      <c r="N1829" s="25">
        <v>2.5299999999999998</v>
      </c>
      <c r="O1829" s="25">
        <v>2.2999999999999998</v>
      </c>
      <c r="P1829" s="25">
        <v>9</v>
      </c>
      <c r="Q1829" s="25">
        <v>0.17</v>
      </c>
      <c r="R1829" s="25">
        <v>18</v>
      </c>
      <c r="S1829" s="31">
        <v>5</v>
      </c>
      <c r="T1829" s="51">
        <v>0.03</v>
      </c>
      <c r="U1829" s="42">
        <v>56</v>
      </c>
      <c r="V1829" s="42">
        <v>0.44</v>
      </c>
      <c r="W1829" s="42">
        <v>0.03</v>
      </c>
      <c r="X1829" s="42">
        <v>34</v>
      </c>
      <c r="Y1829" s="44">
        <v>5.5</v>
      </c>
      <c r="Z1829" s="87">
        <f t="shared" si="113"/>
        <v>7.6797988718771659</v>
      </c>
      <c r="AA1829" s="88">
        <f t="shared" si="114"/>
        <v>7.6336105280286599</v>
      </c>
      <c r="AB1829" s="90">
        <f t="shared" si="115"/>
        <v>3.0162025086843207E-3</v>
      </c>
      <c r="AC1829" s="19">
        <v>7.68</v>
      </c>
      <c r="AD1829" s="99">
        <v>-7.62</v>
      </c>
      <c r="AE1829" s="95">
        <v>0.71</v>
      </c>
    </row>
    <row r="1830" spans="1:31" x14ac:dyDescent="0.2">
      <c r="A1830" s="2" t="s">
        <v>266</v>
      </c>
      <c r="B1830" s="9">
        <v>33996</v>
      </c>
      <c r="C1830" s="18">
        <v>4.6500000000000004</v>
      </c>
      <c r="D1830" s="12">
        <v>6.46</v>
      </c>
      <c r="F1830" s="13">
        <v>1.4</v>
      </c>
      <c r="H1830" s="23">
        <f t="shared" si="112"/>
        <v>3.4673685045253148E-7</v>
      </c>
      <c r="J1830" s="25">
        <v>0.01</v>
      </c>
      <c r="K1830" s="29">
        <v>1</v>
      </c>
      <c r="L1830" s="25">
        <v>52</v>
      </c>
      <c r="M1830" s="29">
        <v>1</v>
      </c>
      <c r="N1830" s="25">
        <v>0.02</v>
      </c>
      <c r="O1830" s="25">
        <v>1.3</v>
      </c>
      <c r="P1830" s="25">
        <v>6</v>
      </c>
      <c r="Q1830" s="25">
        <v>0.01</v>
      </c>
      <c r="R1830" s="25">
        <v>14</v>
      </c>
      <c r="S1830" s="29">
        <v>5</v>
      </c>
      <c r="T1830" s="51">
        <v>7.0000000000000007E-2</v>
      </c>
      <c r="U1830" s="42">
        <v>83.5</v>
      </c>
      <c r="V1830" s="42">
        <v>19.399999999999999</v>
      </c>
      <c r="W1830" s="42">
        <v>9.8519999999999996E-3</v>
      </c>
      <c r="X1830" s="42">
        <v>19</v>
      </c>
      <c r="Y1830" s="44">
        <v>1.1200000000000001</v>
      </c>
      <c r="Z1830" s="87">
        <f t="shared" si="113"/>
        <v>3.7322790415932561</v>
      </c>
      <c r="AA1830" s="88">
        <f t="shared" si="114"/>
        <v>3.7096105852106138</v>
      </c>
      <c r="AB1830" s="90">
        <f t="shared" si="115"/>
        <v>3.046061890114039E-3</v>
      </c>
    </row>
    <row r="1831" spans="1:31" x14ac:dyDescent="0.2">
      <c r="A1831" s="2" t="s">
        <v>355</v>
      </c>
      <c r="B1831" s="9">
        <v>38691</v>
      </c>
      <c r="C1831" s="18">
        <v>1.1499999999999999</v>
      </c>
      <c r="D1831" s="13">
        <v>6.5</v>
      </c>
      <c r="F1831" s="12">
        <v>13</v>
      </c>
      <c r="H1831" s="23">
        <f t="shared" si="112"/>
        <v>3.1622776601683734E-7</v>
      </c>
      <c r="I1831" s="32">
        <v>5.0000000000000001E-3</v>
      </c>
      <c r="J1831" s="25">
        <v>2.13</v>
      </c>
      <c r="K1831" s="29">
        <v>2</v>
      </c>
      <c r="L1831" s="25">
        <v>30.7</v>
      </c>
      <c r="M1831" s="29">
        <v>1</v>
      </c>
      <c r="N1831" s="25">
        <v>1.69</v>
      </c>
      <c r="O1831" s="25">
        <v>5.3</v>
      </c>
      <c r="P1831" s="25">
        <v>3.8</v>
      </c>
      <c r="Q1831" s="25">
        <v>0.22</v>
      </c>
      <c r="R1831" s="25">
        <v>12.9</v>
      </c>
      <c r="S1831" s="29">
        <v>5</v>
      </c>
      <c r="T1831" s="51">
        <v>0.76</v>
      </c>
      <c r="U1831" s="42">
        <v>24</v>
      </c>
      <c r="V1831" s="42">
        <v>20.8</v>
      </c>
      <c r="W1831" s="42">
        <v>0.19</v>
      </c>
      <c r="X1831" s="42">
        <v>23</v>
      </c>
      <c r="Y1831" s="44">
        <v>1.2</v>
      </c>
      <c r="Z1831" s="87">
        <f t="shared" si="113"/>
        <v>2.7286456771444514</v>
      </c>
      <c r="AA1831" s="88">
        <f t="shared" si="114"/>
        <v>2.7120586977565937</v>
      </c>
      <c r="AB1831" s="90">
        <f t="shared" si="115"/>
        <v>3.04868234789165E-3</v>
      </c>
      <c r="AC1831" s="19">
        <v>2.73</v>
      </c>
      <c r="AD1831" s="99">
        <v>-2.7</v>
      </c>
      <c r="AE1831" s="95">
        <v>1.1000000000000001</v>
      </c>
    </row>
    <row r="1832" spans="1:31" x14ac:dyDescent="0.2">
      <c r="A1832" s="2" t="s">
        <v>350</v>
      </c>
      <c r="B1832" s="9">
        <v>38839</v>
      </c>
      <c r="C1832" s="19">
        <v>2.0099999999999998</v>
      </c>
      <c r="D1832" s="12">
        <v>5.67</v>
      </c>
      <c r="F1832" s="12">
        <v>2</v>
      </c>
      <c r="H1832" s="23">
        <f t="shared" si="112"/>
        <v>2.1379620895022301E-6</v>
      </c>
      <c r="I1832" s="32">
        <v>0.13</v>
      </c>
      <c r="J1832" s="25">
        <v>0.01</v>
      </c>
      <c r="K1832" s="29">
        <v>0.2</v>
      </c>
      <c r="L1832" s="25">
        <v>52.7</v>
      </c>
      <c r="M1832" s="29">
        <v>0.4</v>
      </c>
      <c r="N1832" s="25">
        <v>0.01</v>
      </c>
      <c r="O1832" s="25">
        <v>8.5299999999999994</v>
      </c>
      <c r="P1832" s="25">
        <v>12.8</v>
      </c>
      <c r="Q1832" s="25">
        <v>0.5</v>
      </c>
      <c r="R1832" s="25">
        <v>16</v>
      </c>
      <c r="S1832" s="29">
        <v>62</v>
      </c>
      <c r="T1832" s="51">
        <v>0.02</v>
      </c>
      <c r="U1832" s="42">
        <v>31.6</v>
      </c>
      <c r="V1832" s="42">
        <v>132.93</v>
      </c>
      <c r="W1832" s="42">
        <v>5.2551999999999998E-3</v>
      </c>
      <c r="X1832" s="42">
        <v>45</v>
      </c>
      <c r="Y1832" s="44">
        <v>0.53</v>
      </c>
      <c r="Z1832" s="87">
        <f t="shared" si="113"/>
        <v>4.630491054248977</v>
      </c>
      <c r="AA1832" s="88">
        <f t="shared" si="114"/>
        <v>4.6020254403692364</v>
      </c>
      <c r="AB1832" s="90">
        <f t="shared" si="115"/>
        <v>3.083191229209678E-3</v>
      </c>
      <c r="AC1832" s="19">
        <v>4.5999999999999996</v>
      </c>
      <c r="AD1832" s="13">
        <v>4.5999999999999996</v>
      </c>
      <c r="AE1832" s="94">
        <v>0</v>
      </c>
    </row>
    <row r="1833" spans="1:31" x14ac:dyDescent="0.2">
      <c r="A1833" s="2" t="s">
        <v>373</v>
      </c>
      <c r="B1833" s="9">
        <v>39163</v>
      </c>
      <c r="C1833" s="18">
        <v>1.61</v>
      </c>
      <c r="D1833" s="12">
        <v>5.45</v>
      </c>
      <c r="E1833" s="16"/>
      <c r="F1833" s="12">
        <v>10</v>
      </c>
      <c r="H1833" s="23">
        <f t="shared" si="112"/>
        <v>3.5481338923357504E-6</v>
      </c>
      <c r="I1833" s="32">
        <v>5.0000000000000001E-3</v>
      </c>
      <c r="J1833" s="25">
        <v>0.01</v>
      </c>
      <c r="K1833" s="36"/>
      <c r="L1833" s="25">
        <v>17.7</v>
      </c>
      <c r="M1833" s="36"/>
      <c r="N1833" s="25">
        <v>0.05</v>
      </c>
      <c r="O1833" s="25">
        <v>4.28</v>
      </c>
      <c r="P1833" s="25">
        <v>2.37</v>
      </c>
      <c r="Q1833" s="25">
        <v>0.01</v>
      </c>
      <c r="R1833" s="25">
        <v>8.6300000000000008</v>
      </c>
      <c r="S1833" s="36"/>
      <c r="T1833" s="51">
        <v>0.01</v>
      </c>
      <c r="U1833" s="42">
        <v>13.8</v>
      </c>
      <c r="V1833" s="42">
        <v>31.47</v>
      </c>
      <c r="W1833" s="42">
        <v>3.2799999999999999E-3</v>
      </c>
      <c r="X1833" s="42">
        <v>16</v>
      </c>
      <c r="Y1833" s="44">
        <v>0.31</v>
      </c>
      <c r="Z1833" s="87">
        <f t="shared" si="113"/>
        <v>1.5663281527544841</v>
      </c>
      <c r="AA1833" s="88">
        <f t="shared" si="114"/>
        <v>1.5565982714421724</v>
      </c>
      <c r="AB1833" s="90">
        <f t="shared" si="115"/>
        <v>3.1156293779206127E-3</v>
      </c>
      <c r="AD1833" s="100"/>
      <c r="AE1833" s="96"/>
    </row>
    <row r="1834" spans="1:31" x14ac:dyDescent="0.2">
      <c r="A1834" s="2" t="s">
        <v>93</v>
      </c>
      <c r="B1834" s="9">
        <v>40896</v>
      </c>
      <c r="C1834" s="18">
        <v>7.77</v>
      </c>
      <c r="D1834" s="12">
        <v>7.43</v>
      </c>
      <c r="F1834" s="12">
        <v>3.5</v>
      </c>
      <c r="H1834" s="23">
        <f t="shared" si="112"/>
        <v>3.7153522909717246E-8</v>
      </c>
      <c r="I1834" s="32">
        <v>2E-3</v>
      </c>
      <c r="J1834" s="25">
        <v>0.95</v>
      </c>
      <c r="K1834" s="30">
        <v>1.7</v>
      </c>
      <c r="L1834" s="25">
        <v>61.1</v>
      </c>
      <c r="M1834" s="30">
        <v>0.2</v>
      </c>
      <c r="N1834" s="25">
        <v>1.74</v>
      </c>
      <c r="O1834" s="25">
        <v>3.95</v>
      </c>
      <c r="P1834" s="25">
        <v>12.5</v>
      </c>
      <c r="Q1834" s="25">
        <v>0.12</v>
      </c>
      <c r="R1834" s="25">
        <v>176</v>
      </c>
      <c r="S1834" s="31">
        <v>0.5</v>
      </c>
      <c r="T1834" s="51">
        <v>0.03</v>
      </c>
      <c r="U1834" s="42">
        <v>5.61</v>
      </c>
      <c r="V1834" s="42">
        <v>0.22</v>
      </c>
      <c r="W1834" s="42">
        <v>3.2799999999999999E-3</v>
      </c>
      <c r="X1834" s="42">
        <v>180</v>
      </c>
      <c r="Y1834" s="44">
        <v>6.68</v>
      </c>
      <c r="Z1834" s="87">
        <f t="shared" si="113"/>
        <v>11.953489349239337</v>
      </c>
      <c r="AA1834" s="88">
        <f t="shared" si="114"/>
        <v>11.878931247825124</v>
      </c>
      <c r="AB1834" s="90">
        <f t="shared" si="115"/>
        <v>3.1284317558325243E-3</v>
      </c>
      <c r="AC1834" s="19">
        <v>11.99</v>
      </c>
      <c r="AD1834" s="99">
        <v>11.88</v>
      </c>
      <c r="AE1834" s="95">
        <v>0.92</v>
      </c>
    </row>
    <row r="1835" spans="1:31" x14ac:dyDescent="0.2">
      <c r="A1835" s="2" t="s">
        <v>79</v>
      </c>
      <c r="B1835" s="9">
        <v>38848</v>
      </c>
      <c r="C1835" s="20"/>
      <c r="D1835" s="12">
        <v>7.49</v>
      </c>
      <c r="F1835" s="12">
        <v>2.6</v>
      </c>
      <c r="H1835" s="23">
        <f t="shared" si="112"/>
        <v>3.2359365692962729E-8</v>
      </c>
      <c r="I1835" s="32">
        <v>0.14000000000000001</v>
      </c>
      <c r="J1835" s="25">
        <v>0.94</v>
      </c>
      <c r="K1835" s="29">
        <v>5</v>
      </c>
      <c r="L1835" s="25">
        <v>60.88</v>
      </c>
      <c r="M1835" s="29">
        <v>5</v>
      </c>
      <c r="N1835" s="25">
        <v>2.96</v>
      </c>
      <c r="O1835" s="25">
        <v>2.1800000000000002</v>
      </c>
      <c r="P1835" s="25">
        <v>2.97</v>
      </c>
      <c r="Q1835" s="25">
        <v>0.25</v>
      </c>
      <c r="R1835" s="25">
        <v>14.5</v>
      </c>
      <c r="S1835" s="29">
        <v>10</v>
      </c>
      <c r="T1835" s="51">
        <v>0.52</v>
      </c>
      <c r="U1835" s="42">
        <v>5</v>
      </c>
      <c r="V1835" s="42">
        <v>0.48</v>
      </c>
      <c r="W1835" s="42">
        <v>0.02</v>
      </c>
      <c r="X1835" s="42">
        <v>24</v>
      </c>
      <c r="Y1835" s="44">
        <v>3.32</v>
      </c>
      <c r="Z1835" s="87">
        <f t="shared" si="113"/>
        <v>4.1516199107966267</v>
      </c>
      <c r="AA1835" s="88">
        <f t="shared" si="114"/>
        <v>4.12570359816739</v>
      </c>
      <c r="AB1835" s="90">
        <f t="shared" si="115"/>
        <v>3.1310015370512485E-3</v>
      </c>
      <c r="AC1835" s="19">
        <v>4.1399999999999997</v>
      </c>
      <c r="AD1835" s="99">
        <v>4.0999999999999996</v>
      </c>
      <c r="AE1835" s="95">
        <v>0.95</v>
      </c>
    </row>
    <row r="1836" spans="1:31" x14ac:dyDescent="0.2">
      <c r="A1836" s="2" t="s">
        <v>253</v>
      </c>
      <c r="B1836" s="9">
        <v>38324</v>
      </c>
      <c r="C1836" s="20"/>
      <c r="D1836" s="12">
        <v>6.8</v>
      </c>
      <c r="F1836" s="12">
        <v>5.68</v>
      </c>
      <c r="H1836" s="23">
        <f t="shared" si="112"/>
        <v>1.5848931924611122E-7</v>
      </c>
      <c r="I1836" s="32">
        <v>0.02</v>
      </c>
      <c r="J1836" s="25">
        <v>0.01</v>
      </c>
      <c r="K1836" s="36"/>
      <c r="L1836" s="25">
        <v>141</v>
      </c>
      <c r="M1836" s="36"/>
      <c r="N1836" s="25">
        <v>0.01</v>
      </c>
      <c r="O1836" s="25">
        <v>1.9</v>
      </c>
      <c r="P1836" s="25">
        <v>15.4</v>
      </c>
      <c r="Q1836" s="25">
        <v>0.01</v>
      </c>
      <c r="R1836" s="25">
        <v>22.9</v>
      </c>
      <c r="S1836" s="36"/>
      <c r="T1836" s="51">
        <v>0.1</v>
      </c>
      <c r="U1836" s="42">
        <v>28.6</v>
      </c>
      <c r="V1836" s="42">
        <v>95.5</v>
      </c>
      <c r="W1836" s="42">
        <v>0.06</v>
      </c>
      <c r="X1836" s="42">
        <v>44.4</v>
      </c>
      <c r="Y1836" s="44">
        <v>5.9</v>
      </c>
      <c r="Z1836" s="87">
        <f t="shared" si="113"/>
        <v>9.3510767934745527</v>
      </c>
      <c r="AA1836" s="88">
        <f t="shared" si="114"/>
        <v>9.2926532740072378</v>
      </c>
      <c r="AB1836" s="90">
        <f t="shared" si="115"/>
        <v>3.1336819003412067E-3</v>
      </c>
      <c r="AC1836" s="19">
        <v>9.3800000000000008</v>
      </c>
      <c r="AD1836" s="99">
        <v>9.31</v>
      </c>
      <c r="AE1836" s="95">
        <v>0.76</v>
      </c>
    </row>
    <row r="1837" spans="1:31" x14ac:dyDescent="0.2">
      <c r="A1837" s="2" t="s">
        <v>303</v>
      </c>
      <c r="B1837" s="9">
        <v>38834</v>
      </c>
      <c r="C1837" s="20"/>
      <c r="D1837" s="12">
        <v>6.77</v>
      </c>
      <c r="F1837" s="12">
        <v>16.600000000000001</v>
      </c>
      <c r="H1837" s="23">
        <f t="shared" si="112"/>
        <v>1.6982436524617427E-7</v>
      </c>
      <c r="I1837" s="28"/>
      <c r="J1837" s="25">
        <v>0.23</v>
      </c>
      <c r="K1837" s="29">
        <v>5</v>
      </c>
      <c r="L1837" s="25">
        <v>41.27</v>
      </c>
      <c r="M1837" s="29">
        <v>5</v>
      </c>
      <c r="N1837" s="25">
        <v>0.92</v>
      </c>
      <c r="O1837" s="25">
        <v>8.52</v>
      </c>
      <c r="P1837" s="25">
        <v>4.47</v>
      </c>
      <c r="Q1837" s="25">
        <v>0.28999999999999998</v>
      </c>
      <c r="R1837" s="25">
        <v>17.8</v>
      </c>
      <c r="S1837" s="29">
        <v>10</v>
      </c>
      <c r="T1837" s="51">
        <v>0.06</v>
      </c>
      <c r="U1837" s="42">
        <v>51</v>
      </c>
      <c r="V1837" s="42">
        <v>6.28</v>
      </c>
      <c r="W1837" s="42">
        <v>0.03</v>
      </c>
      <c r="X1837" s="42">
        <v>29</v>
      </c>
      <c r="Y1837" s="44">
        <v>1.47</v>
      </c>
      <c r="Z1837" s="87">
        <f t="shared" si="113"/>
        <v>3.4755639300365369</v>
      </c>
      <c r="AA1837" s="88">
        <f t="shared" si="114"/>
        <v>3.4536172533970326</v>
      </c>
      <c r="AB1837" s="90">
        <f t="shared" si="115"/>
        <v>3.1672828373971221E-3</v>
      </c>
      <c r="AC1837" s="19">
        <v>3.48</v>
      </c>
      <c r="AD1837" s="99">
        <v>3.44</v>
      </c>
      <c r="AE1837" s="95">
        <v>1.04</v>
      </c>
    </row>
    <row r="1838" spans="1:31" x14ac:dyDescent="0.2">
      <c r="A1838" s="2" t="s">
        <v>288</v>
      </c>
      <c r="B1838" s="9">
        <v>42248</v>
      </c>
      <c r="C1838" s="18">
        <v>2.67</v>
      </c>
      <c r="D1838" s="12">
        <v>6.39</v>
      </c>
      <c r="F1838" s="12">
        <v>6.4</v>
      </c>
      <c r="H1838" s="23">
        <f t="shared" si="112"/>
        <v>4.0738027780411229E-7</v>
      </c>
      <c r="I1838" s="32">
        <v>4.0000000000000001E-3</v>
      </c>
      <c r="J1838" s="25">
        <v>0.24</v>
      </c>
      <c r="K1838" s="36"/>
      <c r="L1838" s="25">
        <v>60.5</v>
      </c>
      <c r="M1838" s="36"/>
      <c r="N1838" s="27">
        <v>14.4</v>
      </c>
      <c r="O1838" s="25">
        <v>10.8</v>
      </c>
      <c r="P1838" s="25">
        <v>7.57</v>
      </c>
      <c r="Q1838" s="25">
        <v>0.38</v>
      </c>
      <c r="R1838" s="25">
        <v>10.8</v>
      </c>
      <c r="S1838" s="36"/>
      <c r="T1838" s="51">
        <v>0.23</v>
      </c>
      <c r="U1838" s="42">
        <v>100</v>
      </c>
      <c r="V1838" s="42">
        <v>0.22</v>
      </c>
      <c r="W1838" s="42">
        <v>8.8699999999999994E-3</v>
      </c>
      <c r="X1838" s="42">
        <v>24</v>
      </c>
      <c r="Y1838" s="44">
        <v>2.13</v>
      </c>
      <c r="Z1838" s="87">
        <f t="shared" si="113"/>
        <v>4.931014102689165</v>
      </c>
      <c r="AA1838" s="88">
        <f t="shared" si="114"/>
        <v>4.8998318814715347</v>
      </c>
      <c r="AB1838" s="90">
        <f t="shared" si="115"/>
        <v>3.1718756725383095E-3</v>
      </c>
      <c r="AC1838" s="19">
        <v>5.21</v>
      </c>
      <c r="AD1838" s="99">
        <v>4.9000000000000004</v>
      </c>
      <c r="AE1838" s="95">
        <v>6.16</v>
      </c>
    </row>
    <row r="1839" spans="1:31" x14ac:dyDescent="0.2">
      <c r="A1839" s="2" t="s">
        <v>236</v>
      </c>
      <c r="B1839" s="9">
        <v>38869</v>
      </c>
      <c r="C1839" s="18">
        <v>2.19</v>
      </c>
      <c r="D1839" s="12">
        <v>7.17</v>
      </c>
      <c r="F1839" s="12">
        <v>1.2</v>
      </c>
      <c r="H1839" s="23">
        <f t="shared" si="112"/>
        <v>6.7608297539197998E-8</v>
      </c>
      <c r="I1839" s="32">
        <v>0.28999999999999998</v>
      </c>
      <c r="J1839" s="25">
        <v>0.46</v>
      </c>
      <c r="K1839" s="29">
        <v>9.3000000000000007</v>
      </c>
      <c r="L1839" s="25">
        <v>93.6</v>
      </c>
      <c r="M1839" s="29">
        <v>0.2</v>
      </c>
      <c r="N1839" s="25">
        <v>1.8</v>
      </c>
      <c r="O1839" s="25">
        <v>4.8099999999999996</v>
      </c>
      <c r="P1839" s="25">
        <v>19.2</v>
      </c>
      <c r="Q1839" s="25">
        <v>0.15</v>
      </c>
      <c r="R1839" s="25">
        <v>31</v>
      </c>
      <c r="S1839" s="29">
        <v>1.2</v>
      </c>
      <c r="T1839" s="51">
        <v>0.02</v>
      </c>
      <c r="U1839" s="42">
        <v>32.9</v>
      </c>
      <c r="V1839" s="42">
        <v>0.22</v>
      </c>
      <c r="W1839" s="42">
        <v>4.2698500000000004E-3</v>
      </c>
      <c r="X1839" s="42">
        <v>39</v>
      </c>
      <c r="Y1839" s="44">
        <v>6.01</v>
      </c>
      <c r="Z1839" s="87">
        <f t="shared" si="113"/>
        <v>7.8494064167536113</v>
      </c>
      <c r="AA1839" s="88">
        <f t="shared" si="114"/>
        <v>7.7993312799428862</v>
      </c>
      <c r="AB1839" s="90">
        <f t="shared" si="115"/>
        <v>3.1999473555810254E-3</v>
      </c>
      <c r="AC1839" s="19">
        <v>7.7</v>
      </c>
      <c r="AD1839" s="99">
        <v>7.8</v>
      </c>
      <c r="AE1839" s="95">
        <v>-0.6</v>
      </c>
    </row>
    <row r="1840" spans="1:31" x14ac:dyDescent="0.2">
      <c r="A1840" s="2" t="s">
        <v>235</v>
      </c>
      <c r="B1840" s="9">
        <v>33518</v>
      </c>
      <c r="C1840" s="20"/>
      <c r="D1840" s="12">
        <v>7.36</v>
      </c>
      <c r="F1840" s="12">
        <v>4.9000000000000004</v>
      </c>
      <c r="H1840" s="23">
        <f t="shared" si="112"/>
        <v>4.3651583224016566E-8</v>
      </c>
      <c r="I1840" s="32">
        <v>2E-3</v>
      </c>
      <c r="J1840" s="25">
        <v>0.12</v>
      </c>
      <c r="K1840" s="33"/>
      <c r="L1840" s="25">
        <v>120</v>
      </c>
      <c r="M1840" s="33"/>
      <c r="N1840" s="25">
        <v>0.61</v>
      </c>
      <c r="O1840" s="25">
        <v>3.1</v>
      </c>
      <c r="P1840" s="25">
        <v>15</v>
      </c>
      <c r="Q1840" s="25">
        <v>0.19</v>
      </c>
      <c r="R1840" s="25">
        <v>110</v>
      </c>
      <c r="S1840" s="34"/>
      <c r="T1840" s="52"/>
      <c r="U1840" s="42">
        <v>143</v>
      </c>
      <c r="V1840" s="42">
        <v>15.53</v>
      </c>
      <c r="W1840" s="42">
        <v>0.1</v>
      </c>
      <c r="X1840" s="42">
        <v>98</v>
      </c>
      <c r="Y1840" s="44">
        <v>6.05</v>
      </c>
      <c r="Z1840" s="87">
        <f t="shared" si="113"/>
        <v>12.121706851575009</v>
      </c>
      <c r="AA1840" s="88">
        <f t="shared" si="114"/>
        <v>12.044110706135616</v>
      </c>
      <c r="AB1840" s="90">
        <f t="shared" si="115"/>
        <v>3.2109878034991173E-3</v>
      </c>
      <c r="AD1840" s="100"/>
      <c r="AE1840" s="96"/>
    </row>
    <row r="1841" spans="1:31" x14ac:dyDescent="0.2">
      <c r="A1841" s="2" t="s">
        <v>290</v>
      </c>
      <c r="B1841" s="9">
        <v>41256</v>
      </c>
      <c r="C1841" s="18">
        <v>2.65</v>
      </c>
      <c r="D1841" s="12">
        <v>6.76</v>
      </c>
      <c r="F1841" s="12">
        <v>6.8</v>
      </c>
      <c r="G1841" s="13">
        <v>25</v>
      </c>
      <c r="H1841" s="23">
        <f t="shared" si="112"/>
        <v>1.7378008287493735E-7</v>
      </c>
      <c r="I1841" s="32">
        <v>0.44</v>
      </c>
      <c r="J1841" s="25">
        <v>0.16</v>
      </c>
      <c r="K1841" s="30">
        <v>1.8</v>
      </c>
      <c r="L1841" s="25">
        <v>79.5</v>
      </c>
      <c r="M1841" s="33"/>
      <c r="N1841" s="25">
        <v>2.08</v>
      </c>
      <c r="O1841" s="25">
        <v>7.59</v>
      </c>
      <c r="P1841" s="25">
        <v>4.07</v>
      </c>
      <c r="Q1841" s="25">
        <v>0.23</v>
      </c>
      <c r="R1841" s="25">
        <v>24.9</v>
      </c>
      <c r="S1841" s="34"/>
      <c r="T1841" s="51">
        <v>0.36</v>
      </c>
      <c r="U1841" s="42">
        <v>42.7</v>
      </c>
      <c r="V1841" s="42">
        <v>0.22</v>
      </c>
      <c r="W1841" s="42">
        <v>5.5799999999999999E-3</v>
      </c>
      <c r="X1841" s="42">
        <v>34</v>
      </c>
      <c r="Y1841" s="44">
        <v>3.82</v>
      </c>
      <c r="Z1841" s="87">
        <f t="shared" si="113"/>
        <v>5.719776935087209</v>
      </c>
      <c r="AA1841" s="88">
        <f t="shared" si="114"/>
        <v>5.6830741752803018</v>
      </c>
      <c r="AB1841" s="90">
        <f t="shared" si="115"/>
        <v>3.2187353365981347E-3</v>
      </c>
      <c r="AC1841" s="19">
        <v>5.71</v>
      </c>
      <c r="AD1841" s="99">
        <v>5.68</v>
      </c>
      <c r="AE1841" s="95">
        <v>0.53</v>
      </c>
    </row>
    <row r="1842" spans="1:31" x14ac:dyDescent="0.2">
      <c r="A1842" s="2" t="s">
        <v>176</v>
      </c>
      <c r="B1842" s="9">
        <v>39751</v>
      </c>
      <c r="C1842" s="18">
        <v>9.3699999999999992</v>
      </c>
      <c r="D1842" s="12">
        <v>7.59</v>
      </c>
      <c r="F1842" s="12">
        <v>1.1000000000000001</v>
      </c>
      <c r="H1842" s="23">
        <f t="shared" si="112"/>
        <v>2.5703957827688587E-8</v>
      </c>
      <c r="I1842" s="32">
        <v>0.21</v>
      </c>
      <c r="J1842" s="25">
        <v>0.24</v>
      </c>
      <c r="K1842" s="36"/>
      <c r="L1842" s="25">
        <v>68.7</v>
      </c>
      <c r="M1842" s="36"/>
      <c r="N1842" s="25">
        <v>1.78</v>
      </c>
      <c r="O1842" s="25">
        <v>1.43</v>
      </c>
      <c r="P1842" s="25">
        <v>5.41</v>
      </c>
      <c r="Q1842" s="25">
        <v>0.13</v>
      </c>
      <c r="R1842" s="25">
        <v>10.3</v>
      </c>
      <c r="S1842" s="36"/>
      <c r="T1842" s="51">
        <v>0.16</v>
      </c>
      <c r="U1842" s="42">
        <v>28.1</v>
      </c>
      <c r="V1842" s="42">
        <v>0.22</v>
      </c>
      <c r="W1842" s="42">
        <v>4.2700000000000004E-3</v>
      </c>
      <c r="X1842" s="42">
        <v>22</v>
      </c>
      <c r="Y1842" s="44">
        <v>3.22</v>
      </c>
      <c r="Z1842" s="87">
        <f t="shared" si="113"/>
        <v>4.4629803997157547</v>
      </c>
      <c r="AA1842" s="88">
        <f t="shared" si="114"/>
        <v>4.4342779358506164</v>
      </c>
      <c r="AB1842" s="90">
        <f t="shared" si="115"/>
        <v>3.2259897130784169E-3</v>
      </c>
      <c r="AD1842" s="100"/>
      <c r="AE1842" s="95">
        <v>1.23</v>
      </c>
    </row>
    <row r="1843" spans="1:31" x14ac:dyDescent="0.2">
      <c r="A1843" s="2" t="s">
        <v>133</v>
      </c>
      <c r="B1843" s="9">
        <v>34954</v>
      </c>
      <c r="C1843" s="19">
        <v>6.74</v>
      </c>
      <c r="D1843" s="12">
        <v>7.81</v>
      </c>
      <c r="F1843" s="12">
        <v>0.4</v>
      </c>
      <c r="H1843" s="23">
        <f t="shared" si="112"/>
        <v>1.5488166189124814E-8</v>
      </c>
      <c r="I1843" s="24">
        <v>7.0000000000000007E-2</v>
      </c>
      <c r="J1843" s="25">
        <v>0.01</v>
      </c>
      <c r="K1843" s="33"/>
      <c r="L1843" s="25">
        <v>71.3</v>
      </c>
      <c r="M1843" s="30">
        <v>1</v>
      </c>
      <c r="N1843" s="27">
        <v>0.4</v>
      </c>
      <c r="O1843" s="35"/>
      <c r="P1843" s="25">
        <v>2.4</v>
      </c>
      <c r="Q1843" s="25">
        <v>0.02</v>
      </c>
      <c r="R1843" s="35"/>
      <c r="S1843" s="31">
        <v>5</v>
      </c>
      <c r="T1843" s="51">
        <v>7.0000000000000007E-2</v>
      </c>
      <c r="U1843" s="42">
        <v>45.1</v>
      </c>
      <c r="V1843" s="42">
        <v>0.22</v>
      </c>
      <c r="W1843" s="42">
        <v>3.2845000000000001E-3</v>
      </c>
      <c r="X1843" s="42">
        <v>17</v>
      </c>
      <c r="Y1843" s="44">
        <v>2.33</v>
      </c>
      <c r="Z1843" s="87">
        <f t="shared" si="113"/>
        <v>3.778725104506055</v>
      </c>
      <c r="AA1843" s="88">
        <f t="shared" si="114"/>
        <v>3.7542783936361186</v>
      </c>
      <c r="AB1843" s="90">
        <f t="shared" si="115"/>
        <v>3.2452807005818604E-3</v>
      </c>
      <c r="AD1843" s="100"/>
      <c r="AE1843" s="96"/>
    </row>
    <row r="1844" spans="1:31" x14ac:dyDescent="0.2">
      <c r="A1844" s="2" t="s">
        <v>372</v>
      </c>
      <c r="B1844" s="9">
        <v>40332</v>
      </c>
      <c r="C1844" s="18">
        <v>3.06</v>
      </c>
      <c r="D1844" s="12">
        <v>5.35</v>
      </c>
      <c r="F1844" s="12">
        <v>5.6</v>
      </c>
      <c r="H1844" s="23">
        <f t="shared" si="112"/>
        <v>4.4668359215096296E-6</v>
      </c>
      <c r="I1844" s="24">
        <v>2E-3</v>
      </c>
      <c r="J1844" s="25">
        <v>0.01</v>
      </c>
      <c r="K1844" s="33"/>
      <c r="L1844" s="25">
        <v>39.4</v>
      </c>
      <c r="M1844" s="33"/>
      <c r="N1844" s="25">
        <v>0.01</v>
      </c>
      <c r="O1844" s="25">
        <v>12</v>
      </c>
      <c r="P1844" s="25">
        <v>6.22</v>
      </c>
      <c r="Q1844" s="25">
        <v>0.03</v>
      </c>
      <c r="R1844" s="25">
        <v>10.7</v>
      </c>
      <c r="S1844" s="34"/>
      <c r="T1844" s="51">
        <v>0.01</v>
      </c>
      <c r="U1844" s="42">
        <v>41.8</v>
      </c>
      <c r="V1844" s="42">
        <v>67.28</v>
      </c>
      <c r="W1844" s="42">
        <v>5.2599999999999999E-3</v>
      </c>
      <c r="X1844" s="42">
        <v>36</v>
      </c>
      <c r="Y1844" s="44">
        <v>0.26</v>
      </c>
      <c r="Z1844" s="87">
        <f t="shared" si="113"/>
        <v>3.2523491652560512</v>
      </c>
      <c r="AA1844" s="88">
        <f t="shared" si="114"/>
        <v>3.2313051503330721</v>
      </c>
      <c r="AB1844" s="90">
        <f t="shared" si="115"/>
        <v>3.2457027933123265E-3</v>
      </c>
      <c r="AC1844" s="19">
        <v>3.34</v>
      </c>
      <c r="AD1844" s="99">
        <v>3.23</v>
      </c>
      <c r="AE1844" s="95">
        <v>3.41</v>
      </c>
    </row>
    <row r="1845" spans="1:31" x14ac:dyDescent="0.2">
      <c r="A1845" s="2" t="s">
        <v>96</v>
      </c>
      <c r="B1845" s="9">
        <v>33261</v>
      </c>
      <c r="C1845" s="18">
        <v>1.27</v>
      </c>
      <c r="D1845" s="12">
        <v>7.15</v>
      </c>
      <c r="E1845" s="15"/>
      <c r="F1845" s="13">
        <v>13.4</v>
      </c>
      <c r="H1845" s="23">
        <f t="shared" si="112"/>
        <v>7.0794578438413597E-8</v>
      </c>
      <c r="I1845" s="24">
        <v>1E-3</v>
      </c>
      <c r="J1845" s="27">
        <v>22.02</v>
      </c>
      <c r="K1845" s="29">
        <v>0.6</v>
      </c>
      <c r="L1845" s="25">
        <v>63</v>
      </c>
      <c r="M1845" s="29">
        <v>0.5</v>
      </c>
      <c r="N1845" s="25">
        <v>12</v>
      </c>
      <c r="O1845" s="25">
        <v>19</v>
      </c>
      <c r="P1845" s="25">
        <v>56</v>
      </c>
      <c r="Q1845" s="25">
        <v>0.87</v>
      </c>
      <c r="R1845" s="25">
        <v>180</v>
      </c>
      <c r="S1845" s="31">
        <v>9.1999999999999993</v>
      </c>
      <c r="T1845" s="51">
        <v>0.06</v>
      </c>
      <c r="U1845" s="42">
        <v>5</v>
      </c>
      <c r="V1845" s="42">
        <v>2.21</v>
      </c>
      <c r="W1845" s="41">
        <v>0.01</v>
      </c>
      <c r="X1845" s="42">
        <v>177</v>
      </c>
      <c r="Y1845" s="44">
        <v>12.5</v>
      </c>
      <c r="Z1845" s="87">
        <f t="shared" si="113"/>
        <v>17.751132692333066</v>
      </c>
      <c r="AA1845" s="88">
        <f t="shared" si="114"/>
        <v>17.634796468934972</v>
      </c>
      <c r="AB1845" s="90">
        <f t="shared" si="115"/>
        <v>3.2876407700897716E-3</v>
      </c>
      <c r="AD1845" s="100"/>
    </row>
    <row r="1846" spans="1:31" x14ac:dyDescent="0.2">
      <c r="A1846" s="2" t="s">
        <v>121</v>
      </c>
      <c r="B1846" s="9">
        <v>41935</v>
      </c>
      <c r="C1846" s="18">
        <v>1.2</v>
      </c>
      <c r="D1846" s="12">
        <v>7.12</v>
      </c>
      <c r="F1846" s="12">
        <v>5.4</v>
      </c>
      <c r="H1846" s="23">
        <f t="shared" si="112"/>
        <v>7.5857757502918145E-8</v>
      </c>
      <c r="I1846" s="32">
        <v>1E-3</v>
      </c>
      <c r="J1846" s="25">
        <v>10.47</v>
      </c>
      <c r="K1846" s="30">
        <v>2.4</v>
      </c>
      <c r="L1846" s="25">
        <v>78.400000000000006</v>
      </c>
      <c r="M1846" s="33"/>
      <c r="N1846" s="25">
        <v>6.18</v>
      </c>
      <c r="O1846" s="25">
        <v>1.29</v>
      </c>
      <c r="P1846" s="25">
        <v>5.0999999999999996</v>
      </c>
      <c r="Q1846" s="25">
        <v>0.27</v>
      </c>
      <c r="R1846" s="25">
        <v>11.9</v>
      </c>
      <c r="S1846" s="34"/>
      <c r="T1846" s="51">
        <v>0.78</v>
      </c>
      <c r="U1846" s="42">
        <v>1.58</v>
      </c>
      <c r="V1846" s="42">
        <v>0.22</v>
      </c>
      <c r="W1846" s="42">
        <v>3.2799999999999999E-3</v>
      </c>
      <c r="X1846" s="42">
        <v>13</v>
      </c>
      <c r="Y1846" s="44">
        <v>5.23</v>
      </c>
      <c r="Z1846" s="87">
        <f t="shared" si="113"/>
        <v>5.6952786633616057</v>
      </c>
      <c r="AA1846" s="88">
        <f t="shared" si="114"/>
        <v>5.6578654149026857</v>
      </c>
      <c r="AB1846" s="90">
        <f t="shared" si="115"/>
        <v>3.2954085847063338E-3</v>
      </c>
      <c r="AC1846" s="19">
        <v>5.81</v>
      </c>
      <c r="AD1846" s="99">
        <v>5.65</v>
      </c>
      <c r="AE1846" s="95">
        <v>2.64</v>
      </c>
    </row>
    <row r="1847" spans="1:31" x14ac:dyDescent="0.2">
      <c r="A1847" s="2" t="s">
        <v>387</v>
      </c>
      <c r="B1847" s="9">
        <v>38687</v>
      </c>
      <c r="C1847" s="18">
        <v>5.07</v>
      </c>
      <c r="D1847" s="12">
        <v>7.1</v>
      </c>
      <c r="F1847" s="13">
        <v>2</v>
      </c>
      <c r="H1847" s="23">
        <f t="shared" si="112"/>
        <v>7.943282347242818E-8</v>
      </c>
      <c r="I1847" s="24">
        <v>4.0000000000000001E-3</v>
      </c>
      <c r="J1847" s="25">
        <v>0.08</v>
      </c>
      <c r="K1847" s="29">
        <v>1</v>
      </c>
      <c r="L1847" s="25">
        <v>46</v>
      </c>
      <c r="M1847" s="29">
        <v>1</v>
      </c>
      <c r="N1847" s="25">
        <v>0.85</v>
      </c>
      <c r="O1847" s="25">
        <v>1.1000000000000001</v>
      </c>
      <c r="P1847" s="25">
        <v>2.2999999999999998</v>
      </c>
      <c r="Q1847" s="25">
        <v>0.18</v>
      </c>
      <c r="R1847" s="25">
        <v>9</v>
      </c>
      <c r="S1847" s="29">
        <v>5</v>
      </c>
      <c r="T1847" s="51">
        <v>0.09</v>
      </c>
      <c r="U1847" s="42">
        <v>23</v>
      </c>
      <c r="V1847" s="42">
        <v>1.32</v>
      </c>
      <c r="W1847" s="42">
        <v>0.03</v>
      </c>
      <c r="X1847" s="42">
        <v>15</v>
      </c>
      <c r="Y1847" s="44">
        <v>2</v>
      </c>
      <c r="Z1847" s="87">
        <f t="shared" si="113"/>
        <v>2.9461198459274995</v>
      </c>
      <c r="AA1847" s="88">
        <f t="shared" si="114"/>
        <v>2.9267341990953781</v>
      </c>
      <c r="AB1847" s="90">
        <f t="shared" si="115"/>
        <v>3.3008902798376777E-3</v>
      </c>
      <c r="AC1847" s="19">
        <v>2.95</v>
      </c>
      <c r="AD1847" s="13">
        <v>-2.93</v>
      </c>
      <c r="AE1847" s="94">
        <v>0.7</v>
      </c>
    </row>
    <row r="1848" spans="1:31" x14ac:dyDescent="0.2">
      <c r="A1848" s="2" t="s">
        <v>389</v>
      </c>
      <c r="B1848" s="9">
        <v>41598</v>
      </c>
      <c r="C1848" s="18">
        <v>1.9</v>
      </c>
      <c r="D1848" s="12">
        <v>6.98</v>
      </c>
      <c r="F1848" s="12">
        <v>12</v>
      </c>
      <c r="H1848" s="23">
        <f t="shared" si="112"/>
        <v>1.0471285480508987E-7</v>
      </c>
      <c r="I1848" s="32">
        <v>0.03</v>
      </c>
      <c r="J1848" s="25">
        <v>17.510000000000002</v>
      </c>
      <c r="K1848" s="29">
        <v>0.2</v>
      </c>
      <c r="L1848" s="25">
        <v>249</v>
      </c>
      <c r="M1848" s="29">
        <v>0.2</v>
      </c>
      <c r="N1848" s="25">
        <v>32.200000000000003</v>
      </c>
      <c r="O1848" s="25">
        <v>37.9</v>
      </c>
      <c r="P1848" s="25">
        <v>81</v>
      </c>
      <c r="Q1848" s="25">
        <v>5.56</v>
      </c>
      <c r="R1848" s="25">
        <v>933</v>
      </c>
      <c r="S1848" s="29">
        <v>20</v>
      </c>
      <c r="T1848" s="51">
        <v>0.05</v>
      </c>
      <c r="U1848" s="42">
        <v>2.73</v>
      </c>
      <c r="V1848" s="42">
        <v>0.22</v>
      </c>
      <c r="W1848" s="42">
        <v>0.03</v>
      </c>
      <c r="X1848" s="42">
        <v>1733</v>
      </c>
      <c r="Y1848" s="44">
        <v>13.61</v>
      </c>
      <c r="Z1848" s="87">
        <f t="shared" si="113"/>
        <v>62.972850526551014</v>
      </c>
      <c r="AA1848" s="88">
        <f t="shared" si="114"/>
        <v>62.558368149935049</v>
      </c>
      <c r="AB1848" s="90">
        <f t="shared" si="115"/>
        <v>3.3018270752564883E-3</v>
      </c>
      <c r="AC1848" s="19">
        <v>63.55</v>
      </c>
      <c r="AD1848" s="13">
        <v>62.55</v>
      </c>
      <c r="AE1848" s="95">
        <v>1.58</v>
      </c>
    </row>
    <row r="1849" spans="1:31" x14ac:dyDescent="0.2">
      <c r="A1849" s="2" t="s">
        <v>307</v>
      </c>
      <c r="B1849" s="9">
        <v>41494</v>
      </c>
      <c r="C1849" s="18">
        <v>4.1500000000000004</v>
      </c>
      <c r="D1849" s="12">
        <v>5.14</v>
      </c>
      <c r="E1849" s="15"/>
      <c r="F1849" s="13">
        <v>1.7</v>
      </c>
      <c r="H1849" s="23">
        <f t="shared" si="112"/>
        <v>7.2443596007498957E-6</v>
      </c>
      <c r="I1849" s="24">
        <v>8.9999999999999993E-3</v>
      </c>
      <c r="J1849" s="27">
        <v>0.01</v>
      </c>
      <c r="K1849" s="36"/>
      <c r="L1849" s="25">
        <v>30</v>
      </c>
      <c r="M1849" s="36"/>
      <c r="N1849" s="25">
        <v>4.0000000000000001E-3</v>
      </c>
      <c r="O1849" s="25">
        <v>7.74</v>
      </c>
      <c r="P1849" s="25">
        <v>4.97</v>
      </c>
      <c r="Q1849" s="25">
        <v>8.9999999999999993E-3</v>
      </c>
      <c r="R1849" s="25">
        <v>15.2</v>
      </c>
      <c r="S1849" s="36"/>
      <c r="T1849" s="50">
        <v>0.03</v>
      </c>
      <c r="U1849" s="42">
        <v>21.9</v>
      </c>
      <c r="V1849" s="42">
        <v>69.5</v>
      </c>
      <c r="W1849" s="41">
        <v>3.2799999999999999E-3</v>
      </c>
      <c r="X1849" s="42">
        <v>33</v>
      </c>
      <c r="Y1849" s="44">
        <v>0.24</v>
      </c>
      <c r="Z1849" s="87">
        <f t="shared" si="113"/>
        <v>2.7670366215969668</v>
      </c>
      <c r="AA1849" s="88">
        <f t="shared" si="114"/>
        <v>2.7487928495386518</v>
      </c>
      <c r="AB1849" s="90">
        <f t="shared" si="115"/>
        <v>3.3075301101647319E-3</v>
      </c>
      <c r="AC1849" s="19">
        <v>2.78</v>
      </c>
      <c r="AD1849" s="99">
        <v>2.75</v>
      </c>
      <c r="AE1849" s="94">
        <v>1.04</v>
      </c>
    </row>
    <row r="1850" spans="1:31" x14ac:dyDescent="0.2">
      <c r="A1850" s="2" t="s">
        <v>100</v>
      </c>
      <c r="B1850" s="9">
        <v>39349</v>
      </c>
      <c r="C1850" s="18">
        <v>12.27</v>
      </c>
      <c r="D1850" s="12">
        <v>7.09</v>
      </c>
      <c r="F1850" s="12">
        <v>3.6</v>
      </c>
      <c r="H1850" s="23">
        <f t="shared" si="112"/>
        <v>8.128305161640995E-8</v>
      </c>
      <c r="I1850" s="24">
        <v>0.01</v>
      </c>
      <c r="J1850" s="25">
        <v>0.53</v>
      </c>
      <c r="K1850" s="29">
        <v>9.6999999999999993</v>
      </c>
      <c r="L1850" s="25">
        <v>109</v>
      </c>
      <c r="N1850" s="25">
        <v>2.52</v>
      </c>
      <c r="O1850" s="25">
        <v>3.76</v>
      </c>
      <c r="P1850" s="25">
        <v>14.1</v>
      </c>
      <c r="Q1850" s="25">
        <v>0.23</v>
      </c>
      <c r="R1850" s="25">
        <v>29.1</v>
      </c>
      <c r="S1850" s="34"/>
      <c r="T1850" s="51">
        <v>0.02</v>
      </c>
      <c r="U1850" s="42">
        <v>7.85</v>
      </c>
      <c r="V1850" s="42">
        <v>0.22</v>
      </c>
      <c r="W1850" s="42">
        <v>4.9300000000000004E-3</v>
      </c>
      <c r="X1850" s="42">
        <v>34</v>
      </c>
      <c r="Y1850" s="44">
        <v>6.91</v>
      </c>
      <c r="Z1850" s="87">
        <f t="shared" si="113"/>
        <v>8.0902405682621854</v>
      </c>
      <c r="AA1850" s="88">
        <f t="shared" si="114"/>
        <v>8.0368071640592831</v>
      </c>
      <c r="AB1850" s="90">
        <f t="shared" si="115"/>
        <v>3.3132787283696253E-3</v>
      </c>
    </row>
    <row r="1851" spans="1:31" x14ac:dyDescent="0.2">
      <c r="A1851" s="2" t="s">
        <v>184</v>
      </c>
      <c r="B1851" s="9">
        <v>39736</v>
      </c>
      <c r="C1851" s="18">
        <v>12.33</v>
      </c>
      <c r="D1851" s="12">
        <v>7.64</v>
      </c>
      <c r="F1851" s="12">
        <v>1.1000000000000001</v>
      </c>
      <c r="H1851" s="23">
        <f t="shared" si="112"/>
        <v>2.2908676527677693E-8</v>
      </c>
      <c r="I1851" s="32">
        <v>0.09</v>
      </c>
      <c r="J1851" s="25">
        <v>0.48</v>
      </c>
      <c r="K1851" s="33"/>
      <c r="L1851" s="25">
        <v>46.2</v>
      </c>
      <c r="M1851" s="33"/>
      <c r="N1851" s="25">
        <v>0.16</v>
      </c>
      <c r="O1851" s="25">
        <v>3.11</v>
      </c>
      <c r="P1851" s="25">
        <v>10.5</v>
      </c>
      <c r="Q1851" s="25">
        <v>0.1</v>
      </c>
      <c r="R1851" s="25">
        <v>23.6</v>
      </c>
      <c r="S1851" s="34"/>
      <c r="T1851" s="51">
        <v>0.03</v>
      </c>
      <c r="U1851" s="42">
        <v>5.66</v>
      </c>
      <c r="V1851" s="42">
        <v>0.22</v>
      </c>
      <c r="W1851" s="42">
        <v>3.2799999999999999E-3</v>
      </c>
      <c r="X1851" s="42">
        <v>6.75</v>
      </c>
      <c r="Y1851" s="44">
        <v>3.98</v>
      </c>
      <c r="Z1851" s="87">
        <f t="shared" si="113"/>
        <v>4.3213482494803399</v>
      </c>
      <c r="AA1851" s="88">
        <f t="shared" si="114"/>
        <v>4.2928071343400553</v>
      </c>
      <c r="AB1851" s="90">
        <f t="shared" si="115"/>
        <v>3.3132807418231785E-3</v>
      </c>
      <c r="AD1851" s="100"/>
      <c r="AE1851" s="95">
        <v>4.87</v>
      </c>
    </row>
    <row r="1852" spans="1:31" x14ac:dyDescent="0.2">
      <c r="A1852" s="2" t="s">
        <v>224</v>
      </c>
      <c r="B1852" s="9">
        <v>40133</v>
      </c>
      <c r="C1852" s="18">
        <v>7.08</v>
      </c>
      <c r="D1852" s="12">
        <v>7.75</v>
      </c>
      <c r="F1852" s="12">
        <v>1.9</v>
      </c>
      <c r="H1852" s="23">
        <f t="shared" si="112"/>
        <v>1.7782794100389218E-8</v>
      </c>
      <c r="I1852" s="32">
        <v>1E-3</v>
      </c>
      <c r="J1852" s="25">
        <v>0.28999999999999998</v>
      </c>
      <c r="K1852" s="36"/>
      <c r="L1852" s="25">
        <v>49.2</v>
      </c>
      <c r="M1852" s="36"/>
      <c r="N1852" s="25">
        <v>0.56000000000000005</v>
      </c>
      <c r="O1852" s="25">
        <v>3.96</v>
      </c>
      <c r="P1852" s="25">
        <v>6.12</v>
      </c>
      <c r="Q1852" s="25">
        <v>7.0000000000000001E-3</v>
      </c>
      <c r="R1852" s="25">
        <v>36.299999999999997</v>
      </c>
      <c r="S1852" s="36"/>
      <c r="T1852" s="51">
        <v>0.2</v>
      </c>
      <c r="U1852" s="42">
        <v>6.95</v>
      </c>
      <c r="V1852" s="42">
        <v>0.22</v>
      </c>
      <c r="W1852" s="42">
        <v>6.8999999999999999E-3</v>
      </c>
      <c r="X1852" s="42">
        <v>56</v>
      </c>
      <c r="Y1852" s="44">
        <v>2.91</v>
      </c>
      <c r="Z1852" s="87">
        <f t="shared" si="113"/>
        <v>4.6753433257785293</v>
      </c>
      <c r="AA1852" s="88">
        <f t="shared" si="114"/>
        <v>4.6443920418055473</v>
      </c>
      <c r="AB1852" s="90">
        <f t="shared" si="115"/>
        <v>3.3210475139280019E-3</v>
      </c>
      <c r="AD1852" s="100"/>
      <c r="AE1852" s="95">
        <v>1.1200000000000001</v>
      </c>
    </row>
    <row r="1853" spans="1:31" x14ac:dyDescent="0.2">
      <c r="A1853" s="2" t="s">
        <v>85</v>
      </c>
      <c r="B1853" s="9">
        <v>39966</v>
      </c>
      <c r="C1853" s="18">
        <v>7.39</v>
      </c>
      <c r="D1853" s="12">
        <v>7.48</v>
      </c>
      <c r="F1853" s="12">
        <v>1.7</v>
      </c>
      <c r="H1853" s="23">
        <f t="shared" si="112"/>
        <v>3.3113112148259005E-8</v>
      </c>
      <c r="I1853" s="32">
        <v>0.04</v>
      </c>
      <c r="J1853" s="25">
        <v>0.01</v>
      </c>
      <c r="K1853" s="36"/>
      <c r="L1853" s="25">
        <v>75.5</v>
      </c>
      <c r="M1853" s="36"/>
      <c r="N1853" s="25">
        <v>7.0000000000000001E-3</v>
      </c>
      <c r="O1853" s="25">
        <v>3.86</v>
      </c>
      <c r="P1853" s="25">
        <v>4.49</v>
      </c>
      <c r="Q1853" s="25">
        <v>1E-3</v>
      </c>
      <c r="R1853" s="25">
        <v>10.5</v>
      </c>
      <c r="S1853" s="36"/>
      <c r="T1853" s="50">
        <v>0.19</v>
      </c>
      <c r="U1853" s="42">
        <v>17.399999999999999</v>
      </c>
      <c r="V1853" s="42">
        <v>57.1</v>
      </c>
      <c r="W1853" s="42">
        <v>3.2799999999999999E-3</v>
      </c>
      <c r="X1853" s="42">
        <v>24</v>
      </c>
      <c r="Y1853" s="44">
        <v>2.7</v>
      </c>
      <c r="Z1853" s="87">
        <f t="shared" si="113"/>
        <v>4.6975923237582986</v>
      </c>
      <c r="AA1853" s="88">
        <f t="shared" si="114"/>
        <v>4.6662866843576873</v>
      </c>
      <c r="AB1853" s="90">
        <f t="shared" si="115"/>
        <v>3.3432340778300979E-3</v>
      </c>
      <c r="AD1853" s="100"/>
      <c r="AE1853" s="95">
        <v>0.69</v>
      </c>
    </row>
    <row r="1854" spans="1:31" x14ac:dyDescent="0.2">
      <c r="A1854" s="2" t="s">
        <v>344</v>
      </c>
      <c r="B1854" s="9">
        <v>39161</v>
      </c>
      <c r="C1854" s="18">
        <v>1.8</v>
      </c>
      <c r="D1854" s="12">
        <v>5.68</v>
      </c>
      <c r="F1854" s="12">
        <v>14</v>
      </c>
      <c r="H1854" s="23">
        <f t="shared" si="112"/>
        <v>2.0892961308540377E-6</v>
      </c>
      <c r="I1854" s="32">
        <v>0.42</v>
      </c>
      <c r="J1854" s="25">
        <v>0.01</v>
      </c>
      <c r="K1854" s="33"/>
      <c r="L1854" s="25">
        <v>25.2</v>
      </c>
      <c r="M1854" s="33"/>
      <c r="N1854" s="25">
        <v>0.37</v>
      </c>
      <c r="O1854" s="25">
        <v>28.5</v>
      </c>
      <c r="P1854" s="25">
        <v>4.76</v>
      </c>
      <c r="Q1854" s="25">
        <v>0.02</v>
      </c>
      <c r="R1854" s="25">
        <v>13.2</v>
      </c>
      <c r="S1854" s="34"/>
      <c r="T1854" s="51">
        <v>0.02</v>
      </c>
      <c r="U1854" s="42">
        <v>42.6</v>
      </c>
      <c r="V1854" s="42">
        <v>66.400000000000006</v>
      </c>
      <c r="W1854" s="42">
        <v>0.03</v>
      </c>
      <c r="X1854" s="42">
        <v>20</v>
      </c>
      <c r="Y1854" s="44">
        <v>0.47</v>
      </c>
      <c r="Z1854" s="87">
        <f t="shared" si="113"/>
        <v>3.0133931049416218</v>
      </c>
      <c r="AA1854" s="88">
        <f t="shared" si="114"/>
        <v>2.9932799246311763</v>
      </c>
      <c r="AB1854" s="90">
        <f t="shared" si="115"/>
        <v>3.348472642246682E-3</v>
      </c>
      <c r="AD1854" s="100"/>
      <c r="AE1854" s="96"/>
    </row>
    <row r="1855" spans="1:31" x14ac:dyDescent="0.2">
      <c r="A1855" s="2" t="s">
        <v>223</v>
      </c>
      <c r="B1855" s="9">
        <v>42261</v>
      </c>
      <c r="C1855" s="18">
        <v>4.5999999999999996</v>
      </c>
      <c r="D1855" s="12">
        <v>7.38</v>
      </c>
      <c r="F1855" s="12">
        <v>2.1</v>
      </c>
      <c r="H1855" s="23">
        <f t="shared" si="112"/>
        <v>4.1686938347033516E-8</v>
      </c>
      <c r="I1855" s="28"/>
      <c r="J1855" s="25">
        <v>0.72</v>
      </c>
      <c r="K1855" s="29">
        <v>4.5999999999999996</v>
      </c>
      <c r="L1855" s="25">
        <v>63.8</v>
      </c>
      <c r="M1855" s="36"/>
      <c r="N1855" s="25">
        <v>3.02</v>
      </c>
      <c r="O1855" s="25">
        <v>1.87</v>
      </c>
      <c r="P1855" s="25">
        <v>6.76</v>
      </c>
      <c r="Q1855" s="25">
        <v>0.16</v>
      </c>
      <c r="R1855" s="25">
        <v>19.399999999999999</v>
      </c>
      <c r="T1855" s="51">
        <v>0.02</v>
      </c>
      <c r="U1855" s="42">
        <v>2.95</v>
      </c>
      <c r="V1855" s="42">
        <v>0.22</v>
      </c>
      <c r="W1855" s="42">
        <v>3.6099999999999999E-3</v>
      </c>
      <c r="X1855" s="42">
        <v>18</v>
      </c>
      <c r="Y1855" s="44">
        <v>4.18</v>
      </c>
      <c r="Z1855" s="87">
        <f t="shared" si="113"/>
        <v>4.7854251035614892</v>
      </c>
      <c r="AA1855" s="88">
        <f t="shared" si="114"/>
        <v>4.7534296012273671</v>
      </c>
      <c r="AB1855" s="90">
        <f t="shared" si="115"/>
        <v>3.3542289220590757E-3</v>
      </c>
      <c r="AC1855" s="19">
        <v>4.84</v>
      </c>
      <c r="AD1855" s="13">
        <v>4.82</v>
      </c>
      <c r="AE1855" s="95">
        <v>0.43</v>
      </c>
    </row>
    <row r="1856" spans="1:31" x14ac:dyDescent="0.2">
      <c r="A1856" s="2" t="s">
        <v>82</v>
      </c>
      <c r="B1856" s="9">
        <v>38679</v>
      </c>
      <c r="C1856" s="18">
        <v>3.73</v>
      </c>
      <c r="D1856" s="12">
        <v>7</v>
      </c>
      <c r="F1856" s="12">
        <v>4</v>
      </c>
      <c r="H1856" s="23">
        <f t="shared" si="112"/>
        <v>9.9999999999999995E-8</v>
      </c>
      <c r="I1856" s="28"/>
      <c r="J1856" s="25">
        <v>0.04</v>
      </c>
      <c r="K1856" s="29">
        <v>1</v>
      </c>
      <c r="L1856" s="25">
        <v>127</v>
      </c>
      <c r="M1856" s="29">
        <v>1</v>
      </c>
      <c r="N1856" s="25">
        <v>0.01</v>
      </c>
      <c r="O1856" s="25">
        <v>2.5</v>
      </c>
      <c r="P1856" s="25">
        <v>7.5</v>
      </c>
      <c r="Q1856" s="25">
        <v>0.28000000000000003</v>
      </c>
      <c r="R1856" s="25">
        <v>19.399999999999999</v>
      </c>
      <c r="S1856" s="29">
        <v>5</v>
      </c>
      <c r="T1856" s="51">
        <v>0.09</v>
      </c>
      <c r="U1856" s="42">
        <v>66</v>
      </c>
      <c r="V1856" s="42">
        <v>11.5</v>
      </c>
      <c r="W1856" s="42">
        <v>0.03</v>
      </c>
      <c r="X1856" s="42">
        <v>34</v>
      </c>
      <c r="Y1856" s="44">
        <v>5.3</v>
      </c>
      <c r="Z1856" s="87">
        <f t="shared" si="113"/>
        <v>7.8749125091187899</v>
      </c>
      <c r="AA1856" s="88">
        <f t="shared" si="114"/>
        <v>7.8220744944698248</v>
      </c>
      <c r="AB1856" s="90">
        <f t="shared" si="115"/>
        <v>3.366124635058013E-3</v>
      </c>
      <c r="AC1856" s="19">
        <v>7.87</v>
      </c>
      <c r="AD1856" s="99">
        <v>-7.82</v>
      </c>
      <c r="AE1856" s="95">
        <v>0.7</v>
      </c>
    </row>
    <row r="1857" spans="1:31" x14ac:dyDescent="0.2">
      <c r="A1857" s="2" t="s">
        <v>147</v>
      </c>
      <c r="B1857" s="9">
        <v>41577</v>
      </c>
      <c r="C1857" s="18">
        <v>39.28</v>
      </c>
      <c r="D1857" s="12">
        <v>7.25</v>
      </c>
      <c r="E1857" s="15"/>
      <c r="F1857" s="13">
        <v>4.7</v>
      </c>
      <c r="H1857" s="23">
        <f t="shared" si="112"/>
        <v>5.6234132519034806E-8</v>
      </c>
      <c r="I1857" s="24">
        <v>0.03</v>
      </c>
      <c r="J1857" s="25">
        <v>0.01</v>
      </c>
      <c r="K1857" s="29">
        <v>0.6</v>
      </c>
      <c r="L1857" s="25">
        <v>127</v>
      </c>
      <c r="M1857" s="29">
        <v>1.4</v>
      </c>
      <c r="N1857" s="25">
        <v>0.21</v>
      </c>
      <c r="O1857" s="25">
        <v>1.72</v>
      </c>
      <c r="P1857" s="25">
        <v>8.85</v>
      </c>
      <c r="Q1857" s="25">
        <v>0.1</v>
      </c>
      <c r="R1857" s="25">
        <v>22.7</v>
      </c>
      <c r="S1857" s="29">
        <v>19</v>
      </c>
      <c r="T1857" s="51">
        <v>0.01</v>
      </c>
      <c r="U1857" s="42">
        <v>83.8</v>
      </c>
      <c r="V1857" s="41">
        <v>18.989999999999998</v>
      </c>
      <c r="W1857" s="41">
        <v>0.01</v>
      </c>
      <c r="X1857" s="42">
        <v>47</v>
      </c>
      <c r="Y1857" s="44">
        <v>4.68</v>
      </c>
      <c r="Z1857" s="87">
        <f t="shared" si="113"/>
        <v>8.1118482672626655</v>
      </c>
      <c r="AA1857" s="88">
        <f t="shared" si="114"/>
        <v>8.0571958619400732</v>
      </c>
      <c r="AB1857" s="90">
        <f t="shared" si="115"/>
        <v>3.3800640833112189E-3</v>
      </c>
      <c r="AC1857" s="19">
        <v>8.11</v>
      </c>
      <c r="AD1857" s="13">
        <v>8.06</v>
      </c>
      <c r="AE1857" s="94">
        <v>0.68</v>
      </c>
    </row>
    <row r="1858" spans="1:31" x14ac:dyDescent="0.2">
      <c r="A1858" s="2" t="s">
        <v>125</v>
      </c>
      <c r="B1858" s="9">
        <v>38684</v>
      </c>
      <c r="C1858" s="18">
        <v>8.74</v>
      </c>
      <c r="D1858" s="12">
        <v>7.1</v>
      </c>
      <c r="F1858" s="12">
        <v>3</v>
      </c>
      <c r="H1858" s="23">
        <f t="shared" si="112"/>
        <v>7.943282347242818E-8</v>
      </c>
      <c r="I1858" s="32">
        <v>0.06</v>
      </c>
      <c r="J1858" s="25">
        <v>0.22</v>
      </c>
      <c r="K1858" s="29">
        <v>1</v>
      </c>
      <c r="L1858" s="25">
        <v>101</v>
      </c>
      <c r="M1858" s="29">
        <v>1</v>
      </c>
      <c r="N1858" s="25">
        <v>2.75</v>
      </c>
      <c r="O1858" s="25">
        <v>1.8</v>
      </c>
      <c r="P1858" s="25">
        <v>8.8000000000000007</v>
      </c>
      <c r="Q1858" s="25">
        <v>0.17</v>
      </c>
      <c r="R1858" s="25">
        <v>12.1</v>
      </c>
      <c r="S1858" s="29">
        <v>5</v>
      </c>
      <c r="T1858" s="51">
        <v>0.03</v>
      </c>
      <c r="U1858" s="42">
        <v>24</v>
      </c>
      <c r="V1858" s="42">
        <v>0.44</v>
      </c>
      <c r="W1858" s="42">
        <v>0.03</v>
      </c>
      <c r="X1858" s="42">
        <v>18</v>
      </c>
      <c r="Y1858" s="44">
        <v>5.4</v>
      </c>
      <c r="Z1858" s="87">
        <f t="shared" si="113"/>
        <v>6.4598142010846784</v>
      </c>
      <c r="AA1858" s="88">
        <f t="shared" si="114"/>
        <v>6.4160897029015889</v>
      </c>
      <c r="AB1858" s="90">
        <f t="shared" si="115"/>
        <v>3.3958391200444439E-3</v>
      </c>
      <c r="AC1858" s="19">
        <v>6.45</v>
      </c>
      <c r="AD1858" s="99">
        <v>-6.4</v>
      </c>
      <c r="AE1858" s="95">
        <v>0.71</v>
      </c>
    </row>
    <row r="1859" spans="1:31" x14ac:dyDescent="0.2">
      <c r="A1859" s="2" t="s">
        <v>350</v>
      </c>
      <c r="B1859" s="9">
        <v>39594</v>
      </c>
      <c r="C1859" s="18">
        <v>2.33</v>
      </c>
      <c r="D1859" s="12">
        <v>5.0599999999999996</v>
      </c>
      <c r="F1859" s="12">
        <v>2.5</v>
      </c>
      <c r="H1859" s="23">
        <f t="shared" si="112"/>
        <v>8.7096358995608107E-6</v>
      </c>
      <c r="I1859" s="24">
        <v>6.0000000000000001E-3</v>
      </c>
      <c r="J1859" s="25">
        <v>0.01</v>
      </c>
      <c r="K1859" s="30">
        <v>0.2</v>
      </c>
      <c r="L1859" s="25">
        <v>52.8</v>
      </c>
      <c r="M1859" s="30">
        <v>0.6</v>
      </c>
      <c r="N1859" s="25">
        <v>8.9999999999999993E-3</v>
      </c>
      <c r="O1859" s="25">
        <v>10.5</v>
      </c>
      <c r="P1859" s="25">
        <v>13.3</v>
      </c>
      <c r="Q1859" s="25">
        <v>0.79</v>
      </c>
      <c r="R1859" s="25">
        <v>13.2</v>
      </c>
      <c r="S1859" s="31">
        <v>52</v>
      </c>
      <c r="T1859" s="51">
        <v>0.02</v>
      </c>
      <c r="U1859" s="42">
        <v>37.799999999999997</v>
      </c>
      <c r="V1859" s="42">
        <v>120.4</v>
      </c>
      <c r="W1859" s="42">
        <v>3.2799999999999999E-3</v>
      </c>
      <c r="X1859" s="42">
        <v>44</v>
      </c>
      <c r="Y1859" s="44">
        <v>0.6</v>
      </c>
      <c r="Z1859" s="87">
        <f t="shared" si="113"/>
        <v>4.6019476992657564</v>
      </c>
      <c r="AA1859" s="88">
        <f t="shared" si="114"/>
        <v>4.5707495335990957</v>
      </c>
      <c r="AB1859" s="90">
        <f t="shared" si="115"/>
        <v>3.4011986741348857E-3</v>
      </c>
      <c r="AE1859" s="94">
        <v>7.0000000000000007E-2</v>
      </c>
    </row>
    <row r="1860" spans="1:31" x14ac:dyDescent="0.2">
      <c r="A1860" s="2" t="s">
        <v>373</v>
      </c>
      <c r="B1860" s="9">
        <v>41778</v>
      </c>
      <c r="C1860" s="18">
        <v>2.13</v>
      </c>
      <c r="D1860" s="12">
        <v>5.51</v>
      </c>
      <c r="F1860" s="12">
        <v>14</v>
      </c>
      <c r="H1860" s="23">
        <f t="shared" ref="H1860:H1923" si="116">10^-(D1860)</f>
        <v>3.0902954325135885E-6</v>
      </c>
      <c r="J1860" s="25">
        <v>0.03</v>
      </c>
      <c r="K1860" s="36"/>
      <c r="L1860" s="25">
        <v>18</v>
      </c>
      <c r="M1860" s="36"/>
      <c r="N1860" s="25">
        <v>0.14000000000000001</v>
      </c>
      <c r="O1860" s="25">
        <v>5</v>
      </c>
      <c r="P1860" s="25">
        <v>2.86</v>
      </c>
      <c r="Q1860" s="25">
        <v>0.02</v>
      </c>
      <c r="R1860" s="25">
        <v>7.73</v>
      </c>
      <c r="S1860" s="34"/>
      <c r="T1860" s="51">
        <v>0.01</v>
      </c>
      <c r="U1860" s="42">
        <v>24.1</v>
      </c>
      <c r="V1860" s="42">
        <v>6.06</v>
      </c>
      <c r="W1860" s="42">
        <v>7.2300000000000003E-3</v>
      </c>
      <c r="X1860" s="42">
        <v>20</v>
      </c>
      <c r="Y1860" s="44">
        <v>0.43</v>
      </c>
      <c r="Z1860" s="87">
        <f t="shared" ref="Z1860:Z1923" si="117">(H1860/H$3)+(I1860/I$3*3)+(J1860/J$3)+(L1860/L$3*2)+(N1860/N$3*2)+(O1860/O$3)+(P1860/P$3*2)+(Q1860/Q$3*2)+(R1860/R$3)</f>
        <v>1.6050193459301549</v>
      </c>
      <c r="AA1860" s="88">
        <f t="shared" ref="AA1860:AA1923" si="118">(T1860/T$3*3)+(U1860/U$3*2)+(V1860/V$3)+(W1860/W$3)+(X1860/X$3)+Y1860</f>
        <v>1.5941073905002567</v>
      </c>
      <c r="AB1860" s="90">
        <f t="shared" ref="AB1860:AB1923" si="119">(Z1860-AA1860)/(Z1860+AA1860)</f>
        <v>3.4109168935500729E-3</v>
      </c>
      <c r="AC1860" s="19">
        <v>1.66</v>
      </c>
      <c r="AD1860" s="13">
        <v>1.59</v>
      </c>
      <c r="AE1860" s="94">
        <v>4.22</v>
      </c>
    </row>
    <row r="1861" spans="1:31" x14ac:dyDescent="0.2">
      <c r="A1861" s="2" t="s">
        <v>160</v>
      </c>
      <c r="B1861" s="9">
        <v>40119</v>
      </c>
      <c r="C1861" s="18">
        <v>7.92</v>
      </c>
      <c r="D1861" s="12">
        <v>7.31</v>
      </c>
      <c r="F1861" s="12">
        <v>1.9</v>
      </c>
      <c r="H1861" s="23">
        <f t="shared" si="116"/>
        <v>4.8977881936844561E-8</v>
      </c>
      <c r="I1861" s="28"/>
      <c r="J1861" s="25">
        <v>0.05</v>
      </c>
      <c r="K1861" s="36"/>
      <c r="L1861" s="25">
        <v>104</v>
      </c>
      <c r="M1861" s="36"/>
      <c r="N1861" s="25">
        <v>0.87</v>
      </c>
      <c r="O1861" s="25">
        <v>1.06</v>
      </c>
      <c r="P1861" s="25">
        <v>7.18</v>
      </c>
      <c r="Q1861" s="25">
        <v>0.17</v>
      </c>
      <c r="R1861" s="25">
        <v>15.5</v>
      </c>
      <c r="S1861" s="36"/>
      <c r="T1861" s="51">
        <v>0.01</v>
      </c>
      <c r="U1861" s="42">
        <v>79.5</v>
      </c>
      <c r="V1861" s="42">
        <v>0.22</v>
      </c>
      <c r="W1861" s="42">
        <v>3.2799999999999999E-3</v>
      </c>
      <c r="X1861" s="42">
        <v>29</v>
      </c>
      <c r="Y1861" s="44">
        <v>4</v>
      </c>
      <c r="Z1861" s="87">
        <f t="shared" si="117"/>
        <v>6.5217615989835291</v>
      </c>
      <c r="AA1861" s="88">
        <f t="shared" si="118"/>
        <v>6.477032374956095</v>
      </c>
      <c r="AB1861" s="90">
        <f t="shared" si="119"/>
        <v>3.4410287690618594E-3</v>
      </c>
      <c r="AD1861" s="100"/>
      <c r="AE1861" s="95">
        <v>7.0000000000000007E-2</v>
      </c>
    </row>
    <row r="1862" spans="1:31" x14ac:dyDescent="0.2">
      <c r="A1862" s="2" t="s">
        <v>210</v>
      </c>
      <c r="B1862" s="9">
        <v>33534</v>
      </c>
      <c r="C1862" s="18">
        <v>1.41</v>
      </c>
      <c r="D1862" s="12">
        <v>8.52</v>
      </c>
      <c r="F1862" s="12">
        <v>4.5</v>
      </c>
      <c r="H1862" s="23">
        <f t="shared" si="116"/>
        <v>3.0199517204020151E-9</v>
      </c>
      <c r="I1862" s="32">
        <v>1.17</v>
      </c>
      <c r="J1862" s="25">
        <v>0.32</v>
      </c>
      <c r="K1862" s="36"/>
      <c r="L1862" s="25">
        <v>84</v>
      </c>
      <c r="M1862" s="36"/>
      <c r="N1862" s="25">
        <v>3.4</v>
      </c>
      <c r="O1862" s="25">
        <v>1.9</v>
      </c>
      <c r="P1862" s="25">
        <v>5</v>
      </c>
      <c r="Q1862" s="25">
        <v>0.27</v>
      </c>
      <c r="R1862" s="25">
        <v>13</v>
      </c>
      <c r="S1862" s="36"/>
      <c r="T1862" s="51">
        <v>0.17</v>
      </c>
      <c r="U1862" s="42">
        <v>33</v>
      </c>
      <c r="V1862" s="42">
        <v>0.44</v>
      </c>
      <c r="W1862" s="42">
        <v>6.5690000000000002E-3</v>
      </c>
      <c r="X1862" s="42">
        <v>34</v>
      </c>
      <c r="Y1862" s="44">
        <v>3.8</v>
      </c>
      <c r="Z1862" s="87">
        <f t="shared" si="117"/>
        <v>5.4964844670958133</v>
      </c>
      <c r="AA1862" s="88">
        <f t="shared" si="118"/>
        <v>5.4587060787727371</v>
      </c>
      <c r="AB1862" s="90">
        <f t="shared" si="119"/>
        <v>3.4484464843309651E-3</v>
      </c>
      <c r="AD1862" s="100"/>
      <c r="AE1862" s="96"/>
    </row>
    <row r="1863" spans="1:31" x14ac:dyDescent="0.2">
      <c r="A1863" s="2" t="s">
        <v>159</v>
      </c>
      <c r="B1863" s="9">
        <v>38686</v>
      </c>
      <c r="C1863" s="18">
        <v>3.06</v>
      </c>
      <c r="D1863" s="12">
        <v>7.2</v>
      </c>
      <c r="F1863" s="12">
        <v>2</v>
      </c>
      <c r="H1863" s="23">
        <f t="shared" si="116"/>
        <v>6.3095734448019177E-8</v>
      </c>
      <c r="J1863" s="25">
        <v>0.35</v>
      </c>
      <c r="K1863" s="30">
        <v>1</v>
      </c>
      <c r="L1863" s="25">
        <v>95.9</v>
      </c>
      <c r="M1863" s="30">
        <v>1</v>
      </c>
      <c r="N1863" s="25">
        <v>0.4</v>
      </c>
      <c r="O1863" s="25">
        <v>3.6</v>
      </c>
      <c r="P1863" s="25">
        <v>12.5</v>
      </c>
      <c r="Q1863" s="25">
        <v>0.36</v>
      </c>
      <c r="R1863" s="25">
        <v>14.9</v>
      </c>
      <c r="S1863" s="31">
        <v>5</v>
      </c>
      <c r="T1863" s="51">
        <v>0.45</v>
      </c>
      <c r="U1863" s="42">
        <v>17</v>
      </c>
      <c r="V1863" s="42">
        <v>0.44</v>
      </c>
      <c r="W1863" s="42">
        <v>0.03</v>
      </c>
      <c r="X1863" s="42">
        <v>17</v>
      </c>
      <c r="Y1863" s="44">
        <v>5.7</v>
      </c>
      <c r="Z1863" s="87">
        <f t="shared" si="117"/>
        <v>6.6008658028651519</v>
      </c>
      <c r="AA1863" s="88">
        <f t="shared" si="118"/>
        <v>6.5554212317656404</v>
      </c>
      <c r="AB1863" s="90">
        <f t="shared" si="119"/>
        <v>3.4542094574167839E-3</v>
      </c>
      <c r="AC1863" s="19">
        <v>6.6</v>
      </c>
      <c r="AD1863" s="13">
        <v>-6.54</v>
      </c>
      <c r="AE1863" s="94">
        <v>0.89</v>
      </c>
    </row>
    <row r="1864" spans="1:31" x14ac:dyDescent="0.2">
      <c r="A1864" s="2" t="s">
        <v>149</v>
      </c>
      <c r="B1864" s="9">
        <v>41577</v>
      </c>
      <c r="C1864" s="18">
        <v>6.06</v>
      </c>
      <c r="D1864" s="12">
        <v>7.11</v>
      </c>
      <c r="F1864" s="13">
        <v>0.92</v>
      </c>
      <c r="H1864" s="23">
        <f t="shared" si="116"/>
        <v>7.7624711662868932E-8</v>
      </c>
      <c r="I1864" s="24">
        <v>4.0000000000000001E-3</v>
      </c>
      <c r="J1864" s="25">
        <v>7.0000000000000007E-2</v>
      </c>
      <c r="K1864" s="29">
        <v>3.1</v>
      </c>
      <c r="L1864" s="25">
        <v>132</v>
      </c>
      <c r="M1864" s="29">
        <v>4.9000000000000004</v>
      </c>
      <c r="N1864" s="25">
        <v>1.3</v>
      </c>
      <c r="O1864" s="25">
        <v>2.27</v>
      </c>
      <c r="P1864" s="25">
        <v>14.9</v>
      </c>
      <c r="Q1864" s="25">
        <v>0.2</v>
      </c>
      <c r="R1864" s="25">
        <v>16</v>
      </c>
      <c r="S1864" s="29">
        <v>6.9</v>
      </c>
      <c r="T1864" s="51">
        <v>0.01</v>
      </c>
      <c r="U1864" s="42">
        <v>99.1</v>
      </c>
      <c r="V1864" s="42">
        <v>0.22</v>
      </c>
      <c r="W1864" s="42">
        <v>3.2799999999999999E-3</v>
      </c>
      <c r="X1864" s="42">
        <v>29</v>
      </c>
      <c r="Y1864" s="44">
        <v>5.68</v>
      </c>
      <c r="Z1864" s="87">
        <f t="shared" si="117"/>
        <v>8.6248380446924351</v>
      </c>
      <c r="AA1864" s="88">
        <f t="shared" si="118"/>
        <v>8.5650681821799939</v>
      </c>
      <c r="AB1864" s="90">
        <f t="shared" si="119"/>
        <v>3.4770324935807324E-3</v>
      </c>
      <c r="AC1864" s="19">
        <v>8.65</v>
      </c>
      <c r="AD1864" s="13">
        <v>8.56</v>
      </c>
      <c r="AE1864" s="94">
        <v>1.02</v>
      </c>
    </row>
    <row r="1865" spans="1:31" x14ac:dyDescent="0.2">
      <c r="A1865" s="2" t="s">
        <v>423</v>
      </c>
      <c r="B1865" s="9">
        <v>41975</v>
      </c>
      <c r="C1865" s="18">
        <v>3.88</v>
      </c>
      <c r="D1865" s="12">
        <v>6.11</v>
      </c>
      <c r="F1865" s="12">
        <v>9.5</v>
      </c>
      <c r="H1865" s="23">
        <f t="shared" si="116"/>
        <v>7.7624711662869019E-7</v>
      </c>
      <c r="I1865" s="32">
        <v>8.0000000000000002E-3</v>
      </c>
      <c r="J1865" s="25">
        <v>0.01</v>
      </c>
      <c r="K1865" s="30">
        <v>0.2</v>
      </c>
      <c r="L1865" s="25">
        <v>31.8</v>
      </c>
      <c r="M1865" s="30">
        <v>0.5</v>
      </c>
      <c r="N1865" s="25">
        <v>0.05</v>
      </c>
      <c r="O1865" s="25">
        <v>7.19</v>
      </c>
      <c r="P1865" s="25">
        <v>2.14</v>
      </c>
      <c r="Q1865" s="25">
        <v>8.0000000000000002E-3</v>
      </c>
      <c r="R1865" s="25">
        <v>13.3</v>
      </c>
      <c r="S1865" s="31">
        <v>7.3</v>
      </c>
      <c r="T1865" s="51">
        <v>0.01</v>
      </c>
      <c r="U1865" s="42">
        <v>14.2</v>
      </c>
      <c r="V1865" s="42">
        <v>28.06</v>
      </c>
      <c r="W1865" s="42">
        <v>3.2799999999999999E-3</v>
      </c>
      <c r="X1865" s="42">
        <v>32</v>
      </c>
      <c r="Y1865" s="44">
        <v>0.86</v>
      </c>
      <c r="Z1865" s="87">
        <f t="shared" si="117"/>
        <v>2.5288130636172257</v>
      </c>
      <c r="AA1865" s="88">
        <f t="shared" si="118"/>
        <v>2.5112654481878542</v>
      </c>
      <c r="AB1865" s="90">
        <f t="shared" si="119"/>
        <v>3.4816154923520927E-3</v>
      </c>
      <c r="AC1865" s="19">
        <v>2.54</v>
      </c>
      <c r="AD1865" s="99">
        <v>2.5099999999999998</v>
      </c>
      <c r="AE1865" s="95">
        <v>1.0900000000000001</v>
      </c>
    </row>
    <row r="1866" spans="1:31" x14ac:dyDescent="0.2">
      <c r="A1866" s="2" t="s">
        <v>259</v>
      </c>
      <c r="B1866" s="9">
        <v>32407</v>
      </c>
      <c r="C1866" s="18">
        <v>9.93</v>
      </c>
      <c r="D1866" s="12">
        <v>7.57</v>
      </c>
      <c r="F1866" s="12">
        <v>3</v>
      </c>
      <c r="G1866" s="16"/>
      <c r="H1866" s="23">
        <f t="shared" si="116"/>
        <v>2.6915348039269097E-8</v>
      </c>
      <c r="I1866" s="32">
        <v>2.21</v>
      </c>
      <c r="J1866" s="25">
        <v>0.95</v>
      </c>
      <c r="K1866" s="30">
        <v>0.2</v>
      </c>
      <c r="L1866" s="25">
        <v>26</v>
      </c>
      <c r="M1866" s="30">
        <v>0.4</v>
      </c>
      <c r="N1866" s="25">
        <v>1.1000000000000001</v>
      </c>
      <c r="O1866" s="25">
        <v>4.9000000000000004</v>
      </c>
      <c r="P1866" s="25">
        <v>15</v>
      </c>
      <c r="Q1866" s="25">
        <v>0.1</v>
      </c>
      <c r="R1866" s="25">
        <v>67</v>
      </c>
      <c r="S1866" s="31">
        <v>1.2</v>
      </c>
      <c r="T1866" s="51">
        <v>1.53</v>
      </c>
      <c r="U1866" s="42">
        <v>0.5</v>
      </c>
      <c r="V1866" s="42">
        <v>1.1000000000000001</v>
      </c>
      <c r="W1866" s="42">
        <v>0.82</v>
      </c>
      <c r="X1866" s="42">
        <v>27.2</v>
      </c>
      <c r="Y1866" s="44">
        <v>5.01</v>
      </c>
      <c r="Z1866" s="87">
        <f t="shared" si="117"/>
        <v>5.9126424596164169</v>
      </c>
      <c r="AA1866" s="88">
        <f t="shared" si="118"/>
        <v>5.8715860072018193</v>
      </c>
      <c r="AB1866" s="90">
        <f t="shared" si="119"/>
        <v>3.4840170088524143E-3</v>
      </c>
      <c r="AE1866" s="96"/>
    </row>
    <row r="1867" spans="1:31" x14ac:dyDescent="0.2">
      <c r="A1867" s="2" t="s">
        <v>207</v>
      </c>
      <c r="B1867" s="9">
        <v>38689</v>
      </c>
      <c r="C1867" s="18">
        <v>2.7</v>
      </c>
      <c r="D1867" s="12">
        <v>7.4</v>
      </c>
      <c r="F1867" s="12">
        <v>1.7</v>
      </c>
      <c r="H1867" s="23">
        <f t="shared" si="116"/>
        <v>3.981071705534957E-8</v>
      </c>
      <c r="I1867" s="32">
        <v>5.0000000000000001E-3</v>
      </c>
      <c r="J1867" s="25">
        <v>0.13</v>
      </c>
      <c r="K1867" s="29">
        <v>1</v>
      </c>
      <c r="L1867" s="25">
        <v>51</v>
      </c>
      <c r="M1867" s="29">
        <v>1</v>
      </c>
      <c r="N1867" s="27">
        <v>0.98</v>
      </c>
      <c r="O1867" s="25">
        <v>1</v>
      </c>
      <c r="P1867" s="25">
        <v>4.8</v>
      </c>
      <c r="Q1867" s="25">
        <v>0.15</v>
      </c>
      <c r="R1867" s="25">
        <v>5.5</v>
      </c>
      <c r="S1867" s="29">
        <v>8</v>
      </c>
      <c r="T1867" s="51">
        <v>0.15</v>
      </c>
      <c r="U1867" s="42">
        <v>6</v>
      </c>
      <c r="V1867" s="42">
        <v>1.1000000000000001</v>
      </c>
      <c r="W1867" s="42">
        <v>0.03</v>
      </c>
      <c r="X1867" s="42">
        <v>10</v>
      </c>
      <c r="Y1867" s="44">
        <v>2.8</v>
      </c>
      <c r="Z1867" s="87">
        <f t="shared" si="117"/>
        <v>3.2529520289733611</v>
      </c>
      <c r="AA1867" s="88">
        <f t="shared" si="118"/>
        <v>3.2301288155069221</v>
      </c>
      <c r="AB1867" s="90">
        <f t="shared" si="119"/>
        <v>3.5204270953786993E-3</v>
      </c>
      <c r="AC1867" s="19">
        <v>3.25</v>
      </c>
      <c r="AD1867" s="99">
        <v>-3.23</v>
      </c>
      <c r="AE1867" s="95">
        <v>0.8</v>
      </c>
    </row>
    <row r="1868" spans="1:31" x14ac:dyDescent="0.2">
      <c r="A1868" s="2" t="s">
        <v>223</v>
      </c>
      <c r="B1868" s="9">
        <v>40128</v>
      </c>
      <c r="C1868" s="18">
        <v>4.63</v>
      </c>
      <c r="D1868" s="12">
        <v>7.36</v>
      </c>
      <c r="F1868" s="12">
        <v>2.2000000000000002</v>
      </c>
      <c r="H1868" s="23">
        <f t="shared" si="116"/>
        <v>4.3651583224016566E-8</v>
      </c>
      <c r="I1868" s="32">
        <v>0.01</v>
      </c>
      <c r="J1868" s="25">
        <v>0.7</v>
      </c>
      <c r="K1868" s="29">
        <v>6.2</v>
      </c>
      <c r="L1868" s="25">
        <v>63.6</v>
      </c>
      <c r="N1868" s="27">
        <v>3.06</v>
      </c>
      <c r="O1868" s="25">
        <v>1.82</v>
      </c>
      <c r="P1868" s="25">
        <v>6.44</v>
      </c>
      <c r="Q1868" s="27">
        <v>0.18</v>
      </c>
      <c r="R1868" s="25">
        <v>18.399999999999999</v>
      </c>
      <c r="T1868" s="51">
        <v>0.02</v>
      </c>
      <c r="U1868" s="42">
        <v>2.29</v>
      </c>
      <c r="V1868" s="42">
        <v>0.22</v>
      </c>
      <c r="W1868" s="42">
        <v>4.2700000000000004E-3</v>
      </c>
      <c r="X1868" s="42">
        <v>16</v>
      </c>
      <c r="Y1868" s="44">
        <v>4.17</v>
      </c>
      <c r="Z1868" s="87">
        <f t="shared" si="117"/>
        <v>4.7065038048556662</v>
      </c>
      <c r="AA1868" s="88">
        <f t="shared" si="118"/>
        <v>4.6732864783680723</v>
      </c>
      <c r="AB1868" s="90">
        <f t="shared" si="119"/>
        <v>3.541371980032953E-3</v>
      </c>
      <c r="AD1868" s="100"/>
      <c r="AE1868" s="95">
        <v>0.09</v>
      </c>
    </row>
    <row r="1869" spans="1:31" x14ac:dyDescent="0.2">
      <c r="A1869" s="2" t="s">
        <v>364</v>
      </c>
      <c r="B1869" s="9">
        <v>41024</v>
      </c>
      <c r="C1869" s="18">
        <v>2.2000000000000002</v>
      </c>
      <c r="D1869" s="12">
        <v>6</v>
      </c>
      <c r="F1869" s="12">
        <v>6.6</v>
      </c>
      <c r="H1869" s="23">
        <f t="shared" si="116"/>
        <v>9.9999999999999995E-7</v>
      </c>
      <c r="I1869" s="32">
        <v>2E-3</v>
      </c>
      <c r="J1869" s="25">
        <v>0.25</v>
      </c>
      <c r="K1869" s="30">
        <v>4.5999999999999996</v>
      </c>
      <c r="L1869" s="25">
        <v>49.7</v>
      </c>
      <c r="M1869" s="30">
        <v>0.6</v>
      </c>
      <c r="N1869" s="25">
        <v>7.46</v>
      </c>
      <c r="O1869" s="25">
        <v>11.9</v>
      </c>
      <c r="P1869" s="25">
        <v>6.16</v>
      </c>
      <c r="Q1869" s="25">
        <v>0.18</v>
      </c>
      <c r="R1869" s="25">
        <v>8.1199999999999992</v>
      </c>
      <c r="S1869" s="31">
        <v>22</v>
      </c>
      <c r="T1869" s="51">
        <v>0.08</v>
      </c>
      <c r="U1869" s="42">
        <v>102</v>
      </c>
      <c r="V1869" s="42">
        <v>0.22</v>
      </c>
      <c r="W1869" s="42">
        <v>3.2799999999999999E-3</v>
      </c>
      <c r="X1869" s="42">
        <v>42</v>
      </c>
      <c r="Y1869" s="44">
        <v>0.59</v>
      </c>
      <c r="Z1869" s="87">
        <f t="shared" si="117"/>
        <v>3.9321811335160683</v>
      </c>
      <c r="AA1869" s="88">
        <f t="shared" si="118"/>
        <v>3.9043657329648136</v>
      </c>
      <c r="AB1869" s="90">
        <f t="shared" si="119"/>
        <v>3.5494460793987024E-3</v>
      </c>
      <c r="AC1869" s="19">
        <v>4.09</v>
      </c>
      <c r="AD1869" s="99">
        <v>3.9</v>
      </c>
      <c r="AE1869" s="95">
        <v>4.83</v>
      </c>
    </row>
    <row r="1870" spans="1:31" x14ac:dyDescent="0.2">
      <c r="A1870" s="2" t="s">
        <v>307</v>
      </c>
      <c r="B1870" s="9">
        <v>40332</v>
      </c>
      <c r="C1870" s="18">
        <v>4.4000000000000004</v>
      </c>
      <c r="D1870" s="12">
        <v>5.35</v>
      </c>
      <c r="F1870" s="12">
        <v>1.5</v>
      </c>
      <c r="H1870" s="23">
        <f t="shared" si="116"/>
        <v>4.4668359215096296E-6</v>
      </c>
      <c r="I1870" s="32">
        <v>0.01</v>
      </c>
      <c r="J1870" s="25">
        <v>0.01</v>
      </c>
      <c r="K1870" s="36"/>
      <c r="L1870" s="25">
        <v>27.9</v>
      </c>
      <c r="M1870" s="36"/>
      <c r="N1870" s="25">
        <v>7.0000000000000001E-3</v>
      </c>
      <c r="O1870" s="25">
        <v>6.92</v>
      </c>
      <c r="P1870" s="25">
        <v>4.7</v>
      </c>
      <c r="Q1870" s="25">
        <v>0.01</v>
      </c>
      <c r="R1870" s="25">
        <v>16</v>
      </c>
      <c r="S1870" s="36"/>
      <c r="T1870" s="50">
        <v>0.03</v>
      </c>
      <c r="U1870" s="42">
        <v>29.8</v>
      </c>
      <c r="V1870" s="42">
        <v>59.76</v>
      </c>
      <c r="W1870" s="42">
        <v>3.2799999999999999E-3</v>
      </c>
      <c r="X1870" s="42">
        <v>28</v>
      </c>
      <c r="Y1870" s="44">
        <v>0.26</v>
      </c>
      <c r="Z1870" s="87">
        <f t="shared" si="117"/>
        <v>2.6541112424578319</v>
      </c>
      <c r="AA1870" s="88">
        <f t="shared" si="118"/>
        <v>2.6351157638861489</v>
      </c>
      <c r="AB1870" s="90">
        <f t="shared" si="119"/>
        <v>3.5913524885393599E-3</v>
      </c>
      <c r="AC1870" s="19">
        <v>2.66</v>
      </c>
      <c r="AD1870" s="99">
        <v>2.64</v>
      </c>
      <c r="AE1870" s="95">
        <v>0.91</v>
      </c>
    </row>
    <row r="1871" spans="1:31" x14ac:dyDescent="0.2">
      <c r="A1871" s="2" t="s">
        <v>352</v>
      </c>
      <c r="B1871" s="9">
        <v>38689</v>
      </c>
      <c r="C1871" s="18">
        <v>1.06</v>
      </c>
      <c r="D1871" s="12">
        <v>6.7</v>
      </c>
      <c r="E1871" s="16"/>
      <c r="F1871" s="12">
        <v>13</v>
      </c>
      <c r="H1871" s="23">
        <f t="shared" si="116"/>
        <v>1.9952623149688761E-7</v>
      </c>
      <c r="I1871" s="32">
        <v>0.02</v>
      </c>
      <c r="J1871" s="25">
        <v>0.53</v>
      </c>
      <c r="K1871" s="29">
        <v>1</v>
      </c>
      <c r="L1871" s="25">
        <v>75.099999999999994</v>
      </c>
      <c r="M1871" s="29">
        <v>1</v>
      </c>
      <c r="N1871" s="25">
        <v>4.29</v>
      </c>
      <c r="O1871" s="25">
        <v>6.3</v>
      </c>
      <c r="P1871" s="25">
        <v>5.5</v>
      </c>
      <c r="Q1871" s="25">
        <v>0.26</v>
      </c>
      <c r="R1871" s="25">
        <v>7.8</v>
      </c>
      <c r="S1871" s="29">
        <v>5</v>
      </c>
      <c r="T1871" s="51">
        <v>0.42</v>
      </c>
      <c r="U1871" s="42">
        <v>68</v>
      </c>
      <c r="V1871" s="42">
        <v>0.44</v>
      </c>
      <c r="W1871" s="42">
        <v>0.03</v>
      </c>
      <c r="X1871" s="42">
        <v>15</v>
      </c>
      <c r="Y1871" s="44">
        <v>3</v>
      </c>
      <c r="Z1871" s="87">
        <f t="shared" si="117"/>
        <v>4.895156112049337</v>
      </c>
      <c r="AA1871" s="88">
        <f t="shared" si="118"/>
        <v>4.8597818995787172</v>
      </c>
      <c r="AB1871" s="90">
        <f t="shared" si="119"/>
        <v>3.626287776350102E-3</v>
      </c>
      <c r="AC1871" s="19">
        <v>4.8899999999999997</v>
      </c>
      <c r="AD1871" s="99">
        <v>-4.84</v>
      </c>
      <c r="AE1871" s="95">
        <v>0.95</v>
      </c>
    </row>
    <row r="1872" spans="1:31" x14ac:dyDescent="0.2">
      <c r="A1872" s="2" t="s">
        <v>262</v>
      </c>
      <c r="B1872" s="9">
        <v>37236</v>
      </c>
      <c r="C1872" s="18">
        <v>8.44</v>
      </c>
      <c r="D1872" s="12">
        <v>6.8</v>
      </c>
      <c r="F1872" s="12">
        <v>5.3</v>
      </c>
      <c r="H1872" s="23">
        <f t="shared" si="116"/>
        <v>1.5848931924611122E-7</v>
      </c>
      <c r="I1872" s="32">
        <v>0.04</v>
      </c>
      <c r="J1872" s="25">
        <v>0.03</v>
      </c>
      <c r="K1872" s="33"/>
      <c r="L1872" s="25">
        <v>107</v>
      </c>
      <c r="M1872" s="33"/>
      <c r="N1872" s="25">
        <v>0.14000000000000001</v>
      </c>
      <c r="O1872" s="25">
        <v>1</v>
      </c>
      <c r="P1872" s="25">
        <v>6.4</v>
      </c>
      <c r="Q1872" s="25">
        <v>0.01</v>
      </c>
      <c r="R1872" s="25">
        <v>9.8000000000000007</v>
      </c>
      <c r="S1872" s="34"/>
      <c r="T1872" s="51">
        <v>0.09</v>
      </c>
      <c r="U1872" s="42">
        <v>93</v>
      </c>
      <c r="V1872" s="42">
        <v>4.42</v>
      </c>
      <c r="W1872" s="42">
        <v>0.04</v>
      </c>
      <c r="X1872" s="42">
        <v>38</v>
      </c>
      <c r="Y1872" s="44">
        <v>3.2</v>
      </c>
      <c r="Z1872" s="87">
        <f t="shared" si="117"/>
        <v>6.3291934149351938</v>
      </c>
      <c r="AA1872" s="88">
        <f t="shared" si="118"/>
        <v>6.2830234588348688</v>
      </c>
      <c r="AB1872" s="90">
        <f t="shared" si="119"/>
        <v>3.6607328087059645E-3</v>
      </c>
      <c r="AE1872" s="96"/>
    </row>
    <row r="1873" spans="1:31" x14ac:dyDescent="0.2">
      <c r="A1873" s="2" t="s">
        <v>365</v>
      </c>
      <c r="B1873" s="9">
        <v>37721</v>
      </c>
      <c r="C1873" s="18">
        <v>2.3199999999999998</v>
      </c>
      <c r="D1873" s="12">
        <v>4.93</v>
      </c>
      <c r="F1873" s="13">
        <v>11</v>
      </c>
      <c r="H1873" s="23">
        <f t="shared" si="116"/>
        <v>1.1748975549395286E-5</v>
      </c>
      <c r="I1873" s="24">
        <v>1E-3</v>
      </c>
      <c r="J1873" s="27">
        <v>0.01</v>
      </c>
      <c r="K1873" s="29">
        <v>0.2</v>
      </c>
      <c r="L1873" s="25">
        <v>54.4</v>
      </c>
      <c r="M1873" s="29">
        <v>0.9</v>
      </c>
      <c r="N1873" s="25">
        <v>0.08</v>
      </c>
      <c r="O1873" s="25">
        <v>12.7</v>
      </c>
      <c r="P1873" s="25">
        <v>5.75</v>
      </c>
      <c r="Q1873" s="25">
        <v>0.08</v>
      </c>
      <c r="R1873" s="25">
        <v>12.6</v>
      </c>
      <c r="S1873" s="29">
        <v>4.3</v>
      </c>
      <c r="T1873" s="50">
        <v>0.01</v>
      </c>
      <c r="U1873" s="42">
        <v>12.2</v>
      </c>
      <c r="V1873" s="42">
        <v>172.24</v>
      </c>
      <c r="W1873" s="42">
        <v>0.02</v>
      </c>
      <c r="X1873" s="42">
        <v>31</v>
      </c>
      <c r="Y1873" s="44">
        <v>0.13</v>
      </c>
      <c r="Z1873" s="87">
        <f t="shared" si="117"/>
        <v>4.0669553560606229</v>
      </c>
      <c r="AA1873" s="88">
        <f t="shared" si="118"/>
        <v>4.037267745846024</v>
      </c>
      <c r="AB1873" s="90">
        <f t="shared" si="119"/>
        <v>3.6632271645649027E-3</v>
      </c>
    </row>
    <row r="1874" spans="1:31" x14ac:dyDescent="0.2">
      <c r="A1874" s="2" t="s">
        <v>303</v>
      </c>
      <c r="B1874" s="9">
        <v>40799</v>
      </c>
      <c r="C1874" s="18">
        <v>1.33</v>
      </c>
      <c r="D1874" s="12">
        <v>6.16</v>
      </c>
      <c r="F1874" s="12">
        <v>10</v>
      </c>
      <c r="H1874" s="23">
        <f t="shared" si="116"/>
        <v>6.9183097091893534E-7</v>
      </c>
      <c r="I1874" s="28"/>
      <c r="J1874" s="25">
        <v>0.14000000000000001</v>
      </c>
      <c r="K1874" s="29">
        <v>2.8</v>
      </c>
      <c r="L1874" s="25">
        <v>46.7</v>
      </c>
      <c r="M1874" s="36"/>
      <c r="N1874" s="25">
        <v>2.7</v>
      </c>
      <c r="O1874" s="25">
        <v>7.4</v>
      </c>
      <c r="P1874" s="25">
        <v>4.75</v>
      </c>
      <c r="Q1874" s="25">
        <v>0.3</v>
      </c>
      <c r="R1874" s="25">
        <v>14</v>
      </c>
      <c r="S1874" s="36"/>
      <c r="T1874" s="51">
        <v>0.16</v>
      </c>
      <c r="U1874" s="42">
        <v>42.8</v>
      </c>
      <c r="V1874" s="42">
        <v>0.35</v>
      </c>
      <c r="W1874" s="42">
        <v>0.01</v>
      </c>
      <c r="X1874" s="42">
        <v>30</v>
      </c>
      <c r="Y1874" s="44">
        <v>1.86</v>
      </c>
      <c r="Z1874" s="87">
        <f t="shared" si="117"/>
        <v>3.6347307661485666</v>
      </c>
      <c r="AA1874" s="88">
        <f t="shared" si="118"/>
        <v>3.6081960883663635</v>
      </c>
      <c r="AB1874" s="90">
        <f t="shared" si="119"/>
        <v>3.6635297187438119E-3</v>
      </c>
      <c r="AC1874" s="19">
        <v>3.72</v>
      </c>
      <c r="AD1874" s="99">
        <v>3.61</v>
      </c>
      <c r="AE1874" s="95">
        <v>3.14</v>
      </c>
    </row>
    <row r="1875" spans="1:31" x14ac:dyDescent="0.2">
      <c r="A1875" s="2" t="s">
        <v>391</v>
      </c>
      <c r="B1875" s="9">
        <v>38244</v>
      </c>
      <c r="C1875" s="18">
        <v>1.29</v>
      </c>
      <c r="D1875" s="12">
        <v>7.58</v>
      </c>
      <c r="F1875" s="12">
        <v>2.5</v>
      </c>
      <c r="H1875" s="23">
        <f t="shared" si="116"/>
        <v>2.6302679918953758E-8</v>
      </c>
      <c r="I1875" s="24">
        <v>6.0000000000000001E-3</v>
      </c>
      <c r="J1875" s="25">
        <v>0.56999999999999995</v>
      </c>
      <c r="K1875" s="33"/>
      <c r="L1875" s="25">
        <v>86.9</v>
      </c>
      <c r="M1875" s="33"/>
      <c r="N1875" s="25">
        <v>1.76</v>
      </c>
      <c r="O1875" s="25">
        <v>5.0999999999999996</v>
      </c>
      <c r="P1875" s="25">
        <v>7.5</v>
      </c>
      <c r="Q1875" s="25">
        <v>0.12</v>
      </c>
      <c r="R1875" s="25">
        <v>80.7</v>
      </c>
      <c r="S1875" s="34"/>
      <c r="T1875" s="51">
        <v>0.03</v>
      </c>
      <c r="U1875" s="42">
        <v>125</v>
      </c>
      <c r="V1875" s="42">
        <v>0.22</v>
      </c>
      <c r="W1875" s="42">
        <v>0.01</v>
      </c>
      <c r="X1875" s="42">
        <v>54</v>
      </c>
      <c r="Y1875" s="44">
        <v>4.5</v>
      </c>
      <c r="Z1875" s="87">
        <f t="shared" si="117"/>
        <v>8.6937422104149995</v>
      </c>
      <c r="AA1875" s="88">
        <f t="shared" si="118"/>
        <v>8.6302548391959615</v>
      </c>
      <c r="AB1875" s="90">
        <f t="shared" si="119"/>
        <v>3.6647068824376037E-3</v>
      </c>
    </row>
    <row r="1876" spans="1:31" x14ac:dyDescent="0.2">
      <c r="A1876" s="2" t="s">
        <v>134</v>
      </c>
      <c r="B1876" s="9">
        <v>33568</v>
      </c>
      <c r="C1876" s="19">
        <v>25.18</v>
      </c>
      <c r="D1876" s="12">
        <v>6.97</v>
      </c>
      <c r="F1876" s="12">
        <v>1.2</v>
      </c>
      <c r="H1876" s="23">
        <f t="shared" si="116"/>
        <v>1.0715193052376054E-7</v>
      </c>
      <c r="I1876" s="24">
        <v>8.0000000000000002E-3</v>
      </c>
      <c r="J1876" s="25">
        <v>0.12</v>
      </c>
      <c r="K1876" s="33"/>
      <c r="L1876" s="25">
        <v>49</v>
      </c>
      <c r="M1876" s="33"/>
      <c r="N1876" s="25">
        <v>1.2</v>
      </c>
      <c r="O1876" s="25">
        <v>1.4</v>
      </c>
      <c r="P1876" s="25">
        <v>4</v>
      </c>
      <c r="Q1876" s="25">
        <v>0.14000000000000001</v>
      </c>
      <c r="R1876" s="25">
        <v>8.6</v>
      </c>
      <c r="S1876" s="34"/>
      <c r="T1876" s="51">
        <v>0.06</v>
      </c>
      <c r="U1876" s="42">
        <v>15.1</v>
      </c>
      <c r="V1876" s="42">
        <v>2.21</v>
      </c>
      <c r="W1876" s="42">
        <v>0.01</v>
      </c>
      <c r="X1876" s="42">
        <v>9</v>
      </c>
      <c r="Y1876" s="44">
        <v>2.61</v>
      </c>
      <c r="Z1876" s="87">
        <f t="shared" si="117"/>
        <v>3.2396988117392644</v>
      </c>
      <c r="AA1876" s="88">
        <f t="shared" si="118"/>
        <v>3.2159907071513185</v>
      </c>
      <c r="AB1876" s="90">
        <f t="shared" si="119"/>
        <v>3.6724356892585165E-3</v>
      </c>
      <c r="AD1876" s="100"/>
      <c r="AE1876" s="96"/>
    </row>
    <row r="1877" spans="1:31" x14ac:dyDescent="0.2">
      <c r="A1877" s="2" t="s">
        <v>112</v>
      </c>
      <c r="B1877" s="9">
        <v>32308</v>
      </c>
      <c r="C1877" s="18">
        <v>15.15</v>
      </c>
      <c r="D1877" s="12">
        <v>7.32</v>
      </c>
      <c r="F1877" s="12">
        <v>2</v>
      </c>
      <c r="H1877" s="23">
        <f t="shared" si="116"/>
        <v>4.7863009232263782E-8</v>
      </c>
      <c r="J1877" s="25">
        <v>0.47</v>
      </c>
      <c r="K1877" s="30">
        <v>0.3</v>
      </c>
      <c r="L1877" s="25">
        <v>82</v>
      </c>
      <c r="M1877" s="30">
        <v>0.1</v>
      </c>
      <c r="N1877" s="25">
        <v>1.74</v>
      </c>
      <c r="O1877" s="25">
        <v>2</v>
      </c>
      <c r="P1877" s="25">
        <v>6</v>
      </c>
      <c r="Q1877" s="25">
        <v>0.18</v>
      </c>
      <c r="R1877" s="25">
        <v>12</v>
      </c>
      <c r="S1877" s="31">
        <v>6.8</v>
      </c>
      <c r="T1877" s="51">
        <v>1.53</v>
      </c>
      <c r="U1877" s="42">
        <v>14.5</v>
      </c>
      <c r="V1877" s="42">
        <v>1.1000000000000001</v>
      </c>
      <c r="W1877" s="42">
        <v>0.82</v>
      </c>
      <c r="X1877" s="42">
        <v>17.7</v>
      </c>
      <c r="Y1877" s="44">
        <v>4.33</v>
      </c>
      <c r="Z1877" s="87">
        <f t="shared" si="117"/>
        <v>5.2535308777419205</v>
      </c>
      <c r="AA1877" s="88">
        <f t="shared" si="118"/>
        <v>5.2150570804657175</v>
      </c>
      <c r="AB1877" s="90">
        <f t="shared" si="119"/>
        <v>3.6751658800400679E-3</v>
      </c>
      <c r="AD1877" s="100"/>
      <c r="AE1877" s="96"/>
    </row>
    <row r="1878" spans="1:31" x14ac:dyDescent="0.2">
      <c r="A1878" s="2" t="s">
        <v>96</v>
      </c>
      <c r="B1878" s="9">
        <v>38691</v>
      </c>
      <c r="C1878" s="18">
        <v>1.1299999999999999</v>
      </c>
      <c r="D1878" s="12">
        <v>6.8</v>
      </c>
      <c r="F1878" s="12">
        <v>12</v>
      </c>
      <c r="H1878" s="23">
        <f t="shared" si="116"/>
        <v>1.5848931924611122E-7</v>
      </c>
      <c r="I1878" s="28"/>
      <c r="J1878" s="25">
        <v>21.3</v>
      </c>
      <c r="K1878" s="30">
        <v>1</v>
      </c>
      <c r="L1878" s="25">
        <v>59</v>
      </c>
      <c r="M1878" s="30">
        <v>1</v>
      </c>
      <c r="N1878" s="25">
        <v>7.58</v>
      </c>
      <c r="O1878" s="25">
        <v>15.9</v>
      </c>
      <c r="P1878" s="25">
        <v>54</v>
      </c>
      <c r="Q1878" s="25">
        <v>0.63</v>
      </c>
      <c r="R1878" s="25">
        <v>174</v>
      </c>
      <c r="S1878" s="31">
        <v>6</v>
      </c>
      <c r="T1878" s="51">
        <v>7.66</v>
      </c>
      <c r="U1878" s="42">
        <v>1</v>
      </c>
      <c r="V1878" s="42">
        <v>0.44</v>
      </c>
      <c r="W1878" s="42">
        <v>0.03</v>
      </c>
      <c r="X1878" s="42">
        <v>193</v>
      </c>
      <c r="Y1878" s="44">
        <v>11</v>
      </c>
      <c r="Z1878" s="87">
        <f t="shared" si="117"/>
        <v>16.83959460966302</v>
      </c>
      <c r="AA1878" s="88">
        <f t="shared" si="118"/>
        <v>16.714825979516259</v>
      </c>
      <c r="AB1878" s="90">
        <f t="shared" si="119"/>
        <v>3.718396204016013E-3</v>
      </c>
      <c r="AC1878" s="19">
        <v>16.899999999999999</v>
      </c>
      <c r="AD1878" s="99">
        <v>-16.600000000000001</v>
      </c>
      <c r="AE1878" s="95">
        <v>1.8</v>
      </c>
    </row>
    <row r="1879" spans="1:31" x14ac:dyDescent="0.2">
      <c r="A1879" s="2" t="s">
        <v>158</v>
      </c>
      <c r="B1879" s="9">
        <v>38689</v>
      </c>
      <c r="C1879" s="19">
        <v>2.82</v>
      </c>
      <c r="D1879" s="13">
        <v>7.8</v>
      </c>
      <c r="E1879" s="16"/>
      <c r="F1879" s="13">
        <v>2</v>
      </c>
      <c r="H1879" s="23">
        <f t="shared" si="116"/>
        <v>1.5848931924611133E-8</v>
      </c>
      <c r="I1879" s="24">
        <v>0.01</v>
      </c>
      <c r="J1879" s="27">
        <v>0.81</v>
      </c>
      <c r="K1879" s="29">
        <v>1</v>
      </c>
      <c r="L1879" s="27">
        <v>60</v>
      </c>
      <c r="M1879" s="29">
        <v>1</v>
      </c>
      <c r="N1879" s="27">
        <v>1.49</v>
      </c>
      <c r="O1879" s="27">
        <v>1.3</v>
      </c>
      <c r="P1879" s="27">
        <v>3.2</v>
      </c>
      <c r="Q1879" s="27">
        <v>0.31</v>
      </c>
      <c r="R1879" s="27">
        <v>7.5</v>
      </c>
      <c r="S1879" s="29">
        <v>5</v>
      </c>
      <c r="T1879" s="50">
        <v>0.79</v>
      </c>
      <c r="U1879" s="41">
        <v>9</v>
      </c>
      <c r="V1879" s="41">
        <v>0.44</v>
      </c>
      <c r="W1879" s="41">
        <v>0.03</v>
      </c>
      <c r="X1879" s="41">
        <v>17</v>
      </c>
      <c r="Y1879" s="43">
        <v>3</v>
      </c>
      <c r="Z1879" s="87">
        <f t="shared" si="117"/>
        <v>3.7275091942796212</v>
      </c>
      <c r="AA1879" s="88">
        <f t="shared" si="118"/>
        <v>3.6996162380853432</v>
      </c>
      <c r="AB1879" s="90">
        <f t="shared" si="119"/>
        <v>3.7555520568872715E-3</v>
      </c>
      <c r="AC1879" s="19">
        <v>3.72</v>
      </c>
      <c r="AD1879" s="13">
        <v>-3.68</v>
      </c>
      <c r="AE1879" s="94">
        <v>1.2</v>
      </c>
    </row>
    <row r="1880" spans="1:31" x14ac:dyDescent="0.2">
      <c r="A1880" s="2" t="s">
        <v>359</v>
      </c>
      <c r="B1880" s="9">
        <v>40338</v>
      </c>
      <c r="C1880" s="18">
        <v>3.32</v>
      </c>
      <c r="D1880" s="12">
        <v>5.85</v>
      </c>
      <c r="F1880" s="12">
        <v>2.4</v>
      </c>
      <c r="H1880" s="23">
        <f t="shared" si="116"/>
        <v>1.4125375446227531E-6</v>
      </c>
      <c r="I1880" s="24">
        <v>0.22</v>
      </c>
      <c r="J1880" s="25">
        <v>0.01</v>
      </c>
      <c r="K1880" s="33"/>
      <c r="L1880" s="25">
        <v>34.1</v>
      </c>
      <c r="M1880" s="33"/>
      <c r="N1880" s="27">
        <v>0.01</v>
      </c>
      <c r="O1880" s="25">
        <v>7.24</v>
      </c>
      <c r="P1880" s="25">
        <v>6.2</v>
      </c>
      <c r="Q1880" s="35"/>
      <c r="R1880" s="25">
        <v>4.53</v>
      </c>
      <c r="S1880" s="34"/>
      <c r="T1880" s="51">
        <v>0.01</v>
      </c>
      <c r="U1880" s="41">
        <v>14.4</v>
      </c>
      <c r="V1880" s="42">
        <v>61.97</v>
      </c>
      <c r="W1880" s="42">
        <v>3.2799999999999999E-3</v>
      </c>
      <c r="X1880" s="42">
        <v>28</v>
      </c>
      <c r="Y1880" s="44">
        <v>0.51</v>
      </c>
      <c r="Z1880" s="87">
        <f t="shared" si="117"/>
        <v>2.6192610312059652</v>
      </c>
      <c r="AA1880" s="88">
        <f t="shared" si="118"/>
        <v>2.5995295839013384</v>
      </c>
      <c r="AB1880" s="90">
        <f t="shared" si="119"/>
        <v>3.7808467056540717E-3</v>
      </c>
      <c r="AC1880" s="19">
        <v>2.6</v>
      </c>
      <c r="AD1880" s="13">
        <v>2.6</v>
      </c>
      <c r="AE1880" s="94">
        <v>0.04</v>
      </c>
    </row>
    <row r="1881" spans="1:31" x14ac:dyDescent="0.2">
      <c r="A1881" s="2" t="s">
        <v>268</v>
      </c>
      <c r="B1881" s="9">
        <v>38686</v>
      </c>
      <c r="C1881" s="18">
        <v>1.17</v>
      </c>
      <c r="D1881" s="12">
        <v>5.45</v>
      </c>
      <c r="F1881" s="13">
        <v>22</v>
      </c>
      <c r="H1881" s="23">
        <f t="shared" si="116"/>
        <v>3.5481338923357504E-6</v>
      </c>
      <c r="I1881" s="24">
        <v>2E-3</v>
      </c>
      <c r="J1881" s="27">
        <v>0.01</v>
      </c>
      <c r="K1881" s="29">
        <v>0.4</v>
      </c>
      <c r="L1881" s="27">
        <v>24.3</v>
      </c>
      <c r="M1881" s="29">
        <v>1.3</v>
      </c>
      <c r="N1881" s="27">
        <v>0.22</v>
      </c>
      <c r="O1881" s="27">
        <v>20.6</v>
      </c>
      <c r="P1881" s="27">
        <v>3.01</v>
      </c>
      <c r="Q1881" s="27">
        <v>0.04</v>
      </c>
      <c r="R1881" s="27">
        <v>11.7</v>
      </c>
      <c r="S1881" s="29">
        <v>76</v>
      </c>
      <c r="T1881" s="50">
        <v>0.01</v>
      </c>
      <c r="U1881" s="41">
        <v>46.6</v>
      </c>
      <c r="V1881" s="41">
        <v>33.380000000000003</v>
      </c>
      <c r="W1881" s="41">
        <v>0.06</v>
      </c>
      <c r="X1881" s="41">
        <v>24</v>
      </c>
      <c r="Y1881" s="43">
        <v>0.3</v>
      </c>
      <c r="Z1881" s="87">
        <f t="shared" si="117"/>
        <v>2.5060965787783598</v>
      </c>
      <c r="AA1881" s="88">
        <f t="shared" si="118"/>
        <v>2.487143156717357</v>
      </c>
      <c r="AB1881" s="90">
        <f t="shared" si="119"/>
        <v>3.7958165569875568E-3</v>
      </c>
    </row>
    <row r="1882" spans="1:31" x14ac:dyDescent="0.2">
      <c r="A1882" s="2" t="s">
        <v>203</v>
      </c>
      <c r="B1882" s="9">
        <v>38692</v>
      </c>
      <c r="C1882" s="18">
        <v>39.19</v>
      </c>
      <c r="D1882" s="12">
        <v>7.1</v>
      </c>
      <c r="F1882" s="12">
        <v>2</v>
      </c>
      <c r="H1882" s="23">
        <f t="shared" si="116"/>
        <v>7.943282347242818E-8</v>
      </c>
      <c r="I1882" s="24">
        <v>3.0000000000000001E-3</v>
      </c>
      <c r="J1882" s="25">
        <v>0.28000000000000003</v>
      </c>
      <c r="K1882" s="30">
        <v>1</v>
      </c>
      <c r="L1882" s="25">
        <v>113</v>
      </c>
      <c r="M1882" s="30">
        <v>1</v>
      </c>
      <c r="N1882" s="25">
        <v>3.04</v>
      </c>
      <c r="O1882" s="25">
        <v>3</v>
      </c>
      <c r="P1882" s="25">
        <v>12.1</v>
      </c>
      <c r="Q1882" s="25">
        <v>0.09</v>
      </c>
      <c r="R1882" s="25">
        <v>15.2</v>
      </c>
      <c r="S1882" s="31">
        <v>5</v>
      </c>
      <c r="T1882" s="51">
        <v>0.52</v>
      </c>
      <c r="U1882" s="42">
        <v>11</v>
      </c>
      <c r="V1882" s="42">
        <v>0.44</v>
      </c>
      <c r="W1882" s="41">
        <v>0.03</v>
      </c>
      <c r="X1882" s="42">
        <v>28</v>
      </c>
      <c r="Y1882" s="44">
        <v>6.4</v>
      </c>
      <c r="Z1882" s="87">
        <f t="shared" si="117"/>
        <v>7.5001095783172342</v>
      </c>
      <c r="AA1882" s="88">
        <f t="shared" si="118"/>
        <v>7.4430197276036019</v>
      </c>
      <c r="AB1882" s="90">
        <f t="shared" si="119"/>
        <v>3.8204749182630688E-3</v>
      </c>
      <c r="AC1882" s="19">
        <v>7.5</v>
      </c>
      <c r="AD1882" s="13">
        <v>-7.42</v>
      </c>
      <c r="AE1882" s="94">
        <v>0.94</v>
      </c>
    </row>
    <row r="1883" spans="1:31" x14ac:dyDescent="0.2">
      <c r="A1883" s="2" t="s">
        <v>399</v>
      </c>
      <c r="B1883" s="9">
        <v>42261</v>
      </c>
      <c r="C1883" s="18">
        <v>9.01</v>
      </c>
      <c r="D1883" s="12">
        <v>7.42</v>
      </c>
      <c r="F1883" s="12">
        <v>0.92</v>
      </c>
      <c r="H1883" s="23">
        <f t="shared" si="116"/>
        <v>3.8018939632056113E-8</v>
      </c>
      <c r="J1883" s="25">
        <v>0.01</v>
      </c>
      <c r="K1883" s="30">
        <v>0.3</v>
      </c>
      <c r="L1883" s="25">
        <v>80.900000000000006</v>
      </c>
      <c r="M1883" s="30">
        <v>0.8</v>
      </c>
      <c r="N1883" s="35"/>
      <c r="O1883" s="25">
        <v>0.45</v>
      </c>
      <c r="P1883" s="25">
        <v>3.03</v>
      </c>
      <c r="Q1883" s="35"/>
      <c r="R1883" s="25">
        <v>12.2</v>
      </c>
      <c r="S1883" s="31">
        <v>0.7</v>
      </c>
      <c r="T1883" s="51">
        <v>0.12</v>
      </c>
      <c r="U1883" s="42">
        <v>16</v>
      </c>
      <c r="V1883" s="42">
        <v>3.67</v>
      </c>
      <c r="W1883" s="42">
        <v>3.2799999999999999E-3</v>
      </c>
      <c r="X1883" s="42">
        <v>19</v>
      </c>
      <c r="Y1883" s="44">
        <v>3.86</v>
      </c>
      <c r="Z1883" s="87">
        <f t="shared" si="117"/>
        <v>4.8289363310608699</v>
      </c>
      <c r="AA1883" s="88">
        <f t="shared" si="118"/>
        <v>4.7921121278560497</v>
      </c>
      <c r="AB1883" s="90">
        <f t="shared" si="119"/>
        <v>3.8274626057715252E-3</v>
      </c>
      <c r="AC1883" s="19">
        <v>4.83</v>
      </c>
      <c r="AD1883" s="13">
        <v>4.79</v>
      </c>
    </row>
    <row r="1884" spans="1:31" x14ac:dyDescent="0.2">
      <c r="A1884" s="2" t="s">
        <v>264</v>
      </c>
      <c r="B1884" s="9">
        <v>38677</v>
      </c>
      <c r="C1884" s="18">
        <v>5.4</v>
      </c>
      <c r="D1884" s="12">
        <v>7.1</v>
      </c>
      <c r="E1884" s="16"/>
      <c r="F1884" s="12">
        <v>1</v>
      </c>
      <c r="H1884" s="23">
        <f t="shared" si="116"/>
        <v>7.943282347242818E-8</v>
      </c>
      <c r="J1884" s="25">
        <v>0.1</v>
      </c>
      <c r="K1884" s="30">
        <v>1</v>
      </c>
      <c r="L1884" s="25">
        <v>138</v>
      </c>
      <c r="M1884" s="30">
        <v>1</v>
      </c>
      <c r="N1884" s="25">
        <v>1.18</v>
      </c>
      <c r="O1884" s="25">
        <v>1</v>
      </c>
      <c r="P1884" s="25">
        <v>5.8</v>
      </c>
      <c r="Q1884" s="25">
        <v>0.18</v>
      </c>
      <c r="R1884" s="25">
        <v>19.2</v>
      </c>
      <c r="S1884" s="31">
        <v>5</v>
      </c>
      <c r="T1884" s="51">
        <v>0.03</v>
      </c>
      <c r="U1884" s="42">
        <v>105</v>
      </c>
      <c r="V1884" s="42">
        <v>0.44</v>
      </c>
      <c r="W1884" s="42">
        <v>0.03</v>
      </c>
      <c r="X1884" s="42">
        <v>61</v>
      </c>
      <c r="Y1884" s="44">
        <v>4.3</v>
      </c>
      <c r="Z1884" s="87">
        <f t="shared" si="117"/>
        <v>8.2784828777436861</v>
      </c>
      <c r="AA1884" s="88">
        <f t="shared" si="118"/>
        <v>8.2153361532816369</v>
      </c>
      <c r="AB1884" s="90">
        <f t="shared" si="119"/>
        <v>3.828508385066457E-3</v>
      </c>
      <c r="AC1884" s="19">
        <v>8.2799999999999994</v>
      </c>
      <c r="AD1884" s="13">
        <v>-8.2100000000000009</v>
      </c>
      <c r="AE1884" s="94">
        <v>0.9</v>
      </c>
    </row>
    <row r="1885" spans="1:31" x14ac:dyDescent="0.2">
      <c r="A1885" s="2" t="s">
        <v>273</v>
      </c>
      <c r="B1885" s="9">
        <v>41773</v>
      </c>
      <c r="C1885" s="18">
        <v>6.03</v>
      </c>
      <c r="D1885" s="12">
        <v>7.52</v>
      </c>
      <c r="F1885" s="12">
        <v>1.5</v>
      </c>
      <c r="H1885" s="23">
        <f t="shared" si="116"/>
        <v>3.0199517204020188E-8</v>
      </c>
      <c r="I1885" s="24">
        <v>7.0000000000000001E-3</v>
      </c>
      <c r="J1885" s="25">
        <v>0.01</v>
      </c>
      <c r="K1885" s="30">
        <v>0.4</v>
      </c>
      <c r="L1885" s="25">
        <v>96.7</v>
      </c>
      <c r="M1885" s="30">
        <v>0.8</v>
      </c>
      <c r="N1885" s="25">
        <v>8.0000000000000002E-3</v>
      </c>
      <c r="O1885" s="25">
        <v>2.21</v>
      </c>
      <c r="P1885" s="25">
        <v>7.32</v>
      </c>
      <c r="Q1885" s="25">
        <v>1E-3</v>
      </c>
      <c r="R1885" s="25">
        <v>11.9</v>
      </c>
      <c r="S1885" s="31">
        <v>2.1</v>
      </c>
      <c r="T1885" s="51">
        <v>0.1</v>
      </c>
      <c r="U1885" s="42">
        <v>26.2</v>
      </c>
      <c r="V1885" s="42">
        <v>29.83</v>
      </c>
      <c r="W1885" s="42">
        <v>3.2799999999999999E-3</v>
      </c>
      <c r="X1885" s="42">
        <v>18</v>
      </c>
      <c r="Y1885" s="44">
        <v>4.42</v>
      </c>
      <c r="Z1885" s="87">
        <f t="shared" si="117"/>
        <v>6.0033655286562277</v>
      </c>
      <c r="AA1885" s="88">
        <f t="shared" si="118"/>
        <v>5.9575522535436685</v>
      </c>
      <c r="AB1885" s="90">
        <f t="shared" si="119"/>
        <v>3.8302474732113019E-3</v>
      </c>
      <c r="AC1885" s="19">
        <v>6</v>
      </c>
      <c r="AD1885" s="13">
        <v>5.96</v>
      </c>
      <c r="AE1885" s="94">
        <v>0.76</v>
      </c>
    </row>
    <row r="1886" spans="1:31" x14ac:dyDescent="0.2">
      <c r="A1886" s="2" t="s">
        <v>208</v>
      </c>
      <c r="B1886" s="9">
        <v>40836</v>
      </c>
      <c r="C1886" s="19">
        <v>2.0499999999999998</v>
      </c>
      <c r="D1886" s="12">
        <v>7.27</v>
      </c>
      <c r="F1886" s="13">
        <v>2.1</v>
      </c>
      <c r="H1886" s="23">
        <f t="shared" si="116"/>
        <v>5.3703179637025192E-8</v>
      </c>
      <c r="I1886" s="24">
        <v>0.09</v>
      </c>
      <c r="J1886" s="27">
        <v>0.14000000000000001</v>
      </c>
      <c r="K1886" s="29">
        <v>4.5999999999999996</v>
      </c>
      <c r="L1886" s="27">
        <v>121</v>
      </c>
      <c r="M1886" s="36"/>
      <c r="N1886" s="27">
        <v>5.18</v>
      </c>
      <c r="O1886" s="27">
        <v>2.06</v>
      </c>
      <c r="P1886" s="27">
        <v>7.55</v>
      </c>
      <c r="Q1886" s="27">
        <v>0.38</v>
      </c>
      <c r="R1886" s="27">
        <v>22.4</v>
      </c>
      <c r="S1886" s="36"/>
      <c r="T1886" s="50">
        <v>0.01</v>
      </c>
      <c r="U1886" s="41">
        <v>17.399999999999999</v>
      </c>
      <c r="V1886" s="41">
        <v>0.22</v>
      </c>
      <c r="W1886" s="41">
        <v>0.01</v>
      </c>
      <c r="X1886" s="41">
        <v>41</v>
      </c>
      <c r="Y1886" s="43">
        <v>6.32</v>
      </c>
      <c r="Z1886" s="87">
        <f t="shared" si="117"/>
        <v>7.9032051877755656</v>
      </c>
      <c r="AA1886" s="88">
        <f t="shared" si="118"/>
        <v>7.8428760704529346</v>
      </c>
      <c r="AB1886" s="90">
        <f t="shared" si="119"/>
        <v>3.83137342766503E-3</v>
      </c>
      <c r="AC1886" s="19">
        <v>7.99</v>
      </c>
      <c r="AD1886" s="13">
        <v>7.84</v>
      </c>
      <c r="AE1886" s="94">
        <v>1.86</v>
      </c>
    </row>
    <row r="1887" spans="1:31" x14ac:dyDescent="0.2">
      <c r="A1887" s="2" t="s">
        <v>112</v>
      </c>
      <c r="B1887" s="9">
        <v>32456</v>
      </c>
      <c r="C1887" s="18">
        <v>15.37</v>
      </c>
      <c r="D1887" s="12">
        <v>7.07</v>
      </c>
      <c r="F1887" s="12">
        <v>2</v>
      </c>
      <c r="H1887" s="23">
        <f t="shared" si="116"/>
        <v>8.5113803820237355E-8</v>
      </c>
      <c r="I1887" s="28"/>
      <c r="J1887" s="25">
        <v>0.32</v>
      </c>
      <c r="K1887" s="33"/>
      <c r="L1887" s="25">
        <v>81</v>
      </c>
      <c r="M1887" s="30">
        <v>0.1</v>
      </c>
      <c r="N1887" s="25">
        <v>1.6</v>
      </c>
      <c r="O1887" s="25">
        <v>2.1</v>
      </c>
      <c r="P1887" s="25">
        <v>6.2</v>
      </c>
      <c r="Q1887" s="25">
        <v>0.24</v>
      </c>
      <c r="R1887" s="25">
        <v>13</v>
      </c>
      <c r="S1887" s="31">
        <v>1.4</v>
      </c>
      <c r="T1887" s="51">
        <v>1.53</v>
      </c>
      <c r="U1887" s="42">
        <v>18.3</v>
      </c>
      <c r="V1887" s="42">
        <v>0.44</v>
      </c>
      <c r="W1887" s="42">
        <v>3.54</v>
      </c>
      <c r="X1887" s="42">
        <v>16</v>
      </c>
      <c r="Y1887" s="44">
        <v>4.25</v>
      </c>
      <c r="Z1887" s="87">
        <f t="shared" si="117"/>
        <v>5.2549770057198568</v>
      </c>
      <c r="AA1887" s="88">
        <f t="shared" si="118"/>
        <v>5.2146964709827461</v>
      </c>
      <c r="AB1887" s="90">
        <f t="shared" si="119"/>
        <v>3.8473534849720009E-3</v>
      </c>
      <c r="AD1887" s="100"/>
      <c r="AE1887" s="96"/>
    </row>
    <row r="1888" spans="1:31" x14ac:dyDescent="0.2">
      <c r="A1888" s="2" t="s">
        <v>153</v>
      </c>
      <c r="B1888" s="9">
        <v>42256</v>
      </c>
      <c r="C1888" s="18">
        <v>5.92</v>
      </c>
      <c r="D1888" s="12">
        <v>7.11</v>
      </c>
      <c r="F1888" s="12">
        <v>1.6</v>
      </c>
      <c r="H1888" s="23">
        <f t="shared" si="116"/>
        <v>7.7624711662868932E-8</v>
      </c>
      <c r="J1888" s="25">
        <v>0.14000000000000001</v>
      </c>
      <c r="K1888" s="33"/>
      <c r="L1888" s="25">
        <v>132</v>
      </c>
      <c r="M1888" s="33"/>
      <c r="N1888" s="25">
        <v>3.59</v>
      </c>
      <c r="O1888" s="25">
        <v>1.71</v>
      </c>
      <c r="P1888" s="25">
        <v>10.6</v>
      </c>
      <c r="Q1888" s="25">
        <v>0.14000000000000001</v>
      </c>
      <c r="R1888" s="25">
        <v>20.2</v>
      </c>
      <c r="S1888" s="34"/>
      <c r="T1888" s="51">
        <v>0.01</v>
      </c>
      <c r="U1888" s="42">
        <v>77.400000000000006</v>
      </c>
      <c r="V1888" s="42">
        <v>0.22</v>
      </c>
      <c r="W1888" s="42">
        <v>0.01</v>
      </c>
      <c r="X1888" s="42">
        <v>38</v>
      </c>
      <c r="Y1888" s="44">
        <v>5.77</v>
      </c>
      <c r="Z1888" s="87">
        <f t="shared" si="117"/>
        <v>8.5227053217159501</v>
      </c>
      <c r="AA1888" s="88">
        <f t="shared" si="118"/>
        <v>8.4573390421077992</v>
      </c>
      <c r="AB1888" s="90">
        <f t="shared" si="119"/>
        <v>3.8495941593306299E-3</v>
      </c>
      <c r="AC1888" s="19">
        <v>8.59</v>
      </c>
      <c r="AD1888" s="13">
        <v>8.4499999999999993</v>
      </c>
      <c r="AE1888" s="94">
        <v>1.58</v>
      </c>
    </row>
    <row r="1889" spans="1:31" x14ac:dyDescent="0.2">
      <c r="A1889" s="2" t="s">
        <v>340</v>
      </c>
      <c r="B1889" s="9">
        <v>41527</v>
      </c>
      <c r="C1889" s="18">
        <v>3.72</v>
      </c>
      <c r="D1889" s="12">
        <v>5.57</v>
      </c>
      <c r="F1889" s="12">
        <v>2.5</v>
      </c>
      <c r="H1889" s="23">
        <f t="shared" si="116"/>
        <v>2.6915348039269108E-6</v>
      </c>
      <c r="I1889" s="32">
        <v>4.0000000000000001E-3</v>
      </c>
      <c r="J1889" s="27">
        <v>0.01</v>
      </c>
      <c r="K1889" s="33"/>
      <c r="L1889" s="25">
        <v>19.5</v>
      </c>
      <c r="M1889" s="33"/>
      <c r="N1889" s="25">
        <v>0.02</v>
      </c>
      <c r="O1889" s="25">
        <v>19.600000000000001</v>
      </c>
      <c r="P1889" s="25">
        <v>2.5</v>
      </c>
      <c r="Q1889" s="25">
        <v>0.02</v>
      </c>
      <c r="R1889" s="25">
        <v>6.48</v>
      </c>
      <c r="S1889" s="34"/>
      <c r="T1889" s="50">
        <v>0.01</v>
      </c>
      <c r="U1889" s="41">
        <v>26.6</v>
      </c>
      <c r="V1889" s="41">
        <v>45.59</v>
      </c>
      <c r="W1889" s="41">
        <v>3.2799999999999999E-3</v>
      </c>
      <c r="X1889" s="42">
        <v>17</v>
      </c>
      <c r="Y1889" s="44">
        <v>0.18</v>
      </c>
      <c r="Z1889" s="87">
        <f t="shared" si="117"/>
        <v>1.9643183119471557</v>
      </c>
      <c r="AA1889" s="88">
        <f t="shared" si="118"/>
        <v>1.9490213155382254</v>
      </c>
      <c r="AB1889" s="90">
        <f t="shared" si="119"/>
        <v>3.9089365772118573E-3</v>
      </c>
      <c r="AC1889" s="19">
        <v>1.98</v>
      </c>
      <c r="AD1889" s="13">
        <v>1.95</v>
      </c>
      <c r="AE1889" s="94">
        <v>1.32</v>
      </c>
    </row>
    <row r="1890" spans="1:31" x14ac:dyDescent="0.2">
      <c r="A1890" s="2" t="s">
        <v>403</v>
      </c>
      <c r="B1890" s="9">
        <v>41060</v>
      </c>
      <c r="C1890" s="18">
        <v>5.38</v>
      </c>
      <c r="D1890" s="12">
        <v>7.37</v>
      </c>
      <c r="F1890" s="13">
        <v>1.5</v>
      </c>
      <c r="H1890" s="23">
        <f t="shared" si="116"/>
        <v>4.2657951880159239E-8</v>
      </c>
      <c r="J1890" s="25">
        <v>0.01</v>
      </c>
      <c r="L1890" s="27">
        <v>101</v>
      </c>
      <c r="N1890" s="27">
        <v>0.05</v>
      </c>
      <c r="O1890" s="27">
        <v>1.25</v>
      </c>
      <c r="P1890" s="27">
        <v>6.48</v>
      </c>
      <c r="Q1890" s="27">
        <v>0.03</v>
      </c>
      <c r="R1890" s="27">
        <v>14</v>
      </c>
      <c r="T1890" s="51">
        <v>0.06</v>
      </c>
      <c r="U1890" s="42">
        <v>81.7</v>
      </c>
      <c r="V1890" s="41">
        <v>17.920000000000002</v>
      </c>
      <c r="W1890" s="41">
        <v>3.2799999999999999E-3</v>
      </c>
      <c r="X1890" s="42">
        <v>24</v>
      </c>
      <c r="Y1890" s="44">
        <v>3.5</v>
      </c>
      <c r="Z1890" s="87">
        <f t="shared" si="117"/>
        <v>6.217402040577249</v>
      </c>
      <c r="AA1890" s="88">
        <f t="shared" si="118"/>
        <v>6.168851906055961</v>
      </c>
      <c r="AB1890" s="90">
        <f t="shared" si="119"/>
        <v>3.9196785993948326E-3</v>
      </c>
      <c r="AC1890" s="19">
        <v>6.22</v>
      </c>
      <c r="AD1890" s="13">
        <v>6.17</v>
      </c>
      <c r="AE1890" s="94">
        <v>0.8</v>
      </c>
    </row>
    <row r="1891" spans="1:31" x14ac:dyDescent="0.2">
      <c r="A1891" s="2" t="s">
        <v>84</v>
      </c>
      <c r="B1891" s="9">
        <v>39765</v>
      </c>
      <c r="C1891" s="18">
        <v>7.4</v>
      </c>
      <c r="D1891" s="12">
        <v>7.66</v>
      </c>
      <c r="F1891" s="12">
        <v>1.6</v>
      </c>
      <c r="H1891" s="23">
        <f t="shared" si="116"/>
        <v>2.1877616239495494E-8</v>
      </c>
      <c r="I1891" s="32">
        <v>1E-3</v>
      </c>
      <c r="J1891" s="25">
        <v>0.05</v>
      </c>
      <c r="K1891" s="33"/>
      <c r="L1891" s="25">
        <v>86.5</v>
      </c>
      <c r="M1891" s="33"/>
      <c r="N1891" s="25">
        <v>0.5</v>
      </c>
      <c r="O1891" s="25">
        <v>1.22</v>
      </c>
      <c r="P1891" s="25">
        <v>5.05</v>
      </c>
      <c r="Q1891" s="25">
        <v>0.14000000000000001</v>
      </c>
      <c r="R1891" s="25">
        <v>14.6</v>
      </c>
      <c r="S1891" s="34"/>
      <c r="T1891" s="51">
        <v>0.02</v>
      </c>
      <c r="U1891" s="41">
        <v>85.9</v>
      </c>
      <c r="V1891" s="42">
        <v>0.22</v>
      </c>
      <c r="W1891" s="42">
        <v>3.2799999999999999E-3</v>
      </c>
      <c r="X1891" s="42">
        <v>34</v>
      </c>
      <c r="Y1891" s="44">
        <v>2.63</v>
      </c>
      <c r="Z1891" s="87">
        <f t="shared" si="117"/>
        <v>5.4239854837046346</v>
      </c>
      <c r="AA1891" s="88">
        <f t="shared" si="118"/>
        <v>5.3816281696892352</v>
      </c>
      <c r="AB1891" s="90">
        <f t="shared" si="119"/>
        <v>3.9199360049390333E-3</v>
      </c>
      <c r="AE1891" s="94">
        <v>0.38</v>
      </c>
    </row>
    <row r="1892" spans="1:31" x14ac:dyDescent="0.2">
      <c r="A1892" s="2" t="s">
        <v>212</v>
      </c>
      <c r="B1892" s="9">
        <v>41528</v>
      </c>
      <c r="C1892" s="18">
        <v>7.14</v>
      </c>
      <c r="D1892" s="12">
        <v>7.19</v>
      </c>
      <c r="F1892" s="13">
        <v>1.8</v>
      </c>
      <c r="H1892" s="23">
        <f t="shared" si="116"/>
        <v>6.4565422903465397E-8</v>
      </c>
      <c r="I1892" s="32">
        <v>0.03</v>
      </c>
      <c r="J1892" s="25">
        <v>0.1</v>
      </c>
      <c r="K1892" s="33"/>
      <c r="L1892" s="25">
        <v>150</v>
      </c>
      <c r="M1892" s="33"/>
      <c r="N1892" s="25">
        <v>0.01</v>
      </c>
      <c r="O1892" s="25">
        <v>1.49</v>
      </c>
      <c r="P1892" s="25">
        <v>13.7</v>
      </c>
      <c r="Q1892" s="25">
        <v>0.02</v>
      </c>
      <c r="R1892" s="25">
        <v>11.3</v>
      </c>
      <c r="S1892" s="34"/>
      <c r="T1892" s="51">
        <v>0.04</v>
      </c>
      <c r="U1892" s="42">
        <v>88</v>
      </c>
      <c r="V1892" s="41">
        <v>7.52</v>
      </c>
      <c r="W1892" s="42">
        <v>7.5500000000000003E-3</v>
      </c>
      <c r="X1892" s="42">
        <v>36</v>
      </c>
      <c r="Y1892" s="44">
        <v>6.11</v>
      </c>
      <c r="Z1892" s="87">
        <f t="shared" si="117"/>
        <v>9.1517411877196437</v>
      </c>
      <c r="AA1892" s="88">
        <f t="shared" si="118"/>
        <v>9.0802303213407001</v>
      </c>
      <c r="AB1892" s="90">
        <f t="shared" si="119"/>
        <v>3.9222783089259694E-3</v>
      </c>
      <c r="AC1892" s="19">
        <v>9.15</v>
      </c>
      <c r="AD1892" s="13">
        <v>9.08</v>
      </c>
      <c r="AE1892" s="94">
        <v>0.77</v>
      </c>
    </row>
    <row r="1893" spans="1:31" x14ac:dyDescent="0.2">
      <c r="A1893" s="2" t="s">
        <v>138</v>
      </c>
      <c r="B1893" s="9">
        <v>34297</v>
      </c>
      <c r="C1893" s="18">
        <v>29.69</v>
      </c>
      <c r="D1893" s="13">
        <v>6.72</v>
      </c>
      <c r="F1893" s="12">
        <v>3.4</v>
      </c>
      <c r="H1893" s="23">
        <f t="shared" si="116"/>
        <v>1.9054607179632443E-7</v>
      </c>
      <c r="I1893" s="24">
        <v>0.12</v>
      </c>
      <c r="J1893" s="25">
        <v>0.43</v>
      </c>
      <c r="K1893" s="29">
        <v>3.5</v>
      </c>
      <c r="L1893" s="25">
        <v>87</v>
      </c>
      <c r="M1893" s="29">
        <v>1</v>
      </c>
      <c r="N1893" s="25">
        <v>3.8</v>
      </c>
      <c r="O1893" s="25">
        <v>2.2000000000000002</v>
      </c>
      <c r="P1893" s="25">
        <v>11</v>
      </c>
      <c r="Q1893" s="25">
        <v>0.24</v>
      </c>
      <c r="R1893" s="25">
        <v>8.6</v>
      </c>
      <c r="S1893" s="36"/>
      <c r="T1893" s="51">
        <v>0.02</v>
      </c>
      <c r="U1893" s="42">
        <v>15.2</v>
      </c>
      <c r="V1893" s="42">
        <v>0.22</v>
      </c>
      <c r="W1893" s="41">
        <v>6.5680000000000001E-3</v>
      </c>
      <c r="X1893" s="41">
        <v>10</v>
      </c>
      <c r="Y1893" s="44">
        <v>5.21</v>
      </c>
      <c r="Z1893" s="87">
        <f t="shared" si="117"/>
        <v>5.8586842934421055</v>
      </c>
      <c r="AA1893" s="88">
        <f t="shared" si="118"/>
        <v>5.812846327403248</v>
      </c>
      <c r="AB1893" s="90">
        <f t="shared" si="119"/>
        <v>3.9273311725705352E-3</v>
      </c>
    </row>
    <row r="1894" spans="1:31" x14ac:dyDescent="0.2">
      <c r="A1894" s="2" t="s">
        <v>360</v>
      </c>
      <c r="B1894" s="9">
        <v>38691</v>
      </c>
      <c r="C1894" s="18">
        <v>2.77</v>
      </c>
      <c r="D1894" s="12">
        <v>5.8</v>
      </c>
      <c r="F1894" s="13">
        <v>2.2999999999999998</v>
      </c>
      <c r="H1894" s="23">
        <f t="shared" si="116"/>
        <v>1.5848931924611111E-6</v>
      </c>
      <c r="I1894" s="24">
        <v>0.8</v>
      </c>
      <c r="J1894" s="25">
        <v>0.13</v>
      </c>
      <c r="K1894" s="29">
        <v>1</v>
      </c>
      <c r="L1894" s="25">
        <v>41</v>
      </c>
      <c r="M1894" s="29">
        <v>1</v>
      </c>
      <c r="N1894" s="25">
        <v>9.2899999999999991</v>
      </c>
      <c r="O1894" s="25">
        <v>4.0999999999999996</v>
      </c>
      <c r="P1894" s="25">
        <v>11.9</v>
      </c>
      <c r="Q1894" s="25">
        <v>0.27</v>
      </c>
      <c r="R1894" s="25">
        <v>25</v>
      </c>
      <c r="S1894" s="29">
        <v>5</v>
      </c>
      <c r="T1894" s="51">
        <v>0.03</v>
      </c>
      <c r="U1894" s="42">
        <v>110</v>
      </c>
      <c r="V1894" s="42">
        <v>0.44</v>
      </c>
      <c r="W1894" s="42">
        <v>0.03</v>
      </c>
      <c r="X1894" s="42">
        <v>61</v>
      </c>
      <c r="Y1894" s="44">
        <v>0.6</v>
      </c>
      <c r="Z1894" s="87">
        <f t="shared" si="117"/>
        <v>4.6559021203722422</v>
      </c>
      <c r="AA1894" s="88">
        <f t="shared" si="118"/>
        <v>4.619426920430592</v>
      </c>
      <c r="AB1894" s="90">
        <f t="shared" si="119"/>
        <v>3.9324966026750268E-3</v>
      </c>
      <c r="AC1894" s="19">
        <v>4.5599999999999996</v>
      </c>
      <c r="AD1894" s="13">
        <v>-4.6100000000000003</v>
      </c>
      <c r="AE1894" s="94">
        <v>-0.96</v>
      </c>
    </row>
    <row r="1895" spans="1:31" x14ac:dyDescent="0.2">
      <c r="A1895" s="2" t="s">
        <v>111</v>
      </c>
      <c r="B1895" s="9">
        <v>42332</v>
      </c>
      <c r="C1895" s="18">
        <v>18.2</v>
      </c>
      <c r="D1895" s="12">
        <v>7.18</v>
      </c>
      <c r="F1895" s="12">
        <v>2.1</v>
      </c>
      <c r="H1895" s="23">
        <f t="shared" si="116"/>
        <v>6.606934480075943E-8</v>
      </c>
      <c r="I1895" s="32">
        <v>2E-3</v>
      </c>
      <c r="J1895" s="25">
        <v>0.41</v>
      </c>
      <c r="K1895" s="30">
        <v>0.5</v>
      </c>
      <c r="L1895" s="25">
        <v>102</v>
      </c>
      <c r="M1895" s="30">
        <v>0.2</v>
      </c>
      <c r="N1895" s="25">
        <v>3.33</v>
      </c>
      <c r="O1895" s="25">
        <v>3</v>
      </c>
      <c r="P1895" s="25">
        <v>13.3</v>
      </c>
      <c r="Q1895" s="25">
        <v>0.25</v>
      </c>
      <c r="R1895" s="25">
        <v>18.3</v>
      </c>
      <c r="S1895" s="31">
        <v>5.67</v>
      </c>
      <c r="T1895" s="51">
        <v>0.01</v>
      </c>
      <c r="U1895" s="42">
        <v>8.8800000000000008</v>
      </c>
      <c r="V1895" s="42">
        <v>0.22</v>
      </c>
      <c r="W1895" s="42">
        <v>6.2399999999999999E-3</v>
      </c>
      <c r="X1895" s="42">
        <v>21</v>
      </c>
      <c r="Y1895" s="44">
        <v>6.37</v>
      </c>
      <c r="Z1895" s="87">
        <f t="shared" si="117"/>
        <v>7.2080939335882244</v>
      </c>
      <c r="AA1895" s="88">
        <f t="shared" si="118"/>
        <v>7.1512487698834741</v>
      </c>
      <c r="AB1895" s="90">
        <f t="shared" si="119"/>
        <v>3.9587580628608178E-3</v>
      </c>
      <c r="AC1895" s="19">
        <v>7.27</v>
      </c>
      <c r="AD1895" s="99">
        <v>7.15</v>
      </c>
      <c r="AE1895" s="95">
        <v>1.67</v>
      </c>
    </row>
    <row r="1896" spans="1:31" x14ac:dyDescent="0.2">
      <c r="A1896" s="2" t="s">
        <v>295</v>
      </c>
      <c r="B1896" s="9">
        <v>40336</v>
      </c>
      <c r="C1896" s="18">
        <v>3.99</v>
      </c>
      <c r="D1896" s="12">
        <v>7.41</v>
      </c>
      <c r="F1896" s="12">
        <v>1.1000000000000001</v>
      </c>
      <c r="H1896" s="23">
        <f t="shared" si="116"/>
        <v>3.890451449942805E-8</v>
      </c>
      <c r="I1896" s="28"/>
      <c r="J1896" s="25">
        <v>0.01</v>
      </c>
      <c r="K1896" s="36"/>
      <c r="L1896" s="25">
        <v>92.8</v>
      </c>
      <c r="M1896" s="36"/>
      <c r="N1896" s="25">
        <v>0.06</v>
      </c>
      <c r="O1896" s="25">
        <v>1.37</v>
      </c>
      <c r="P1896" s="25">
        <v>4.68</v>
      </c>
      <c r="Q1896" s="25">
        <v>2E-3</v>
      </c>
      <c r="R1896" s="25">
        <v>8.4</v>
      </c>
      <c r="S1896" s="36"/>
      <c r="T1896" s="51">
        <v>0.09</v>
      </c>
      <c r="U1896" s="42">
        <v>24.1</v>
      </c>
      <c r="V1896" s="42">
        <v>67.73</v>
      </c>
      <c r="W1896" s="42">
        <v>0.01</v>
      </c>
      <c r="X1896" s="42">
        <v>23</v>
      </c>
      <c r="Y1896" s="44">
        <v>3.13</v>
      </c>
      <c r="Z1896" s="87">
        <f t="shared" si="117"/>
        <v>5.4189568881498831</v>
      </c>
      <c r="AA1896" s="88">
        <f t="shared" si="118"/>
        <v>5.3759983752044</v>
      </c>
      <c r="AB1896" s="90">
        <f t="shared" si="119"/>
        <v>3.9794989323684018E-3</v>
      </c>
      <c r="AC1896" s="19">
        <v>5.44</v>
      </c>
      <c r="AD1896" s="99">
        <v>5.38</v>
      </c>
      <c r="AE1896" s="95">
        <v>1.1000000000000001</v>
      </c>
    </row>
    <row r="1897" spans="1:31" x14ac:dyDescent="0.2">
      <c r="A1897" s="2" t="s">
        <v>338</v>
      </c>
      <c r="B1897" s="9">
        <v>37944</v>
      </c>
      <c r="C1897" s="18">
        <v>2.95</v>
      </c>
      <c r="D1897" s="12">
        <v>5.86</v>
      </c>
      <c r="F1897" s="12">
        <v>16</v>
      </c>
      <c r="H1897" s="23">
        <f t="shared" si="116"/>
        <v>1.3803842646028812E-6</v>
      </c>
      <c r="I1897" s="32">
        <v>0.56000000000000005</v>
      </c>
      <c r="J1897" s="25">
        <v>0.06</v>
      </c>
      <c r="K1897" s="29">
        <v>8.1</v>
      </c>
      <c r="L1897" s="25">
        <v>63.9</v>
      </c>
      <c r="M1897" s="29">
        <v>0.9</v>
      </c>
      <c r="N1897" s="25">
        <v>1.5</v>
      </c>
      <c r="O1897" s="25">
        <v>21.4</v>
      </c>
      <c r="P1897" s="25">
        <v>7.9</v>
      </c>
      <c r="Q1897" s="25">
        <v>0.05</v>
      </c>
      <c r="R1897" s="25">
        <v>20.9</v>
      </c>
      <c r="S1897" s="29">
        <v>73</v>
      </c>
      <c r="T1897" s="51">
        <v>0.04</v>
      </c>
      <c r="U1897" s="42">
        <v>89.9</v>
      </c>
      <c r="V1897" s="42">
        <v>21.77</v>
      </c>
      <c r="W1897" s="42">
        <v>0.06</v>
      </c>
      <c r="X1897" s="42">
        <v>57</v>
      </c>
      <c r="Y1897" s="44">
        <v>1.54</v>
      </c>
      <c r="Z1897" s="87">
        <f t="shared" si="117"/>
        <v>5.4161050755438396</v>
      </c>
      <c r="AA1897" s="88">
        <f t="shared" si="118"/>
        <v>5.3731473788540924</v>
      </c>
      <c r="AB1897" s="90">
        <f t="shared" si="119"/>
        <v>3.9815266971750815E-3</v>
      </c>
      <c r="AD1897" s="100"/>
      <c r="AE1897" s="96"/>
    </row>
    <row r="1898" spans="1:31" x14ac:dyDescent="0.2">
      <c r="A1898" s="2" t="s">
        <v>384</v>
      </c>
      <c r="B1898" s="9">
        <v>40308</v>
      </c>
      <c r="C1898" s="18">
        <v>9.48</v>
      </c>
      <c r="D1898" s="12">
        <v>5.44</v>
      </c>
      <c r="F1898" s="12">
        <v>0.87</v>
      </c>
      <c r="H1898" s="23">
        <f t="shared" si="116"/>
        <v>3.6307805477010082E-6</v>
      </c>
      <c r="I1898" s="24">
        <v>5.0000000000000001E-3</v>
      </c>
      <c r="J1898" s="25">
        <v>0.01</v>
      </c>
      <c r="K1898" s="36"/>
      <c r="L1898" s="25">
        <v>10.7</v>
      </c>
      <c r="M1898" s="36"/>
      <c r="N1898" s="25">
        <v>1.04</v>
      </c>
      <c r="O1898" s="25">
        <v>3.4</v>
      </c>
      <c r="P1898" s="25">
        <v>7.38</v>
      </c>
      <c r="Q1898" s="25">
        <v>0.26</v>
      </c>
      <c r="R1898" s="25">
        <v>49.9</v>
      </c>
      <c r="S1898" s="36"/>
      <c r="T1898" s="51">
        <v>0.01</v>
      </c>
      <c r="U1898" s="41">
        <v>24.8</v>
      </c>
      <c r="V1898" s="42">
        <v>16.29</v>
      </c>
      <c r="W1898" s="42">
        <v>3.2799999999999999E-3</v>
      </c>
      <c r="X1898" s="42">
        <v>84</v>
      </c>
      <c r="Y1898" s="44">
        <v>0.27</v>
      </c>
      <c r="Z1898" s="87">
        <f t="shared" si="117"/>
        <v>3.4463777613545847</v>
      </c>
      <c r="AA1898" s="88">
        <f t="shared" si="118"/>
        <v>3.4189538898309562</v>
      </c>
      <c r="AB1898" s="90">
        <f t="shared" si="119"/>
        <v>3.9945443158442145E-3</v>
      </c>
      <c r="AC1898" s="19">
        <v>3.47</v>
      </c>
      <c r="AD1898" s="13">
        <v>3.42</v>
      </c>
      <c r="AE1898" s="94">
        <v>1.45</v>
      </c>
    </row>
    <row r="1899" spans="1:31" x14ac:dyDescent="0.2">
      <c r="A1899" s="2" t="s">
        <v>392</v>
      </c>
      <c r="B1899" s="9">
        <v>41612</v>
      </c>
      <c r="C1899" s="18">
        <v>5.16</v>
      </c>
      <c r="D1899" s="12">
        <v>8.0399999999999991</v>
      </c>
      <c r="F1899" s="12">
        <v>1.5</v>
      </c>
      <c r="H1899" s="23">
        <f t="shared" si="116"/>
        <v>9.1201083935590851E-9</v>
      </c>
      <c r="I1899" s="32">
        <v>7.0000000000000001E-3</v>
      </c>
      <c r="J1899" s="25">
        <v>0.01</v>
      </c>
      <c r="K1899" s="29">
        <v>0.4</v>
      </c>
      <c r="L1899" s="25">
        <v>56.3</v>
      </c>
      <c r="M1899" s="29">
        <v>0.5</v>
      </c>
      <c r="N1899" s="25">
        <v>7.0000000000000007E-2</v>
      </c>
      <c r="O1899" s="25">
        <v>15.4</v>
      </c>
      <c r="P1899" s="25">
        <v>4.6399999999999997</v>
      </c>
      <c r="Q1899" s="25">
        <v>8.9999999999999993E-3</v>
      </c>
      <c r="R1899" s="25">
        <v>7.83</v>
      </c>
      <c r="S1899" s="29">
        <v>0.5</v>
      </c>
      <c r="T1899" s="51">
        <v>0.13</v>
      </c>
      <c r="U1899" s="42">
        <v>37.799999999999997</v>
      </c>
      <c r="V1899" s="42">
        <v>81.45</v>
      </c>
      <c r="W1899" s="42">
        <v>0.01</v>
      </c>
      <c r="X1899" s="42">
        <v>26</v>
      </c>
      <c r="Y1899" s="44">
        <v>1.06</v>
      </c>
      <c r="Z1899" s="87">
        <f t="shared" si="117"/>
        <v>3.9297301669374995</v>
      </c>
      <c r="AA1899" s="88">
        <f t="shared" si="118"/>
        <v>3.8983871908184686</v>
      </c>
      <c r="AB1899" s="90">
        <f t="shared" si="119"/>
        <v>4.0038970657455489E-3</v>
      </c>
      <c r="AC1899" s="19">
        <v>3.93</v>
      </c>
      <c r="AD1899" s="99">
        <v>3.9</v>
      </c>
      <c r="AE1899" s="95">
        <v>0.8</v>
      </c>
    </row>
    <row r="1900" spans="1:31" x14ac:dyDescent="0.2">
      <c r="A1900" s="2" t="s">
        <v>349</v>
      </c>
      <c r="B1900" s="9">
        <v>41780</v>
      </c>
      <c r="C1900" s="18">
        <v>1.1100000000000001</v>
      </c>
      <c r="D1900" s="12">
        <v>6.22</v>
      </c>
      <c r="F1900" s="12">
        <v>31</v>
      </c>
      <c r="H1900" s="23">
        <f t="shared" si="116"/>
        <v>6.0255958607435721E-7</v>
      </c>
      <c r="I1900" s="24">
        <v>0.14000000000000001</v>
      </c>
      <c r="J1900" s="25">
        <v>0.12</v>
      </c>
      <c r="K1900" s="29">
        <v>2.4</v>
      </c>
      <c r="L1900" s="25">
        <v>56.6</v>
      </c>
      <c r="M1900" s="29">
        <v>2.6</v>
      </c>
      <c r="N1900" s="25">
        <v>3.16</v>
      </c>
      <c r="O1900" s="25">
        <v>6.05</v>
      </c>
      <c r="P1900" s="25">
        <v>5.27</v>
      </c>
      <c r="Q1900" s="25">
        <v>0.05</v>
      </c>
      <c r="R1900" s="25">
        <v>27.4</v>
      </c>
      <c r="S1900" s="29">
        <v>1</v>
      </c>
      <c r="T1900" s="51">
        <v>0.05</v>
      </c>
      <c r="U1900" s="42">
        <v>48.5</v>
      </c>
      <c r="V1900" s="42">
        <v>0.22</v>
      </c>
      <c r="W1900" s="42">
        <v>0.01</v>
      </c>
      <c r="X1900" s="42">
        <v>51</v>
      </c>
      <c r="Y1900" s="44">
        <v>2.25</v>
      </c>
      <c r="Z1900" s="87">
        <f t="shared" si="117"/>
        <v>4.7416864943915975</v>
      </c>
      <c r="AA1900" s="88">
        <f t="shared" si="118"/>
        <v>4.70367164614074</v>
      </c>
      <c r="AB1900" s="90">
        <f t="shared" si="119"/>
        <v>4.024712211570523E-3</v>
      </c>
      <c r="AC1900" s="19">
        <v>4.8600000000000003</v>
      </c>
      <c r="AD1900" s="13">
        <v>4.7</v>
      </c>
      <c r="AE1900" s="94">
        <v>3.37</v>
      </c>
    </row>
    <row r="1901" spans="1:31" x14ac:dyDescent="0.2">
      <c r="A1901" s="2" t="s">
        <v>257</v>
      </c>
      <c r="B1901" s="9">
        <v>38686</v>
      </c>
      <c r="C1901" s="18">
        <v>8.9</v>
      </c>
      <c r="D1901" s="12">
        <v>7.02</v>
      </c>
      <c r="F1901" s="12">
        <v>1.7</v>
      </c>
      <c r="H1901" s="23">
        <f t="shared" si="116"/>
        <v>9.5499258602143556E-8</v>
      </c>
      <c r="I1901" s="32">
        <v>0.06</v>
      </c>
      <c r="J1901" s="25">
        <v>0.03</v>
      </c>
      <c r="K1901" s="29">
        <v>0.4</v>
      </c>
      <c r="L1901" s="25">
        <v>127</v>
      </c>
      <c r="M1901" s="29">
        <v>0.2</v>
      </c>
      <c r="N1901" s="25">
        <v>0.01</v>
      </c>
      <c r="O1901" s="25">
        <v>6.75</v>
      </c>
      <c r="P1901" s="25">
        <v>11.6</v>
      </c>
      <c r="Q1901" s="25">
        <v>0.55000000000000004</v>
      </c>
      <c r="R1901" s="25">
        <v>16.399999999999999</v>
      </c>
      <c r="S1901" s="29">
        <v>1.6</v>
      </c>
      <c r="T1901" s="51">
        <v>0.01</v>
      </c>
      <c r="U1901" s="42">
        <v>105</v>
      </c>
      <c r="V1901" s="42">
        <v>109.25</v>
      </c>
      <c r="W1901" s="42">
        <v>0.17</v>
      </c>
      <c r="X1901" s="42">
        <v>29</v>
      </c>
      <c r="Y1901" s="44">
        <v>3.37</v>
      </c>
      <c r="Z1901" s="87">
        <f t="shared" si="117"/>
        <v>8.2063713451176881</v>
      </c>
      <c r="AA1901" s="88">
        <f t="shared" si="118"/>
        <v>8.140068022338621</v>
      </c>
      <c r="AB1901" s="90">
        <f t="shared" si="119"/>
        <v>4.0561324266781031E-3</v>
      </c>
      <c r="AE1901" s="96"/>
    </row>
    <row r="1902" spans="1:31" x14ac:dyDescent="0.2">
      <c r="A1902" s="2" t="s">
        <v>268</v>
      </c>
      <c r="B1902" s="9">
        <v>41766</v>
      </c>
      <c r="C1902" s="18">
        <v>1.3</v>
      </c>
      <c r="D1902" s="12">
        <v>5.62</v>
      </c>
      <c r="F1902" s="12">
        <v>12</v>
      </c>
      <c r="G1902" s="16"/>
      <c r="H1902" s="23">
        <f t="shared" si="116"/>
        <v>2.3988329190194872E-6</v>
      </c>
      <c r="I1902" s="32">
        <v>0.09</v>
      </c>
      <c r="J1902" s="27">
        <v>0.01</v>
      </c>
      <c r="K1902" s="29">
        <v>0.2</v>
      </c>
      <c r="L1902" s="25">
        <v>45.6</v>
      </c>
      <c r="M1902" s="29">
        <v>1</v>
      </c>
      <c r="N1902" s="25">
        <v>0.05</v>
      </c>
      <c r="O1902" s="25">
        <v>12.4</v>
      </c>
      <c r="P1902" s="25">
        <v>6.24</v>
      </c>
      <c r="Q1902" s="25">
        <v>0.04</v>
      </c>
      <c r="R1902" s="25">
        <v>7.19</v>
      </c>
      <c r="S1902" s="29">
        <v>104</v>
      </c>
      <c r="T1902" s="50">
        <v>0.01</v>
      </c>
      <c r="U1902" s="42">
        <v>32.700000000000003</v>
      </c>
      <c r="V1902" s="41">
        <v>114.65</v>
      </c>
      <c r="W1902" s="41">
        <v>0.01</v>
      </c>
      <c r="X1902" s="41">
        <v>20</v>
      </c>
      <c r="Y1902" s="44">
        <v>0.31</v>
      </c>
      <c r="Z1902" s="87">
        <f t="shared" si="117"/>
        <v>3.4325103187687729</v>
      </c>
      <c r="AA1902" s="88">
        <f t="shared" si="118"/>
        <v>3.4046553402909878</v>
      </c>
      <c r="AB1902" s="90">
        <f t="shared" si="119"/>
        <v>4.0740534699309381E-3</v>
      </c>
      <c r="AC1902" s="19">
        <v>3.51</v>
      </c>
      <c r="AD1902" s="13">
        <v>3.4</v>
      </c>
      <c r="AE1902" s="94">
        <v>3.01</v>
      </c>
    </row>
    <row r="1903" spans="1:31" x14ac:dyDescent="0.2">
      <c r="A1903" s="2" t="s">
        <v>273</v>
      </c>
      <c r="B1903" s="9">
        <v>37931</v>
      </c>
      <c r="C1903" s="18">
        <v>6.38</v>
      </c>
      <c r="D1903" s="12">
        <v>7.34</v>
      </c>
      <c r="F1903" s="12">
        <v>1.4</v>
      </c>
      <c r="H1903" s="23">
        <f t="shared" si="116"/>
        <v>4.5708818961487464E-8</v>
      </c>
      <c r="I1903" s="32">
        <v>0.01</v>
      </c>
      <c r="J1903" s="25">
        <v>0.01</v>
      </c>
      <c r="K1903" s="29">
        <v>0.5</v>
      </c>
      <c r="L1903" s="25">
        <v>93.2</v>
      </c>
      <c r="M1903" s="29">
        <v>0.9</v>
      </c>
      <c r="N1903" s="25">
        <v>0.01</v>
      </c>
      <c r="O1903" s="25">
        <v>11.3</v>
      </c>
      <c r="P1903" s="25">
        <v>7.13</v>
      </c>
      <c r="Q1903" s="25">
        <v>5.0000000000000001E-4</v>
      </c>
      <c r="R1903" s="25">
        <v>13.3</v>
      </c>
      <c r="S1903" s="29">
        <v>1</v>
      </c>
      <c r="T1903" s="51">
        <v>0.11</v>
      </c>
      <c r="U1903" s="42">
        <v>39.700000000000003</v>
      </c>
      <c r="V1903" s="42">
        <v>48.65</v>
      </c>
      <c r="W1903" s="42">
        <v>3.2845000000000001E-3</v>
      </c>
      <c r="X1903" s="42">
        <v>21</v>
      </c>
      <c r="Y1903" s="44">
        <v>3.85</v>
      </c>
      <c r="Z1903" s="87">
        <f t="shared" si="117"/>
        <v>6.1068472775054206</v>
      </c>
      <c r="AA1903" s="88">
        <f t="shared" si="118"/>
        <v>6.0570879331294645</v>
      </c>
      <c r="AB1903" s="90">
        <f t="shared" si="119"/>
        <v>4.090727508352039E-3</v>
      </c>
    </row>
    <row r="1904" spans="1:31" x14ac:dyDescent="0.2">
      <c r="A1904" s="2" t="s">
        <v>284</v>
      </c>
      <c r="B1904" s="9">
        <v>40337</v>
      </c>
      <c r="C1904" s="18">
        <v>2.88</v>
      </c>
      <c r="D1904" s="12">
        <v>6.5</v>
      </c>
      <c r="F1904" s="12">
        <v>4.5999999999999996</v>
      </c>
      <c r="H1904" s="23">
        <f t="shared" si="116"/>
        <v>3.1622776601683734E-7</v>
      </c>
      <c r="I1904" s="32">
        <v>3.8999999999999998E-3</v>
      </c>
      <c r="J1904" s="25">
        <v>0.01</v>
      </c>
      <c r="K1904" s="36"/>
      <c r="L1904" s="25">
        <v>82.9</v>
      </c>
      <c r="M1904" s="36"/>
      <c r="N1904" s="25">
        <v>0.02</v>
      </c>
      <c r="O1904" s="25">
        <v>3.77</v>
      </c>
      <c r="P1904" s="25">
        <v>4.96</v>
      </c>
      <c r="Q1904" s="25">
        <v>0.47</v>
      </c>
      <c r="R1904" s="25">
        <v>12.6</v>
      </c>
      <c r="S1904" s="36"/>
      <c r="T1904" s="51">
        <v>7.0000000000000007E-2</v>
      </c>
      <c r="U1904" s="42">
        <v>70.8</v>
      </c>
      <c r="V1904" s="42">
        <v>6.37</v>
      </c>
      <c r="W1904" s="42">
        <v>0.02</v>
      </c>
      <c r="X1904" s="41">
        <v>30</v>
      </c>
      <c r="Y1904" s="44">
        <v>2.74</v>
      </c>
      <c r="Z1904" s="87">
        <f t="shared" si="117"/>
        <v>5.2080881903127407</v>
      </c>
      <c r="AA1904" s="88">
        <f t="shared" si="118"/>
        <v>5.1655755468448064</v>
      </c>
      <c r="AB1904" s="90">
        <f t="shared" si="119"/>
        <v>4.0981320144066217E-3</v>
      </c>
      <c r="AC1904" s="19">
        <v>5.21</v>
      </c>
      <c r="AD1904" s="99">
        <v>5.17</v>
      </c>
      <c r="AE1904" s="95">
        <v>0.93</v>
      </c>
    </row>
    <row r="1905" spans="1:31" x14ac:dyDescent="0.2">
      <c r="A1905" s="2" t="s">
        <v>233</v>
      </c>
      <c r="B1905" s="9">
        <v>41211</v>
      </c>
      <c r="C1905" s="18">
        <v>4.92</v>
      </c>
      <c r="D1905" s="12">
        <v>7.27</v>
      </c>
      <c r="F1905" s="12">
        <v>1.52</v>
      </c>
      <c r="H1905" s="23">
        <f t="shared" si="116"/>
        <v>5.3703179637025192E-8</v>
      </c>
      <c r="I1905" s="32">
        <v>0.47</v>
      </c>
      <c r="J1905" s="25">
        <v>0.01</v>
      </c>
      <c r="K1905" s="30">
        <v>0.8</v>
      </c>
      <c r="L1905" s="25">
        <v>119</v>
      </c>
      <c r="M1905" s="30">
        <v>0.2</v>
      </c>
      <c r="N1905" s="25">
        <v>0.64</v>
      </c>
      <c r="O1905" s="25">
        <v>1.42</v>
      </c>
      <c r="P1905" s="25">
        <v>8.31</v>
      </c>
      <c r="Q1905" s="25">
        <v>0.24</v>
      </c>
      <c r="R1905" s="25">
        <v>8.5500000000000007</v>
      </c>
      <c r="S1905" s="31">
        <v>0.5</v>
      </c>
      <c r="T1905" s="51">
        <v>0.01</v>
      </c>
      <c r="U1905" s="42">
        <v>80.599999999999994</v>
      </c>
      <c r="V1905" s="42">
        <v>11.86</v>
      </c>
      <c r="W1905" s="42">
        <v>0.12</v>
      </c>
      <c r="X1905" s="42">
        <v>20</v>
      </c>
      <c r="Y1905" s="44">
        <v>4.62</v>
      </c>
      <c r="Z1905" s="87">
        <f t="shared" si="117"/>
        <v>7.1144828652471741</v>
      </c>
      <c r="AA1905" s="88">
        <f t="shared" si="118"/>
        <v>7.0563329681193405</v>
      </c>
      <c r="AB1905" s="90">
        <f t="shared" si="119"/>
        <v>4.1034967789867257E-3</v>
      </c>
      <c r="AC1905" s="19">
        <v>7.07</v>
      </c>
      <c r="AD1905" s="13">
        <v>7.06</v>
      </c>
      <c r="AE1905" s="94">
        <v>0.24</v>
      </c>
    </row>
    <row r="1906" spans="1:31" x14ac:dyDescent="0.2">
      <c r="A1906" s="2" t="s">
        <v>152</v>
      </c>
      <c r="B1906" s="9">
        <v>38848</v>
      </c>
      <c r="C1906" s="20"/>
      <c r="D1906" s="12">
        <v>7.18</v>
      </c>
      <c r="F1906" s="12">
        <v>11</v>
      </c>
      <c r="H1906" s="23">
        <f t="shared" si="116"/>
        <v>6.606934480075943E-8</v>
      </c>
      <c r="I1906" s="32">
        <v>2E-3</v>
      </c>
      <c r="J1906" s="25">
        <v>18.66</v>
      </c>
      <c r="K1906" s="30">
        <v>5</v>
      </c>
      <c r="L1906" s="25">
        <v>192.67</v>
      </c>
      <c r="M1906" s="30">
        <v>5</v>
      </c>
      <c r="N1906" s="25">
        <v>4.9000000000000004</v>
      </c>
      <c r="O1906" s="25">
        <v>48.82</v>
      </c>
      <c r="P1906" s="25">
        <v>120.2</v>
      </c>
      <c r="Q1906" s="25">
        <v>1.1399999999999999</v>
      </c>
      <c r="R1906" s="25">
        <v>1280</v>
      </c>
      <c r="S1906" s="31">
        <v>10</v>
      </c>
      <c r="T1906" s="51">
        <v>4.04</v>
      </c>
      <c r="U1906" s="42">
        <v>1</v>
      </c>
      <c r="V1906" s="42">
        <v>0.48</v>
      </c>
      <c r="W1906" s="42">
        <v>0.02</v>
      </c>
      <c r="X1906" s="42">
        <v>2250</v>
      </c>
      <c r="Y1906" s="44">
        <v>13.42</v>
      </c>
      <c r="Z1906" s="87">
        <f t="shared" si="117"/>
        <v>77.682039384144232</v>
      </c>
      <c r="AA1906" s="88">
        <f t="shared" si="118"/>
        <v>77.046289719141811</v>
      </c>
      <c r="AB1906" s="90">
        <f t="shared" si="119"/>
        <v>4.108812320839054E-3</v>
      </c>
      <c r="AC1906" s="19">
        <v>77.5</v>
      </c>
      <c r="AD1906" s="13">
        <v>76.91</v>
      </c>
      <c r="AE1906" s="94">
        <v>0.78</v>
      </c>
    </row>
    <row r="1907" spans="1:31" x14ac:dyDescent="0.2">
      <c r="A1907" s="2" t="s">
        <v>234</v>
      </c>
      <c r="B1907" s="9">
        <v>41585</v>
      </c>
      <c r="C1907" s="18">
        <v>11.96</v>
      </c>
      <c r="D1907" s="12">
        <v>7.49</v>
      </c>
      <c r="F1907" s="12">
        <v>1.3</v>
      </c>
      <c r="H1907" s="23">
        <f t="shared" si="116"/>
        <v>3.2359365692962729E-8</v>
      </c>
      <c r="I1907" s="32">
        <v>0.18</v>
      </c>
      <c r="J1907" s="25">
        <v>0.05</v>
      </c>
      <c r="K1907" s="33"/>
      <c r="L1907" s="25">
        <v>112</v>
      </c>
      <c r="M1907" s="33"/>
      <c r="N1907" s="25">
        <v>0.38</v>
      </c>
      <c r="O1907" s="25">
        <v>1.1599999999999999</v>
      </c>
      <c r="P1907" s="25">
        <v>8.0299999999999994</v>
      </c>
      <c r="Q1907" s="25">
        <v>0.26</v>
      </c>
      <c r="R1907" s="25">
        <v>22.6</v>
      </c>
      <c r="S1907" s="34"/>
      <c r="T1907" s="51">
        <v>0.03</v>
      </c>
      <c r="U1907" s="42">
        <v>111</v>
      </c>
      <c r="V1907" s="42">
        <v>0.22</v>
      </c>
      <c r="W1907" s="42">
        <v>3.2799999999999999E-3</v>
      </c>
      <c r="X1907" s="42">
        <v>32</v>
      </c>
      <c r="Y1907" s="44">
        <v>4.03</v>
      </c>
      <c r="Z1907" s="87">
        <f t="shared" si="117"/>
        <v>7.3080248462346713</v>
      </c>
      <c r="AA1907" s="88">
        <f t="shared" si="118"/>
        <v>7.2480622205834404</v>
      </c>
      <c r="AB1907" s="90">
        <f t="shared" si="119"/>
        <v>4.1194192763466635E-3</v>
      </c>
      <c r="AC1907" s="19">
        <v>7.3</v>
      </c>
      <c r="AD1907" s="13">
        <v>7.24</v>
      </c>
      <c r="AE1907" s="94">
        <v>0.7</v>
      </c>
    </row>
    <row r="1908" spans="1:31" x14ac:dyDescent="0.2">
      <c r="A1908" s="2" t="s">
        <v>159</v>
      </c>
      <c r="B1908" s="9">
        <v>41198</v>
      </c>
      <c r="C1908" s="18">
        <v>3.09</v>
      </c>
      <c r="D1908" s="12">
        <v>7.13</v>
      </c>
      <c r="F1908" s="12">
        <v>2.2000000000000002</v>
      </c>
      <c r="H1908" s="23">
        <f t="shared" si="116"/>
        <v>7.413102413009154E-8</v>
      </c>
      <c r="I1908" s="32">
        <v>1.9499999999999999E-3</v>
      </c>
      <c r="J1908" s="25">
        <v>0.39</v>
      </c>
      <c r="K1908" s="30">
        <v>12</v>
      </c>
      <c r="L1908" s="25">
        <v>101</v>
      </c>
      <c r="M1908" s="30">
        <v>0.2</v>
      </c>
      <c r="N1908" s="25">
        <v>0.6</v>
      </c>
      <c r="O1908" s="25">
        <v>3.65</v>
      </c>
      <c r="P1908" s="25">
        <v>13.3</v>
      </c>
      <c r="Q1908" s="25">
        <v>0.36</v>
      </c>
      <c r="R1908" s="25">
        <v>17.5</v>
      </c>
      <c r="S1908" s="31">
        <v>3.7</v>
      </c>
      <c r="T1908" s="51">
        <v>0.6</v>
      </c>
      <c r="U1908" s="42">
        <v>16.899999999999999</v>
      </c>
      <c r="V1908" s="42">
        <v>0.22</v>
      </c>
      <c r="W1908" s="42">
        <v>3.2799999999999999E-3</v>
      </c>
      <c r="X1908" s="42">
        <v>21</v>
      </c>
      <c r="Y1908" s="44">
        <v>6.02</v>
      </c>
      <c r="Z1908" s="87">
        <f t="shared" si="117"/>
        <v>7.0451458803090432</v>
      </c>
      <c r="AA1908" s="88">
        <f t="shared" si="118"/>
        <v>6.9867834770267709</v>
      </c>
      <c r="AB1908" s="90">
        <f t="shared" si="119"/>
        <v>4.1592572051940046E-3</v>
      </c>
      <c r="AC1908" s="19">
        <v>7.06</v>
      </c>
      <c r="AD1908" s="13">
        <v>6.98</v>
      </c>
      <c r="AE1908" s="94">
        <v>1.0900000000000001</v>
      </c>
    </row>
    <row r="1909" spans="1:31" x14ac:dyDescent="0.2">
      <c r="A1909" s="2" t="s">
        <v>241</v>
      </c>
      <c r="B1909" s="9">
        <v>32674</v>
      </c>
      <c r="C1909" s="18">
        <v>32.51</v>
      </c>
      <c r="D1909" s="12">
        <v>8.43</v>
      </c>
      <c r="F1909" s="12">
        <v>4.3</v>
      </c>
      <c r="H1909" s="23">
        <f t="shared" si="116"/>
        <v>3.7153522909717206E-9</v>
      </c>
      <c r="I1909" s="32">
        <v>0.01</v>
      </c>
      <c r="J1909" s="25">
        <v>0.56000000000000005</v>
      </c>
      <c r="K1909" s="33"/>
      <c r="L1909" s="25">
        <v>76.2</v>
      </c>
      <c r="M1909" s="33"/>
      <c r="N1909" s="25">
        <v>0.97</v>
      </c>
      <c r="O1909" s="25">
        <v>3.8</v>
      </c>
      <c r="P1909" s="25">
        <v>3.57</v>
      </c>
      <c r="Q1909" s="25">
        <v>0.48</v>
      </c>
      <c r="R1909" s="25">
        <v>17.899999999999999</v>
      </c>
      <c r="S1909" s="34"/>
      <c r="T1909" s="51">
        <v>0.45</v>
      </c>
      <c r="U1909" s="42">
        <v>20.100000000000001</v>
      </c>
      <c r="V1909" s="42">
        <v>0.04</v>
      </c>
      <c r="W1909" s="42">
        <v>0.03</v>
      </c>
      <c r="X1909" s="42">
        <v>31.2</v>
      </c>
      <c r="Y1909" s="44">
        <v>3.7</v>
      </c>
      <c r="Z1909" s="87">
        <f t="shared" si="117"/>
        <v>5.0563201519902554</v>
      </c>
      <c r="AA1909" s="88">
        <f t="shared" si="118"/>
        <v>5.0140700693889837</v>
      </c>
      <c r="AB1909" s="90">
        <f t="shared" si="119"/>
        <v>4.1954762102044104E-3</v>
      </c>
    </row>
    <row r="1910" spans="1:31" x14ac:dyDescent="0.2">
      <c r="A1910" s="2" t="s">
        <v>323</v>
      </c>
      <c r="B1910" s="9">
        <v>39364</v>
      </c>
      <c r="C1910" s="18">
        <v>2.08</v>
      </c>
      <c r="D1910" s="12">
        <v>6.64</v>
      </c>
      <c r="F1910" s="12">
        <v>10</v>
      </c>
      <c r="H1910" s="23">
        <f t="shared" si="116"/>
        <v>2.2908676527677716E-7</v>
      </c>
      <c r="I1910" s="28"/>
      <c r="J1910" s="25">
        <v>0.36</v>
      </c>
      <c r="K1910" s="33"/>
      <c r="L1910" s="25">
        <v>60.4</v>
      </c>
      <c r="M1910" s="33"/>
      <c r="N1910" s="25">
        <v>3.25</v>
      </c>
      <c r="O1910" s="25">
        <v>4.6500000000000004</v>
      </c>
      <c r="P1910" s="25">
        <v>3.31</v>
      </c>
      <c r="Q1910" s="25">
        <v>0.28999999999999998</v>
      </c>
      <c r="R1910" s="25">
        <v>12.4</v>
      </c>
      <c r="S1910" s="34"/>
      <c r="T1910" s="51">
        <v>0.39</v>
      </c>
      <c r="U1910" s="42">
        <v>32.299999999999997</v>
      </c>
      <c r="V1910" s="42">
        <v>0.22</v>
      </c>
      <c r="W1910" s="42">
        <v>0.01</v>
      </c>
      <c r="X1910" s="42">
        <v>23</v>
      </c>
      <c r="Y1910" s="44">
        <v>2.72</v>
      </c>
      <c r="Z1910" s="87">
        <f t="shared" si="117"/>
        <v>4.0915191172751717</v>
      </c>
      <c r="AA1910" s="88">
        <f t="shared" si="118"/>
        <v>4.057312942432068</v>
      </c>
      <c r="AB1910" s="90">
        <f t="shared" si="119"/>
        <v>4.1976782184823492E-3</v>
      </c>
    </row>
    <row r="1911" spans="1:31" x14ac:dyDescent="0.2">
      <c r="A1911" s="2" t="s">
        <v>234</v>
      </c>
      <c r="B1911" s="9">
        <v>39371</v>
      </c>
      <c r="C1911" s="18">
        <v>11.32</v>
      </c>
      <c r="D1911" s="12">
        <v>7.42</v>
      </c>
      <c r="F1911" s="12">
        <v>2.1</v>
      </c>
      <c r="H1911" s="23">
        <f t="shared" si="116"/>
        <v>3.8018939632056113E-8</v>
      </c>
      <c r="I1911" s="32">
        <v>0.16</v>
      </c>
      <c r="J1911" s="25">
        <v>0.03</v>
      </c>
      <c r="K1911" s="36"/>
      <c r="L1911" s="25">
        <v>101</v>
      </c>
      <c r="M1911" s="36"/>
      <c r="N1911" s="25">
        <v>0.55000000000000004</v>
      </c>
      <c r="O1911" s="25">
        <v>1.05</v>
      </c>
      <c r="P1911" s="25">
        <v>6.9</v>
      </c>
      <c r="Q1911" s="25">
        <v>0.23</v>
      </c>
      <c r="R1911" s="25">
        <v>19.399999999999999</v>
      </c>
      <c r="S1911" s="36"/>
      <c r="T1911" s="51">
        <v>7.0000000000000007E-2</v>
      </c>
      <c r="U1911" s="42">
        <v>111</v>
      </c>
      <c r="V1911" s="42">
        <v>0.22</v>
      </c>
      <c r="W1911" s="42">
        <v>3.2799999999999999E-3</v>
      </c>
      <c r="X1911" s="42">
        <v>31</v>
      </c>
      <c r="Y1911" s="44">
        <v>3.28</v>
      </c>
      <c r="Z1911" s="87">
        <f t="shared" si="117"/>
        <v>6.5258132006800391</v>
      </c>
      <c r="AA1911" s="88">
        <f t="shared" si="118"/>
        <v>6.4711170327852887</v>
      </c>
      <c r="AB1911" s="90">
        <f t="shared" si="119"/>
        <v>4.2083912825749579E-3</v>
      </c>
      <c r="AD1911" s="100"/>
      <c r="AE1911" s="96"/>
    </row>
    <row r="1912" spans="1:31" x14ac:dyDescent="0.2">
      <c r="A1912" s="2" t="s">
        <v>164</v>
      </c>
      <c r="B1912" s="9">
        <v>38840</v>
      </c>
      <c r="C1912" s="20"/>
      <c r="D1912" s="12">
        <v>7.57</v>
      </c>
      <c r="F1912" s="12">
        <v>1.8</v>
      </c>
      <c r="H1912" s="23">
        <f t="shared" si="116"/>
        <v>2.6915348039269097E-8</v>
      </c>
      <c r="I1912" s="32">
        <v>0.37</v>
      </c>
      <c r="J1912" s="25">
        <v>0.27</v>
      </c>
      <c r="K1912" s="30">
        <v>5</v>
      </c>
      <c r="L1912" s="25">
        <v>61.98</v>
      </c>
      <c r="M1912" s="30">
        <v>5</v>
      </c>
      <c r="N1912" s="25">
        <v>1.06</v>
      </c>
      <c r="O1912" s="25">
        <v>1.39</v>
      </c>
      <c r="P1912" s="25">
        <v>5.09</v>
      </c>
      <c r="Q1912" s="25">
        <v>0.15</v>
      </c>
      <c r="R1912" s="25">
        <v>13.9</v>
      </c>
      <c r="S1912" s="31">
        <v>10</v>
      </c>
      <c r="T1912" s="51">
        <v>0.15</v>
      </c>
      <c r="U1912" s="42">
        <v>27</v>
      </c>
      <c r="V1912" s="42">
        <v>0.48</v>
      </c>
      <c r="W1912" s="42">
        <v>0.02</v>
      </c>
      <c r="X1912" s="42">
        <v>22</v>
      </c>
      <c r="Y1912" s="44">
        <v>3.02</v>
      </c>
      <c r="Z1912" s="87">
        <f t="shared" si="117"/>
        <v>4.2512935904651243</v>
      </c>
      <c r="AA1912" s="88">
        <f t="shared" si="118"/>
        <v>4.2155975827585053</v>
      </c>
      <c r="AB1912" s="90">
        <f t="shared" si="119"/>
        <v>4.2159521099677019E-3</v>
      </c>
      <c r="AC1912" s="19">
        <v>4.21</v>
      </c>
      <c r="AD1912" s="99">
        <v>4.21</v>
      </c>
      <c r="AE1912" s="95">
        <v>0.05</v>
      </c>
    </row>
    <row r="1913" spans="1:31" x14ac:dyDescent="0.2">
      <c r="A1913" s="2" t="s">
        <v>343</v>
      </c>
      <c r="B1913" s="9">
        <v>41773</v>
      </c>
      <c r="C1913" s="18">
        <v>2.67</v>
      </c>
      <c r="D1913" s="12">
        <v>6.59</v>
      </c>
      <c r="F1913" s="12">
        <v>1.7</v>
      </c>
      <c r="H1913" s="23">
        <f t="shared" si="116"/>
        <v>2.5703957827688611E-7</v>
      </c>
      <c r="I1913" s="24">
        <v>0.03</v>
      </c>
      <c r="J1913" s="25">
        <v>0.01</v>
      </c>
      <c r="K1913" s="30">
        <v>0.2</v>
      </c>
      <c r="L1913" s="25">
        <v>36.299999999999997</v>
      </c>
      <c r="M1913" s="30">
        <v>0.2</v>
      </c>
      <c r="N1913" s="25">
        <v>0.01</v>
      </c>
      <c r="O1913" s="25">
        <v>13.5</v>
      </c>
      <c r="P1913" s="25">
        <v>4.66</v>
      </c>
      <c r="Q1913" s="25">
        <v>0.09</v>
      </c>
      <c r="R1913" s="25">
        <v>9.76</v>
      </c>
      <c r="S1913" s="31">
        <v>8.1</v>
      </c>
      <c r="T1913" s="51">
        <v>0.01</v>
      </c>
      <c r="U1913" s="42">
        <v>41.7</v>
      </c>
      <c r="V1913" s="42">
        <v>46.92</v>
      </c>
      <c r="W1913" s="42">
        <v>0.06</v>
      </c>
      <c r="X1913" s="42">
        <v>22</v>
      </c>
      <c r="Y1913" s="44">
        <v>0.7</v>
      </c>
      <c r="Z1913" s="87">
        <f t="shared" si="117"/>
        <v>2.9720855380333475</v>
      </c>
      <c r="AA1913" s="88">
        <f t="shared" si="118"/>
        <v>2.9471038122638555</v>
      </c>
      <c r="AB1913" s="90">
        <f t="shared" si="119"/>
        <v>4.2204640350350757E-3</v>
      </c>
      <c r="AC1913" s="19">
        <v>2.98</v>
      </c>
      <c r="AD1913" s="13">
        <v>2.95</v>
      </c>
      <c r="AE1913" s="94">
        <v>1.22</v>
      </c>
    </row>
    <row r="1914" spans="1:31" x14ac:dyDescent="0.2">
      <c r="A1914" s="2" t="s">
        <v>226</v>
      </c>
      <c r="B1914" s="9">
        <v>37572</v>
      </c>
      <c r="C1914" s="18">
        <v>18.68</v>
      </c>
      <c r="D1914" s="12">
        <v>7.17</v>
      </c>
      <c r="F1914" s="12">
        <v>2.2000000000000002</v>
      </c>
      <c r="H1914" s="23">
        <f t="shared" si="116"/>
        <v>6.7608297539197998E-8</v>
      </c>
      <c r="I1914" s="24">
        <v>8.0000000000000002E-3</v>
      </c>
      <c r="J1914" s="25">
        <v>0.39</v>
      </c>
      <c r="K1914" s="33"/>
      <c r="L1914" s="25">
        <v>58.3</v>
      </c>
      <c r="M1914" s="33"/>
      <c r="N1914" s="25">
        <v>1.22</v>
      </c>
      <c r="O1914" s="25">
        <v>1.2</v>
      </c>
      <c r="P1914" s="25">
        <v>5.8</v>
      </c>
      <c r="Q1914" s="25">
        <v>0.28000000000000003</v>
      </c>
      <c r="R1914" s="25">
        <v>10.8</v>
      </c>
      <c r="S1914" s="34"/>
      <c r="T1914" s="51">
        <v>0.3</v>
      </c>
      <c r="U1914" s="42">
        <v>2.4</v>
      </c>
      <c r="V1914" s="42">
        <v>0.39</v>
      </c>
      <c r="W1914" s="41">
        <v>1.31</v>
      </c>
      <c r="X1914" s="42">
        <v>11.9</v>
      </c>
      <c r="Y1914" s="44">
        <v>3.5</v>
      </c>
      <c r="Z1914" s="87">
        <f t="shared" si="117"/>
        <v>3.9632491987773433</v>
      </c>
      <c r="AA1914" s="88">
        <f t="shared" si="118"/>
        <v>3.9298928905862662</v>
      </c>
      <c r="AB1914" s="90">
        <f t="shared" si="119"/>
        <v>4.2259860285584223E-3</v>
      </c>
    </row>
    <row r="1915" spans="1:31" x14ac:dyDescent="0.2">
      <c r="A1915" s="2" t="s">
        <v>364</v>
      </c>
      <c r="B1915" s="9">
        <v>38687</v>
      </c>
      <c r="C1915" s="18">
        <v>2.1800000000000002</v>
      </c>
      <c r="D1915" s="12">
        <v>5.5</v>
      </c>
      <c r="F1915" s="12">
        <v>6.3</v>
      </c>
      <c r="H1915" s="23">
        <f t="shared" si="116"/>
        <v>3.1622776601683767E-6</v>
      </c>
      <c r="I1915" s="32">
        <v>2E-3</v>
      </c>
      <c r="J1915" s="25">
        <v>0.28000000000000003</v>
      </c>
      <c r="K1915" s="29">
        <v>2</v>
      </c>
      <c r="L1915" s="25">
        <v>39</v>
      </c>
      <c r="M1915" s="29">
        <v>1</v>
      </c>
      <c r="N1915" s="25">
        <v>7.34</v>
      </c>
      <c r="O1915" s="25">
        <v>6.9</v>
      </c>
      <c r="P1915" s="25">
        <v>3.8</v>
      </c>
      <c r="Q1915" s="25">
        <v>0.16</v>
      </c>
      <c r="R1915" s="25">
        <v>6</v>
      </c>
      <c r="S1915" s="29">
        <v>38</v>
      </c>
      <c r="T1915" s="51">
        <v>0.06</v>
      </c>
      <c r="U1915" s="42">
        <v>74</v>
      </c>
      <c r="V1915" s="42">
        <v>0.44</v>
      </c>
      <c r="W1915" s="42">
        <v>0.03</v>
      </c>
      <c r="X1915" s="42">
        <v>25</v>
      </c>
      <c r="Y1915" s="44">
        <v>0.7</v>
      </c>
      <c r="Z1915" s="87">
        <f t="shared" si="117"/>
        <v>2.9806425087053046</v>
      </c>
      <c r="AA1915" s="88">
        <f t="shared" si="118"/>
        <v>2.955406255051682</v>
      </c>
      <c r="AB1915" s="90">
        <f t="shared" si="119"/>
        <v>4.2513555157606729E-3</v>
      </c>
      <c r="AC1915" s="19">
        <v>2.98</v>
      </c>
      <c r="AD1915" s="13">
        <v>-2.94</v>
      </c>
      <c r="AE1915" s="94">
        <v>1.1499999999999999</v>
      </c>
    </row>
    <row r="1916" spans="1:31" x14ac:dyDescent="0.2">
      <c r="A1916" s="2" t="s">
        <v>154</v>
      </c>
      <c r="B1916" s="9">
        <v>39594</v>
      </c>
      <c r="C1916" s="18">
        <v>9.09</v>
      </c>
      <c r="D1916" s="12">
        <v>7.05</v>
      </c>
      <c r="F1916" s="12">
        <v>1.4</v>
      </c>
      <c r="H1916" s="23">
        <f t="shared" si="116"/>
        <v>8.9125093813374537E-8</v>
      </c>
      <c r="I1916" s="32">
        <v>1E-3</v>
      </c>
      <c r="J1916" s="25">
        <v>0.01</v>
      </c>
      <c r="K1916" s="30">
        <v>0.3</v>
      </c>
      <c r="L1916" s="25">
        <v>134</v>
      </c>
      <c r="M1916" s="30">
        <v>0.4</v>
      </c>
      <c r="N1916" s="25">
        <v>0.05</v>
      </c>
      <c r="O1916" s="25">
        <v>1.1599999999999999</v>
      </c>
      <c r="P1916" s="25">
        <v>9.86</v>
      </c>
      <c r="Q1916" s="25">
        <v>3.0000000000000001E-3</v>
      </c>
      <c r="R1916" s="25">
        <v>16.7</v>
      </c>
      <c r="S1916" s="31">
        <v>1</v>
      </c>
      <c r="T1916" s="51">
        <v>0.11</v>
      </c>
      <c r="U1916" s="42">
        <v>57.4</v>
      </c>
      <c r="V1916" s="42">
        <v>18.190000000000001</v>
      </c>
      <c r="W1916" s="42">
        <v>5.5799999999999999E-3</v>
      </c>
      <c r="X1916" s="42">
        <v>31</v>
      </c>
      <c r="Y1916" s="44">
        <v>5.82</v>
      </c>
      <c r="Z1916" s="87">
        <f t="shared" si="117"/>
        <v>8.2564524191964921</v>
      </c>
      <c r="AA1916" s="88">
        <f t="shared" si="118"/>
        <v>8.1864162755386332</v>
      </c>
      <c r="AB1916" s="90">
        <f t="shared" si="119"/>
        <v>4.2593628251914421E-3</v>
      </c>
      <c r="AE1916" s="94">
        <v>0.87</v>
      </c>
    </row>
    <row r="1917" spans="1:31" x14ac:dyDescent="0.2">
      <c r="A1917" s="2" t="s">
        <v>178</v>
      </c>
      <c r="B1917" s="9">
        <v>40805</v>
      </c>
      <c r="C1917" s="18">
        <v>4.3</v>
      </c>
      <c r="D1917" s="12">
        <v>7.08</v>
      </c>
      <c r="E1917" s="16"/>
      <c r="F1917" s="12">
        <v>5.0999999999999996</v>
      </c>
      <c r="H1917" s="23">
        <f t="shared" si="116"/>
        <v>8.3176377110266823E-8</v>
      </c>
      <c r="I1917" s="32">
        <v>2E-3</v>
      </c>
      <c r="J1917" s="25">
        <v>0.36</v>
      </c>
      <c r="K1917" s="33"/>
      <c r="L1917" s="25">
        <v>45</v>
      </c>
      <c r="M1917" s="33"/>
      <c r="N1917" s="25">
        <v>0.56999999999999995</v>
      </c>
      <c r="O1917" s="25">
        <v>3.22</v>
      </c>
      <c r="P1917" s="25">
        <v>5.48</v>
      </c>
      <c r="Q1917" s="25">
        <v>0.13</v>
      </c>
      <c r="R1917" s="25">
        <v>36.6</v>
      </c>
      <c r="S1917" s="31">
        <v>107</v>
      </c>
      <c r="T1917" s="51">
        <v>0.44</v>
      </c>
      <c r="U1917" s="42">
        <v>17.5</v>
      </c>
      <c r="V1917" s="42">
        <v>2.23</v>
      </c>
      <c r="W1917" s="42">
        <v>0.04</v>
      </c>
      <c r="X1917" s="42">
        <v>26</v>
      </c>
      <c r="Y1917" s="44">
        <v>3.23</v>
      </c>
      <c r="Z1917" s="87">
        <f t="shared" si="117"/>
        <v>4.4160684406929516</v>
      </c>
      <c r="AA1917" s="88">
        <f t="shared" si="118"/>
        <v>4.3784814806963848</v>
      </c>
      <c r="AB1917" s="90">
        <f t="shared" si="119"/>
        <v>4.2738923915993793E-3</v>
      </c>
      <c r="AC1917" s="19">
        <v>4.43</v>
      </c>
      <c r="AD1917" s="13">
        <v>4.38</v>
      </c>
      <c r="AE1917" s="94">
        <v>1.2</v>
      </c>
    </row>
    <row r="1918" spans="1:31" x14ac:dyDescent="0.2">
      <c r="A1918" s="2" t="s">
        <v>254</v>
      </c>
      <c r="B1918" s="9">
        <v>39721</v>
      </c>
      <c r="C1918" s="18">
        <v>28.08</v>
      </c>
      <c r="D1918" s="12">
        <v>7.51</v>
      </c>
      <c r="F1918" s="12">
        <v>6.7</v>
      </c>
      <c r="H1918" s="23">
        <f t="shared" si="116"/>
        <v>3.0902954325135814E-8</v>
      </c>
      <c r="I1918" s="32">
        <v>0.08</v>
      </c>
      <c r="J1918" s="25">
        <v>0.52</v>
      </c>
      <c r="K1918" s="33"/>
      <c r="L1918" s="25">
        <v>51.8</v>
      </c>
      <c r="M1918" s="33"/>
      <c r="N1918" s="25">
        <v>2.79</v>
      </c>
      <c r="O1918" s="25">
        <v>3.45</v>
      </c>
      <c r="P1918" s="25">
        <v>7.13</v>
      </c>
      <c r="Q1918" s="25">
        <v>0.08</v>
      </c>
      <c r="R1918" s="25">
        <v>28.3</v>
      </c>
      <c r="S1918" s="34"/>
      <c r="T1918" s="51">
        <v>0.12</v>
      </c>
      <c r="U1918" s="42">
        <v>25.5</v>
      </c>
      <c r="V1918" s="42">
        <v>0.22</v>
      </c>
      <c r="W1918" s="42">
        <v>0.02</v>
      </c>
      <c r="X1918" s="42">
        <v>15</v>
      </c>
      <c r="Y1918" s="44">
        <v>3.63</v>
      </c>
      <c r="Z1918" s="87">
        <f t="shared" si="117"/>
        <v>4.6312326414350515</v>
      </c>
      <c r="AA1918" s="88">
        <f t="shared" si="118"/>
        <v>4.5917679235661684</v>
      </c>
      <c r="AB1918" s="90">
        <f t="shared" si="119"/>
        <v>4.2789456197846335E-3</v>
      </c>
      <c r="AE1918" s="94">
        <v>1.4</v>
      </c>
    </row>
    <row r="1919" spans="1:31" x14ac:dyDescent="0.2">
      <c r="A1919" s="2" t="s">
        <v>101</v>
      </c>
      <c r="B1919" s="9">
        <v>32294</v>
      </c>
      <c r="C1919" s="18">
        <v>21.1</v>
      </c>
      <c r="D1919" s="12">
        <v>7.15</v>
      </c>
      <c r="F1919" s="13">
        <v>2</v>
      </c>
      <c r="H1919" s="23">
        <f t="shared" si="116"/>
        <v>7.0794578438413597E-8</v>
      </c>
      <c r="I1919" s="24">
        <v>0.3</v>
      </c>
      <c r="J1919" s="27">
        <v>0.37</v>
      </c>
      <c r="K1919" s="29">
        <v>0.2</v>
      </c>
      <c r="L1919" s="27">
        <v>104</v>
      </c>
      <c r="M1919" s="29">
        <v>0.1</v>
      </c>
      <c r="N1919" s="27">
        <v>1.9</v>
      </c>
      <c r="O1919" s="27">
        <v>2.4</v>
      </c>
      <c r="P1919" s="27">
        <v>8.9</v>
      </c>
      <c r="Q1919" s="27">
        <v>0.16</v>
      </c>
      <c r="R1919" s="27">
        <v>16</v>
      </c>
      <c r="S1919" s="29">
        <v>2.1</v>
      </c>
      <c r="T1919" s="50">
        <v>1.53</v>
      </c>
      <c r="U1919" s="41">
        <v>9.34</v>
      </c>
      <c r="V1919" s="41">
        <v>1.1000000000000001</v>
      </c>
      <c r="W1919" s="41">
        <v>0.82</v>
      </c>
      <c r="X1919" s="41">
        <v>22</v>
      </c>
      <c r="Y1919" s="43">
        <v>5.85</v>
      </c>
      <c r="Z1919" s="87">
        <f t="shared" si="117"/>
        <v>6.8069431595240699</v>
      </c>
      <c r="AA1919" s="88">
        <f t="shared" si="118"/>
        <v>6.7489330110246959</v>
      </c>
      <c r="AB1919" s="90">
        <f t="shared" si="119"/>
        <v>4.2793359698435245E-3</v>
      </c>
    </row>
    <row r="1920" spans="1:31" x14ac:dyDescent="0.2">
      <c r="A1920" s="2" t="s">
        <v>110</v>
      </c>
      <c r="B1920" s="9">
        <v>32372</v>
      </c>
      <c r="C1920" s="18">
        <v>8.3000000000000007</v>
      </c>
      <c r="D1920" s="12">
        <v>6.48</v>
      </c>
      <c r="F1920" s="12">
        <v>2</v>
      </c>
      <c r="H1920" s="23">
        <f t="shared" si="116"/>
        <v>3.3113112148259042E-7</v>
      </c>
      <c r="I1920" s="24">
        <v>0.05</v>
      </c>
      <c r="J1920" s="25">
        <v>0.09</v>
      </c>
      <c r="K1920" s="29">
        <v>0.4</v>
      </c>
      <c r="L1920" s="25">
        <v>100</v>
      </c>
      <c r="M1920" s="29">
        <v>0.1</v>
      </c>
      <c r="N1920" s="25">
        <v>0.17</v>
      </c>
      <c r="O1920" s="25">
        <v>1.5</v>
      </c>
      <c r="P1920" s="25">
        <v>7.5</v>
      </c>
      <c r="Q1920" s="25">
        <v>0.2</v>
      </c>
      <c r="R1920" s="25">
        <v>18</v>
      </c>
      <c r="S1920" s="29">
        <v>1.5</v>
      </c>
      <c r="T1920" s="51">
        <v>1.53</v>
      </c>
      <c r="U1920" s="42">
        <v>65.599999999999994</v>
      </c>
      <c r="V1920" s="42">
        <v>3.05</v>
      </c>
      <c r="W1920" s="42">
        <v>0.82</v>
      </c>
      <c r="X1920" s="42">
        <v>30</v>
      </c>
      <c r="Y1920" s="44">
        <v>4.07</v>
      </c>
      <c r="Z1920" s="87">
        <f t="shared" si="117"/>
        <v>6.4522906783277243</v>
      </c>
      <c r="AA1920" s="88">
        <f t="shared" si="118"/>
        <v>6.3972838935748344</v>
      </c>
      <c r="AB1920" s="90">
        <f t="shared" si="119"/>
        <v>4.2808253646910719E-3</v>
      </c>
    </row>
    <row r="1921" spans="1:31" x14ac:dyDescent="0.2">
      <c r="A1921" s="2" t="s">
        <v>400</v>
      </c>
      <c r="B1921" s="9">
        <v>38849</v>
      </c>
      <c r="C1921" s="20"/>
      <c r="D1921" s="12">
        <v>7.37</v>
      </c>
      <c r="F1921" s="12">
        <v>3.7</v>
      </c>
      <c r="H1921" s="23">
        <f t="shared" si="116"/>
        <v>4.2657951880159239E-8</v>
      </c>
      <c r="I1921" s="32">
        <v>0.38</v>
      </c>
      <c r="J1921" s="25">
        <v>0.32</v>
      </c>
      <c r="K1921" s="30">
        <v>5</v>
      </c>
      <c r="L1921" s="25">
        <v>74.58</v>
      </c>
      <c r="M1921" s="30">
        <v>5</v>
      </c>
      <c r="N1921" s="25">
        <v>2.2000000000000002</v>
      </c>
      <c r="O1921" s="25">
        <v>1.57</v>
      </c>
      <c r="P1921" s="25">
        <v>3.93</v>
      </c>
      <c r="Q1921" s="25">
        <v>0.28999999999999998</v>
      </c>
      <c r="R1921" s="25">
        <v>13.1</v>
      </c>
      <c r="S1921" s="31">
        <v>10</v>
      </c>
      <c r="T1921" s="51">
        <v>0.24</v>
      </c>
      <c r="U1921" s="42">
        <v>25</v>
      </c>
      <c r="V1921" s="42">
        <v>0.48</v>
      </c>
      <c r="W1921" s="42">
        <v>0.02</v>
      </c>
      <c r="X1921" s="42">
        <v>24</v>
      </c>
      <c r="Y1921" s="44">
        <v>3.55</v>
      </c>
      <c r="Z1921" s="87">
        <f t="shared" si="117"/>
        <v>4.8042178019618174</v>
      </c>
      <c r="AA1921" s="88">
        <f t="shared" si="118"/>
        <v>4.7632217683742404</v>
      </c>
      <c r="AB1921" s="90">
        <f t="shared" si="119"/>
        <v>4.2849534910767125E-3</v>
      </c>
      <c r="AC1921" s="19">
        <v>4.76</v>
      </c>
      <c r="AD1921" s="13">
        <v>4.74</v>
      </c>
      <c r="AE1921" s="94">
        <v>0.4</v>
      </c>
    </row>
    <row r="1922" spans="1:31" x14ac:dyDescent="0.2">
      <c r="A1922" s="2" t="s">
        <v>295</v>
      </c>
      <c r="B1922" s="9">
        <v>41773</v>
      </c>
      <c r="C1922" s="18">
        <v>3.71</v>
      </c>
      <c r="D1922" s="13">
        <v>7.73</v>
      </c>
      <c r="F1922" s="12">
        <v>1.3</v>
      </c>
      <c r="H1922" s="23">
        <f t="shared" si="116"/>
        <v>1.8620871366628593E-8</v>
      </c>
      <c r="I1922" s="32">
        <v>0.33</v>
      </c>
      <c r="J1922" s="25">
        <v>0.01</v>
      </c>
      <c r="K1922" s="29">
        <v>0.3</v>
      </c>
      <c r="L1922" s="25">
        <v>88.3</v>
      </c>
      <c r="M1922" s="29">
        <v>0.5</v>
      </c>
      <c r="N1922" s="25">
        <v>0.02</v>
      </c>
      <c r="O1922" s="25">
        <v>1.03</v>
      </c>
      <c r="P1922" s="25">
        <v>4.51</v>
      </c>
      <c r="Q1922" s="25">
        <v>1E-3</v>
      </c>
      <c r="R1922" s="25">
        <v>8.7899999999999991</v>
      </c>
      <c r="S1922" s="29">
        <v>5.2</v>
      </c>
      <c r="T1922" s="51">
        <v>0.11</v>
      </c>
      <c r="U1922" s="42">
        <v>28.5</v>
      </c>
      <c r="V1922" s="42">
        <v>57.54</v>
      </c>
      <c r="W1922" s="42">
        <v>3.2799999999999999E-3</v>
      </c>
      <c r="X1922" s="42">
        <v>20</v>
      </c>
      <c r="Y1922" s="44">
        <v>3.09</v>
      </c>
      <c r="Z1922" s="87">
        <f t="shared" si="117"/>
        <v>5.2239132365582304</v>
      </c>
      <c r="AA1922" s="88">
        <f t="shared" si="118"/>
        <v>5.1791028689530529</v>
      </c>
      <c r="AB1922" s="90">
        <f t="shared" si="119"/>
        <v>4.3074399915076457E-3</v>
      </c>
      <c r="AC1922" s="19">
        <v>5.19</v>
      </c>
      <c r="AD1922" s="13">
        <v>5.18</v>
      </c>
      <c r="AE1922" s="94">
        <v>0.13</v>
      </c>
    </row>
    <row r="1923" spans="1:31" x14ac:dyDescent="0.2">
      <c r="A1923" s="2" t="s">
        <v>169</v>
      </c>
      <c r="B1923" s="9">
        <v>37222</v>
      </c>
      <c r="C1923" s="18">
        <v>12.98</v>
      </c>
      <c r="D1923" s="12">
        <v>7</v>
      </c>
      <c r="F1923" s="13">
        <v>3.4</v>
      </c>
      <c r="H1923" s="23">
        <f t="shared" si="116"/>
        <v>9.9999999999999995E-8</v>
      </c>
      <c r="I1923" s="32">
        <v>3.0000000000000001E-3</v>
      </c>
      <c r="J1923" s="25">
        <v>0.21</v>
      </c>
      <c r="K1923" s="36"/>
      <c r="L1923" s="27">
        <v>86</v>
      </c>
      <c r="M1923" s="36"/>
      <c r="N1923" s="27">
        <v>2.2000000000000002</v>
      </c>
      <c r="O1923" s="25">
        <v>1.7</v>
      </c>
      <c r="P1923" s="27">
        <v>8.4</v>
      </c>
      <c r="Q1923" s="27">
        <v>0.09</v>
      </c>
      <c r="R1923" s="25">
        <v>9.1999999999999993</v>
      </c>
      <c r="S1923" s="36"/>
      <c r="T1923" s="51">
        <v>0.03</v>
      </c>
      <c r="U1923" s="41">
        <v>26</v>
      </c>
      <c r="V1923" s="41">
        <v>0.44</v>
      </c>
      <c r="W1923" s="41">
        <v>0.01</v>
      </c>
      <c r="X1923" s="42">
        <v>15</v>
      </c>
      <c r="Y1923" s="44">
        <v>4.5</v>
      </c>
      <c r="Z1923" s="87">
        <f t="shared" si="117"/>
        <v>5.5202021489945166</v>
      </c>
      <c r="AA1923" s="88">
        <f t="shared" si="118"/>
        <v>5.4726649930198938</v>
      </c>
      <c r="AB1923" s="90">
        <f t="shared" si="119"/>
        <v>4.3243637315452596E-3</v>
      </c>
    </row>
    <row r="1924" spans="1:31" x14ac:dyDescent="0.2">
      <c r="A1924" s="2" t="s">
        <v>185</v>
      </c>
      <c r="B1924" s="9">
        <v>34662</v>
      </c>
      <c r="C1924" s="18">
        <v>12.75</v>
      </c>
      <c r="D1924" s="12">
        <v>7.48</v>
      </c>
      <c r="F1924" s="12">
        <v>1.1000000000000001</v>
      </c>
      <c r="H1924" s="23">
        <f t="shared" ref="H1924:H1987" si="120">10^-(D1924)</f>
        <v>3.3113112148259005E-8</v>
      </c>
      <c r="I1924" s="32">
        <v>0.92</v>
      </c>
      <c r="J1924" s="25">
        <v>0.64</v>
      </c>
      <c r="K1924" s="30">
        <v>1</v>
      </c>
      <c r="L1924" s="25">
        <v>32</v>
      </c>
      <c r="M1924" s="30">
        <v>1</v>
      </c>
      <c r="N1924" s="25">
        <v>0.38</v>
      </c>
      <c r="O1924" s="25">
        <v>5.4</v>
      </c>
      <c r="P1924" s="25">
        <v>7</v>
      </c>
      <c r="Q1924" s="25">
        <v>0.03</v>
      </c>
      <c r="R1924" s="25">
        <v>37</v>
      </c>
      <c r="S1924" s="31">
        <v>5</v>
      </c>
      <c r="T1924" s="51">
        <v>0.13</v>
      </c>
      <c r="U1924" s="42">
        <v>3</v>
      </c>
      <c r="V1924" s="42">
        <v>0.22</v>
      </c>
      <c r="W1924" s="42">
        <v>3.2845000000000001E-3</v>
      </c>
      <c r="X1924" s="42">
        <v>7</v>
      </c>
      <c r="Y1924" s="44">
        <v>3.77</v>
      </c>
      <c r="Z1924" s="87">
        <f t="shared" ref="Z1924:Z1987" si="121">(H1924/H$3)+(I1924/I$3*3)+(J1924/J$3)+(L1924/L$3*2)+(N1924/N$3*2)+(O1924/O$3)+(P1924/P$3*2)+(Q1924/Q$3*2)+(R1924/R$3)</f>
        <v>4.0727574528514232</v>
      </c>
      <c r="AA1924" s="88">
        <f t="shared" ref="AA1924:AA1987" si="122">(T1924/T$3*3)+(U1924/U$3*2)+(V1924/V$3)+(W1924/W$3)+(X1924/X$3)+Y1924</f>
        <v>4.0376420225023875</v>
      </c>
      <c r="AB1924" s="90">
        <f t="shared" ref="AB1924:AB1987" si="123">(Z1924-AA1924)/(Z1924+AA1924)</f>
        <v>4.3296795004667587E-3</v>
      </c>
      <c r="AD1924" s="100"/>
      <c r="AE1924" s="96"/>
    </row>
    <row r="1925" spans="1:31" x14ac:dyDescent="0.2">
      <c r="A1925" s="2" t="s">
        <v>337</v>
      </c>
      <c r="B1925" s="9">
        <v>38685</v>
      </c>
      <c r="C1925" s="18">
        <v>2.0299999999999998</v>
      </c>
      <c r="D1925" s="12">
        <v>6.7</v>
      </c>
      <c r="F1925" s="12">
        <v>12</v>
      </c>
      <c r="H1925" s="23">
        <f t="shared" si="120"/>
        <v>1.9952623149688761E-7</v>
      </c>
      <c r="I1925" s="32">
        <v>0.27</v>
      </c>
      <c r="J1925" s="25">
        <v>0.53</v>
      </c>
      <c r="K1925" s="30">
        <v>1</v>
      </c>
      <c r="L1925" s="25">
        <v>82.8</v>
      </c>
      <c r="M1925" s="30">
        <v>1</v>
      </c>
      <c r="N1925" s="25">
        <v>10.1</v>
      </c>
      <c r="O1925" s="25">
        <v>18.7</v>
      </c>
      <c r="P1925" s="25">
        <v>6</v>
      </c>
      <c r="Q1925" s="27">
        <v>0.63</v>
      </c>
      <c r="R1925" s="25">
        <v>15.6</v>
      </c>
      <c r="S1925" s="31">
        <v>5</v>
      </c>
      <c r="T1925" s="50">
        <v>0.67</v>
      </c>
      <c r="U1925" s="42">
        <v>74</v>
      </c>
      <c r="V1925" s="42">
        <v>0.44</v>
      </c>
      <c r="W1925" s="42">
        <v>0.03</v>
      </c>
      <c r="X1925" s="42">
        <v>32</v>
      </c>
      <c r="Y1925" s="44">
        <v>3.7</v>
      </c>
      <c r="Z1925" s="87">
        <f t="shared" si="121"/>
        <v>6.2262613856958406</v>
      </c>
      <c r="AA1925" s="88">
        <f t="shared" si="122"/>
        <v>6.1721367109465213</v>
      </c>
      <c r="AB1925" s="90">
        <f t="shared" si="123"/>
        <v>4.36545707981235E-3</v>
      </c>
      <c r="AC1925" s="19">
        <v>6.2</v>
      </c>
      <c r="AD1925" s="13">
        <v>-6.16</v>
      </c>
      <c r="AE1925" s="94">
        <v>0.7</v>
      </c>
    </row>
    <row r="1926" spans="1:31" x14ac:dyDescent="0.2">
      <c r="A1926" s="2" t="s">
        <v>282</v>
      </c>
      <c r="B1926" s="9">
        <v>39972</v>
      </c>
      <c r="C1926" s="18">
        <v>6.54</v>
      </c>
      <c r="D1926" s="12">
        <v>5.88</v>
      </c>
      <c r="F1926" s="12">
        <v>5.6</v>
      </c>
      <c r="H1926" s="23">
        <f t="shared" si="120"/>
        <v>1.3182567385564063E-6</v>
      </c>
      <c r="I1926" s="32">
        <v>5.0000000000000001E-3</v>
      </c>
      <c r="J1926" s="25">
        <v>0.01</v>
      </c>
      <c r="K1926" s="36"/>
      <c r="L1926" s="25">
        <v>34.1</v>
      </c>
      <c r="M1926" s="36"/>
      <c r="N1926" s="25">
        <v>8.9999999999999993E-3</v>
      </c>
      <c r="O1926" s="25">
        <v>7.9</v>
      </c>
      <c r="P1926" s="25">
        <v>4.58</v>
      </c>
      <c r="Q1926" s="25">
        <v>6.0000000000000001E-3</v>
      </c>
      <c r="R1926" s="25">
        <v>21.2</v>
      </c>
      <c r="S1926" s="36"/>
      <c r="T1926" s="51">
        <v>0.03</v>
      </c>
      <c r="U1926" s="42">
        <v>31.1</v>
      </c>
      <c r="V1926" s="42">
        <v>44.71</v>
      </c>
      <c r="W1926" s="42">
        <v>3.2799999999999999E-3</v>
      </c>
      <c r="X1926" s="42">
        <v>41</v>
      </c>
      <c r="Y1926" s="44">
        <v>0.65</v>
      </c>
      <c r="Z1926" s="87">
        <f t="shared" si="121"/>
        <v>3.2042361271495801</v>
      </c>
      <c r="AA1926" s="88">
        <f t="shared" si="122"/>
        <v>3.1761511091021908</v>
      </c>
      <c r="AB1926" s="90">
        <f t="shared" si="123"/>
        <v>4.4017732791855014E-3</v>
      </c>
      <c r="AD1926" s="100"/>
      <c r="AE1926" s="95">
        <v>0.89</v>
      </c>
    </row>
    <row r="1927" spans="1:31" x14ac:dyDescent="0.2">
      <c r="A1927" s="2" t="s">
        <v>285</v>
      </c>
      <c r="B1927" s="9">
        <v>42110</v>
      </c>
      <c r="C1927" s="18">
        <v>5.35</v>
      </c>
      <c r="D1927" s="12">
        <v>6.7</v>
      </c>
      <c r="F1927" s="12">
        <v>1.4</v>
      </c>
      <c r="H1927" s="23">
        <f t="shared" si="120"/>
        <v>1.9952623149688761E-7</v>
      </c>
      <c r="I1927" s="24">
        <v>0.13</v>
      </c>
      <c r="J1927" s="25">
        <v>0.01</v>
      </c>
      <c r="K1927" s="33"/>
      <c r="L1927" s="25">
        <v>80.099999999999994</v>
      </c>
      <c r="M1927" s="33"/>
      <c r="N1927" s="25">
        <v>0.41</v>
      </c>
      <c r="O1927" s="25">
        <v>2.56</v>
      </c>
      <c r="P1927" s="25">
        <v>7.62</v>
      </c>
      <c r="Q1927" s="25">
        <v>0.15</v>
      </c>
      <c r="R1927" s="25">
        <v>14</v>
      </c>
      <c r="S1927" s="34"/>
      <c r="T1927" s="51">
        <v>0.09</v>
      </c>
      <c r="U1927" s="42">
        <v>80.8</v>
      </c>
      <c r="V1927" s="42">
        <v>20.49</v>
      </c>
      <c r="W1927" s="42">
        <v>3.2799999999999999E-3</v>
      </c>
      <c r="X1927" s="42">
        <v>33</v>
      </c>
      <c r="Y1927" s="44">
        <v>2.34</v>
      </c>
      <c r="Z1927" s="87">
        <f t="shared" si="121"/>
        <v>5.3334956544672947</v>
      </c>
      <c r="AA1927" s="88">
        <f t="shared" si="122"/>
        <v>5.2863935509546511</v>
      </c>
      <c r="AB1927" s="90">
        <f t="shared" si="123"/>
        <v>4.4352725910356714E-3</v>
      </c>
      <c r="AC1927" s="19">
        <v>5.33</v>
      </c>
      <c r="AD1927" s="13">
        <v>5.29</v>
      </c>
      <c r="AE1927" s="94">
        <v>0.9</v>
      </c>
    </row>
    <row r="1928" spans="1:31" x14ac:dyDescent="0.2">
      <c r="A1928" s="2" t="s">
        <v>202</v>
      </c>
      <c r="B1928" s="9">
        <v>32710</v>
      </c>
      <c r="C1928" s="18">
        <v>5.5</v>
      </c>
      <c r="D1928" s="12">
        <v>7.24</v>
      </c>
      <c r="F1928" s="12">
        <v>28.6</v>
      </c>
      <c r="H1928" s="23">
        <f t="shared" si="120"/>
        <v>5.7543993733715586E-8</v>
      </c>
      <c r="J1928" s="25">
        <v>0.06</v>
      </c>
      <c r="K1928" s="36"/>
      <c r="L1928" s="25">
        <v>147</v>
      </c>
      <c r="M1928" s="36"/>
      <c r="N1928" s="25">
        <v>2.4300000000000002</v>
      </c>
      <c r="O1928" s="25">
        <v>1.5</v>
      </c>
      <c r="P1928" s="25">
        <v>7.98</v>
      </c>
      <c r="Q1928" s="25">
        <v>0.27</v>
      </c>
      <c r="R1928" s="25">
        <v>38.700000000000003</v>
      </c>
      <c r="S1928" s="34"/>
      <c r="T1928" s="51">
        <v>0.17</v>
      </c>
      <c r="U1928" s="42">
        <v>151</v>
      </c>
      <c r="V1928" s="42">
        <v>0.45</v>
      </c>
      <c r="W1928" s="42">
        <v>0.03</v>
      </c>
      <c r="X1928" s="42">
        <v>66.3</v>
      </c>
      <c r="Y1928" s="44">
        <v>4.7</v>
      </c>
      <c r="Z1928" s="87">
        <f t="shared" si="121"/>
        <v>9.8137341416671973</v>
      </c>
      <c r="AA1928" s="88">
        <f t="shared" si="122"/>
        <v>9.7270612975366362</v>
      </c>
      <c r="AB1928" s="90">
        <f t="shared" si="123"/>
        <v>4.4354818820053349E-3</v>
      </c>
    </row>
    <row r="1929" spans="1:31" x14ac:dyDescent="0.2">
      <c r="A1929" s="2" t="s">
        <v>339</v>
      </c>
      <c r="B1929" s="9">
        <v>38853</v>
      </c>
      <c r="C1929" s="20"/>
      <c r="D1929" s="12">
        <v>5.69</v>
      </c>
      <c r="E1929" s="16"/>
      <c r="F1929" s="12">
        <v>9.1999999999999993</v>
      </c>
      <c r="H1929" s="23">
        <f t="shared" si="120"/>
        <v>2.0417379446695244E-6</v>
      </c>
      <c r="I1929" s="24">
        <v>0.71</v>
      </c>
      <c r="J1929" s="25">
        <v>0.03</v>
      </c>
      <c r="K1929" s="30">
        <v>5</v>
      </c>
      <c r="L1929" s="25">
        <v>19.34</v>
      </c>
      <c r="M1929" s="30">
        <v>5</v>
      </c>
      <c r="N1929" s="25">
        <v>0.37</v>
      </c>
      <c r="O1929" s="25">
        <v>5.2</v>
      </c>
      <c r="P1929" s="25">
        <v>2.9</v>
      </c>
      <c r="Q1929" s="25">
        <v>0.12</v>
      </c>
      <c r="R1929" s="25">
        <v>17.7</v>
      </c>
      <c r="S1929" s="31">
        <v>20</v>
      </c>
      <c r="T1929" s="51">
        <v>0.06</v>
      </c>
      <c r="U1929" s="42">
        <v>25</v>
      </c>
      <c r="V1929" s="42">
        <v>15.18</v>
      </c>
      <c r="W1929" s="42">
        <v>0.05</v>
      </c>
      <c r="X1929" s="42">
        <v>24</v>
      </c>
      <c r="Y1929" s="44">
        <v>0.74</v>
      </c>
      <c r="Z1929" s="87">
        <f t="shared" si="121"/>
        <v>2.2047813435201462</v>
      </c>
      <c r="AA1929" s="88">
        <f t="shared" si="122"/>
        <v>2.185284710373641</v>
      </c>
      <c r="AB1929" s="90">
        <f t="shared" si="123"/>
        <v>4.4410796801593825E-3</v>
      </c>
      <c r="AC1929" s="19">
        <v>2.13</v>
      </c>
      <c r="AD1929" s="13">
        <v>2.1800000000000002</v>
      </c>
      <c r="AE1929" s="94">
        <v>-2.37</v>
      </c>
    </row>
    <row r="1930" spans="1:31" x14ac:dyDescent="0.2">
      <c r="A1930" s="2" t="s">
        <v>202</v>
      </c>
      <c r="B1930" s="9">
        <v>38840</v>
      </c>
      <c r="C1930" s="20"/>
      <c r="D1930" s="12">
        <v>7.18</v>
      </c>
      <c r="F1930" s="12">
        <v>1.7</v>
      </c>
      <c r="H1930" s="23">
        <f t="shared" si="120"/>
        <v>6.606934480075943E-8</v>
      </c>
      <c r="J1930" s="25">
        <v>0.06</v>
      </c>
      <c r="K1930" s="30">
        <v>5</v>
      </c>
      <c r="L1930" s="25">
        <v>147.74</v>
      </c>
      <c r="M1930" s="30">
        <v>5</v>
      </c>
      <c r="N1930" s="25">
        <v>2.27</v>
      </c>
      <c r="O1930" s="25">
        <v>1.1000000000000001</v>
      </c>
      <c r="P1930" s="25">
        <v>6.7</v>
      </c>
      <c r="Q1930" s="25">
        <v>0.27</v>
      </c>
      <c r="R1930" s="25">
        <v>17.7</v>
      </c>
      <c r="S1930" s="31">
        <v>120</v>
      </c>
      <c r="T1930" s="51">
        <v>0.06</v>
      </c>
      <c r="U1930" s="42">
        <v>106</v>
      </c>
      <c r="V1930" s="42">
        <v>0.48</v>
      </c>
      <c r="W1930" s="42">
        <v>0.02</v>
      </c>
      <c r="X1930" s="42">
        <v>72</v>
      </c>
      <c r="Y1930" s="44">
        <v>4.49</v>
      </c>
      <c r="Z1930" s="87">
        <f t="shared" si="121"/>
        <v>8.8159534013166976</v>
      </c>
      <c r="AA1930" s="88">
        <f t="shared" si="122"/>
        <v>8.7378259362013999</v>
      </c>
      <c r="AB1930" s="90">
        <f t="shared" si="123"/>
        <v>4.4507489591323526E-3</v>
      </c>
      <c r="AC1930" s="19">
        <v>8.82</v>
      </c>
      <c r="AD1930" s="13">
        <v>8.74</v>
      </c>
      <c r="AE1930" s="94">
        <v>0.9</v>
      </c>
    </row>
    <row r="1931" spans="1:31" x14ac:dyDescent="0.2">
      <c r="A1931" s="2" t="s">
        <v>316</v>
      </c>
      <c r="B1931" s="9">
        <v>38684</v>
      </c>
      <c r="C1931" s="18">
        <v>1.79</v>
      </c>
      <c r="D1931" s="12">
        <v>5.2</v>
      </c>
      <c r="F1931" s="12">
        <v>30</v>
      </c>
      <c r="H1931" s="23">
        <f t="shared" si="120"/>
        <v>6.3095734448019212E-6</v>
      </c>
      <c r="I1931" s="24">
        <v>7.0000000000000007E-2</v>
      </c>
      <c r="J1931" s="25">
        <v>0.39</v>
      </c>
      <c r="K1931" s="30">
        <v>1</v>
      </c>
      <c r="L1931" s="25">
        <v>17.100000000000001</v>
      </c>
      <c r="M1931" s="30">
        <v>8</v>
      </c>
      <c r="N1931" s="25">
        <v>5.24</v>
      </c>
      <c r="O1931" s="25">
        <v>8</v>
      </c>
      <c r="P1931" s="25">
        <v>4.5</v>
      </c>
      <c r="Q1931" s="25">
        <v>0.15</v>
      </c>
      <c r="R1931" s="25">
        <v>29.7</v>
      </c>
      <c r="S1931" s="31">
        <v>14</v>
      </c>
      <c r="T1931" s="51">
        <v>0.03</v>
      </c>
      <c r="U1931" s="42">
        <v>50</v>
      </c>
      <c r="V1931" s="42">
        <v>0.44</v>
      </c>
      <c r="W1931" s="41">
        <v>0.03</v>
      </c>
      <c r="X1931" s="42">
        <v>52</v>
      </c>
      <c r="Y1931" s="44">
        <v>0.4</v>
      </c>
      <c r="Z1931" s="87">
        <f t="shared" si="121"/>
        <v>2.9425435406545768</v>
      </c>
      <c r="AA1931" s="88">
        <f t="shared" si="122"/>
        <v>2.9164590122454013</v>
      </c>
      <c r="AB1931" s="90">
        <f t="shared" si="123"/>
        <v>4.4520425061540031E-3</v>
      </c>
      <c r="AC1931" s="19">
        <v>2.94</v>
      </c>
      <c r="AD1931" s="13">
        <v>-2.91</v>
      </c>
      <c r="AE1931" s="94">
        <v>0.9</v>
      </c>
    </row>
    <row r="1932" spans="1:31" x14ac:dyDescent="0.2">
      <c r="A1932" s="2" t="s">
        <v>156</v>
      </c>
      <c r="B1932" s="9">
        <v>34946</v>
      </c>
      <c r="C1932" s="18">
        <v>4.09</v>
      </c>
      <c r="D1932" s="12">
        <v>6.9</v>
      </c>
      <c r="F1932" s="13">
        <v>4.9000000000000004</v>
      </c>
      <c r="H1932" s="23">
        <f t="shared" si="120"/>
        <v>1.2589254117941651E-7</v>
      </c>
      <c r="I1932" s="24">
        <v>0.01</v>
      </c>
      <c r="J1932" s="27">
        <v>0.36</v>
      </c>
      <c r="K1932" s="29">
        <v>1</v>
      </c>
      <c r="L1932" s="27">
        <v>96</v>
      </c>
      <c r="M1932" s="29">
        <v>1</v>
      </c>
      <c r="N1932" s="27">
        <v>5.9</v>
      </c>
      <c r="O1932" s="27">
        <v>1</v>
      </c>
      <c r="P1932" s="27">
        <v>4.7</v>
      </c>
      <c r="Q1932" s="27">
        <v>0.36</v>
      </c>
      <c r="R1932" s="27">
        <v>21</v>
      </c>
      <c r="S1932" s="29">
        <v>4.9000000000000004</v>
      </c>
      <c r="T1932" s="50">
        <v>0.03</v>
      </c>
      <c r="U1932" s="41">
        <v>46.6</v>
      </c>
      <c r="V1932" s="41">
        <v>0.22</v>
      </c>
      <c r="W1932" s="41">
        <v>6.5599999999999999E-3</v>
      </c>
      <c r="X1932" s="41">
        <v>50</v>
      </c>
      <c r="Y1932" s="43">
        <v>3.92</v>
      </c>
      <c r="Z1932" s="87">
        <f t="shared" si="121"/>
        <v>6.3616048681834929</v>
      </c>
      <c r="AA1932" s="88">
        <f t="shared" si="122"/>
        <v>6.3052018488482267</v>
      </c>
      <c r="AB1932" s="90">
        <f t="shared" si="123"/>
        <v>4.4528207144289228E-3</v>
      </c>
    </row>
    <row r="1933" spans="1:31" x14ac:dyDescent="0.2">
      <c r="A1933" s="2" t="s">
        <v>214</v>
      </c>
      <c r="B1933" s="9">
        <v>38677</v>
      </c>
      <c r="C1933" s="18">
        <v>5.05</v>
      </c>
      <c r="D1933" s="12">
        <v>7.3</v>
      </c>
      <c r="F1933" s="12">
        <v>2</v>
      </c>
      <c r="H1933" s="23">
        <f t="shared" si="120"/>
        <v>5.0118723362727164E-8</v>
      </c>
      <c r="I1933" s="24">
        <v>0.02</v>
      </c>
      <c r="J1933" s="25">
        <v>0.08</v>
      </c>
      <c r="K1933" s="29">
        <v>1</v>
      </c>
      <c r="L1933" s="25">
        <v>80</v>
      </c>
      <c r="M1933" s="29">
        <v>1</v>
      </c>
      <c r="N1933" s="27">
        <v>1.82</v>
      </c>
      <c r="O1933" s="25">
        <v>1.1000000000000001</v>
      </c>
      <c r="P1933" s="25">
        <v>2.1</v>
      </c>
      <c r="Q1933" s="27">
        <v>0.16</v>
      </c>
      <c r="R1933" s="25">
        <v>12.4</v>
      </c>
      <c r="S1933" s="29">
        <v>5</v>
      </c>
      <c r="T1933" s="51">
        <v>0.03</v>
      </c>
      <c r="U1933" s="42">
        <v>56</v>
      </c>
      <c r="V1933" s="42">
        <v>0.44</v>
      </c>
      <c r="W1933" s="42">
        <v>0.03</v>
      </c>
      <c r="X1933" s="42">
        <v>21</v>
      </c>
      <c r="Y1933" s="44">
        <v>3</v>
      </c>
      <c r="Z1933" s="87">
        <f t="shared" si="121"/>
        <v>4.8099497844398389</v>
      </c>
      <c r="AA1933" s="88">
        <f t="shared" si="122"/>
        <v>4.7668968467874748</v>
      </c>
      <c r="AB1933" s="90">
        <f t="shared" si="123"/>
        <v>4.4955233502415029E-3</v>
      </c>
      <c r="AC1933" s="19">
        <v>4.8099999999999996</v>
      </c>
      <c r="AD1933" s="13">
        <v>-4.76</v>
      </c>
      <c r="AE1933" s="94">
        <v>1</v>
      </c>
    </row>
    <row r="1934" spans="1:31" x14ac:dyDescent="0.2">
      <c r="A1934" s="2" t="s">
        <v>368</v>
      </c>
      <c r="B1934" s="9">
        <v>34736</v>
      </c>
      <c r="C1934" s="18">
        <v>0.21</v>
      </c>
      <c r="D1934" s="12">
        <v>3.65</v>
      </c>
      <c r="F1934" s="12">
        <v>7.7</v>
      </c>
      <c r="H1934" s="23">
        <f t="shared" si="120"/>
        <v>2.2387211385683381E-4</v>
      </c>
      <c r="I1934" s="28"/>
      <c r="J1934" s="25">
        <v>0.69</v>
      </c>
      <c r="K1934" s="36"/>
      <c r="L1934" s="25">
        <v>20</v>
      </c>
      <c r="M1934" s="36"/>
      <c r="N1934" s="25">
        <v>0.04</v>
      </c>
      <c r="O1934" s="25">
        <v>26</v>
      </c>
      <c r="P1934" s="25">
        <v>3.2</v>
      </c>
      <c r="Q1934" s="25">
        <v>0.57999999999999996</v>
      </c>
      <c r="R1934" s="25">
        <v>24</v>
      </c>
      <c r="S1934" s="36"/>
      <c r="T1934" s="51">
        <v>0.01</v>
      </c>
      <c r="U1934" s="42">
        <v>33.700000000000003</v>
      </c>
      <c r="V1934" s="42">
        <v>54.45</v>
      </c>
      <c r="W1934" s="42">
        <v>0.14000000000000001</v>
      </c>
      <c r="X1934" s="42">
        <v>33</v>
      </c>
      <c r="Y1934" s="44">
        <v>0.49</v>
      </c>
      <c r="Z1934" s="87">
        <f t="shared" si="121"/>
        <v>3.0312674750405586</v>
      </c>
      <c r="AA1934" s="88">
        <f t="shared" si="122"/>
        <v>3.0040455199830012</v>
      </c>
      <c r="AB1934" s="90">
        <f t="shared" si="123"/>
        <v>4.5104462817427016E-3</v>
      </c>
    </row>
    <row r="1935" spans="1:31" x14ac:dyDescent="0.2">
      <c r="A1935" s="2" t="s">
        <v>134</v>
      </c>
      <c r="B1935" s="9">
        <v>32302</v>
      </c>
      <c r="C1935" s="18">
        <v>25.33</v>
      </c>
      <c r="D1935" s="12">
        <v>7.33</v>
      </c>
      <c r="F1935" s="12">
        <v>2</v>
      </c>
      <c r="H1935" s="23">
        <f t="shared" si="120"/>
        <v>4.6773514128719769E-8</v>
      </c>
      <c r="I1935" s="32">
        <v>0.61</v>
      </c>
      <c r="J1935" s="25">
        <v>0.06</v>
      </c>
      <c r="K1935" s="29">
        <v>0.2</v>
      </c>
      <c r="L1935" s="25">
        <v>48</v>
      </c>
      <c r="M1935" s="29">
        <v>0.1</v>
      </c>
      <c r="N1935" s="25">
        <v>0.98</v>
      </c>
      <c r="O1935" s="25">
        <v>1.4</v>
      </c>
      <c r="P1935" s="25">
        <v>3.9</v>
      </c>
      <c r="Q1935" s="25">
        <v>0.12</v>
      </c>
      <c r="R1935" s="25">
        <v>9.6999999999999993</v>
      </c>
      <c r="S1935" s="29">
        <v>3</v>
      </c>
      <c r="T1935" s="51">
        <v>1.53</v>
      </c>
      <c r="U1935" s="42">
        <v>12.9</v>
      </c>
      <c r="V1935" s="42">
        <v>1.1000000000000001</v>
      </c>
      <c r="W1935" s="42">
        <v>0.82</v>
      </c>
      <c r="X1935" s="42">
        <v>9.3000000000000007</v>
      </c>
      <c r="Y1935" s="44">
        <v>2.64</v>
      </c>
      <c r="Z1935" s="87">
        <f t="shared" si="121"/>
        <v>3.2844172019891213</v>
      </c>
      <c r="AA1935" s="88">
        <f t="shared" si="122"/>
        <v>3.2547945794068252</v>
      </c>
      <c r="AB1935" s="90">
        <f t="shared" si="123"/>
        <v>4.5299989620419603E-3</v>
      </c>
    </row>
    <row r="1936" spans="1:31" x14ac:dyDescent="0.2">
      <c r="A1936" s="2" t="s">
        <v>100</v>
      </c>
      <c r="B1936" s="9">
        <v>33540</v>
      </c>
      <c r="C1936" s="18">
        <v>12.43</v>
      </c>
      <c r="D1936" s="12">
        <v>6.81</v>
      </c>
      <c r="F1936" s="12">
        <v>5</v>
      </c>
      <c r="H1936" s="23">
        <f t="shared" si="120"/>
        <v>1.5488166189124805E-7</v>
      </c>
      <c r="I1936" s="32">
        <v>3.0000000000000001E-3</v>
      </c>
      <c r="J1936" s="25">
        <v>0.5</v>
      </c>
      <c r="K1936" s="36"/>
      <c r="L1936" s="25">
        <v>110</v>
      </c>
      <c r="M1936" s="36"/>
      <c r="N1936" s="25">
        <v>2.5</v>
      </c>
      <c r="O1936" s="25">
        <v>3.6</v>
      </c>
      <c r="P1936" s="25">
        <v>14</v>
      </c>
      <c r="Q1936" s="25">
        <v>0.24</v>
      </c>
      <c r="R1936" s="25">
        <v>24</v>
      </c>
      <c r="S1936" s="36"/>
      <c r="T1936" s="51">
        <v>0.06</v>
      </c>
      <c r="U1936" s="42">
        <v>6.39</v>
      </c>
      <c r="V1936" s="42">
        <v>2.21</v>
      </c>
      <c r="W1936" s="42">
        <v>0.01</v>
      </c>
      <c r="X1936" s="42">
        <v>33</v>
      </c>
      <c r="Y1936" s="44">
        <v>6.73</v>
      </c>
      <c r="Z1936" s="87">
        <f t="shared" si="121"/>
        <v>7.9031889304821847</v>
      </c>
      <c r="AA1936" s="88">
        <f t="shared" si="122"/>
        <v>7.8316744638384899</v>
      </c>
      <c r="AB1936" s="90">
        <f t="shared" si="123"/>
        <v>4.54496901889261E-3</v>
      </c>
    </row>
    <row r="1937" spans="1:31" x14ac:dyDescent="0.2">
      <c r="A1937" s="2" t="s">
        <v>348</v>
      </c>
      <c r="B1937" s="9">
        <v>40308</v>
      </c>
      <c r="C1937" s="18">
        <v>8.31</v>
      </c>
      <c r="D1937" s="12">
        <v>5.08</v>
      </c>
      <c r="E1937" s="15"/>
      <c r="F1937" s="13">
        <v>2.4</v>
      </c>
      <c r="H1937" s="23">
        <f t="shared" si="120"/>
        <v>8.3176377110266992E-6</v>
      </c>
      <c r="I1937" s="24">
        <v>3.0000000000000001E-3</v>
      </c>
      <c r="J1937" s="25">
        <v>0.01</v>
      </c>
      <c r="K1937" s="33"/>
      <c r="L1937" s="25">
        <v>16.3</v>
      </c>
      <c r="M1937" s="33"/>
      <c r="N1937" s="25">
        <v>4.0000000000000001E-3</v>
      </c>
      <c r="O1937" s="25">
        <v>8.11</v>
      </c>
      <c r="P1937" s="25">
        <v>7.24</v>
      </c>
      <c r="Q1937" s="25">
        <v>0.15</v>
      </c>
      <c r="R1937" s="25">
        <v>111</v>
      </c>
      <c r="S1937" s="34"/>
      <c r="T1937" s="51">
        <v>0.01</v>
      </c>
      <c r="U1937" s="42">
        <v>72.8</v>
      </c>
      <c r="V1937" s="42">
        <v>25.36</v>
      </c>
      <c r="W1937" s="42">
        <v>3.2799999999999999E-3</v>
      </c>
      <c r="X1937" s="42">
        <v>152</v>
      </c>
      <c r="Y1937" s="44">
        <v>0.18</v>
      </c>
      <c r="Z1937" s="87">
        <f t="shared" si="121"/>
        <v>6.4511171524637483</v>
      </c>
      <c r="AA1937" s="88">
        <f t="shared" si="122"/>
        <v>6.3927102173800634</v>
      </c>
      <c r="AB1937" s="90">
        <f t="shared" si="123"/>
        <v>4.5474712016777248E-3</v>
      </c>
      <c r="AC1937" s="19">
        <v>6.46</v>
      </c>
      <c r="AD1937" s="99">
        <v>6.39</v>
      </c>
      <c r="AE1937" s="94">
        <v>1.05</v>
      </c>
    </row>
    <row r="1938" spans="1:31" x14ac:dyDescent="0.2">
      <c r="A1938" s="2" t="s">
        <v>323</v>
      </c>
      <c r="B1938" s="9">
        <v>41213</v>
      </c>
      <c r="C1938" s="18">
        <v>2.12</v>
      </c>
      <c r="D1938" s="12">
        <v>6.63</v>
      </c>
      <c r="F1938" s="12">
        <v>11</v>
      </c>
      <c r="G1938" s="16"/>
      <c r="H1938" s="23">
        <f t="shared" si="120"/>
        <v>2.3442288153199206E-7</v>
      </c>
      <c r="I1938" s="32">
        <v>8.9999999999999993E-3</v>
      </c>
      <c r="J1938" s="25">
        <v>0.38</v>
      </c>
      <c r="K1938" s="29">
        <v>0.9</v>
      </c>
      <c r="L1938" s="25">
        <v>67.3</v>
      </c>
      <c r="M1938" s="29">
        <v>1.1000000000000001</v>
      </c>
      <c r="N1938" s="25">
        <v>5.15</v>
      </c>
      <c r="O1938" s="25">
        <v>5.72</v>
      </c>
      <c r="P1938" s="25">
        <v>3.47</v>
      </c>
      <c r="Q1938" s="25">
        <v>0.28000000000000003</v>
      </c>
      <c r="R1938" s="25">
        <v>10.199999999999999</v>
      </c>
      <c r="S1938" s="29">
        <v>1.1000000000000001</v>
      </c>
      <c r="T1938" s="51">
        <v>0.36</v>
      </c>
      <c r="U1938" s="42">
        <v>48.1</v>
      </c>
      <c r="V1938" s="42">
        <v>0.22</v>
      </c>
      <c r="W1938" s="42">
        <v>0.01</v>
      </c>
      <c r="X1938" s="42">
        <v>26</v>
      </c>
      <c r="Y1938" s="44">
        <v>2.66</v>
      </c>
      <c r="Z1938" s="87">
        <f t="shared" si="121"/>
        <v>4.450452966270074</v>
      </c>
      <c r="AA1938" s="88">
        <f t="shared" si="122"/>
        <v>4.4099183330708112</v>
      </c>
      <c r="AB1938" s="90">
        <f t="shared" si="123"/>
        <v>4.5748233149414631E-3</v>
      </c>
      <c r="AC1938" s="19">
        <v>4.55</v>
      </c>
      <c r="AD1938" s="99">
        <v>4.41</v>
      </c>
      <c r="AE1938" s="95">
        <v>3.15</v>
      </c>
    </row>
    <row r="1939" spans="1:31" x14ac:dyDescent="0.2">
      <c r="A1939" s="2" t="s">
        <v>360</v>
      </c>
      <c r="B1939" s="9">
        <v>38842</v>
      </c>
      <c r="C1939" s="20"/>
      <c r="D1939" s="12">
        <v>6.35</v>
      </c>
      <c r="F1939" s="12">
        <v>1.8</v>
      </c>
      <c r="H1939" s="23">
        <f t="shared" si="120"/>
        <v>4.4668359215096327E-7</v>
      </c>
      <c r="I1939" s="32">
        <v>0.97</v>
      </c>
      <c r="J1939" s="25">
        <v>0.18</v>
      </c>
      <c r="K1939" s="30">
        <v>5</v>
      </c>
      <c r="L1939" s="25">
        <v>43.21</v>
      </c>
      <c r="M1939" s="30">
        <v>5</v>
      </c>
      <c r="N1939" s="25">
        <v>9.2899999999999991</v>
      </c>
      <c r="O1939" s="25">
        <v>5.23</v>
      </c>
      <c r="P1939" s="25">
        <v>12.13</v>
      </c>
      <c r="Q1939" s="25">
        <v>0.33</v>
      </c>
      <c r="R1939" s="25">
        <v>23.7</v>
      </c>
      <c r="S1939" s="29">
        <v>10</v>
      </c>
      <c r="T1939" s="51">
        <v>0.12</v>
      </c>
      <c r="U1939" s="42">
        <v>114</v>
      </c>
      <c r="V1939" s="42">
        <v>0.48</v>
      </c>
      <c r="W1939" s="42">
        <v>0.02</v>
      </c>
      <c r="X1939" s="42">
        <v>60</v>
      </c>
      <c r="Y1939" s="44">
        <v>0.66</v>
      </c>
      <c r="Z1939" s="87">
        <f t="shared" si="121"/>
        <v>4.781321478517004</v>
      </c>
      <c r="AA1939" s="88">
        <f t="shared" si="122"/>
        <v>4.7377615624784646</v>
      </c>
      <c r="AB1939" s="90">
        <f t="shared" si="123"/>
        <v>4.576062195375495E-3</v>
      </c>
      <c r="AC1939" s="19">
        <v>4.67</v>
      </c>
      <c r="AD1939" s="99">
        <v>4.74</v>
      </c>
      <c r="AE1939" s="95">
        <v>-1.4</v>
      </c>
    </row>
    <row r="1940" spans="1:31" x14ac:dyDescent="0.2">
      <c r="A1940" s="2" t="s">
        <v>365</v>
      </c>
      <c r="B1940" s="9">
        <v>41393</v>
      </c>
      <c r="C1940" s="18">
        <v>2.19</v>
      </c>
      <c r="D1940" s="12">
        <v>5.09</v>
      </c>
      <c r="F1940" s="12">
        <v>14</v>
      </c>
      <c r="H1940" s="23">
        <f t="shared" si="120"/>
        <v>8.128305161640983E-6</v>
      </c>
      <c r="I1940" s="32">
        <v>0.02</v>
      </c>
      <c r="J1940" s="25">
        <v>0.02</v>
      </c>
      <c r="K1940" s="33"/>
      <c r="L1940" s="25">
        <v>37.1</v>
      </c>
      <c r="M1940" s="33"/>
      <c r="N1940" s="25">
        <v>0.05</v>
      </c>
      <c r="O1940" s="25">
        <v>39.200000000000003</v>
      </c>
      <c r="P1940" s="25">
        <v>4.46</v>
      </c>
      <c r="Q1940" s="25">
        <v>0.05</v>
      </c>
      <c r="R1940" s="25">
        <v>32.299999999999997</v>
      </c>
      <c r="S1940" s="36"/>
      <c r="T1940" s="51">
        <v>0.01</v>
      </c>
      <c r="U1940" s="42">
        <v>66.599999999999994</v>
      </c>
      <c r="V1940" s="42">
        <v>125.72</v>
      </c>
      <c r="W1940" s="42">
        <v>0.01</v>
      </c>
      <c r="X1940" s="42">
        <v>36</v>
      </c>
      <c r="Y1940" s="44">
        <v>0.16</v>
      </c>
      <c r="Z1940" s="87">
        <f t="shared" si="121"/>
        <v>4.6326946047893065</v>
      </c>
      <c r="AA1940" s="88">
        <f t="shared" si="122"/>
        <v>4.5902790440314352</v>
      </c>
      <c r="AB1940" s="90">
        <f t="shared" si="123"/>
        <v>4.598902953961561E-3</v>
      </c>
      <c r="AC1940" s="19">
        <v>4.82</v>
      </c>
      <c r="AD1940" s="99">
        <v>4.59</v>
      </c>
      <c r="AE1940" s="95">
        <v>4.8099999999999996</v>
      </c>
    </row>
    <row r="1941" spans="1:31" x14ac:dyDescent="0.2">
      <c r="A1941" s="2" t="s">
        <v>343</v>
      </c>
      <c r="B1941" s="9">
        <v>41443</v>
      </c>
      <c r="C1941" s="18">
        <v>3.03</v>
      </c>
      <c r="D1941" s="12">
        <v>5.93</v>
      </c>
      <c r="F1941" s="12">
        <v>1.9</v>
      </c>
      <c r="H1941" s="23">
        <f t="shared" si="120"/>
        <v>1.1748975549395291E-6</v>
      </c>
      <c r="I1941" s="32">
        <v>0.01</v>
      </c>
      <c r="J1941" s="25">
        <v>0.01</v>
      </c>
      <c r="K1941" s="33"/>
      <c r="L1941" s="25">
        <v>35.4</v>
      </c>
      <c r="M1941" s="33"/>
      <c r="N1941" s="25">
        <v>0.01</v>
      </c>
      <c r="O1941" s="25">
        <v>12.3</v>
      </c>
      <c r="P1941" s="25">
        <v>4.4400000000000004</v>
      </c>
      <c r="Q1941" s="25">
        <v>0.09</v>
      </c>
      <c r="R1941" s="25">
        <v>8.7799999999999994</v>
      </c>
      <c r="S1941" s="34"/>
      <c r="T1941" s="51">
        <v>0.01</v>
      </c>
      <c r="U1941" s="42">
        <v>36.1</v>
      </c>
      <c r="V1941" s="42">
        <v>54</v>
      </c>
      <c r="W1941" s="42">
        <v>0.08</v>
      </c>
      <c r="X1941" s="42">
        <v>21</v>
      </c>
      <c r="Y1941" s="44">
        <v>0.59</v>
      </c>
      <c r="Z1941" s="87">
        <f t="shared" si="121"/>
        <v>2.8335350928918071</v>
      </c>
      <c r="AA1941" s="88">
        <f t="shared" si="122"/>
        <v>2.8069417393419585</v>
      </c>
      <c r="AB1941" s="90">
        <f t="shared" si="123"/>
        <v>4.7147350021677125E-3</v>
      </c>
      <c r="AC1941" s="19">
        <v>2.85</v>
      </c>
      <c r="AD1941" s="13">
        <v>2.81</v>
      </c>
      <c r="AE1941" s="95">
        <v>1.6</v>
      </c>
    </row>
    <row r="1942" spans="1:31" x14ac:dyDescent="0.2">
      <c r="A1942" s="2" t="s">
        <v>347</v>
      </c>
      <c r="B1942" s="9">
        <v>39972</v>
      </c>
      <c r="C1942" s="18">
        <v>4.5999999999999996</v>
      </c>
      <c r="D1942" s="12">
        <v>5.91</v>
      </c>
      <c r="E1942" s="16"/>
      <c r="F1942" s="12">
        <v>1.1000000000000001</v>
      </c>
      <c r="H1942" s="23">
        <f t="shared" si="120"/>
        <v>1.230268770812379E-6</v>
      </c>
      <c r="I1942" s="32">
        <v>7.0000000000000001E-3</v>
      </c>
      <c r="J1942" s="25">
        <v>0.01</v>
      </c>
      <c r="K1942" s="36"/>
      <c r="L1942" s="25">
        <v>35.9</v>
      </c>
      <c r="M1942" s="36"/>
      <c r="N1942" s="25">
        <v>4.0000000000000001E-3</v>
      </c>
      <c r="O1942" s="25">
        <v>4.71</v>
      </c>
      <c r="P1942" s="25">
        <v>4.7699999999999996</v>
      </c>
      <c r="Q1942" s="25">
        <v>8.0000000000000002E-3</v>
      </c>
      <c r="R1942" s="25">
        <v>10.8</v>
      </c>
      <c r="S1942" s="36"/>
      <c r="T1942" s="51">
        <v>0.04</v>
      </c>
      <c r="U1942" s="42">
        <v>26.7</v>
      </c>
      <c r="V1942" s="42">
        <v>57.1</v>
      </c>
      <c r="W1942" s="42">
        <v>3.2799999999999999E-3</v>
      </c>
      <c r="X1942" s="42">
        <v>27</v>
      </c>
      <c r="Y1942" s="44">
        <v>0.51</v>
      </c>
      <c r="Z1942" s="87">
        <f t="shared" si="121"/>
        <v>2.7758476948005271</v>
      </c>
      <c r="AA1942" s="88">
        <f t="shared" si="122"/>
        <v>2.7497834069646627</v>
      </c>
      <c r="AB1942" s="90">
        <f t="shared" si="123"/>
        <v>4.7169793559939206E-3</v>
      </c>
      <c r="AD1942" s="100"/>
      <c r="AE1942" s="95">
        <v>0.96</v>
      </c>
    </row>
    <row r="1943" spans="1:31" x14ac:dyDescent="0.2">
      <c r="A1943" s="2" t="s">
        <v>160</v>
      </c>
      <c r="B1943" s="9">
        <v>38681</v>
      </c>
      <c r="C1943" s="18">
        <v>7.9</v>
      </c>
      <c r="D1943" s="12">
        <v>7.4</v>
      </c>
      <c r="F1943" s="12">
        <v>2</v>
      </c>
      <c r="H1943" s="23">
        <f t="shared" si="120"/>
        <v>3.981071705534957E-8</v>
      </c>
      <c r="I1943" s="32">
        <v>7.0000000000000001E-3</v>
      </c>
      <c r="J1943" s="25">
        <v>0.05</v>
      </c>
      <c r="K1943" s="30">
        <v>1</v>
      </c>
      <c r="L1943" s="25">
        <v>105</v>
      </c>
      <c r="M1943" s="30">
        <v>1</v>
      </c>
      <c r="N1943" s="25">
        <v>1.47</v>
      </c>
      <c r="O1943" s="25">
        <v>0.9</v>
      </c>
      <c r="P1943" s="25">
        <v>7</v>
      </c>
      <c r="Q1943" s="27">
        <v>0.18</v>
      </c>
      <c r="R1943" s="25">
        <v>14.2</v>
      </c>
      <c r="S1943" s="31">
        <v>5</v>
      </c>
      <c r="T1943" s="51">
        <v>0.03</v>
      </c>
      <c r="U1943" s="42">
        <v>83</v>
      </c>
      <c r="V1943" s="42">
        <v>0.44</v>
      </c>
      <c r="W1943" s="42">
        <v>0.03</v>
      </c>
      <c r="X1943" s="42">
        <v>22</v>
      </c>
      <c r="Y1943" s="44">
        <v>4.0999999999999996</v>
      </c>
      <c r="Z1943" s="87">
        <f t="shared" si="121"/>
        <v>6.5188431839987633</v>
      </c>
      <c r="AA1943" s="88">
        <f t="shared" si="122"/>
        <v>6.4571957341026858</v>
      </c>
      <c r="AB1943" s="90">
        <f t="shared" si="123"/>
        <v>4.7508681412846195E-3</v>
      </c>
      <c r="AC1943" s="19">
        <v>6.51</v>
      </c>
      <c r="AD1943" s="99">
        <v>-6.44</v>
      </c>
      <c r="AE1943" s="95">
        <v>1.07</v>
      </c>
    </row>
    <row r="1944" spans="1:31" x14ac:dyDescent="0.2">
      <c r="A1944" s="2" t="s">
        <v>216</v>
      </c>
      <c r="B1944" s="9">
        <v>40133</v>
      </c>
      <c r="C1944" s="19">
        <v>1.62</v>
      </c>
      <c r="D1944" s="12">
        <v>7.64</v>
      </c>
      <c r="E1944" s="16"/>
      <c r="F1944" s="12">
        <v>1</v>
      </c>
      <c r="H1944" s="23">
        <f t="shared" si="120"/>
        <v>2.2908676527677693E-8</v>
      </c>
      <c r="J1944" s="25">
        <v>0.01</v>
      </c>
      <c r="K1944" s="33"/>
      <c r="L1944" s="25">
        <v>79.599999999999994</v>
      </c>
      <c r="M1944" s="33"/>
      <c r="N1944" s="25">
        <v>2.98</v>
      </c>
      <c r="O1944" s="25">
        <v>1.52</v>
      </c>
      <c r="P1944" s="25">
        <v>5.2</v>
      </c>
      <c r="Q1944" s="25">
        <v>0.16</v>
      </c>
      <c r="R1944" s="25">
        <v>24.2</v>
      </c>
      <c r="S1944" s="34"/>
      <c r="T1944" s="51">
        <v>0.01</v>
      </c>
      <c r="U1944" s="42">
        <v>72.599999999999994</v>
      </c>
      <c r="V1944" s="42">
        <v>0.22</v>
      </c>
      <c r="W1944" s="42">
        <v>3.2799999999999999E-3</v>
      </c>
      <c r="X1944" s="42">
        <v>47</v>
      </c>
      <c r="Y1944" s="44">
        <v>2.71</v>
      </c>
      <c r="Z1944" s="87">
        <f t="shared" si="121"/>
        <v>5.6044641620382514</v>
      </c>
      <c r="AA1944" s="88">
        <f t="shared" si="122"/>
        <v>5.5511445210860249</v>
      </c>
      <c r="AB1944" s="90">
        <f t="shared" si="123"/>
        <v>4.7796263267002341E-3</v>
      </c>
      <c r="AE1944" s="94">
        <v>0.11</v>
      </c>
    </row>
    <row r="1945" spans="1:31" x14ac:dyDescent="0.2">
      <c r="A1945" s="2" t="s">
        <v>185</v>
      </c>
      <c r="B1945" s="9">
        <v>33882</v>
      </c>
      <c r="C1945" s="18">
        <v>13.09</v>
      </c>
      <c r="D1945" s="12">
        <v>7.5</v>
      </c>
      <c r="F1945" s="12">
        <v>2</v>
      </c>
      <c r="H1945" s="23">
        <f t="shared" si="120"/>
        <v>3.1622776601683699E-8</v>
      </c>
      <c r="I1945" s="24">
        <v>1.1000000000000001</v>
      </c>
      <c r="J1945" s="25">
        <v>0.4</v>
      </c>
      <c r="K1945" s="30">
        <v>1</v>
      </c>
      <c r="L1945" s="25">
        <v>32</v>
      </c>
      <c r="M1945" s="30">
        <v>1</v>
      </c>
      <c r="N1945" s="25">
        <v>0.41</v>
      </c>
      <c r="O1945" s="25">
        <v>5.7</v>
      </c>
      <c r="P1945" s="25">
        <v>7.1</v>
      </c>
      <c r="Q1945" s="25">
        <v>0.03</v>
      </c>
      <c r="R1945" s="25">
        <v>40</v>
      </c>
      <c r="S1945" s="31">
        <v>5</v>
      </c>
      <c r="T1945" s="51">
        <v>0.08</v>
      </c>
      <c r="U1945" s="42">
        <v>3</v>
      </c>
      <c r="V1945" s="42">
        <v>2.21</v>
      </c>
      <c r="W1945" s="42">
        <v>0.01</v>
      </c>
      <c r="X1945" s="42">
        <v>8</v>
      </c>
      <c r="Y1945" s="44">
        <v>3.86</v>
      </c>
      <c r="Z1945" s="87">
        <f t="shared" si="121"/>
        <v>4.2269044693749249</v>
      </c>
      <c r="AA1945" s="88">
        <f t="shared" si="122"/>
        <v>4.186514084396344</v>
      </c>
      <c r="AB1945" s="90">
        <f t="shared" si="123"/>
        <v>4.8007102844629277E-3</v>
      </c>
      <c r="AD1945" s="100"/>
      <c r="AE1945" s="96"/>
    </row>
    <row r="1946" spans="1:31" x14ac:dyDescent="0.2">
      <c r="A1946" s="2" t="s">
        <v>299</v>
      </c>
      <c r="B1946" s="9">
        <v>38685</v>
      </c>
      <c r="C1946" s="18">
        <v>6.4</v>
      </c>
      <c r="D1946" s="12">
        <v>6.5</v>
      </c>
      <c r="E1946" s="15"/>
      <c r="F1946" s="13">
        <v>2</v>
      </c>
      <c r="G1946" s="17"/>
      <c r="H1946" s="23">
        <f t="shared" si="120"/>
        <v>3.1622776601683734E-7</v>
      </c>
      <c r="J1946" s="25">
        <v>0.04</v>
      </c>
      <c r="K1946" s="30">
        <v>1</v>
      </c>
      <c r="L1946" s="25">
        <v>75.099999999999994</v>
      </c>
      <c r="M1946" s="30">
        <v>1</v>
      </c>
      <c r="N1946" s="25">
        <v>0.01</v>
      </c>
      <c r="O1946" s="25">
        <v>4.9000000000000004</v>
      </c>
      <c r="P1946" s="25">
        <v>7.1</v>
      </c>
      <c r="Q1946" s="25">
        <v>0.01</v>
      </c>
      <c r="R1946" s="25">
        <v>19</v>
      </c>
      <c r="S1946" s="31">
        <v>5</v>
      </c>
      <c r="T1946" s="51">
        <v>0.03</v>
      </c>
      <c r="U1946" s="42">
        <v>36</v>
      </c>
      <c r="V1946" s="42">
        <v>57.54</v>
      </c>
      <c r="W1946" s="42">
        <v>0.03</v>
      </c>
      <c r="X1946" s="42">
        <v>41</v>
      </c>
      <c r="Y1946" s="44">
        <v>2.4</v>
      </c>
      <c r="Z1946" s="87">
        <f t="shared" si="121"/>
        <v>5.28633739869883</v>
      </c>
      <c r="AA1946" s="88">
        <f t="shared" si="122"/>
        <v>5.2356764143443506</v>
      </c>
      <c r="AB1946" s="90">
        <f t="shared" si="123"/>
        <v>4.8147612476691116E-3</v>
      </c>
      <c r="AC1946" s="19">
        <v>5.29</v>
      </c>
      <c r="AD1946" s="99">
        <v>-5.23</v>
      </c>
      <c r="AE1946" s="94">
        <v>1</v>
      </c>
    </row>
    <row r="1947" spans="1:31" x14ac:dyDescent="0.2">
      <c r="A1947" s="2" t="s">
        <v>95</v>
      </c>
      <c r="B1947" s="9">
        <v>32322</v>
      </c>
      <c r="C1947" s="18">
        <v>0.5</v>
      </c>
      <c r="D1947" s="12">
        <v>7.03</v>
      </c>
      <c r="F1947" s="12">
        <v>3</v>
      </c>
      <c r="H1947" s="23">
        <f t="shared" si="120"/>
        <v>9.3325430079699072E-8</v>
      </c>
      <c r="I1947" s="28"/>
      <c r="J1947" s="25">
        <v>1</v>
      </c>
      <c r="K1947" s="29">
        <v>7.6</v>
      </c>
      <c r="L1947" s="25">
        <v>62</v>
      </c>
      <c r="M1947" s="29">
        <v>0.1</v>
      </c>
      <c r="N1947" s="25">
        <v>2.0499999999999998</v>
      </c>
      <c r="O1947" s="25">
        <v>17</v>
      </c>
      <c r="P1947" s="25">
        <v>20</v>
      </c>
      <c r="Q1947" s="25">
        <v>0.1</v>
      </c>
      <c r="R1947" s="25">
        <v>196</v>
      </c>
      <c r="S1947" s="29">
        <v>3</v>
      </c>
      <c r="T1947" s="51">
        <v>1.53</v>
      </c>
      <c r="U1947" s="42">
        <v>16.7</v>
      </c>
      <c r="V1947" s="42">
        <v>1.1000000000000001</v>
      </c>
      <c r="W1947" s="42">
        <v>0.82</v>
      </c>
      <c r="X1947" s="42">
        <v>208</v>
      </c>
      <c r="Y1947" s="44">
        <v>7.4</v>
      </c>
      <c r="Z1947" s="87">
        <f t="shared" si="121"/>
        <v>13.832061145989055</v>
      </c>
      <c r="AA1947" s="88">
        <f t="shared" si="122"/>
        <v>13.698981136487985</v>
      </c>
      <c r="AB1947" s="90">
        <f t="shared" si="123"/>
        <v>4.8338166109233201E-3</v>
      </c>
      <c r="AD1947" s="100"/>
      <c r="AE1947" s="96"/>
    </row>
    <row r="1948" spans="1:31" x14ac:dyDescent="0.2">
      <c r="A1948" s="2" t="s">
        <v>139</v>
      </c>
      <c r="B1948" s="9">
        <v>39363</v>
      </c>
      <c r="C1948" s="18">
        <v>6.33</v>
      </c>
      <c r="D1948" s="12">
        <v>7.87</v>
      </c>
      <c r="F1948" s="12">
        <v>1.6</v>
      </c>
      <c r="H1948" s="23">
        <f t="shared" si="120"/>
        <v>1.3489628825916498E-8</v>
      </c>
      <c r="I1948" s="32">
        <v>1E-3</v>
      </c>
      <c r="J1948" s="25">
        <v>0.27</v>
      </c>
      <c r="K1948" s="33"/>
      <c r="L1948" s="25">
        <v>47.1</v>
      </c>
      <c r="M1948" s="33"/>
      <c r="N1948" s="25">
        <v>0.26</v>
      </c>
      <c r="O1948" s="25">
        <v>2.25</v>
      </c>
      <c r="P1948" s="25">
        <v>5.8</v>
      </c>
      <c r="Q1948" s="25">
        <v>0.13</v>
      </c>
      <c r="R1948" s="25">
        <v>66.099999999999994</v>
      </c>
      <c r="S1948" s="34"/>
      <c r="T1948" s="51">
        <v>0.22</v>
      </c>
      <c r="U1948" s="42">
        <v>21.2</v>
      </c>
      <c r="V1948" s="42">
        <v>0.22</v>
      </c>
      <c r="W1948" s="42">
        <v>3.2799999999999999E-3</v>
      </c>
      <c r="X1948" s="42">
        <v>94</v>
      </c>
      <c r="Y1948" s="44">
        <v>2.63</v>
      </c>
      <c r="Z1948" s="87">
        <f t="shared" si="121"/>
        <v>5.7893314574496024</v>
      </c>
      <c r="AA1948" s="88">
        <f t="shared" si="122"/>
        <v>5.7335361099969404</v>
      </c>
      <c r="AB1948" s="90">
        <f t="shared" si="123"/>
        <v>4.8421408235472946E-3</v>
      </c>
      <c r="AD1948" s="100"/>
      <c r="AE1948" s="96"/>
    </row>
    <row r="1949" spans="1:31" x14ac:dyDescent="0.2">
      <c r="A1949" s="2" t="s">
        <v>95</v>
      </c>
      <c r="B1949" s="9">
        <v>33266</v>
      </c>
      <c r="C1949" s="18">
        <v>1.26</v>
      </c>
      <c r="D1949" s="12">
        <v>7.56</v>
      </c>
      <c r="F1949" s="13">
        <v>5.3</v>
      </c>
      <c r="H1949" s="23">
        <f t="shared" si="120"/>
        <v>2.75422870333816E-8</v>
      </c>
      <c r="I1949" s="24">
        <v>4.0000000000000001E-3</v>
      </c>
      <c r="J1949" s="25">
        <v>1.02</v>
      </c>
      <c r="K1949" s="29">
        <v>17</v>
      </c>
      <c r="L1949" s="25">
        <v>62</v>
      </c>
      <c r="M1949" s="29">
        <v>0.2</v>
      </c>
      <c r="N1949" s="25">
        <v>1.5</v>
      </c>
      <c r="O1949" s="25">
        <v>7.6</v>
      </c>
      <c r="P1949" s="25">
        <v>21</v>
      </c>
      <c r="Q1949" s="25">
        <v>0.09</v>
      </c>
      <c r="R1949" s="25">
        <v>200</v>
      </c>
      <c r="S1949" s="29">
        <v>2.7</v>
      </c>
      <c r="T1949" s="51">
        <v>0.06</v>
      </c>
      <c r="U1949" s="41">
        <v>17.899999999999999</v>
      </c>
      <c r="V1949" s="42">
        <v>2.21</v>
      </c>
      <c r="W1949" s="42">
        <v>0.01</v>
      </c>
      <c r="X1949" s="41">
        <v>209</v>
      </c>
      <c r="Y1949" s="44">
        <v>7.39</v>
      </c>
      <c r="Z1949" s="87">
        <f t="shared" si="121"/>
        <v>13.829407472562703</v>
      </c>
      <c r="AA1949" s="88">
        <f t="shared" si="122"/>
        <v>13.696030478926804</v>
      </c>
      <c r="AB1949" s="90">
        <f t="shared" si="123"/>
        <v>4.8455902453200207E-3</v>
      </c>
    </row>
    <row r="1950" spans="1:31" x14ac:dyDescent="0.2">
      <c r="A1950" s="2" t="s">
        <v>267</v>
      </c>
      <c r="B1950" s="9">
        <v>35318</v>
      </c>
      <c r="C1950" s="19">
        <v>5.28</v>
      </c>
      <c r="D1950" s="12">
        <v>5.16</v>
      </c>
      <c r="E1950" s="15"/>
      <c r="F1950" s="13">
        <v>1.1000000000000001</v>
      </c>
      <c r="H1950" s="23">
        <f t="shared" si="120"/>
        <v>6.9183097091893498E-6</v>
      </c>
      <c r="J1950" s="27">
        <v>0.01</v>
      </c>
      <c r="K1950" s="29">
        <v>2</v>
      </c>
      <c r="L1950" s="25">
        <v>11</v>
      </c>
      <c r="M1950" s="30">
        <v>1</v>
      </c>
      <c r="N1950" s="27">
        <v>0.03</v>
      </c>
      <c r="O1950" s="25">
        <v>2.1</v>
      </c>
      <c r="P1950" s="25">
        <v>2.2999999999999998</v>
      </c>
      <c r="Q1950" s="27">
        <v>0.04</v>
      </c>
      <c r="R1950" s="25">
        <v>16</v>
      </c>
      <c r="S1950" s="29">
        <v>13</v>
      </c>
      <c r="T1950" s="51">
        <v>0.01</v>
      </c>
      <c r="U1950" s="42">
        <v>19.98</v>
      </c>
      <c r="V1950" s="42">
        <v>4.47</v>
      </c>
      <c r="W1950" s="41">
        <v>3.2845000000000001E-3</v>
      </c>
      <c r="X1950" s="42">
        <v>29</v>
      </c>
      <c r="Y1950" s="44">
        <v>0.17</v>
      </c>
      <c r="Z1950" s="87">
        <f t="shared" si="121"/>
        <v>1.4908808546174583</v>
      </c>
      <c r="AA1950" s="88">
        <f t="shared" si="122"/>
        <v>1.476484367737809</v>
      </c>
      <c r="AB1950" s="90">
        <f t="shared" si="123"/>
        <v>4.8516059874229127E-3</v>
      </c>
      <c r="AD1950" s="100"/>
    </row>
    <row r="1951" spans="1:31" x14ac:dyDescent="0.2">
      <c r="A1951" s="2" t="s">
        <v>266</v>
      </c>
      <c r="B1951" s="9">
        <v>41765</v>
      </c>
      <c r="C1951" s="18">
        <v>4.3899999999999997</v>
      </c>
      <c r="D1951" s="13">
        <v>7.22</v>
      </c>
      <c r="F1951" s="12">
        <v>1.6</v>
      </c>
      <c r="H1951" s="23">
        <f t="shared" si="120"/>
        <v>6.0255958607435649E-8</v>
      </c>
      <c r="I1951" s="32">
        <v>6.0000000000000001E-3</v>
      </c>
      <c r="J1951" s="25">
        <v>0.01</v>
      </c>
      <c r="K1951" s="36"/>
      <c r="L1951" s="25">
        <v>22.3</v>
      </c>
      <c r="M1951" s="36"/>
      <c r="N1951" s="35"/>
      <c r="O1951" s="25">
        <v>0.62</v>
      </c>
      <c r="P1951" s="25">
        <v>3.33</v>
      </c>
      <c r="Q1951" s="25">
        <v>0.02</v>
      </c>
      <c r="R1951" s="25">
        <v>7.85</v>
      </c>
      <c r="S1951" s="36"/>
      <c r="T1951" s="51">
        <v>0.01</v>
      </c>
      <c r="U1951" s="42">
        <v>26.9</v>
      </c>
      <c r="V1951" s="42">
        <v>8.58</v>
      </c>
      <c r="W1951" s="42">
        <v>3.2799999999999999E-3</v>
      </c>
      <c r="X1951" s="42">
        <v>11</v>
      </c>
      <c r="Y1951" s="44">
        <v>0.72</v>
      </c>
      <c r="Z1951" s="87">
        <f t="shared" si="121"/>
        <v>1.7459962105974833</v>
      </c>
      <c r="AA1951" s="88">
        <f t="shared" si="122"/>
        <v>1.729078809431033</v>
      </c>
      <c r="AB1951" s="90">
        <f t="shared" si="123"/>
        <v>4.8682117850542203E-3</v>
      </c>
      <c r="AC1951" s="19">
        <v>1.76</v>
      </c>
      <c r="AD1951" s="99">
        <v>1.73</v>
      </c>
      <c r="AE1951" s="95">
        <v>1.85</v>
      </c>
    </row>
    <row r="1952" spans="1:31" x14ac:dyDescent="0.2">
      <c r="A1952" s="2" t="s">
        <v>225</v>
      </c>
      <c r="B1952" s="9">
        <v>38692</v>
      </c>
      <c r="C1952" s="18">
        <v>0.75</v>
      </c>
      <c r="D1952" s="12">
        <v>6.9</v>
      </c>
      <c r="F1952" s="12">
        <v>1.1000000000000001</v>
      </c>
      <c r="H1952" s="23">
        <f t="shared" si="120"/>
        <v>1.2589254117941651E-7</v>
      </c>
      <c r="I1952" s="32">
        <v>0.71</v>
      </c>
      <c r="J1952" s="25">
        <v>0.03</v>
      </c>
      <c r="K1952" s="29">
        <v>0.9</v>
      </c>
      <c r="L1952" s="25">
        <v>131</v>
      </c>
      <c r="M1952" s="29">
        <v>0.2</v>
      </c>
      <c r="N1952" s="25">
        <v>0.32</v>
      </c>
      <c r="O1952" s="25">
        <v>1.75</v>
      </c>
      <c r="P1952" s="25">
        <v>9.74</v>
      </c>
      <c r="Q1952" s="25">
        <v>0.13</v>
      </c>
      <c r="R1952" s="25">
        <v>11.8</v>
      </c>
      <c r="S1952" s="29">
        <v>0.7</v>
      </c>
      <c r="T1952" s="51">
        <v>0.03</v>
      </c>
      <c r="U1952" s="42">
        <v>52.8</v>
      </c>
      <c r="V1952" s="42">
        <v>4.5999999999999996</v>
      </c>
      <c r="W1952" s="42">
        <v>0.03</v>
      </c>
      <c r="X1952" s="42">
        <v>22</v>
      </c>
      <c r="Y1952" s="44">
        <v>6.12</v>
      </c>
      <c r="Z1952" s="87">
        <f t="shared" si="121"/>
        <v>7.9930720116044158</v>
      </c>
      <c r="AA1952" s="88">
        <f t="shared" si="122"/>
        <v>7.9155842747165535</v>
      </c>
      <c r="AB1952" s="90">
        <f t="shared" si="123"/>
        <v>4.8707908130801759E-3</v>
      </c>
      <c r="AD1952" s="100"/>
      <c r="AE1952" s="96"/>
    </row>
    <row r="1953" spans="1:31" x14ac:dyDescent="0.2">
      <c r="A1953" s="2" t="s">
        <v>195</v>
      </c>
      <c r="B1953" s="9">
        <v>39750</v>
      </c>
      <c r="C1953" s="18">
        <v>9.73</v>
      </c>
      <c r="D1953" s="12">
        <v>7.57</v>
      </c>
      <c r="E1953" s="15"/>
      <c r="F1953" s="13">
        <v>1.4</v>
      </c>
      <c r="G1953" s="17"/>
      <c r="H1953" s="23">
        <f t="shared" si="120"/>
        <v>2.6915348039269097E-8</v>
      </c>
      <c r="I1953" s="24">
        <v>5.0000000000000001E-3</v>
      </c>
      <c r="J1953" s="25">
        <v>0.08</v>
      </c>
      <c r="K1953" s="33"/>
      <c r="L1953" s="25">
        <v>94.6</v>
      </c>
      <c r="M1953" s="33"/>
      <c r="N1953" s="25">
        <v>1.19</v>
      </c>
      <c r="O1953" s="25">
        <v>1.26</v>
      </c>
      <c r="P1953" s="25">
        <v>7.46</v>
      </c>
      <c r="Q1953" s="25">
        <v>0.24</v>
      </c>
      <c r="R1953" s="25">
        <v>12.2</v>
      </c>
      <c r="S1953" s="34"/>
      <c r="T1953" s="51">
        <v>0.02</v>
      </c>
      <c r="U1953" s="42">
        <v>83.1</v>
      </c>
      <c r="V1953" s="42">
        <v>0.22</v>
      </c>
      <c r="W1953" s="42">
        <v>3.2799999999999999E-3</v>
      </c>
      <c r="X1953" s="42">
        <v>44</v>
      </c>
      <c r="Y1953" s="44">
        <v>2.92</v>
      </c>
      <c r="Z1953" s="87">
        <f t="shared" si="121"/>
        <v>5.953540042451027</v>
      </c>
      <c r="AA1953" s="88">
        <f t="shared" si="122"/>
        <v>5.8954247871944245</v>
      </c>
      <c r="AB1953" s="90">
        <f t="shared" si="123"/>
        <v>4.9046694029508215E-3</v>
      </c>
      <c r="AD1953" s="100"/>
      <c r="AE1953" s="94">
        <v>0.18</v>
      </c>
    </row>
    <row r="1954" spans="1:31" x14ac:dyDescent="0.2">
      <c r="A1954" s="2" t="s">
        <v>315</v>
      </c>
      <c r="B1954" s="9">
        <v>41373</v>
      </c>
      <c r="C1954" s="18">
        <v>4.3600000000000003</v>
      </c>
      <c r="D1954" s="12">
        <v>7.14</v>
      </c>
      <c r="F1954" s="13">
        <v>0.96</v>
      </c>
      <c r="G1954" s="16"/>
      <c r="H1954" s="23">
        <f t="shared" si="120"/>
        <v>7.2443596007499061E-8</v>
      </c>
      <c r="J1954" s="25">
        <v>0.01</v>
      </c>
      <c r="K1954" s="36"/>
      <c r="L1954" s="27">
        <v>98.3</v>
      </c>
      <c r="M1954" s="36"/>
      <c r="N1954" s="25">
        <v>7.0000000000000007E-2</v>
      </c>
      <c r="O1954" s="27">
        <v>1.81</v>
      </c>
      <c r="P1954" s="27">
        <v>7.42</v>
      </c>
      <c r="Q1954" s="25">
        <v>0.11</v>
      </c>
      <c r="R1954" s="25">
        <v>9.7200000000000006</v>
      </c>
      <c r="S1954" s="36"/>
      <c r="T1954" s="51">
        <v>0.05</v>
      </c>
      <c r="U1954" s="41">
        <v>31.5</v>
      </c>
      <c r="V1954" s="42">
        <v>22.08</v>
      </c>
      <c r="W1954" s="42">
        <v>0.01</v>
      </c>
      <c r="X1954" s="41">
        <v>17</v>
      </c>
      <c r="Y1954" s="44">
        <v>4.4400000000000004</v>
      </c>
      <c r="Z1954" s="87">
        <f t="shared" si="121"/>
        <v>5.9917887853159932</v>
      </c>
      <c r="AA1954" s="88">
        <f t="shared" si="122"/>
        <v>5.9332463628263348</v>
      </c>
      <c r="AB1954" s="90">
        <f t="shared" si="123"/>
        <v>4.9092033492897629E-3</v>
      </c>
      <c r="AC1954" s="19">
        <v>5.99</v>
      </c>
      <c r="AD1954" s="13">
        <v>5.93</v>
      </c>
      <c r="AE1954" s="94">
        <v>1.01</v>
      </c>
    </row>
    <row r="1955" spans="1:31" x14ac:dyDescent="0.2">
      <c r="A1955" s="2" t="s">
        <v>269</v>
      </c>
      <c r="B1955" s="9">
        <v>41528</v>
      </c>
      <c r="C1955" s="19">
        <v>4.6900000000000004</v>
      </c>
      <c r="D1955" s="12">
        <v>7.37</v>
      </c>
      <c r="F1955" s="13">
        <v>1.7</v>
      </c>
      <c r="H1955" s="23">
        <f t="shared" si="120"/>
        <v>4.2657951880159239E-8</v>
      </c>
      <c r="I1955" s="24">
        <v>1E-3</v>
      </c>
      <c r="J1955" s="25">
        <v>0.01</v>
      </c>
      <c r="K1955" s="36"/>
      <c r="L1955" s="25">
        <v>116</v>
      </c>
      <c r="M1955" s="36"/>
      <c r="N1955" s="25">
        <v>0.15</v>
      </c>
      <c r="O1955" s="25">
        <v>0.88</v>
      </c>
      <c r="P1955" s="25">
        <v>9.98</v>
      </c>
      <c r="Q1955" s="25">
        <v>2E-3</v>
      </c>
      <c r="R1955" s="25">
        <v>8.26</v>
      </c>
      <c r="S1955" s="36"/>
      <c r="T1955" s="50">
        <v>0.11</v>
      </c>
      <c r="U1955" s="42">
        <v>26.5</v>
      </c>
      <c r="V1955" s="42">
        <v>118.63</v>
      </c>
      <c r="W1955" s="42">
        <v>3.2799999999999999E-3</v>
      </c>
      <c r="X1955" s="42">
        <v>11</v>
      </c>
      <c r="Y1955" s="44">
        <v>4.1500000000000004</v>
      </c>
      <c r="Z1955" s="87">
        <f t="shared" si="121"/>
        <v>6.9973886148466953</v>
      </c>
      <c r="AA1955" s="88">
        <f t="shared" si="122"/>
        <v>6.9289104403408901</v>
      </c>
      <c r="AB1955" s="90">
        <f t="shared" si="123"/>
        <v>4.9171839721693228E-3</v>
      </c>
      <c r="AC1955" s="19">
        <v>7</v>
      </c>
      <c r="AD1955" s="13">
        <v>6.93</v>
      </c>
      <c r="AE1955" s="94">
        <v>1.07</v>
      </c>
    </row>
    <row r="1956" spans="1:31" x14ac:dyDescent="0.2">
      <c r="A1956" s="2" t="s">
        <v>225</v>
      </c>
      <c r="B1956" s="9">
        <v>38271</v>
      </c>
      <c r="C1956" s="18">
        <v>0.77</v>
      </c>
      <c r="D1956" s="12">
        <v>6.9</v>
      </c>
      <c r="F1956" s="12">
        <v>1.4</v>
      </c>
      <c r="H1956" s="23">
        <f t="shared" si="120"/>
        <v>1.2589254117941651E-7</v>
      </c>
      <c r="I1956" s="32">
        <v>8.0000000000000002E-3</v>
      </c>
      <c r="J1956" s="25">
        <v>0.02</v>
      </c>
      <c r="K1956" s="29">
        <v>1.4</v>
      </c>
      <c r="L1956" s="25">
        <v>133</v>
      </c>
      <c r="M1956" s="29">
        <v>0.2</v>
      </c>
      <c r="N1956" s="25">
        <v>0.46</v>
      </c>
      <c r="O1956" s="25">
        <v>2.1</v>
      </c>
      <c r="P1956" s="25">
        <v>10.4</v>
      </c>
      <c r="Q1956" s="25">
        <v>0.17</v>
      </c>
      <c r="R1956" s="25">
        <v>11.9</v>
      </c>
      <c r="S1956" s="29">
        <v>0.6</v>
      </c>
      <c r="T1956" s="51">
        <v>0.03</v>
      </c>
      <c r="U1956" s="42">
        <v>64.5</v>
      </c>
      <c r="V1956" s="42">
        <v>0.72</v>
      </c>
      <c r="W1956" s="42">
        <v>8.86815E-3</v>
      </c>
      <c r="X1956" s="42">
        <v>26</v>
      </c>
      <c r="Y1956" s="44">
        <v>5.92</v>
      </c>
      <c r="Z1956" s="87">
        <f t="shared" si="121"/>
        <v>8.0883283638860686</v>
      </c>
      <c r="AA1956" s="88">
        <f t="shared" si="122"/>
        <v>8.0089516154837774</v>
      </c>
      <c r="AB1956" s="90">
        <f t="shared" si="123"/>
        <v>4.9310659008242261E-3</v>
      </c>
      <c r="AD1956" s="100"/>
      <c r="AE1956" s="96"/>
    </row>
    <row r="1957" spans="1:31" x14ac:dyDescent="0.2">
      <c r="A1957" s="2" t="s">
        <v>384</v>
      </c>
      <c r="B1957" s="9">
        <v>42173</v>
      </c>
      <c r="C1957" s="18">
        <v>9.31</v>
      </c>
      <c r="D1957" s="13">
        <v>5.47</v>
      </c>
      <c r="F1957" s="12">
        <v>1.1000000000000001</v>
      </c>
      <c r="H1957" s="23">
        <f t="shared" si="120"/>
        <v>3.388441561392022E-6</v>
      </c>
      <c r="I1957" s="28"/>
      <c r="J1957" s="25">
        <v>0.01</v>
      </c>
      <c r="K1957" s="36"/>
      <c r="L1957" s="25">
        <v>14</v>
      </c>
      <c r="M1957" s="36"/>
      <c r="N1957" s="25">
        <v>2E-3</v>
      </c>
      <c r="O1957" s="25">
        <v>2.98</v>
      </c>
      <c r="P1957" s="25">
        <v>9.3800000000000008</v>
      </c>
      <c r="Q1957" s="25">
        <v>0.06</v>
      </c>
      <c r="R1957" s="25">
        <v>63.8</v>
      </c>
      <c r="S1957" s="36"/>
      <c r="T1957" s="51">
        <v>0.01</v>
      </c>
      <c r="U1957" s="42">
        <v>25.8</v>
      </c>
      <c r="V1957" s="42">
        <v>11.81</v>
      </c>
      <c r="W1957" s="42">
        <v>3.2799999999999999E-3</v>
      </c>
      <c r="X1957" s="42">
        <v>115</v>
      </c>
      <c r="Y1957" s="44">
        <v>0.31</v>
      </c>
      <c r="Z1957" s="87">
        <f t="shared" si="121"/>
        <v>4.3244509000970188</v>
      </c>
      <c r="AA1957" s="88">
        <f t="shared" si="122"/>
        <v>4.2819850647812894</v>
      </c>
      <c r="AB1957" s="90">
        <f t="shared" si="123"/>
        <v>4.9341952335469333E-3</v>
      </c>
      <c r="AC1957" s="19">
        <v>4.34</v>
      </c>
      <c r="AD1957" s="99">
        <v>4.28</v>
      </c>
      <c r="AE1957" s="95">
        <v>1.32</v>
      </c>
    </row>
    <row r="1958" spans="1:31" x14ac:dyDescent="0.2">
      <c r="A1958" s="2" t="s">
        <v>204</v>
      </c>
      <c r="B1958" s="9">
        <v>38691</v>
      </c>
      <c r="C1958" s="18">
        <v>12.12</v>
      </c>
      <c r="D1958" s="12">
        <v>7.3</v>
      </c>
      <c r="F1958" s="12">
        <v>2</v>
      </c>
      <c r="H1958" s="23">
        <f t="shared" si="120"/>
        <v>5.0118723362727164E-8</v>
      </c>
      <c r="I1958" s="32">
        <v>0.03</v>
      </c>
      <c r="J1958" s="25">
        <v>0.13</v>
      </c>
      <c r="K1958" s="29">
        <v>1</v>
      </c>
      <c r="L1958" s="25">
        <v>97.3</v>
      </c>
      <c r="M1958" s="29">
        <v>1</v>
      </c>
      <c r="N1958" s="25">
        <v>1.66</v>
      </c>
      <c r="O1958" s="25">
        <v>1.4</v>
      </c>
      <c r="P1958" s="25">
        <v>6.5</v>
      </c>
      <c r="Q1958" s="25">
        <v>0.14000000000000001</v>
      </c>
      <c r="R1958" s="25">
        <v>10.7</v>
      </c>
      <c r="S1958" s="29">
        <v>5</v>
      </c>
      <c r="T1958" s="51">
        <v>0.24</v>
      </c>
      <c r="U1958" s="42">
        <v>42</v>
      </c>
      <c r="V1958" s="42">
        <v>0.44</v>
      </c>
      <c r="W1958" s="42">
        <v>0.03</v>
      </c>
      <c r="X1958" s="42">
        <v>29</v>
      </c>
      <c r="Y1958" s="44">
        <v>4.2</v>
      </c>
      <c r="Z1958" s="87">
        <f t="shared" si="121"/>
        <v>5.9663736410852986</v>
      </c>
      <c r="AA1958" s="88">
        <f t="shared" si="122"/>
        <v>5.9077463302490116</v>
      </c>
      <c r="AB1958" s="90">
        <f t="shared" si="123"/>
        <v>4.937402601440862E-3</v>
      </c>
      <c r="AC1958" s="19">
        <v>5.96</v>
      </c>
      <c r="AD1958" s="99">
        <v>-5.9</v>
      </c>
      <c r="AE1958" s="95">
        <v>1.1000000000000001</v>
      </c>
    </row>
    <row r="1959" spans="1:31" x14ac:dyDescent="0.2">
      <c r="A1959" s="2" t="s">
        <v>297</v>
      </c>
      <c r="B1959" s="9">
        <v>41933</v>
      </c>
      <c r="C1959" s="18">
        <v>8.0299999999999994</v>
      </c>
      <c r="D1959" s="12">
        <v>5.86</v>
      </c>
      <c r="F1959" s="13">
        <v>1.6</v>
      </c>
      <c r="H1959" s="23">
        <f t="shared" si="120"/>
        <v>1.3803842646028812E-6</v>
      </c>
      <c r="I1959" s="24">
        <v>0.01</v>
      </c>
      <c r="J1959" s="25">
        <v>0.01</v>
      </c>
      <c r="K1959" s="36"/>
      <c r="L1959" s="27">
        <v>9.67</v>
      </c>
      <c r="M1959" s="36"/>
      <c r="N1959" s="25">
        <v>0.02</v>
      </c>
      <c r="O1959" s="25">
        <v>2.89</v>
      </c>
      <c r="P1959" s="27">
        <v>13.1</v>
      </c>
      <c r="Q1959" s="25">
        <v>0.13</v>
      </c>
      <c r="R1959" s="25">
        <v>37.5</v>
      </c>
      <c r="S1959" s="36"/>
      <c r="T1959" s="51">
        <v>0.01</v>
      </c>
      <c r="U1959" s="42">
        <v>30.8</v>
      </c>
      <c r="V1959" s="42">
        <v>23.63</v>
      </c>
      <c r="W1959" s="42">
        <v>3.2799999999999999E-3</v>
      </c>
      <c r="X1959" s="42">
        <v>74</v>
      </c>
      <c r="Y1959" s="44">
        <v>0.13</v>
      </c>
      <c r="Z1959" s="87">
        <f t="shared" si="121"/>
        <v>3.2724552430962444</v>
      </c>
      <c r="AA1959" s="88">
        <f t="shared" si="122"/>
        <v>3.2401624600752905</v>
      </c>
      <c r="AB1959" s="90">
        <f t="shared" si="123"/>
        <v>4.9584951079237769E-3</v>
      </c>
      <c r="AC1959" s="19">
        <v>3.29</v>
      </c>
      <c r="AD1959" s="13">
        <v>3.24</v>
      </c>
      <c r="AE1959" s="94">
        <v>1.38</v>
      </c>
    </row>
    <row r="1960" spans="1:31" x14ac:dyDescent="0.2">
      <c r="A1960" s="2" t="s">
        <v>135</v>
      </c>
      <c r="B1960" s="9">
        <v>39589</v>
      </c>
      <c r="C1960" s="18">
        <v>12.19</v>
      </c>
      <c r="D1960" s="12">
        <v>7.52</v>
      </c>
      <c r="F1960" s="12">
        <v>1.1000000000000001</v>
      </c>
      <c r="H1960" s="23">
        <f t="shared" si="120"/>
        <v>3.0199517204020188E-8</v>
      </c>
      <c r="I1960" s="24">
        <v>0.01</v>
      </c>
      <c r="J1960" s="25">
        <v>0.01</v>
      </c>
      <c r="K1960" s="29">
        <v>2.2000000000000002</v>
      </c>
      <c r="L1960" s="25">
        <v>112</v>
      </c>
      <c r="M1960" s="29">
        <v>0.6</v>
      </c>
      <c r="N1960" s="25">
        <v>2E-3</v>
      </c>
      <c r="O1960" s="25">
        <v>1.41</v>
      </c>
      <c r="P1960" s="25">
        <v>8.23</v>
      </c>
      <c r="Q1960" s="25">
        <v>0.02</v>
      </c>
      <c r="R1960" s="25">
        <v>9.15</v>
      </c>
      <c r="S1960" s="31">
        <v>1.7</v>
      </c>
      <c r="T1960" s="51">
        <v>0.16</v>
      </c>
      <c r="U1960" s="42">
        <v>57.2</v>
      </c>
      <c r="V1960" s="42">
        <v>71.27</v>
      </c>
      <c r="W1960" s="42">
        <v>0.02</v>
      </c>
      <c r="X1960" s="42">
        <v>39</v>
      </c>
      <c r="Y1960" s="44">
        <v>3.19</v>
      </c>
      <c r="Z1960" s="87">
        <f t="shared" si="121"/>
        <v>6.702437692599772</v>
      </c>
      <c r="AA1960" s="88">
        <f t="shared" si="122"/>
        <v>6.6359445591993769</v>
      </c>
      <c r="AB1960" s="90">
        <f t="shared" si="123"/>
        <v>4.9850973037923064E-3</v>
      </c>
      <c r="AE1960" s="94">
        <v>1.05</v>
      </c>
    </row>
    <row r="1961" spans="1:31" x14ac:dyDescent="0.2">
      <c r="A1961" s="2" t="s">
        <v>130</v>
      </c>
      <c r="B1961" s="9">
        <v>34948</v>
      </c>
      <c r="C1961" s="19">
        <v>20.23</v>
      </c>
      <c r="D1961" s="13">
        <v>7</v>
      </c>
      <c r="F1961" s="13">
        <v>3</v>
      </c>
      <c r="H1961" s="23">
        <f t="shared" si="120"/>
        <v>9.9999999999999995E-8</v>
      </c>
      <c r="J1961" s="25">
        <v>0.36</v>
      </c>
      <c r="K1961" s="29">
        <v>1</v>
      </c>
      <c r="L1961" s="27">
        <v>142</v>
      </c>
      <c r="M1961" s="29">
        <v>1</v>
      </c>
      <c r="N1961" s="27">
        <v>3.1</v>
      </c>
      <c r="O1961" s="27">
        <v>2</v>
      </c>
      <c r="P1961" s="27">
        <v>14</v>
      </c>
      <c r="Q1961" s="27">
        <v>0.1</v>
      </c>
      <c r="R1961" s="27">
        <v>21</v>
      </c>
      <c r="S1961" s="29">
        <v>5</v>
      </c>
      <c r="T1961" s="51">
        <v>0.01</v>
      </c>
      <c r="U1961" s="41">
        <v>89.8</v>
      </c>
      <c r="V1961" s="42">
        <v>0.22</v>
      </c>
      <c r="W1961" s="42">
        <v>0.01</v>
      </c>
      <c r="X1961" s="41">
        <v>50</v>
      </c>
      <c r="Y1961" s="43">
        <v>5.96</v>
      </c>
      <c r="Z1961" s="87">
        <f t="shared" si="121"/>
        <v>9.3368613251245627</v>
      </c>
      <c r="AA1961" s="88">
        <f t="shared" si="122"/>
        <v>9.2439890811675305</v>
      </c>
      <c r="AB1961" s="90">
        <f t="shared" si="123"/>
        <v>4.998277362245087E-3</v>
      </c>
    </row>
    <row r="1962" spans="1:31" x14ac:dyDescent="0.2">
      <c r="A1962" s="2" t="s">
        <v>285</v>
      </c>
      <c r="B1962" s="9">
        <v>34850</v>
      </c>
      <c r="C1962" s="18">
        <v>4.67</v>
      </c>
      <c r="D1962" s="12">
        <v>6.12</v>
      </c>
      <c r="F1962" s="12">
        <v>1.4</v>
      </c>
      <c r="H1962" s="23">
        <f t="shared" si="120"/>
        <v>7.585775750291823E-7</v>
      </c>
      <c r="I1962" s="32">
        <v>2E-3</v>
      </c>
      <c r="J1962" s="25">
        <v>0.03</v>
      </c>
      <c r="K1962" s="36"/>
      <c r="L1962" s="25">
        <v>62</v>
      </c>
      <c r="M1962" s="36"/>
      <c r="N1962" s="25">
        <v>0.09</v>
      </c>
      <c r="O1962" s="25">
        <v>2.5</v>
      </c>
      <c r="P1962" s="25">
        <v>6.7</v>
      </c>
      <c r="Q1962" s="25">
        <v>0.2</v>
      </c>
      <c r="R1962" s="25">
        <v>14</v>
      </c>
      <c r="S1962" s="36"/>
      <c r="T1962" s="51">
        <v>0.01</v>
      </c>
      <c r="U1962" s="42">
        <v>58.5</v>
      </c>
      <c r="V1962" s="42">
        <v>21.29</v>
      </c>
      <c r="W1962" s="42">
        <v>0.01</v>
      </c>
      <c r="X1962" s="42">
        <v>25</v>
      </c>
      <c r="Y1962" s="44">
        <v>2.02</v>
      </c>
      <c r="Z1962" s="87">
        <f t="shared" si="121"/>
        <v>4.330318304689099</v>
      </c>
      <c r="AA1962" s="88">
        <f t="shared" si="122"/>
        <v>4.2870009707209888</v>
      </c>
      <c r="AB1962" s="90">
        <f t="shared" si="123"/>
        <v>5.0267760290277378E-3</v>
      </c>
      <c r="AD1962" s="100"/>
      <c r="AE1962" s="96"/>
    </row>
    <row r="1963" spans="1:31" x14ac:dyDescent="0.2">
      <c r="A1963" s="2" t="s">
        <v>221</v>
      </c>
      <c r="B1963" s="9">
        <v>40113</v>
      </c>
      <c r="C1963" s="18">
        <v>12.6</v>
      </c>
      <c r="D1963" s="12">
        <v>7.15</v>
      </c>
      <c r="F1963" s="12">
        <v>2.2999999999999998</v>
      </c>
      <c r="H1963" s="23">
        <f t="shared" si="120"/>
        <v>7.0794578438413597E-8</v>
      </c>
      <c r="I1963" s="32">
        <v>0.02</v>
      </c>
      <c r="J1963" s="25">
        <v>0.57999999999999996</v>
      </c>
      <c r="K1963" s="30">
        <v>0.3</v>
      </c>
      <c r="L1963" s="25">
        <v>93.3</v>
      </c>
      <c r="M1963" s="30">
        <v>0.2</v>
      </c>
      <c r="N1963" s="25">
        <v>2.11</v>
      </c>
      <c r="O1963" s="25">
        <v>3.91</v>
      </c>
      <c r="P1963" s="25">
        <v>13.4</v>
      </c>
      <c r="Q1963" s="25">
        <v>0.15</v>
      </c>
      <c r="R1963" s="25">
        <v>16.8</v>
      </c>
      <c r="S1963" s="31">
        <v>0.5</v>
      </c>
      <c r="T1963" s="51">
        <v>0.02</v>
      </c>
      <c r="U1963" s="42">
        <v>3.3</v>
      </c>
      <c r="V1963" s="42">
        <v>0.22</v>
      </c>
      <c r="W1963" s="42">
        <v>5.5799999999999999E-3</v>
      </c>
      <c r="X1963" s="42">
        <v>20</v>
      </c>
      <c r="Y1963" s="44">
        <v>6</v>
      </c>
      <c r="Z1963" s="87">
        <f t="shared" si="121"/>
        <v>6.7043343080051736</v>
      </c>
      <c r="AA1963" s="88">
        <f t="shared" si="122"/>
        <v>6.6371762704364716</v>
      </c>
      <c r="AB1963" s="90">
        <f t="shared" si="123"/>
        <v>5.0337656424919138E-3</v>
      </c>
      <c r="AE1963" s="95">
        <v>0.11</v>
      </c>
    </row>
    <row r="1964" spans="1:31" x14ac:dyDescent="0.2">
      <c r="A1964" s="2" t="s">
        <v>315</v>
      </c>
      <c r="B1964" s="9">
        <v>38833</v>
      </c>
      <c r="C1964" s="20"/>
      <c r="D1964" s="12">
        <v>7.17</v>
      </c>
      <c r="F1964" s="12">
        <v>16.399999999999999</v>
      </c>
      <c r="H1964" s="23">
        <f t="shared" si="120"/>
        <v>6.7608297539197998E-8</v>
      </c>
      <c r="I1964" s="32">
        <v>2E-3</v>
      </c>
      <c r="J1964" s="25">
        <v>0.02</v>
      </c>
      <c r="K1964" s="29">
        <v>5</v>
      </c>
      <c r="L1964" s="25">
        <v>111.92</v>
      </c>
      <c r="M1964" s="29">
        <v>5</v>
      </c>
      <c r="N1964" s="25">
        <v>0.03</v>
      </c>
      <c r="O1964" s="25">
        <v>1.77</v>
      </c>
      <c r="P1964" s="25">
        <v>8.44</v>
      </c>
      <c r="Q1964" s="25">
        <v>0.05</v>
      </c>
      <c r="R1964" s="25">
        <v>13.4</v>
      </c>
      <c r="S1964" s="29">
        <v>10</v>
      </c>
      <c r="T1964" s="51">
        <v>0.06</v>
      </c>
      <c r="U1964" s="42">
        <v>67</v>
      </c>
      <c r="V1964" s="42">
        <v>19.559999999999999</v>
      </c>
      <c r="W1964" s="42">
        <v>0.02</v>
      </c>
      <c r="X1964" s="42">
        <v>17</v>
      </c>
      <c r="Y1964" s="44">
        <v>4.6500000000000004</v>
      </c>
      <c r="Z1964" s="87">
        <f t="shared" si="121"/>
        <v>6.9115534938591532</v>
      </c>
      <c r="AA1964" s="88">
        <f t="shared" si="122"/>
        <v>6.8421789288261099</v>
      </c>
      <c r="AB1964" s="90">
        <f t="shared" si="123"/>
        <v>5.0440537085495131E-3</v>
      </c>
      <c r="AC1964" s="19">
        <v>6.91</v>
      </c>
      <c r="AD1964" s="13">
        <v>6.85</v>
      </c>
      <c r="AE1964" s="94">
        <v>0.94</v>
      </c>
    </row>
    <row r="1965" spans="1:31" x14ac:dyDescent="0.2">
      <c r="A1965" s="2" t="s">
        <v>236</v>
      </c>
      <c r="B1965" s="9">
        <v>42289</v>
      </c>
      <c r="C1965" s="18">
        <v>2.5299999999999998</v>
      </c>
      <c r="D1965" s="13">
        <v>7.18</v>
      </c>
      <c r="F1965" s="12">
        <v>1.4</v>
      </c>
      <c r="H1965" s="23">
        <f t="shared" si="120"/>
        <v>6.606934480075943E-8</v>
      </c>
      <c r="I1965" s="32">
        <v>0.04</v>
      </c>
      <c r="J1965" s="25">
        <v>0.43</v>
      </c>
      <c r="K1965" s="29">
        <v>10</v>
      </c>
      <c r="L1965" s="25">
        <v>99.1</v>
      </c>
      <c r="M1965" s="29">
        <v>0.2</v>
      </c>
      <c r="N1965" s="25">
        <v>1.89</v>
      </c>
      <c r="O1965" s="25">
        <v>5.01</v>
      </c>
      <c r="P1965" s="25">
        <v>15.2</v>
      </c>
      <c r="Q1965" s="25">
        <v>0.13</v>
      </c>
      <c r="R1965" s="25">
        <v>32.6</v>
      </c>
      <c r="S1965" s="29">
        <v>0.6</v>
      </c>
      <c r="T1965" s="51">
        <v>0.02</v>
      </c>
      <c r="U1965" s="42">
        <v>31</v>
      </c>
      <c r="V1965" s="42">
        <v>0.22</v>
      </c>
      <c r="W1965" s="42">
        <v>4.5999999999999999E-3</v>
      </c>
      <c r="X1965" s="42">
        <v>37</v>
      </c>
      <c r="Y1965" s="44">
        <v>6.07</v>
      </c>
      <c r="Z1965" s="87">
        <f t="shared" si="121"/>
        <v>7.8425152125239102</v>
      </c>
      <c r="AA1965" s="88">
        <f t="shared" si="122"/>
        <v>7.7633664761784766</v>
      </c>
      <c r="AB1965" s="90">
        <f t="shared" si="123"/>
        <v>5.0717247461085071E-3</v>
      </c>
      <c r="AC1965" s="19">
        <v>7.87</v>
      </c>
      <c r="AD1965" s="13">
        <v>7.76</v>
      </c>
      <c r="AE1965" s="94">
        <v>1.45</v>
      </c>
    </row>
    <row r="1966" spans="1:31" x14ac:dyDescent="0.2">
      <c r="A1966" s="2" t="s">
        <v>206</v>
      </c>
      <c r="B1966" s="9">
        <v>37907</v>
      </c>
      <c r="C1966" s="18">
        <v>10.43</v>
      </c>
      <c r="D1966" s="12">
        <v>7.73</v>
      </c>
      <c r="F1966" s="12">
        <v>1.5</v>
      </c>
      <c r="H1966" s="23">
        <f t="shared" si="120"/>
        <v>1.8620871366628593E-8</v>
      </c>
      <c r="I1966" s="32">
        <v>0.13</v>
      </c>
      <c r="J1966" s="25">
        <v>0.34</v>
      </c>
      <c r="K1966" s="36"/>
      <c r="L1966" s="25">
        <v>50.8</v>
      </c>
      <c r="M1966" s="36"/>
      <c r="N1966" s="25">
        <v>0.61</v>
      </c>
      <c r="O1966" s="25">
        <v>4.04</v>
      </c>
      <c r="P1966" s="25">
        <v>9.06</v>
      </c>
      <c r="Q1966" s="25">
        <v>0.03</v>
      </c>
      <c r="R1966" s="25">
        <v>17.8</v>
      </c>
      <c r="S1966" s="36"/>
      <c r="T1966" s="51">
        <v>0.13</v>
      </c>
      <c r="U1966" s="42">
        <v>0.5</v>
      </c>
      <c r="V1966" s="42">
        <v>0.22</v>
      </c>
      <c r="W1966" s="42">
        <v>3.2845000000000001E-3</v>
      </c>
      <c r="X1966" s="42">
        <v>7.21</v>
      </c>
      <c r="Y1966" s="44">
        <v>3.95</v>
      </c>
      <c r="Z1966" s="87">
        <f t="shared" si="121"/>
        <v>4.2141572820116657</v>
      </c>
      <c r="AA1966" s="88">
        <f t="shared" si="122"/>
        <v>4.1715204753171911</v>
      </c>
      <c r="AB1966" s="90">
        <f t="shared" si="123"/>
        <v>5.0844795052148589E-3</v>
      </c>
      <c r="AD1966" s="100"/>
      <c r="AE1966" s="96"/>
    </row>
    <row r="1967" spans="1:31" x14ac:dyDescent="0.2">
      <c r="A1967" s="2" t="s">
        <v>296</v>
      </c>
      <c r="B1967" s="9">
        <v>37952</v>
      </c>
      <c r="C1967" s="18">
        <v>2.36</v>
      </c>
      <c r="D1967" s="12">
        <v>6.86</v>
      </c>
      <c r="F1967" s="12">
        <v>4.4000000000000004</v>
      </c>
      <c r="H1967" s="23">
        <f t="shared" si="120"/>
        <v>1.3803842646028823E-7</v>
      </c>
      <c r="I1967" s="28"/>
      <c r="J1967" s="25">
        <v>0.01</v>
      </c>
      <c r="K1967" s="29">
        <v>0.4</v>
      </c>
      <c r="L1967" s="25">
        <v>67.599999999999994</v>
      </c>
      <c r="M1967" s="29">
        <v>0.2</v>
      </c>
      <c r="N1967" s="25">
        <v>0.01</v>
      </c>
      <c r="O1967" s="25">
        <v>21.2</v>
      </c>
      <c r="P1967" s="25">
        <v>5.8</v>
      </c>
      <c r="Q1967" s="25">
        <v>3.5000000000000001E-3</v>
      </c>
      <c r="R1967" s="25">
        <v>25.7</v>
      </c>
      <c r="S1967" s="29">
        <v>2.4</v>
      </c>
      <c r="T1967" s="51">
        <v>0.1</v>
      </c>
      <c r="U1967" s="42">
        <v>35.4</v>
      </c>
      <c r="V1967" s="42">
        <v>95.48</v>
      </c>
      <c r="W1967" s="42">
        <v>0.04</v>
      </c>
      <c r="X1967" s="42">
        <v>42</v>
      </c>
      <c r="Y1967" s="44">
        <v>1.99</v>
      </c>
      <c r="Z1967" s="87">
        <f t="shared" si="121"/>
        <v>5.5115414157875948</v>
      </c>
      <c r="AA1967" s="88">
        <f t="shared" si="122"/>
        <v>5.455758366769893</v>
      </c>
      <c r="AB1967" s="90">
        <f t="shared" si="123"/>
        <v>5.0863065771594735E-3</v>
      </c>
      <c r="AD1967" s="100"/>
      <c r="AE1967" s="96"/>
    </row>
    <row r="1968" spans="1:31" x14ac:dyDescent="0.2">
      <c r="A1968" s="2" t="s">
        <v>128</v>
      </c>
      <c r="B1968" s="9">
        <v>38693</v>
      </c>
      <c r="C1968" s="18">
        <v>2.81</v>
      </c>
      <c r="D1968" s="12">
        <v>7.2</v>
      </c>
      <c r="F1968" s="12">
        <v>2</v>
      </c>
      <c r="H1968" s="23">
        <f t="shared" si="120"/>
        <v>6.3095734448019177E-8</v>
      </c>
      <c r="I1968" s="32">
        <v>7.0000000000000007E-2</v>
      </c>
      <c r="J1968" s="25">
        <v>0.13</v>
      </c>
      <c r="K1968" s="30">
        <v>1</v>
      </c>
      <c r="L1968" s="25">
        <v>113</v>
      </c>
      <c r="M1968" s="30">
        <v>1</v>
      </c>
      <c r="N1968" s="25">
        <v>2.29</v>
      </c>
      <c r="O1968" s="25">
        <v>1.8</v>
      </c>
      <c r="P1968" s="25">
        <v>8.1999999999999993</v>
      </c>
      <c r="Q1968" s="25">
        <v>0.15</v>
      </c>
      <c r="R1968" s="25">
        <v>11.4</v>
      </c>
      <c r="S1968" s="31">
        <v>5</v>
      </c>
      <c r="T1968" s="51">
        <v>0.3</v>
      </c>
      <c r="U1968" s="42">
        <v>52</v>
      </c>
      <c r="V1968" s="42">
        <v>0.44</v>
      </c>
      <c r="W1968" s="42">
        <v>0.03</v>
      </c>
      <c r="X1968" s="42">
        <v>35</v>
      </c>
      <c r="Y1968" s="44">
        <v>4.8</v>
      </c>
      <c r="Z1968" s="87">
        <f t="shared" si="121"/>
        <v>6.9577173298412855</v>
      </c>
      <c r="AA1968" s="88">
        <f t="shared" si="122"/>
        <v>6.8870756681811445</v>
      </c>
      <c r="AB1968" s="90">
        <f t="shared" si="123"/>
        <v>5.102399268102558E-3</v>
      </c>
      <c r="AC1968" s="19">
        <v>6.95</v>
      </c>
      <c r="AD1968" s="99">
        <v>-6.87</v>
      </c>
      <c r="AE1968" s="95">
        <v>1.07</v>
      </c>
    </row>
    <row r="1969" spans="1:31" x14ac:dyDescent="0.2">
      <c r="A1969" s="2" t="s">
        <v>133</v>
      </c>
      <c r="B1969" s="9">
        <v>34246</v>
      </c>
      <c r="C1969" s="18">
        <v>7.92</v>
      </c>
      <c r="D1969" s="12">
        <v>7.53</v>
      </c>
      <c r="F1969" s="12">
        <v>1.3</v>
      </c>
      <c r="H1969" s="23">
        <f t="shared" si="120"/>
        <v>2.9512092266663779E-8</v>
      </c>
      <c r="I1969" s="32">
        <v>0.08</v>
      </c>
      <c r="J1969" s="25">
        <v>0.01</v>
      </c>
      <c r="K1969" s="29">
        <v>2.8</v>
      </c>
      <c r="L1969" s="25">
        <v>66</v>
      </c>
      <c r="M1969" s="29">
        <v>1</v>
      </c>
      <c r="N1969" s="25">
        <v>0.41</v>
      </c>
      <c r="O1969" s="25">
        <v>0.44</v>
      </c>
      <c r="P1969" s="25">
        <v>2.1</v>
      </c>
      <c r="Q1969" s="25">
        <v>0.09</v>
      </c>
      <c r="R1969" s="25">
        <v>4.9000000000000004</v>
      </c>
      <c r="S1969" s="29">
        <v>5</v>
      </c>
      <c r="T1969" s="51">
        <v>7.0000000000000007E-2</v>
      </c>
      <c r="U1969" s="42">
        <v>38.4</v>
      </c>
      <c r="V1969" s="42">
        <v>0.22</v>
      </c>
      <c r="W1969" s="42">
        <v>3.2845000000000001E-3</v>
      </c>
      <c r="X1969" s="42">
        <v>14</v>
      </c>
      <c r="Y1969" s="44">
        <v>2.48</v>
      </c>
      <c r="Z1969" s="87">
        <f t="shared" si="121"/>
        <v>3.7179804738385549</v>
      </c>
      <c r="AA1969" s="88">
        <f t="shared" si="122"/>
        <v>3.6801705315239395</v>
      </c>
      <c r="AB1969" s="90">
        <f t="shared" si="123"/>
        <v>5.1107286519576547E-3</v>
      </c>
      <c r="AD1969" s="100"/>
      <c r="AE1969" s="96"/>
    </row>
    <row r="1970" spans="1:31" x14ac:dyDescent="0.2">
      <c r="A1970" s="2" t="s">
        <v>119</v>
      </c>
      <c r="B1970" s="9">
        <v>41200</v>
      </c>
      <c r="C1970" s="18">
        <v>6.99</v>
      </c>
      <c r="D1970" s="12">
        <v>7.21</v>
      </c>
      <c r="F1970" s="12">
        <v>2.2000000000000002</v>
      </c>
      <c r="H1970" s="23">
        <f t="shared" si="120"/>
        <v>6.1659500186148087E-8</v>
      </c>
      <c r="I1970" s="32">
        <v>0.26</v>
      </c>
      <c r="J1970" s="25">
        <v>0.52</v>
      </c>
      <c r="K1970" s="29">
        <v>0.4</v>
      </c>
      <c r="L1970" s="25">
        <v>111</v>
      </c>
      <c r="M1970" s="29">
        <v>0.2</v>
      </c>
      <c r="N1970" s="25">
        <v>2.0699999999999998</v>
      </c>
      <c r="O1970" s="25">
        <v>2.61</v>
      </c>
      <c r="P1970" s="25">
        <v>9.41</v>
      </c>
      <c r="Q1970" s="25">
        <v>0.19</v>
      </c>
      <c r="R1970" s="25">
        <v>15.2</v>
      </c>
      <c r="S1970" s="29">
        <v>0.6</v>
      </c>
      <c r="T1970" s="51">
        <v>0.01</v>
      </c>
      <c r="U1970" s="42">
        <v>50.4</v>
      </c>
      <c r="V1970" s="42">
        <v>0.22</v>
      </c>
      <c r="W1970" s="42">
        <v>4.9300000000000004E-3</v>
      </c>
      <c r="X1970" s="42">
        <v>26</v>
      </c>
      <c r="Y1970" s="44">
        <v>5.32</v>
      </c>
      <c r="Z1970" s="87">
        <f t="shared" si="121"/>
        <v>7.1798411251404506</v>
      </c>
      <c r="AA1970" s="88">
        <f t="shared" si="122"/>
        <v>7.1066337455818198</v>
      </c>
      <c r="AB1970" s="90">
        <f t="shared" si="123"/>
        <v>5.1242437494960352E-3</v>
      </c>
      <c r="AC1970" s="19">
        <v>7.19</v>
      </c>
      <c r="AD1970" s="99">
        <v>7.1</v>
      </c>
      <c r="AE1970" s="95">
        <v>1.23</v>
      </c>
    </row>
    <row r="1971" spans="1:31" x14ac:dyDescent="0.2">
      <c r="A1971" s="2" t="s">
        <v>307</v>
      </c>
      <c r="B1971" s="9">
        <v>36481</v>
      </c>
      <c r="C1971" s="18">
        <v>4.3600000000000003</v>
      </c>
      <c r="D1971" s="12">
        <v>5.36</v>
      </c>
      <c r="E1971" s="16"/>
      <c r="F1971" s="12">
        <v>0.9</v>
      </c>
      <c r="H1971" s="23">
        <f t="shared" si="120"/>
        <v>4.3651583224016507E-6</v>
      </c>
      <c r="I1971" s="28"/>
      <c r="J1971" s="25">
        <v>0.09</v>
      </c>
      <c r="K1971" s="33"/>
      <c r="L1971" s="25">
        <v>36.1</v>
      </c>
      <c r="M1971" s="33"/>
      <c r="N1971" s="25">
        <v>0.01</v>
      </c>
      <c r="O1971" s="25">
        <v>6.7</v>
      </c>
      <c r="P1971" s="25">
        <v>6.2</v>
      </c>
      <c r="Q1971" s="25">
        <v>0.01</v>
      </c>
      <c r="R1971" s="25">
        <v>16.899999999999999</v>
      </c>
      <c r="S1971" s="34"/>
      <c r="T1971" s="51">
        <v>0.06</v>
      </c>
      <c r="U1971" s="42">
        <v>41.3</v>
      </c>
      <c r="V1971" s="42">
        <v>61.97</v>
      </c>
      <c r="W1971" s="42">
        <v>0.01</v>
      </c>
      <c r="X1971" s="42">
        <v>37.200000000000003</v>
      </c>
      <c r="Y1971" s="44">
        <v>0.28000000000000003</v>
      </c>
      <c r="Z1971" s="87">
        <f t="shared" si="121"/>
        <v>3.2236595805113284</v>
      </c>
      <c r="AA1971" s="88">
        <f t="shared" si="122"/>
        <v>3.1907838956000347</v>
      </c>
      <c r="AB1971" s="90">
        <f t="shared" si="123"/>
        <v>5.1252591177596502E-3</v>
      </c>
      <c r="AD1971" s="100"/>
      <c r="AE1971" s="96"/>
    </row>
    <row r="1972" spans="1:31" x14ac:dyDescent="0.2">
      <c r="A1972" s="2" t="s">
        <v>362</v>
      </c>
      <c r="B1972" s="9">
        <v>39932</v>
      </c>
      <c r="C1972" s="19">
        <v>2.61</v>
      </c>
      <c r="D1972" s="12">
        <v>5.73</v>
      </c>
      <c r="F1972" s="13">
        <v>16</v>
      </c>
      <c r="H1972" s="23">
        <f t="shared" si="120"/>
        <v>1.8620871366628635E-6</v>
      </c>
      <c r="I1972" s="24">
        <v>0.05</v>
      </c>
      <c r="J1972" s="25">
        <v>0.23</v>
      </c>
      <c r="K1972" s="29">
        <v>3.4</v>
      </c>
      <c r="L1972" s="25">
        <v>19.2</v>
      </c>
      <c r="M1972" s="36"/>
      <c r="N1972" s="25">
        <v>1.73</v>
      </c>
      <c r="O1972" s="27">
        <v>17.399999999999999</v>
      </c>
      <c r="P1972" s="25">
        <v>3.43</v>
      </c>
      <c r="Q1972" s="25">
        <v>0.15</v>
      </c>
      <c r="R1972" s="27">
        <v>16.399999999999999</v>
      </c>
      <c r="S1972" s="36"/>
      <c r="T1972" s="50">
        <v>0.01</v>
      </c>
      <c r="U1972" s="42">
        <v>32.6</v>
      </c>
      <c r="V1972" s="42">
        <v>0.22</v>
      </c>
      <c r="W1972" s="42">
        <v>9.5300000000000003E-3</v>
      </c>
      <c r="X1972" s="42">
        <v>30</v>
      </c>
      <c r="Y1972" s="44">
        <v>0.93</v>
      </c>
      <c r="Z1972" s="87">
        <f t="shared" si="121"/>
        <v>2.4843901241941162</v>
      </c>
      <c r="AA1972" s="88">
        <f t="shared" si="122"/>
        <v>2.4590055933749855</v>
      </c>
      <c r="AB1972" s="90">
        <f t="shared" si="123"/>
        <v>5.1350392057250647E-3</v>
      </c>
      <c r="AE1972" s="94">
        <v>1.74</v>
      </c>
    </row>
    <row r="1973" spans="1:31" x14ac:dyDescent="0.2">
      <c r="A1973" s="2" t="s">
        <v>147</v>
      </c>
      <c r="B1973" s="9">
        <v>41200</v>
      </c>
      <c r="C1973" s="20"/>
      <c r="D1973" s="12">
        <v>7.16</v>
      </c>
      <c r="F1973" s="12">
        <v>1.6</v>
      </c>
      <c r="H1973" s="23">
        <f t="shared" si="120"/>
        <v>6.9183097091893466E-8</v>
      </c>
      <c r="I1973" s="32">
        <v>7.0000000000000007E-2</v>
      </c>
      <c r="J1973" s="25">
        <v>0.01</v>
      </c>
      <c r="K1973" s="30">
        <v>0.8</v>
      </c>
      <c r="L1973" s="25">
        <v>122</v>
      </c>
      <c r="M1973" s="33"/>
      <c r="N1973" s="25">
        <v>0.19</v>
      </c>
      <c r="O1973" s="25">
        <v>1.58</v>
      </c>
      <c r="P1973" s="25">
        <v>8.49</v>
      </c>
      <c r="Q1973" s="25">
        <v>0.1</v>
      </c>
      <c r="R1973" s="25">
        <v>22.1</v>
      </c>
      <c r="S1973" s="34"/>
      <c r="T1973" s="51">
        <v>0.02</v>
      </c>
      <c r="U1973" s="42">
        <v>68.3</v>
      </c>
      <c r="V1973" s="42">
        <v>13.94</v>
      </c>
      <c r="W1973" s="42">
        <v>0.01</v>
      </c>
      <c r="X1973" s="42">
        <v>45</v>
      </c>
      <c r="Y1973" s="44">
        <v>4.8099999999999996</v>
      </c>
      <c r="Z1973" s="87">
        <f t="shared" si="121"/>
        <v>7.8067825095031811</v>
      </c>
      <c r="AA1973" s="88">
        <f t="shared" si="122"/>
        <v>7.7269612706815476</v>
      </c>
      <c r="AB1973" s="90">
        <f t="shared" si="123"/>
        <v>5.1385705822865231E-3</v>
      </c>
      <c r="AC1973" s="19">
        <v>7.81</v>
      </c>
      <c r="AD1973" s="99">
        <v>7.73</v>
      </c>
      <c r="AE1973" s="95">
        <v>1.01</v>
      </c>
    </row>
    <row r="1974" spans="1:31" x14ac:dyDescent="0.2">
      <c r="A1974" s="2" t="s">
        <v>246</v>
      </c>
      <c r="B1974" s="9">
        <v>37938</v>
      </c>
      <c r="C1974" s="18">
        <v>3.45</v>
      </c>
      <c r="D1974" s="12">
        <v>7.2</v>
      </c>
      <c r="F1974" s="12">
        <v>1.8</v>
      </c>
      <c r="H1974" s="23">
        <f t="shared" si="120"/>
        <v>6.3095734448019177E-8</v>
      </c>
      <c r="J1974" s="25">
        <v>0.01</v>
      </c>
      <c r="K1974" s="29">
        <v>0.3</v>
      </c>
      <c r="L1974" s="25">
        <v>132</v>
      </c>
      <c r="M1974" s="29">
        <v>0.2</v>
      </c>
      <c r="N1974" s="25">
        <v>0.01</v>
      </c>
      <c r="O1974" s="25">
        <v>7.81</v>
      </c>
      <c r="P1974" s="25">
        <v>9.4600000000000009</v>
      </c>
      <c r="Q1974" s="25">
        <v>5.0000000000000001E-4</v>
      </c>
      <c r="R1974" s="25">
        <v>22</v>
      </c>
      <c r="S1974" s="29">
        <v>1.8</v>
      </c>
      <c r="T1974" s="51">
        <v>0.04</v>
      </c>
      <c r="U1974" s="42">
        <v>52.4</v>
      </c>
      <c r="V1974" s="42">
        <v>102.21</v>
      </c>
      <c r="W1974" s="42">
        <v>3.2845000000000001E-3</v>
      </c>
      <c r="X1974" s="42">
        <v>31</v>
      </c>
      <c r="Y1974" s="44">
        <v>4.82</v>
      </c>
      <c r="Z1974" s="87">
        <f t="shared" si="121"/>
        <v>8.5227208572441047</v>
      </c>
      <c r="AA1974" s="88">
        <f t="shared" si="122"/>
        <v>8.4352256719411045</v>
      </c>
      <c r="AB1974" s="90">
        <f t="shared" si="123"/>
        <v>5.1595389307554388E-3</v>
      </c>
    </row>
    <row r="1975" spans="1:31" x14ac:dyDescent="0.2">
      <c r="A1975" s="2" t="s">
        <v>84</v>
      </c>
      <c r="B1975" s="9">
        <v>42297</v>
      </c>
      <c r="C1975" s="19">
        <v>7.43</v>
      </c>
      <c r="D1975" s="12">
        <v>7.48</v>
      </c>
      <c r="F1975" s="13">
        <v>1.6</v>
      </c>
      <c r="H1975" s="23">
        <f t="shared" si="120"/>
        <v>3.3113112148259005E-8</v>
      </c>
      <c r="J1975" s="25">
        <v>0.06</v>
      </c>
      <c r="K1975" s="36"/>
      <c r="L1975" s="25">
        <v>96.1</v>
      </c>
      <c r="M1975" s="36"/>
      <c r="N1975" s="25">
        <v>0.66</v>
      </c>
      <c r="O1975" s="25">
        <v>1.1100000000000001</v>
      </c>
      <c r="P1975" s="25">
        <v>6.39</v>
      </c>
      <c r="Q1975" s="25">
        <v>0.15</v>
      </c>
      <c r="R1975" s="25">
        <v>15.1</v>
      </c>
      <c r="S1975" s="36"/>
      <c r="T1975" s="50">
        <v>0.02</v>
      </c>
      <c r="U1975" s="42">
        <v>87.5</v>
      </c>
      <c r="V1975" s="42">
        <v>0.22</v>
      </c>
      <c r="W1975" s="42">
        <v>3.2799999999999999E-3</v>
      </c>
      <c r="X1975" s="42">
        <v>33</v>
      </c>
      <c r="Y1975" s="44">
        <v>3.22</v>
      </c>
      <c r="Z1975" s="87">
        <f t="shared" si="121"/>
        <v>6.0387434252103134</v>
      </c>
      <c r="AA1975" s="88">
        <f t="shared" si="122"/>
        <v>5.9767284704660408</v>
      </c>
      <c r="AB1975" s="90">
        <f t="shared" si="123"/>
        <v>5.1612583577835174E-3</v>
      </c>
      <c r="AC1975" s="19">
        <v>6.05</v>
      </c>
      <c r="AD1975" s="13">
        <v>5.97</v>
      </c>
      <c r="AE1975" s="94">
        <v>1.3</v>
      </c>
    </row>
    <row r="1976" spans="1:31" x14ac:dyDescent="0.2">
      <c r="A1976" s="2" t="s">
        <v>278</v>
      </c>
      <c r="B1976" s="9">
        <v>42242</v>
      </c>
      <c r="C1976" s="20"/>
      <c r="D1976" s="12">
        <v>7.32</v>
      </c>
      <c r="F1976" s="12">
        <v>2.8</v>
      </c>
      <c r="H1976" s="23">
        <f t="shared" si="120"/>
        <v>4.7863009232263782E-8</v>
      </c>
      <c r="I1976" s="32">
        <v>0.11</v>
      </c>
      <c r="J1976" s="25">
        <v>7.0000000000000007E-2</v>
      </c>
      <c r="K1976" s="36"/>
      <c r="L1976" s="25">
        <v>105</v>
      </c>
      <c r="M1976" s="36"/>
      <c r="N1976" s="25">
        <v>3.6</v>
      </c>
      <c r="O1976" s="25">
        <v>1.63</v>
      </c>
      <c r="P1976" s="25">
        <v>5.03</v>
      </c>
      <c r="Q1976" s="25">
        <v>0.23</v>
      </c>
      <c r="R1976" s="25">
        <v>26.1</v>
      </c>
      <c r="S1976" s="36"/>
      <c r="T1976" s="51">
        <v>0.01</v>
      </c>
      <c r="U1976" s="42">
        <v>61.5</v>
      </c>
      <c r="V1976" s="42">
        <v>0.22</v>
      </c>
      <c r="W1976" s="42">
        <v>0.01</v>
      </c>
      <c r="X1976" s="42">
        <v>52</v>
      </c>
      <c r="Y1976" s="44">
        <v>4.16</v>
      </c>
      <c r="Z1976" s="87">
        <f t="shared" si="121"/>
        <v>6.9837163480644771</v>
      </c>
      <c r="AA1976" s="88">
        <f t="shared" si="122"/>
        <v>6.9112528285261714</v>
      </c>
      <c r="AB1976" s="90">
        <f t="shared" si="123"/>
        <v>5.2150903407822977E-3</v>
      </c>
      <c r="AC1976" s="19">
        <v>7.04</v>
      </c>
      <c r="AD1976" s="99">
        <v>6.91</v>
      </c>
      <c r="AE1976" s="95">
        <v>1.88</v>
      </c>
    </row>
    <row r="1977" spans="1:31" x14ac:dyDescent="0.2">
      <c r="A1977" s="2" t="s">
        <v>109</v>
      </c>
      <c r="B1977" s="9">
        <v>34240</v>
      </c>
      <c r="C1977" s="18">
        <v>6.9</v>
      </c>
      <c r="D1977" s="12">
        <v>7.21</v>
      </c>
      <c r="F1977" s="12">
        <v>1.6</v>
      </c>
      <c r="H1977" s="23">
        <f t="shared" si="120"/>
        <v>6.1659500186148087E-8</v>
      </c>
      <c r="I1977" s="24">
        <v>6.0000000000000001E-3</v>
      </c>
      <c r="J1977" s="25">
        <v>0.35</v>
      </c>
      <c r="K1977" s="30">
        <v>1</v>
      </c>
      <c r="L1977" s="25">
        <v>38</v>
      </c>
      <c r="M1977" s="30">
        <v>1</v>
      </c>
      <c r="N1977" s="25">
        <v>0.42</v>
      </c>
      <c r="O1977" s="25">
        <v>1.7</v>
      </c>
      <c r="P1977" s="25">
        <v>3</v>
      </c>
      <c r="Q1977" s="25">
        <v>0.09</v>
      </c>
      <c r="R1977" s="25">
        <v>13</v>
      </c>
      <c r="S1977" s="31">
        <v>5</v>
      </c>
      <c r="T1977" s="51">
        <v>0.33</v>
      </c>
      <c r="U1977" s="42">
        <v>3</v>
      </c>
      <c r="V1977" s="42">
        <v>0.22</v>
      </c>
      <c r="W1977" s="42">
        <v>3.2845000000000001E-3</v>
      </c>
      <c r="X1977" s="42">
        <v>14</v>
      </c>
      <c r="Y1977" s="44">
        <v>2.29</v>
      </c>
      <c r="Z1977" s="87">
        <f t="shared" si="121"/>
        <v>2.7903893569720992</v>
      </c>
      <c r="AA1977" s="88">
        <f t="shared" si="122"/>
        <v>2.761421020041956</v>
      </c>
      <c r="AB1977" s="90">
        <f t="shared" si="123"/>
        <v>5.2178181463256928E-3</v>
      </c>
    </row>
    <row r="1978" spans="1:31" x14ac:dyDescent="0.2">
      <c r="A1978" s="2" t="s">
        <v>296</v>
      </c>
      <c r="B1978" s="9">
        <v>41765</v>
      </c>
      <c r="C1978" s="18">
        <v>2.2000000000000002</v>
      </c>
      <c r="D1978" s="12">
        <v>6.63</v>
      </c>
      <c r="F1978" s="12">
        <v>7.2</v>
      </c>
      <c r="H1978" s="23">
        <f t="shared" si="120"/>
        <v>2.3442288153199206E-7</v>
      </c>
      <c r="I1978" s="24">
        <v>0.01</v>
      </c>
      <c r="J1978" s="25">
        <v>0.01</v>
      </c>
      <c r="K1978" s="33"/>
      <c r="L1978" s="25">
        <v>73</v>
      </c>
      <c r="M1978" s="33"/>
      <c r="N1978" s="25">
        <v>0.39</v>
      </c>
      <c r="O1978" s="25">
        <v>22.3</v>
      </c>
      <c r="P1978" s="25">
        <v>8.4</v>
      </c>
      <c r="Q1978" s="25">
        <v>0.02</v>
      </c>
      <c r="R1978" s="25">
        <v>19</v>
      </c>
      <c r="S1978" s="34"/>
      <c r="T1978" s="51">
        <v>0.06</v>
      </c>
      <c r="U1978" s="42">
        <v>28.7</v>
      </c>
      <c r="V1978" s="42">
        <v>111.55</v>
      </c>
      <c r="W1978" s="42">
        <v>0.01</v>
      </c>
      <c r="X1978" s="42">
        <v>40</v>
      </c>
      <c r="Y1978" s="44">
        <v>2.16</v>
      </c>
      <c r="Z1978" s="87">
        <f t="shared" si="121"/>
        <v>5.7469287369500162</v>
      </c>
      <c r="AA1978" s="88">
        <f t="shared" si="122"/>
        <v>5.6871370669299184</v>
      </c>
      <c r="AB1978" s="90">
        <f t="shared" si="123"/>
        <v>5.2292571204031902E-3</v>
      </c>
      <c r="AC1978" s="19">
        <v>5.8</v>
      </c>
      <c r="AD1978" s="13">
        <v>5.69</v>
      </c>
      <c r="AE1978" s="94">
        <v>1.89</v>
      </c>
    </row>
    <row r="1979" spans="1:31" x14ac:dyDescent="0.2">
      <c r="A1979" s="2" t="s">
        <v>116</v>
      </c>
      <c r="B1979" s="9">
        <v>38688</v>
      </c>
      <c r="C1979" s="18">
        <v>6.72</v>
      </c>
      <c r="D1979" s="12">
        <v>7.6</v>
      </c>
      <c r="F1979" s="13">
        <v>0.9</v>
      </c>
      <c r="H1979" s="23">
        <f t="shared" si="120"/>
        <v>2.5118864315095751E-8</v>
      </c>
      <c r="J1979" s="25">
        <v>0.24</v>
      </c>
      <c r="K1979" s="29">
        <v>1</v>
      </c>
      <c r="L1979" s="25">
        <v>73</v>
      </c>
      <c r="M1979" s="29">
        <v>1</v>
      </c>
      <c r="N1979" s="25">
        <v>0.18</v>
      </c>
      <c r="O1979" s="25">
        <v>1.5</v>
      </c>
      <c r="P1979" s="25">
        <v>5</v>
      </c>
      <c r="Q1979" s="25">
        <v>0.1</v>
      </c>
      <c r="R1979" s="25">
        <v>5.7</v>
      </c>
      <c r="S1979" s="29">
        <v>5</v>
      </c>
      <c r="T1979" s="51">
        <v>0.24</v>
      </c>
      <c r="U1979" s="42">
        <v>1</v>
      </c>
      <c r="V1979" s="42">
        <v>0.44</v>
      </c>
      <c r="W1979" s="42">
        <v>0.03</v>
      </c>
      <c r="X1979" s="42">
        <v>10</v>
      </c>
      <c r="Y1979" s="44">
        <v>4</v>
      </c>
      <c r="Z1979" s="87">
        <f t="shared" si="121"/>
        <v>4.3637845094676981</v>
      </c>
      <c r="AA1979" s="88">
        <f t="shared" si="122"/>
        <v>4.3182358901212421</v>
      </c>
      <c r="AB1979" s="90">
        <f t="shared" si="123"/>
        <v>5.2463156327774351E-3</v>
      </c>
      <c r="AC1979" s="19">
        <v>4.3600000000000003</v>
      </c>
      <c r="AD1979" s="13">
        <v>-4.28</v>
      </c>
      <c r="AE1979" s="94">
        <v>1.78</v>
      </c>
    </row>
    <row r="1980" spans="1:31" x14ac:dyDescent="0.2">
      <c r="A1980" s="2" t="s">
        <v>119</v>
      </c>
      <c r="B1980" s="9">
        <v>37028</v>
      </c>
      <c r="C1980" s="19">
        <v>6.83</v>
      </c>
      <c r="D1980" s="12">
        <v>7.49</v>
      </c>
      <c r="E1980" s="15"/>
      <c r="F1980" s="13">
        <v>2.4</v>
      </c>
      <c r="H1980" s="23">
        <f t="shared" si="120"/>
        <v>3.2359365692962729E-8</v>
      </c>
      <c r="I1980" s="24">
        <v>0.26</v>
      </c>
      <c r="J1980" s="25">
        <v>0.43</v>
      </c>
      <c r="K1980" s="36"/>
      <c r="L1980" s="27">
        <v>100</v>
      </c>
      <c r="M1980" s="36"/>
      <c r="N1980" s="25">
        <v>1.8</v>
      </c>
      <c r="O1980" s="25">
        <v>3</v>
      </c>
      <c r="P1980" s="27">
        <v>8.6999999999999993</v>
      </c>
      <c r="Q1980" s="25">
        <v>0.19</v>
      </c>
      <c r="R1980" s="25">
        <v>18</v>
      </c>
      <c r="S1980" s="36"/>
      <c r="T1980" s="51">
        <v>0.82</v>
      </c>
      <c r="U1980" s="42">
        <v>23</v>
      </c>
      <c r="V1980" s="42">
        <v>0.44</v>
      </c>
      <c r="W1980" s="42">
        <v>9.8534999999999994E-3</v>
      </c>
      <c r="X1980" s="42">
        <v>18</v>
      </c>
      <c r="Y1980" s="44">
        <v>5.6</v>
      </c>
      <c r="Z1980" s="87">
        <f t="shared" si="121"/>
        <v>6.6896244766439539</v>
      </c>
      <c r="AA1980" s="88">
        <f t="shared" si="122"/>
        <v>6.6197888311065016</v>
      </c>
      <c r="AB1980" s="90">
        <f t="shared" si="123"/>
        <v>5.24708669891444E-3</v>
      </c>
      <c r="AD1980" s="100"/>
    </row>
    <row r="1981" spans="1:31" x14ac:dyDescent="0.2">
      <c r="A1981" s="2" t="s">
        <v>187</v>
      </c>
      <c r="B1981" s="9">
        <v>39603</v>
      </c>
      <c r="C1981" s="18">
        <v>2.39</v>
      </c>
      <c r="D1981" s="12">
        <v>5.84</v>
      </c>
      <c r="F1981" s="12">
        <v>14</v>
      </c>
      <c r="H1981" s="23">
        <f t="shared" si="120"/>
        <v>1.445439770745926E-6</v>
      </c>
      <c r="I1981" s="32">
        <v>0.64</v>
      </c>
      <c r="J1981" s="25">
        <v>0.45</v>
      </c>
      <c r="K1981" s="29">
        <v>0.2</v>
      </c>
      <c r="L1981" s="25">
        <v>52.5</v>
      </c>
      <c r="M1981" s="29">
        <v>1.2</v>
      </c>
      <c r="N1981" s="25">
        <v>4.62</v>
      </c>
      <c r="O1981" s="25">
        <v>6.95</v>
      </c>
      <c r="P1981" s="25">
        <v>8.99</v>
      </c>
      <c r="Q1981" s="25">
        <v>0.25</v>
      </c>
      <c r="R1981" s="25">
        <v>25.3</v>
      </c>
      <c r="S1981" s="29">
        <v>2.1</v>
      </c>
      <c r="T1981" s="51">
        <v>0.49</v>
      </c>
      <c r="U1981" s="42">
        <v>21.2</v>
      </c>
      <c r="V1981" s="42">
        <v>0.22</v>
      </c>
      <c r="W1981" s="42">
        <v>5.9100000000000003E-3</v>
      </c>
      <c r="X1981" s="42">
        <v>41</v>
      </c>
      <c r="Y1981" s="44">
        <v>3.24</v>
      </c>
      <c r="Z1981" s="87">
        <f t="shared" si="121"/>
        <v>4.9083108954743881</v>
      </c>
      <c r="AA1981" s="88">
        <f t="shared" si="122"/>
        <v>4.8570588233951719</v>
      </c>
      <c r="AB1981" s="90">
        <f t="shared" si="123"/>
        <v>5.2483493768988778E-3</v>
      </c>
      <c r="AD1981" s="100"/>
      <c r="AE1981" s="95">
        <v>3.67</v>
      </c>
    </row>
    <row r="1982" spans="1:31" x14ac:dyDescent="0.2">
      <c r="A1982" s="2" t="s">
        <v>282</v>
      </c>
      <c r="B1982" s="9">
        <v>40500</v>
      </c>
      <c r="D1982" s="12">
        <v>6.1</v>
      </c>
      <c r="E1982" s="15"/>
      <c r="F1982" s="13">
        <v>2.74</v>
      </c>
      <c r="H1982" s="23">
        <f t="shared" si="120"/>
        <v>7.9432823472428114E-7</v>
      </c>
      <c r="I1982" s="24">
        <v>4.0000000000000001E-3</v>
      </c>
      <c r="J1982" s="25">
        <v>0.02</v>
      </c>
      <c r="K1982" s="36"/>
      <c r="L1982" s="25">
        <v>39.4</v>
      </c>
      <c r="M1982" s="36"/>
      <c r="N1982" s="25">
        <v>0.01</v>
      </c>
      <c r="O1982" s="25">
        <v>5</v>
      </c>
      <c r="P1982" s="25">
        <v>4.5</v>
      </c>
      <c r="Q1982" s="25">
        <v>0.01</v>
      </c>
      <c r="R1982" s="25">
        <v>19.3</v>
      </c>
      <c r="S1982" s="36"/>
      <c r="T1982" s="52"/>
      <c r="U1982" s="42">
        <v>35</v>
      </c>
      <c r="V1982" s="42">
        <v>53.56</v>
      </c>
      <c r="W1982" s="42">
        <v>0.06</v>
      </c>
      <c r="X1982" s="42">
        <v>38.200000000000003</v>
      </c>
      <c r="Y1982" s="44">
        <v>0.6</v>
      </c>
      <c r="Z1982" s="87">
        <f t="shared" si="121"/>
        <v>3.3059373670929402</v>
      </c>
      <c r="AA1982" s="88">
        <f t="shared" si="122"/>
        <v>3.2713847335655664</v>
      </c>
      <c r="AB1982" s="90">
        <f t="shared" si="123"/>
        <v>5.2532980745939872E-3</v>
      </c>
      <c r="AC1982" s="19">
        <v>3.3</v>
      </c>
      <c r="AD1982" s="99">
        <v>3.3</v>
      </c>
      <c r="AE1982" s="94">
        <v>1.4</v>
      </c>
    </row>
    <row r="1983" spans="1:31" x14ac:dyDescent="0.2">
      <c r="A1983" s="2" t="s">
        <v>129</v>
      </c>
      <c r="B1983" s="9">
        <v>30978</v>
      </c>
      <c r="C1983" s="19">
        <v>1.3</v>
      </c>
      <c r="D1983" s="12">
        <v>6.7</v>
      </c>
      <c r="E1983" s="15"/>
      <c r="F1983" s="16"/>
      <c r="H1983" s="23">
        <f t="shared" si="120"/>
        <v>1.9952623149688761E-7</v>
      </c>
      <c r="J1983" s="25">
        <v>1.88</v>
      </c>
      <c r="K1983" s="36"/>
      <c r="L1983" s="25">
        <v>135.5</v>
      </c>
      <c r="M1983" s="36"/>
      <c r="N1983" s="25">
        <v>10.9</v>
      </c>
      <c r="O1983" s="25">
        <v>3.8</v>
      </c>
      <c r="P1983" s="25">
        <v>15</v>
      </c>
      <c r="Q1983" s="25">
        <v>0.7</v>
      </c>
      <c r="R1983" s="25">
        <v>121</v>
      </c>
      <c r="S1983" s="36"/>
      <c r="T1983" s="52"/>
      <c r="U1983" s="42">
        <v>2</v>
      </c>
      <c r="V1983" s="42">
        <v>0.09</v>
      </c>
      <c r="W1983" s="42">
        <v>5.0000009190000003E-3</v>
      </c>
      <c r="X1983" s="42">
        <v>152</v>
      </c>
      <c r="Y1983" s="44">
        <v>9.4</v>
      </c>
      <c r="Z1983" s="87">
        <f t="shared" si="121"/>
        <v>13.876139931752773</v>
      </c>
      <c r="AA1983" s="88">
        <f t="shared" si="122"/>
        <v>13.730925811485736</v>
      </c>
      <c r="AB1983" s="90">
        <f t="shared" si="123"/>
        <v>5.2600345729463182E-3</v>
      </c>
      <c r="AD1983" s="100"/>
    </row>
    <row r="1984" spans="1:31" x14ac:dyDescent="0.2">
      <c r="A1984" s="2" t="s">
        <v>367</v>
      </c>
      <c r="B1984" s="9">
        <v>41442</v>
      </c>
      <c r="C1984" s="18">
        <v>1.35</v>
      </c>
      <c r="D1984" s="12">
        <v>5.61</v>
      </c>
      <c r="E1984" s="15"/>
      <c r="F1984" s="13">
        <v>26</v>
      </c>
      <c r="H1984" s="23">
        <f t="shared" si="120"/>
        <v>2.4547089156850267E-6</v>
      </c>
      <c r="I1984" s="24">
        <v>3.0000000000000001E-3</v>
      </c>
      <c r="J1984" s="25">
        <v>0.01</v>
      </c>
      <c r="K1984" s="36"/>
      <c r="L1984" s="25">
        <v>19.399999999999999</v>
      </c>
      <c r="M1984" s="36"/>
      <c r="N1984" s="25">
        <v>0.23</v>
      </c>
      <c r="O1984" s="25">
        <v>3.33</v>
      </c>
      <c r="P1984" s="25">
        <v>1.17</v>
      </c>
      <c r="Q1984" s="25">
        <v>4.0000000000000001E-3</v>
      </c>
      <c r="R1984" s="25">
        <v>10.3</v>
      </c>
      <c r="S1984" s="36"/>
      <c r="T1984" s="51">
        <v>0.02</v>
      </c>
      <c r="U1984" s="42">
        <v>15.1</v>
      </c>
      <c r="V1984" s="42">
        <v>12.39</v>
      </c>
      <c r="W1984" s="42">
        <v>7.8799999999999999E-3</v>
      </c>
      <c r="X1984" s="42">
        <v>14</v>
      </c>
      <c r="Y1984" s="44">
        <v>0.68</v>
      </c>
      <c r="Z1984" s="87">
        <f t="shared" si="121"/>
        <v>1.606781227249412</v>
      </c>
      <c r="AA1984" s="88">
        <f t="shared" si="122"/>
        <v>1.589918335223486</v>
      </c>
      <c r="AB1984" s="90">
        <f t="shared" si="123"/>
        <v>5.2750944204719612E-3</v>
      </c>
      <c r="AC1984" s="19">
        <v>1.74</v>
      </c>
      <c r="AD1984" s="99">
        <v>1.59</v>
      </c>
      <c r="AE1984" s="94">
        <v>8.83</v>
      </c>
    </row>
    <row r="1985" spans="1:33" x14ac:dyDescent="0.2">
      <c r="A1985" s="2" t="s">
        <v>87</v>
      </c>
      <c r="B1985" s="9">
        <v>39610</v>
      </c>
      <c r="C1985" s="18">
        <v>1.22</v>
      </c>
      <c r="D1985" s="12">
        <v>7.4</v>
      </c>
      <c r="F1985" s="13">
        <v>2.2999999999999998</v>
      </c>
      <c r="H1985" s="23">
        <f t="shared" si="120"/>
        <v>3.981071705534957E-8</v>
      </c>
      <c r="I1985" s="24">
        <v>5.7000000000000002E-3</v>
      </c>
      <c r="J1985" s="25">
        <v>0.01</v>
      </c>
      <c r="K1985" s="29">
        <v>0.5</v>
      </c>
      <c r="L1985" s="25">
        <v>75.599999999999994</v>
      </c>
      <c r="M1985" s="29">
        <v>1.3</v>
      </c>
      <c r="N1985" s="25">
        <v>7.0000000000000001E-3</v>
      </c>
      <c r="O1985" s="25">
        <v>14.8</v>
      </c>
      <c r="P1985" s="25">
        <v>7.71</v>
      </c>
      <c r="Q1985" s="27">
        <v>1E-3</v>
      </c>
      <c r="R1985" s="25">
        <v>7.41</v>
      </c>
      <c r="S1985" s="29">
        <v>0.9</v>
      </c>
      <c r="T1985" s="51">
        <v>0.15</v>
      </c>
      <c r="U1985" s="41">
        <v>34.200000000000003</v>
      </c>
      <c r="V1985" s="42">
        <v>52.67</v>
      </c>
      <c r="W1985" s="42">
        <v>0.03</v>
      </c>
      <c r="X1985" s="42">
        <v>12</v>
      </c>
      <c r="Y1985" s="44">
        <v>3.15</v>
      </c>
      <c r="Z1985" s="87">
        <f t="shared" si="121"/>
        <v>5.1090691060226874</v>
      </c>
      <c r="AA1985" s="88">
        <f t="shared" si="122"/>
        <v>5.0553924251971303</v>
      </c>
      <c r="AB1985" s="90">
        <f t="shared" si="123"/>
        <v>5.2808189258910466E-3</v>
      </c>
      <c r="AE1985" s="94">
        <v>1.1499999999999999</v>
      </c>
    </row>
    <row r="1986" spans="1:33" x14ac:dyDescent="0.2">
      <c r="A1986" s="2" t="s">
        <v>306</v>
      </c>
      <c r="B1986" s="9">
        <v>38689</v>
      </c>
      <c r="C1986" s="18">
        <v>2.9</v>
      </c>
      <c r="D1986" s="12">
        <v>6.9</v>
      </c>
      <c r="F1986" s="12">
        <v>4</v>
      </c>
      <c r="H1986" s="23">
        <f t="shared" si="120"/>
        <v>1.2589254117941651E-7</v>
      </c>
      <c r="J1986" s="25">
        <v>0.15</v>
      </c>
      <c r="K1986" s="29">
        <v>1</v>
      </c>
      <c r="L1986" s="25">
        <v>75.400000000000006</v>
      </c>
      <c r="M1986" s="29">
        <v>1</v>
      </c>
      <c r="N1986" s="25">
        <v>0.5</v>
      </c>
      <c r="O1986" s="25">
        <v>5.0999999999999996</v>
      </c>
      <c r="P1986" s="25">
        <v>4.8</v>
      </c>
      <c r="Q1986" s="25">
        <v>0.09</v>
      </c>
      <c r="R1986" s="25">
        <v>10.6</v>
      </c>
      <c r="S1986" s="29">
        <v>5</v>
      </c>
      <c r="T1986" s="51">
        <v>0.12</v>
      </c>
      <c r="U1986" s="42">
        <v>39</v>
      </c>
      <c r="V1986" s="42">
        <v>23.46</v>
      </c>
      <c r="W1986" s="42">
        <v>0.03</v>
      </c>
      <c r="X1986" s="42">
        <v>26</v>
      </c>
      <c r="Y1986" s="44">
        <v>2.8</v>
      </c>
      <c r="Z1986" s="87">
        <f t="shared" si="121"/>
        <v>4.7783939449854946</v>
      </c>
      <c r="AA1986" s="88">
        <f t="shared" si="122"/>
        <v>4.7281652876695741</v>
      </c>
      <c r="AB1986" s="90">
        <f t="shared" si="123"/>
        <v>5.2835790622736446E-3</v>
      </c>
      <c r="AC1986" s="19">
        <v>4.7699999999999996</v>
      </c>
      <c r="AD1986" s="13">
        <v>-4.72</v>
      </c>
      <c r="AE1986" s="94">
        <v>1.1000000000000001</v>
      </c>
      <c r="AG1986" t="s">
        <v>454</v>
      </c>
    </row>
    <row r="1987" spans="1:33" x14ac:dyDescent="0.2">
      <c r="A1987" s="2" t="s">
        <v>119</v>
      </c>
      <c r="B1987" s="9">
        <v>38684</v>
      </c>
      <c r="C1987" s="18">
        <v>7.09</v>
      </c>
      <c r="D1987" s="12">
        <v>7.2</v>
      </c>
      <c r="F1987" s="12">
        <v>2</v>
      </c>
      <c r="H1987" s="23">
        <f t="shared" si="120"/>
        <v>6.3095734448019177E-8</v>
      </c>
      <c r="I1987" s="32">
        <v>0.3</v>
      </c>
      <c r="J1987" s="25">
        <v>0.48</v>
      </c>
      <c r="K1987" s="29">
        <v>1</v>
      </c>
      <c r="L1987" s="25">
        <v>103</v>
      </c>
      <c r="M1987" s="29">
        <v>1</v>
      </c>
      <c r="N1987" s="25">
        <v>1.88</v>
      </c>
      <c r="O1987" s="25">
        <v>2.5</v>
      </c>
      <c r="P1987" s="25">
        <v>8.6999999999999993</v>
      </c>
      <c r="Q1987" s="25">
        <v>0.17</v>
      </c>
      <c r="R1987" s="25">
        <v>15.1</v>
      </c>
      <c r="S1987" s="29">
        <v>5</v>
      </c>
      <c r="T1987" s="51">
        <v>0.03</v>
      </c>
      <c r="U1987" s="42">
        <v>32</v>
      </c>
      <c r="V1987" s="42">
        <v>0.44</v>
      </c>
      <c r="W1987" s="42">
        <v>0.03</v>
      </c>
      <c r="X1987" s="42">
        <v>20</v>
      </c>
      <c r="Y1987" s="44">
        <v>5.4</v>
      </c>
      <c r="Z1987" s="87">
        <f t="shared" si="121"/>
        <v>6.7097578479488877</v>
      </c>
      <c r="AA1987" s="88">
        <f t="shared" si="122"/>
        <v>6.6390524197616365</v>
      </c>
      <c r="AB1987" s="90">
        <f t="shared" si="123"/>
        <v>5.2967587949227799E-3</v>
      </c>
      <c r="AC1987" s="19">
        <v>6.67</v>
      </c>
      <c r="AD1987" s="99">
        <v>-6.63</v>
      </c>
      <c r="AE1987" s="95">
        <v>0.7</v>
      </c>
    </row>
    <row r="1988" spans="1:33" x14ac:dyDescent="0.2">
      <c r="A1988" s="2" t="s">
        <v>107</v>
      </c>
      <c r="B1988" s="9">
        <v>38692</v>
      </c>
      <c r="C1988" s="19">
        <v>4.28</v>
      </c>
      <c r="D1988" s="13">
        <v>7.2</v>
      </c>
      <c r="F1988" s="13">
        <v>3</v>
      </c>
      <c r="H1988" s="23">
        <f t="shared" ref="H1988:H2051" si="124">10^-(D1988)</f>
        <v>6.3095734448019177E-8</v>
      </c>
      <c r="I1988" s="24">
        <v>1E-3</v>
      </c>
      <c r="J1988" s="25">
        <v>0.68</v>
      </c>
      <c r="K1988" s="29">
        <v>1</v>
      </c>
      <c r="L1988" s="25">
        <v>87.7</v>
      </c>
      <c r="M1988" s="29">
        <v>1</v>
      </c>
      <c r="N1988" s="25">
        <v>2.65</v>
      </c>
      <c r="O1988" s="25">
        <v>3.3</v>
      </c>
      <c r="P1988" s="25">
        <v>13.5</v>
      </c>
      <c r="Q1988" s="25">
        <v>0.18</v>
      </c>
      <c r="R1988" s="25">
        <v>21</v>
      </c>
      <c r="S1988" s="29">
        <v>5</v>
      </c>
      <c r="T1988" s="51">
        <v>0.61</v>
      </c>
      <c r="U1988" s="42">
        <v>5</v>
      </c>
      <c r="V1988" s="42">
        <v>0.44</v>
      </c>
      <c r="W1988" s="42">
        <v>0.03</v>
      </c>
      <c r="X1988" s="42">
        <v>15</v>
      </c>
      <c r="Y1988" s="44">
        <v>6</v>
      </c>
      <c r="Z1988" s="87">
        <f t="shared" ref="Z1988:Z2051" si="125">(H1988/H$3)+(I1988/I$3*3)+(J1988/J$3)+(L1988/L$3*2)+(N1988/N$3*2)+(O1988/O$3)+(P1988/P$3*2)+(Q1988/Q$3*2)+(R1988/R$3)</f>
        <v>6.6240798430095627</v>
      </c>
      <c r="AA1988" s="88">
        <f t="shared" ref="AA1988:AA2051" si="126">(T1988/T$3*3)+(U1988/U$3*2)+(V1988/V$3)+(W1988/W$3)+(X1988/X$3)+Y1988</f>
        <v>6.554240128837268</v>
      </c>
      <c r="AB1988" s="90">
        <f t="shared" ref="AB1988:AB2051" si="127">(Z1988-AA1988)/(Z1988+AA1988)</f>
        <v>5.2995916263601827E-3</v>
      </c>
      <c r="AC1988" s="19">
        <v>6.62</v>
      </c>
      <c r="AD1988" s="13">
        <v>-6.54</v>
      </c>
      <c r="AE1988" s="94">
        <v>1.3</v>
      </c>
    </row>
    <row r="1989" spans="1:33" x14ac:dyDescent="0.2">
      <c r="A1989" s="2" t="s">
        <v>211</v>
      </c>
      <c r="B1989" s="9">
        <v>36815</v>
      </c>
      <c r="C1989" s="18">
        <v>11.55</v>
      </c>
      <c r="D1989" s="12">
        <v>7.61</v>
      </c>
      <c r="F1989" s="13">
        <v>1.2</v>
      </c>
      <c r="H1989" s="23">
        <f t="shared" si="124"/>
        <v>2.4547089156850259E-8</v>
      </c>
      <c r="I1989" s="24">
        <v>5.0000000000000001E-3</v>
      </c>
      <c r="J1989" s="25">
        <v>0.77</v>
      </c>
      <c r="K1989" s="36"/>
      <c r="L1989" s="25">
        <v>320</v>
      </c>
      <c r="M1989" s="36"/>
      <c r="N1989" s="35"/>
      <c r="O1989" s="25">
        <v>12.1</v>
      </c>
      <c r="P1989" s="25">
        <v>27.7</v>
      </c>
      <c r="Q1989" s="35"/>
      <c r="R1989" s="25">
        <v>135</v>
      </c>
      <c r="S1989" s="36"/>
      <c r="T1989" s="51">
        <v>0.23</v>
      </c>
      <c r="U1989" s="42">
        <v>786</v>
      </c>
      <c r="V1989" s="42">
        <v>0.22</v>
      </c>
      <c r="W1989" s="42">
        <v>3.2845000000000001E-3</v>
      </c>
      <c r="X1989" s="42">
        <v>168</v>
      </c>
      <c r="Y1989" s="44">
        <v>3.1</v>
      </c>
      <c r="Z1989" s="87">
        <f t="shared" si="125"/>
        <v>24.471876442889553</v>
      </c>
      <c r="AA1989" s="88">
        <f t="shared" si="126"/>
        <v>24.213022948758859</v>
      </c>
      <c r="AB1989" s="90">
        <f t="shared" si="127"/>
        <v>5.3169154576726638E-3</v>
      </c>
    </row>
    <row r="1990" spans="1:33" x14ac:dyDescent="0.2">
      <c r="A1990" s="2" t="s">
        <v>262</v>
      </c>
      <c r="B1990" s="9">
        <v>42320</v>
      </c>
      <c r="C1990" s="18">
        <v>8.4499999999999993</v>
      </c>
      <c r="D1990" s="12">
        <v>7.19</v>
      </c>
      <c r="F1990" s="12">
        <v>1</v>
      </c>
      <c r="H1990" s="23">
        <f t="shared" si="124"/>
        <v>6.4565422903465397E-8</v>
      </c>
      <c r="I1990" s="32">
        <v>0.02</v>
      </c>
      <c r="J1990" s="25">
        <v>0.04</v>
      </c>
      <c r="K1990" s="29">
        <v>1</v>
      </c>
      <c r="L1990" s="25">
        <v>107</v>
      </c>
      <c r="M1990" s="29">
        <v>0.2</v>
      </c>
      <c r="N1990" s="25">
        <v>0.15</v>
      </c>
      <c r="O1990" s="25">
        <v>1.1599999999999999</v>
      </c>
      <c r="P1990" s="25">
        <v>7.83</v>
      </c>
      <c r="Q1990" s="25">
        <v>0.01</v>
      </c>
      <c r="R1990" s="25">
        <v>10.9</v>
      </c>
      <c r="S1990" s="29">
        <v>0.8</v>
      </c>
      <c r="T1990" s="51">
        <v>0.13</v>
      </c>
      <c r="U1990" s="42">
        <v>98.4</v>
      </c>
      <c r="V1990" s="42">
        <v>3.79</v>
      </c>
      <c r="W1990" s="42">
        <v>0.05</v>
      </c>
      <c r="X1990" s="42">
        <v>37</v>
      </c>
      <c r="Y1990" s="44">
        <v>3.27</v>
      </c>
      <c r="Z1990" s="87">
        <f t="shared" si="125"/>
        <v>6.4974691294798879</v>
      </c>
      <c r="AA1990" s="88">
        <f t="shared" si="126"/>
        <v>6.4285524005393544</v>
      </c>
      <c r="AB1990" s="90">
        <f t="shared" si="127"/>
        <v>5.3316272745238787E-3</v>
      </c>
      <c r="AC1990" s="19">
        <v>6.5</v>
      </c>
      <c r="AD1990" s="99">
        <v>6.43</v>
      </c>
      <c r="AE1990" s="95">
        <v>1.07</v>
      </c>
    </row>
    <row r="1991" spans="1:33" x14ac:dyDescent="0.2">
      <c r="A1991" s="2" t="s">
        <v>112</v>
      </c>
      <c r="B1991" s="9">
        <v>33884</v>
      </c>
      <c r="C1991" s="18">
        <v>16.100000000000001</v>
      </c>
      <c r="D1991" s="12">
        <v>6.85</v>
      </c>
      <c r="F1991" s="12">
        <v>2.4</v>
      </c>
      <c r="H1991" s="23">
        <f t="shared" si="124"/>
        <v>1.4125375446227539E-7</v>
      </c>
      <c r="I1991" s="32">
        <v>0.01</v>
      </c>
      <c r="J1991" s="25">
        <v>0.32</v>
      </c>
      <c r="K1991" s="29">
        <v>2</v>
      </c>
      <c r="L1991" s="25">
        <v>83</v>
      </c>
      <c r="M1991" s="29">
        <v>1</v>
      </c>
      <c r="N1991" s="25">
        <v>1.55</v>
      </c>
      <c r="O1991" s="25">
        <v>1.8</v>
      </c>
      <c r="P1991" s="25">
        <v>6.3</v>
      </c>
      <c r="Q1991" s="25">
        <v>0.24</v>
      </c>
      <c r="R1991" s="25">
        <v>13</v>
      </c>
      <c r="S1991" s="29">
        <v>5</v>
      </c>
      <c r="T1991" s="51">
        <v>0.06</v>
      </c>
      <c r="U1991" s="42">
        <v>17.5</v>
      </c>
      <c r="V1991" s="42">
        <v>2.21</v>
      </c>
      <c r="W1991" s="42">
        <v>0.16</v>
      </c>
      <c r="X1991" s="42">
        <v>21</v>
      </c>
      <c r="Y1991" s="44">
        <v>4.3</v>
      </c>
      <c r="Z1991" s="87">
        <f t="shared" si="125"/>
        <v>5.3546533183119598</v>
      </c>
      <c r="AA1991" s="88">
        <f t="shared" si="126"/>
        <v>5.2977200814783583</v>
      </c>
      <c r="AB1991" s="90">
        <f t="shared" si="127"/>
        <v>5.3446527545422135E-3</v>
      </c>
      <c r="AD1991" s="100"/>
      <c r="AE1991" s="96"/>
    </row>
    <row r="1992" spans="1:33" x14ac:dyDescent="0.2">
      <c r="A1992" s="2" t="s">
        <v>370</v>
      </c>
      <c r="B1992" s="9">
        <v>38259</v>
      </c>
      <c r="C1992" s="20"/>
      <c r="D1992" s="12">
        <v>5.0999999999999996</v>
      </c>
      <c r="F1992" s="12">
        <v>16</v>
      </c>
      <c r="H1992" s="23">
        <f t="shared" si="124"/>
        <v>7.9432823472428065E-6</v>
      </c>
      <c r="I1992" s="24">
        <v>5.0000000000000001E-3</v>
      </c>
      <c r="J1992" s="25">
        <v>0.01</v>
      </c>
      <c r="K1992" s="29">
        <v>0.4</v>
      </c>
      <c r="L1992" s="25">
        <v>31.4</v>
      </c>
      <c r="M1992" s="29">
        <v>2.2000000000000002</v>
      </c>
      <c r="N1992" s="25">
        <v>0.08</v>
      </c>
      <c r="O1992" s="25">
        <v>11.9</v>
      </c>
      <c r="P1992" s="25">
        <v>10.6</v>
      </c>
      <c r="Q1992" s="25">
        <v>0.66</v>
      </c>
      <c r="R1992" s="25">
        <v>15.5</v>
      </c>
      <c r="S1992" s="29">
        <v>41</v>
      </c>
      <c r="T1992" s="51">
        <v>0.02</v>
      </c>
      <c r="U1992" s="42">
        <v>27.3</v>
      </c>
      <c r="V1992" s="42">
        <v>77.91</v>
      </c>
      <c r="W1992" s="42">
        <v>0.11</v>
      </c>
      <c r="X1992" s="42">
        <v>33</v>
      </c>
      <c r="Y1992" s="44">
        <v>0.65</v>
      </c>
      <c r="Z1992" s="87">
        <f t="shared" si="125"/>
        <v>3.4454998706189746</v>
      </c>
      <c r="AA1992" s="88">
        <f t="shared" si="126"/>
        <v>3.4088601501216673</v>
      </c>
      <c r="AB1992" s="90">
        <f t="shared" si="127"/>
        <v>5.3454619229860887E-3</v>
      </c>
    </row>
    <row r="1993" spans="1:33" x14ac:dyDescent="0.2">
      <c r="A1993" s="2" t="s">
        <v>124</v>
      </c>
      <c r="B1993" s="9">
        <v>41093</v>
      </c>
      <c r="C1993" s="18">
        <v>12.8</v>
      </c>
      <c r="D1993" s="12">
        <v>7.16</v>
      </c>
      <c r="F1993" s="12">
        <v>1.8</v>
      </c>
      <c r="H1993" s="23">
        <f t="shared" si="124"/>
        <v>6.9183097091893466E-8</v>
      </c>
      <c r="I1993" s="24">
        <v>5.0000000000000001E-3</v>
      </c>
      <c r="J1993" s="25">
        <v>0.01</v>
      </c>
      <c r="K1993" s="36"/>
      <c r="L1993" s="25">
        <v>130</v>
      </c>
      <c r="M1993" s="36"/>
      <c r="N1993" s="25">
        <v>8.0000000000000002E-3</v>
      </c>
      <c r="O1993" s="25">
        <v>0.81</v>
      </c>
      <c r="P1993" s="25">
        <v>7.96</v>
      </c>
      <c r="Q1993" s="25">
        <v>1E-3</v>
      </c>
      <c r="R1993" s="25">
        <v>14.2</v>
      </c>
      <c r="S1993" s="36"/>
      <c r="T1993" s="51">
        <v>0.02</v>
      </c>
      <c r="U1993" s="42">
        <v>37.6</v>
      </c>
      <c r="V1993" s="42">
        <v>22.79</v>
      </c>
      <c r="W1993" s="42">
        <v>9.8499999999999994E-3</v>
      </c>
      <c r="X1993" s="42">
        <v>35</v>
      </c>
      <c r="Y1993" s="44">
        <v>5.56</v>
      </c>
      <c r="Z1993" s="87">
        <f t="shared" si="125"/>
        <v>7.7817109270911313</v>
      </c>
      <c r="AA1993" s="88">
        <f t="shared" si="126"/>
        <v>7.6984951878926733</v>
      </c>
      <c r="AB1993" s="90">
        <f t="shared" si="127"/>
        <v>5.3756221706835524E-3</v>
      </c>
      <c r="AC1993" s="19">
        <v>7.78</v>
      </c>
      <c r="AD1993" s="13">
        <v>7.7</v>
      </c>
      <c r="AE1993" s="94">
        <v>1.07</v>
      </c>
    </row>
    <row r="1994" spans="1:33" x14ac:dyDescent="0.2">
      <c r="A1994" s="2" t="s">
        <v>265</v>
      </c>
      <c r="B1994" s="9">
        <v>37719</v>
      </c>
      <c r="C1994" s="18">
        <v>3.77</v>
      </c>
      <c r="D1994" s="12">
        <v>5.33</v>
      </c>
      <c r="E1994" s="16"/>
      <c r="F1994" s="12">
        <v>1.5</v>
      </c>
      <c r="H1994" s="23">
        <f t="shared" si="124"/>
        <v>4.6773514128719787E-6</v>
      </c>
      <c r="I1994" s="32">
        <v>1.8E-3</v>
      </c>
      <c r="J1994" s="25">
        <v>0.01</v>
      </c>
      <c r="K1994" s="29">
        <v>0.2</v>
      </c>
      <c r="L1994" s="25">
        <v>23.8</v>
      </c>
      <c r="M1994" s="29">
        <v>0.9</v>
      </c>
      <c r="N1994" s="25">
        <v>0.01</v>
      </c>
      <c r="O1994" s="25">
        <v>4.45</v>
      </c>
      <c r="P1994" s="25">
        <v>16.5</v>
      </c>
      <c r="Q1994" s="25">
        <v>0.08</v>
      </c>
      <c r="R1994" s="25">
        <v>16.5</v>
      </c>
      <c r="S1994" s="29">
        <v>54</v>
      </c>
      <c r="T1994" s="51">
        <v>0.03</v>
      </c>
      <c r="U1994" s="42">
        <v>32.5</v>
      </c>
      <c r="V1994" s="42">
        <v>62.68</v>
      </c>
      <c r="W1994" s="42">
        <v>5.5799999999999999E-3</v>
      </c>
      <c r="X1994" s="42">
        <v>47</v>
      </c>
      <c r="Y1994" s="44">
        <v>0.33</v>
      </c>
      <c r="Z1994" s="87">
        <f t="shared" si="125"/>
        <v>3.3806356559703676</v>
      </c>
      <c r="AA1994" s="88">
        <f t="shared" si="126"/>
        <v>3.3444377018464797</v>
      </c>
      <c r="AB1994" s="90">
        <f t="shared" si="127"/>
        <v>5.3825366948322528E-3</v>
      </c>
      <c r="AD1994" s="100"/>
      <c r="AE1994" s="96"/>
    </row>
    <row r="1995" spans="1:33" x14ac:dyDescent="0.2">
      <c r="A1995" s="2" t="s">
        <v>332</v>
      </c>
      <c r="B1995" s="9">
        <v>41578</v>
      </c>
      <c r="C1995" s="18">
        <v>24.82</v>
      </c>
      <c r="D1995" s="12">
        <v>7.3</v>
      </c>
      <c r="F1995" s="13">
        <v>1.2</v>
      </c>
      <c r="H1995" s="23">
        <f t="shared" si="124"/>
        <v>5.0118723362727164E-8</v>
      </c>
      <c r="I1995" s="24">
        <v>3.0000000000000001E-3</v>
      </c>
      <c r="J1995" s="25">
        <v>0.01</v>
      </c>
      <c r="K1995" s="29">
        <v>0.2</v>
      </c>
      <c r="L1995" s="25">
        <v>114</v>
      </c>
      <c r="M1995" s="29">
        <v>1.3</v>
      </c>
      <c r="N1995" s="25">
        <v>0.02</v>
      </c>
      <c r="O1995" s="25">
        <v>0.91</v>
      </c>
      <c r="P1995" s="25">
        <v>6.12</v>
      </c>
      <c r="Q1995" s="35"/>
      <c r="R1995" s="25">
        <v>11.3</v>
      </c>
      <c r="S1995" s="29">
        <v>7.4</v>
      </c>
      <c r="T1995" s="51">
        <v>0.02</v>
      </c>
      <c r="U1995" s="41">
        <v>30.4</v>
      </c>
      <c r="V1995" s="42">
        <v>49.58</v>
      </c>
      <c r="W1995" s="42">
        <v>3.2799999999999999E-3</v>
      </c>
      <c r="X1995" s="42">
        <v>7.91</v>
      </c>
      <c r="Y1995" s="44">
        <v>4.9800000000000004</v>
      </c>
      <c r="Z1995" s="87">
        <f t="shared" si="125"/>
        <v>6.708516356825589</v>
      </c>
      <c r="AA1995" s="88">
        <f t="shared" si="126"/>
        <v>6.636383537087565</v>
      </c>
      <c r="AB1995" s="90">
        <f t="shared" si="127"/>
        <v>5.4052724495089726E-3</v>
      </c>
      <c r="AC1995" s="19">
        <v>6.71</v>
      </c>
      <c r="AD1995" s="13">
        <v>6.64</v>
      </c>
      <c r="AE1995" s="94">
        <v>1.0900000000000001</v>
      </c>
    </row>
    <row r="1996" spans="1:33" x14ac:dyDescent="0.2">
      <c r="A1996" s="2" t="s">
        <v>356</v>
      </c>
      <c r="B1996" s="9">
        <v>38688</v>
      </c>
      <c r="C1996" s="18">
        <v>3.45</v>
      </c>
      <c r="D1996" s="12">
        <v>6.4</v>
      </c>
      <c r="F1996" s="12">
        <v>1</v>
      </c>
      <c r="H1996" s="23">
        <f t="shared" si="124"/>
        <v>3.9810717055349618E-7</v>
      </c>
      <c r="I1996" s="32">
        <v>0.12</v>
      </c>
      <c r="J1996" s="25">
        <v>0.08</v>
      </c>
      <c r="K1996" s="30">
        <v>1</v>
      </c>
      <c r="L1996" s="25">
        <v>74.900000000000006</v>
      </c>
      <c r="M1996" s="30">
        <v>1</v>
      </c>
      <c r="N1996" s="25">
        <v>0.03</v>
      </c>
      <c r="O1996" s="25">
        <v>7.1</v>
      </c>
      <c r="P1996" s="25">
        <v>8.1999999999999993</v>
      </c>
      <c r="Q1996" s="25">
        <v>0.4</v>
      </c>
      <c r="R1996" s="25">
        <v>17.600000000000001</v>
      </c>
      <c r="S1996" s="31">
        <v>6</v>
      </c>
      <c r="T1996" s="51">
        <v>0.03</v>
      </c>
      <c r="U1996" s="41">
        <v>50</v>
      </c>
      <c r="V1996" s="42">
        <v>66.400000000000006</v>
      </c>
      <c r="W1996" s="42">
        <v>0.28999999999999998</v>
      </c>
      <c r="X1996" s="42">
        <v>36</v>
      </c>
      <c r="Y1996" s="44">
        <v>2.2000000000000002</v>
      </c>
      <c r="Z1996" s="87">
        <f t="shared" si="125"/>
        <v>5.3927040708025684</v>
      </c>
      <c r="AA1996" s="88">
        <f t="shared" si="126"/>
        <v>5.334642238526615</v>
      </c>
      <c r="AB1996" s="90">
        <f t="shared" si="127"/>
        <v>5.4125065604956873E-3</v>
      </c>
      <c r="AC1996" s="19">
        <v>5.37</v>
      </c>
      <c r="AD1996" s="13">
        <v>-5.33</v>
      </c>
      <c r="AE1996" s="94">
        <v>0.85</v>
      </c>
    </row>
    <row r="1997" spans="1:33" x14ac:dyDescent="0.2">
      <c r="A1997" s="2" t="s">
        <v>372</v>
      </c>
      <c r="B1997" s="9">
        <v>41493</v>
      </c>
      <c r="C1997" s="18">
        <v>2.87</v>
      </c>
      <c r="D1997" s="12">
        <v>5.07</v>
      </c>
      <c r="F1997" s="12">
        <v>5.5</v>
      </c>
      <c r="H1997" s="23">
        <f t="shared" si="124"/>
        <v>8.5113803820237531E-6</v>
      </c>
      <c r="I1997" s="24">
        <v>2E-3</v>
      </c>
      <c r="J1997" s="25">
        <v>0.01</v>
      </c>
      <c r="K1997" s="36"/>
      <c r="L1997" s="25">
        <v>32.799999999999997</v>
      </c>
      <c r="M1997" s="36"/>
      <c r="N1997" s="25">
        <v>7.0000000000000001E-3</v>
      </c>
      <c r="O1997" s="25">
        <v>9.7200000000000006</v>
      </c>
      <c r="P1997" s="25">
        <v>6.03</v>
      </c>
      <c r="Q1997" s="25">
        <v>0.02</v>
      </c>
      <c r="R1997" s="25">
        <v>9.83</v>
      </c>
      <c r="S1997" s="36"/>
      <c r="T1997" s="51">
        <v>0.01</v>
      </c>
      <c r="U1997" s="42">
        <v>41.1</v>
      </c>
      <c r="V1997" s="42">
        <v>60.2</v>
      </c>
      <c r="W1997" s="42">
        <v>5.2599999999999999E-3</v>
      </c>
      <c r="X1997" s="42">
        <v>26</v>
      </c>
      <c r="Y1997" s="44">
        <v>0.22</v>
      </c>
      <c r="Z1997" s="87">
        <f t="shared" si="125"/>
        <v>2.8107544402350593</v>
      </c>
      <c r="AA1997" s="88">
        <f t="shared" si="126"/>
        <v>2.7804514474365187</v>
      </c>
      <c r="AB1997" s="90">
        <f t="shared" si="127"/>
        <v>5.4197597812231579E-3</v>
      </c>
      <c r="AC1997" s="19">
        <v>2.88</v>
      </c>
      <c r="AD1997" s="13">
        <v>2.78</v>
      </c>
      <c r="AE1997" s="94">
        <v>3.34</v>
      </c>
    </row>
    <row r="1998" spans="1:33" x14ac:dyDescent="0.2">
      <c r="A1998" s="2" t="s">
        <v>373</v>
      </c>
      <c r="B1998" s="9">
        <v>34736</v>
      </c>
      <c r="C1998" s="18">
        <v>1.43</v>
      </c>
      <c r="D1998" s="12">
        <v>3.77</v>
      </c>
      <c r="F1998" s="12">
        <v>9.9</v>
      </c>
      <c r="H1998" s="23">
        <f t="shared" si="124"/>
        <v>1.6982436524617421E-4</v>
      </c>
      <c r="J1998" s="25">
        <v>0.02</v>
      </c>
      <c r="K1998" s="36"/>
      <c r="L1998" s="25">
        <v>13</v>
      </c>
      <c r="M1998" s="36"/>
      <c r="N1998" s="25">
        <v>0.5</v>
      </c>
      <c r="O1998" s="25">
        <v>7.8</v>
      </c>
      <c r="P1998" s="25">
        <v>2.2999999999999998</v>
      </c>
      <c r="Q1998" s="25">
        <v>0.05</v>
      </c>
      <c r="R1998" s="25">
        <v>11</v>
      </c>
      <c r="S1998" s="34"/>
      <c r="T1998" s="51">
        <v>0.01</v>
      </c>
      <c r="U1998" s="42">
        <v>36.299999999999997</v>
      </c>
      <c r="V1998" s="42">
        <v>8.4499999999999993</v>
      </c>
      <c r="W1998" s="42">
        <v>0.01</v>
      </c>
      <c r="X1998" s="42">
        <v>18</v>
      </c>
      <c r="Y1998" s="44">
        <v>0.12</v>
      </c>
      <c r="Z1998" s="87">
        <f t="shared" si="125"/>
        <v>1.5368887334303276</v>
      </c>
      <c r="AA1998" s="88">
        <f t="shared" si="126"/>
        <v>1.5202799774100622</v>
      </c>
      <c r="AB1998" s="90">
        <f t="shared" si="127"/>
        <v>5.4327247172760223E-3</v>
      </c>
    </row>
    <row r="1999" spans="1:33" x14ac:dyDescent="0.2">
      <c r="A1999" s="2" t="s">
        <v>96</v>
      </c>
      <c r="B1999" s="9">
        <v>40885</v>
      </c>
      <c r="C1999" s="18">
        <v>0.81</v>
      </c>
      <c r="D1999" s="12">
        <v>6.92</v>
      </c>
      <c r="F1999" s="12">
        <v>12</v>
      </c>
      <c r="H1999" s="23">
        <f t="shared" si="124"/>
        <v>1.2022644346174111E-7</v>
      </c>
      <c r="I1999" s="32">
        <v>0.01</v>
      </c>
      <c r="J1999" s="25">
        <v>22.79</v>
      </c>
      <c r="K1999" s="29">
        <v>0.4</v>
      </c>
      <c r="L1999" s="25">
        <v>68.3</v>
      </c>
      <c r="M1999" s="29">
        <v>0.8</v>
      </c>
      <c r="N1999" s="25">
        <v>11.6</v>
      </c>
      <c r="O1999" s="25">
        <v>23.3</v>
      </c>
      <c r="P1999" s="25">
        <v>62.8</v>
      </c>
      <c r="Q1999" s="25">
        <v>0.74</v>
      </c>
      <c r="R1999" s="25">
        <v>194</v>
      </c>
      <c r="S1999" s="29">
        <v>1</v>
      </c>
      <c r="T1999" s="51">
        <v>0.98</v>
      </c>
      <c r="U1999" s="42">
        <v>18.7</v>
      </c>
      <c r="V1999" s="42">
        <v>0.22</v>
      </c>
      <c r="W1999" s="42">
        <v>0.01</v>
      </c>
      <c r="X1999" s="42">
        <v>209</v>
      </c>
      <c r="Y1999" s="44">
        <v>12.79</v>
      </c>
      <c r="Z1999" s="87">
        <f t="shared" si="125"/>
        <v>19.318701202535102</v>
      </c>
      <c r="AA1999" s="88">
        <f t="shared" si="126"/>
        <v>19.109650036469404</v>
      </c>
      <c r="AB1999" s="90">
        <f t="shared" si="127"/>
        <v>5.440024339465107E-3</v>
      </c>
      <c r="AC1999" s="19">
        <v>19.52</v>
      </c>
      <c r="AD1999" s="99">
        <v>19.11</v>
      </c>
      <c r="AE1999" s="95">
        <v>2.17</v>
      </c>
    </row>
    <row r="2000" spans="1:33" x14ac:dyDescent="0.2">
      <c r="A2000" s="2" t="s">
        <v>155</v>
      </c>
      <c r="B2000" s="9">
        <v>41380</v>
      </c>
      <c r="C2000" s="18">
        <v>3.69</v>
      </c>
      <c r="D2000" s="12">
        <v>7.18</v>
      </c>
      <c r="F2000" s="12">
        <v>1.8</v>
      </c>
      <c r="H2000" s="23">
        <f t="shared" si="124"/>
        <v>6.606934480075943E-8</v>
      </c>
      <c r="J2000" s="25">
        <v>0.01</v>
      </c>
      <c r="K2000" s="33"/>
      <c r="L2000" s="25">
        <v>120</v>
      </c>
      <c r="M2000" s="33"/>
      <c r="N2000" s="25">
        <v>0.01</v>
      </c>
      <c r="O2000" s="25">
        <v>1.1100000000000001</v>
      </c>
      <c r="P2000" s="25">
        <v>5.29</v>
      </c>
      <c r="Q2000" s="35"/>
      <c r="R2000" s="25">
        <v>17.7</v>
      </c>
      <c r="S2000" s="34"/>
      <c r="T2000" s="51">
        <v>0.08</v>
      </c>
      <c r="U2000" s="42">
        <v>27.5</v>
      </c>
      <c r="V2000" s="42">
        <v>54.44</v>
      </c>
      <c r="W2000" s="42">
        <v>3.2799999999999999E-3</v>
      </c>
      <c r="X2000" s="42">
        <v>33</v>
      </c>
      <c r="Y2000" s="44">
        <v>4.76</v>
      </c>
      <c r="Z2000" s="87">
        <f t="shared" si="125"/>
        <v>7.2224382260622448</v>
      </c>
      <c r="AA2000" s="88">
        <f t="shared" si="126"/>
        <v>7.1440507290799147</v>
      </c>
      <c r="AB2000" s="90">
        <f t="shared" si="127"/>
        <v>5.4562737790066051E-3</v>
      </c>
      <c r="AC2000" s="19">
        <v>7.22</v>
      </c>
      <c r="AD2000" s="13">
        <v>7.14</v>
      </c>
      <c r="AE2000" s="94">
        <v>1.1000000000000001</v>
      </c>
    </row>
    <row r="2001" spans="1:31" x14ac:dyDescent="0.2">
      <c r="A2001" s="2" t="s">
        <v>228</v>
      </c>
      <c r="B2001" s="9">
        <v>37692</v>
      </c>
      <c r="C2001" s="18">
        <v>9.08</v>
      </c>
      <c r="D2001" s="12">
        <v>7.29</v>
      </c>
      <c r="F2001" s="13">
        <v>3.1</v>
      </c>
      <c r="H2001" s="23">
        <f t="shared" si="124"/>
        <v>5.1286138399136415E-8</v>
      </c>
      <c r="I2001" s="24">
        <v>2E-3</v>
      </c>
      <c r="J2001" s="25">
        <v>0.24</v>
      </c>
      <c r="K2001" s="36"/>
      <c r="L2001" s="25">
        <v>98</v>
      </c>
      <c r="M2001" s="36"/>
      <c r="N2001" s="25">
        <v>3.4</v>
      </c>
      <c r="O2001" s="25">
        <v>1.8</v>
      </c>
      <c r="P2001" s="25">
        <v>6.9</v>
      </c>
      <c r="Q2001" s="25">
        <v>0.31</v>
      </c>
      <c r="R2001" s="25">
        <v>11</v>
      </c>
      <c r="S2001" s="36"/>
      <c r="T2001" s="51">
        <v>0.21</v>
      </c>
      <c r="U2001" s="41">
        <v>48</v>
      </c>
      <c r="V2001" s="42">
        <v>0.44</v>
      </c>
      <c r="W2001" s="41">
        <v>0.03</v>
      </c>
      <c r="X2001" s="42">
        <v>23</v>
      </c>
      <c r="Y2001" s="44">
        <v>4.4000000000000004</v>
      </c>
      <c r="Z2001" s="87">
        <f t="shared" si="125"/>
        <v>6.1289874024033413</v>
      </c>
      <c r="AA2001" s="88">
        <f t="shared" si="126"/>
        <v>6.0624551148780617</v>
      </c>
      <c r="AB2001" s="90">
        <f t="shared" si="127"/>
        <v>5.4572941168339944E-3</v>
      </c>
    </row>
    <row r="2002" spans="1:31" x14ac:dyDescent="0.2">
      <c r="A2002" s="2" t="s">
        <v>198</v>
      </c>
      <c r="B2002" s="9">
        <v>39567</v>
      </c>
      <c r="C2002" s="18">
        <v>3.6</v>
      </c>
      <c r="D2002" s="12">
        <v>4.9800000000000004</v>
      </c>
      <c r="F2002" s="12">
        <v>1.8</v>
      </c>
      <c r="H2002" s="23">
        <f t="shared" si="124"/>
        <v>1.0471285480508972E-5</v>
      </c>
      <c r="I2002" s="24">
        <v>0.02</v>
      </c>
      <c r="J2002" s="25">
        <v>0.01</v>
      </c>
      <c r="K2002" s="36"/>
      <c r="L2002" s="25">
        <v>26.9</v>
      </c>
      <c r="M2002" s="36"/>
      <c r="N2002" s="25">
        <v>0.01</v>
      </c>
      <c r="O2002" s="25">
        <v>9.61</v>
      </c>
      <c r="P2002" s="25">
        <v>3.1</v>
      </c>
      <c r="Q2002" s="25">
        <v>0.05</v>
      </c>
      <c r="R2002" s="25">
        <v>9.77</v>
      </c>
      <c r="S2002" s="36"/>
      <c r="T2002" s="51">
        <v>0.02</v>
      </c>
      <c r="U2002" s="42">
        <v>28.1</v>
      </c>
      <c r="V2002" s="42">
        <v>71.27</v>
      </c>
      <c r="W2002" s="42">
        <v>3.2799999999999999E-3</v>
      </c>
      <c r="X2002" s="42">
        <v>15</v>
      </c>
      <c r="Y2002" s="44">
        <v>0.09</v>
      </c>
      <c r="Z2002" s="87">
        <f t="shared" si="125"/>
        <v>2.273070041989866</v>
      </c>
      <c r="AA2002" s="88">
        <f t="shared" si="126"/>
        <v>2.2483404938764648</v>
      </c>
      <c r="AB2002" s="90">
        <f t="shared" si="127"/>
        <v>5.4694321422999858E-3</v>
      </c>
      <c r="AE2002" s="94">
        <v>1.2</v>
      </c>
    </row>
    <row r="2003" spans="1:31" x14ac:dyDescent="0.2">
      <c r="A2003" s="2" t="s">
        <v>103</v>
      </c>
      <c r="B2003" s="9">
        <v>32294</v>
      </c>
      <c r="C2003" s="19">
        <v>15.15</v>
      </c>
      <c r="D2003" s="12">
        <v>7.15</v>
      </c>
      <c r="F2003" s="12">
        <v>3</v>
      </c>
      <c r="H2003" s="23">
        <f t="shared" si="124"/>
        <v>7.0794578438413597E-8</v>
      </c>
      <c r="I2003" s="32">
        <v>0.41</v>
      </c>
      <c r="J2003" s="25">
        <v>0.42</v>
      </c>
      <c r="K2003" s="29">
        <v>0.2</v>
      </c>
      <c r="L2003" s="25">
        <v>107</v>
      </c>
      <c r="M2003" s="29">
        <v>0.1</v>
      </c>
      <c r="N2003" s="25">
        <v>2.1</v>
      </c>
      <c r="O2003" s="25">
        <v>2.5</v>
      </c>
      <c r="P2003" s="25">
        <v>10</v>
      </c>
      <c r="Q2003" s="25">
        <v>0.2</v>
      </c>
      <c r="R2003" s="25">
        <v>14</v>
      </c>
      <c r="S2003" s="29">
        <v>2.6</v>
      </c>
      <c r="T2003" s="51">
        <v>1.53</v>
      </c>
      <c r="U2003" s="41">
        <v>3.64</v>
      </c>
      <c r="V2003" s="42">
        <v>1.1000000000000001</v>
      </c>
      <c r="W2003" s="41">
        <v>0.82</v>
      </c>
      <c r="X2003" s="42">
        <v>18.100000000000001</v>
      </c>
      <c r="Y2003" s="44">
        <v>6.24</v>
      </c>
      <c r="Z2003" s="87">
        <f t="shared" si="125"/>
        <v>6.9863319306277782</v>
      </c>
      <c r="AA2003" s="88">
        <f t="shared" si="126"/>
        <v>6.9102554321025336</v>
      </c>
      <c r="AB2003" s="90">
        <f t="shared" si="127"/>
        <v>5.4744734472922897E-3</v>
      </c>
    </row>
    <row r="2004" spans="1:31" x14ac:dyDescent="0.2">
      <c r="A2004" s="2" t="s">
        <v>318</v>
      </c>
      <c r="B2004" s="9">
        <v>41590</v>
      </c>
      <c r="C2004" s="19">
        <v>13.67</v>
      </c>
      <c r="D2004" s="12">
        <v>7.63</v>
      </c>
      <c r="F2004" s="12">
        <v>0.92</v>
      </c>
      <c r="H2004" s="23">
        <f t="shared" si="124"/>
        <v>2.3442288153199181E-8</v>
      </c>
      <c r="I2004" s="32">
        <v>0.06</v>
      </c>
      <c r="J2004" s="25">
        <v>0.01</v>
      </c>
      <c r="K2004" s="36"/>
      <c r="L2004" s="25">
        <v>55.5</v>
      </c>
      <c r="M2004" s="36"/>
      <c r="N2004" s="25">
        <v>0.13</v>
      </c>
      <c r="O2004" s="25">
        <v>0.95</v>
      </c>
      <c r="P2004" s="25">
        <v>6.43</v>
      </c>
      <c r="Q2004" s="25">
        <v>0.03</v>
      </c>
      <c r="R2004" s="25">
        <v>19</v>
      </c>
      <c r="S2004" s="36"/>
      <c r="T2004" s="51">
        <v>0.04</v>
      </c>
      <c r="U2004" s="42">
        <v>81.3</v>
      </c>
      <c r="V2004" s="42">
        <v>1.56</v>
      </c>
      <c r="W2004" s="42">
        <v>0.04</v>
      </c>
      <c r="X2004" s="42">
        <v>24</v>
      </c>
      <c r="Y2004" s="44">
        <v>1.72</v>
      </c>
      <c r="Z2004" s="87">
        <f t="shared" si="125"/>
        <v>4.162179060219394</v>
      </c>
      <c r="AA2004" s="88">
        <f t="shared" si="126"/>
        <v>4.1168201593553206</v>
      </c>
      <c r="AB2004" s="90">
        <f t="shared" si="127"/>
        <v>5.478790329733042E-3</v>
      </c>
      <c r="AC2004" s="19">
        <v>4.16</v>
      </c>
      <c r="AD2004" s="99">
        <v>4.12</v>
      </c>
      <c r="AE2004" s="95">
        <v>1.01</v>
      </c>
    </row>
    <row r="2005" spans="1:31" x14ac:dyDescent="0.2">
      <c r="A2005" s="2" t="s">
        <v>79</v>
      </c>
      <c r="B2005" s="9">
        <v>38679</v>
      </c>
      <c r="C2005" s="18">
        <v>0.75</v>
      </c>
      <c r="D2005" s="12">
        <v>7.4</v>
      </c>
      <c r="E2005" s="16"/>
      <c r="F2005" s="12">
        <v>2</v>
      </c>
      <c r="H2005" s="23">
        <f t="shared" si="124"/>
        <v>3.981071705534957E-8</v>
      </c>
      <c r="I2005" s="24">
        <v>0.03</v>
      </c>
      <c r="J2005" s="25">
        <v>0.98</v>
      </c>
      <c r="K2005" s="30">
        <v>1</v>
      </c>
      <c r="L2005" s="25">
        <v>59.8</v>
      </c>
      <c r="M2005" s="30">
        <v>1</v>
      </c>
      <c r="N2005" s="25">
        <v>2.81</v>
      </c>
      <c r="O2005" s="25">
        <v>1.8</v>
      </c>
      <c r="P2005" s="25">
        <v>2.8</v>
      </c>
      <c r="Q2005" s="25">
        <v>0.22</v>
      </c>
      <c r="R2005" s="25">
        <v>12.1</v>
      </c>
      <c r="S2005" s="31">
        <v>5</v>
      </c>
      <c r="T2005" s="51">
        <v>0.18</v>
      </c>
      <c r="U2005" s="42">
        <v>5</v>
      </c>
      <c r="V2005" s="42">
        <v>0.44</v>
      </c>
      <c r="W2005" s="42">
        <v>0.03</v>
      </c>
      <c r="X2005" s="42">
        <v>21</v>
      </c>
      <c r="Y2005" s="44">
        <v>3.2</v>
      </c>
      <c r="Z2005" s="87">
        <f t="shared" si="125"/>
        <v>3.9531571126065583</v>
      </c>
      <c r="AA2005" s="88">
        <f t="shared" si="126"/>
        <v>3.9099093602908055</v>
      </c>
      <c r="AB2005" s="90">
        <f t="shared" si="127"/>
        <v>5.5001127695944573E-3</v>
      </c>
      <c r="AC2005" s="19">
        <v>3.95</v>
      </c>
      <c r="AD2005" s="99">
        <v>-3.9</v>
      </c>
      <c r="AE2005" s="95">
        <v>1.3</v>
      </c>
    </row>
    <row r="2006" spans="1:31" x14ac:dyDescent="0.2">
      <c r="A2006" s="2" t="s">
        <v>138</v>
      </c>
      <c r="B2006" s="9">
        <v>37154</v>
      </c>
      <c r="C2006" s="19">
        <v>30.01</v>
      </c>
      <c r="D2006" s="12">
        <v>7.16</v>
      </c>
      <c r="F2006" s="12">
        <v>2.2999999999999998</v>
      </c>
      <c r="H2006" s="23">
        <f t="shared" si="124"/>
        <v>6.9183097091893466E-8</v>
      </c>
      <c r="J2006" s="25">
        <v>0.38</v>
      </c>
      <c r="K2006" s="30">
        <v>2.4</v>
      </c>
      <c r="L2006" s="25">
        <v>92.3</v>
      </c>
      <c r="M2006" s="30">
        <v>0.2</v>
      </c>
      <c r="N2006" s="25">
        <v>3.7</v>
      </c>
      <c r="O2006" s="25">
        <v>1.97</v>
      </c>
      <c r="P2006" s="25">
        <v>9.68</v>
      </c>
      <c r="Q2006" s="25">
        <v>0.24</v>
      </c>
      <c r="R2006" s="25">
        <v>7.82</v>
      </c>
      <c r="S2006" s="31">
        <v>3.4</v>
      </c>
      <c r="T2006" s="51">
        <v>0.01</v>
      </c>
      <c r="U2006" s="42">
        <v>23.3</v>
      </c>
      <c r="V2006" s="42">
        <v>0.22</v>
      </c>
      <c r="W2006" s="42">
        <v>5.5760000000000002E-3</v>
      </c>
      <c r="X2006" s="42">
        <v>11</v>
      </c>
      <c r="Y2006" s="44">
        <v>5.09</v>
      </c>
      <c r="Z2006" s="87">
        <f t="shared" si="125"/>
        <v>5.9550457816943974</v>
      </c>
      <c r="AA2006" s="88">
        <f t="shared" si="126"/>
        <v>5.8893446604498445</v>
      </c>
      <c r="AB2006" s="90">
        <f t="shared" si="127"/>
        <v>5.547024269883718E-3</v>
      </c>
      <c r="AD2006" s="100"/>
      <c r="AE2006" s="96"/>
    </row>
    <row r="2007" spans="1:31" x14ac:dyDescent="0.2">
      <c r="A2007" s="2" t="s">
        <v>182</v>
      </c>
      <c r="B2007" s="9">
        <v>41211</v>
      </c>
      <c r="C2007" s="18">
        <v>3.38</v>
      </c>
      <c r="D2007" s="12">
        <v>7.61</v>
      </c>
      <c r="F2007" s="12">
        <v>1.5</v>
      </c>
      <c r="H2007" s="23">
        <f t="shared" si="124"/>
        <v>2.4547089156850259E-8</v>
      </c>
      <c r="I2007" s="24">
        <v>0.15</v>
      </c>
      <c r="J2007" s="25">
        <v>0.08</v>
      </c>
      <c r="K2007" s="29">
        <v>0.9</v>
      </c>
      <c r="L2007" s="25">
        <v>70.8</v>
      </c>
      <c r="M2007" s="29">
        <v>0.2</v>
      </c>
      <c r="N2007" s="25">
        <v>0.73</v>
      </c>
      <c r="O2007" s="25">
        <v>1.42</v>
      </c>
      <c r="P2007" s="25">
        <v>5.45</v>
      </c>
      <c r="Q2007" s="25">
        <v>0.22</v>
      </c>
      <c r="R2007" s="25">
        <v>11</v>
      </c>
      <c r="S2007" s="29">
        <v>16</v>
      </c>
      <c r="T2007" s="51">
        <v>0.22</v>
      </c>
      <c r="U2007" s="42">
        <v>66.7</v>
      </c>
      <c r="V2007" s="42">
        <v>0.34</v>
      </c>
      <c r="W2007" s="42">
        <v>9.8499999999999994E-3</v>
      </c>
      <c r="X2007" s="42">
        <v>28</v>
      </c>
      <c r="Y2007" s="44">
        <v>2.31</v>
      </c>
      <c r="Z2007" s="87">
        <f t="shared" si="125"/>
        <v>4.5513689986715029</v>
      </c>
      <c r="AA2007" s="88">
        <f t="shared" si="126"/>
        <v>4.5010632500935603</v>
      </c>
      <c r="AB2007" s="90">
        <f t="shared" si="127"/>
        <v>5.5571527292905508E-3</v>
      </c>
      <c r="AC2007" s="19">
        <v>4.55</v>
      </c>
      <c r="AD2007" s="13">
        <v>4.5</v>
      </c>
      <c r="AE2007" s="94">
        <v>1.04</v>
      </c>
    </row>
    <row r="2008" spans="1:31" x14ac:dyDescent="0.2">
      <c r="A2008" s="2" t="s">
        <v>314</v>
      </c>
      <c r="B2008" s="9">
        <v>42254</v>
      </c>
      <c r="C2008" s="18">
        <v>6.11</v>
      </c>
      <c r="D2008" s="12">
        <v>4.66</v>
      </c>
      <c r="F2008" s="13">
        <v>1.9</v>
      </c>
      <c r="H2008" s="23">
        <f t="shared" si="124"/>
        <v>2.1877616239495489E-5</v>
      </c>
      <c r="I2008" s="24">
        <v>8.9999999999999993E-3</v>
      </c>
      <c r="J2008" s="27">
        <v>0.01</v>
      </c>
      <c r="K2008" s="36"/>
      <c r="L2008" s="27">
        <v>4.7</v>
      </c>
      <c r="M2008" s="36"/>
      <c r="N2008" s="27">
        <v>2E-3</v>
      </c>
      <c r="O2008" s="27">
        <v>1.98</v>
      </c>
      <c r="P2008" s="27">
        <v>9.5</v>
      </c>
      <c r="Q2008" s="27">
        <v>0.14000000000000001</v>
      </c>
      <c r="R2008" s="27">
        <v>55.5</v>
      </c>
      <c r="S2008" s="36"/>
      <c r="T2008" s="50">
        <v>0.01</v>
      </c>
      <c r="U2008" s="41">
        <v>87.6</v>
      </c>
      <c r="V2008" s="41">
        <v>10.71</v>
      </c>
      <c r="W2008" s="41">
        <v>3.2799999999999999E-3</v>
      </c>
      <c r="X2008" s="41">
        <v>49</v>
      </c>
      <c r="Y2008" s="43">
        <v>7.0000000000000007E-2</v>
      </c>
      <c r="Z2008" s="87">
        <f t="shared" si="125"/>
        <v>3.4875810418178115</v>
      </c>
      <c r="AA2008" s="88">
        <f t="shared" si="126"/>
        <v>3.4490278603417042</v>
      </c>
      <c r="AB2008" s="90">
        <f t="shared" si="127"/>
        <v>5.5579292446637542E-3</v>
      </c>
      <c r="AC2008" s="19">
        <v>3.57</v>
      </c>
      <c r="AD2008" s="13">
        <v>3.45</v>
      </c>
      <c r="AE2008" s="94">
        <v>3.43</v>
      </c>
    </row>
    <row r="2009" spans="1:31" x14ac:dyDescent="0.2">
      <c r="A2009" s="2" t="s">
        <v>201</v>
      </c>
      <c r="B2009" s="9">
        <v>38852</v>
      </c>
      <c r="C2009" s="20"/>
      <c r="D2009" s="12">
        <v>5.98</v>
      </c>
      <c r="F2009" s="12">
        <v>6</v>
      </c>
      <c r="H2009" s="23">
        <f t="shared" si="124"/>
        <v>1.0471285480508979E-6</v>
      </c>
      <c r="I2009" s="24">
        <v>7.0000000000000007E-2</v>
      </c>
      <c r="J2009" s="25">
        <v>0.55000000000000004</v>
      </c>
      <c r="K2009" s="30">
        <v>5</v>
      </c>
      <c r="L2009" s="25">
        <v>18.12</v>
      </c>
      <c r="M2009" s="30">
        <v>5</v>
      </c>
      <c r="N2009" s="25">
        <v>1.54</v>
      </c>
      <c r="O2009" s="25">
        <v>9.82</v>
      </c>
      <c r="P2009" s="25">
        <v>3.92</v>
      </c>
      <c r="Q2009" s="25">
        <v>0.26</v>
      </c>
      <c r="R2009" s="25">
        <v>10.7</v>
      </c>
      <c r="S2009" s="31">
        <v>10</v>
      </c>
      <c r="T2009" s="51">
        <v>0.21</v>
      </c>
      <c r="U2009" s="42">
        <v>20</v>
      </c>
      <c r="V2009" s="42">
        <v>0.48</v>
      </c>
      <c r="W2009" s="41">
        <v>0.02</v>
      </c>
      <c r="X2009" s="42">
        <v>21</v>
      </c>
      <c r="Y2009" s="44">
        <v>1</v>
      </c>
      <c r="Z2009" s="87">
        <f t="shared" si="125"/>
        <v>2.0462160219239554</v>
      </c>
      <c r="AA2009" s="88">
        <f t="shared" si="126"/>
        <v>2.0235570994081735</v>
      </c>
      <c r="AB2009" s="90">
        <f t="shared" si="127"/>
        <v>5.5676131912643463E-3</v>
      </c>
      <c r="AC2009" s="19">
        <v>2.04</v>
      </c>
      <c r="AD2009" s="13">
        <v>2.02</v>
      </c>
      <c r="AE2009" s="94">
        <v>0.64</v>
      </c>
    </row>
    <row r="2010" spans="1:31" x14ac:dyDescent="0.2">
      <c r="A2010" s="2" t="s">
        <v>98</v>
      </c>
      <c r="B2010" s="9">
        <v>38679</v>
      </c>
      <c r="C2010" s="18">
        <v>1.28</v>
      </c>
      <c r="D2010" s="12">
        <v>7.4</v>
      </c>
      <c r="F2010" s="12">
        <v>11</v>
      </c>
      <c r="H2010" s="23">
        <f t="shared" si="124"/>
        <v>3.981071705534957E-8</v>
      </c>
      <c r="I2010" s="32">
        <v>2E-3</v>
      </c>
      <c r="J2010" s="25">
        <v>0.23</v>
      </c>
      <c r="K2010" s="30">
        <v>1</v>
      </c>
      <c r="L2010" s="25">
        <v>65.7</v>
      </c>
      <c r="M2010" s="30">
        <v>1</v>
      </c>
      <c r="N2010" s="25">
        <v>0.65</v>
      </c>
      <c r="O2010" s="25">
        <v>2.2999999999999998</v>
      </c>
      <c r="P2010" s="25">
        <v>5.5</v>
      </c>
      <c r="Q2010" s="25">
        <v>0.14000000000000001</v>
      </c>
      <c r="R2010" s="25">
        <v>70.5</v>
      </c>
      <c r="S2010" s="31">
        <v>5</v>
      </c>
      <c r="T2010" s="51">
        <v>0.12</v>
      </c>
      <c r="U2010" s="42">
        <v>5</v>
      </c>
      <c r="V2010" s="42">
        <v>0.44</v>
      </c>
      <c r="W2010" s="42">
        <v>0.03</v>
      </c>
      <c r="X2010" s="42">
        <v>103</v>
      </c>
      <c r="Y2010" s="44">
        <v>3.8</v>
      </c>
      <c r="Z2010" s="87">
        <f t="shared" si="125"/>
        <v>6.8976793124307765</v>
      </c>
      <c r="AA2010" s="88">
        <f t="shared" si="126"/>
        <v>6.8211310912122913</v>
      </c>
      <c r="AB2010" s="90">
        <f t="shared" si="127"/>
        <v>5.5798002134469001E-3</v>
      </c>
      <c r="AC2010" s="19">
        <v>6.9</v>
      </c>
      <c r="AD2010" s="13">
        <v>-6.81</v>
      </c>
      <c r="AE2010" s="94">
        <v>1.3</v>
      </c>
    </row>
    <row r="2011" spans="1:31" x14ac:dyDescent="0.2">
      <c r="A2011" s="2" t="s">
        <v>217</v>
      </c>
      <c r="B2011" s="9">
        <v>40105</v>
      </c>
      <c r="C2011" s="20"/>
      <c r="D2011" s="12">
        <v>7.2</v>
      </c>
      <c r="F2011" s="12">
        <v>0.61</v>
      </c>
      <c r="H2011" s="23">
        <f t="shared" si="124"/>
        <v>6.3095734448019177E-8</v>
      </c>
      <c r="I2011" s="32">
        <v>0.02</v>
      </c>
      <c r="J2011" s="25">
        <v>0.02</v>
      </c>
      <c r="K2011" s="36"/>
      <c r="L2011" s="25">
        <v>117</v>
      </c>
      <c r="M2011" s="36"/>
      <c r="N2011" s="25">
        <v>0.38</v>
      </c>
      <c r="O2011" s="25">
        <v>3.9</v>
      </c>
      <c r="P2011" s="25">
        <v>8.8000000000000007</v>
      </c>
      <c r="Q2011" s="25">
        <v>0.2</v>
      </c>
      <c r="R2011" s="25">
        <v>17.8</v>
      </c>
      <c r="S2011" s="36"/>
      <c r="T2011" s="51">
        <v>0.1</v>
      </c>
      <c r="U2011" s="42">
        <v>67.7</v>
      </c>
      <c r="V2011" s="42">
        <v>6.5</v>
      </c>
      <c r="W2011" s="42">
        <v>7.0000000000000007E-2</v>
      </c>
      <c r="X2011" s="42">
        <v>26.9</v>
      </c>
      <c r="Y2011" s="44">
        <v>5.0999999999999996</v>
      </c>
      <c r="Z2011" s="87">
        <f t="shared" si="125"/>
        <v>7.46052276484816</v>
      </c>
      <c r="AA2011" s="88">
        <f t="shared" si="126"/>
        <v>7.3777235610086063</v>
      </c>
      <c r="AB2011" s="90">
        <f t="shared" si="127"/>
        <v>5.580120589807832E-3</v>
      </c>
      <c r="AC2011" s="19">
        <v>7.5</v>
      </c>
      <c r="AD2011" s="13">
        <v>7.3</v>
      </c>
      <c r="AE2011" s="94">
        <v>1.5</v>
      </c>
    </row>
    <row r="2012" spans="1:31" x14ac:dyDescent="0.2">
      <c r="A2012" s="2" t="s">
        <v>103</v>
      </c>
      <c r="B2012" s="9">
        <v>41207</v>
      </c>
      <c r="C2012" s="18">
        <v>15.13</v>
      </c>
      <c r="D2012" s="12">
        <v>7.3</v>
      </c>
      <c r="F2012" s="12">
        <v>2.8</v>
      </c>
      <c r="H2012" s="23">
        <f t="shared" si="124"/>
        <v>5.0118723362727164E-8</v>
      </c>
      <c r="I2012" s="28"/>
      <c r="J2012" s="25">
        <v>0.42</v>
      </c>
      <c r="K2012" s="36"/>
      <c r="L2012" s="25">
        <v>109</v>
      </c>
      <c r="M2012" s="36"/>
      <c r="N2012" s="25">
        <v>2.19</v>
      </c>
      <c r="O2012" s="25">
        <v>3.27</v>
      </c>
      <c r="P2012" s="25">
        <v>11</v>
      </c>
      <c r="Q2012" s="27">
        <v>0.24</v>
      </c>
      <c r="R2012" s="25">
        <v>14.5</v>
      </c>
      <c r="S2012" s="36"/>
      <c r="T2012" s="51">
        <v>0.03</v>
      </c>
      <c r="U2012" s="42">
        <v>7.39</v>
      </c>
      <c r="V2012" s="42">
        <v>0.22</v>
      </c>
      <c r="W2012" s="42">
        <v>3.6099999999999999E-3</v>
      </c>
      <c r="X2012" s="42">
        <v>22</v>
      </c>
      <c r="Y2012" s="44">
        <v>6.31</v>
      </c>
      <c r="Z2012" s="87">
        <f t="shared" si="125"/>
        <v>7.1689343877003919</v>
      </c>
      <c r="AA2012" s="88">
        <f t="shared" si="126"/>
        <v>7.0890130705272574</v>
      </c>
      <c r="AB2012" s="90">
        <f t="shared" si="127"/>
        <v>5.6053872696111944E-3</v>
      </c>
      <c r="AC2012" s="19">
        <v>7.21</v>
      </c>
      <c r="AD2012" s="99">
        <v>7.09</v>
      </c>
      <c r="AE2012" s="95">
        <v>1.73</v>
      </c>
    </row>
    <row r="2013" spans="1:31" x14ac:dyDescent="0.2">
      <c r="A2013" s="2" t="s">
        <v>173</v>
      </c>
      <c r="B2013" s="9">
        <v>42165</v>
      </c>
      <c r="C2013" s="18">
        <v>8.93</v>
      </c>
      <c r="D2013" s="12">
        <v>7.14</v>
      </c>
      <c r="F2013" s="12">
        <v>1.7</v>
      </c>
      <c r="H2013" s="23">
        <f t="shared" si="124"/>
        <v>7.2443596007499061E-8</v>
      </c>
      <c r="I2013" s="32">
        <v>0.63</v>
      </c>
      <c r="J2013" s="25">
        <v>0.01</v>
      </c>
      <c r="K2013" s="36"/>
      <c r="L2013" s="25">
        <v>144</v>
      </c>
      <c r="M2013" s="36"/>
      <c r="N2013" s="25">
        <v>0.09</v>
      </c>
      <c r="O2013" s="25">
        <v>1.85</v>
      </c>
      <c r="P2013" s="25">
        <v>9.85</v>
      </c>
      <c r="Q2013" s="25">
        <v>0.02</v>
      </c>
      <c r="R2013" s="25">
        <v>27.2</v>
      </c>
      <c r="S2013" s="36"/>
      <c r="T2013" s="51">
        <v>0.04</v>
      </c>
      <c r="U2013" s="42">
        <v>104</v>
      </c>
      <c r="V2013" s="42">
        <v>7.08</v>
      </c>
      <c r="W2013" s="42">
        <v>3.6099999999999999E-3</v>
      </c>
      <c r="X2013" s="42">
        <v>47</v>
      </c>
      <c r="Y2013" s="44">
        <v>5.59</v>
      </c>
      <c r="Z2013" s="87">
        <f t="shared" si="125"/>
        <v>9.3009910258047306</v>
      </c>
      <c r="AA2013" s="88">
        <f t="shared" si="126"/>
        <v>9.1964345416693529</v>
      </c>
      <c r="AB2013" s="90">
        <f t="shared" si="127"/>
        <v>5.6524884370520211E-3</v>
      </c>
      <c r="AC2013" s="19">
        <v>9.23</v>
      </c>
      <c r="AD2013" s="99">
        <v>9.1999999999999993</v>
      </c>
      <c r="AE2013" s="95">
        <v>0.4</v>
      </c>
    </row>
    <row r="2014" spans="1:31" x14ac:dyDescent="0.2">
      <c r="A2014" s="2" t="s">
        <v>347</v>
      </c>
      <c r="B2014" s="9">
        <v>38674</v>
      </c>
      <c r="C2014" s="18">
        <v>4.7300000000000004</v>
      </c>
      <c r="D2014" s="12">
        <v>5.8</v>
      </c>
      <c r="F2014" s="12">
        <v>1</v>
      </c>
      <c r="H2014" s="23">
        <f t="shared" si="124"/>
        <v>1.5848931924611111E-6</v>
      </c>
      <c r="I2014" s="28"/>
      <c r="J2014" s="25">
        <v>0.06</v>
      </c>
      <c r="K2014" s="29">
        <v>1</v>
      </c>
      <c r="L2014" s="25">
        <v>34.200000000000003</v>
      </c>
      <c r="M2014" s="29">
        <v>1</v>
      </c>
      <c r="N2014" s="25">
        <v>0.01</v>
      </c>
      <c r="O2014" s="25">
        <v>3.1</v>
      </c>
      <c r="P2014" s="25">
        <v>4.0999999999999996</v>
      </c>
      <c r="Q2014" s="25">
        <v>0.01</v>
      </c>
      <c r="R2014" s="25">
        <v>10</v>
      </c>
      <c r="S2014" s="29">
        <v>5</v>
      </c>
      <c r="T2014" s="51">
        <v>0.03</v>
      </c>
      <c r="U2014" s="42">
        <v>28</v>
      </c>
      <c r="V2014" s="42">
        <v>38.950000000000003</v>
      </c>
      <c r="W2014" s="42">
        <v>0.03</v>
      </c>
      <c r="X2014" s="42">
        <v>22</v>
      </c>
      <c r="Y2014" s="44">
        <v>0.7</v>
      </c>
      <c r="Z2014" s="87">
        <f t="shared" si="125"/>
        <v>2.562209243504241</v>
      </c>
      <c r="AA2014" s="88">
        <f t="shared" si="126"/>
        <v>2.533326327722258</v>
      </c>
      <c r="AB2014" s="90">
        <f t="shared" si="127"/>
        <v>5.6682787075571037E-3</v>
      </c>
      <c r="AC2014" s="19">
        <v>2.56</v>
      </c>
      <c r="AD2014" s="99">
        <v>-2.5299999999999998</v>
      </c>
      <c r="AE2014" s="95">
        <v>1.2</v>
      </c>
    </row>
    <row r="2015" spans="1:31" x14ac:dyDescent="0.2">
      <c r="A2015" s="2" t="s">
        <v>106</v>
      </c>
      <c r="B2015" s="9">
        <v>38260</v>
      </c>
      <c r="C2015" s="18">
        <v>4.71</v>
      </c>
      <c r="D2015" s="12">
        <v>7.02</v>
      </c>
      <c r="F2015" s="12">
        <v>1.8</v>
      </c>
      <c r="H2015" s="23">
        <f t="shared" si="124"/>
        <v>9.5499258602143556E-8</v>
      </c>
      <c r="I2015" s="24">
        <v>0.01</v>
      </c>
      <c r="J2015" s="25">
        <v>0.39</v>
      </c>
      <c r="K2015" s="29">
        <v>13.7</v>
      </c>
      <c r="L2015" s="25">
        <v>112</v>
      </c>
      <c r="M2015" s="29">
        <v>0.4</v>
      </c>
      <c r="N2015" s="25">
        <v>2.4900000000000002</v>
      </c>
      <c r="O2015" s="25">
        <v>5.01</v>
      </c>
      <c r="P2015" s="25">
        <v>15</v>
      </c>
      <c r="Q2015" s="25">
        <v>0.37</v>
      </c>
      <c r="R2015" s="25">
        <v>18.7</v>
      </c>
      <c r="S2015" s="29">
        <v>2.4</v>
      </c>
      <c r="T2015" s="51">
        <v>0.02</v>
      </c>
      <c r="U2015" s="42">
        <v>30.8</v>
      </c>
      <c r="V2015" s="42">
        <v>0.22</v>
      </c>
      <c r="W2015" s="42">
        <v>7.8828000000000006E-3</v>
      </c>
      <c r="X2015" s="42">
        <v>25</v>
      </c>
      <c r="Y2015" s="44">
        <v>6.45</v>
      </c>
      <c r="Z2015" s="87">
        <f t="shared" si="125"/>
        <v>7.8898278832079054</v>
      </c>
      <c r="AA2015" s="88">
        <f t="shared" si="126"/>
        <v>7.8007692741795855</v>
      </c>
      <c r="AB2015" s="90">
        <f t="shared" si="127"/>
        <v>5.675922218574647E-3</v>
      </c>
    </row>
    <row r="2016" spans="1:31" x14ac:dyDescent="0.2">
      <c r="A2016" s="2" t="s">
        <v>358</v>
      </c>
      <c r="B2016" s="9">
        <v>40751</v>
      </c>
      <c r="C2016" s="18">
        <v>1.41</v>
      </c>
      <c r="D2016" s="12">
        <v>5.69</v>
      </c>
      <c r="F2016" s="12">
        <v>4.9000000000000004</v>
      </c>
      <c r="H2016" s="23">
        <f t="shared" si="124"/>
        <v>2.0417379446695244E-6</v>
      </c>
      <c r="I2016" s="32">
        <v>0.02</v>
      </c>
      <c r="J2016" s="25">
        <v>0.01</v>
      </c>
      <c r="K2016" s="29">
        <v>0.2</v>
      </c>
      <c r="L2016" s="25">
        <v>18.100000000000001</v>
      </c>
      <c r="M2016" s="29">
        <v>0.6</v>
      </c>
      <c r="N2016" s="25">
        <v>0.16</v>
      </c>
      <c r="O2016" s="25">
        <v>4.04</v>
      </c>
      <c r="P2016" s="25">
        <v>4.9400000000000004</v>
      </c>
      <c r="Q2016" s="25">
        <v>0.17</v>
      </c>
      <c r="R2016" s="25">
        <v>18.3</v>
      </c>
      <c r="S2016" s="29">
        <v>6.9</v>
      </c>
      <c r="T2016" s="51">
        <v>0.09</v>
      </c>
      <c r="U2016" s="42">
        <v>43.3</v>
      </c>
      <c r="V2016" s="42">
        <v>16.510000000000002</v>
      </c>
      <c r="W2016" s="42">
        <v>9.8499999999999994E-3</v>
      </c>
      <c r="X2016" s="42">
        <v>18</v>
      </c>
      <c r="Y2016" s="44">
        <v>0.52</v>
      </c>
      <c r="Z2016" s="87">
        <f t="shared" si="125"/>
        <v>2.2236334624914096</v>
      </c>
      <c r="AA2016" s="88">
        <f t="shared" si="126"/>
        <v>2.1985309043744512</v>
      </c>
      <c r="AB2016" s="90">
        <f t="shared" si="127"/>
        <v>5.6765321309731019E-3</v>
      </c>
      <c r="AC2016" s="19">
        <v>2.23</v>
      </c>
      <c r="AD2016" s="99">
        <v>2.2000000000000002</v>
      </c>
      <c r="AE2016" s="95">
        <v>1.6</v>
      </c>
    </row>
    <row r="2017" spans="1:31" x14ac:dyDescent="0.2">
      <c r="A2017" s="2" t="s">
        <v>194</v>
      </c>
      <c r="B2017" s="9">
        <v>41886</v>
      </c>
      <c r="C2017" s="18">
        <v>9.1300000000000008</v>
      </c>
      <c r="D2017" s="12">
        <v>7.35</v>
      </c>
      <c r="F2017" s="12">
        <v>1.9</v>
      </c>
      <c r="H2017" s="23">
        <f t="shared" si="124"/>
        <v>4.466835921509628E-8</v>
      </c>
      <c r="I2017" s="24">
        <v>8.0000000000000002E-3</v>
      </c>
      <c r="J2017" s="25">
        <v>0.09</v>
      </c>
      <c r="K2017" s="29">
        <v>2.7</v>
      </c>
      <c r="L2017" s="25">
        <v>78.2</v>
      </c>
      <c r="M2017" s="36"/>
      <c r="N2017" s="25">
        <v>0.65</v>
      </c>
      <c r="O2017" s="25">
        <v>3.36</v>
      </c>
      <c r="P2017" s="25">
        <v>3.84</v>
      </c>
      <c r="Q2017" s="25">
        <v>0.31</v>
      </c>
      <c r="R2017" s="25">
        <v>13.7</v>
      </c>
      <c r="S2017" s="36"/>
      <c r="T2017" s="51">
        <v>0.06</v>
      </c>
      <c r="U2017" s="42">
        <v>28.7</v>
      </c>
      <c r="V2017" s="42">
        <v>0.22</v>
      </c>
      <c r="W2017" s="42">
        <v>3.2799999999999999E-3</v>
      </c>
      <c r="X2017" s="42">
        <v>16</v>
      </c>
      <c r="Y2017" s="44">
        <v>3.83</v>
      </c>
      <c r="Z2017" s="87">
        <f t="shared" si="125"/>
        <v>4.9404110176750979</v>
      </c>
      <c r="AA2017" s="88">
        <f t="shared" si="126"/>
        <v>4.8843359456224249</v>
      </c>
      <c r="AB2017" s="90">
        <f t="shared" si="127"/>
        <v>5.7075334624040351E-3</v>
      </c>
      <c r="AC2017" s="19">
        <v>4.95</v>
      </c>
      <c r="AD2017" s="13">
        <v>4.88</v>
      </c>
      <c r="AE2017" s="94">
        <v>1.44</v>
      </c>
    </row>
    <row r="2018" spans="1:31" x14ac:dyDescent="0.2">
      <c r="A2018" s="2" t="s">
        <v>268</v>
      </c>
      <c r="B2018" s="9">
        <v>35191</v>
      </c>
      <c r="C2018" s="18">
        <v>1.59</v>
      </c>
      <c r="D2018" s="12">
        <v>4.95</v>
      </c>
      <c r="F2018" s="12">
        <v>15</v>
      </c>
      <c r="H2018" s="23">
        <f t="shared" si="124"/>
        <v>1.1220184543019627E-5</v>
      </c>
      <c r="I2018" s="32">
        <v>0.42</v>
      </c>
      <c r="J2018" s="25">
        <v>0.13</v>
      </c>
      <c r="K2018" s="36"/>
      <c r="L2018" s="25">
        <v>57</v>
      </c>
      <c r="M2018" s="36"/>
      <c r="N2018" s="25">
        <v>0.16</v>
      </c>
      <c r="O2018" s="25">
        <v>28</v>
      </c>
      <c r="P2018" s="25">
        <v>7.1</v>
      </c>
      <c r="Q2018" s="25">
        <v>7.0000000000000007E-2</v>
      </c>
      <c r="R2018" s="25">
        <v>16</v>
      </c>
      <c r="S2018" s="36"/>
      <c r="T2018" s="51">
        <v>0.02</v>
      </c>
      <c r="U2018" s="42">
        <v>64.5</v>
      </c>
      <c r="V2018" s="42">
        <v>128.71</v>
      </c>
      <c r="W2018" s="42">
        <v>3.6124E-3</v>
      </c>
      <c r="X2018" s="42">
        <v>46</v>
      </c>
      <c r="Y2018" s="44">
        <v>0.13</v>
      </c>
      <c r="Z2018" s="87">
        <f t="shared" si="125"/>
        <v>4.9027130027300352</v>
      </c>
      <c r="AA2018" s="88">
        <f t="shared" si="126"/>
        <v>4.8470512037477027</v>
      </c>
      <c r="AB2018" s="90">
        <f t="shared" si="127"/>
        <v>5.7090405268827738E-3</v>
      </c>
      <c r="AD2018" s="100"/>
      <c r="AE2018" s="96"/>
    </row>
    <row r="2019" spans="1:31" x14ac:dyDescent="0.2">
      <c r="A2019" s="2" t="s">
        <v>406</v>
      </c>
      <c r="B2019" s="9">
        <v>38743</v>
      </c>
      <c r="C2019" s="18">
        <v>0.97</v>
      </c>
      <c r="D2019" s="12">
        <v>8.61</v>
      </c>
      <c r="F2019" s="12">
        <v>1.1000000000000001</v>
      </c>
      <c r="H2019" s="23">
        <f t="shared" si="124"/>
        <v>2.4547089156850316E-9</v>
      </c>
      <c r="I2019" s="24">
        <v>0.28000000000000003</v>
      </c>
      <c r="J2019" s="25">
        <v>1.3</v>
      </c>
      <c r="K2019" s="33"/>
      <c r="L2019" s="25">
        <v>17</v>
      </c>
      <c r="M2019" s="33"/>
      <c r="N2019" s="35"/>
      <c r="O2019" s="25">
        <v>19</v>
      </c>
      <c r="P2019" s="25">
        <v>19</v>
      </c>
      <c r="Q2019" s="25">
        <v>0.01</v>
      </c>
      <c r="R2019" s="25">
        <v>27</v>
      </c>
      <c r="S2019" s="34"/>
      <c r="T2019" s="51">
        <v>0.23</v>
      </c>
      <c r="U2019" s="42">
        <v>1.5</v>
      </c>
      <c r="V2019" s="42">
        <v>0.44</v>
      </c>
      <c r="W2019" s="42">
        <v>0.01</v>
      </c>
      <c r="X2019" s="42">
        <v>10</v>
      </c>
      <c r="Y2019" s="44">
        <v>3.8</v>
      </c>
      <c r="Z2019" s="87">
        <f t="shared" si="125"/>
        <v>4.1755237307549944</v>
      </c>
      <c r="AA2019" s="88">
        <f t="shared" si="126"/>
        <v>4.1278942949992645</v>
      </c>
      <c r="AB2019" s="90">
        <f t="shared" si="127"/>
        <v>5.736124040485526E-3</v>
      </c>
    </row>
    <row r="2020" spans="1:31" x14ac:dyDescent="0.2">
      <c r="A2020" s="2" t="s">
        <v>78</v>
      </c>
      <c r="B2020" s="9">
        <v>40108</v>
      </c>
      <c r="C2020" s="20"/>
      <c r="D2020" s="12">
        <v>7.3</v>
      </c>
      <c r="F2020" s="12">
        <v>0.97</v>
      </c>
      <c r="H2020" s="23">
        <f t="shared" si="124"/>
        <v>5.0118723362727164E-8</v>
      </c>
      <c r="I2020" s="24">
        <v>4.0000000000000001E-3</v>
      </c>
      <c r="J2020" s="25">
        <v>0.72</v>
      </c>
      <c r="K2020" s="33"/>
      <c r="L2020" s="25">
        <v>83.7</v>
      </c>
      <c r="M2020" s="33"/>
      <c r="N2020" s="25">
        <v>2.17</v>
      </c>
      <c r="O2020" s="25">
        <v>3.7</v>
      </c>
      <c r="P2020" s="25">
        <v>12.1</v>
      </c>
      <c r="Q2020" s="25">
        <v>0.08</v>
      </c>
      <c r="R2020" s="25">
        <v>20.9</v>
      </c>
      <c r="S2020" s="34"/>
      <c r="T2020" s="51">
        <v>0.38</v>
      </c>
      <c r="U2020" s="42">
        <v>2.5</v>
      </c>
      <c r="V2020" s="42">
        <v>0.4</v>
      </c>
      <c r="W2020" s="42">
        <v>7.0000000000000007E-2</v>
      </c>
      <c r="X2020" s="42">
        <v>19.600000000000001</v>
      </c>
      <c r="Y2020" s="44">
        <v>5.6</v>
      </c>
      <c r="Z2020" s="87">
        <f t="shared" si="125"/>
        <v>6.2969071235859513</v>
      </c>
      <c r="AA2020" s="88">
        <f t="shared" si="126"/>
        <v>6.2249139226117389</v>
      </c>
      <c r="AB2020" s="90">
        <f t="shared" si="127"/>
        <v>5.749419410212178E-3</v>
      </c>
      <c r="AC2020" s="19">
        <v>6.3</v>
      </c>
      <c r="AD2020" s="13">
        <v>6.2</v>
      </c>
      <c r="AE2020" s="94">
        <v>1.8</v>
      </c>
    </row>
    <row r="2021" spans="1:31" x14ac:dyDescent="0.2">
      <c r="A2021" s="2" t="s">
        <v>312</v>
      </c>
      <c r="B2021" s="9">
        <v>42116</v>
      </c>
      <c r="C2021" s="18">
        <v>2.35</v>
      </c>
      <c r="D2021" s="12">
        <v>6.47</v>
      </c>
      <c r="F2021" s="12">
        <v>7.5</v>
      </c>
      <c r="H2021" s="23">
        <f t="shared" si="124"/>
        <v>3.3884415613920242E-7</v>
      </c>
      <c r="I2021" s="32">
        <v>7.0000000000000001E-3</v>
      </c>
      <c r="J2021" s="25">
        <v>7.0000000000000007E-2</v>
      </c>
      <c r="K2021" s="30">
        <v>0.7</v>
      </c>
      <c r="L2021" s="25">
        <v>54.6</v>
      </c>
      <c r="M2021" s="30">
        <v>0.4</v>
      </c>
      <c r="N2021" s="25">
        <v>0.21</v>
      </c>
      <c r="O2021" s="25">
        <v>18.7</v>
      </c>
      <c r="P2021" s="25">
        <v>5.26</v>
      </c>
      <c r="Q2021" s="25">
        <v>0.3</v>
      </c>
      <c r="R2021" s="25">
        <v>12</v>
      </c>
      <c r="S2021" s="31">
        <v>4.4000000000000004</v>
      </c>
      <c r="T2021" s="51">
        <v>0.03</v>
      </c>
      <c r="U2021" s="42">
        <v>52.8</v>
      </c>
      <c r="V2021" s="42">
        <v>17.920000000000002</v>
      </c>
      <c r="W2021" s="42">
        <v>0.14000000000000001</v>
      </c>
      <c r="X2021" s="42">
        <v>22</v>
      </c>
      <c r="Y2021" s="44">
        <v>2.12</v>
      </c>
      <c r="Z2021" s="87">
        <f t="shared" si="125"/>
        <v>4.1806302968783413</v>
      </c>
      <c r="AA2021" s="88">
        <f t="shared" si="126"/>
        <v>4.1328142887417982</v>
      </c>
      <c r="AB2021" s="90">
        <f t="shared" si="127"/>
        <v>5.7516481458541229E-3</v>
      </c>
      <c r="AC2021" s="19">
        <v>4.1900000000000004</v>
      </c>
      <c r="AD2021" s="13">
        <v>4.13</v>
      </c>
      <c r="AE2021" s="94">
        <v>1.36</v>
      </c>
    </row>
    <row r="2022" spans="1:31" x14ac:dyDescent="0.2">
      <c r="A2022" s="2" t="s">
        <v>138</v>
      </c>
      <c r="B2022" s="9">
        <v>41198</v>
      </c>
      <c r="C2022" s="20"/>
      <c r="D2022" s="12">
        <v>7.18</v>
      </c>
      <c r="F2022" s="12">
        <v>3</v>
      </c>
      <c r="H2022" s="23">
        <f t="shared" si="124"/>
        <v>6.606934480075943E-8</v>
      </c>
      <c r="I2022" s="24">
        <v>0.26</v>
      </c>
      <c r="J2022" s="25">
        <v>0.31</v>
      </c>
      <c r="K2022" s="33"/>
      <c r="L2022" s="25">
        <v>93.4</v>
      </c>
      <c r="M2022" s="33"/>
      <c r="N2022" s="27">
        <v>3.22</v>
      </c>
      <c r="O2022" s="25">
        <v>2.19</v>
      </c>
      <c r="P2022" s="25">
        <v>11</v>
      </c>
      <c r="Q2022" s="25">
        <v>0.24</v>
      </c>
      <c r="R2022" s="25">
        <v>8.7799999999999994</v>
      </c>
      <c r="S2022" s="34"/>
      <c r="T2022" s="51">
        <v>0.01</v>
      </c>
      <c r="U2022" s="42">
        <v>20.2</v>
      </c>
      <c r="V2022" s="42">
        <v>0.22</v>
      </c>
      <c r="W2022" s="42">
        <v>8.5400000000000007E-3</v>
      </c>
      <c r="X2022" s="42">
        <v>12</v>
      </c>
      <c r="Y2022" s="44">
        <v>5.34</v>
      </c>
      <c r="Z2022" s="87">
        <f t="shared" si="125"/>
        <v>6.1737496836550738</v>
      </c>
      <c r="AA2022" s="88">
        <f t="shared" si="126"/>
        <v>6.1030815643109628</v>
      </c>
      <c r="AB2022" s="90">
        <f t="shared" si="127"/>
        <v>5.756218189919237E-3</v>
      </c>
      <c r="AC2022" s="19">
        <v>6.21</v>
      </c>
      <c r="AD2022" s="13">
        <v>6.1</v>
      </c>
      <c r="AE2022" s="94">
        <v>1.72</v>
      </c>
    </row>
    <row r="2023" spans="1:31" x14ac:dyDescent="0.2">
      <c r="A2023" s="2" t="s">
        <v>274</v>
      </c>
      <c r="B2023" s="9">
        <v>39967</v>
      </c>
      <c r="C2023" s="18">
        <v>5.99</v>
      </c>
      <c r="D2023" s="12">
        <v>7.52</v>
      </c>
      <c r="F2023" s="12">
        <v>2.1</v>
      </c>
      <c r="H2023" s="23">
        <f t="shared" si="124"/>
        <v>3.0199517204020188E-8</v>
      </c>
      <c r="I2023" s="24">
        <v>6.0000000000000001E-3</v>
      </c>
      <c r="J2023" s="25">
        <v>0.01</v>
      </c>
      <c r="K2023" s="33"/>
      <c r="L2023" s="25">
        <v>118</v>
      </c>
      <c r="M2023" s="33"/>
      <c r="N2023" s="25">
        <v>6.0000000000000001E-3</v>
      </c>
      <c r="O2023" s="25">
        <v>11.5</v>
      </c>
      <c r="P2023" s="25">
        <v>7.51</v>
      </c>
      <c r="Q2023" s="25">
        <v>0.01</v>
      </c>
      <c r="R2023" s="25">
        <v>26.2</v>
      </c>
      <c r="S2023" s="34"/>
      <c r="T2023" s="51">
        <v>7.0000000000000007E-2</v>
      </c>
      <c r="U2023" s="42">
        <v>39.799999999999997</v>
      </c>
      <c r="V2023" s="42">
        <v>108.45</v>
      </c>
      <c r="W2023" s="42">
        <v>6.8999999999999999E-3</v>
      </c>
      <c r="X2023" s="42">
        <v>50</v>
      </c>
      <c r="Y2023" s="44">
        <v>3.86</v>
      </c>
      <c r="Z2023" s="87">
        <f t="shared" si="125"/>
        <v>7.9416215011092524</v>
      </c>
      <c r="AA2023" s="88">
        <f t="shared" si="126"/>
        <v>7.8505545150330285</v>
      </c>
      <c r="AB2023" s="90">
        <f t="shared" si="127"/>
        <v>5.7665888464729607E-3</v>
      </c>
      <c r="AE2023" s="94">
        <v>1.1599999999999999</v>
      </c>
    </row>
    <row r="2024" spans="1:31" x14ac:dyDescent="0.2">
      <c r="A2024" s="2" t="s">
        <v>117</v>
      </c>
      <c r="B2024" s="9">
        <v>38287</v>
      </c>
      <c r="C2024" s="18">
        <v>28.46</v>
      </c>
      <c r="D2024" s="12">
        <v>7.01</v>
      </c>
      <c r="F2024" s="12">
        <v>1.6</v>
      </c>
      <c r="H2024" s="23">
        <f t="shared" si="124"/>
        <v>9.7723722095581017E-8</v>
      </c>
      <c r="I2024" s="32">
        <v>6.0000000000000001E-3</v>
      </c>
      <c r="J2024" s="25">
        <v>0.11</v>
      </c>
      <c r="K2024" s="29">
        <v>10</v>
      </c>
      <c r="L2024" s="25">
        <v>137</v>
      </c>
      <c r="M2024" s="29">
        <v>0.2</v>
      </c>
      <c r="N2024" s="27">
        <v>4.8600000000000003</v>
      </c>
      <c r="O2024" s="25">
        <v>2.2000000000000002</v>
      </c>
      <c r="P2024" s="25">
        <v>7.52</v>
      </c>
      <c r="Q2024" s="27">
        <v>0.15</v>
      </c>
      <c r="R2024" s="25">
        <v>10.4</v>
      </c>
      <c r="S2024" s="29">
        <v>1.7</v>
      </c>
      <c r="T2024" s="51">
        <v>0.01</v>
      </c>
      <c r="U2024" s="42">
        <v>65.599999999999994</v>
      </c>
      <c r="V2024" s="42">
        <v>0.22</v>
      </c>
      <c r="W2024" s="42">
        <v>8.2112499999999998E-3</v>
      </c>
      <c r="X2024" s="42">
        <v>41</v>
      </c>
      <c r="Y2024" s="44">
        <v>5.53</v>
      </c>
      <c r="Z2024" s="87">
        <f t="shared" si="125"/>
        <v>8.1499158408573837</v>
      </c>
      <c r="AA2024" s="88">
        <f t="shared" si="126"/>
        <v>8.0562721798992847</v>
      </c>
      <c r="AB2024" s="90">
        <f t="shared" si="127"/>
        <v>5.7782657364064578E-3</v>
      </c>
      <c r="AC2024" s="19">
        <v>7.97</v>
      </c>
      <c r="AD2024" s="99">
        <v>8.0500000000000007</v>
      </c>
      <c r="AE2024" s="95">
        <v>0.1</v>
      </c>
    </row>
    <row r="2025" spans="1:31" x14ac:dyDescent="0.2">
      <c r="A2025" s="2" t="s">
        <v>324</v>
      </c>
      <c r="B2025" s="9">
        <v>39363</v>
      </c>
      <c r="C2025" s="18">
        <v>11.65</v>
      </c>
      <c r="D2025" s="12">
        <v>6.28</v>
      </c>
      <c r="F2025" s="12">
        <v>3.2</v>
      </c>
      <c r="H2025" s="23">
        <f t="shared" si="124"/>
        <v>5.2480746024977148E-7</v>
      </c>
      <c r="I2025" s="24">
        <v>0.24</v>
      </c>
      <c r="J2025" s="25">
        <v>0.72</v>
      </c>
      <c r="K2025" s="33"/>
      <c r="L2025" s="25">
        <v>62.1</v>
      </c>
      <c r="M2025" s="33"/>
      <c r="N2025" s="25">
        <v>2.2999999999999998</v>
      </c>
      <c r="O2025" s="25">
        <v>1.63</v>
      </c>
      <c r="P2025" s="25">
        <v>7.05</v>
      </c>
      <c r="Q2025" s="25">
        <v>1.24</v>
      </c>
      <c r="R2025" s="25">
        <v>29.9</v>
      </c>
      <c r="S2025" s="34"/>
      <c r="T2025" s="51">
        <v>0.02</v>
      </c>
      <c r="U2025" s="42">
        <v>64.5</v>
      </c>
      <c r="V2025" s="42">
        <v>0.22</v>
      </c>
      <c r="W2025" s="42">
        <v>5.2599999999999999E-3</v>
      </c>
      <c r="X2025" s="42">
        <v>68</v>
      </c>
      <c r="Y2025" s="44">
        <v>1.89</v>
      </c>
      <c r="Z2025" s="87">
        <f t="shared" si="125"/>
        <v>5.2152546507485109</v>
      </c>
      <c r="AA2025" s="88">
        <f t="shared" si="126"/>
        <v>5.1552600499392254</v>
      </c>
      <c r="AB2025" s="90">
        <f t="shared" si="127"/>
        <v>5.7851131347711133E-3</v>
      </c>
    </row>
    <row r="2026" spans="1:31" x14ac:dyDescent="0.2">
      <c r="A2026" s="2" t="s">
        <v>197</v>
      </c>
      <c r="B2026" s="9">
        <v>39590</v>
      </c>
      <c r="C2026" s="18">
        <v>18.579999999999998</v>
      </c>
      <c r="D2026" s="12">
        <v>7.42</v>
      </c>
      <c r="F2026" s="12">
        <v>1.5</v>
      </c>
      <c r="H2026" s="23">
        <f t="shared" si="124"/>
        <v>3.8018939632056113E-8</v>
      </c>
      <c r="I2026" s="32">
        <v>0.55000000000000004</v>
      </c>
      <c r="J2026" s="25">
        <v>0.01</v>
      </c>
      <c r="K2026" s="30">
        <v>0.6</v>
      </c>
      <c r="L2026" s="25">
        <v>104</v>
      </c>
      <c r="M2026" s="30">
        <v>0.5</v>
      </c>
      <c r="N2026" s="25">
        <v>2E-3</v>
      </c>
      <c r="O2026" s="25">
        <v>0.57999999999999996</v>
      </c>
      <c r="P2026" s="25">
        <v>3.86</v>
      </c>
      <c r="Q2026" s="27">
        <v>1E-3</v>
      </c>
      <c r="R2026" s="25">
        <v>10.7</v>
      </c>
      <c r="S2026" s="31">
        <v>1.2</v>
      </c>
      <c r="T2026" s="51">
        <v>0.05</v>
      </c>
      <c r="U2026" s="42">
        <v>23.7</v>
      </c>
      <c r="V2026" s="42">
        <v>85.87</v>
      </c>
      <c r="W2026" s="42">
        <v>3.2799999999999999E-3</v>
      </c>
      <c r="X2026" s="42">
        <v>17</v>
      </c>
      <c r="Y2026" s="44">
        <v>3.62</v>
      </c>
      <c r="Z2026" s="87">
        <f t="shared" si="125"/>
        <v>6.0492590834358246</v>
      </c>
      <c r="AA2026" s="88">
        <f t="shared" si="126"/>
        <v>5.979589646859381</v>
      </c>
      <c r="AB2026" s="90">
        <f t="shared" si="127"/>
        <v>5.7918623916998792E-3</v>
      </c>
      <c r="AD2026" s="100"/>
      <c r="AE2026" s="95">
        <v>0.16</v>
      </c>
    </row>
    <row r="2027" spans="1:31" x14ac:dyDescent="0.2">
      <c r="A2027" s="2" t="s">
        <v>184</v>
      </c>
      <c r="B2027" s="9">
        <v>41891</v>
      </c>
      <c r="C2027" s="18">
        <v>13.14</v>
      </c>
      <c r="D2027" s="12">
        <v>7.51</v>
      </c>
      <c r="F2027" s="12">
        <v>1.4</v>
      </c>
      <c r="H2027" s="23">
        <f t="shared" si="124"/>
        <v>3.0902954325135814E-8</v>
      </c>
      <c r="I2027" s="32">
        <v>3.0000000000000001E-3</v>
      </c>
      <c r="J2027" s="25">
        <v>0.47</v>
      </c>
      <c r="K2027" s="36"/>
      <c r="L2027" s="25">
        <v>44.9</v>
      </c>
      <c r="M2027" s="36"/>
      <c r="N2027" s="27">
        <v>0.18</v>
      </c>
      <c r="O2027" s="25">
        <v>3.21</v>
      </c>
      <c r="P2027" s="25">
        <v>10.199999999999999</v>
      </c>
      <c r="Q2027" s="27">
        <v>0.09</v>
      </c>
      <c r="R2027" s="25">
        <v>24.5</v>
      </c>
      <c r="S2027" s="36"/>
      <c r="T2027" s="51">
        <v>0.03</v>
      </c>
      <c r="U2027" s="42">
        <v>4.83</v>
      </c>
      <c r="V2027" s="42">
        <v>0.22</v>
      </c>
      <c r="W2027" s="42">
        <v>3.2799999999999999E-3</v>
      </c>
      <c r="X2027" s="42">
        <v>6.71</v>
      </c>
      <c r="Y2027" s="44">
        <v>3.92</v>
      </c>
      <c r="Z2027" s="87">
        <f t="shared" si="125"/>
        <v>4.2636245796172627</v>
      </c>
      <c r="AA2027" s="88">
        <f t="shared" si="126"/>
        <v>4.2143997172048948</v>
      </c>
      <c r="AB2027" s="90">
        <f t="shared" si="127"/>
        <v>5.8061714249650117E-3</v>
      </c>
      <c r="AC2027" s="19">
        <v>4.2699999999999996</v>
      </c>
      <c r="AD2027" s="99">
        <v>4.21</v>
      </c>
      <c r="AE2027" s="95">
        <v>1.34</v>
      </c>
    </row>
    <row r="2028" spans="1:31" x14ac:dyDescent="0.2">
      <c r="A2028" s="2" t="s">
        <v>334</v>
      </c>
      <c r="B2028" s="9">
        <v>35747</v>
      </c>
      <c r="C2028" s="18">
        <v>2.8</v>
      </c>
      <c r="D2028" s="12">
        <v>5.1100000000000003</v>
      </c>
      <c r="F2028" s="12">
        <v>4.7</v>
      </c>
      <c r="H2028" s="23">
        <f t="shared" si="124"/>
        <v>7.7624711662868956E-6</v>
      </c>
      <c r="I2028" s="32">
        <v>4.0000000000000001E-3</v>
      </c>
      <c r="J2028" s="25">
        <v>7.0000000000000007E-2</v>
      </c>
      <c r="K2028" s="36"/>
      <c r="L2028" s="25">
        <v>39</v>
      </c>
      <c r="M2028" s="36"/>
      <c r="N2028" s="25">
        <v>1.1000000000000001</v>
      </c>
      <c r="O2028" s="25">
        <v>28</v>
      </c>
      <c r="P2028" s="25">
        <v>8.3000000000000007</v>
      </c>
      <c r="Q2028" s="27">
        <v>7.0000000000000007E-2</v>
      </c>
      <c r="R2028" s="25">
        <v>18</v>
      </c>
      <c r="S2028" s="36"/>
      <c r="T2028" s="51">
        <v>0.01</v>
      </c>
      <c r="U2028" s="42">
        <v>67.8</v>
      </c>
      <c r="V2028" s="42">
        <v>90.12</v>
      </c>
      <c r="W2028" s="42">
        <v>0.02</v>
      </c>
      <c r="X2028" s="42">
        <v>39</v>
      </c>
      <c r="Y2028" s="44">
        <v>0.16</v>
      </c>
      <c r="Z2028" s="87">
        <f t="shared" si="125"/>
        <v>4.1742968761116872</v>
      </c>
      <c r="AA2028" s="88">
        <f t="shared" si="126"/>
        <v>4.1259109051970162</v>
      </c>
      <c r="AB2028" s="90">
        <f t="shared" si="127"/>
        <v>5.8294891151558538E-3</v>
      </c>
      <c r="AD2028" s="100"/>
      <c r="AE2028" s="96"/>
    </row>
    <row r="2029" spans="1:31" x14ac:dyDescent="0.2">
      <c r="A2029" s="2" t="s">
        <v>345</v>
      </c>
      <c r="B2029" s="9">
        <v>38686</v>
      </c>
      <c r="C2029" s="18">
        <v>1.76</v>
      </c>
      <c r="D2029" s="12">
        <v>7.13</v>
      </c>
      <c r="F2029" s="12">
        <v>4.9000000000000004</v>
      </c>
      <c r="H2029" s="23">
        <f t="shared" si="124"/>
        <v>7.413102413009154E-8</v>
      </c>
      <c r="I2029" s="32">
        <v>0.14000000000000001</v>
      </c>
      <c r="J2029" s="25">
        <v>0.1</v>
      </c>
      <c r="K2029" s="30">
        <v>2.9</v>
      </c>
      <c r="L2029" s="25">
        <v>87.3</v>
      </c>
      <c r="M2029" s="30">
        <v>0.2</v>
      </c>
      <c r="N2029" s="25">
        <v>1.32</v>
      </c>
      <c r="O2029" s="25">
        <v>11.5</v>
      </c>
      <c r="P2029" s="25">
        <v>8.2799999999999994</v>
      </c>
      <c r="Q2029" s="25">
        <v>0.27</v>
      </c>
      <c r="R2029" s="25">
        <v>10.6</v>
      </c>
      <c r="S2029" s="31">
        <v>3.7</v>
      </c>
      <c r="T2029" s="51">
        <v>0.01</v>
      </c>
      <c r="U2029" s="42">
        <v>39.700000000000003</v>
      </c>
      <c r="V2029" s="42">
        <v>0.22</v>
      </c>
      <c r="W2029" s="42">
        <v>5.3E-3</v>
      </c>
      <c r="X2029" s="42">
        <v>21</v>
      </c>
      <c r="Y2029" s="44">
        <v>4.38</v>
      </c>
      <c r="Z2029" s="87">
        <f t="shared" si="125"/>
        <v>5.870897346922078</v>
      </c>
      <c r="AA2029" s="88">
        <f t="shared" si="126"/>
        <v>5.8028438238070175</v>
      </c>
      <c r="AB2029" s="90">
        <f t="shared" si="127"/>
        <v>5.8296241213312916E-3</v>
      </c>
      <c r="AD2029" s="100"/>
      <c r="AE2029" s="96"/>
    </row>
    <row r="2030" spans="1:31" x14ac:dyDescent="0.2">
      <c r="A2030" s="2" t="s">
        <v>309</v>
      </c>
      <c r="B2030" s="9">
        <v>39238</v>
      </c>
      <c r="C2030" s="19">
        <v>1.93</v>
      </c>
      <c r="D2030" s="12">
        <v>7.44</v>
      </c>
      <c r="F2030" s="13">
        <v>1.4</v>
      </c>
      <c r="H2030" s="23">
        <f t="shared" si="124"/>
        <v>3.630780547701001E-8</v>
      </c>
      <c r="I2030" s="24">
        <v>0.02</v>
      </c>
      <c r="J2030" s="27">
        <v>0.09</v>
      </c>
      <c r="K2030" s="36"/>
      <c r="L2030" s="25">
        <v>103</v>
      </c>
      <c r="M2030" s="36"/>
      <c r="N2030" s="25">
        <v>1.1000000000000001</v>
      </c>
      <c r="O2030" s="27">
        <v>2.02</v>
      </c>
      <c r="P2030" s="25">
        <v>7.43</v>
      </c>
      <c r="Q2030" s="27">
        <v>0.44</v>
      </c>
      <c r="R2030" s="27">
        <v>11.2</v>
      </c>
      <c r="S2030" s="36"/>
      <c r="T2030" s="50">
        <v>0.06</v>
      </c>
      <c r="U2030" s="42">
        <v>95.7</v>
      </c>
      <c r="V2030" s="42">
        <v>25.09</v>
      </c>
      <c r="W2030" s="42">
        <v>0.06</v>
      </c>
      <c r="X2030" s="42">
        <v>29</v>
      </c>
      <c r="Y2030" s="44">
        <v>3.06</v>
      </c>
      <c r="Z2030" s="87">
        <f t="shared" si="125"/>
        <v>6.3524549848398282</v>
      </c>
      <c r="AA2030" s="88">
        <f t="shared" si="126"/>
        <v>6.2782279823959177</v>
      </c>
      <c r="AB2030" s="90">
        <f t="shared" si="127"/>
        <v>5.8767212063240634E-3</v>
      </c>
    </row>
    <row r="2031" spans="1:31" x14ac:dyDescent="0.2">
      <c r="A2031" s="2" t="s">
        <v>335</v>
      </c>
      <c r="B2031" s="9">
        <v>37938</v>
      </c>
      <c r="C2031" s="18">
        <v>2.64</v>
      </c>
      <c r="D2031" s="12">
        <v>4.57</v>
      </c>
      <c r="F2031" s="12">
        <v>5.7</v>
      </c>
      <c r="H2031" s="23">
        <f t="shared" si="124"/>
        <v>2.6915348039269089E-5</v>
      </c>
      <c r="I2031" s="24">
        <v>0.76</v>
      </c>
      <c r="J2031" s="25">
        <v>0.1</v>
      </c>
      <c r="K2031" s="29">
        <v>0.5</v>
      </c>
      <c r="L2031" s="25">
        <v>22.2</v>
      </c>
      <c r="M2031" s="29">
        <v>0.5</v>
      </c>
      <c r="N2031" s="27">
        <v>7.7</v>
      </c>
      <c r="O2031" s="25">
        <v>15.3</v>
      </c>
      <c r="P2031" s="25">
        <v>3.66</v>
      </c>
      <c r="Q2031" s="25">
        <v>0.03</v>
      </c>
      <c r="R2031" s="25">
        <v>9.0399999999999991</v>
      </c>
      <c r="S2031" s="29">
        <v>87</v>
      </c>
      <c r="T2031" s="51">
        <v>0.01</v>
      </c>
      <c r="U2031" s="42">
        <v>79.099999999999994</v>
      </c>
      <c r="V2031" s="42">
        <v>22.44</v>
      </c>
      <c r="W2031" s="42">
        <v>4.9267499999999997E-3</v>
      </c>
      <c r="X2031" s="42">
        <v>16</v>
      </c>
      <c r="Y2031" s="44">
        <v>7.0000000000000007E-2</v>
      </c>
      <c r="Z2031" s="87">
        <f t="shared" si="125"/>
        <v>2.5603340732041988</v>
      </c>
      <c r="AA2031" s="88">
        <f t="shared" si="126"/>
        <v>2.5304143280302305</v>
      </c>
      <c r="AB2031" s="90">
        <f t="shared" si="127"/>
        <v>5.8772783126962731E-3</v>
      </c>
    </row>
    <row r="2032" spans="1:31" x14ac:dyDescent="0.2">
      <c r="A2032" s="2" t="s">
        <v>130</v>
      </c>
      <c r="B2032" s="9">
        <v>38681</v>
      </c>
      <c r="C2032" s="18">
        <v>20.38</v>
      </c>
      <c r="D2032" s="12">
        <v>7.2</v>
      </c>
      <c r="E2032" s="16"/>
      <c r="F2032" s="12">
        <v>4</v>
      </c>
      <c r="H2032" s="23">
        <f t="shared" si="124"/>
        <v>6.3095734448019177E-8</v>
      </c>
      <c r="J2032" s="25">
        <v>0.23</v>
      </c>
      <c r="K2032" s="29">
        <v>1</v>
      </c>
      <c r="L2032" s="25">
        <v>157</v>
      </c>
      <c r="M2032" s="29">
        <v>1</v>
      </c>
      <c r="N2032" s="25">
        <v>9.85</v>
      </c>
      <c r="O2032" s="25">
        <v>2.2000000000000002</v>
      </c>
      <c r="P2032" s="25">
        <v>12.3</v>
      </c>
      <c r="Q2032" s="25">
        <v>0.19</v>
      </c>
      <c r="R2032" s="25">
        <v>18.600000000000001</v>
      </c>
      <c r="S2032" s="29">
        <v>5</v>
      </c>
      <c r="T2032" s="51">
        <v>0.03</v>
      </c>
      <c r="U2032" s="42">
        <v>110</v>
      </c>
      <c r="V2032" s="42">
        <v>0.44</v>
      </c>
      <c r="W2032" s="42">
        <v>0.03</v>
      </c>
      <c r="X2032" s="42">
        <v>52</v>
      </c>
      <c r="Y2032" s="44">
        <v>6.2</v>
      </c>
      <c r="Z2032" s="87">
        <f t="shared" si="125"/>
        <v>10.083998986526263</v>
      </c>
      <c r="AA2032" s="88">
        <f t="shared" si="126"/>
        <v>9.9655482180328487</v>
      </c>
      <c r="AB2032" s="90">
        <f t="shared" si="127"/>
        <v>5.9079024221793484E-3</v>
      </c>
      <c r="AC2032" s="19">
        <v>10.08</v>
      </c>
      <c r="AD2032" s="13">
        <v>-9.9499999999999993</v>
      </c>
      <c r="AE2032" s="94">
        <v>1.26</v>
      </c>
    </row>
    <row r="2033" spans="1:31" x14ac:dyDescent="0.2">
      <c r="A2033" s="2" t="s">
        <v>202</v>
      </c>
      <c r="B2033" s="9">
        <v>41099</v>
      </c>
      <c r="C2033" s="18">
        <v>6.62</v>
      </c>
      <c r="D2033" s="12">
        <v>7.11</v>
      </c>
      <c r="F2033" s="13">
        <v>2.1</v>
      </c>
      <c r="H2033" s="23">
        <f t="shared" si="124"/>
        <v>7.7624711662868932E-8</v>
      </c>
      <c r="I2033" s="24">
        <v>3.0000000000000001E-3</v>
      </c>
      <c r="J2033" s="27">
        <v>0.02</v>
      </c>
      <c r="K2033" s="29">
        <v>1.4</v>
      </c>
      <c r="L2033" s="27">
        <v>158</v>
      </c>
      <c r="M2033" s="29">
        <v>0.4</v>
      </c>
      <c r="N2033" s="27">
        <v>2.69</v>
      </c>
      <c r="O2033" s="27">
        <v>1.23</v>
      </c>
      <c r="P2033" s="27">
        <v>7.88</v>
      </c>
      <c r="Q2033" s="27">
        <v>0.3</v>
      </c>
      <c r="R2033" s="27">
        <v>23.3</v>
      </c>
      <c r="S2033" s="29">
        <v>0.5</v>
      </c>
      <c r="T2033" s="50">
        <v>0.01</v>
      </c>
      <c r="U2033" s="41">
        <v>123</v>
      </c>
      <c r="V2033" s="41">
        <v>0.22</v>
      </c>
      <c r="W2033" s="41">
        <v>4.9300000000000004E-3</v>
      </c>
      <c r="X2033" s="41">
        <v>46</v>
      </c>
      <c r="Y2033" s="43">
        <v>5.71</v>
      </c>
      <c r="Z2033" s="87">
        <f t="shared" si="125"/>
        <v>9.6861615723491941</v>
      </c>
      <c r="AA2033" s="88">
        <f t="shared" si="126"/>
        <v>9.5722065788018362</v>
      </c>
      <c r="AB2033" s="90">
        <f t="shared" si="127"/>
        <v>5.9171676776023719E-3</v>
      </c>
      <c r="AC2033" s="19">
        <v>9.73</v>
      </c>
      <c r="AD2033" s="13">
        <v>9.57</v>
      </c>
      <c r="AE2033" s="94">
        <v>1.73</v>
      </c>
    </row>
    <row r="2034" spans="1:31" x14ac:dyDescent="0.2">
      <c r="A2034" s="2" t="s">
        <v>294</v>
      </c>
      <c r="B2034" s="9">
        <v>40150</v>
      </c>
      <c r="C2034" s="18">
        <v>2.73</v>
      </c>
      <c r="D2034" s="12">
        <v>6.57</v>
      </c>
      <c r="F2034" s="12">
        <v>3.3</v>
      </c>
      <c r="H2034" s="23">
        <f t="shared" si="124"/>
        <v>2.691534803926908E-7</v>
      </c>
      <c r="J2034" s="25">
        <v>0.08</v>
      </c>
      <c r="K2034" s="33"/>
      <c r="L2034" s="25">
        <v>55</v>
      </c>
      <c r="M2034" s="30">
        <v>0.2</v>
      </c>
      <c r="N2034" s="25">
        <v>8.26</v>
      </c>
      <c r="O2034" s="25">
        <v>7.99</v>
      </c>
      <c r="P2034" s="25">
        <v>4.7</v>
      </c>
      <c r="Q2034" s="25">
        <v>0.49</v>
      </c>
      <c r="R2034" s="25">
        <v>16.8</v>
      </c>
      <c r="S2034" s="34"/>
      <c r="T2034" s="51">
        <v>0.04</v>
      </c>
      <c r="U2034" s="42">
        <v>76.2</v>
      </c>
      <c r="V2034" s="42">
        <v>0.22</v>
      </c>
      <c r="W2034" s="41">
        <v>0.03</v>
      </c>
      <c r="X2034" s="42">
        <v>33</v>
      </c>
      <c r="Y2034" s="44">
        <v>1.81</v>
      </c>
      <c r="Z2034" s="87">
        <f t="shared" si="125"/>
        <v>4.384358112062964</v>
      </c>
      <c r="AA2034" s="88">
        <f t="shared" si="126"/>
        <v>4.3326959847309769</v>
      </c>
      <c r="AB2034" s="90">
        <f t="shared" si="127"/>
        <v>5.926558073212824E-3</v>
      </c>
      <c r="AE2034" s="94">
        <v>0.21</v>
      </c>
    </row>
    <row r="2035" spans="1:31" x14ac:dyDescent="0.2">
      <c r="A2035" s="2" t="s">
        <v>136</v>
      </c>
      <c r="B2035" s="9">
        <v>37950</v>
      </c>
      <c r="C2035" s="20"/>
      <c r="D2035" s="12">
        <v>8.1</v>
      </c>
      <c r="F2035" s="12">
        <v>160</v>
      </c>
      <c r="H2035" s="23">
        <f t="shared" si="124"/>
        <v>7.9432823472428087E-9</v>
      </c>
      <c r="I2035" s="24">
        <v>0.04</v>
      </c>
      <c r="J2035" s="25">
        <v>1.28</v>
      </c>
      <c r="K2035" s="33"/>
      <c r="L2035" s="25">
        <v>14</v>
      </c>
      <c r="M2035" s="33"/>
      <c r="N2035" s="25">
        <v>1.8</v>
      </c>
      <c r="O2035" s="25">
        <v>8</v>
      </c>
      <c r="P2035" s="25">
        <v>4.9000000000000004</v>
      </c>
      <c r="Q2035" s="25">
        <v>0.05</v>
      </c>
      <c r="R2035" s="25">
        <v>480</v>
      </c>
      <c r="S2035" s="34"/>
      <c r="T2035" s="51">
        <v>22</v>
      </c>
      <c r="U2035" s="42">
        <v>23</v>
      </c>
      <c r="V2035" s="42">
        <v>0.5</v>
      </c>
      <c r="W2035" s="42">
        <v>0.01</v>
      </c>
      <c r="X2035" s="42">
        <v>290</v>
      </c>
      <c r="Y2035" s="44">
        <v>12.7</v>
      </c>
      <c r="Z2035" s="87">
        <f t="shared" si="125"/>
        <v>22.326812944876739</v>
      </c>
      <c r="AA2035" s="88">
        <f t="shared" si="126"/>
        <v>22.062591704458175</v>
      </c>
      <c r="AB2035" s="90">
        <f t="shared" si="127"/>
        <v>5.9523492713147493E-3</v>
      </c>
    </row>
    <row r="2036" spans="1:31" x14ac:dyDescent="0.2">
      <c r="A2036" s="2" t="s">
        <v>340</v>
      </c>
      <c r="B2036" s="9">
        <v>39926</v>
      </c>
      <c r="C2036" s="18">
        <v>3.43</v>
      </c>
      <c r="D2036" s="12">
        <v>5.35</v>
      </c>
      <c r="F2036" s="12">
        <v>3.6</v>
      </c>
      <c r="H2036" s="23">
        <f t="shared" si="124"/>
        <v>4.4668359215096296E-6</v>
      </c>
      <c r="I2036" s="32">
        <v>0.01</v>
      </c>
      <c r="J2036" s="25">
        <v>0.01</v>
      </c>
      <c r="K2036" s="30">
        <v>0.2</v>
      </c>
      <c r="L2036" s="25">
        <v>28.1</v>
      </c>
      <c r="M2036" s="30">
        <v>0.4</v>
      </c>
      <c r="N2036" s="25">
        <v>0.04</v>
      </c>
      <c r="O2036" s="25">
        <v>16.899999999999999</v>
      </c>
      <c r="P2036" s="25">
        <v>3.13</v>
      </c>
      <c r="Q2036" s="27">
        <v>0.02</v>
      </c>
      <c r="R2036" s="25">
        <v>13.2</v>
      </c>
      <c r="S2036" s="31">
        <v>5.7</v>
      </c>
      <c r="T2036" s="51">
        <v>0.02</v>
      </c>
      <c r="U2036" s="42">
        <v>41.2</v>
      </c>
      <c r="V2036" s="42">
        <v>48.25</v>
      </c>
      <c r="W2036" s="42">
        <v>3.2799999999999999E-3</v>
      </c>
      <c r="X2036" s="42">
        <v>27</v>
      </c>
      <c r="Y2036" s="44">
        <v>0.24</v>
      </c>
      <c r="Z2036" s="87">
        <f t="shared" si="125"/>
        <v>2.6699229832070412</v>
      </c>
      <c r="AA2036" s="88">
        <f t="shared" si="126"/>
        <v>2.6382729177564039</v>
      </c>
      <c r="AB2036" s="90">
        <f t="shared" si="127"/>
        <v>5.9624900891266609E-3</v>
      </c>
      <c r="AE2036" s="95">
        <v>1.1599999999999999</v>
      </c>
    </row>
    <row r="2037" spans="1:31" x14ac:dyDescent="0.2">
      <c r="A2037" s="2" t="s">
        <v>264</v>
      </c>
      <c r="B2037" s="9">
        <v>42318</v>
      </c>
      <c r="C2037" s="18">
        <v>5.09</v>
      </c>
      <c r="D2037" s="12">
        <v>7.29</v>
      </c>
      <c r="F2037" s="12">
        <v>1.2</v>
      </c>
      <c r="H2037" s="23">
        <f t="shared" si="124"/>
        <v>5.1286138399136415E-8</v>
      </c>
      <c r="I2037" s="28"/>
      <c r="J2037" s="25">
        <v>0.03</v>
      </c>
      <c r="K2037" s="33"/>
      <c r="L2037" s="25">
        <v>128</v>
      </c>
      <c r="M2037" s="33"/>
      <c r="N2037" s="25">
        <v>1.36</v>
      </c>
      <c r="O2037" s="25">
        <v>1.0900000000000001</v>
      </c>
      <c r="P2037" s="25">
        <v>6.3</v>
      </c>
      <c r="Q2037" s="25">
        <v>0.18</v>
      </c>
      <c r="R2037" s="25">
        <v>25</v>
      </c>
      <c r="S2037" s="34"/>
      <c r="T2037" s="51">
        <v>0.05</v>
      </c>
      <c r="U2037" s="42">
        <v>102</v>
      </c>
      <c r="V2037" s="42">
        <v>0.22</v>
      </c>
      <c r="W2037" s="42">
        <v>3.9399999999999999E-3</v>
      </c>
      <c r="X2037" s="42">
        <v>54</v>
      </c>
      <c r="Y2037" s="44">
        <v>4.33</v>
      </c>
      <c r="Z2037" s="87">
        <f t="shared" si="125"/>
        <v>8.0777585288638996</v>
      </c>
      <c r="AA2037" s="88">
        <f t="shared" si="126"/>
        <v>7.9819373496366932</v>
      </c>
      <c r="AB2037" s="90">
        <f t="shared" si="127"/>
        <v>5.9665625023126315E-3</v>
      </c>
      <c r="AC2037" s="19">
        <v>8.1</v>
      </c>
      <c r="AD2037" s="13">
        <v>7.98</v>
      </c>
      <c r="AE2037" s="94">
        <v>1.54</v>
      </c>
    </row>
    <row r="2038" spans="1:31" x14ac:dyDescent="0.2">
      <c r="A2038" s="2" t="s">
        <v>217</v>
      </c>
      <c r="B2038" s="9">
        <v>42248</v>
      </c>
      <c r="C2038" s="18">
        <v>12.3</v>
      </c>
      <c r="D2038" s="12">
        <v>7.06</v>
      </c>
      <c r="F2038" s="12">
        <v>1.7</v>
      </c>
      <c r="H2038" s="23">
        <f t="shared" si="124"/>
        <v>8.7096358995608061E-8</v>
      </c>
      <c r="I2038" s="32">
        <v>1E-3</v>
      </c>
      <c r="J2038" s="25">
        <v>0.01</v>
      </c>
      <c r="K2038" s="36"/>
      <c r="L2038" s="25">
        <v>122</v>
      </c>
      <c r="M2038" s="36"/>
      <c r="N2038" s="25">
        <v>0.45</v>
      </c>
      <c r="O2038" s="25">
        <v>3.57</v>
      </c>
      <c r="P2038" s="25">
        <v>9.1999999999999993</v>
      </c>
      <c r="Q2038" s="25">
        <v>0.18</v>
      </c>
      <c r="R2038" s="25">
        <v>18.8</v>
      </c>
      <c r="S2038" s="36"/>
      <c r="T2038" s="51">
        <v>0.02</v>
      </c>
      <c r="U2038" s="42">
        <v>69.900000000000006</v>
      </c>
      <c r="V2038" s="42">
        <v>4.55</v>
      </c>
      <c r="W2038" s="42">
        <v>3.2799999999999999E-3</v>
      </c>
      <c r="X2038" s="42">
        <v>31</v>
      </c>
      <c r="Y2038" s="44">
        <v>5.28</v>
      </c>
      <c r="Z2038" s="87">
        <f t="shared" si="125"/>
        <v>7.77709974586028</v>
      </c>
      <c r="AA2038" s="88">
        <f t="shared" si="126"/>
        <v>7.6837501903574212</v>
      </c>
      <c r="AB2038" s="90">
        <f t="shared" si="127"/>
        <v>6.0378023128070989E-3</v>
      </c>
      <c r="AC2038" s="19">
        <v>7.79</v>
      </c>
      <c r="AD2038" s="13">
        <v>7.68</v>
      </c>
      <c r="AE2038" s="94">
        <v>1.33</v>
      </c>
    </row>
    <row r="2039" spans="1:31" x14ac:dyDescent="0.2">
      <c r="A2039" s="2" t="s">
        <v>402</v>
      </c>
      <c r="B2039" s="9">
        <v>42114</v>
      </c>
      <c r="C2039" s="18">
        <v>2.57</v>
      </c>
      <c r="D2039" s="12">
        <v>6.32</v>
      </c>
      <c r="F2039" s="12">
        <v>4</v>
      </c>
      <c r="H2039" s="23">
        <f t="shared" si="124"/>
        <v>4.7863009232263745E-7</v>
      </c>
      <c r="I2039" s="32">
        <v>8.0000000000000002E-3</v>
      </c>
      <c r="J2039" s="25">
        <v>0.05</v>
      </c>
      <c r="K2039" s="29">
        <v>0.7</v>
      </c>
      <c r="L2039" s="25">
        <v>48.5</v>
      </c>
      <c r="M2039" s="29">
        <v>0.5</v>
      </c>
      <c r="N2039" s="25">
        <v>1.52</v>
      </c>
      <c r="O2039" s="25">
        <v>15.4</v>
      </c>
      <c r="P2039" s="25">
        <v>8.0500000000000007</v>
      </c>
      <c r="Q2039" s="25">
        <v>0.09</v>
      </c>
      <c r="R2039" s="25">
        <v>7.57</v>
      </c>
      <c r="S2039" s="29">
        <v>25</v>
      </c>
      <c r="T2039" s="51">
        <v>0.01</v>
      </c>
      <c r="U2039" s="42">
        <v>86.3</v>
      </c>
      <c r="V2039" s="42">
        <v>48.25</v>
      </c>
      <c r="W2039" s="42">
        <v>0.02</v>
      </c>
      <c r="X2039" s="42">
        <v>14</v>
      </c>
      <c r="Y2039" s="44">
        <v>0.85</v>
      </c>
      <c r="Z2039" s="87">
        <f t="shared" si="125"/>
        <v>3.8669496866330344</v>
      </c>
      <c r="AA2039" s="88">
        <f t="shared" si="126"/>
        <v>3.8205055452314749</v>
      </c>
      <c r="AB2039" s="90">
        <f t="shared" si="127"/>
        <v>6.0415495116054128E-3</v>
      </c>
      <c r="AC2039" s="19">
        <v>3.94</v>
      </c>
      <c r="AD2039" s="99">
        <v>3.82</v>
      </c>
      <c r="AE2039" s="95">
        <v>3.04</v>
      </c>
    </row>
    <row r="2040" spans="1:31" x14ac:dyDescent="0.2">
      <c r="A2040" s="2" t="s">
        <v>290</v>
      </c>
      <c r="B2040" s="9">
        <v>40548</v>
      </c>
      <c r="C2040" s="18">
        <v>2.78</v>
      </c>
      <c r="D2040" s="12">
        <v>6.63</v>
      </c>
      <c r="F2040" s="12">
        <v>6</v>
      </c>
      <c r="H2040" s="23">
        <f t="shared" si="124"/>
        <v>2.3442288153199206E-7</v>
      </c>
      <c r="I2040" s="32">
        <v>0.17</v>
      </c>
      <c r="J2040" s="25">
        <v>0.16</v>
      </c>
      <c r="K2040" s="29">
        <v>2.2000000000000002</v>
      </c>
      <c r="L2040" s="25">
        <v>66.900000000000006</v>
      </c>
      <c r="M2040" s="29">
        <v>0.3</v>
      </c>
      <c r="N2040" s="25">
        <v>1.8</v>
      </c>
      <c r="O2040" s="25">
        <v>9.1999999999999993</v>
      </c>
      <c r="P2040" s="25">
        <v>5.69</v>
      </c>
      <c r="Q2040" s="25">
        <v>0.27</v>
      </c>
      <c r="R2040" s="25">
        <v>26.2</v>
      </c>
      <c r="S2040" s="29">
        <v>0.5</v>
      </c>
      <c r="T2040" s="51">
        <v>0.21</v>
      </c>
      <c r="U2040" s="42">
        <v>52.5</v>
      </c>
      <c r="V2040" s="42">
        <v>0.22</v>
      </c>
      <c r="W2040" s="42">
        <v>6.2399999999999999E-3</v>
      </c>
      <c r="X2040" s="42">
        <v>41</v>
      </c>
      <c r="Y2040" s="44">
        <v>2.96</v>
      </c>
      <c r="Z2040" s="87">
        <f t="shared" si="125"/>
        <v>5.2834427996713167</v>
      </c>
      <c r="AA2040" s="88">
        <f t="shared" si="126"/>
        <v>5.2198293012717016</v>
      </c>
      <c r="AB2040" s="90">
        <f t="shared" si="127"/>
        <v>6.0565410272388947E-3</v>
      </c>
      <c r="AC2040" s="19">
        <v>5.3</v>
      </c>
      <c r="AD2040" s="99">
        <v>5.22</v>
      </c>
      <c r="AE2040" s="95">
        <v>1.56</v>
      </c>
    </row>
    <row r="2041" spans="1:31" x14ac:dyDescent="0.2">
      <c r="A2041" s="2" t="s">
        <v>235</v>
      </c>
      <c r="B2041" s="9">
        <v>37032</v>
      </c>
      <c r="C2041" s="18">
        <v>1.88</v>
      </c>
      <c r="D2041" s="12">
        <v>7.16</v>
      </c>
      <c r="F2041" s="12">
        <v>2.4</v>
      </c>
      <c r="H2041" s="23">
        <f t="shared" si="124"/>
        <v>6.9183097091893466E-8</v>
      </c>
      <c r="I2041" s="28"/>
      <c r="J2041" s="25">
        <v>0.05</v>
      </c>
      <c r="K2041" s="36"/>
      <c r="L2041" s="25">
        <v>143</v>
      </c>
      <c r="M2041" s="36"/>
      <c r="N2041" s="25">
        <v>0.44</v>
      </c>
      <c r="O2041" s="25">
        <v>1.94</v>
      </c>
      <c r="P2041" s="25">
        <v>17.7</v>
      </c>
      <c r="Q2041" s="25">
        <v>0.09</v>
      </c>
      <c r="R2041" s="25">
        <v>42.3</v>
      </c>
      <c r="S2041" s="36"/>
      <c r="T2041" s="51">
        <v>0.02</v>
      </c>
      <c r="U2041" s="42">
        <v>91.9</v>
      </c>
      <c r="V2041" s="42">
        <v>36.47</v>
      </c>
      <c r="W2041" s="42">
        <v>0.08</v>
      </c>
      <c r="X2041" s="42">
        <v>99</v>
      </c>
      <c r="Y2041" s="44">
        <v>5.08</v>
      </c>
      <c r="Z2041" s="87">
        <f t="shared" si="125"/>
        <v>10.503276822660323</v>
      </c>
      <c r="AA2041" s="88">
        <f t="shared" si="126"/>
        <v>10.376450741915699</v>
      </c>
      <c r="AB2041" s="90">
        <f t="shared" si="127"/>
        <v>6.0741252658772392E-3</v>
      </c>
      <c r="AD2041" s="100"/>
      <c r="AE2041" s="96"/>
    </row>
    <row r="2042" spans="1:31" x14ac:dyDescent="0.2">
      <c r="A2042" s="2" t="s">
        <v>106</v>
      </c>
      <c r="B2042" s="9">
        <v>39968</v>
      </c>
      <c r="C2042" s="18">
        <v>4.68</v>
      </c>
      <c r="D2042" s="12">
        <v>7.12</v>
      </c>
      <c r="F2042" s="12">
        <v>2.6</v>
      </c>
      <c r="H2042" s="23">
        <f t="shared" si="124"/>
        <v>7.5857757502918145E-8</v>
      </c>
      <c r="I2042" s="32">
        <v>6.0000000000000001E-3</v>
      </c>
      <c r="J2042" s="25">
        <v>0.4</v>
      </c>
      <c r="K2042" s="30">
        <v>16</v>
      </c>
      <c r="L2042" s="25">
        <v>113</v>
      </c>
      <c r="M2042" s="30">
        <v>0.2</v>
      </c>
      <c r="N2042" s="25">
        <v>2.6</v>
      </c>
      <c r="O2042" s="25">
        <v>4.41</v>
      </c>
      <c r="P2042" s="25">
        <v>15.7</v>
      </c>
      <c r="Q2042" s="25">
        <v>0.36</v>
      </c>
      <c r="R2042" s="25">
        <v>17.8</v>
      </c>
      <c r="S2042" s="31">
        <v>0.9</v>
      </c>
      <c r="T2042" s="51">
        <v>0.03</v>
      </c>
      <c r="U2042" s="42">
        <v>30.6</v>
      </c>
      <c r="V2042" s="42">
        <v>0.22</v>
      </c>
      <c r="W2042" s="42">
        <v>8.2100000000000003E-3</v>
      </c>
      <c r="X2042" s="42">
        <v>23</v>
      </c>
      <c r="Y2042" s="44">
        <v>6.56</v>
      </c>
      <c r="Z2042" s="87">
        <f t="shared" si="125"/>
        <v>7.9465106793716114</v>
      </c>
      <c r="AA2042" s="88">
        <f t="shared" si="126"/>
        <v>7.8505111563435612</v>
      </c>
      <c r="AB2042" s="90">
        <f t="shared" si="127"/>
        <v>6.0770646534783366E-3</v>
      </c>
      <c r="AD2042" s="100"/>
      <c r="AE2042" s="95">
        <v>7.0000000000000007E-2</v>
      </c>
    </row>
    <row r="2043" spans="1:31" x14ac:dyDescent="0.2">
      <c r="A2043" s="2" t="s">
        <v>342</v>
      </c>
      <c r="B2043" s="9">
        <v>33898</v>
      </c>
      <c r="C2043" s="18">
        <v>9.32</v>
      </c>
      <c r="D2043" s="12">
        <v>4.22</v>
      </c>
      <c r="F2043" s="12">
        <v>1.6</v>
      </c>
      <c r="H2043" s="23">
        <f t="shared" si="124"/>
        <v>6.0255958607435738E-5</v>
      </c>
      <c r="I2043" s="32">
        <v>1.03</v>
      </c>
      <c r="J2043" s="25">
        <v>0.12</v>
      </c>
      <c r="K2043" s="29">
        <v>1</v>
      </c>
      <c r="L2043" s="25">
        <v>9.5</v>
      </c>
      <c r="M2043" s="29">
        <v>1</v>
      </c>
      <c r="N2043" s="25">
        <v>1.1999999999999999E-3</v>
      </c>
      <c r="O2043" s="25">
        <v>1.9</v>
      </c>
      <c r="P2043" s="25">
        <v>5.7</v>
      </c>
      <c r="Q2043" s="25">
        <v>0.06</v>
      </c>
      <c r="R2043" s="25">
        <v>32</v>
      </c>
      <c r="S2043" s="29">
        <v>42</v>
      </c>
      <c r="T2043" s="51">
        <v>0.06</v>
      </c>
      <c r="U2043" s="42">
        <v>14.1</v>
      </c>
      <c r="V2043" s="42">
        <v>0.02</v>
      </c>
      <c r="W2043" s="42">
        <v>6.27</v>
      </c>
      <c r="X2043" s="42">
        <v>70</v>
      </c>
      <c r="Y2043" s="44">
        <v>7.0000000000000007E-2</v>
      </c>
      <c r="Z2043" s="87">
        <f t="shared" si="125"/>
        <v>2.5069809711237352</v>
      </c>
      <c r="AA2043" s="88">
        <f t="shared" si="126"/>
        <v>2.4766703569605872</v>
      </c>
      <c r="AB2043" s="90">
        <f t="shared" si="127"/>
        <v>6.082009387843576E-3</v>
      </c>
      <c r="AD2043" s="100"/>
      <c r="AE2043" s="96"/>
    </row>
    <row r="2044" spans="1:31" x14ac:dyDescent="0.2">
      <c r="A2044" s="2" t="s">
        <v>249</v>
      </c>
      <c r="B2044" s="9">
        <v>42242</v>
      </c>
      <c r="C2044" s="18">
        <v>1.97</v>
      </c>
      <c r="D2044" s="12">
        <v>7.6</v>
      </c>
      <c r="F2044" s="12">
        <v>0.74</v>
      </c>
      <c r="H2044" s="23">
        <f t="shared" si="124"/>
        <v>2.5118864315095751E-8</v>
      </c>
      <c r="I2044" s="28"/>
      <c r="J2044" s="25">
        <v>0.01</v>
      </c>
      <c r="K2044" s="36"/>
      <c r="L2044" s="25">
        <v>73.099999999999994</v>
      </c>
      <c r="M2044" s="36"/>
      <c r="N2044" s="25">
        <v>1</v>
      </c>
      <c r="O2044" s="25">
        <v>0.71</v>
      </c>
      <c r="P2044" s="25">
        <v>3.2</v>
      </c>
      <c r="Q2044" s="25">
        <v>0.11</v>
      </c>
      <c r="R2044" s="25">
        <v>17.7</v>
      </c>
      <c r="S2044" s="36"/>
      <c r="T2044" s="51">
        <v>0.01</v>
      </c>
      <c r="U2044" s="42">
        <v>53.6</v>
      </c>
      <c r="V2044" s="42">
        <v>0.22</v>
      </c>
      <c r="W2044" s="42">
        <v>3.2799999999999999E-3</v>
      </c>
      <c r="X2044" s="42">
        <v>49</v>
      </c>
      <c r="Y2044" s="44">
        <v>2.1800000000000002</v>
      </c>
      <c r="Z2044" s="87">
        <f t="shared" si="125"/>
        <v>4.7393994157002108</v>
      </c>
      <c r="AA2044" s="88">
        <f t="shared" si="126"/>
        <v>4.6820170953417222</v>
      </c>
      <c r="AB2044" s="90">
        <f t="shared" si="127"/>
        <v>6.0906255753831063E-3</v>
      </c>
      <c r="AC2044" s="19">
        <v>4.76</v>
      </c>
      <c r="AD2044" s="13">
        <v>4.68</v>
      </c>
      <c r="AE2044" s="95">
        <v>1.7</v>
      </c>
    </row>
    <row r="2045" spans="1:31" x14ac:dyDescent="0.2">
      <c r="A2045" s="2" t="s">
        <v>315</v>
      </c>
      <c r="B2045" s="9">
        <v>38243</v>
      </c>
      <c r="C2045" s="18">
        <v>5.38</v>
      </c>
      <c r="D2045" s="12">
        <v>7</v>
      </c>
      <c r="E2045" s="16"/>
      <c r="F2045" s="12">
        <v>0.7</v>
      </c>
      <c r="H2045" s="23">
        <f t="shared" si="124"/>
        <v>9.9999999999999995E-8</v>
      </c>
      <c r="J2045" s="25">
        <v>0.02</v>
      </c>
      <c r="K2045" s="29">
        <v>1</v>
      </c>
      <c r="L2045" s="25">
        <v>125</v>
      </c>
      <c r="M2045" s="29">
        <v>1</v>
      </c>
      <c r="N2045" s="25">
        <v>0.02</v>
      </c>
      <c r="O2045" s="25">
        <v>1.8</v>
      </c>
      <c r="P2045" s="25">
        <v>8</v>
      </c>
      <c r="Q2045" s="25">
        <v>0.04</v>
      </c>
      <c r="R2045" s="25">
        <v>14.7</v>
      </c>
      <c r="S2045" s="29">
        <v>5</v>
      </c>
      <c r="T2045" s="51">
        <v>0.03</v>
      </c>
      <c r="U2045" s="42">
        <v>63</v>
      </c>
      <c r="V2045" s="42">
        <v>30.98</v>
      </c>
      <c r="W2045" s="42">
        <v>0.04</v>
      </c>
      <c r="X2045" s="42">
        <v>17</v>
      </c>
      <c r="Y2045" s="44">
        <v>5.2</v>
      </c>
      <c r="Z2045" s="87">
        <f t="shared" si="125"/>
        <v>7.584418107419225</v>
      </c>
      <c r="AA2045" s="88">
        <f t="shared" si="126"/>
        <v>7.492586978418208</v>
      </c>
      <c r="AB2045" s="90">
        <f t="shared" si="127"/>
        <v>6.0908070587094541E-3</v>
      </c>
      <c r="AC2045" s="19">
        <v>7.59</v>
      </c>
      <c r="AD2045" s="13">
        <v>7.49</v>
      </c>
      <c r="AE2045" s="94">
        <v>1.4</v>
      </c>
    </row>
    <row r="2046" spans="1:31" x14ac:dyDescent="0.2">
      <c r="A2046" s="2" t="s">
        <v>396</v>
      </c>
      <c r="B2046" s="9">
        <v>42117</v>
      </c>
      <c r="C2046" s="18">
        <v>8.31</v>
      </c>
      <c r="D2046" s="12">
        <v>7.06</v>
      </c>
      <c r="F2046" s="12">
        <v>2.2999999999999998</v>
      </c>
      <c r="H2046" s="23">
        <f t="shared" si="124"/>
        <v>8.7096358995608061E-8</v>
      </c>
      <c r="I2046" s="24">
        <v>0.01</v>
      </c>
      <c r="J2046" s="25">
        <v>0.05</v>
      </c>
      <c r="K2046" s="36"/>
      <c r="L2046" s="25">
        <v>136</v>
      </c>
      <c r="M2046" s="36"/>
      <c r="N2046" s="25">
        <v>0.37</v>
      </c>
      <c r="O2046" s="25">
        <v>2.31</v>
      </c>
      <c r="P2046" s="25">
        <v>10.8</v>
      </c>
      <c r="Q2046" s="25">
        <v>0.04</v>
      </c>
      <c r="R2046" s="25">
        <v>14.7</v>
      </c>
      <c r="S2046" s="36"/>
      <c r="T2046" s="51">
        <v>0.13</v>
      </c>
      <c r="U2046" s="42">
        <v>66.400000000000006</v>
      </c>
      <c r="V2046" s="42">
        <v>29.88</v>
      </c>
      <c r="W2046" s="42">
        <v>0.05</v>
      </c>
      <c r="X2046" s="42">
        <v>33</v>
      </c>
      <c r="Y2046" s="44">
        <v>5.49</v>
      </c>
      <c r="Z2046" s="87">
        <f t="shared" si="125"/>
        <v>8.3920338193031387</v>
      </c>
      <c r="AA2046" s="88">
        <f t="shared" si="126"/>
        <v>8.2903429635555117</v>
      </c>
      <c r="AB2046" s="90">
        <f t="shared" si="127"/>
        <v>6.0957054903660766E-3</v>
      </c>
      <c r="AC2046" s="19">
        <v>8.4</v>
      </c>
      <c r="AD2046" s="13">
        <v>8.2899999999999991</v>
      </c>
      <c r="AE2046" s="94">
        <v>1.3</v>
      </c>
    </row>
    <row r="2047" spans="1:31" x14ac:dyDescent="0.2">
      <c r="A2047" s="2" t="s">
        <v>232</v>
      </c>
      <c r="B2047" s="9">
        <v>40323</v>
      </c>
      <c r="C2047" s="18">
        <v>2.25</v>
      </c>
      <c r="D2047" s="12">
        <v>6.94</v>
      </c>
      <c r="F2047" s="12">
        <v>2.1</v>
      </c>
      <c r="H2047" s="23">
        <f t="shared" si="124"/>
        <v>1.1481536214968794E-7</v>
      </c>
      <c r="I2047" s="28"/>
      <c r="J2047" s="25">
        <v>0.02</v>
      </c>
      <c r="K2047" s="36"/>
      <c r="L2047" s="25">
        <v>158</v>
      </c>
      <c r="M2047" s="36"/>
      <c r="N2047" s="25">
        <v>2.36</v>
      </c>
      <c r="O2047" s="25">
        <v>12.5</v>
      </c>
      <c r="P2047" s="25">
        <v>10</v>
      </c>
      <c r="Q2047" s="25">
        <v>0.35</v>
      </c>
      <c r="R2047" s="25">
        <v>21.5</v>
      </c>
      <c r="S2047" s="36"/>
      <c r="T2047" s="51">
        <v>0.02</v>
      </c>
      <c r="U2047" s="42">
        <v>102</v>
      </c>
      <c r="V2047" s="42">
        <v>0.22</v>
      </c>
      <c r="W2047" s="42">
        <v>5.5799999999999999E-3</v>
      </c>
      <c r="X2047" s="42">
        <v>39</v>
      </c>
      <c r="Y2047" s="44">
        <v>6.71</v>
      </c>
      <c r="Z2047" s="87">
        <f t="shared" si="125"/>
        <v>10.060185033374934</v>
      </c>
      <c r="AA2047" s="88">
        <f t="shared" si="126"/>
        <v>9.9378941634631683</v>
      </c>
      <c r="AB2047" s="90">
        <f t="shared" si="127"/>
        <v>6.1151307937164648E-3</v>
      </c>
      <c r="AC2047" s="19">
        <v>10.1</v>
      </c>
      <c r="AD2047" s="99">
        <v>9.93</v>
      </c>
      <c r="AE2047" s="95">
        <v>1.69</v>
      </c>
    </row>
    <row r="2048" spans="1:31" x14ac:dyDescent="0.2">
      <c r="A2048" s="2" t="s">
        <v>129</v>
      </c>
      <c r="B2048" s="9">
        <v>41907</v>
      </c>
      <c r="C2048" s="18">
        <v>1.96</v>
      </c>
      <c r="D2048" s="12">
        <v>7.06</v>
      </c>
      <c r="F2048" s="12">
        <v>8</v>
      </c>
      <c r="H2048" s="23">
        <f t="shared" si="124"/>
        <v>8.7096358995608061E-8</v>
      </c>
      <c r="I2048" s="28"/>
      <c r="J2048" s="25">
        <v>5.1100000000000003</v>
      </c>
      <c r="K2048" s="29">
        <v>0.2</v>
      </c>
      <c r="L2048" s="25">
        <v>154</v>
      </c>
      <c r="M2048" s="29">
        <v>0.3</v>
      </c>
      <c r="N2048" s="25">
        <v>10</v>
      </c>
      <c r="O2048" s="25">
        <v>3.44</v>
      </c>
      <c r="P2048" s="25">
        <v>15.5</v>
      </c>
      <c r="Q2048" s="25">
        <v>0.6</v>
      </c>
      <c r="R2048" s="25">
        <v>116</v>
      </c>
      <c r="S2048" s="29">
        <v>1.2</v>
      </c>
      <c r="T2048" s="51">
        <v>0.02</v>
      </c>
      <c r="U2048" s="42">
        <v>1.95</v>
      </c>
      <c r="V2048" s="42">
        <v>0.22</v>
      </c>
      <c r="W2048" s="42">
        <v>0.03</v>
      </c>
      <c r="X2048" s="42">
        <v>172</v>
      </c>
      <c r="Y2048" s="44">
        <v>9.68</v>
      </c>
      <c r="Z2048" s="87">
        <f t="shared" si="125"/>
        <v>14.757310746862274</v>
      </c>
      <c r="AA2048" s="88">
        <f t="shared" si="126"/>
        <v>14.577331828922247</v>
      </c>
      <c r="AB2048" s="90">
        <f t="shared" si="127"/>
        <v>6.1353710881276377E-3</v>
      </c>
      <c r="AC2048" s="19">
        <v>14.94</v>
      </c>
      <c r="AD2048" s="99">
        <v>14.57</v>
      </c>
      <c r="AE2048" s="95">
        <v>2.4700000000000002</v>
      </c>
    </row>
    <row r="2049" spans="1:31" x14ac:dyDescent="0.2">
      <c r="A2049" s="2" t="s">
        <v>124</v>
      </c>
      <c r="B2049" s="9">
        <v>39967</v>
      </c>
      <c r="C2049" s="18">
        <v>13.11</v>
      </c>
      <c r="D2049" s="12">
        <v>7.15</v>
      </c>
      <c r="F2049" s="12">
        <v>1.6</v>
      </c>
      <c r="H2049" s="23">
        <f t="shared" si="124"/>
        <v>7.0794578438413597E-8</v>
      </c>
      <c r="I2049" s="28"/>
      <c r="J2049" s="25">
        <v>0.01</v>
      </c>
      <c r="K2049" s="33"/>
      <c r="L2049" s="25">
        <v>123</v>
      </c>
      <c r="M2049" s="33"/>
      <c r="N2049" s="25">
        <v>3.0000000000000001E-3</v>
      </c>
      <c r="O2049" s="25">
        <v>0.75</v>
      </c>
      <c r="P2049" s="25">
        <v>7.56</v>
      </c>
      <c r="Q2049" s="25">
        <v>1E-3</v>
      </c>
      <c r="R2049" s="25">
        <v>15.2</v>
      </c>
      <c r="S2049" s="34"/>
      <c r="T2049" s="51">
        <v>0.02</v>
      </c>
      <c r="U2049" s="42">
        <v>34.200000000000003</v>
      </c>
      <c r="V2049" s="42">
        <v>24.12</v>
      </c>
      <c r="W2049" s="42">
        <v>0.03</v>
      </c>
      <c r="X2049" s="42">
        <v>35</v>
      </c>
      <c r="Y2049" s="44">
        <v>5.26</v>
      </c>
      <c r="Z2049" s="87">
        <f t="shared" si="125"/>
        <v>7.4407288907114033</v>
      </c>
      <c r="AA2049" s="88">
        <f t="shared" si="126"/>
        <v>7.3496031226128711</v>
      </c>
      <c r="AB2049" s="90">
        <f t="shared" si="127"/>
        <v>6.1611712310744001E-3</v>
      </c>
      <c r="AE2049" s="94">
        <v>1.24</v>
      </c>
    </row>
    <row r="2050" spans="1:31" x14ac:dyDescent="0.2">
      <c r="A2050" s="2" t="s">
        <v>100</v>
      </c>
      <c r="B2050" s="9">
        <v>40549</v>
      </c>
      <c r="C2050" s="18">
        <v>12.12</v>
      </c>
      <c r="D2050" s="12">
        <v>7.18</v>
      </c>
      <c r="F2050" s="12">
        <v>3.3</v>
      </c>
      <c r="H2050" s="23">
        <f t="shared" si="124"/>
        <v>6.606934480075943E-8</v>
      </c>
      <c r="I2050" s="28"/>
      <c r="J2050" s="25">
        <v>0.53</v>
      </c>
      <c r="K2050" s="30">
        <v>11</v>
      </c>
      <c r="L2050" s="25">
        <v>111</v>
      </c>
      <c r="M2050" s="30">
        <v>0.2</v>
      </c>
      <c r="N2050" s="25">
        <v>2.5299999999999998</v>
      </c>
      <c r="O2050" s="25">
        <v>4.04</v>
      </c>
      <c r="P2050" s="25">
        <v>14.8</v>
      </c>
      <c r="Q2050" s="25">
        <v>0.25</v>
      </c>
      <c r="R2050" s="25">
        <v>29.4</v>
      </c>
      <c r="S2050" s="31">
        <v>0.6</v>
      </c>
      <c r="T2050" s="51">
        <v>0.04</v>
      </c>
      <c r="U2050" s="42">
        <v>7.18</v>
      </c>
      <c r="V2050" s="42">
        <v>0.22</v>
      </c>
      <c r="W2050" s="42">
        <v>3.2799999999999999E-3</v>
      </c>
      <c r="X2050" s="42">
        <v>38</v>
      </c>
      <c r="Y2050" s="44">
        <v>6.94</v>
      </c>
      <c r="Z2050" s="87">
        <f t="shared" si="125"/>
        <v>8.2678149330038337</v>
      </c>
      <c r="AA2050" s="88">
        <f t="shared" si="126"/>
        <v>8.1662898889959017</v>
      </c>
      <c r="AB2050" s="90">
        <f t="shared" si="127"/>
        <v>6.1777045423261623E-3</v>
      </c>
      <c r="AC2050" s="19">
        <v>8.31</v>
      </c>
      <c r="AD2050" s="99">
        <v>8.16</v>
      </c>
      <c r="AE2050" s="95">
        <v>1.84</v>
      </c>
    </row>
    <row r="2051" spans="1:31" x14ac:dyDescent="0.2">
      <c r="A2051" s="2" t="s">
        <v>154</v>
      </c>
      <c r="B2051" s="9">
        <v>40323</v>
      </c>
      <c r="C2051" s="18">
        <v>9.36</v>
      </c>
      <c r="D2051" s="12">
        <v>7.02</v>
      </c>
      <c r="F2051" s="12">
        <v>0.98</v>
      </c>
      <c r="H2051" s="23">
        <f t="shared" si="124"/>
        <v>9.5499258602143556E-8</v>
      </c>
      <c r="I2051" s="32">
        <v>0.79</v>
      </c>
      <c r="J2051" s="25">
        <v>0.01</v>
      </c>
      <c r="K2051" s="33"/>
      <c r="L2051" s="25">
        <v>133</v>
      </c>
      <c r="M2051" s="33"/>
      <c r="N2051" s="25">
        <v>0.01</v>
      </c>
      <c r="O2051" s="25">
        <v>1.1599999999999999</v>
      </c>
      <c r="P2051" s="25">
        <v>10</v>
      </c>
      <c r="Q2051" s="25">
        <v>2E-3</v>
      </c>
      <c r="R2051" s="25">
        <v>16.8</v>
      </c>
      <c r="S2051" s="34"/>
      <c r="T2051" s="51">
        <v>0.1</v>
      </c>
      <c r="U2051" s="42">
        <v>60.3</v>
      </c>
      <c r="V2051" s="42">
        <v>18.809999999999999</v>
      </c>
      <c r="W2051" s="42">
        <v>5.9100000000000003E-3</v>
      </c>
      <c r="X2051" s="42">
        <v>31</v>
      </c>
      <c r="Y2051" s="44">
        <v>5.77</v>
      </c>
      <c r="Z2051" s="87">
        <f t="shared" si="125"/>
        <v>8.3086826785999683</v>
      </c>
      <c r="AA2051" s="88">
        <f t="shared" si="126"/>
        <v>8.2064802051698909</v>
      </c>
      <c r="AB2051" s="90">
        <f t="shared" si="127"/>
        <v>6.1884023881178989E-3</v>
      </c>
      <c r="AC2051" s="19">
        <v>8.2200000000000006</v>
      </c>
      <c r="AD2051" s="13">
        <v>8.2100000000000009</v>
      </c>
      <c r="AE2051" s="94">
        <v>0.17</v>
      </c>
    </row>
    <row r="2052" spans="1:31" x14ac:dyDescent="0.2">
      <c r="A2052" s="2" t="s">
        <v>391</v>
      </c>
      <c r="B2052" s="9">
        <v>32674</v>
      </c>
      <c r="C2052" s="20"/>
      <c r="D2052" s="12">
        <v>7.4</v>
      </c>
      <c r="F2052" s="12">
        <v>2.1</v>
      </c>
      <c r="H2052" s="23">
        <f t="shared" ref="H2052:H2115" si="128">10^-(D2052)</f>
        <v>3.981071705534957E-8</v>
      </c>
      <c r="I2052" s="28"/>
      <c r="J2052" s="25">
        <v>0.79</v>
      </c>
      <c r="K2052" s="33"/>
      <c r="L2052" s="25">
        <v>95</v>
      </c>
      <c r="M2052" s="33"/>
      <c r="N2052" s="25">
        <v>2.6</v>
      </c>
      <c r="O2052" s="25">
        <v>6.2</v>
      </c>
      <c r="P2052" s="25">
        <v>8.6</v>
      </c>
      <c r="Q2052" s="25">
        <v>0.15</v>
      </c>
      <c r="R2052" s="25">
        <v>74</v>
      </c>
      <c r="S2052" s="34"/>
      <c r="T2052" s="51">
        <v>0.06</v>
      </c>
      <c r="U2052" s="42">
        <v>115</v>
      </c>
      <c r="V2052" s="42">
        <v>0.44</v>
      </c>
      <c r="W2052" s="42">
        <v>0.02</v>
      </c>
      <c r="X2052" s="42">
        <v>48</v>
      </c>
      <c r="Y2052" s="44">
        <v>5.0999999999999996</v>
      </c>
      <c r="Z2052" s="87">
        <f t="shared" ref="Z2052:Z2115" si="129">(H2052/H$3)+(I2052/I$3*3)+(J2052/J$3)+(L2052/L$3*2)+(N2052/N$3*2)+(O2052/O$3)+(P2052/P$3*2)+(Q2052/Q$3*2)+(R2052/R$3)</f>
        <v>8.9678612483909994</v>
      </c>
      <c r="AA2052" s="88">
        <f t="shared" ref="AA2052:AA2115" si="130">(T2052/T$3*3)+(U2052/U$3*2)+(V2052/V$3)+(W2052/W$3)+(X2052/X$3)+Y2052</f>
        <v>8.8575342827185448</v>
      </c>
      <c r="AB2052" s="90">
        <f t="shared" ref="AB2052:AB2115" si="131">(Z2052-AA2052)/(Z2052+AA2052)</f>
        <v>6.1893137507051596E-3</v>
      </c>
    </row>
    <row r="2053" spans="1:31" x14ac:dyDescent="0.2">
      <c r="A2053" s="2" t="s">
        <v>333</v>
      </c>
      <c r="B2053" s="9">
        <v>41785</v>
      </c>
      <c r="C2053" s="18">
        <v>1.53</v>
      </c>
      <c r="D2053" s="12">
        <v>5.97</v>
      </c>
      <c r="F2053" s="12">
        <v>22</v>
      </c>
      <c r="H2053" s="23">
        <f t="shared" si="128"/>
        <v>1.0715193052376047E-6</v>
      </c>
      <c r="I2053" s="32">
        <v>0.02</v>
      </c>
      <c r="J2053" s="25">
        <v>0.02</v>
      </c>
      <c r="K2053" s="33"/>
      <c r="L2053" s="25">
        <v>55</v>
      </c>
      <c r="M2053" s="30">
        <v>3.2</v>
      </c>
      <c r="N2053" s="25">
        <v>0.14000000000000001</v>
      </c>
      <c r="O2053" s="25">
        <v>12.4</v>
      </c>
      <c r="P2053" s="25">
        <v>7.59</v>
      </c>
      <c r="Q2053" s="25">
        <v>0.08</v>
      </c>
      <c r="R2053" s="25">
        <v>9.51</v>
      </c>
      <c r="S2053" s="34"/>
      <c r="T2053" s="51">
        <v>0.02</v>
      </c>
      <c r="U2053" s="42">
        <v>33.1</v>
      </c>
      <c r="V2053" s="42">
        <v>110.22</v>
      </c>
      <c r="W2053" s="42">
        <v>0.06</v>
      </c>
      <c r="X2053" s="42">
        <v>27</v>
      </c>
      <c r="Y2053" s="44">
        <v>0.83</v>
      </c>
      <c r="Z2053" s="87">
        <f t="shared" si="129"/>
        <v>4.1110007781982807</v>
      </c>
      <c r="AA2053" s="88">
        <f t="shared" si="130"/>
        <v>4.060395047485617</v>
      </c>
      <c r="AB2053" s="90">
        <f t="shared" si="131"/>
        <v>6.1930338209296469E-3</v>
      </c>
      <c r="AC2053" s="19">
        <v>4.2300000000000004</v>
      </c>
      <c r="AD2053" s="13">
        <v>4.0599999999999996</v>
      </c>
      <c r="AE2053" s="94">
        <v>4.07</v>
      </c>
    </row>
    <row r="2054" spans="1:31" x14ac:dyDescent="0.2">
      <c r="A2054" s="2" t="s">
        <v>309</v>
      </c>
      <c r="B2054" s="9">
        <v>40002</v>
      </c>
      <c r="C2054" s="18">
        <v>2.0499999999999998</v>
      </c>
      <c r="D2054" s="12">
        <v>7.44</v>
      </c>
      <c r="F2054" s="12">
        <v>1.8</v>
      </c>
      <c r="H2054" s="23">
        <f t="shared" si="128"/>
        <v>3.630780547701001E-8</v>
      </c>
      <c r="I2054" s="32">
        <v>0.01</v>
      </c>
      <c r="J2054" s="25">
        <v>0.1</v>
      </c>
      <c r="K2054" s="33"/>
      <c r="L2054" s="25">
        <v>111</v>
      </c>
      <c r="M2054" s="33"/>
      <c r="N2054" s="25">
        <v>2.2200000000000002</v>
      </c>
      <c r="O2054" s="25">
        <v>2.36</v>
      </c>
      <c r="P2054" s="25">
        <v>8.4499999999999993</v>
      </c>
      <c r="Q2054" s="25">
        <v>0.45</v>
      </c>
      <c r="R2054" s="25">
        <v>13.2</v>
      </c>
      <c r="S2054" s="34"/>
      <c r="T2054" s="51">
        <v>0.04</v>
      </c>
      <c r="U2054" s="42">
        <v>107</v>
      </c>
      <c r="V2054" s="42">
        <v>31.65</v>
      </c>
      <c r="W2054" s="42">
        <v>0.02</v>
      </c>
      <c r="X2054" s="42">
        <v>36</v>
      </c>
      <c r="Y2054" s="44">
        <v>3.13</v>
      </c>
      <c r="Z2054" s="87">
        <f t="shared" si="129"/>
        <v>6.9711777480016321</v>
      </c>
      <c r="AA2054" s="88">
        <f t="shared" si="130"/>
        <v>6.8852394370677334</v>
      </c>
      <c r="AB2054" s="90">
        <f t="shared" si="131"/>
        <v>6.2020585686824855E-3</v>
      </c>
      <c r="AE2054" s="94">
        <v>0.22</v>
      </c>
    </row>
    <row r="2055" spans="1:31" x14ac:dyDescent="0.2">
      <c r="A2055" s="2" t="s">
        <v>131</v>
      </c>
      <c r="B2055" s="9">
        <v>40129</v>
      </c>
      <c r="C2055" s="18">
        <v>2.2999999999999998</v>
      </c>
      <c r="D2055" s="12">
        <v>7.59</v>
      </c>
      <c r="F2055" s="12">
        <v>2</v>
      </c>
      <c r="H2055" s="23">
        <f t="shared" si="128"/>
        <v>2.5703957827688587E-8</v>
      </c>
      <c r="I2055" s="32">
        <v>2E-3</v>
      </c>
      <c r="J2055" s="25">
        <v>0.56000000000000005</v>
      </c>
      <c r="K2055" s="33"/>
      <c r="L2055" s="25">
        <v>35.6</v>
      </c>
      <c r="M2055" s="33"/>
      <c r="N2055" s="25">
        <v>0.96</v>
      </c>
      <c r="O2055" s="25">
        <v>1.82</v>
      </c>
      <c r="P2055" s="25">
        <v>3.6</v>
      </c>
      <c r="Q2055" s="25">
        <v>7.0000000000000007E-2</v>
      </c>
      <c r="R2055" s="25">
        <v>30.6</v>
      </c>
      <c r="S2055" s="34"/>
      <c r="T2055" s="51">
        <v>0.34</v>
      </c>
      <c r="U2055" s="42">
        <v>2.59</v>
      </c>
      <c r="V2055" s="42">
        <v>0.22</v>
      </c>
      <c r="W2055" s="42">
        <v>3.2799999999999999E-3</v>
      </c>
      <c r="X2055" s="42">
        <v>13</v>
      </c>
      <c r="Y2055" s="44">
        <v>3.04</v>
      </c>
      <c r="Z2055" s="87">
        <f t="shared" si="129"/>
        <v>3.5184418741897057</v>
      </c>
      <c r="AA2055" s="88">
        <f t="shared" si="130"/>
        <v>3.4749926238269722</v>
      </c>
      <c r="AB2055" s="90">
        <f t="shared" si="131"/>
        <v>6.2128629895733803E-3</v>
      </c>
      <c r="AE2055" s="94">
        <v>1.85</v>
      </c>
    </row>
    <row r="2056" spans="1:31" x14ac:dyDescent="0.2">
      <c r="A2056" s="2" t="s">
        <v>265</v>
      </c>
      <c r="B2056" s="9">
        <v>38685</v>
      </c>
      <c r="C2056" s="18">
        <v>3.83</v>
      </c>
      <c r="D2056" s="12">
        <v>5.48</v>
      </c>
      <c r="F2056" s="12">
        <v>0.9</v>
      </c>
      <c r="H2056" s="23">
        <f t="shared" si="128"/>
        <v>3.3113112148259022E-6</v>
      </c>
      <c r="I2056" s="32">
        <v>2E-3</v>
      </c>
      <c r="J2056" s="25">
        <v>0.01</v>
      </c>
      <c r="K2056" s="30">
        <v>0.2</v>
      </c>
      <c r="L2056" s="25">
        <v>25.6</v>
      </c>
      <c r="M2056" s="30">
        <v>1</v>
      </c>
      <c r="N2056" s="25">
        <v>0.05</v>
      </c>
      <c r="O2056" s="25">
        <v>4.9000000000000004</v>
      </c>
      <c r="P2056" s="25">
        <v>19.399999999999999</v>
      </c>
      <c r="Q2056" s="25">
        <v>0.09</v>
      </c>
      <c r="R2056" s="25">
        <v>19.8</v>
      </c>
      <c r="S2056" s="31">
        <v>67</v>
      </c>
      <c r="T2056" s="51">
        <v>0.03</v>
      </c>
      <c r="U2056" s="42">
        <v>31.8</v>
      </c>
      <c r="V2056" s="42">
        <v>95.93</v>
      </c>
      <c r="W2056" s="42">
        <v>5.8999999999999999E-3</v>
      </c>
      <c r="X2056" s="42">
        <v>46</v>
      </c>
      <c r="Y2056" s="44">
        <v>0.31</v>
      </c>
      <c r="Z2056" s="87">
        <f t="shared" si="129"/>
        <v>3.8659078953647721</v>
      </c>
      <c r="AA2056" s="88">
        <f t="shared" si="130"/>
        <v>3.8179535288371498</v>
      </c>
      <c r="AB2056" s="90">
        <f t="shared" si="131"/>
        <v>6.2409202717503519E-3</v>
      </c>
    </row>
    <row r="2057" spans="1:31" x14ac:dyDescent="0.2">
      <c r="A2057" s="2" t="s">
        <v>101</v>
      </c>
      <c r="B2057" s="9">
        <v>33553</v>
      </c>
      <c r="C2057" s="18">
        <v>21.16</v>
      </c>
      <c r="D2057" s="12">
        <v>7.09</v>
      </c>
      <c r="F2057" s="12">
        <v>3.7</v>
      </c>
      <c r="H2057" s="23">
        <f t="shared" si="128"/>
        <v>8.128305161640995E-8</v>
      </c>
      <c r="I2057" s="28"/>
      <c r="J2057" s="25">
        <v>0.19</v>
      </c>
      <c r="K2057" s="36"/>
      <c r="L2057" s="25">
        <v>100</v>
      </c>
      <c r="M2057" s="36"/>
      <c r="N2057" s="25">
        <v>2.1</v>
      </c>
      <c r="O2057" s="25">
        <v>2.2999999999999998</v>
      </c>
      <c r="P2057" s="25">
        <v>12</v>
      </c>
      <c r="Q2057" s="25">
        <v>0.19</v>
      </c>
      <c r="R2057" s="25">
        <v>18</v>
      </c>
      <c r="S2057" s="36"/>
      <c r="T2057" s="51">
        <v>0.38</v>
      </c>
      <c r="U2057" s="42">
        <v>10.7</v>
      </c>
      <c r="V2057" s="42">
        <v>2.21</v>
      </c>
      <c r="W2057" s="42">
        <v>0.01</v>
      </c>
      <c r="X2057" s="42">
        <v>25</v>
      </c>
      <c r="Y2057" s="44">
        <v>5.85</v>
      </c>
      <c r="Z2057" s="87">
        <f t="shared" si="129"/>
        <v>6.9117143494485269</v>
      </c>
      <c r="AA2057" s="88">
        <f t="shared" si="130"/>
        <v>6.8258392027356782</v>
      </c>
      <c r="AB2057" s="90">
        <f t="shared" si="131"/>
        <v>6.2511237089368753E-3</v>
      </c>
    </row>
    <row r="2058" spans="1:31" x14ac:dyDescent="0.2">
      <c r="A2058" s="2" t="s">
        <v>198</v>
      </c>
      <c r="B2058" s="9">
        <v>40682</v>
      </c>
      <c r="C2058" s="18">
        <v>5.0199999999999996</v>
      </c>
      <c r="D2058" s="12">
        <v>4.7699999999999996</v>
      </c>
      <c r="F2058" s="12">
        <v>1.3</v>
      </c>
      <c r="H2058" s="23">
        <f t="shared" si="128"/>
        <v>1.6982436524617432E-5</v>
      </c>
      <c r="I2058" s="32">
        <v>8.9999999999999993E-3</v>
      </c>
      <c r="J2058" s="25">
        <v>0.01</v>
      </c>
      <c r="K2058" s="36"/>
      <c r="L2058" s="25">
        <v>22.3</v>
      </c>
      <c r="M2058" s="36"/>
      <c r="N2058" s="25">
        <v>2E-3</v>
      </c>
      <c r="O2058" s="25">
        <v>8.65</v>
      </c>
      <c r="P2058" s="25">
        <v>2.5099999999999998</v>
      </c>
      <c r="Q2058" s="25">
        <v>0.03</v>
      </c>
      <c r="R2058" s="25">
        <v>8.0399999999999991</v>
      </c>
      <c r="S2058" s="36"/>
      <c r="T2058" s="51">
        <v>0.03</v>
      </c>
      <c r="U2058" s="42">
        <v>21.8</v>
      </c>
      <c r="V2058" s="42">
        <v>50.02</v>
      </c>
      <c r="W2058" s="42">
        <v>3.2799999999999999E-3</v>
      </c>
      <c r="X2058" s="42">
        <v>18</v>
      </c>
      <c r="Y2058" s="44">
        <v>0.1</v>
      </c>
      <c r="Z2058" s="87">
        <f t="shared" si="129"/>
        <v>1.8929557240956925</v>
      </c>
      <c r="AA2058" s="88">
        <f t="shared" si="130"/>
        <v>1.8693863151456709</v>
      </c>
      <c r="AB2058" s="90">
        <f t="shared" si="131"/>
        <v>6.2645577420106383E-3</v>
      </c>
      <c r="AC2058" s="19">
        <v>1.92</v>
      </c>
      <c r="AD2058" s="13">
        <v>1.87</v>
      </c>
      <c r="AE2058" s="94">
        <v>2.76</v>
      </c>
    </row>
    <row r="2059" spans="1:31" x14ac:dyDescent="0.2">
      <c r="A2059" s="2" t="s">
        <v>269</v>
      </c>
      <c r="B2059" s="9">
        <v>38678</v>
      </c>
      <c r="C2059" s="18">
        <v>4.91</v>
      </c>
      <c r="D2059" s="12">
        <v>7.2</v>
      </c>
      <c r="F2059" s="12">
        <v>2.4</v>
      </c>
      <c r="H2059" s="23">
        <f t="shared" si="128"/>
        <v>6.3095734448019177E-8</v>
      </c>
      <c r="I2059" s="32">
        <v>0.01</v>
      </c>
      <c r="J2059" s="25">
        <v>0.06</v>
      </c>
      <c r="K2059" s="29">
        <v>1</v>
      </c>
      <c r="L2059" s="25">
        <v>104</v>
      </c>
      <c r="M2059" s="29">
        <v>1</v>
      </c>
      <c r="N2059" s="25">
        <v>0.03</v>
      </c>
      <c r="O2059" s="25">
        <v>0.9</v>
      </c>
      <c r="P2059" s="25">
        <v>9.3000000000000007</v>
      </c>
      <c r="Q2059" s="25">
        <v>0.02</v>
      </c>
      <c r="R2059" s="25">
        <v>10</v>
      </c>
      <c r="S2059" s="29">
        <v>5</v>
      </c>
      <c r="T2059" s="51">
        <v>0.03</v>
      </c>
      <c r="U2059" s="42">
        <v>46</v>
      </c>
      <c r="V2059" s="42">
        <v>55.33</v>
      </c>
      <c r="W2059" s="42">
        <v>0.03</v>
      </c>
      <c r="X2059" s="42">
        <v>35</v>
      </c>
      <c r="Y2059" s="44">
        <v>3.5</v>
      </c>
      <c r="Z2059" s="87">
        <f t="shared" si="129"/>
        <v>6.4189753281945441</v>
      </c>
      <c r="AA2059" s="88">
        <f t="shared" si="130"/>
        <v>6.3389603190867732</v>
      </c>
      <c r="AB2059" s="90">
        <f t="shared" si="131"/>
        <v>6.2717834075939954E-3</v>
      </c>
      <c r="AC2059" s="19">
        <v>6.41</v>
      </c>
      <c r="AD2059" s="13">
        <v>-6.33</v>
      </c>
      <c r="AE2059" s="94">
        <v>1.24</v>
      </c>
    </row>
    <row r="2060" spans="1:31" x14ac:dyDescent="0.2">
      <c r="A2060" s="2" t="s">
        <v>255</v>
      </c>
      <c r="B2060" s="9">
        <v>41765</v>
      </c>
      <c r="C2060" s="18">
        <v>5.92</v>
      </c>
      <c r="D2060" s="12">
        <v>7.64</v>
      </c>
      <c r="F2060" s="12">
        <v>1.1000000000000001</v>
      </c>
      <c r="H2060" s="23">
        <f t="shared" si="128"/>
        <v>2.2908676527677693E-8</v>
      </c>
      <c r="I2060" s="28"/>
      <c r="J2060" s="25">
        <v>0.01</v>
      </c>
      <c r="K2060" s="36"/>
      <c r="L2060" s="25">
        <v>92.3</v>
      </c>
      <c r="M2060" s="36"/>
      <c r="N2060" s="25">
        <v>2E-3</v>
      </c>
      <c r="O2060" s="25">
        <v>6.31</v>
      </c>
      <c r="P2060" s="25">
        <v>13.8</v>
      </c>
      <c r="Q2060" s="25">
        <v>1E-3</v>
      </c>
      <c r="R2060" s="25">
        <v>22.5</v>
      </c>
      <c r="S2060" s="36"/>
      <c r="T2060" s="51">
        <v>0.1</v>
      </c>
      <c r="U2060" s="42">
        <v>89.2</v>
      </c>
      <c r="V2060" s="42">
        <v>22.04</v>
      </c>
      <c r="W2060" s="42">
        <v>3.2799999999999999E-3</v>
      </c>
      <c r="X2060" s="42">
        <v>39</v>
      </c>
      <c r="Y2060" s="44">
        <v>3.48</v>
      </c>
      <c r="Z2060" s="87">
        <f t="shared" si="129"/>
        <v>6.8818547379149111</v>
      </c>
      <c r="AA2060" s="88">
        <f t="shared" si="130"/>
        <v>6.7958343972582327</v>
      </c>
      <c r="AB2060" s="90">
        <f t="shared" si="131"/>
        <v>6.2890989703422214E-3</v>
      </c>
      <c r="AC2060" s="19">
        <v>6.88</v>
      </c>
      <c r="AD2060" s="99">
        <v>6.8</v>
      </c>
      <c r="AE2060" s="95">
        <v>1.28</v>
      </c>
    </row>
    <row r="2061" spans="1:31" x14ac:dyDescent="0.2">
      <c r="A2061" s="2" t="s">
        <v>349</v>
      </c>
      <c r="B2061" s="9">
        <v>42122</v>
      </c>
      <c r="C2061" s="18">
        <v>1.9</v>
      </c>
      <c r="D2061" s="12">
        <v>6.29</v>
      </c>
      <c r="F2061" s="12">
        <v>36</v>
      </c>
      <c r="H2061" s="23">
        <f t="shared" si="128"/>
        <v>5.1286138399136375E-7</v>
      </c>
      <c r="I2061" s="32">
        <v>2E-3</v>
      </c>
      <c r="J2061" s="25">
        <v>0.12</v>
      </c>
      <c r="K2061" s="33"/>
      <c r="L2061" s="25">
        <v>57.2</v>
      </c>
      <c r="M2061" s="33"/>
      <c r="N2061" s="25">
        <v>2.98</v>
      </c>
      <c r="O2061" s="25">
        <v>6.36</v>
      </c>
      <c r="P2061" s="25">
        <v>4.78</v>
      </c>
      <c r="Q2061" s="25">
        <v>0.05</v>
      </c>
      <c r="R2061" s="25">
        <v>29.8</v>
      </c>
      <c r="S2061" s="34"/>
      <c r="T2061" s="51">
        <v>0.06</v>
      </c>
      <c r="U2061" s="42">
        <v>49.7</v>
      </c>
      <c r="V2061" s="42">
        <v>0.22</v>
      </c>
      <c r="W2061" s="42">
        <v>0.01</v>
      </c>
      <c r="X2061" s="42">
        <v>44</v>
      </c>
      <c r="Y2061" s="44">
        <v>2.48</v>
      </c>
      <c r="Z2061" s="87">
        <f t="shared" si="129"/>
        <v>4.8218449622526398</v>
      </c>
      <c r="AA2061" s="88">
        <f t="shared" si="130"/>
        <v>4.7615081065086429</v>
      </c>
      <c r="AB2061" s="90">
        <f t="shared" si="131"/>
        <v>6.2960067641331212E-3</v>
      </c>
      <c r="AC2061" s="19">
        <v>4.9400000000000004</v>
      </c>
      <c r="AD2061" s="13">
        <v>4.76</v>
      </c>
      <c r="AE2061" s="94">
        <v>3.77</v>
      </c>
    </row>
    <row r="2062" spans="1:31" x14ac:dyDescent="0.2">
      <c r="A2062" s="2" t="s">
        <v>277</v>
      </c>
      <c r="B2062" s="9">
        <v>37965</v>
      </c>
      <c r="C2062" s="18">
        <v>4.58</v>
      </c>
      <c r="D2062" s="12">
        <v>7.37</v>
      </c>
      <c r="F2062" s="12">
        <v>2.2999999999999998</v>
      </c>
      <c r="H2062" s="23">
        <f t="shared" si="128"/>
        <v>4.2657951880159239E-8</v>
      </c>
      <c r="I2062" s="32">
        <v>3.0000000000000001E-3</v>
      </c>
      <c r="J2062" s="25">
        <v>0.01</v>
      </c>
      <c r="K2062" s="30">
        <v>0.3</v>
      </c>
      <c r="L2062" s="25">
        <v>98.2</v>
      </c>
      <c r="M2062" s="30">
        <v>0.3</v>
      </c>
      <c r="N2062" s="25">
        <v>0.01</v>
      </c>
      <c r="O2062" s="25">
        <v>8.5299999999999994</v>
      </c>
      <c r="P2062" s="25">
        <v>4.3899999999999997</v>
      </c>
      <c r="Q2062" s="25">
        <v>1E-3</v>
      </c>
      <c r="R2062" s="25">
        <v>8.58</v>
      </c>
      <c r="S2062" s="31">
        <v>0.5</v>
      </c>
      <c r="T2062" s="51">
        <v>0.06</v>
      </c>
      <c r="U2062" s="42">
        <v>25.2</v>
      </c>
      <c r="V2062" s="42">
        <v>74.680000000000007</v>
      </c>
      <c r="W2062" s="42">
        <v>3.2845000000000001E-3</v>
      </c>
      <c r="X2062" s="42">
        <v>17</v>
      </c>
      <c r="Y2062" s="44">
        <v>3.57</v>
      </c>
      <c r="Z2062" s="87">
        <f t="shared" si="129"/>
        <v>5.8540158377729696</v>
      </c>
      <c r="AA2062" s="88">
        <f t="shared" si="130"/>
        <v>5.7806489930905887</v>
      </c>
      <c r="AB2062" s="90">
        <f t="shared" si="131"/>
        <v>6.3058838177924093E-3</v>
      </c>
      <c r="AD2062" s="100"/>
      <c r="AE2062" s="96"/>
    </row>
    <row r="2063" spans="1:31" x14ac:dyDescent="0.2">
      <c r="A2063" s="2" t="s">
        <v>222</v>
      </c>
      <c r="B2063" s="9">
        <v>38681</v>
      </c>
      <c r="C2063" s="18">
        <v>22.39</v>
      </c>
      <c r="D2063" s="12">
        <v>7.3</v>
      </c>
      <c r="F2063" s="12">
        <v>4</v>
      </c>
      <c r="H2063" s="23">
        <f t="shared" si="128"/>
        <v>5.0118723362727164E-8</v>
      </c>
      <c r="I2063" s="32">
        <v>0.02</v>
      </c>
      <c r="J2063" s="25">
        <v>0.66</v>
      </c>
      <c r="K2063" s="30">
        <v>1</v>
      </c>
      <c r="L2063" s="25">
        <v>131</v>
      </c>
      <c r="M2063" s="30">
        <v>1</v>
      </c>
      <c r="N2063" s="25">
        <v>5.21</v>
      </c>
      <c r="O2063" s="25">
        <v>2.2999999999999998</v>
      </c>
      <c r="P2063" s="25">
        <v>7.6</v>
      </c>
      <c r="Q2063" s="25">
        <v>0.22</v>
      </c>
      <c r="R2063" s="25">
        <v>16.100000000000001</v>
      </c>
      <c r="S2063" s="31">
        <v>5</v>
      </c>
      <c r="T2063" s="51">
        <v>0.03</v>
      </c>
      <c r="U2063" s="42">
        <v>75</v>
      </c>
      <c r="V2063" s="42">
        <v>0.44</v>
      </c>
      <c r="W2063" s="42">
        <v>0.03</v>
      </c>
      <c r="X2063" s="42">
        <v>49</v>
      </c>
      <c r="Y2063" s="44">
        <v>5.0999999999999996</v>
      </c>
      <c r="Z2063" s="87">
        <f t="shared" si="129"/>
        <v>8.1547817490768804</v>
      </c>
      <c r="AA2063" s="88">
        <f t="shared" si="130"/>
        <v>8.0522866138575893</v>
      </c>
      <c r="AB2063" s="90">
        <f t="shared" si="131"/>
        <v>6.3241008752512725E-3</v>
      </c>
      <c r="AC2063" s="19">
        <v>8.15</v>
      </c>
      <c r="AD2063" s="13">
        <v>-8.0399999999999991</v>
      </c>
      <c r="AE2063" s="94">
        <v>1.36</v>
      </c>
    </row>
    <row r="2064" spans="1:31" x14ac:dyDescent="0.2">
      <c r="A2064" s="2" t="s">
        <v>368</v>
      </c>
      <c r="B2064" s="9">
        <v>38684</v>
      </c>
      <c r="C2064" s="18">
        <v>1</v>
      </c>
      <c r="D2064" s="12">
        <v>5.18</v>
      </c>
      <c r="F2064" s="12">
        <v>9</v>
      </c>
      <c r="H2064" s="23">
        <f t="shared" si="128"/>
        <v>6.6069344800759593E-6</v>
      </c>
      <c r="I2064" s="32">
        <v>1E-3</v>
      </c>
      <c r="J2064" s="25">
        <v>0.05</v>
      </c>
      <c r="K2064" s="30">
        <v>0.2</v>
      </c>
      <c r="L2064" s="25">
        <v>22.1</v>
      </c>
      <c r="M2064" s="30">
        <v>0.5</v>
      </c>
      <c r="N2064" s="25">
        <v>0.04</v>
      </c>
      <c r="O2064" s="25">
        <v>11</v>
      </c>
      <c r="P2064" s="25">
        <v>3.08</v>
      </c>
      <c r="Q2064" s="25">
        <v>1.42</v>
      </c>
      <c r="R2064" s="25">
        <v>20.100000000000001</v>
      </c>
      <c r="S2064" s="31">
        <v>21</v>
      </c>
      <c r="T2064" s="51">
        <v>0.01</v>
      </c>
      <c r="U2064" s="42">
        <v>29.8</v>
      </c>
      <c r="V2064" s="42">
        <v>39.799999999999997</v>
      </c>
      <c r="W2064" s="42">
        <v>7.1999999999999998E-3</v>
      </c>
      <c r="X2064" s="42">
        <v>32</v>
      </c>
      <c r="Y2064" s="44">
        <v>0.37</v>
      </c>
      <c r="Z2064" s="87">
        <f t="shared" si="129"/>
        <v>2.5678319127123439</v>
      </c>
      <c r="AA2064" s="88">
        <f t="shared" si="130"/>
        <v>2.5354686977935721</v>
      </c>
      <c r="AB2064" s="90">
        <f t="shared" si="131"/>
        <v>6.3416242523803594E-3</v>
      </c>
      <c r="AD2064" s="100"/>
      <c r="AE2064" s="96"/>
    </row>
    <row r="2065" spans="1:31" x14ac:dyDescent="0.2">
      <c r="A2065" s="2" t="s">
        <v>215</v>
      </c>
      <c r="B2065" s="9">
        <v>40003</v>
      </c>
      <c r="C2065" s="20"/>
      <c r="D2065" s="12">
        <v>7.26</v>
      </c>
      <c r="F2065" s="12">
        <v>2</v>
      </c>
      <c r="H2065" s="23">
        <f t="shared" si="128"/>
        <v>5.4954087385762357E-8</v>
      </c>
      <c r="I2065" s="32">
        <v>0.02</v>
      </c>
      <c r="J2065" s="25">
        <v>0.01</v>
      </c>
      <c r="K2065" s="36"/>
      <c r="L2065" s="25">
        <v>128</v>
      </c>
      <c r="M2065" s="36"/>
      <c r="N2065" s="25">
        <v>7.0000000000000007E-2</v>
      </c>
      <c r="O2065" s="25">
        <v>1.32</v>
      </c>
      <c r="P2065" s="25">
        <v>8.4</v>
      </c>
      <c r="Q2065" s="25">
        <v>6.0000000000000001E-3</v>
      </c>
      <c r="R2065" s="25">
        <v>16.899999999999999</v>
      </c>
      <c r="S2065" s="36"/>
      <c r="T2065" s="51">
        <v>0.08</v>
      </c>
      <c r="U2065" s="42">
        <v>32.200000000000003</v>
      </c>
      <c r="V2065" s="42">
        <v>142.97999999999999</v>
      </c>
      <c r="W2065" s="42">
        <v>0.01</v>
      </c>
      <c r="X2065" s="42">
        <v>31</v>
      </c>
      <c r="Y2065" s="44">
        <v>3.9</v>
      </c>
      <c r="Z2065" s="87">
        <f t="shared" si="129"/>
        <v>7.8526656048518308</v>
      </c>
      <c r="AA2065" s="88">
        <f t="shared" si="130"/>
        <v>7.7536891638637648</v>
      </c>
      <c r="AB2065" s="90">
        <f t="shared" si="131"/>
        <v>6.3420601706731406E-3</v>
      </c>
      <c r="AD2065" s="100"/>
      <c r="AE2065" s="95">
        <v>1.24</v>
      </c>
    </row>
    <row r="2066" spans="1:31" x14ac:dyDescent="0.2">
      <c r="A2066" s="2" t="s">
        <v>83</v>
      </c>
      <c r="B2066" s="9">
        <v>39351</v>
      </c>
      <c r="C2066" s="18">
        <v>12.15</v>
      </c>
      <c r="D2066" s="12">
        <v>7.33</v>
      </c>
      <c r="F2066" s="12">
        <v>0.87</v>
      </c>
      <c r="H2066" s="23">
        <f t="shared" si="128"/>
        <v>4.6773514128719769E-8</v>
      </c>
      <c r="I2066" s="32">
        <v>0.05</v>
      </c>
      <c r="J2066" s="25">
        <v>0.02</v>
      </c>
      <c r="K2066" s="36"/>
      <c r="L2066" s="25">
        <v>94.8</v>
      </c>
      <c r="M2066" s="36"/>
      <c r="N2066" s="25">
        <v>1.03</v>
      </c>
      <c r="O2066" s="25">
        <v>1.39</v>
      </c>
      <c r="P2066" s="25">
        <v>4.43</v>
      </c>
      <c r="Q2066" s="25">
        <v>0.27</v>
      </c>
      <c r="R2066" s="25">
        <v>22</v>
      </c>
      <c r="S2066" s="36"/>
      <c r="T2066" s="51">
        <v>0.01</v>
      </c>
      <c r="U2066" s="42">
        <v>79.400000000000006</v>
      </c>
      <c r="V2066" s="42">
        <v>0.22</v>
      </c>
      <c r="W2066" s="42">
        <v>0.05</v>
      </c>
      <c r="X2066" s="42">
        <v>36</v>
      </c>
      <c r="Y2066" s="44">
        <v>3.39</v>
      </c>
      <c r="Z2066" s="87">
        <f t="shared" si="129"/>
        <v>6.1408699117251668</v>
      </c>
      <c r="AA2066" s="88">
        <f t="shared" si="130"/>
        <v>6.0634274247630522</v>
      </c>
      <c r="AB2066" s="90">
        <f t="shared" si="131"/>
        <v>6.3455096862134203E-3</v>
      </c>
      <c r="AE2066" s="96"/>
    </row>
    <row r="2067" spans="1:31" x14ac:dyDescent="0.2">
      <c r="A2067" s="2" t="s">
        <v>178</v>
      </c>
      <c r="B2067" s="9">
        <v>42292</v>
      </c>
      <c r="C2067" s="18">
        <v>4.6399999999999997</v>
      </c>
      <c r="D2067" s="12">
        <v>7.37</v>
      </c>
      <c r="E2067" s="16"/>
      <c r="F2067" s="12">
        <v>3.5</v>
      </c>
      <c r="H2067" s="23">
        <f t="shared" si="128"/>
        <v>4.2657951880159239E-8</v>
      </c>
      <c r="I2067" s="32">
        <v>0.14000000000000001</v>
      </c>
      <c r="J2067" s="25">
        <v>0.36</v>
      </c>
      <c r="K2067" s="36"/>
      <c r="L2067" s="25">
        <v>50.7</v>
      </c>
      <c r="M2067" s="36"/>
      <c r="N2067" s="25">
        <v>0.28999999999999998</v>
      </c>
      <c r="O2067" s="25">
        <v>3.24</v>
      </c>
      <c r="P2067" s="25">
        <v>5.93</v>
      </c>
      <c r="Q2067" s="25">
        <v>0.12</v>
      </c>
      <c r="R2067" s="25">
        <v>37</v>
      </c>
      <c r="S2067" s="29">
        <v>21</v>
      </c>
      <c r="T2067" s="51">
        <v>0.34</v>
      </c>
      <c r="U2067" s="42">
        <v>13.8</v>
      </c>
      <c r="V2067" s="42">
        <v>1.1200000000000001</v>
      </c>
      <c r="W2067" s="42">
        <v>0.03</v>
      </c>
      <c r="X2067" s="42">
        <v>26</v>
      </c>
      <c r="Y2067" s="44">
        <v>3.65</v>
      </c>
      <c r="Z2067" s="87">
        <f t="shared" si="129"/>
        <v>4.7603855262837778</v>
      </c>
      <c r="AA2067" s="88">
        <f t="shared" si="130"/>
        <v>4.7001748036135869</v>
      </c>
      <c r="AB2067" s="90">
        <f t="shared" si="131"/>
        <v>6.3643928658128545E-3</v>
      </c>
      <c r="AC2067" s="19">
        <v>4.75</v>
      </c>
      <c r="AD2067" s="99">
        <v>4.7</v>
      </c>
      <c r="AE2067" s="95">
        <v>1.1399999999999999</v>
      </c>
    </row>
    <row r="2068" spans="1:31" x14ac:dyDescent="0.2">
      <c r="A2068" s="2" t="s">
        <v>303</v>
      </c>
      <c r="B2068" s="9">
        <v>38688</v>
      </c>
      <c r="C2068" s="18">
        <v>1.58</v>
      </c>
      <c r="D2068" s="12">
        <v>6.5</v>
      </c>
      <c r="F2068" s="12">
        <v>10</v>
      </c>
      <c r="H2068" s="23">
        <f t="shared" si="128"/>
        <v>3.1622776601683734E-7</v>
      </c>
      <c r="I2068" s="32">
        <v>0.02</v>
      </c>
      <c r="J2068" s="25">
        <v>0.26</v>
      </c>
      <c r="K2068" s="30">
        <v>2</v>
      </c>
      <c r="L2068" s="25">
        <v>62.6</v>
      </c>
      <c r="M2068" s="30">
        <v>1</v>
      </c>
      <c r="N2068" s="25">
        <v>1.46</v>
      </c>
      <c r="O2068" s="25">
        <v>6.3</v>
      </c>
      <c r="P2068" s="25">
        <v>5.4</v>
      </c>
      <c r="Q2068" s="25">
        <v>0.35</v>
      </c>
      <c r="R2068" s="25">
        <v>16.3</v>
      </c>
      <c r="S2068" s="31">
        <v>9</v>
      </c>
      <c r="T2068" s="51">
        <v>0.06</v>
      </c>
      <c r="U2068" s="42">
        <v>62</v>
      </c>
      <c r="V2068" s="42">
        <v>0.44</v>
      </c>
      <c r="W2068" s="42">
        <v>0.06</v>
      </c>
      <c r="X2068" s="42">
        <v>27</v>
      </c>
      <c r="Y2068" s="44">
        <v>2.4</v>
      </c>
      <c r="Z2068" s="87">
        <f t="shared" si="129"/>
        <v>4.5198360532005433</v>
      </c>
      <c r="AA2068" s="88">
        <f t="shared" si="130"/>
        <v>4.4626580772289568</v>
      </c>
      <c r="AB2068" s="90">
        <f t="shared" si="131"/>
        <v>6.3654899342363933E-3</v>
      </c>
      <c r="AC2068" s="19">
        <v>4.51</v>
      </c>
      <c r="AD2068" s="99">
        <v>-4.45</v>
      </c>
      <c r="AE2068" s="95">
        <v>1.41</v>
      </c>
    </row>
    <row r="2069" spans="1:31" x14ac:dyDescent="0.2">
      <c r="A2069" s="2" t="s">
        <v>316</v>
      </c>
      <c r="B2069" s="9">
        <v>41256</v>
      </c>
      <c r="C2069" s="19">
        <v>1.65</v>
      </c>
      <c r="D2069" s="12">
        <v>5.0999999999999996</v>
      </c>
      <c r="F2069" s="12">
        <v>32</v>
      </c>
      <c r="G2069" s="13">
        <v>25</v>
      </c>
      <c r="H2069" s="23">
        <f t="shared" si="128"/>
        <v>7.9432823472428065E-6</v>
      </c>
      <c r="I2069" s="24">
        <v>0.64</v>
      </c>
      <c r="J2069" s="25">
        <v>0.47</v>
      </c>
      <c r="K2069" s="30">
        <v>8.6</v>
      </c>
      <c r="L2069" s="25">
        <v>18.899999999999999</v>
      </c>
      <c r="M2069" s="33"/>
      <c r="N2069" s="25">
        <v>3.34</v>
      </c>
      <c r="O2069" s="25">
        <v>14.1</v>
      </c>
      <c r="P2069" s="25">
        <v>4.1100000000000003</v>
      </c>
      <c r="Q2069" s="25">
        <v>0.14000000000000001</v>
      </c>
      <c r="R2069" s="25">
        <v>59.8</v>
      </c>
      <c r="S2069" s="34"/>
      <c r="T2069" s="51">
        <v>0.02</v>
      </c>
      <c r="U2069" s="42">
        <v>46</v>
      </c>
      <c r="V2069" s="42">
        <v>0.22</v>
      </c>
      <c r="W2069" s="42">
        <v>5.5799999999999999E-3</v>
      </c>
      <c r="X2069" s="42">
        <v>108</v>
      </c>
      <c r="Y2069" s="44">
        <v>0.4</v>
      </c>
      <c r="Z2069" s="87">
        <f t="shared" si="129"/>
        <v>4.4649764015252664</v>
      </c>
      <c r="AA2069" s="88">
        <f t="shared" si="130"/>
        <v>4.4084809564442509</v>
      </c>
      <c r="AB2069" s="90">
        <f t="shared" si="131"/>
        <v>6.3667906208255244E-3</v>
      </c>
      <c r="AC2069" s="19">
        <v>4.5999999999999996</v>
      </c>
      <c r="AD2069" s="99">
        <v>4.4000000000000004</v>
      </c>
      <c r="AE2069" s="95">
        <v>4.33</v>
      </c>
    </row>
    <row r="2070" spans="1:31" x14ac:dyDescent="0.2">
      <c r="A2070" s="2" t="s">
        <v>273</v>
      </c>
      <c r="B2070" s="9">
        <v>41443</v>
      </c>
      <c r="C2070" s="18">
        <v>6.15</v>
      </c>
      <c r="D2070" s="12">
        <v>7</v>
      </c>
      <c r="F2070" s="12">
        <v>1.4</v>
      </c>
      <c r="H2070" s="23">
        <f t="shared" si="128"/>
        <v>9.9999999999999995E-8</v>
      </c>
      <c r="I2070" s="24">
        <v>0.01</v>
      </c>
      <c r="J2070" s="25">
        <v>0.01</v>
      </c>
      <c r="K2070" s="33"/>
      <c r="L2070" s="25">
        <v>102</v>
      </c>
      <c r="M2070" s="33"/>
      <c r="N2070" s="35"/>
      <c r="O2070" s="25">
        <v>2.1800000000000002</v>
      </c>
      <c r="P2070" s="25">
        <v>7.54</v>
      </c>
      <c r="Q2070" s="35"/>
      <c r="R2070" s="25">
        <v>12.6</v>
      </c>
      <c r="S2070" s="34"/>
      <c r="T2070" s="51">
        <v>0.11</v>
      </c>
      <c r="U2070" s="42">
        <v>25.9</v>
      </c>
      <c r="V2070" s="42">
        <v>31.43</v>
      </c>
      <c r="W2070" s="42">
        <v>3.2799999999999999E-3</v>
      </c>
      <c r="X2070" s="42">
        <v>19</v>
      </c>
      <c r="Y2070" s="44">
        <v>4.6500000000000004</v>
      </c>
      <c r="Z2070" s="87">
        <f t="shared" si="129"/>
        <v>6.3156276567373562</v>
      </c>
      <c r="AA2070" s="88">
        <f t="shared" si="130"/>
        <v>6.2356378930666727</v>
      </c>
      <c r="AB2070" s="90">
        <f t="shared" si="131"/>
        <v>6.373043686573294E-3</v>
      </c>
      <c r="AC2070" s="19">
        <v>6.32</v>
      </c>
      <c r="AD2070" s="99">
        <v>6.24</v>
      </c>
      <c r="AE2070" s="95">
        <v>1.27</v>
      </c>
    </row>
    <row r="2071" spans="1:31" x14ac:dyDescent="0.2">
      <c r="A2071" s="2" t="s">
        <v>118</v>
      </c>
      <c r="B2071" s="9">
        <v>36917</v>
      </c>
      <c r="C2071" s="18">
        <v>45.6</v>
      </c>
      <c r="D2071" s="12">
        <v>7.43</v>
      </c>
      <c r="F2071" s="12">
        <v>1.4</v>
      </c>
      <c r="H2071" s="23">
        <f t="shared" si="128"/>
        <v>3.7153522909717246E-8</v>
      </c>
      <c r="J2071" s="25">
        <v>0.11</v>
      </c>
      <c r="K2071" s="30">
        <v>2.2000000000000002</v>
      </c>
      <c r="L2071" s="25">
        <v>110</v>
      </c>
      <c r="M2071" s="30">
        <v>2</v>
      </c>
      <c r="N2071" s="25">
        <v>0.73</v>
      </c>
      <c r="O2071" s="25">
        <v>5</v>
      </c>
      <c r="P2071" s="25">
        <v>14</v>
      </c>
      <c r="Q2071" s="25">
        <v>0.26</v>
      </c>
      <c r="R2071" s="25">
        <v>29</v>
      </c>
      <c r="S2071" s="31">
        <v>22</v>
      </c>
      <c r="T2071" s="51">
        <v>0.57999999999999996</v>
      </c>
      <c r="U2071" s="42">
        <v>34</v>
      </c>
      <c r="V2071" s="42">
        <v>0.44</v>
      </c>
      <c r="W2071" s="42">
        <v>6.5690000000000002E-3</v>
      </c>
      <c r="X2071" s="42">
        <v>19</v>
      </c>
      <c r="Y2071" s="44">
        <v>6.7</v>
      </c>
      <c r="Z2071" s="87">
        <f t="shared" si="129"/>
        <v>8.0718240581985672</v>
      </c>
      <c r="AA2071" s="88">
        <f t="shared" si="130"/>
        <v>7.9693445198948929</v>
      </c>
      <c r="AB2071" s="90">
        <f t="shared" si="131"/>
        <v>6.3885332171887358E-3</v>
      </c>
    </row>
    <row r="2072" spans="1:31" x14ac:dyDescent="0.2">
      <c r="A2072" s="2" t="s">
        <v>157</v>
      </c>
      <c r="B2072" s="9">
        <v>38694</v>
      </c>
      <c r="C2072" s="18">
        <v>12.63</v>
      </c>
      <c r="D2072" s="12">
        <v>7.2</v>
      </c>
      <c r="F2072" s="12">
        <v>14</v>
      </c>
      <c r="H2072" s="23">
        <f t="shared" si="128"/>
        <v>6.3095734448019177E-8</v>
      </c>
      <c r="I2072" s="32">
        <v>3.0000000000000001E-3</v>
      </c>
      <c r="J2072" s="25">
        <v>0.73</v>
      </c>
      <c r="K2072" s="30">
        <v>2</v>
      </c>
      <c r="L2072" s="25">
        <v>193</v>
      </c>
      <c r="M2072" s="30">
        <v>6</v>
      </c>
      <c r="N2072" s="25">
        <v>3.19</v>
      </c>
      <c r="O2072" s="25">
        <v>3.2</v>
      </c>
      <c r="P2072" s="25">
        <v>14.3</v>
      </c>
      <c r="Q2072" s="25">
        <v>0.26</v>
      </c>
      <c r="R2072" s="25">
        <v>21</v>
      </c>
      <c r="S2072" s="31">
        <v>7</v>
      </c>
      <c r="T2072" s="51">
        <v>0.45</v>
      </c>
      <c r="U2072" s="42">
        <v>102</v>
      </c>
      <c r="V2072" s="42">
        <v>0.44</v>
      </c>
      <c r="W2072" s="42">
        <v>0.03</v>
      </c>
      <c r="X2072" s="42">
        <v>45</v>
      </c>
      <c r="Y2072" s="44">
        <v>8.4</v>
      </c>
      <c r="Z2072" s="87">
        <f t="shared" si="129"/>
        <v>11.967079796471786</v>
      </c>
      <c r="AA2072" s="88">
        <f t="shared" si="130"/>
        <v>11.814809125201947</v>
      </c>
      <c r="AB2072" s="90">
        <f t="shared" si="131"/>
        <v>6.4027997007027821E-3</v>
      </c>
      <c r="AC2072" s="19">
        <v>11.96</v>
      </c>
      <c r="AD2072" s="99">
        <v>-11.8</v>
      </c>
      <c r="AE2072" s="95">
        <v>1.39</v>
      </c>
    </row>
    <row r="2073" spans="1:31" x14ac:dyDescent="0.2">
      <c r="A2073" s="2" t="s">
        <v>78</v>
      </c>
      <c r="B2073" s="9">
        <v>40113</v>
      </c>
      <c r="C2073" s="18">
        <v>11.23</v>
      </c>
      <c r="D2073" s="12">
        <v>7.23</v>
      </c>
      <c r="F2073" s="12">
        <v>2.1</v>
      </c>
      <c r="H2073" s="23">
        <f t="shared" si="128"/>
        <v>5.8884365535558776E-8</v>
      </c>
      <c r="I2073" s="32">
        <v>3.0000000000000001E-3</v>
      </c>
      <c r="J2073" s="25">
        <v>0.6</v>
      </c>
      <c r="K2073" s="29">
        <v>0.2</v>
      </c>
      <c r="L2073" s="25">
        <v>84.4</v>
      </c>
      <c r="M2073" s="29">
        <v>0.2</v>
      </c>
      <c r="N2073" s="25">
        <v>2.41</v>
      </c>
      <c r="O2073" s="25">
        <v>4.1900000000000004</v>
      </c>
      <c r="P2073" s="25">
        <v>12.7</v>
      </c>
      <c r="Q2073" s="25">
        <v>0.08</v>
      </c>
      <c r="R2073" s="25">
        <v>22</v>
      </c>
      <c r="S2073" s="29">
        <v>1.8</v>
      </c>
      <c r="T2073" s="51">
        <v>0.03</v>
      </c>
      <c r="U2073" s="42">
        <v>3.35</v>
      </c>
      <c r="V2073" s="42">
        <v>0.22</v>
      </c>
      <c r="W2073" s="42">
        <v>6.5700000000000003E-3</v>
      </c>
      <c r="X2073" s="42">
        <v>24</v>
      </c>
      <c r="Y2073" s="44">
        <v>5.61</v>
      </c>
      <c r="Z2073" s="87">
        <f t="shared" si="129"/>
        <v>6.4433951229121167</v>
      </c>
      <c r="AA2073" s="88">
        <f t="shared" si="130"/>
        <v>6.3613895679187111</v>
      </c>
      <c r="AB2073" s="90">
        <f t="shared" si="131"/>
        <v>6.4042900348123457E-3</v>
      </c>
      <c r="AD2073" s="100"/>
      <c r="AE2073" s="95">
        <v>0.13</v>
      </c>
    </row>
    <row r="2074" spans="1:31" x14ac:dyDescent="0.2">
      <c r="A2074" s="2" t="s">
        <v>110</v>
      </c>
      <c r="B2074" s="9">
        <v>36788</v>
      </c>
      <c r="C2074" s="18">
        <v>8.92</v>
      </c>
      <c r="D2074" s="12">
        <v>7.29</v>
      </c>
      <c r="F2074" s="12">
        <v>1.6</v>
      </c>
      <c r="H2074" s="23">
        <f t="shared" si="128"/>
        <v>5.1286138399136415E-8</v>
      </c>
      <c r="I2074" s="32">
        <v>0.37</v>
      </c>
      <c r="J2074" s="25">
        <v>0.15</v>
      </c>
      <c r="K2074" s="36"/>
      <c r="L2074" s="25">
        <v>111</v>
      </c>
      <c r="M2074" s="36"/>
      <c r="N2074" s="35"/>
      <c r="O2074" s="25">
        <v>1.46</v>
      </c>
      <c r="P2074" s="25">
        <v>8.35</v>
      </c>
      <c r="Q2074" s="39"/>
      <c r="R2074" s="25">
        <v>16.7</v>
      </c>
      <c r="S2074" s="36"/>
      <c r="T2074" s="51">
        <v>0.05</v>
      </c>
      <c r="U2074" s="42">
        <v>74.5</v>
      </c>
      <c r="V2074" s="42">
        <v>1.47</v>
      </c>
      <c r="W2074" s="42">
        <v>3.2845000000000001E-3</v>
      </c>
      <c r="X2074" s="42">
        <v>32</v>
      </c>
      <c r="Y2074" s="44">
        <v>4.47</v>
      </c>
      <c r="Z2074" s="87">
        <f t="shared" si="129"/>
        <v>7.0391001626649032</v>
      </c>
      <c r="AA2074" s="88">
        <f t="shared" si="130"/>
        <v>6.9489927870010995</v>
      </c>
      <c r="AB2074" s="90">
        <f t="shared" si="131"/>
        <v>6.4417198247138686E-3</v>
      </c>
      <c r="AD2074" s="100"/>
      <c r="AE2074" s="96"/>
    </row>
    <row r="2075" spans="1:31" x14ac:dyDescent="0.2">
      <c r="A2075" s="2" t="s">
        <v>100</v>
      </c>
      <c r="B2075" s="9">
        <v>37152</v>
      </c>
      <c r="C2075" s="18">
        <v>12.54</v>
      </c>
      <c r="D2075" s="12">
        <v>7.09</v>
      </c>
      <c r="F2075" s="12">
        <v>2.9</v>
      </c>
      <c r="H2075" s="23">
        <f t="shared" si="128"/>
        <v>8.128305161640995E-8</v>
      </c>
      <c r="I2075" s="32">
        <v>3.0000000000000001E-3</v>
      </c>
      <c r="J2075" s="25">
        <v>0.52</v>
      </c>
      <c r="K2075" s="29">
        <v>9.9</v>
      </c>
      <c r="L2075" s="25">
        <v>113</v>
      </c>
      <c r="M2075" s="29">
        <v>0.2</v>
      </c>
      <c r="N2075" s="35"/>
      <c r="O2075" s="25">
        <v>3.61</v>
      </c>
      <c r="P2075" s="25">
        <v>13.6</v>
      </c>
      <c r="Q2075" s="25">
        <v>0.21</v>
      </c>
      <c r="R2075" s="25">
        <v>26.3</v>
      </c>
      <c r="S2075" s="29">
        <v>1.2</v>
      </c>
      <c r="T2075" s="51">
        <v>0.02</v>
      </c>
      <c r="U2075" s="42">
        <v>7.82</v>
      </c>
      <c r="V2075" s="42">
        <v>0.22</v>
      </c>
      <c r="W2075" s="42">
        <v>3.6129500000000002E-3</v>
      </c>
      <c r="X2075" s="42">
        <v>33</v>
      </c>
      <c r="Y2075" s="44">
        <v>6.83</v>
      </c>
      <c r="Z2075" s="87">
        <f t="shared" si="129"/>
        <v>8.0307739349981304</v>
      </c>
      <c r="AA2075" s="88">
        <f t="shared" si="130"/>
        <v>7.9279452432237889</v>
      </c>
      <c r="AB2075" s="90">
        <f t="shared" si="131"/>
        <v>6.4434175842048007E-3</v>
      </c>
    </row>
    <row r="2076" spans="1:31" x14ac:dyDescent="0.2">
      <c r="A2076" s="2" t="s">
        <v>210</v>
      </c>
      <c r="B2076" s="9">
        <v>41907</v>
      </c>
      <c r="C2076" s="18">
        <v>2.95</v>
      </c>
      <c r="D2076" s="12">
        <v>7.22</v>
      </c>
      <c r="F2076" s="12">
        <v>4.8</v>
      </c>
      <c r="H2076" s="23">
        <f t="shared" si="128"/>
        <v>6.0255958607435649E-8</v>
      </c>
      <c r="I2076" s="32">
        <v>5.0000000000000001E-3</v>
      </c>
      <c r="J2076" s="25">
        <v>0.43</v>
      </c>
      <c r="K2076" s="36"/>
      <c r="L2076" s="25">
        <v>93.2</v>
      </c>
      <c r="M2076" s="36"/>
      <c r="N2076" s="25">
        <v>3.68</v>
      </c>
      <c r="O2076" s="25">
        <v>1.81</v>
      </c>
      <c r="P2076" s="25">
        <v>5.16</v>
      </c>
      <c r="Q2076" s="27">
        <v>0.28999999999999998</v>
      </c>
      <c r="R2076" s="25">
        <v>16.2</v>
      </c>
      <c r="S2076" s="36"/>
      <c r="T2076" s="50">
        <v>0.47</v>
      </c>
      <c r="U2076" s="42">
        <v>63.9</v>
      </c>
      <c r="V2076" s="42">
        <v>0.22</v>
      </c>
      <c r="W2076" s="42">
        <v>0.01</v>
      </c>
      <c r="X2076" s="42">
        <v>35</v>
      </c>
      <c r="Y2076" s="44">
        <v>3.58</v>
      </c>
      <c r="Z2076" s="87">
        <f t="shared" si="129"/>
        <v>5.9929444656980602</v>
      </c>
      <c r="AA2076" s="88">
        <f t="shared" si="130"/>
        <v>5.9161986411691991</v>
      </c>
      <c r="AB2076" s="90">
        <f t="shared" si="131"/>
        <v>6.4442776310754471E-3</v>
      </c>
      <c r="AC2076" s="19">
        <v>6.06</v>
      </c>
      <c r="AD2076" s="99">
        <v>5.91</v>
      </c>
      <c r="AE2076" s="95">
        <v>2.4500000000000002</v>
      </c>
    </row>
    <row r="2077" spans="1:31" x14ac:dyDescent="0.2">
      <c r="A2077" s="2" t="s">
        <v>204</v>
      </c>
      <c r="B2077" s="9">
        <v>40113</v>
      </c>
      <c r="C2077" s="18">
        <v>12.21</v>
      </c>
      <c r="D2077" s="12">
        <v>7.27</v>
      </c>
      <c r="F2077" s="12">
        <v>1.5</v>
      </c>
      <c r="H2077" s="23">
        <f t="shared" si="128"/>
        <v>5.3703179637025192E-8</v>
      </c>
      <c r="I2077" s="32">
        <v>0.42</v>
      </c>
      <c r="J2077" s="25">
        <v>0.12</v>
      </c>
      <c r="K2077" s="29">
        <v>1.1000000000000001</v>
      </c>
      <c r="L2077" s="25">
        <v>108</v>
      </c>
      <c r="M2077" s="29">
        <v>0.5</v>
      </c>
      <c r="N2077" s="25">
        <v>2.35</v>
      </c>
      <c r="O2077" s="25">
        <v>1.55</v>
      </c>
      <c r="P2077" s="25">
        <v>7.29</v>
      </c>
      <c r="Q2077" s="27">
        <v>0.16</v>
      </c>
      <c r="R2077" s="25">
        <v>12.3</v>
      </c>
      <c r="S2077" s="29">
        <v>0.5</v>
      </c>
      <c r="T2077" s="51">
        <v>0.01</v>
      </c>
      <c r="U2077" s="42">
        <v>46.8</v>
      </c>
      <c r="V2077" s="42">
        <v>0.22</v>
      </c>
      <c r="W2077" s="42">
        <v>5.5799999999999999E-3</v>
      </c>
      <c r="X2077" s="42">
        <v>32</v>
      </c>
      <c r="Y2077" s="44">
        <v>4.74</v>
      </c>
      <c r="Z2077" s="87">
        <f t="shared" si="129"/>
        <v>6.7069784129244523</v>
      </c>
      <c r="AA2077" s="88">
        <f t="shared" si="130"/>
        <v>6.6209549919345179</v>
      </c>
      <c r="AB2077" s="90">
        <f t="shared" si="131"/>
        <v>6.4543705596977873E-3</v>
      </c>
      <c r="AD2077" s="100"/>
      <c r="AE2077" s="95">
        <v>0.09</v>
      </c>
    </row>
    <row r="2078" spans="1:31" x14ac:dyDescent="0.2">
      <c r="A2078" s="2" t="s">
        <v>293</v>
      </c>
      <c r="B2078" s="9">
        <v>36769</v>
      </c>
      <c r="C2078" s="18">
        <v>4.99</v>
      </c>
      <c r="D2078" s="12">
        <v>5.3</v>
      </c>
      <c r="F2078" s="12">
        <v>7.2</v>
      </c>
      <c r="H2078" s="23">
        <f t="shared" si="128"/>
        <v>5.011872336272719E-6</v>
      </c>
      <c r="I2078" s="32">
        <v>0.03</v>
      </c>
      <c r="J2078" s="25">
        <v>0.01</v>
      </c>
      <c r="K2078" s="30">
        <v>1</v>
      </c>
      <c r="L2078" s="25">
        <v>11.2</v>
      </c>
      <c r="M2078" s="30">
        <v>1</v>
      </c>
      <c r="N2078" s="25">
        <v>7.0000000000000007E-2</v>
      </c>
      <c r="O2078" s="25">
        <v>16.399999999999999</v>
      </c>
      <c r="P2078" s="25">
        <v>3.5</v>
      </c>
      <c r="Q2078" s="25">
        <v>0.04</v>
      </c>
      <c r="R2078" s="25">
        <v>17.3</v>
      </c>
      <c r="S2078" s="31">
        <v>10</v>
      </c>
      <c r="T2078" s="51">
        <v>0.3</v>
      </c>
      <c r="U2078" s="42">
        <v>25.4</v>
      </c>
      <c r="V2078" s="42">
        <v>22.62</v>
      </c>
      <c r="W2078" s="42">
        <v>0.13</v>
      </c>
      <c r="X2078" s="42">
        <v>26.4</v>
      </c>
      <c r="Y2078" s="44">
        <v>0.35</v>
      </c>
      <c r="Z2078" s="87">
        <f t="shared" si="129"/>
        <v>2.0266272299878936</v>
      </c>
      <c r="AA2078" s="88">
        <f t="shared" si="130"/>
        <v>2.0006334309626603</v>
      </c>
      <c r="AB2078" s="90">
        <f t="shared" si="131"/>
        <v>6.4544615344311806E-3</v>
      </c>
      <c r="AE2078" s="96"/>
    </row>
    <row r="2079" spans="1:31" x14ac:dyDescent="0.2">
      <c r="A2079" s="2" t="s">
        <v>227</v>
      </c>
      <c r="B2079" s="9">
        <v>40106</v>
      </c>
      <c r="C2079" s="20"/>
      <c r="D2079" s="12">
        <v>5.7</v>
      </c>
      <c r="F2079" s="12">
        <v>1.98</v>
      </c>
      <c r="H2079" s="23">
        <f t="shared" si="128"/>
        <v>1.9952623149688749E-6</v>
      </c>
      <c r="I2079" s="24">
        <v>3.0000000000000001E-3</v>
      </c>
      <c r="J2079" s="25">
        <v>0.02</v>
      </c>
      <c r="K2079" s="36"/>
      <c r="L2079" s="25">
        <v>15.6</v>
      </c>
      <c r="M2079" s="36"/>
      <c r="N2079" s="25">
        <v>1.08</v>
      </c>
      <c r="O2079" s="25">
        <v>1.4</v>
      </c>
      <c r="P2079" s="25">
        <v>2.5</v>
      </c>
      <c r="Q2079" s="25">
        <v>0.11</v>
      </c>
      <c r="R2079" s="25">
        <v>21.2</v>
      </c>
      <c r="S2079" s="36"/>
      <c r="T2079" s="51">
        <v>0.1</v>
      </c>
      <c r="U2079" s="42">
        <v>23.5</v>
      </c>
      <c r="V2079" s="42">
        <v>15.4</v>
      </c>
      <c r="W2079" s="42">
        <v>7.0000000000000007E-2</v>
      </c>
      <c r="X2079" s="42">
        <v>36.1</v>
      </c>
      <c r="Y2079" s="44">
        <v>0.2</v>
      </c>
      <c r="Z2079" s="87">
        <f t="shared" si="129"/>
        <v>1.9861915551185199</v>
      </c>
      <c r="AA2079" s="88">
        <f t="shared" si="130"/>
        <v>1.9606300178485438</v>
      </c>
      <c r="AB2079" s="90">
        <f t="shared" si="131"/>
        <v>6.4764866608246138E-3</v>
      </c>
      <c r="AC2079" s="19">
        <v>2</v>
      </c>
      <c r="AD2079" s="13">
        <v>2</v>
      </c>
      <c r="AE2079" s="94">
        <v>1.1000000000000001</v>
      </c>
    </row>
    <row r="2080" spans="1:31" x14ac:dyDescent="0.2">
      <c r="A2080" s="2" t="s">
        <v>178</v>
      </c>
      <c r="B2080" s="9">
        <v>38688</v>
      </c>
      <c r="C2080" s="18">
        <v>4.5199999999999996</v>
      </c>
      <c r="D2080" s="12">
        <v>7.6</v>
      </c>
      <c r="F2080" s="12">
        <v>2</v>
      </c>
      <c r="H2080" s="23">
        <f t="shared" si="128"/>
        <v>2.5118864315095751E-8</v>
      </c>
      <c r="I2080" s="24">
        <v>1E-3</v>
      </c>
      <c r="J2080" s="25">
        <v>0.39</v>
      </c>
      <c r="K2080" s="29">
        <v>1</v>
      </c>
      <c r="L2080" s="25">
        <v>41.9</v>
      </c>
      <c r="M2080" s="29">
        <v>1</v>
      </c>
      <c r="N2080" s="25">
        <v>0.5</v>
      </c>
      <c r="O2080" s="25">
        <v>3.2</v>
      </c>
      <c r="P2080" s="25">
        <v>6</v>
      </c>
      <c r="Q2080" s="25">
        <v>0.1</v>
      </c>
      <c r="R2080" s="25">
        <v>34.5</v>
      </c>
      <c r="S2080" s="29">
        <v>5</v>
      </c>
      <c r="T2080" s="51">
        <v>0.33</v>
      </c>
      <c r="U2080" s="42">
        <v>12</v>
      </c>
      <c r="V2080" s="42">
        <v>3.76</v>
      </c>
      <c r="W2080" s="42">
        <v>0.06</v>
      </c>
      <c r="X2080" s="42">
        <v>26</v>
      </c>
      <c r="Y2080" s="44">
        <v>3.1</v>
      </c>
      <c r="Z2080" s="87">
        <f t="shared" si="129"/>
        <v>4.2102595992518959</v>
      </c>
      <c r="AA2080" s="88">
        <f t="shared" si="130"/>
        <v>4.1556190572861205</v>
      </c>
      <c r="AB2080" s="90">
        <f t="shared" si="131"/>
        <v>6.5313572200898801E-3</v>
      </c>
      <c r="AC2080" s="19">
        <v>4.21</v>
      </c>
      <c r="AD2080" s="13">
        <v>4.1500000000000004</v>
      </c>
      <c r="AE2080" s="94">
        <v>1.4</v>
      </c>
    </row>
    <row r="2081" spans="1:31" x14ac:dyDescent="0.2">
      <c r="A2081" s="2" t="s">
        <v>120</v>
      </c>
      <c r="B2081" s="9">
        <v>38677</v>
      </c>
      <c r="C2081" s="19">
        <v>9.01</v>
      </c>
      <c r="D2081" s="12">
        <v>7.1</v>
      </c>
      <c r="F2081" s="12">
        <v>1</v>
      </c>
      <c r="H2081" s="23">
        <f t="shared" si="128"/>
        <v>7.943282347242818E-8</v>
      </c>
      <c r="I2081" s="24">
        <v>0.01</v>
      </c>
      <c r="J2081" s="25">
        <v>0.26</v>
      </c>
      <c r="K2081" s="30">
        <v>1</v>
      </c>
      <c r="L2081" s="25">
        <v>89.3</v>
      </c>
      <c r="M2081" s="30">
        <v>1</v>
      </c>
      <c r="N2081" s="25">
        <v>2.83</v>
      </c>
      <c r="O2081" s="25">
        <v>1.9</v>
      </c>
      <c r="P2081" s="25">
        <v>6</v>
      </c>
      <c r="Q2081" s="25">
        <v>0.2</v>
      </c>
      <c r="R2081" s="25">
        <v>11.5</v>
      </c>
      <c r="S2081" s="31">
        <v>5</v>
      </c>
      <c r="T2081" s="51">
        <v>0.06</v>
      </c>
      <c r="U2081" s="42">
        <v>5</v>
      </c>
      <c r="V2081" s="42">
        <v>0.44</v>
      </c>
      <c r="W2081" s="42">
        <v>0.03</v>
      </c>
      <c r="X2081" s="42">
        <v>19</v>
      </c>
      <c r="Y2081" s="44">
        <v>4.9000000000000004</v>
      </c>
      <c r="Z2081" s="87">
        <f t="shared" si="129"/>
        <v>5.622702694821097</v>
      </c>
      <c r="AA2081" s="88">
        <f t="shared" si="130"/>
        <v>5.5497012001309569</v>
      </c>
      <c r="AB2081" s="90">
        <f t="shared" si="131"/>
        <v>6.5340901901267453E-3</v>
      </c>
      <c r="AC2081" s="19">
        <v>5.62</v>
      </c>
      <c r="AD2081" s="99">
        <v>-5.54</v>
      </c>
      <c r="AE2081" s="95">
        <v>1.5</v>
      </c>
    </row>
    <row r="2082" spans="1:31" x14ac:dyDescent="0.2">
      <c r="A2082" s="2" t="s">
        <v>265</v>
      </c>
      <c r="B2082" s="9">
        <v>37944</v>
      </c>
      <c r="C2082" s="18">
        <v>4.16</v>
      </c>
      <c r="D2082" s="12">
        <v>5.5</v>
      </c>
      <c r="F2082" s="12">
        <v>1.1000000000000001</v>
      </c>
      <c r="H2082" s="23">
        <f t="shared" si="128"/>
        <v>3.1622776601683767E-6</v>
      </c>
      <c r="I2082" s="24">
        <v>0.02</v>
      </c>
      <c r="J2082" s="25">
        <v>0.01</v>
      </c>
      <c r="K2082" s="30">
        <v>0.2</v>
      </c>
      <c r="L2082" s="25">
        <v>24.6</v>
      </c>
      <c r="M2082" s="30">
        <v>0.6</v>
      </c>
      <c r="N2082" s="25">
        <v>8.9999999999999993E-3</v>
      </c>
      <c r="O2082" s="25">
        <v>5.27</v>
      </c>
      <c r="P2082" s="25">
        <v>17.3</v>
      </c>
      <c r="Q2082" s="25">
        <v>0.08</v>
      </c>
      <c r="R2082" s="25">
        <v>18.7</v>
      </c>
      <c r="S2082" s="31">
        <v>60</v>
      </c>
      <c r="T2082" s="51">
        <v>0.02</v>
      </c>
      <c r="U2082" s="42">
        <v>36.799999999999997</v>
      </c>
      <c r="V2082" s="42">
        <v>72.77</v>
      </c>
      <c r="W2082" s="42">
        <v>4.9267499999999997E-3</v>
      </c>
      <c r="X2082" s="42">
        <v>46</v>
      </c>
      <c r="Y2082" s="44">
        <v>0.32</v>
      </c>
      <c r="Z2082" s="87">
        <f t="shared" si="129"/>
        <v>3.6050243949631144</v>
      </c>
      <c r="AA2082" s="88">
        <f t="shared" si="130"/>
        <v>3.5581588620524562</v>
      </c>
      <c r="AB2082" s="90">
        <f t="shared" si="131"/>
        <v>6.5425567417612043E-3</v>
      </c>
      <c r="AD2082" s="100"/>
      <c r="AE2082" s="96"/>
    </row>
    <row r="2083" spans="1:31" x14ac:dyDescent="0.2">
      <c r="A2083" s="2" t="s">
        <v>306</v>
      </c>
      <c r="B2083" s="9">
        <v>41480</v>
      </c>
      <c r="C2083" s="18">
        <v>2.83</v>
      </c>
      <c r="D2083" s="12">
        <v>6.83</v>
      </c>
      <c r="E2083" s="16"/>
      <c r="F2083" s="12">
        <v>1.6</v>
      </c>
      <c r="H2083" s="23">
        <f t="shared" si="128"/>
        <v>1.479108388168204E-7</v>
      </c>
      <c r="J2083" s="25">
        <v>0.19</v>
      </c>
      <c r="K2083" s="30">
        <v>5.3</v>
      </c>
      <c r="L2083" s="25">
        <v>64.900000000000006</v>
      </c>
      <c r="M2083" s="33"/>
      <c r="N2083" s="25">
        <v>0.55000000000000004</v>
      </c>
      <c r="O2083" s="25">
        <v>3.37</v>
      </c>
      <c r="P2083" s="25">
        <v>4.47</v>
      </c>
      <c r="Q2083" s="25">
        <v>0.11</v>
      </c>
      <c r="R2083" s="25">
        <v>13.4</v>
      </c>
      <c r="S2083" s="34"/>
      <c r="T2083" s="51">
        <v>0.16</v>
      </c>
      <c r="U2083" s="42">
        <v>26.4</v>
      </c>
      <c r="V2083" s="42">
        <v>6.24</v>
      </c>
      <c r="W2083" s="42">
        <v>6.8999999999999999E-3</v>
      </c>
      <c r="X2083" s="42">
        <v>29</v>
      </c>
      <c r="Y2083" s="44">
        <v>2.78</v>
      </c>
      <c r="Z2083" s="87">
        <f t="shared" si="129"/>
        <v>4.309579908646155</v>
      </c>
      <c r="AA2083" s="88">
        <f t="shared" si="130"/>
        <v>4.2535022361025865</v>
      </c>
      <c r="AB2083" s="90">
        <f t="shared" si="131"/>
        <v>6.5487719953682619E-3</v>
      </c>
      <c r="AC2083" s="19">
        <v>4.32</v>
      </c>
      <c r="AD2083" s="13">
        <v>4.25</v>
      </c>
      <c r="AE2083" s="94">
        <v>1.57</v>
      </c>
    </row>
    <row r="2084" spans="1:31" x14ac:dyDescent="0.2">
      <c r="A2084" s="2" t="s">
        <v>203</v>
      </c>
      <c r="B2084" s="9">
        <v>38078</v>
      </c>
      <c r="C2084" s="18">
        <v>39.25</v>
      </c>
      <c r="D2084" s="12">
        <v>7.16</v>
      </c>
      <c r="F2084" s="12">
        <v>1.3</v>
      </c>
      <c r="H2084" s="23">
        <f t="shared" si="128"/>
        <v>6.9183097091893466E-8</v>
      </c>
      <c r="I2084" s="32">
        <v>3.0000000000000001E-3</v>
      </c>
      <c r="J2084" s="25">
        <v>0.28999999999999998</v>
      </c>
      <c r="K2084" s="36"/>
      <c r="L2084" s="25">
        <v>109</v>
      </c>
      <c r="M2084" s="36"/>
      <c r="N2084" s="25">
        <v>3.1</v>
      </c>
      <c r="O2084" s="25">
        <v>3.23</v>
      </c>
      <c r="P2084" s="25">
        <v>13.6</v>
      </c>
      <c r="Q2084" s="25">
        <v>0.14000000000000001</v>
      </c>
      <c r="R2084" s="25">
        <v>15.5</v>
      </c>
      <c r="S2084" s="36"/>
      <c r="T2084" s="51">
        <v>0.3</v>
      </c>
      <c r="U2084" s="42">
        <v>7.47</v>
      </c>
      <c r="V2084" s="42">
        <v>0.44</v>
      </c>
      <c r="W2084" s="42">
        <v>9.8534999999999994E-3</v>
      </c>
      <c r="X2084" s="42">
        <v>29</v>
      </c>
      <c r="Y2084" s="44">
        <v>6.36</v>
      </c>
      <c r="Z2084" s="87">
        <f t="shared" si="129"/>
        <v>7.4473706155350543</v>
      </c>
      <c r="AA2084" s="88">
        <f t="shared" si="130"/>
        <v>7.3503528602960948</v>
      </c>
      <c r="AB2084" s="90">
        <f t="shared" si="131"/>
        <v>6.5562622113743939E-3</v>
      </c>
      <c r="AD2084" s="100"/>
      <c r="AE2084" s="96"/>
    </row>
    <row r="2085" spans="1:31" x14ac:dyDescent="0.2">
      <c r="A2085" s="2" t="s">
        <v>198</v>
      </c>
      <c r="B2085" s="9">
        <v>42110</v>
      </c>
      <c r="C2085" s="18">
        <v>4.96</v>
      </c>
      <c r="D2085" s="12">
        <v>4.9800000000000004</v>
      </c>
      <c r="F2085" s="12">
        <v>1</v>
      </c>
      <c r="H2085" s="23">
        <f t="shared" si="128"/>
        <v>1.0471285480508972E-5</v>
      </c>
      <c r="I2085" s="32">
        <v>1.5</v>
      </c>
      <c r="J2085" s="25">
        <v>0.01</v>
      </c>
      <c r="K2085" s="29">
        <v>0.2</v>
      </c>
      <c r="L2085" s="25">
        <v>20.6</v>
      </c>
      <c r="M2085" s="29">
        <v>0.4</v>
      </c>
      <c r="N2085" s="25">
        <v>4.0000000000000001E-3</v>
      </c>
      <c r="O2085" s="25">
        <v>7.99</v>
      </c>
      <c r="P2085" s="25">
        <v>2.3199999999999998</v>
      </c>
      <c r="Q2085" s="25">
        <v>0.03</v>
      </c>
      <c r="R2085" s="25">
        <v>6.64</v>
      </c>
      <c r="S2085" s="29">
        <v>3.5</v>
      </c>
      <c r="T2085" s="51">
        <v>0.03</v>
      </c>
      <c r="U2085" s="42">
        <v>22.4</v>
      </c>
      <c r="V2085" s="42">
        <v>62.41</v>
      </c>
      <c r="W2085" s="42">
        <v>3.2799999999999999E-3</v>
      </c>
      <c r="X2085" s="42">
        <v>10</v>
      </c>
      <c r="Y2085" s="44">
        <v>0.1</v>
      </c>
      <c r="Z2085" s="87">
        <f t="shared" si="129"/>
        <v>1.8805727031694806</v>
      </c>
      <c r="AA2085" s="88">
        <f t="shared" si="130"/>
        <v>1.8560459591940817</v>
      </c>
      <c r="AB2085" s="90">
        <f t="shared" si="131"/>
        <v>6.563887351535287E-3</v>
      </c>
      <c r="AC2085" s="19">
        <v>1.74</v>
      </c>
      <c r="AD2085" s="99">
        <v>1.85</v>
      </c>
      <c r="AE2085" s="95">
        <v>6.36</v>
      </c>
    </row>
    <row r="2086" spans="1:31" x14ac:dyDescent="0.2">
      <c r="A2086" s="2" t="s">
        <v>360</v>
      </c>
      <c r="B2086" s="9">
        <v>39365</v>
      </c>
      <c r="C2086" s="18">
        <v>2.38</v>
      </c>
      <c r="D2086" s="12">
        <v>5.62</v>
      </c>
      <c r="F2086" s="12">
        <v>2.1</v>
      </c>
      <c r="H2086" s="23">
        <f t="shared" si="128"/>
        <v>2.3988329190194872E-6</v>
      </c>
      <c r="I2086" s="28"/>
      <c r="J2086" s="25">
        <v>0.13</v>
      </c>
      <c r="K2086" s="36"/>
      <c r="L2086" s="25">
        <v>44.2</v>
      </c>
      <c r="M2086" s="36"/>
      <c r="N2086" s="25">
        <v>9.9600000000000009</v>
      </c>
      <c r="O2086" s="25">
        <v>5.71</v>
      </c>
      <c r="P2086" s="25">
        <v>12.6</v>
      </c>
      <c r="Q2086" s="25">
        <v>0.33</v>
      </c>
      <c r="R2086" s="25">
        <v>24.5</v>
      </c>
      <c r="S2086" s="36"/>
      <c r="T2086" s="51">
        <v>0.1</v>
      </c>
      <c r="U2086" s="42">
        <v>119</v>
      </c>
      <c r="V2086" s="42">
        <v>0.22</v>
      </c>
      <c r="W2086" s="42">
        <v>4.2700000000000004E-3</v>
      </c>
      <c r="X2086" s="42">
        <v>60</v>
      </c>
      <c r="Y2086" s="44">
        <v>0.59</v>
      </c>
      <c r="Z2086" s="87">
        <f t="shared" si="129"/>
        <v>4.8298231842208565</v>
      </c>
      <c r="AA2086" s="88">
        <f t="shared" si="130"/>
        <v>4.7666850462622286</v>
      </c>
      <c r="AB2086" s="90">
        <f t="shared" si="131"/>
        <v>6.5792824267134134E-3</v>
      </c>
      <c r="AD2086" s="100"/>
      <c r="AE2086" s="96"/>
    </row>
    <row r="2087" spans="1:31" x14ac:dyDescent="0.2">
      <c r="A2087" s="2" t="s">
        <v>195</v>
      </c>
      <c r="B2087" s="9">
        <v>38685</v>
      </c>
      <c r="C2087" s="18">
        <v>10.15</v>
      </c>
      <c r="D2087" s="12">
        <v>7.3</v>
      </c>
      <c r="F2087" s="12">
        <v>1.7</v>
      </c>
      <c r="H2087" s="23">
        <f t="shared" si="128"/>
        <v>5.0118723362727164E-8</v>
      </c>
      <c r="I2087" s="32">
        <v>0.56000000000000005</v>
      </c>
      <c r="J2087" s="25">
        <v>0.12</v>
      </c>
      <c r="K2087" s="29">
        <v>1</v>
      </c>
      <c r="L2087" s="25">
        <v>91.5</v>
      </c>
      <c r="M2087" s="29">
        <v>1</v>
      </c>
      <c r="N2087" s="25">
        <v>0.89</v>
      </c>
      <c r="O2087" s="25">
        <v>1.2</v>
      </c>
      <c r="P2087" s="25">
        <v>7</v>
      </c>
      <c r="Q2087" s="25">
        <v>0.2</v>
      </c>
      <c r="R2087" s="25">
        <v>11.1</v>
      </c>
      <c r="S2087" s="29">
        <v>5</v>
      </c>
      <c r="T2087" s="51">
        <v>0.06</v>
      </c>
      <c r="U2087" s="42">
        <v>71</v>
      </c>
      <c r="V2087" s="42">
        <v>0.44</v>
      </c>
      <c r="W2087" s="42">
        <v>0.03</v>
      </c>
      <c r="X2087" s="42">
        <v>39</v>
      </c>
      <c r="Y2087" s="44">
        <v>3.1</v>
      </c>
      <c r="Z2087" s="87">
        <f t="shared" si="129"/>
        <v>5.763358927678504</v>
      </c>
      <c r="AA2087" s="88">
        <f t="shared" si="130"/>
        <v>5.6878742207143551</v>
      </c>
      <c r="AB2087" s="90">
        <f t="shared" si="131"/>
        <v>6.5918408948596862E-3</v>
      </c>
      <c r="AC2087" s="19">
        <v>5.7</v>
      </c>
      <c r="AD2087" s="13">
        <v>-5.67</v>
      </c>
      <c r="AE2087" s="95">
        <v>0.38</v>
      </c>
    </row>
    <row r="2088" spans="1:31" x14ac:dyDescent="0.2">
      <c r="A2088" s="2" t="s">
        <v>269</v>
      </c>
      <c r="B2088" s="9">
        <v>39611</v>
      </c>
      <c r="C2088" s="18">
        <v>4.28</v>
      </c>
      <c r="D2088" s="12">
        <v>7.16</v>
      </c>
      <c r="F2088" s="12">
        <v>2.2999999999999998</v>
      </c>
      <c r="H2088" s="23">
        <f t="shared" si="128"/>
        <v>6.9183097091893466E-8</v>
      </c>
      <c r="I2088" s="28"/>
      <c r="J2088" s="25">
        <v>0.01</v>
      </c>
      <c r="K2088" s="29">
        <v>0.5</v>
      </c>
      <c r="L2088" s="25">
        <v>134</v>
      </c>
      <c r="M2088" s="29">
        <v>1.2</v>
      </c>
      <c r="N2088" s="25">
        <v>0.02</v>
      </c>
      <c r="O2088" s="25">
        <v>0.93</v>
      </c>
      <c r="P2088" s="25">
        <v>11.6</v>
      </c>
      <c r="Q2088" s="25">
        <v>1E-3</v>
      </c>
      <c r="R2088" s="25">
        <v>11.7</v>
      </c>
      <c r="S2088" s="29">
        <v>0.5</v>
      </c>
      <c r="T2088" s="51">
        <v>0.1</v>
      </c>
      <c r="U2088" s="42">
        <v>55.5</v>
      </c>
      <c r="V2088" s="42">
        <v>98.71</v>
      </c>
      <c r="W2088" s="42">
        <v>3.2799999999999999E-3</v>
      </c>
      <c r="X2088" s="42">
        <v>24</v>
      </c>
      <c r="Y2088" s="44">
        <v>4.6399999999999997</v>
      </c>
      <c r="Z2088" s="87">
        <f t="shared" si="129"/>
        <v>8.1749768432226944</v>
      </c>
      <c r="AA2088" s="88">
        <f t="shared" si="130"/>
        <v>8.0677443592371851</v>
      </c>
      <c r="AB2088" s="90">
        <f t="shared" si="131"/>
        <v>6.601879244794856E-3</v>
      </c>
      <c r="AE2088" s="94">
        <v>1.35</v>
      </c>
    </row>
    <row r="2089" spans="1:31" x14ac:dyDescent="0.2">
      <c r="A2089" s="2" t="s">
        <v>382</v>
      </c>
      <c r="B2089" s="9">
        <v>42173</v>
      </c>
      <c r="C2089" s="19">
        <v>11.07</v>
      </c>
      <c r="D2089" s="12">
        <v>5.05</v>
      </c>
      <c r="F2089" s="12">
        <v>2.5</v>
      </c>
      <c r="H2089" s="23">
        <f t="shared" si="128"/>
        <v>8.9125093813374425E-6</v>
      </c>
      <c r="I2089" s="24">
        <v>0.25</v>
      </c>
      <c r="J2089" s="25">
        <v>0.01</v>
      </c>
      <c r="K2089" s="33"/>
      <c r="L2089" s="25">
        <v>31.6</v>
      </c>
      <c r="M2089" s="33"/>
      <c r="N2089" s="25">
        <v>0.03</v>
      </c>
      <c r="O2089" s="25">
        <v>7.9</v>
      </c>
      <c r="P2089" s="25">
        <v>13</v>
      </c>
      <c r="Q2089" s="25">
        <v>2.12</v>
      </c>
      <c r="R2089" s="25">
        <v>28.7</v>
      </c>
      <c r="S2089" s="34"/>
      <c r="T2089" s="51">
        <v>0.01</v>
      </c>
      <c r="U2089" s="42">
        <v>33.299999999999997</v>
      </c>
      <c r="V2089" s="42">
        <v>104.02</v>
      </c>
      <c r="W2089" s="42">
        <v>3.2799999999999999E-3</v>
      </c>
      <c r="X2089" s="42">
        <v>52</v>
      </c>
      <c r="Y2089" s="44">
        <v>0.31</v>
      </c>
      <c r="Z2089" s="87">
        <f t="shared" si="129"/>
        <v>4.2033921593065049</v>
      </c>
      <c r="AA2089" s="88">
        <f t="shared" si="130"/>
        <v>4.1482283632366466</v>
      </c>
      <c r="AB2089" s="90">
        <f t="shared" si="131"/>
        <v>6.605160749456611E-3</v>
      </c>
      <c r="AC2089" s="19">
        <v>4.21</v>
      </c>
      <c r="AD2089" s="99">
        <v>4.1500000000000004</v>
      </c>
      <c r="AE2089" s="95">
        <v>1.47</v>
      </c>
    </row>
    <row r="2090" spans="1:31" x14ac:dyDescent="0.2">
      <c r="A2090" s="2" t="s">
        <v>195</v>
      </c>
      <c r="B2090" s="9">
        <v>42320</v>
      </c>
      <c r="C2090" s="18">
        <v>10.34</v>
      </c>
      <c r="D2090" s="12">
        <v>7.5</v>
      </c>
      <c r="F2090" s="12">
        <v>1.5</v>
      </c>
      <c r="H2090" s="23">
        <f t="shared" si="128"/>
        <v>3.1622776601683699E-8</v>
      </c>
      <c r="I2090" s="28"/>
      <c r="J2090" s="25">
        <v>0.1</v>
      </c>
      <c r="K2090" s="30">
        <v>0.6</v>
      </c>
      <c r="L2090" s="25">
        <v>85.1</v>
      </c>
      <c r="M2090" s="30">
        <v>1.6</v>
      </c>
      <c r="N2090" s="25">
        <v>0.95</v>
      </c>
      <c r="O2090" s="25">
        <v>1.29</v>
      </c>
      <c r="P2090" s="25">
        <v>6.32</v>
      </c>
      <c r="Q2090" s="25">
        <v>0.21</v>
      </c>
      <c r="R2090" s="25">
        <v>10.9</v>
      </c>
      <c r="S2090" s="31">
        <v>5.52</v>
      </c>
      <c r="T2090" s="51">
        <v>0.03</v>
      </c>
      <c r="U2090" s="42">
        <v>62.3</v>
      </c>
      <c r="V2090" s="42">
        <v>0.22</v>
      </c>
      <c r="W2090" s="42">
        <v>3.2799999999999999E-3</v>
      </c>
      <c r="X2090" s="42">
        <v>45</v>
      </c>
      <c r="Y2090" s="44">
        <v>2.68</v>
      </c>
      <c r="Z2090" s="87">
        <f t="shared" si="129"/>
        <v>5.3207891193488095</v>
      </c>
      <c r="AA2090" s="88">
        <f t="shared" si="130"/>
        <v>5.2509318297938137</v>
      </c>
      <c r="AB2090" s="90">
        <f t="shared" si="131"/>
        <v>6.6079392268352782E-3</v>
      </c>
      <c r="AC2090" s="19">
        <v>5.34</v>
      </c>
      <c r="AD2090" s="13">
        <v>5.25</v>
      </c>
      <c r="AE2090" s="95">
        <v>1.71</v>
      </c>
    </row>
    <row r="2091" spans="1:31" x14ac:dyDescent="0.2">
      <c r="A2091" s="2" t="s">
        <v>370</v>
      </c>
      <c r="B2091" s="9">
        <v>37719</v>
      </c>
      <c r="C2091" s="18">
        <v>1.77</v>
      </c>
      <c r="D2091" s="12">
        <v>5.36</v>
      </c>
      <c r="E2091" s="16"/>
      <c r="F2091" s="12">
        <v>21</v>
      </c>
      <c r="H2091" s="23">
        <f t="shared" si="128"/>
        <v>4.3651583224016507E-6</v>
      </c>
      <c r="I2091" s="32">
        <v>3.0000000000000001E-3</v>
      </c>
      <c r="J2091" s="25">
        <v>0.01</v>
      </c>
      <c r="K2091" s="29">
        <v>0.4</v>
      </c>
      <c r="L2091" s="25">
        <v>31.9</v>
      </c>
      <c r="M2091" s="29">
        <v>2.4</v>
      </c>
      <c r="N2091" s="25">
        <v>0.1</v>
      </c>
      <c r="O2091" s="25">
        <v>12.9</v>
      </c>
      <c r="P2091" s="25">
        <v>10.199999999999999</v>
      </c>
      <c r="Q2091" s="25">
        <v>0.81</v>
      </c>
      <c r="R2091" s="25">
        <v>37.1</v>
      </c>
      <c r="S2091" s="29">
        <v>18</v>
      </c>
      <c r="T2091" s="51">
        <v>0.01</v>
      </c>
      <c r="U2091" s="42">
        <v>45.2</v>
      </c>
      <c r="V2091" s="42">
        <v>70.91</v>
      </c>
      <c r="W2091" s="42">
        <v>0.11</v>
      </c>
      <c r="X2091" s="42">
        <v>54</v>
      </c>
      <c r="Y2091" s="44">
        <v>0.74</v>
      </c>
      <c r="Z2091" s="87">
        <f t="shared" si="129"/>
        <v>4.4086068211639411</v>
      </c>
      <c r="AA2091" s="88">
        <f t="shared" si="130"/>
        <v>4.350669620408361</v>
      </c>
      <c r="AB2091" s="90">
        <f t="shared" si="131"/>
        <v>6.61438203737982E-3</v>
      </c>
      <c r="AD2091" s="100"/>
      <c r="AE2091" s="96"/>
    </row>
    <row r="2092" spans="1:31" x14ac:dyDescent="0.2">
      <c r="A2092" s="2" t="s">
        <v>340</v>
      </c>
      <c r="B2092" s="9">
        <v>41102</v>
      </c>
      <c r="C2092" s="18">
        <v>3.72</v>
      </c>
      <c r="D2092" s="12">
        <v>5.21</v>
      </c>
      <c r="F2092" s="12">
        <v>2.7</v>
      </c>
      <c r="H2092" s="23">
        <f t="shared" si="128"/>
        <v>6.1659500186148109E-6</v>
      </c>
      <c r="I2092" s="24">
        <v>5.0000000000000001E-3</v>
      </c>
      <c r="J2092" s="25">
        <v>0.01</v>
      </c>
      <c r="K2092" s="30">
        <v>0.2</v>
      </c>
      <c r="L2092" s="25">
        <v>23.5</v>
      </c>
      <c r="M2092" s="30">
        <v>1</v>
      </c>
      <c r="N2092" s="27">
        <v>7.0000000000000007E-2</v>
      </c>
      <c r="O2092" s="25">
        <v>19.8</v>
      </c>
      <c r="P2092" s="25">
        <v>2.98</v>
      </c>
      <c r="Q2092" s="25">
        <v>0.03</v>
      </c>
      <c r="R2092" s="25">
        <v>8.0500000000000007</v>
      </c>
      <c r="S2092" s="31">
        <v>6</v>
      </c>
      <c r="T2092" s="51">
        <v>0.01</v>
      </c>
      <c r="U2092" s="42">
        <v>35.9</v>
      </c>
      <c r="V2092" s="42">
        <v>54.44</v>
      </c>
      <c r="W2092" s="42">
        <v>3.2799999999999999E-3</v>
      </c>
      <c r="X2092" s="42">
        <v>15</v>
      </c>
      <c r="Y2092" s="44">
        <v>0.2</v>
      </c>
      <c r="Z2092" s="87">
        <f t="shared" si="129"/>
        <v>2.2790838944991858</v>
      </c>
      <c r="AA2092" s="88">
        <f t="shared" si="130"/>
        <v>2.2489545884974302</v>
      </c>
      <c r="AB2092" s="90">
        <f t="shared" si="131"/>
        <v>6.6539421241438423E-3</v>
      </c>
      <c r="AC2092" s="19">
        <v>2.2999999999999998</v>
      </c>
      <c r="AD2092" s="13">
        <v>2.25</v>
      </c>
      <c r="AE2092" s="94">
        <v>1.98</v>
      </c>
    </row>
    <row r="2093" spans="1:31" x14ac:dyDescent="0.2">
      <c r="A2093" s="2" t="s">
        <v>285</v>
      </c>
      <c r="B2093" s="9">
        <v>38685</v>
      </c>
      <c r="C2093" s="18">
        <v>6.3</v>
      </c>
      <c r="D2093" s="12">
        <v>6.85</v>
      </c>
      <c r="F2093" s="12">
        <v>1.5</v>
      </c>
      <c r="H2093" s="23">
        <f t="shared" si="128"/>
        <v>1.4125375446227539E-7</v>
      </c>
      <c r="I2093" s="32">
        <v>0.06</v>
      </c>
      <c r="J2093" s="25">
        <v>0.02</v>
      </c>
      <c r="K2093" s="29">
        <v>1.6</v>
      </c>
      <c r="L2093" s="25">
        <v>77.8</v>
      </c>
      <c r="M2093" s="29">
        <v>0.2</v>
      </c>
      <c r="N2093" s="25">
        <v>0.56000000000000005</v>
      </c>
      <c r="O2093" s="25">
        <v>1.59</v>
      </c>
      <c r="P2093" s="25">
        <v>6.94</v>
      </c>
      <c r="Q2093" s="25">
        <v>0.14000000000000001</v>
      </c>
      <c r="R2093" s="25">
        <v>14.9</v>
      </c>
      <c r="S2093" s="29">
        <v>13</v>
      </c>
      <c r="T2093" s="51">
        <v>0.2</v>
      </c>
      <c r="U2093" s="42">
        <v>54.6</v>
      </c>
      <c r="V2093" s="42">
        <v>18.37</v>
      </c>
      <c r="W2093" s="42">
        <v>4.8999999999999998E-3</v>
      </c>
      <c r="X2093" s="42">
        <v>24</v>
      </c>
      <c r="Y2093" s="44">
        <v>2.99</v>
      </c>
      <c r="Z2093" s="87">
        <f t="shared" si="129"/>
        <v>5.1748998620264226</v>
      </c>
      <c r="AA2093" s="88">
        <f t="shared" si="130"/>
        <v>5.1063956792105483</v>
      </c>
      <c r="AB2093" s="90">
        <f t="shared" si="131"/>
        <v>6.6629913069916873E-3</v>
      </c>
      <c r="AD2093" s="100"/>
      <c r="AE2093" s="96"/>
    </row>
    <row r="2094" spans="1:31" x14ac:dyDescent="0.2">
      <c r="A2094" s="2" t="s">
        <v>323</v>
      </c>
      <c r="B2094" s="9">
        <v>42268</v>
      </c>
      <c r="C2094" s="18">
        <v>1.25</v>
      </c>
      <c r="D2094" s="12">
        <v>6.43</v>
      </c>
      <c r="F2094" s="12">
        <v>6.9</v>
      </c>
      <c r="H2094" s="23">
        <f t="shared" si="128"/>
        <v>3.7153522909717226E-7</v>
      </c>
      <c r="I2094" s="32">
        <v>7.0000000000000001E-3</v>
      </c>
      <c r="J2094" s="25">
        <v>0.28000000000000003</v>
      </c>
      <c r="K2094" s="30">
        <v>0.3</v>
      </c>
      <c r="L2094" s="25">
        <v>72.099999999999994</v>
      </c>
      <c r="M2094" s="30">
        <v>0.6</v>
      </c>
      <c r="N2094" s="25">
        <v>3.41</v>
      </c>
      <c r="O2094" s="25">
        <v>5.57</v>
      </c>
      <c r="P2094" s="25">
        <v>3.78</v>
      </c>
      <c r="Q2094" s="25">
        <v>0.24</v>
      </c>
      <c r="R2094" s="25">
        <v>12.3</v>
      </c>
      <c r="S2094" s="31">
        <v>0.5</v>
      </c>
      <c r="T2094" s="51">
        <v>0.38</v>
      </c>
      <c r="U2094" s="42">
        <v>43.2</v>
      </c>
      <c r="V2094" s="42">
        <v>0.22</v>
      </c>
      <c r="W2094" s="42">
        <v>0.02</v>
      </c>
      <c r="X2094" s="42">
        <v>25</v>
      </c>
      <c r="Y2094" s="44">
        <v>3.05</v>
      </c>
      <c r="Z2094" s="87">
        <f t="shared" si="129"/>
        <v>4.7334418800691926</v>
      </c>
      <c r="AA2094" s="88">
        <f t="shared" si="130"/>
        <v>4.6705498063146784</v>
      </c>
      <c r="AB2094" s="90">
        <f t="shared" si="131"/>
        <v>6.6878061840033578E-3</v>
      </c>
      <c r="AC2094" s="19">
        <v>4.8</v>
      </c>
      <c r="AD2094" s="99">
        <v>4.67</v>
      </c>
      <c r="AE2094" s="95">
        <v>2.8</v>
      </c>
    </row>
    <row r="2095" spans="1:31" x14ac:dyDescent="0.2">
      <c r="A2095" s="2" t="s">
        <v>112</v>
      </c>
      <c r="B2095" s="9">
        <v>37525</v>
      </c>
      <c r="C2095" s="18">
        <v>15.51</v>
      </c>
      <c r="D2095" s="12">
        <v>7.39</v>
      </c>
      <c r="F2095" s="12">
        <v>1.7</v>
      </c>
      <c r="H2095" s="23">
        <f t="shared" si="128"/>
        <v>4.0738027780411254E-8</v>
      </c>
      <c r="I2095" s="28"/>
      <c r="J2095" s="25">
        <v>0.32</v>
      </c>
      <c r="K2095" s="29">
        <v>0.6</v>
      </c>
      <c r="L2095" s="25">
        <v>78.900000000000006</v>
      </c>
      <c r="M2095" s="29">
        <v>0.2</v>
      </c>
      <c r="N2095" s="25">
        <v>1.43</v>
      </c>
      <c r="O2095" s="25">
        <v>1.9</v>
      </c>
      <c r="P2095" s="25">
        <v>5.82</v>
      </c>
      <c r="Q2095" s="25">
        <v>0.2</v>
      </c>
      <c r="R2095" s="25">
        <v>18.100000000000001</v>
      </c>
      <c r="S2095" s="29">
        <v>0.8</v>
      </c>
      <c r="T2095" s="51">
        <v>0.02</v>
      </c>
      <c r="U2095" s="42">
        <v>20.6</v>
      </c>
      <c r="V2095" s="42">
        <v>0.22</v>
      </c>
      <c r="W2095" s="42">
        <v>4.2698500000000004E-3</v>
      </c>
      <c r="X2095" s="42">
        <v>20</v>
      </c>
      <c r="Y2095" s="44">
        <v>4.26</v>
      </c>
      <c r="Z2095" s="87">
        <f t="shared" si="129"/>
        <v>5.3281003095945252</v>
      </c>
      <c r="AA2095" s="88">
        <f t="shared" si="130"/>
        <v>5.2573018432501133</v>
      </c>
      <c r="AB2095" s="90">
        <f t="shared" si="131"/>
        <v>6.6883114426962102E-3</v>
      </c>
      <c r="AD2095" s="100"/>
      <c r="AE2095" s="96"/>
    </row>
    <row r="2096" spans="1:31" x14ac:dyDescent="0.2">
      <c r="A2096" s="2" t="s">
        <v>233</v>
      </c>
      <c r="B2096" s="9">
        <v>42334</v>
      </c>
      <c r="C2096" s="18">
        <v>5</v>
      </c>
      <c r="D2096" s="12">
        <v>7.24</v>
      </c>
      <c r="F2096" s="12">
        <v>1.2</v>
      </c>
      <c r="G2096" s="16"/>
      <c r="H2096" s="23">
        <f t="shared" si="128"/>
        <v>5.7543993733715586E-8</v>
      </c>
      <c r="I2096" s="32">
        <v>0.26</v>
      </c>
      <c r="J2096" s="25">
        <v>0.01</v>
      </c>
      <c r="K2096" s="29">
        <v>0.4</v>
      </c>
      <c r="L2096" s="25">
        <v>128</v>
      </c>
      <c r="M2096" s="29">
        <v>0.6</v>
      </c>
      <c r="N2096" s="25">
        <v>0.1</v>
      </c>
      <c r="O2096" s="25">
        <v>1.37</v>
      </c>
      <c r="P2096" s="25">
        <v>8.9499999999999993</v>
      </c>
      <c r="Q2096" s="25">
        <v>0.23</v>
      </c>
      <c r="R2096" s="25">
        <v>8.84</v>
      </c>
      <c r="S2096" s="29">
        <v>1.97</v>
      </c>
      <c r="T2096" s="51">
        <v>0.01</v>
      </c>
      <c r="U2096" s="42">
        <v>101</v>
      </c>
      <c r="V2096" s="42">
        <v>6.46</v>
      </c>
      <c r="W2096" s="42">
        <v>0.11</v>
      </c>
      <c r="X2096" s="42">
        <v>20</v>
      </c>
      <c r="Y2096" s="44">
        <v>4.71</v>
      </c>
      <c r="Z2096" s="87">
        <f t="shared" si="129"/>
        <v>7.5845211275406319</v>
      </c>
      <c r="AA2096" s="88">
        <f t="shared" si="130"/>
        <v>7.4837091325891762</v>
      </c>
      <c r="AB2096" s="90">
        <f t="shared" si="131"/>
        <v>6.6903672966958753E-3</v>
      </c>
      <c r="AC2096" s="19">
        <v>7.56</v>
      </c>
      <c r="AD2096" s="99">
        <v>7.48</v>
      </c>
      <c r="AE2096" s="95">
        <v>0.99</v>
      </c>
    </row>
    <row r="2097" spans="1:31" x14ac:dyDescent="0.2">
      <c r="A2097" s="2" t="s">
        <v>283</v>
      </c>
      <c r="B2097" s="9">
        <v>38684</v>
      </c>
      <c r="C2097" s="18">
        <v>1.35</v>
      </c>
      <c r="D2097" s="12">
        <v>6.9</v>
      </c>
      <c r="F2097" s="12">
        <v>3</v>
      </c>
      <c r="H2097" s="23">
        <f t="shared" si="128"/>
        <v>1.2589254117941651E-7</v>
      </c>
      <c r="I2097" s="32">
        <v>5.0000000000000001E-3</v>
      </c>
      <c r="J2097" s="25">
        <v>0.03</v>
      </c>
      <c r="K2097" s="30">
        <v>1</v>
      </c>
      <c r="L2097" s="25">
        <v>155</v>
      </c>
      <c r="M2097" s="30">
        <v>1</v>
      </c>
      <c r="N2097" s="25">
        <v>0.91</v>
      </c>
      <c r="O2097" s="25">
        <v>3.5</v>
      </c>
      <c r="P2097" s="25">
        <v>11.1</v>
      </c>
      <c r="Q2097" s="25">
        <v>0.51</v>
      </c>
      <c r="R2097" s="25">
        <v>29</v>
      </c>
      <c r="S2097" s="31">
        <v>15</v>
      </c>
      <c r="T2097" s="51">
        <v>0.03</v>
      </c>
      <c r="U2097" s="42">
        <v>76</v>
      </c>
      <c r="V2097" s="42">
        <v>2.21</v>
      </c>
      <c r="W2097" s="42">
        <v>0.09</v>
      </c>
      <c r="X2097" s="42">
        <v>46</v>
      </c>
      <c r="Y2097" s="44">
        <v>7</v>
      </c>
      <c r="Z2097" s="87">
        <f t="shared" si="129"/>
        <v>10.052043210430112</v>
      </c>
      <c r="AA2097" s="88">
        <f t="shared" si="130"/>
        <v>9.9183312680776616</v>
      </c>
      <c r="AB2097" s="90">
        <f t="shared" si="131"/>
        <v>6.6955150238345177E-3</v>
      </c>
      <c r="AC2097" s="19">
        <v>10.050000000000001</v>
      </c>
      <c r="AD2097" s="99">
        <v>-9.91</v>
      </c>
      <c r="AE2097" s="95">
        <v>1.34</v>
      </c>
    </row>
    <row r="2098" spans="1:31" x14ac:dyDescent="0.2">
      <c r="A2098" s="2" t="s">
        <v>179</v>
      </c>
      <c r="B2098" s="9">
        <v>38644</v>
      </c>
      <c r="C2098" s="18">
        <v>18.940000000000001</v>
      </c>
      <c r="D2098" s="12">
        <v>7.14</v>
      </c>
      <c r="F2098" s="12">
        <v>1.6</v>
      </c>
      <c r="H2098" s="23">
        <f t="shared" si="128"/>
        <v>7.2443596007499061E-8</v>
      </c>
      <c r="I2098" s="32">
        <v>0.28000000000000003</v>
      </c>
      <c r="J2098" s="25">
        <v>0.17</v>
      </c>
      <c r="K2098" s="36"/>
      <c r="L2098" s="25">
        <v>90.2</v>
      </c>
      <c r="M2098" s="36"/>
      <c r="N2098" s="25">
        <v>2.2999999999999998</v>
      </c>
      <c r="O2098" s="25">
        <v>1.74</v>
      </c>
      <c r="P2098" s="25">
        <v>6.57</v>
      </c>
      <c r="Q2098" s="25">
        <v>0.2</v>
      </c>
      <c r="R2098" s="25">
        <v>11</v>
      </c>
      <c r="S2098" s="36"/>
      <c r="T2098" s="51">
        <v>0.1</v>
      </c>
      <c r="U2098" s="42">
        <v>16.2</v>
      </c>
      <c r="V2098" s="42">
        <v>0.22</v>
      </c>
      <c r="W2098" s="42">
        <v>3.2845000000000001E-3</v>
      </c>
      <c r="X2098" s="42">
        <v>14</v>
      </c>
      <c r="Y2098" s="44">
        <v>4.88</v>
      </c>
      <c r="Z2098" s="87">
        <f t="shared" si="129"/>
        <v>5.694709321271576</v>
      </c>
      <c r="AA2098" s="88">
        <f t="shared" si="130"/>
        <v>5.6189551930671158</v>
      </c>
      <c r="AB2098" s="90">
        <f t="shared" si="131"/>
        <v>6.6958082510269884E-3</v>
      </c>
      <c r="AC2098" s="19">
        <v>5.57</v>
      </c>
      <c r="AD2098" s="99">
        <v>5.61</v>
      </c>
      <c r="AE2098" s="95">
        <v>-0.67</v>
      </c>
    </row>
    <row r="2099" spans="1:31" x14ac:dyDescent="0.2">
      <c r="A2099" s="2" t="s">
        <v>147</v>
      </c>
      <c r="B2099" s="9">
        <v>38686</v>
      </c>
      <c r="C2099" s="18">
        <v>39.340000000000003</v>
      </c>
      <c r="D2099" s="12">
        <v>7.2</v>
      </c>
      <c r="F2099" s="12">
        <v>1</v>
      </c>
      <c r="H2099" s="23">
        <f t="shared" si="128"/>
        <v>6.3095734448019177E-8</v>
      </c>
      <c r="I2099" s="32">
        <v>0.06</v>
      </c>
      <c r="J2099" s="25">
        <v>0.01</v>
      </c>
      <c r="K2099" s="29">
        <v>2</v>
      </c>
      <c r="L2099" s="25">
        <v>115</v>
      </c>
      <c r="M2099" s="29">
        <v>1</v>
      </c>
      <c r="N2099" s="25">
        <v>0.11</v>
      </c>
      <c r="O2099" s="25">
        <v>2.2999999999999998</v>
      </c>
      <c r="P2099" s="25">
        <v>8.9</v>
      </c>
      <c r="Q2099" s="25">
        <v>0.06</v>
      </c>
      <c r="R2099" s="25">
        <v>19.399999999999999</v>
      </c>
      <c r="S2099" s="29">
        <v>5</v>
      </c>
      <c r="T2099" s="51">
        <v>0.03</v>
      </c>
      <c r="U2099" s="42">
        <v>69</v>
      </c>
      <c r="V2099" s="42">
        <v>9.2899999999999991</v>
      </c>
      <c r="W2099" s="42">
        <v>0.03</v>
      </c>
      <c r="X2099" s="42">
        <v>39</v>
      </c>
      <c r="Y2099" s="44">
        <v>4.5999999999999996</v>
      </c>
      <c r="Z2099" s="87">
        <f t="shared" si="129"/>
        <v>7.3867511519186051</v>
      </c>
      <c r="AA2099" s="88">
        <f t="shared" si="130"/>
        <v>7.2880321816541125</v>
      </c>
      <c r="AB2099" s="90">
        <f t="shared" si="131"/>
        <v>6.727116034391121E-3</v>
      </c>
      <c r="AC2099" s="19">
        <v>7.38</v>
      </c>
      <c r="AD2099" s="99">
        <v>-7.28</v>
      </c>
      <c r="AE2099" s="95">
        <v>1.27</v>
      </c>
    </row>
    <row r="2100" spans="1:31" x14ac:dyDescent="0.2">
      <c r="A2100" s="2" t="s">
        <v>215</v>
      </c>
      <c r="B2100" s="9">
        <v>38686</v>
      </c>
      <c r="C2100" s="18">
        <v>25.1</v>
      </c>
      <c r="D2100" s="12">
        <v>7.4</v>
      </c>
      <c r="F2100" s="12">
        <v>2</v>
      </c>
      <c r="H2100" s="23">
        <f t="shared" si="128"/>
        <v>3.981071705534957E-8</v>
      </c>
      <c r="I2100" s="28"/>
      <c r="J2100" s="25">
        <v>0.01</v>
      </c>
      <c r="K2100" s="29">
        <v>1</v>
      </c>
      <c r="L2100" s="25">
        <v>115</v>
      </c>
      <c r="M2100" s="29">
        <v>1</v>
      </c>
      <c r="N2100" s="25">
        <v>0.03</v>
      </c>
      <c r="O2100" s="25">
        <v>1.3</v>
      </c>
      <c r="P2100" s="25">
        <v>7.4</v>
      </c>
      <c r="Q2100" s="25">
        <v>0.02</v>
      </c>
      <c r="R2100" s="25">
        <v>16.5</v>
      </c>
      <c r="S2100" s="29">
        <v>5</v>
      </c>
      <c r="T2100" s="51">
        <v>0.03</v>
      </c>
      <c r="U2100" s="42">
        <v>33</v>
      </c>
      <c r="V2100" s="42">
        <v>84.99</v>
      </c>
      <c r="W2100" s="42">
        <v>0.03</v>
      </c>
      <c r="X2100" s="42">
        <v>30</v>
      </c>
      <c r="Y2100" s="44">
        <v>4.0999999999999996</v>
      </c>
      <c r="Z2100" s="87">
        <f t="shared" si="129"/>
        <v>7.1006353154853796</v>
      </c>
      <c r="AA2100" s="88">
        <f t="shared" si="130"/>
        <v>7.0056676977193852</v>
      </c>
      <c r="AB2100" s="90">
        <f t="shared" si="131"/>
        <v>6.7322825602921027E-3</v>
      </c>
      <c r="AC2100" s="19">
        <v>7.1</v>
      </c>
      <c r="AD2100" s="99">
        <v>-7</v>
      </c>
      <c r="AE2100" s="95">
        <v>1.36</v>
      </c>
    </row>
    <row r="2101" spans="1:31" x14ac:dyDescent="0.2">
      <c r="A2101" s="2" t="s">
        <v>341</v>
      </c>
      <c r="B2101" s="9">
        <v>42110</v>
      </c>
      <c r="C2101" s="18">
        <v>2.81</v>
      </c>
      <c r="D2101" s="12">
        <v>7.18</v>
      </c>
      <c r="F2101" s="12">
        <v>2.1</v>
      </c>
      <c r="H2101" s="23">
        <f t="shared" si="128"/>
        <v>6.606934480075943E-8</v>
      </c>
      <c r="I2101" s="32">
        <v>5.4000000000000003E-3</v>
      </c>
      <c r="J2101" s="25">
        <v>0.01</v>
      </c>
      <c r="K2101" s="30">
        <v>0.2</v>
      </c>
      <c r="L2101" s="25">
        <v>92.5</v>
      </c>
      <c r="M2101" s="30">
        <v>0.5</v>
      </c>
      <c r="N2101" s="25">
        <v>0.03</v>
      </c>
      <c r="O2101" s="25">
        <v>20</v>
      </c>
      <c r="P2101" s="25">
        <v>3.88</v>
      </c>
      <c r="Q2101" s="25">
        <v>0.05</v>
      </c>
      <c r="R2101" s="25">
        <v>9.2200000000000006</v>
      </c>
      <c r="S2101" s="31">
        <v>0.7</v>
      </c>
      <c r="T2101" s="51">
        <v>0.02</v>
      </c>
      <c r="U2101" s="42">
        <v>26.6</v>
      </c>
      <c r="V2101" s="42">
        <v>145.63999999999999</v>
      </c>
      <c r="W2101" s="42">
        <v>0.08</v>
      </c>
      <c r="X2101" s="42">
        <v>29</v>
      </c>
      <c r="Y2101" s="44">
        <v>2.0499999999999998</v>
      </c>
      <c r="Z2101" s="87">
        <f t="shared" si="129"/>
        <v>5.8515820882195291</v>
      </c>
      <c r="AA2101" s="88">
        <f t="shared" si="130"/>
        <v>5.7732196448030386</v>
      </c>
      <c r="AB2101" s="90">
        <f t="shared" si="131"/>
        <v>6.7409703164129069E-3</v>
      </c>
      <c r="AC2101" s="19">
        <v>5.85</v>
      </c>
      <c r="AD2101" s="99">
        <v>5.77</v>
      </c>
      <c r="AE2101" s="95">
        <v>1.39</v>
      </c>
    </row>
    <row r="2102" spans="1:31" x14ac:dyDescent="0.2">
      <c r="A2102" s="2" t="s">
        <v>249</v>
      </c>
      <c r="B2102" s="9">
        <v>38681</v>
      </c>
      <c r="C2102" s="18">
        <v>1.39</v>
      </c>
      <c r="D2102" s="13">
        <v>7.3</v>
      </c>
      <c r="F2102" s="12">
        <v>2</v>
      </c>
      <c r="H2102" s="23">
        <f t="shared" si="128"/>
        <v>5.0118723362727164E-8</v>
      </c>
      <c r="I2102" s="32">
        <v>7.0000000000000001E-3</v>
      </c>
      <c r="J2102" s="25">
        <v>0.04</v>
      </c>
      <c r="K2102" s="29">
        <v>1</v>
      </c>
      <c r="L2102" s="25">
        <v>75</v>
      </c>
      <c r="M2102" s="29">
        <v>1</v>
      </c>
      <c r="N2102" s="25">
        <v>0.5</v>
      </c>
      <c r="O2102" s="25">
        <v>0.9</v>
      </c>
      <c r="P2102" s="25">
        <v>3.3</v>
      </c>
      <c r="Q2102" s="25">
        <v>0.09</v>
      </c>
      <c r="R2102" s="25">
        <v>18.2</v>
      </c>
      <c r="S2102" s="29">
        <v>5</v>
      </c>
      <c r="T2102" s="51">
        <v>0.12</v>
      </c>
      <c r="U2102" s="42">
        <v>56</v>
      </c>
      <c r="V2102" s="42">
        <v>0.44</v>
      </c>
      <c r="W2102" s="42">
        <v>0.03</v>
      </c>
      <c r="X2102" s="42">
        <v>50</v>
      </c>
      <c r="Y2102" s="44">
        <v>2.2000000000000002</v>
      </c>
      <c r="Z2102" s="87">
        <f t="shared" si="129"/>
        <v>4.8528566594391416</v>
      </c>
      <c r="AA2102" s="88">
        <f t="shared" si="130"/>
        <v>4.7877934464560212</v>
      </c>
      <c r="AB2102" s="90">
        <f t="shared" si="131"/>
        <v>6.7488408217755806E-3</v>
      </c>
      <c r="AC2102" s="19">
        <v>4.8499999999999996</v>
      </c>
      <c r="AD2102" s="99">
        <v>-4.78</v>
      </c>
      <c r="AE2102" s="95">
        <v>1.5</v>
      </c>
    </row>
    <row r="2103" spans="1:31" x14ac:dyDescent="0.2">
      <c r="A2103" s="2" t="s">
        <v>124</v>
      </c>
      <c r="B2103" s="9">
        <v>37021</v>
      </c>
      <c r="C2103" s="19">
        <v>13.58</v>
      </c>
      <c r="D2103" s="12">
        <v>7.39</v>
      </c>
      <c r="F2103" s="12">
        <v>1</v>
      </c>
      <c r="H2103" s="23">
        <f t="shared" si="128"/>
        <v>4.0738027780411254E-8</v>
      </c>
      <c r="I2103" s="24">
        <v>5.0000000000000001E-3</v>
      </c>
      <c r="J2103" s="25">
        <v>0.09</v>
      </c>
      <c r="K2103" s="33"/>
      <c r="L2103" s="25">
        <v>110</v>
      </c>
      <c r="M2103" s="33"/>
      <c r="N2103" s="25">
        <v>0.16</v>
      </c>
      <c r="O2103" s="25">
        <v>0.77</v>
      </c>
      <c r="P2103" s="25">
        <v>6.6</v>
      </c>
      <c r="Q2103" s="25">
        <v>0.03</v>
      </c>
      <c r="R2103" s="25">
        <v>14</v>
      </c>
      <c r="S2103" s="34"/>
      <c r="T2103" s="51">
        <v>0.09</v>
      </c>
      <c r="U2103" s="42">
        <v>43</v>
      </c>
      <c r="V2103" s="42">
        <v>48.69</v>
      </c>
      <c r="W2103" s="42">
        <v>0.36</v>
      </c>
      <c r="X2103" s="42">
        <v>21</v>
      </c>
      <c r="Y2103" s="44">
        <v>4.3</v>
      </c>
      <c r="Z2103" s="87">
        <f t="shared" si="129"/>
        <v>6.6730396351691121</v>
      </c>
      <c r="AA2103" s="88">
        <f t="shared" si="130"/>
        <v>6.5835559070643495</v>
      </c>
      <c r="AB2103" s="90">
        <f t="shared" si="131"/>
        <v>6.7501288562120919E-3</v>
      </c>
      <c r="AD2103" s="100"/>
      <c r="AE2103" s="96"/>
    </row>
    <row r="2104" spans="1:31" x14ac:dyDescent="0.2">
      <c r="A2104" s="2" t="s">
        <v>103</v>
      </c>
      <c r="B2104" s="9">
        <v>42243</v>
      </c>
      <c r="C2104" s="18">
        <v>15.26</v>
      </c>
      <c r="D2104" s="12">
        <v>7.16</v>
      </c>
      <c r="F2104" s="12">
        <v>3</v>
      </c>
      <c r="H2104" s="23">
        <f t="shared" si="128"/>
        <v>6.9183097091893466E-8</v>
      </c>
      <c r="I2104" s="24">
        <v>4.0000000000000001E-3</v>
      </c>
      <c r="J2104" s="25">
        <v>0.4</v>
      </c>
      <c r="K2104" s="30">
        <v>0.2</v>
      </c>
      <c r="L2104" s="25">
        <v>107</v>
      </c>
      <c r="M2104" s="30">
        <v>0.2</v>
      </c>
      <c r="N2104" s="25">
        <v>1.56</v>
      </c>
      <c r="O2104" s="25">
        <v>3.34</v>
      </c>
      <c r="P2104" s="25">
        <v>10.9</v>
      </c>
      <c r="Q2104" s="25">
        <v>0.2</v>
      </c>
      <c r="R2104" s="25">
        <v>14.8</v>
      </c>
      <c r="S2104" s="31">
        <v>1.7</v>
      </c>
      <c r="T2104" s="51">
        <v>0.04</v>
      </c>
      <c r="U2104" s="42">
        <v>2.36</v>
      </c>
      <c r="V2104" s="42">
        <v>0.22</v>
      </c>
      <c r="W2104" s="42">
        <v>3.2799999999999999E-3</v>
      </c>
      <c r="X2104" s="42">
        <v>21</v>
      </c>
      <c r="Y2104" s="44">
        <v>6.31</v>
      </c>
      <c r="Z2104" s="87">
        <f t="shared" si="129"/>
        <v>7.0510634727563204</v>
      </c>
      <c r="AA2104" s="88">
        <f t="shared" si="130"/>
        <v>6.9563977293796828</v>
      </c>
      <c r="AB2104" s="90">
        <f t="shared" si="131"/>
        <v>6.758237057419225E-3</v>
      </c>
      <c r="AC2104" s="19">
        <v>7.08</v>
      </c>
      <c r="AD2104" s="99">
        <v>6.94</v>
      </c>
      <c r="AE2104" s="95">
        <v>1.94</v>
      </c>
    </row>
    <row r="2105" spans="1:31" x14ac:dyDescent="0.2">
      <c r="A2105" s="2" t="s">
        <v>297</v>
      </c>
      <c r="B2105" s="9">
        <v>42312</v>
      </c>
      <c r="C2105" s="18">
        <v>8.3800000000000008</v>
      </c>
      <c r="D2105" s="12">
        <v>4.8899999999999997</v>
      </c>
      <c r="F2105" s="12">
        <v>1.2</v>
      </c>
      <c r="H2105" s="23">
        <f t="shared" si="128"/>
        <v>1.2882495516931347E-5</v>
      </c>
      <c r="I2105" s="24">
        <v>1E-3</v>
      </c>
      <c r="J2105" s="25">
        <v>0.01</v>
      </c>
      <c r="K2105" s="29">
        <v>0.2</v>
      </c>
      <c r="L2105" s="25">
        <v>7.58</v>
      </c>
      <c r="M2105" s="29">
        <v>0.3</v>
      </c>
      <c r="N2105" s="25">
        <v>8.9999999999999993E-3</v>
      </c>
      <c r="O2105" s="25">
        <v>2.67</v>
      </c>
      <c r="P2105" s="25">
        <v>10.7</v>
      </c>
      <c r="Q2105" s="25">
        <v>7.0000000000000007E-2</v>
      </c>
      <c r="R2105" s="25">
        <v>31.5</v>
      </c>
      <c r="S2105" s="29">
        <v>53.8</v>
      </c>
      <c r="T2105" s="51">
        <v>0.01</v>
      </c>
      <c r="U2105" s="42">
        <v>26.6</v>
      </c>
      <c r="V2105" s="42">
        <v>19.07</v>
      </c>
      <c r="W2105" s="42">
        <v>3.2799999999999999E-3</v>
      </c>
      <c r="X2105" s="42">
        <v>60</v>
      </c>
      <c r="Y2105" s="44">
        <v>0.11</v>
      </c>
      <c r="Z2105" s="87">
        <f t="shared" si="129"/>
        <v>2.7005372297580594</v>
      </c>
      <c r="AA2105" s="88">
        <f t="shared" si="130"/>
        <v>2.6642554026213503</v>
      </c>
      <c r="AB2105" s="90">
        <f t="shared" si="131"/>
        <v>6.7629505225847474E-3</v>
      </c>
      <c r="AC2105" s="19">
        <v>2.71</v>
      </c>
      <c r="AD2105" s="13">
        <v>2.66</v>
      </c>
      <c r="AE2105" s="94">
        <v>1.86</v>
      </c>
    </row>
    <row r="2106" spans="1:31" x14ac:dyDescent="0.2">
      <c r="A2106" s="2" t="s">
        <v>110</v>
      </c>
      <c r="B2106" s="9">
        <v>40114</v>
      </c>
      <c r="C2106" s="20"/>
      <c r="D2106" s="12">
        <v>7.3</v>
      </c>
      <c r="F2106" s="12">
        <v>0.14000000000000001</v>
      </c>
      <c r="H2106" s="23">
        <f t="shared" si="128"/>
        <v>5.0118723362727164E-8</v>
      </c>
      <c r="I2106" s="24">
        <v>5.0000000000000001E-3</v>
      </c>
      <c r="J2106" s="25">
        <v>0.18</v>
      </c>
      <c r="K2106" s="36"/>
      <c r="L2106" s="25">
        <v>122</v>
      </c>
      <c r="M2106" s="36"/>
      <c r="N2106" s="25">
        <v>0.66</v>
      </c>
      <c r="O2106" s="25">
        <v>1.8</v>
      </c>
      <c r="P2106" s="25">
        <v>9.1</v>
      </c>
      <c r="Q2106" s="25">
        <v>0.23</v>
      </c>
      <c r="R2106" s="25">
        <v>17</v>
      </c>
      <c r="S2106" s="36"/>
      <c r="T2106" s="51">
        <v>0.1</v>
      </c>
      <c r="U2106" s="42">
        <v>89.8</v>
      </c>
      <c r="V2106" s="42">
        <v>0.78</v>
      </c>
      <c r="W2106" s="42">
        <v>7.0000000000000007E-2</v>
      </c>
      <c r="X2106" s="42">
        <v>31</v>
      </c>
      <c r="Y2106" s="44">
        <v>4.8</v>
      </c>
      <c r="Z2106" s="87">
        <f t="shared" si="129"/>
        <v>7.6645387178490356</v>
      </c>
      <c r="AA2106" s="88">
        <f t="shared" si="130"/>
        <v>7.5612025406053816</v>
      </c>
      <c r="AB2106" s="90">
        <f t="shared" si="131"/>
        <v>6.7869390060910475E-3</v>
      </c>
      <c r="AC2106" s="19">
        <v>7.7</v>
      </c>
      <c r="AD2106" s="13">
        <v>7.5</v>
      </c>
      <c r="AE2106" s="94">
        <v>1.9</v>
      </c>
    </row>
    <row r="2107" spans="1:31" x14ac:dyDescent="0.2">
      <c r="A2107" s="2" t="s">
        <v>268</v>
      </c>
      <c r="B2107" s="9">
        <v>37721</v>
      </c>
      <c r="C2107" s="18">
        <v>0.95</v>
      </c>
      <c r="D2107" s="12">
        <v>5.23</v>
      </c>
      <c r="F2107" s="12">
        <v>18</v>
      </c>
      <c r="H2107" s="23">
        <f t="shared" si="128"/>
        <v>5.8884365535558799E-6</v>
      </c>
      <c r="I2107" s="28"/>
      <c r="J2107" s="25">
        <v>0.01</v>
      </c>
      <c r="K2107" s="29">
        <v>0.3</v>
      </c>
      <c r="L2107" s="25">
        <v>32.299999999999997</v>
      </c>
      <c r="M2107" s="29">
        <v>1.1000000000000001</v>
      </c>
      <c r="N2107" s="25">
        <v>0.12</v>
      </c>
      <c r="O2107" s="25">
        <v>26.1</v>
      </c>
      <c r="P2107" s="25">
        <v>4.07</v>
      </c>
      <c r="Q2107" s="25">
        <v>0.05</v>
      </c>
      <c r="R2107" s="25">
        <v>5.58</v>
      </c>
      <c r="S2107" s="29">
        <v>61</v>
      </c>
      <c r="T2107" s="51">
        <v>0.01</v>
      </c>
      <c r="U2107" s="42">
        <v>54.6</v>
      </c>
      <c r="V2107" s="42">
        <v>58.96</v>
      </c>
      <c r="W2107" s="42">
        <v>7.2300000000000003E-3</v>
      </c>
      <c r="X2107" s="42">
        <v>13</v>
      </c>
      <c r="Y2107" s="44">
        <v>0.37</v>
      </c>
      <c r="Z2107" s="87">
        <f t="shared" si="129"/>
        <v>2.8635303173827671</v>
      </c>
      <c r="AA2107" s="88">
        <f t="shared" si="130"/>
        <v>2.8248256635844657</v>
      </c>
      <c r="AB2107" s="90">
        <f t="shared" si="131"/>
        <v>6.8041898094640899E-3</v>
      </c>
      <c r="AD2107" s="100"/>
      <c r="AE2107" s="96"/>
    </row>
    <row r="2108" spans="1:31" x14ac:dyDescent="0.2">
      <c r="A2108" s="2" t="s">
        <v>251</v>
      </c>
      <c r="B2108" s="9">
        <v>37951</v>
      </c>
      <c r="C2108" s="18">
        <v>4.32</v>
      </c>
      <c r="D2108" s="12">
        <v>6.95</v>
      </c>
      <c r="F2108" s="12">
        <v>3.3</v>
      </c>
      <c r="H2108" s="23">
        <f t="shared" si="128"/>
        <v>1.1220184543019621E-7</v>
      </c>
      <c r="I2108" s="32">
        <v>0.27</v>
      </c>
      <c r="J2108" s="25">
        <v>0.05</v>
      </c>
      <c r="K2108" s="33"/>
      <c r="L2108" s="25">
        <v>35</v>
      </c>
      <c r="M2108" s="33"/>
      <c r="N2108" s="25">
        <v>3.9</v>
      </c>
      <c r="O2108" s="25">
        <v>1</v>
      </c>
      <c r="P2108" s="25">
        <v>4.5</v>
      </c>
      <c r="Q2108" s="25">
        <v>0.19</v>
      </c>
      <c r="R2108" s="25">
        <v>15</v>
      </c>
      <c r="S2108" s="34"/>
      <c r="T2108" s="51">
        <v>0.24</v>
      </c>
      <c r="U2108" s="42">
        <v>32</v>
      </c>
      <c r="V2108" s="42">
        <v>0.04</v>
      </c>
      <c r="W2108" s="42">
        <v>9.9999985535000006E-3</v>
      </c>
      <c r="X2108" s="42">
        <v>34</v>
      </c>
      <c r="Y2108" s="44">
        <v>1.3</v>
      </c>
      <c r="Z2108" s="87">
        <f t="shared" si="129"/>
        <v>2.9741346091811143</v>
      </c>
      <c r="AA2108" s="88">
        <f t="shared" si="130"/>
        <v>2.9337221239620375</v>
      </c>
      <c r="AB2108" s="90">
        <f t="shared" si="131"/>
        <v>6.8404646633291304E-3</v>
      </c>
      <c r="AD2108" s="100"/>
      <c r="AE2108" s="96"/>
    </row>
    <row r="2109" spans="1:31" x14ac:dyDescent="0.2">
      <c r="A2109" s="2" t="s">
        <v>103</v>
      </c>
      <c r="B2109" s="9">
        <v>33931</v>
      </c>
      <c r="C2109" s="18">
        <v>15.52</v>
      </c>
      <c r="D2109" s="12">
        <v>6.82</v>
      </c>
      <c r="F2109" s="12">
        <v>5.0999999999999996</v>
      </c>
      <c r="H2109" s="23">
        <f t="shared" si="128"/>
        <v>1.5135612484362046E-7</v>
      </c>
      <c r="I2109" s="32">
        <v>0.1</v>
      </c>
      <c r="J2109" s="25">
        <v>0.42</v>
      </c>
      <c r="K2109" s="30">
        <v>1</v>
      </c>
      <c r="L2109" s="25">
        <v>105</v>
      </c>
      <c r="M2109" s="30">
        <v>1</v>
      </c>
      <c r="N2109" s="25">
        <v>3.42</v>
      </c>
      <c r="O2109" s="25">
        <v>3.2</v>
      </c>
      <c r="P2109" s="25">
        <v>10</v>
      </c>
      <c r="Q2109" s="25">
        <v>0.24</v>
      </c>
      <c r="R2109" s="25">
        <v>14</v>
      </c>
      <c r="S2109" s="31">
        <v>5</v>
      </c>
      <c r="T2109" s="51">
        <v>0.06</v>
      </c>
      <c r="U2109" s="42">
        <v>3</v>
      </c>
      <c r="V2109" s="42">
        <v>2.21</v>
      </c>
      <c r="W2109" s="42">
        <v>0.01</v>
      </c>
      <c r="X2109" s="42">
        <v>20</v>
      </c>
      <c r="Y2109" s="44">
        <v>6.16</v>
      </c>
      <c r="Z2109" s="87">
        <f t="shared" si="129"/>
        <v>6.918690053289442</v>
      </c>
      <c r="AA2109" s="88">
        <f t="shared" si="130"/>
        <v>6.8243872424703138</v>
      </c>
      <c r="AB2109" s="90">
        <f t="shared" si="131"/>
        <v>6.8618409683414974E-3</v>
      </c>
      <c r="AD2109" s="100"/>
      <c r="AE2109" s="96"/>
    </row>
    <row r="2110" spans="1:31" x14ac:dyDescent="0.2">
      <c r="A2110" s="2" t="s">
        <v>112</v>
      </c>
      <c r="B2110" s="9">
        <v>40114</v>
      </c>
      <c r="C2110" s="20"/>
      <c r="D2110" s="12">
        <v>7.4</v>
      </c>
      <c r="F2110" s="12">
        <v>0.1</v>
      </c>
      <c r="H2110" s="23">
        <f t="shared" si="128"/>
        <v>3.981071705534957E-8</v>
      </c>
      <c r="I2110" s="32">
        <v>7.0000000000000001E-3</v>
      </c>
      <c r="J2110" s="25">
        <v>0.44</v>
      </c>
      <c r="K2110" s="36"/>
      <c r="L2110" s="25">
        <v>76.599999999999994</v>
      </c>
      <c r="M2110" s="36"/>
      <c r="N2110" s="25">
        <v>1.71</v>
      </c>
      <c r="O2110" s="25">
        <v>3.8</v>
      </c>
      <c r="P2110" s="25">
        <v>6.8</v>
      </c>
      <c r="Q2110" s="25">
        <v>0.2</v>
      </c>
      <c r="R2110" s="25">
        <v>19.7</v>
      </c>
      <c r="S2110" s="36"/>
      <c r="T2110" s="51">
        <v>0.28000000000000003</v>
      </c>
      <c r="U2110" s="42">
        <v>19.100000000000001</v>
      </c>
      <c r="V2110" s="42">
        <v>3.87</v>
      </c>
      <c r="W2110" s="42">
        <v>7.0000000000000007E-2</v>
      </c>
      <c r="X2110" s="42">
        <v>17.2</v>
      </c>
      <c r="Y2110" s="44">
        <v>4.4000000000000004</v>
      </c>
      <c r="Z2110" s="87">
        <f t="shared" si="129"/>
        <v>5.4296158120165385</v>
      </c>
      <c r="AA2110" s="88">
        <f t="shared" si="130"/>
        <v>5.3556031318939121</v>
      </c>
      <c r="AB2110" s="90">
        <f t="shared" si="131"/>
        <v>6.8624179543814862E-3</v>
      </c>
      <c r="AC2110" s="19">
        <v>5.4</v>
      </c>
      <c r="AD2110" s="99">
        <v>5.3</v>
      </c>
      <c r="AE2110" s="95">
        <v>2</v>
      </c>
    </row>
    <row r="2111" spans="1:31" x14ac:dyDescent="0.2">
      <c r="A2111" s="2" t="s">
        <v>301</v>
      </c>
      <c r="B2111" s="9">
        <v>41589</v>
      </c>
      <c r="C2111" s="18">
        <v>1.89</v>
      </c>
      <c r="D2111" s="12">
        <v>5.74</v>
      </c>
      <c r="F2111" s="12">
        <v>2.9</v>
      </c>
      <c r="H2111" s="23">
        <f t="shared" si="128"/>
        <v>1.8197008586099798E-6</v>
      </c>
      <c r="I2111" s="28"/>
      <c r="J2111" s="25">
        <v>0.02</v>
      </c>
      <c r="K2111" s="36"/>
      <c r="L2111" s="25">
        <v>57.3</v>
      </c>
      <c r="M2111" s="36"/>
      <c r="N2111" s="25">
        <v>3.36</v>
      </c>
      <c r="O2111" s="25">
        <v>7.57</v>
      </c>
      <c r="P2111" s="25">
        <v>5.65</v>
      </c>
      <c r="Q2111" s="25">
        <v>0.16</v>
      </c>
      <c r="R2111" s="25">
        <v>52.9</v>
      </c>
      <c r="S2111" s="36"/>
      <c r="T2111" s="51">
        <v>0.06</v>
      </c>
      <c r="U2111" s="42">
        <v>58.5</v>
      </c>
      <c r="V2111" s="42">
        <v>4.38</v>
      </c>
      <c r="W2111" s="42">
        <v>0.01</v>
      </c>
      <c r="X2111" s="42">
        <v>143</v>
      </c>
      <c r="Y2111" s="44">
        <v>0.54</v>
      </c>
      <c r="Z2111" s="87">
        <f t="shared" si="129"/>
        <v>5.94597705708604</v>
      </c>
      <c r="AA2111" s="88">
        <f t="shared" si="130"/>
        <v>5.8644703572595267</v>
      </c>
      <c r="AB2111" s="90">
        <f t="shared" si="131"/>
        <v>6.9012372662115322E-3</v>
      </c>
      <c r="AC2111" s="19">
        <v>6.01</v>
      </c>
      <c r="AD2111" s="99">
        <v>5.86</v>
      </c>
      <c r="AE2111" s="95">
        <v>2.4500000000000002</v>
      </c>
    </row>
    <row r="2112" spans="1:31" x14ac:dyDescent="0.2">
      <c r="A2112" s="2" t="s">
        <v>338</v>
      </c>
      <c r="B2112" s="9">
        <v>38684</v>
      </c>
      <c r="C2112" s="18">
        <v>2.75</v>
      </c>
      <c r="D2112" s="12">
        <v>5.55</v>
      </c>
      <c r="F2112" s="12">
        <v>13</v>
      </c>
      <c r="H2112" s="23">
        <f t="shared" si="128"/>
        <v>2.818382931264453E-6</v>
      </c>
      <c r="I2112" s="24">
        <v>0.01</v>
      </c>
      <c r="J2112" s="25">
        <v>0.06</v>
      </c>
      <c r="K2112" s="29">
        <v>6.7</v>
      </c>
      <c r="L2112" s="25">
        <v>60.7</v>
      </c>
      <c r="M2112" s="29">
        <v>0.8</v>
      </c>
      <c r="N2112" s="25">
        <v>1.07</v>
      </c>
      <c r="O2112" s="25">
        <v>19.899999999999999</v>
      </c>
      <c r="P2112" s="25">
        <v>7.82</v>
      </c>
      <c r="Q2112" s="25">
        <v>0.04</v>
      </c>
      <c r="R2112" s="25">
        <v>20.8</v>
      </c>
      <c r="S2112" s="29">
        <v>83</v>
      </c>
      <c r="T2112" s="51">
        <v>0.05</v>
      </c>
      <c r="U2112" s="42">
        <v>77.7</v>
      </c>
      <c r="V2112" s="42">
        <v>75.08</v>
      </c>
      <c r="W2112" s="42">
        <v>0.06</v>
      </c>
      <c r="X2112" s="42">
        <v>40</v>
      </c>
      <c r="Y2112" s="44">
        <v>1.1000000000000001</v>
      </c>
      <c r="Z2112" s="87">
        <f t="shared" si="129"/>
        <v>5.13021249836663</v>
      </c>
      <c r="AA2112" s="88">
        <f t="shared" si="130"/>
        <v>5.0597718458316159</v>
      </c>
      <c r="AB2112" s="90">
        <f t="shared" si="131"/>
        <v>6.9127341275180727E-3</v>
      </c>
    </row>
    <row r="2113" spans="1:31" x14ac:dyDescent="0.2">
      <c r="A2113" s="2" t="s">
        <v>309</v>
      </c>
      <c r="B2113" s="9">
        <v>40343</v>
      </c>
      <c r="C2113" s="18">
        <v>1.51</v>
      </c>
      <c r="D2113" s="12">
        <v>7.44</v>
      </c>
      <c r="E2113" s="16"/>
      <c r="F2113" s="12">
        <v>2</v>
      </c>
      <c r="H2113" s="23">
        <f t="shared" si="128"/>
        <v>3.630780547701001E-8</v>
      </c>
      <c r="I2113" s="32">
        <v>0.01</v>
      </c>
      <c r="J2113" s="25">
        <v>7.0000000000000007E-2</v>
      </c>
      <c r="K2113" s="36"/>
      <c r="L2113" s="25">
        <v>110</v>
      </c>
      <c r="M2113" s="36"/>
      <c r="N2113" s="25">
        <v>5.19</v>
      </c>
      <c r="O2113" s="25">
        <v>2.5299999999999998</v>
      </c>
      <c r="P2113" s="25">
        <v>8.52</v>
      </c>
      <c r="Q2113" s="25">
        <v>0.57999999999999996</v>
      </c>
      <c r="R2113" s="25">
        <v>12.4</v>
      </c>
      <c r="S2113" s="36"/>
      <c r="T2113" s="51">
        <v>0.03</v>
      </c>
      <c r="U2113" s="42">
        <v>114</v>
      </c>
      <c r="V2113" s="42">
        <v>33.369999999999997</v>
      </c>
      <c r="W2113" s="42">
        <v>0.05</v>
      </c>
      <c r="X2113" s="42">
        <v>30</v>
      </c>
      <c r="Y2113" s="44">
        <v>3.15</v>
      </c>
      <c r="Z2113" s="87">
        <f t="shared" si="129"/>
        <v>7.0060086635423664</v>
      </c>
      <c r="AA2113" s="88">
        <f t="shared" si="130"/>
        <v>6.9097922629798436</v>
      </c>
      <c r="AB2113" s="90">
        <f t="shared" si="131"/>
        <v>6.9141834573921909E-3</v>
      </c>
      <c r="AC2113" s="19">
        <v>7.1</v>
      </c>
      <c r="AD2113" s="13">
        <v>6.91</v>
      </c>
      <c r="AE2113" s="94">
        <v>2.69</v>
      </c>
    </row>
    <row r="2114" spans="1:31" x14ac:dyDescent="0.2">
      <c r="A2114" s="2" t="s">
        <v>329</v>
      </c>
      <c r="B2114" s="9">
        <v>38890</v>
      </c>
      <c r="C2114" s="18">
        <v>2.33</v>
      </c>
      <c r="D2114" s="12">
        <v>6.58</v>
      </c>
      <c r="F2114" s="12">
        <v>3.9</v>
      </c>
      <c r="H2114" s="23">
        <f t="shared" si="128"/>
        <v>2.6302679918953789E-7</v>
      </c>
      <c r="I2114" s="32">
        <v>2E-3</v>
      </c>
      <c r="J2114" s="25">
        <v>0.01</v>
      </c>
      <c r="K2114" s="29">
        <v>0.3</v>
      </c>
      <c r="L2114" s="25">
        <v>89.5</v>
      </c>
      <c r="M2114" s="29">
        <v>0.2</v>
      </c>
      <c r="N2114" s="25">
        <v>0.02</v>
      </c>
      <c r="O2114" s="25">
        <v>8.2200000000000006</v>
      </c>
      <c r="P2114" s="25">
        <v>8.5299999999999994</v>
      </c>
      <c r="Q2114" s="25">
        <v>0.01</v>
      </c>
      <c r="R2114" s="25">
        <v>11.4</v>
      </c>
      <c r="S2114" s="29">
        <v>12</v>
      </c>
      <c r="T2114" s="51">
        <v>0.01</v>
      </c>
      <c r="U2114" s="42">
        <v>65.099999999999994</v>
      </c>
      <c r="V2114" s="42">
        <v>31.87</v>
      </c>
      <c r="W2114" s="42">
        <v>0.01</v>
      </c>
      <c r="X2114" s="42">
        <v>25</v>
      </c>
      <c r="Y2114" s="44">
        <v>3.22</v>
      </c>
      <c r="Z2114" s="87">
        <f t="shared" si="129"/>
        <v>5.8757930744554185</v>
      </c>
      <c r="AA2114" s="88">
        <f t="shared" si="130"/>
        <v>5.7950459446479297</v>
      </c>
      <c r="AB2114" s="90">
        <f t="shared" si="131"/>
        <v>6.9187082158633497E-3</v>
      </c>
      <c r="AC2114" s="19">
        <v>5.9</v>
      </c>
      <c r="AD2114" s="13">
        <v>5.8</v>
      </c>
      <c r="AE2114" s="94">
        <v>1.4</v>
      </c>
    </row>
    <row r="2115" spans="1:31" x14ac:dyDescent="0.2">
      <c r="A2115" s="2" t="s">
        <v>240</v>
      </c>
      <c r="B2115" s="9">
        <v>31729</v>
      </c>
      <c r="C2115" s="18">
        <v>18.05</v>
      </c>
      <c r="D2115" s="12">
        <v>7.9</v>
      </c>
      <c r="F2115" s="12">
        <v>4</v>
      </c>
      <c r="H2115" s="23">
        <f t="shared" si="128"/>
        <v>1.2589254117941638E-8</v>
      </c>
      <c r="I2115" s="28"/>
      <c r="J2115" s="25">
        <v>0.92</v>
      </c>
      <c r="K2115" s="36"/>
      <c r="L2115" s="25">
        <v>2.23</v>
      </c>
      <c r="M2115" s="36"/>
      <c r="N2115" s="25">
        <v>0.2</v>
      </c>
      <c r="O2115" s="25">
        <v>6.8</v>
      </c>
      <c r="P2115" s="25">
        <v>0.73</v>
      </c>
      <c r="Q2115" s="25">
        <v>0.01</v>
      </c>
      <c r="R2115" s="25">
        <v>286.2</v>
      </c>
      <c r="S2115" s="36"/>
      <c r="T2115" s="51">
        <v>0.73</v>
      </c>
      <c r="U2115" s="42">
        <v>5</v>
      </c>
      <c r="V2115" s="42">
        <v>0.04</v>
      </c>
      <c r="W2115" s="42">
        <v>9.8399999999999998E-3</v>
      </c>
      <c r="X2115" s="42">
        <v>230</v>
      </c>
      <c r="Y2115" s="44">
        <v>6.06</v>
      </c>
      <c r="Z2115" s="87">
        <f t="shared" si="129"/>
        <v>12.852776098527142</v>
      </c>
      <c r="AA2115" s="88">
        <f t="shared" si="130"/>
        <v>12.676021038637582</v>
      </c>
      <c r="AB2115" s="90">
        <f t="shared" si="131"/>
        <v>6.923751986427933E-3</v>
      </c>
    </row>
    <row r="2116" spans="1:31" x14ac:dyDescent="0.2">
      <c r="A2116" s="2" t="s">
        <v>316</v>
      </c>
      <c r="B2116" s="9">
        <v>42255</v>
      </c>
      <c r="C2116" s="18">
        <v>1.82</v>
      </c>
      <c r="D2116" s="12">
        <v>4.91</v>
      </c>
      <c r="F2116" s="12">
        <v>33</v>
      </c>
      <c r="H2116" s="23">
        <f t="shared" ref="H2116:H2179" si="132">10^-(D2116)</f>
        <v>1.2302687708123802E-5</v>
      </c>
      <c r="I2116" s="32">
        <v>0.08</v>
      </c>
      <c r="J2116" s="25">
        <v>0.5</v>
      </c>
      <c r="K2116" s="36"/>
      <c r="L2116" s="25">
        <v>20.2</v>
      </c>
      <c r="M2116" s="36"/>
      <c r="N2116" s="25">
        <v>4.78</v>
      </c>
      <c r="O2116" s="25">
        <v>12</v>
      </c>
      <c r="P2116" s="25">
        <v>5.0599999999999996</v>
      </c>
      <c r="Q2116" s="25">
        <v>0.15</v>
      </c>
      <c r="R2116" s="25">
        <v>83.1</v>
      </c>
      <c r="S2116" s="36"/>
      <c r="T2116" s="51">
        <v>0.02</v>
      </c>
      <c r="U2116" s="42">
        <v>34.299999999999997</v>
      </c>
      <c r="V2116" s="42">
        <v>0.22</v>
      </c>
      <c r="W2116" s="42">
        <v>7.5500000000000003E-3</v>
      </c>
      <c r="X2116" s="42">
        <v>154</v>
      </c>
      <c r="Y2116" s="44">
        <v>0.42</v>
      </c>
      <c r="Z2116" s="87">
        <f t="shared" ref="Z2116:Z2179" si="133">(H2116/H$3)+(I2116/I$3*3)+(J2116/J$3)+(L2116/L$3*2)+(N2116/N$3*2)+(O2116/O$3)+(P2116/P$3*2)+(Q2116/Q$3*2)+(R2116/R$3)</f>
        <v>5.5591128907692102</v>
      </c>
      <c r="AA2116" s="88">
        <f t="shared" ref="AA2116:AA2179" si="134">(T2116/T$3*3)+(U2116/U$3*2)+(V2116/V$3)+(W2116/W$3)+(X2116/X$3)+Y2116</f>
        <v>5.4825536441022305</v>
      </c>
      <c r="AB2116" s="90">
        <f t="shared" ref="AB2116:AB2179" si="135">(Z2116-AA2116)/(Z2116+AA2116)</f>
        <v>6.9336677054313125E-3</v>
      </c>
      <c r="AC2116" s="19">
        <v>5.82</v>
      </c>
      <c r="AD2116" s="13">
        <v>5.48</v>
      </c>
      <c r="AE2116" s="94">
        <v>6.09</v>
      </c>
    </row>
    <row r="2117" spans="1:31" x14ac:dyDescent="0.2">
      <c r="A2117" s="2" t="s">
        <v>197</v>
      </c>
      <c r="B2117" s="9">
        <v>38692</v>
      </c>
      <c r="C2117" s="18">
        <v>19.48</v>
      </c>
      <c r="D2117" s="12">
        <v>7.2</v>
      </c>
      <c r="F2117" s="12">
        <v>1.3</v>
      </c>
      <c r="H2117" s="23">
        <f t="shared" si="132"/>
        <v>6.3095734448019177E-8</v>
      </c>
      <c r="I2117" s="32">
        <v>0.68</v>
      </c>
      <c r="J2117" s="25">
        <v>0.09</v>
      </c>
      <c r="K2117" s="29">
        <v>1</v>
      </c>
      <c r="L2117" s="25">
        <v>97.7</v>
      </c>
      <c r="M2117" s="29">
        <v>1</v>
      </c>
      <c r="N2117" s="25">
        <v>0.01</v>
      </c>
      <c r="O2117" s="25">
        <v>0.7</v>
      </c>
      <c r="P2117" s="25">
        <v>3.6</v>
      </c>
      <c r="Q2117" s="25">
        <v>0.01</v>
      </c>
      <c r="R2117" s="25">
        <v>9.4</v>
      </c>
      <c r="S2117" s="29">
        <v>5</v>
      </c>
      <c r="T2117" s="51">
        <v>0.03</v>
      </c>
      <c r="U2117" s="42">
        <v>24</v>
      </c>
      <c r="V2117" s="42">
        <v>86.32</v>
      </c>
      <c r="W2117" s="42">
        <v>0.03</v>
      </c>
      <c r="X2117" s="42">
        <v>18</v>
      </c>
      <c r="Y2117" s="44">
        <v>3.2</v>
      </c>
      <c r="Z2117" s="87">
        <f t="shared" si="133"/>
        <v>5.6795339141136738</v>
      </c>
      <c r="AA2117" s="88">
        <f t="shared" si="134"/>
        <v>5.6012509932241699</v>
      </c>
      <c r="AB2117" s="90">
        <f t="shared" si="135"/>
        <v>6.9394923786360863E-3</v>
      </c>
      <c r="AC2117" s="19">
        <v>5.6</v>
      </c>
      <c r="AD2117" s="13">
        <v>-5.6</v>
      </c>
      <c r="AE2117" s="94">
        <v>0.04</v>
      </c>
    </row>
    <row r="2118" spans="1:31" x14ac:dyDescent="0.2">
      <c r="A2118" s="2" t="s">
        <v>229</v>
      </c>
      <c r="B2118" s="9">
        <v>39610</v>
      </c>
      <c r="C2118" s="18">
        <v>2.54</v>
      </c>
      <c r="D2118" s="12">
        <v>6.85</v>
      </c>
      <c r="F2118" s="12">
        <v>2.6</v>
      </c>
      <c r="G2118" s="16"/>
      <c r="H2118" s="23">
        <f t="shared" si="132"/>
        <v>1.4125375446227539E-7</v>
      </c>
      <c r="I2118" s="24">
        <v>6.0000000000000001E-3</v>
      </c>
      <c r="J2118" s="25">
        <v>0.01</v>
      </c>
      <c r="K2118" s="29">
        <v>0.2</v>
      </c>
      <c r="L2118" s="27">
        <v>146</v>
      </c>
      <c r="M2118" s="29">
        <v>1.8</v>
      </c>
      <c r="N2118" s="27">
        <v>0.02</v>
      </c>
      <c r="O2118" s="27">
        <v>1.28</v>
      </c>
      <c r="P2118" s="27">
        <v>8.7899999999999991</v>
      </c>
      <c r="Q2118" s="27">
        <v>1E-3</v>
      </c>
      <c r="R2118" s="27">
        <v>14.4</v>
      </c>
      <c r="S2118" s="29">
        <v>0.7</v>
      </c>
      <c r="T2118" s="51">
        <v>7.0000000000000007E-2</v>
      </c>
      <c r="U2118" s="42">
        <v>40.299999999999997</v>
      </c>
      <c r="V2118" s="42">
        <v>46.48</v>
      </c>
      <c r="W2118" s="42">
        <v>3.2799999999999999E-3</v>
      </c>
      <c r="X2118" s="42">
        <v>34</v>
      </c>
      <c r="Y2118" s="44">
        <v>6</v>
      </c>
      <c r="Z2118" s="87">
        <f t="shared" si="133"/>
        <v>8.6696596601368778</v>
      </c>
      <c r="AA2118" s="88">
        <f t="shared" si="134"/>
        <v>8.550028851689726</v>
      </c>
      <c r="AB2118" s="90">
        <f t="shared" si="135"/>
        <v>6.9473270881170992E-3</v>
      </c>
      <c r="AE2118" s="94">
        <v>1.4</v>
      </c>
    </row>
    <row r="2119" spans="1:31" x14ac:dyDescent="0.2">
      <c r="A2119" s="2" t="s">
        <v>174</v>
      </c>
      <c r="B2119" s="9">
        <v>38244</v>
      </c>
      <c r="C2119" s="18">
        <v>3.43</v>
      </c>
      <c r="D2119" s="12">
        <v>6.6</v>
      </c>
      <c r="F2119" s="12">
        <v>11</v>
      </c>
      <c r="H2119" s="23">
        <f t="shared" si="132"/>
        <v>2.511886431509578E-7</v>
      </c>
      <c r="I2119" s="32">
        <v>1E-3</v>
      </c>
      <c r="J2119" s="25">
        <v>2.57</v>
      </c>
      <c r="K2119" s="29">
        <v>4</v>
      </c>
      <c r="L2119" s="25">
        <v>134</v>
      </c>
      <c r="M2119" s="29">
        <v>1</v>
      </c>
      <c r="N2119" s="25">
        <v>0.98</v>
      </c>
      <c r="O2119" s="25">
        <v>2.1</v>
      </c>
      <c r="P2119" s="25">
        <v>7.7</v>
      </c>
      <c r="Q2119" s="25">
        <v>0.32</v>
      </c>
      <c r="R2119" s="25">
        <v>16</v>
      </c>
      <c r="S2119" s="29">
        <v>5</v>
      </c>
      <c r="T2119" s="51">
        <v>0.3</v>
      </c>
      <c r="U2119" s="42">
        <v>88</v>
      </c>
      <c r="V2119" s="42">
        <v>0.22</v>
      </c>
      <c r="W2119" s="42">
        <v>0.01</v>
      </c>
      <c r="X2119" s="42">
        <v>39</v>
      </c>
      <c r="Y2119" s="44">
        <v>5.2</v>
      </c>
      <c r="Z2119" s="87">
        <f t="shared" si="133"/>
        <v>8.2594064081892</v>
      </c>
      <c r="AA2119" s="88">
        <f t="shared" si="134"/>
        <v>8.1453810007915841</v>
      </c>
      <c r="AB2119" s="90">
        <f t="shared" si="135"/>
        <v>6.9507397173091566E-3</v>
      </c>
      <c r="AC2119" s="19">
        <v>8.27</v>
      </c>
      <c r="AD2119" s="13">
        <v>8.1300000000000008</v>
      </c>
      <c r="AE2119" s="94">
        <v>1.65</v>
      </c>
    </row>
    <row r="2120" spans="1:31" x14ac:dyDescent="0.2">
      <c r="A2120" s="2" t="s">
        <v>393</v>
      </c>
      <c r="B2120" s="9">
        <v>42117</v>
      </c>
      <c r="C2120" s="18">
        <v>10.95</v>
      </c>
      <c r="D2120" s="12">
        <v>6.61</v>
      </c>
      <c r="F2120" s="12">
        <v>1.7</v>
      </c>
      <c r="H2120" s="23">
        <f t="shared" si="132"/>
        <v>2.454708915685024E-7</v>
      </c>
      <c r="I2120" s="24">
        <v>0.02</v>
      </c>
      <c r="J2120" s="25">
        <v>0.01</v>
      </c>
      <c r="K2120" s="36"/>
      <c r="L2120" s="25">
        <v>35.6</v>
      </c>
      <c r="M2120" s="36"/>
      <c r="N2120" s="25">
        <v>0.04</v>
      </c>
      <c r="O2120" s="25">
        <v>0.8</v>
      </c>
      <c r="P2120" s="25">
        <v>4.3899999999999997</v>
      </c>
      <c r="Q2120" s="25">
        <v>2E-3</v>
      </c>
      <c r="R2120" s="25">
        <v>12.1</v>
      </c>
      <c r="S2120" s="34"/>
      <c r="T2120" s="51">
        <v>0.28000000000000003</v>
      </c>
      <c r="U2120" s="42">
        <v>51.5</v>
      </c>
      <c r="V2120" s="42">
        <v>17.7</v>
      </c>
      <c r="W2120" s="42">
        <v>3.2799999999999999E-3</v>
      </c>
      <c r="X2120" s="42">
        <v>14</v>
      </c>
      <c r="Y2120" s="44">
        <v>0.89</v>
      </c>
      <c r="Z2120" s="87">
        <f t="shared" si="133"/>
        <v>2.688676382333556</v>
      </c>
      <c r="AA2120" s="88">
        <f t="shared" si="134"/>
        <v>2.651457401290803</v>
      </c>
      <c r="AB2120" s="90">
        <f t="shared" si="135"/>
        <v>6.9696720252376172E-3</v>
      </c>
      <c r="AC2120" s="19">
        <v>2.69</v>
      </c>
      <c r="AD2120" s="13">
        <v>2.65</v>
      </c>
      <c r="AE2120" s="94">
        <v>1.38</v>
      </c>
    </row>
    <row r="2121" spans="1:31" x14ac:dyDescent="0.2">
      <c r="A2121" s="2" t="s">
        <v>382</v>
      </c>
      <c r="B2121" s="9">
        <v>41786</v>
      </c>
      <c r="C2121" s="18">
        <v>11.24</v>
      </c>
      <c r="D2121" s="13">
        <v>5.07</v>
      </c>
      <c r="F2121" s="12">
        <v>2.2999999999999998</v>
      </c>
      <c r="H2121" s="23">
        <f t="shared" si="132"/>
        <v>8.5113803820237531E-6</v>
      </c>
      <c r="I2121" s="32">
        <v>0.27</v>
      </c>
      <c r="J2121" s="25">
        <v>0.03</v>
      </c>
      <c r="K2121" s="36"/>
      <c r="L2121" s="25">
        <v>28</v>
      </c>
      <c r="M2121" s="36"/>
      <c r="N2121" s="35"/>
      <c r="O2121" s="25">
        <v>7.02</v>
      </c>
      <c r="P2121" s="25">
        <v>12</v>
      </c>
      <c r="Q2121" s="25">
        <v>2.0299999999999998</v>
      </c>
      <c r="R2121" s="25">
        <v>24.8</v>
      </c>
      <c r="S2121" s="36"/>
      <c r="T2121" s="51">
        <v>0.01</v>
      </c>
      <c r="U2121" s="42">
        <v>30.8</v>
      </c>
      <c r="V2121" s="42">
        <v>99.6</v>
      </c>
      <c r="W2121" s="42">
        <v>5.2599999999999999E-3</v>
      </c>
      <c r="X2121" s="42">
        <v>40</v>
      </c>
      <c r="Y2121" s="44">
        <v>0.32</v>
      </c>
      <c r="Z2121" s="87">
        <f t="shared" si="133"/>
        <v>3.7483193748271564</v>
      </c>
      <c r="AA2121" s="88">
        <f t="shared" si="134"/>
        <v>3.69643076402946</v>
      </c>
      <c r="AB2121" s="90">
        <f t="shared" si="135"/>
        <v>6.9698256932590004E-3</v>
      </c>
      <c r="AC2121" s="19">
        <v>3.74</v>
      </c>
      <c r="AD2121" s="99">
        <v>3.7</v>
      </c>
      <c r="AE2121" s="95">
        <v>1.27</v>
      </c>
    </row>
    <row r="2122" spans="1:31" x14ac:dyDescent="0.2">
      <c r="A2122" s="2" t="s">
        <v>250</v>
      </c>
      <c r="B2122" s="9">
        <v>38684</v>
      </c>
      <c r="C2122" s="18">
        <v>2.02</v>
      </c>
      <c r="D2122" s="12">
        <v>6.6</v>
      </c>
      <c r="F2122" s="12">
        <v>18</v>
      </c>
      <c r="H2122" s="23">
        <f t="shared" si="132"/>
        <v>2.511886431509578E-7</v>
      </c>
      <c r="I2122" s="32">
        <v>0.04</v>
      </c>
      <c r="J2122" s="25">
        <v>0.26</v>
      </c>
      <c r="K2122" s="29">
        <v>1</v>
      </c>
      <c r="L2122" s="25">
        <v>89.8</v>
      </c>
      <c r="M2122" s="29">
        <v>4</v>
      </c>
      <c r="N2122" s="25">
        <v>6.12</v>
      </c>
      <c r="O2122" s="25">
        <v>10.4</v>
      </c>
      <c r="P2122" s="25">
        <v>5.0999999999999996</v>
      </c>
      <c r="Q2122" s="25">
        <v>0.43</v>
      </c>
      <c r="R2122" s="25">
        <v>16.7</v>
      </c>
      <c r="S2122" s="29">
        <v>5</v>
      </c>
      <c r="T2122" s="51">
        <v>0.3</v>
      </c>
      <c r="U2122" s="42">
        <v>69</v>
      </c>
      <c r="V2122" s="42">
        <v>0.88</v>
      </c>
      <c r="W2122" s="42">
        <v>0.06</v>
      </c>
      <c r="X2122" s="42">
        <v>39</v>
      </c>
      <c r="Y2122" s="44">
        <v>3.5</v>
      </c>
      <c r="Z2122" s="87">
        <f t="shared" si="133"/>
        <v>6.1467101172593246</v>
      </c>
      <c r="AA2122" s="88">
        <f t="shared" si="134"/>
        <v>6.0615682034376217</v>
      </c>
      <c r="AB2122" s="90">
        <f t="shared" si="135"/>
        <v>6.9741131046594865E-3</v>
      </c>
      <c r="AC2122" s="19">
        <v>6.14</v>
      </c>
      <c r="AD2122" s="99">
        <v>-6.06</v>
      </c>
      <c r="AE2122" s="95">
        <v>1.4</v>
      </c>
    </row>
    <row r="2123" spans="1:31" x14ac:dyDescent="0.2">
      <c r="A2123" s="2" t="s">
        <v>95</v>
      </c>
      <c r="B2123" s="9">
        <v>37930</v>
      </c>
      <c r="C2123" s="18">
        <v>2.58</v>
      </c>
      <c r="D2123" s="12">
        <v>7.28</v>
      </c>
      <c r="F2123" s="12">
        <v>3.1</v>
      </c>
      <c r="H2123" s="23">
        <f t="shared" si="132"/>
        <v>5.2480746024977185E-8</v>
      </c>
      <c r="I2123" s="28"/>
      <c r="J2123" s="25">
        <v>1.07</v>
      </c>
      <c r="K2123" s="33"/>
      <c r="L2123" s="25">
        <v>60.9</v>
      </c>
      <c r="M2123" s="33"/>
      <c r="N2123" s="25">
        <v>1.29</v>
      </c>
      <c r="O2123" s="25">
        <v>10.1</v>
      </c>
      <c r="P2123" s="25">
        <v>22</v>
      </c>
      <c r="Q2123" s="25">
        <v>0.08</v>
      </c>
      <c r="R2123" s="25">
        <v>205</v>
      </c>
      <c r="S2123" s="34"/>
      <c r="T2123" s="51">
        <v>0.04</v>
      </c>
      <c r="U2123" s="42">
        <v>20.9</v>
      </c>
      <c r="V2123" s="42">
        <v>0.22</v>
      </c>
      <c r="W2123" s="42">
        <v>3.2845000000000001E-3</v>
      </c>
      <c r="X2123" s="42">
        <v>214</v>
      </c>
      <c r="Y2123" s="44">
        <v>7.46</v>
      </c>
      <c r="Z2123" s="87">
        <f t="shared" si="133"/>
        <v>14.132661257930234</v>
      </c>
      <c r="AA2123" s="88">
        <f t="shared" si="134"/>
        <v>13.936654120990141</v>
      </c>
      <c r="AB2123" s="90">
        <f t="shared" si="135"/>
        <v>6.9829682090248348E-3</v>
      </c>
      <c r="AE2123" s="96"/>
    </row>
    <row r="2124" spans="1:31" x14ac:dyDescent="0.2">
      <c r="A2124" s="2" t="s">
        <v>322</v>
      </c>
      <c r="B2124" s="9">
        <v>39246</v>
      </c>
      <c r="C2124" s="18">
        <v>2.61</v>
      </c>
      <c r="D2124" s="12">
        <v>7.25</v>
      </c>
      <c r="F2124" s="12">
        <v>3.3</v>
      </c>
      <c r="H2124" s="23">
        <f t="shared" si="132"/>
        <v>5.6234132519034806E-8</v>
      </c>
      <c r="I2124" s="32">
        <v>4.0000000000000001E-3</v>
      </c>
      <c r="J2124" s="25">
        <v>0.22</v>
      </c>
      <c r="K2124" s="36"/>
      <c r="L2124" s="25">
        <v>118</v>
      </c>
      <c r="M2124" s="36"/>
      <c r="N2124" s="25">
        <v>0.3</v>
      </c>
      <c r="O2124" s="25">
        <v>11.9</v>
      </c>
      <c r="P2124" s="25">
        <v>7.26</v>
      </c>
      <c r="Q2124" s="25">
        <v>0.41</v>
      </c>
      <c r="R2124" s="25">
        <v>12.7</v>
      </c>
      <c r="S2124" s="36"/>
      <c r="T2124" s="51">
        <v>0.05</v>
      </c>
      <c r="U2124" s="42">
        <v>118</v>
      </c>
      <c r="V2124" s="42">
        <v>6.24</v>
      </c>
      <c r="W2124" s="42">
        <v>0.05</v>
      </c>
      <c r="X2124" s="42">
        <v>40</v>
      </c>
      <c r="Y2124" s="44">
        <v>3.59</v>
      </c>
      <c r="Z2124" s="87">
        <f t="shared" si="133"/>
        <v>7.3806060272083078</v>
      </c>
      <c r="AA2124" s="88">
        <f t="shared" si="134"/>
        <v>7.2782034571026744</v>
      </c>
      <c r="AB2124" s="90">
        <f t="shared" si="135"/>
        <v>6.9857357935671927E-3</v>
      </c>
      <c r="AD2124" s="100"/>
      <c r="AE2124" s="96"/>
    </row>
    <row r="2125" spans="1:31" x14ac:dyDescent="0.2">
      <c r="A2125" s="2" t="s">
        <v>350</v>
      </c>
      <c r="B2125" s="9">
        <v>41379</v>
      </c>
      <c r="C2125" s="18">
        <v>2.2999999999999998</v>
      </c>
      <c r="D2125" s="12">
        <v>5.78</v>
      </c>
      <c r="F2125" s="12">
        <v>2.5</v>
      </c>
      <c r="H2125" s="23">
        <f t="shared" si="132"/>
        <v>1.6595869074375577E-6</v>
      </c>
      <c r="I2125" s="28"/>
      <c r="J2125" s="25">
        <v>0.01</v>
      </c>
      <c r="K2125" s="33"/>
      <c r="L2125" s="25">
        <v>46</v>
      </c>
      <c r="M2125" s="33"/>
      <c r="N2125" s="25">
        <v>0.02</v>
      </c>
      <c r="O2125" s="25">
        <v>11.8</v>
      </c>
      <c r="P2125" s="25">
        <v>11.7</v>
      </c>
      <c r="Q2125" s="25">
        <v>0.54</v>
      </c>
      <c r="R2125" s="25">
        <v>11.9</v>
      </c>
      <c r="S2125" s="31">
        <v>118</v>
      </c>
      <c r="T2125" s="51">
        <v>0.03</v>
      </c>
      <c r="U2125" s="42">
        <v>39.200000000000003</v>
      </c>
      <c r="V2125" s="42">
        <v>126.6</v>
      </c>
      <c r="W2125" s="42">
        <v>3.2799999999999999E-3</v>
      </c>
      <c r="X2125" s="42">
        <v>21</v>
      </c>
      <c r="Y2125" s="44">
        <v>0.59</v>
      </c>
      <c r="Z2125" s="87">
        <f t="shared" si="133"/>
        <v>4.0983138906023857</v>
      </c>
      <c r="AA2125" s="88">
        <f t="shared" si="134"/>
        <v>4.0414097092791925</v>
      </c>
      <c r="AB2125" s="90">
        <f t="shared" si="135"/>
        <v>6.9909230485444345E-3</v>
      </c>
      <c r="AC2125" s="19">
        <v>4.13</v>
      </c>
      <c r="AD2125" s="99">
        <v>4.04</v>
      </c>
      <c r="AE2125" s="95">
        <v>2.11</v>
      </c>
    </row>
    <row r="2126" spans="1:31" x14ac:dyDescent="0.2">
      <c r="A2126" s="2" t="s">
        <v>160</v>
      </c>
      <c r="B2126" s="9">
        <v>42317</v>
      </c>
      <c r="C2126" s="18">
        <v>7.16</v>
      </c>
      <c r="D2126" s="12">
        <v>7.32</v>
      </c>
      <c r="F2126" s="13">
        <v>1.8</v>
      </c>
      <c r="H2126" s="23">
        <f t="shared" si="132"/>
        <v>4.7863009232263782E-8</v>
      </c>
      <c r="J2126" s="25">
        <v>0.06</v>
      </c>
      <c r="K2126" s="36"/>
      <c r="L2126" s="25">
        <v>103</v>
      </c>
      <c r="M2126" s="36"/>
      <c r="N2126" s="25">
        <v>1.03</v>
      </c>
      <c r="O2126" s="25">
        <v>0.95</v>
      </c>
      <c r="P2126" s="27">
        <v>7.58</v>
      </c>
      <c r="Q2126" s="25">
        <v>0.14000000000000001</v>
      </c>
      <c r="R2126" s="25">
        <v>16</v>
      </c>
      <c r="S2126" s="36"/>
      <c r="T2126" s="51">
        <v>0.01</v>
      </c>
      <c r="U2126" s="42">
        <v>58.9</v>
      </c>
      <c r="V2126" s="42">
        <v>0.22</v>
      </c>
      <c r="W2126" s="42">
        <v>3.2799999999999999E-3</v>
      </c>
      <c r="X2126" s="42">
        <v>29</v>
      </c>
      <c r="Y2126" s="44">
        <v>4.3899999999999997</v>
      </c>
      <c r="Z2126" s="87">
        <f t="shared" si="133"/>
        <v>6.5288980416070972</v>
      </c>
      <c r="AA2126" s="88">
        <f t="shared" si="134"/>
        <v>6.4381784143024046</v>
      </c>
      <c r="AB2126" s="90">
        <f t="shared" si="135"/>
        <v>6.9961511843595909E-3</v>
      </c>
      <c r="AC2126" s="19">
        <v>6.55</v>
      </c>
      <c r="AD2126" s="13">
        <v>6.43</v>
      </c>
      <c r="AE2126" s="94">
        <v>1.76</v>
      </c>
    </row>
    <row r="2127" spans="1:31" x14ac:dyDescent="0.2">
      <c r="A2127" s="2" t="s">
        <v>315</v>
      </c>
      <c r="B2127" s="9">
        <v>42115</v>
      </c>
      <c r="C2127" s="18">
        <v>4.32</v>
      </c>
      <c r="D2127" s="13">
        <v>7.17</v>
      </c>
      <c r="F2127" s="12">
        <v>1.5</v>
      </c>
      <c r="H2127" s="23">
        <f t="shared" si="132"/>
        <v>6.7608297539197998E-8</v>
      </c>
      <c r="I2127" s="28"/>
      <c r="J2127" s="25">
        <v>0.01</v>
      </c>
      <c r="K2127" s="36"/>
      <c r="L2127" s="25">
        <v>117</v>
      </c>
      <c r="M2127" s="36"/>
      <c r="N2127" s="25">
        <v>0.01</v>
      </c>
      <c r="O2127" s="25">
        <v>2.5499999999999998</v>
      </c>
      <c r="P2127" s="25">
        <v>9.84</v>
      </c>
      <c r="Q2127" s="25">
        <v>0.03</v>
      </c>
      <c r="R2127" s="25">
        <v>17.100000000000001</v>
      </c>
      <c r="S2127" s="36"/>
      <c r="T2127" s="51">
        <v>7.0000000000000007E-2</v>
      </c>
      <c r="U2127" s="42">
        <v>39</v>
      </c>
      <c r="V2127" s="42">
        <v>76.58</v>
      </c>
      <c r="W2127" s="42">
        <v>0.02</v>
      </c>
      <c r="X2127" s="42">
        <v>36</v>
      </c>
      <c r="Y2127" s="44">
        <v>4.29</v>
      </c>
      <c r="Z2127" s="87">
        <f t="shared" si="133"/>
        <v>7.4588916209651979</v>
      </c>
      <c r="AA2127" s="88">
        <f t="shared" si="134"/>
        <v>7.3552300908813306</v>
      </c>
      <c r="AB2127" s="90">
        <f t="shared" si="135"/>
        <v>6.9974806539473342E-3</v>
      </c>
      <c r="AC2127" s="19">
        <v>7.46</v>
      </c>
      <c r="AD2127" s="99">
        <v>7.36</v>
      </c>
      <c r="AE2127" s="95">
        <v>1.38</v>
      </c>
    </row>
    <row r="2128" spans="1:31" x14ac:dyDescent="0.2">
      <c r="A2128" s="2" t="s">
        <v>236</v>
      </c>
      <c r="B2128" s="9">
        <v>38250</v>
      </c>
      <c r="C2128" s="19">
        <v>1.96</v>
      </c>
      <c r="D2128" s="13">
        <v>7.1</v>
      </c>
      <c r="F2128" s="13">
        <v>1.4</v>
      </c>
      <c r="H2128" s="23">
        <f t="shared" si="132"/>
        <v>7.943282347242818E-8</v>
      </c>
      <c r="I2128" s="24">
        <v>0.25</v>
      </c>
      <c r="J2128" s="25">
        <v>0.51</v>
      </c>
      <c r="K2128" s="29">
        <v>5</v>
      </c>
      <c r="L2128" s="25">
        <v>93.7</v>
      </c>
      <c r="M2128" s="29">
        <v>1</v>
      </c>
      <c r="N2128" s="25">
        <v>1.49</v>
      </c>
      <c r="O2128" s="25">
        <v>4.4000000000000004</v>
      </c>
      <c r="P2128" s="25">
        <v>13.3</v>
      </c>
      <c r="Q2128" s="25">
        <v>0.14000000000000001</v>
      </c>
      <c r="R2128" s="25">
        <v>34.1</v>
      </c>
      <c r="S2128" s="29">
        <v>5</v>
      </c>
      <c r="T2128" s="51">
        <v>0.12</v>
      </c>
      <c r="U2128" s="42">
        <v>30</v>
      </c>
      <c r="V2128" s="42">
        <v>0.22</v>
      </c>
      <c r="W2128" s="42">
        <v>0.01</v>
      </c>
      <c r="X2128" s="42">
        <v>37</v>
      </c>
      <c r="Y2128" s="44">
        <v>5.7</v>
      </c>
      <c r="Z2128" s="87">
        <f t="shared" si="133"/>
        <v>7.4802196357579254</v>
      </c>
      <c r="AA2128" s="88">
        <f t="shared" si="134"/>
        <v>7.375824606334807</v>
      </c>
      <c r="AB2128" s="90">
        <f t="shared" si="135"/>
        <v>7.0271081400880737E-3</v>
      </c>
      <c r="AC2128" s="19">
        <v>7.46</v>
      </c>
      <c r="AD2128" s="13">
        <v>7.36</v>
      </c>
      <c r="AE2128" s="94">
        <v>1.24</v>
      </c>
    </row>
    <row r="2129" spans="1:31" x14ac:dyDescent="0.2">
      <c r="A2129" s="2" t="s">
        <v>130</v>
      </c>
      <c r="B2129" s="9">
        <v>35724</v>
      </c>
      <c r="C2129" s="18">
        <v>20.75</v>
      </c>
      <c r="D2129" s="13">
        <v>7.19</v>
      </c>
      <c r="F2129" s="12">
        <v>2.8</v>
      </c>
      <c r="H2129" s="23">
        <f t="shared" si="132"/>
        <v>6.4565422903465397E-8</v>
      </c>
      <c r="I2129" s="32">
        <v>5.0000000000000001E-3</v>
      </c>
      <c r="J2129" s="25">
        <v>0.33</v>
      </c>
      <c r="K2129" s="29">
        <v>0.9</v>
      </c>
      <c r="L2129" s="25">
        <v>130</v>
      </c>
      <c r="M2129" s="29">
        <v>0.4</v>
      </c>
      <c r="N2129" s="25">
        <v>4.0199999999999996</v>
      </c>
      <c r="O2129" s="25">
        <v>2.5</v>
      </c>
      <c r="P2129" s="25">
        <v>11</v>
      </c>
      <c r="Q2129" s="25">
        <v>29</v>
      </c>
      <c r="R2129" s="25">
        <v>15</v>
      </c>
      <c r="S2129" s="29">
        <v>8.1999999999999993</v>
      </c>
      <c r="T2129" s="51">
        <v>0.01</v>
      </c>
      <c r="U2129" s="42">
        <v>89.2</v>
      </c>
      <c r="V2129" s="42">
        <v>0.22</v>
      </c>
      <c r="W2129" s="42">
        <v>3.2799999999999999E-3</v>
      </c>
      <c r="X2129" s="42">
        <v>47</v>
      </c>
      <c r="Y2129" s="44">
        <v>6.01</v>
      </c>
      <c r="Z2129" s="87">
        <f t="shared" si="133"/>
        <v>9.3269430500222015</v>
      </c>
      <c r="AA2129" s="88">
        <f t="shared" si="134"/>
        <v>9.1967258680205521</v>
      </c>
      <c r="AB2129" s="90">
        <f t="shared" si="135"/>
        <v>7.0297726966396428E-3</v>
      </c>
      <c r="AD2129" s="100"/>
      <c r="AE2129" s="96"/>
    </row>
    <row r="2130" spans="1:31" x14ac:dyDescent="0.2">
      <c r="A2130" s="2" t="s">
        <v>318</v>
      </c>
      <c r="B2130" s="9">
        <v>38539</v>
      </c>
      <c r="C2130" s="18">
        <v>13.72</v>
      </c>
      <c r="D2130" s="12">
        <v>7.7</v>
      </c>
      <c r="F2130" s="12">
        <v>0.74</v>
      </c>
      <c r="H2130" s="23">
        <f t="shared" si="132"/>
        <v>1.9952623149688773E-8</v>
      </c>
      <c r="I2130" s="24">
        <v>4.0000000000000001E-3</v>
      </c>
      <c r="J2130" s="25">
        <v>0.02</v>
      </c>
      <c r="K2130" s="30">
        <v>2</v>
      </c>
      <c r="L2130" s="25">
        <v>52.2</v>
      </c>
      <c r="M2130" s="30">
        <v>1</v>
      </c>
      <c r="N2130" s="25">
        <v>0.13</v>
      </c>
      <c r="O2130" s="25">
        <v>1.2</v>
      </c>
      <c r="P2130" s="25">
        <v>5.4</v>
      </c>
      <c r="Q2130" s="25">
        <v>0.04</v>
      </c>
      <c r="R2130" s="25">
        <v>19.100000000000001</v>
      </c>
      <c r="S2130" s="31">
        <v>5</v>
      </c>
      <c r="T2130" s="51">
        <v>0.15</v>
      </c>
      <c r="U2130" s="42">
        <v>72.7</v>
      </c>
      <c r="V2130" s="42">
        <v>0.92</v>
      </c>
      <c r="W2130" s="42">
        <v>0.06</v>
      </c>
      <c r="X2130" s="42">
        <v>22.3</v>
      </c>
      <c r="Y2130" s="44">
        <v>1.7</v>
      </c>
      <c r="Z2130" s="87">
        <f t="shared" si="133"/>
        <v>3.918205940941184</v>
      </c>
      <c r="AA2130" s="88">
        <f t="shared" si="134"/>
        <v>3.8634161573241421</v>
      </c>
      <c r="AB2130" s="90">
        <f t="shared" si="135"/>
        <v>7.0409206364898651E-3</v>
      </c>
      <c r="AC2130" s="19">
        <v>3.9</v>
      </c>
      <c r="AD2130" s="99">
        <v>3.9</v>
      </c>
      <c r="AE2130" s="95">
        <v>1.5</v>
      </c>
    </row>
    <row r="2131" spans="1:31" x14ac:dyDescent="0.2">
      <c r="A2131" s="2" t="s">
        <v>213</v>
      </c>
      <c r="B2131" s="9">
        <v>41211</v>
      </c>
      <c r="C2131" s="18">
        <v>23.65</v>
      </c>
      <c r="D2131" s="12">
        <v>7.48</v>
      </c>
      <c r="F2131" s="12">
        <v>1.9</v>
      </c>
      <c r="H2131" s="23">
        <f t="shared" si="132"/>
        <v>3.3113112148259005E-8</v>
      </c>
      <c r="I2131" s="24">
        <v>2E-3</v>
      </c>
      <c r="J2131" s="25">
        <v>0.13</v>
      </c>
      <c r="K2131" s="36"/>
      <c r="L2131" s="25">
        <v>78</v>
      </c>
      <c r="M2131" s="36"/>
      <c r="N2131" s="25">
        <v>0.12</v>
      </c>
      <c r="O2131" s="25">
        <v>1.06</v>
      </c>
      <c r="P2131" s="25">
        <v>5.77</v>
      </c>
      <c r="Q2131" s="25">
        <v>7.0000000000000007E-2</v>
      </c>
      <c r="R2131" s="25">
        <v>12.8</v>
      </c>
      <c r="S2131" s="36"/>
      <c r="T2131" s="51">
        <v>0.05</v>
      </c>
      <c r="U2131" s="42">
        <v>57.9</v>
      </c>
      <c r="V2131" s="42">
        <v>7.03</v>
      </c>
      <c r="W2131" s="42">
        <v>3.2799999999999999E-3</v>
      </c>
      <c r="X2131" s="42">
        <v>25</v>
      </c>
      <c r="Y2131" s="44">
        <v>2.87</v>
      </c>
      <c r="Z2131" s="87">
        <f t="shared" si="133"/>
        <v>4.9650812238938151</v>
      </c>
      <c r="AA2131" s="88">
        <f t="shared" si="134"/>
        <v>4.8956275486193013</v>
      </c>
      <c r="AB2131" s="90">
        <f t="shared" si="135"/>
        <v>7.0434769829240953E-3</v>
      </c>
      <c r="AC2131" s="19">
        <v>4.97</v>
      </c>
      <c r="AD2131" s="13">
        <v>4.9000000000000004</v>
      </c>
      <c r="AE2131" s="94">
        <v>1.46</v>
      </c>
    </row>
    <row r="2132" spans="1:31" x14ac:dyDescent="0.2">
      <c r="A2132" s="2" t="s">
        <v>296</v>
      </c>
      <c r="B2132" s="9">
        <v>38483</v>
      </c>
      <c r="C2132" s="18">
        <v>2.02</v>
      </c>
      <c r="D2132" s="12">
        <v>6.7</v>
      </c>
      <c r="F2132" s="12">
        <v>6.1</v>
      </c>
      <c r="H2132" s="23">
        <f t="shared" si="132"/>
        <v>1.9952623149688761E-7</v>
      </c>
      <c r="I2132" s="32">
        <v>0.03</v>
      </c>
      <c r="J2132" s="25">
        <v>0.01</v>
      </c>
      <c r="K2132" s="30">
        <v>0.2</v>
      </c>
      <c r="L2132" s="25">
        <v>80.099999999999994</v>
      </c>
      <c r="M2132" s="30">
        <v>0.2</v>
      </c>
      <c r="N2132" s="25">
        <v>0.02</v>
      </c>
      <c r="O2132" s="25">
        <v>22.5</v>
      </c>
      <c r="P2132" s="25">
        <v>8.4499999999999993</v>
      </c>
      <c r="Q2132" s="25">
        <v>6.0000000000000001E-3</v>
      </c>
      <c r="R2132" s="25">
        <v>20.9</v>
      </c>
      <c r="S2132" s="31">
        <v>6</v>
      </c>
      <c r="T2132" s="51">
        <v>0.05</v>
      </c>
      <c r="U2132" s="42">
        <v>34.9</v>
      </c>
      <c r="V2132" s="42">
        <v>182.25</v>
      </c>
      <c r="W2132" s="42">
        <v>3.9414000000000003E-3</v>
      </c>
      <c r="X2132" s="42">
        <v>35</v>
      </c>
      <c r="Y2132" s="44">
        <v>1.44</v>
      </c>
      <c r="Z2132" s="87">
        <f t="shared" si="133"/>
        <v>6.1815578168168335</v>
      </c>
      <c r="AA2132" s="88">
        <f t="shared" si="134"/>
        <v>6.0950408773616509</v>
      </c>
      <c r="AB2132" s="90">
        <f t="shared" si="135"/>
        <v>7.047305333537421E-3</v>
      </c>
      <c r="AD2132" s="100"/>
      <c r="AE2132" s="96"/>
    </row>
    <row r="2133" spans="1:31" x14ac:dyDescent="0.2">
      <c r="A2133" s="2" t="s">
        <v>326</v>
      </c>
      <c r="B2133" s="9">
        <v>41373</v>
      </c>
      <c r="C2133" s="18">
        <v>3.04</v>
      </c>
      <c r="D2133" s="12">
        <v>6.56</v>
      </c>
      <c r="F2133" s="12">
        <v>1.7</v>
      </c>
      <c r="H2133" s="23">
        <f t="shared" si="132"/>
        <v>2.7542287033381632E-7</v>
      </c>
      <c r="I2133" s="28"/>
      <c r="J2133" s="25">
        <v>0.03</v>
      </c>
      <c r="K2133" s="36"/>
      <c r="L2133" s="25">
        <v>47</v>
      </c>
      <c r="M2133" s="36"/>
      <c r="N2133" s="25">
        <v>1.86</v>
      </c>
      <c r="O2133" s="25">
        <v>12.5</v>
      </c>
      <c r="P2133" s="25">
        <v>5.86</v>
      </c>
      <c r="Q2133" s="25">
        <v>0.17</v>
      </c>
      <c r="R2133" s="25">
        <v>11</v>
      </c>
      <c r="S2133" s="36"/>
      <c r="T2133" s="51">
        <v>0.01</v>
      </c>
      <c r="U2133" s="42">
        <v>50.6</v>
      </c>
      <c r="V2133" s="42">
        <v>46.03</v>
      </c>
      <c r="W2133" s="42">
        <v>0.01</v>
      </c>
      <c r="X2133" s="42">
        <v>27</v>
      </c>
      <c r="Y2133" s="44">
        <v>1.0900000000000001</v>
      </c>
      <c r="Z2133" s="87">
        <f t="shared" si="133"/>
        <v>3.700039998981234</v>
      </c>
      <c r="AA2133" s="88">
        <f t="shared" si="134"/>
        <v>3.6479873061118777</v>
      </c>
      <c r="AB2133" s="90">
        <f t="shared" si="135"/>
        <v>7.0839003052257611E-3</v>
      </c>
      <c r="AC2133" s="19">
        <v>3.74</v>
      </c>
      <c r="AD2133" s="99">
        <v>3.65</v>
      </c>
      <c r="AE2133" s="95">
        <v>2.4900000000000002</v>
      </c>
    </row>
    <row r="2134" spans="1:31" x14ac:dyDescent="0.2">
      <c r="A2134" s="2" t="s">
        <v>341</v>
      </c>
      <c r="B2134" s="9">
        <v>40323</v>
      </c>
      <c r="C2134" s="18">
        <v>3.16</v>
      </c>
      <c r="D2134" s="13">
        <v>7.39</v>
      </c>
      <c r="F2134" s="12">
        <v>2.2000000000000002</v>
      </c>
      <c r="H2134" s="23">
        <f t="shared" si="132"/>
        <v>4.0738027780411254E-8</v>
      </c>
      <c r="I2134" s="28"/>
      <c r="J2134" s="25">
        <v>0.01</v>
      </c>
      <c r="K2134" s="36"/>
      <c r="L2134" s="25">
        <v>81.5</v>
      </c>
      <c r="M2134" s="36"/>
      <c r="N2134" s="25">
        <v>0.06</v>
      </c>
      <c r="O2134" s="25">
        <v>19.899999999999999</v>
      </c>
      <c r="P2134" s="25">
        <v>3.47</v>
      </c>
      <c r="Q2134" s="25">
        <v>1.45</v>
      </c>
      <c r="R2134" s="25">
        <v>5.59</v>
      </c>
      <c r="S2134" s="36"/>
      <c r="T2134" s="51">
        <v>0.02</v>
      </c>
      <c r="U2134" s="42">
        <v>19.100000000000001</v>
      </c>
      <c r="V2134" s="42">
        <v>121.29</v>
      </c>
      <c r="W2134" s="42">
        <v>0.36</v>
      </c>
      <c r="X2134" s="42">
        <v>14</v>
      </c>
      <c r="Y2134" s="44">
        <v>2.33</v>
      </c>
      <c r="Z2134" s="87">
        <f t="shared" si="133"/>
        <v>5.1599351609275654</v>
      </c>
      <c r="AA2134" s="88">
        <f t="shared" si="134"/>
        <v>5.087297344454571</v>
      </c>
      <c r="AB2134" s="90">
        <f t="shared" si="135"/>
        <v>7.0885301406836384E-3</v>
      </c>
      <c r="AC2134" s="19">
        <v>5.16</v>
      </c>
      <c r="AD2134" s="99">
        <v>5.09</v>
      </c>
      <c r="AE2134" s="95">
        <v>1.43</v>
      </c>
    </row>
    <row r="2135" spans="1:31" x14ac:dyDescent="0.2">
      <c r="A2135" s="2" t="s">
        <v>274</v>
      </c>
      <c r="B2135" s="9">
        <v>40336</v>
      </c>
      <c r="C2135" s="18">
        <v>5.82</v>
      </c>
      <c r="D2135" s="12">
        <v>7.38</v>
      </c>
      <c r="F2135" s="12">
        <v>1.5</v>
      </c>
      <c r="H2135" s="23">
        <f t="shared" si="132"/>
        <v>4.1686938347033516E-8</v>
      </c>
      <c r="I2135" s="32">
        <v>8.2000000000000007E-3</v>
      </c>
      <c r="J2135" s="25">
        <v>0.01</v>
      </c>
      <c r="K2135" s="33"/>
      <c r="L2135" s="25">
        <v>90.5</v>
      </c>
      <c r="M2135" s="33"/>
      <c r="N2135" s="25">
        <v>2E-3</v>
      </c>
      <c r="O2135" s="25">
        <v>8.5500000000000007</v>
      </c>
      <c r="P2135" s="25">
        <v>5.0199999999999996</v>
      </c>
      <c r="Q2135" s="25">
        <v>0.01</v>
      </c>
      <c r="R2135" s="25">
        <v>14.2</v>
      </c>
      <c r="S2135" s="34"/>
      <c r="T2135" s="51">
        <v>7.0000000000000007E-2</v>
      </c>
      <c r="U2135" s="42">
        <v>55.4</v>
      </c>
      <c r="V2135" s="42">
        <v>56.66</v>
      </c>
      <c r="W2135" s="42">
        <v>8.8699999999999994E-3</v>
      </c>
      <c r="X2135" s="42">
        <v>30</v>
      </c>
      <c r="Y2135" s="44">
        <v>2.77</v>
      </c>
      <c r="Z2135" s="87">
        <f t="shared" si="133"/>
        <v>5.7671997963020711</v>
      </c>
      <c r="AA2135" s="88">
        <f t="shared" si="134"/>
        <v>5.6858630597623527</v>
      </c>
      <c r="AB2135" s="90">
        <f t="shared" si="135"/>
        <v>7.1017454074872562E-3</v>
      </c>
      <c r="AC2135" s="19">
        <v>5.77</v>
      </c>
      <c r="AD2135" s="99">
        <v>5.69</v>
      </c>
      <c r="AE2135" s="95">
        <v>1.45</v>
      </c>
    </row>
    <row r="2136" spans="1:31" x14ac:dyDescent="0.2">
      <c r="A2136" s="2" t="s">
        <v>179</v>
      </c>
      <c r="B2136" s="9">
        <v>37691</v>
      </c>
      <c r="C2136" s="18">
        <v>18.600000000000001</v>
      </c>
      <c r="D2136" s="12">
        <v>7.26</v>
      </c>
      <c r="F2136" s="12">
        <v>1.9</v>
      </c>
      <c r="H2136" s="23">
        <f t="shared" si="132"/>
        <v>5.4954087385762357E-8</v>
      </c>
      <c r="I2136" s="24">
        <v>0.16</v>
      </c>
      <c r="J2136" s="25">
        <v>0.19</v>
      </c>
      <c r="K2136" s="36"/>
      <c r="L2136" s="25">
        <v>94</v>
      </c>
      <c r="M2136" s="36"/>
      <c r="N2136" s="25">
        <v>1.9</v>
      </c>
      <c r="O2136" s="25">
        <v>1.5</v>
      </c>
      <c r="P2136" s="25">
        <v>6.2</v>
      </c>
      <c r="Q2136" s="25">
        <v>0.2</v>
      </c>
      <c r="R2136" s="25">
        <v>11</v>
      </c>
      <c r="S2136" s="34"/>
      <c r="T2136" s="51">
        <v>0.09</v>
      </c>
      <c r="U2136" s="42">
        <v>16</v>
      </c>
      <c r="V2136" s="42">
        <v>0.44</v>
      </c>
      <c r="W2136" s="42">
        <v>0.03</v>
      </c>
      <c r="X2136" s="42">
        <v>14</v>
      </c>
      <c r="Y2136" s="44">
        <v>5</v>
      </c>
      <c r="Z2136" s="87">
        <f t="shared" si="133"/>
        <v>5.8211956183107265</v>
      </c>
      <c r="AA2136" s="88">
        <f t="shared" si="134"/>
        <v>5.7386048319888854</v>
      </c>
      <c r="AB2136" s="90">
        <f t="shared" si="135"/>
        <v>7.1446550203814732E-3</v>
      </c>
    </row>
    <row r="2137" spans="1:31" x14ac:dyDescent="0.2">
      <c r="A2137" s="2" t="s">
        <v>245</v>
      </c>
      <c r="B2137" s="9">
        <v>38673</v>
      </c>
      <c r="C2137" s="18">
        <v>6.93</v>
      </c>
      <c r="D2137" s="12">
        <v>6.5</v>
      </c>
      <c r="F2137" s="12">
        <v>3.7</v>
      </c>
      <c r="H2137" s="23">
        <f t="shared" si="132"/>
        <v>3.1622776601683734E-7</v>
      </c>
      <c r="I2137" s="32">
        <v>0.13</v>
      </c>
      <c r="J2137" s="25">
        <v>0.04</v>
      </c>
      <c r="K2137" s="29">
        <v>1</v>
      </c>
      <c r="L2137" s="25">
        <v>164</v>
      </c>
      <c r="M2137" s="29">
        <v>1</v>
      </c>
      <c r="N2137" s="25">
        <v>0.01</v>
      </c>
      <c r="O2137" s="25">
        <v>1.1000000000000001</v>
      </c>
      <c r="P2137" s="25">
        <v>9.1</v>
      </c>
      <c r="Q2137" s="25">
        <v>0.01</v>
      </c>
      <c r="R2137" s="25">
        <v>15.1</v>
      </c>
      <c r="S2137" s="29">
        <v>5</v>
      </c>
      <c r="T2137" s="51">
        <v>0.03</v>
      </c>
      <c r="U2137" s="42">
        <v>81</v>
      </c>
      <c r="V2137" s="42">
        <v>14.6</v>
      </c>
      <c r="W2137" s="42">
        <v>0.03</v>
      </c>
      <c r="X2137" s="42">
        <v>31</v>
      </c>
      <c r="Y2137" s="44">
        <v>6.7</v>
      </c>
      <c r="Z2137" s="87">
        <f t="shared" si="133"/>
        <v>9.6346359619521671</v>
      </c>
      <c r="AA2137" s="88">
        <f t="shared" si="134"/>
        <v>9.497825226415042</v>
      </c>
      <c r="AB2137" s="90">
        <f t="shared" si="135"/>
        <v>7.1507128220548973E-3</v>
      </c>
      <c r="AC2137" s="19">
        <v>9.61</v>
      </c>
      <c r="AD2137" s="13">
        <v>-9.49</v>
      </c>
      <c r="AE2137" s="94">
        <v>1.29</v>
      </c>
    </row>
    <row r="2138" spans="1:31" x14ac:dyDescent="0.2">
      <c r="A2138" s="2" t="s">
        <v>393</v>
      </c>
      <c r="B2138" s="9">
        <v>41528</v>
      </c>
      <c r="C2138" s="18">
        <v>10.54</v>
      </c>
      <c r="D2138" s="12">
        <v>6.66</v>
      </c>
      <c r="F2138" s="12">
        <v>1.5</v>
      </c>
      <c r="H2138" s="23">
        <f t="shared" si="132"/>
        <v>2.1877616239495479E-7</v>
      </c>
      <c r="I2138" s="32">
        <v>0.02</v>
      </c>
      <c r="J2138" s="25">
        <v>0.01</v>
      </c>
      <c r="K2138" s="36"/>
      <c r="L2138" s="25">
        <v>38.1</v>
      </c>
      <c r="M2138" s="33"/>
      <c r="N2138" s="25">
        <v>0.2</v>
      </c>
      <c r="O2138" s="25">
        <v>0.8</v>
      </c>
      <c r="P2138" s="25">
        <v>4.95</v>
      </c>
      <c r="Q2138" s="25">
        <v>7.0000000000000001E-3</v>
      </c>
      <c r="R2138" s="25">
        <v>11.4</v>
      </c>
      <c r="S2138" s="36"/>
      <c r="T2138" s="51">
        <v>0.26</v>
      </c>
      <c r="U2138" s="42">
        <v>52.7</v>
      </c>
      <c r="V2138" s="42">
        <v>24.56</v>
      </c>
      <c r="W2138" s="42">
        <v>3.2799999999999999E-3</v>
      </c>
      <c r="X2138" s="42">
        <v>15</v>
      </c>
      <c r="Y2138" s="44">
        <v>0.87</v>
      </c>
      <c r="Z2138" s="87">
        <f t="shared" si="133"/>
        <v>2.8349620589364504</v>
      </c>
      <c r="AA2138" s="88">
        <f t="shared" si="134"/>
        <v>2.7946613129513804</v>
      </c>
      <c r="AB2138" s="90">
        <f t="shared" si="135"/>
        <v>7.1586930994915806E-3</v>
      </c>
      <c r="AC2138" s="19">
        <v>2.84</v>
      </c>
      <c r="AD2138" s="99">
        <v>2.79</v>
      </c>
      <c r="AE2138" s="95">
        <v>1.5</v>
      </c>
    </row>
    <row r="2139" spans="1:31" x14ac:dyDescent="0.2">
      <c r="A2139" s="2" t="s">
        <v>287</v>
      </c>
      <c r="B2139" s="9">
        <v>38692</v>
      </c>
      <c r="C2139" s="18">
        <v>4.28</v>
      </c>
      <c r="D2139" s="12">
        <v>7</v>
      </c>
      <c r="F2139" s="12">
        <v>3.2</v>
      </c>
      <c r="H2139" s="23">
        <f t="shared" si="132"/>
        <v>9.9999999999999995E-8</v>
      </c>
      <c r="I2139" s="32">
        <v>2E-3</v>
      </c>
      <c r="J2139" s="25">
        <v>0.01</v>
      </c>
      <c r="K2139" s="30">
        <v>0.7</v>
      </c>
      <c r="L2139" s="25">
        <v>131</v>
      </c>
      <c r="M2139" s="30">
        <v>0.3</v>
      </c>
      <c r="N2139" s="25">
        <v>0.02</v>
      </c>
      <c r="O2139" s="25">
        <v>3.37</v>
      </c>
      <c r="P2139" s="25">
        <v>7.85</v>
      </c>
      <c r="Q2139" s="25">
        <v>3.0000000000000001E-3</v>
      </c>
      <c r="R2139" s="25">
        <v>4.1900000000000004</v>
      </c>
      <c r="S2139" s="31">
        <v>1.5</v>
      </c>
      <c r="T2139" s="51">
        <v>0.56000000000000005</v>
      </c>
      <c r="U2139" s="42">
        <v>44.6</v>
      </c>
      <c r="V2139" s="42">
        <v>98.23</v>
      </c>
      <c r="W2139" s="42">
        <v>4.5999999999999999E-3</v>
      </c>
      <c r="X2139" s="42">
        <v>19</v>
      </c>
      <c r="Y2139" s="44">
        <v>4.28</v>
      </c>
      <c r="Z2139" s="87">
        <f t="shared" si="133"/>
        <v>7.4527967797078061</v>
      </c>
      <c r="AA2139" s="88">
        <f t="shared" si="134"/>
        <v>7.346600427962624</v>
      </c>
      <c r="AB2139" s="90">
        <f t="shared" si="135"/>
        <v>7.1757214334473825E-3</v>
      </c>
    </row>
    <row r="2140" spans="1:31" x14ac:dyDescent="0.2">
      <c r="A2140" s="2" t="s">
        <v>156</v>
      </c>
      <c r="B2140" s="9">
        <v>33884</v>
      </c>
      <c r="C2140" s="18">
        <v>3.71</v>
      </c>
      <c r="D2140" s="12">
        <v>6.82</v>
      </c>
      <c r="F2140" s="12">
        <v>5.3</v>
      </c>
      <c r="H2140" s="23">
        <f t="shared" si="132"/>
        <v>1.5135612484362046E-7</v>
      </c>
      <c r="I2140" s="32">
        <v>7.0000000000000007E-2</v>
      </c>
      <c r="J2140" s="25">
        <v>0.37</v>
      </c>
      <c r="K2140" s="33"/>
      <c r="L2140" s="25">
        <v>95</v>
      </c>
      <c r="M2140" s="30">
        <v>1</v>
      </c>
      <c r="N2140" s="25">
        <v>5.4</v>
      </c>
      <c r="O2140" s="25">
        <v>1.2</v>
      </c>
      <c r="P2140" s="25">
        <v>4.0999999999999996</v>
      </c>
      <c r="Q2140" s="25">
        <v>0.37</v>
      </c>
      <c r="R2140" s="25">
        <v>20</v>
      </c>
      <c r="S2140" s="31">
        <v>5</v>
      </c>
      <c r="T2140" s="51">
        <v>0.06</v>
      </c>
      <c r="U2140" s="42">
        <v>41.2</v>
      </c>
      <c r="V2140" s="42">
        <v>2.21</v>
      </c>
      <c r="W2140" s="42">
        <v>0.01</v>
      </c>
      <c r="X2140" s="42">
        <v>45</v>
      </c>
      <c r="Y2140" s="44">
        <v>3.96</v>
      </c>
      <c r="Z2140" s="87">
        <f t="shared" si="133"/>
        <v>6.2136463032642473</v>
      </c>
      <c r="AA2140" s="88">
        <f t="shared" si="134"/>
        <v>6.124859321259831</v>
      </c>
      <c r="AB2140" s="90">
        <f t="shared" si="135"/>
        <v>7.1959266953643712E-3</v>
      </c>
    </row>
    <row r="2141" spans="1:31" x14ac:dyDescent="0.2">
      <c r="A2141" s="2" t="s">
        <v>125</v>
      </c>
      <c r="B2141" s="9">
        <v>37694</v>
      </c>
      <c r="C2141" s="18">
        <v>8.1</v>
      </c>
      <c r="D2141" s="12">
        <v>7.18</v>
      </c>
      <c r="E2141" s="16"/>
      <c r="F2141" s="12">
        <v>1.8</v>
      </c>
      <c r="H2141" s="23">
        <f t="shared" si="132"/>
        <v>6.606934480075943E-8</v>
      </c>
      <c r="I2141" s="32">
        <v>7.0000000000000007E-2</v>
      </c>
      <c r="J2141" s="25">
        <v>0.27</v>
      </c>
      <c r="K2141" s="33"/>
      <c r="L2141" s="25">
        <v>104</v>
      </c>
      <c r="M2141" s="33"/>
      <c r="N2141" s="25">
        <v>2.2999999999999998</v>
      </c>
      <c r="O2141" s="25">
        <v>1.8</v>
      </c>
      <c r="P2141" s="25">
        <v>8.3000000000000007</v>
      </c>
      <c r="Q2141" s="25">
        <v>0.16</v>
      </c>
      <c r="R2141" s="25">
        <v>13</v>
      </c>
      <c r="S2141" s="34"/>
      <c r="T2141" s="51">
        <v>0.12</v>
      </c>
      <c r="U2141" s="42">
        <v>23</v>
      </c>
      <c r="V2141" s="42">
        <v>0.44</v>
      </c>
      <c r="W2141" s="42">
        <v>0.03</v>
      </c>
      <c r="X2141" s="42">
        <v>11</v>
      </c>
      <c r="Y2141" s="44">
        <v>5.7</v>
      </c>
      <c r="Z2141" s="87">
        <f t="shared" si="133"/>
        <v>6.5949379930802943</v>
      </c>
      <c r="AA2141" s="88">
        <f t="shared" si="134"/>
        <v>6.5006533395493715</v>
      </c>
      <c r="AB2141" s="90">
        <f t="shared" si="135"/>
        <v>7.1997247879901482E-3</v>
      </c>
    </row>
    <row r="2142" spans="1:31" x14ac:dyDescent="0.2">
      <c r="A2142" s="2" t="s">
        <v>274</v>
      </c>
      <c r="B2142" s="9">
        <v>39596</v>
      </c>
      <c r="C2142" s="18">
        <v>5.79</v>
      </c>
      <c r="D2142" s="12">
        <v>7.52</v>
      </c>
      <c r="F2142" s="12">
        <v>1.5</v>
      </c>
      <c r="H2142" s="23">
        <f t="shared" si="132"/>
        <v>3.0199517204020188E-8</v>
      </c>
      <c r="I2142" s="32">
        <v>2E-3</v>
      </c>
      <c r="J2142" s="25">
        <v>0.01</v>
      </c>
      <c r="K2142" s="30">
        <v>0.3</v>
      </c>
      <c r="L2142" s="25">
        <v>77.8</v>
      </c>
      <c r="M2142" s="30">
        <v>0.4</v>
      </c>
      <c r="N2142" s="25">
        <v>4.0000000000000001E-3</v>
      </c>
      <c r="O2142" s="25">
        <v>6.43</v>
      </c>
      <c r="P2142" s="25">
        <v>5.53</v>
      </c>
      <c r="Q2142" s="25">
        <v>0.01</v>
      </c>
      <c r="R2142" s="25">
        <v>14.6</v>
      </c>
      <c r="S2142" s="31">
        <v>0.5</v>
      </c>
      <c r="T2142" s="51">
        <v>7.0000000000000007E-2</v>
      </c>
      <c r="U2142" s="42">
        <v>36.700000000000003</v>
      </c>
      <c r="V2142" s="42">
        <v>62.86</v>
      </c>
      <c r="W2142" s="42">
        <v>0.01</v>
      </c>
      <c r="X2142" s="42">
        <v>20</v>
      </c>
      <c r="Y2142" s="44">
        <v>2.72</v>
      </c>
      <c r="Z2142" s="87">
        <f t="shared" si="133"/>
        <v>5.1379864329235483</v>
      </c>
      <c r="AA2142" s="88">
        <f t="shared" si="134"/>
        <v>5.0645007087340534</v>
      </c>
      <c r="AB2142" s="90">
        <f t="shared" si="135"/>
        <v>7.2027264694553275E-3</v>
      </c>
      <c r="AE2142" s="94">
        <v>1.47</v>
      </c>
    </row>
    <row r="2143" spans="1:31" x14ac:dyDescent="0.2">
      <c r="A2143" s="2" t="s">
        <v>164</v>
      </c>
      <c r="B2143" s="9">
        <v>42278</v>
      </c>
      <c r="C2143" s="18">
        <v>1.86</v>
      </c>
      <c r="D2143" s="12">
        <v>7.55</v>
      </c>
      <c r="F2143" s="12">
        <v>1.6</v>
      </c>
      <c r="H2143" s="23">
        <f t="shared" si="132"/>
        <v>2.8183829312644468E-8</v>
      </c>
      <c r="I2143" s="32">
        <v>0.62</v>
      </c>
      <c r="J2143" s="25">
        <v>0.26</v>
      </c>
      <c r="K2143" s="30">
        <v>0.2</v>
      </c>
      <c r="L2143" s="25">
        <v>72.099999999999994</v>
      </c>
      <c r="M2143" s="30">
        <v>0.2</v>
      </c>
      <c r="N2143" s="25">
        <v>1.1399999999999999</v>
      </c>
      <c r="O2143" s="25">
        <v>1.53</v>
      </c>
      <c r="P2143" s="25">
        <v>6.07</v>
      </c>
      <c r="Q2143" s="25">
        <v>0.14000000000000001</v>
      </c>
      <c r="R2143" s="25">
        <v>14.1</v>
      </c>
      <c r="S2143" s="31">
        <v>0.5</v>
      </c>
      <c r="T2143" s="51">
        <v>0.03</v>
      </c>
      <c r="U2143" s="42">
        <v>28.3</v>
      </c>
      <c r="V2143" s="42">
        <v>0.22</v>
      </c>
      <c r="W2143" s="42">
        <v>3.9399999999999999E-3</v>
      </c>
      <c r="X2143" s="42">
        <v>25</v>
      </c>
      <c r="Y2143" s="44">
        <v>3.51</v>
      </c>
      <c r="Z2143" s="87">
        <f t="shared" si="133"/>
        <v>4.8789324625745332</v>
      </c>
      <c r="AA2143" s="88">
        <f t="shared" si="134"/>
        <v>4.8089540667898074</v>
      </c>
      <c r="AB2143" s="90">
        <f t="shared" si="135"/>
        <v>7.2232881312780306E-3</v>
      </c>
      <c r="AC2143" s="19">
        <v>4.83</v>
      </c>
      <c r="AD2143" s="13">
        <v>4.8099999999999996</v>
      </c>
      <c r="AE2143" s="94">
        <v>0.54</v>
      </c>
    </row>
    <row r="2144" spans="1:31" x14ac:dyDescent="0.2">
      <c r="A2144" s="2" t="s">
        <v>281</v>
      </c>
      <c r="B2144" s="9">
        <v>38677</v>
      </c>
      <c r="C2144" s="18">
        <v>22.56</v>
      </c>
      <c r="D2144" s="12">
        <v>7.4</v>
      </c>
      <c r="F2144" s="12">
        <v>1.4</v>
      </c>
      <c r="H2144" s="23">
        <f t="shared" si="132"/>
        <v>3.981071705534957E-8</v>
      </c>
      <c r="I2144" s="28"/>
      <c r="J2144" s="25">
        <v>0.04</v>
      </c>
      <c r="K2144" s="30">
        <v>1</v>
      </c>
      <c r="L2144" s="25">
        <v>49</v>
      </c>
      <c r="M2144" s="30">
        <v>1</v>
      </c>
      <c r="N2144" s="25">
        <v>0.72</v>
      </c>
      <c r="O2144" s="25">
        <v>1.6</v>
      </c>
      <c r="P2144" s="25">
        <v>3.5</v>
      </c>
      <c r="Q2144" s="25">
        <v>0.09</v>
      </c>
      <c r="R2144" s="25">
        <v>7.2</v>
      </c>
      <c r="S2144" s="31">
        <v>5</v>
      </c>
      <c r="T2144" s="51">
        <v>0.09</v>
      </c>
      <c r="U2144" s="42">
        <v>18</v>
      </c>
      <c r="V2144" s="42">
        <v>1.77</v>
      </c>
      <c r="W2144" s="42">
        <v>0.03</v>
      </c>
      <c r="X2144" s="42">
        <v>13</v>
      </c>
      <c r="Y2144" s="44">
        <v>2.2999999999999998</v>
      </c>
      <c r="Z2144" s="87">
        <f t="shared" si="133"/>
        <v>3.1184393983526357</v>
      </c>
      <c r="AA2144" s="88">
        <f t="shared" si="134"/>
        <v>3.073484007040832</v>
      </c>
      <c r="AB2144" s="90">
        <f t="shared" si="135"/>
        <v>7.2603274246973671E-3</v>
      </c>
      <c r="AC2144" s="19">
        <v>3.11</v>
      </c>
      <c r="AD2144" s="13">
        <v>-3.07</v>
      </c>
      <c r="AE2144" s="94">
        <v>1.5</v>
      </c>
    </row>
    <row r="2145" spans="1:31" x14ac:dyDescent="0.2">
      <c r="A2145" s="2" t="s">
        <v>317</v>
      </c>
      <c r="B2145" s="9">
        <v>38681</v>
      </c>
      <c r="C2145" s="18">
        <v>6.19</v>
      </c>
      <c r="D2145" s="12">
        <v>7.4</v>
      </c>
      <c r="F2145" s="12">
        <v>2</v>
      </c>
      <c r="H2145" s="23">
        <f t="shared" si="132"/>
        <v>3.981071705534957E-8</v>
      </c>
      <c r="I2145" s="32">
        <v>0.62</v>
      </c>
      <c r="J2145" s="25">
        <v>0.03</v>
      </c>
      <c r="K2145" s="30">
        <v>1</v>
      </c>
      <c r="L2145" s="25">
        <v>99.5</v>
      </c>
      <c r="M2145" s="30">
        <v>1</v>
      </c>
      <c r="N2145" s="25">
        <v>0.02</v>
      </c>
      <c r="O2145" s="25">
        <v>1.2</v>
      </c>
      <c r="P2145" s="25">
        <v>3.8</v>
      </c>
      <c r="Q2145" s="25">
        <v>0.09</v>
      </c>
      <c r="R2145" s="25">
        <v>24.9</v>
      </c>
      <c r="S2145" s="31">
        <v>5</v>
      </c>
      <c r="T2145" s="51">
        <v>0.06</v>
      </c>
      <c r="U2145" s="42">
        <v>75</v>
      </c>
      <c r="V2145" s="42">
        <v>42.93</v>
      </c>
      <c r="W2145" s="42">
        <v>0.19</v>
      </c>
      <c r="X2145" s="42">
        <v>43</v>
      </c>
      <c r="Y2145" s="44">
        <v>2.9</v>
      </c>
      <c r="Z2145" s="87">
        <f t="shared" si="133"/>
        <v>6.4660677126504149</v>
      </c>
      <c r="AA2145" s="88">
        <f t="shared" si="134"/>
        <v>6.3727826547916857</v>
      </c>
      <c r="AB2145" s="90">
        <f t="shared" si="135"/>
        <v>7.2658419709672566E-3</v>
      </c>
      <c r="AC2145" s="19">
        <v>6.4</v>
      </c>
      <c r="AD2145" s="13">
        <v>-6.37</v>
      </c>
      <c r="AE2145" s="94">
        <v>0.4</v>
      </c>
    </row>
    <row r="2146" spans="1:31" x14ac:dyDescent="0.2">
      <c r="A2146" s="2" t="s">
        <v>395</v>
      </c>
      <c r="B2146" s="9">
        <v>42130</v>
      </c>
      <c r="C2146" s="18">
        <v>2.0099999999999998</v>
      </c>
      <c r="D2146" s="12">
        <v>7.06</v>
      </c>
      <c r="F2146" s="12">
        <v>8.5</v>
      </c>
      <c r="H2146" s="23">
        <f t="shared" si="132"/>
        <v>8.7096358995608061E-8</v>
      </c>
      <c r="I2146" s="28"/>
      <c r="J2146" s="25">
        <v>0.01</v>
      </c>
      <c r="K2146" s="33"/>
      <c r="L2146" s="25">
        <v>128</v>
      </c>
      <c r="M2146" s="33"/>
      <c r="N2146" s="25">
        <v>0.04</v>
      </c>
      <c r="O2146" s="25">
        <v>3.62</v>
      </c>
      <c r="P2146" s="25">
        <v>8.24</v>
      </c>
      <c r="Q2146" s="25">
        <v>0.1</v>
      </c>
      <c r="R2146" s="25">
        <v>18.600000000000001</v>
      </c>
      <c r="S2146" s="34"/>
      <c r="T2146" s="51">
        <v>0.05</v>
      </c>
      <c r="U2146" s="42">
        <v>73.400000000000006</v>
      </c>
      <c r="V2146" s="42">
        <v>28.81</v>
      </c>
      <c r="W2146" s="42">
        <v>0.44</v>
      </c>
      <c r="X2146" s="42">
        <v>26</v>
      </c>
      <c r="Y2146" s="44">
        <v>5.12</v>
      </c>
      <c r="Z2146" s="87">
        <f t="shared" si="133"/>
        <v>7.9723947917932465</v>
      </c>
      <c r="AA2146" s="88">
        <f t="shared" si="134"/>
        <v>7.8573019071160424</v>
      </c>
      <c r="AB2146" s="90">
        <f t="shared" si="135"/>
        <v>7.2706942442639705E-3</v>
      </c>
      <c r="AC2146" s="19">
        <v>7.97</v>
      </c>
      <c r="AD2146" s="13">
        <v>7.86</v>
      </c>
      <c r="AE2146" s="94">
        <v>1.47</v>
      </c>
    </row>
    <row r="2147" spans="1:31" x14ac:dyDescent="0.2">
      <c r="A2147" s="2" t="s">
        <v>373</v>
      </c>
      <c r="B2147" s="9">
        <v>38111</v>
      </c>
      <c r="C2147" s="18">
        <v>2.36</v>
      </c>
      <c r="D2147" s="12">
        <v>4.97</v>
      </c>
      <c r="F2147" s="12">
        <v>13</v>
      </c>
      <c r="H2147" s="23">
        <f t="shared" si="132"/>
        <v>1.071519305237606E-5</v>
      </c>
      <c r="I2147" s="28"/>
      <c r="J2147" s="25">
        <v>0.03</v>
      </c>
      <c r="K2147" s="29">
        <v>0.2</v>
      </c>
      <c r="L2147" s="25">
        <v>16.600000000000001</v>
      </c>
      <c r="M2147" s="29">
        <v>1.7</v>
      </c>
      <c r="N2147" s="25">
        <v>0.31</v>
      </c>
      <c r="O2147" s="25">
        <v>8.14</v>
      </c>
      <c r="P2147" s="25">
        <v>2.8</v>
      </c>
      <c r="Q2147" s="25">
        <v>0.02</v>
      </c>
      <c r="R2147" s="25">
        <v>8.17</v>
      </c>
      <c r="S2147" s="29">
        <v>31</v>
      </c>
      <c r="T2147" s="51">
        <v>0.01</v>
      </c>
      <c r="U2147" s="42">
        <v>39.200000000000003</v>
      </c>
      <c r="V2147" s="42">
        <v>7.7</v>
      </c>
      <c r="W2147" s="42">
        <v>7.5543499999999996E-3</v>
      </c>
      <c r="X2147" s="42">
        <v>16</v>
      </c>
      <c r="Y2147" s="44">
        <v>0.22</v>
      </c>
      <c r="Z2147" s="87">
        <f t="shared" si="133"/>
        <v>1.6357638475124805</v>
      </c>
      <c r="AA2147" s="88">
        <f t="shared" si="134"/>
        <v>1.6120851924368385</v>
      </c>
      <c r="AB2147" s="90">
        <f t="shared" si="135"/>
        <v>7.2905651661727281E-3</v>
      </c>
    </row>
    <row r="2148" spans="1:31" x14ac:dyDescent="0.2">
      <c r="A2148" s="2" t="s">
        <v>330</v>
      </c>
      <c r="B2148" s="9">
        <v>37872</v>
      </c>
      <c r="C2148" s="19">
        <v>3.15</v>
      </c>
      <c r="D2148" s="12">
        <v>5.0999999999999996</v>
      </c>
      <c r="F2148" s="12">
        <v>4</v>
      </c>
      <c r="H2148" s="23">
        <f t="shared" si="132"/>
        <v>7.9432823472428065E-6</v>
      </c>
      <c r="I2148" s="24">
        <v>0.16</v>
      </c>
      <c r="J2148" s="25">
        <v>0.01</v>
      </c>
      <c r="K2148" s="33"/>
      <c r="L2148" s="25">
        <v>51</v>
      </c>
      <c r="M2148" s="33"/>
      <c r="N2148" s="25">
        <v>0.02</v>
      </c>
      <c r="O2148" s="25">
        <v>17</v>
      </c>
      <c r="P2148" s="25">
        <v>13</v>
      </c>
      <c r="Q2148" s="25">
        <v>0.21</v>
      </c>
      <c r="R2148" s="25">
        <v>78</v>
      </c>
      <c r="S2148" s="34"/>
      <c r="T2148" s="51">
        <v>0.06</v>
      </c>
      <c r="U2148" s="42">
        <v>41</v>
      </c>
      <c r="V2148" s="42">
        <v>133</v>
      </c>
      <c r="W2148" s="42">
        <v>0.02</v>
      </c>
      <c r="X2148" s="42">
        <v>151</v>
      </c>
      <c r="Y2148" s="44">
        <v>0.1</v>
      </c>
      <c r="Z2148" s="87">
        <f t="shared" si="133"/>
        <v>7.4687063367810858</v>
      </c>
      <c r="AA2148" s="88">
        <f t="shared" si="134"/>
        <v>7.3605561502616759</v>
      </c>
      <c r="AB2148" s="90">
        <f t="shared" si="135"/>
        <v>7.2930253014205767E-3</v>
      </c>
      <c r="AD2148" s="100"/>
      <c r="AE2148" s="96"/>
    </row>
    <row r="2149" spans="1:31" x14ac:dyDescent="0.2">
      <c r="A2149" s="2" t="s">
        <v>267</v>
      </c>
      <c r="B2149" s="9">
        <v>34213</v>
      </c>
      <c r="C2149" s="18">
        <v>4.78</v>
      </c>
      <c r="D2149" s="12">
        <v>4.78</v>
      </c>
      <c r="F2149" s="12">
        <v>2.1</v>
      </c>
      <c r="H2149" s="23">
        <f t="shared" si="132"/>
        <v>1.6595869074375568E-5</v>
      </c>
      <c r="I2149" s="32">
        <v>0.54</v>
      </c>
      <c r="J2149" s="25">
        <v>0.01</v>
      </c>
      <c r="K2149" s="29">
        <v>1</v>
      </c>
      <c r="L2149" s="25">
        <v>10</v>
      </c>
      <c r="M2149" s="29">
        <v>1</v>
      </c>
      <c r="N2149" s="25">
        <v>0.01</v>
      </c>
      <c r="O2149" s="25">
        <v>1.7</v>
      </c>
      <c r="P2149" s="25">
        <v>2.1</v>
      </c>
      <c r="Q2149" s="25">
        <v>0.05</v>
      </c>
      <c r="R2149" s="25">
        <v>14</v>
      </c>
      <c r="S2149" s="29">
        <v>26</v>
      </c>
      <c r="T2149" s="51">
        <v>0.01</v>
      </c>
      <c r="U2149" s="42">
        <v>19.899999999999999</v>
      </c>
      <c r="V2149" s="42">
        <v>7.03</v>
      </c>
      <c r="W2149" s="42">
        <v>3.2845000000000001E-3</v>
      </c>
      <c r="X2149" s="42">
        <v>23</v>
      </c>
      <c r="Y2149" s="44">
        <v>0.19</v>
      </c>
      <c r="Z2149" s="87">
        <f t="shared" si="133"/>
        <v>1.387003980842715</v>
      </c>
      <c r="AA2149" s="88">
        <f t="shared" si="134"/>
        <v>1.3668567697789087</v>
      </c>
      <c r="AB2149" s="90">
        <f t="shared" si="135"/>
        <v>7.3159875855228172E-3</v>
      </c>
    </row>
    <row r="2150" spans="1:31" x14ac:dyDescent="0.2">
      <c r="A2150" s="2" t="s">
        <v>137</v>
      </c>
      <c r="B2150" s="9">
        <v>40115</v>
      </c>
      <c r="C2150" s="18">
        <v>39.65</v>
      </c>
      <c r="D2150" s="12">
        <v>7.17</v>
      </c>
      <c r="F2150" s="12">
        <v>2.2000000000000002</v>
      </c>
      <c r="H2150" s="23">
        <f t="shared" si="132"/>
        <v>6.7608297539197998E-8</v>
      </c>
      <c r="I2150" s="24">
        <v>0.01</v>
      </c>
      <c r="J2150" s="25">
        <v>0.79</v>
      </c>
      <c r="K2150" s="30">
        <v>12</v>
      </c>
      <c r="L2150" s="25">
        <v>85.6</v>
      </c>
      <c r="M2150" s="30">
        <v>0.2</v>
      </c>
      <c r="N2150" s="25">
        <v>1.55</v>
      </c>
      <c r="O2150" s="25">
        <v>5.77</v>
      </c>
      <c r="P2150" s="25">
        <v>14.8</v>
      </c>
      <c r="Q2150" s="25">
        <v>0.17</v>
      </c>
      <c r="R2150" s="25">
        <v>43.3</v>
      </c>
      <c r="S2150" s="31">
        <v>1.7</v>
      </c>
      <c r="T2150" s="51">
        <v>0.05</v>
      </c>
      <c r="U2150" s="42">
        <v>11.6</v>
      </c>
      <c r="V2150" s="42">
        <v>0.22</v>
      </c>
      <c r="W2150" s="42">
        <v>3.2799999999999999E-3</v>
      </c>
      <c r="X2150" s="42">
        <v>23</v>
      </c>
      <c r="Y2150" s="44">
        <v>6.62</v>
      </c>
      <c r="Z2150" s="87">
        <f t="shared" si="133"/>
        <v>7.6267561987754409</v>
      </c>
      <c r="AA2150" s="88">
        <f t="shared" si="134"/>
        <v>7.5154908457208487</v>
      </c>
      <c r="AB2150" s="90">
        <f t="shared" si="135"/>
        <v>7.3480080418469648E-3</v>
      </c>
      <c r="AD2150" s="100"/>
      <c r="AE2150" s="95">
        <v>0.14000000000000001</v>
      </c>
    </row>
    <row r="2151" spans="1:31" x14ac:dyDescent="0.2">
      <c r="A2151" s="2" t="s">
        <v>161</v>
      </c>
      <c r="B2151" s="9">
        <v>40889</v>
      </c>
      <c r="C2151" s="18">
        <v>1.1499999999999999</v>
      </c>
      <c r="D2151" s="12">
        <v>7.33</v>
      </c>
      <c r="E2151" s="16"/>
      <c r="F2151" s="12">
        <v>2.4</v>
      </c>
      <c r="H2151" s="23">
        <f t="shared" si="132"/>
        <v>4.6773514128719769E-8</v>
      </c>
      <c r="I2151" s="28"/>
      <c r="J2151" s="25">
        <v>10.34</v>
      </c>
      <c r="K2151" s="29">
        <v>0.4</v>
      </c>
      <c r="L2151" s="25">
        <v>53.1</v>
      </c>
      <c r="M2151" s="29">
        <v>0.2</v>
      </c>
      <c r="N2151" s="25">
        <v>5.98</v>
      </c>
      <c r="O2151" s="25">
        <v>14.2</v>
      </c>
      <c r="P2151" s="25">
        <v>25.8</v>
      </c>
      <c r="Q2151" s="25">
        <v>0.8</v>
      </c>
      <c r="R2151" s="25">
        <v>178</v>
      </c>
      <c r="S2151" s="29">
        <v>1.2</v>
      </c>
      <c r="T2151" s="51">
        <v>0.03</v>
      </c>
      <c r="U2151" s="42">
        <v>2.38</v>
      </c>
      <c r="V2151" s="42">
        <v>0.22</v>
      </c>
      <c r="W2151" s="42">
        <v>3.6099999999999999E-3</v>
      </c>
      <c r="X2151" s="42">
        <v>295</v>
      </c>
      <c r="Y2151" s="44">
        <v>5.12</v>
      </c>
      <c r="Z2151" s="87">
        <f t="shared" si="133"/>
        <v>13.695664192905436</v>
      </c>
      <c r="AA2151" s="88">
        <f t="shared" si="134"/>
        <v>13.495701427908884</v>
      </c>
      <c r="AB2151" s="90">
        <f t="shared" si="135"/>
        <v>7.3539066696777433E-3</v>
      </c>
      <c r="AC2151" s="19">
        <v>13.8</v>
      </c>
      <c r="AD2151" s="13">
        <v>13.49</v>
      </c>
      <c r="AE2151" s="94">
        <v>2.2799999999999998</v>
      </c>
    </row>
    <row r="2152" spans="1:31" x14ac:dyDescent="0.2">
      <c r="A2152" s="2" t="s">
        <v>193</v>
      </c>
      <c r="B2152" s="9">
        <v>38681</v>
      </c>
      <c r="C2152" s="18">
        <v>2.66</v>
      </c>
      <c r="D2152" s="12">
        <v>7.4</v>
      </c>
      <c r="F2152" s="12">
        <v>3</v>
      </c>
      <c r="H2152" s="23">
        <f t="shared" si="132"/>
        <v>3.981071705534957E-8</v>
      </c>
      <c r="I2152" s="28"/>
      <c r="J2152" s="25">
        <v>0.13</v>
      </c>
      <c r="K2152" s="29">
        <v>1</v>
      </c>
      <c r="L2152" s="25">
        <v>101</v>
      </c>
      <c r="M2152" s="29">
        <v>1</v>
      </c>
      <c r="N2152" s="25">
        <v>1.36</v>
      </c>
      <c r="O2152" s="25">
        <v>1.1000000000000001</v>
      </c>
      <c r="P2152" s="25">
        <v>4.3</v>
      </c>
      <c r="Q2152" s="25">
        <v>0.19</v>
      </c>
      <c r="R2152" s="25">
        <v>16.600000000000001</v>
      </c>
      <c r="S2152" s="29">
        <v>5</v>
      </c>
      <c r="T2152" s="51">
        <v>0.09</v>
      </c>
      <c r="U2152" s="42">
        <v>51</v>
      </c>
      <c r="V2152" s="42">
        <v>0.44</v>
      </c>
      <c r="W2152" s="42">
        <v>0.03</v>
      </c>
      <c r="X2152" s="42">
        <v>37</v>
      </c>
      <c r="Y2152" s="44">
        <v>4</v>
      </c>
      <c r="Z2152" s="87">
        <f t="shared" si="133"/>
        <v>6.2067108801336177</v>
      </c>
      <c r="AA2152" s="88">
        <f t="shared" si="134"/>
        <v>6.1160413303813508</v>
      </c>
      <c r="AB2152" s="90">
        <f t="shared" si="135"/>
        <v>7.3578976679332126E-3</v>
      </c>
      <c r="AC2152" s="19">
        <v>6.2</v>
      </c>
      <c r="AD2152" s="13">
        <v>-6.1</v>
      </c>
      <c r="AE2152" s="94">
        <v>1.61</v>
      </c>
    </row>
    <row r="2153" spans="1:31" x14ac:dyDescent="0.2">
      <c r="A2153" s="2" t="s">
        <v>273</v>
      </c>
      <c r="B2153" s="9">
        <v>41093</v>
      </c>
      <c r="C2153" s="18">
        <v>6.14</v>
      </c>
      <c r="D2153" s="12">
        <v>7.28</v>
      </c>
      <c r="F2153" s="12">
        <v>1.6</v>
      </c>
      <c r="H2153" s="23">
        <f t="shared" si="132"/>
        <v>5.2480746024977185E-8</v>
      </c>
      <c r="I2153" s="32">
        <v>0.01</v>
      </c>
      <c r="J2153" s="25">
        <v>0.01</v>
      </c>
      <c r="K2153" s="36"/>
      <c r="L2153" s="25">
        <v>97.6</v>
      </c>
      <c r="M2153" s="36"/>
      <c r="N2153" s="25">
        <v>7.0000000000000001E-3</v>
      </c>
      <c r="O2153" s="25">
        <v>2.12</v>
      </c>
      <c r="P2153" s="25">
        <v>7.58</v>
      </c>
      <c r="Q2153" s="25">
        <v>5.0000000000000001E-4</v>
      </c>
      <c r="R2153" s="25">
        <v>13.7</v>
      </c>
      <c r="S2153" s="36"/>
      <c r="T2153" s="51">
        <v>0.11</v>
      </c>
      <c r="U2153" s="42">
        <v>29.6</v>
      </c>
      <c r="V2153" s="42">
        <v>47.36</v>
      </c>
      <c r="W2153" s="42">
        <v>3.2799999999999999E-3</v>
      </c>
      <c r="X2153" s="42">
        <v>21</v>
      </c>
      <c r="Y2153" s="44">
        <v>4.08</v>
      </c>
      <c r="Z2153" s="87">
        <f t="shared" si="133"/>
        <v>6.1459387940086758</v>
      </c>
      <c r="AA2153" s="88">
        <f t="shared" si="134"/>
        <v>6.0560180340495871</v>
      </c>
      <c r="AB2153" s="90">
        <f t="shared" si="135"/>
        <v>7.3693720791010329E-3</v>
      </c>
      <c r="AC2153" s="19">
        <v>6.15</v>
      </c>
      <c r="AD2153" s="13">
        <v>6.06</v>
      </c>
      <c r="AE2153" s="94">
        <v>1.44</v>
      </c>
    </row>
    <row r="2154" spans="1:31" x14ac:dyDescent="0.2">
      <c r="A2154" s="2" t="s">
        <v>287</v>
      </c>
      <c r="B2154" s="9">
        <v>42117</v>
      </c>
      <c r="C2154" s="18">
        <v>3.08</v>
      </c>
      <c r="D2154" s="12">
        <v>7.28</v>
      </c>
      <c r="F2154" s="12">
        <v>3.8</v>
      </c>
      <c r="H2154" s="23">
        <f t="shared" si="132"/>
        <v>5.2480746024977185E-8</v>
      </c>
      <c r="I2154" s="28"/>
      <c r="J2154" s="25">
        <v>0.01</v>
      </c>
      <c r="K2154" s="29">
        <v>0.7</v>
      </c>
      <c r="L2154" s="25">
        <v>98</v>
      </c>
      <c r="M2154" s="29">
        <v>0.6</v>
      </c>
      <c r="N2154" s="25">
        <v>0.08</v>
      </c>
      <c r="O2154" s="25">
        <v>3.03</v>
      </c>
      <c r="P2154" s="25">
        <v>6.72</v>
      </c>
      <c r="Q2154" s="25">
        <v>0.01</v>
      </c>
      <c r="R2154" s="25">
        <v>4.18</v>
      </c>
      <c r="S2154" s="29">
        <v>0.6</v>
      </c>
      <c r="T2154" s="51">
        <v>0.3</v>
      </c>
      <c r="U2154" s="42">
        <v>25.2</v>
      </c>
      <c r="V2154" s="42">
        <v>37.090000000000003</v>
      </c>
      <c r="W2154" s="42">
        <v>0.2</v>
      </c>
      <c r="X2154" s="42">
        <v>19</v>
      </c>
      <c r="Y2154" s="44">
        <v>3.95</v>
      </c>
      <c r="Z2154" s="87">
        <f t="shared" si="133"/>
        <v>5.7061747126346924</v>
      </c>
      <c r="AA2154" s="88">
        <f t="shared" si="134"/>
        <v>5.6226339253209634</v>
      </c>
      <c r="AB2154" s="90">
        <f t="shared" si="135"/>
        <v>7.3741899950394455E-3</v>
      </c>
      <c r="AC2154" s="19">
        <v>5.71</v>
      </c>
      <c r="AD2154" s="13">
        <v>5.62</v>
      </c>
      <c r="AE2154" s="94">
        <v>1.51</v>
      </c>
    </row>
    <row r="2155" spans="1:31" x14ac:dyDescent="0.2">
      <c r="A2155" s="2" t="s">
        <v>95</v>
      </c>
      <c r="B2155" s="9">
        <v>42289</v>
      </c>
      <c r="C2155" s="18">
        <v>2.15</v>
      </c>
      <c r="D2155" s="12">
        <v>7.26</v>
      </c>
      <c r="F2155" s="12">
        <v>2.9</v>
      </c>
      <c r="H2155" s="23">
        <f t="shared" si="132"/>
        <v>5.4954087385762357E-8</v>
      </c>
      <c r="I2155" s="28"/>
      <c r="J2155" s="25">
        <v>1.07</v>
      </c>
      <c r="K2155" s="29">
        <v>15</v>
      </c>
      <c r="L2155" s="25">
        <v>64.5</v>
      </c>
      <c r="M2155" s="29">
        <v>0.2</v>
      </c>
      <c r="N2155" s="25">
        <v>1.32</v>
      </c>
      <c r="O2155" s="25">
        <v>8.67</v>
      </c>
      <c r="P2155" s="25">
        <v>21.4</v>
      </c>
      <c r="Q2155" s="25">
        <v>7.0000000000000007E-2</v>
      </c>
      <c r="R2155" s="25">
        <v>206</v>
      </c>
      <c r="S2155" s="29">
        <v>0.5</v>
      </c>
      <c r="T2155" s="51">
        <v>0.04</v>
      </c>
      <c r="U2155" s="42">
        <v>19.600000000000001</v>
      </c>
      <c r="V2155" s="42">
        <v>0.22</v>
      </c>
      <c r="W2155" s="42">
        <v>3.2799999999999999E-3</v>
      </c>
      <c r="X2155" s="42">
        <v>214</v>
      </c>
      <c r="Y2155" s="44">
        <v>7.61</v>
      </c>
      <c r="Z2155" s="87">
        <f t="shared" si="133"/>
        <v>14.270574132007251</v>
      </c>
      <c r="AA2155" s="88">
        <f t="shared" si="134"/>
        <v>14.059590423705327</v>
      </c>
      <c r="AB2155" s="90">
        <f t="shared" si="135"/>
        <v>7.4473167244410157E-3</v>
      </c>
      <c r="AC2155" s="19">
        <v>14.3</v>
      </c>
      <c r="AD2155" s="13">
        <v>14.06</v>
      </c>
      <c r="AE2155" s="94">
        <v>1.69</v>
      </c>
    </row>
    <row r="2156" spans="1:31" x14ac:dyDescent="0.2">
      <c r="A2156" s="2" t="s">
        <v>312</v>
      </c>
      <c r="B2156" s="9">
        <v>38842</v>
      </c>
      <c r="C2156" s="20"/>
      <c r="D2156" s="12">
        <v>6.54</v>
      </c>
      <c r="F2156" s="12">
        <v>9.3000000000000007</v>
      </c>
      <c r="H2156" s="23">
        <f t="shared" si="132"/>
        <v>2.8840315031266014E-7</v>
      </c>
      <c r="I2156" s="28"/>
      <c r="J2156" s="25">
        <v>0.09</v>
      </c>
      <c r="K2156" s="29">
        <v>5</v>
      </c>
      <c r="L2156" s="25">
        <v>41.91</v>
      </c>
      <c r="M2156" s="29">
        <v>5</v>
      </c>
      <c r="N2156" s="25">
        <v>0.28000000000000003</v>
      </c>
      <c r="O2156" s="25">
        <v>25.45</v>
      </c>
      <c r="P2156" s="25">
        <v>4.01</v>
      </c>
      <c r="Q2156" s="25">
        <v>0.21</v>
      </c>
      <c r="R2156" s="25">
        <v>13</v>
      </c>
      <c r="S2156" s="29">
        <v>10</v>
      </c>
      <c r="T2156" s="51">
        <v>0.12</v>
      </c>
      <c r="U2156" s="42">
        <v>29</v>
      </c>
      <c r="V2156" s="42">
        <v>7.92</v>
      </c>
      <c r="W2156" s="42">
        <v>0.17</v>
      </c>
      <c r="X2156" s="42">
        <v>24</v>
      </c>
      <c r="Y2156" s="44">
        <v>2.19</v>
      </c>
      <c r="Z2156" s="87">
        <f t="shared" si="133"/>
        <v>3.6602529889227093</v>
      </c>
      <c r="AA2156" s="88">
        <f t="shared" si="134"/>
        <v>3.6059645809204932</v>
      </c>
      <c r="AB2156" s="90">
        <f t="shared" si="135"/>
        <v>7.4713435814980156E-3</v>
      </c>
      <c r="AC2156" s="19">
        <v>3.66</v>
      </c>
      <c r="AD2156" s="13">
        <v>3.59</v>
      </c>
      <c r="AE2156" s="94">
        <v>1.82</v>
      </c>
    </row>
    <row r="2157" spans="1:31" x14ac:dyDescent="0.2">
      <c r="A2157" s="2" t="s">
        <v>271</v>
      </c>
      <c r="B2157" s="9">
        <v>40724</v>
      </c>
      <c r="C2157" s="18">
        <v>4.63</v>
      </c>
      <c r="D2157" s="12">
        <v>6.55</v>
      </c>
      <c r="F2157" s="12">
        <v>2.7</v>
      </c>
      <c r="H2157" s="23">
        <f t="shared" si="132"/>
        <v>2.8183829312644502E-7</v>
      </c>
      <c r="I2157" s="32">
        <v>2E-3</v>
      </c>
      <c r="J2157" s="25">
        <v>0.01</v>
      </c>
      <c r="K2157" s="36"/>
      <c r="L2157" s="25">
        <v>111</v>
      </c>
      <c r="M2157" s="36"/>
      <c r="N2157" s="25">
        <v>3.0000000000000001E-3</v>
      </c>
      <c r="O2157" s="25">
        <v>3.48</v>
      </c>
      <c r="P2157" s="25">
        <v>8.02</v>
      </c>
      <c r="Q2157" s="25">
        <v>1E-3</v>
      </c>
      <c r="R2157" s="25">
        <v>67</v>
      </c>
      <c r="S2157" s="36"/>
      <c r="T2157" s="51">
        <v>0.1</v>
      </c>
      <c r="U2157" s="42">
        <v>48.1</v>
      </c>
      <c r="V2157" s="42">
        <v>31.12</v>
      </c>
      <c r="W2157" s="42">
        <v>3.2799999999999999E-3</v>
      </c>
      <c r="X2157" s="42">
        <v>140</v>
      </c>
      <c r="Y2157" s="44">
        <v>3.61</v>
      </c>
      <c r="Z2157" s="87">
        <f t="shared" si="133"/>
        <v>9.2029681188181609</v>
      </c>
      <c r="AA2157" s="88">
        <f t="shared" si="134"/>
        <v>9.0657431199939538</v>
      </c>
      <c r="AB2157" s="90">
        <f t="shared" si="135"/>
        <v>7.5114767008124155E-3</v>
      </c>
      <c r="AC2157" s="19">
        <v>9.1999999999999993</v>
      </c>
      <c r="AD2157" s="13">
        <v>9.07</v>
      </c>
      <c r="AE2157" s="94">
        <v>1.51</v>
      </c>
    </row>
    <row r="2158" spans="1:31" x14ac:dyDescent="0.2">
      <c r="A2158" s="2" t="s">
        <v>137</v>
      </c>
      <c r="B2158" s="9">
        <v>41198</v>
      </c>
      <c r="C2158" s="20"/>
      <c r="D2158" s="12">
        <v>7.22</v>
      </c>
      <c r="F2158" s="12">
        <v>2.2000000000000002</v>
      </c>
      <c r="H2158" s="23">
        <f t="shared" si="132"/>
        <v>6.0255958607435649E-8</v>
      </c>
      <c r="I2158" s="24">
        <v>7.0000000000000001E-3</v>
      </c>
      <c r="J2158" s="25">
        <v>0.77</v>
      </c>
      <c r="K2158" s="29">
        <v>14</v>
      </c>
      <c r="L2158" s="27">
        <v>86.4</v>
      </c>
      <c r="M2158" s="29">
        <v>0.2</v>
      </c>
      <c r="N2158" s="27">
        <v>1.49</v>
      </c>
      <c r="O2158" s="27">
        <v>5.47</v>
      </c>
      <c r="P2158" s="27">
        <v>14.9</v>
      </c>
      <c r="Q2158" s="27">
        <v>0.18</v>
      </c>
      <c r="R2158" s="27">
        <v>45</v>
      </c>
      <c r="S2158" s="29">
        <v>0.7</v>
      </c>
      <c r="T2158" s="51">
        <v>0.06</v>
      </c>
      <c r="U2158" s="42">
        <v>11.7</v>
      </c>
      <c r="V2158" s="42">
        <v>0.22</v>
      </c>
      <c r="W2158" s="42">
        <v>3.2799999999999999E-3</v>
      </c>
      <c r="X2158" s="42">
        <v>26</v>
      </c>
      <c r="Y2158" s="44">
        <v>6.64</v>
      </c>
      <c r="Z2158" s="87">
        <f t="shared" si="133"/>
        <v>7.7379467070411563</v>
      </c>
      <c r="AA2158" s="88">
        <f t="shared" si="134"/>
        <v>7.6225147844245855</v>
      </c>
      <c r="AB2158" s="90">
        <f t="shared" si="135"/>
        <v>7.514873344183352E-3</v>
      </c>
      <c r="AC2158" s="19">
        <v>7.77</v>
      </c>
      <c r="AD2158" s="13">
        <v>7.62</v>
      </c>
      <c r="AE2158" s="94">
        <v>1.92</v>
      </c>
    </row>
    <row r="2159" spans="1:31" x14ac:dyDescent="0.2">
      <c r="A2159" s="2" t="s">
        <v>392</v>
      </c>
      <c r="B2159" s="9">
        <v>41765</v>
      </c>
      <c r="C2159" s="18">
        <v>5.1100000000000003</v>
      </c>
      <c r="D2159" s="12">
        <v>8.09</v>
      </c>
      <c r="F2159" s="12">
        <v>1.5</v>
      </c>
      <c r="H2159" s="23">
        <f t="shared" si="132"/>
        <v>8.1283051616409861E-9</v>
      </c>
      <c r="I2159" s="32">
        <v>6.0000000000000001E-3</v>
      </c>
      <c r="J2159" s="25">
        <v>0.01</v>
      </c>
      <c r="K2159" s="36"/>
      <c r="L2159" s="25">
        <v>54</v>
      </c>
      <c r="M2159" s="36"/>
      <c r="N2159" s="25">
        <v>7.0000000000000007E-2</v>
      </c>
      <c r="O2159" s="25">
        <v>15.2</v>
      </c>
      <c r="P2159" s="25">
        <v>4.59</v>
      </c>
      <c r="Q2159" s="25">
        <v>2E-3</v>
      </c>
      <c r="R2159" s="25">
        <v>7.42</v>
      </c>
      <c r="S2159" s="36"/>
      <c r="T2159" s="51">
        <v>0.13</v>
      </c>
      <c r="U2159" s="42">
        <v>33.200000000000003</v>
      </c>
      <c r="V2159" s="42">
        <v>73.92</v>
      </c>
      <c r="W2159" s="42">
        <v>3.2799999999999999E-3</v>
      </c>
      <c r="X2159" s="42">
        <v>26</v>
      </c>
      <c r="Y2159" s="44">
        <v>1.1100000000000001</v>
      </c>
      <c r="Z2159" s="87">
        <f t="shared" si="133"/>
        <v>3.7875312261037406</v>
      </c>
      <c r="AA2159" s="88">
        <f t="shared" si="134"/>
        <v>3.7310259851816836</v>
      </c>
      <c r="AB2159" s="90">
        <f t="shared" si="135"/>
        <v>7.5154367166671426E-3</v>
      </c>
      <c r="AC2159" s="19">
        <v>3.79</v>
      </c>
      <c r="AD2159" s="13">
        <v>3.73</v>
      </c>
      <c r="AE2159" s="94">
        <v>1.5</v>
      </c>
    </row>
    <row r="2160" spans="1:31" x14ac:dyDescent="0.2">
      <c r="A2160" s="2" t="s">
        <v>255</v>
      </c>
      <c r="B2160" s="9">
        <v>41527</v>
      </c>
      <c r="C2160" s="18">
        <v>5.8</v>
      </c>
      <c r="D2160" s="12">
        <v>7.69</v>
      </c>
      <c r="F2160" s="12">
        <v>1</v>
      </c>
      <c r="H2160" s="23">
        <f t="shared" si="132"/>
        <v>2.0417379446695271E-8</v>
      </c>
      <c r="I2160" s="32">
        <v>3.0000000000000001E-3</v>
      </c>
      <c r="J2160" s="25">
        <v>0.01</v>
      </c>
      <c r="K2160" s="36"/>
      <c r="L2160" s="25">
        <v>94.2</v>
      </c>
      <c r="M2160" s="36"/>
      <c r="N2160" s="25">
        <v>2E-3</v>
      </c>
      <c r="O2160" s="25">
        <v>6.59</v>
      </c>
      <c r="P2160" s="25">
        <v>14.6</v>
      </c>
      <c r="Q2160" s="35"/>
      <c r="R2160" s="25">
        <v>22.8</v>
      </c>
      <c r="S2160" s="36"/>
      <c r="T2160" s="51">
        <v>0.11</v>
      </c>
      <c r="U2160" s="42">
        <v>90</v>
      </c>
      <c r="V2160" s="42">
        <v>24.92</v>
      </c>
      <c r="W2160" s="42">
        <v>3.2799999999999999E-3</v>
      </c>
      <c r="X2160" s="42">
        <v>40</v>
      </c>
      <c r="Y2160" s="44">
        <v>3.55</v>
      </c>
      <c r="Z2160" s="87">
        <f t="shared" si="133"/>
        <v>7.0629891052755678</v>
      </c>
      <c r="AA2160" s="88">
        <f t="shared" si="134"/>
        <v>6.9574651668443286</v>
      </c>
      <c r="AB2160" s="90">
        <f t="shared" si="135"/>
        <v>7.5264279161822017E-3</v>
      </c>
      <c r="AC2160" s="19">
        <v>7.06</v>
      </c>
      <c r="AD2160" s="99">
        <v>6.96</v>
      </c>
      <c r="AE2160" s="95">
        <v>1.5</v>
      </c>
    </row>
    <row r="2161" spans="1:31" x14ac:dyDescent="0.2">
      <c r="A2161" s="2" t="s">
        <v>135</v>
      </c>
      <c r="B2161" s="9">
        <v>39246</v>
      </c>
      <c r="C2161" s="18">
        <v>12.72</v>
      </c>
      <c r="D2161" s="12">
        <v>7.52</v>
      </c>
      <c r="F2161" s="12">
        <v>0.83</v>
      </c>
      <c r="H2161" s="23">
        <f t="shared" si="132"/>
        <v>3.0199517204020188E-8</v>
      </c>
      <c r="I2161" s="32">
        <v>2E-3</v>
      </c>
      <c r="J2161" s="25">
        <v>0.01</v>
      </c>
      <c r="K2161" s="36"/>
      <c r="L2161" s="25">
        <v>105</v>
      </c>
      <c r="M2161" s="36"/>
      <c r="N2161" s="25">
        <v>1E-3</v>
      </c>
      <c r="O2161" s="25">
        <v>1.27</v>
      </c>
      <c r="P2161" s="25">
        <v>7.36</v>
      </c>
      <c r="Q2161" s="25">
        <v>0.03</v>
      </c>
      <c r="R2161" s="25">
        <v>8.07</v>
      </c>
      <c r="S2161" s="36"/>
      <c r="T2161" s="51">
        <v>0.17</v>
      </c>
      <c r="U2161" s="42">
        <v>56.8</v>
      </c>
      <c r="V2161" s="42">
        <v>54.89</v>
      </c>
      <c r="W2161" s="42">
        <v>0.02</v>
      </c>
      <c r="X2161" s="42">
        <v>37</v>
      </c>
      <c r="Y2161" s="44">
        <v>3.02</v>
      </c>
      <c r="Z2161" s="87">
        <f t="shared" si="133"/>
        <v>6.2304419783676481</v>
      </c>
      <c r="AA2161" s="88">
        <f t="shared" si="134"/>
        <v>6.1373221492468204</v>
      </c>
      <c r="AB2161" s="90">
        <f t="shared" si="135"/>
        <v>7.529237149090825E-3</v>
      </c>
    </row>
    <row r="2162" spans="1:31" x14ac:dyDescent="0.2">
      <c r="A2162" s="2" t="s">
        <v>282</v>
      </c>
      <c r="B2162" s="9">
        <v>38847</v>
      </c>
      <c r="C2162" s="20"/>
      <c r="D2162" s="12">
        <v>6.08</v>
      </c>
      <c r="F2162" s="12">
        <v>3.1</v>
      </c>
      <c r="H2162" s="23">
        <f t="shared" si="132"/>
        <v>8.3176377110266907E-7</v>
      </c>
      <c r="I2162" s="24">
        <v>0.01</v>
      </c>
      <c r="J2162" s="25">
        <v>0.02</v>
      </c>
      <c r="K2162" s="29">
        <v>5</v>
      </c>
      <c r="L2162" s="27">
        <v>35.06</v>
      </c>
      <c r="M2162" s="29">
        <v>5</v>
      </c>
      <c r="N2162" s="27">
        <v>0.02</v>
      </c>
      <c r="O2162" s="27">
        <v>5.0599999999999996</v>
      </c>
      <c r="P2162" s="27">
        <v>3.69</v>
      </c>
      <c r="Q2162" s="27">
        <v>0.01</v>
      </c>
      <c r="R2162" s="27">
        <v>20.2</v>
      </c>
      <c r="S2162" s="29">
        <v>10</v>
      </c>
      <c r="T2162" s="51">
        <v>0.06</v>
      </c>
      <c r="U2162" s="42">
        <v>41</v>
      </c>
      <c r="V2162" s="42">
        <v>25.58</v>
      </c>
      <c r="W2162" s="42">
        <v>0.02</v>
      </c>
      <c r="X2162" s="42">
        <v>39</v>
      </c>
      <c r="Y2162" s="44">
        <v>0.65</v>
      </c>
      <c r="Z2162" s="87">
        <f t="shared" si="133"/>
        <v>3.0644385403397809</v>
      </c>
      <c r="AA2162" s="88">
        <f t="shared" si="134"/>
        <v>3.0185960974840258</v>
      </c>
      <c r="AB2162" s="90">
        <f t="shared" si="135"/>
        <v>7.5361140590439182E-3</v>
      </c>
      <c r="AC2162" s="19">
        <v>3.06</v>
      </c>
      <c r="AD2162" s="13">
        <v>3.03</v>
      </c>
      <c r="AE2162" s="94">
        <v>1.1200000000000001</v>
      </c>
    </row>
    <row r="2163" spans="1:31" x14ac:dyDescent="0.2">
      <c r="A2163" s="2" t="s">
        <v>112</v>
      </c>
      <c r="B2163" s="9">
        <v>34953</v>
      </c>
      <c r="C2163" s="19">
        <v>15.74</v>
      </c>
      <c r="D2163" s="12">
        <v>7.3</v>
      </c>
      <c r="F2163" s="12">
        <v>1.6</v>
      </c>
      <c r="H2163" s="23">
        <f t="shared" si="132"/>
        <v>5.0118723362727164E-8</v>
      </c>
      <c r="J2163" s="25">
        <v>0.3</v>
      </c>
      <c r="K2163" s="30">
        <v>2</v>
      </c>
      <c r="L2163" s="25">
        <v>84.9</v>
      </c>
      <c r="M2163" s="30">
        <v>1</v>
      </c>
      <c r="N2163" s="25">
        <v>1.36</v>
      </c>
      <c r="O2163" s="25">
        <v>1.7</v>
      </c>
      <c r="P2163" s="25">
        <v>7.2</v>
      </c>
      <c r="Q2163" s="25">
        <v>0.19</v>
      </c>
      <c r="R2163" s="25">
        <v>13.3</v>
      </c>
      <c r="S2163" s="31">
        <v>5</v>
      </c>
      <c r="T2163" s="51">
        <v>0.03</v>
      </c>
      <c r="U2163" s="42">
        <v>33</v>
      </c>
      <c r="V2163" s="42">
        <v>0.22</v>
      </c>
      <c r="W2163" s="42">
        <v>3.2845000000000001E-3</v>
      </c>
      <c r="X2163" s="42">
        <v>23</v>
      </c>
      <c r="Y2163" s="44">
        <v>4.0999999999999996</v>
      </c>
      <c r="Z2163" s="87">
        <f t="shared" si="133"/>
        <v>5.5231516644662531</v>
      </c>
      <c r="AA2163" s="88">
        <f t="shared" si="134"/>
        <v>5.4403676484881025</v>
      </c>
      <c r="AB2163" s="90">
        <f t="shared" si="135"/>
        <v>7.5508615085243666E-3</v>
      </c>
      <c r="AD2163" s="100"/>
      <c r="AE2163" s="96"/>
    </row>
    <row r="2164" spans="1:31" x14ac:dyDescent="0.2">
      <c r="A2164" s="2" t="s">
        <v>160</v>
      </c>
      <c r="B2164" s="9">
        <v>37022</v>
      </c>
      <c r="C2164" s="18">
        <v>7.84</v>
      </c>
      <c r="D2164" s="12">
        <v>7.48</v>
      </c>
      <c r="F2164" s="12">
        <v>1</v>
      </c>
      <c r="H2164" s="23">
        <f t="shared" si="132"/>
        <v>3.3113112148259005E-8</v>
      </c>
      <c r="I2164" s="32">
        <v>2E-3</v>
      </c>
      <c r="J2164" s="25">
        <v>0.05</v>
      </c>
      <c r="K2164" s="36"/>
      <c r="L2164" s="25">
        <v>110</v>
      </c>
      <c r="M2164" s="36"/>
      <c r="N2164" s="25">
        <v>1.1000000000000001</v>
      </c>
      <c r="O2164" s="25">
        <v>1.1000000000000001</v>
      </c>
      <c r="P2164" s="25">
        <v>7.8</v>
      </c>
      <c r="Q2164" s="25">
        <v>0.17</v>
      </c>
      <c r="R2164" s="25">
        <v>16</v>
      </c>
      <c r="S2164" s="36"/>
      <c r="T2164" s="51">
        <v>0.06</v>
      </c>
      <c r="U2164" s="42">
        <v>94</v>
      </c>
      <c r="V2164" s="42">
        <v>0.44</v>
      </c>
      <c r="W2164" s="42">
        <v>6.5690000000000002E-3</v>
      </c>
      <c r="X2164" s="42">
        <v>26</v>
      </c>
      <c r="Y2164" s="44">
        <v>4.0999999999999996</v>
      </c>
      <c r="Z2164" s="87">
        <f t="shared" si="133"/>
        <v>6.9034009349942433</v>
      </c>
      <c r="AA2164" s="88">
        <f t="shared" si="134"/>
        <v>6.7994686987931408</v>
      </c>
      <c r="AB2164" s="90">
        <f t="shared" si="135"/>
        <v>7.5847059031223085E-3</v>
      </c>
    </row>
    <row r="2165" spans="1:31" x14ac:dyDescent="0.2">
      <c r="A2165" s="2" t="s">
        <v>360</v>
      </c>
      <c r="B2165" s="9">
        <v>38967</v>
      </c>
      <c r="C2165" s="20"/>
      <c r="D2165" s="12">
        <v>5.82</v>
      </c>
      <c r="F2165" s="12">
        <v>1.6</v>
      </c>
      <c r="H2165" s="23">
        <f t="shared" si="132"/>
        <v>1.5135612484362063E-6</v>
      </c>
      <c r="I2165" s="24">
        <v>0.49</v>
      </c>
      <c r="J2165" s="25">
        <v>0.17</v>
      </c>
      <c r="K2165" s="36"/>
      <c r="L2165" s="25">
        <v>42.5</v>
      </c>
      <c r="M2165" s="36"/>
      <c r="N2165" s="25">
        <v>9.6300000000000008</v>
      </c>
      <c r="O2165" s="25">
        <v>5.15</v>
      </c>
      <c r="P2165" s="25">
        <v>12.2</v>
      </c>
      <c r="Q2165" s="25">
        <v>0.34</v>
      </c>
      <c r="R2165" s="25">
        <v>23.5</v>
      </c>
      <c r="S2165" s="36"/>
      <c r="T2165" s="51">
        <v>0.06</v>
      </c>
      <c r="U2165" s="42">
        <v>117</v>
      </c>
      <c r="V2165" s="42">
        <v>0.5</v>
      </c>
      <c r="W2165" s="42">
        <v>0.02</v>
      </c>
      <c r="X2165" s="42">
        <v>60</v>
      </c>
      <c r="Y2165" s="44">
        <v>0.49</v>
      </c>
      <c r="Z2165" s="87">
        <f t="shared" si="133"/>
        <v>4.6995179594239094</v>
      </c>
      <c r="AA2165" s="88">
        <f t="shared" si="134"/>
        <v>4.6286432680439349</v>
      </c>
      <c r="AB2165" s="90">
        <f t="shared" si="135"/>
        <v>7.5979273569238698E-3</v>
      </c>
      <c r="AC2165" s="19">
        <v>4.6500000000000004</v>
      </c>
      <c r="AD2165" s="13">
        <v>4.6399999999999997</v>
      </c>
      <c r="AE2165" s="94">
        <v>0.13</v>
      </c>
    </row>
    <row r="2166" spans="1:31" x14ac:dyDescent="0.2">
      <c r="A2166" s="2" t="s">
        <v>299</v>
      </c>
      <c r="B2166" s="9">
        <v>41478</v>
      </c>
      <c r="C2166" s="18">
        <v>6.42</v>
      </c>
      <c r="D2166" s="12">
        <v>6.31</v>
      </c>
      <c r="F2166" s="12">
        <v>1.4</v>
      </c>
      <c r="H2166" s="23">
        <f t="shared" si="132"/>
        <v>4.8977881936844619E-7</v>
      </c>
      <c r="I2166" s="32">
        <v>6.0000000000000001E-3</v>
      </c>
      <c r="J2166" s="25">
        <v>0.01</v>
      </c>
      <c r="K2166" s="36"/>
      <c r="L2166" s="25">
        <v>86.3</v>
      </c>
      <c r="M2166" s="36"/>
      <c r="N2166" s="25">
        <v>4.0000000000000001E-3</v>
      </c>
      <c r="O2166" s="25">
        <v>9.27</v>
      </c>
      <c r="P2166" s="25">
        <v>7.82</v>
      </c>
      <c r="Q2166" s="25">
        <v>2E-3</v>
      </c>
      <c r="R2166" s="25">
        <v>19.899999999999999</v>
      </c>
      <c r="S2166" s="36"/>
      <c r="T2166" s="51">
        <v>0.1</v>
      </c>
      <c r="U2166" s="42">
        <v>34.799999999999997</v>
      </c>
      <c r="V2166" s="42">
        <v>91.63</v>
      </c>
      <c r="W2166" s="42">
        <v>3.2799999999999999E-3</v>
      </c>
      <c r="X2166" s="42">
        <v>41</v>
      </c>
      <c r="Y2166" s="44">
        <v>2.6</v>
      </c>
      <c r="Z2166" s="87">
        <f t="shared" si="133"/>
        <v>6.0538612580057833</v>
      </c>
      <c r="AA2166" s="88">
        <f t="shared" si="134"/>
        <v>5.9621636949380452</v>
      </c>
      <c r="AB2166" s="90">
        <f t="shared" si="135"/>
        <v>7.6312726901647263E-3</v>
      </c>
      <c r="AC2166" s="19">
        <v>6.05</v>
      </c>
      <c r="AD2166" s="13">
        <v>5.96</v>
      </c>
      <c r="AE2166" s="94">
        <v>1.54</v>
      </c>
    </row>
    <row r="2167" spans="1:31" x14ac:dyDescent="0.2">
      <c r="A2167" s="2" t="s">
        <v>369</v>
      </c>
      <c r="B2167" s="9">
        <v>41493</v>
      </c>
      <c r="C2167" s="18">
        <v>1.67</v>
      </c>
      <c r="D2167" s="12">
        <v>5.25</v>
      </c>
      <c r="F2167" s="12">
        <v>4.4000000000000004</v>
      </c>
      <c r="H2167" s="23">
        <f t="shared" si="132"/>
        <v>5.6234132519034836E-6</v>
      </c>
      <c r="I2167" s="28"/>
      <c r="J2167" s="25">
        <v>0.01</v>
      </c>
      <c r="K2167" s="36"/>
      <c r="L2167" s="25">
        <v>16</v>
      </c>
      <c r="M2167" s="36"/>
      <c r="N2167" s="25">
        <v>0.03</v>
      </c>
      <c r="O2167" s="25">
        <v>14.4</v>
      </c>
      <c r="P2167" s="25">
        <v>3.13</v>
      </c>
      <c r="Q2167" s="25">
        <v>0.06</v>
      </c>
      <c r="R2167" s="25">
        <v>17.5</v>
      </c>
      <c r="S2167" s="36"/>
      <c r="T2167" s="51">
        <v>0.02</v>
      </c>
      <c r="U2167" s="42">
        <v>23.2</v>
      </c>
      <c r="V2167" s="42">
        <v>13.1</v>
      </c>
      <c r="W2167" s="42">
        <v>0.01</v>
      </c>
      <c r="X2167" s="42">
        <v>33</v>
      </c>
      <c r="Y2167" s="44">
        <v>0.53</v>
      </c>
      <c r="Z2167" s="87">
        <f t="shared" si="133"/>
        <v>2.1892170453678585</v>
      </c>
      <c r="AA2167" s="88">
        <f t="shared" si="134"/>
        <v>2.1560092273708857</v>
      </c>
      <c r="AB2167" s="90">
        <f t="shared" si="135"/>
        <v>7.6423679487794133E-3</v>
      </c>
      <c r="AC2167" s="19">
        <v>2.2000000000000002</v>
      </c>
      <c r="AD2167" s="13">
        <v>2.16</v>
      </c>
      <c r="AE2167" s="94">
        <v>2.0699999999999998</v>
      </c>
    </row>
    <row r="2168" spans="1:31" x14ac:dyDescent="0.2">
      <c r="A2168" s="2" t="s">
        <v>292</v>
      </c>
      <c r="B2168" s="9">
        <v>41134</v>
      </c>
      <c r="C2168" s="20"/>
      <c r="D2168" s="12">
        <v>5.3</v>
      </c>
      <c r="F2168" s="12">
        <v>4.1100000000000003</v>
      </c>
      <c r="G2168" s="13">
        <v>50</v>
      </c>
      <c r="H2168" s="23">
        <f t="shared" si="132"/>
        <v>5.011872336272719E-6</v>
      </c>
      <c r="I2168" s="32">
        <v>0.88</v>
      </c>
      <c r="J2168" s="25">
        <v>0.01</v>
      </c>
      <c r="K2168" s="29">
        <v>1.2</v>
      </c>
      <c r="L2168" s="25">
        <v>80.5</v>
      </c>
      <c r="M2168" s="29">
        <v>1</v>
      </c>
      <c r="N2168" s="25">
        <v>0.02</v>
      </c>
      <c r="O2168" s="25">
        <v>26.4</v>
      </c>
      <c r="P2168" s="25">
        <v>10.8</v>
      </c>
      <c r="Q2168" s="25">
        <v>0.26</v>
      </c>
      <c r="R2168" s="25">
        <v>18.3</v>
      </c>
      <c r="S2168" s="29">
        <v>40.4</v>
      </c>
      <c r="T2168" s="51">
        <v>0.03</v>
      </c>
      <c r="U2168" s="42">
        <v>75.599999999999994</v>
      </c>
      <c r="V2168" s="42">
        <v>250.11</v>
      </c>
      <c r="W2168" s="42">
        <v>3.2799999999999999E-3</v>
      </c>
      <c r="X2168" s="42">
        <v>21.9</v>
      </c>
      <c r="Y2168" s="44">
        <v>0.16</v>
      </c>
      <c r="Z2168" s="87">
        <f t="shared" si="133"/>
        <v>6.4852712870641822</v>
      </c>
      <c r="AA2168" s="88">
        <f t="shared" si="134"/>
        <v>6.3866751385568996</v>
      </c>
      <c r="AB2168" s="90">
        <f t="shared" si="135"/>
        <v>7.6597699560830212E-3</v>
      </c>
      <c r="AC2168" s="19">
        <v>6.4</v>
      </c>
      <c r="AD2168" s="13">
        <v>6.4</v>
      </c>
      <c r="AE2168" s="94">
        <v>0.16</v>
      </c>
    </row>
    <row r="2169" spans="1:31" x14ac:dyDescent="0.2">
      <c r="A2169" s="2" t="s">
        <v>191</v>
      </c>
      <c r="B2169" s="9">
        <v>38686</v>
      </c>
      <c r="C2169" s="19">
        <v>8.1300000000000008</v>
      </c>
      <c r="D2169" s="12">
        <v>7.2</v>
      </c>
      <c r="F2169" s="12">
        <v>7</v>
      </c>
      <c r="H2169" s="23">
        <f t="shared" si="132"/>
        <v>6.3095734448019177E-8</v>
      </c>
      <c r="I2169" s="32">
        <v>0.01</v>
      </c>
      <c r="J2169" s="25">
        <v>0.59</v>
      </c>
      <c r="K2169" s="29">
        <v>1</v>
      </c>
      <c r="L2169" s="25">
        <v>120</v>
      </c>
      <c r="M2169" s="29">
        <v>1</v>
      </c>
      <c r="N2169" s="25">
        <v>6.7</v>
      </c>
      <c r="O2169" s="25">
        <v>3.3</v>
      </c>
      <c r="P2169" s="25">
        <v>8.6</v>
      </c>
      <c r="Q2169" s="25">
        <v>0.3</v>
      </c>
      <c r="R2169" s="25">
        <v>23.5</v>
      </c>
      <c r="S2169" s="29">
        <v>5</v>
      </c>
      <c r="T2169" s="51">
        <v>0.36</v>
      </c>
      <c r="U2169" s="42">
        <v>48</v>
      </c>
      <c r="V2169" s="42">
        <v>0.84</v>
      </c>
      <c r="W2169" s="42">
        <v>0.03</v>
      </c>
      <c r="X2169" s="42">
        <v>51</v>
      </c>
      <c r="Y2169" s="44">
        <v>5.5</v>
      </c>
      <c r="Z2169" s="87">
        <f t="shared" si="133"/>
        <v>8.0868734134585516</v>
      </c>
      <c r="AA2169" s="88">
        <f t="shared" si="134"/>
        <v>7.9634899181080367</v>
      </c>
      <c r="AB2169" s="90">
        <f t="shared" si="135"/>
        <v>7.6872711727250399E-3</v>
      </c>
      <c r="AC2169" s="19">
        <v>8.08</v>
      </c>
      <c r="AD2169" s="13">
        <v>-7.95</v>
      </c>
      <c r="AE2169" s="94">
        <v>1.59</v>
      </c>
    </row>
    <row r="2170" spans="1:31" x14ac:dyDescent="0.2">
      <c r="A2170" s="2" t="s">
        <v>150</v>
      </c>
      <c r="B2170" s="9">
        <v>37043</v>
      </c>
      <c r="C2170" s="18">
        <v>9.83</v>
      </c>
      <c r="D2170" s="12">
        <v>7.44</v>
      </c>
      <c r="F2170" s="12">
        <v>1.3</v>
      </c>
      <c r="H2170" s="23">
        <f t="shared" si="132"/>
        <v>3.630780547701001E-8</v>
      </c>
      <c r="I2170" s="32">
        <v>1E-3</v>
      </c>
      <c r="J2170" s="25">
        <v>0.28000000000000003</v>
      </c>
      <c r="K2170" s="36"/>
      <c r="L2170" s="25">
        <v>120</v>
      </c>
      <c r="M2170" s="36"/>
      <c r="N2170" s="25">
        <v>2.6</v>
      </c>
      <c r="O2170" s="25">
        <v>2.5</v>
      </c>
      <c r="P2170" s="25">
        <v>9.1999999999999993</v>
      </c>
      <c r="Q2170" s="25">
        <v>0.17</v>
      </c>
      <c r="R2170" s="25">
        <v>16</v>
      </c>
      <c r="S2170" s="36"/>
      <c r="T2170" s="51">
        <v>0.15</v>
      </c>
      <c r="U2170" s="42">
        <v>55</v>
      </c>
      <c r="V2170" s="42">
        <v>0.44</v>
      </c>
      <c r="W2170" s="42">
        <v>6.6E-3</v>
      </c>
      <c r="X2170" s="42">
        <v>30</v>
      </c>
      <c r="Y2170" s="44">
        <v>5.5</v>
      </c>
      <c r="Z2170" s="87">
        <f t="shared" si="133"/>
        <v>7.6197693926678909</v>
      </c>
      <c r="AA2170" s="88">
        <f t="shared" si="134"/>
        <v>7.5032393708413814</v>
      </c>
      <c r="AB2170" s="90">
        <f t="shared" si="135"/>
        <v>7.7054786946687513E-3</v>
      </c>
    </row>
    <row r="2171" spans="1:31" x14ac:dyDescent="0.2">
      <c r="A2171" s="2" t="s">
        <v>306</v>
      </c>
      <c r="B2171" s="9">
        <v>40323</v>
      </c>
      <c r="C2171" s="18">
        <v>2.76</v>
      </c>
      <c r="D2171" s="12">
        <v>6.81</v>
      </c>
      <c r="F2171" s="12">
        <v>2.7</v>
      </c>
      <c r="H2171" s="23">
        <f t="shared" si="132"/>
        <v>1.5488166189124805E-7</v>
      </c>
      <c r="I2171" s="28"/>
      <c r="J2171" s="25">
        <v>0.14000000000000001</v>
      </c>
      <c r="K2171" s="29">
        <v>3.6</v>
      </c>
      <c r="L2171" s="25">
        <v>68.5</v>
      </c>
      <c r="M2171" s="36"/>
      <c r="N2171" s="25">
        <v>0.41</v>
      </c>
      <c r="O2171" s="25">
        <v>3.85</v>
      </c>
      <c r="P2171" s="25">
        <v>4.6100000000000003</v>
      </c>
      <c r="Q2171" s="25">
        <v>0.13</v>
      </c>
      <c r="R2171" s="25">
        <v>10.3</v>
      </c>
      <c r="S2171" s="36"/>
      <c r="T2171" s="51">
        <v>0.15</v>
      </c>
      <c r="U2171" s="42">
        <v>33.299999999999997</v>
      </c>
      <c r="V2171" s="42">
        <v>7.21</v>
      </c>
      <c r="W2171" s="42">
        <v>5.5799999999999999E-3</v>
      </c>
      <c r="X2171" s="42">
        <v>28</v>
      </c>
      <c r="Y2171" s="44">
        <v>2.7</v>
      </c>
      <c r="Z2171" s="87">
        <f t="shared" si="133"/>
        <v>4.3711103679419114</v>
      </c>
      <c r="AA2171" s="88">
        <f t="shared" si="134"/>
        <v>4.304239326467254</v>
      </c>
      <c r="AB2171" s="90">
        <f t="shared" si="135"/>
        <v>7.7081666826355685E-3</v>
      </c>
      <c r="AC2171" s="19">
        <v>4.38</v>
      </c>
      <c r="AD2171" s="13">
        <v>4.3</v>
      </c>
      <c r="AE2171" s="94">
        <v>1.72</v>
      </c>
    </row>
    <row r="2172" spans="1:31" x14ac:dyDescent="0.2">
      <c r="A2172" s="2" t="s">
        <v>83</v>
      </c>
      <c r="B2172" s="9">
        <v>38678</v>
      </c>
      <c r="C2172" s="18">
        <v>12.68</v>
      </c>
      <c r="D2172" s="12">
        <v>7.3</v>
      </c>
      <c r="F2172" s="12">
        <v>2</v>
      </c>
      <c r="H2172" s="23">
        <f t="shared" si="132"/>
        <v>5.0118723362727164E-8</v>
      </c>
      <c r="I2172" s="28"/>
      <c r="J2172" s="25">
        <v>0.03</v>
      </c>
      <c r="K2172" s="29">
        <v>1</v>
      </c>
      <c r="L2172" s="25">
        <v>101</v>
      </c>
      <c r="M2172" s="29">
        <v>1</v>
      </c>
      <c r="N2172" s="25">
        <v>0.95</v>
      </c>
      <c r="O2172" s="25">
        <v>1.2</v>
      </c>
      <c r="P2172" s="25">
        <v>4.4000000000000004</v>
      </c>
      <c r="Q2172" s="25">
        <v>0.28000000000000003</v>
      </c>
      <c r="R2172" s="25">
        <v>19.100000000000001</v>
      </c>
      <c r="S2172" s="29">
        <v>5</v>
      </c>
      <c r="T2172" s="51">
        <v>0.03</v>
      </c>
      <c r="U2172" s="42">
        <v>79</v>
      </c>
      <c r="V2172" s="42">
        <v>0.44</v>
      </c>
      <c r="W2172" s="42">
        <v>0.03</v>
      </c>
      <c r="X2172" s="42">
        <v>34</v>
      </c>
      <c r="Y2172" s="44">
        <v>3.6</v>
      </c>
      <c r="Z2172" s="87">
        <f t="shared" si="133"/>
        <v>6.3092769954003076</v>
      </c>
      <c r="AA2172" s="88">
        <f t="shared" si="134"/>
        <v>6.2124280569138479</v>
      </c>
      <c r="AB2172" s="90">
        <f t="shared" si="135"/>
        <v>7.7344848869891642E-3</v>
      </c>
      <c r="AC2172" s="19">
        <v>6.31</v>
      </c>
      <c r="AD2172" s="13">
        <v>-6.21</v>
      </c>
      <c r="AE2172" s="94">
        <v>1.6</v>
      </c>
    </row>
    <row r="2173" spans="1:31" x14ac:dyDescent="0.2">
      <c r="A2173" s="2" t="s">
        <v>93</v>
      </c>
      <c r="B2173" s="9">
        <v>38680</v>
      </c>
      <c r="C2173" s="18">
        <v>8.15</v>
      </c>
      <c r="D2173" s="12">
        <v>7.3</v>
      </c>
      <c r="F2173" s="12">
        <v>3.1</v>
      </c>
      <c r="H2173" s="23">
        <f t="shared" si="132"/>
        <v>5.0118723362727164E-8</v>
      </c>
      <c r="I2173" s="28"/>
      <c r="J2173" s="25">
        <v>1.04</v>
      </c>
      <c r="K2173" s="30">
        <v>1</v>
      </c>
      <c r="L2173" s="25">
        <v>61.5</v>
      </c>
      <c r="M2173" s="30">
        <v>1</v>
      </c>
      <c r="N2173" s="25">
        <v>1.2</v>
      </c>
      <c r="O2173" s="25">
        <v>4</v>
      </c>
      <c r="P2173" s="25">
        <v>10.3</v>
      </c>
      <c r="Q2173" s="25">
        <v>0.09</v>
      </c>
      <c r="R2173" s="25">
        <v>181</v>
      </c>
      <c r="S2173" s="31">
        <v>5</v>
      </c>
      <c r="T2173" s="51">
        <v>0.45</v>
      </c>
      <c r="U2173" s="42">
        <v>5</v>
      </c>
      <c r="V2173" s="42">
        <v>0.44</v>
      </c>
      <c r="W2173" s="42">
        <v>0.03</v>
      </c>
      <c r="X2173" s="42">
        <v>198</v>
      </c>
      <c r="Y2173" s="44">
        <v>6.1</v>
      </c>
      <c r="Z2173" s="87">
        <f t="shared" si="133"/>
        <v>11.995566604111897</v>
      </c>
      <c r="AA2173" s="88">
        <f t="shared" si="134"/>
        <v>11.811386183273877</v>
      </c>
      <c r="AB2173" s="90">
        <f t="shared" si="135"/>
        <v>7.736413075746882E-3</v>
      </c>
      <c r="AC2173" s="19">
        <v>11.99</v>
      </c>
      <c r="AD2173" s="13">
        <v>-11.79</v>
      </c>
      <c r="AE2173" s="94">
        <v>1.68</v>
      </c>
    </row>
    <row r="2174" spans="1:31" x14ac:dyDescent="0.2">
      <c r="A2174" s="2" t="s">
        <v>320</v>
      </c>
      <c r="B2174" s="9">
        <v>40450</v>
      </c>
      <c r="C2174" s="18">
        <v>3.71</v>
      </c>
      <c r="D2174" s="12">
        <v>6.47</v>
      </c>
      <c r="F2174" s="12">
        <v>5.4</v>
      </c>
      <c r="H2174" s="23">
        <f t="shared" si="132"/>
        <v>3.3884415613920242E-7</v>
      </c>
      <c r="I2174" s="32">
        <v>2E-3</v>
      </c>
      <c r="J2174" s="25">
        <v>0.11</v>
      </c>
      <c r="K2174" s="29">
        <v>3</v>
      </c>
      <c r="L2174" s="25">
        <v>74.2</v>
      </c>
      <c r="M2174" s="36"/>
      <c r="N2174" s="25">
        <v>2.91</v>
      </c>
      <c r="O2174" s="25">
        <v>17</v>
      </c>
      <c r="P2174" s="25">
        <v>5.85</v>
      </c>
      <c r="Q2174" s="25">
        <v>0.27</v>
      </c>
      <c r="R2174" s="25">
        <v>12.1</v>
      </c>
      <c r="S2174" s="36"/>
      <c r="T2174" s="51">
        <v>0.3</v>
      </c>
      <c r="U2174" s="42">
        <v>117</v>
      </c>
      <c r="V2174" s="42">
        <v>0.44</v>
      </c>
      <c r="W2174" s="42">
        <v>8.5400000000000007E-3</v>
      </c>
      <c r="X2174" s="42">
        <v>38</v>
      </c>
      <c r="Y2174" s="44">
        <v>1.66</v>
      </c>
      <c r="Z2174" s="87">
        <f t="shared" si="133"/>
        <v>5.2653470713704991</v>
      </c>
      <c r="AA2174" s="88">
        <f t="shared" si="134"/>
        <v>5.1844153535109969</v>
      </c>
      <c r="AB2174" s="90">
        <f t="shared" si="135"/>
        <v>7.7448380708444627E-3</v>
      </c>
      <c r="AC2174" s="19">
        <v>5.34</v>
      </c>
      <c r="AD2174" s="13">
        <v>5.18</v>
      </c>
      <c r="AE2174" s="94">
        <v>2.91</v>
      </c>
    </row>
    <row r="2175" spans="1:31" x14ac:dyDescent="0.2">
      <c r="A2175" s="2" t="s">
        <v>294</v>
      </c>
      <c r="B2175" s="9">
        <v>39790</v>
      </c>
      <c r="C2175" s="18">
        <v>3.1</v>
      </c>
      <c r="D2175" s="12">
        <v>6.63</v>
      </c>
      <c r="F2175" s="12">
        <v>3.6</v>
      </c>
      <c r="H2175" s="23">
        <f t="shared" si="132"/>
        <v>2.3442288153199206E-7</v>
      </c>
      <c r="I2175" s="32">
        <v>2E-3</v>
      </c>
      <c r="J2175" s="25">
        <v>0.08</v>
      </c>
      <c r="K2175" s="33"/>
      <c r="L2175" s="25">
        <v>54.3</v>
      </c>
      <c r="M2175" s="33"/>
      <c r="N2175" s="25">
        <v>7.16</v>
      </c>
      <c r="O2175" s="25">
        <v>7.85</v>
      </c>
      <c r="P2175" s="25">
        <v>4.6500000000000004</v>
      </c>
      <c r="Q2175" s="25">
        <v>0.45</v>
      </c>
      <c r="R2175" s="25">
        <v>16.8</v>
      </c>
      <c r="S2175" s="34"/>
      <c r="T2175" s="51">
        <v>0.16</v>
      </c>
      <c r="U2175" s="42">
        <v>66.5</v>
      </c>
      <c r="V2175" s="42">
        <v>0.48</v>
      </c>
      <c r="W2175" s="42">
        <v>0.02</v>
      </c>
      <c r="X2175" s="42">
        <v>35</v>
      </c>
      <c r="Y2175" s="44">
        <v>1.85</v>
      </c>
      <c r="Z2175" s="87">
        <f t="shared" si="133"/>
        <v>4.3011088679160832</v>
      </c>
      <c r="AA2175" s="88">
        <f t="shared" si="134"/>
        <v>4.2349442137046029</v>
      </c>
      <c r="AB2175" s="90">
        <f t="shared" si="135"/>
        <v>7.7511999490656814E-3</v>
      </c>
      <c r="AD2175" s="100"/>
      <c r="AE2175" s="95">
        <v>4.8600000000000003</v>
      </c>
    </row>
    <row r="2176" spans="1:31" x14ac:dyDescent="0.2">
      <c r="A2176" s="2" t="s">
        <v>241</v>
      </c>
      <c r="B2176" s="9">
        <v>38687</v>
      </c>
      <c r="C2176" s="18">
        <v>33.94</v>
      </c>
      <c r="D2176" s="12">
        <v>7.2</v>
      </c>
      <c r="F2176" s="12">
        <v>0.9</v>
      </c>
      <c r="H2176" s="23">
        <f t="shared" si="132"/>
        <v>6.3095734448019177E-8</v>
      </c>
      <c r="I2176" s="32">
        <v>5.0000000000000001E-3</v>
      </c>
      <c r="J2176" s="25">
        <v>0.09</v>
      </c>
      <c r="K2176" s="29">
        <v>1</v>
      </c>
      <c r="L2176" s="25">
        <v>78.2</v>
      </c>
      <c r="M2176" s="29">
        <v>1</v>
      </c>
      <c r="N2176" s="25">
        <v>0.11</v>
      </c>
      <c r="O2176" s="25">
        <v>2.2999999999999998</v>
      </c>
      <c r="P2176" s="25">
        <v>3.4</v>
      </c>
      <c r="Q2176" s="25">
        <v>0.22</v>
      </c>
      <c r="R2176" s="25">
        <v>9.3000000000000007</v>
      </c>
      <c r="S2176" s="29">
        <v>5</v>
      </c>
      <c r="T2176" s="51">
        <v>0.06</v>
      </c>
      <c r="U2176" s="42">
        <v>31</v>
      </c>
      <c r="V2176" s="42">
        <v>0.44</v>
      </c>
      <c r="W2176" s="42">
        <v>0.03</v>
      </c>
      <c r="X2176" s="42">
        <v>19</v>
      </c>
      <c r="Y2176" s="44">
        <v>3.4</v>
      </c>
      <c r="Z2176" s="87">
        <f t="shared" si="133"/>
        <v>4.6627670138063158</v>
      </c>
      <c r="AA2176" s="88">
        <f t="shared" si="134"/>
        <v>4.590973189305517</v>
      </c>
      <c r="AB2176" s="90">
        <f t="shared" si="135"/>
        <v>7.7583574776235922E-3</v>
      </c>
      <c r="AC2176" s="19">
        <v>4.66</v>
      </c>
      <c r="AD2176" s="13">
        <v>-4.58</v>
      </c>
      <c r="AE2176" s="94">
        <v>1.72</v>
      </c>
    </row>
    <row r="2177" spans="1:31" x14ac:dyDescent="0.2">
      <c r="A2177" s="2" t="s">
        <v>250</v>
      </c>
      <c r="B2177" s="9">
        <v>40556</v>
      </c>
      <c r="C2177" s="18">
        <v>1.83</v>
      </c>
      <c r="D2177" s="12">
        <v>6.66</v>
      </c>
      <c r="F2177" s="12">
        <v>27</v>
      </c>
      <c r="H2177" s="23">
        <f t="shared" si="132"/>
        <v>2.1877616239495479E-7</v>
      </c>
      <c r="I2177" s="32">
        <v>0.12</v>
      </c>
      <c r="J2177" s="25">
        <v>0.28000000000000003</v>
      </c>
      <c r="K2177" s="30">
        <v>1.3</v>
      </c>
      <c r="L2177" s="25">
        <v>67.5</v>
      </c>
      <c r="M2177" s="30">
        <v>1.9</v>
      </c>
      <c r="N2177" s="25">
        <v>4.12</v>
      </c>
      <c r="O2177" s="25">
        <v>11.1</v>
      </c>
      <c r="P2177" s="25">
        <v>4.4400000000000004</v>
      </c>
      <c r="Q2177" s="25">
        <v>0.32</v>
      </c>
      <c r="R2177" s="25">
        <v>13.4</v>
      </c>
      <c r="S2177" s="31">
        <v>0.5</v>
      </c>
      <c r="T2177" s="51">
        <v>0.39</v>
      </c>
      <c r="U2177" s="42">
        <v>44.6</v>
      </c>
      <c r="V2177" s="42">
        <v>0.22</v>
      </c>
      <c r="W2177" s="42">
        <v>0.02</v>
      </c>
      <c r="X2177" s="42">
        <v>28</v>
      </c>
      <c r="Y2177" s="44">
        <v>2.98</v>
      </c>
      <c r="Z2177" s="87">
        <f t="shared" si="133"/>
        <v>4.7883809436816769</v>
      </c>
      <c r="AA2177" s="88">
        <f t="shared" si="134"/>
        <v>4.7146373444771443</v>
      </c>
      <c r="AB2177" s="90">
        <f t="shared" si="135"/>
        <v>7.7600186560116725E-3</v>
      </c>
      <c r="AC2177" s="19">
        <v>4.88</v>
      </c>
      <c r="AD2177" s="99">
        <v>4.71</v>
      </c>
      <c r="AE2177" s="95">
        <v>3.45</v>
      </c>
    </row>
    <row r="2178" spans="1:31" x14ac:dyDescent="0.2">
      <c r="A2178" s="2" t="s">
        <v>257</v>
      </c>
      <c r="B2178" s="9">
        <v>41393</v>
      </c>
      <c r="C2178" s="19">
        <v>8.27</v>
      </c>
      <c r="D2178" s="12">
        <v>6.9</v>
      </c>
      <c r="F2178" s="12">
        <v>2.4</v>
      </c>
      <c r="H2178" s="23">
        <f t="shared" si="132"/>
        <v>1.2589254117941651E-7</v>
      </c>
      <c r="I2178" s="24">
        <v>0.05</v>
      </c>
      <c r="J2178" s="25">
        <v>0.02</v>
      </c>
      <c r="K2178" s="36"/>
      <c r="L2178" s="25">
        <v>119</v>
      </c>
      <c r="M2178" s="36"/>
      <c r="N2178" s="25">
        <v>0.02</v>
      </c>
      <c r="O2178" s="25">
        <v>10.4</v>
      </c>
      <c r="P2178" s="25">
        <v>12.8</v>
      </c>
      <c r="Q2178" s="25">
        <v>0.37</v>
      </c>
      <c r="R2178" s="25">
        <v>13.4</v>
      </c>
      <c r="S2178" s="36"/>
      <c r="T2178" s="51">
        <v>0.01</v>
      </c>
      <c r="U2178" s="42">
        <v>116</v>
      </c>
      <c r="V2178" s="42">
        <v>63.3</v>
      </c>
      <c r="W2178" s="42">
        <v>0.16</v>
      </c>
      <c r="X2178" s="42">
        <v>28</v>
      </c>
      <c r="Y2178" s="44">
        <v>3.51</v>
      </c>
      <c r="Z2178" s="87">
        <f t="shared" si="133"/>
        <v>7.8608914577897062</v>
      </c>
      <c r="AA2178" s="88">
        <f t="shared" si="134"/>
        <v>7.7395125417930473</v>
      </c>
      <c r="AB2178" s="90">
        <f t="shared" si="135"/>
        <v>7.7804982486290317E-3</v>
      </c>
      <c r="AC2178" s="19">
        <v>7.86</v>
      </c>
      <c r="AD2178" s="13">
        <v>7.74</v>
      </c>
      <c r="AE2178" s="94">
        <v>1.46</v>
      </c>
    </row>
    <row r="2179" spans="1:31" x14ac:dyDescent="0.2">
      <c r="A2179" s="2" t="s">
        <v>342</v>
      </c>
      <c r="B2179" s="9">
        <v>40688</v>
      </c>
      <c r="C2179" s="18">
        <v>8.98</v>
      </c>
      <c r="D2179" s="12">
        <v>4.6500000000000004</v>
      </c>
      <c r="F2179" s="12">
        <v>1.5</v>
      </c>
      <c r="H2179" s="23">
        <f t="shared" si="132"/>
        <v>2.2387211385683359E-5</v>
      </c>
      <c r="I2179" s="28"/>
      <c r="J2179" s="25">
        <v>0.01</v>
      </c>
      <c r="K2179" s="29">
        <v>0.2</v>
      </c>
      <c r="L2179" s="25">
        <v>6.95</v>
      </c>
      <c r="M2179" s="29">
        <v>0.2</v>
      </c>
      <c r="N2179" s="27">
        <v>5.0000000000000001E-3</v>
      </c>
      <c r="O2179" s="25">
        <v>1.42</v>
      </c>
      <c r="P2179" s="25">
        <v>4.99</v>
      </c>
      <c r="Q2179" s="25">
        <v>0.03</v>
      </c>
      <c r="R2179" s="25">
        <v>26.8</v>
      </c>
      <c r="S2179" s="29">
        <v>7.3</v>
      </c>
      <c r="T2179" s="51">
        <v>0.01</v>
      </c>
      <c r="U2179" s="42">
        <v>14.9</v>
      </c>
      <c r="V2179" s="42">
        <v>12.17</v>
      </c>
      <c r="W2179" s="42">
        <v>3.2799999999999999E-3</v>
      </c>
      <c r="X2179" s="42">
        <v>48</v>
      </c>
      <c r="Y2179" s="44">
        <v>7.0000000000000007E-2</v>
      </c>
      <c r="Z2179" s="87">
        <f t="shared" si="133"/>
        <v>1.9612274907950975</v>
      </c>
      <c r="AA2179" s="88">
        <f t="shared" si="134"/>
        <v>1.9308877483818288</v>
      </c>
      <c r="AB2179" s="90">
        <f t="shared" si="135"/>
        <v>7.7951809103382983E-3</v>
      </c>
      <c r="AC2179" s="19">
        <v>2</v>
      </c>
      <c r="AD2179" s="99">
        <v>1.93</v>
      </c>
      <c r="AE2179" s="95">
        <v>3.36</v>
      </c>
    </row>
    <row r="2180" spans="1:31" x14ac:dyDescent="0.2">
      <c r="A2180" s="2" t="s">
        <v>221</v>
      </c>
      <c r="B2180" s="9">
        <v>38693</v>
      </c>
      <c r="C2180" s="18">
        <v>12.74</v>
      </c>
      <c r="D2180" s="12">
        <v>7.3</v>
      </c>
      <c r="F2180" s="12">
        <v>2</v>
      </c>
      <c r="H2180" s="23">
        <f t="shared" ref="H2180:H2243" si="136">10^-(D2180)</f>
        <v>5.0118723362727164E-8</v>
      </c>
      <c r="I2180" s="32">
        <v>0.03</v>
      </c>
      <c r="J2180" s="25">
        <v>0.54</v>
      </c>
      <c r="K2180" s="29">
        <v>1</v>
      </c>
      <c r="L2180" s="25">
        <v>100</v>
      </c>
      <c r="M2180" s="29">
        <v>1</v>
      </c>
      <c r="N2180" s="25">
        <v>2.1800000000000002</v>
      </c>
      <c r="O2180" s="25">
        <v>3.5</v>
      </c>
      <c r="P2180" s="25">
        <v>13.7</v>
      </c>
      <c r="Q2180" s="25">
        <v>0.15</v>
      </c>
      <c r="R2180" s="25">
        <v>16.100000000000001</v>
      </c>
      <c r="S2180" s="29">
        <v>5</v>
      </c>
      <c r="T2180" s="51">
        <v>0.36</v>
      </c>
      <c r="U2180" s="42">
        <v>3</v>
      </c>
      <c r="V2180" s="42">
        <v>0.44</v>
      </c>
      <c r="W2180" s="42">
        <v>0.03</v>
      </c>
      <c r="X2180" s="42">
        <v>26</v>
      </c>
      <c r="Y2180" s="44">
        <v>6.1</v>
      </c>
      <c r="Z2180" s="87">
        <f t="shared" ref="Z2180:Z2243" si="137">(H2180/H$3)+(I2180/I$3*3)+(J2180/J$3)+(L2180/L$3*2)+(N2180/N$3*2)+(O2180/O$3)+(P2180/P$3*2)+(Q2180/Q$3*2)+(R2180/R$3)</f>
        <v>7.0238092983818587</v>
      </c>
      <c r="AA2180" s="88">
        <f t="shared" ref="AA2180:AA2243" si="138">(T2180/T$3*3)+(U2180/U$3*2)+(V2180/V$3)+(W2180/W$3)+(X2180/X$3)+Y2180</f>
        <v>6.9150027830927172</v>
      </c>
      <c r="AB2180" s="90">
        <f t="shared" ref="AB2180:AB2243" si="139">(Z2180-AA2180)/(Z2180+AA2180)</f>
        <v>7.8060106308306711E-3</v>
      </c>
      <c r="AC2180" s="19">
        <v>7.02</v>
      </c>
      <c r="AD2180" s="99">
        <v>-6.9</v>
      </c>
      <c r="AE2180" s="95">
        <v>1.7</v>
      </c>
    </row>
    <row r="2181" spans="1:31" x14ac:dyDescent="0.2">
      <c r="A2181" s="2" t="s">
        <v>311</v>
      </c>
      <c r="B2181" s="9">
        <v>41373</v>
      </c>
      <c r="C2181" s="18">
        <v>1.8</v>
      </c>
      <c r="D2181" s="12">
        <v>7.11</v>
      </c>
      <c r="F2181" s="12">
        <v>3.4</v>
      </c>
      <c r="H2181" s="23">
        <f t="shared" si="136"/>
        <v>7.7624711662868932E-8</v>
      </c>
      <c r="I2181" s="32">
        <v>2E-3</v>
      </c>
      <c r="J2181" s="25">
        <v>0.43</v>
      </c>
      <c r="K2181" s="30">
        <v>21</v>
      </c>
      <c r="L2181" s="25">
        <v>94</v>
      </c>
      <c r="M2181" s="33"/>
      <c r="N2181" s="25">
        <v>7.8</v>
      </c>
      <c r="O2181" s="25">
        <v>6.48</v>
      </c>
      <c r="P2181" s="25">
        <v>5.0199999999999996</v>
      </c>
      <c r="Q2181" s="25">
        <v>0.4</v>
      </c>
      <c r="R2181" s="25">
        <v>9.3800000000000008</v>
      </c>
      <c r="S2181" s="34"/>
      <c r="T2181" s="51">
        <v>0.01</v>
      </c>
      <c r="U2181" s="42">
        <v>46.4</v>
      </c>
      <c r="V2181" s="42">
        <v>0.22</v>
      </c>
      <c r="W2181" s="42">
        <v>0.01</v>
      </c>
      <c r="X2181" s="42">
        <v>21</v>
      </c>
      <c r="Y2181" s="44">
        <v>4.34</v>
      </c>
      <c r="Z2181" s="87">
        <f t="shared" si="137"/>
        <v>5.9953422076424427</v>
      </c>
      <c r="AA2181" s="88">
        <f t="shared" si="138"/>
        <v>5.9024276256996586</v>
      </c>
      <c r="AB2181" s="90">
        <f t="shared" si="139"/>
        <v>7.8094116161502745E-3</v>
      </c>
      <c r="AC2181" s="19">
        <v>6.14</v>
      </c>
      <c r="AD2181" s="99">
        <v>5.9</v>
      </c>
      <c r="AE2181" s="95">
        <v>3.96</v>
      </c>
    </row>
    <row r="2182" spans="1:31" x14ac:dyDescent="0.2">
      <c r="A2182" s="2" t="s">
        <v>144</v>
      </c>
      <c r="B2182" s="9">
        <v>41060</v>
      </c>
      <c r="C2182" s="18">
        <v>14.3</v>
      </c>
      <c r="D2182" s="12">
        <v>7.19</v>
      </c>
      <c r="F2182" s="12">
        <v>1.6</v>
      </c>
      <c r="H2182" s="23">
        <f t="shared" si="136"/>
        <v>6.4565422903465397E-8</v>
      </c>
      <c r="I2182" s="32">
        <v>6.0000000000000001E-3</v>
      </c>
      <c r="J2182" s="25">
        <v>0.01</v>
      </c>
      <c r="K2182" s="36"/>
      <c r="L2182" s="25">
        <v>108</v>
      </c>
      <c r="M2182" s="36"/>
      <c r="N2182" s="25">
        <v>2E-3</v>
      </c>
      <c r="O2182" s="25">
        <v>0.74</v>
      </c>
      <c r="P2182" s="25">
        <v>4.5599999999999996</v>
      </c>
      <c r="Q2182" s="25">
        <v>1.1999999999999999E-3</v>
      </c>
      <c r="R2182" s="25">
        <v>13.7</v>
      </c>
      <c r="T2182" s="51">
        <v>0.05</v>
      </c>
      <c r="U2182" s="42">
        <v>24.2</v>
      </c>
      <c r="V2182" s="42">
        <v>78.349999999999994</v>
      </c>
      <c r="W2182" s="42">
        <v>7.8799999999999999E-3</v>
      </c>
      <c r="X2182" s="42">
        <v>21</v>
      </c>
      <c r="Y2182" s="44">
        <v>3.92</v>
      </c>
      <c r="Z2182" s="87">
        <f t="shared" si="137"/>
        <v>6.3805509967748204</v>
      </c>
      <c r="AA2182" s="88">
        <f t="shared" si="138"/>
        <v>6.2816433798370719</v>
      </c>
      <c r="AB2182" s="90">
        <f t="shared" si="139"/>
        <v>7.8112540366967491E-3</v>
      </c>
      <c r="AC2182" s="19">
        <v>6.38</v>
      </c>
      <c r="AD2182" s="99">
        <v>6.28</v>
      </c>
      <c r="AE2182" s="95">
        <v>1.55</v>
      </c>
    </row>
    <row r="2183" spans="1:31" x14ac:dyDescent="0.2">
      <c r="A2183" s="2" t="s">
        <v>148</v>
      </c>
      <c r="B2183" s="9">
        <v>38686</v>
      </c>
      <c r="C2183" s="18">
        <v>8.5500000000000007</v>
      </c>
      <c r="D2183" s="12">
        <v>7.2</v>
      </c>
      <c r="F2183" s="12">
        <v>2</v>
      </c>
      <c r="H2183" s="23">
        <f t="shared" si="136"/>
        <v>6.3095734448019177E-8</v>
      </c>
      <c r="I2183" s="32">
        <v>0.01</v>
      </c>
      <c r="J2183" s="25">
        <v>0.66</v>
      </c>
      <c r="K2183" s="29">
        <v>1</v>
      </c>
      <c r="L2183" s="25">
        <v>108</v>
      </c>
      <c r="M2183" s="29">
        <v>1</v>
      </c>
      <c r="N2183" s="25">
        <v>3.74</v>
      </c>
      <c r="O2183" s="25">
        <v>3.7</v>
      </c>
      <c r="P2183" s="25">
        <v>12.9</v>
      </c>
      <c r="Q2183" s="25">
        <v>0.22</v>
      </c>
      <c r="R2183" s="25">
        <v>14.8</v>
      </c>
      <c r="S2183" s="29">
        <v>5</v>
      </c>
      <c r="T2183" s="51">
        <v>0.24</v>
      </c>
      <c r="U2183" s="42">
        <v>42</v>
      </c>
      <c r="V2183" s="42">
        <v>0.44</v>
      </c>
      <c r="W2183" s="42">
        <v>0.03</v>
      </c>
      <c r="X2183" s="42">
        <v>20</v>
      </c>
      <c r="Y2183" s="44">
        <v>5.8</v>
      </c>
      <c r="Z2183" s="87">
        <f t="shared" si="137"/>
        <v>7.3686180895744382</v>
      </c>
      <c r="AA2183" s="88">
        <f t="shared" si="138"/>
        <v>7.2538676278512675</v>
      </c>
      <c r="AB2183" s="90">
        <f t="shared" si="139"/>
        <v>7.8475345396591418E-3</v>
      </c>
      <c r="AC2183" s="19">
        <v>7.36</v>
      </c>
      <c r="AD2183" s="99">
        <v>-7.24</v>
      </c>
      <c r="AE2183" s="95">
        <v>1.72</v>
      </c>
    </row>
    <row r="2184" spans="1:31" x14ac:dyDescent="0.2">
      <c r="A2184" s="2" t="s">
        <v>265</v>
      </c>
      <c r="B2184" s="9">
        <v>40332</v>
      </c>
      <c r="C2184" s="18">
        <v>4.1399999999999997</v>
      </c>
      <c r="D2184" s="12">
        <v>5.3</v>
      </c>
      <c r="F2184" s="12">
        <v>1.7</v>
      </c>
      <c r="H2184" s="23">
        <f t="shared" si="136"/>
        <v>5.011872336272719E-6</v>
      </c>
      <c r="I2184" s="32">
        <v>2E-3</v>
      </c>
      <c r="J2184" s="25">
        <v>0.01</v>
      </c>
      <c r="K2184" s="33"/>
      <c r="L2184" s="25">
        <v>21.6</v>
      </c>
      <c r="M2184" s="33"/>
      <c r="N2184" s="25">
        <v>0.02</v>
      </c>
      <c r="O2184" s="25">
        <v>5.83</v>
      </c>
      <c r="P2184" s="25">
        <v>14.3</v>
      </c>
      <c r="Q2184" s="25">
        <v>7.0000000000000007E-2</v>
      </c>
      <c r="R2184" s="25">
        <v>17.7</v>
      </c>
      <c r="S2184" s="31">
        <v>57</v>
      </c>
      <c r="T2184" s="51">
        <v>0.02</v>
      </c>
      <c r="U2184" s="42">
        <v>36.9</v>
      </c>
      <c r="V2184" s="42">
        <v>69.94</v>
      </c>
      <c r="W2184" s="42">
        <v>3.2799999999999999E-3</v>
      </c>
      <c r="X2184" s="42">
        <v>33</v>
      </c>
      <c r="Y2184" s="44">
        <v>0.3</v>
      </c>
      <c r="Z2184" s="87">
        <f t="shared" si="137"/>
        <v>3.177367108387338</v>
      </c>
      <c r="AA2184" s="88">
        <f t="shared" si="138"/>
        <v>3.127846035950884</v>
      </c>
      <c r="AB2184" s="90">
        <f t="shared" si="139"/>
        <v>7.8539886444475935E-3</v>
      </c>
      <c r="AC2184" s="19">
        <v>3.19</v>
      </c>
      <c r="AD2184" s="13">
        <v>3.13</v>
      </c>
      <c r="AE2184" s="95">
        <v>1.96</v>
      </c>
    </row>
    <row r="2185" spans="1:31" x14ac:dyDescent="0.2">
      <c r="A2185" s="2" t="s">
        <v>254</v>
      </c>
      <c r="B2185" s="9">
        <v>42313</v>
      </c>
      <c r="C2185" s="20"/>
      <c r="D2185" s="12">
        <v>7.48</v>
      </c>
      <c r="F2185" s="12">
        <v>5.0999999999999996</v>
      </c>
      <c r="H2185" s="23">
        <f t="shared" si="136"/>
        <v>3.3113112148259005E-8</v>
      </c>
      <c r="I2185" s="24">
        <v>0.17</v>
      </c>
      <c r="J2185" s="25">
        <v>0.43</v>
      </c>
      <c r="K2185" s="33"/>
      <c r="L2185" s="25">
        <v>53</v>
      </c>
      <c r="M2185" s="33"/>
      <c r="N2185" s="25">
        <v>2.66</v>
      </c>
      <c r="O2185" s="25">
        <v>3.4</v>
      </c>
      <c r="P2185" s="25">
        <v>7.4</v>
      </c>
      <c r="Q2185" s="25">
        <v>0.09</v>
      </c>
      <c r="R2185" s="25">
        <v>30</v>
      </c>
      <c r="S2185" s="34"/>
      <c r="T2185" s="51">
        <v>0.09</v>
      </c>
      <c r="U2185" s="42">
        <v>27</v>
      </c>
      <c r="V2185" s="42">
        <v>1.01</v>
      </c>
      <c r="W2185" s="42">
        <v>0.06</v>
      </c>
      <c r="X2185" s="42">
        <v>17</v>
      </c>
      <c r="Y2185" s="44">
        <v>3.65</v>
      </c>
      <c r="Z2185" s="87">
        <f t="shared" si="137"/>
        <v>4.7867085050080753</v>
      </c>
      <c r="AA2185" s="88">
        <f t="shared" si="138"/>
        <v>4.7120764761493046</v>
      </c>
      <c r="AB2185" s="90">
        <f t="shared" si="139"/>
        <v>7.8570079233099138E-3</v>
      </c>
      <c r="AC2185" s="19">
        <v>4.7699999999999996</v>
      </c>
      <c r="AD2185" s="13">
        <v>4.71</v>
      </c>
      <c r="AE2185" s="94">
        <v>1.27</v>
      </c>
    </row>
    <row r="2186" spans="1:31" x14ac:dyDescent="0.2">
      <c r="A2186" s="2" t="s">
        <v>255</v>
      </c>
      <c r="B2186" s="9">
        <v>38671</v>
      </c>
      <c r="C2186" s="18">
        <v>5.92</v>
      </c>
      <c r="D2186" s="12">
        <v>7.4</v>
      </c>
      <c r="F2186" s="12">
        <v>2.8</v>
      </c>
      <c r="H2186" s="23">
        <f t="shared" si="136"/>
        <v>3.981071705534957E-8</v>
      </c>
      <c r="I2186" s="32">
        <v>1E-3</v>
      </c>
      <c r="J2186" s="25">
        <v>0.09</v>
      </c>
      <c r="K2186" s="29">
        <v>1</v>
      </c>
      <c r="L2186" s="25">
        <v>103</v>
      </c>
      <c r="M2186" s="29">
        <v>1</v>
      </c>
      <c r="N2186" s="25">
        <v>0.01</v>
      </c>
      <c r="O2186" s="25">
        <v>6</v>
      </c>
      <c r="P2186" s="25">
        <v>15.5</v>
      </c>
      <c r="Q2186" s="25">
        <v>0.01</v>
      </c>
      <c r="R2186" s="25">
        <v>24.6</v>
      </c>
      <c r="S2186" s="29">
        <v>5</v>
      </c>
      <c r="T2186" s="51">
        <v>0.06</v>
      </c>
      <c r="U2186" s="42">
        <v>116</v>
      </c>
      <c r="V2186" s="42">
        <v>33.200000000000003</v>
      </c>
      <c r="W2186" s="42">
        <v>0.03</v>
      </c>
      <c r="X2186" s="42">
        <v>38</v>
      </c>
      <c r="Y2186" s="44">
        <v>3.5</v>
      </c>
      <c r="Z2186" s="87">
        <f t="shared" si="137"/>
        <v>7.6442324540050972</v>
      </c>
      <c r="AA2186" s="88">
        <f t="shared" si="138"/>
        <v>7.5248694771182736</v>
      </c>
      <c r="AB2186" s="90">
        <f t="shared" si="139"/>
        <v>7.8688229157402728E-3</v>
      </c>
      <c r="AC2186" s="19">
        <v>7.64</v>
      </c>
      <c r="AD2186" s="13">
        <v>-7.52</v>
      </c>
      <c r="AE2186" s="94">
        <v>1.58</v>
      </c>
    </row>
    <row r="2187" spans="1:31" x14ac:dyDescent="0.2">
      <c r="A2187" s="2" t="s">
        <v>353</v>
      </c>
      <c r="B2187" s="9">
        <v>41885</v>
      </c>
      <c r="C2187" s="18">
        <v>25.91</v>
      </c>
      <c r="D2187" s="12">
        <v>7.26</v>
      </c>
      <c r="F2187" s="12">
        <v>2.4</v>
      </c>
      <c r="H2187" s="23">
        <f t="shared" si="136"/>
        <v>5.4954087385762357E-8</v>
      </c>
      <c r="I2187" s="32">
        <v>8.9999999999999993E-3</v>
      </c>
      <c r="J2187" s="25">
        <v>1.1000000000000001</v>
      </c>
      <c r="K2187" s="30">
        <v>7.2</v>
      </c>
      <c r="L2187" s="25">
        <v>110</v>
      </c>
      <c r="M2187" s="30">
        <v>0.2</v>
      </c>
      <c r="N2187" s="25">
        <v>0.44</v>
      </c>
      <c r="O2187" s="25">
        <v>4.78</v>
      </c>
      <c r="P2187" s="25">
        <v>22.4</v>
      </c>
      <c r="Q2187" s="25">
        <v>0.52</v>
      </c>
      <c r="R2187" s="25">
        <v>24.6</v>
      </c>
      <c r="S2187" s="31">
        <v>0.8</v>
      </c>
      <c r="T2187" s="51">
        <v>0.19</v>
      </c>
      <c r="U2187" s="42">
        <v>4.75</v>
      </c>
      <c r="V2187" s="42">
        <v>0.22</v>
      </c>
      <c r="W2187" s="42">
        <v>3.2799999999999999E-3</v>
      </c>
      <c r="X2187" s="42">
        <v>18</v>
      </c>
      <c r="Y2187" s="44">
        <v>7.87</v>
      </c>
      <c r="Z2187" s="87">
        <f t="shared" si="137"/>
        <v>8.6209642023195858</v>
      </c>
      <c r="AA2187" s="88">
        <f t="shared" si="138"/>
        <v>8.4862652203669615</v>
      </c>
      <c r="AB2187" s="90">
        <f t="shared" si="139"/>
        <v>7.8738046135042108E-3</v>
      </c>
      <c r="AC2187" s="19">
        <v>8.6300000000000008</v>
      </c>
      <c r="AD2187" s="99">
        <v>8.48</v>
      </c>
      <c r="AE2187" s="95">
        <v>1.71</v>
      </c>
    </row>
    <row r="2188" spans="1:31" x14ac:dyDescent="0.2">
      <c r="A2188" s="2" t="s">
        <v>265</v>
      </c>
      <c r="B2188" s="9">
        <v>39553</v>
      </c>
      <c r="C2188" s="18">
        <v>3.48</v>
      </c>
      <c r="D2188" s="12">
        <v>5.45</v>
      </c>
      <c r="F2188" s="12">
        <v>1.8</v>
      </c>
      <c r="H2188" s="23">
        <f t="shared" si="136"/>
        <v>3.5481338923357504E-6</v>
      </c>
      <c r="I2188" s="28"/>
      <c r="J2188" s="25">
        <v>0.01</v>
      </c>
      <c r="K2188" s="36"/>
      <c r="L2188" s="25">
        <v>23.2</v>
      </c>
      <c r="M2188" s="36"/>
      <c r="N2188" s="25">
        <v>3.0000000000000001E-3</v>
      </c>
      <c r="O2188" s="25">
        <v>5.76</v>
      </c>
      <c r="P2188" s="25">
        <v>16.8</v>
      </c>
      <c r="Q2188" s="25">
        <v>7.0000000000000007E-2</v>
      </c>
      <c r="R2188" s="25">
        <v>18.399999999999999</v>
      </c>
      <c r="S2188" s="29">
        <v>49</v>
      </c>
      <c r="T2188" s="51">
        <v>0.02</v>
      </c>
      <c r="U2188" s="42">
        <v>30.7</v>
      </c>
      <c r="V2188" s="42">
        <v>91.19</v>
      </c>
      <c r="W2188" s="42">
        <v>3.2799999999999999E-3</v>
      </c>
      <c r="X2188" s="42">
        <v>36</v>
      </c>
      <c r="Y2188" s="44">
        <v>0.31</v>
      </c>
      <c r="Z2188" s="87">
        <f t="shared" si="137"/>
        <v>3.4907092193700566</v>
      </c>
      <c r="AA2188" s="88">
        <f t="shared" si="138"/>
        <v>3.436141654302634</v>
      </c>
      <c r="AB2188" s="90">
        <f t="shared" si="139"/>
        <v>7.8776872871366369E-3</v>
      </c>
      <c r="AD2188" s="100"/>
      <c r="AE2188" s="95">
        <v>1.62</v>
      </c>
    </row>
    <row r="2189" spans="1:31" x14ac:dyDescent="0.2">
      <c r="A2189" s="2" t="s">
        <v>226</v>
      </c>
      <c r="B2189" s="9">
        <v>37069</v>
      </c>
      <c r="C2189" s="18">
        <v>20.67</v>
      </c>
      <c r="D2189" s="12">
        <v>7.11</v>
      </c>
      <c r="E2189" s="13">
        <v>14.8</v>
      </c>
      <c r="F2189" s="15"/>
      <c r="H2189" s="23">
        <f t="shared" si="136"/>
        <v>7.7624711662868932E-8</v>
      </c>
      <c r="I2189" s="28"/>
      <c r="J2189" s="25">
        <v>0.49</v>
      </c>
      <c r="K2189" s="36"/>
      <c r="L2189" s="25">
        <v>54</v>
      </c>
      <c r="M2189" s="36"/>
      <c r="N2189" s="25">
        <v>1.1000000000000001</v>
      </c>
      <c r="O2189" s="25">
        <v>1.6</v>
      </c>
      <c r="P2189" s="25">
        <v>5</v>
      </c>
      <c r="Q2189" s="25">
        <v>0.27</v>
      </c>
      <c r="R2189" s="25">
        <v>13</v>
      </c>
      <c r="S2189" s="36"/>
      <c r="T2189" s="51">
        <v>0.47</v>
      </c>
      <c r="U2189" s="42">
        <v>1</v>
      </c>
      <c r="V2189" s="45"/>
      <c r="W2189" s="45"/>
      <c r="X2189" s="42">
        <v>9</v>
      </c>
      <c r="Y2189" s="44">
        <v>3.44</v>
      </c>
      <c r="Z2189" s="87">
        <f t="shared" si="137"/>
        <v>3.788790522580229</v>
      </c>
      <c r="AA2189" s="88">
        <f t="shared" si="138"/>
        <v>3.7295436495518679</v>
      </c>
      <c r="AB2189" s="90">
        <f t="shared" si="139"/>
        <v>7.8803191866582689E-3</v>
      </c>
    </row>
    <row r="2190" spans="1:31" x14ac:dyDescent="0.2">
      <c r="A2190" s="2" t="s">
        <v>207</v>
      </c>
      <c r="B2190" s="9">
        <v>40059</v>
      </c>
      <c r="C2190" s="18">
        <v>2.86</v>
      </c>
      <c r="D2190" s="12">
        <v>7.4</v>
      </c>
      <c r="F2190" s="12">
        <v>1.7</v>
      </c>
      <c r="H2190" s="23">
        <f t="shared" si="136"/>
        <v>3.981071705534957E-8</v>
      </c>
      <c r="I2190" s="32">
        <v>3.0000000000000001E-3</v>
      </c>
      <c r="J2190" s="25">
        <v>0.1</v>
      </c>
      <c r="K2190" s="29">
        <v>2.1</v>
      </c>
      <c r="L2190" s="25">
        <v>50.8</v>
      </c>
      <c r="M2190" s="29">
        <v>0.2</v>
      </c>
      <c r="N2190" s="25">
        <v>2.31</v>
      </c>
      <c r="O2190" s="25">
        <v>1.06</v>
      </c>
      <c r="P2190" s="25">
        <v>4.3</v>
      </c>
      <c r="Q2190" s="25">
        <v>0.17</v>
      </c>
      <c r="R2190" s="25">
        <v>6.66</v>
      </c>
      <c r="S2190" s="29">
        <v>1.9</v>
      </c>
      <c r="T2190" s="51">
        <v>0.15</v>
      </c>
      <c r="U2190" s="42">
        <v>11.4</v>
      </c>
      <c r="V2190" s="42">
        <v>2.13</v>
      </c>
      <c r="W2190" s="42">
        <v>5.5799999999999999E-3</v>
      </c>
      <c r="X2190" s="42">
        <v>10</v>
      </c>
      <c r="Y2190" s="44">
        <v>2.69</v>
      </c>
      <c r="Z2190" s="87">
        <f t="shared" si="137"/>
        <v>3.3002944881883645</v>
      </c>
      <c r="AA2190" s="88">
        <f t="shared" si="138"/>
        <v>3.2486288776883816</v>
      </c>
      <c r="AB2190" s="90">
        <f t="shared" si="139"/>
        <v>7.8891762223371291E-3</v>
      </c>
      <c r="AE2190" s="94">
        <v>0.13</v>
      </c>
    </row>
    <row r="2191" spans="1:31" x14ac:dyDescent="0.2">
      <c r="A2191" s="2" t="s">
        <v>329</v>
      </c>
      <c r="B2191" s="9">
        <v>35751</v>
      </c>
      <c r="C2191" s="18">
        <v>2.7</v>
      </c>
      <c r="D2191" s="12">
        <v>7.14</v>
      </c>
      <c r="F2191" s="12">
        <v>1.6</v>
      </c>
      <c r="H2191" s="23">
        <f t="shared" si="136"/>
        <v>7.2443596007499061E-8</v>
      </c>
      <c r="I2191" s="32">
        <v>0.01</v>
      </c>
      <c r="J2191" s="25">
        <v>0.01</v>
      </c>
      <c r="K2191" s="36"/>
      <c r="L2191" s="25">
        <v>120</v>
      </c>
      <c r="M2191" s="36"/>
      <c r="N2191" s="25">
        <v>0.01</v>
      </c>
      <c r="O2191" s="25">
        <v>1.7</v>
      </c>
      <c r="P2191" s="25">
        <v>9.8000000000000007</v>
      </c>
      <c r="Q2191" s="25">
        <v>0.02</v>
      </c>
      <c r="R2191" s="25">
        <v>18</v>
      </c>
      <c r="S2191" s="36"/>
      <c r="T2191" s="51">
        <v>7.0000000000000007E-2</v>
      </c>
      <c r="U2191" s="42">
        <v>99.2</v>
      </c>
      <c r="V2191" s="42">
        <v>46.61</v>
      </c>
      <c r="W2191" s="42">
        <v>3.9408000000000004E-3</v>
      </c>
      <c r="X2191" s="42">
        <v>42</v>
      </c>
      <c r="Y2191" s="44">
        <v>3.5</v>
      </c>
      <c r="Z2191" s="87">
        <f t="shared" si="137"/>
        <v>7.6234576240386822</v>
      </c>
      <c r="AA2191" s="88">
        <f t="shared" si="138"/>
        <v>7.5039991858022255</v>
      </c>
      <c r="AB2191" s="90">
        <f t="shared" si="139"/>
        <v>7.8967958552520947E-3</v>
      </c>
    </row>
    <row r="2192" spans="1:31" x14ac:dyDescent="0.2">
      <c r="A2192" s="2" t="s">
        <v>108</v>
      </c>
      <c r="B2192" s="9">
        <v>39015</v>
      </c>
      <c r="C2192" s="18">
        <v>13.47</v>
      </c>
      <c r="D2192" s="12">
        <v>7.45</v>
      </c>
      <c r="F2192" s="12">
        <v>1.5</v>
      </c>
      <c r="H2192" s="23">
        <f t="shared" si="136"/>
        <v>3.5481338923357426E-8</v>
      </c>
      <c r="I2192" s="28"/>
      <c r="J2192" s="25">
        <v>0.51</v>
      </c>
      <c r="K2192" s="36"/>
      <c r="L2192" s="25">
        <v>56.5</v>
      </c>
      <c r="M2192" s="36"/>
      <c r="N2192" s="25">
        <v>0.6</v>
      </c>
      <c r="O2192" s="25">
        <v>2.44</v>
      </c>
      <c r="P2192" s="25">
        <v>5.7</v>
      </c>
      <c r="Q2192" s="25">
        <v>0.15</v>
      </c>
      <c r="R2192" s="25">
        <v>21.5</v>
      </c>
      <c r="S2192" s="36"/>
      <c r="T2192" s="51">
        <v>0.14000000000000001</v>
      </c>
      <c r="U2192" s="42">
        <v>4.28</v>
      </c>
      <c r="V2192" s="42">
        <v>0.22</v>
      </c>
      <c r="W2192" s="42">
        <v>3.2845000000000001E-3</v>
      </c>
      <c r="X2192" s="42">
        <v>19</v>
      </c>
      <c r="Y2192" s="44">
        <v>3.64</v>
      </c>
      <c r="Z2192" s="87">
        <f t="shared" si="137"/>
        <v>4.3411773988279938</v>
      </c>
      <c r="AA2192" s="88">
        <f t="shared" si="138"/>
        <v>4.2731100846510213</v>
      </c>
      <c r="AB2192" s="90">
        <f t="shared" si="139"/>
        <v>7.9016766398284279E-3</v>
      </c>
      <c r="AC2192" s="19">
        <v>4.3099999999999996</v>
      </c>
      <c r="AD2192" s="13">
        <v>4.26</v>
      </c>
      <c r="AE2192" s="94">
        <v>1.1499999999999999</v>
      </c>
    </row>
    <row r="2193" spans="1:31" x14ac:dyDescent="0.2">
      <c r="A2193" s="2" t="s">
        <v>189</v>
      </c>
      <c r="B2193" s="9">
        <v>39372</v>
      </c>
      <c r="C2193" s="18">
        <v>2</v>
      </c>
      <c r="D2193" s="12">
        <v>6.94</v>
      </c>
      <c r="F2193" s="12">
        <v>1.9</v>
      </c>
      <c r="H2193" s="23">
        <f t="shared" si="136"/>
        <v>1.1481536214968794E-7</v>
      </c>
      <c r="I2193" s="32">
        <v>5.0000000000000001E-3</v>
      </c>
      <c r="J2193" s="25">
        <v>0.59</v>
      </c>
      <c r="K2193" s="36"/>
      <c r="L2193" s="25">
        <v>42.5</v>
      </c>
      <c r="M2193" s="36"/>
      <c r="N2193" s="25">
        <v>1.44</v>
      </c>
      <c r="O2193" s="25">
        <v>2.48</v>
      </c>
      <c r="P2193" s="25">
        <v>8.11</v>
      </c>
      <c r="Q2193" s="25">
        <v>0.15</v>
      </c>
      <c r="R2193" s="25">
        <v>5.97</v>
      </c>
      <c r="S2193" s="36"/>
      <c r="T2193" s="51">
        <v>0.27</v>
      </c>
      <c r="U2193" s="42">
        <v>1.99</v>
      </c>
      <c r="V2193" s="42">
        <v>0.22</v>
      </c>
      <c r="W2193" s="42">
        <v>3.2799999999999999E-3</v>
      </c>
      <c r="X2193" s="42">
        <v>6.65</v>
      </c>
      <c r="Y2193" s="44">
        <v>2.91</v>
      </c>
      <c r="Z2193" s="87">
        <f t="shared" si="137"/>
        <v>3.2014399105849791</v>
      </c>
      <c r="AA2193" s="88">
        <f t="shared" si="138"/>
        <v>3.151164978257893</v>
      </c>
      <c r="AB2193" s="90">
        <f t="shared" si="139"/>
        <v>7.9140656796370841E-3</v>
      </c>
    </row>
    <row r="2194" spans="1:31" x14ac:dyDescent="0.2">
      <c r="A2194" s="2" t="s">
        <v>234</v>
      </c>
      <c r="B2194" s="9">
        <v>42278</v>
      </c>
      <c r="C2194" s="18">
        <v>12.5</v>
      </c>
      <c r="D2194" s="12">
        <v>7.44</v>
      </c>
      <c r="F2194" s="12">
        <v>1.5</v>
      </c>
      <c r="H2194" s="23">
        <f t="shared" si="136"/>
        <v>3.630780547701001E-8</v>
      </c>
      <c r="I2194" s="32">
        <v>0.14000000000000001</v>
      </c>
      <c r="J2194" s="25">
        <v>0.05</v>
      </c>
      <c r="K2194" s="29">
        <v>2.2999999999999998</v>
      </c>
      <c r="L2194" s="25">
        <v>115</v>
      </c>
      <c r="M2194" s="29">
        <v>0.2</v>
      </c>
      <c r="N2194" s="25">
        <v>0.27</v>
      </c>
      <c r="O2194" s="25">
        <v>1.17</v>
      </c>
      <c r="P2194" s="25">
        <v>8.2899999999999991</v>
      </c>
      <c r="Q2194" s="25">
        <v>0.23</v>
      </c>
      <c r="R2194" s="25">
        <v>23.7</v>
      </c>
      <c r="S2194" s="29">
        <v>0.7</v>
      </c>
      <c r="T2194" s="51">
        <v>0.06</v>
      </c>
      <c r="U2194" s="42">
        <v>109</v>
      </c>
      <c r="V2194" s="42">
        <v>0.22</v>
      </c>
      <c r="W2194" s="42">
        <v>3.2799999999999999E-3</v>
      </c>
      <c r="X2194" s="42">
        <v>31</v>
      </c>
      <c r="Y2194" s="44">
        <v>4.25</v>
      </c>
      <c r="Z2194" s="87">
        <f t="shared" si="137"/>
        <v>7.5177395055557401</v>
      </c>
      <c r="AA2194" s="88">
        <f t="shared" si="138"/>
        <v>7.3991648366975298</v>
      </c>
      <c r="AB2194" s="90">
        <f t="shared" si="139"/>
        <v>7.9490131556544559E-3</v>
      </c>
      <c r="AC2194" s="19">
        <v>7.51</v>
      </c>
      <c r="AD2194" s="13">
        <v>7.4</v>
      </c>
      <c r="AE2194" s="94">
        <v>1.51</v>
      </c>
    </row>
    <row r="2195" spans="1:31" x14ac:dyDescent="0.2">
      <c r="A2195" s="2" t="s">
        <v>371</v>
      </c>
      <c r="B2195" s="9">
        <v>37720</v>
      </c>
      <c r="C2195" s="18">
        <v>3.57</v>
      </c>
      <c r="D2195" s="12">
        <v>4.53</v>
      </c>
      <c r="F2195" s="12">
        <v>2.4</v>
      </c>
      <c r="H2195" s="23">
        <f t="shared" si="136"/>
        <v>2.9512092266663827E-5</v>
      </c>
      <c r="I2195" s="32">
        <v>1</v>
      </c>
      <c r="J2195" s="25">
        <v>0.01</v>
      </c>
      <c r="K2195" s="29">
        <v>0.2</v>
      </c>
      <c r="L2195" s="25">
        <v>32.9</v>
      </c>
      <c r="M2195" s="29">
        <v>0.4</v>
      </c>
      <c r="N2195" s="25">
        <v>0.02</v>
      </c>
      <c r="O2195" s="25">
        <v>15.3</v>
      </c>
      <c r="P2195" s="25">
        <v>17.5</v>
      </c>
      <c r="Q2195" s="25">
        <v>0.03</v>
      </c>
      <c r="R2195" s="25">
        <v>8.99</v>
      </c>
      <c r="S2195" s="29">
        <v>1.9</v>
      </c>
      <c r="T2195" s="51">
        <v>0.01</v>
      </c>
      <c r="U2195" s="42">
        <v>37.700000000000003</v>
      </c>
      <c r="V2195" s="42">
        <v>110.36</v>
      </c>
      <c r="W2195" s="42">
        <v>1.64E-3</v>
      </c>
      <c r="X2195" s="42">
        <v>45</v>
      </c>
      <c r="Y2195" s="44">
        <v>0.08</v>
      </c>
      <c r="Z2195" s="87">
        <f t="shared" si="137"/>
        <v>3.9773840798624867</v>
      </c>
      <c r="AA2195" s="88">
        <f t="shared" si="138"/>
        <v>3.9145894376939192</v>
      </c>
      <c r="AB2195" s="90">
        <f t="shared" si="139"/>
        <v>7.9567730465485102E-3</v>
      </c>
    </row>
    <row r="2196" spans="1:31" x14ac:dyDescent="0.2">
      <c r="A2196" s="2" t="s">
        <v>210</v>
      </c>
      <c r="B2196" s="9">
        <v>39762</v>
      </c>
      <c r="C2196" s="18">
        <v>2.36</v>
      </c>
      <c r="D2196" s="12">
        <v>7.1</v>
      </c>
      <c r="F2196" s="12">
        <v>3.4</v>
      </c>
      <c r="H2196" s="23">
        <f t="shared" si="136"/>
        <v>7.943282347242818E-8</v>
      </c>
      <c r="I2196" s="32">
        <v>0.17</v>
      </c>
      <c r="J2196" s="25">
        <v>0.37</v>
      </c>
      <c r="K2196" s="36"/>
      <c r="L2196" s="25">
        <v>91.7</v>
      </c>
      <c r="M2196" s="36"/>
      <c r="N2196" s="25">
        <v>3.81</v>
      </c>
      <c r="O2196" s="25">
        <v>2.1</v>
      </c>
      <c r="P2196" s="25">
        <v>5.13</v>
      </c>
      <c r="Q2196" s="25">
        <v>0.28999999999999998</v>
      </c>
      <c r="R2196" s="25">
        <v>16.399999999999999</v>
      </c>
      <c r="S2196" s="36"/>
      <c r="T2196" s="51">
        <v>0.01</v>
      </c>
      <c r="U2196" s="42">
        <v>54.4</v>
      </c>
      <c r="V2196" s="42">
        <v>0.22</v>
      </c>
      <c r="W2196" s="42">
        <v>4.2700000000000004E-3</v>
      </c>
      <c r="X2196" s="42">
        <v>33</v>
      </c>
      <c r="Y2196" s="44">
        <v>3.79</v>
      </c>
      <c r="Z2196" s="87">
        <f t="shared" si="137"/>
        <v>5.9514112967726422</v>
      </c>
      <c r="AA2196" s="88">
        <f t="shared" si="138"/>
        <v>5.8573532244509181</v>
      </c>
      <c r="AB2196" s="90">
        <f t="shared" si="139"/>
        <v>7.9651069468508924E-3</v>
      </c>
      <c r="AE2196" s="94">
        <v>1.1599999999999999</v>
      </c>
    </row>
    <row r="2197" spans="1:31" x14ac:dyDescent="0.2">
      <c r="A2197" s="2" t="s">
        <v>210</v>
      </c>
      <c r="B2197" s="9">
        <v>42291</v>
      </c>
      <c r="C2197" s="18">
        <v>2.64</v>
      </c>
      <c r="D2197" s="12">
        <v>6.9</v>
      </c>
      <c r="F2197" s="12">
        <v>4.3</v>
      </c>
      <c r="H2197" s="23">
        <f t="shared" si="136"/>
        <v>1.2589254117941651E-7</v>
      </c>
      <c r="I2197" s="24">
        <v>4.0000000000000001E-3</v>
      </c>
      <c r="J2197" s="25">
        <v>0.42</v>
      </c>
      <c r="K2197" s="29">
        <v>0.2</v>
      </c>
      <c r="L2197" s="27">
        <v>92.9</v>
      </c>
      <c r="M2197" s="29">
        <v>0.2</v>
      </c>
      <c r="N2197" s="27">
        <v>3.94</v>
      </c>
      <c r="O2197" s="27">
        <v>1.77</v>
      </c>
      <c r="P2197" s="27">
        <v>5.14</v>
      </c>
      <c r="Q2197" s="27">
        <v>0.27</v>
      </c>
      <c r="R2197" s="27">
        <v>16.399999999999999</v>
      </c>
      <c r="S2197" s="29">
        <v>0.5</v>
      </c>
      <c r="T2197" s="51">
        <v>0.02</v>
      </c>
      <c r="U2197" s="42">
        <v>63.1</v>
      </c>
      <c r="V2197" s="42">
        <v>0.22</v>
      </c>
      <c r="W2197" s="42">
        <v>0.01</v>
      </c>
      <c r="X2197" s="42">
        <v>34</v>
      </c>
      <c r="Y2197" s="44">
        <v>3.62</v>
      </c>
      <c r="Z2197" s="87">
        <f t="shared" si="137"/>
        <v>5.991921312200116</v>
      </c>
      <c r="AA2197" s="88">
        <f t="shared" si="138"/>
        <v>5.8971203584465268</v>
      </c>
      <c r="AB2197" s="90">
        <f t="shared" si="139"/>
        <v>7.9738095281175845E-3</v>
      </c>
      <c r="AC2197" s="19">
        <v>6.06</v>
      </c>
      <c r="AD2197" s="13">
        <v>5.89</v>
      </c>
      <c r="AE2197" s="94">
        <v>2.83</v>
      </c>
    </row>
    <row r="2198" spans="1:31" x14ac:dyDescent="0.2">
      <c r="A2198" s="2" t="s">
        <v>305</v>
      </c>
      <c r="B2198" s="9">
        <v>42324</v>
      </c>
      <c r="C2198" s="18">
        <v>1.18</v>
      </c>
      <c r="D2198" s="12">
        <v>5.83</v>
      </c>
      <c r="F2198" s="12">
        <v>9.1</v>
      </c>
      <c r="H2198" s="23">
        <f t="shared" si="136"/>
        <v>1.4791083881682056E-6</v>
      </c>
      <c r="I2198" s="32">
        <v>2E-3</v>
      </c>
      <c r="J2198" s="25">
        <v>0.02</v>
      </c>
      <c r="K2198" s="36"/>
      <c r="L2198" s="25">
        <v>28</v>
      </c>
      <c r="M2198" s="36"/>
      <c r="N2198" s="25">
        <v>0.08</v>
      </c>
      <c r="O2198" s="25">
        <v>16.8</v>
      </c>
      <c r="P2198" s="25">
        <v>4.75</v>
      </c>
      <c r="Q2198" s="25">
        <v>0.05</v>
      </c>
      <c r="R2198" s="25">
        <v>21.9</v>
      </c>
      <c r="S2198" s="36"/>
      <c r="T2198" s="51">
        <v>0.04</v>
      </c>
      <c r="U2198" s="42">
        <v>39</v>
      </c>
      <c r="V2198" s="42">
        <v>18.010000000000002</v>
      </c>
      <c r="W2198" s="42">
        <v>0.05</v>
      </c>
      <c r="X2198" s="42">
        <v>44</v>
      </c>
      <c r="Y2198" s="44">
        <v>0.78</v>
      </c>
      <c r="Z2198" s="87">
        <f t="shared" si="137"/>
        <v>3.1762668357828563</v>
      </c>
      <c r="AA2198" s="88">
        <f t="shared" si="138"/>
        <v>3.1259271354418869</v>
      </c>
      <c r="AB2198" s="90">
        <f t="shared" si="139"/>
        <v>7.9876469322930944E-3</v>
      </c>
      <c r="AC2198" s="19">
        <v>3.19</v>
      </c>
      <c r="AD2198" s="13">
        <v>3.13</v>
      </c>
      <c r="AE2198" s="94">
        <v>2.04</v>
      </c>
    </row>
    <row r="2199" spans="1:31" x14ac:dyDescent="0.2">
      <c r="A2199" s="2" t="s">
        <v>106</v>
      </c>
      <c r="B2199" s="9">
        <v>37403</v>
      </c>
      <c r="C2199" s="18">
        <v>4.3499999999999996</v>
      </c>
      <c r="D2199" s="12">
        <v>7.17</v>
      </c>
      <c r="F2199" s="12">
        <v>1.7</v>
      </c>
      <c r="H2199" s="23">
        <f t="shared" si="136"/>
        <v>6.7608297539197998E-8</v>
      </c>
      <c r="I2199" s="32">
        <v>1.6900000000000001E-3</v>
      </c>
      <c r="J2199" s="25">
        <v>0.41</v>
      </c>
      <c r="K2199" s="29">
        <v>15</v>
      </c>
      <c r="L2199" s="25">
        <v>116</v>
      </c>
      <c r="M2199" s="29">
        <v>0.2</v>
      </c>
      <c r="N2199" s="25">
        <v>2.54</v>
      </c>
      <c r="O2199" s="25">
        <v>4.34</v>
      </c>
      <c r="P2199" s="25">
        <v>14.7</v>
      </c>
      <c r="Q2199" s="25">
        <v>0.38</v>
      </c>
      <c r="R2199" s="25">
        <v>17.3</v>
      </c>
      <c r="S2199" s="29">
        <v>1.3</v>
      </c>
      <c r="T2199" s="51">
        <v>0.02</v>
      </c>
      <c r="U2199" s="42">
        <v>32.799999999999997</v>
      </c>
      <c r="V2199" s="42">
        <v>0.22</v>
      </c>
      <c r="W2199" s="42">
        <v>4.2698500000000004E-3</v>
      </c>
      <c r="X2199" s="42">
        <v>25</v>
      </c>
      <c r="Y2199" s="44">
        <v>6.47</v>
      </c>
      <c r="Z2199" s="87">
        <f t="shared" si="137"/>
        <v>7.9890574980456108</v>
      </c>
      <c r="AA2199" s="88">
        <f t="shared" si="138"/>
        <v>7.8623270386478623</v>
      </c>
      <c r="AB2199" s="90">
        <f t="shared" si="139"/>
        <v>7.994914204774186E-3</v>
      </c>
      <c r="AD2199" s="100"/>
      <c r="AE2199" s="96"/>
    </row>
    <row r="2200" spans="1:31" x14ac:dyDescent="0.2">
      <c r="A2200" s="2" t="s">
        <v>306</v>
      </c>
      <c r="B2200" s="9">
        <v>39939</v>
      </c>
      <c r="C2200" s="18">
        <v>2.58</v>
      </c>
      <c r="D2200" s="12">
        <v>6.81</v>
      </c>
      <c r="F2200" s="12">
        <v>3</v>
      </c>
      <c r="H2200" s="23">
        <f t="shared" si="136"/>
        <v>1.5488166189124805E-7</v>
      </c>
      <c r="I2200" s="28"/>
      <c r="J2200" s="25">
        <v>0.15</v>
      </c>
      <c r="K2200" s="29">
        <v>4.0999999999999996</v>
      </c>
      <c r="L2200" s="25">
        <v>74.599999999999994</v>
      </c>
      <c r="M2200" s="29">
        <v>0.3</v>
      </c>
      <c r="N2200" s="25">
        <v>0.43</v>
      </c>
      <c r="O2200" s="25">
        <v>3.86</v>
      </c>
      <c r="P2200" s="25">
        <v>4.59</v>
      </c>
      <c r="Q2200" s="25">
        <v>0.11</v>
      </c>
      <c r="R2200" s="25">
        <v>13.2</v>
      </c>
      <c r="S2200" s="29">
        <v>5.5</v>
      </c>
      <c r="T2200" s="51">
        <v>0.06</v>
      </c>
      <c r="U2200" s="42">
        <v>31.7</v>
      </c>
      <c r="V2200" s="42">
        <v>8.67</v>
      </c>
      <c r="W2200" s="42">
        <v>3.6099999999999999E-3</v>
      </c>
      <c r="X2200" s="42">
        <v>32</v>
      </c>
      <c r="Y2200" s="44">
        <v>3.02</v>
      </c>
      <c r="Z2200" s="87">
        <f t="shared" si="137"/>
        <v>4.8007974200468819</v>
      </c>
      <c r="AA2200" s="88">
        <f t="shared" si="138"/>
        <v>4.7244278177792527</v>
      </c>
      <c r="AB2200" s="90">
        <f t="shared" si="139"/>
        <v>8.0176164196468329E-3</v>
      </c>
      <c r="AE2200" s="94">
        <v>1.25</v>
      </c>
    </row>
    <row r="2201" spans="1:31" x14ac:dyDescent="0.2">
      <c r="A2201" s="2" t="s">
        <v>329</v>
      </c>
      <c r="B2201" s="9">
        <v>42164</v>
      </c>
      <c r="C2201" s="18">
        <v>2.54</v>
      </c>
      <c r="D2201" s="12">
        <v>6.73</v>
      </c>
      <c r="F2201" s="12">
        <v>4</v>
      </c>
      <c r="H2201" s="23">
        <f t="shared" si="136"/>
        <v>1.8620871366628614E-7</v>
      </c>
      <c r="I2201" s="28"/>
      <c r="J2201" s="25">
        <v>0.01</v>
      </c>
      <c r="K2201" s="29">
        <v>0.2</v>
      </c>
      <c r="L2201" s="25">
        <v>87.6</v>
      </c>
      <c r="M2201" s="29">
        <v>0.4</v>
      </c>
      <c r="N2201" s="25">
        <v>0.01</v>
      </c>
      <c r="O2201" s="25">
        <v>7.36</v>
      </c>
      <c r="P2201" s="25">
        <v>11</v>
      </c>
      <c r="Q2201" s="25">
        <v>0.01</v>
      </c>
      <c r="R2201" s="25">
        <v>13</v>
      </c>
      <c r="S2201" s="29">
        <v>6.1</v>
      </c>
      <c r="T2201" s="51">
        <v>0.01</v>
      </c>
      <c r="U2201" s="42">
        <v>67.5</v>
      </c>
      <c r="V2201" s="42">
        <v>21.91</v>
      </c>
      <c r="W2201" s="42">
        <v>0.05</v>
      </c>
      <c r="X2201" s="42">
        <v>25</v>
      </c>
      <c r="Y2201" s="44">
        <v>3.47</v>
      </c>
      <c r="Z2201" s="87">
        <f t="shared" si="137"/>
        <v>6.0312112769167179</v>
      </c>
      <c r="AA2201" s="88">
        <f t="shared" si="138"/>
        <v>5.9352339168064967</v>
      </c>
      <c r="AB2201" s="90">
        <f t="shared" si="139"/>
        <v>8.0205406498301095E-3</v>
      </c>
      <c r="AC2201" s="19">
        <v>6.03</v>
      </c>
      <c r="AD2201" s="99">
        <v>5.94</v>
      </c>
      <c r="AE2201" s="95">
        <v>1.67</v>
      </c>
    </row>
    <row r="2202" spans="1:31" x14ac:dyDescent="0.2">
      <c r="A2202" s="2" t="s">
        <v>246</v>
      </c>
      <c r="B2202" s="9">
        <v>41471</v>
      </c>
      <c r="C2202" s="18">
        <v>3.06</v>
      </c>
      <c r="D2202" s="12">
        <v>7.15</v>
      </c>
      <c r="F2202" s="12">
        <v>1.8</v>
      </c>
      <c r="H2202" s="23">
        <f t="shared" si="136"/>
        <v>7.0794578438413597E-8</v>
      </c>
      <c r="I2202" s="32">
        <v>2E-3</v>
      </c>
      <c r="J2202" s="25">
        <v>0.01</v>
      </c>
      <c r="K2202" s="36"/>
      <c r="L2202" s="25">
        <v>125</v>
      </c>
      <c r="M2202" s="36"/>
      <c r="N2202" s="35"/>
      <c r="O2202" s="25">
        <v>8.7899999999999991</v>
      </c>
      <c r="P2202" s="25">
        <v>8.58</v>
      </c>
      <c r="Q2202" s="35"/>
      <c r="R2202" s="25">
        <v>15.4</v>
      </c>
      <c r="S2202" s="36"/>
      <c r="T2202" s="51">
        <v>0.03</v>
      </c>
      <c r="U2202" s="42">
        <v>50.1</v>
      </c>
      <c r="V2202" s="42">
        <v>83.66</v>
      </c>
      <c r="W2202" s="42">
        <v>3.2799999999999999E-3</v>
      </c>
      <c r="X2202" s="42">
        <v>22</v>
      </c>
      <c r="Y2202" s="44">
        <v>4.7</v>
      </c>
      <c r="Z2202" s="87">
        <f t="shared" si="137"/>
        <v>7.8388499598177761</v>
      </c>
      <c r="AA2202" s="88">
        <f t="shared" si="138"/>
        <v>7.7139556812134815</v>
      </c>
      <c r="AB2202" s="90">
        <f t="shared" si="139"/>
        <v>8.03033751510401E-3</v>
      </c>
      <c r="AC2202" s="19">
        <v>7.84</v>
      </c>
      <c r="AD2202" s="99">
        <v>7.71</v>
      </c>
      <c r="AE2202" s="95">
        <v>1.64</v>
      </c>
    </row>
    <row r="2203" spans="1:31" x14ac:dyDescent="0.2">
      <c r="A2203" s="2" t="s">
        <v>295</v>
      </c>
      <c r="B2203" s="9">
        <v>38681</v>
      </c>
      <c r="C2203" s="18">
        <v>4.2699999999999996</v>
      </c>
      <c r="D2203" s="12">
        <v>7.4</v>
      </c>
      <c r="F2203" s="12">
        <v>3</v>
      </c>
      <c r="H2203" s="23">
        <f t="shared" si="136"/>
        <v>3.981071705534957E-8</v>
      </c>
      <c r="I2203" s="28"/>
      <c r="J2203" s="25">
        <v>0.06</v>
      </c>
      <c r="K2203" s="30">
        <v>1</v>
      </c>
      <c r="L2203" s="25">
        <v>91.4</v>
      </c>
      <c r="M2203" s="30">
        <v>1</v>
      </c>
      <c r="N2203" s="25">
        <v>0.12</v>
      </c>
      <c r="O2203" s="25">
        <v>1.1000000000000001</v>
      </c>
      <c r="P2203" s="25">
        <v>4.2</v>
      </c>
      <c r="Q2203" s="25">
        <v>0.01</v>
      </c>
      <c r="R2203" s="25">
        <v>9.9</v>
      </c>
      <c r="S2203" s="31">
        <v>10</v>
      </c>
      <c r="T2203" s="51">
        <v>0.03</v>
      </c>
      <c r="U2203" s="42">
        <v>19</v>
      </c>
      <c r="V2203" s="42">
        <v>79.680000000000007</v>
      </c>
      <c r="W2203" s="42">
        <v>0.03</v>
      </c>
      <c r="X2203" s="42">
        <v>25</v>
      </c>
      <c r="Y2203" s="44">
        <v>2.9</v>
      </c>
      <c r="Z2203" s="87">
        <f t="shared" si="137"/>
        <v>5.3731646928789427</v>
      </c>
      <c r="AA2203" s="88">
        <f t="shared" si="138"/>
        <v>5.2875246648576901</v>
      </c>
      <c r="AB2203" s="90">
        <f t="shared" si="139"/>
        <v>8.0332542434605556E-3</v>
      </c>
      <c r="AC2203" s="19">
        <v>5.37</v>
      </c>
      <c r="AD2203" s="99">
        <v>-5.28</v>
      </c>
      <c r="AE2203" s="95">
        <v>1.62</v>
      </c>
    </row>
    <row r="2204" spans="1:31" x14ac:dyDescent="0.2">
      <c r="A2204" s="2" t="s">
        <v>94</v>
      </c>
      <c r="B2204" s="9">
        <v>38689</v>
      </c>
      <c r="C2204" s="18">
        <v>2.64</v>
      </c>
      <c r="D2204" s="12">
        <v>7</v>
      </c>
      <c r="E2204" s="16"/>
      <c r="F2204" s="12">
        <v>4.5</v>
      </c>
      <c r="H2204" s="23">
        <f t="shared" si="136"/>
        <v>9.9999999999999995E-8</v>
      </c>
      <c r="I2204" s="28"/>
      <c r="J2204" s="25">
        <v>0.4</v>
      </c>
      <c r="K2204" s="29">
        <v>1</v>
      </c>
      <c r="L2204" s="25">
        <v>94</v>
      </c>
      <c r="M2204" s="29">
        <v>1</v>
      </c>
      <c r="N2204" s="25">
        <v>7.49</v>
      </c>
      <c r="O2204" s="25">
        <v>1.6</v>
      </c>
      <c r="P2204" s="25">
        <v>7.7</v>
      </c>
      <c r="Q2204" s="25">
        <v>0.41</v>
      </c>
      <c r="R2204" s="25">
        <v>8</v>
      </c>
      <c r="S2204" s="29">
        <v>5</v>
      </c>
      <c r="T2204" s="51">
        <v>0.52</v>
      </c>
      <c r="U2204" s="42">
        <v>10</v>
      </c>
      <c r="V2204" s="42">
        <v>0.44</v>
      </c>
      <c r="W2204" s="42">
        <v>0.03</v>
      </c>
      <c r="X2204" s="42">
        <v>28</v>
      </c>
      <c r="Y2204" s="44">
        <v>4.9000000000000004</v>
      </c>
      <c r="Z2204" s="87">
        <f t="shared" si="137"/>
        <v>6.0183671605663074</v>
      </c>
      <c r="AA2204" s="88">
        <f t="shared" si="138"/>
        <v>5.922201574173811</v>
      </c>
      <c r="AB2204" s="90">
        <f t="shared" si="139"/>
        <v>8.0536855931083416E-3</v>
      </c>
      <c r="AC2204" s="19">
        <v>6.01</v>
      </c>
      <c r="AD2204" s="99">
        <v>-5.9</v>
      </c>
      <c r="AE2204" s="95">
        <v>1.85</v>
      </c>
    </row>
    <row r="2205" spans="1:31" x14ac:dyDescent="0.2">
      <c r="A2205" s="2" t="s">
        <v>104</v>
      </c>
      <c r="B2205" s="9">
        <v>38688</v>
      </c>
      <c r="D2205" s="12">
        <v>7.1</v>
      </c>
      <c r="F2205" s="12">
        <v>8.6</v>
      </c>
      <c r="H2205" s="23">
        <f t="shared" si="136"/>
        <v>7.943282347242818E-8</v>
      </c>
      <c r="I2205" s="24">
        <v>0.8</v>
      </c>
      <c r="J2205" s="25">
        <v>13.4</v>
      </c>
      <c r="K2205" s="29">
        <v>1</v>
      </c>
      <c r="L2205" s="25">
        <v>57</v>
      </c>
      <c r="M2205" s="29">
        <v>1</v>
      </c>
      <c r="N2205" s="25">
        <v>0.84</v>
      </c>
      <c r="O2205" s="25">
        <v>12</v>
      </c>
      <c r="P2205" s="25">
        <v>27.9</v>
      </c>
      <c r="Q2205" s="25">
        <v>1.1299999999999999</v>
      </c>
      <c r="R2205" s="25">
        <v>340</v>
      </c>
      <c r="S2205" s="29">
        <v>5</v>
      </c>
      <c r="T2205" s="51">
        <v>4.59</v>
      </c>
      <c r="U2205" s="42">
        <v>1</v>
      </c>
      <c r="V2205" s="42">
        <v>0.44</v>
      </c>
      <c r="W2205" s="42">
        <v>0.03</v>
      </c>
      <c r="X2205" s="42">
        <v>437</v>
      </c>
      <c r="Y2205" s="44">
        <v>8.3000000000000007</v>
      </c>
      <c r="Z2205" s="87">
        <f t="shared" si="137"/>
        <v>21.140222830341834</v>
      </c>
      <c r="AA2205" s="88">
        <f t="shared" si="138"/>
        <v>20.800781695915752</v>
      </c>
      <c r="AB2205" s="90">
        <f t="shared" si="139"/>
        <v>8.0933000594578322E-3</v>
      </c>
      <c r="AC2205" s="19">
        <v>21.09</v>
      </c>
      <c r="AD2205" s="13">
        <v>-20.72</v>
      </c>
      <c r="AE2205" s="94">
        <v>1.77</v>
      </c>
    </row>
    <row r="2206" spans="1:31" x14ac:dyDescent="0.2">
      <c r="A2206" s="2" t="s">
        <v>132</v>
      </c>
      <c r="B2206" s="9">
        <v>42276</v>
      </c>
      <c r="C2206" s="18">
        <v>2.62</v>
      </c>
      <c r="D2206" s="12">
        <v>7.12</v>
      </c>
      <c r="F2206" s="12">
        <v>1.4</v>
      </c>
      <c r="H2206" s="23">
        <f t="shared" si="136"/>
        <v>7.5857757502918145E-8</v>
      </c>
      <c r="I2206" s="28"/>
      <c r="J2206" s="25">
        <v>0.24</v>
      </c>
      <c r="K2206" s="33"/>
      <c r="L2206" s="25">
        <v>74.099999999999994</v>
      </c>
      <c r="M2206" s="33"/>
      <c r="N2206" s="25">
        <v>1.42</v>
      </c>
      <c r="O2206" s="25">
        <v>2.0299999999999998</v>
      </c>
      <c r="P2206" s="25">
        <v>6.79</v>
      </c>
      <c r="Q2206" s="25">
        <v>0.12</v>
      </c>
      <c r="R2206" s="25">
        <v>33.200000000000003</v>
      </c>
      <c r="S2206" s="34"/>
      <c r="T2206" s="51">
        <v>0.08</v>
      </c>
      <c r="U2206" s="42">
        <v>11.6</v>
      </c>
      <c r="V2206" s="42">
        <v>0.22</v>
      </c>
      <c r="W2206" s="42">
        <v>3.2799999999999999E-3</v>
      </c>
      <c r="X2206" s="42">
        <v>56</v>
      </c>
      <c r="Y2206" s="44">
        <v>3.9</v>
      </c>
      <c r="Z2206" s="87">
        <f t="shared" si="137"/>
        <v>5.8207992382981821</v>
      </c>
      <c r="AA2206" s="88">
        <f t="shared" si="138"/>
        <v>5.7273270888637722</v>
      </c>
      <c r="AB2206" s="90">
        <f t="shared" si="139"/>
        <v>8.0941398445354123E-3</v>
      </c>
      <c r="AC2206" s="19">
        <v>5.85</v>
      </c>
      <c r="AD2206" s="99">
        <v>5.72</v>
      </c>
      <c r="AE2206" s="95">
        <v>2.13</v>
      </c>
    </row>
    <row r="2207" spans="1:31" x14ac:dyDescent="0.2">
      <c r="A2207" s="2" t="s">
        <v>299</v>
      </c>
      <c r="B2207" s="9">
        <v>39161</v>
      </c>
      <c r="C2207" s="18">
        <v>9.6</v>
      </c>
      <c r="D2207" s="12">
        <v>6.58</v>
      </c>
      <c r="F2207" s="12">
        <v>1.2</v>
      </c>
      <c r="H2207" s="23">
        <f t="shared" si="136"/>
        <v>2.6302679918953789E-7</v>
      </c>
      <c r="I2207" s="32">
        <v>0.39</v>
      </c>
      <c r="J2207" s="25">
        <v>0.01</v>
      </c>
      <c r="K2207" s="36"/>
      <c r="L2207" s="25">
        <v>62.7</v>
      </c>
      <c r="M2207" s="36"/>
      <c r="N2207" s="25">
        <v>0.01</v>
      </c>
      <c r="O2207" s="25">
        <v>6.38</v>
      </c>
      <c r="P2207" s="25">
        <v>6.49</v>
      </c>
      <c r="Q2207" s="25">
        <v>4.0000000000000001E-3</v>
      </c>
      <c r="R2207" s="25">
        <v>20.3</v>
      </c>
      <c r="S2207" s="36"/>
      <c r="T2207" s="51">
        <v>0.01</v>
      </c>
      <c r="U2207" s="42">
        <v>26.1</v>
      </c>
      <c r="V2207" s="42">
        <v>77.02</v>
      </c>
      <c r="W2207" s="42">
        <v>3.2799999999999999E-3</v>
      </c>
      <c r="X2207" s="42">
        <v>33</v>
      </c>
      <c r="Y2207" s="44">
        <v>1.96</v>
      </c>
      <c r="Z2207" s="87">
        <f t="shared" si="137"/>
        <v>4.7532681174642644</v>
      </c>
      <c r="AA2207" s="88">
        <f t="shared" si="138"/>
        <v>4.6768876380680631</v>
      </c>
      <c r="AB2207" s="90">
        <f t="shared" si="139"/>
        <v>8.0995989224665419E-3</v>
      </c>
      <c r="AD2207" s="100"/>
      <c r="AE2207" s="96"/>
    </row>
    <row r="2208" spans="1:31" x14ac:dyDescent="0.2">
      <c r="A2208" s="2" t="s">
        <v>267</v>
      </c>
      <c r="B2208" s="9">
        <v>34946</v>
      </c>
      <c r="C2208" s="19">
        <v>4.25</v>
      </c>
      <c r="D2208" s="12">
        <v>4.68</v>
      </c>
      <c r="F2208" s="12">
        <v>1.7</v>
      </c>
      <c r="H2208" s="23">
        <f t="shared" si="136"/>
        <v>2.0892961308540399E-5</v>
      </c>
      <c r="I2208" s="24">
        <v>0.7</v>
      </c>
      <c r="J2208" s="25">
        <v>0.03</v>
      </c>
      <c r="K2208" s="30">
        <v>1</v>
      </c>
      <c r="L2208" s="25">
        <v>13.7</v>
      </c>
      <c r="M2208" s="30">
        <v>1</v>
      </c>
      <c r="N2208" s="25">
        <v>0.02</v>
      </c>
      <c r="O2208" s="25">
        <v>1.5</v>
      </c>
      <c r="P2208" s="25">
        <v>3.2</v>
      </c>
      <c r="Q2208" s="25">
        <v>0.02</v>
      </c>
      <c r="R2208" s="25">
        <v>17.7</v>
      </c>
      <c r="S2208" s="31">
        <v>14</v>
      </c>
      <c r="T2208" s="51">
        <v>0.01</v>
      </c>
      <c r="U2208" s="42">
        <v>24.4</v>
      </c>
      <c r="V2208" s="42">
        <v>9.16</v>
      </c>
      <c r="W2208" s="42">
        <v>0.15</v>
      </c>
      <c r="X2208" s="42">
        <v>35</v>
      </c>
      <c r="Y2208" s="44">
        <v>0.16</v>
      </c>
      <c r="Z2208" s="87">
        <f t="shared" si="137"/>
        <v>1.8361292723912213</v>
      </c>
      <c r="AA2208" s="88">
        <f t="shared" si="138"/>
        <v>1.8065877028442732</v>
      </c>
      <c r="AB2208" s="90">
        <f t="shared" si="139"/>
        <v>8.1097625063331433E-3</v>
      </c>
      <c r="AD2208" s="100"/>
      <c r="AE2208" s="96"/>
    </row>
    <row r="2209" spans="1:31" x14ac:dyDescent="0.2">
      <c r="A2209" s="2" t="s">
        <v>78</v>
      </c>
      <c r="B2209" s="9">
        <v>42256</v>
      </c>
      <c r="C2209" s="18">
        <v>10.98</v>
      </c>
      <c r="D2209" s="12">
        <v>7.24</v>
      </c>
      <c r="F2209" s="12">
        <v>1.9</v>
      </c>
      <c r="H2209" s="23">
        <f t="shared" si="136"/>
        <v>5.7543993733715586E-8</v>
      </c>
      <c r="J2209" s="25">
        <v>0.6</v>
      </c>
      <c r="K2209" s="30">
        <v>0.2</v>
      </c>
      <c r="L2209" s="25">
        <v>83.2</v>
      </c>
      <c r="M2209" s="30">
        <v>0.2</v>
      </c>
      <c r="N2209" s="25">
        <v>2.37</v>
      </c>
      <c r="O2209" s="25">
        <v>4.1900000000000004</v>
      </c>
      <c r="P2209" s="25">
        <v>13.1</v>
      </c>
      <c r="Q2209" s="25">
        <v>7.0000000000000007E-2</v>
      </c>
      <c r="R2209" s="25">
        <v>22.9</v>
      </c>
      <c r="S2209" s="31">
        <v>0.5</v>
      </c>
      <c r="T2209" s="51">
        <v>0.02</v>
      </c>
      <c r="U2209" s="42">
        <v>2.3199999999999998</v>
      </c>
      <c r="V2209" s="42">
        <v>0.22</v>
      </c>
      <c r="W2209" s="42">
        <v>5.5799999999999999E-3</v>
      </c>
      <c r="X2209" s="42">
        <v>24</v>
      </c>
      <c r="Y2209" s="44">
        <v>5.62</v>
      </c>
      <c r="Z2209" s="87">
        <f t="shared" si="137"/>
        <v>6.4534405835111937</v>
      </c>
      <c r="AA2209" s="88">
        <f t="shared" si="138"/>
        <v>6.3496094589187182</v>
      </c>
      <c r="AB2209" s="90">
        <f t="shared" si="139"/>
        <v>8.1098741509542018E-3</v>
      </c>
      <c r="AC2209" s="19">
        <v>6.5</v>
      </c>
      <c r="AD2209" s="99">
        <v>6.35</v>
      </c>
      <c r="AE2209" s="95">
        <v>2.36</v>
      </c>
    </row>
    <row r="2210" spans="1:31" x14ac:dyDescent="0.2">
      <c r="A2210" s="2" t="s">
        <v>345</v>
      </c>
      <c r="B2210" s="9">
        <v>41393</v>
      </c>
      <c r="C2210" s="18">
        <v>1.83</v>
      </c>
      <c r="D2210" s="12">
        <v>6.8</v>
      </c>
      <c r="F2210" s="12">
        <v>5</v>
      </c>
      <c r="H2210" s="23">
        <f t="shared" si="136"/>
        <v>1.5848931924611122E-7</v>
      </c>
      <c r="I2210" s="32">
        <v>0.17</v>
      </c>
      <c r="J2210" s="25">
        <v>0.09</v>
      </c>
      <c r="K2210" s="36"/>
      <c r="L2210" s="25">
        <v>88</v>
      </c>
      <c r="M2210" s="36"/>
      <c r="N2210" s="25">
        <v>0.17</v>
      </c>
      <c r="O2210" s="25">
        <v>7.5</v>
      </c>
      <c r="P2210" s="25">
        <v>8.85</v>
      </c>
      <c r="Q2210" s="25">
        <v>0.11</v>
      </c>
      <c r="R2210" s="25">
        <v>14.2</v>
      </c>
      <c r="S2210" s="36"/>
      <c r="T2210" s="51">
        <v>0.02</v>
      </c>
      <c r="U2210" s="42">
        <v>29.6</v>
      </c>
      <c r="V2210" s="42">
        <v>0.46</v>
      </c>
      <c r="W2210" s="42">
        <v>3.2799999999999999E-3</v>
      </c>
      <c r="X2210" s="42">
        <v>21</v>
      </c>
      <c r="Y2210" s="44">
        <v>4.6500000000000004</v>
      </c>
      <c r="Z2210" s="87">
        <f t="shared" si="137"/>
        <v>5.9627838606612347</v>
      </c>
      <c r="AA2210" s="88">
        <f t="shared" si="138"/>
        <v>5.8667234180927661</v>
      </c>
      <c r="AB2210" s="90">
        <f t="shared" si="139"/>
        <v>8.1204094392836445E-3</v>
      </c>
      <c r="AC2210" s="19">
        <v>5.95</v>
      </c>
      <c r="AD2210" s="99">
        <v>5.87</v>
      </c>
      <c r="AE2210" s="95">
        <v>1.41</v>
      </c>
    </row>
    <row r="2211" spans="1:31" x14ac:dyDescent="0.2">
      <c r="A2211" s="2" t="s">
        <v>410</v>
      </c>
      <c r="B2211" s="9">
        <v>38071</v>
      </c>
      <c r="C2211" s="18">
        <v>14.25</v>
      </c>
      <c r="D2211" s="12">
        <v>7.45</v>
      </c>
      <c r="F2211" s="12">
        <v>46</v>
      </c>
      <c r="H2211" s="23">
        <f t="shared" si="136"/>
        <v>3.5481338923357426E-8</v>
      </c>
      <c r="I2211" s="32">
        <v>0.12</v>
      </c>
      <c r="J2211" s="25">
        <v>0.03</v>
      </c>
      <c r="K2211" s="36"/>
      <c r="L2211" s="25">
        <v>67</v>
      </c>
      <c r="M2211" s="36"/>
      <c r="N2211" s="25">
        <v>3.4</v>
      </c>
      <c r="O2211" s="25">
        <v>3.77</v>
      </c>
      <c r="P2211" s="25">
        <v>7.8</v>
      </c>
      <c r="Q2211" s="25">
        <v>0.23</v>
      </c>
      <c r="R2211" s="25">
        <v>28</v>
      </c>
      <c r="S2211" s="36"/>
      <c r="T2211" s="51">
        <v>0.3</v>
      </c>
      <c r="U2211" s="42">
        <v>3.65</v>
      </c>
      <c r="V2211" s="42">
        <v>0.44</v>
      </c>
      <c r="W2211" s="42">
        <v>0.1</v>
      </c>
      <c r="X2211" s="42">
        <v>14.6</v>
      </c>
      <c r="Y2211" s="44">
        <v>4.8499999999999996</v>
      </c>
      <c r="Z2211" s="87">
        <f t="shared" si="137"/>
        <v>5.4445022654162099</v>
      </c>
      <c r="AA2211" s="88">
        <f t="shared" si="138"/>
        <v>5.3565812968796438</v>
      </c>
      <c r="AB2211" s="90">
        <f t="shared" si="139"/>
        <v>8.1400137337589284E-3</v>
      </c>
    </row>
    <row r="2212" spans="1:31" x14ac:dyDescent="0.2">
      <c r="A2212" s="2" t="s">
        <v>324</v>
      </c>
      <c r="B2212" s="9">
        <v>38672</v>
      </c>
      <c r="C2212" s="18">
        <v>12.82</v>
      </c>
      <c r="D2212" s="12">
        <v>6.1</v>
      </c>
      <c r="E2212" s="16"/>
      <c r="F2212" s="12">
        <v>3.9</v>
      </c>
      <c r="H2212" s="23">
        <f t="shared" si="136"/>
        <v>7.9432823472428114E-7</v>
      </c>
      <c r="I2212" s="32">
        <v>0.01</v>
      </c>
      <c r="J2212" s="25">
        <v>0.7</v>
      </c>
      <c r="K2212" s="29">
        <v>1</v>
      </c>
      <c r="L2212" s="25">
        <v>53.5</v>
      </c>
      <c r="M2212" s="29">
        <v>1</v>
      </c>
      <c r="N2212" s="25">
        <v>1.9</v>
      </c>
      <c r="O2212" s="25">
        <v>1.3</v>
      </c>
      <c r="P2212" s="25">
        <v>5.9</v>
      </c>
      <c r="Q2212" s="25">
        <v>0.96</v>
      </c>
      <c r="R2212" s="25">
        <v>22.8</v>
      </c>
      <c r="S2212" s="29">
        <v>56</v>
      </c>
      <c r="T2212" s="51">
        <v>0.03</v>
      </c>
      <c r="U2212" s="42">
        <v>36</v>
      </c>
      <c r="V2212" s="42">
        <v>0.44</v>
      </c>
      <c r="W2212" s="42">
        <v>0.03</v>
      </c>
      <c r="X2212" s="42">
        <v>53</v>
      </c>
      <c r="Y2212" s="44">
        <v>2</v>
      </c>
      <c r="Z2212" s="87">
        <f t="shared" si="137"/>
        <v>4.3230294780133312</v>
      </c>
      <c r="AA2212" s="88">
        <f t="shared" si="138"/>
        <v>4.2532136089391912</v>
      </c>
      <c r="AB2212" s="90">
        <f t="shared" si="139"/>
        <v>8.1406121965402773E-3</v>
      </c>
      <c r="AC2212" s="19">
        <v>4.32</v>
      </c>
      <c r="AD2212" s="99">
        <v>-4.24</v>
      </c>
      <c r="AE2212" s="95">
        <v>1.86</v>
      </c>
    </row>
    <row r="2213" spans="1:31" x14ac:dyDescent="0.2">
      <c r="A2213" s="2" t="s">
        <v>307</v>
      </c>
      <c r="B2213" s="9">
        <v>39553</v>
      </c>
      <c r="C2213" s="18">
        <v>3.95</v>
      </c>
      <c r="D2213" s="12">
        <v>5.5</v>
      </c>
      <c r="F2213" s="12">
        <v>2</v>
      </c>
      <c r="H2213" s="23">
        <f t="shared" si="136"/>
        <v>3.1622776601683767E-6</v>
      </c>
      <c r="I2213" s="32">
        <v>1E-3</v>
      </c>
      <c r="J2213" s="25">
        <v>0.01</v>
      </c>
      <c r="K2213" s="29">
        <v>0.2</v>
      </c>
      <c r="L2213" s="25">
        <v>30.2</v>
      </c>
      <c r="M2213" s="29">
        <v>0.3</v>
      </c>
      <c r="N2213" s="25">
        <v>3.0000000000000001E-3</v>
      </c>
      <c r="O2213" s="25">
        <v>7.01</v>
      </c>
      <c r="P2213" s="25">
        <v>5.0599999999999996</v>
      </c>
      <c r="Q2213" s="25">
        <v>0.01</v>
      </c>
      <c r="R2213" s="25">
        <v>16.600000000000001</v>
      </c>
      <c r="S2213" s="29">
        <v>2.4</v>
      </c>
      <c r="T2213" s="51">
        <v>0.03</v>
      </c>
      <c r="U2213" s="42">
        <v>30.4</v>
      </c>
      <c r="V2213" s="42">
        <v>63.74</v>
      </c>
      <c r="W2213" s="42">
        <v>3.2799999999999999E-3</v>
      </c>
      <c r="X2213" s="42">
        <v>29</v>
      </c>
      <c r="Y2213" s="44">
        <v>0.3</v>
      </c>
      <c r="Z2213" s="87">
        <f t="shared" si="137"/>
        <v>2.82575395014167</v>
      </c>
      <c r="AA2213" s="88">
        <f t="shared" si="138"/>
        <v>2.7800089490419801</v>
      </c>
      <c r="AB2213" s="90">
        <f t="shared" si="139"/>
        <v>8.1603524662720792E-3</v>
      </c>
      <c r="AD2213" s="100"/>
      <c r="AE2213" s="95">
        <v>1.74</v>
      </c>
    </row>
    <row r="2214" spans="1:31" x14ac:dyDescent="0.2">
      <c r="A2214" s="2" t="s">
        <v>364</v>
      </c>
      <c r="B2214" s="9">
        <v>38854</v>
      </c>
      <c r="C2214" s="20"/>
      <c r="D2214" s="12">
        <v>5.85</v>
      </c>
      <c r="F2214" s="12">
        <v>7.2</v>
      </c>
      <c r="H2214" s="23">
        <f t="shared" si="136"/>
        <v>1.4125375446227531E-6</v>
      </c>
      <c r="I2214" s="32">
        <v>5.7999999999999996E-3</v>
      </c>
      <c r="J2214" s="25">
        <v>0.37</v>
      </c>
      <c r="K2214" s="30">
        <v>5</v>
      </c>
      <c r="L2214" s="25">
        <v>39.51</v>
      </c>
      <c r="M2214" s="30">
        <v>5</v>
      </c>
      <c r="N2214" s="25">
        <v>7.4</v>
      </c>
      <c r="O2214" s="25">
        <v>11.07</v>
      </c>
      <c r="P2214" s="25">
        <v>4.29</v>
      </c>
      <c r="Q2214" s="25">
        <v>0.16</v>
      </c>
      <c r="R2214" s="25">
        <v>7.9</v>
      </c>
      <c r="S2214" s="31">
        <v>30</v>
      </c>
      <c r="T2214" s="51">
        <v>0.42</v>
      </c>
      <c r="U2214" s="42">
        <v>77</v>
      </c>
      <c r="V2214" s="42">
        <v>0.48</v>
      </c>
      <c r="W2214" s="42">
        <v>0.02</v>
      </c>
      <c r="X2214" s="42">
        <v>30</v>
      </c>
      <c r="Y2214" s="44">
        <v>0.72</v>
      </c>
      <c r="Z2214" s="87">
        <f t="shared" si="137"/>
        <v>3.243267881342768</v>
      </c>
      <c r="AA2214" s="88">
        <f t="shared" si="138"/>
        <v>3.1907042210957153</v>
      </c>
      <c r="AB2214" s="90">
        <f t="shared" si="139"/>
        <v>8.1697059623760306E-3</v>
      </c>
      <c r="AC2214" s="19">
        <v>3.24</v>
      </c>
      <c r="AD2214" s="99">
        <v>3.18</v>
      </c>
      <c r="AE2214" s="95">
        <v>1.81</v>
      </c>
    </row>
    <row r="2215" spans="1:31" x14ac:dyDescent="0.2">
      <c r="A2215" s="2" t="s">
        <v>189</v>
      </c>
      <c r="B2215" s="9">
        <v>41211</v>
      </c>
      <c r="C2215" s="19">
        <v>2.1</v>
      </c>
      <c r="D2215" s="12">
        <v>7.06</v>
      </c>
      <c r="F2215" s="12">
        <v>2.2000000000000002</v>
      </c>
      <c r="H2215" s="23">
        <f t="shared" si="136"/>
        <v>8.7096358995608061E-8</v>
      </c>
      <c r="I2215" s="24">
        <v>6.4999999999999997E-3</v>
      </c>
      <c r="J2215" s="25">
        <v>0.57999999999999996</v>
      </c>
      <c r="K2215" s="33"/>
      <c r="L2215" s="25">
        <v>42.2</v>
      </c>
      <c r="M2215" s="33"/>
      <c r="N2215" s="25">
        <v>1.29</v>
      </c>
      <c r="O2215" s="25">
        <v>2.4300000000000002</v>
      </c>
      <c r="P2215" s="25">
        <v>8.16</v>
      </c>
      <c r="Q2215" s="25">
        <v>0.15</v>
      </c>
      <c r="R2215" s="25">
        <v>5.38</v>
      </c>
      <c r="S2215" s="34"/>
      <c r="T2215" s="51">
        <v>0.13</v>
      </c>
      <c r="U2215" s="42">
        <v>0.87</v>
      </c>
      <c r="V2215" s="42">
        <v>0.22</v>
      </c>
      <c r="W2215" s="42">
        <v>3.2799999999999999E-3</v>
      </c>
      <c r="X2215" s="42">
        <v>7.12</v>
      </c>
      <c r="Y2215" s="44">
        <v>2.88</v>
      </c>
      <c r="Z2215" s="87">
        <f t="shared" si="137"/>
        <v>3.1578809560222063</v>
      </c>
      <c r="AA2215" s="88">
        <f t="shared" si="138"/>
        <v>3.106684307236149</v>
      </c>
      <c r="AB2215" s="90">
        <f t="shared" si="139"/>
        <v>8.1724184575624817E-3</v>
      </c>
      <c r="AC2215" s="19">
        <v>3.18</v>
      </c>
      <c r="AD2215" s="99">
        <v>3.1</v>
      </c>
      <c r="AE2215" s="95">
        <v>2.4700000000000002</v>
      </c>
    </row>
    <row r="2216" spans="1:31" x14ac:dyDescent="0.2">
      <c r="A2216" s="2" t="s">
        <v>317</v>
      </c>
      <c r="B2216" s="9">
        <v>35166</v>
      </c>
      <c r="C2216" s="18">
        <v>6.39</v>
      </c>
      <c r="D2216" s="12">
        <v>7.35</v>
      </c>
      <c r="F2216" s="12">
        <v>2.8</v>
      </c>
      <c r="H2216" s="23">
        <f t="shared" si="136"/>
        <v>4.466835921509628E-8</v>
      </c>
      <c r="I2216" s="24">
        <v>0.65</v>
      </c>
      <c r="J2216" s="25">
        <v>0.03</v>
      </c>
      <c r="K2216" s="30">
        <v>1</v>
      </c>
      <c r="L2216" s="25">
        <v>95.7</v>
      </c>
      <c r="M2216" s="30">
        <v>1</v>
      </c>
      <c r="N2216" s="25">
        <v>0.01</v>
      </c>
      <c r="O2216" s="25">
        <v>7.8</v>
      </c>
      <c r="P2216" s="25">
        <v>10.199999999999999</v>
      </c>
      <c r="Q2216" s="25">
        <v>0.04</v>
      </c>
      <c r="R2216" s="25">
        <v>22.8</v>
      </c>
      <c r="S2216" s="31">
        <v>10</v>
      </c>
      <c r="T2216" s="51">
        <v>0.06</v>
      </c>
      <c r="U2216" s="42">
        <v>82.1</v>
      </c>
      <c r="V2216" s="42">
        <v>44.26</v>
      </c>
      <c r="W2216" s="42">
        <v>0.22</v>
      </c>
      <c r="X2216" s="42">
        <v>47.5</v>
      </c>
      <c r="Y2216" s="44">
        <v>3</v>
      </c>
      <c r="Z2216" s="87">
        <f t="shared" si="137"/>
        <v>6.8815906763764518</v>
      </c>
      <c r="AA2216" s="88">
        <f t="shared" si="138"/>
        <v>6.7696346821583413</v>
      </c>
      <c r="AB2216" s="90">
        <f t="shared" si="139"/>
        <v>8.2011681206416581E-3</v>
      </c>
      <c r="AD2216" s="100"/>
      <c r="AE2216" s="96"/>
    </row>
    <row r="2217" spans="1:31" x14ac:dyDescent="0.2">
      <c r="A2217" s="2" t="s">
        <v>127</v>
      </c>
      <c r="B2217" s="9">
        <v>32441</v>
      </c>
      <c r="C2217" s="18">
        <v>9.5299999999999994</v>
      </c>
      <c r="D2217" s="12">
        <v>6.57</v>
      </c>
      <c r="F2217" s="12">
        <v>1</v>
      </c>
      <c r="H2217" s="23">
        <f t="shared" si="136"/>
        <v>2.691534803926908E-7</v>
      </c>
      <c r="I2217" s="32">
        <v>0.17</v>
      </c>
      <c r="J2217" s="25">
        <v>0.85</v>
      </c>
      <c r="K2217" s="30">
        <v>0.2</v>
      </c>
      <c r="L2217" s="25">
        <v>87</v>
      </c>
      <c r="M2217" s="30">
        <v>0.1</v>
      </c>
      <c r="N2217" s="25">
        <v>1.5</v>
      </c>
      <c r="O2217" s="25">
        <v>6.2</v>
      </c>
      <c r="P2217" s="25">
        <v>14</v>
      </c>
      <c r="Q2217" s="25">
        <v>0.1</v>
      </c>
      <c r="R2217" s="25">
        <v>31</v>
      </c>
      <c r="S2217" s="31">
        <v>2.5</v>
      </c>
      <c r="T2217" s="51">
        <v>1.53</v>
      </c>
      <c r="U2217" s="42">
        <v>13</v>
      </c>
      <c r="V2217" s="42">
        <v>0.44</v>
      </c>
      <c r="W2217" s="45"/>
      <c r="X2217" s="42">
        <v>27.7</v>
      </c>
      <c r="Y2217" s="44">
        <v>5.9</v>
      </c>
      <c r="Z2217" s="87">
        <f t="shared" si="137"/>
        <v>7.1235679066660031</v>
      </c>
      <c r="AA2217" s="88">
        <f t="shared" si="138"/>
        <v>7.007446049182791</v>
      </c>
      <c r="AB2217" s="90">
        <f t="shared" si="139"/>
        <v>8.2175177128849669E-3</v>
      </c>
      <c r="AD2217" s="100"/>
      <c r="AE2217" s="96"/>
    </row>
    <row r="2218" spans="1:31" x14ac:dyDescent="0.2">
      <c r="A2218" s="2" t="s">
        <v>339</v>
      </c>
      <c r="B2218" s="9">
        <v>39790</v>
      </c>
      <c r="C2218" s="18">
        <v>1.48</v>
      </c>
      <c r="D2218" s="12">
        <v>5.76</v>
      </c>
      <c r="F2218" s="12">
        <v>21</v>
      </c>
      <c r="H2218" s="23">
        <f t="shared" si="136"/>
        <v>1.7378008287493753E-6</v>
      </c>
      <c r="I2218" s="32">
        <v>0.39</v>
      </c>
      <c r="J2218" s="25">
        <v>0.68</v>
      </c>
      <c r="K2218" s="36"/>
      <c r="L2218" s="25">
        <v>13.8</v>
      </c>
      <c r="M2218" s="36"/>
      <c r="N2218" s="25">
        <v>7.74</v>
      </c>
      <c r="O2218" s="25">
        <v>7.3</v>
      </c>
      <c r="P2218" s="25">
        <v>2.4900000000000002</v>
      </c>
      <c r="Q2218" s="25">
        <v>0.13</v>
      </c>
      <c r="R2218" s="25">
        <v>13.3</v>
      </c>
      <c r="S2218" s="36"/>
      <c r="T2218" s="51">
        <v>0.13</v>
      </c>
      <c r="U2218" s="42">
        <v>11.8</v>
      </c>
      <c r="V2218" s="42">
        <v>0.22</v>
      </c>
      <c r="W2218" s="42">
        <v>0.01</v>
      </c>
      <c r="X2218" s="42">
        <v>25</v>
      </c>
      <c r="Y2218" s="44">
        <v>1.03</v>
      </c>
      <c r="Z2218" s="87">
        <f t="shared" si="137"/>
        <v>2.0217382885976423</v>
      </c>
      <c r="AA2218" s="88">
        <f t="shared" si="138"/>
        <v>1.9887451666104674</v>
      </c>
      <c r="AB2218" s="90">
        <f t="shared" si="139"/>
        <v>8.2267193857461732E-3</v>
      </c>
      <c r="AD2218" s="100"/>
      <c r="AE2218" s="95">
        <v>15.38</v>
      </c>
    </row>
    <row r="2219" spans="1:31" x14ac:dyDescent="0.2">
      <c r="A2219" s="2" t="s">
        <v>145</v>
      </c>
      <c r="B2219" s="9">
        <v>38684</v>
      </c>
      <c r="C2219" s="18">
        <v>3.03</v>
      </c>
      <c r="D2219" s="12">
        <v>7</v>
      </c>
      <c r="F2219" s="12">
        <v>1.7</v>
      </c>
      <c r="H2219" s="23">
        <f t="shared" si="136"/>
        <v>9.9999999999999995E-8</v>
      </c>
      <c r="I2219" s="32">
        <v>0.01</v>
      </c>
      <c r="J2219" s="25">
        <v>0.18</v>
      </c>
      <c r="K2219" s="29">
        <v>1</v>
      </c>
      <c r="L2219" s="25">
        <v>101</v>
      </c>
      <c r="M2219" s="29">
        <v>1</v>
      </c>
      <c r="N2219" s="25">
        <v>4.24</v>
      </c>
      <c r="O2219" s="25">
        <v>1.7</v>
      </c>
      <c r="P2219" s="25">
        <v>5</v>
      </c>
      <c r="Q2219" s="25">
        <v>0.34</v>
      </c>
      <c r="R2219" s="25">
        <v>13</v>
      </c>
      <c r="S2219" s="29">
        <v>5</v>
      </c>
      <c r="T2219" s="51">
        <v>0.03</v>
      </c>
      <c r="U2219" s="42">
        <v>73</v>
      </c>
      <c r="V2219" s="42">
        <v>0.44</v>
      </c>
      <c r="W2219" s="41">
        <v>0.03</v>
      </c>
      <c r="X2219" s="42">
        <v>25</v>
      </c>
      <c r="Y2219" s="44">
        <v>3.9</v>
      </c>
      <c r="Z2219" s="87">
        <f t="shared" si="137"/>
        <v>6.2355394644851829</v>
      </c>
      <c r="AA2219" s="88">
        <f t="shared" si="138"/>
        <v>6.1336404339373596</v>
      </c>
      <c r="AB2219" s="90">
        <f t="shared" si="139"/>
        <v>8.2381395844051599E-3</v>
      </c>
      <c r="AC2219" s="19">
        <v>6.23</v>
      </c>
      <c r="AD2219" s="99">
        <v>-6.12</v>
      </c>
      <c r="AE2219" s="95">
        <v>1.76</v>
      </c>
    </row>
    <row r="2220" spans="1:31" x14ac:dyDescent="0.2">
      <c r="A2220" s="2" t="s">
        <v>101</v>
      </c>
      <c r="B2220" s="9">
        <v>36083</v>
      </c>
      <c r="C2220" s="18">
        <v>21.54</v>
      </c>
      <c r="D2220" s="12">
        <v>7.04</v>
      </c>
      <c r="F2220" s="12">
        <v>1.5</v>
      </c>
      <c r="H2220" s="23">
        <f t="shared" si="136"/>
        <v>9.120108393559095E-8</v>
      </c>
      <c r="I2220" s="32">
        <v>1.96</v>
      </c>
      <c r="J2220" s="25">
        <v>0.37</v>
      </c>
      <c r="K2220" s="33"/>
      <c r="L2220" s="25">
        <v>100</v>
      </c>
      <c r="M2220" s="33"/>
      <c r="N2220" s="25">
        <v>1.7</v>
      </c>
      <c r="O2220" s="25">
        <v>3.3</v>
      </c>
      <c r="P2220" s="25">
        <v>10</v>
      </c>
      <c r="Q2220" s="25">
        <v>0.16</v>
      </c>
      <c r="R2220" s="25">
        <v>19</v>
      </c>
      <c r="S2220" s="34"/>
      <c r="T2220" s="51">
        <v>0.01</v>
      </c>
      <c r="U2220" s="42">
        <v>12.8</v>
      </c>
      <c r="V2220" s="42">
        <v>0.22</v>
      </c>
      <c r="W2220" s="42">
        <v>3.2845000000000001E-3</v>
      </c>
      <c r="X2220" s="42">
        <v>26</v>
      </c>
      <c r="Y2220" s="44">
        <v>5.91</v>
      </c>
      <c r="Z2220" s="87">
        <f t="shared" si="137"/>
        <v>7.0287686700047853</v>
      </c>
      <c r="AA2220" s="88">
        <f t="shared" si="138"/>
        <v>6.9138354048825565</v>
      </c>
      <c r="AB2220" s="90">
        <f t="shared" si="139"/>
        <v>8.2433141258913267E-3</v>
      </c>
      <c r="AD2220" s="100"/>
      <c r="AE2220" s="96"/>
    </row>
    <row r="2221" spans="1:31" x14ac:dyDescent="0.2">
      <c r="A2221" s="2" t="s">
        <v>257</v>
      </c>
      <c r="B2221" s="9">
        <v>37949</v>
      </c>
      <c r="C2221" s="18">
        <v>8.8000000000000007</v>
      </c>
      <c r="D2221" s="12">
        <v>7.06</v>
      </c>
      <c r="F2221" s="12">
        <v>2.2999999999999998</v>
      </c>
      <c r="H2221" s="23">
        <f t="shared" si="136"/>
        <v>8.7096358995608061E-8</v>
      </c>
      <c r="I2221" s="28"/>
      <c r="J2221" s="25">
        <v>0.01</v>
      </c>
      <c r="K2221" s="29">
        <v>0.3</v>
      </c>
      <c r="L2221" s="25">
        <v>109</v>
      </c>
      <c r="M2221" s="29">
        <v>0.3</v>
      </c>
      <c r="N2221" s="25">
        <v>0.01</v>
      </c>
      <c r="O2221" s="25">
        <v>8.06</v>
      </c>
      <c r="P2221" s="25">
        <v>9.8000000000000007</v>
      </c>
      <c r="Q2221" s="25">
        <v>0.41</v>
      </c>
      <c r="R2221" s="25">
        <v>14.1</v>
      </c>
      <c r="S2221" s="29">
        <v>2.7</v>
      </c>
      <c r="T2221" s="50">
        <v>0.01</v>
      </c>
      <c r="U2221" s="42">
        <v>100</v>
      </c>
      <c r="V2221" s="42">
        <v>72.02</v>
      </c>
      <c r="W2221" s="42">
        <v>0.16</v>
      </c>
      <c r="X2221" s="42">
        <v>24</v>
      </c>
      <c r="Y2221" s="44">
        <v>3.04</v>
      </c>
      <c r="Z2221" s="87">
        <f t="shared" si="137"/>
        <v>7.0806616875489246</v>
      </c>
      <c r="AA2221" s="88">
        <f t="shared" si="138"/>
        <v>6.9642322693632757</v>
      </c>
      <c r="AB2221" s="90">
        <f t="shared" si="139"/>
        <v>8.289804005842857E-3</v>
      </c>
      <c r="AD2221" s="100"/>
      <c r="AE2221" s="96"/>
    </row>
    <row r="2222" spans="1:31" x14ac:dyDescent="0.2">
      <c r="A2222" s="2" t="s">
        <v>194</v>
      </c>
      <c r="B2222" s="9">
        <v>38915</v>
      </c>
      <c r="C2222" s="20"/>
      <c r="D2222" s="12">
        <v>7.29</v>
      </c>
      <c r="F2222" s="12">
        <v>2.1</v>
      </c>
      <c r="H2222" s="23">
        <f t="shared" si="136"/>
        <v>5.1286138399136415E-8</v>
      </c>
      <c r="I2222" s="32">
        <v>5.0000000000000001E-3</v>
      </c>
      <c r="J2222" s="25">
        <v>0.13</v>
      </c>
      <c r="K2222" s="36"/>
      <c r="L2222" s="25">
        <v>94</v>
      </c>
      <c r="M2222" s="36"/>
      <c r="N2222" s="25">
        <v>0.64</v>
      </c>
      <c r="O2222" s="25">
        <v>4</v>
      </c>
      <c r="P2222" s="25">
        <v>4.29</v>
      </c>
      <c r="Q2222" s="25">
        <v>0.37</v>
      </c>
      <c r="R2222" s="25">
        <v>19.3</v>
      </c>
      <c r="S2222" s="36"/>
      <c r="T2222" s="51">
        <v>0.22</v>
      </c>
      <c r="U2222" s="42">
        <v>50</v>
      </c>
      <c r="V2222" s="42">
        <v>0.5</v>
      </c>
      <c r="W2222" s="42">
        <v>0.02</v>
      </c>
      <c r="X2222" s="42">
        <v>26</v>
      </c>
      <c r="Y2222" s="44">
        <v>4.1399999999999997</v>
      </c>
      <c r="Z2222" s="87">
        <f t="shared" si="137"/>
        <v>6.0295231738670045</v>
      </c>
      <c r="AA2222" s="88">
        <f t="shared" si="138"/>
        <v>5.9297838957295372</v>
      </c>
      <c r="AB2222" s="90">
        <f t="shared" si="139"/>
        <v>8.3398877173267612E-3</v>
      </c>
      <c r="AC2222" s="19">
        <v>6.03</v>
      </c>
      <c r="AD2222" s="99">
        <v>5.93</v>
      </c>
      <c r="AE2222" s="95">
        <v>1.81</v>
      </c>
    </row>
    <row r="2223" spans="1:31" x14ac:dyDescent="0.2">
      <c r="A2223" s="2" t="s">
        <v>168</v>
      </c>
      <c r="B2223" s="9">
        <v>33939</v>
      </c>
      <c r="C2223" s="18">
        <v>9.4499999999999993</v>
      </c>
      <c r="D2223" s="12">
        <v>7.44</v>
      </c>
      <c r="F2223" s="12">
        <v>1.5</v>
      </c>
      <c r="H2223" s="23">
        <f t="shared" si="136"/>
        <v>3.630780547701001E-8</v>
      </c>
      <c r="I2223" s="28"/>
      <c r="J2223" s="25">
        <v>0.47</v>
      </c>
      <c r="K2223" s="29">
        <v>1</v>
      </c>
      <c r="L2223" s="25">
        <v>64</v>
      </c>
      <c r="M2223" s="29">
        <v>1</v>
      </c>
      <c r="N2223" s="25">
        <v>0.35</v>
      </c>
      <c r="O2223" s="25">
        <v>5</v>
      </c>
      <c r="P2223" s="25">
        <v>9.3000000000000007</v>
      </c>
      <c r="Q2223" s="25">
        <v>0.09</v>
      </c>
      <c r="R2223" s="25">
        <v>34</v>
      </c>
      <c r="S2223" s="29">
        <v>5</v>
      </c>
      <c r="T2223" s="51">
        <v>0.3</v>
      </c>
      <c r="U2223" s="42">
        <v>3</v>
      </c>
      <c r="V2223" s="42">
        <v>0.02</v>
      </c>
      <c r="W2223" s="42">
        <v>1.64</v>
      </c>
      <c r="X2223" s="42">
        <v>13</v>
      </c>
      <c r="Y2223" s="44">
        <v>5.04</v>
      </c>
      <c r="Z2223" s="87">
        <f t="shared" si="137"/>
        <v>5.6074321401632865</v>
      </c>
      <c r="AA2223" s="88">
        <f t="shared" si="138"/>
        <v>5.5146195729340812</v>
      </c>
      <c r="AB2223" s="90">
        <f t="shared" si="139"/>
        <v>8.3449141959939712E-3</v>
      </c>
    </row>
    <row r="2224" spans="1:31" x14ac:dyDescent="0.2">
      <c r="A2224" s="2" t="s">
        <v>334</v>
      </c>
      <c r="B2224" s="9">
        <v>37557</v>
      </c>
      <c r="C2224" s="18">
        <v>2.64</v>
      </c>
      <c r="D2224" s="12">
        <v>5.29</v>
      </c>
      <c r="F2224" s="12">
        <v>8.6</v>
      </c>
      <c r="H2224" s="23">
        <f t="shared" si="136"/>
        <v>5.1286138399136439E-6</v>
      </c>
      <c r="I2224" s="32">
        <v>0.23</v>
      </c>
      <c r="J2224" s="25">
        <v>0.11</v>
      </c>
      <c r="K2224" s="30">
        <v>3.8</v>
      </c>
      <c r="L2224" s="25">
        <v>20.399999999999999</v>
      </c>
      <c r="M2224" s="30">
        <v>1.1000000000000001</v>
      </c>
      <c r="N2224" s="25">
        <v>1.1399999999999999</v>
      </c>
      <c r="O2224" s="25">
        <v>23.4</v>
      </c>
      <c r="P2224" s="25">
        <v>4.95</v>
      </c>
      <c r="Q2224" s="25">
        <v>0.06</v>
      </c>
      <c r="R2224" s="25">
        <v>8.2899999999999991</v>
      </c>
      <c r="S2224" s="31">
        <v>20</v>
      </c>
      <c r="T2224" s="51">
        <v>0.01</v>
      </c>
      <c r="U2224" s="42">
        <v>48.8</v>
      </c>
      <c r="V2224" s="42">
        <v>32.93</v>
      </c>
      <c r="W2224" s="42">
        <v>0.01</v>
      </c>
      <c r="X2224" s="42">
        <v>22</v>
      </c>
      <c r="Y2224" s="44">
        <v>0.25</v>
      </c>
      <c r="Z2224" s="87">
        <f t="shared" si="137"/>
        <v>2.458959500591785</v>
      </c>
      <c r="AA2224" s="88">
        <f t="shared" si="138"/>
        <v>2.4181805838033075</v>
      </c>
      <c r="AB2224" s="90">
        <f t="shared" si="139"/>
        <v>8.3612354951529619E-3</v>
      </c>
      <c r="AE2224" s="96"/>
    </row>
    <row r="2225" spans="1:31" x14ac:dyDescent="0.2">
      <c r="A2225" s="2" t="s">
        <v>238</v>
      </c>
      <c r="B2225" s="9">
        <v>38684</v>
      </c>
      <c r="C2225" s="18">
        <v>21.7</v>
      </c>
      <c r="D2225" s="12">
        <v>7.2</v>
      </c>
      <c r="F2225" s="12">
        <v>4</v>
      </c>
      <c r="H2225" s="23">
        <f t="shared" si="136"/>
        <v>6.3095734448019177E-8</v>
      </c>
      <c r="I2225" s="32">
        <v>0.01</v>
      </c>
      <c r="J2225" s="25">
        <v>0.35</v>
      </c>
      <c r="K2225" s="30">
        <v>1</v>
      </c>
      <c r="L2225" s="25">
        <v>109</v>
      </c>
      <c r="M2225" s="30">
        <v>1</v>
      </c>
      <c r="N2225" s="25">
        <v>3.49</v>
      </c>
      <c r="O2225" s="25">
        <v>2.9</v>
      </c>
      <c r="P2225" s="25">
        <v>12.9</v>
      </c>
      <c r="Q2225" s="25">
        <v>0.18</v>
      </c>
      <c r="R2225" s="25">
        <v>13.6</v>
      </c>
      <c r="S2225" s="31">
        <v>5</v>
      </c>
      <c r="T2225" s="51">
        <v>0.03</v>
      </c>
      <c r="U2225" s="42">
        <v>28</v>
      </c>
      <c r="V2225" s="42">
        <v>0.44</v>
      </c>
      <c r="W2225" s="42">
        <v>0.03</v>
      </c>
      <c r="X2225" s="42">
        <v>25</v>
      </c>
      <c r="Y2225" s="44">
        <v>5.9</v>
      </c>
      <c r="Z2225" s="87">
        <f t="shared" si="137"/>
        <v>7.3182304162347229</v>
      </c>
      <c r="AA2225" s="88">
        <f t="shared" si="138"/>
        <v>7.1968235295967755</v>
      </c>
      <c r="AB2225" s="90">
        <f t="shared" si="139"/>
        <v>8.3642049895938288E-3</v>
      </c>
      <c r="AC2225" s="19">
        <v>7.31</v>
      </c>
      <c r="AD2225" s="13">
        <v>-7.18</v>
      </c>
      <c r="AE2225" s="94">
        <v>1.78</v>
      </c>
    </row>
    <row r="2226" spans="1:31" x14ac:dyDescent="0.2">
      <c r="A2226" s="2" t="s">
        <v>269</v>
      </c>
      <c r="B2226" s="9">
        <v>40630</v>
      </c>
      <c r="C2226" s="18">
        <v>4.2</v>
      </c>
      <c r="D2226" s="12">
        <v>7.29</v>
      </c>
      <c r="F2226" s="12">
        <v>1.7</v>
      </c>
      <c r="H2226" s="23">
        <f t="shared" si="136"/>
        <v>5.1286138399136415E-8</v>
      </c>
      <c r="I2226" s="32">
        <v>5.0000000000000001E-3</v>
      </c>
      <c r="J2226" s="25">
        <v>0.01</v>
      </c>
      <c r="K2226" s="29">
        <v>0.6</v>
      </c>
      <c r="L2226" s="25">
        <v>122</v>
      </c>
      <c r="M2226" s="29">
        <v>2.1</v>
      </c>
      <c r="N2226" s="25">
        <v>0.08</v>
      </c>
      <c r="O2226" s="25">
        <v>0.79</v>
      </c>
      <c r="P2226" s="25">
        <v>10.7</v>
      </c>
      <c r="Q2226" s="25">
        <v>1E-3</v>
      </c>
      <c r="R2226" s="25">
        <v>8.6999999999999993</v>
      </c>
      <c r="S2226" s="29">
        <v>1.5</v>
      </c>
      <c r="T2226" s="51">
        <v>0.11</v>
      </c>
      <c r="U2226" s="42">
        <v>34</v>
      </c>
      <c r="V2226" s="42">
        <v>95.61</v>
      </c>
      <c r="W2226" s="42">
        <v>3.2799999999999999E-3</v>
      </c>
      <c r="X2226" s="42">
        <v>14</v>
      </c>
      <c r="Y2226" s="44">
        <v>4.5999999999999996</v>
      </c>
      <c r="Z2226" s="87">
        <f t="shared" si="137"/>
        <v>7.3707633256873821</v>
      </c>
      <c r="AA2226" s="88">
        <f t="shared" si="138"/>
        <v>7.2483825026162556</v>
      </c>
      <c r="AB2226" s="90">
        <f t="shared" si="139"/>
        <v>8.3712704222560757E-3</v>
      </c>
      <c r="AC2226" s="19">
        <v>7.37</v>
      </c>
      <c r="AD2226" s="99">
        <v>7.25</v>
      </c>
      <c r="AE2226" s="95">
        <v>1.71</v>
      </c>
    </row>
    <row r="2227" spans="1:31" x14ac:dyDescent="0.2">
      <c r="A2227" s="2" t="s">
        <v>337</v>
      </c>
      <c r="B2227" s="9">
        <v>40547</v>
      </c>
      <c r="C2227" s="18">
        <v>2.1</v>
      </c>
      <c r="D2227" s="12">
        <v>6.42</v>
      </c>
      <c r="F2227" s="12">
        <v>16</v>
      </c>
      <c r="H2227" s="23">
        <f t="shared" si="136"/>
        <v>3.8018939632056089E-7</v>
      </c>
      <c r="I2227" s="32">
        <v>7.0000000000000007E-2</v>
      </c>
      <c r="J2227" s="25">
        <v>0.4</v>
      </c>
      <c r="K2227" s="30">
        <v>0.4</v>
      </c>
      <c r="L2227" s="25">
        <v>62.9</v>
      </c>
      <c r="M2227" s="30">
        <v>2.8</v>
      </c>
      <c r="N2227" s="25">
        <v>8.3000000000000007</v>
      </c>
      <c r="O2227" s="25">
        <v>23.7</v>
      </c>
      <c r="P2227" s="25">
        <v>5.12</v>
      </c>
      <c r="Q2227" s="25">
        <v>0.47</v>
      </c>
      <c r="R2227" s="25">
        <v>15.2</v>
      </c>
      <c r="S2227" s="31">
        <v>1.7</v>
      </c>
      <c r="T2227" s="51">
        <v>0.83</v>
      </c>
      <c r="U2227" s="42">
        <v>74.8</v>
      </c>
      <c r="V2227" s="42">
        <v>0.22</v>
      </c>
      <c r="W2227" s="42">
        <v>0.02</v>
      </c>
      <c r="X2227" s="42">
        <v>29</v>
      </c>
      <c r="Y2227" s="44">
        <v>2.68</v>
      </c>
      <c r="Z2227" s="87">
        <f t="shared" si="137"/>
        <v>5.1715839489909925</v>
      </c>
      <c r="AA2227" s="88">
        <f t="shared" si="138"/>
        <v>5.0854534488074883</v>
      </c>
      <c r="AB2227" s="90">
        <f t="shared" si="139"/>
        <v>8.397210309673905E-3</v>
      </c>
      <c r="AC2227" s="19">
        <v>5.33</v>
      </c>
      <c r="AD2227" s="13">
        <v>5.08</v>
      </c>
      <c r="AE2227" s="94">
        <v>4.67</v>
      </c>
    </row>
    <row r="2228" spans="1:31" x14ac:dyDescent="0.2">
      <c r="A2228" s="2" t="s">
        <v>161</v>
      </c>
      <c r="B2228" s="9">
        <v>38847</v>
      </c>
      <c r="C2228" s="20"/>
      <c r="D2228" s="12">
        <v>7.31</v>
      </c>
      <c r="F2228" s="12">
        <v>2.2000000000000002</v>
      </c>
      <c r="H2228" s="23">
        <f t="shared" si="136"/>
        <v>4.8977881936844561E-8</v>
      </c>
      <c r="I2228" s="32">
        <v>6.0000000000000001E-3</v>
      </c>
      <c r="J2228" s="25">
        <v>9.8699999999999992</v>
      </c>
      <c r="K2228" s="30">
        <v>5</v>
      </c>
      <c r="L2228" s="25">
        <v>51.26</v>
      </c>
      <c r="M2228" s="30">
        <v>5</v>
      </c>
      <c r="N2228" s="25">
        <v>4</v>
      </c>
      <c r="O2228" s="25">
        <v>13.47</v>
      </c>
      <c r="P2228" s="25">
        <v>24.22</v>
      </c>
      <c r="Q2228" s="25">
        <v>0.51</v>
      </c>
      <c r="R2228" s="25">
        <v>178.9</v>
      </c>
      <c r="S2228" s="31">
        <v>10</v>
      </c>
      <c r="T2228" s="51">
        <v>0.21</v>
      </c>
      <c r="U2228" s="42">
        <v>1</v>
      </c>
      <c r="V2228" s="42">
        <v>0.48</v>
      </c>
      <c r="W2228" s="42">
        <v>0.02</v>
      </c>
      <c r="X2228" s="42">
        <v>291</v>
      </c>
      <c r="Y2228" s="44">
        <v>4.92</v>
      </c>
      <c r="Z2228" s="87">
        <f t="shared" si="137"/>
        <v>13.387432417942204</v>
      </c>
      <c r="AA2228" s="88">
        <f t="shared" si="138"/>
        <v>13.164373256174446</v>
      </c>
      <c r="AB2228" s="90">
        <f t="shared" si="139"/>
        <v>8.4009036713160734E-3</v>
      </c>
      <c r="AC2228" s="19">
        <v>13.39</v>
      </c>
      <c r="AD2228" s="13">
        <v>13.15</v>
      </c>
      <c r="AE2228" s="94">
        <v>1.76</v>
      </c>
    </row>
    <row r="2229" spans="1:31" x14ac:dyDescent="0.2">
      <c r="A2229" s="2" t="s">
        <v>282</v>
      </c>
      <c r="B2229" s="9">
        <v>40723</v>
      </c>
      <c r="C2229" s="18">
        <v>6.91</v>
      </c>
      <c r="D2229" s="12">
        <v>6.06</v>
      </c>
      <c r="E2229" s="16"/>
      <c r="F2229" s="12">
        <v>3</v>
      </c>
      <c r="H2229" s="23">
        <f t="shared" si="136"/>
        <v>8.7096358995607992E-7</v>
      </c>
      <c r="I2229" s="32">
        <v>0.02</v>
      </c>
      <c r="J2229" s="25">
        <v>0.01</v>
      </c>
      <c r="K2229" s="30">
        <v>0.2</v>
      </c>
      <c r="L2229" s="25">
        <v>38.5</v>
      </c>
      <c r="M2229" s="30">
        <v>1.5</v>
      </c>
      <c r="N2229" s="25">
        <v>2E-3</v>
      </c>
      <c r="O2229" s="25">
        <v>6.46</v>
      </c>
      <c r="P2229" s="25">
        <v>4.57</v>
      </c>
      <c r="Q2229" s="25">
        <v>6.0000000000000001E-3</v>
      </c>
      <c r="R2229" s="25">
        <v>20.3</v>
      </c>
      <c r="S2229" s="31">
        <v>27</v>
      </c>
      <c r="T2229" s="51">
        <v>0.03</v>
      </c>
      <c r="U2229" s="42">
        <v>29.5</v>
      </c>
      <c r="V2229" s="42">
        <v>65.95</v>
      </c>
      <c r="W2229" s="42">
        <v>3.2799999999999999E-3</v>
      </c>
      <c r="X2229" s="42">
        <v>37</v>
      </c>
      <c r="Y2229" s="44">
        <v>0.56999999999999995</v>
      </c>
      <c r="Z2229" s="87">
        <f t="shared" si="137"/>
        <v>3.3484149821865872</v>
      </c>
      <c r="AA2229" s="88">
        <f t="shared" si="138"/>
        <v>3.2925877299323738</v>
      </c>
      <c r="AB2229" s="90">
        <f t="shared" si="139"/>
        <v>8.4064492478426386E-3</v>
      </c>
      <c r="AC2229" s="19">
        <v>3.35</v>
      </c>
      <c r="AD2229" s="13">
        <v>3.29</v>
      </c>
      <c r="AE2229" s="94">
        <v>1.73</v>
      </c>
    </row>
    <row r="2230" spans="1:31" x14ac:dyDescent="0.2">
      <c r="A2230" s="2" t="s">
        <v>102</v>
      </c>
      <c r="B2230" s="9">
        <v>38244</v>
      </c>
      <c r="C2230" s="18">
        <v>4.09</v>
      </c>
      <c r="D2230" s="12">
        <v>7</v>
      </c>
      <c r="F2230" s="12">
        <v>3.7</v>
      </c>
      <c r="H2230" s="23">
        <f t="shared" si="136"/>
        <v>9.9999999999999995E-8</v>
      </c>
      <c r="I2230" s="28"/>
      <c r="J2230" s="25">
        <v>0.61</v>
      </c>
      <c r="K2230" s="30">
        <v>2</v>
      </c>
      <c r="L2230" s="25">
        <v>118</v>
      </c>
      <c r="M2230" s="30">
        <v>1</v>
      </c>
      <c r="N2230" s="25">
        <v>1.82</v>
      </c>
      <c r="O2230" s="25">
        <v>2.5</v>
      </c>
      <c r="P2230" s="25">
        <v>8.4</v>
      </c>
      <c r="Q2230" s="25">
        <v>0.25</v>
      </c>
      <c r="R2230" s="25">
        <v>22.9</v>
      </c>
      <c r="S2230" s="31">
        <v>5</v>
      </c>
      <c r="T2230" s="51">
        <v>0.33</v>
      </c>
      <c r="U2230" s="42">
        <v>37</v>
      </c>
      <c r="V2230" s="42">
        <v>0.22</v>
      </c>
      <c r="W2230" s="42">
        <v>0.01</v>
      </c>
      <c r="X2230" s="42">
        <v>26</v>
      </c>
      <c r="Y2230" s="44">
        <v>6.1</v>
      </c>
      <c r="Z2230" s="87">
        <f t="shared" si="137"/>
        <v>7.7474854594483302</v>
      </c>
      <c r="AA2230" s="88">
        <f t="shared" si="138"/>
        <v>7.6178891623156018</v>
      </c>
      <c r="AB2230" s="90">
        <f t="shared" si="139"/>
        <v>8.4343076770262912E-3</v>
      </c>
      <c r="AC2230" s="19">
        <v>7.75</v>
      </c>
      <c r="AD2230" s="13">
        <v>7.61</v>
      </c>
      <c r="AE2230" s="94">
        <v>1.96</v>
      </c>
    </row>
    <row r="2231" spans="1:31" x14ac:dyDescent="0.2">
      <c r="A2231" s="2" t="s">
        <v>128</v>
      </c>
      <c r="B2231" s="9">
        <v>42269</v>
      </c>
      <c r="C2231" s="18">
        <v>2.5499999999999998</v>
      </c>
      <c r="D2231" s="12">
        <v>7.21</v>
      </c>
      <c r="F2231" s="12">
        <v>2.7</v>
      </c>
      <c r="H2231" s="23">
        <f t="shared" si="136"/>
        <v>6.1659500186148087E-8</v>
      </c>
      <c r="I2231" s="32">
        <v>7.0000000000000007E-2</v>
      </c>
      <c r="J2231" s="25">
        <v>0.19</v>
      </c>
      <c r="K2231" s="30">
        <v>2</v>
      </c>
      <c r="L2231" s="25">
        <v>102</v>
      </c>
      <c r="M2231" s="30">
        <v>0.2</v>
      </c>
      <c r="N2231" s="25">
        <v>2.0699999999999998</v>
      </c>
      <c r="O2231" s="25">
        <v>1.82</v>
      </c>
      <c r="P2231" s="25">
        <v>8.2200000000000006</v>
      </c>
      <c r="Q2231" s="25">
        <v>0.13</v>
      </c>
      <c r="R2231" s="25">
        <v>12.6</v>
      </c>
      <c r="S2231" s="31">
        <v>0.7</v>
      </c>
      <c r="T2231" s="51">
        <v>0.02</v>
      </c>
      <c r="U2231" s="42">
        <v>43.2</v>
      </c>
      <c r="V2231" s="42">
        <v>0.22</v>
      </c>
      <c r="W2231" s="42">
        <v>5.2599999999999999E-3</v>
      </c>
      <c r="X2231" s="42">
        <v>19</v>
      </c>
      <c r="Y2231" s="44">
        <v>4.91</v>
      </c>
      <c r="Z2231" s="87">
        <f t="shared" si="137"/>
        <v>6.4578956834295855</v>
      </c>
      <c r="AA2231" s="88">
        <f t="shared" si="138"/>
        <v>6.3496048910525245</v>
      </c>
      <c r="AB2231" s="90">
        <f t="shared" si="139"/>
        <v>8.4552635190055393E-3</v>
      </c>
      <c r="AC2231" s="19">
        <v>6.49</v>
      </c>
      <c r="AD2231" s="13">
        <v>6.35</v>
      </c>
      <c r="AE2231" s="94">
        <v>2.2200000000000002</v>
      </c>
    </row>
    <row r="2232" spans="1:31" x14ac:dyDescent="0.2">
      <c r="A2232" s="2" t="s">
        <v>247</v>
      </c>
      <c r="B2232" s="9">
        <v>39372</v>
      </c>
      <c r="C2232" s="18">
        <v>18.2</v>
      </c>
      <c r="D2232" s="12">
        <v>6.9</v>
      </c>
      <c r="F2232" s="12">
        <v>1.8</v>
      </c>
      <c r="H2232" s="23">
        <f t="shared" si="136"/>
        <v>1.2589254117941651E-7</v>
      </c>
      <c r="I2232" s="32">
        <v>0.16</v>
      </c>
      <c r="J2232" s="25">
        <v>0.01</v>
      </c>
      <c r="K2232" s="33"/>
      <c r="L2232" s="25">
        <v>113</v>
      </c>
      <c r="M2232" s="33"/>
      <c r="N2232" s="25">
        <v>7.0000000000000007E-2</v>
      </c>
      <c r="O2232" s="25">
        <v>1.01</v>
      </c>
      <c r="P2232" s="25">
        <v>6.83</v>
      </c>
      <c r="Q2232" s="25">
        <v>1E-3</v>
      </c>
      <c r="R2232" s="25">
        <v>12.6</v>
      </c>
      <c r="S2232" s="34"/>
      <c r="T2232" s="51">
        <v>0.1</v>
      </c>
      <c r="U2232" s="42">
        <v>55.5</v>
      </c>
      <c r="V2232" s="42">
        <v>51.35</v>
      </c>
      <c r="W2232" s="42">
        <v>0.13</v>
      </c>
      <c r="X2232" s="42">
        <v>27</v>
      </c>
      <c r="Y2232" s="44">
        <v>3.93</v>
      </c>
      <c r="Z2232" s="87">
        <f t="shared" si="137"/>
        <v>6.7954165677822784</v>
      </c>
      <c r="AA2232" s="88">
        <f t="shared" si="138"/>
        <v>6.6812544082365264</v>
      </c>
      <c r="AB2232" s="90">
        <f t="shared" si="139"/>
        <v>8.4710949572709034E-3</v>
      </c>
    </row>
    <row r="2233" spans="1:31" x14ac:dyDescent="0.2">
      <c r="A2233" s="2" t="s">
        <v>111</v>
      </c>
      <c r="B2233" s="9">
        <v>41199</v>
      </c>
      <c r="C2233" s="18">
        <v>18.22</v>
      </c>
      <c r="D2233" s="12">
        <v>7.12</v>
      </c>
      <c r="F2233" s="12">
        <v>2.4</v>
      </c>
      <c r="H2233" s="23">
        <f t="shared" si="136"/>
        <v>7.5857757502918145E-8</v>
      </c>
      <c r="I2233" s="32">
        <v>7.0000000000000007E-2</v>
      </c>
      <c r="J2233" s="25">
        <v>0.43</v>
      </c>
      <c r="K2233" s="30">
        <v>0.6</v>
      </c>
      <c r="L2233" s="25">
        <v>104</v>
      </c>
      <c r="M2233" s="30">
        <v>0.2</v>
      </c>
      <c r="N2233" s="25">
        <v>3.62</v>
      </c>
      <c r="O2233" s="25">
        <v>3</v>
      </c>
      <c r="P2233" s="25">
        <v>13.1</v>
      </c>
      <c r="Q2233" s="25">
        <v>0.31</v>
      </c>
      <c r="R2233" s="25">
        <v>18</v>
      </c>
      <c r="S2233" s="31">
        <v>38</v>
      </c>
      <c r="T2233" s="51">
        <v>0.09</v>
      </c>
      <c r="U2233" s="42">
        <v>11.9</v>
      </c>
      <c r="V2233" s="42">
        <v>0.22</v>
      </c>
      <c r="W2233" s="42">
        <v>7.5500000000000003E-3</v>
      </c>
      <c r="X2233" s="42">
        <v>21</v>
      </c>
      <c r="Y2233" s="44">
        <v>6.33</v>
      </c>
      <c r="Z2233" s="87">
        <f t="shared" si="137"/>
        <v>7.2996324848551835</v>
      </c>
      <c r="AA2233" s="88">
        <f t="shared" si="138"/>
        <v>7.1766751853277304</v>
      </c>
      <c r="AB2233" s="90">
        <f t="shared" si="139"/>
        <v>8.4936920607669997E-3</v>
      </c>
      <c r="AC2233" s="19">
        <v>7.36</v>
      </c>
      <c r="AD2233" s="13">
        <v>7.17</v>
      </c>
      <c r="AE2233" s="94">
        <v>2.58</v>
      </c>
    </row>
    <row r="2234" spans="1:31" x14ac:dyDescent="0.2">
      <c r="A2234" s="2" t="s">
        <v>323</v>
      </c>
      <c r="B2234" s="9">
        <v>38689</v>
      </c>
      <c r="C2234" s="18">
        <v>2.04</v>
      </c>
      <c r="D2234" s="12">
        <v>6.7</v>
      </c>
      <c r="F2234" s="12">
        <v>8.9</v>
      </c>
      <c r="H2234" s="23">
        <f t="shared" si="136"/>
        <v>1.9952623149688761E-7</v>
      </c>
      <c r="I2234" s="32">
        <v>3.0000000000000001E-3</v>
      </c>
      <c r="J2234" s="25">
        <v>0.32</v>
      </c>
      <c r="K2234" s="30">
        <v>1</v>
      </c>
      <c r="L2234" s="25">
        <v>68</v>
      </c>
      <c r="M2234" s="30">
        <v>1</v>
      </c>
      <c r="N2234" s="25">
        <v>3.5</v>
      </c>
      <c r="O2234" s="25">
        <v>3.7</v>
      </c>
      <c r="P2234" s="25">
        <v>3.7</v>
      </c>
      <c r="Q2234" s="25">
        <v>0.35</v>
      </c>
      <c r="R2234" s="25">
        <v>13</v>
      </c>
      <c r="S2234" s="31">
        <v>5</v>
      </c>
      <c r="T2234" s="51">
        <v>0.3</v>
      </c>
      <c r="U2234" s="42">
        <v>33</v>
      </c>
      <c r="V2234" s="42">
        <v>0.44</v>
      </c>
      <c r="W2234" s="42">
        <v>0.03</v>
      </c>
      <c r="X2234" s="42">
        <v>26</v>
      </c>
      <c r="Y2234" s="44">
        <v>3</v>
      </c>
      <c r="Z2234" s="87">
        <f t="shared" si="137"/>
        <v>4.5138959052278658</v>
      </c>
      <c r="AA2234" s="88">
        <f t="shared" si="138"/>
        <v>4.4376520506173769</v>
      </c>
      <c r="AB2234" s="90">
        <f t="shared" si="139"/>
        <v>8.5173933029876296E-3</v>
      </c>
      <c r="AC2234" s="19">
        <v>4.51</v>
      </c>
      <c r="AD2234" s="13">
        <v>-4.42</v>
      </c>
      <c r="AE2234" s="94">
        <v>1.96</v>
      </c>
    </row>
    <row r="2235" spans="1:31" x14ac:dyDescent="0.2">
      <c r="A2235" s="2" t="s">
        <v>405</v>
      </c>
      <c r="B2235" s="9">
        <v>41764</v>
      </c>
      <c r="C2235" s="18">
        <v>11.46</v>
      </c>
      <c r="D2235" s="12">
        <v>7.07</v>
      </c>
      <c r="F2235" s="12">
        <v>1.1000000000000001</v>
      </c>
      <c r="H2235" s="23">
        <f t="shared" si="136"/>
        <v>8.5113803820237355E-8</v>
      </c>
      <c r="I2235" s="32">
        <v>0.37</v>
      </c>
      <c r="J2235" s="25">
        <v>0.01</v>
      </c>
      <c r="K2235" s="36"/>
      <c r="L2235" s="25">
        <v>69.900000000000006</v>
      </c>
      <c r="M2235" s="36"/>
      <c r="N2235" s="25">
        <v>2E-3</v>
      </c>
      <c r="O2235" s="25">
        <v>3.34</v>
      </c>
      <c r="P2235" s="25">
        <v>8.7200000000000006</v>
      </c>
      <c r="Q2235" s="35"/>
      <c r="R2235" s="25">
        <v>10.1</v>
      </c>
      <c r="S2235" s="36"/>
      <c r="T2235" s="51">
        <v>0.17</v>
      </c>
      <c r="U2235" s="42">
        <v>18.600000000000001</v>
      </c>
      <c r="V2235" s="42">
        <v>108.89</v>
      </c>
      <c r="W2235" s="42">
        <v>3.2799999999999999E-3</v>
      </c>
      <c r="X2235" s="42">
        <v>27</v>
      </c>
      <c r="Y2235" s="44">
        <v>1.78</v>
      </c>
      <c r="Z2235" s="87">
        <f t="shared" si="137"/>
        <v>4.7719364853403077</v>
      </c>
      <c r="AA2235" s="88">
        <f t="shared" si="138"/>
        <v>4.6905855047948242</v>
      </c>
      <c r="AB2235" s="90">
        <f t="shared" si="139"/>
        <v>8.5971774364480766E-3</v>
      </c>
      <c r="AC2235" s="19">
        <v>4.7300000000000004</v>
      </c>
      <c r="AD2235" s="13">
        <v>4.6900000000000004</v>
      </c>
      <c r="AE2235" s="94">
        <v>0.84</v>
      </c>
    </row>
    <row r="2236" spans="1:31" x14ac:dyDescent="0.2">
      <c r="A2236" s="2" t="s">
        <v>287</v>
      </c>
      <c r="B2236" s="9">
        <v>39238</v>
      </c>
      <c r="C2236" s="18">
        <v>3.5</v>
      </c>
      <c r="D2236" s="12">
        <v>7.09</v>
      </c>
      <c r="F2236" s="12">
        <v>4.2</v>
      </c>
      <c r="H2236" s="23">
        <f t="shared" si="136"/>
        <v>8.128305161640995E-8</v>
      </c>
      <c r="I2236" s="28"/>
      <c r="J2236" s="25">
        <v>0.01</v>
      </c>
      <c r="K2236" s="33"/>
      <c r="L2236" s="25">
        <v>122</v>
      </c>
      <c r="M2236" s="33"/>
      <c r="N2236" s="25">
        <v>0.03</v>
      </c>
      <c r="O2236" s="25">
        <v>3.07</v>
      </c>
      <c r="P2236" s="25">
        <v>7.38</v>
      </c>
      <c r="Q2236" s="25">
        <v>0.01</v>
      </c>
      <c r="R2236" s="25">
        <v>3.47</v>
      </c>
      <c r="S2236" s="34"/>
      <c r="T2236" s="51">
        <v>0.5</v>
      </c>
      <c r="U2236" s="42">
        <v>44.2</v>
      </c>
      <c r="V2236" s="42">
        <v>84.1</v>
      </c>
      <c r="W2236" s="42">
        <v>0.17</v>
      </c>
      <c r="X2236" s="42">
        <v>10</v>
      </c>
      <c r="Y2236" s="44">
        <v>4.2300000000000004</v>
      </c>
      <c r="Z2236" s="87">
        <f t="shared" si="137"/>
        <v>6.9264276893919954</v>
      </c>
      <c r="AA2236" s="88">
        <f t="shared" si="138"/>
        <v>6.8081915551913612</v>
      </c>
      <c r="AB2236" s="90">
        <f t="shared" si="139"/>
        <v>8.608621185277051E-3</v>
      </c>
      <c r="AE2236" s="96"/>
    </row>
    <row r="2237" spans="1:31" x14ac:dyDescent="0.2">
      <c r="A2237" s="2" t="s">
        <v>318</v>
      </c>
      <c r="B2237" s="9">
        <v>38842</v>
      </c>
      <c r="C2237" s="20"/>
      <c r="D2237" s="12">
        <v>7.48</v>
      </c>
      <c r="F2237" s="12">
        <v>0.9</v>
      </c>
      <c r="H2237" s="23">
        <f t="shared" si="136"/>
        <v>3.3113112148259005E-8</v>
      </c>
      <c r="I2237" s="24">
        <v>0.01</v>
      </c>
      <c r="J2237" s="25">
        <v>7.0000000000000007E-2</v>
      </c>
      <c r="K2237" s="30">
        <v>5</v>
      </c>
      <c r="L2237" s="25">
        <v>50.06</v>
      </c>
      <c r="M2237" s="29">
        <v>5</v>
      </c>
      <c r="N2237" s="25">
        <v>0.13</v>
      </c>
      <c r="O2237" s="25">
        <v>0.89</v>
      </c>
      <c r="P2237" s="25">
        <v>5.48</v>
      </c>
      <c r="Q2237" s="25">
        <v>0.04</v>
      </c>
      <c r="R2237" s="25">
        <v>20.100000000000001</v>
      </c>
      <c r="S2237" s="31">
        <v>10</v>
      </c>
      <c r="T2237" s="51">
        <v>0.12</v>
      </c>
      <c r="U2237" s="42">
        <v>69</v>
      </c>
      <c r="V2237" s="42">
        <v>2.4300000000000002</v>
      </c>
      <c r="W2237" s="42">
        <v>0.05</v>
      </c>
      <c r="X2237" s="42">
        <v>22</v>
      </c>
      <c r="Y2237" s="44">
        <v>1.69</v>
      </c>
      <c r="Z2237" s="87">
        <f t="shared" si="137"/>
        <v>3.8570149031710876</v>
      </c>
      <c r="AA2237" s="88">
        <f t="shared" si="138"/>
        <v>3.7911161459414555</v>
      </c>
      <c r="AB2237" s="90">
        <f t="shared" si="139"/>
        <v>8.6163216616533707E-3</v>
      </c>
      <c r="AC2237" s="19">
        <v>3.86</v>
      </c>
      <c r="AD2237" s="13">
        <v>3.78</v>
      </c>
      <c r="AE2237" s="94">
        <v>1.94</v>
      </c>
    </row>
    <row r="2238" spans="1:31" x14ac:dyDescent="0.2">
      <c r="A2238" s="2" t="s">
        <v>99</v>
      </c>
      <c r="B2238" s="9">
        <v>33567</v>
      </c>
      <c r="C2238" s="18">
        <v>10.54</v>
      </c>
      <c r="D2238" s="12">
        <v>6.94</v>
      </c>
      <c r="F2238" s="12">
        <v>1.9</v>
      </c>
      <c r="H2238" s="23">
        <f t="shared" si="136"/>
        <v>1.1481536214968794E-7</v>
      </c>
      <c r="I2238" s="32">
        <v>8.9999999999999993E-3</v>
      </c>
      <c r="J2238" s="25">
        <v>0.33</v>
      </c>
      <c r="K2238" s="33"/>
      <c r="L2238" s="25">
        <v>73</v>
      </c>
      <c r="M2238" s="33"/>
      <c r="N2238" s="25">
        <v>1.7</v>
      </c>
      <c r="O2238" s="25">
        <v>2.2999999999999998</v>
      </c>
      <c r="P2238" s="25">
        <v>8.9</v>
      </c>
      <c r="Q2238" s="25">
        <v>0.08</v>
      </c>
      <c r="R2238" s="25">
        <v>7.8</v>
      </c>
      <c r="S2238" s="34"/>
      <c r="T2238" s="51">
        <v>0.06</v>
      </c>
      <c r="U2238" s="42">
        <v>11.6</v>
      </c>
      <c r="V2238" s="42">
        <v>2.21</v>
      </c>
      <c r="W2238" s="42">
        <v>0.01</v>
      </c>
      <c r="X2238" s="42">
        <v>9</v>
      </c>
      <c r="Y2238" s="44">
        <v>4.24</v>
      </c>
      <c r="Z2238" s="87">
        <f t="shared" si="137"/>
        <v>4.8561488221185343</v>
      </c>
      <c r="AA2238" s="88">
        <f t="shared" si="138"/>
        <v>4.7731271701470508</v>
      </c>
      <c r="AB2238" s="90">
        <f t="shared" si="139"/>
        <v>8.6217958689903604E-3</v>
      </c>
      <c r="AD2238" s="100"/>
      <c r="AE2238" s="96"/>
    </row>
    <row r="2239" spans="1:31" x14ac:dyDescent="0.2">
      <c r="A2239" s="2" t="s">
        <v>235</v>
      </c>
      <c r="B2239" s="9">
        <v>37585</v>
      </c>
      <c r="C2239" s="18">
        <v>1.48</v>
      </c>
      <c r="D2239" s="12">
        <v>7.05</v>
      </c>
      <c r="F2239" s="12">
        <v>3</v>
      </c>
      <c r="H2239" s="23">
        <f t="shared" si="136"/>
        <v>8.9125093813374537E-8</v>
      </c>
      <c r="I2239" s="24">
        <v>0.04</v>
      </c>
      <c r="J2239" s="25">
        <v>0.05</v>
      </c>
      <c r="K2239" s="29">
        <v>0.8</v>
      </c>
      <c r="L2239" s="25">
        <v>158</v>
      </c>
      <c r="M2239" s="29">
        <v>0.2</v>
      </c>
      <c r="N2239" s="25">
        <v>0.31</v>
      </c>
      <c r="O2239" s="25">
        <v>2.14</v>
      </c>
      <c r="P2239" s="25">
        <v>17.8</v>
      </c>
      <c r="Q2239" s="25">
        <v>0.12</v>
      </c>
      <c r="R2239" s="25">
        <v>36</v>
      </c>
      <c r="S2239" s="29">
        <v>4</v>
      </c>
      <c r="T2239" s="51">
        <v>0.02</v>
      </c>
      <c r="U2239" s="42">
        <v>95.5</v>
      </c>
      <c r="V2239" s="42">
        <v>5.44</v>
      </c>
      <c r="W2239" s="42">
        <v>0.14000000000000001</v>
      </c>
      <c r="X2239" s="42">
        <v>87</v>
      </c>
      <c r="Y2239" s="44">
        <v>6.27</v>
      </c>
      <c r="Z2239" s="87">
        <f t="shared" si="137"/>
        <v>10.991974318042262</v>
      </c>
      <c r="AA2239" s="88">
        <f t="shared" si="138"/>
        <v>10.803711634590966</v>
      </c>
      <c r="AB2239" s="90">
        <f t="shared" si="139"/>
        <v>8.6376122256684781E-3</v>
      </c>
    </row>
    <row r="2240" spans="1:31" x14ac:dyDescent="0.2">
      <c r="A2240" s="2" t="s">
        <v>178</v>
      </c>
      <c r="B2240" s="9">
        <v>38833</v>
      </c>
      <c r="C2240" s="20"/>
      <c r="D2240" s="12">
        <v>7.59</v>
      </c>
      <c r="F2240" s="12">
        <v>3.1</v>
      </c>
      <c r="H2240" s="23">
        <f t="shared" si="136"/>
        <v>2.5703957827688587E-8</v>
      </c>
      <c r="I2240" s="32">
        <v>0.01</v>
      </c>
      <c r="J2240" s="25">
        <v>0.34</v>
      </c>
      <c r="K2240" s="30">
        <v>5</v>
      </c>
      <c r="L2240" s="25">
        <v>43.17</v>
      </c>
      <c r="M2240" s="30">
        <v>5</v>
      </c>
      <c r="N2240" s="25">
        <v>0.47</v>
      </c>
      <c r="O2240" s="25">
        <v>3.29</v>
      </c>
      <c r="P2240" s="25">
        <v>5.87</v>
      </c>
      <c r="Q2240" s="25">
        <v>0.1</v>
      </c>
      <c r="R2240" s="25">
        <v>37.5</v>
      </c>
      <c r="S2240" s="31">
        <v>10</v>
      </c>
      <c r="T2240" s="51">
        <v>0.3</v>
      </c>
      <c r="U2240" s="42">
        <v>15</v>
      </c>
      <c r="V2240" s="42">
        <v>5.13</v>
      </c>
      <c r="W2240" s="42">
        <v>0.06</v>
      </c>
      <c r="X2240" s="42">
        <v>27</v>
      </c>
      <c r="Y2240" s="44">
        <v>3.15</v>
      </c>
      <c r="Z2240" s="87">
        <f t="shared" si="137"/>
        <v>4.3928796318316898</v>
      </c>
      <c r="AA2240" s="88">
        <f t="shared" si="138"/>
        <v>4.3174313687953685</v>
      </c>
      <c r="AB2240" s="90">
        <f t="shared" si="139"/>
        <v>8.6619482393785717E-3</v>
      </c>
      <c r="AC2240" s="19">
        <v>4.3899999999999997</v>
      </c>
      <c r="AD2240" s="13">
        <v>4.32</v>
      </c>
      <c r="AE2240" s="94">
        <v>1.61</v>
      </c>
    </row>
    <row r="2241" spans="1:31" x14ac:dyDescent="0.2">
      <c r="A2241" s="2" t="s">
        <v>149</v>
      </c>
      <c r="B2241" s="9">
        <v>40448</v>
      </c>
      <c r="C2241" s="18">
        <v>6.26</v>
      </c>
      <c r="D2241" s="12">
        <v>7.04</v>
      </c>
      <c r="F2241" s="12">
        <v>1.1000000000000001</v>
      </c>
      <c r="H2241" s="23">
        <f t="shared" si="136"/>
        <v>9.120108393559095E-8</v>
      </c>
      <c r="I2241" s="24">
        <v>3.0000000000000001E-3</v>
      </c>
      <c r="J2241" s="25">
        <v>7.0000000000000007E-2</v>
      </c>
      <c r="K2241" s="30">
        <v>3.2</v>
      </c>
      <c r="L2241" s="25">
        <v>136</v>
      </c>
      <c r="M2241" s="30">
        <v>0.2</v>
      </c>
      <c r="N2241" s="25">
        <v>1.19</v>
      </c>
      <c r="O2241" s="25">
        <v>2.38</v>
      </c>
      <c r="P2241" s="25">
        <v>14.8</v>
      </c>
      <c r="Q2241" s="25">
        <v>0.2</v>
      </c>
      <c r="R2241" s="25">
        <v>16.2</v>
      </c>
      <c r="S2241" s="31">
        <v>2.4</v>
      </c>
      <c r="T2241" s="51">
        <v>0.03</v>
      </c>
      <c r="U2241" s="42">
        <v>101</v>
      </c>
      <c r="V2241" s="42">
        <v>0.22</v>
      </c>
      <c r="W2241" s="42">
        <v>3.2799999999999999E-3</v>
      </c>
      <c r="X2241" s="42">
        <v>31</v>
      </c>
      <c r="Y2241" s="44">
        <v>5.69</v>
      </c>
      <c r="Z2241" s="87">
        <f t="shared" si="137"/>
        <v>8.8236742072642915</v>
      </c>
      <c r="AA2241" s="88">
        <f t="shared" si="138"/>
        <v>8.6716719415746724</v>
      </c>
      <c r="AB2241" s="90">
        <f t="shared" si="139"/>
        <v>8.6881542323588978E-3</v>
      </c>
      <c r="AC2241" s="19">
        <v>8.86</v>
      </c>
      <c r="AD2241" s="99">
        <v>8.67</v>
      </c>
      <c r="AE2241" s="95">
        <v>2.23</v>
      </c>
    </row>
    <row r="2242" spans="1:31" x14ac:dyDescent="0.2">
      <c r="A2242" s="2" t="s">
        <v>281</v>
      </c>
      <c r="B2242" s="9">
        <v>41884</v>
      </c>
      <c r="C2242" s="19">
        <v>22.74</v>
      </c>
      <c r="D2242" s="12">
        <v>7.48</v>
      </c>
      <c r="F2242" s="12">
        <v>1</v>
      </c>
      <c r="H2242" s="23">
        <f t="shared" si="136"/>
        <v>3.3113112148259005E-8</v>
      </c>
      <c r="J2242" s="25">
        <v>0.02</v>
      </c>
      <c r="K2242" s="30">
        <v>1</v>
      </c>
      <c r="L2242" s="25">
        <v>58.1</v>
      </c>
      <c r="M2242" s="30">
        <v>0.2</v>
      </c>
      <c r="N2242" s="25">
        <v>0.11</v>
      </c>
      <c r="O2242" s="25">
        <v>1.54</v>
      </c>
      <c r="P2242" s="25">
        <v>3.83</v>
      </c>
      <c r="Q2242" s="25">
        <v>7.0000000000000007E-2</v>
      </c>
      <c r="R2242" s="25">
        <v>8.25</v>
      </c>
      <c r="S2242" s="31">
        <v>2</v>
      </c>
      <c r="T2242" s="51">
        <v>0.13</v>
      </c>
      <c r="U2242" s="42">
        <v>31.9</v>
      </c>
      <c r="V2242" s="42">
        <v>2.5499999999999998</v>
      </c>
      <c r="W2242" s="42">
        <v>0.03</v>
      </c>
      <c r="X2242" s="42">
        <v>18</v>
      </c>
      <c r="Y2242" s="44">
        <v>2.34</v>
      </c>
      <c r="Z2242" s="87">
        <f t="shared" si="137"/>
        <v>3.6201346300554396</v>
      </c>
      <c r="AA2242" s="88">
        <f t="shared" si="138"/>
        <v>3.5577442653432252</v>
      </c>
      <c r="AB2242" s="90">
        <f t="shared" si="139"/>
        <v>8.6920336246142753E-3</v>
      </c>
      <c r="AC2242" s="19">
        <v>3.62</v>
      </c>
      <c r="AD2242" s="99">
        <v>3.56</v>
      </c>
      <c r="AE2242" s="95">
        <v>1.8</v>
      </c>
    </row>
    <row r="2243" spans="1:31" x14ac:dyDescent="0.2">
      <c r="A2243" s="2" t="s">
        <v>329</v>
      </c>
      <c r="B2243" s="9">
        <v>41765</v>
      </c>
      <c r="C2243" s="18">
        <v>2.44</v>
      </c>
      <c r="D2243" s="12">
        <v>6.42</v>
      </c>
      <c r="E2243" s="16"/>
      <c r="F2243" s="12">
        <v>5.5</v>
      </c>
      <c r="H2243" s="23">
        <f t="shared" si="136"/>
        <v>3.8018939632056089E-7</v>
      </c>
      <c r="I2243" s="28"/>
      <c r="J2243" s="25">
        <v>0.01</v>
      </c>
      <c r="K2243" s="33"/>
      <c r="L2243" s="25">
        <v>55.4</v>
      </c>
      <c r="M2243" s="33"/>
      <c r="N2243" s="25">
        <v>0.02</v>
      </c>
      <c r="O2243" s="25">
        <v>7.4</v>
      </c>
      <c r="P2243" s="25">
        <v>8.19</v>
      </c>
      <c r="Q2243" s="25">
        <v>7.0000000000000001E-3</v>
      </c>
      <c r="R2243" s="25">
        <v>10.9</v>
      </c>
      <c r="S2243" s="34"/>
      <c r="T2243" s="50">
        <v>0.01</v>
      </c>
      <c r="U2243" s="42">
        <v>52.4</v>
      </c>
      <c r="V2243" s="42">
        <v>17.53</v>
      </c>
      <c r="W2243" s="42">
        <v>9.5300000000000003E-3</v>
      </c>
      <c r="X2243" s="42">
        <v>29</v>
      </c>
      <c r="Y2243" s="44">
        <v>1.84</v>
      </c>
      <c r="Z2243" s="87">
        <f t="shared" si="137"/>
        <v>4.1031723069085784</v>
      </c>
      <c r="AA2243" s="88">
        <f t="shared" si="138"/>
        <v>4.0321898349610787</v>
      </c>
      <c r="AB2243" s="90">
        <f t="shared" si="139"/>
        <v>8.7251766681878222E-3</v>
      </c>
      <c r="AC2243" s="19">
        <v>4.1100000000000003</v>
      </c>
      <c r="AD2243" s="13">
        <v>4.03</v>
      </c>
      <c r="AE2243" s="95">
        <v>1.89</v>
      </c>
    </row>
    <row r="2244" spans="1:31" x14ac:dyDescent="0.2">
      <c r="A2244" s="2" t="s">
        <v>191</v>
      </c>
      <c r="B2244" s="9">
        <v>42289</v>
      </c>
      <c r="C2244" s="18">
        <v>8.25</v>
      </c>
      <c r="D2244" s="12">
        <v>7.09</v>
      </c>
      <c r="E2244" s="16"/>
      <c r="F2244" s="12">
        <v>7.3</v>
      </c>
      <c r="H2244" s="23">
        <f t="shared" ref="H2244:H2307" si="140">10^-(D2244)</f>
        <v>8.128305161640995E-8</v>
      </c>
      <c r="I2244" s="28"/>
      <c r="J2244" s="25">
        <v>0.67</v>
      </c>
      <c r="K2244" s="29">
        <v>3</v>
      </c>
      <c r="L2244" s="25">
        <v>158</v>
      </c>
      <c r="M2244" s="29">
        <v>0.2</v>
      </c>
      <c r="N2244" s="25">
        <v>7.84</v>
      </c>
      <c r="O2244" s="25">
        <v>3.65</v>
      </c>
      <c r="P2244" s="25">
        <v>12.2</v>
      </c>
      <c r="Q2244" s="25">
        <v>0.37</v>
      </c>
      <c r="R2244" s="25">
        <v>29.5</v>
      </c>
      <c r="S2244" s="29">
        <v>1.6</v>
      </c>
      <c r="T2244" s="51">
        <v>0.3</v>
      </c>
      <c r="U2244" s="42">
        <v>66.599999999999994</v>
      </c>
      <c r="V2244" s="42">
        <v>0.22</v>
      </c>
      <c r="W2244" s="42">
        <v>0.03</v>
      </c>
      <c r="X2244" s="42">
        <v>116</v>
      </c>
      <c r="Y2244" s="44">
        <v>5.74</v>
      </c>
      <c r="Z2244" s="87">
        <f t="shared" ref="Z2244:Z2307" si="141">(H2244/H$3)+(I2244/I$3*3)+(J2244/J$3)+(L2244/L$3*2)+(N2244/N$3*2)+(O2244/O$3)+(P2244/P$3*2)+(Q2244/Q$3*2)+(R2244/R$3)</f>
        <v>10.595894251901369</v>
      </c>
      <c r="AA2244" s="88">
        <f t="shared" ref="AA2244:AA2307" si="142">(T2244/T$3*3)+(U2244/U$3*2)+(V2244/V$3)+(W2244/W$3)+(X2244/X$3)+Y2244</f>
        <v>10.412380642739006</v>
      </c>
      <c r="AB2244" s="90">
        <f t="shared" ref="AB2244:AB2307" si="143">(Z2244-AA2244)/(Z2244+AA2244)</f>
        <v>8.7353012126274478E-3</v>
      </c>
      <c r="AC2244" s="19">
        <v>10.74</v>
      </c>
      <c r="AD2244" s="99">
        <v>10.41</v>
      </c>
      <c r="AE2244" s="95">
        <v>3.12</v>
      </c>
    </row>
    <row r="2245" spans="1:31" x14ac:dyDescent="0.2">
      <c r="A2245" s="2" t="s">
        <v>341</v>
      </c>
      <c r="B2245" s="9">
        <v>39567</v>
      </c>
      <c r="C2245" s="18">
        <v>2.6</v>
      </c>
      <c r="D2245" s="12">
        <v>7.4</v>
      </c>
      <c r="F2245" s="12">
        <v>3</v>
      </c>
      <c r="H2245" s="23">
        <f t="shared" si="140"/>
        <v>3.981071705534957E-8</v>
      </c>
      <c r="I2245" s="32">
        <v>3.2</v>
      </c>
      <c r="J2245" s="25">
        <v>0.01</v>
      </c>
      <c r="K2245" s="36"/>
      <c r="L2245" s="25">
        <v>89.9</v>
      </c>
      <c r="M2245" s="36"/>
      <c r="N2245" s="25">
        <v>0.15</v>
      </c>
      <c r="O2245" s="25">
        <v>21.1</v>
      </c>
      <c r="P2245" s="25">
        <v>4.1500000000000004</v>
      </c>
      <c r="Q2245" s="25">
        <v>2.23</v>
      </c>
      <c r="R2245" s="25">
        <v>5.96</v>
      </c>
      <c r="S2245" s="36"/>
      <c r="T2245" s="51">
        <v>0.01</v>
      </c>
      <c r="U2245" s="42">
        <v>29.4</v>
      </c>
      <c r="V2245" s="42">
        <v>118.63</v>
      </c>
      <c r="W2245" s="42">
        <v>0.59</v>
      </c>
      <c r="X2245" s="42">
        <v>36</v>
      </c>
      <c r="Y2245" s="44">
        <v>2.41</v>
      </c>
      <c r="Z2245" s="87">
        <f t="shared" si="141"/>
        <v>6.069262039682509</v>
      </c>
      <c r="AA2245" s="88">
        <f t="shared" si="142"/>
        <v>5.9640975933857145</v>
      </c>
      <c r="AB2245" s="90">
        <f t="shared" si="143"/>
        <v>8.7394085694736268E-3</v>
      </c>
      <c r="AD2245" s="100"/>
      <c r="AE2245" s="95">
        <v>5.61</v>
      </c>
    </row>
    <row r="2246" spans="1:31" x14ac:dyDescent="0.2">
      <c r="A2246" s="2" t="s">
        <v>320</v>
      </c>
      <c r="B2246" s="9">
        <v>41906</v>
      </c>
      <c r="C2246" s="18">
        <v>3.98</v>
      </c>
      <c r="D2246" s="12">
        <v>6.76</v>
      </c>
      <c r="F2246" s="12">
        <v>5.5</v>
      </c>
      <c r="H2246" s="23">
        <f t="shared" si="140"/>
        <v>1.7378008287493735E-7</v>
      </c>
      <c r="J2246" s="25">
        <v>0.11</v>
      </c>
      <c r="K2246" s="29">
        <v>2.9</v>
      </c>
      <c r="L2246" s="25">
        <v>75.099999999999994</v>
      </c>
      <c r="M2246" s="36"/>
      <c r="N2246" s="25">
        <v>2.82</v>
      </c>
      <c r="O2246" s="25">
        <v>13.8</v>
      </c>
      <c r="P2246" s="25">
        <v>5.82</v>
      </c>
      <c r="Q2246" s="25">
        <v>0.25</v>
      </c>
      <c r="R2246" s="25">
        <v>12</v>
      </c>
      <c r="S2246" s="36"/>
      <c r="T2246" s="51">
        <v>0.15</v>
      </c>
      <c r="U2246" s="42">
        <v>108</v>
      </c>
      <c r="V2246" s="42">
        <v>0.33</v>
      </c>
      <c r="W2246" s="42">
        <v>7.2300000000000003E-3</v>
      </c>
      <c r="X2246" s="42">
        <v>40</v>
      </c>
      <c r="Y2246" s="44">
        <v>1.74</v>
      </c>
      <c r="Z2246" s="87">
        <f t="shared" si="141"/>
        <v>5.2174244438712805</v>
      </c>
      <c r="AA2246" s="88">
        <f t="shared" si="142"/>
        <v>5.1269284518326836</v>
      </c>
      <c r="AB2246" s="90">
        <f t="shared" si="143"/>
        <v>8.7483473302791166E-3</v>
      </c>
      <c r="AC2246" s="19">
        <v>5.27</v>
      </c>
      <c r="AD2246" s="13">
        <v>5.13</v>
      </c>
      <c r="AE2246" s="94">
        <v>2.76</v>
      </c>
    </row>
    <row r="2247" spans="1:31" x14ac:dyDescent="0.2">
      <c r="A2247" s="2" t="s">
        <v>84</v>
      </c>
      <c r="B2247" s="9">
        <v>38833</v>
      </c>
      <c r="C2247" s="20"/>
      <c r="D2247" s="12">
        <v>7.54</v>
      </c>
      <c r="F2247" s="12">
        <v>1.6</v>
      </c>
      <c r="H2247" s="23">
        <f t="shared" si="140"/>
        <v>2.8840315031265985E-8</v>
      </c>
      <c r="I2247" s="24">
        <v>0.08</v>
      </c>
      <c r="J2247" s="25">
        <v>0.06</v>
      </c>
      <c r="K2247" s="30">
        <v>5</v>
      </c>
      <c r="L2247" s="25">
        <v>82.37</v>
      </c>
      <c r="M2247" s="30">
        <v>5</v>
      </c>
      <c r="N2247" s="25">
        <v>0.41</v>
      </c>
      <c r="O2247" s="25">
        <v>1</v>
      </c>
      <c r="P2247" s="25">
        <v>4.3600000000000003</v>
      </c>
      <c r="Q2247" s="25">
        <v>0.12</v>
      </c>
      <c r="R2247" s="25">
        <v>13.5</v>
      </c>
      <c r="S2247" s="31">
        <v>10</v>
      </c>
      <c r="T2247" s="51">
        <v>0.06</v>
      </c>
      <c r="U2247" s="42">
        <v>73</v>
      </c>
      <c r="V2247" s="42">
        <v>0.48</v>
      </c>
      <c r="W2247" s="42">
        <v>0.02</v>
      </c>
      <c r="X2247" s="42">
        <v>31</v>
      </c>
      <c r="Y2247" s="44">
        <v>2.62</v>
      </c>
      <c r="Z2247" s="87">
        <f t="shared" si="141"/>
        <v>5.1130462699462065</v>
      </c>
      <c r="AA2247" s="88">
        <f t="shared" si="142"/>
        <v>5.0242683398730286</v>
      </c>
      <c r="AB2247" s="90">
        <f t="shared" si="143"/>
        <v>8.7575391995021613E-3</v>
      </c>
      <c r="AC2247" s="19">
        <v>5.1100000000000003</v>
      </c>
      <c r="AD2247" s="13">
        <v>5.03</v>
      </c>
      <c r="AE2247" s="94">
        <v>1.5</v>
      </c>
    </row>
    <row r="2248" spans="1:31" x14ac:dyDescent="0.2">
      <c r="A2248" s="2" t="s">
        <v>304</v>
      </c>
      <c r="B2248" s="9">
        <v>40556</v>
      </c>
      <c r="C2248" s="18">
        <v>1.77</v>
      </c>
      <c r="D2248" s="12">
        <v>6.36</v>
      </c>
      <c r="F2248" s="12">
        <v>18</v>
      </c>
      <c r="H2248" s="23">
        <f t="shared" si="140"/>
        <v>4.365158322401653E-7</v>
      </c>
      <c r="I2248" s="28"/>
      <c r="J2248" s="25">
        <v>0.35</v>
      </c>
      <c r="K2248" s="30">
        <v>1.6</v>
      </c>
      <c r="L2248" s="25">
        <v>55.7</v>
      </c>
      <c r="M2248" s="30">
        <v>1.4</v>
      </c>
      <c r="N2248" s="25">
        <v>10.1</v>
      </c>
      <c r="O2248" s="25">
        <v>4.18</v>
      </c>
      <c r="P2248" s="25">
        <v>2.06</v>
      </c>
      <c r="Q2248" s="25">
        <v>0.62</v>
      </c>
      <c r="R2248" s="25">
        <v>8.48</v>
      </c>
      <c r="S2248" s="31">
        <v>1.2</v>
      </c>
      <c r="T2248" s="51">
        <v>0.46</v>
      </c>
      <c r="U2248" s="42">
        <v>61</v>
      </c>
      <c r="V2248" s="42">
        <v>1.1000000000000001</v>
      </c>
      <c r="W2248" s="42">
        <v>3.2799999999999999E-3</v>
      </c>
      <c r="X2248" s="42">
        <v>17</v>
      </c>
      <c r="Y2248" s="44">
        <v>1.98</v>
      </c>
      <c r="Z2248" s="87">
        <f t="shared" si="141"/>
        <v>3.8283781312941829</v>
      </c>
      <c r="AA2248" s="88">
        <f t="shared" si="142"/>
        <v>3.7618001636297174</v>
      </c>
      <c r="AB2248" s="90">
        <f t="shared" si="143"/>
        <v>8.7715946948164637E-3</v>
      </c>
      <c r="AC2248" s="19">
        <v>4.0199999999999996</v>
      </c>
      <c r="AD2248" s="99">
        <v>3.76</v>
      </c>
      <c r="AE2248" s="95">
        <v>6.58</v>
      </c>
    </row>
    <row r="2249" spans="1:31" x14ac:dyDescent="0.2">
      <c r="A2249" s="2" t="s">
        <v>271</v>
      </c>
      <c r="B2249" s="9">
        <v>32013</v>
      </c>
      <c r="C2249" s="18">
        <v>4.18</v>
      </c>
      <c r="D2249" s="12">
        <v>6.9</v>
      </c>
      <c r="F2249" s="12">
        <v>3</v>
      </c>
      <c r="H2249" s="23">
        <f t="shared" si="140"/>
        <v>1.2589254117941651E-7</v>
      </c>
      <c r="J2249" s="25">
        <v>0.06</v>
      </c>
      <c r="K2249" s="33"/>
      <c r="L2249" s="25">
        <v>145</v>
      </c>
      <c r="M2249" s="33"/>
      <c r="N2249" s="25">
        <v>0.21</v>
      </c>
      <c r="O2249" s="25">
        <v>2.4</v>
      </c>
      <c r="P2249" s="25">
        <v>7.9</v>
      </c>
      <c r="Q2249" s="25">
        <v>0.03</v>
      </c>
      <c r="R2249" s="25">
        <v>44</v>
      </c>
      <c r="S2249" s="31">
        <v>26</v>
      </c>
      <c r="T2249" s="51">
        <v>0.01</v>
      </c>
      <c r="U2249" s="42">
        <v>62.5</v>
      </c>
      <c r="V2249" s="42">
        <v>49.2</v>
      </c>
      <c r="W2249" s="42">
        <v>6.5690000000000002E-3</v>
      </c>
      <c r="X2249" s="42">
        <v>103</v>
      </c>
      <c r="Y2249" s="44">
        <v>4.7</v>
      </c>
      <c r="Z2249" s="87">
        <f t="shared" si="141"/>
        <v>9.872669614307755</v>
      </c>
      <c r="AA2249" s="88">
        <f t="shared" si="142"/>
        <v>9.7006423752533202</v>
      </c>
      <c r="AB2249" s="90">
        <f t="shared" si="143"/>
        <v>8.788867164953031E-3</v>
      </c>
    </row>
    <row r="2250" spans="1:31" x14ac:dyDescent="0.2">
      <c r="A2250" s="2" t="s">
        <v>212</v>
      </c>
      <c r="B2250" s="9">
        <v>42117</v>
      </c>
      <c r="C2250" s="18">
        <v>6.96</v>
      </c>
      <c r="D2250" s="12">
        <v>7.16</v>
      </c>
      <c r="F2250" s="12">
        <v>1.8</v>
      </c>
      <c r="H2250" s="23">
        <f t="shared" si="140"/>
        <v>6.9183097091893466E-8</v>
      </c>
      <c r="I2250" s="32">
        <v>8.9999999999999993E-3</v>
      </c>
      <c r="J2250" s="25">
        <v>0.04</v>
      </c>
      <c r="K2250" s="29">
        <v>0.2</v>
      </c>
      <c r="L2250" s="25">
        <v>155</v>
      </c>
      <c r="M2250" s="29">
        <v>0.2</v>
      </c>
      <c r="N2250" s="25">
        <v>2E-3</v>
      </c>
      <c r="O2250" s="25">
        <v>1.37</v>
      </c>
      <c r="P2250" s="25">
        <v>14.6</v>
      </c>
      <c r="Q2250" s="25">
        <v>0.01</v>
      </c>
      <c r="R2250" s="25">
        <v>13.1</v>
      </c>
      <c r="S2250" s="29">
        <v>0.5</v>
      </c>
      <c r="T2250" s="51">
        <v>0.05</v>
      </c>
      <c r="U2250" s="42">
        <v>101</v>
      </c>
      <c r="V2250" s="42">
        <v>8.1</v>
      </c>
      <c r="W2250" s="42">
        <v>9.1999999999999998E-3</v>
      </c>
      <c r="X2250" s="42">
        <v>32</v>
      </c>
      <c r="Y2250" s="44">
        <v>6.24</v>
      </c>
      <c r="Z2250" s="87">
        <f t="shared" si="141"/>
        <v>9.5441927394377135</v>
      </c>
      <c r="AA2250" s="88">
        <f t="shared" si="142"/>
        <v>9.3777379345876106</v>
      </c>
      <c r="AB2250" s="90">
        <f t="shared" si="143"/>
        <v>8.796924992363498E-3</v>
      </c>
      <c r="AC2250" s="19">
        <v>9.5399999999999991</v>
      </c>
      <c r="AD2250" s="13">
        <v>9.3800000000000008</v>
      </c>
      <c r="AE2250" s="94">
        <v>1.76</v>
      </c>
    </row>
    <row r="2251" spans="1:31" x14ac:dyDescent="0.2">
      <c r="A2251" s="2" t="s">
        <v>197</v>
      </c>
      <c r="B2251" s="9">
        <v>42166</v>
      </c>
      <c r="C2251" s="18">
        <v>18.760000000000002</v>
      </c>
      <c r="D2251" s="12">
        <v>7.35</v>
      </c>
      <c r="F2251" s="12">
        <v>1.7</v>
      </c>
      <c r="H2251" s="23">
        <f t="shared" si="140"/>
        <v>4.466835921509628E-8</v>
      </c>
      <c r="J2251" s="25">
        <v>0.01</v>
      </c>
      <c r="K2251" s="33"/>
      <c r="L2251" s="25">
        <v>106</v>
      </c>
      <c r="M2251" s="33"/>
      <c r="N2251" s="25">
        <v>2E-3</v>
      </c>
      <c r="O2251" s="25">
        <v>0.81</v>
      </c>
      <c r="P2251" s="25">
        <v>4.03</v>
      </c>
      <c r="Q2251" s="25">
        <v>1E-3</v>
      </c>
      <c r="R2251" s="25">
        <v>12.5</v>
      </c>
      <c r="S2251" s="34"/>
      <c r="T2251" s="51">
        <v>0.05</v>
      </c>
      <c r="U2251" s="42">
        <v>28.2</v>
      </c>
      <c r="V2251" s="42">
        <v>83.22</v>
      </c>
      <c r="W2251" s="42">
        <v>3.2799999999999999E-3</v>
      </c>
      <c r="X2251" s="42">
        <v>24</v>
      </c>
      <c r="Y2251" s="44">
        <v>3.47</v>
      </c>
      <c r="Z2251" s="87">
        <f t="shared" si="141"/>
        <v>6.1860663548876724</v>
      </c>
      <c r="AA2251" s="88">
        <f t="shared" si="142"/>
        <v>6.0779906147855911</v>
      </c>
      <c r="AB2251" s="90">
        <f t="shared" si="143"/>
        <v>8.8123971023073826E-3</v>
      </c>
      <c r="AC2251" s="19">
        <v>6.19</v>
      </c>
      <c r="AD2251" s="13">
        <v>6.08</v>
      </c>
      <c r="AE2251" s="94">
        <v>1.73</v>
      </c>
    </row>
    <row r="2252" spans="1:31" x14ac:dyDescent="0.2">
      <c r="A2252" s="2" t="s">
        <v>178</v>
      </c>
      <c r="B2252" s="9">
        <v>41206</v>
      </c>
      <c r="C2252" s="18">
        <v>4.4800000000000004</v>
      </c>
      <c r="D2252" s="12">
        <v>7.36</v>
      </c>
      <c r="F2252" s="12">
        <v>3.6</v>
      </c>
      <c r="H2252" s="23">
        <f t="shared" si="140"/>
        <v>4.3651583224016566E-8</v>
      </c>
      <c r="J2252" s="25">
        <v>0.38</v>
      </c>
      <c r="K2252" s="33"/>
      <c r="L2252" s="25">
        <v>50</v>
      </c>
      <c r="M2252" s="33"/>
      <c r="N2252" s="25">
        <v>0.39</v>
      </c>
      <c r="O2252" s="25">
        <v>3.29</v>
      </c>
      <c r="P2252" s="25">
        <v>5.69</v>
      </c>
      <c r="Q2252" s="25">
        <v>0.12</v>
      </c>
      <c r="R2252" s="25">
        <v>36.6</v>
      </c>
      <c r="S2252" s="34"/>
      <c r="T2252" s="51">
        <v>0.26</v>
      </c>
      <c r="U2252" s="42">
        <v>15.9</v>
      </c>
      <c r="V2252" s="42">
        <v>2.17</v>
      </c>
      <c r="W2252" s="42">
        <v>0.05</v>
      </c>
      <c r="X2252" s="42">
        <v>27</v>
      </c>
      <c r="Y2252" s="44">
        <v>3.46</v>
      </c>
      <c r="Z2252" s="87">
        <f t="shared" si="141"/>
        <v>4.6787153749114934</v>
      </c>
      <c r="AA2252" s="88">
        <f t="shared" si="142"/>
        <v>4.5969448231812526</v>
      </c>
      <c r="AB2252" s="90">
        <f t="shared" si="143"/>
        <v>8.8156044943360819E-3</v>
      </c>
      <c r="AC2252" s="19">
        <v>4.6900000000000004</v>
      </c>
      <c r="AD2252" s="13">
        <v>4.5999999999999996</v>
      </c>
      <c r="AE2252" s="94">
        <v>1.98</v>
      </c>
    </row>
    <row r="2253" spans="1:31" x14ac:dyDescent="0.2">
      <c r="A2253" s="2" t="s">
        <v>362</v>
      </c>
      <c r="B2253" s="9">
        <v>42128</v>
      </c>
      <c r="C2253" s="18">
        <v>2.61</v>
      </c>
      <c r="D2253" s="12">
        <v>5.53</v>
      </c>
      <c r="F2253" s="12">
        <v>10</v>
      </c>
      <c r="H2253" s="23">
        <f t="shared" si="140"/>
        <v>2.951209226666379E-6</v>
      </c>
      <c r="I2253" s="24">
        <v>1.0900000000000001</v>
      </c>
      <c r="J2253" s="25">
        <v>0.78</v>
      </c>
      <c r="K2253" s="33"/>
      <c r="L2253" s="25">
        <v>24</v>
      </c>
      <c r="M2253" s="33"/>
      <c r="N2253" s="25">
        <v>3.6</v>
      </c>
      <c r="O2253" s="25">
        <v>8.07</v>
      </c>
      <c r="P2253" s="25">
        <v>4.22</v>
      </c>
      <c r="Q2253" s="25">
        <v>0.16</v>
      </c>
      <c r="R2253" s="25">
        <v>19.600000000000001</v>
      </c>
      <c r="S2253" s="34"/>
      <c r="T2253" s="51">
        <v>0.02</v>
      </c>
      <c r="U2253" s="42">
        <v>30.6</v>
      </c>
      <c r="V2253" s="42">
        <v>1.7</v>
      </c>
      <c r="W2253" s="42">
        <v>7.2300000000000003E-3</v>
      </c>
      <c r="X2253" s="42">
        <v>52</v>
      </c>
      <c r="Y2253" s="44">
        <v>0.72</v>
      </c>
      <c r="Z2253" s="87">
        <f t="shared" si="141"/>
        <v>2.903003917667851</v>
      </c>
      <c r="AA2253" s="88">
        <f t="shared" si="142"/>
        <v>2.8520985271244443</v>
      </c>
      <c r="AB2253" s="90">
        <f t="shared" si="143"/>
        <v>8.8452622749522411E-3</v>
      </c>
      <c r="AC2253" s="19">
        <v>2.86</v>
      </c>
      <c r="AD2253" s="13">
        <v>2.85</v>
      </c>
      <c r="AE2253" s="94">
        <v>0.33</v>
      </c>
    </row>
    <row r="2254" spans="1:31" x14ac:dyDescent="0.2">
      <c r="A2254" s="2" t="s">
        <v>315</v>
      </c>
      <c r="B2254" s="9">
        <v>38680</v>
      </c>
      <c r="C2254" s="18">
        <v>5.5</v>
      </c>
      <c r="D2254" s="12">
        <v>7.2</v>
      </c>
      <c r="F2254" s="12">
        <v>1</v>
      </c>
      <c r="G2254" s="16"/>
      <c r="H2254" s="23">
        <f t="shared" si="140"/>
        <v>6.3095734448019177E-8</v>
      </c>
      <c r="I2254" s="24">
        <v>2E-3</v>
      </c>
      <c r="J2254" s="25">
        <v>0.01</v>
      </c>
      <c r="K2254" s="30">
        <v>1</v>
      </c>
      <c r="L2254" s="25">
        <v>116</v>
      </c>
      <c r="M2254" s="30">
        <v>1</v>
      </c>
      <c r="N2254" s="25">
        <v>0.01</v>
      </c>
      <c r="O2254" s="25">
        <v>1.6</v>
      </c>
      <c r="P2254" s="25">
        <v>7.7</v>
      </c>
      <c r="Q2254" s="25">
        <v>0.05</v>
      </c>
      <c r="R2254" s="25">
        <v>11</v>
      </c>
      <c r="S2254" s="31">
        <v>5</v>
      </c>
      <c r="T2254" s="51">
        <v>0.03</v>
      </c>
      <c r="U2254" s="42">
        <v>60</v>
      </c>
      <c r="V2254" s="42">
        <v>28.77</v>
      </c>
      <c r="W2254" s="42">
        <v>0.03</v>
      </c>
      <c r="X2254" s="42">
        <v>18</v>
      </c>
      <c r="Y2254" s="44">
        <v>4.5999999999999996</v>
      </c>
      <c r="Z2254" s="87">
        <f t="shared" si="141"/>
        <v>6.9442532073416876</v>
      </c>
      <c r="AA2254" s="88">
        <f t="shared" si="142"/>
        <v>6.8224787102450239</v>
      </c>
      <c r="AB2254" s="90">
        <f t="shared" si="143"/>
        <v>8.8455631899898701E-3</v>
      </c>
      <c r="AC2254" s="19">
        <v>6.94</v>
      </c>
      <c r="AD2254" s="13">
        <v>-6.82</v>
      </c>
      <c r="AE2254" s="94">
        <v>1.76</v>
      </c>
    </row>
    <row r="2255" spans="1:31" x14ac:dyDescent="0.2">
      <c r="A2255" s="2" t="s">
        <v>77</v>
      </c>
      <c r="B2255" s="9">
        <v>38692</v>
      </c>
      <c r="C2255" s="18">
        <v>14.6</v>
      </c>
      <c r="D2255" s="12">
        <v>7.2</v>
      </c>
      <c r="F2255" s="12">
        <v>2</v>
      </c>
      <c r="H2255" s="23">
        <f t="shared" si="140"/>
        <v>6.3095734448019177E-8</v>
      </c>
      <c r="J2255" s="27">
        <v>0.66</v>
      </c>
      <c r="K2255" s="30">
        <v>1</v>
      </c>
      <c r="L2255" s="25">
        <v>103</v>
      </c>
      <c r="M2255" s="30">
        <v>1</v>
      </c>
      <c r="N2255" s="25">
        <v>2.67</v>
      </c>
      <c r="O2255" s="25">
        <v>3.8</v>
      </c>
      <c r="P2255" s="25">
        <v>13.2</v>
      </c>
      <c r="Q2255" s="25">
        <v>0.2</v>
      </c>
      <c r="R2255" s="25">
        <v>46.5</v>
      </c>
      <c r="S2255" s="31">
        <v>5</v>
      </c>
      <c r="T2255" s="50">
        <v>0.85</v>
      </c>
      <c r="U2255" s="41">
        <v>21</v>
      </c>
      <c r="V2255" s="41">
        <v>0.44</v>
      </c>
      <c r="W2255" s="41">
        <v>0.03</v>
      </c>
      <c r="X2255" s="41">
        <v>59</v>
      </c>
      <c r="Y2255" s="44">
        <v>6.2</v>
      </c>
      <c r="Z2255" s="87">
        <f t="shared" si="141"/>
        <v>8.4850592894840062</v>
      </c>
      <c r="AA2255" s="88">
        <f t="shared" si="142"/>
        <v>8.3360966924680326</v>
      </c>
      <c r="AB2255" s="90">
        <f t="shared" si="143"/>
        <v>8.8556694424449991E-3</v>
      </c>
      <c r="AC2255" s="19">
        <v>8.48</v>
      </c>
      <c r="AD2255" s="13">
        <v>-8.31</v>
      </c>
      <c r="AE2255" s="94">
        <v>1.99</v>
      </c>
    </row>
    <row r="2256" spans="1:31" x14ac:dyDescent="0.2">
      <c r="A2256" s="2" t="s">
        <v>344</v>
      </c>
      <c r="B2256" s="9">
        <v>42150</v>
      </c>
      <c r="C2256" s="18">
        <v>2.19</v>
      </c>
      <c r="D2256" s="12">
        <v>5.05</v>
      </c>
      <c r="F2256" s="12">
        <v>14</v>
      </c>
      <c r="H2256" s="23">
        <f t="shared" si="140"/>
        <v>8.9125093813374425E-6</v>
      </c>
      <c r="I2256" s="24">
        <v>1.1299999999999999</v>
      </c>
      <c r="J2256" s="25">
        <v>0.02</v>
      </c>
      <c r="K2256" s="33"/>
      <c r="L2256" s="25">
        <v>32</v>
      </c>
      <c r="M2256" s="33"/>
      <c r="N2256" s="25">
        <v>0.19</v>
      </c>
      <c r="O2256" s="25">
        <v>16.2</v>
      </c>
      <c r="P2256" s="25">
        <v>7.07</v>
      </c>
      <c r="Q2256" s="25">
        <v>0.01</v>
      </c>
      <c r="R2256" s="25">
        <v>10.4</v>
      </c>
      <c r="S2256" s="34"/>
      <c r="T2256" s="51">
        <v>0.01</v>
      </c>
      <c r="U2256" s="42">
        <v>35.5</v>
      </c>
      <c r="V2256" s="42">
        <v>90.3</v>
      </c>
      <c r="W2256" s="42">
        <v>0.02</v>
      </c>
      <c r="X2256" s="42">
        <v>24</v>
      </c>
      <c r="Y2256" s="44">
        <v>0.25</v>
      </c>
      <c r="Z2256" s="87">
        <f t="shared" si="141"/>
        <v>3.1790894991013823</v>
      </c>
      <c r="AA2256" s="88">
        <f t="shared" si="142"/>
        <v>3.1232566045583194</v>
      </c>
      <c r="AB2256" s="90">
        <f t="shared" si="143"/>
        <v>8.8590651203115153E-3</v>
      </c>
      <c r="AC2256" s="19">
        <v>3.14</v>
      </c>
      <c r="AD2256" s="13">
        <v>3.13</v>
      </c>
      <c r="AE2256" s="94">
        <v>0.28999999999999998</v>
      </c>
    </row>
    <row r="2257" spans="1:31" x14ac:dyDescent="0.2">
      <c r="A2257" s="2" t="s">
        <v>286</v>
      </c>
      <c r="B2257" s="9">
        <v>38692</v>
      </c>
      <c r="C2257" s="18">
        <v>5.95</v>
      </c>
      <c r="D2257" s="12">
        <v>4.9000000000000004</v>
      </c>
      <c r="F2257" s="12">
        <v>1</v>
      </c>
      <c r="H2257" s="23">
        <f t="shared" si="140"/>
        <v>1.2589254117941658E-5</v>
      </c>
      <c r="I2257" s="24">
        <v>0.03</v>
      </c>
      <c r="J2257" s="25">
        <v>0.03</v>
      </c>
      <c r="K2257" s="30">
        <v>1</v>
      </c>
      <c r="L2257" s="25">
        <v>8.5</v>
      </c>
      <c r="M2257" s="30">
        <v>1</v>
      </c>
      <c r="N2257" s="25">
        <v>0.01</v>
      </c>
      <c r="O2257" s="25">
        <v>1.4</v>
      </c>
      <c r="P2257" s="25">
        <v>3.5</v>
      </c>
      <c r="Q2257" s="25">
        <v>0.12</v>
      </c>
      <c r="R2257" s="25">
        <v>13.5</v>
      </c>
      <c r="S2257" s="31">
        <v>7</v>
      </c>
      <c r="T2257" s="51">
        <v>0.03</v>
      </c>
      <c r="U2257" s="42">
        <v>7</v>
      </c>
      <c r="V2257" s="42">
        <v>45.59</v>
      </c>
      <c r="W2257" s="42">
        <v>0.03</v>
      </c>
      <c r="X2257" s="42">
        <v>12</v>
      </c>
      <c r="Y2257" s="44">
        <v>0.1</v>
      </c>
      <c r="Z2257" s="87">
        <f t="shared" si="141"/>
        <v>1.3448580653794249</v>
      </c>
      <c r="AA2257" s="88">
        <f t="shared" si="142"/>
        <v>1.3211544327815967</v>
      </c>
      <c r="AB2257" s="90">
        <f t="shared" si="143"/>
        <v>8.8910433143800285E-3</v>
      </c>
      <c r="AC2257" s="19">
        <v>1.34</v>
      </c>
      <c r="AD2257" s="13">
        <v>-1.31</v>
      </c>
      <c r="AE2257" s="94">
        <v>1.62</v>
      </c>
    </row>
    <row r="2258" spans="1:31" x14ac:dyDescent="0.2">
      <c r="A2258" s="2" t="s">
        <v>334</v>
      </c>
      <c r="B2258" s="9">
        <v>40717</v>
      </c>
      <c r="C2258" s="18">
        <v>2.5299999999999998</v>
      </c>
      <c r="D2258" s="12">
        <v>5.4</v>
      </c>
      <c r="F2258" s="12">
        <v>7.4</v>
      </c>
      <c r="H2258" s="23">
        <f t="shared" si="140"/>
        <v>3.9810717055349657E-6</v>
      </c>
      <c r="I2258" s="24">
        <v>0.23</v>
      </c>
      <c r="J2258" s="25">
        <v>7.0000000000000007E-2</v>
      </c>
      <c r="K2258" s="33"/>
      <c r="L2258" s="25">
        <v>15.2</v>
      </c>
      <c r="M2258" s="33"/>
      <c r="N2258" s="25">
        <v>1.95</v>
      </c>
      <c r="O2258" s="25">
        <v>19.7</v>
      </c>
      <c r="P2258" s="25">
        <v>5.13</v>
      </c>
      <c r="Q2258" s="25">
        <v>0.04</v>
      </c>
      <c r="R2258" s="25">
        <v>9.44</v>
      </c>
      <c r="S2258" s="34"/>
      <c r="T2258" s="51">
        <v>0.01</v>
      </c>
      <c r="U2258" s="42">
        <v>47.1</v>
      </c>
      <c r="V2258" s="42">
        <v>24.79</v>
      </c>
      <c r="W2258" s="42">
        <v>4.5999999999999999E-3</v>
      </c>
      <c r="X2258" s="42">
        <v>19</v>
      </c>
      <c r="Y2258" s="44">
        <v>0.24</v>
      </c>
      <c r="Z2258" s="87">
        <f t="shared" si="141"/>
        <v>2.1957346059743337</v>
      </c>
      <c r="AA2258" s="88">
        <f t="shared" si="142"/>
        <v>2.156755774955089</v>
      </c>
      <c r="AB2258" s="90">
        <f t="shared" si="143"/>
        <v>8.9555237594623333E-3</v>
      </c>
      <c r="AC2258" s="19">
        <v>2.27</v>
      </c>
      <c r="AD2258" s="13">
        <v>2.16</v>
      </c>
      <c r="AE2258" s="94">
        <v>4.91</v>
      </c>
    </row>
    <row r="2259" spans="1:31" x14ac:dyDescent="0.2">
      <c r="A2259" s="2" t="s">
        <v>354</v>
      </c>
      <c r="B2259" s="9">
        <v>38688</v>
      </c>
      <c r="C2259" s="18">
        <v>3.24</v>
      </c>
      <c r="D2259" s="12">
        <v>6.1</v>
      </c>
      <c r="F2259" s="12">
        <v>7.9</v>
      </c>
      <c r="H2259" s="23">
        <f t="shared" si="140"/>
        <v>7.9432823472428114E-7</v>
      </c>
      <c r="I2259" s="24">
        <v>6.0000000000000001E-3</v>
      </c>
      <c r="J2259" s="25">
        <v>0.08</v>
      </c>
      <c r="K2259" s="29">
        <v>1</v>
      </c>
      <c r="L2259" s="25">
        <v>33.6</v>
      </c>
      <c r="M2259" s="29">
        <v>1</v>
      </c>
      <c r="N2259" s="25">
        <v>0.11</v>
      </c>
      <c r="O2259" s="25">
        <v>9.3000000000000007</v>
      </c>
      <c r="P2259" s="25">
        <v>5.3</v>
      </c>
      <c r="Q2259" s="25">
        <v>0.22</v>
      </c>
      <c r="R2259" s="25">
        <v>15</v>
      </c>
      <c r="S2259" s="31">
        <v>20</v>
      </c>
      <c r="T2259" s="51">
        <v>0.03</v>
      </c>
      <c r="U2259" s="42">
        <v>30</v>
      </c>
      <c r="V2259" s="42">
        <v>26.56</v>
      </c>
      <c r="W2259" s="42">
        <v>0.22</v>
      </c>
      <c r="X2259" s="42">
        <v>18</v>
      </c>
      <c r="Y2259" s="44">
        <v>1.4</v>
      </c>
      <c r="Z2259" s="87">
        <f t="shared" si="141"/>
        <v>3.0200507720154808</v>
      </c>
      <c r="AA2259" s="88">
        <f t="shared" si="142"/>
        <v>2.9664193808435875</v>
      </c>
      <c r="AB2259" s="90">
        <f t="shared" si="143"/>
        <v>8.9587669866322776E-3</v>
      </c>
      <c r="AC2259" s="19">
        <v>3.01</v>
      </c>
      <c r="AD2259" s="13">
        <v>-2.96</v>
      </c>
      <c r="AE2259" s="94">
        <v>1.78</v>
      </c>
    </row>
    <row r="2260" spans="1:31" x14ac:dyDescent="0.2">
      <c r="A2260" s="2" t="s">
        <v>421</v>
      </c>
      <c r="B2260" s="9">
        <v>42109</v>
      </c>
      <c r="C2260" s="18">
        <v>3.82</v>
      </c>
      <c r="D2260" s="12">
        <v>7.44</v>
      </c>
      <c r="F2260" s="12">
        <v>2</v>
      </c>
      <c r="H2260" s="23">
        <f t="shared" si="140"/>
        <v>3.630780547701001E-8</v>
      </c>
      <c r="I2260" s="28"/>
      <c r="J2260" s="25">
        <v>0.01</v>
      </c>
      <c r="K2260" s="36"/>
      <c r="L2260" s="25">
        <v>79.599999999999994</v>
      </c>
      <c r="M2260" s="36"/>
      <c r="N2260" s="25">
        <v>0.01</v>
      </c>
      <c r="O2260" s="25">
        <v>7.03</v>
      </c>
      <c r="P2260" s="25">
        <v>6.59</v>
      </c>
      <c r="Q2260" s="25">
        <v>3.0000000000000001E-3</v>
      </c>
      <c r="R2260" s="25">
        <v>8.5299999999999994</v>
      </c>
      <c r="S2260" s="36"/>
      <c r="T2260" s="51">
        <v>0.09</v>
      </c>
      <c r="U2260" s="42">
        <v>25</v>
      </c>
      <c r="V2260" s="42">
        <v>102.7</v>
      </c>
      <c r="W2260" s="42">
        <v>0.01</v>
      </c>
      <c r="X2260" s="42">
        <v>19</v>
      </c>
      <c r="Y2260" s="44">
        <v>2.2599999999999998</v>
      </c>
      <c r="Z2260" s="87">
        <f t="shared" si="141"/>
        <v>5.066068790239675</v>
      </c>
      <c r="AA2260" s="88">
        <f t="shared" si="142"/>
        <v>4.9759319925122858</v>
      </c>
      <c r="AB2260" s="90">
        <f t="shared" si="143"/>
        <v>8.9759799543341311E-3</v>
      </c>
      <c r="AC2260" s="19">
        <v>5.07</v>
      </c>
      <c r="AD2260" s="99">
        <v>4.9800000000000004</v>
      </c>
      <c r="AE2260" s="95">
        <v>1.76</v>
      </c>
    </row>
    <row r="2261" spans="1:31" x14ac:dyDescent="0.2">
      <c r="A2261" s="2" t="s">
        <v>219</v>
      </c>
      <c r="B2261" s="9">
        <v>38688</v>
      </c>
      <c r="C2261" s="18">
        <v>3</v>
      </c>
      <c r="D2261" s="12">
        <v>7.6</v>
      </c>
      <c r="F2261" s="12">
        <v>1</v>
      </c>
      <c r="H2261" s="23">
        <f t="shared" si="140"/>
        <v>2.5118864315095751E-8</v>
      </c>
      <c r="I2261" s="24">
        <v>0.2</v>
      </c>
      <c r="J2261" s="25">
        <v>0.08</v>
      </c>
      <c r="K2261" s="29">
        <v>1</v>
      </c>
      <c r="L2261" s="25">
        <v>88.8</v>
      </c>
      <c r="M2261" s="30">
        <v>1</v>
      </c>
      <c r="N2261" s="25">
        <v>0.31</v>
      </c>
      <c r="O2261" s="25">
        <v>1</v>
      </c>
      <c r="P2261" s="25">
        <v>3.7</v>
      </c>
      <c r="Q2261" s="25">
        <v>0.17</v>
      </c>
      <c r="R2261" s="25">
        <v>17.100000000000001</v>
      </c>
      <c r="S2261" s="31">
        <v>5</v>
      </c>
      <c r="T2261" s="51">
        <v>0.03</v>
      </c>
      <c r="U2261" s="42">
        <v>93</v>
      </c>
      <c r="V2261" s="42">
        <v>0.44</v>
      </c>
      <c r="W2261" s="42">
        <v>0.03</v>
      </c>
      <c r="X2261" s="42">
        <v>25</v>
      </c>
      <c r="Y2261" s="44">
        <v>2.8</v>
      </c>
      <c r="Z2261" s="87">
        <f t="shared" si="141"/>
        <v>5.5488892039591162</v>
      </c>
      <c r="AA2261" s="88">
        <f t="shared" si="142"/>
        <v>5.4500035025331748</v>
      </c>
      <c r="AB2261" s="90">
        <f t="shared" si="143"/>
        <v>8.9905142330893358E-3</v>
      </c>
      <c r="AC2261" s="19">
        <v>5.52</v>
      </c>
      <c r="AD2261" s="13">
        <v>-5.44</v>
      </c>
      <c r="AE2261" s="94">
        <v>1.54</v>
      </c>
    </row>
    <row r="2262" spans="1:31" x14ac:dyDescent="0.2">
      <c r="A2262" s="2" t="s">
        <v>264</v>
      </c>
      <c r="B2262" s="9">
        <v>39351</v>
      </c>
      <c r="C2262" s="18">
        <v>5.16</v>
      </c>
      <c r="D2262" s="12">
        <v>7.23</v>
      </c>
      <c r="F2262" s="12">
        <v>1</v>
      </c>
      <c r="H2262" s="23">
        <f t="shared" si="140"/>
        <v>5.8884365535558776E-8</v>
      </c>
      <c r="I2262" s="32">
        <v>2E-3</v>
      </c>
      <c r="J2262" s="25">
        <v>0.02</v>
      </c>
      <c r="K2262" s="36"/>
      <c r="L2262" s="25">
        <v>127</v>
      </c>
      <c r="M2262" s="36"/>
      <c r="N2262" s="25">
        <v>1.27</v>
      </c>
      <c r="O2262" s="25">
        <v>1.04</v>
      </c>
      <c r="P2262" s="25">
        <v>6.49</v>
      </c>
      <c r="Q2262" s="25">
        <v>0.19</v>
      </c>
      <c r="R2262" s="25">
        <v>23.8</v>
      </c>
      <c r="S2262" s="36"/>
      <c r="T2262" s="51">
        <v>0.01</v>
      </c>
      <c r="U2262" s="42">
        <v>105</v>
      </c>
      <c r="V2262" s="42">
        <v>0.22</v>
      </c>
      <c r="W2262" s="42">
        <v>3.2799999999999999E-3</v>
      </c>
      <c r="X2262" s="42">
        <v>59</v>
      </c>
      <c r="Y2262" s="44">
        <v>3.99</v>
      </c>
      <c r="Z2262" s="87">
        <f t="shared" si="141"/>
        <v>7.9868223310154587</v>
      </c>
      <c r="AA2262" s="88">
        <f t="shared" si="142"/>
        <v>7.8441576287415709</v>
      </c>
      <c r="AB2262" s="90">
        <f t="shared" si="143"/>
        <v>9.0117417011800326E-3</v>
      </c>
      <c r="AD2262" s="100"/>
      <c r="AE2262" s="96"/>
    </row>
    <row r="2263" spans="1:31" x14ac:dyDescent="0.2">
      <c r="A2263" s="2" t="s">
        <v>82</v>
      </c>
      <c r="B2263" s="9">
        <v>41227</v>
      </c>
      <c r="C2263" s="19">
        <v>2.84</v>
      </c>
      <c r="D2263" s="12">
        <v>7.02</v>
      </c>
      <c r="F2263" s="12">
        <v>4.2</v>
      </c>
      <c r="H2263" s="23">
        <f t="shared" si="140"/>
        <v>9.5499258602143556E-8</v>
      </c>
      <c r="J2263" s="25">
        <v>0.01</v>
      </c>
      <c r="K2263" s="36"/>
      <c r="L2263" s="25">
        <v>140</v>
      </c>
      <c r="M2263" s="36"/>
      <c r="N2263" s="25">
        <v>0.13</v>
      </c>
      <c r="O2263" s="25">
        <v>2.75</v>
      </c>
      <c r="P2263" s="25">
        <v>8.76</v>
      </c>
      <c r="Q2263" s="25">
        <v>0.52</v>
      </c>
      <c r="R2263" s="25">
        <v>21.3</v>
      </c>
      <c r="S2263" s="36"/>
      <c r="T2263" s="51">
        <v>0.19</v>
      </c>
      <c r="U2263" s="42">
        <v>54.7</v>
      </c>
      <c r="V2263" s="42">
        <v>3.67</v>
      </c>
      <c r="W2263" s="42">
        <v>0.01</v>
      </c>
      <c r="X2263" s="42">
        <v>46</v>
      </c>
      <c r="Y2263" s="44">
        <v>6.07</v>
      </c>
      <c r="Z2263" s="87">
        <f t="shared" si="141"/>
        <v>8.7276819960860248</v>
      </c>
      <c r="AA2263" s="88">
        <f t="shared" si="142"/>
        <v>8.5717680843359467</v>
      </c>
      <c r="AB2263" s="90">
        <f t="shared" si="143"/>
        <v>9.0126513285256407E-3</v>
      </c>
      <c r="AC2263" s="19">
        <v>8.73</v>
      </c>
      <c r="AD2263" s="13">
        <v>8.57</v>
      </c>
      <c r="AE2263" s="94">
        <v>1.84</v>
      </c>
    </row>
    <row r="2264" spans="1:31" x14ac:dyDescent="0.2">
      <c r="A2264" s="2" t="s">
        <v>124</v>
      </c>
      <c r="B2264" s="9">
        <v>38681</v>
      </c>
      <c r="C2264" s="18">
        <v>13.09</v>
      </c>
      <c r="D2264" s="12">
        <v>7.3</v>
      </c>
      <c r="F2264" s="12">
        <v>3</v>
      </c>
      <c r="H2264" s="23">
        <f t="shared" si="140"/>
        <v>5.0118723362727164E-8</v>
      </c>
      <c r="I2264" s="32">
        <v>7.0000000000000001E-3</v>
      </c>
      <c r="J2264" s="25">
        <v>0.03</v>
      </c>
      <c r="K2264" s="30">
        <v>1</v>
      </c>
      <c r="L2264" s="25">
        <v>117</v>
      </c>
      <c r="M2264" s="30">
        <v>1</v>
      </c>
      <c r="N2264" s="25">
        <v>0.01</v>
      </c>
      <c r="O2264" s="25">
        <v>0.7</v>
      </c>
      <c r="P2264" s="25">
        <v>6.4</v>
      </c>
      <c r="Q2264" s="25">
        <v>0.03</v>
      </c>
      <c r="R2264" s="25">
        <v>13.7</v>
      </c>
      <c r="S2264" s="31">
        <v>5</v>
      </c>
      <c r="T2264" s="51">
        <v>0.03</v>
      </c>
      <c r="U2264" s="42">
        <v>34</v>
      </c>
      <c r="V2264" s="42">
        <v>30.1</v>
      </c>
      <c r="W2264" s="42">
        <v>0.06</v>
      </c>
      <c r="X2264" s="42">
        <v>27</v>
      </c>
      <c r="Y2264" s="44">
        <v>4.9000000000000004</v>
      </c>
      <c r="Z2264" s="87">
        <f t="shared" si="141"/>
        <v>6.982564997252811</v>
      </c>
      <c r="AA2264" s="88">
        <f t="shared" si="142"/>
        <v>6.8571892102844778</v>
      </c>
      <c r="AB2264" s="90">
        <f t="shared" si="143"/>
        <v>9.0591050309298191E-3</v>
      </c>
      <c r="AC2264" s="19">
        <v>6.98</v>
      </c>
      <c r="AD2264" s="99">
        <v>-6.85</v>
      </c>
      <c r="AE2264" s="95">
        <v>1.79</v>
      </c>
    </row>
    <row r="2265" spans="1:31" x14ac:dyDescent="0.2">
      <c r="A2265" s="2" t="s">
        <v>350</v>
      </c>
      <c r="B2265" s="9">
        <v>36488</v>
      </c>
      <c r="C2265" s="18">
        <v>3.04</v>
      </c>
      <c r="D2265" s="12">
        <v>5.72</v>
      </c>
      <c r="F2265" s="12">
        <v>1.1000000000000001</v>
      </c>
      <c r="H2265" s="23">
        <f t="shared" si="140"/>
        <v>1.9054607179632462E-6</v>
      </c>
      <c r="I2265" s="32">
        <v>0.04</v>
      </c>
      <c r="J2265" s="25">
        <v>0.01</v>
      </c>
      <c r="K2265" s="36"/>
      <c r="L2265" s="25">
        <v>38</v>
      </c>
      <c r="M2265" s="36"/>
      <c r="N2265" s="25">
        <v>0.01</v>
      </c>
      <c r="O2265" s="25">
        <v>11</v>
      </c>
      <c r="P2265" s="25">
        <v>7.7</v>
      </c>
      <c r="Q2265" s="25">
        <v>0.26</v>
      </c>
      <c r="R2265" s="25">
        <v>37</v>
      </c>
      <c r="S2265" s="36"/>
      <c r="T2265" s="51">
        <v>0.01</v>
      </c>
      <c r="U2265" s="42">
        <v>36.6</v>
      </c>
      <c r="V2265" s="42">
        <v>130.06</v>
      </c>
      <c r="W2265" s="42">
        <v>3.284E-3</v>
      </c>
      <c r="X2265" s="42">
        <v>36</v>
      </c>
      <c r="Y2265" s="44">
        <v>0.48</v>
      </c>
      <c r="Z2265" s="87">
        <f t="shared" si="141"/>
        <v>4.4352452332090664</v>
      </c>
      <c r="AA2265" s="88">
        <f t="shared" si="142"/>
        <v>4.3555884411377122</v>
      </c>
      <c r="AB2265" s="90">
        <f t="shared" si="143"/>
        <v>9.0613467416414632E-3</v>
      </c>
      <c r="AD2265" s="100"/>
      <c r="AE2265" s="96"/>
    </row>
    <row r="2266" spans="1:31" x14ac:dyDescent="0.2">
      <c r="A2266" s="2" t="s">
        <v>101</v>
      </c>
      <c r="B2266" s="9">
        <v>37550</v>
      </c>
      <c r="C2266" s="19">
        <v>21.27</v>
      </c>
      <c r="D2266" s="12">
        <v>7.16</v>
      </c>
      <c r="F2266" s="12">
        <v>2.1</v>
      </c>
      <c r="H2266" s="23">
        <f t="shared" si="140"/>
        <v>6.9183097091893466E-8</v>
      </c>
      <c r="I2266" s="24">
        <v>0.24</v>
      </c>
      <c r="J2266" s="25">
        <v>0.32</v>
      </c>
      <c r="K2266" s="36"/>
      <c r="L2266" s="25">
        <v>102</v>
      </c>
      <c r="M2266" s="36"/>
      <c r="N2266" s="25">
        <v>1.65</v>
      </c>
      <c r="O2266" s="25">
        <v>2.27</v>
      </c>
      <c r="P2266" s="25">
        <v>9.85</v>
      </c>
      <c r="Q2266" s="25">
        <v>0.2</v>
      </c>
      <c r="R2266" s="25">
        <v>16.2</v>
      </c>
      <c r="S2266" s="36"/>
      <c r="T2266" s="51">
        <v>0.03</v>
      </c>
      <c r="U2266" s="42">
        <v>9.2899999999999991</v>
      </c>
      <c r="V2266" s="42">
        <v>0.22</v>
      </c>
      <c r="W2266" s="42">
        <v>7.2259000000000004E-3</v>
      </c>
      <c r="X2266" s="42">
        <v>26</v>
      </c>
      <c r="Y2266" s="44">
        <v>5.72</v>
      </c>
      <c r="Z2266" s="87">
        <f t="shared" si="141"/>
        <v>6.7737287181546826</v>
      </c>
      <c r="AA2266" s="88">
        <f t="shared" si="142"/>
        <v>6.6514811474090401</v>
      </c>
      <c r="AB2266" s="90">
        <f t="shared" si="143"/>
        <v>9.1058219550975601E-3</v>
      </c>
      <c r="AD2266" s="100"/>
      <c r="AE2266" s="96"/>
    </row>
    <row r="2267" spans="1:31" x14ac:dyDescent="0.2">
      <c r="A2267" s="2" t="s">
        <v>313</v>
      </c>
      <c r="B2267" s="9">
        <v>37055</v>
      </c>
      <c r="C2267" s="18">
        <v>1.87</v>
      </c>
      <c r="D2267" s="12">
        <v>5.42</v>
      </c>
      <c r="F2267" s="12">
        <v>11</v>
      </c>
      <c r="H2267" s="23">
        <f t="shared" si="140"/>
        <v>3.8018939632056064E-6</v>
      </c>
      <c r="I2267" s="32">
        <v>0.06</v>
      </c>
      <c r="J2267" s="25">
        <v>0.02</v>
      </c>
      <c r="K2267" s="36"/>
      <c r="L2267" s="25">
        <v>20.3</v>
      </c>
      <c r="M2267" s="36"/>
      <c r="N2267" s="25">
        <v>0.03</v>
      </c>
      <c r="O2267" s="25">
        <v>11.2</v>
      </c>
      <c r="P2267" s="25">
        <v>3.88</v>
      </c>
      <c r="Q2267" s="25">
        <v>0.03</v>
      </c>
      <c r="R2267" s="25">
        <v>18.899999999999999</v>
      </c>
      <c r="S2267" s="36"/>
      <c r="T2267" s="51">
        <v>0.01</v>
      </c>
      <c r="U2267" s="42">
        <v>20.3</v>
      </c>
      <c r="V2267" s="42">
        <v>48.34</v>
      </c>
      <c r="W2267" s="42">
        <v>3.6129500000000002E-3</v>
      </c>
      <c r="X2267" s="42">
        <v>37</v>
      </c>
      <c r="Y2267" s="44">
        <v>0.16</v>
      </c>
      <c r="Z2267" s="87">
        <f t="shared" si="141"/>
        <v>2.4506787582249725</v>
      </c>
      <c r="AA2267" s="88">
        <f t="shared" si="142"/>
        <v>2.4064039199009071</v>
      </c>
      <c r="AB2267" s="90">
        <f t="shared" si="143"/>
        <v>9.1155208297069822E-3</v>
      </c>
      <c r="AE2267" s="96"/>
    </row>
    <row r="2268" spans="1:31" x14ac:dyDescent="0.2">
      <c r="A2268" s="2" t="s">
        <v>276</v>
      </c>
      <c r="B2268" s="9">
        <v>38674</v>
      </c>
      <c r="C2268" s="19">
        <v>3.24</v>
      </c>
      <c r="D2268" s="12">
        <v>5.7</v>
      </c>
      <c r="F2268" s="12">
        <v>2</v>
      </c>
      <c r="H2268" s="23">
        <f t="shared" si="140"/>
        <v>1.9952623149688749E-6</v>
      </c>
      <c r="I2268" s="24">
        <v>2E-3</v>
      </c>
      <c r="J2268" s="25">
        <v>0.05</v>
      </c>
      <c r="K2268" s="30">
        <v>1</v>
      </c>
      <c r="L2268" s="25">
        <v>23.6</v>
      </c>
      <c r="M2268" s="30">
        <v>1</v>
      </c>
      <c r="N2268" s="25">
        <v>0.67</v>
      </c>
      <c r="O2268" s="25">
        <v>3.4</v>
      </c>
      <c r="P2268" s="25">
        <v>2.7</v>
      </c>
      <c r="Q2268" s="25">
        <v>0.03</v>
      </c>
      <c r="R2268" s="25">
        <v>14.4</v>
      </c>
      <c r="S2268" s="31">
        <v>9</v>
      </c>
      <c r="T2268" s="51">
        <v>0.03</v>
      </c>
      <c r="U2268" s="42">
        <v>38</v>
      </c>
      <c r="V2268" s="42">
        <v>0.44</v>
      </c>
      <c r="W2268" s="42">
        <v>0.03</v>
      </c>
      <c r="X2268" s="42">
        <v>32</v>
      </c>
      <c r="Y2268" s="44">
        <v>0.4</v>
      </c>
      <c r="Z2268" s="87">
        <f t="shared" si="141"/>
        <v>2.1411784277558992</v>
      </c>
      <c r="AA2268" s="88">
        <f t="shared" si="142"/>
        <v>2.1024662768707052</v>
      </c>
      <c r="AB2268" s="90">
        <f t="shared" si="143"/>
        <v>9.1223826638899153E-3</v>
      </c>
      <c r="AC2268" s="19">
        <v>2.14</v>
      </c>
      <c r="AD2268" s="99">
        <v>-2.1</v>
      </c>
      <c r="AE2268" s="95">
        <v>1.9</v>
      </c>
    </row>
    <row r="2269" spans="1:31" x14ac:dyDescent="0.2">
      <c r="A2269" s="2" t="s">
        <v>149</v>
      </c>
      <c r="B2269" s="9">
        <v>38689</v>
      </c>
      <c r="C2269" s="18">
        <v>6.18</v>
      </c>
      <c r="D2269" s="12">
        <v>7.2</v>
      </c>
      <c r="F2269" s="12">
        <v>1</v>
      </c>
      <c r="G2269" s="16"/>
      <c r="H2269" s="23">
        <f t="shared" si="140"/>
        <v>6.3095734448019177E-8</v>
      </c>
      <c r="I2269" s="24">
        <v>1E-3</v>
      </c>
      <c r="J2269" s="25">
        <v>0.12</v>
      </c>
      <c r="K2269" s="30">
        <v>1</v>
      </c>
      <c r="L2269" s="25">
        <v>128</v>
      </c>
      <c r="M2269" s="30">
        <v>1</v>
      </c>
      <c r="N2269" s="25">
        <v>1.82</v>
      </c>
      <c r="O2269" s="25">
        <v>2.4</v>
      </c>
      <c r="P2269" s="25">
        <v>14.5</v>
      </c>
      <c r="Q2269" s="25">
        <v>0.25</v>
      </c>
      <c r="R2269" s="25">
        <v>13.9</v>
      </c>
      <c r="S2269" s="31">
        <v>34</v>
      </c>
      <c r="T2269" s="51">
        <v>0.03</v>
      </c>
      <c r="U2269" s="42">
        <v>95</v>
      </c>
      <c r="V2269" s="42">
        <v>0.44</v>
      </c>
      <c r="W2269" s="42">
        <v>0.03</v>
      </c>
      <c r="X2269" s="42">
        <v>28</v>
      </c>
      <c r="Y2269" s="44">
        <v>5.4</v>
      </c>
      <c r="Z2269" s="87">
        <f t="shared" si="141"/>
        <v>8.3271953809818449</v>
      </c>
      <c r="AA2269" s="88">
        <f t="shared" si="142"/>
        <v>8.176266043525338</v>
      </c>
      <c r="AB2269" s="90">
        <f t="shared" si="143"/>
        <v>9.1453140389313077E-3</v>
      </c>
      <c r="AC2269" s="19">
        <v>8.32</v>
      </c>
      <c r="AD2269" s="99">
        <v>-8.16</v>
      </c>
      <c r="AE2269" s="95">
        <v>1.92</v>
      </c>
    </row>
    <row r="2270" spans="1:31" x14ac:dyDescent="0.2">
      <c r="A2270" s="2" t="s">
        <v>294</v>
      </c>
      <c r="B2270" s="9">
        <v>38684</v>
      </c>
      <c r="C2270" s="18">
        <v>3.5</v>
      </c>
      <c r="D2270" s="12">
        <v>6.4</v>
      </c>
      <c r="E2270" s="16"/>
      <c r="F2270" s="12">
        <v>5</v>
      </c>
      <c r="H2270" s="23">
        <f t="shared" si="140"/>
        <v>3.9810717055349618E-7</v>
      </c>
      <c r="I2270" s="24">
        <v>0.37</v>
      </c>
      <c r="J2270" s="25">
        <v>0.06</v>
      </c>
      <c r="K2270" s="29">
        <v>1</v>
      </c>
      <c r="L2270" s="25">
        <v>51.4</v>
      </c>
      <c r="M2270" s="29">
        <v>5</v>
      </c>
      <c r="N2270" s="25">
        <v>7.44</v>
      </c>
      <c r="O2270" s="25">
        <v>5.2</v>
      </c>
      <c r="P2270" s="25">
        <v>4.4000000000000004</v>
      </c>
      <c r="Q2270" s="25">
        <v>0.45</v>
      </c>
      <c r="R2270" s="25">
        <v>15</v>
      </c>
      <c r="S2270" s="29">
        <v>16</v>
      </c>
      <c r="T2270" s="51">
        <v>0.57999999999999996</v>
      </c>
      <c r="U2270" s="42">
        <v>56</v>
      </c>
      <c r="V2270" s="42">
        <v>0.44</v>
      </c>
      <c r="W2270" s="42">
        <v>0.03</v>
      </c>
      <c r="X2270" s="42">
        <v>31</v>
      </c>
      <c r="Y2270" s="44">
        <v>1.9</v>
      </c>
      <c r="Z2270" s="87">
        <f t="shared" si="141"/>
        <v>4.0395958841896782</v>
      </c>
      <c r="AA2270" s="88">
        <f t="shared" si="142"/>
        <v>3.9663582014458312</v>
      </c>
      <c r="AB2270" s="90">
        <f t="shared" si="143"/>
        <v>9.1479019190544662E-3</v>
      </c>
      <c r="AC2270" s="19">
        <v>4</v>
      </c>
      <c r="AD2270" s="13">
        <v>-3.95</v>
      </c>
      <c r="AE2270" s="94">
        <v>1.2</v>
      </c>
    </row>
    <row r="2271" spans="1:31" x14ac:dyDescent="0.2">
      <c r="A2271" s="2" t="s">
        <v>103</v>
      </c>
      <c r="B2271" s="9">
        <v>29123</v>
      </c>
      <c r="C2271" s="20"/>
      <c r="D2271" s="12">
        <v>7.1</v>
      </c>
      <c r="F2271" s="15"/>
      <c r="H2271" s="23">
        <f t="shared" si="140"/>
        <v>7.943282347242818E-8</v>
      </c>
      <c r="I2271" s="32">
        <v>3.0000000000000001E-3</v>
      </c>
      <c r="J2271" s="25">
        <v>0.84</v>
      </c>
      <c r="K2271" s="33"/>
      <c r="L2271" s="25">
        <v>96.2</v>
      </c>
      <c r="M2271" s="33"/>
      <c r="N2271" s="25">
        <v>2.5099999999999998</v>
      </c>
      <c r="O2271" s="25">
        <v>3.9</v>
      </c>
      <c r="P2271" s="25">
        <v>10.9</v>
      </c>
      <c r="Q2271" s="25">
        <v>0.15</v>
      </c>
      <c r="R2271" s="25">
        <v>13.1</v>
      </c>
      <c r="S2271" s="34"/>
      <c r="T2271" s="52"/>
      <c r="U2271" s="45"/>
      <c r="V2271" s="42">
        <v>0.09</v>
      </c>
      <c r="W2271" s="42">
        <v>5.0000009190000003E-3</v>
      </c>
      <c r="X2271" s="42">
        <v>23</v>
      </c>
      <c r="Y2271" s="44">
        <v>5.74</v>
      </c>
      <c r="Z2271" s="87">
        <f t="shared" si="141"/>
        <v>6.509051163520029</v>
      </c>
      <c r="AA2271" s="88">
        <f t="shared" si="142"/>
        <v>6.3903614369251667</v>
      </c>
      <c r="AB2271" s="90">
        <f t="shared" si="143"/>
        <v>9.2011729736256355E-3</v>
      </c>
      <c r="AD2271" s="100"/>
      <c r="AE2271" s="96"/>
    </row>
    <row r="2272" spans="1:31" x14ac:dyDescent="0.2">
      <c r="A2272" s="2" t="s">
        <v>363</v>
      </c>
      <c r="B2272" s="9">
        <v>41471</v>
      </c>
      <c r="C2272" s="18">
        <v>3.2</v>
      </c>
      <c r="D2272" s="12">
        <v>5.1100000000000003</v>
      </c>
      <c r="F2272" s="12">
        <v>2.4</v>
      </c>
      <c r="H2272" s="23">
        <f t="shared" si="140"/>
        <v>7.7624711662868956E-6</v>
      </c>
      <c r="I2272" s="32">
        <v>1E-3</v>
      </c>
      <c r="J2272" s="25">
        <v>0.01</v>
      </c>
      <c r="K2272" s="36"/>
      <c r="L2272" s="25">
        <v>15.2</v>
      </c>
      <c r="M2272" s="36"/>
      <c r="N2272" s="25">
        <v>2E-3</v>
      </c>
      <c r="O2272" s="25">
        <v>8.5500000000000007</v>
      </c>
      <c r="P2272" s="25">
        <v>2.4900000000000002</v>
      </c>
      <c r="Q2272" s="25">
        <v>0.45</v>
      </c>
      <c r="R2272" s="25">
        <v>32.200000000000003</v>
      </c>
      <c r="S2272" s="36"/>
      <c r="T2272" s="51">
        <v>0.04</v>
      </c>
      <c r="U2272" s="42">
        <v>29</v>
      </c>
      <c r="V2272" s="42">
        <v>18.940000000000001</v>
      </c>
      <c r="W2272" s="42">
        <v>0.03</v>
      </c>
      <c r="X2272" s="42">
        <v>44</v>
      </c>
      <c r="Y2272" s="44">
        <v>0.4</v>
      </c>
      <c r="Z2272" s="87">
        <f t="shared" si="141"/>
        <v>2.5997436796497451</v>
      </c>
      <c r="AA2272" s="88">
        <f t="shared" si="142"/>
        <v>2.5523108185352834</v>
      </c>
      <c r="AB2272" s="90">
        <f t="shared" si="143"/>
        <v>9.2065914929998025E-3</v>
      </c>
      <c r="AC2272" s="19">
        <v>2.61</v>
      </c>
      <c r="AD2272" s="99">
        <v>2.5499999999999998</v>
      </c>
      <c r="AE2272" s="95">
        <v>2.2799999999999998</v>
      </c>
    </row>
    <row r="2273" spans="1:31" x14ac:dyDescent="0.2">
      <c r="A2273" s="2" t="s">
        <v>100</v>
      </c>
      <c r="B2273" s="9">
        <v>41228</v>
      </c>
      <c r="C2273" s="18">
        <v>12.12</v>
      </c>
      <c r="D2273" s="12">
        <v>7.18</v>
      </c>
      <c r="F2273" s="12">
        <v>3.1</v>
      </c>
      <c r="H2273" s="23">
        <f t="shared" si="140"/>
        <v>6.606934480075943E-8</v>
      </c>
      <c r="I2273" s="24">
        <v>2E-3</v>
      </c>
      <c r="J2273" s="25">
        <v>0.49</v>
      </c>
      <c r="K2273" s="30">
        <v>12</v>
      </c>
      <c r="L2273" s="25">
        <v>110</v>
      </c>
      <c r="M2273" s="33"/>
      <c r="N2273" s="25">
        <v>2.38</v>
      </c>
      <c r="O2273" s="25">
        <v>3.7</v>
      </c>
      <c r="P2273" s="25">
        <v>14</v>
      </c>
      <c r="Q2273" s="25">
        <v>0.24</v>
      </c>
      <c r="R2273" s="25">
        <v>29.1</v>
      </c>
      <c r="S2273" s="34"/>
      <c r="T2273" s="51">
        <v>0.02</v>
      </c>
      <c r="U2273" s="42">
        <v>7.65</v>
      </c>
      <c r="V2273" s="42">
        <v>0.22</v>
      </c>
      <c r="W2273" s="42">
        <v>3.2799999999999999E-3</v>
      </c>
      <c r="X2273" s="42">
        <v>33</v>
      </c>
      <c r="Y2273" s="44">
        <v>6.88</v>
      </c>
      <c r="Z2273" s="87">
        <f t="shared" si="141"/>
        <v>8.1226179933729092</v>
      </c>
      <c r="AA2273" s="88">
        <f t="shared" si="142"/>
        <v>7.9743989190972462</v>
      </c>
      <c r="AB2273" s="90">
        <f t="shared" si="143"/>
        <v>9.2078597594588852E-3</v>
      </c>
      <c r="AC2273" s="19">
        <v>8.17</v>
      </c>
      <c r="AD2273" s="13">
        <v>7.97</v>
      </c>
      <c r="AE2273" s="94">
        <v>2.42</v>
      </c>
    </row>
    <row r="2274" spans="1:31" x14ac:dyDescent="0.2">
      <c r="A2274" s="2" t="s">
        <v>270</v>
      </c>
      <c r="B2274" s="9">
        <v>37796</v>
      </c>
      <c r="C2274" s="18">
        <v>18.5</v>
      </c>
      <c r="D2274" s="12">
        <v>7.3</v>
      </c>
      <c r="F2274" s="12">
        <v>1.7</v>
      </c>
      <c r="H2274" s="23">
        <f t="shared" si="140"/>
        <v>5.0118723362727164E-8</v>
      </c>
      <c r="I2274" s="32">
        <v>0.01</v>
      </c>
      <c r="J2274" s="25">
        <v>0.03</v>
      </c>
      <c r="K2274" s="36"/>
      <c r="L2274" s="25">
        <v>121</v>
      </c>
      <c r="M2274" s="36"/>
      <c r="N2274" s="25">
        <v>0.25</v>
      </c>
      <c r="O2274" s="25">
        <v>0.7</v>
      </c>
      <c r="P2274" s="25">
        <v>6.8</v>
      </c>
      <c r="Q2274" s="25">
        <v>0.03</v>
      </c>
      <c r="R2274" s="25">
        <v>9.4</v>
      </c>
      <c r="S2274" s="36"/>
      <c r="T2274" s="51">
        <v>0.03</v>
      </c>
      <c r="U2274" s="42">
        <v>64</v>
      </c>
      <c r="V2274" s="42">
        <v>69.94</v>
      </c>
      <c r="W2274" s="42">
        <v>0.04</v>
      </c>
      <c r="X2274" s="42">
        <v>30</v>
      </c>
      <c r="Y2274" s="44">
        <v>3.6</v>
      </c>
      <c r="Z2274" s="87">
        <f t="shared" si="141"/>
        <v>7.0369642511661876</v>
      </c>
      <c r="AA2274" s="88">
        <f t="shared" si="142"/>
        <v>6.9085059098633756</v>
      </c>
      <c r="AB2274" s="90">
        <f t="shared" si="143"/>
        <v>9.2114743941575494E-3</v>
      </c>
      <c r="AD2274" s="100"/>
      <c r="AE2274" s="96"/>
    </row>
    <row r="2275" spans="1:31" x14ac:dyDescent="0.2">
      <c r="A2275" s="2" t="s">
        <v>125</v>
      </c>
      <c r="B2275" s="9">
        <v>41200</v>
      </c>
      <c r="C2275" s="18">
        <v>8.44</v>
      </c>
      <c r="D2275" s="12">
        <v>7.17</v>
      </c>
      <c r="F2275" s="12">
        <v>2.5</v>
      </c>
      <c r="H2275" s="23">
        <f t="shared" si="140"/>
        <v>6.7608297539197998E-8</v>
      </c>
      <c r="I2275" s="32">
        <v>0.08</v>
      </c>
      <c r="J2275" s="25">
        <v>0.23</v>
      </c>
      <c r="K2275" s="30">
        <v>0.6</v>
      </c>
      <c r="L2275" s="25">
        <v>111</v>
      </c>
      <c r="M2275" s="30">
        <v>0.2</v>
      </c>
      <c r="N2275" s="25">
        <v>2.87</v>
      </c>
      <c r="O2275" s="25">
        <v>1.96</v>
      </c>
      <c r="P2275" s="25">
        <v>9.2799999999999994</v>
      </c>
      <c r="Q2275" s="25">
        <v>0.19</v>
      </c>
      <c r="R2275" s="25">
        <v>13</v>
      </c>
      <c r="S2275" s="31">
        <v>0.8</v>
      </c>
      <c r="T2275" s="51">
        <v>0.02</v>
      </c>
      <c r="U2275" s="42">
        <v>31.1</v>
      </c>
      <c r="V2275" s="42">
        <v>0.22</v>
      </c>
      <c r="W2275" s="42">
        <v>6.5700000000000003E-3</v>
      </c>
      <c r="X2275" s="42">
        <v>23</v>
      </c>
      <c r="Y2275" s="44">
        <v>5.62</v>
      </c>
      <c r="Z2275" s="87">
        <f t="shared" si="141"/>
        <v>7.0493503509173996</v>
      </c>
      <c r="AA2275" s="88">
        <f t="shared" si="142"/>
        <v>6.9205686916563671</v>
      </c>
      <c r="AB2275" s="90">
        <f t="shared" si="143"/>
        <v>9.2184971772968985E-3</v>
      </c>
      <c r="AC2275" s="19">
        <v>7.12</v>
      </c>
      <c r="AD2275" s="99">
        <v>6.92</v>
      </c>
      <c r="AE2275" s="95">
        <v>2.88</v>
      </c>
    </row>
    <row r="2276" spans="1:31" x14ac:dyDescent="0.2">
      <c r="A2276" s="2" t="s">
        <v>87</v>
      </c>
      <c r="B2276" s="9">
        <v>41466</v>
      </c>
      <c r="C2276" s="18">
        <v>1.1499999999999999</v>
      </c>
      <c r="D2276" s="12">
        <v>7.34</v>
      </c>
      <c r="F2276" s="12">
        <v>2.1</v>
      </c>
      <c r="H2276" s="23">
        <f t="shared" si="140"/>
        <v>4.5708818961487464E-8</v>
      </c>
      <c r="I2276" s="32">
        <v>0.01</v>
      </c>
      <c r="J2276" s="25">
        <v>0.01</v>
      </c>
      <c r="K2276" s="33"/>
      <c r="L2276" s="25">
        <v>102</v>
      </c>
      <c r="M2276" s="33"/>
      <c r="N2276" s="25">
        <v>3.0000000000000001E-3</v>
      </c>
      <c r="O2276" s="25">
        <v>14.7</v>
      </c>
      <c r="P2276" s="25">
        <v>8.89</v>
      </c>
      <c r="Q2276" s="35"/>
      <c r="R2276" s="25">
        <v>12.1</v>
      </c>
      <c r="S2276" s="34"/>
      <c r="T2276" s="51">
        <v>0.13</v>
      </c>
      <c r="U2276" s="42">
        <v>75.7</v>
      </c>
      <c r="V2276" s="42">
        <v>59.31</v>
      </c>
      <c r="W2276" s="42">
        <v>0.05</v>
      </c>
      <c r="X2276" s="42">
        <v>31</v>
      </c>
      <c r="Y2276" s="44">
        <v>3.19</v>
      </c>
      <c r="Z2276" s="87">
        <f t="shared" si="141"/>
        <v>6.7252564554856287</v>
      </c>
      <c r="AA2276" s="88">
        <f t="shared" si="142"/>
        <v>6.602211720385684</v>
      </c>
      <c r="AB2276" s="90">
        <f t="shared" si="143"/>
        <v>9.2324163506697175E-3</v>
      </c>
      <c r="AC2276" s="19">
        <v>6.72</v>
      </c>
      <c r="AD2276" s="99">
        <v>6.6</v>
      </c>
      <c r="AE2276" s="95">
        <v>1.81</v>
      </c>
    </row>
    <row r="2277" spans="1:31" x14ac:dyDescent="0.2">
      <c r="A2277" s="2" t="s">
        <v>259</v>
      </c>
      <c r="B2277" s="9">
        <v>40141</v>
      </c>
      <c r="C2277" s="18">
        <v>9.9</v>
      </c>
      <c r="D2277" s="12">
        <v>7.99</v>
      </c>
      <c r="F2277" s="12">
        <v>2.1</v>
      </c>
      <c r="H2277" s="23">
        <f t="shared" si="140"/>
        <v>1.0232929922807522E-8</v>
      </c>
      <c r="I2277" s="32">
        <v>5.6</v>
      </c>
      <c r="J2277" s="25">
        <v>1.05</v>
      </c>
      <c r="K2277" s="36"/>
      <c r="L2277" s="25">
        <v>24.8</v>
      </c>
      <c r="M2277" s="36"/>
      <c r="N2277" s="25">
        <v>0.28000000000000003</v>
      </c>
      <c r="O2277" s="25">
        <v>4.8899999999999997</v>
      </c>
      <c r="P2277" s="25">
        <v>15.2</v>
      </c>
      <c r="Q2277" s="25">
        <v>5.0000000000000001E-3</v>
      </c>
      <c r="R2277" s="25">
        <v>56.5</v>
      </c>
      <c r="S2277" s="36"/>
      <c r="T2277" s="51">
        <v>0.23</v>
      </c>
      <c r="U2277" s="42">
        <v>1.85</v>
      </c>
      <c r="V2277" s="42">
        <v>0.22</v>
      </c>
      <c r="W2277" s="42">
        <v>3.2799999999999999E-3</v>
      </c>
      <c r="X2277" s="42">
        <v>24</v>
      </c>
      <c r="Y2277" s="44">
        <v>4.93</v>
      </c>
      <c r="Z2277" s="87">
        <f t="shared" si="141"/>
        <v>5.7619190242454152</v>
      </c>
      <c r="AA2277" s="88">
        <f t="shared" si="142"/>
        <v>5.6564086005984402</v>
      </c>
      <c r="AB2277" s="90">
        <f t="shared" si="143"/>
        <v>9.2404445829183234E-3</v>
      </c>
      <c r="AE2277" s="95">
        <v>0.51</v>
      </c>
    </row>
    <row r="2278" spans="1:31" x14ac:dyDescent="0.2">
      <c r="A2278" s="2" t="s">
        <v>409</v>
      </c>
      <c r="B2278" s="9">
        <v>38071</v>
      </c>
      <c r="C2278" s="19">
        <v>14.4</v>
      </c>
      <c r="D2278" s="12">
        <v>7.2</v>
      </c>
      <c r="F2278" s="12">
        <v>6.3</v>
      </c>
      <c r="H2278" s="23">
        <f t="shared" si="140"/>
        <v>6.3095734448019177E-8</v>
      </c>
      <c r="J2278" s="25">
        <v>1.1399999999999999</v>
      </c>
      <c r="K2278" s="36"/>
      <c r="L2278" s="25">
        <v>66</v>
      </c>
      <c r="M2278" s="36"/>
      <c r="N2278" s="25">
        <v>1.7</v>
      </c>
      <c r="O2278" s="25">
        <v>4.9800000000000004</v>
      </c>
      <c r="P2278" s="25">
        <v>11.9</v>
      </c>
      <c r="Q2278" s="25">
        <v>0.31</v>
      </c>
      <c r="R2278" s="25">
        <v>41.6</v>
      </c>
      <c r="S2278" s="36"/>
      <c r="T2278" s="51">
        <v>0.3</v>
      </c>
      <c r="U2278" s="42">
        <v>1</v>
      </c>
      <c r="V2278" s="42">
        <v>0.44</v>
      </c>
      <c r="W2278" s="42">
        <v>9.8534999999999994E-3</v>
      </c>
      <c r="X2278" s="42">
        <v>18.100000000000001</v>
      </c>
      <c r="Y2278" s="44">
        <v>5.68</v>
      </c>
      <c r="Z2278" s="87">
        <f t="shared" si="141"/>
        <v>6.3447780499163402</v>
      </c>
      <c r="AA2278" s="88">
        <f t="shared" si="142"/>
        <v>6.2281840902569705</v>
      </c>
      <c r="AB2278" s="90">
        <f t="shared" si="143"/>
        <v>9.2733882723488835E-3</v>
      </c>
      <c r="AD2278" s="100"/>
      <c r="AE2278" s="96"/>
    </row>
    <row r="2279" spans="1:31" x14ac:dyDescent="0.2">
      <c r="A2279" s="2" t="s">
        <v>131</v>
      </c>
      <c r="B2279" s="9">
        <v>42292</v>
      </c>
      <c r="C2279" s="18">
        <v>2.15</v>
      </c>
      <c r="D2279" s="12">
        <v>7.71</v>
      </c>
      <c r="E2279" s="16"/>
      <c r="F2279" s="12">
        <v>1.7</v>
      </c>
      <c r="H2279" s="23">
        <f t="shared" si="140"/>
        <v>1.9498445997580434E-8</v>
      </c>
      <c r="I2279" s="32">
        <v>6.0000000000000001E-3</v>
      </c>
      <c r="J2279" s="25">
        <v>0.54</v>
      </c>
      <c r="K2279" s="33"/>
      <c r="L2279" s="25">
        <v>35.700000000000003</v>
      </c>
      <c r="M2279" s="33"/>
      <c r="N2279" s="25">
        <v>1.24</v>
      </c>
      <c r="O2279" s="25">
        <v>1.81</v>
      </c>
      <c r="P2279" s="25">
        <v>3.72</v>
      </c>
      <c r="Q2279" s="25">
        <v>7.0000000000000007E-2</v>
      </c>
      <c r="R2279" s="25">
        <v>30</v>
      </c>
      <c r="S2279" s="34"/>
      <c r="T2279" s="51">
        <v>0.33</v>
      </c>
      <c r="U2279" s="42">
        <v>1.88</v>
      </c>
      <c r="V2279" s="42">
        <v>0.22</v>
      </c>
      <c r="W2279" s="42">
        <v>3.2799999999999999E-3</v>
      </c>
      <c r="X2279" s="42">
        <v>12</v>
      </c>
      <c r="Y2279" s="44">
        <v>3.06</v>
      </c>
      <c r="Z2279" s="87">
        <f t="shared" si="141"/>
        <v>3.5163108307689388</v>
      </c>
      <c r="AA2279" s="88">
        <f t="shared" si="142"/>
        <v>3.4516871009527827</v>
      </c>
      <c r="AB2279" s="90">
        <f t="shared" si="143"/>
        <v>9.2743612224621009E-3</v>
      </c>
      <c r="AC2279" s="19">
        <v>3.54</v>
      </c>
      <c r="AD2279" s="13">
        <v>3.45</v>
      </c>
      <c r="AE2279" s="95">
        <v>2.58</v>
      </c>
    </row>
    <row r="2280" spans="1:31" x14ac:dyDescent="0.2">
      <c r="A2280" s="2" t="s">
        <v>138</v>
      </c>
      <c r="B2280" s="9">
        <v>36787</v>
      </c>
      <c r="C2280" s="18">
        <v>29.95</v>
      </c>
      <c r="D2280" s="12">
        <v>7.13</v>
      </c>
      <c r="F2280" s="12">
        <v>2.7</v>
      </c>
      <c r="H2280" s="23">
        <f t="shared" si="140"/>
        <v>7.413102413009154E-8</v>
      </c>
      <c r="I2280" s="32">
        <v>1.3</v>
      </c>
      <c r="J2280" s="25">
        <v>0.31</v>
      </c>
      <c r="K2280" s="36"/>
      <c r="L2280" s="25">
        <v>91.5</v>
      </c>
      <c r="M2280" s="36"/>
      <c r="N2280" s="35"/>
      <c r="O2280" s="25">
        <v>2.37</v>
      </c>
      <c r="P2280" s="25">
        <v>10.9</v>
      </c>
      <c r="Q2280" s="35"/>
      <c r="R2280" s="25">
        <v>8.98</v>
      </c>
      <c r="S2280" s="36"/>
      <c r="T2280" s="51">
        <v>0.01</v>
      </c>
      <c r="U2280" s="42">
        <v>26.4</v>
      </c>
      <c r="V2280" s="42">
        <v>0.22</v>
      </c>
      <c r="W2280" s="42">
        <v>6.5599999999999999E-3</v>
      </c>
      <c r="X2280" s="42">
        <v>11</v>
      </c>
      <c r="Y2280" s="44">
        <v>5.0999999999999996</v>
      </c>
      <c r="Z2280" s="87">
        <f t="shared" si="141"/>
        <v>6.0756108094274879</v>
      </c>
      <c r="AA2280" s="88">
        <f t="shared" si="142"/>
        <v>5.9639023273865437</v>
      </c>
      <c r="AB2280" s="90">
        <f t="shared" si="143"/>
        <v>9.2784883218712255E-3</v>
      </c>
      <c r="AD2280" s="100"/>
      <c r="AE2280" s="96"/>
    </row>
    <row r="2281" spans="1:31" x14ac:dyDescent="0.2">
      <c r="A2281" s="2" t="s">
        <v>112</v>
      </c>
      <c r="B2281" s="9">
        <v>39349</v>
      </c>
      <c r="C2281" s="18">
        <v>15.22</v>
      </c>
      <c r="D2281" s="12">
        <v>7.22</v>
      </c>
      <c r="F2281" s="12">
        <v>2.4</v>
      </c>
      <c r="H2281" s="23">
        <f t="shared" si="140"/>
        <v>6.0255958607435649E-8</v>
      </c>
      <c r="I2281" s="28"/>
      <c r="J2281" s="25">
        <v>0.35</v>
      </c>
      <c r="K2281" s="36"/>
      <c r="L2281" s="25">
        <v>83.3</v>
      </c>
      <c r="M2281" s="36"/>
      <c r="N2281" s="25">
        <v>1.82</v>
      </c>
      <c r="O2281" s="25">
        <v>2.0099999999999998</v>
      </c>
      <c r="P2281" s="25">
        <v>6.58</v>
      </c>
      <c r="Q2281" s="25">
        <v>0.21</v>
      </c>
      <c r="R2281" s="25">
        <v>13.8</v>
      </c>
      <c r="S2281" s="36"/>
      <c r="T2281" s="51">
        <v>0.02</v>
      </c>
      <c r="U2281" s="42">
        <v>21.2</v>
      </c>
      <c r="V2281" s="42">
        <v>0.22</v>
      </c>
      <c r="W2281" s="42">
        <v>3.2799999999999999E-3</v>
      </c>
      <c r="X2281" s="42">
        <v>19</v>
      </c>
      <c r="Y2281" s="44">
        <v>4.3600000000000003</v>
      </c>
      <c r="Z2281" s="87">
        <f t="shared" si="141"/>
        <v>5.441959054095137</v>
      </c>
      <c r="AA2281" s="88">
        <f t="shared" si="142"/>
        <v>5.3415624721188664</v>
      </c>
      <c r="AB2281" s="90">
        <f t="shared" si="143"/>
        <v>9.310185149833795E-3</v>
      </c>
      <c r="AD2281" s="100"/>
      <c r="AE2281" s="96"/>
    </row>
    <row r="2282" spans="1:31" x14ac:dyDescent="0.2">
      <c r="A2282" s="2" t="s">
        <v>233</v>
      </c>
      <c r="B2282" s="9">
        <v>39749</v>
      </c>
      <c r="C2282" s="18">
        <v>4.62</v>
      </c>
      <c r="D2282" s="12">
        <v>7.37</v>
      </c>
      <c r="E2282" s="16"/>
      <c r="F2282" s="12">
        <v>1.2</v>
      </c>
      <c r="H2282" s="23">
        <f t="shared" si="140"/>
        <v>4.2657951880159239E-8</v>
      </c>
      <c r="I2282" s="32">
        <v>0.01</v>
      </c>
      <c r="J2282" s="25">
        <v>0.01</v>
      </c>
      <c r="K2282" s="36"/>
      <c r="L2282" s="25">
        <v>116</v>
      </c>
      <c r="M2282" s="36"/>
      <c r="N2282" s="25">
        <v>0.25</v>
      </c>
      <c r="O2282" s="25">
        <v>1.41</v>
      </c>
      <c r="P2282" s="25">
        <v>8.44</v>
      </c>
      <c r="Q2282" s="25">
        <v>0.28999999999999998</v>
      </c>
      <c r="R2282" s="25">
        <v>9.8699999999999992</v>
      </c>
      <c r="S2282" s="36"/>
      <c r="T2282" s="51">
        <v>0.01</v>
      </c>
      <c r="U2282" s="42">
        <v>71.099999999999994</v>
      </c>
      <c r="V2282" s="42">
        <v>12.57</v>
      </c>
      <c r="W2282" s="42">
        <v>0.14000000000000001</v>
      </c>
      <c r="X2282" s="42">
        <v>31</v>
      </c>
      <c r="Y2282" s="44">
        <v>4.28</v>
      </c>
      <c r="Z2282" s="87">
        <f t="shared" si="141"/>
        <v>6.9693431439245161</v>
      </c>
      <c r="AA2282" s="88">
        <f t="shared" si="142"/>
        <v>6.8407430978677137</v>
      </c>
      <c r="AB2282" s="90">
        <f t="shared" si="143"/>
        <v>9.3120378689331845E-3</v>
      </c>
      <c r="AD2282" s="100"/>
      <c r="AE2282" s="95">
        <v>1.61</v>
      </c>
    </row>
    <row r="2283" spans="1:31" x14ac:dyDescent="0.2">
      <c r="A2283" s="2" t="s">
        <v>296</v>
      </c>
      <c r="B2283" s="9">
        <v>38271</v>
      </c>
      <c r="C2283" s="18">
        <v>2.31</v>
      </c>
      <c r="D2283" s="12">
        <v>6.5</v>
      </c>
      <c r="F2283" s="12">
        <v>4.5999999999999996</v>
      </c>
      <c r="H2283" s="23">
        <f t="shared" si="140"/>
        <v>3.1622776601683734E-7</v>
      </c>
      <c r="I2283" s="28"/>
      <c r="J2283" s="25">
        <v>0.01</v>
      </c>
      <c r="K2283" s="30">
        <v>0.5</v>
      </c>
      <c r="L2283" s="25">
        <v>73</v>
      </c>
      <c r="M2283" s="30">
        <v>0.3</v>
      </c>
      <c r="N2283" s="25">
        <v>0.01</v>
      </c>
      <c r="O2283" s="25">
        <v>26.1</v>
      </c>
      <c r="P2283" s="25">
        <v>7.1</v>
      </c>
      <c r="Q2283" s="25">
        <v>4.1999999999999997E-3</v>
      </c>
      <c r="R2283" s="25">
        <v>23.2</v>
      </c>
      <c r="S2283" s="31">
        <v>3.3</v>
      </c>
      <c r="T2283" s="51">
        <v>0.11</v>
      </c>
      <c r="U2283" s="42">
        <v>31.7</v>
      </c>
      <c r="V2283" s="42">
        <v>140.32</v>
      </c>
      <c r="W2283" s="42">
        <v>0.02</v>
      </c>
      <c r="X2283" s="42">
        <v>40</v>
      </c>
      <c r="Y2283" s="44">
        <v>1.74</v>
      </c>
      <c r="Z2283" s="87">
        <f t="shared" si="141"/>
        <v>5.9045567872085654</v>
      </c>
      <c r="AA2283" s="88">
        <f t="shared" si="142"/>
        <v>5.7954206227290417</v>
      </c>
      <c r="AB2283" s="90">
        <f t="shared" si="143"/>
        <v>9.3278953160052022E-3</v>
      </c>
      <c r="AD2283" s="100"/>
      <c r="AE2283" s="96"/>
    </row>
    <row r="2284" spans="1:31" x14ac:dyDescent="0.2">
      <c r="A2284" s="2" t="s">
        <v>301</v>
      </c>
      <c r="B2284" s="9">
        <v>41886</v>
      </c>
      <c r="C2284" s="18">
        <v>2.5</v>
      </c>
      <c r="D2284" s="12">
        <v>5.81</v>
      </c>
      <c r="F2284" s="12">
        <v>3.1</v>
      </c>
      <c r="G2284" s="16"/>
      <c r="H2284" s="23">
        <f t="shared" si="140"/>
        <v>1.5488166189124819E-6</v>
      </c>
      <c r="I2284" s="32">
        <v>0.02</v>
      </c>
      <c r="J2284" s="25">
        <v>0.01</v>
      </c>
      <c r="K2284" s="36"/>
      <c r="L2284" s="25">
        <v>48.1</v>
      </c>
      <c r="M2284" s="36"/>
      <c r="N2284" s="25">
        <v>2.25</v>
      </c>
      <c r="O2284" s="25">
        <v>7.03</v>
      </c>
      <c r="P2284" s="25">
        <v>4.8499999999999996</v>
      </c>
      <c r="Q2284" s="25">
        <v>0.13</v>
      </c>
      <c r="R2284" s="25">
        <v>48.5</v>
      </c>
      <c r="S2284" s="36"/>
      <c r="T2284" s="51">
        <v>0.05</v>
      </c>
      <c r="U2284" s="42">
        <v>60.6</v>
      </c>
      <c r="V2284" s="42">
        <v>4.95</v>
      </c>
      <c r="W2284" s="42">
        <v>0.02</v>
      </c>
      <c r="X2284" s="42">
        <v>113</v>
      </c>
      <c r="Y2284" s="44">
        <v>0.55000000000000004</v>
      </c>
      <c r="Z2284" s="87">
        <f t="shared" si="141"/>
        <v>5.1767069969186394</v>
      </c>
      <c r="AA2284" s="88">
        <f t="shared" si="142"/>
        <v>5.0810211885995438</v>
      </c>
      <c r="AB2284" s="90">
        <f t="shared" si="143"/>
        <v>9.3281676594028397E-3</v>
      </c>
      <c r="AC2284" s="19">
        <v>5.22</v>
      </c>
      <c r="AD2284" s="99">
        <v>5.08</v>
      </c>
      <c r="AE2284" s="95">
        <v>2.66</v>
      </c>
    </row>
    <row r="2285" spans="1:31" x14ac:dyDescent="0.2">
      <c r="A2285" s="2" t="s">
        <v>106</v>
      </c>
      <c r="B2285" s="9">
        <v>37032</v>
      </c>
      <c r="C2285" s="18">
        <v>4.5999999999999996</v>
      </c>
      <c r="D2285" s="12">
        <v>7.1</v>
      </c>
      <c r="F2285" s="12">
        <v>1.7</v>
      </c>
      <c r="H2285" s="23">
        <f t="shared" si="140"/>
        <v>7.943282347242818E-8</v>
      </c>
      <c r="I2285" s="32">
        <v>0.05</v>
      </c>
      <c r="J2285" s="25">
        <v>0.41</v>
      </c>
      <c r="K2285" s="36"/>
      <c r="L2285" s="25">
        <v>114</v>
      </c>
      <c r="M2285" s="36"/>
      <c r="N2285" s="27">
        <v>2.5499999999999998</v>
      </c>
      <c r="O2285" s="25">
        <v>4.55</v>
      </c>
      <c r="P2285" s="25">
        <v>15.4</v>
      </c>
      <c r="Q2285" s="25">
        <v>0.38</v>
      </c>
      <c r="R2285" s="25">
        <v>19</v>
      </c>
      <c r="S2285" s="36"/>
      <c r="T2285" s="51">
        <v>0.02</v>
      </c>
      <c r="U2285" s="42">
        <v>33.4</v>
      </c>
      <c r="V2285" s="42">
        <v>0.22</v>
      </c>
      <c r="W2285" s="42">
        <v>3.2845000000000001E-3</v>
      </c>
      <c r="X2285" s="42">
        <v>26</v>
      </c>
      <c r="Y2285" s="44">
        <v>6.45</v>
      </c>
      <c r="Z2285" s="87">
        <f t="shared" si="141"/>
        <v>8.0318924764909205</v>
      </c>
      <c r="AA2285" s="88">
        <f t="shared" si="142"/>
        <v>7.8830052547644236</v>
      </c>
      <c r="AB2285" s="90">
        <f t="shared" si="143"/>
        <v>9.3552107114139096E-3</v>
      </c>
      <c r="AD2285" s="100"/>
      <c r="AE2285" s="96"/>
    </row>
    <row r="2286" spans="1:31" x14ac:dyDescent="0.2">
      <c r="A2286" s="2" t="s">
        <v>258</v>
      </c>
      <c r="B2286" s="9">
        <v>41379</v>
      </c>
      <c r="C2286" s="18">
        <v>11.46</v>
      </c>
      <c r="D2286" s="12">
        <v>7.15</v>
      </c>
      <c r="F2286" s="12">
        <v>0.91</v>
      </c>
      <c r="H2286" s="23">
        <f t="shared" si="140"/>
        <v>7.0794578438413597E-8</v>
      </c>
      <c r="I2286" s="32">
        <v>3.0000000000000001E-3</v>
      </c>
      <c r="J2286" s="25">
        <v>0.01</v>
      </c>
      <c r="K2286" s="36"/>
      <c r="L2286" s="25">
        <v>154</v>
      </c>
      <c r="M2286" s="36"/>
      <c r="N2286" s="25">
        <v>0.1</v>
      </c>
      <c r="O2286" s="25">
        <v>0.96</v>
      </c>
      <c r="P2286" s="25">
        <v>11.4</v>
      </c>
      <c r="Q2286" s="25">
        <v>2E-3</v>
      </c>
      <c r="R2286" s="25">
        <v>15.3</v>
      </c>
      <c r="S2286" s="36"/>
      <c r="T2286" s="51">
        <v>0.02</v>
      </c>
      <c r="U2286" s="42">
        <v>55.2</v>
      </c>
      <c r="V2286" s="42">
        <v>79.680000000000007</v>
      </c>
      <c r="W2286" s="42">
        <v>3.2799999999999999E-3</v>
      </c>
      <c r="X2286" s="42">
        <v>34</v>
      </c>
      <c r="Y2286" s="44">
        <v>5.75</v>
      </c>
      <c r="Z2286" s="87">
        <f t="shared" si="141"/>
        <v>9.3171185880894036</v>
      </c>
      <c r="AA2286" s="88">
        <f t="shared" si="142"/>
        <v>9.144123762620465</v>
      </c>
      <c r="AB2286" s="90">
        <f t="shared" si="143"/>
        <v>9.3707033460988434E-3</v>
      </c>
      <c r="AC2286" s="19">
        <v>9.32</v>
      </c>
      <c r="AD2286" s="99">
        <v>9.14</v>
      </c>
      <c r="AE2286" s="95">
        <v>1.93</v>
      </c>
    </row>
    <row r="2287" spans="1:31" x14ac:dyDescent="0.2">
      <c r="A2287" s="2" t="s">
        <v>147</v>
      </c>
      <c r="B2287" s="9">
        <v>41893</v>
      </c>
      <c r="C2287" s="18">
        <v>39.380000000000003</v>
      </c>
      <c r="D2287" s="12">
        <v>7.35</v>
      </c>
      <c r="F2287" s="12">
        <v>1.6</v>
      </c>
      <c r="H2287" s="23">
        <f t="shared" si="140"/>
        <v>4.466835921509628E-8</v>
      </c>
      <c r="I2287" s="32">
        <v>0.08</v>
      </c>
      <c r="J2287" s="25">
        <v>0.01</v>
      </c>
      <c r="K2287" s="33"/>
      <c r="L2287" s="25">
        <v>127</v>
      </c>
      <c r="N2287" s="25">
        <v>0.17</v>
      </c>
      <c r="O2287" s="25">
        <v>1.69</v>
      </c>
      <c r="P2287" s="25">
        <v>9.27</v>
      </c>
      <c r="Q2287" s="25">
        <v>0.09</v>
      </c>
      <c r="R2287" s="25">
        <v>23</v>
      </c>
      <c r="S2287" s="36"/>
      <c r="T2287" s="51">
        <v>0.01</v>
      </c>
      <c r="U2287" s="42">
        <v>87.2</v>
      </c>
      <c r="V2287" s="42">
        <v>15.22</v>
      </c>
      <c r="W2287" s="42">
        <v>0.01</v>
      </c>
      <c r="X2287" s="42">
        <v>45</v>
      </c>
      <c r="Y2287" s="44">
        <v>4.68</v>
      </c>
      <c r="Z2287" s="87">
        <f t="shared" si="141"/>
        <v>8.162447057792459</v>
      </c>
      <c r="AA2287" s="88">
        <f t="shared" si="142"/>
        <v>8.0107536425667387</v>
      </c>
      <c r="AB2287" s="90">
        <f t="shared" si="143"/>
        <v>9.3793070423191689E-3</v>
      </c>
      <c r="AC2287" s="19">
        <v>8.16</v>
      </c>
      <c r="AD2287" s="99">
        <v>8.01</v>
      </c>
      <c r="AE2287" s="95">
        <v>1.82</v>
      </c>
    </row>
    <row r="2288" spans="1:31" x14ac:dyDescent="0.2">
      <c r="A2288" s="2" t="s">
        <v>232</v>
      </c>
      <c r="B2288" s="9">
        <v>38689</v>
      </c>
      <c r="C2288" s="18">
        <v>2.35</v>
      </c>
      <c r="D2288" s="12">
        <v>7</v>
      </c>
      <c r="F2288" s="12">
        <v>2</v>
      </c>
      <c r="H2288" s="23">
        <f t="shared" si="140"/>
        <v>9.9999999999999995E-8</v>
      </c>
      <c r="I2288" s="24">
        <v>1E-3</v>
      </c>
      <c r="J2288" s="25">
        <v>0.09</v>
      </c>
      <c r="K2288" s="30">
        <v>1</v>
      </c>
      <c r="L2288" s="25">
        <v>175</v>
      </c>
      <c r="M2288" s="30">
        <v>1</v>
      </c>
      <c r="N2288" s="25">
        <v>1.94</v>
      </c>
      <c r="O2288" s="25">
        <v>7.6</v>
      </c>
      <c r="P2288" s="25">
        <v>10.9</v>
      </c>
      <c r="Q2288" s="25">
        <v>0.35</v>
      </c>
      <c r="R2288" s="25">
        <v>21.6</v>
      </c>
      <c r="S2288" s="31">
        <v>5</v>
      </c>
      <c r="T2288" s="51">
        <v>0.06</v>
      </c>
      <c r="U2288" s="42">
        <v>142</v>
      </c>
      <c r="V2288" s="42">
        <v>0.44</v>
      </c>
      <c r="W2288" s="42">
        <v>0.03</v>
      </c>
      <c r="X2288" s="42">
        <v>49</v>
      </c>
      <c r="Y2288" s="44">
        <v>6.3</v>
      </c>
      <c r="Z2288" s="87">
        <f t="shared" si="141"/>
        <v>10.850521835286152</v>
      </c>
      <c r="AA2288" s="88">
        <f t="shared" si="142"/>
        <v>10.648050561338104</v>
      </c>
      <c r="AB2288" s="90">
        <f t="shared" si="143"/>
        <v>9.4178939053571678E-3</v>
      </c>
      <c r="AC2288" s="19">
        <v>10.85</v>
      </c>
      <c r="AD2288" s="13">
        <v>-10.63</v>
      </c>
      <c r="AE2288" s="94">
        <v>1.96</v>
      </c>
    </row>
    <row r="2289" spans="1:31" x14ac:dyDescent="0.2">
      <c r="A2289" s="2" t="s">
        <v>124</v>
      </c>
      <c r="B2289" s="9">
        <v>41443</v>
      </c>
      <c r="C2289" s="18">
        <v>12.81</v>
      </c>
      <c r="D2289" s="12">
        <v>6.94</v>
      </c>
      <c r="F2289" s="12">
        <v>1.7</v>
      </c>
      <c r="H2289" s="23">
        <f t="shared" si="140"/>
        <v>1.1481536214968794E-7</v>
      </c>
      <c r="I2289" s="32">
        <v>5.0000000000000001E-3</v>
      </c>
      <c r="J2289" s="25">
        <v>0.01</v>
      </c>
      <c r="K2289" s="33"/>
      <c r="L2289" s="25">
        <v>134</v>
      </c>
      <c r="M2289" s="33"/>
      <c r="N2289" s="35"/>
      <c r="O2289" s="25">
        <v>0.81</v>
      </c>
      <c r="P2289" s="25">
        <v>8.0399999999999991</v>
      </c>
      <c r="Q2289" s="35"/>
      <c r="R2289" s="25">
        <v>15</v>
      </c>
      <c r="S2289" s="34"/>
      <c r="T2289" s="51">
        <v>0.02</v>
      </c>
      <c r="U2289" s="42">
        <v>39.9</v>
      </c>
      <c r="V2289" s="42">
        <v>17.48</v>
      </c>
      <c r="W2289" s="42">
        <v>7.8799999999999999E-3</v>
      </c>
      <c r="X2289" s="42">
        <v>34</v>
      </c>
      <c r="Y2289" s="44">
        <v>5.8</v>
      </c>
      <c r="Z2289" s="87">
        <f t="shared" si="141"/>
        <v>8.0223682779177103</v>
      </c>
      <c r="AA2289" s="88">
        <f t="shared" si="142"/>
        <v>7.8724802086930534</v>
      </c>
      <c r="AB2289" s="90">
        <f t="shared" si="143"/>
        <v>9.4299778542033356E-3</v>
      </c>
      <c r="AC2289" s="19">
        <v>8.02</v>
      </c>
      <c r="AD2289" s="99">
        <v>7.87</v>
      </c>
      <c r="AE2289" s="95">
        <v>1.88</v>
      </c>
    </row>
    <row r="2290" spans="1:31" x14ac:dyDescent="0.2">
      <c r="A2290" s="2" t="s">
        <v>202</v>
      </c>
      <c r="B2290" s="9">
        <v>41585</v>
      </c>
      <c r="C2290" s="18">
        <v>6.75</v>
      </c>
      <c r="D2290" s="12">
        <v>7.17</v>
      </c>
      <c r="F2290" s="12">
        <v>1.5</v>
      </c>
      <c r="H2290" s="23">
        <f t="shared" si="140"/>
        <v>6.7608297539197998E-8</v>
      </c>
      <c r="I2290" s="32">
        <v>1E-3</v>
      </c>
      <c r="J2290" s="25">
        <v>0.02</v>
      </c>
      <c r="K2290" s="36"/>
      <c r="L2290" s="25">
        <v>156</v>
      </c>
      <c r="M2290" s="36"/>
      <c r="N2290" s="25">
        <v>2.97</v>
      </c>
      <c r="O2290" s="25">
        <v>1.25</v>
      </c>
      <c r="P2290" s="25">
        <v>7.73</v>
      </c>
      <c r="Q2290" s="25">
        <v>0.34</v>
      </c>
      <c r="R2290" s="25">
        <v>22.9</v>
      </c>
      <c r="S2290" s="36"/>
      <c r="T2290" s="51">
        <v>0.01</v>
      </c>
      <c r="U2290" s="42">
        <v>120</v>
      </c>
      <c r="V2290" s="42">
        <v>0.22</v>
      </c>
      <c r="W2290" s="42">
        <v>7.5500000000000003E-3</v>
      </c>
      <c r="X2290" s="42">
        <v>41</v>
      </c>
      <c r="Y2290" s="44">
        <v>5.73</v>
      </c>
      <c r="Z2290" s="87">
        <f t="shared" si="141"/>
        <v>9.5683938070986443</v>
      </c>
      <c r="AA2290" s="88">
        <f t="shared" si="142"/>
        <v>9.3887653514799041</v>
      </c>
      <c r="AB2290" s="90">
        <f t="shared" si="143"/>
        <v>9.475494409058342E-3</v>
      </c>
      <c r="AC2290" s="19">
        <v>9.6199999999999992</v>
      </c>
      <c r="AD2290" s="99">
        <v>9.3800000000000008</v>
      </c>
      <c r="AE2290" s="95">
        <v>2.5</v>
      </c>
    </row>
    <row r="2291" spans="1:31" x14ac:dyDescent="0.2">
      <c r="A2291" s="2" t="s">
        <v>235</v>
      </c>
      <c r="B2291" s="9">
        <v>39968</v>
      </c>
      <c r="C2291" s="18">
        <v>2.2799999999999998</v>
      </c>
      <c r="D2291" s="12">
        <v>7.09</v>
      </c>
      <c r="F2291" s="12">
        <v>3.4</v>
      </c>
      <c r="H2291" s="23">
        <f t="shared" si="140"/>
        <v>8.128305161640995E-8</v>
      </c>
      <c r="I2291" s="32">
        <v>2E-3</v>
      </c>
      <c r="J2291" s="25">
        <v>0.02</v>
      </c>
      <c r="K2291" s="36"/>
      <c r="L2291" s="25">
        <v>134</v>
      </c>
      <c r="M2291" s="36"/>
      <c r="N2291" s="25">
        <v>0.35</v>
      </c>
      <c r="O2291" s="25">
        <v>1.85</v>
      </c>
      <c r="P2291" s="25">
        <v>17.3</v>
      </c>
      <c r="Q2291" s="25">
        <v>0.1</v>
      </c>
      <c r="R2291" s="25">
        <v>33</v>
      </c>
      <c r="S2291" s="36"/>
      <c r="T2291" s="51">
        <v>0.01</v>
      </c>
      <c r="U2291" s="42">
        <v>76.8</v>
      </c>
      <c r="V2291" s="42">
        <v>33.68</v>
      </c>
      <c r="W2291" s="42">
        <v>0.09</v>
      </c>
      <c r="X2291" s="42">
        <v>64</v>
      </c>
      <c r="Y2291" s="44">
        <v>5.48</v>
      </c>
      <c r="Z2291" s="87">
        <f t="shared" si="141"/>
        <v>9.6101381091561944</v>
      </c>
      <c r="AA2291" s="88">
        <f t="shared" si="142"/>
        <v>9.4296920623219158</v>
      </c>
      <c r="AB2291" s="90">
        <f t="shared" si="143"/>
        <v>9.4772928754684425E-3</v>
      </c>
      <c r="AD2291" s="100"/>
      <c r="AE2291" s="95">
        <v>1.74</v>
      </c>
    </row>
    <row r="2292" spans="1:31" x14ac:dyDescent="0.2">
      <c r="A2292" s="2" t="s">
        <v>344</v>
      </c>
      <c r="B2292" s="9">
        <v>41764</v>
      </c>
      <c r="C2292" s="18">
        <v>2.2400000000000002</v>
      </c>
      <c r="D2292" s="12">
        <v>5.5</v>
      </c>
      <c r="F2292" s="12">
        <v>15</v>
      </c>
      <c r="H2292" s="23">
        <f t="shared" si="140"/>
        <v>3.1622776601683767E-6</v>
      </c>
      <c r="I2292" s="32">
        <v>0.73</v>
      </c>
      <c r="J2292" s="25">
        <v>0.02</v>
      </c>
      <c r="K2292" s="30">
        <v>0.3</v>
      </c>
      <c r="L2292" s="25">
        <v>26.2</v>
      </c>
      <c r="M2292" s="30">
        <v>2.2999999999999998</v>
      </c>
      <c r="N2292" s="25">
        <v>0.17</v>
      </c>
      <c r="O2292" s="25">
        <v>16</v>
      </c>
      <c r="P2292" s="25">
        <v>5.84</v>
      </c>
      <c r="Q2292" s="25">
        <v>0.01</v>
      </c>
      <c r="R2292" s="25">
        <v>10.1</v>
      </c>
      <c r="S2292" s="31">
        <v>7.7</v>
      </c>
      <c r="T2292" s="51">
        <v>0.01</v>
      </c>
      <c r="U2292" s="42">
        <v>27.7</v>
      </c>
      <c r="V2292" s="42">
        <v>71.27</v>
      </c>
      <c r="W2292" s="42">
        <v>0.02</v>
      </c>
      <c r="X2292" s="42">
        <v>24</v>
      </c>
      <c r="Y2292" s="44">
        <v>0.27</v>
      </c>
      <c r="Z2292" s="87">
        <f t="shared" si="141"/>
        <v>2.7251118303655737</v>
      </c>
      <c r="AA2292" s="88">
        <f t="shared" si="142"/>
        <v>2.6739395239349841</v>
      </c>
      <c r="AB2292" s="90">
        <f t="shared" si="143"/>
        <v>9.4780180947582216E-3</v>
      </c>
      <c r="AC2292" s="19">
        <v>2.72</v>
      </c>
      <c r="AD2292" s="99">
        <v>2.67</v>
      </c>
      <c r="AE2292" s="95">
        <v>1.86</v>
      </c>
    </row>
    <row r="2293" spans="1:31" x14ac:dyDescent="0.2">
      <c r="A2293" s="2" t="s">
        <v>132</v>
      </c>
      <c r="B2293" s="9">
        <v>40121</v>
      </c>
      <c r="C2293" s="18">
        <v>2.91</v>
      </c>
      <c r="D2293" s="12">
        <v>7.19</v>
      </c>
      <c r="F2293" s="12">
        <v>1.4</v>
      </c>
      <c r="H2293" s="23">
        <f t="shared" si="140"/>
        <v>6.4565422903465397E-8</v>
      </c>
      <c r="I2293" s="28"/>
      <c r="J2293" s="25">
        <v>0.24</v>
      </c>
      <c r="K2293" s="36"/>
      <c r="L2293" s="25">
        <v>77.400000000000006</v>
      </c>
      <c r="M2293" s="36"/>
      <c r="N2293" s="25">
        <v>1.31</v>
      </c>
      <c r="O2293" s="25">
        <v>2.17</v>
      </c>
      <c r="P2293" s="25">
        <v>7.11</v>
      </c>
      <c r="Q2293" s="25">
        <v>0.14000000000000001</v>
      </c>
      <c r="R2293" s="25">
        <v>35.1</v>
      </c>
      <c r="S2293" s="36"/>
      <c r="T2293" s="51">
        <v>0.2</v>
      </c>
      <c r="U2293" s="42">
        <v>13.6</v>
      </c>
      <c r="V2293" s="42">
        <v>0.22</v>
      </c>
      <c r="W2293" s="42">
        <v>3.6099999999999999E-3</v>
      </c>
      <c r="X2293" s="42">
        <v>63</v>
      </c>
      <c r="Y2293" s="44">
        <v>3.91</v>
      </c>
      <c r="Z2293" s="87">
        <f t="shared" si="141"/>
        <v>6.0948106353416183</v>
      </c>
      <c r="AA2293" s="88">
        <f t="shared" si="142"/>
        <v>5.9802224533505477</v>
      </c>
      <c r="AB2293" s="90">
        <f t="shared" si="143"/>
        <v>9.4896785084902409E-3</v>
      </c>
      <c r="AE2293" s="95">
        <v>2.36</v>
      </c>
    </row>
    <row r="2294" spans="1:31" x14ac:dyDescent="0.2">
      <c r="A2294" s="2" t="s">
        <v>305</v>
      </c>
      <c r="B2294" s="9">
        <v>40723</v>
      </c>
      <c r="C2294" s="18">
        <v>1.66</v>
      </c>
      <c r="D2294" s="12">
        <v>6.01</v>
      </c>
      <c r="F2294" s="12">
        <v>10</v>
      </c>
      <c r="H2294" s="23">
        <f t="shared" si="140"/>
        <v>9.7723722095580961E-7</v>
      </c>
      <c r="I2294" s="28"/>
      <c r="J2294" s="25">
        <v>0.01</v>
      </c>
      <c r="K2294" s="29">
        <v>0.8</v>
      </c>
      <c r="L2294" s="25">
        <v>32.799999999999997</v>
      </c>
      <c r="M2294" s="29">
        <v>1.1000000000000001</v>
      </c>
      <c r="N2294" s="25">
        <v>0.08</v>
      </c>
      <c r="O2294" s="25">
        <v>16.7</v>
      </c>
      <c r="P2294" s="25">
        <v>5.07</v>
      </c>
      <c r="Q2294" s="25">
        <v>0.06</v>
      </c>
      <c r="R2294" s="25">
        <v>29.8</v>
      </c>
      <c r="S2294" s="29">
        <v>34</v>
      </c>
      <c r="T2294" s="51">
        <v>0.03</v>
      </c>
      <c r="U2294" s="42">
        <v>54.3</v>
      </c>
      <c r="V2294" s="42">
        <v>21.95</v>
      </c>
      <c r="W2294" s="42">
        <v>0.05</v>
      </c>
      <c r="X2294" s="42">
        <v>53</v>
      </c>
      <c r="Y2294" s="44">
        <v>0.73</v>
      </c>
      <c r="Z2294" s="87">
        <f t="shared" si="141"/>
        <v>3.7827701169844508</v>
      </c>
      <c r="AA2294" s="88">
        <f t="shared" si="142"/>
        <v>3.7115560831840257</v>
      </c>
      <c r="AB2294" s="90">
        <f t="shared" si="143"/>
        <v>9.5023931302622086E-3</v>
      </c>
      <c r="AC2294" s="19">
        <v>3.8</v>
      </c>
      <c r="AD2294" s="99">
        <v>3.71</v>
      </c>
      <c r="AE2294" s="95">
        <v>2.3199999999999998</v>
      </c>
    </row>
    <row r="2295" spans="1:31" x14ac:dyDescent="0.2">
      <c r="A2295" s="2" t="s">
        <v>294</v>
      </c>
      <c r="B2295" s="9">
        <v>40546</v>
      </c>
      <c r="C2295" s="18">
        <v>3.36</v>
      </c>
      <c r="D2295" s="12">
        <v>6.46</v>
      </c>
      <c r="F2295" s="12">
        <v>3.3</v>
      </c>
      <c r="H2295" s="23">
        <f t="shared" si="140"/>
        <v>3.4673685045253148E-7</v>
      </c>
      <c r="I2295" s="28"/>
      <c r="J2295" s="25">
        <v>7.0000000000000007E-2</v>
      </c>
      <c r="K2295" s="29">
        <v>3.3</v>
      </c>
      <c r="L2295" s="25">
        <v>59.6</v>
      </c>
      <c r="M2295" s="29">
        <v>0.2</v>
      </c>
      <c r="N2295" s="25">
        <v>8.73</v>
      </c>
      <c r="O2295" s="25">
        <v>9.42</v>
      </c>
      <c r="P2295" s="25">
        <v>5.25</v>
      </c>
      <c r="Q2295" s="25">
        <v>0.56000000000000005</v>
      </c>
      <c r="R2295" s="25">
        <v>15.9</v>
      </c>
      <c r="S2295" s="29">
        <v>37</v>
      </c>
      <c r="T2295" s="51">
        <v>0.15</v>
      </c>
      <c r="U2295" s="42">
        <v>81.3</v>
      </c>
      <c r="V2295" s="42">
        <v>1.85</v>
      </c>
      <c r="W2295" s="42">
        <v>0.05</v>
      </c>
      <c r="X2295" s="42">
        <v>34</v>
      </c>
      <c r="Y2295" s="44">
        <v>1.9</v>
      </c>
      <c r="Z2295" s="87">
        <f t="shared" si="141"/>
        <v>4.6753968868575591</v>
      </c>
      <c r="AA2295" s="88">
        <f t="shared" si="142"/>
        <v>4.5872771986330605</v>
      </c>
      <c r="AB2295" s="90">
        <f t="shared" si="143"/>
        <v>9.5134177680430698E-3</v>
      </c>
      <c r="AC2295" s="19">
        <v>4.84</v>
      </c>
      <c r="AD2295" s="99">
        <v>4.59</v>
      </c>
      <c r="AE2295" s="95">
        <v>5.39</v>
      </c>
    </row>
    <row r="2296" spans="1:31" x14ac:dyDescent="0.2">
      <c r="A2296" s="2" t="s">
        <v>396</v>
      </c>
      <c r="B2296" s="9">
        <v>38678</v>
      </c>
      <c r="C2296" s="19">
        <v>8.4499999999999993</v>
      </c>
      <c r="D2296" s="12">
        <v>6.9</v>
      </c>
      <c r="F2296" s="12">
        <v>2.5</v>
      </c>
      <c r="H2296" s="23">
        <f t="shared" si="140"/>
        <v>1.2589254117941651E-7</v>
      </c>
      <c r="I2296" s="24">
        <v>0.02</v>
      </c>
      <c r="J2296" s="25">
        <v>0.12</v>
      </c>
      <c r="K2296" s="30">
        <v>1</v>
      </c>
      <c r="L2296" s="25">
        <v>129</v>
      </c>
      <c r="M2296" s="30">
        <v>1</v>
      </c>
      <c r="N2296" s="25">
        <v>0.57999999999999996</v>
      </c>
      <c r="O2296" s="25">
        <v>2.2999999999999998</v>
      </c>
      <c r="P2296" s="25">
        <v>9.8000000000000007</v>
      </c>
      <c r="Q2296" s="25">
        <v>0.12</v>
      </c>
      <c r="R2296" s="25">
        <v>12.4</v>
      </c>
      <c r="S2296" s="31">
        <v>5</v>
      </c>
      <c r="T2296" s="51">
        <v>0.06</v>
      </c>
      <c r="U2296" s="42">
        <v>67</v>
      </c>
      <c r="V2296" s="42">
        <v>48.69</v>
      </c>
      <c r="W2296" s="42">
        <v>0.06</v>
      </c>
      <c r="X2296" s="42">
        <v>37</v>
      </c>
      <c r="Y2296" s="44">
        <v>4.5</v>
      </c>
      <c r="Z2296" s="87">
        <f t="shared" si="141"/>
        <v>7.8755957735642355</v>
      </c>
      <c r="AA2296" s="88">
        <f t="shared" si="142"/>
        <v>7.7270620979381279</v>
      </c>
      <c r="AB2296" s="90">
        <f t="shared" si="143"/>
        <v>9.5197675196992178E-3</v>
      </c>
      <c r="AC2296" s="19">
        <v>7.87</v>
      </c>
      <c r="AD2296" s="99">
        <v>-7.72</v>
      </c>
      <c r="AE2296" s="95">
        <v>1.88</v>
      </c>
    </row>
    <row r="2297" spans="1:31" x14ac:dyDescent="0.2">
      <c r="A2297" s="2" t="s">
        <v>361</v>
      </c>
      <c r="B2297" s="9">
        <v>38694</v>
      </c>
      <c r="C2297" s="18">
        <v>2.4300000000000002</v>
      </c>
      <c r="D2297" s="12">
        <v>5.33</v>
      </c>
      <c r="F2297" s="12">
        <v>12</v>
      </c>
      <c r="H2297" s="23">
        <f t="shared" si="140"/>
        <v>4.6773514128719787E-6</v>
      </c>
      <c r="J2297" s="25">
        <v>0.2</v>
      </c>
      <c r="K2297" s="30">
        <v>11</v>
      </c>
      <c r="L2297" s="25">
        <v>22.2</v>
      </c>
      <c r="M2297" s="30">
        <v>0.5</v>
      </c>
      <c r="N2297" s="25">
        <v>4.9400000000000004</v>
      </c>
      <c r="O2297" s="25">
        <v>9.4600000000000009</v>
      </c>
      <c r="P2297" s="25">
        <v>4.4400000000000004</v>
      </c>
      <c r="Q2297" s="25">
        <v>0.11</v>
      </c>
      <c r="R2297" s="25">
        <v>8.06</v>
      </c>
      <c r="S2297" s="31">
        <v>69</v>
      </c>
      <c r="T2297" s="51">
        <v>0.03</v>
      </c>
      <c r="U2297" s="42">
        <v>74.8</v>
      </c>
      <c r="V2297" s="42">
        <v>0.22</v>
      </c>
      <c r="W2297" s="42">
        <v>7.6E-3</v>
      </c>
      <c r="X2297" s="42">
        <v>15</v>
      </c>
      <c r="Y2297" s="44">
        <v>0.23</v>
      </c>
      <c r="Z2297" s="87">
        <f t="shared" si="141"/>
        <v>2.2576197280840993</v>
      </c>
      <c r="AA2297" s="88">
        <f t="shared" si="142"/>
        <v>2.2149903193838663</v>
      </c>
      <c r="AB2297" s="90">
        <f t="shared" si="143"/>
        <v>9.5312151624679167E-3</v>
      </c>
      <c r="AD2297" s="100"/>
      <c r="AE2297" s="96"/>
    </row>
    <row r="2298" spans="1:31" x14ac:dyDescent="0.2">
      <c r="A2298" s="2" t="s">
        <v>231</v>
      </c>
      <c r="B2298" s="9">
        <v>38684</v>
      </c>
      <c r="C2298" s="18">
        <v>1.29</v>
      </c>
      <c r="D2298" s="12">
        <v>6.9</v>
      </c>
      <c r="F2298" s="12">
        <v>11</v>
      </c>
      <c r="H2298" s="23">
        <f t="shared" si="140"/>
        <v>1.2589254117941651E-7</v>
      </c>
      <c r="I2298" s="32">
        <v>7.0000000000000001E-3</v>
      </c>
      <c r="J2298" s="25">
        <v>0.68</v>
      </c>
      <c r="K2298" s="29">
        <v>1</v>
      </c>
      <c r="L2298" s="25">
        <v>150</v>
      </c>
      <c r="M2298" s="29">
        <v>2</v>
      </c>
      <c r="N2298" s="25">
        <v>3.62</v>
      </c>
      <c r="O2298" s="25">
        <v>7.4</v>
      </c>
      <c r="P2298" s="25">
        <v>11</v>
      </c>
      <c r="Q2298" s="25">
        <v>0.51</v>
      </c>
      <c r="R2298" s="25">
        <v>27</v>
      </c>
      <c r="S2298" s="29">
        <v>5</v>
      </c>
      <c r="T2298" s="51">
        <v>0.06</v>
      </c>
      <c r="U2298" s="42">
        <v>107</v>
      </c>
      <c r="V2298" s="42">
        <v>0.44</v>
      </c>
      <c r="W2298" s="42">
        <v>0.03</v>
      </c>
      <c r="X2298" s="42">
        <v>36</v>
      </c>
      <c r="Y2298" s="44">
        <v>6.5</v>
      </c>
      <c r="Z2298" s="87">
        <f t="shared" si="141"/>
        <v>9.9404442016092123</v>
      </c>
      <c r="AA2298" s="88">
        <f t="shared" si="142"/>
        <v>9.7527015100542425</v>
      </c>
      <c r="AB2298" s="90">
        <f t="shared" si="143"/>
        <v>9.5334028551760219E-3</v>
      </c>
      <c r="AC2298" s="19">
        <v>9.94</v>
      </c>
      <c r="AD2298" s="99">
        <v>-9.74</v>
      </c>
      <c r="AE2298" s="95">
        <v>2</v>
      </c>
    </row>
    <row r="2299" spans="1:31" x14ac:dyDescent="0.2">
      <c r="A2299" s="2" t="s">
        <v>212</v>
      </c>
      <c r="B2299" s="9">
        <v>39237</v>
      </c>
      <c r="C2299" s="18">
        <v>6.55</v>
      </c>
      <c r="D2299" s="12">
        <v>7.11</v>
      </c>
      <c r="F2299" s="12">
        <v>1.7</v>
      </c>
      <c r="H2299" s="23">
        <f t="shared" si="140"/>
        <v>7.7624711662868932E-8</v>
      </c>
      <c r="I2299" s="32">
        <v>0.71</v>
      </c>
      <c r="J2299" s="25">
        <v>0.06</v>
      </c>
      <c r="K2299" s="33"/>
      <c r="L2299" s="25">
        <v>158</v>
      </c>
      <c r="M2299" s="36"/>
      <c r="N2299" s="25">
        <v>7.0000000000000001E-3</v>
      </c>
      <c r="O2299" s="25">
        <v>1.28</v>
      </c>
      <c r="P2299" s="25">
        <v>13.9</v>
      </c>
      <c r="Q2299" s="25">
        <v>0.01</v>
      </c>
      <c r="R2299" s="25">
        <v>10.4</v>
      </c>
      <c r="S2299" s="36"/>
      <c r="T2299" s="51">
        <v>0.04</v>
      </c>
      <c r="U2299" s="42">
        <v>105</v>
      </c>
      <c r="V2299" s="42">
        <v>3.61</v>
      </c>
      <c r="W2299" s="42">
        <v>5.5799999999999999E-3</v>
      </c>
      <c r="X2299" s="42">
        <v>40</v>
      </c>
      <c r="Y2299" s="44">
        <v>6.04</v>
      </c>
      <c r="Z2299" s="87">
        <f t="shared" si="141"/>
        <v>9.5957965100718869</v>
      </c>
      <c r="AA2299" s="88">
        <f t="shared" si="142"/>
        <v>9.4138665662745939</v>
      </c>
      <c r="AB2299" s="90">
        <f t="shared" si="143"/>
        <v>9.5703928610742436E-3</v>
      </c>
      <c r="AD2299" s="100"/>
      <c r="AE2299" s="96"/>
    </row>
    <row r="2300" spans="1:31" x14ac:dyDescent="0.2">
      <c r="A2300" s="2" t="s">
        <v>157</v>
      </c>
      <c r="B2300" s="9">
        <v>40798</v>
      </c>
      <c r="C2300" s="18">
        <v>10.74</v>
      </c>
      <c r="D2300" s="12">
        <v>7</v>
      </c>
      <c r="F2300" s="12">
        <v>2.4</v>
      </c>
      <c r="H2300" s="23">
        <f t="shared" si="140"/>
        <v>9.9999999999999995E-8</v>
      </c>
      <c r="I2300" s="24">
        <v>0.01</v>
      </c>
      <c r="J2300" s="25">
        <v>0.08</v>
      </c>
      <c r="K2300" s="30">
        <v>1.9</v>
      </c>
      <c r="L2300" s="25">
        <v>158</v>
      </c>
      <c r="M2300" s="30">
        <v>0.2</v>
      </c>
      <c r="N2300" s="25">
        <v>2.21</v>
      </c>
      <c r="O2300" s="25">
        <v>1.51</v>
      </c>
      <c r="P2300" s="25">
        <v>14.8</v>
      </c>
      <c r="Q2300" s="25">
        <v>0.18</v>
      </c>
      <c r="R2300" s="25">
        <v>26.6</v>
      </c>
      <c r="S2300" s="31">
        <v>0.5</v>
      </c>
      <c r="T2300" s="51">
        <v>0.01</v>
      </c>
      <c r="U2300" s="42">
        <v>84.2</v>
      </c>
      <c r="V2300" s="42">
        <v>0.22</v>
      </c>
      <c r="W2300" s="42">
        <v>6.5700000000000003E-3</v>
      </c>
      <c r="X2300" s="42">
        <v>42</v>
      </c>
      <c r="Y2300" s="44">
        <v>7.25</v>
      </c>
      <c r="Z2300" s="87">
        <f t="shared" si="141"/>
        <v>10.388730816742648</v>
      </c>
      <c r="AA2300" s="88">
        <f t="shared" si="142"/>
        <v>10.191662899056427</v>
      </c>
      <c r="AB2300" s="90">
        <f t="shared" si="143"/>
        <v>9.5755173787047902E-3</v>
      </c>
      <c r="AC2300" s="19">
        <v>10.43</v>
      </c>
      <c r="AD2300" s="99">
        <v>10.19</v>
      </c>
      <c r="AE2300" s="95">
        <v>2.33</v>
      </c>
    </row>
    <row r="2301" spans="1:31" x14ac:dyDescent="0.2">
      <c r="A2301" s="2" t="s">
        <v>304</v>
      </c>
      <c r="B2301" s="9">
        <v>41564</v>
      </c>
      <c r="C2301" s="18">
        <v>1.98</v>
      </c>
      <c r="D2301" s="12">
        <v>6.43</v>
      </c>
      <c r="F2301" s="12">
        <v>18</v>
      </c>
      <c r="H2301" s="23">
        <f t="shared" si="140"/>
        <v>3.7153522909717226E-7</v>
      </c>
      <c r="I2301" s="28"/>
      <c r="J2301" s="25">
        <v>0.4</v>
      </c>
      <c r="K2301" s="30">
        <v>0.7</v>
      </c>
      <c r="L2301" s="25">
        <v>59.7</v>
      </c>
      <c r="M2301" s="30">
        <v>1.2</v>
      </c>
      <c r="N2301" s="25">
        <v>10.3</v>
      </c>
      <c r="O2301" s="25">
        <v>3.88</v>
      </c>
      <c r="P2301" s="25">
        <v>2.3199999999999998</v>
      </c>
      <c r="Q2301" s="25">
        <v>0.67</v>
      </c>
      <c r="R2301" s="25">
        <v>7.29</v>
      </c>
      <c r="S2301" s="31">
        <v>10</v>
      </c>
      <c r="T2301" s="51">
        <v>0.59</v>
      </c>
      <c r="U2301" s="42">
        <v>42</v>
      </c>
      <c r="V2301" s="42">
        <v>0.22</v>
      </c>
      <c r="W2301" s="42">
        <v>0.06</v>
      </c>
      <c r="X2301" s="42">
        <v>9.85</v>
      </c>
      <c r="Y2301" s="44">
        <v>2.75</v>
      </c>
      <c r="Z2301" s="87">
        <f t="shared" si="141"/>
        <v>4.0016949556984516</v>
      </c>
      <c r="AA2301" s="88">
        <f t="shared" si="142"/>
        <v>3.9257087788385103</v>
      </c>
      <c r="AB2301" s="90">
        <f t="shared" si="143"/>
        <v>9.5852538112693435E-3</v>
      </c>
      <c r="AC2301" s="19">
        <v>4.1900000000000004</v>
      </c>
      <c r="AD2301" s="99">
        <v>3.92</v>
      </c>
      <c r="AE2301" s="95">
        <v>6.75</v>
      </c>
    </row>
    <row r="2302" spans="1:31" x14ac:dyDescent="0.2">
      <c r="A2302" s="2" t="s">
        <v>346</v>
      </c>
      <c r="B2302" s="9">
        <v>38688</v>
      </c>
      <c r="C2302" s="18">
        <v>10.6</v>
      </c>
      <c r="D2302" s="12">
        <v>6.1</v>
      </c>
      <c r="F2302" s="12">
        <v>3</v>
      </c>
      <c r="H2302" s="23">
        <f t="shared" si="140"/>
        <v>7.9432823472428114E-7</v>
      </c>
      <c r="I2302" s="28"/>
      <c r="J2302" s="25">
        <v>0.05</v>
      </c>
      <c r="K2302" s="30">
        <v>1</v>
      </c>
      <c r="L2302" s="25">
        <v>27.8</v>
      </c>
      <c r="M2302" s="29">
        <v>1</v>
      </c>
      <c r="N2302" s="25">
        <v>0.01</v>
      </c>
      <c r="O2302" s="25">
        <v>5.9</v>
      </c>
      <c r="P2302" s="25">
        <v>3.3</v>
      </c>
      <c r="Q2302" s="25">
        <v>0.01</v>
      </c>
      <c r="R2302" s="25">
        <v>11.8</v>
      </c>
      <c r="S2302" s="29">
        <v>5</v>
      </c>
      <c r="T2302" s="51">
        <v>0.03</v>
      </c>
      <c r="U2302" s="42">
        <v>17</v>
      </c>
      <c r="V2302" s="42">
        <v>46.48</v>
      </c>
      <c r="W2302" s="42">
        <v>0.03</v>
      </c>
      <c r="X2302" s="42">
        <v>24</v>
      </c>
      <c r="Y2302" s="44">
        <v>0.5</v>
      </c>
      <c r="Z2302" s="87">
        <f t="shared" si="141"/>
        <v>2.3263812475615726</v>
      </c>
      <c r="AA2302" s="88">
        <f t="shared" si="142"/>
        <v>2.2821957423195061</v>
      </c>
      <c r="AB2302" s="90">
        <f t="shared" si="143"/>
        <v>9.5876678070222991E-3</v>
      </c>
      <c r="AC2302" s="19">
        <v>2.3199999999999998</v>
      </c>
      <c r="AD2302" s="99">
        <v>-2.2799999999999998</v>
      </c>
      <c r="AE2302" s="95">
        <v>1.96</v>
      </c>
    </row>
    <row r="2303" spans="1:31" x14ac:dyDescent="0.2">
      <c r="A2303" s="2" t="s">
        <v>224</v>
      </c>
      <c r="B2303" s="9">
        <v>39364</v>
      </c>
      <c r="C2303" s="18">
        <v>7.2</v>
      </c>
      <c r="D2303" s="12">
        <v>8.17</v>
      </c>
      <c r="F2303" s="12">
        <v>0.9</v>
      </c>
      <c r="H2303" s="23">
        <f t="shared" si="140"/>
        <v>6.7608297539198166E-9</v>
      </c>
      <c r="I2303" s="28"/>
      <c r="J2303" s="25">
        <v>0.28999999999999998</v>
      </c>
      <c r="K2303" s="33"/>
      <c r="L2303" s="25">
        <v>50.1</v>
      </c>
      <c r="M2303" s="36"/>
      <c r="N2303" s="25">
        <v>0.38</v>
      </c>
      <c r="O2303" s="25">
        <v>3.9</v>
      </c>
      <c r="P2303" s="25">
        <v>6.19</v>
      </c>
      <c r="Q2303" s="25">
        <v>3.0000000000000001E-3</v>
      </c>
      <c r="R2303" s="25">
        <v>34.299999999999997</v>
      </c>
      <c r="S2303" s="36"/>
      <c r="T2303" s="51">
        <v>0.17</v>
      </c>
      <c r="U2303" s="42">
        <v>5.31</v>
      </c>
      <c r="V2303" s="42">
        <v>0.22</v>
      </c>
      <c r="W2303" s="42">
        <v>3.2799999999999999E-3</v>
      </c>
      <c r="X2303" s="42">
        <v>54</v>
      </c>
      <c r="Y2303" s="44">
        <v>2.9</v>
      </c>
      <c r="Z2303" s="87">
        <f t="shared" si="141"/>
        <v>4.6307809251742853</v>
      </c>
      <c r="AA2303" s="88">
        <f t="shared" si="142"/>
        <v>4.5428064174222635</v>
      </c>
      <c r="AB2303" s="90">
        <f t="shared" si="143"/>
        <v>9.5899787582031035E-3</v>
      </c>
      <c r="AD2303" s="100"/>
      <c r="AE2303" s="96"/>
    </row>
    <row r="2304" spans="1:31" x14ac:dyDescent="0.2">
      <c r="A2304" s="2" t="s">
        <v>91</v>
      </c>
      <c r="B2304" s="9">
        <v>38849</v>
      </c>
      <c r="C2304" s="20"/>
      <c r="D2304" s="12">
        <v>7.2</v>
      </c>
      <c r="F2304" s="12">
        <v>8.4</v>
      </c>
      <c r="H2304" s="23">
        <f t="shared" si="140"/>
        <v>6.3095734448019177E-8</v>
      </c>
      <c r="I2304" s="32">
        <v>0.04</v>
      </c>
      <c r="J2304" s="25">
        <v>14.28</v>
      </c>
      <c r="K2304" s="29">
        <v>5</v>
      </c>
      <c r="L2304" s="25">
        <v>165.67</v>
      </c>
      <c r="M2304" s="29">
        <v>5</v>
      </c>
      <c r="N2304" s="25">
        <v>4.9000000000000004</v>
      </c>
      <c r="O2304" s="25">
        <v>49.41</v>
      </c>
      <c r="P2304" s="25">
        <v>204.4</v>
      </c>
      <c r="Q2304" s="25">
        <v>0.47</v>
      </c>
      <c r="R2304" s="25">
        <v>410.1</v>
      </c>
      <c r="S2304" s="29">
        <v>10</v>
      </c>
      <c r="T2304" s="51">
        <v>1.96</v>
      </c>
      <c r="U2304" s="42">
        <v>1</v>
      </c>
      <c r="V2304" s="42">
        <v>0.48</v>
      </c>
      <c r="W2304" s="42">
        <v>0.02</v>
      </c>
      <c r="X2304" s="42">
        <v>1130</v>
      </c>
      <c r="Y2304" s="44">
        <v>12.35</v>
      </c>
      <c r="Z2304" s="87">
        <f t="shared" si="141"/>
        <v>45.175325219878339</v>
      </c>
      <c r="AA2304" s="88">
        <f t="shared" si="142"/>
        <v>44.316790683517326</v>
      </c>
      <c r="AB2304" s="90">
        <f t="shared" si="143"/>
        <v>9.5934097400018781E-3</v>
      </c>
      <c r="AC2304" s="19">
        <v>45.17</v>
      </c>
      <c r="AD2304" s="99">
        <v>44.28</v>
      </c>
      <c r="AE2304" s="95">
        <v>1.98</v>
      </c>
    </row>
    <row r="2305" spans="1:31" x14ac:dyDescent="0.2">
      <c r="A2305" s="2" t="s">
        <v>202</v>
      </c>
      <c r="B2305" s="9">
        <v>40505</v>
      </c>
      <c r="C2305" s="18">
        <v>5.75</v>
      </c>
      <c r="D2305" s="12">
        <v>7.22</v>
      </c>
      <c r="F2305" s="12">
        <v>1.9</v>
      </c>
      <c r="H2305" s="23">
        <f t="shared" si="140"/>
        <v>6.0255958607435649E-8</v>
      </c>
      <c r="I2305" s="28"/>
      <c r="J2305" s="25">
        <v>0.02</v>
      </c>
      <c r="K2305" s="33"/>
      <c r="L2305" s="25">
        <v>157</v>
      </c>
      <c r="M2305" s="33"/>
      <c r="N2305" s="25">
        <v>2.7</v>
      </c>
      <c r="O2305" s="25">
        <v>1.17</v>
      </c>
      <c r="P2305" s="25">
        <v>7.48</v>
      </c>
      <c r="Q2305" s="25">
        <v>0.3</v>
      </c>
      <c r="R2305" s="25">
        <v>22.5</v>
      </c>
      <c r="S2305" s="34"/>
      <c r="T2305" s="51">
        <v>0.01</v>
      </c>
      <c r="U2305" s="42">
        <v>121</v>
      </c>
      <c r="V2305" s="42">
        <v>0.22</v>
      </c>
      <c r="W2305" s="42">
        <v>5.2599999999999999E-3</v>
      </c>
      <c r="X2305" s="42">
        <v>55</v>
      </c>
      <c r="Y2305" s="44">
        <v>5.31</v>
      </c>
      <c r="Z2305" s="87">
        <f t="shared" si="141"/>
        <v>9.5670453438051553</v>
      </c>
      <c r="AA2305" s="88">
        <f t="shared" si="142"/>
        <v>9.3844561482530438</v>
      </c>
      <c r="AB2305" s="90">
        <f t="shared" si="143"/>
        <v>9.6345503615440278E-3</v>
      </c>
      <c r="AC2305" s="19">
        <v>9.6199999999999992</v>
      </c>
      <c r="AD2305" s="13">
        <v>9.3800000000000008</v>
      </c>
      <c r="AE2305" s="95">
        <v>2.48</v>
      </c>
    </row>
    <row r="2306" spans="1:31" x14ac:dyDescent="0.2">
      <c r="A2306" s="2" t="s">
        <v>154</v>
      </c>
      <c r="B2306" s="9">
        <v>38689</v>
      </c>
      <c r="C2306" s="18">
        <v>9.64</v>
      </c>
      <c r="D2306" s="12">
        <v>7</v>
      </c>
      <c r="F2306" s="12">
        <v>1</v>
      </c>
      <c r="H2306" s="23">
        <f t="shared" si="140"/>
        <v>9.9999999999999995E-8</v>
      </c>
      <c r="I2306" s="28"/>
      <c r="J2306" s="25">
        <v>0.06</v>
      </c>
      <c r="K2306" s="30">
        <v>1</v>
      </c>
      <c r="L2306" s="25">
        <v>131</v>
      </c>
      <c r="M2306" s="30">
        <v>1</v>
      </c>
      <c r="N2306" s="25">
        <v>0.02</v>
      </c>
      <c r="O2306" s="25">
        <v>1.3</v>
      </c>
      <c r="P2306" s="25">
        <v>9.9</v>
      </c>
      <c r="Q2306" s="25">
        <v>0.01</v>
      </c>
      <c r="R2306" s="25">
        <v>14.6</v>
      </c>
      <c r="S2306" s="31">
        <v>5</v>
      </c>
      <c r="T2306" s="51">
        <v>0.09</v>
      </c>
      <c r="U2306" s="42">
        <v>59</v>
      </c>
      <c r="V2306" s="42">
        <v>18.14</v>
      </c>
      <c r="W2306" s="42">
        <v>0.03</v>
      </c>
      <c r="X2306" s="42">
        <v>30</v>
      </c>
      <c r="Y2306" s="44">
        <v>5.5</v>
      </c>
      <c r="Z2306" s="87">
        <f t="shared" si="141"/>
        <v>8.0241262596807843</v>
      </c>
      <c r="AA2306" s="88">
        <f t="shared" si="142"/>
        <v>7.8706092158113963</v>
      </c>
      <c r="AB2306" s="90">
        <f t="shared" si="143"/>
        <v>9.6583578950460245E-3</v>
      </c>
      <c r="AC2306" s="19">
        <v>8.02</v>
      </c>
      <c r="AD2306" s="99">
        <v>-7.86</v>
      </c>
      <c r="AE2306" s="95">
        <v>1.94</v>
      </c>
    </row>
    <row r="2307" spans="1:31" x14ac:dyDescent="0.2">
      <c r="A2307" s="2" t="s">
        <v>393</v>
      </c>
      <c r="B2307" s="9">
        <v>41037</v>
      </c>
      <c r="C2307" s="18">
        <v>10.31</v>
      </c>
      <c r="D2307" s="12">
        <v>6.56</v>
      </c>
      <c r="F2307" s="12">
        <v>1.5</v>
      </c>
      <c r="H2307" s="23">
        <f t="shared" si="140"/>
        <v>2.7542287033381632E-7</v>
      </c>
      <c r="I2307" s="32">
        <v>0.02</v>
      </c>
      <c r="J2307" s="25">
        <v>0.01</v>
      </c>
      <c r="K2307" s="33"/>
      <c r="L2307" s="27">
        <v>37.299999999999997</v>
      </c>
      <c r="M2307" s="33"/>
      <c r="N2307" s="25">
        <v>0.22</v>
      </c>
      <c r="O2307" s="27">
        <v>0.83</v>
      </c>
      <c r="P2307" s="25">
        <v>5.18</v>
      </c>
      <c r="Q2307" s="25">
        <v>7.0000000000000001E-3</v>
      </c>
      <c r="R2307" s="27">
        <v>11.4</v>
      </c>
      <c r="S2307" s="34"/>
      <c r="T2307" s="51">
        <v>0.26</v>
      </c>
      <c r="U2307" s="42">
        <v>49.8</v>
      </c>
      <c r="V2307" s="42">
        <v>26.02</v>
      </c>
      <c r="W2307" s="42">
        <v>3.2799999999999999E-3</v>
      </c>
      <c r="X2307" s="42">
        <v>13</v>
      </c>
      <c r="Y2307" s="43">
        <v>0.93</v>
      </c>
      <c r="Z2307" s="87">
        <f t="shared" si="141"/>
        <v>2.8154476776641748</v>
      </c>
      <c r="AA2307" s="88">
        <f t="shared" si="142"/>
        <v>2.7614195656800407</v>
      </c>
      <c r="AB2307" s="90">
        <f t="shared" si="143"/>
        <v>9.6878963810039954E-3</v>
      </c>
      <c r="AC2307" s="19">
        <v>2.82</v>
      </c>
      <c r="AD2307" s="13">
        <v>2.76</v>
      </c>
      <c r="AE2307" s="94">
        <v>2.11</v>
      </c>
    </row>
    <row r="2308" spans="1:31" x14ac:dyDescent="0.2">
      <c r="A2308" s="2" t="s">
        <v>168</v>
      </c>
      <c r="B2308" s="9">
        <v>34283</v>
      </c>
      <c r="C2308" s="19">
        <v>9.2200000000000006</v>
      </c>
      <c r="D2308" s="12">
        <v>7.08</v>
      </c>
      <c r="F2308" s="12">
        <v>1.8</v>
      </c>
      <c r="H2308" s="23">
        <f t="shared" ref="H2308:H2371" si="144">10^-(D2308)</f>
        <v>8.3176377110266823E-8</v>
      </c>
      <c r="I2308" s="24">
        <v>1.28</v>
      </c>
      <c r="J2308" s="25">
        <v>0.5</v>
      </c>
      <c r="K2308" s="30">
        <v>1</v>
      </c>
      <c r="L2308" s="25">
        <v>62</v>
      </c>
      <c r="M2308" s="30">
        <v>1</v>
      </c>
      <c r="N2308" s="25">
        <v>0.31</v>
      </c>
      <c r="O2308" s="25">
        <v>4.9000000000000004</v>
      </c>
      <c r="P2308" s="25">
        <v>9.3000000000000007</v>
      </c>
      <c r="Q2308" s="25">
        <v>7.0000000000000007E-2</v>
      </c>
      <c r="R2308" s="25">
        <v>32</v>
      </c>
      <c r="S2308" s="31">
        <v>5</v>
      </c>
      <c r="T2308" s="51">
        <v>0.33</v>
      </c>
      <c r="U2308" s="42">
        <v>3</v>
      </c>
      <c r="V2308" s="42">
        <v>0.22</v>
      </c>
      <c r="W2308" s="42">
        <v>3.2845000000000001E-3</v>
      </c>
      <c r="X2308" s="42">
        <v>13</v>
      </c>
      <c r="Y2308" s="44">
        <v>5.01</v>
      </c>
      <c r="Z2308" s="87">
        <f t="shared" ref="Z2308:Z2371" si="145">(H2308/H$3)+(I2308/I$3*3)+(J2308/J$3)+(L2308/L$3*2)+(N2308/N$3*2)+(O2308/O$3)+(P2308/P$3*2)+(Q2308/Q$3*2)+(R2308/R$3)</f>
        <v>5.5599137392650277</v>
      </c>
      <c r="AA2308" s="88">
        <f t="shared" ref="AA2308:AA2371" si="146">(T2308/T$3*3)+(U2308/U$3*2)+(V2308/V$3)+(W2308/W$3)+(X2308/X$3)+Y2308</f>
        <v>5.4532122753310954</v>
      </c>
      <c r="AB2308" s="90">
        <f t="shared" ref="AB2308:AB2371" si="147">(Z2308-AA2308)/(Z2308+AA2308)</f>
        <v>9.6885719633568821E-3</v>
      </c>
      <c r="AD2308" s="100"/>
      <c r="AE2308" s="96"/>
    </row>
    <row r="2309" spans="1:31" x14ac:dyDescent="0.2">
      <c r="A2309" s="2" t="s">
        <v>189</v>
      </c>
      <c r="B2309" s="9">
        <v>37230</v>
      </c>
      <c r="C2309" s="18">
        <v>2.41</v>
      </c>
      <c r="D2309" s="12">
        <v>6.8</v>
      </c>
      <c r="F2309" s="12">
        <v>4.4000000000000004</v>
      </c>
      <c r="H2309" s="23">
        <f t="shared" si="144"/>
        <v>1.5848931924611122E-7</v>
      </c>
      <c r="I2309" s="24">
        <v>0.04</v>
      </c>
      <c r="J2309" s="25">
        <v>0.54</v>
      </c>
      <c r="K2309" s="33"/>
      <c r="L2309" s="25">
        <v>42</v>
      </c>
      <c r="M2309" s="33"/>
      <c r="N2309" s="25">
        <v>1.2</v>
      </c>
      <c r="O2309" s="25">
        <v>1.6</v>
      </c>
      <c r="P2309" s="25">
        <v>8</v>
      </c>
      <c r="Q2309" s="25">
        <v>0.13</v>
      </c>
      <c r="R2309" s="25">
        <v>4.8</v>
      </c>
      <c r="S2309" s="34"/>
      <c r="T2309" s="51">
        <v>0.03</v>
      </c>
      <c r="U2309" s="42">
        <v>1</v>
      </c>
      <c r="V2309" s="42">
        <v>0.44</v>
      </c>
      <c r="W2309" s="42">
        <v>0.01</v>
      </c>
      <c r="X2309" s="42">
        <v>7</v>
      </c>
      <c r="Y2309" s="44">
        <v>2.8</v>
      </c>
      <c r="Z2309" s="87">
        <f t="shared" si="145"/>
        <v>3.0858334723056751</v>
      </c>
      <c r="AA2309" s="88">
        <f t="shared" si="146"/>
        <v>3.0265411995882414</v>
      </c>
      <c r="AB2309" s="90">
        <f t="shared" si="147"/>
        <v>9.700366207927821E-3</v>
      </c>
      <c r="AD2309" s="100"/>
      <c r="AE2309" s="96"/>
    </row>
    <row r="2310" spans="1:31" x14ac:dyDescent="0.2">
      <c r="A2310" s="2" t="s">
        <v>287</v>
      </c>
      <c r="B2310" s="9">
        <v>41466</v>
      </c>
      <c r="C2310" s="18">
        <v>3.46</v>
      </c>
      <c r="D2310" s="12">
        <v>7.13</v>
      </c>
      <c r="F2310" s="12">
        <v>2.2999999999999998</v>
      </c>
      <c r="H2310" s="23">
        <f t="shared" si="144"/>
        <v>7.413102413009154E-8</v>
      </c>
      <c r="I2310" s="24">
        <v>6.0000000000000001E-3</v>
      </c>
      <c r="J2310" s="25">
        <v>0.01</v>
      </c>
      <c r="K2310" s="33"/>
      <c r="L2310" s="25">
        <v>140</v>
      </c>
      <c r="M2310" s="33"/>
      <c r="N2310" s="25">
        <v>0.01</v>
      </c>
      <c r="O2310" s="25">
        <v>2.2400000000000002</v>
      </c>
      <c r="P2310" s="25">
        <v>8.15</v>
      </c>
      <c r="Q2310" s="25">
        <v>3.0000000000000001E-3</v>
      </c>
      <c r="R2310" s="25">
        <v>4.88</v>
      </c>
      <c r="S2310" s="34"/>
      <c r="T2310" s="51">
        <v>0.34</v>
      </c>
      <c r="U2310" s="42">
        <v>16</v>
      </c>
      <c r="V2310" s="42">
        <v>247.45</v>
      </c>
      <c r="W2310" s="42">
        <v>0.17</v>
      </c>
      <c r="X2310" s="42">
        <v>13</v>
      </c>
      <c r="Y2310" s="44">
        <v>3.07</v>
      </c>
      <c r="Z2310" s="87">
        <f t="shared" si="145"/>
        <v>7.9277792166426444</v>
      </c>
      <c r="AA2310" s="88">
        <f t="shared" si="146"/>
        <v>7.7753690543078431</v>
      </c>
      <c r="AB2310" s="90">
        <f t="shared" si="147"/>
        <v>9.7057073973342897E-3</v>
      </c>
      <c r="AC2310" s="19">
        <v>7.93</v>
      </c>
      <c r="AD2310" s="13">
        <v>7.78</v>
      </c>
      <c r="AE2310" s="94">
        <v>1.91</v>
      </c>
    </row>
    <row r="2311" spans="1:31" x14ac:dyDescent="0.2">
      <c r="A2311" s="2" t="s">
        <v>145</v>
      </c>
      <c r="B2311" s="9">
        <v>41585</v>
      </c>
      <c r="C2311" s="18">
        <v>3.09</v>
      </c>
      <c r="D2311" s="12">
        <v>7.16</v>
      </c>
      <c r="F2311" s="12">
        <v>8.3000000000000007</v>
      </c>
      <c r="H2311" s="23">
        <f t="shared" si="144"/>
        <v>6.9183097091893466E-8</v>
      </c>
      <c r="I2311" s="32">
        <v>0.06</v>
      </c>
      <c r="J2311" s="25">
        <v>0.18</v>
      </c>
      <c r="K2311" s="33"/>
      <c r="L2311" s="25">
        <v>114</v>
      </c>
      <c r="M2311" s="33"/>
      <c r="N2311" s="25">
        <v>6.57</v>
      </c>
      <c r="O2311" s="25">
        <v>2.09</v>
      </c>
      <c r="P2311" s="25">
        <v>5.7</v>
      </c>
      <c r="Q2311" s="25">
        <v>0.46</v>
      </c>
      <c r="R2311" s="25">
        <v>20.2</v>
      </c>
      <c r="S2311" s="34"/>
      <c r="T2311" s="51">
        <v>0.01</v>
      </c>
      <c r="U2311" s="42">
        <v>59.6</v>
      </c>
      <c r="V2311" s="42">
        <v>0.22</v>
      </c>
      <c r="W2311" s="42">
        <v>6.5700000000000003E-3</v>
      </c>
      <c r="X2311" s="42">
        <v>38</v>
      </c>
      <c r="Y2311" s="44">
        <v>4.9000000000000004</v>
      </c>
      <c r="Z2311" s="87">
        <f t="shared" si="145"/>
        <v>7.3583514212011254</v>
      </c>
      <c r="AA2311" s="88">
        <f t="shared" si="146"/>
        <v>7.216701345840133</v>
      </c>
      <c r="AB2311" s="90">
        <f t="shared" si="147"/>
        <v>9.7186663832399562E-3</v>
      </c>
      <c r="AC2311" s="19">
        <v>7.47</v>
      </c>
      <c r="AD2311" s="99">
        <v>7.21</v>
      </c>
      <c r="AE2311" s="95">
        <v>3.51</v>
      </c>
    </row>
    <row r="2312" spans="1:31" x14ac:dyDescent="0.2">
      <c r="A2312" s="2" t="s">
        <v>290</v>
      </c>
      <c r="B2312" s="9">
        <v>40150</v>
      </c>
      <c r="C2312" s="18">
        <v>2.4700000000000002</v>
      </c>
      <c r="D2312" s="12">
        <v>6.4</v>
      </c>
      <c r="F2312" s="12">
        <v>6</v>
      </c>
      <c r="H2312" s="23">
        <f t="shared" si="144"/>
        <v>3.9810717055349618E-7</v>
      </c>
      <c r="I2312" s="24">
        <v>0.48</v>
      </c>
      <c r="J2312" s="25">
        <v>0.23</v>
      </c>
      <c r="K2312" s="33"/>
      <c r="L2312" s="25">
        <v>62.2</v>
      </c>
      <c r="M2312" s="33"/>
      <c r="N2312" s="25">
        <v>2.17</v>
      </c>
      <c r="O2312" s="25">
        <v>11.2</v>
      </c>
      <c r="P2312" s="25">
        <v>5.69</v>
      </c>
      <c r="Q2312" s="25">
        <v>0.36</v>
      </c>
      <c r="R2312" s="25">
        <v>24.6</v>
      </c>
      <c r="S2312" s="34"/>
      <c r="T2312" s="51">
        <v>0.24</v>
      </c>
      <c r="U2312" s="42">
        <v>49.4</v>
      </c>
      <c r="V2312" s="42">
        <v>0.22</v>
      </c>
      <c r="W2312" s="42">
        <v>4.9300000000000004E-3</v>
      </c>
      <c r="X2312" s="42">
        <v>46</v>
      </c>
      <c r="Y2312" s="44">
        <v>2.65</v>
      </c>
      <c r="Z2312" s="87">
        <f t="shared" si="145"/>
        <v>5.0853523883346154</v>
      </c>
      <c r="AA2312" s="88">
        <f t="shared" si="146"/>
        <v>4.9872559386173148</v>
      </c>
      <c r="AB2312" s="90">
        <f t="shared" si="147"/>
        <v>9.7389322142922684E-3</v>
      </c>
      <c r="AD2312" s="100"/>
      <c r="AE2312" s="95">
        <v>1.76</v>
      </c>
    </row>
    <row r="2313" spans="1:31" x14ac:dyDescent="0.2">
      <c r="A2313" s="2" t="s">
        <v>361</v>
      </c>
      <c r="B2313" s="9">
        <v>40799</v>
      </c>
      <c r="C2313" s="19">
        <v>1.54</v>
      </c>
      <c r="D2313" s="12">
        <v>5.19</v>
      </c>
      <c r="F2313" s="12">
        <v>12</v>
      </c>
      <c r="H2313" s="23">
        <f t="shared" si="144"/>
        <v>6.456542290346543E-6</v>
      </c>
      <c r="I2313" s="24">
        <v>1E-3</v>
      </c>
      <c r="J2313" s="25">
        <v>0.45</v>
      </c>
      <c r="K2313" s="29">
        <v>14</v>
      </c>
      <c r="L2313" s="25">
        <v>24.8</v>
      </c>
      <c r="M2313" s="36"/>
      <c r="N2313" s="25">
        <v>11.3</v>
      </c>
      <c r="O2313" s="25">
        <v>16</v>
      </c>
      <c r="P2313" s="25">
        <v>5.43</v>
      </c>
      <c r="Q2313" s="25">
        <v>0.15</v>
      </c>
      <c r="R2313" s="25">
        <v>7.84</v>
      </c>
      <c r="S2313" s="29">
        <v>100</v>
      </c>
      <c r="T2313" s="51">
        <v>0.02</v>
      </c>
      <c r="U2313" s="42">
        <v>104</v>
      </c>
      <c r="V2313" s="42">
        <v>0.22</v>
      </c>
      <c r="W2313" s="42">
        <v>4.9300000000000004E-3</v>
      </c>
      <c r="X2313" s="42">
        <v>14</v>
      </c>
      <c r="Y2313" s="44">
        <v>0.25</v>
      </c>
      <c r="Z2313" s="87">
        <f t="shared" si="145"/>
        <v>2.8697131650665946</v>
      </c>
      <c r="AA2313" s="88">
        <f t="shared" si="146"/>
        <v>2.814297722116458</v>
      </c>
      <c r="AB2313" s="90">
        <f t="shared" si="147"/>
        <v>9.7493555255310175E-3</v>
      </c>
      <c r="AC2313" s="19">
        <v>3.13</v>
      </c>
      <c r="AD2313" s="99">
        <v>2.81</v>
      </c>
      <c r="AE2313" s="95">
        <v>10.63</v>
      </c>
    </row>
    <row r="2314" spans="1:31" x14ac:dyDescent="0.2">
      <c r="A2314" s="2" t="s">
        <v>187</v>
      </c>
      <c r="B2314" s="9">
        <v>38686</v>
      </c>
      <c r="C2314" s="18">
        <v>2.0299999999999998</v>
      </c>
      <c r="D2314" s="12">
        <v>6.4</v>
      </c>
      <c r="F2314" s="12">
        <v>14</v>
      </c>
      <c r="H2314" s="23">
        <f t="shared" si="144"/>
        <v>3.9810717055349618E-7</v>
      </c>
      <c r="I2314" s="32">
        <v>1.5</v>
      </c>
      <c r="J2314" s="25">
        <v>0.53</v>
      </c>
      <c r="K2314" s="30">
        <v>1</v>
      </c>
      <c r="L2314" s="25">
        <v>48.1</v>
      </c>
      <c r="M2314" s="30">
        <v>1</v>
      </c>
      <c r="N2314" s="25">
        <v>4.2699999999999996</v>
      </c>
      <c r="O2314" s="25">
        <v>5.2</v>
      </c>
      <c r="P2314" s="25">
        <v>8.9</v>
      </c>
      <c r="Q2314" s="25">
        <v>0.25</v>
      </c>
      <c r="R2314" s="25">
        <v>18.5</v>
      </c>
      <c r="S2314" s="31">
        <v>5</v>
      </c>
      <c r="T2314" s="51">
        <v>0.36</v>
      </c>
      <c r="U2314" s="42">
        <v>26</v>
      </c>
      <c r="V2314" s="42">
        <v>0.44</v>
      </c>
      <c r="W2314" s="42">
        <v>0.03</v>
      </c>
      <c r="X2314" s="42">
        <v>49</v>
      </c>
      <c r="Y2314" s="44">
        <v>2.4</v>
      </c>
      <c r="Z2314" s="87">
        <f t="shared" si="145"/>
        <v>4.4283440643498455</v>
      </c>
      <c r="AA2314" s="88">
        <f t="shared" si="146"/>
        <v>4.3426214403276937</v>
      </c>
      <c r="AB2314" s="90">
        <f t="shared" si="147"/>
        <v>9.7734535583837486E-3</v>
      </c>
      <c r="AC2314" s="19">
        <v>4.26</v>
      </c>
      <c r="AD2314" s="99">
        <v>-4.33</v>
      </c>
      <c r="AE2314" s="95">
        <v>-1.6</v>
      </c>
    </row>
    <row r="2315" spans="1:31" x14ac:dyDescent="0.2">
      <c r="A2315" s="2" t="s">
        <v>128</v>
      </c>
      <c r="B2315" s="9">
        <v>40078</v>
      </c>
      <c r="C2315" s="18">
        <v>2.86</v>
      </c>
      <c r="D2315" s="12">
        <v>7.4</v>
      </c>
      <c r="F2315" s="12">
        <v>2.7</v>
      </c>
      <c r="H2315" s="23">
        <f t="shared" si="144"/>
        <v>3.981071705534957E-8</v>
      </c>
      <c r="I2315" s="32">
        <v>0.04</v>
      </c>
      <c r="J2315" s="25">
        <v>0.2</v>
      </c>
      <c r="K2315" s="29">
        <v>2.1</v>
      </c>
      <c r="L2315" s="25">
        <v>101</v>
      </c>
      <c r="M2315" s="29">
        <v>0.2</v>
      </c>
      <c r="N2315" s="25">
        <v>2.2999999999999998</v>
      </c>
      <c r="O2315" s="25">
        <v>1.72</v>
      </c>
      <c r="P2315" s="25">
        <v>7.86</v>
      </c>
      <c r="Q2315" s="25">
        <v>0.14000000000000001</v>
      </c>
      <c r="R2315" s="25">
        <v>11.5</v>
      </c>
      <c r="S2315" s="29">
        <v>0.5</v>
      </c>
      <c r="T2315" s="51">
        <v>0.01</v>
      </c>
      <c r="U2315" s="42">
        <v>37.5</v>
      </c>
      <c r="V2315" s="42">
        <v>0.22</v>
      </c>
      <c r="W2315" s="42">
        <v>3.2799999999999999E-3</v>
      </c>
      <c r="X2315" s="42">
        <v>19</v>
      </c>
      <c r="Y2315" s="44">
        <v>4.8899999999999997</v>
      </c>
      <c r="Z2315" s="87">
        <f t="shared" si="145"/>
        <v>6.3337937179948254</v>
      </c>
      <c r="AA2315" s="88">
        <f t="shared" si="146"/>
        <v>6.2105824837962782</v>
      </c>
      <c r="AB2315" s="90">
        <f t="shared" si="147"/>
        <v>9.8220295865293732E-3</v>
      </c>
      <c r="AD2315" s="100"/>
      <c r="AE2315" s="95">
        <v>0.16</v>
      </c>
    </row>
    <row r="2316" spans="1:31" x14ac:dyDescent="0.2">
      <c r="A2316" s="2" t="s">
        <v>109</v>
      </c>
      <c r="B2316" s="9">
        <v>37551</v>
      </c>
      <c r="C2316" s="18">
        <v>6.45</v>
      </c>
      <c r="D2316" s="12">
        <v>7.82</v>
      </c>
      <c r="F2316" s="12">
        <v>1.2</v>
      </c>
      <c r="H2316" s="23">
        <f t="shared" si="144"/>
        <v>1.5135612484362029E-8</v>
      </c>
      <c r="I2316" s="32">
        <v>0.04</v>
      </c>
      <c r="J2316" s="25">
        <v>0.36</v>
      </c>
      <c r="K2316" s="36"/>
      <c r="L2316" s="25">
        <v>40</v>
      </c>
      <c r="M2316" s="36"/>
      <c r="N2316" s="25">
        <v>0.25</v>
      </c>
      <c r="O2316" s="25">
        <v>1.9</v>
      </c>
      <c r="P2316" s="25">
        <v>2.95</v>
      </c>
      <c r="Q2316" s="25">
        <v>7.0000000000000007E-2</v>
      </c>
      <c r="R2316" s="25">
        <v>13.5</v>
      </c>
      <c r="S2316" s="36"/>
      <c r="T2316" s="51">
        <v>0.42</v>
      </c>
      <c r="U2316" s="42">
        <v>3.46</v>
      </c>
      <c r="V2316" s="42">
        <v>0.22</v>
      </c>
      <c r="W2316" s="42">
        <v>3.2845000000000001E-3</v>
      </c>
      <c r="X2316" s="42">
        <v>14</v>
      </c>
      <c r="Y2316" s="44">
        <v>2.37</v>
      </c>
      <c r="Z2316" s="87">
        <f t="shared" si="145"/>
        <v>2.9104601837554602</v>
      </c>
      <c r="AA2316" s="88">
        <f t="shared" si="146"/>
        <v>2.8538403736732558</v>
      </c>
      <c r="AB2316" s="90">
        <f t="shared" si="147"/>
        <v>9.822494423757256E-3</v>
      </c>
      <c r="AD2316" s="100"/>
      <c r="AE2316" s="96"/>
    </row>
    <row r="2317" spans="1:31" x14ac:dyDescent="0.2">
      <c r="A2317" s="2" t="s">
        <v>366</v>
      </c>
      <c r="B2317" s="9">
        <v>37055</v>
      </c>
      <c r="C2317" s="18">
        <v>0.74</v>
      </c>
      <c r="D2317" s="12">
        <v>6.18</v>
      </c>
      <c r="F2317" s="12">
        <v>16</v>
      </c>
      <c r="H2317" s="23">
        <f t="shared" si="144"/>
        <v>6.6069344800759506E-7</v>
      </c>
      <c r="I2317" s="32">
        <v>0.88</v>
      </c>
      <c r="J2317" s="25">
        <v>0.06</v>
      </c>
      <c r="K2317" s="33"/>
      <c r="L2317" s="25">
        <v>25.3</v>
      </c>
      <c r="M2317" s="33"/>
      <c r="N2317" s="25">
        <v>0.13</v>
      </c>
      <c r="O2317" s="25">
        <v>11</v>
      </c>
      <c r="P2317" s="25">
        <v>3.17</v>
      </c>
      <c r="Q2317" s="25">
        <v>0.12</v>
      </c>
      <c r="R2317" s="25">
        <v>12.4</v>
      </c>
      <c r="S2317" s="34"/>
      <c r="T2317" s="51">
        <v>0.03</v>
      </c>
      <c r="U2317" s="42">
        <v>33.799999999999997</v>
      </c>
      <c r="V2317" s="42">
        <v>0.54</v>
      </c>
      <c r="W2317" s="42">
        <v>0.02</v>
      </c>
      <c r="X2317" s="42">
        <v>32</v>
      </c>
      <c r="Y2317" s="44">
        <v>0.79</v>
      </c>
      <c r="Z2317" s="87">
        <f t="shared" si="145"/>
        <v>2.4541759220959114</v>
      </c>
      <c r="AA2317" s="88">
        <f t="shared" si="146"/>
        <v>2.4064255443870426</v>
      </c>
      <c r="AB2317" s="90">
        <f t="shared" si="147"/>
        <v>9.8239647990354863E-3</v>
      </c>
      <c r="AD2317" s="100"/>
      <c r="AE2317" s="96"/>
    </row>
    <row r="2318" spans="1:31" x14ac:dyDescent="0.2">
      <c r="A2318" s="2" t="s">
        <v>262</v>
      </c>
      <c r="B2318" s="9">
        <v>41101</v>
      </c>
      <c r="C2318" s="18">
        <v>8.35</v>
      </c>
      <c r="D2318" s="12">
        <v>7.17</v>
      </c>
      <c r="F2318" s="12">
        <v>1.4</v>
      </c>
      <c r="H2318" s="23">
        <f t="shared" si="144"/>
        <v>6.7608297539197998E-8</v>
      </c>
      <c r="J2318" s="25">
        <v>0.03</v>
      </c>
      <c r="K2318" s="29">
        <v>1.1000000000000001</v>
      </c>
      <c r="L2318" s="25">
        <v>107</v>
      </c>
      <c r="M2318" s="29">
        <v>0.2</v>
      </c>
      <c r="N2318" s="25">
        <v>0.24</v>
      </c>
      <c r="O2318" s="25">
        <v>1.4</v>
      </c>
      <c r="P2318" s="25">
        <v>7.75</v>
      </c>
      <c r="Q2318" s="25">
        <v>0.01</v>
      </c>
      <c r="R2318" s="25">
        <v>11.7</v>
      </c>
      <c r="S2318" s="29">
        <v>0.5</v>
      </c>
      <c r="T2318" s="51">
        <v>0.13</v>
      </c>
      <c r="U2318" s="42">
        <v>105</v>
      </c>
      <c r="V2318" s="42">
        <v>2.5099999999999998</v>
      </c>
      <c r="W2318" s="42">
        <v>0.04</v>
      </c>
      <c r="X2318" s="42">
        <v>37</v>
      </c>
      <c r="Y2318" s="44">
        <v>3.13</v>
      </c>
      <c r="Z2318" s="87">
        <f t="shared" si="145"/>
        <v>6.5322668178894254</v>
      </c>
      <c r="AA2318" s="88">
        <f t="shared" si="146"/>
        <v>6.4050896605813037</v>
      </c>
      <c r="AB2318" s="90">
        <f t="shared" si="147"/>
        <v>9.8302274904273814E-3</v>
      </c>
      <c r="AC2318" s="19">
        <v>6.54</v>
      </c>
      <c r="AD2318" s="13">
        <v>6.41</v>
      </c>
      <c r="AE2318" s="94">
        <v>2.0499999999999998</v>
      </c>
    </row>
    <row r="2319" spans="1:31" x14ac:dyDescent="0.2">
      <c r="A2319" s="2" t="s">
        <v>152</v>
      </c>
      <c r="B2319" s="9">
        <v>37973</v>
      </c>
      <c r="C2319" s="20"/>
      <c r="D2319" s="12">
        <v>7.2</v>
      </c>
      <c r="F2319" s="12">
        <v>14</v>
      </c>
      <c r="H2319" s="23">
        <f t="shared" si="144"/>
        <v>6.3095734448019177E-8</v>
      </c>
      <c r="I2319" s="28"/>
      <c r="J2319" s="25">
        <v>21</v>
      </c>
      <c r="K2319" s="36"/>
      <c r="L2319" s="25">
        <v>183</v>
      </c>
      <c r="M2319" s="36"/>
      <c r="N2319" s="25">
        <v>5.6</v>
      </c>
      <c r="O2319" s="25">
        <v>54</v>
      </c>
      <c r="P2319" s="25">
        <v>122</v>
      </c>
      <c r="Q2319" s="25">
        <v>1.1000000000000001</v>
      </c>
      <c r="R2319" s="25">
        <v>1220</v>
      </c>
      <c r="S2319" s="36"/>
      <c r="T2319" s="51">
        <v>0.89</v>
      </c>
      <c r="U2319" s="42">
        <v>1</v>
      </c>
      <c r="V2319" s="42">
        <v>0.5</v>
      </c>
      <c r="W2319" s="41">
        <v>0.01</v>
      </c>
      <c r="X2319" s="42">
        <v>2120</v>
      </c>
      <c r="Y2319" s="44">
        <v>13.7</v>
      </c>
      <c r="Z2319" s="87">
        <f t="shared" si="145"/>
        <v>75.023630738547894</v>
      </c>
      <c r="AA2319" s="88">
        <f t="shared" si="146"/>
        <v>73.559752989194919</v>
      </c>
      <c r="AB2319" s="90">
        <f t="shared" si="147"/>
        <v>9.8522305295948506E-3</v>
      </c>
      <c r="AD2319" s="100"/>
      <c r="AE2319" s="96"/>
    </row>
    <row r="2320" spans="1:31" x14ac:dyDescent="0.2">
      <c r="A2320" s="2" t="s">
        <v>242</v>
      </c>
      <c r="B2320" s="9">
        <v>30932</v>
      </c>
      <c r="C2320" s="18">
        <v>14.81</v>
      </c>
      <c r="D2320" s="12">
        <v>7.3</v>
      </c>
      <c r="F2320" s="15"/>
      <c r="H2320" s="23">
        <f t="shared" si="144"/>
        <v>5.0118723362727164E-8</v>
      </c>
      <c r="I2320" s="24">
        <v>7.0000000000000001E-3</v>
      </c>
      <c r="J2320" s="25">
        <v>0.19</v>
      </c>
      <c r="K2320" s="36"/>
      <c r="L2320" s="25">
        <v>25.7</v>
      </c>
      <c r="M2320" s="36"/>
      <c r="N2320" s="27">
        <v>0.76</v>
      </c>
      <c r="O2320" s="25">
        <v>4.7</v>
      </c>
      <c r="P2320" s="25">
        <v>11.2</v>
      </c>
      <c r="Q2320" s="27">
        <v>0.3</v>
      </c>
      <c r="R2320" s="25">
        <v>15.5</v>
      </c>
      <c r="S2320" s="36"/>
      <c r="T2320" s="51">
        <v>0.27</v>
      </c>
      <c r="U2320" s="42">
        <v>5</v>
      </c>
      <c r="V2320" s="42">
        <v>0.1</v>
      </c>
      <c r="W2320" s="42">
        <v>6.5599999999999999E-3</v>
      </c>
      <c r="X2320" s="42">
        <v>9</v>
      </c>
      <c r="Y2320" s="44">
        <v>2.62</v>
      </c>
      <c r="Z2320" s="87">
        <f t="shared" si="145"/>
        <v>3.0477481408202665</v>
      </c>
      <c r="AA2320" s="88">
        <f t="shared" si="146"/>
        <v>2.9882539906289436</v>
      </c>
      <c r="AB2320" s="90">
        <f t="shared" si="147"/>
        <v>9.8565489036761909E-3</v>
      </c>
    </row>
    <row r="2321" spans="1:31" x14ac:dyDescent="0.2">
      <c r="A2321" s="2" t="s">
        <v>159</v>
      </c>
      <c r="B2321" s="9">
        <v>40072</v>
      </c>
      <c r="C2321" s="18">
        <v>3.13</v>
      </c>
      <c r="D2321" s="12">
        <v>7.18</v>
      </c>
      <c r="F2321" s="12">
        <v>2</v>
      </c>
      <c r="H2321" s="23">
        <f t="shared" si="144"/>
        <v>6.606934480075943E-8</v>
      </c>
      <c r="I2321" s="28"/>
      <c r="J2321" s="25">
        <v>0.4</v>
      </c>
      <c r="K2321" s="29">
        <v>10</v>
      </c>
      <c r="L2321" s="25">
        <v>99.8</v>
      </c>
      <c r="M2321" s="29">
        <v>0.2</v>
      </c>
      <c r="N2321" s="25">
        <v>0.59</v>
      </c>
      <c r="O2321" s="25">
        <v>3.77</v>
      </c>
      <c r="P2321" s="25">
        <v>13.3</v>
      </c>
      <c r="Q2321" s="25">
        <v>0.35</v>
      </c>
      <c r="R2321" s="25">
        <v>17.5</v>
      </c>
      <c r="S2321" s="29">
        <v>1.6</v>
      </c>
      <c r="T2321" s="51">
        <v>0.42</v>
      </c>
      <c r="U2321" s="42">
        <v>15.7</v>
      </c>
      <c r="V2321" s="42">
        <v>0.22</v>
      </c>
      <c r="W2321" s="42">
        <v>3.2799999999999999E-3</v>
      </c>
      <c r="X2321" s="42">
        <v>18</v>
      </c>
      <c r="Y2321" s="44">
        <v>6</v>
      </c>
      <c r="Z2321" s="87">
        <f t="shared" si="145"/>
        <v>6.9879512791607663</v>
      </c>
      <c r="AA2321" s="88">
        <f t="shared" si="146"/>
        <v>6.8514894526712498</v>
      </c>
      <c r="AB2321" s="90">
        <f t="shared" si="147"/>
        <v>9.8603570139681653E-3</v>
      </c>
      <c r="AE2321" s="94">
        <v>2.19</v>
      </c>
    </row>
    <row r="2322" spans="1:31" x14ac:dyDescent="0.2">
      <c r="A2322" s="2" t="s">
        <v>297</v>
      </c>
      <c r="B2322" s="9">
        <v>38267</v>
      </c>
      <c r="C2322" s="18">
        <v>7.62</v>
      </c>
      <c r="D2322" s="12">
        <v>4.8499999999999996</v>
      </c>
      <c r="F2322" s="12">
        <v>1.4</v>
      </c>
      <c r="H2322" s="23">
        <f t="shared" si="144"/>
        <v>1.4125375446227545E-5</v>
      </c>
      <c r="I2322" s="24">
        <v>2E-3</v>
      </c>
      <c r="J2322" s="25">
        <v>0.01</v>
      </c>
      <c r="K2322" s="29">
        <v>0.2</v>
      </c>
      <c r="L2322" s="25">
        <v>12.3</v>
      </c>
      <c r="M2322" s="29">
        <v>0.3</v>
      </c>
      <c r="N2322" s="25">
        <v>0.01</v>
      </c>
      <c r="O2322" s="25">
        <v>9.01</v>
      </c>
      <c r="P2322" s="25">
        <v>10.4</v>
      </c>
      <c r="Q2322" s="25">
        <v>0.21</v>
      </c>
      <c r="R2322" s="25">
        <v>31.5</v>
      </c>
      <c r="S2322" s="29">
        <v>101</v>
      </c>
      <c r="T2322" s="51">
        <v>0.01</v>
      </c>
      <c r="U2322" s="42">
        <v>41.7</v>
      </c>
      <c r="V2322" s="41">
        <v>20.93</v>
      </c>
      <c r="W2322" s="42">
        <v>3.2845000000000001E-3</v>
      </c>
      <c r="X2322" s="42">
        <v>60</v>
      </c>
      <c r="Y2322" s="44">
        <v>0.12</v>
      </c>
      <c r="Z2322" s="87">
        <f t="shared" si="145"/>
        <v>3.0787780237555706</v>
      </c>
      <c r="AA2322" s="88">
        <f t="shared" si="146"/>
        <v>3.0186096172372778</v>
      </c>
      <c r="AB2322" s="90">
        <f t="shared" si="147"/>
        <v>9.8678991825580376E-3</v>
      </c>
      <c r="AC2322" s="19">
        <v>3.08</v>
      </c>
      <c r="AD2322" s="13">
        <v>3.02</v>
      </c>
      <c r="AE2322" s="94">
        <v>0.1</v>
      </c>
    </row>
    <row r="2323" spans="1:31" x14ac:dyDescent="0.2">
      <c r="A2323" s="2" t="s">
        <v>373</v>
      </c>
      <c r="B2323" s="9">
        <v>40106</v>
      </c>
      <c r="C2323" s="20"/>
      <c r="D2323" s="12">
        <v>5.5</v>
      </c>
      <c r="F2323" s="12">
        <v>13</v>
      </c>
      <c r="H2323" s="23">
        <f t="shared" si="144"/>
        <v>3.1622776601683767E-6</v>
      </c>
      <c r="I2323" s="28"/>
      <c r="J2323" s="25">
        <v>0.02</v>
      </c>
      <c r="K2323" s="36"/>
      <c r="L2323" s="25">
        <v>17</v>
      </c>
      <c r="M2323" s="36"/>
      <c r="N2323" s="25">
        <v>0.16</v>
      </c>
      <c r="O2323" s="25">
        <v>3</v>
      </c>
      <c r="P2323" s="25">
        <v>2.2999999999999998</v>
      </c>
      <c r="Q2323" s="25">
        <v>0.01</v>
      </c>
      <c r="R2323" s="25">
        <v>8.9</v>
      </c>
      <c r="S2323" s="36"/>
      <c r="T2323" s="51">
        <v>0.1</v>
      </c>
      <c r="U2323" s="42">
        <v>21.1</v>
      </c>
      <c r="V2323" s="42">
        <v>15.4</v>
      </c>
      <c r="W2323" s="42">
        <v>7.0000000000000007E-2</v>
      </c>
      <c r="X2323" s="42">
        <v>20.8</v>
      </c>
      <c r="Y2323" s="44">
        <v>0.2</v>
      </c>
      <c r="Z2323" s="87">
        <f t="shared" si="145"/>
        <v>1.5085850547991333</v>
      </c>
      <c r="AA2323" s="88">
        <f t="shared" si="146"/>
        <v>1.4790726555408826</v>
      </c>
      <c r="AB2323" s="90">
        <f t="shared" si="147"/>
        <v>9.8781059008570139E-3</v>
      </c>
      <c r="AC2323" s="19">
        <v>1.5</v>
      </c>
      <c r="AD2323" s="99">
        <v>1.5</v>
      </c>
      <c r="AE2323" s="95">
        <v>1.8</v>
      </c>
    </row>
    <row r="2324" spans="1:31" x14ac:dyDescent="0.2">
      <c r="A2324" s="2" t="s">
        <v>243</v>
      </c>
      <c r="B2324" s="9">
        <v>36822</v>
      </c>
      <c r="C2324" s="18">
        <v>18.850000000000001</v>
      </c>
      <c r="D2324" s="12">
        <v>7.36</v>
      </c>
      <c r="F2324" s="12">
        <v>0.85</v>
      </c>
      <c r="H2324" s="23">
        <f t="shared" si="144"/>
        <v>4.3651583224016566E-8</v>
      </c>
      <c r="I2324" s="24">
        <v>2E-3</v>
      </c>
      <c r="J2324" s="25">
        <v>0.01</v>
      </c>
      <c r="K2324" s="36"/>
      <c r="L2324" s="25">
        <v>81.599999999999994</v>
      </c>
      <c r="M2324" s="36"/>
      <c r="N2324" s="35"/>
      <c r="O2324" s="25">
        <v>1.05</v>
      </c>
      <c r="P2324" s="25">
        <v>4.8899999999999997</v>
      </c>
      <c r="Q2324" s="35"/>
      <c r="R2324" s="25">
        <v>12.2</v>
      </c>
      <c r="S2324" s="36"/>
      <c r="T2324" s="51">
        <v>0.08</v>
      </c>
      <c r="U2324" s="42">
        <v>44.5</v>
      </c>
      <c r="V2324" s="42">
        <v>0.22</v>
      </c>
      <c r="W2324" s="42">
        <v>6.5690000000000002E-3</v>
      </c>
      <c r="X2324" s="42">
        <v>16</v>
      </c>
      <c r="Y2324" s="44">
        <v>3.55</v>
      </c>
      <c r="Z2324" s="87">
        <f t="shared" si="145"/>
        <v>5.0324575790506652</v>
      </c>
      <c r="AA2324" s="88">
        <f t="shared" si="146"/>
        <v>4.9339660482694736</v>
      </c>
      <c r="AB2324" s="90">
        <f t="shared" si="147"/>
        <v>9.8823343723022962E-3</v>
      </c>
    </row>
    <row r="2325" spans="1:31" x14ac:dyDescent="0.2">
      <c r="A2325" s="2" t="s">
        <v>396</v>
      </c>
      <c r="B2325" s="9">
        <v>41578</v>
      </c>
      <c r="C2325" s="18">
        <v>8.34</v>
      </c>
      <c r="D2325" s="12">
        <v>7.06</v>
      </c>
      <c r="F2325" s="12">
        <v>2.1</v>
      </c>
      <c r="H2325" s="23">
        <f t="shared" si="144"/>
        <v>8.7096358995608061E-8</v>
      </c>
      <c r="I2325" s="32">
        <v>0.01</v>
      </c>
      <c r="J2325" s="25">
        <v>0.04</v>
      </c>
      <c r="K2325" s="30">
        <v>0.8</v>
      </c>
      <c r="L2325" s="25">
        <v>134</v>
      </c>
      <c r="M2325" s="30">
        <v>2.1</v>
      </c>
      <c r="N2325" s="25">
        <v>0.35</v>
      </c>
      <c r="O2325" s="25">
        <v>2.23</v>
      </c>
      <c r="P2325" s="25">
        <v>10.5</v>
      </c>
      <c r="Q2325" s="25">
        <v>0.04</v>
      </c>
      <c r="R2325" s="25">
        <v>13.8</v>
      </c>
      <c r="S2325" s="31">
        <v>2</v>
      </c>
      <c r="T2325" s="51">
        <v>0.11</v>
      </c>
      <c r="U2325" s="42">
        <v>62.6</v>
      </c>
      <c r="V2325" s="42">
        <v>34.83</v>
      </c>
      <c r="W2325" s="42">
        <v>0.05</v>
      </c>
      <c r="X2325" s="42">
        <v>31</v>
      </c>
      <c r="Y2325" s="44">
        <v>5.32</v>
      </c>
      <c r="Z2325" s="87">
        <f t="shared" si="145"/>
        <v>8.2250869680549989</v>
      </c>
      <c r="AA2325" s="88">
        <f t="shared" si="146"/>
        <v>8.0640234223216503</v>
      </c>
      <c r="AB2325" s="90">
        <f t="shared" si="147"/>
        <v>9.8878049122008843E-3</v>
      </c>
      <c r="AC2325" s="19">
        <v>8.23</v>
      </c>
      <c r="AD2325" s="99">
        <v>8.06</v>
      </c>
      <c r="AE2325" s="95">
        <v>2.0499999999999998</v>
      </c>
    </row>
    <row r="2326" spans="1:31" x14ac:dyDescent="0.2">
      <c r="A2326" s="2" t="s">
        <v>198</v>
      </c>
      <c r="B2326" s="9">
        <v>38835</v>
      </c>
      <c r="D2326" s="12">
        <v>5.45</v>
      </c>
      <c r="F2326" s="12">
        <v>1.7</v>
      </c>
      <c r="H2326" s="23">
        <f t="shared" si="144"/>
        <v>3.5481338923357504E-6</v>
      </c>
      <c r="I2326" s="24">
        <v>3.0000000000000001E-3</v>
      </c>
      <c r="J2326" s="25">
        <v>7.0000000000000007E-2</v>
      </c>
      <c r="K2326" s="30">
        <v>5</v>
      </c>
      <c r="L2326" s="25">
        <v>26.98</v>
      </c>
      <c r="M2326" s="30">
        <v>5</v>
      </c>
      <c r="N2326" s="25">
        <v>0.02</v>
      </c>
      <c r="O2326" s="25">
        <v>9.5399999999999991</v>
      </c>
      <c r="P2326" s="25">
        <v>3.21</v>
      </c>
      <c r="Q2326" s="25">
        <v>0.06</v>
      </c>
      <c r="R2326" s="25">
        <v>10.7</v>
      </c>
      <c r="S2326" s="31">
        <v>10</v>
      </c>
      <c r="T2326" s="51">
        <v>0.06</v>
      </c>
      <c r="U2326" s="42">
        <v>27</v>
      </c>
      <c r="V2326" s="42">
        <v>75.25</v>
      </c>
      <c r="W2326" s="42">
        <v>0.02</v>
      </c>
      <c r="X2326" s="42">
        <v>15</v>
      </c>
      <c r="Y2326" s="44">
        <v>0.08</v>
      </c>
      <c r="Z2326" s="87">
        <f t="shared" si="145"/>
        <v>2.3269321776084477</v>
      </c>
      <c r="AA2326" s="88">
        <f t="shared" si="146"/>
        <v>2.281261108664371</v>
      </c>
      <c r="AB2326" s="90">
        <f t="shared" si="147"/>
        <v>9.9108405630737306E-3</v>
      </c>
      <c r="AC2326" s="19">
        <v>2.33</v>
      </c>
      <c r="AD2326" s="99">
        <v>2.2799999999999998</v>
      </c>
      <c r="AE2326" s="95">
        <v>2.2599999999999998</v>
      </c>
    </row>
    <row r="2327" spans="1:31" x14ac:dyDescent="0.2">
      <c r="A2327" s="2" t="s">
        <v>174</v>
      </c>
      <c r="B2327" s="9">
        <v>33889</v>
      </c>
      <c r="C2327" s="18">
        <v>3.42</v>
      </c>
      <c r="D2327" s="12">
        <v>6.71</v>
      </c>
      <c r="F2327" s="12">
        <v>14</v>
      </c>
      <c r="H2327" s="23">
        <f t="shared" si="144"/>
        <v>1.9498445997580421E-7</v>
      </c>
      <c r="I2327" s="28"/>
      <c r="J2327" s="25">
        <v>2.02</v>
      </c>
      <c r="K2327" s="33"/>
      <c r="L2327" s="25">
        <v>128</v>
      </c>
      <c r="M2327" s="30">
        <v>1</v>
      </c>
      <c r="N2327" s="25">
        <v>1.18</v>
      </c>
      <c r="O2327" s="25">
        <v>3.7</v>
      </c>
      <c r="P2327" s="25">
        <v>7.7</v>
      </c>
      <c r="Q2327" s="25">
        <v>0.38</v>
      </c>
      <c r="R2327" s="25">
        <v>16</v>
      </c>
      <c r="S2327" s="31">
        <v>5</v>
      </c>
      <c r="T2327" s="52"/>
      <c r="U2327" s="42">
        <v>73.900000000000006</v>
      </c>
      <c r="V2327" s="42">
        <v>2.21</v>
      </c>
      <c r="W2327" s="42">
        <v>0.01</v>
      </c>
      <c r="X2327" s="42">
        <v>40</v>
      </c>
      <c r="Y2327" s="44">
        <v>5.12</v>
      </c>
      <c r="Z2327" s="87">
        <f t="shared" si="145"/>
        <v>7.9796053635887771</v>
      </c>
      <c r="AA2327" s="88">
        <f t="shared" si="146"/>
        <v>7.8226738794906234</v>
      </c>
      <c r="AB2327" s="90">
        <f t="shared" si="147"/>
        <v>9.9309398147031085E-3</v>
      </c>
      <c r="AE2327" s="96"/>
    </row>
    <row r="2328" spans="1:31" x14ac:dyDescent="0.2">
      <c r="A2328" s="2" t="s">
        <v>167</v>
      </c>
      <c r="B2328" s="9">
        <v>38688</v>
      </c>
      <c r="C2328" s="18">
        <v>8.82</v>
      </c>
      <c r="D2328" s="12">
        <v>7.3</v>
      </c>
      <c r="F2328" s="12">
        <v>1.5</v>
      </c>
      <c r="H2328" s="23">
        <f t="shared" si="144"/>
        <v>5.0118723362727164E-8</v>
      </c>
      <c r="I2328" s="28"/>
      <c r="J2328" s="25">
        <v>0.04</v>
      </c>
      <c r="K2328" s="29">
        <v>1</v>
      </c>
      <c r="L2328" s="25">
        <v>121</v>
      </c>
      <c r="M2328" s="29">
        <v>1</v>
      </c>
      <c r="N2328" s="25">
        <v>0.01</v>
      </c>
      <c r="O2328" s="25">
        <v>1.1000000000000001</v>
      </c>
      <c r="P2328" s="25">
        <v>5.4</v>
      </c>
      <c r="Q2328" s="25">
        <v>0.06</v>
      </c>
      <c r="R2328" s="25">
        <v>18.899999999999999</v>
      </c>
      <c r="S2328" s="29">
        <v>5</v>
      </c>
      <c r="T2328" s="51">
        <v>0.03</v>
      </c>
      <c r="U2328" s="42">
        <v>56</v>
      </c>
      <c r="V2328" s="42">
        <v>68.61</v>
      </c>
      <c r="W2328" s="42">
        <v>0.06</v>
      </c>
      <c r="X2328" s="42">
        <v>29</v>
      </c>
      <c r="Y2328" s="44">
        <v>4.0999999999999996</v>
      </c>
      <c r="Z2328" s="87">
        <f t="shared" si="145"/>
        <v>7.3371799038260583</v>
      </c>
      <c r="AA2328" s="88">
        <f t="shared" si="146"/>
        <v>7.1927351074196597</v>
      </c>
      <c r="AB2328" s="90">
        <f t="shared" si="147"/>
        <v>9.9412003645308784E-3</v>
      </c>
      <c r="AC2328" s="19">
        <v>7.33</v>
      </c>
      <c r="AD2328" s="99">
        <v>-7.19</v>
      </c>
      <c r="AE2328" s="95">
        <v>1.98</v>
      </c>
    </row>
    <row r="2329" spans="1:31" x14ac:dyDescent="0.2">
      <c r="A2329" s="2" t="s">
        <v>186</v>
      </c>
      <c r="B2329" s="9">
        <v>37230</v>
      </c>
      <c r="C2329" s="18">
        <v>2.0099999999999998</v>
      </c>
      <c r="D2329" s="12">
        <v>6.9</v>
      </c>
      <c r="F2329" s="12">
        <v>6</v>
      </c>
      <c r="H2329" s="23">
        <f t="shared" si="144"/>
        <v>1.2589254117941651E-7</v>
      </c>
      <c r="J2329" s="25">
        <v>0.54</v>
      </c>
      <c r="K2329" s="33"/>
      <c r="L2329" s="25">
        <v>59</v>
      </c>
      <c r="M2329" s="33"/>
      <c r="N2329" s="25">
        <v>0.14000000000000001</v>
      </c>
      <c r="O2329" s="25">
        <v>2.6</v>
      </c>
      <c r="P2329" s="25">
        <v>15</v>
      </c>
      <c r="Q2329" s="25">
        <v>0.12</v>
      </c>
      <c r="R2329" s="25">
        <v>5.3</v>
      </c>
      <c r="S2329" s="34"/>
      <c r="T2329" s="51">
        <v>0.06</v>
      </c>
      <c r="U2329" s="41">
        <v>3</v>
      </c>
      <c r="V2329" s="42">
        <v>0.44</v>
      </c>
      <c r="W2329" s="42">
        <v>0.01</v>
      </c>
      <c r="X2329" s="42">
        <v>9</v>
      </c>
      <c r="Y2329" s="44">
        <v>4.0999999999999996</v>
      </c>
      <c r="Z2329" s="87">
        <f t="shared" si="145"/>
        <v>4.5145849695561813</v>
      </c>
      <c r="AA2329" s="88">
        <f t="shared" si="146"/>
        <v>4.4255426635540758</v>
      </c>
      <c r="AB2329" s="90">
        <f t="shared" si="147"/>
        <v>9.9598472925970741E-3</v>
      </c>
    </row>
    <row r="2330" spans="1:31" x14ac:dyDescent="0.2">
      <c r="A2330" s="2" t="s">
        <v>273</v>
      </c>
      <c r="B2330" s="9">
        <v>39596</v>
      </c>
      <c r="C2330" s="18">
        <v>6.07</v>
      </c>
      <c r="D2330" s="12">
        <v>7.35</v>
      </c>
      <c r="F2330" s="12">
        <v>1.4</v>
      </c>
      <c r="H2330" s="23">
        <f t="shared" si="144"/>
        <v>4.466835921509628E-8</v>
      </c>
      <c r="I2330" s="32">
        <v>7.0000000000000001E-3</v>
      </c>
      <c r="J2330" s="25">
        <v>0.01</v>
      </c>
      <c r="K2330" s="29">
        <v>0.6</v>
      </c>
      <c r="L2330" s="25">
        <v>104</v>
      </c>
      <c r="M2330" s="29">
        <v>0.8</v>
      </c>
      <c r="N2330" s="25">
        <v>2E-3</v>
      </c>
      <c r="O2330" s="25">
        <v>2.13</v>
      </c>
      <c r="P2330" s="25">
        <v>8.34</v>
      </c>
      <c r="Q2330" s="25">
        <v>1E-3</v>
      </c>
      <c r="R2330" s="25">
        <v>13.7</v>
      </c>
      <c r="S2330" s="29">
        <v>1</v>
      </c>
      <c r="T2330" s="51">
        <v>0.09</v>
      </c>
      <c r="U2330" s="42">
        <v>35.700000000000003</v>
      </c>
      <c r="V2330" s="42">
        <v>35.450000000000003</v>
      </c>
      <c r="W2330" s="42">
        <v>3.2799999999999999E-3</v>
      </c>
      <c r="X2330" s="42">
        <v>33</v>
      </c>
      <c r="Y2330" s="44">
        <v>4.1500000000000004</v>
      </c>
      <c r="Z2330" s="87">
        <f t="shared" si="145"/>
        <v>6.5275870979166992</v>
      </c>
      <c r="AA2330" s="88">
        <f t="shared" si="146"/>
        <v>6.3987851538517324</v>
      </c>
      <c r="AB2330" s="90">
        <f t="shared" si="147"/>
        <v>9.9642762529406244E-3</v>
      </c>
      <c r="AD2330" s="100"/>
      <c r="AE2330" s="95">
        <v>2.02</v>
      </c>
    </row>
    <row r="2331" spans="1:31" x14ac:dyDescent="0.2">
      <c r="A2331" s="2" t="s">
        <v>255</v>
      </c>
      <c r="B2331" s="9">
        <v>40640</v>
      </c>
      <c r="C2331" s="18">
        <v>5.6</v>
      </c>
      <c r="D2331" s="12">
        <v>7.42</v>
      </c>
      <c r="F2331" s="12">
        <v>1.1000000000000001</v>
      </c>
      <c r="H2331" s="23">
        <f t="shared" si="144"/>
        <v>3.8018939632056113E-8</v>
      </c>
      <c r="I2331" s="24">
        <v>0.03</v>
      </c>
      <c r="J2331" s="25">
        <v>0.12</v>
      </c>
      <c r="K2331" s="33"/>
      <c r="L2331" s="25">
        <v>92.6</v>
      </c>
      <c r="M2331" s="33"/>
      <c r="N2331" s="25">
        <v>4.0000000000000001E-3</v>
      </c>
      <c r="O2331" s="25">
        <v>7.42</v>
      </c>
      <c r="P2331" s="25">
        <v>14.6</v>
      </c>
      <c r="Q2331" s="35"/>
      <c r="R2331" s="25">
        <v>21.9</v>
      </c>
      <c r="S2331" s="34"/>
      <c r="T2331" s="52"/>
      <c r="U2331" s="42">
        <v>89</v>
      </c>
      <c r="V2331" s="42">
        <v>15.05</v>
      </c>
      <c r="W2331" s="42">
        <v>3.2799999999999999E-3</v>
      </c>
      <c r="X2331" s="42">
        <v>33</v>
      </c>
      <c r="Y2331" s="44">
        <v>3.81</v>
      </c>
      <c r="Z2331" s="87">
        <f t="shared" si="145"/>
        <v>6.9744139249762886</v>
      </c>
      <c r="AA2331" s="88">
        <f t="shared" si="146"/>
        <v>6.8365174705414686</v>
      </c>
      <c r="AB2331" s="90">
        <f t="shared" si="147"/>
        <v>9.9845876056971327E-3</v>
      </c>
      <c r="AC2331" s="19">
        <v>6.96</v>
      </c>
      <c r="AD2331" s="99">
        <v>6.84</v>
      </c>
      <c r="AE2331" s="95">
        <v>1.86</v>
      </c>
    </row>
    <row r="2332" spans="1:31" x14ac:dyDescent="0.2">
      <c r="A2332" s="2" t="s">
        <v>365</v>
      </c>
      <c r="B2332" s="9">
        <v>39930</v>
      </c>
      <c r="C2332" s="18">
        <v>2.2000000000000002</v>
      </c>
      <c r="D2332" s="12">
        <v>4.92</v>
      </c>
      <c r="F2332" s="12">
        <v>10</v>
      </c>
      <c r="H2332" s="23">
        <f t="shared" si="144"/>
        <v>1.2022644346174118E-5</v>
      </c>
      <c r="I2332" s="32">
        <v>1.5</v>
      </c>
      <c r="J2332" s="25">
        <v>0.01</v>
      </c>
      <c r="K2332" s="30">
        <v>0.2</v>
      </c>
      <c r="L2332" s="25">
        <v>58.8</v>
      </c>
      <c r="M2332" s="30">
        <v>1.8</v>
      </c>
      <c r="N2332" s="25">
        <v>0.04</v>
      </c>
      <c r="O2332" s="25">
        <v>22.5</v>
      </c>
      <c r="P2332" s="25">
        <v>7.35</v>
      </c>
      <c r="Q2332" s="25">
        <v>0.13</v>
      </c>
      <c r="R2332" s="25">
        <v>20.5</v>
      </c>
      <c r="S2332" s="31">
        <v>2.8</v>
      </c>
      <c r="T2332" s="51">
        <v>0.01</v>
      </c>
      <c r="U2332" s="42">
        <v>22.7</v>
      </c>
      <c r="V2332" s="42">
        <v>136.34</v>
      </c>
      <c r="W2332" s="42">
        <v>3.2799999999999999E-3</v>
      </c>
      <c r="X2332" s="42">
        <v>81</v>
      </c>
      <c r="Y2332" s="44">
        <v>0.12</v>
      </c>
      <c r="Z2332" s="87">
        <f t="shared" si="145"/>
        <v>5.1794834118900255</v>
      </c>
      <c r="AA2332" s="88">
        <f t="shared" si="146"/>
        <v>5.0768998560764604</v>
      </c>
      <c r="AB2332" s="90">
        <f t="shared" si="147"/>
        <v>1.0001923010615426E-2</v>
      </c>
      <c r="AD2332" s="100"/>
      <c r="AE2332" s="95">
        <v>1.17</v>
      </c>
    </row>
    <row r="2333" spans="1:31" x14ac:dyDescent="0.2">
      <c r="A2333" s="2" t="s">
        <v>93</v>
      </c>
      <c r="B2333" s="9">
        <v>37219</v>
      </c>
      <c r="C2333" s="18">
        <v>7.83</v>
      </c>
      <c r="D2333" s="12">
        <v>7.3</v>
      </c>
      <c r="F2333" s="12">
        <v>7.4</v>
      </c>
      <c r="H2333" s="23">
        <f t="shared" si="144"/>
        <v>5.0118723362727164E-8</v>
      </c>
      <c r="I2333" s="28"/>
      <c r="J2333" s="25">
        <v>0.47</v>
      </c>
      <c r="K2333" s="33"/>
      <c r="L2333" s="25">
        <v>66</v>
      </c>
      <c r="M2333" s="33"/>
      <c r="N2333" s="35"/>
      <c r="O2333" s="25">
        <v>4.5999999999999996</v>
      </c>
      <c r="P2333" s="25">
        <v>12</v>
      </c>
      <c r="Q2333" s="25">
        <v>0.1</v>
      </c>
      <c r="R2333" s="25">
        <v>170</v>
      </c>
      <c r="S2333" s="34"/>
      <c r="T2333" s="51">
        <v>0.21</v>
      </c>
      <c r="U2333" s="42">
        <v>5</v>
      </c>
      <c r="V2333" s="42">
        <v>1.32</v>
      </c>
      <c r="W2333" s="42">
        <v>0.19</v>
      </c>
      <c r="X2333" s="42">
        <v>172</v>
      </c>
      <c r="Y2333" s="44">
        <v>6.6</v>
      </c>
      <c r="Z2333" s="87">
        <f t="shared" si="145"/>
        <v>11.82257913093029</v>
      </c>
      <c r="AA2333" s="88">
        <f t="shared" si="146"/>
        <v>11.588049288571913</v>
      </c>
      <c r="AB2333" s="90">
        <f t="shared" si="147"/>
        <v>1.0018092558463837E-2</v>
      </c>
      <c r="AD2333" s="100"/>
      <c r="AE2333" s="96"/>
    </row>
    <row r="2334" spans="1:31" x14ac:dyDescent="0.2">
      <c r="A2334" s="2" t="s">
        <v>117</v>
      </c>
      <c r="B2334" s="9">
        <v>32846</v>
      </c>
      <c r="C2334" s="20"/>
      <c r="D2334" s="12">
        <v>7.2</v>
      </c>
      <c r="E2334" s="13">
        <v>25</v>
      </c>
      <c r="F2334" s="12">
        <v>6.4</v>
      </c>
      <c r="H2334" s="23">
        <f t="shared" si="144"/>
        <v>6.3095734448019177E-8</v>
      </c>
      <c r="I2334" s="32">
        <v>1E-3</v>
      </c>
      <c r="J2334" s="25">
        <v>0.17</v>
      </c>
      <c r="K2334" s="30">
        <v>9</v>
      </c>
      <c r="L2334" s="25">
        <v>110</v>
      </c>
      <c r="M2334" s="30">
        <v>2</v>
      </c>
      <c r="N2334" s="25">
        <v>3.9</v>
      </c>
      <c r="O2334" s="25">
        <v>2.6</v>
      </c>
      <c r="P2334" s="25">
        <v>8</v>
      </c>
      <c r="Q2334" s="25">
        <v>0.12</v>
      </c>
      <c r="R2334" s="25">
        <v>11</v>
      </c>
      <c r="S2334" s="31">
        <v>10</v>
      </c>
      <c r="T2334" s="51">
        <v>0.39</v>
      </c>
      <c r="U2334" s="42">
        <v>49</v>
      </c>
      <c r="V2334" s="42">
        <v>0.04</v>
      </c>
      <c r="W2334" s="42">
        <v>0.02</v>
      </c>
      <c r="X2334" s="42">
        <v>30</v>
      </c>
      <c r="Y2334" s="44">
        <v>4.83</v>
      </c>
      <c r="Z2334" s="87">
        <f t="shared" si="145"/>
        <v>6.8457362892936073</v>
      </c>
      <c r="AA2334" s="88">
        <f t="shared" si="146"/>
        <v>6.709751483183493</v>
      </c>
      <c r="AB2334" s="90">
        <f t="shared" si="147"/>
        <v>1.0031716187020303E-2</v>
      </c>
      <c r="AE2334" s="96"/>
    </row>
    <row r="2335" spans="1:31" x14ac:dyDescent="0.2">
      <c r="A2335" s="2" t="s">
        <v>297</v>
      </c>
      <c r="B2335" s="9">
        <v>38040</v>
      </c>
      <c r="C2335" s="18">
        <v>7.96</v>
      </c>
      <c r="D2335" s="12">
        <v>4.8099999999999996</v>
      </c>
      <c r="F2335" s="12">
        <v>1.8</v>
      </c>
      <c r="H2335" s="23">
        <f t="shared" si="144"/>
        <v>1.5488166189124811E-5</v>
      </c>
      <c r="I2335" s="32">
        <v>2E-3</v>
      </c>
      <c r="J2335" s="25">
        <v>0.01</v>
      </c>
      <c r="K2335" s="33"/>
      <c r="L2335" s="25">
        <v>10.9</v>
      </c>
      <c r="M2335" s="33"/>
      <c r="N2335" s="25">
        <v>0.01</v>
      </c>
      <c r="O2335" s="25">
        <v>3.35</v>
      </c>
      <c r="P2335" s="25">
        <v>11.1</v>
      </c>
      <c r="Q2335" s="25">
        <v>0.25</v>
      </c>
      <c r="R2335" s="25">
        <v>36.5</v>
      </c>
      <c r="S2335" s="34"/>
      <c r="T2335" s="51">
        <v>0.01</v>
      </c>
      <c r="U2335" s="42">
        <v>35.299999999999997</v>
      </c>
      <c r="V2335" s="42">
        <v>18.5</v>
      </c>
      <c r="W2335" s="42">
        <v>3.2845000000000001E-3</v>
      </c>
      <c r="X2335" s="42">
        <v>70</v>
      </c>
      <c r="Y2335" s="44">
        <v>7.0000000000000007E-2</v>
      </c>
      <c r="Z2335" s="87">
        <f t="shared" si="145"/>
        <v>3.1406935405944916</v>
      </c>
      <c r="AA2335" s="88">
        <f t="shared" si="146"/>
        <v>3.0782673340081237</v>
      </c>
      <c r="AB2335" s="90">
        <f t="shared" si="147"/>
        <v>1.0038044593801509E-2</v>
      </c>
      <c r="AD2335" s="100"/>
      <c r="AE2335" s="96"/>
    </row>
    <row r="2336" spans="1:31" x14ac:dyDescent="0.2">
      <c r="A2336" s="2" t="s">
        <v>170</v>
      </c>
      <c r="B2336" s="9">
        <v>37566</v>
      </c>
      <c r="C2336" s="18">
        <v>9.25</v>
      </c>
      <c r="D2336" s="12">
        <v>7.42</v>
      </c>
      <c r="F2336" s="12">
        <v>2</v>
      </c>
      <c r="H2336" s="23">
        <f t="shared" si="144"/>
        <v>3.8018939632056113E-8</v>
      </c>
      <c r="I2336" s="28"/>
      <c r="J2336" s="25">
        <v>0.55000000000000004</v>
      </c>
      <c r="K2336" s="33"/>
      <c r="L2336" s="25">
        <v>92.1</v>
      </c>
      <c r="M2336" s="33"/>
      <c r="N2336" s="25">
        <v>2.94</v>
      </c>
      <c r="O2336" s="25">
        <v>1.5</v>
      </c>
      <c r="P2336" s="25">
        <v>9.1999999999999993</v>
      </c>
      <c r="Q2336" s="25">
        <v>0.22</v>
      </c>
      <c r="R2336" s="25">
        <v>11.3</v>
      </c>
      <c r="S2336" s="34"/>
      <c r="T2336" s="51">
        <v>0.3</v>
      </c>
      <c r="U2336" s="42">
        <v>61.4</v>
      </c>
      <c r="V2336" s="42">
        <v>0.39</v>
      </c>
      <c r="W2336" s="42">
        <v>0.03</v>
      </c>
      <c r="X2336" s="42">
        <v>38</v>
      </c>
      <c r="Y2336" s="44">
        <v>3.54</v>
      </c>
      <c r="Z2336" s="87">
        <f t="shared" si="145"/>
        <v>6.026426110320382</v>
      </c>
      <c r="AA2336" s="88">
        <f t="shared" si="146"/>
        <v>5.9065860929408558</v>
      </c>
      <c r="AB2336" s="90">
        <f t="shared" si="147"/>
        <v>1.004272981022968E-2</v>
      </c>
    </row>
    <row r="2337" spans="1:31" x14ac:dyDescent="0.2">
      <c r="A2337" s="2" t="s">
        <v>206</v>
      </c>
      <c r="B2337" s="9">
        <v>34225</v>
      </c>
      <c r="C2337" s="18">
        <v>10.41</v>
      </c>
      <c r="D2337" s="12">
        <v>7.22</v>
      </c>
      <c r="F2337" s="12">
        <v>1.9</v>
      </c>
      <c r="H2337" s="23">
        <f t="shared" si="144"/>
        <v>6.0255958607435649E-8</v>
      </c>
      <c r="I2337" s="32">
        <v>0.02</v>
      </c>
      <c r="J2337" s="25">
        <v>0.3</v>
      </c>
      <c r="K2337" s="29">
        <v>1</v>
      </c>
      <c r="L2337" s="25">
        <v>52</v>
      </c>
      <c r="M2337" s="29">
        <v>1</v>
      </c>
      <c r="N2337" s="25">
        <v>0.68</v>
      </c>
      <c r="O2337" s="25">
        <v>3.7</v>
      </c>
      <c r="P2337" s="25">
        <v>8.6</v>
      </c>
      <c r="Q2337" s="25">
        <v>0.03</v>
      </c>
      <c r="R2337" s="25">
        <v>16</v>
      </c>
      <c r="S2337" s="29">
        <v>5</v>
      </c>
      <c r="T2337" s="51">
        <v>0.12</v>
      </c>
      <c r="U2337" s="45"/>
      <c r="V2337" s="42">
        <v>0.22</v>
      </c>
      <c r="W2337" s="42">
        <v>3.2845000000000001E-3</v>
      </c>
      <c r="X2337" s="42">
        <v>7</v>
      </c>
      <c r="Y2337" s="44">
        <v>3.85</v>
      </c>
      <c r="Z2337" s="87">
        <f t="shared" si="145"/>
        <v>4.1372557014902132</v>
      </c>
      <c r="AA2337" s="88">
        <f t="shared" si="146"/>
        <v>4.054871672984838</v>
      </c>
      <c r="AB2337" s="90">
        <f t="shared" si="147"/>
        <v>1.0056487739932672E-2</v>
      </c>
      <c r="AD2337" s="100"/>
      <c r="AE2337" s="96"/>
    </row>
    <row r="2338" spans="1:31" x14ac:dyDescent="0.2">
      <c r="A2338" s="2" t="s">
        <v>212</v>
      </c>
      <c r="B2338" s="9">
        <v>37056</v>
      </c>
      <c r="C2338" s="19">
        <v>6.87</v>
      </c>
      <c r="D2338" s="12">
        <v>7.21</v>
      </c>
      <c r="F2338" s="12">
        <v>1.3</v>
      </c>
      <c r="H2338" s="23">
        <f t="shared" si="144"/>
        <v>6.1659500186148087E-8</v>
      </c>
      <c r="I2338" s="24">
        <v>6.1000000000000004E-3</v>
      </c>
      <c r="J2338" s="25">
        <v>0.03</v>
      </c>
      <c r="K2338" s="33"/>
      <c r="L2338" s="25">
        <v>169</v>
      </c>
      <c r="M2338" s="33"/>
      <c r="N2338" s="25">
        <v>2E-3</v>
      </c>
      <c r="O2338" s="25">
        <v>1.2</v>
      </c>
      <c r="P2338" s="25">
        <v>15.2</v>
      </c>
      <c r="Q2338" s="25">
        <v>0.02</v>
      </c>
      <c r="R2338" s="25">
        <v>11.1</v>
      </c>
      <c r="S2338" s="34"/>
      <c r="T2338" s="51">
        <v>7.0000000000000007E-2</v>
      </c>
      <c r="U2338" s="42">
        <v>139</v>
      </c>
      <c r="V2338" s="42">
        <v>3.07</v>
      </c>
      <c r="W2338" s="42">
        <v>7.5543499999999996E-3</v>
      </c>
      <c r="X2338" s="42">
        <v>44</v>
      </c>
      <c r="Y2338" s="44">
        <v>5.81</v>
      </c>
      <c r="Z2338" s="87">
        <f t="shared" si="145"/>
        <v>10.200301774027608</v>
      </c>
      <c r="AA2338" s="88">
        <f t="shared" si="146"/>
        <v>9.9967996726482724</v>
      </c>
      <c r="AB2338" s="90">
        <f t="shared" si="147"/>
        <v>1.0075807259602026E-2</v>
      </c>
      <c r="AD2338" s="100"/>
      <c r="AE2338" s="96"/>
    </row>
    <row r="2339" spans="1:31" x14ac:dyDescent="0.2">
      <c r="A2339" s="2" t="s">
        <v>229</v>
      </c>
      <c r="B2339" s="9">
        <v>38679</v>
      </c>
      <c r="C2339" s="18">
        <v>3.09</v>
      </c>
      <c r="D2339" s="12">
        <v>6.8</v>
      </c>
      <c r="F2339" s="12">
        <v>2.4</v>
      </c>
      <c r="H2339" s="23">
        <f t="shared" si="144"/>
        <v>1.5848931924611122E-7</v>
      </c>
      <c r="I2339" s="32">
        <v>0.22</v>
      </c>
      <c r="J2339" s="25">
        <v>0.01</v>
      </c>
      <c r="K2339" s="30">
        <v>1</v>
      </c>
      <c r="L2339" s="25">
        <v>147</v>
      </c>
      <c r="M2339" s="30">
        <v>1</v>
      </c>
      <c r="N2339" s="25">
        <v>0.01</v>
      </c>
      <c r="O2339" s="25">
        <v>0.8</v>
      </c>
      <c r="P2339" s="25">
        <v>7</v>
      </c>
      <c r="Q2339" s="25">
        <v>0.01</v>
      </c>
      <c r="R2339" s="25">
        <v>14.3</v>
      </c>
      <c r="S2339" s="31">
        <v>5</v>
      </c>
      <c r="T2339" s="51">
        <v>0.03</v>
      </c>
      <c r="U2339" s="42">
        <v>36</v>
      </c>
      <c r="V2339" s="42">
        <v>61.08</v>
      </c>
      <c r="W2339" s="42">
        <v>0.03</v>
      </c>
      <c r="X2339" s="42">
        <v>38</v>
      </c>
      <c r="Y2339" s="44">
        <v>5.6</v>
      </c>
      <c r="Z2339" s="87">
        <f t="shared" si="145"/>
        <v>8.5794343767512782</v>
      </c>
      <c r="AA2339" s="88">
        <f t="shared" si="146"/>
        <v>8.4081469544053178</v>
      </c>
      <c r="AB2339" s="90">
        <f t="shared" si="147"/>
        <v>1.0083096528391915E-2</v>
      </c>
      <c r="AC2339" s="19">
        <v>8.5500000000000007</v>
      </c>
      <c r="AD2339" s="99">
        <v>-8.4</v>
      </c>
      <c r="AE2339" s="95">
        <v>1.73</v>
      </c>
    </row>
    <row r="2340" spans="1:31" x14ac:dyDescent="0.2">
      <c r="A2340" s="2" t="s">
        <v>365</v>
      </c>
      <c r="B2340" s="9">
        <v>40646</v>
      </c>
      <c r="C2340" s="18">
        <v>2.17</v>
      </c>
      <c r="D2340" s="12">
        <v>4.93</v>
      </c>
      <c r="F2340" s="12">
        <v>14</v>
      </c>
      <c r="H2340" s="23">
        <f t="shared" si="144"/>
        <v>1.1748975549395286E-5</v>
      </c>
      <c r="J2340" s="25">
        <v>0.03</v>
      </c>
      <c r="K2340" s="33"/>
      <c r="L2340" s="25">
        <v>43.9</v>
      </c>
      <c r="M2340" s="33"/>
      <c r="N2340" s="25">
        <v>0.28000000000000003</v>
      </c>
      <c r="O2340" s="25">
        <v>33.5</v>
      </c>
      <c r="P2340" s="25">
        <v>4.97</v>
      </c>
      <c r="Q2340" s="25">
        <v>0.08</v>
      </c>
      <c r="R2340" s="25">
        <v>26</v>
      </c>
      <c r="S2340" s="34"/>
      <c r="T2340" s="51">
        <v>0.01</v>
      </c>
      <c r="U2340" s="42">
        <v>38.200000000000003</v>
      </c>
      <c r="V2340" s="42">
        <v>106.68</v>
      </c>
      <c r="W2340" s="42">
        <v>6.8999999999999999E-3</v>
      </c>
      <c r="X2340" s="42">
        <v>65</v>
      </c>
      <c r="Y2340" s="44">
        <v>0.16</v>
      </c>
      <c r="Z2340" s="87">
        <f t="shared" si="145"/>
        <v>4.6018255194992941</v>
      </c>
      <c r="AA2340" s="88">
        <f t="shared" si="146"/>
        <v>4.5099329177424323</v>
      </c>
      <c r="AB2340" s="90">
        <f t="shared" si="147"/>
        <v>1.0085056840540991E-2</v>
      </c>
      <c r="AC2340" s="19">
        <v>4.76</v>
      </c>
      <c r="AD2340" s="13">
        <v>4.51</v>
      </c>
      <c r="AE2340" s="94">
        <v>5.37</v>
      </c>
    </row>
    <row r="2341" spans="1:31" x14ac:dyDescent="0.2">
      <c r="A2341" s="2" t="s">
        <v>318</v>
      </c>
      <c r="B2341" s="9">
        <v>41906</v>
      </c>
      <c r="C2341" s="18">
        <v>14.01</v>
      </c>
      <c r="D2341" s="12">
        <v>7.53</v>
      </c>
      <c r="F2341" s="12">
        <v>1</v>
      </c>
      <c r="H2341" s="23">
        <f t="shared" si="144"/>
        <v>2.9512092266663779E-8</v>
      </c>
      <c r="I2341" s="24">
        <v>2E-3</v>
      </c>
      <c r="J2341" s="25">
        <v>0.01</v>
      </c>
      <c r="K2341" s="33"/>
      <c r="L2341" s="25">
        <v>56.8</v>
      </c>
      <c r="M2341" s="33"/>
      <c r="N2341" s="25">
        <v>0.1</v>
      </c>
      <c r="O2341" s="25">
        <v>0.97</v>
      </c>
      <c r="P2341" s="25">
        <v>6.92</v>
      </c>
      <c r="Q2341" s="25">
        <v>0.03</v>
      </c>
      <c r="R2341" s="25">
        <v>19.899999999999999</v>
      </c>
      <c r="S2341" s="34"/>
      <c r="T2341" s="51">
        <v>0.04</v>
      </c>
      <c r="U2341" s="42">
        <v>84.3</v>
      </c>
      <c r="V2341" s="42">
        <v>1.93</v>
      </c>
      <c r="W2341" s="42">
        <v>0.03</v>
      </c>
      <c r="X2341" s="42">
        <v>25</v>
      </c>
      <c r="Y2341" s="44">
        <v>1.72</v>
      </c>
      <c r="Z2341" s="87">
        <f t="shared" si="145"/>
        <v>4.2994973908620384</v>
      </c>
      <c r="AA2341" s="88">
        <f t="shared" si="146"/>
        <v>4.2132337149866892</v>
      </c>
      <c r="AB2341" s="90">
        <f t="shared" si="147"/>
        <v>1.0133490040121342E-2</v>
      </c>
      <c r="AC2341" s="19">
        <v>4.3</v>
      </c>
      <c r="AD2341" s="13">
        <v>4.21</v>
      </c>
      <c r="AE2341" s="94">
        <v>2.09</v>
      </c>
    </row>
    <row r="2342" spans="1:31" x14ac:dyDescent="0.2">
      <c r="A2342" s="2" t="s">
        <v>177</v>
      </c>
      <c r="B2342" s="9">
        <v>37237</v>
      </c>
      <c r="C2342" s="18">
        <v>19.54</v>
      </c>
      <c r="D2342" s="12">
        <v>6.8</v>
      </c>
      <c r="F2342" s="12">
        <v>4</v>
      </c>
      <c r="H2342" s="23">
        <f t="shared" si="144"/>
        <v>1.5848931924611122E-7</v>
      </c>
      <c r="I2342" s="24">
        <v>0.06</v>
      </c>
      <c r="J2342" s="25">
        <v>0.02</v>
      </c>
      <c r="K2342" s="33"/>
      <c r="L2342" s="25">
        <v>82</v>
      </c>
      <c r="M2342" s="33"/>
      <c r="N2342" s="25">
        <v>3.9</v>
      </c>
      <c r="O2342" s="25">
        <v>2.4</v>
      </c>
      <c r="P2342" s="25">
        <v>7.3</v>
      </c>
      <c r="Q2342" s="25">
        <v>0.05</v>
      </c>
      <c r="R2342" s="25">
        <v>8.6</v>
      </c>
      <c r="S2342" s="34"/>
      <c r="T2342" s="51">
        <v>0.15</v>
      </c>
      <c r="U2342" s="42">
        <v>43</v>
      </c>
      <c r="V2342" s="42">
        <v>3.09</v>
      </c>
      <c r="W2342" s="42">
        <v>0.01</v>
      </c>
      <c r="X2342" s="42">
        <v>22</v>
      </c>
      <c r="Y2342" s="44">
        <v>3.6</v>
      </c>
      <c r="Z2342" s="87">
        <f t="shared" si="145"/>
        <v>5.2771118699069453</v>
      </c>
      <c r="AA2342" s="88">
        <f t="shared" si="146"/>
        <v>5.1705674205243586</v>
      </c>
      <c r="AB2342" s="90">
        <f t="shared" si="147"/>
        <v>1.0197905814372321E-2</v>
      </c>
    </row>
    <row r="2343" spans="1:31" x14ac:dyDescent="0.2">
      <c r="A2343" s="2" t="s">
        <v>236</v>
      </c>
      <c r="B2343" s="9">
        <v>38686</v>
      </c>
      <c r="C2343" s="18">
        <v>2.15</v>
      </c>
      <c r="D2343" s="12">
        <v>7.2</v>
      </c>
      <c r="F2343" s="12">
        <v>1</v>
      </c>
      <c r="H2343" s="23">
        <f t="shared" si="144"/>
        <v>6.3095734448019177E-8</v>
      </c>
      <c r="I2343" s="24">
        <v>0.24</v>
      </c>
      <c r="J2343" s="25">
        <v>0.44</v>
      </c>
      <c r="K2343" s="30">
        <v>1</v>
      </c>
      <c r="L2343" s="25">
        <v>98.6</v>
      </c>
      <c r="M2343" s="30">
        <v>1</v>
      </c>
      <c r="N2343" s="25">
        <v>2.0299999999999998</v>
      </c>
      <c r="O2343" s="25">
        <v>4.8</v>
      </c>
      <c r="P2343" s="25">
        <v>14.3</v>
      </c>
      <c r="Q2343" s="25">
        <v>0.15</v>
      </c>
      <c r="R2343" s="25">
        <v>31</v>
      </c>
      <c r="S2343" s="31">
        <v>5</v>
      </c>
      <c r="T2343" s="51">
        <v>0.09</v>
      </c>
      <c r="U2343" s="42">
        <v>33</v>
      </c>
      <c r="V2343" s="42">
        <v>0.44</v>
      </c>
      <c r="W2343" s="42">
        <v>0.03</v>
      </c>
      <c r="X2343" s="42">
        <v>37</v>
      </c>
      <c r="Y2343" s="44">
        <v>5.8</v>
      </c>
      <c r="Z2343" s="87">
        <f t="shared" si="145"/>
        <v>7.6970909327055281</v>
      </c>
      <c r="AA2343" s="88">
        <f t="shared" si="146"/>
        <v>7.5413145686451166</v>
      </c>
      <c r="AB2343" s="90">
        <f t="shared" si="147"/>
        <v>1.0222615748518071E-2</v>
      </c>
      <c r="AC2343" s="19">
        <v>7.67</v>
      </c>
      <c r="AD2343" s="13">
        <v>-7.53</v>
      </c>
      <c r="AE2343" s="94">
        <v>1.82</v>
      </c>
    </row>
    <row r="2344" spans="1:31" x14ac:dyDescent="0.2">
      <c r="A2344" s="2" t="s">
        <v>296</v>
      </c>
      <c r="B2344" s="9">
        <v>38691</v>
      </c>
      <c r="C2344" s="18">
        <v>2.2000000000000002</v>
      </c>
      <c r="D2344" s="12">
        <v>6.63</v>
      </c>
      <c r="F2344" s="12">
        <v>4.2</v>
      </c>
      <c r="H2344" s="23">
        <f t="shared" si="144"/>
        <v>2.3442288153199206E-7</v>
      </c>
      <c r="I2344" s="24">
        <v>0.03</v>
      </c>
      <c r="J2344" s="25">
        <v>0.01</v>
      </c>
      <c r="K2344" s="30">
        <v>0.3</v>
      </c>
      <c r="L2344" s="25">
        <v>71.3</v>
      </c>
      <c r="M2344" s="29">
        <v>0.2</v>
      </c>
      <c r="N2344" s="25">
        <v>0.01</v>
      </c>
      <c r="O2344" s="25">
        <v>21.4</v>
      </c>
      <c r="P2344" s="25">
        <v>6.82</v>
      </c>
      <c r="Q2344" s="25">
        <v>5.0000000000000001E-3</v>
      </c>
      <c r="R2344" s="25">
        <v>21.3</v>
      </c>
      <c r="S2344" s="29">
        <v>3</v>
      </c>
      <c r="T2344" s="51">
        <v>0.09</v>
      </c>
      <c r="U2344" s="42">
        <v>38.299999999999997</v>
      </c>
      <c r="V2344" s="42">
        <v>127.98</v>
      </c>
      <c r="W2344" s="42">
        <v>0.02</v>
      </c>
      <c r="X2344" s="42">
        <v>34</v>
      </c>
      <c r="Y2344" s="44">
        <v>1.66</v>
      </c>
      <c r="Z2344" s="87">
        <f t="shared" si="145"/>
        <v>5.597206273639685</v>
      </c>
      <c r="AA2344" s="88">
        <f t="shared" si="146"/>
        <v>5.4839039305796273</v>
      </c>
      <c r="AB2344" s="90">
        <f t="shared" si="147"/>
        <v>1.0224818720502933E-2</v>
      </c>
    </row>
    <row r="2345" spans="1:31" x14ac:dyDescent="0.2">
      <c r="A2345" s="2" t="s">
        <v>156</v>
      </c>
      <c r="B2345" s="9">
        <v>32155</v>
      </c>
      <c r="C2345" s="18">
        <v>2.36</v>
      </c>
      <c r="D2345" s="12">
        <v>6.98</v>
      </c>
      <c r="F2345" s="12">
        <v>5</v>
      </c>
      <c r="H2345" s="23">
        <f t="shared" si="144"/>
        <v>1.0471285480508987E-7</v>
      </c>
      <c r="I2345" s="24">
        <v>0.02</v>
      </c>
      <c r="J2345" s="25">
        <v>0.37</v>
      </c>
      <c r="K2345" s="30">
        <v>0.1</v>
      </c>
      <c r="L2345" s="25">
        <v>91</v>
      </c>
      <c r="M2345" s="30">
        <v>0.1</v>
      </c>
      <c r="N2345" s="25">
        <v>4.8</v>
      </c>
      <c r="O2345" s="25">
        <v>0.83</v>
      </c>
      <c r="P2345" s="25">
        <v>3.5</v>
      </c>
      <c r="Q2345" s="25">
        <v>0.28999999999999998</v>
      </c>
      <c r="R2345" s="25">
        <v>21</v>
      </c>
      <c r="S2345" s="31">
        <v>2.7</v>
      </c>
      <c r="T2345" s="51">
        <v>1.53</v>
      </c>
      <c r="U2345" s="42">
        <v>40</v>
      </c>
      <c r="V2345" s="42">
        <v>1.1000000000000001</v>
      </c>
      <c r="W2345" s="42">
        <v>0.82</v>
      </c>
      <c r="X2345" s="42">
        <v>44</v>
      </c>
      <c r="Y2345" s="44">
        <v>3.69</v>
      </c>
      <c r="Z2345" s="87">
        <f t="shared" si="145"/>
        <v>5.9687592476906284</v>
      </c>
      <c r="AA2345" s="88">
        <f t="shared" si="146"/>
        <v>5.8478099788210098</v>
      </c>
      <c r="AB2345" s="90">
        <f t="shared" si="147"/>
        <v>1.0235565547930521E-2</v>
      </c>
    </row>
    <row r="2346" spans="1:31" x14ac:dyDescent="0.2">
      <c r="A2346" s="2" t="s">
        <v>229</v>
      </c>
      <c r="B2346" s="9">
        <v>41466</v>
      </c>
      <c r="C2346" s="18">
        <v>2.63</v>
      </c>
      <c r="D2346" s="12">
        <v>6.84</v>
      </c>
      <c r="F2346" s="12">
        <v>3.3</v>
      </c>
      <c r="H2346" s="23">
        <f t="shared" si="144"/>
        <v>1.4454397707459271E-7</v>
      </c>
      <c r="I2346" s="32">
        <v>0.02</v>
      </c>
      <c r="J2346" s="25">
        <v>0.01</v>
      </c>
      <c r="K2346" s="36"/>
      <c r="L2346" s="25">
        <v>153</v>
      </c>
      <c r="M2346" s="36"/>
      <c r="N2346" s="25">
        <v>2E-3</v>
      </c>
      <c r="O2346" s="25">
        <v>1.38</v>
      </c>
      <c r="P2346" s="25">
        <v>9.5</v>
      </c>
      <c r="Q2346" s="25">
        <v>7.0000000000000001E-3</v>
      </c>
      <c r="R2346" s="25">
        <v>16.7</v>
      </c>
      <c r="S2346" s="36"/>
      <c r="T2346" s="51">
        <v>7.0000000000000007E-2</v>
      </c>
      <c r="U2346" s="42">
        <v>44.8</v>
      </c>
      <c r="V2346" s="42">
        <v>27.53</v>
      </c>
      <c r="W2346" s="42">
        <v>0.02</v>
      </c>
      <c r="X2346" s="42">
        <v>36</v>
      </c>
      <c r="Y2346" s="44">
        <v>6.6</v>
      </c>
      <c r="Z2346" s="87">
        <f t="shared" si="145"/>
        <v>9.181104823683027</v>
      </c>
      <c r="AA2346" s="88">
        <f t="shared" si="146"/>
        <v>8.9948463485160524</v>
      </c>
      <c r="AB2346" s="90">
        <f t="shared" si="147"/>
        <v>1.0247522861519637E-2</v>
      </c>
      <c r="AC2346" s="19">
        <v>9.18</v>
      </c>
      <c r="AD2346" s="99">
        <v>9</v>
      </c>
      <c r="AE2346" s="95">
        <v>2.02</v>
      </c>
    </row>
    <row r="2347" spans="1:31" x14ac:dyDescent="0.2">
      <c r="A2347" s="2" t="s">
        <v>411</v>
      </c>
      <c r="B2347" s="9">
        <v>40561</v>
      </c>
      <c r="C2347" s="18">
        <v>17.760000000000002</v>
      </c>
      <c r="D2347" s="13">
        <v>7.09</v>
      </c>
      <c r="F2347" s="12">
        <v>2.2000000000000002</v>
      </c>
      <c r="H2347" s="23">
        <f t="shared" si="144"/>
        <v>8.128305161640995E-8</v>
      </c>
      <c r="I2347" s="28"/>
      <c r="J2347" s="25">
        <v>0.47</v>
      </c>
      <c r="K2347" s="36"/>
      <c r="L2347" s="25">
        <v>94.7</v>
      </c>
      <c r="M2347" s="36"/>
      <c r="N2347" s="25">
        <v>2.33</v>
      </c>
      <c r="O2347" s="25">
        <v>5.0199999999999996</v>
      </c>
      <c r="P2347" s="25">
        <v>14.6</v>
      </c>
      <c r="Q2347" s="25">
        <v>0.22</v>
      </c>
      <c r="R2347" s="25">
        <v>20</v>
      </c>
      <c r="S2347" s="36"/>
      <c r="T2347" s="51">
        <v>0.01</v>
      </c>
      <c r="U2347" s="42">
        <v>11.5</v>
      </c>
      <c r="V2347" s="42">
        <v>0.22</v>
      </c>
      <c r="W2347" s="42">
        <v>3.6099999999999999E-3</v>
      </c>
      <c r="X2347" s="42">
        <v>19</v>
      </c>
      <c r="Y2347" s="44">
        <v>6.12</v>
      </c>
      <c r="Z2347" s="87">
        <f t="shared" si="145"/>
        <v>7.0425906010264567</v>
      </c>
      <c r="AA2347" s="88">
        <f t="shared" si="146"/>
        <v>6.8993176685347617</v>
      </c>
      <c r="AB2347" s="90">
        <f t="shared" si="147"/>
        <v>1.0276421973346132E-2</v>
      </c>
      <c r="AC2347" s="19">
        <v>7.09</v>
      </c>
      <c r="AD2347" s="13">
        <v>6.9</v>
      </c>
      <c r="AE2347" s="95">
        <v>2.71</v>
      </c>
    </row>
    <row r="2348" spans="1:31" x14ac:dyDescent="0.2">
      <c r="A2348" s="2" t="s">
        <v>319</v>
      </c>
      <c r="B2348" s="9">
        <v>39707</v>
      </c>
      <c r="C2348" s="18">
        <v>1.3</v>
      </c>
      <c r="D2348" s="12">
        <v>6.13</v>
      </c>
      <c r="F2348" s="12">
        <v>13</v>
      </c>
      <c r="H2348" s="23">
        <f t="shared" si="144"/>
        <v>7.4131024130091606E-7</v>
      </c>
      <c r="I2348" s="32">
        <v>6.0000000000000001E-3</v>
      </c>
      <c r="J2348" s="25">
        <v>28.07</v>
      </c>
      <c r="K2348" s="29">
        <v>0.2</v>
      </c>
      <c r="L2348" s="25">
        <v>119</v>
      </c>
      <c r="M2348" s="29">
        <v>1.3</v>
      </c>
      <c r="N2348" s="25">
        <v>33.4</v>
      </c>
      <c r="O2348" s="25">
        <v>16.5</v>
      </c>
      <c r="P2348" s="25">
        <v>57.5</v>
      </c>
      <c r="Q2348" s="25">
        <v>2.33</v>
      </c>
      <c r="R2348" s="25">
        <v>277</v>
      </c>
      <c r="S2348" s="29">
        <v>3.6</v>
      </c>
      <c r="T2348" s="51">
        <v>0.13</v>
      </c>
      <c r="U2348" s="42">
        <v>7.18</v>
      </c>
      <c r="V2348" s="42">
        <v>0.22</v>
      </c>
      <c r="W2348" s="42">
        <v>0.03</v>
      </c>
      <c r="X2348" s="42">
        <v>411</v>
      </c>
      <c r="Y2348" s="44">
        <v>13.7</v>
      </c>
      <c r="Z2348" s="87">
        <f t="shared" si="145"/>
        <v>25.980392052290831</v>
      </c>
      <c r="AA2348" s="88">
        <f t="shared" si="146"/>
        <v>25.451575538765631</v>
      </c>
      <c r="AB2348" s="90">
        <f t="shared" si="147"/>
        <v>1.0281864340285444E-2</v>
      </c>
      <c r="AD2348" s="100"/>
      <c r="AE2348" s="95">
        <v>2.97</v>
      </c>
    </row>
    <row r="2349" spans="1:31" x14ac:dyDescent="0.2">
      <c r="A2349" s="2" t="s">
        <v>188</v>
      </c>
      <c r="B2349" s="9">
        <v>38848</v>
      </c>
      <c r="C2349" s="20"/>
      <c r="D2349" s="12">
        <v>6.61</v>
      </c>
      <c r="F2349" s="12">
        <v>4.0999999999999996</v>
      </c>
      <c r="H2349" s="23">
        <f t="shared" si="144"/>
        <v>2.454708915685024E-7</v>
      </c>
      <c r="I2349" s="32">
        <v>0.02</v>
      </c>
      <c r="J2349" s="25">
        <v>0.65</v>
      </c>
      <c r="K2349" s="29">
        <v>9</v>
      </c>
      <c r="L2349" s="25">
        <v>76.790000000000006</v>
      </c>
      <c r="M2349" s="29">
        <v>5</v>
      </c>
      <c r="N2349" s="25">
        <v>38.409999999999997</v>
      </c>
      <c r="O2349" s="25">
        <v>1</v>
      </c>
      <c r="P2349" s="25">
        <v>5.8</v>
      </c>
      <c r="Q2349" s="25">
        <v>3.17</v>
      </c>
      <c r="R2349" s="25">
        <v>26.9</v>
      </c>
      <c r="S2349" s="29">
        <v>10</v>
      </c>
      <c r="T2349" s="51">
        <v>0.06</v>
      </c>
      <c r="U2349" s="42">
        <v>32</v>
      </c>
      <c r="V2349" s="42">
        <v>0.48</v>
      </c>
      <c r="W2349" s="42">
        <v>0.03</v>
      </c>
      <c r="X2349" s="42">
        <v>87</v>
      </c>
      <c r="Y2349" s="44">
        <v>3.76</v>
      </c>
      <c r="Z2349" s="87">
        <f t="shared" si="145"/>
        <v>7.0338594607840754</v>
      </c>
      <c r="AA2349" s="88">
        <f t="shared" si="146"/>
        <v>6.8906311443641348</v>
      </c>
      <c r="AB2349" s="90">
        <f t="shared" si="147"/>
        <v>1.0286072250785658E-2</v>
      </c>
      <c r="AC2349" s="19">
        <v>7.03</v>
      </c>
      <c r="AD2349" s="99">
        <v>6.9</v>
      </c>
      <c r="AE2349" s="95">
        <v>1.85</v>
      </c>
    </row>
    <row r="2350" spans="1:31" x14ac:dyDescent="0.2">
      <c r="A2350" s="2" t="s">
        <v>77</v>
      </c>
      <c r="B2350" s="9">
        <v>38834</v>
      </c>
      <c r="C2350" s="20"/>
      <c r="D2350" s="12">
        <v>7.3</v>
      </c>
      <c r="F2350" s="12">
        <v>2.7</v>
      </c>
      <c r="H2350" s="23">
        <f t="shared" si="144"/>
        <v>5.0118723362727164E-8</v>
      </c>
      <c r="I2350" s="32">
        <v>2E-3</v>
      </c>
      <c r="J2350" s="25">
        <v>0.75</v>
      </c>
      <c r="K2350" s="29">
        <v>18</v>
      </c>
      <c r="L2350" s="25">
        <v>100.2</v>
      </c>
      <c r="M2350" s="29">
        <v>5</v>
      </c>
      <c r="N2350" s="25">
        <v>2.92</v>
      </c>
      <c r="O2350" s="25">
        <v>4.0599999999999996</v>
      </c>
      <c r="P2350" s="25">
        <v>14.1</v>
      </c>
      <c r="Q2350" s="25">
        <v>0.21</v>
      </c>
      <c r="R2350" s="25">
        <v>64.400000000000006</v>
      </c>
      <c r="S2350" s="29">
        <v>10</v>
      </c>
      <c r="T2350" s="51">
        <v>0.15</v>
      </c>
      <c r="U2350" s="42">
        <v>18</v>
      </c>
      <c r="V2350" s="42">
        <v>0.48</v>
      </c>
      <c r="W2350" s="42">
        <v>0.02</v>
      </c>
      <c r="X2350" s="42">
        <v>65</v>
      </c>
      <c r="Y2350" s="44">
        <v>6.81</v>
      </c>
      <c r="Z2350" s="87">
        <f t="shared" si="145"/>
        <v>9.219170300409548</v>
      </c>
      <c r="AA2350" s="88">
        <f t="shared" si="146"/>
        <v>9.031210224457384</v>
      </c>
      <c r="AB2350" s="90">
        <f t="shared" si="147"/>
        <v>1.0298967503502751E-2</v>
      </c>
      <c r="AC2350" s="19">
        <v>9.2200000000000006</v>
      </c>
      <c r="AD2350" s="99">
        <v>9.02</v>
      </c>
      <c r="AE2350" s="95">
        <v>2.13</v>
      </c>
    </row>
    <row r="2351" spans="1:31" x14ac:dyDescent="0.2">
      <c r="A2351" s="2" t="s">
        <v>90</v>
      </c>
      <c r="B2351" s="9">
        <v>32442</v>
      </c>
      <c r="C2351" s="18">
        <v>25.17</v>
      </c>
      <c r="D2351" s="13">
        <v>7.46</v>
      </c>
      <c r="F2351" s="12">
        <v>34</v>
      </c>
      <c r="H2351" s="23">
        <f t="shared" si="144"/>
        <v>3.4673685045253171E-8</v>
      </c>
      <c r="I2351" s="32">
        <v>5.0000000000000001E-3</v>
      </c>
      <c r="J2351" s="27">
        <v>0.3</v>
      </c>
      <c r="K2351" s="29">
        <v>0.21</v>
      </c>
      <c r="L2351" s="25">
        <v>20</v>
      </c>
      <c r="M2351" s="29">
        <v>1</v>
      </c>
      <c r="N2351" s="25">
        <v>0.39</v>
      </c>
      <c r="O2351" s="25">
        <v>2.1</v>
      </c>
      <c r="P2351" s="25">
        <v>3.7</v>
      </c>
      <c r="Q2351" s="25">
        <v>0.1</v>
      </c>
      <c r="R2351" s="25">
        <v>62</v>
      </c>
      <c r="S2351" s="29">
        <v>4.7</v>
      </c>
      <c r="T2351" s="50">
        <v>1.53</v>
      </c>
      <c r="U2351" s="41">
        <v>7.34</v>
      </c>
      <c r="V2351" s="41">
        <v>0.44</v>
      </c>
      <c r="W2351" s="47"/>
      <c r="X2351" s="42">
        <v>7.3</v>
      </c>
      <c r="Y2351" s="44">
        <v>3.59</v>
      </c>
      <c r="Z2351" s="87">
        <f t="shared" si="145"/>
        <v>4.0877676031186168</v>
      </c>
      <c r="AA2351" s="88">
        <f t="shared" si="146"/>
        <v>4.0041569086686231</v>
      </c>
      <c r="AB2351" s="90">
        <f t="shared" si="147"/>
        <v>1.0332609298097225E-2</v>
      </c>
    </row>
    <row r="2352" spans="1:31" x14ac:dyDescent="0.2">
      <c r="A2352" s="2" t="s">
        <v>170</v>
      </c>
      <c r="B2352" s="9">
        <v>42142</v>
      </c>
      <c r="C2352" s="18">
        <v>9.8000000000000007</v>
      </c>
      <c r="D2352" s="12">
        <v>7.38</v>
      </c>
      <c r="F2352" s="12">
        <v>1.7</v>
      </c>
      <c r="H2352" s="23">
        <f t="shared" si="144"/>
        <v>4.1686938347033516E-8</v>
      </c>
      <c r="I2352" s="32">
        <v>0.28000000000000003</v>
      </c>
      <c r="J2352" s="25">
        <v>0.32</v>
      </c>
      <c r="K2352" s="33"/>
      <c r="L2352" s="25">
        <v>98.3</v>
      </c>
      <c r="M2352" s="33"/>
      <c r="N2352" s="25">
        <v>2.2999999999999998</v>
      </c>
      <c r="O2352" s="25">
        <v>1.72</v>
      </c>
      <c r="P2352" s="25">
        <v>9.23</v>
      </c>
      <c r="Q2352" s="25">
        <v>0.2</v>
      </c>
      <c r="R2352" s="25">
        <v>12.8</v>
      </c>
      <c r="S2352" s="34"/>
      <c r="T2352" s="51">
        <v>0.02</v>
      </c>
      <c r="U2352" s="42">
        <v>82.1</v>
      </c>
      <c r="V2352" s="42">
        <v>0.22</v>
      </c>
      <c r="W2352" s="42">
        <v>3.2799999999999999E-3</v>
      </c>
      <c r="X2352" s="42">
        <v>45</v>
      </c>
      <c r="Y2352" s="44">
        <v>3.29</v>
      </c>
      <c r="Z2352" s="87">
        <f t="shared" si="145"/>
        <v>6.4038576260399722</v>
      </c>
      <c r="AA2352" s="88">
        <f t="shared" si="146"/>
        <v>6.2728153784754941</v>
      </c>
      <c r="AB2352" s="90">
        <f t="shared" si="147"/>
        <v>1.0337274418753289E-2</v>
      </c>
      <c r="AC2352" s="19">
        <v>6.42</v>
      </c>
      <c r="AD2352" s="99">
        <v>6.27</v>
      </c>
      <c r="AE2352" s="95">
        <v>2.2999999999999998</v>
      </c>
    </row>
    <row r="2353" spans="1:31" x14ac:dyDescent="0.2">
      <c r="A2353" s="2" t="s">
        <v>399</v>
      </c>
      <c r="B2353" s="9">
        <v>41102</v>
      </c>
      <c r="C2353" s="19">
        <v>8.1300000000000008</v>
      </c>
      <c r="D2353" s="12">
        <v>7.46</v>
      </c>
      <c r="F2353" s="12">
        <v>0.96</v>
      </c>
      <c r="H2353" s="23">
        <f t="shared" si="144"/>
        <v>3.4673685045253171E-8</v>
      </c>
      <c r="J2353" s="25">
        <v>0.01</v>
      </c>
      <c r="K2353" s="29">
        <v>0.4</v>
      </c>
      <c r="L2353" s="25">
        <v>84.3</v>
      </c>
      <c r="M2353" s="29">
        <v>0.5</v>
      </c>
      <c r="N2353" s="25">
        <v>0.08</v>
      </c>
      <c r="O2353" s="25">
        <v>0.42</v>
      </c>
      <c r="P2353" s="25">
        <v>3.25</v>
      </c>
      <c r="Q2353" s="25">
        <v>2E-3</v>
      </c>
      <c r="R2353" s="25">
        <v>10.3</v>
      </c>
      <c r="S2353" s="29">
        <v>0.6</v>
      </c>
      <c r="T2353" s="51">
        <v>0.11</v>
      </c>
      <c r="U2353" s="42">
        <v>16.8</v>
      </c>
      <c r="V2353" s="42">
        <v>5.44</v>
      </c>
      <c r="W2353" s="42">
        <v>3.2799999999999999E-3</v>
      </c>
      <c r="X2353" s="42">
        <v>20</v>
      </c>
      <c r="Y2353" s="44">
        <v>3.83</v>
      </c>
      <c r="Z2353" s="87">
        <f t="shared" si="145"/>
        <v>4.9362222855142699</v>
      </c>
      <c r="AA2353" s="88">
        <f t="shared" si="146"/>
        <v>4.8352078931793399</v>
      </c>
      <c r="AB2353" s="90">
        <f t="shared" si="147"/>
        <v>1.0337728509301506E-2</v>
      </c>
      <c r="AC2353" s="19">
        <v>4.9400000000000004</v>
      </c>
      <c r="AD2353" s="13">
        <v>4.84</v>
      </c>
      <c r="AE2353" s="94">
        <v>2.11</v>
      </c>
    </row>
    <row r="2354" spans="1:31" x14ac:dyDescent="0.2">
      <c r="A2354" s="2" t="s">
        <v>234</v>
      </c>
      <c r="B2354" s="9">
        <v>37564</v>
      </c>
      <c r="C2354" s="18">
        <v>11.07</v>
      </c>
      <c r="D2354" s="12">
        <v>7.43</v>
      </c>
      <c r="F2354" s="12">
        <v>1.8</v>
      </c>
      <c r="H2354" s="23">
        <f t="shared" si="144"/>
        <v>3.7153522909717246E-8</v>
      </c>
      <c r="I2354" s="32">
        <v>0.17</v>
      </c>
      <c r="J2354" s="25">
        <v>0.88</v>
      </c>
      <c r="K2354" s="36"/>
      <c r="L2354" s="25">
        <v>99.2</v>
      </c>
      <c r="M2354" s="36"/>
      <c r="N2354" s="25">
        <v>0.06</v>
      </c>
      <c r="O2354" s="25">
        <v>1.1000000000000001</v>
      </c>
      <c r="P2354" s="25">
        <v>7.4</v>
      </c>
      <c r="Q2354" s="25">
        <v>0.21</v>
      </c>
      <c r="R2354" s="25">
        <v>16.3</v>
      </c>
      <c r="S2354" s="36"/>
      <c r="T2354" s="51">
        <v>0.3</v>
      </c>
      <c r="U2354" s="42">
        <v>90.4</v>
      </c>
      <c r="V2354" s="42">
        <v>0.53</v>
      </c>
      <c r="W2354" s="42">
        <v>0.03</v>
      </c>
      <c r="X2354" s="42">
        <v>28.8</v>
      </c>
      <c r="Y2354" s="44">
        <v>3.53</v>
      </c>
      <c r="Z2354" s="87">
        <f t="shared" si="145"/>
        <v>6.3736248019562778</v>
      </c>
      <c r="AA2354" s="88">
        <f t="shared" si="146"/>
        <v>6.2430501555810025</v>
      </c>
      <c r="AB2354" s="90">
        <f t="shared" si="147"/>
        <v>1.0349370718888907E-2</v>
      </c>
      <c r="AD2354" s="100"/>
      <c r="AE2354" s="96"/>
    </row>
    <row r="2355" spans="1:31" x14ac:dyDescent="0.2">
      <c r="A2355" s="2" t="s">
        <v>85</v>
      </c>
      <c r="B2355" s="9">
        <v>38678</v>
      </c>
      <c r="C2355" s="18">
        <v>7.9</v>
      </c>
      <c r="D2355" s="12">
        <v>7.5</v>
      </c>
      <c r="F2355" s="12">
        <v>2</v>
      </c>
      <c r="H2355" s="23">
        <f t="shared" si="144"/>
        <v>3.1622776601683699E-8</v>
      </c>
      <c r="I2355" s="32">
        <v>0.5</v>
      </c>
      <c r="J2355" s="25">
        <v>0.01</v>
      </c>
      <c r="K2355" s="29">
        <v>1</v>
      </c>
      <c r="L2355" s="25">
        <v>93.2</v>
      </c>
      <c r="M2355" s="29">
        <v>1</v>
      </c>
      <c r="N2355" s="25">
        <v>0.01</v>
      </c>
      <c r="O2355" s="25">
        <v>2.7</v>
      </c>
      <c r="P2355" s="25">
        <v>5.0999999999999996</v>
      </c>
      <c r="Q2355" s="25">
        <v>0.01</v>
      </c>
      <c r="R2355" s="25">
        <v>9.9</v>
      </c>
      <c r="S2355" s="29">
        <v>5</v>
      </c>
      <c r="T2355" s="51">
        <v>0.09</v>
      </c>
      <c r="U2355" s="42">
        <v>22</v>
      </c>
      <c r="V2355" s="42">
        <v>83.22</v>
      </c>
      <c r="W2355" s="42">
        <v>0.03</v>
      </c>
      <c r="X2355" s="42">
        <v>18</v>
      </c>
      <c r="Y2355" s="44">
        <v>3.2</v>
      </c>
      <c r="Z2355" s="87">
        <f t="shared" si="145"/>
        <v>5.6268292014372925</v>
      </c>
      <c r="AA2355" s="88">
        <f t="shared" si="146"/>
        <v>5.5115100217336526</v>
      </c>
      <c r="AB2355" s="90">
        <f t="shared" si="147"/>
        <v>1.0353354965499965E-2</v>
      </c>
      <c r="AC2355" s="19">
        <v>5.57</v>
      </c>
      <c r="AD2355" s="99">
        <v>-5.51</v>
      </c>
      <c r="AE2355" s="95">
        <v>1.1000000000000001</v>
      </c>
    </row>
    <row r="2356" spans="1:31" x14ac:dyDescent="0.2">
      <c r="A2356" s="2" t="s">
        <v>225</v>
      </c>
      <c r="B2356" s="9">
        <v>41484</v>
      </c>
      <c r="C2356" s="18">
        <v>1.01</v>
      </c>
      <c r="D2356" s="12">
        <v>7.07</v>
      </c>
      <c r="E2356" s="16"/>
      <c r="F2356" s="12">
        <v>1.5</v>
      </c>
      <c r="H2356" s="23">
        <f t="shared" si="144"/>
        <v>8.5113803820237355E-8</v>
      </c>
      <c r="I2356" s="28"/>
      <c r="J2356" s="25">
        <v>0.02</v>
      </c>
      <c r="K2356" s="33"/>
      <c r="L2356" s="25">
        <v>141</v>
      </c>
      <c r="M2356" s="33"/>
      <c r="N2356" s="25">
        <v>0.43</v>
      </c>
      <c r="O2356" s="25">
        <v>4.8600000000000003</v>
      </c>
      <c r="P2356" s="25">
        <v>10.4</v>
      </c>
      <c r="Q2356" s="25">
        <v>0.15</v>
      </c>
      <c r="R2356" s="25">
        <v>11.6</v>
      </c>
      <c r="S2356" s="34"/>
      <c r="T2356" s="51">
        <v>0.02</v>
      </c>
      <c r="U2356" s="42">
        <v>66.3</v>
      </c>
      <c r="V2356" s="42">
        <v>7.03</v>
      </c>
      <c r="W2356" s="42">
        <v>0.03</v>
      </c>
      <c r="X2356" s="42">
        <v>21</v>
      </c>
      <c r="Y2356" s="44">
        <v>6.28</v>
      </c>
      <c r="Z2356" s="87">
        <f t="shared" si="145"/>
        <v>8.542377082430086</v>
      </c>
      <c r="AA2356" s="88">
        <f t="shared" si="146"/>
        <v>8.3672982604667876</v>
      </c>
      <c r="AB2356" s="90">
        <f t="shared" si="147"/>
        <v>1.0353766019336526E-2</v>
      </c>
      <c r="AC2356" s="19">
        <v>8.5500000000000007</v>
      </c>
      <c r="AD2356" s="99">
        <v>8.3699999999999992</v>
      </c>
      <c r="AE2356" s="95">
        <v>2.1800000000000002</v>
      </c>
    </row>
    <row r="2357" spans="1:31" x14ac:dyDescent="0.2">
      <c r="A2357" s="2" t="s">
        <v>102</v>
      </c>
      <c r="B2357" s="9">
        <v>40119</v>
      </c>
      <c r="C2357" s="18">
        <v>4.37</v>
      </c>
      <c r="D2357" s="12">
        <v>7.13</v>
      </c>
      <c r="F2357" s="12">
        <v>3.8</v>
      </c>
      <c r="H2357" s="23">
        <f t="shared" si="144"/>
        <v>7.413102413009154E-8</v>
      </c>
      <c r="I2357" s="24">
        <v>1E-3</v>
      </c>
      <c r="J2357" s="25">
        <v>0.5</v>
      </c>
      <c r="K2357" s="33"/>
      <c r="L2357" s="25">
        <v>98.5</v>
      </c>
      <c r="M2357" s="33"/>
      <c r="N2357" s="25">
        <v>2.0299999999999998</v>
      </c>
      <c r="O2357" s="25">
        <v>2.78</v>
      </c>
      <c r="P2357" s="25">
        <v>7.4</v>
      </c>
      <c r="Q2357" s="25">
        <v>0.27</v>
      </c>
      <c r="R2357" s="25">
        <v>22.3</v>
      </c>
      <c r="S2357" s="34"/>
      <c r="T2357" s="51">
        <v>0.1</v>
      </c>
      <c r="U2357" s="42">
        <v>22.1</v>
      </c>
      <c r="V2357" s="42">
        <v>0.22</v>
      </c>
      <c r="W2357" s="42">
        <v>0.01</v>
      </c>
      <c r="X2357" s="42">
        <v>27</v>
      </c>
      <c r="Y2357" s="44">
        <v>5.31</v>
      </c>
      <c r="Z2357" s="87">
        <f t="shared" si="145"/>
        <v>6.675471985155772</v>
      </c>
      <c r="AA2357" s="88">
        <f t="shared" si="146"/>
        <v>6.5386419686745008</v>
      </c>
      <c r="AB2357" s="90">
        <f t="shared" si="147"/>
        <v>1.0354838543042031E-2</v>
      </c>
      <c r="AE2357" s="94">
        <v>2.67</v>
      </c>
    </row>
    <row r="2358" spans="1:31" x14ac:dyDescent="0.2">
      <c r="A2358" s="2" t="s">
        <v>138</v>
      </c>
      <c r="B2358" s="9">
        <v>36465</v>
      </c>
      <c r="C2358" s="18">
        <v>29.91</v>
      </c>
      <c r="D2358" s="12">
        <v>7.12</v>
      </c>
      <c r="F2358" s="12">
        <v>2.5</v>
      </c>
      <c r="H2358" s="23">
        <f t="shared" si="144"/>
        <v>7.5857757502918145E-8</v>
      </c>
      <c r="I2358" s="24">
        <v>1.34</v>
      </c>
      <c r="J2358" s="25">
        <v>0.42</v>
      </c>
      <c r="K2358" s="36"/>
      <c r="L2358" s="25">
        <v>89</v>
      </c>
      <c r="M2358" s="36"/>
      <c r="N2358" s="25">
        <v>3.17</v>
      </c>
      <c r="O2358" s="25">
        <v>2.5</v>
      </c>
      <c r="P2358" s="25">
        <v>12</v>
      </c>
      <c r="Q2358" s="25">
        <v>0.24</v>
      </c>
      <c r="R2358" s="25">
        <v>9</v>
      </c>
      <c r="S2358" s="36"/>
      <c r="T2358" s="51">
        <v>0.01</v>
      </c>
      <c r="U2358" s="42">
        <v>30.6</v>
      </c>
      <c r="V2358" s="42">
        <v>0.22</v>
      </c>
      <c r="W2358" s="42">
        <v>3.2799999999999999E-3</v>
      </c>
      <c r="X2358" s="42">
        <v>11</v>
      </c>
      <c r="Y2358" s="44">
        <v>5.0999999999999996</v>
      </c>
      <c r="Z2358" s="87">
        <f t="shared" si="145"/>
        <v>6.1783668080401677</v>
      </c>
      <c r="AA2358" s="88">
        <f t="shared" si="146"/>
        <v>6.0512672674438388</v>
      </c>
      <c r="AB2358" s="90">
        <f t="shared" si="147"/>
        <v>1.039275090422513E-2</v>
      </c>
    </row>
    <row r="2359" spans="1:31" x14ac:dyDescent="0.2">
      <c r="A2359" s="2" t="s">
        <v>211</v>
      </c>
      <c r="B2359" s="9">
        <v>35717</v>
      </c>
      <c r="C2359" s="18">
        <v>11.64</v>
      </c>
      <c r="D2359" s="12">
        <v>7.56</v>
      </c>
      <c r="F2359" s="12">
        <v>1</v>
      </c>
      <c r="H2359" s="23">
        <f t="shared" si="144"/>
        <v>2.75422870333816E-8</v>
      </c>
      <c r="I2359" s="32">
        <v>2E-3</v>
      </c>
      <c r="J2359" s="25">
        <v>0.88</v>
      </c>
      <c r="K2359" s="30">
        <v>0.2</v>
      </c>
      <c r="L2359" s="25">
        <v>350</v>
      </c>
      <c r="M2359" s="30">
        <v>0.4</v>
      </c>
      <c r="N2359" s="25">
        <v>0.33</v>
      </c>
      <c r="O2359" s="25">
        <v>10</v>
      </c>
      <c r="P2359" s="25">
        <v>25</v>
      </c>
      <c r="Q2359" s="25">
        <v>0.26</v>
      </c>
      <c r="R2359" s="25">
        <v>120</v>
      </c>
      <c r="S2359" s="31">
        <v>1</v>
      </c>
      <c r="T2359" s="51">
        <v>0.28000000000000003</v>
      </c>
      <c r="U2359" s="42">
        <v>812</v>
      </c>
      <c r="V2359" s="42">
        <v>2.78</v>
      </c>
      <c r="W2359" s="42">
        <v>3.2845000000000001E-3</v>
      </c>
      <c r="X2359" s="42">
        <v>166</v>
      </c>
      <c r="Y2359" s="44">
        <v>2.91</v>
      </c>
      <c r="Z2359" s="87">
        <f t="shared" si="145"/>
        <v>25.067645362787399</v>
      </c>
      <c r="AA2359" s="88">
        <f t="shared" si="146"/>
        <v>24.550747217233226</v>
      </c>
      <c r="AB2359" s="90">
        <f t="shared" si="147"/>
        <v>1.0417470592594472E-2</v>
      </c>
      <c r="AD2359" s="100"/>
      <c r="AE2359" s="96"/>
    </row>
    <row r="2360" spans="1:31" x14ac:dyDescent="0.2">
      <c r="A2360" s="2" t="s">
        <v>156</v>
      </c>
      <c r="B2360" s="9">
        <v>31713</v>
      </c>
      <c r="C2360" s="18">
        <v>3.28</v>
      </c>
      <c r="D2360" s="12">
        <v>7.42</v>
      </c>
      <c r="F2360" s="12">
        <v>6</v>
      </c>
      <c r="G2360" s="17"/>
      <c r="H2360" s="23">
        <f t="shared" si="144"/>
        <v>3.8018939632056113E-8</v>
      </c>
      <c r="I2360" s="32">
        <v>0.02</v>
      </c>
      <c r="J2360" s="25">
        <v>0.56000000000000005</v>
      </c>
      <c r="K2360" s="29">
        <v>0.2</v>
      </c>
      <c r="L2360" s="25">
        <v>100</v>
      </c>
      <c r="M2360" s="29">
        <v>0.2</v>
      </c>
      <c r="N2360" s="25">
        <v>5.28</v>
      </c>
      <c r="O2360" s="25">
        <v>0.92</v>
      </c>
      <c r="P2360" s="25">
        <v>1</v>
      </c>
      <c r="Q2360" s="25">
        <v>0.4</v>
      </c>
      <c r="R2360" s="25">
        <v>18.8</v>
      </c>
      <c r="S2360" s="29">
        <v>2.69</v>
      </c>
      <c r="T2360" s="51">
        <v>6.1320000000000003E-3</v>
      </c>
      <c r="U2360" s="42">
        <v>29.4</v>
      </c>
      <c r="V2360" s="42">
        <v>8.8540000000000008E-3</v>
      </c>
      <c r="W2360" s="42">
        <v>0.03</v>
      </c>
      <c r="X2360" s="42">
        <v>50</v>
      </c>
      <c r="Y2360" s="44">
        <v>4</v>
      </c>
      <c r="Z2360" s="87">
        <f t="shared" si="145"/>
        <v>6.1505411343096288</v>
      </c>
      <c r="AA2360" s="88">
        <f t="shared" si="146"/>
        <v>6.023479630018242</v>
      </c>
      <c r="AB2360" s="90">
        <f t="shared" si="147"/>
        <v>1.0437102642678286E-2</v>
      </c>
      <c r="AD2360" s="100"/>
      <c r="AE2360" s="96"/>
    </row>
    <row r="2361" spans="1:31" x14ac:dyDescent="0.2">
      <c r="A2361" s="2" t="s">
        <v>307</v>
      </c>
      <c r="B2361" s="9">
        <v>41088</v>
      </c>
      <c r="C2361" s="18">
        <v>4.03</v>
      </c>
      <c r="D2361" s="12">
        <v>5.39</v>
      </c>
      <c r="F2361" s="12">
        <v>1.7</v>
      </c>
      <c r="H2361" s="23">
        <f t="shared" si="144"/>
        <v>4.0738027780411272E-6</v>
      </c>
      <c r="I2361" s="32">
        <v>0.02</v>
      </c>
      <c r="J2361" s="25">
        <v>0.01</v>
      </c>
      <c r="L2361" s="25">
        <v>30.2</v>
      </c>
      <c r="N2361" s="25">
        <v>6.0000000000000001E-3</v>
      </c>
      <c r="O2361" s="25">
        <v>7.5</v>
      </c>
      <c r="P2361" s="25">
        <v>5.0999999999999996</v>
      </c>
      <c r="Q2361" s="25">
        <v>0.01</v>
      </c>
      <c r="R2361" s="25">
        <v>14.3</v>
      </c>
      <c r="T2361" s="51">
        <v>0.02</v>
      </c>
      <c r="U2361" s="42">
        <v>18.899999999999999</v>
      </c>
      <c r="V2361" s="42">
        <v>74.81</v>
      </c>
      <c r="W2361" s="42">
        <v>3.2799999999999999E-3</v>
      </c>
      <c r="X2361" s="42">
        <v>30</v>
      </c>
      <c r="Y2361" s="44">
        <v>0.24</v>
      </c>
      <c r="Z2361" s="87">
        <f t="shared" si="145"/>
        <v>2.7437542672978696</v>
      </c>
      <c r="AA2361" s="88">
        <f t="shared" si="146"/>
        <v>2.6870414271788432</v>
      </c>
      <c r="AB2361" s="90">
        <f t="shared" si="147"/>
        <v>1.044282335583074E-2</v>
      </c>
      <c r="AC2361" s="19">
        <v>2.75</v>
      </c>
      <c r="AD2361" s="99">
        <v>2.68</v>
      </c>
      <c r="AE2361" s="95">
        <v>2.37</v>
      </c>
    </row>
    <row r="2362" spans="1:31" x14ac:dyDescent="0.2">
      <c r="A2362" s="2" t="s">
        <v>282</v>
      </c>
      <c r="B2362" s="9">
        <v>36132</v>
      </c>
      <c r="C2362" s="18">
        <v>6.24</v>
      </c>
      <c r="D2362" s="12">
        <v>5.87</v>
      </c>
      <c r="F2362" s="12">
        <v>4.5999999999999996</v>
      </c>
      <c r="H2362" s="23">
        <f t="shared" si="144"/>
        <v>1.3489628825916527E-6</v>
      </c>
      <c r="I2362" s="28"/>
      <c r="J2362" s="25">
        <v>0.03</v>
      </c>
      <c r="K2362" s="36"/>
      <c r="L2362" s="25">
        <v>23.8</v>
      </c>
      <c r="M2362" s="36"/>
      <c r="N2362" s="25">
        <v>0.03</v>
      </c>
      <c r="O2362" s="25">
        <v>7.61</v>
      </c>
      <c r="P2362" s="25">
        <v>3.16</v>
      </c>
      <c r="Q2362" s="25">
        <v>0.01</v>
      </c>
      <c r="R2362" s="25">
        <v>20.7</v>
      </c>
      <c r="S2362" s="36"/>
      <c r="T2362" s="51">
        <v>0.06</v>
      </c>
      <c r="U2362" s="42">
        <v>34</v>
      </c>
      <c r="V2362" s="42">
        <v>26.1</v>
      </c>
      <c r="W2362" s="42">
        <v>0.03</v>
      </c>
      <c r="X2362" s="42">
        <v>27</v>
      </c>
      <c r="Y2362" s="44">
        <v>0.6</v>
      </c>
      <c r="Z2362" s="87">
        <f t="shared" si="145"/>
        <v>2.5457270551601257</v>
      </c>
      <c r="AA2362" s="88">
        <f t="shared" si="146"/>
        <v>2.4929685750237076</v>
      </c>
      <c r="AB2362" s="90">
        <f t="shared" si="147"/>
        <v>1.0470662252423686E-2</v>
      </c>
      <c r="AD2362" s="100"/>
      <c r="AE2362" s="96"/>
    </row>
    <row r="2363" spans="1:31" x14ac:dyDescent="0.2">
      <c r="A2363" s="2" t="s">
        <v>81</v>
      </c>
      <c r="B2363" s="9">
        <v>32674</v>
      </c>
      <c r="C2363" s="18">
        <v>2.64</v>
      </c>
      <c r="D2363" s="12">
        <v>6.8</v>
      </c>
      <c r="F2363" s="12">
        <v>4.2</v>
      </c>
      <c r="H2363" s="23">
        <f t="shared" si="144"/>
        <v>1.5848931924611122E-7</v>
      </c>
      <c r="I2363" s="32">
        <v>0.02</v>
      </c>
      <c r="J2363" s="25">
        <v>2.39</v>
      </c>
      <c r="K2363" s="33"/>
      <c r="L2363" s="25">
        <v>120</v>
      </c>
      <c r="M2363" s="36"/>
      <c r="N2363" s="25">
        <v>38</v>
      </c>
      <c r="O2363" s="25">
        <v>2.2999999999999998</v>
      </c>
      <c r="P2363" s="25">
        <v>6.1</v>
      </c>
      <c r="Q2363" s="25">
        <v>0.78</v>
      </c>
      <c r="R2363" s="25">
        <v>23</v>
      </c>
      <c r="S2363" s="36"/>
      <c r="T2363" s="51">
        <v>0.15</v>
      </c>
      <c r="U2363" s="42">
        <v>23</v>
      </c>
      <c r="V2363" s="42">
        <v>0.7</v>
      </c>
      <c r="W2363" s="42">
        <v>6.5690000000000002E-3</v>
      </c>
      <c r="X2363" s="42">
        <v>28</v>
      </c>
      <c r="Y2363" s="44">
        <v>7.6</v>
      </c>
      <c r="Z2363" s="87">
        <f t="shared" si="145"/>
        <v>9.0733177859552026</v>
      </c>
      <c r="AA2363" s="88">
        <f t="shared" si="146"/>
        <v>8.8848338461404097</v>
      </c>
      <c r="AB2363" s="90">
        <f t="shared" si="147"/>
        <v>1.0495731614044615E-2</v>
      </c>
      <c r="AD2363" s="100"/>
      <c r="AE2363" s="96"/>
    </row>
    <row r="2364" spans="1:31" x14ac:dyDescent="0.2">
      <c r="A2364" s="2" t="s">
        <v>291</v>
      </c>
      <c r="B2364" s="9">
        <v>41088</v>
      </c>
      <c r="C2364" s="18">
        <v>5.3</v>
      </c>
      <c r="D2364" s="12">
        <v>6.2</v>
      </c>
      <c r="F2364" s="12">
        <v>0.94</v>
      </c>
      <c r="H2364" s="23">
        <f t="shared" si="144"/>
        <v>6.3095734448019254E-7</v>
      </c>
      <c r="I2364" s="32">
        <v>1E-3</v>
      </c>
      <c r="J2364" s="25">
        <v>0.01</v>
      </c>
      <c r="K2364" s="30">
        <v>0.2</v>
      </c>
      <c r="L2364" s="25">
        <v>39.5</v>
      </c>
      <c r="M2364" s="29">
        <v>0.5</v>
      </c>
      <c r="N2364" s="25">
        <v>0.33</v>
      </c>
      <c r="O2364" s="25">
        <v>1.99</v>
      </c>
      <c r="P2364" s="25">
        <v>5.58</v>
      </c>
      <c r="Q2364" s="25">
        <v>0.03</v>
      </c>
      <c r="R2364" s="25">
        <v>13.8</v>
      </c>
      <c r="S2364" s="29">
        <v>7</v>
      </c>
      <c r="T2364" s="51">
        <v>0.01</v>
      </c>
      <c r="U2364" s="42">
        <v>34.1</v>
      </c>
      <c r="V2364" s="42">
        <v>40.94</v>
      </c>
      <c r="W2364" s="42">
        <v>3.2799999999999999E-3</v>
      </c>
      <c r="X2364" s="42">
        <v>28</v>
      </c>
      <c r="Y2364" s="44">
        <v>0.87</v>
      </c>
      <c r="Z2364" s="87">
        <f t="shared" si="145"/>
        <v>3.0948611977685423</v>
      </c>
      <c r="AA2364" s="88">
        <f t="shared" si="146"/>
        <v>3.0304536580811203</v>
      </c>
      <c r="AB2364" s="90">
        <f t="shared" si="147"/>
        <v>1.0514976160925492E-2</v>
      </c>
      <c r="AC2364" s="19">
        <v>3.1</v>
      </c>
      <c r="AD2364" s="99">
        <v>3.03</v>
      </c>
      <c r="AE2364" s="95">
        <v>2.36</v>
      </c>
    </row>
    <row r="2365" spans="1:31" x14ac:dyDescent="0.2">
      <c r="A2365" s="2" t="s">
        <v>99</v>
      </c>
      <c r="B2365" s="9">
        <v>37182</v>
      </c>
      <c r="C2365" s="18">
        <v>10.42</v>
      </c>
      <c r="D2365" s="12">
        <v>7.18</v>
      </c>
      <c r="F2365" s="12">
        <v>0.9</v>
      </c>
      <c r="H2365" s="23">
        <f t="shared" si="144"/>
        <v>6.606934480075943E-8</v>
      </c>
      <c r="I2365" s="32">
        <v>0.02</v>
      </c>
      <c r="J2365" s="25">
        <v>0.36</v>
      </c>
      <c r="K2365" s="30">
        <v>0.2</v>
      </c>
      <c r="L2365" s="25">
        <v>70.5</v>
      </c>
      <c r="M2365" s="30">
        <v>0.2</v>
      </c>
      <c r="N2365" s="25">
        <v>1.68</v>
      </c>
      <c r="O2365" s="25">
        <v>2.2200000000000002</v>
      </c>
      <c r="P2365" s="25">
        <v>8.2899999999999991</v>
      </c>
      <c r="Q2365" s="25">
        <v>7.0000000000000007E-2</v>
      </c>
      <c r="R2365" s="25">
        <v>7.26</v>
      </c>
      <c r="S2365" s="31">
        <v>1.1000000000000001</v>
      </c>
      <c r="T2365" s="51">
        <v>0.06</v>
      </c>
      <c r="U2365" s="45"/>
      <c r="V2365" s="42">
        <v>0.22</v>
      </c>
      <c r="W2365" s="42">
        <v>3.2845000000000001E-3</v>
      </c>
      <c r="X2365" s="42">
        <v>10.1</v>
      </c>
      <c r="Y2365" s="44">
        <v>4.2699999999999996</v>
      </c>
      <c r="Z2365" s="87">
        <f t="shared" si="145"/>
        <v>4.6574882136075724</v>
      </c>
      <c r="AA2365" s="88">
        <f t="shared" si="146"/>
        <v>4.5604234462194402</v>
      </c>
      <c r="AB2365" s="90">
        <f t="shared" si="147"/>
        <v>1.0530017098249534E-2</v>
      </c>
      <c r="AD2365" s="100"/>
      <c r="AE2365" s="96"/>
    </row>
    <row r="2366" spans="1:31" x14ac:dyDescent="0.2">
      <c r="A2366" s="2" t="s">
        <v>242</v>
      </c>
      <c r="B2366" s="9">
        <v>41884</v>
      </c>
      <c r="C2366" s="18">
        <v>17.43</v>
      </c>
      <c r="D2366" s="12">
        <v>7.49</v>
      </c>
      <c r="F2366" s="12">
        <v>1.1000000000000001</v>
      </c>
      <c r="H2366" s="23">
        <f t="shared" si="144"/>
        <v>3.2359365692962729E-8</v>
      </c>
      <c r="I2366" s="28"/>
      <c r="J2366" s="25">
        <v>0.26</v>
      </c>
      <c r="K2366" s="33"/>
      <c r="L2366" s="25">
        <v>37.9</v>
      </c>
      <c r="M2366" s="36"/>
      <c r="N2366" s="25">
        <v>0.8</v>
      </c>
      <c r="O2366" s="25">
        <v>2.11</v>
      </c>
      <c r="P2366" s="25">
        <v>5.96</v>
      </c>
      <c r="Q2366" s="25">
        <v>0.09</v>
      </c>
      <c r="R2366" s="25">
        <v>9.39</v>
      </c>
      <c r="S2366" s="36"/>
      <c r="T2366" s="51">
        <v>7.0000000000000007E-2</v>
      </c>
      <c r="U2366" s="42">
        <v>6.91</v>
      </c>
      <c r="V2366" s="42">
        <v>0.22</v>
      </c>
      <c r="W2366" s="42">
        <v>3.2799999999999999E-3</v>
      </c>
      <c r="X2366" s="42">
        <v>11</v>
      </c>
      <c r="Y2366" s="44">
        <v>2.37</v>
      </c>
      <c r="Z2366" s="87">
        <f t="shared" si="145"/>
        <v>2.8903223499103508</v>
      </c>
      <c r="AA2366" s="88">
        <f t="shared" si="146"/>
        <v>2.82998054806116</v>
      </c>
      <c r="AB2366" s="90">
        <f t="shared" si="147"/>
        <v>1.0548707459283099E-2</v>
      </c>
      <c r="AC2366" s="19">
        <v>2.91</v>
      </c>
      <c r="AD2366" s="99">
        <v>2.83</v>
      </c>
      <c r="AE2366" s="95">
        <v>2.77</v>
      </c>
    </row>
    <row r="2367" spans="1:31" x14ac:dyDescent="0.2">
      <c r="A2367" s="2" t="s">
        <v>295</v>
      </c>
      <c r="B2367" s="9">
        <v>42121</v>
      </c>
      <c r="C2367" s="18">
        <v>3.21</v>
      </c>
      <c r="D2367" s="12">
        <v>7.52</v>
      </c>
      <c r="F2367" s="12">
        <v>1.2</v>
      </c>
      <c r="H2367" s="23">
        <f t="shared" si="144"/>
        <v>3.0199517204020188E-8</v>
      </c>
      <c r="I2367" s="28"/>
      <c r="J2367" s="25">
        <v>0.01</v>
      </c>
      <c r="K2367" s="33"/>
      <c r="L2367" s="25">
        <v>89.8</v>
      </c>
      <c r="M2367" s="36"/>
      <c r="N2367" s="25">
        <v>0.04</v>
      </c>
      <c r="O2367" s="25">
        <v>1.08</v>
      </c>
      <c r="P2367" s="25">
        <v>4.54</v>
      </c>
      <c r="Q2367" s="25">
        <v>2E-3</v>
      </c>
      <c r="R2367" s="25">
        <v>9.14</v>
      </c>
      <c r="S2367" s="36"/>
      <c r="T2367" s="51">
        <v>0.11</v>
      </c>
      <c r="U2367" s="42">
        <v>29.6</v>
      </c>
      <c r="V2367" s="42">
        <v>59.76</v>
      </c>
      <c r="W2367" s="42">
        <v>8.5400000000000007E-3</v>
      </c>
      <c r="X2367" s="42">
        <v>18</v>
      </c>
      <c r="Y2367" s="44">
        <v>3.08</v>
      </c>
      <c r="Z2367" s="87">
        <f t="shared" si="145"/>
        <v>5.2817932106440795</v>
      </c>
      <c r="AA2367" s="88">
        <f t="shared" si="146"/>
        <v>5.1715061477430933</v>
      </c>
      <c r="AB2367" s="90">
        <f t="shared" si="147"/>
        <v>1.0550454848736129E-2</v>
      </c>
      <c r="AC2367" s="19">
        <v>5.28</v>
      </c>
      <c r="AD2367" s="99">
        <v>5.17</v>
      </c>
      <c r="AE2367" s="95">
        <v>2.1</v>
      </c>
    </row>
    <row r="2368" spans="1:31" x14ac:dyDescent="0.2">
      <c r="A2368" s="2" t="s">
        <v>266</v>
      </c>
      <c r="B2368" s="9">
        <v>35723</v>
      </c>
      <c r="C2368" s="18">
        <v>4.6900000000000004</v>
      </c>
      <c r="D2368" s="12">
        <v>7.56</v>
      </c>
      <c r="F2368" s="12">
        <v>1.4</v>
      </c>
      <c r="H2368" s="23">
        <f t="shared" si="144"/>
        <v>2.75422870333816E-8</v>
      </c>
      <c r="I2368" s="32">
        <v>0.02</v>
      </c>
      <c r="J2368" s="25">
        <v>0.01</v>
      </c>
      <c r="K2368" s="30">
        <v>0.2</v>
      </c>
      <c r="L2368" s="25">
        <v>45</v>
      </c>
      <c r="M2368" s="30">
        <v>0.2</v>
      </c>
      <c r="N2368" s="25">
        <v>0.03</v>
      </c>
      <c r="O2368" s="25">
        <v>1</v>
      </c>
      <c r="P2368" s="25">
        <v>6.2</v>
      </c>
      <c r="Q2368" s="25">
        <v>3.0000000000000001E-3</v>
      </c>
      <c r="R2368" s="25">
        <v>12</v>
      </c>
      <c r="S2368" s="31">
        <v>1</v>
      </c>
      <c r="T2368" s="51">
        <v>0.08</v>
      </c>
      <c r="U2368" s="42">
        <v>72.3</v>
      </c>
      <c r="V2368" s="42">
        <v>10</v>
      </c>
      <c r="W2368" s="42">
        <v>3.284E-3</v>
      </c>
      <c r="X2368" s="42">
        <v>23</v>
      </c>
      <c r="Y2368" s="44">
        <v>0.92</v>
      </c>
      <c r="Z2368" s="87">
        <f t="shared" si="145"/>
        <v>3.3070916278039633</v>
      </c>
      <c r="AA2368" s="88">
        <f t="shared" si="146"/>
        <v>3.2378424490340731</v>
      </c>
      <c r="AB2368" s="90">
        <f t="shared" si="147"/>
        <v>1.0580576970967067E-2</v>
      </c>
      <c r="AD2368" s="100"/>
      <c r="AE2368" s="96"/>
    </row>
    <row r="2369" spans="1:31" x14ac:dyDescent="0.2">
      <c r="A2369" s="2" t="s">
        <v>349</v>
      </c>
      <c r="B2369" s="9">
        <v>38893</v>
      </c>
      <c r="C2369" s="20"/>
      <c r="D2369" s="12">
        <v>6.41</v>
      </c>
      <c r="F2369" s="12">
        <v>27.1</v>
      </c>
      <c r="H2369" s="23">
        <f t="shared" si="144"/>
        <v>3.8904514499428027E-7</v>
      </c>
      <c r="I2369" s="32">
        <v>4.0000000000000001E-3</v>
      </c>
      <c r="J2369" s="25">
        <v>0.09</v>
      </c>
      <c r="K2369" s="30">
        <v>5</v>
      </c>
      <c r="L2369" s="25">
        <v>145.46</v>
      </c>
      <c r="M2369" s="29">
        <v>5</v>
      </c>
      <c r="N2369" s="25">
        <v>0.5</v>
      </c>
      <c r="O2369" s="25">
        <v>15.53</v>
      </c>
      <c r="P2369" s="25">
        <v>12.19</v>
      </c>
      <c r="Q2369" s="25">
        <v>0.13</v>
      </c>
      <c r="R2369" s="25">
        <v>64.099999999999994</v>
      </c>
      <c r="S2369" s="29">
        <v>10</v>
      </c>
      <c r="T2369" s="51">
        <v>0.06</v>
      </c>
      <c r="U2369" s="42">
        <v>278</v>
      </c>
      <c r="V2369" s="42">
        <v>5.26</v>
      </c>
      <c r="W2369" s="42">
        <v>0.09</v>
      </c>
      <c r="X2369" s="42">
        <v>96</v>
      </c>
      <c r="Y2369" s="44">
        <v>2.65</v>
      </c>
      <c r="Z2369" s="87">
        <f t="shared" si="145"/>
        <v>11.474800678487261</v>
      </c>
      <c r="AA2369" s="88">
        <f t="shared" si="146"/>
        <v>11.234176712510047</v>
      </c>
      <c r="AB2369" s="90">
        <f t="shared" si="147"/>
        <v>1.0595984215150366E-2</v>
      </c>
      <c r="AC2369" s="19">
        <v>11.47</v>
      </c>
      <c r="AD2369" s="13">
        <v>11.23</v>
      </c>
      <c r="AE2369" s="95">
        <v>2.12</v>
      </c>
    </row>
    <row r="2370" spans="1:31" x14ac:dyDescent="0.2">
      <c r="A2370" s="2" t="s">
        <v>203</v>
      </c>
      <c r="B2370" s="9">
        <v>41893</v>
      </c>
      <c r="C2370" s="19">
        <v>39.270000000000003</v>
      </c>
      <c r="D2370" s="12">
        <v>7.26</v>
      </c>
      <c r="F2370" s="12">
        <v>1.9</v>
      </c>
      <c r="H2370" s="23">
        <f t="shared" si="144"/>
        <v>5.4954087385762357E-8</v>
      </c>
      <c r="I2370" s="24">
        <v>1E-3</v>
      </c>
      <c r="J2370" s="25">
        <v>0.28000000000000003</v>
      </c>
      <c r="K2370" s="29">
        <v>3.7</v>
      </c>
      <c r="L2370" s="25">
        <v>120</v>
      </c>
      <c r="M2370" s="29">
        <v>0.3</v>
      </c>
      <c r="N2370" s="25">
        <v>2.96</v>
      </c>
      <c r="O2370" s="25">
        <v>2.95</v>
      </c>
      <c r="P2370" s="25">
        <v>13</v>
      </c>
      <c r="Q2370" s="25">
        <v>0.1</v>
      </c>
      <c r="R2370" s="25">
        <v>15.7</v>
      </c>
      <c r="S2370" s="29">
        <v>7</v>
      </c>
      <c r="T2370" s="51">
        <v>0.01</v>
      </c>
      <c r="U2370" s="42">
        <v>12.7</v>
      </c>
      <c r="V2370" s="42">
        <v>0.22</v>
      </c>
      <c r="W2370" s="42">
        <v>5.2599999999999999E-3</v>
      </c>
      <c r="X2370" s="42">
        <v>30</v>
      </c>
      <c r="Y2370" s="44">
        <v>6.66</v>
      </c>
      <c r="Z2370" s="87">
        <f t="shared" si="145"/>
        <v>7.9412011985279136</v>
      </c>
      <c r="AA2370" s="88">
        <f t="shared" si="146"/>
        <v>7.7746315140351925</v>
      </c>
      <c r="AB2370" s="90">
        <f t="shared" si="147"/>
        <v>1.0598845606161658E-2</v>
      </c>
      <c r="AC2370" s="19">
        <v>8</v>
      </c>
      <c r="AD2370" s="99">
        <v>7.77</v>
      </c>
      <c r="AE2370" s="95">
        <v>2.85</v>
      </c>
    </row>
    <row r="2371" spans="1:31" x14ac:dyDescent="0.2">
      <c r="A2371" s="2" t="s">
        <v>225</v>
      </c>
      <c r="B2371" s="9">
        <v>41038</v>
      </c>
      <c r="C2371" s="18">
        <v>0.83</v>
      </c>
      <c r="D2371" s="12">
        <v>7.1</v>
      </c>
      <c r="F2371" s="12">
        <v>1.8</v>
      </c>
      <c r="H2371" s="23">
        <f t="shared" si="144"/>
        <v>7.943282347242818E-8</v>
      </c>
      <c r="I2371" s="24">
        <v>0.97</v>
      </c>
      <c r="J2371" s="25">
        <v>0.03</v>
      </c>
      <c r="K2371" s="33"/>
      <c r="L2371" s="25">
        <v>140</v>
      </c>
      <c r="M2371" s="33"/>
      <c r="N2371" s="25">
        <v>1.27</v>
      </c>
      <c r="O2371" s="25">
        <v>2.02</v>
      </c>
      <c r="P2371" s="25">
        <v>11.7</v>
      </c>
      <c r="Q2371" s="25">
        <v>0.2</v>
      </c>
      <c r="R2371" s="25">
        <v>11.2</v>
      </c>
      <c r="S2371" s="34"/>
      <c r="T2371" s="51">
        <v>0.02</v>
      </c>
      <c r="U2371" s="42">
        <v>63.7</v>
      </c>
      <c r="V2371" s="42">
        <v>4.8600000000000003</v>
      </c>
      <c r="W2371" s="42">
        <v>0.03</v>
      </c>
      <c r="X2371" s="42">
        <v>21</v>
      </c>
      <c r="Y2371" s="44">
        <v>6.47</v>
      </c>
      <c r="Z2371" s="87">
        <f t="shared" si="145"/>
        <v>8.6497095769569512</v>
      </c>
      <c r="AA2371" s="88">
        <f t="shared" si="146"/>
        <v>8.4681710615493309</v>
      </c>
      <c r="AB2371" s="90">
        <f t="shared" si="147"/>
        <v>1.0605198110755229E-2</v>
      </c>
      <c r="AC2371" s="19">
        <v>8.57</v>
      </c>
      <c r="AD2371" s="13">
        <v>8.4700000000000006</v>
      </c>
      <c r="AE2371" s="94">
        <v>1.1599999999999999</v>
      </c>
    </row>
    <row r="2372" spans="1:31" x14ac:dyDescent="0.2">
      <c r="A2372" s="2" t="s">
        <v>117</v>
      </c>
      <c r="B2372" s="9">
        <v>41884</v>
      </c>
      <c r="C2372" s="18">
        <v>28.57</v>
      </c>
      <c r="D2372" s="12">
        <v>7.11</v>
      </c>
      <c r="F2372" s="12">
        <v>2.1</v>
      </c>
      <c r="H2372" s="23">
        <f t="shared" ref="H2372:H2435" si="148">10^-(D2372)</f>
        <v>7.7624711662868932E-8</v>
      </c>
      <c r="J2372" s="25">
        <v>0.11</v>
      </c>
      <c r="K2372" s="30">
        <v>12</v>
      </c>
      <c r="L2372" s="25">
        <v>133</v>
      </c>
      <c r="M2372" s="30">
        <v>0.2</v>
      </c>
      <c r="N2372" s="25">
        <v>4.4400000000000004</v>
      </c>
      <c r="O2372" s="25">
        <v>2.4500000000000002</v>
      </c>
      <c r="P2372" s="25">
        <v>7.85</v>
      </c>
      <c r="Q2372" s="25">
        <v>0.14000000000000001</v>
      </c>
      <c r="R2372" s="25">
        <v>11.2</v>
      </c>
      <c r="S2372" s="31">
        <v>1.7</v>
      </c>
      <c r="T2372" s="51">
        <v>0.01</v>
      </c>
      <c r="U2372" s="42">
        <v>61.1</v>
      </c>
      <c r="V2372" s="42">
        <v>0.22</v>
      </c>
      <c r="W2372" s="42">
        <v>3.2799999999999999E-3</v>
      </c>
      <c r="X2372" s="42">
        <v>40</v>
      </c>
      <c r="Y2372" s="44">
        <v>5.43</v>
      </c>
      <c r="Z2372" s="87">
        <f t="shared" ref="Z2372:Z2435" si="149">(H2372/H$3)+(I2372/I$3*3)+(J2372/J$3)+(L2372/L$3*2)+(N2372/N$3*2)+(O2372/O$3)+(P2372/P$3*2)+(Q2372/Q$3*2)+(R2372/R$3)</f>
        <v>8.0025844628291285</v>
      </c>
      <c r="AA2372" s="88">
        <f t="shared" ref="AA2372:AA2435" si="150">(T2372/T$3*3)+(U2372/U$3*2)+(V2372/V$3)+(W2372/W$3)+(X2372/X$3)+Y2372</f>
        <v>7.8342745436674086</v>
      </c>
      <c r="AB2372" s="90">
        <f t="shared" ref="AB2372:AB2435" si="151">(Z2372-AA2372)/(Z2372+AA2372)</f>
        <v>1.0627733636617995E-2</v>
      </c>
      <c r="AC2372" s="19">
        <v>8.08</v>
      </c>
      <c r="AD2372" s="99">
        <v>7.83</v>
      </c>
      <c r="AE2372" s="95">
        <v>3.17</v>
      </c>
    </row>
    <row r="2373" spans="1:31" x14ac:dyDescent="0.2">
      <c r="A2373" s="2" t="s">
        <v>352</v>
      </c>
      <c r="B2373" s="9">
        <v>40078</v>
      </c>
      <c r="C2373" s="18">
        <v>1.42</v>
      </c>
      <c r="D2373" s="12">
        <v>6.81</v>
      </c>
      <c r="E2373" s="16"/>
      <c r="F2373" s="12">
        <v>15</v>
      </c>
      <c r="H2373" s="23">
        <f t="shared" si="148"/>
        <v>1.5488166189124805E-7</v>
      </c>
      <c r="I2373" s="32">
        <v>0.01</v>
      </c>
      <c r="J2373" s="25">
        <v>0.38</v>
      </c>
      <c r="K2373" s="29">
        <v>0.4</v>
      </c>
      <c r="L2373" s="25">
        <v>74.599999999999994</v>
      </c>
      <c r="M2373" s="29">
        <v>1.2</v>
      </c>
      <c r="N2373" s="25">
        <v>4.83</v>
      </c>
      <c r="O2373" s="25">
        <v>9.81</v>
      </c>
      <c r="P2373" s="25">
        <v>5.01</v>
      </c>
      <c r="Q2373" s="25">
        <v>0.26</v>
      </c>
      <c r="R2373" s="25">
        <v>6.8</v>
      </c>
      <c r="S2373" s="29">
        <v>4.7</v>
      </c>
      <c r="T2373" s="51">
        <v>0.51</v>
      </c>
      <c r="U2373" s="42">
        <v>71.900000000000006</v>
      </c>
      <c r="V2373" s="42">
        <v>0.22</v>
      </c>
      <c r="W2373" s="42">
        <v>0.01</v>
      </c>
      <c r="X2373" s="42">
        <v>14.4</v>
      </c>
      <c r="Y2373" s="44">
        <v>2.86</v>
      </c>
      <c r="Z2373" s="87">
        <f t="shared" si="149"/>
        <v>4.8860582304353999</v>
      </c>
      <c r="AA2373" s="88">
        <f t="shared" si="150"/>
        <v>4.7829072844765115</v>
      </c>
      <c r="AB2373" s="90">
        <f t="shared" si="151"/>
        <v>1.0668250476207036E-2</v>
      </c>
      <c r="AD2373" s="100"/>
      <c r="AE2373" s="95">
        <v>13.02</v>
      </c>
    </row>
    <row r="2374" spans="1:31" x14ac:dyDescent="0.2">
      <c r="A2374" s="2" t="s">
        <v>210</v>
      </c>
      <c r="B2374" s="9">
        <v>39366</v>
      </c>
      <c r="C2374" s="18">
        <v>2.29</v>
      </c>
      <c r="D2374" s="12">
        <v>7</v>
      </c>
      <c r="F2374" s="12">
        <v>4.5999999999999996</v>
      </c>
      <c r="H2374" s="23">
        <f t="shared" si="148"/>
        <v>9.9999999999999995E-8</v>
      </c>
      <c r="I2374" s="32">
        <v>4.0000000000000001E-3</v>
      </c>
      <c r="J2374" s="25">
        <v>0.4</v>
      </c>
      <c r="K2374" s="33"/>
      <c r="L2374" s="25">
        <v>89.9</v>
      </c>
      <c r="M2374" s="33"/>
      <c r="N2374" s="25">
        <v>3.82</v>
      </c>
      <c r="O2374" s="25">
        <v>1.8</v>
      </c>
      <c r="P2374" s="25">
        <v>5.14</v>
      </c>
      <c r="Q2374" s="25">
        <v>0.27</v>
      </c>
      <c r="R2374" s="25">
        <v>16.899999999999999</v>
      </c>
      <c r="S2374" s="34"/>
      <c r="T2374" s="51">
        <v>0.02</v>
      </c>
      <c r="U2374" s="42">
        <v>51.5</v>
      </c>
      <c r="V2374" s="42">
        <v>0.22</v>
      </c>
      <c r="W2374" s="42">
        <v>7.8799999999999999E-3</v>
      </c>
      <c r="X2374" s="42">
        <v>34</v>
      </c>
      <c r="Y2374" s="44">
        <v>3.7</v>
      </c>
      <c r="Z2374" s="87">
        <f t="shared" si="149"/>
        <v>5.8593282014540238</v>
      </c>
      <c r="AA2374" s="88">
        <f t="shared" si="150"/>
        <v>5.7355836917044325</v>
      </c>
      <c r="AB2374" s="90">
        <f t="shared" si="151"/>
        <v>1.0672311345686582E-2</v>
      </c>
      <c r="AE2374" s="96"/>
    </row>
    <row r="2375" spans="1:31" x14ac:dyDescent="0.2">
      <c r="A2375" s="2" t="s">
        <v>350</v>
      </c>
      <c r="B2375" s="9">
        <v>42109</v>
      </c>
      <c r="C2375" s="18">
        <v>2.08</v>
      </c>
      <c r="D2375" s="12">
        <v>5.63</v>
      </c>
      <c r="F2375" s="12">
        <v>6.2</v>
      </c>
      <c r="H2375" s="23">
        <f t="shared" si="148"/>
        <v>2.3442288153199192E-6</v>
      </c>
      <c r="I2375" s="24">
        <v>3.0000000000000001E-3</v>
      </c>
      <c r="J2375" s="25">
        <v>0.01</v>
      </c>
      <c r="K2375" s="33"/>
      <c r="L2375" s="25">
        <v>44.1</v>
      </c>
      <c r="M2375" s="33"/>
      <c r="N2375" s="25">
        <v>0.04</v>
      </c>
      <c r="O2375" s="25">
        <v>11.9</v>
      </c>
      <c r="P2375" s="25">
        <v>9.3699999999999992</v>
      </c>
      <c r="Q2375" s="25">
        <v>0.42</v>
      </c>
      <c r="R2375" s="25">
        <v>13.4</v>
      </c>
      <c r="S2375" s="34"/>
      <c r="T2375" s="51">
        <v>0.05</v>
      </c>
      <c r="U2375" s="42">
        <v>38.5</v>
      </c>
      <c r="V2375" s="42">
        <v>95.17</v>
      </c>
      <c r="W2375" s="42">
        <v>3.2799999999999999E-3</v>
      </c>
      <c r="X2375" s="42">
        <v>30</v>
      </c>
      <c r="Y2375" s="44">
        <v>0.61</v>
      </c>
      <c r="Z2375" s="87">
        <f t="shared" si="149"/>
        <v>3.8762982201617229</v>
      </c>
      <c r="AA2375" s="88">
        <f t="shared" si="150"/>
        <v>3.7944119988614684</v>
      </c>
      <c r="AB2375" s="90">
        <f t="shared" si="151"/>
        <v>1.0675181171253016E-2</v>
      </c>
      <c r="AC2375" s="19">
        <v>3.91</v>
      </c>
      <c r="AD2375" s="99">
        <v>3.79</v>
      </c>
      <c r="AE2375" s="95">
        <v>3.05</v>
      </c>
    </row>
    <row r="2376" spans="1:31" x14ac:dyDescent="0.2">
      <c r="A2376" s="2" t="s">
        <v>99</v>
      </c>
      <c r="B2376" s="9">
        <v>37544</v>
      </c>
      <c r="C2376" s="18">
        <v>9.81</v>
      </c>
      <c r="D2376" s="12">
        <v>7.23</v>
      </c>
      <c r="F2376" s="12">
        <v>1.3</v>
      </c>
      <c r="H2376" s="23">
        <f t="shared" si="148"/>
        <v>5.8884365535558776E-8</v>
      </c>
      <c r="I2376" s="32">
        <v>3.0000000000000001E-3</v>
      </c>
      <c r="J2376" s="25">
        <v>0.39</v>
      </c>
      <c r="K2376" s="36"/>
      <c r="L2376" s="25">
        <v>73.3</v>
      </c>
      <c r="M2376" s="36"/>
      <c r="N2376" s="25">
        <v>1.5</v>
      </c>
      <c r="O2376" s="25">
        <v>2.15</v>
      </c>
      <c r="P2376" s="25">
        <v>9.4600000000000009</v>
      </c>
      <c r="Q2376" s="25">
        <v>0.09</v>
      </c>
      <c r="R2376" s="25">
        <v>6.91</v>
      </c>
      <c r="S2376" s="36"/>
      <c r="T2376" s="51">
        <v>0.11</v>
      </c>
      <c r="U2376" s="42">
        <v>14.6</v>
      </c>
      <c r="V2376" s="42">
        <v>0.22</v>
      </c>
      <c r="W2376" s="42">
        <v>5.9121E-3</v>
      </c>
      <c r="X2376" s="42">
        <v>9.8000000000000007</v>
      </c>
      <c r="Y2376" s="44">
        <v>4.18</v>
      </c>
      <c r="Z2376" s="87">
        <f t="shared" si="149"/>
        <v>4.8705097655097891</v>
      </c>
      <c r="AA2376" s="88">
        <f t="shared" si="150"/>
        <v>4.7675424307611447</v>
      </c>
      <c r="AB2376" s="90">
        <f t="shared" si="151"/>
        <v>1.0683417422089036E-2</v>
      </c>
      <c r="AD2376" s="100"/>
      <c r="AE2376" s="96"/>
    </row>
    <row r="2377" spans="1:31" x14ac:dyDescent="0.2">
      <c r="A2377" s="2" t="s">
        <v>370</v>
      </c>
      <c r="B2377" s="9">
        <v>41773</v>
      </c>
      <c r="C2377" s="18">
        <v>1.56</v>
      </c>
      <c r="D2377" s="12">
        <v>5.74</v>
      </c>
      <c r="F2377" s="12">
        <v>11</v>
      </c>
      <c r="H2377" s="23">
        <f t="shared" si="148"/>
        <v>1.8197008586099798E-6</v>
      </c>
      <c r="I2377" s="28"/>
      <c r="J2377" s="25">
        <v>0.01</v>
      </c>
      <c r="K2377" s="30">
        <v>0.2</v>
      </c>
      <c r="L2377" s="25">
        <v>81.400000000000006</v>
      </c>
      <c r="M2377" s="30">
        <v>1.5</v>
      </c>
      <c r="N2377" s="25">
        <v>0.03</v>
      </c>
      <c r="O2377" s="25">
        <v>12.4</v>
      </c>
      <c r="P2377" s="25">
        <v>15.8</v>
      </c>
      <c r="Q2377" s="25">
        <v>0.15</v>
      </c>
      <c r="R2377" s="25">
        <v>17.899999999999999</v>
      </c>
      <c r="S2377" s="31">
        <v>26</v>
      </c>
      <c r="T2377" s="51">
        <v>0.01</v>
      </c>
      <c r="U2377" s="42">
        <v>17.3</v>
      </c>
      <c r="V2377" s="42">
        <v>254.98</v>
      </c>
      <c r="W2377" s="42">
        <v>0.11</v>
      </c>
      <c r="X2377" s="42">
        <v>49</v>
      </c>
      <c r="Y2377" s="44">
        <v>0.47</v>
      </c>
      <c r="Z2377" s="87">
        <f t="shared" si="149"/>
        <v>6.4645799662108292</v>
      </c>
      <c r="AA2377" s="88">
        <f t="shared" si="150"/>
        <v>6.3276703839048318</v>
      </c>
      <c r="AB2377" s="90">
        <f t="shared" si="151"/>
        <v>1.0702540878959541E-2</v>
      </c>
      <c r="AC2377" s="19">
        <v>6.51</v>
      </c>
      <c r="AD2377" s="99">
        <v>6.32</v>
      </c>
      <c r="AE2377" s="95">
        <v>2.87</v>
      </c>
    </row>
    <row r="2378" spans="1:31" x14ac:dyDescent="0.2">
      <c r="A2378" s="2" t="s">
        <v>218</v>
      </c>
      <c r="B2378" s="9">
        <v>42318</v>
      </c>
      <c r="C2378" s="20"/>
      <c r="D2378" s="12">
        <v>8.58</v>
      </c>
      <c r="F2378" s="12">
        <v>1.9</v>
      </c>
      <c r="H2378" s="23">
        <f t="shared" si="148"/>
        <v>2.6302679918953733E-9</v>
      </c>
      <c r="I2378" s="28"/>
      <c r="J2378" s="25">
        <v>0.2</v>
      </c>
      <c r="K2378" s="36"/>
      <c r="L2378" s="25">
        <v>42</v>
      </c>
      <c r="M2378" s="36"/>
      <c r="N2378" s="25">
        <v>1.34</v>
      </c>
      <c r="O2378" s="25">
        <v>2.7</v>
      </c>
      <c r="P2378" s="25">
        <v>8.9</v>
      </c>
      <c r="Q2378" s="25">
        <v>0.08</v>
      </c>
      <c r="R2378" s="25">
        <v>17</v>
      </c>
      <c r="S2378" s="36"/>
      <c r="T2378" s="51">
        <v>0.03</v>
      </c>
      <c r="U2378" s="42">
        <v>8.6999999999999993</v>
      </c>
      <c r="V2378" s="42">
        <v>1.01</v>
      </c>
      <c r="W2378" s="42">
        <v>0.03</v>
      </c>
      <c r="X2378" s="42">
        <v>8.9</v>
      </c>
      <c r="Y2378" s="44">
        <v>3.17</v>
      </c>
      <c r="Z2378" s="87">
        <f t="shared" si="149"/>
        <v>3.6985320523883658</v>
      </c>
      <c r="AA2378" s="88">
        <f t="shared" si="150"/>
        <v>3.6200659269440574</v>
      </c>
      <c r="AB2378" s="90">
        <f t="shared" si="151"/>
        <v>1.0721469558226209E-2</v>
      </c>
      <c r="AC2378" s="19">
        <v>3.7</v>
      </c>
      <c r="AD2378" s="99">
        <v>3.63</v>
      </c>
      <c r="AE2378" s="95">
        <v>1.91</v>
      </c>
    </row>
    <row r="2379" spans="1:31" x14ac:dyDescent="0.2">
      <c r="A2379" s="2" t="s">
        <v>199</v>
      </c>
      <c r="B2379" s="9">
        <v>39363</v>
      </c>
      <c r="C2379" s="18">
        <v>3.85</v>
      </c>
      <c r="D2379" s="12">
        <v>7.52</v>
      </c>
      <c r="F2379" s="12">
        <v>1.9</v>
      </c>
      <c r="H2379" s="23">
        <f t="shared" si="148"/>
        <v>3.0199517204020188E-8</v>
      </c>
      <c r="I2379" s="32">
        <v>5.0000000000000001E-3</v>
      </c>
      <c r="J2379" s="25">
        <v>0.1</v>
      </c>
      <c r="K2379" s="36"/>
      <c r="L2379" s="25">
        <v>49.4</v>
      </c>
      <c r="M2379" s="36"/>
      <c r="N2379" s="25">
        <v>2.04</v>
      </c>
      <c r="O2379" s="25">
        <v>2.5499999999999998</v>
      </c>
      <c r="P2379" s="25">
        <v>2.5099999999999998</v>
      </c>
      <c r="Q2379" s="25">
        <v>0.14000000000000001</v>
      </c>
      <c r="R2379" s="25">
        <v>9.19</v>
      </c>
      <c r="S2379" s="36"/>
      <c r="T2379" s="51">
        <v>0.01</v>
      </c>
      <c r="U2379" s="42">
        <v>51.6</v>
      </c>
      <c r="V2379" s="42">
        <v>0.22</v>
      </c>
      <c r="W2379" s="42">
        <v>3.2799999999999999E-3</v>
      </c>
      <c r="X2379" s="42">
        <v>20</v>
      </c>
      <c r="Y2379" s="44">
        <v>1.51</v>
      </c>
      <c r="Z2379" s="87">
        <f t="shared" si="149"/>
        <v>3.2207864935848289</v>
      </c>
      <c r="AA2379" s="88">
        <f t="shared" si="150"/>
        <v>3.1523271918671893</v>
      </c>
      <c r="AB2379" s="90">
        <f t="shared" si="151"/>
        <v>1.0741892440097598E-2</v>
      </c>
      <c r="AD2379" s="100"/>
      <c r="AE2379" s="96"/>
    </row>
    <row r="2380" spans="1:31" x14ac:dyDescent="0.2">
      <c r="A2380" s="2" t="s">
        <v>301</v>
      </c>
      <c r="B2380" s="9">
        <v>38841</v>
      </c>
      <c r="C2380" s="20"/>
      <c r="D2380" s="12">
        <v>5.96</v>
      </c>
      <c r="F2380" s="12">
        <v>2.5</v>
      </c>
      <c r="H2380" s="23">
        <f t="shared" si="148"/>
        <v>1.0964781961431832E-6</v>
      </c>
      <c r="I2380" s="32">
        <v>5.0000000000000001E-3</v>
      </c>
      <c r="J2380" s="25">
        <v>0.05</v>
      </c>
      <c r="K2380" s="30">
        <v>5</v>
      </c>
      <c r="L2380" s="25">
        <v>32.229999999999997</v>
      </c>
      <c r="M2380" s="30">
        <v>5</v>
      </c>
      <c r="N2380" s="25">
        <v>2.41</v>
      </c>
      <c r="O2380" s="25">
        <v>6.45</v>
      </c>
      <c r="P2380" s="25">
        <v>3.19</v>
      </c>
      <c r="Q2380" s="25">
        <v>0.11</v>
      </c>
      <c r="R2380" s="25">
        <v>32.5</v>
      </c>
      <c r="S2380" s="31">
        <v>10</v>
      </c>
      <c r="T2380" s="51">
        <v>0.06</v>
      </c>
      <c r="U2380" s="42">
        <v>65</v>
      </c>
      <c r="V2380" s="42">
        <v>5</v>
      </c>
      <c r="W2380" s="42">
        <v>0.02</v>
      </c>
      <c r="X2380" s="42">
        <v>55</v>
      </c>
      <c r="Y2380" s="44">
        <v>0.48</v>
      </c>
      <c r="Z2380" s="87">
        <f t="shared" si="149"/>
        <v>3.542988427380152</v>
      </c>
      <c r="AA2380" s="88">
        <f t="shared" si="150"/>
        <v>3.4676362113018029</v>
      </c>
      <c r="AB2380" s="90">
        <f t="shared" si="151"/>
        <v>1.0748288485249126E-2</v>
      </c>
      <c r="AC2380" s="19">
        <v>3.55</v>
      </c>
      <c r="AD2380" s="99">
        <v>3.47</v>
      </c>
      <c r="AE2380" s="95">
        <v>2.2000000000000002</v>
      </c>
    </row>
    <row r="2381" spans="1:31" x14ac:dyDescent="0.2">
      <c r="A2381" s="2" t="s">
        <v>244</v>
      </c>
      <c r="B2381" s="9">
        <v>37266</v>
      </c>
      <c r="C2381" s="18">
        <v>2.5499999999999998</v>
      </c>
      <c r="D2381" s="12">
        <v>7.1</v>
      </c>
      <c r="F2381" s="12">
        <v>24</v>
      </c>
      <c r="H2381" s="23">
        <f t="shared" si="148"/>
        <v>7.943282347242818E-8</v>
      </c>
      <c r="I2381" s="32">
        <v>0.01</v>
      </c>
      <c r="J2381" s="25">
        <v>0.5</v>
      </c>
      <c r="K2381" s="36"/>
      <c r="L2381" s="25">
        <v>6.9</v>
      </c>
      <c r="M2381" s="36"/>
      <c r="N2381" s="25">
        <v>0.69</v>
      </c>
      <c r="O2381" s="25">
        <v>11</v>
      </c>
      <c r="P2381" s="25">
        <v>6.2</v>
      </c>
      <c r="Q2381" s="25">
        <v>0.02</v>
      </c>
      <c r="R2381" s="25">
        <v>300</v>
      </c>
      <c r="S2381" s="36"/>
      <c r="T2381" s="51">
        <v>7.35</v>
      </c>
      <c r="U2381" s="42">
        <v>20</v>
      </c>
      <c r="V2381" s="42">
        <v>0.44</v>
      </c>
      <c r="W2381" s="42">
        <v>6.5690000000000002E-3</v>
      </c>
      <c r="X2381" s="42">
        <v>290</v>
      </c>
      <c r="Y2381" s="44">
        <v>5.0999999999999996</v>
      </c>
      <c r="Z2381" s="87">
        <f t="shared" si="149"/>
        <v>14.239198163825062</v>
      </c>
      <c r="AA2381" s="88">
        <f t="shared" si="150"/>
        <v>13.936317195997026</v>
      </c>
      <c r="AB2381" s="90">
        <f t="shared" si="151"/>
        <v>1.0749793356395556E-2</v>
      </c>
    </row>
    <row r="2382" spans="1:31" x14ac:dyDescent="0.2">
      <c r="A2382" s="2" t="s">
        <v>143</v>
      </c>
      <c r="B2382" s="9">
        <v>40113</v>
      </c>
      <c r="C2382" s="20"/>
      <c r="D2382" s="12">
        <v>7.21</v>
      </c>
      <c r="F2382" s="12">
        <v>1.6</v>
      </c>
      <c r="H2382" s="23">
        <f t="shared" si="148"/>
        <v>6.1659500186148087E-8</v>
      </c>
      <c r="I2382" s="24">
        <v>0.28999999999999998</v>
      </c>
      <c r="J2382" s="25">
        <v>0.34</v>
      </c>
      <c r="K2382" s="30">
        <v>0.4</v>
      </c>
      <c r="L2382" s="25">
        <v>82.3</v>
      </c>
      <c r="M2382" s="30">
        <v>0.2</v>
      </c>
      <c r="N2382" s="25">
        <v>1.63</v>
      </c>
      <c r="O2382" s="25">
        <v>2.58</v>
      </c>
      <c r="P2382" s="25">
        <v>9.61</v>
      </c>
      <c r="Q2382" s="25">
        <v>0.21</v>
      </c>
      <c r="R2382" s="25">
        <v>14.6</v>
      </c>
      <c r="S2382" s="31">
        <v>0.5</v>
      </c>
      <c r="T2382" s="51">
        <v>0.03</v>
      </c>
      <c r="U2382" s="42">
        <v>8.33</v>
      </c>
      <c r="V2382" s="42">
        <v>0.22</v>
      </c>
      <c r="W2382" s="42">
        <v>4.5999999999999999E-3</v>
      </c>
      <c r="X2382" s="42">
        <v>19</v>
      </c>
      <c r="Y2382" s="44">
        <v>4.88</v>
      </c>
      <c r="Z2382" s="87">
        <f t="shared" si="149"/>
        <v>5.7156013443431757</v>
      </c>
      <c r="AA2382" s="88">
        <f t="shared" si="150"/>
        <v>5.5939774223578098</v>
      </c>
      <c r="AB2382" s="90">
        <f t="shared" si="151"/>
        <v>1.0754062949140561E-2</v>
      </c>
      <c r="AE2382" s="94">
        <v>2.1800000000000002</v>
      </c>
    </row>
    <row r="2383" spans="1:31" x14ac:dyDescent="0.2">
      <c r="A2383" s="2" t="s">
        <v>372</v>
      </c>
      <c r="B2383" s="9">
        <v>39937</v>
      </c>
      <c r="C2383" s="18">
        <v>2.62</v>
      </c>
      <c r="D2383" s="12">
        <v>5.38</v>
      </c>
      <c r="F2383" s="12">
        <v>6.6</v>
      </c>
      <c r="H2383" s="23">
        <f t="shared" si="148"/>
        <v>4.168693834703354E-6</v>
      </c>
      <c r="I2383" s="24">
        <v>0.01</v>
      </c>
      <c r="J2383" s="25">
        <v>0.01</v>
      </c>
      <c r="K2383" s="33"/>
      <c r="L2383" s="25">
        <v>36.799999999999997</v>
      </c>
      <c r="M2383" s="33"/>
      <c r="N2383" s="25">
        <v>0.01</v>
      </c>
      <c r="O2383" s="25">
        <v>11.4</v>
      </c>
      <c r="P2383" s="25">
        <v>5.73</v>
      </c>
      <c r="Q2383" s="25">
        <v>0.03</v>
      </c>
      <c r="R2383" s="25">
        <v>10.8</v>
      </c>
      <c r="S2383" s="34"/>
      <c r="T2383" s="51">
        <v>0.01</v>
      </c>
      <c r="U2383" s="42">
        <v>34.200000000000003</v>
      </c>
      <c r="V2383" s="42">
        <v>64.180000000000007</v>
      </c>
      <c r="W2383" s="42">
        <v>6.8999999999999999E-3</v>
      </c>
      <c r="X2383" s="42">
        <v>34</v>
      </c>
      <c r="Y2383" s="44">
        <v>0.3</v>
      </c>
      <c r="Z2383" s="87">
        <f t="shared" si="149"/>
        <v>3.0721897161433391</v>
      </c>
      <c r="AA2383" s="88">
        <f t="shared" si="150"/>
        <v>3.0067053470188552</v>
      </c>
      <c r="AB2383" s="90">
        <f t="shared" si="151"/>
        <v>1.0772413151415628E-2</v>
      </c>
      <c r="AD2383" s="100"/>
      <c r="AE2383" s="95">
        <v>2.16</v>
      </c>
    </row>
    <row r="2384" spans="1:31" x14ac:dyDescent="0.2">
      <c r="A2384" s="2" t="s">
        <v>182</v>
      </c>
      <c r="B2384" s="9">
        <v>33686</v>
      </c>
      <c r="D2384" s="12">
        <v>7.35</v>
      </c>
      <c r="E2384" s="13">
        <v>3.4</v>
      </c>
      <c r="F2384" s="15"/>
      <c r="G2384" s="16"/>
      <c r="H2384" s="23">
        <f t="shared" si="148"/>
        <v>4.466835921509628E-8</v>
      </c>
      <c r="J2384" s="25">
        <v>0.08</v>
      </c>
      <c r="K2384" s="30">
        <v>1</v>
      </c>
      <c r="L2384" s="25">
        <v>68</v>
      </c>
      <c r="M2384" s="30">
        <v>2</v>
      </c>
      <c r="N2384" s="25">
        <v>0.26</v>
      </c>
      <c r="O2384" s="25">
        <v>1.6</v>
      </c>
      <c r="P2384" s="25">
        <v>6</v>
      </c>
      <c r="Q2384" s="25">
        <v>0.14000000000000001</v>
      </c>
      <c r="R2384" s="25">
        <v>11</v>
      </c>
      <c r="S2384" s="31">
        <v>30</v>
      </c>
      <c r="T2384" s="51">
        <v>0.32</v>
      </c>
      <c r="U2384" s="42">
        <v>54</v>
      </c>
      <c r="V2384" s="42">
        <v>3.4</v>
      </c>
      <c r="W2384" s="42">
        <v>0.04</v>
      </c>
      <c r="X2384" s="42">
        <v>22</v>
      </c>
      <c r="Y2384" s="44">
        <v>2.52</v>
      </c>
      <c r="Z2384" s="87">
        <f t="shared" si="149"/>
        <v>4.4250788230483398</v>
      </c>
      <c r="AA2384" s="88">
        <f t="shared" si="150"/>
        <v>4.3305893990441149</v>
      </c>
      <c r="AB2384" s="90">
        <f t="shared" si="151"/>
        <v>1.0791800420875648E-2</v>
      </c>
      <c r="AD2384" s="100"/>
      <c r="AE2384" s="96"/>
    </row>
    <row r="2385" spans="1:31" x14ac:dyDescent="0.2">
      <c r="A2385" s="2" t="s">
        <v>188</v>
      </c>
      <c r="B2385" s="9">
        <v>38674</v>
      </c>
      <c r="C2385" s="18">
        <v>3.74</v>
      </c>
      <c r="D2385" s="12">
        <v>6.6</v>
      </c>
      <c r="F2385" s="12">
        <v>5</v>
      </c>
      <c r="H2385" s="23">
        <f t="shared" si="148"/>
        <v>2.511886431509578E-7</v>
      </c>
      <c r="I2385" s="32">
        <v>0.32</v>
      </c>
      <c r="J2385" s="25">
        <v>0.56999999999999995</v>
      </c>
      <c r="K2385" s="30">
        <v>2</v>
      </c>
      <c r="L2385" s="25">
        <v>80</v>
      </c>
      <c r="M2385" s="30">
        <v>1</v>
      </c>
      <c r="N2385" s="25">
        <v>41.1</v>
      </c>
      <c r="O2385" s="25">
        <v>0.8</v>
      </c>
      <c r="P2385" s="25">
        <v>6.3</v>
      </c>
      <c r="Q2385" s="25">
        <v>3.35</v>
      </c>
      <c r="R2385" s="25">
        <v>27</v>
      </c>
      <c r="S2385" s="31">
        <v>12</v>
      </c>
      <c r="T2385" s="51">
        <v>0.03</v>
      </c>
      <c r="U2385" s="42">
        <v>41</v>
      </c>
      <c r="V2385" s="42">
        <v>0.44</v>
      </c>
      <c r="W2385" s="42">
        <v>0.03</v>
      </c>
      <c r="X2385" s="42">
        <v>69</v>
      </c>
      <c r="Y2385" s="44">
        <v>4.4000000000000004</v>
      </c>
      <c r="Z2385" s="87">
        <f t="shared" si="149"/>
        <v>7.3662047255118708</v>
      </c>
      <c r="AA2385" s="88">
        <f t="shared" si="150"/>
        <v>7.2086442914619111</v>
      </c>
      <c r="AB2385" s="90">
        <f t="shared" si="151"/>
        <v>1.0810433361365578E-2</v>
      </c>
      <c r="AC2385" s="19">
        <v>7.33</v>
      </c>
      <c r="AD2385" s="13">
        <v>-7.2</v>
      </c>
      <c r="AE2385" s="95">
        <v>1.8</v>
      </c>
    </row>
    <row r="2386" spans="1:31" x14ac:dyDescent="0.2">
      <c r="A2386" s="2" t="s">
        <v>110</v>
      </c>
      <c r="B2386" s="9">
        <v>37525</v>
      </c>
      <c r="C2386" s="19">
        <v>8.6300000000000008</v>
      </c>
      <c r="D2386" s="12">
        <v>7.26</v>
      </c>
      <c r="F2386" s="12">
        <v>1.3</v>
      </c>
      <c r="H2386" s="23">
        <f t="shared" si="148"/>
        <v>5.4954087385762357E-8</v>
      </c>
      <c r="J2386" s="25">
        <v>0.12</v>
      </c>
      <c r="K2386" s="33"/>
      <c r="L2386" s="25">
        <v>113</v>
      </c>
      <c r="M2386" s="33"/>
      <c r="N2386" s="25">
        <v>0.13</v>
      </c>
      <c r="O2386" s="25">
        <v>1.55</v>
      </c>
      <c r="P2386" s="25">
        <v>8.2799999999999994</v>
      </c>
      <c r="Q2386" s="25">
        <v>0.19</v>
      </c>
      <c r="R2386" s="25">
        <v>17.600000000000001</v>
      </c>
      <c r="S2386" s="34"/>
      <c r="T2386" s="51">
        <v>0.06</v>
      </c>
      <c r="U2386" s="42">
        <v>67.7</v>
      </c>
      <c r="V2386" s="42">
        <v>2.15</v>
      </c>
      <c r="W2386" s="42">
        <v>3.6129500000000002E-3</v>
      </c>
      <c r="X2386" s="42">
        <v>31</v>
      </c>
      <c r="Y2386" s="44">
        <v>4.67</v>
      </c>
      <c r="Z2386" s="87">
        <f t="shared" si="149"/>
        <v>7.1433545743674971</v>
      </c>
      <c r="AA2386" s="88">
        <f t="shared" si="150"/>
        <v>6.9905113703487141</v>
      </c>
      <c r="AB2386" s="90">
        <f t="shared" si="151"/>
        <v>1.0813970120886973E-2</v>
      </c>
      <c r="AD2386" s="100"/>
      <c r="AE2386" s="96"/>
    </row>
    <row r="2387" spans="1:31" x14ac:dyDescent="0.2">
      <c r="A2387" s="2" t="s">
        <v>403</v>
      </c>
      <c r="B2387" s="9">
        <v>42114</v>
      </c>
      <c r="C2387" s="18">
        <v>5.59</v>
      </c>
      <c r="D2387" s="12">
        <v>7.36</v>
      </c>
      <c r="F2387" s="12">
        <v>1.1000000000000001</v>
      </c>
      <c r="H2387" s="23">
        <f t="shared" si="148"/>
        <v>4.3651583224016566E-8</v>
      </c>
      <c r="I2387" s="32">
        <v>0.02</v>
      </c>
      <c r="J2387" s="25">
        <v>0.01</v>
      </c>
      <c r="K2387" s="33"/>
      <c r="L2387" s="25">
        <v>103</v>
      </c>
      <c r="M2387" s="33"/>
      <c r="N2387" s="25">
        <v>2E-3</v>
      </c>
      <c r="O2387" s="25">
        <v>1.29</v>
      </c>
      <c r="P2387" s="25">
        <v>6.84</v>
      </c>
      <c r="Q2387" s="25">
        <v>0.03</v>
      </c>
      <c r="R2387" s="25">
        <v>14.6</v>
      </c>
      <c r="S2387" s="34"/>
      <c r="T2387" s="51">
        <v>0.06</v>
      </c>
      <c r="U2387" s="42">
        <v>88.4</v>
      </c>
      <c r="V2387" s="42">
        <v>10.66</v>
      </c>
      <c r="W2387" s="42">
        <v>3.2799999999999999E-3</v>
      </c>
      <c r="X2387" s="42">
        <v>26</v>
      </c>
      <c r="Y2387" s="44">
        <v>3.49</v>
      </c>
      <c r="Z2387" s="87">
        <f t="shared" si="149"/>
        <v>6.3744461833170734</v>
      </c>
      <c r="AA2387" s="88">
        <f t="shared" si="150"/>
        <v>6.2376542492637324</v>
      </c>
      <c r="AB2387" s="90">
        <f t="shared" si="151"/>
        <v>1.0846086643900072E-2</v>
      </c>
      <c r="AC2387" s="19">
        <v>6.37</v>
      </c>
      <c r="AD2387" s="13">
        <v>6.24</v>
      </c>
      <c r="AE2387" s="94">
        <v>2.14</v>
      </c>
    </row>
    <row r="2388" spans="1:31" x14ac:dyDescent="0.2">
      <c r="A2388" s="2" t="s">
        <v>335</v>
      </c>
      <c r="B2388" s="9">
        <v>38484</v>
      </c>
      <c r="C2388" s="18">
        <v>1.69</v>
      </c>
      <c r="D2388" s="12">
        <v>4.91</v>
      </c>
      <c r="F2388" s="12">
        <v>6.7</v>
      </c>
      <c r="H2388" s="23">
        <f t="shared" si="148"/>
        <v>1.2302687708123802E-5</v>
      </c>
      <c r="I2388" s="32">
        <v>0.56999999999999995</v>
      </c>
      <c r="J2388" s="25">
        <v>0.06</v>
      </c>
      <c r="K2388" s="30">
        <v>0.3</v>
      </c>
      <c r="L2388" s="25">
        <v>23.9</v>
      </c>
      <c r="M2388" s="30">
        <v>0.4</v>
      </c>
      <c r="N2388" s="25">
        <v>1.1100000000000001</v>
      </c>
      <c r="O2388" s="25">
        <v>12.5</v>
      </c>
      <c r="P2388" s="25">
        <v>4.43</v>
      </c>
      <c r="Q2388" s="25">
        <v>0.02</v>
      </c>
      <c r="R2388" s="25">
        <v>6.69</v>
      </c>
      <c r="S2388" s="31">
        <v>59</v>
      </c>
      <c r="T2388" s="51">
        <v>0.01</v>
      </c>
      <c r="U2388" s="42">
        <v>37.9</v>
      </c>
      <c r="V2388" s="42">
        <v>47.85</v>
      </c>
      <c r="W2388" s="42">
        <v>0.03</v>
      </c>
      <c r="X2388" s="42">
        <v>20</v>
      </c>
      <c r="Y2388" s="44">
        <v>0.1</v>
      </c>
      <c r="Z2388" s="87">
        <f t="shared" si="149"/>
        <v>2.2749663339361033</v>
      </c>
      <c r="AA2388" s="88">
        <f t="shared" si="150"/>
        <v>2.2259251658958856</v>
      </c>
      <c r="AB2388" s="90">
        <f t="shared" si="151"/>
        <v>1.0895878748032087E-2</v>
      </c>
      <c r="AD2388" s="100"/>
      <c r="AE2388" s="96"/>
    </row>
    <row r="2389" spans="1:31" x14ac:dyDescent="0.2">
      <c r="A2389" s="2" t="s">
        <v>156</v>
      </c>
      <c r="B2389" s="9">
        <v>39343</v>
      </c>
      <c r="C2389" s="18">
        <v>3.19</v>
      </c>
      <c r="D2389" s="12">
        <v>7.09</v>
      </c>
      <c r="F2389" s="12">
        <v>4.9000000000000004</v>
      </c>
      <c r="H2389" s="23">
        <f t="shared" si="148"/>
        <v>8.128305161640995E-8</v>
      </c>
      <c r="I2389" s="32">
        <v>0.18</v>
      </c>
      <c r="J2389" s="25">
        <v>0.42</v>
      </c>
      <c r="K2389" s="36"/>
      <c r="L2389" s="25">
        <v>109</v>
      </c>
      <c r="M2389" s="36"/>
      <c r="N2389" s="25">
        <v>6.4</v>
      </c>
      <c r="O2389" s="25">
        <v>1.23</v>
      </c>
      <c r="P2389" s="25">
        <v>4.6500000000000004</v>
      </c>
      <c r="Q2389" s="25">
        <v>0.42</v>
      </c>
      <c r="R2389" s="25">
        <v>26.7</v>
      </c>
      <c r="S2389" s="34"/>
      <c r="T2389" s="51">
        <v>0.01</v>
      </c>
      <c r="U2389" s="42">
        <v>65.900000000000006</v>
      </c>
      <c r="V2389" s="42">
        <v>0.22</v>
      </c>
      <c r="W2389" s="42">
        <v>7.8799999999999999E-3</v>
      </c>
      <c r="X2389" s="42">
        <v>62</v>
      </c>
      <c r="Y2389" s="44">
        <v>4.0199999999999996</v>
      </c>
      <c r="Z2389" s="87">
        <f t="shared" si="149"/>
        <v>7.3023356503623376</v>
      </c>
      <c r="AA2389" s="88">
        <f t="shared" si="150"/>
        <v>7.1448940637693328</v>
      </c>
      <c r="AB2389" s="90">
        <f t="shared" si="151"/>
        <v>1.0897700784739518E-2</v>
      </c>
      <c r="AD2389" s="100"/>
      <c r="AE2389" s="96"/>
    </row>
    <row r="2390" spans="1:31" x14ac:dyDescent="0.2">
      <c r="A2390" s="2" t="s">
        <v>323</v>
      </c>
      <c r="B2390" s="9">
        <v>41890</v>
      </c>
      <c r="C2390" s="18">
        <v>2.58</v>
      </c>
      <c r="D2390" s="12">
        <v>6.92</v>
      </c>
      <c r="F2390" s="12">
        <v>7.9</v>
      </c>
      <c r="H2390" s="23">
        <f t="shared" si="148"/>
        <v>1.2022644346174111E-7</v>
      </c>
      <c r="I2390" s="32">
        <v>6.0000000000000001E-3</v>
      </c>
      <c r="J2390" s="25">
        <v>0.33</v>
      </c>
      <c r="K2390" s="36"/>
      <c r="L2390" s="25">
        <v>73.7</v>
      </c>
      <c r="M2390" s="36"/>
      <c r="N2390" s="25">
        <v>3.95</v>
      </c>
      <c r="O2390" s="25">
        <v>6.45</v>
      </c>
      <c r="P2390" s="25">
        <v>3.88</v>
      </c>
      <c r="Q2390" s="25">
        <v>0.27</v>
      </c>
      <c r="R2390" s="25">
        <v>11.7</v>
      </c>
      <c r="S2390" s="34"/>
      <c r="T2390" s="51">
        <v>0.43</v>
      </c>
      <c r="U2390" s="42">
        <v>53.5</v>
      </c>
      <c r="V2390" s="42">
        <v>0.22</v>
      </c>
      <c r="W2390" s="42">
        <v>0.02</v>
      </c>
      <c r="X2390" s="42">
        <v>25</v>
      </c>
      <c r="Y2390" s="44">
        <v>2.9</v>
      </c>
      <c r="Z2390" s="87">
        <f t="shared" si="149"/>
        <v>4.8410133013889709</v>
      </c>
      <c r="AA2390" s="88">
        <f t="shared" si="150"/>
        <v>4.7365562327824104</v>
      </c>
      <c r="AB2390" s="90">
        <f t="shared" si="151"/>
        <v>1.0906427589366254E-2</v>
      </c>
      <c r="AC2390" s="19">
        <v>4.92</v>
      </c>
      <c r="AD2390" s="99">
        <v>4.7300000000000004</v>
      </c>
      <c r="AE2390" s="95">
        <v>3.78</v>
      </c>
    </row>
    <row r="2391" spans="1:31" x14ac:dyDescent="0.2">
      <c r="A2391" s="2" t="s">
        <v>312</v>
      </c>
      <c r="B2391" s="9">
        <v>39932</v>
      </c>
      <c r="C2391" s="19">
        <v>2.5499999999999998</v>
      </c>
      <c r="D2391" s="12">
        <v>6.43</v>
      </c>
      <c r="F2391" s="12">
        <v>8.1</v>
      </c>
      <c r="H2391" s="23">
        <f t="shared" si="148"/>
        <v>3.7153522909717226E-7</v>
      </c>
      <c r="I2391" s="24">
        <v>0.79</v>
      </c>
      <c r="J2391" s="25">
        <v>0.05</v>
      </c>
      <c r="K2391" s="29">
        <v>0.9</v>
      </c>
      <c r="L2391" s="25">
        <v>43.2</v>
      </c>
      <c r="M2391" s="29">
        <v>0.7</v>
      </c>
      <c r="N2391" s="25">
        <v>0.45</v>
      </c>
      <c r="O2391" s="25">
        <v>36.6</v>
      </c>
      <c r="P2391" s="25">
        <v>3.62</v>
      </c>
      <c r="Q2391" s="25">
        <v>0.21</v>
      </c>
      <c r="R2391" s="25">
        <v>10</v>
      </c>
      <c r="S2391" s="29">
        <v>6.4</v>
      </c>
      <c r="T2391" s="51">
        <v>0.04</v>
      </c>
      <c r="U2391" s="42">
        <v>33.6</v>
      </c>
      <c r="V2391" s="42">
        <v>12.7</v>
      </c>
      <c r="W2391" s="42">
        <v>0.14000000000000001</v>
      </c>
      <c r="X2391" s="42">
        <v>25</v>
      </c>
      <c r="Y2391" s="44">
        <v>2.2400000000000002</v>
      </c>
      <c r="Z2391" s="87">
        <f t="shared" si="149"/>
        <v>3.9389218497356295</v>
      </c>
      <c r="AA2391" s="88">
        <f t="shared" si="150"/>
        <v>3.8538543178634779</v>
      </c>
      <c r="AB2391" s="90">
        <f t="shared" si="151"/>
        <v>1.091620367922877E-2</v>
      </c>
      <c r="AD2391" s="100"/>
      <c r="AE2391" s="95">
        <v>0.56000000000000005</v>
      </c>
    </row>
    <row r="2392" spans="1:31" x14ac:dyDescent="0.2">
      <c r="A2392" s="2" t="s">
        <v>109</v>
      </c>
      <c r="B2392" s="9">
        <v>40511</v>
      </c>
      <c r="C2392" s="19">
        <v>7.1</v>
      </c>
      <c r="D2392" s="13">
        <v>7.94</v>
      </c>
      <c r="F2392" s="13">
        <v>1.5</v>
      </c>
      <c r="H2392" s="23">
        <f t="shared" si="148"/>
        <v>1.14815362149688E-8</v>
      </c>
      <c r="I2392" s="24">
        <v>0.02</v>
      </c>
      <c r="J2392" s="27">
        <v>0.35</v>
      </c>
      <c r="K2392" s="36"/>
      <c r="L2392" s="27">
        <v>40.299999999999997</v>
      </c>
      <c r="M2392" s="36"/>
      <c r="N2392" s="27">
        <v>0.15</v>
      </c>
      <c r="O2392" s="27">
        <v>2.0299999999999998</v>
      </c>
      <c r="P2392" s="27">
        <v>2.97</v>
      </c>
      <c r="Q2392" s="27">
        <v>7.0000000000000007E-2</v>
      </c>
      <c r="R2392" s="27">
        <v>13.8</v>
      </c>
      <c r="S2392" s="36"/>
      <c r="T2392" s="50">
        <v>0.44</v>
      </c>
      <c r="U2392" s="41">
        <v>2.46</v>
      </c>
      <c r="V2392" s="41">
        <v>0.22</v>
      </c>
      <c r="W2392" s="41">
        <v>3.2799999999999999E-3</v>
      </c>
      <c r="X2392" s="41">
        <v>14</v>
      </c>
      <c r="Y2392" s="43">
        <v>2.41</v>
      </c>
      <c r="Z2392" s="87">
        <f t="shared" si="149"/>
        <v>2.9370891677016076</v>
      </c>
      <c r="AA2392" s="88">
        <f t="shared" si="150"/>
        <v>2.873653900873733</v>
      </c>
      <c r="AB2392" s="90">
        <f t="shared" si="151"/>
        <v>1.0916894118229778E-2</v>
      </c>
      <c r="AC2392" s="19">
        <v>2.94</v>
      </c>
      <c r="AD2392" s="13">
        <v>2.87</v>
      </c>
      <c r="AE2392" s="95">
        <v>2.39</v>
      </c>
    </row>
    <row r="2393" spans="1:31" x14ac:dyDescent="0.2">
      <c r="A2393" s="2" t="s">
        <v>241</v>
      </c>
      <c r="B2393" s="9">
        <v>41585</v>
      </c>
      <c r="C2393" s="18">
        <v>33.72</v>
      </c>
      <c r="D2393" s="12">
        <v>7.42</v>
      </c>
      <c r="F2393" s="12">
        <v>1.3</v>
      </c>
      <c r="H2393" s="23">
        <f t="shared" si="148"/>
        <v>3.8018939632056113E-8</v>
      </c>
      <c r="I2393" s="28"/>
      <c r="J2393" s="25">
        <v>0.11</v>
      </c>
      <c r="K2393" s="33"/>
      <c r="L2393" s="25">
        <v>86.1</v>
      </c>
      <c r="M2393" s="33"/>
      <c r="N2393" s="25">
        <v>0.17</v>
      </c>
      <c r="O2393" s="25">
        <v>2.36</v>
      </c>
      <c r="P2393" s="25">
        <v>5.55</v>
      </c>
      <c r="Q2393" s="25">
        <v>0.26</v>
      </c>
      <c r="R2393" s="25">
        <v>12.4</v>
      </c>
      <c r="S2393" s="34"/>
      <c r="T2393" s="51">
        <v>0.11</v>
      </c>
      <c r="U2393" s="42">
        <v>41.5</v>
      </c>
      <c r="V2393" s="42">
        <v>0.22</v>
      </c>
      <c r="W2393" s="42">
        <v>3.2799999999999999E-3</v>
      </c>
      <c r="X2393" s="42">
        <v>24</v>
      </c>
      <c r="Y2393" s="44">
        <v>3.71</v>
      </c>
      <c r="Z2393" s="87">
        <f t="shared" si="149"/>
        <v>5.3743961593842844</v>
      </c>
      <c r="AA2393" s="88">
        <f t="shared" si="150"/>
        <v>5.2580577133515174</v>
      </c>
      <c r="AB2393" s="90">
        <f t="shared" si="151"/>
        <v>1.0941824664867541E-2</v>
      </c>
      <c r="AC2393" s="19">
        <v>5.38</v>
      </c>
      <c r="AD2393" s="13">
        <v>5.25</v>
      </c>
      <c r="AE2393" s="95">
        <v>2.34</v>
      </c>
    </row>
    <row r="2394" spans="1:31" x14ac:dyDescent="0.2">
      <c r="A2394" s="2" t="s">
        <v>94</v>
      </c>
      <c r="B2394" s="9">
        <v>41590</v>
      </c>
      <c r="C2394" s="18">
        <v>2.56</v>
      </c>
      <c r="D2394" s="12">
        <v>7.19</v>
      </c>
      <c r="F2394" s="12">
        <v>4.0999999999999996</v>
      </c>
      <c r="H2394" s="23">
        <f t="shared" si="148"/>
        <v>6.4565422903465397E-8</v>
      </c>
      <c r="I2394" s="24">
        <v>0.08</v>
      </c>
      <c r="J2394" s="25">
        <v>0.31</v>
      </c>
      <c r="K2394" s="33"/>
      <c r="L2394" s="25">
        <v>93.2</v>
      </c>
      <c r="M2394" s="33"/>
      <c r="N2394" s="25">
        <v>6.67</v>
      </c>
      <c r="O2394" s="25">
        <v>1.47</v>
      </c>
      <c r="P2394" s="25">
        <v>7.01</v>
      </c>
      <c r="Q2394" s="25">
        <v>0.38</v>
      </c>
      <c r="R2394" s="25">
        <v>8.61</v>
      </c>
      <c r="S2394" s="34"/>
      <c r="T2394" s="51">
        <v>0.01</v>
      </c>
      <c r="U2394" s="42">
        <v>16.5</v>
      </c>
      <c r="V2394" s="42">
        <v>0.22</v>
      </c>
      <c r="W2394" s="42">
        <v>6.5700000000000003E-3</v>
      </c>
      <c r="X2394" s="42">
        <v>32</v>
      </c>
      <c r="Y2394" s="44">
        <v>4.54</v>
      </c>
      <c r="Z2394" s="87">
        <f t="shared" si="149"/>
        <v>5.9183276787685219</v>
      </c>
      <c r="AA2394" s="88">
        <f t="shared" si="150"/>
        <v>5.7901864647509873</v>
      </c>
      <c r="AB2394" s="90">
        <f t="shared" si="151"/>
        <v>1.0944276314382636E-2</v>
      </c>
      <c r="AC2394" s="19">
        <v>6.03</v>
      </c>
      <c r="AD2394" s="13">
        <v>5.79</v>
      </c>
      <c r="AE2394" s="94">
        <v>4.13</v>
      </c>
    </row>
    <row r="2395" spans="1:31" x14ac:dyDescent="0.2">
      <c r="A2395" s="2" t="s">
        <v>170</v>
      </c>
      <c r="B2395" s="9">
        <v>39751</v>
      </c>
      <c r="C2395" s="18">
        <v>9.0299999999999994</v>
      </c>
      <c r="D2395" s="12">
        <v>7.52</v>
      </c>
      <c r="F2395" s="12">
        <v>1.5</v>
      </c>
      <c r="H2395" s="23">
        <f t="shared" si="148"/>
        <v>3.0199517204020188E-8</v>
      </c>
      <c r="I2395" s="28"/>
      <c r="J2395" s="25">
        <v>0.38</v>
      </c>
      <c r="K2395" s="36"/>
      <c r="L2395" s="25">
        <v>95.9</v>
      </c>
      <c r="M2395" s="36"/>
      <c r="N2395" s="25">
        <v>2.48</v>
      </c>
      <c r="O2395" s="25">
        <v>1.81</v>
      </c>
      <c r="P2395" s="25">
        <v>9.33</v>
      </c>
      <c r="Q2395" s="25">
        <v>0.21</v>
      </c>
      <c r="R2395" s="25">
        <v>13</v>
      </c>
      <c r="S2395" s="36"/>
      <c r="T2395" s="51">
        <v>0.17</v>
      </c>
      <c r="U2395" s="42">
        <v>76.099999999999994</v>
      </c>
      <c r="V2395" s="42">
        <v>0.22</v>
      </c>
      <c r="W2395" s="42">
        <v>4.9300000000000004E-3</v>
      </c>
      <c r="X2395" s="42">
        <v>43</v>
      </c>
      <c r="Y2395" s="44">
        <v>3.34</v>
      </c>
      <c r="Z2395" s="87">
        <f t="shared" si="149"/>
        <v>6.2823344578054705</v>
      </c>
      <c r="AA2395" s="88">
        <f t="shared" si="150"/>
        <v>6.1462631764629059</v>
      </c>
      <c r="AB2395" s="90">
        <f t="shared" si="151"/>
        <v>1.0948240931654767E-2</v>
      </c>
      <c r="AE2395" s="94">
        <v>0.79</v>
      </c>
    </row>
    <row r="2396" spans="1:31" x14ac:dyDescent="0.2">
      <c r="A2396" s="2" t="s">
        <v>300</v>
      </c>
      <c r="B2396" s="9">
        <v>42324</v>
      </c>
      <c r="C2396" s="18">
        <v>8.82</v>
      </c>
      <c r="D2396" s="12">
        <v>6.41</v>
      </c>
      <c r="F2396" s="12">
        <v>4.5999999999999996</v>
      </c>
      <c r="H2396" s="23">
        <f t="shared" si="148"/>
        <v>3.8904514499428027E-7</v>
      </c>
      <c r="I2396" s="32">
        <v>5.0000000000000001E-3</v>
      </c>
      <c r="J2396" s="25">
        <v>0.38</v>
      </c>
      <c r="K2396" s="30">
        <v>1.5</v>
      </c>
      <c r="L2396" s="25">
        <v>60.8</v>
      </c>
      <c r="M2396" s="30">
        <v>0.2</v>
      </c>
      <c r="N2396" s="25">
        <v>8.35</v>
      </c>
      <c r="O2396" s="25">
        <v>4.84</v>
      </c>
      <c r="P2396" s="25">
        <v>4.6399999999999997</v>
      </c>
      <c r="Q2396" s="25">
        <v>0.31</v>
      </c>
      <c r="R2396" s="25">
        <v>11.9</v>
      </c>
      <c r="S2396" s="31">
        <v>2.04</v>
      </c>
      <c r="T2396" s="51">
        <v>0.33</v>
      </c>
      <c r="U2396" s="42">
        <v>75.8</v>
      </c>
      <c r="V2396" s="42">
        <v>0.22</v>
      </c>
      <c r="W2396" s="42">
        <v>0.01</v>
      </c>
      <c r="X2396" s="42">
        <v>27</v>
      </c>
      <c r="Y2396" s="44">
        <v>1.94</v>
      </c>
      <c r="Z2396" s="87">
        <f t="shared" si="149"/>
        <v>4.3890372931540877</v>
      </c>
      <c r="AA2396" s="88">
        <f t="shared" si="150"/>
        <v>4.2938422601023447</v>
      </c>
      <c r="AB2396" s="90">
        <f t="shared" si="151"/>
        <v>1.0963532600891722E-2</v>
      </c>
      <c r="AC2396" s="19">
        <v>4.54</v>
      </c>
      <c r="AD2396" s="13">
        <v>4.29</v>
      </c>
      <c r="AE2396" s="94">
        <v>5.64</v>
      </c>
    </row>
    <row r="2397" spans="1:31" x14ac:dyDescent="0.2">
      <c r="A2397" s="2" t="s">
        <v>317</v>
      </c>
      <c r="B2397" s="9">
        <v>41171</v>
      </c>
      <c r="C2397" s="18">
        <v>5.95</v>
      </c>
      <c r="D2397" s="12">
        <v>7.45</v>
      </c>
      <c r="F2397" s="12">
        <v>1.2</v>
      </c>
      <c r="G2397" s="13">
        <v>430</v>
      </c>
      <c r="H2397" s="23">
        <f t="shared" si="148"/>
        <v>3.5481338923357426E-8</v>
      </c>
      <c r="I2397" s="32">
        <v>4.0000000000000001E-3</v>
      </c>
      <c r="J2397" s="25">
        <v>0.01</v>
      </c>
      <c r="K2397" s="33"/>
      <c r="L2397" s="25">
        <v>98.4</v>
      </c>
      <c r="M2397" s="33"/>
      <c r="N2397" s="25">
        <v>8.0000000000000002E-3</v>
      </c>
      <c r="O2397" s="25">
        <v>1.1100000000000001</v>
      </c>
      <c r="P2397" s="25">
        <v>3.6</v>
      </c>
      <c r="Q2397" s="25">
        <v>0.06</v>
      </c>
      <c r="R2397" s="25">
        <v>24.8</v>
      </c>
      <c r="S2397" s="34"/>
      <c r="T2397" s="51">
        <v>0.12</v>
      </c>
      <c r="U2397" s="42">
        <v>62.4</v>
      </c>
      <c r="V2397" s="42">
        <v>40.94</v>
      </c>
      <c r="W2397" s="42">
        <v>0.2</v>
      </c>
      <c r="X2397" s="42">
        <v>38</v>
      </c>
      <c r="Y2397" s="44">
        <v>3.14</v>
      </c>
      <c r="Z2397" s="87">
        <f t="shared" si="149"/>
        <v>6.3169437314379868</v>
      </c>
      <c r="AA2397" s="88">
        <f t="shared" si="150"/>
        <v>6.1794461505018843</v>
      </c>
      <c r="AB2397" s="90">
        <f t="shared" si="151"/>
        <v>1.1002984240658004E-2</v>
      </c>
      <c r="AC2397" s="19">
        <v>6.32</v>
      </c>
      <c r="AD2397" s="13">
        <v>6.18</v>
      </c>
      <c r="AE2397" s="94">
        <v>2.2400000000000002</v>
      </c>
    </row>
    <row r="2398" spans="1:31" x14ac:dyDescent="0.2">
      <c r="A2398" s="2" t="s">
        <v>82</v>
      </c>
      <c r="B2398" s="9">
        <v>39351</v>
      </c>
      <c r="C2398" s="18">
        <v>3.5</v>
      </c>
      <c r="D2398" s="13">
        <v>7.03</v>
      </c>
      <c r="F2398" s="12">
        <v>4.0999999999999996</v>
      </c>
      <c r="H2398" s="23">
        <f t="shared" si="148"/>
        <v>9.3325430079699072E-8</v>
      </c>
      <c r="I2398" s="32">
        <v>3.8E-3</v>
      </c>
      <c r="J2398" s="25">
        <v>0.01</v>
      </c>
      <c r="K2398" s="36"/>
      <c r="L2398" s="25">
        <v>125</v>
      </c>
      <c r="M2398" s="36"/>
      <c r="N2398" s="25">
        <v>5.0000000000000001E-3</v>
      </c>
      <c r="O2398" s="25">
        <v>3.11</v>
      </c>
      <c r="P2398" s="25">
        <v>8.11</v>
      </c>
      <c r="Q2398" s="25">
        <v>0.33</v>
      </c>
      <c r="R2398" s="25">
        <v>22.9</v>
      </c>
      <c r="S2398" s="34"/>
      <c r="T2398" s="51">
        <v>0.21</v>
      </c>
      <c r="U2398" s="42">
        <v>59.5</v>
      </c>
      <c r="V2398" s="42">
        <v>6.46</v>
      </c>
      <c r="W2398" s="42">
        <v>8.5400000000000007E-3</v>
      </c>
      <c r="X2398" s="42">
        <v>34</v>
      </c>
      <c r="Y2398" s="44">
        <v>5.51</v>
      </c>
      <c r="Z2398" s="87">
        <f t="shared" si="149"/>
        <v>7.9935353246328438</v>
      </c>
      <c r="AA2398" s="88">
        <f t="shared" si="150"/>
        <v>7.8187903235945369</v>
      </c>
      <c r="AB2398" s="90">
        <f t="shared" si="151"/>
        <v>1.1051189111950554E-2</v>
      </c>
      <c r="AD2398" s="100"/>
      <c r="AE2398" s="96"/>
    </row>
    <row r="2399" spans="1:31" x14ac:dyDescent="0.2">
      <c r="A2399" s="2" t="s">
        <v>294</v>
      </c>
      <c r="B2399" s="9">
        <v>41904</v>
      </c>
      <c r="C2399" s="18">
        <v>3.21</v>
      </c>
      <c r="D2399" s="12">
        <v>6.62</v>
      </c>
      <c r="F2399" s="12">
        <v>4</v>
      </c>
      <c r="H2399" s="23">
        <f t="shared" si="148"/>
        <v>2.3988329190194845E-7</v>
      </c>
      <c r="I2399" s="32">
        <v>2E-3</v>
      </c>
      <c r="J2399" s="25">
        <v>0.09</v>
      </c>
      <c r="K2399" s="29">
        <v>2.4</v>
      </c>
      <c r="L2399" s="25">
        <v>73.900000000000006</v>
      </c>
      <c r="M2399" s="36"/>
      <c r="N2399" s="25">
        <v>10.8</v>
      </c>
      <c r="O2399" s="25">
        <v>8.1300000000000008</v>
      </c>
      <c r="P2399" s="25">
        <v>5.23</v>
      </c>
      <c r="Q2399" s="25">
        <v>0.61</v>
      </c>
      <c r="R2399" s="25">
        <v>14</v>
      </c>
      <c r="S2399" s="29">
        <v>20</v>
      </c>
      <c r="T2399" s="51">
        <v>0.05</v>
      </c>
      <c r="U2399" s="42">
        <v>73.900000000000006</v>
      </c>
      <c r="V2399" s="42">
        <v>0.22</v>
      </c>
      <c r="W2399" s="42">
        <v>0.06</v>
      </c>
      <c r="X2399" s="42">
        <v>24</v>
      </c>
      <c r="Y2399" s="44">
        <v>3.01</v>
      </c>
      <c r="Z2399" s="87">
        <f t="shared" si="149"/>
        <v>5.348968057171188</v>
      </c>
      <c r="AA2399" s="88">
        <f t="shared" si="150"/>
        <v>5.231903592585935</v>
      </c>
      <c r="AB2399" s="90">
        <f t="shared" si="151"/>
        <v>1.1063782688257081E-2</v>
      </c>
      <c r="AC2399" s="19">
        <v>5.55</v>
      </c>
      <c r="AD2399" s="99">
        <v>5.23</v>
      </c>
      <c r="AE2399" s="95">
        <v>6.03</v>
      </c>
    </row>
    <row r="2400" spans="1:31" x14ac:dyDescent="0.2">
      <c r="A2400" s="2" t="s">
        <v>328</v>
      </c>
      <c r="B2400" s="9">
        <v>39595</v>
      </c>
      <c r="C2400" s="18">
        <v>6.94</v>
      </c>
      <c r="D2400" s="12">
        <v>5.18</v>
      </c>
      <c r="F2400" s="12">
        <v>1.7</v>
      </c>
      <c r="H2400" s="23">
        <f t="shared" si="148"/>
        <v>6.6069344800759593E-6</v>
      </c>
      <c r="I2400" s="32">
        <v>0.02</v>
      </c>
      <c r="J2400" s="25">
        <v>0.01</v>
      </c>
      <c r="K2400" s="29">
        <v>0.2</v>
      </c>
      <c r="L2400" s="25">
        <v>9.1199999999999992</v>
      </c>
      <c r="M2400" s="29">
        <v>0.4</v>
      </c>
      <c r="N2400" s="25">
        <v>0.11</v>
      </c>
      <c r="O2400" s="25">
        <v>2.77</v>
      </c>
      <c r="P2400" s="25">
        <v>5.6</v>
      </c>
      <c r="Q2400" s="25">
        <v>0.08</v>
      </c>
      <c r="R2400" s="25">
        <v>27.9</v>
      </c>
      <c r="S2400" s="31">
        <v>1.9</v>
      </c>
      <c r="T2400" s="51">
        <v>0.02</v>
      </c>
      <c r="U2400" s="42">
        <v>22.7</v>
      </c>
      <c r="V2400" s="42">
        <v>18.63</v>
      </c>
      <c r="W2400" s="42">
        <v>3.2799999999999999E-3</v>
      </c>
      <c r="X2400" s="42">
        <v>46</v>
      </c>
      <c r="Y2400" s="44">
        <v>0.09</v>
      </c>
      <c r="Z2400" s="87">
        <f t="shared" si="149"/>
        <v>2.2098581054414699</v>
      </c>
      <c r="AA2400" s="88">
        <f t="shared" si="150"/>
        <v>2.16136129332775</v>
      </c>
      <c r="AB2400" s="90">
        <f t="shared" si="151"/>
        <v>1.1094572861608113E-2</v>
      </c>
      <c r="AD2400" s="100"/>
      <c r="AE2400" s="95">
        <v>2.0299999999999998</v>
      </c>
    </row>
    <row r="2401" spans="1:31" x14ac:dyDescent="0.2">
      <c r="A2401" s="2" t="s">
        <v>135</v>
      </c>
      <c r="B2401" s="9">
        <v>39939</v>
      </c>
      <c r="C2401" s="18">
        <v>12.36</v>
      </c>
      <c r="D2401" s="12">
        <v>7.45</v>
      </c>
      <c r="F2401" s="12">
        <v>1.1000000000000001</v>
      </c>
      <c r="H2401" s="23">
        <f t="shared" si="148"/>
        <v>3.5481338923357426E-8</v>
      </c>
      <c r="I2401" s="32">
        <v>0.01</v>
      </c>
      <c r="J2401" s="25">
        <v>0.01</v>
      </c>
      <c r="K2401" s="30">
        <v>2.2999999999999998</v>
      </c>
      <c r="L2401" s="25">
        <v>118</v>
      </c>
      <c r="M2401" s="33"/>
      <c r="N2401" s="25">
        <v>0.01</v>
      </c>
      <c r="O2401" s="25">
        <v>1.43</v>
      </c>
      <c r="P2401" s="25">
        <v>8.65</v>
      </c>
      <c r="Q2401" s="25">
        <v>0.01</v>
      </c>
      <c r="R2401" s="25">
        <v>9.5500000000000007</v>
      </c>
      <c r="S2401" s="34"/>
      <c r="T2401" s="51">
        <v>0.19</v>
      </c>
      <c r="U2401" s="42">
        <v>51.8</v>
      </c>
      <c r="V2401" s="42">
        <v>75.69</v>
      </c>
      <c r="W2401" s="42">
        <v>0.02</v>
      </c>
      <c r="X2401" s="42">
        <v>37</v>
      </c>
      <c r="Y2401" s="44">
        <v>3.55</v>
      </c>
      <c r="Z2401" s="87">
        <f t="shared" si="149"/>
        <v>7.054225403279994</v>
      </c>
      <c r="AA2401" s="88">
        <f t="shared" si="150"/>
        <v>6.8993470315219634</v>
      </c>
      <c r="AB2401" s="90">
        <f t="shared" si="151"/>
        <v>1.1099549773486293E-2</v>
      </c>
      <c r="AE2401" s="94">
        <v>2.2799999999999998</v>
      </c>
    </row>
    <row r="2402" spans="1:31" x14ac:dyDescent="0.2">
      <c r="A2402" s="2" t="s">
        <v>102</v>
      </c>
      <c r="B2402" s="9">
        <v>37917</v>
      </c>
      <c r="C2402" s="18">
        <v>3.43</v>
      </c>
      <c r="D2402" s="12">
        <v>6.84</v>
      </c>
      <c r="F2402" s="12">
        <v>12</v>
      </c>
      <c r="H2402" s="23">
        <f t="shared" si="148"/>
        <v>1.4454397707459271E-7</v>
      </c>
      <c r="I2402" s="32">
        <v>1E-3</v>
      </c>
      <c r="J2402" s="25">
        <v>2.39</v>
      </c>
      <c r="K2402" s="33"/>
      <c r="L2402" s="25">
        <v>136</v>
      </c>
      <c r="M2402" s="33"/>
      <c r="N2402" s="25">
        <v>1.03</v>
      </c>
      <c r="O2402" s="25">
        <v>2.23</v>
      </c>
      <c r="P2402" s="25">
        <v>6.91</v>
      </c>
      <c r="Q2402" s="25">
        <v>0.38</v>
      </c>
      <c r="R2402" s="25">
        <v>15.6</v>
      </c>
      <c r="S2402" s="34"/>
      <c r="T2402" s="51">
        <v>0.33</v>
      </c>
      <c r="U2402" s="42">
        <v>89.6</v>
      </c>
      <c r="V2402" s="42">
        <v>0.22</v>
      </c>
      <c r="W2402" s="42">
        <v>7.2259000000000004E-3</v>
      </c>
      <c r="X2402" s="42">
        <v>43</v>
      </c>
      <c r="Y2402" s="44">
        <v>5</v>
      </c>
      <c r="Z2402" s="87">
        <f t="shared" si="149"/>
        <v>8.2741135213989718</v>
      </c>
      <c r="AA2402" s="88">
        <f t="shared" si="150"/>
        <v>8.0924123862854849</v>
      </c>
      <c r="AB2402" s="90">
        <f t="shared" si="151"/>
        <v>1.1101997830106031E-2</v>
      </c>
    </row>
    <row r="2403" spans="1:31" x14ac:dyDescent="0.2">
      <c r="A2403" s="2" t="s">
        <v>284</v>
      </c>
      <c r="B2403" s="9">
        <v>39961</v>
      </c>
      <c r="C2403" s="18">
        <v>3.03</v>
      </c>
      <c r="D2403" s="12">
        <v>6.59</v>
      </c>
      <c r="F2403" s="12">
        <v>5.3</v>
      </c>
      <c r="H2403" s="23">
        <f t="shared" si="148"/>
        <v>2.5703957827688611E-7</v>
      </c>
      <c r="I2403" s="28"/>
      <c r="J2403" s="25">
        <v>0.01</v>
      </c>
      <c r="K2403" s="33"/>
      <c r="L2403" s="25">
        <v>92.9</v>
      </c>
      <c r="M2403" s="33"/>
      <c r="N2403" s="25">
        <v>0.02</v>
      </c>
      <c r="O2403" s="25">
        <v>4.29</v>
      </c>
      <c r="P2403" s="25">
        <v>6.03</v>
      </c>
      <c r="Q2403" s="25">
        <v>0.38</v>
      </c>
      <c r="R2403" s="25">
        <v>14.4</v>
      </c>
      <c r="S2403" s="34"/>
      <c r="T2403" s="51">
        <v>7.0000000000000007E-2</v>
      </c>
      <c r="U2403" s="42">
        <v>85.7</v>
      </c>
      <c r="V2403" s="42">
        <v>7.43</v>
      </c>
      <c r="W2403" s="42">
        <v>0.01</v>
      </c>
      <c r="X2403" s="42">
        <v>35</v>
      </c>
      <c r="Y2403" s="44">
        <v>2.86</v>
      </c>
      <c r="Z2403" s="87">
        <f t="shared" si="149"/>
        <v>5.8830039321626257</v>
      </c>
      <c r="AA2403" s="88">
        <f t="shared" si="150"/>
        <v>5.7536891393921907</v>
      </c>
      <c r="AB2403" s="90">
        <f t="shared" si="151"/>
        <v>1.1112675394570396E-2</v>
      </c>
      <c r="AE2403" s="94">
        <v>2.0099999999999998</v>
      </c>
    </row>
    <row r="2404" spans="1:31" x14ac:dyDescent="0.2">
      <c r="A2404" s="2" t="s">
        <v>296</v>
      </c>
      <c r="B2404" s="9">
        <v>39902</v>
      </c>
      <c r="C2404" s="18">
        <v>1.73</v>
      </c>
      <c r="D2404" s="12">
        <v>6.53</v>
      </c>
      <c r="F2404" s="12">
        <v>6.07</v>
      </c>
      <c r="H2404" s="23">
        <f t="shared" si="148"/>
        <v>2.9512092266663814E-7</v>
      </c>
      <c r="I2404" s="24">
        <v>0.01</v>
      </c>
      <c r="J2404" s="25">
        <v>0.01</v>
      </c>
      <c r="K2404" s="36"/>
      <c r="L2404" s="25">
        <v>72.400000000000006</v>
      </c>
      <c r="M2404" s="36"/>
      <c r="N2404" s="25">
        <v>0.03</v>
      </c>
      <c r="O2404" s="25">
        <v>22.4</v>
      </c>
      <c r="P2404" s="25">
        <v>8.41</v>
      </c>
      <c r="Q2404" s="25">
        <v>0.01</v>
      </c>
      <c r="R2404" s="25">
        <v>23.1</v>
      </c>
      <c r="S2404" s="36"/>
      <c r="T2404" s="51">
        <v>0.05</v>
      </c>
      <c r="U2404" s="42">
        <v>44.7</v>
      </c>
      <c r="V2404" s="42">
        <v>130.13999999999999</v>
      </c>
      <c r="W2404" s="42">
        <v>3.9399999999999999E-3</v>
      </c>
      <c r="X2404" s="42">
        <v>42</v>
      </c>
      <c r="Y2404" s="44">
        <v>1.54</v>
      </c>
      <c r="Z2404" s="87">
        <f t="shared" si="149"/>
        <v>5.885451629734944</v>
      </c>
      <c r="AA2404" s="88">
        <f t="shared" si="150"/>
        <v>5.7560360925470979</v>
      </c>
      <c r="AB2404" s="90">
        <f t="shared" si="151"/>
        <v>1.111675245253595E-2</v>
      </c>
      <c r="AE2404" s="94">
        <v>2.2000000000000002</v>
      </c>
    </row>
    <row r="2405" spans="1:31" x14ac:dyDescent="0.2">
      <c r="A2405" s="2" t="s">
        <v>155</v>
      </c>
      <c r="B2405" s="9">
        <v>38692</v>
      </c>
      <c r="C2405" s="18">
        <v>4.03</v>
      </c>
      <c r="D2405" s="12">
        <v>7.1</v>
      </c>
      <c r="F2405" s="12">
        <v>2</v>
      </c>
      <c r="G2405" s="16"/>
      <c r="H2405" s="23">
        <f t="shared" si="148"/>
        <v>7.943282347242818E-8</v>
      </c>
      <c r="I2405" s="24">
        <v>0.25</v>
      </c>
      <c r="J2405" s="25">
        <v>0.08</v>
      </c>
      <c r="K2405" s="30">
        <v>1</v>
      </c>
      <c r="L2405" s="25">
        <v>117</v>
      </c>
      <c r="M2405" s="30">
        <v>1</v>
      </c>
      <c r="N2405" s="25">
        <v>0.01</v>
      </c>
      <c r="O2405" s="25">
        <v>1.1000000000000001</v>
      </c>
      <c r="P2405" s="25">
        <v>4.2</v>
      </c>
      <c r="Q2405" s="25">
        <v>0.01</v>
      </c>
      <c r="R2405" s="25">
        <v>14.2</v>
      </c>
      <c r="S2405" s="31">
        <v>5</v>
      </c>
      <c r="T2405" s="51">
        <v>0.03</v>
      </c>
      <c r="U2405" s="42">
        <v>24</v>
      </c>
      <c r="V2405" s="42">
        <v>55.33</v>
      </c>
      <c r="W2405" s="42">
        <v>0.03</v>
      </c>
      <c r="X2405" s="42">
        <v>29</v>
      </c>
      <c r="Y2405" s="44">
        <v>4.5</v>
      </c>
      <c r="Z2405" s="87">
        <f t="shared" si="149"/>
        <v>6.862618042445221</v>
      </c>
      <c r="AA2405" s="88">
        <f t="shared" si="150"/>
        <v>6.7117084753662137</v>
      </c>
      <c r="AB2405" s="90">
        <f t="shared" si="151"/>
        <v>1.1117278406482457E-2</v>
      </c>
      <c r="AC2405" s="19">
        <v>6.83</v>
      </c>
      <c r="AD2405" s="99">
        <v>-6.71</v>
      </c>
      <c r="AE2405" s="95">
        <v>1.82</v>
      </c>
    </row>
    <row r="2406" spans="1:31" x14ac:dyDescent="0.2">
      <c r="A2406" s="2" t="s">
        <v>130</v>
      </c>
      <c r="B2406" s="9">
        <v>32413</v>
      </c>
      <c r="C2406" s="19">
        <v>20.07</v>
      </c>
      <c r="D2406" s="12">
        <v>7.18</v>
      </c>
      <c r="F2406" s="12">
        <v>4</v>
      </c>
      <c r="H2406" s="23">
        <f t="shared" si="148"/>
        <v>6.606934480075943E-8</v>
      </c>
      <c r="I2406" s="24">
        <v>0.02</v>
      </c>
      <c r="J2406" s="25">
        <v>0.27</v>
      </c>
      <c r="K2406" s="30">
        <v>0.21</v>
      </c>
      <c r="L2406" s="25">
        <v>141</v>
      </c>
      <c r="M2406" s="30">
        <v>0.4</v>
      </c>
      <c r="N2406" s="25">
        <v>6.2</v>
      </c>
      <c r="O2406" s="25">
        <v>2.2000000000000002</v>
      </c>
      <c r="P2406" s="25">
        <v>12</v>
      </c>
      <c r="Q2406" s="25">
        <v>0.15</v>
      </c>
      <c r="R2406" s="25">
        <v>19</v>
      </c>
      <c r="S2406" s="31">
        <v>2.1</v>
      </c>
      <c r="T2406" s="51">
        <v>1.53</v>
      </c>
      <c r="U2406" s="42">
        <v>81.400000000000006</v>
      </c>
      <c r="V2406" s="42">
        <v>1.1000000000000001</v>
      </c>
      <c r="W2406" s="42">
        <v>0.82</v>
      </c>
      <c r="X2406" s="42">
        <v>45.4</v>
      </c>
      <c r="Y2406" s="44">
        <v>5.89</v>
      </c>
      <c r="Z2406" s="87">
        <f t="shared" si="149"/>
        <v>9.1505961700330083</v>
      </c>
      <c r="AA2406" s="88">
        <f t="shared" si="150"/>
        <v>8.9491737734095516</v>
      </c>
      <c r="AB2406" s="90">
        <f t="shared" si="151"/>
        <v>1.1128450651740516E-2</v>
      </c>
      <c r="AD2406" s="100"/>
      <c r="AE2406" s="96"/>
    </row>
    <row r="2407" spans="1:31" x14ac:dyDescent="0.2">
      <c r="A2407" s="2" t="s">
        <v>191</v>
      </c>
      <c r="B2407" s="9">
        <v>40072</v>
      </c>
      <c r="C2407" s="18">
        <v>8.7100000000000009</v>
      </c>
      <c r="D2407" s="12">
        <v>7.16</v>
      </c>
      <c r="F2407" s="12">
        <v>7.2</v>
      </c>
      <c r="H2407" s="23">
        <f t="shared" si="148"/>
        <v>6.9183097091893466E-8</v>
      </c>
      <c r="I2407" s="32">
        <v>2E-3</v>
      </c>
      <c r="J2407" s="25">
        <v>0.62</v>
      </c>
      <c r="K2407" s="29">
        <v>3</v>
      </c>
      <c r="L2407" s="25">
        <v>143</v>
      </c>
      <c r="M2407" s="29">
        <v>0.2</v>
      </c>
      <c r="N2407" s="25">
        <v>6.71</v>
      </c>
      <c r="O2407" s="25">
        <v>3.44</v>
      </c>
      <c r="P2407" s="25">
        <v>10.4</v>
      </c>
      <c r="Q2407" s="25">
        <v>0.38</v>
      </c>
      <c r="R2407" s="25">
        <v>26.1</v>
      </c>
      <c r="S2407" s="29">
        <v>3.1</v>
      </c>
      <c r="T2407" s="51">
        <v>0.02</v>
      </c>
      <c r="U2407" s="42">
        <v>62.4</v>
      </c>
      <c r="V2407" s="42">
        <v>0.22</v>
      </c>
      <c r="W2407" s="42">
        <v>0.01</v>
      </c>
      <c r="X2407" s="42">
        <v>84</v>
      </c>
      <c r="Y2407" s="44">
        <v>5.62</v>
      </c>
      <c r="Z2407" s="87">
        <f t="shared" si="149"/>
        <v>9.5033859177538851</v>
      </c>
      <c r="AA2407" s="88">
        <f t="shared" si="150"/>
        <v>9.292984886588691</v>
      </c>
      <c r="AB2407" s="90">
        <f t="shared" si="151"/>
        <v>1.1193705069735299E-2</v>
      </c>
      <c r="AD2407" s="100"/>
      <c r="AE2407" s="95">
        <v>3.54</v>
      </c>
    </row>
    <row r="2408" spans="1:31" x14ac:dyDescent="0.2">
      <c r="A2408" s="2" t="s">
        <v>294</v>
      </c>
      <c r="B2408" s="9">
        <v>41256</v>
      </c>
      <c r="C2408" s="18">
        <v>3.08</v>
      </c>
      <c r="D2408" s="12">
        <v>6.62</v>
      </c>
      <c r="F2408" s="12">
        <v>3.1</v>
      </c>
      <c r="H2408" s="23">
        <f t="shared" si="148"/>
        <v>2.3988329190194845E-7</v>
      </c>
      <c r="I2408" s="32">
        <v>1E-3</v>
      </c>
      <c r="J2408" s="25">
        <v>0.09</v>
      </c>
      <c r="K2408" s="29">
        <v>2.9</v>
      </c>
      <c r="L2408" s="25">
        <v>78.099999999999994</v>
      </c>
      <c r="M2408" s="36"/>
      <c r="N2408" s="25">
        <v>11.3</v>
      </c>
      <c r="O2408" s="25">
        <v>9.8800000000000008</v>
      </c>
      <c r="P2408" s="25">
        <v>6.4</v>
      </c>
      <c r="Q2408" s="25">
        <v>0.65</v>
      </c>
      <c r="R2408" s="25">
        <v>17</v>
      </c>
      <c r="S2408" s="34"/>
      <c r="T2408" s="51">
        <v>7.0000000000000007E-2</v>
      </c>
      <c r="U2408" s="42">
        <v>99.8</v>
      </c>
      <c r="V2408" s="42">
        <v>1.27</v>
      </c>
      <c r="W2408" s="42">
        <v>0.01</v>
      </c>
      <c r="X2408" s="42">
        <v>34</v>
      </c>
      <c r="Y2408" s="44">
        <v>2.66</v>
      </c>
      <c r="Z2408" s="87">
        <f t="shared" si="149"/>
        <v>5.8493041747279442</v>
      </c>
      <c r="AA2408" s="88">
        <f t="shared" si="150"/>
        <v>5.7196615193317033</v>
      </c>
      <c r="AB2408" s="90">
        <f t="shared" si="151"/>
        <v>1.1206071383097703E-2</v>
      </c>
      <c r="AC2408" s="19">
        <v>6.06</v>
      </c>
      <c r="AD2408" s="99">
        <v>5.72</v>
      </c>
      <c r="AE2408" s="95">
        <v>5.84</v>
      </c>
    </row>
    <row r="2409" spans="1:31" x14ac:dyDescent="0.2">
      <c r="A2409" s="2" t="s">
        <v>231</v>
      </c>
      <c r="B2409" s="9">
        <v>42297</v>
      </c>
      <c r="C2409" s="18">
        <v>1.29</v>
      </c>
      <c r="D2409" s="12">
        <v>6.89</v>
      </c>
      <c r="F2409" s="12">
        <v>11</v>
      </c>
      <c r="H2409" s="23">
        <f t="shared" si="148"/>
        <v>1.288249551693134E-7</v>
      </c>
      <c r="I2409" s="32">
        <v>1E-3</v>
      </c>
      <c r="J2409" s="25">
        <v>0.53</v>
      </c>
      <c r="K2409" s="33"/>
      <c r="L2409" s="25">
        <v>138</v>
      </c>
      <c r="M2409" s="33"/>
      <c r="N2409" s="25">
        <v>2.76</v>
      </c>
      <c r="O2409" s="25">
        <v>11.1</v>
      </c>
      <c r="P2409" s="25">
        <v>10.8</v>
      </c>
      <c r="Q2409" s="25">
        <v>0.37</v>
      </c>
      <c r="R2409" s="25">
        <v>24.8</v>
      </c>
      <c r="S2409" s="34"/>
      <c r="T2409" s="51">
        <v>0.06</v>
      </c>
      <c r="U2409" s="42">
        <v>79.099999999999994</v>
      </c>
      <c r="V2409" s="42">
        <v>0.22</v>
      </c>
      <c r="W2409" s="42">
        <v>3.2799999999999999E-3</v>
      </c>
      <c r="X2409" s="42">
        <v>44</v>
      </c>
      <c r="Y2409" s="44">
        <v>6.18</v>
      </c>
      <c r="Z2409" s="87">
        <f t="shared" si="149"/>
        <v>9.2792293111869419</v>
      </c>
      <c r="AA2409" s="88">
        <f t="shared" si="150"/>
        <v>9.0734157303879712</v>
      </c>
      <c r="AB2409" s="90">
        <f t="shared" si="151"/>
        <v>1.121438246818013E-2</v>
      </c>
      <c r="AC2409" s="19">
        <v>9.33</v>
      </c>
      <c r="AD2409" s="99">
        <v>9.07</v>
      </c>
      <c r="AE2409" s="95">
        <v>2.82</v>
      </c>
    </row>
    <row r="2410" spans="1:31" x14ac:dyDescent="0.2">
      <c r="A2410" s="2" t="s">
        <v>373</v>
      </c>
      <c r="B2410" s="9">
        <v>38831</v>
      </c>
      <c r="C2410" s="18">
        <v>2.12</v>
      </c>
      <c r="D2410" s="12">
        <v>5.26</v>
      </c>
      <c r="F2410" s="12">
        <v>11</v>
      </c>
      <c r="H2410" s="23">
        <f t="shared" si="148"/>
        <v>5.4954087385762383E-6</v>
      </c>
      <c r="I2410" s="32">
        <v>0.16</v>
      </c>
      <c r="J2410" s="25">
        <v>0.02</v>
      </c>
      <c r="K2410" s="29">
        <v>0.2</v>
      </c>
      <c r="L2410" s="25">
        <v>15.8</v>
      </c>
      <c r="M2410" s="29">
        <v>0.9</v>
      </c>
      <c r="N2410" s="25">
        <v>0.25</v>
      </c>
      <c r="O2410" s="25">
        <v>5.35</v>
      </c>
      <c r="P2410" s="25">
        <v>2.57</v>
      </c>
      <c r="Q2410" s="25">
        <v>0.02</v>
      </c>
      <c r="R2410" s="25">
        <v>8.4</v>
      </c>
      <c r="S2410" s="29">
        <v>13</v>
      </c>
      <c r="T2410" s="51">
        <v>0.01</v>
      </c>
      <c r="U2410" s="42">
        <v>24.4</v>
      </c>
      <c r="V2410" s="42">
        <v>15.53</v>
      </c>
      <c r="W2410" s="42">
        <v>5.2551999999999998E-3</v>
      </c>
      <c r="X2410" s="42">
        <v>18</v>
      </c>
      <c r="Y2410" s="44">
        <v>0.23</v>
      </c>
      <c r="Z2410" s="87">
        <f t="shared" si="149"/>
        <v>1.5306518531810194</v>
      </c>
      <c r="AA2410" s="88">
        <f t="shared" si="150"/>
        <v>1.4966343521565615</v>
      </c>
      <c r="AB2410" s="90">
        <f t="shared" si="151"/>
        <v>1.1236962321064883E-2</v>
      </c>
      <c r="AC2410" s="19">
        <v>1.5</v>
      </c>
      <c r="AD2410" s="99">
        <v>1.5</v>
      </c>
      <c r="AE2410" s="95">
        <v>0.8</v>
      </c>
    </row>
    <row r="2411" spans="1:31" x14ac:dyDescent="0.2">
      <c r="A2411" s="2" t="s">
        <v>269</v>
      </c>
      <c r="B2411" s="9">
        <v>39237</v>
      </c>
      <c r="C2411" s="18">
        <v>4.4400000000000004</v>
      </c>
      <c r="D2411" s="12">
        <v>7.33</v>
      </c>
      <c r="F2411" s="12">
        <v>1.4</v>
      </c>
      <c r="H2411" s="23">
        <f t="shared" si="148"/>
        <v>4.6773514128719769E-8</v>
      </c>
      <c r="I2411" s="32">
        <v>5.0000000000000001E-3</v>
      </c>
      <c r="J2411" s="25">
        <v>0.01</v>
      </c>
      <c r="K2411" s="36"/>
      <c r="L2411" s="25">
        <v>107</v>
      </c>
      <c r="M2411" s="36"/>
      <c r="N2411" s="25">
        <v>7.0000000000000007E-2</v>
      </c>
      <c r="O2411" s="25">
        <v>0.64</v>
      </c>
      <c r="P2411" s="25">
        <v>8.69</v>
      </c>
      <c r="Q2411" s="25">
        <v>2E-3</v>
      </c>
      <c r="R2411" s="25">
        <v>8.61</v>
      </c>
      <c r="S2411" s="36"/>
      <c r="T2411" s="51">
        <v>0.11</v>
      </c>
      <c r="U2411" s="42">
        <v>44.4</v>
      </c>
      <c r="V2411" s="42">
        <v>77.02</v>
      </c>
      <c r="W2411" s="42">
        <v>3.2799999999999999E-3</v>
      </c>
      <c r="X2411" s="42">
        <v>25</v>
      </c>
      <c r="Y2411" s="44">
        <v>3.43</v>
      </c>
      <c r="Z2411" s="87">
        <f t="shared" si="149"/>
        <v>6.4488235180587221</v>
      </c>
      <c r="AA2411" s="88">
        <f t="shared" si="150"/>
        <v>6.3053487804281261</v>
      </c>
      <c r="AB2411" s="90">
        <f t="shared" si="151"/>
        <v>1.1249239407532377E-2</v>
      </c>
    </row>
    <row r="2412" spans="1:31" x14ac:dyDescent="0.2">
      <c r="A2412" s="2" t="s">
        <v>276</v>
      </c>
      <c r="B2412" s="9">
        <v>39352</v>
      </c>
      <c r="C2412" s="18">
        <v>2.82</v>
      </c>
      <c r="D2412" s="12">
        <v>5.69</v>
      </c>
      <c r="F2412" s="12">
        <v>1.7</v>
      </c>
      <c r="H2412" s="23">
        <f t="shared" si="148"/>
        <v>2.0417379446695244E-6</v>
      </c>
      <c r="I2412" s="32">
        <v>4.0000000000000001E-3</v>
      </c>
      <c r="J2412" s="25">
        <v>0.04</v>
      </c>
      <c r="K2412" s="36"/>
      <c r="L2412" s="25">
        <v>33.700000000000003</v>
      </c>
      <c r="M2412" s="36"/>
      <c r="N2412" s="25">
        <v>0.54</v>
      </c>
      <c r="O2412" s="25">
        <v>6.26</v>
      </c>
      <c r="P2412" s="25">
        <v>4.1900000000000004</v>
      </c>
      <c r="Q2412" s="25">
        <v>0.03</v>
      </c>
      <c r="R2412" s="25">
        <v>38.799999999999997</v>
      </c>
      <c r="S2412" s="36"/>
      <c r="T2412" s="51">
        <v>0.02</v>
      </c>
      <c r="U2412" s="42">
        <v>40.5</v>
      </c>
      <c r="V2412" s="42">
        <v>9.11</v>
      </c>
      <c r="W2412" s="42">
        <v>4.5999999999999999E-3</v>
      </c>
      <c r="X2412" s="42">
        <v>84</v>
      </c>
      <c r="Y2412" s="44">
        <v>0.45</v>
      </c>
      <c r="Z2412" s="87">
        <f t="shared" si="149"/>
        <v>3.897242087418368</v>
      </c>
      <c r="AA2412" s="88">
        <f t="shared" si="150"/>
        <v>3.8103370319461201</v>
      </c>
      <c r="AB2412" s="90">
        <f t="shared" si="151"/>
        <v>1.1275272576042461E-2</v>
      </c>
      <c r="AD2412" s="100"/>
      <c r="AE2412" s="96"/>
    </row>
    <row r="2413" spans="1:31" x14ac:dyDescent="0.2">
      <c r="A2413" s="2" t="s">
        <v>130</v>
      </c>
      <c r="B2413" s="9">
        <v>33261</v>
      </c>
      <c r="C2413" s="18">
        <v>20.04</v>
      </c>
      <c r="D2413" s="12">
        <v>7.13</v>
      </c>
      <c r="F2413" s="12">
        <v>4.4000000000000004</v>
      </c>
      <c r="H2413" s="23">
        <f t="shared" si="148"/>
        <v>7.413102413009154E-8</v>
      </c>
      <c r="I2413" s="24">
        <v>5.0000000000000001E-3</v>
      </c>
      <c r="J2413" s="25">
        <v>0.37</v>
      </c>
      <c r="K2413" s="30">
        <v>0.6</v>
      </c>
      <c r="L2413" s="25">
        <v>138</v>
      </c>
      <c r="M2413" s="30">
        <v>0.2</v>
      </c>
      <c r="N2413" s="25">
        <v>2.7</v>
      </c>
      <c r="O2413" s="25">
        <v>1.9</v>
      </c>
      <c r="P2413" s="25">
        <v>12</v>
      </c>
      <c r="Q2413" s="25">
        <v>0.17</v>
      </c>
      <c r="R2413" s="25">
        <v>20</v>
      </c>
      <c r="S2413" s="31">
        <v>1.4</v>
      </c>
      <c r="T2413" s="51">
        <v>0.06</v>
      </c>
      <c r="U2413" s="42">
        <v>59.6</v>
      </c>
      <c r="V2413" s="42">
        <v>2.21</v>
      </c>
      <c r="W2413" s="42">
        <v>0.01</v>
      </c>
      <c r="X2413" s="42">
        <v>51</v>
      </c>
      <c r="Y2413" s="44">
        <v>6</v>
      </c>
      <c r="Z2413" s="87">
        <f t="shared" si="149"/>
        <v>8.9160001174125512</v>
      </c>
      <c r="AA2413" s="88">
        <f t="shared" si="150"/>
        <v>8.7171658126331444</v>
      </c>
      <c r="AB2413" s="90">
        <f t="shared" si="151"/>
        <v>1.1276154580988027E-2</v>
      </c>
    </row>
    <row r="2414" spans="1:31" x14ac:dyDescent="0.2">
      <c r="A2414" s="2" t="s">
        <v>153</v>
      </c>
      <c r="B2414" s="9">
        <v>41241</v>
      </c>
      <c r="C2414" s="19">
        <v>5.46</v>
      </c>
      <c r="D2414" s="12">
        <v>7.2</v>
      </c>
      <c r="F2414" s="13">
        <v>1.9</v>
      </c>
      <c r="H2414" s="23">
        <f t="shared" si="148"/>
        <v>6.3095734448019177E-8</v>
      </c>
      <c r="I2414" s="24">
        <v>6.0000000000000001E-3</v>
      </c>
      <c r="J2414" s="25">
        <v>0.19</v>
      </c>
      <c r="K2414" s="36"/>
      <c r="L2414" s="25">
        <v>136</v>
      </c>
      <c r="M2414" s="36"/>
      <c r="N2414" s="25">
        <v>3.47</v>
      </c>
      <c r="O2414" s="27">
        <v>1.69</v>
      </c>
      <c r="P2414" s="25">
        <v>10.8</v>
      </c>
      <c r="Q2414" s="25">
        <v>0.16</v>
      </c>
      <c r="R2414" s="27">
        <v>19.8</v>
      </c>
      <c r="S2414" s="36"/>
      <c r="T2414" s="50">
        <v>0.01</v>
      </c>
      <c r="U2414" s="42">
        <v>79.5</v>
      </c>
      <c r="V2414" s="41">
        <v>0.22</v>
      </c>
      <c r="W2414" s="42">
        <v>0.01</v>
      </c>
      <c r="X2414" s="42">
        <v>41</v>
      </c>
      <c r="Y2414" s="44">
        <v>5.71</v>
      </c>
      <c r="Z2414" s="87">
        <f t="shared" si="149"/>
        <v>8.7207256425772375</v>
      </c>
      <c r="AA2414" s="88">
        <f t="shared" si="150"/>
        <v>8.5256833984429417</v>
      </c>
      <c r="AB2414" s="90">
        <f t="shared" si="151"/>
        <v>1.1309151004733358E-2</v>
      </c>
      <c r="AC2414" s="19">
        <v>8.7799999999999994</v>
      </c>
      <c r="AD2414" s="13">
        <v>8.52</v>
      </c>
      <c r="AE2414" s="94">
        <v>3.03</v>
      </c>
    </row>
    <row r="2415" spans="1:31" x14ac:dyDescent="0.2">
      <c r="A2415" s="2" t="s">
        <v>320</v>
      </c>
      <c r="B2415" s="9">
        <v>39363</v>
      </c>
      <c r="C2415" s="18">
        <v>3.55</v>
      </c>
      <c r="D2415" s="12">
        <v>6.61</v>
      </c>
      <c r="F2415" s="12">
        <v>6.3</v>
      </c>
      <c r="H2415" s="23">
        <f t="shared" si="148"/>
        <v>2.454708915685024E-7</v>
      </c>
      <c r="I2415" s="28"/>
      <c r="J2415" s="25">
        <v>0.09</v>
      </c>
      <c r="K2415" s="33"/>
      <c r="L2415" s="25">
        <v>67.5</v>
      </c>
      <c r="M2415" s="33"/>
      <c r="N2415" s="25">
        <v>2.8</v>
      </c>
      <c r="O2415" s="25">
        <v>16.899999999999999</v>
      </c>
      <c r="P2415" s="25">
        <v>5.23</v>
      </c>
      <c r="Q2415" s="25">
        <v>0.25</v>
      </c>
      <c r="R2415" s="25">
        <v>14</v>
      </c>
      <c r="S2415" s="34"/>
      <c r="T2415" s="51">
        <v>0.19</v>
      </c>
      <c r="U2415" s="42">
        <v>94.5</v>
      </c>
      <c r="V2415" s="42">
        <v>1.5</v>
      </c>
      <c r="W2415" s="42">
        <v>0.01</v>
      </c>
      <c r="X2415" s="42">
        <v>36</v>
      </c>
      <c r="Y2415" s="44">
        <v>1.83</v>
      </c>
      <c r="Z2415" s="87">
        <f t="shared" si="149"/>
        <v>4.9540942206037997</v>
      </c>
      <c r="AA2415" s="88">
        <f t="shared" si="150"/>
        <v>4.8432431437330159</v>
      </c>
      <c r="AB2415" s="90">
        <f t="shared" si="151"/>
        <v>1.1314408471253793E-2</v>
      </c>
      <c r="AD2415" s="100"/>
      <c r="AE2415" s="96"/>
    </row>
    <row r="2416" spans="1:31" x14ac:dyDescent="0.2">
      <c r="A2416" s="2" t="s">
        <v>100</v>
      </c>
      <c r="B2416" s="9">
        <v>42242</v>
      </c>
      <c r="C2416" s="18">
        <v>12.41</v>
      </c>
      <c r="D2416" s="12">
        <v>7.29</v>
      </c>
      <c r="F2416" s="12">
        <v>3</v>
      </c>
      <c r="H2416" s="23">
        <f t="shared" si="148"/>
        <v>5.1286138399136415E-8</v>
      </c>
      <c r="I2416" s="32">
        <v>3.0000000000000001E-3</v>
      </c>
      <c r="J2416" s="25">
        <v>0.56999999999999995</v>
      </c>
      <c r="K2416" s="30">
        <v>10</v>
      </c>
      <c r="L2416" s="25">
        <v>108</v>
      </c>
      <c r="M2416" s="33"/>
      <c r="N2416" s="25">
        <v>2.37</v>
      </c>
      <c r="O2416" s="25">
        <v>3.77</v>
      </c>
      <c r="P2416" s="25">
        <v>14.1</v>
      </c>
      <c r="Q2416" s="25">
        <v>0.21</v>
      </c>
      <c r="R2416" s="25">
        <v>29.2</v>
      </c>
      <c r="S2416" s="34"/>
      <c r="T2416" s="51">
        <v>0.02</v>
      </c>
      <c r="U2416" s="42">
        <v>1.69</v>
      </c>
      <c r="V2416" s="42">
        <v>0.22</v>
      </c>
      <c r="W2416" s="42">
        <v>4.2700000000000004E-3</v>
      </c>
      <c r="X2416" s="42">
        <v>33</v>
      </c>
      <c r="Y2416" s="44">
        <v>6.89</v>
      </c>
      <c r="Z2416" s="87">
        <f t="shared" si="149"/>
        <v>8.040290080425768</v>
      </c>
      <c r="AA2416" s="88">
        <f t="shared" si="150"/>
        <v>7.8603442463948232</v>
      </c>
      <c r="AB2416" s="90">
        <f t="shared" si="151"/>
        <v>1.1316896567290962E-2</v>
      </c>
      <c r="AC2416" s="19">
        <v>8.08</v>
      </c>
      <c r="AD2416" s="99">
        <v>7.87</v>
      </c>
      <c r="AE2416" s="95">
        <v>2.71</v>
      </c>
    </row>
    <row r="2417" spans="1:31" x14ac:dyDescent="0.2">
      <c r="A2417" s="2" t="s">
        <v>261</v>
      </c>
      <c r="B2417" s="9">
        <v>38845</v>
      </c>
      <c r="C2417" s="20"/>
      <c r="D2417" s="12">
        <v>7</v>
      </c>
      <c r="F2417" s="12">
        <v>1.1000000000000001</v>
      </c>
      <c r="H2417" s="23">
        <f t="shared" si="148"/>
        <v>9.9999999999999995E-8</v>
      </c>
      <c r="I2417" s="28"/>
      <c r="J2417" s="25">
        <v>7.0000000000000007E-2</v>
      </c>
      <c r="K2417" s="30">
        <v>5</v>
      </c>
      <c r="L2417" s="25">
        <v>46.08</v>
      </c>
      <c r="M2417" s="30">
        <v>5</v>
      </c>
      <c r="N2417" s="25">
        <v>3.93</v>
      </c>
      <c r="O2417" s="25">
        <v>1.17</v>
      </c>
      <c r="P2417" s="25">
        <v>4.3</v>
      </c>
      <c r="Q2417" s="25">
        <v>0.17</v>
      </c>
      <c r="R2417" s="25">
        <v>12.7</v>
      </c>
      <c r="S2417" s="31">
        <v>10</v>
      </c>
      <c r="T2417" s="51">
        <v>0.39</v>
      </c>
      <c r="U2417" s="42">
        <v>50</v>
      </c>
      <c r="V2417" s="42">
        <v>0.48</v>
      </c>
      <c r="W2417" s="42">
        <v>0.02</v>
      </c>
      <c r="X2417" s="42">
        <v>23</v>
      </c>
      <c r="Y2417" s="44">
        <v>1.6</v>
      </c>
      <c r="Z2417" s="87">
        <f t="shared" si="149"/>
        <v>3.3863141149800735</v>
      </c>
      <c r="AA2417" s="88">
        <f t="shared" si="150"/>
        <v>3.3102051978308094</v>
      </c>
      <c r="AB2417" s="90">
        <f t="shared" si="151"/>
        <v>1.1365444284415454E-2</v>
      </c>
      <c r="AC2417" s="19">
        <v>3.39</v>
      </c>
      <c r="AD2417" s="13">
        <v>3.29</v>
      </c>
      <c r="AE2417" s="95">
        <v>2.79</v>
      </c>
    </row>
    <row r="2418" spans="1:31" x14ac:dyDescent="0.2">
      <c r="A2418" s="2" t="s">
        <v>167</v>
      </c>
      <c r="B2418" s="9">
        <v>41016</v>
      </c>
      <c r="C2418" s="19">
        <v>7.39</v>
      </c>
      <c r="D2418" s="12">
        <v>7.26</v>
      </c>
      <c r="F2418" s="12">
        <v>1.1000000000000001</v>
      </c>
      <c r="H2418" s="23">
        <f t="shared" si="148"/>
        <v>5.4954087385762357E-8</v>
      </c>
      <c r="I2418" s="24">
        <v>6.0000000000000001E-3</v>
      </c>
      <c r="J2418" s="25">
        <v>0.01</v>
      </c>
      <c r="K2418" s="36"/>
      <c r="L2418" s="25">
        <v>133</v>
      </c>
      <c r="M2418" s="36"/>
      <c r="N2418" s="25">
        <v>2E-3</v>
      </c>
      <c r="O2418" s="25">
        <v>0.67</v>
      </c>
      <c r="P2418" s="25">
        <v>5.16</v>
      </c>
      <c r="Q2418" s="25">
        <v>5.0000000000000001E-4</v>
      </c>
      <c r="R2418" s="25">
        <v>18.7</v>
      </c>
      <c r="S2418" s="36"/>
      <c r="T2418" s="51">
        <v>0.11</v>
      </c>
      <c r="U2418" s="42">
        <v>48.4</v>
      </c>
      <c r="V2418" s="42">
        <v>87.65</v>
      </c>
      <c r="W2418" s="42">
        <v>3.2799999999999999E-3</v>
      </c>
      <c r="X2418" s="42">
        <v>39</v>
      </c>
      <c r="Y2418" s="44">
        <v>4.1900000000000004</v>
      </c>
      <c r="Z2418" s="87">
        <f t="shared" si="149"/>
        <v>7.8930884792316016</v>
      </c>
      <c r="AA2418" s="88">
        <f t="shared" si="150"/>
        <v>7.7149954330025601</v>
      </c>
      <c r="AB2418" s="90">
        <f t="shared" si="151"/>
        <v>1.1410308096142794E-2</v>
      </c>
      <c r="AC2418" s="19">
        <v>7.89</v>
      </c>
      <c r="AD2418" s="99">
        <v>7.71</v>
      </c>
      <c r="AE2418" s="95">
        <v>2.34</v>
      </c>
    </row>
    <row r="2419" spans="1:31" x14ac:dyDescent="0.2">
      <c r="A2419" s="2" t="s">
        <v>324</v>
      </c>
      <c r="B2419" s="9">
        <v>42312</v>
      </c>
      <c r="C2419" s="18">
        <v>11.68</v>
      </c>
      <c r="D2419" s="12">
        <v>6.37</v>
      </c>
      <c r="F2419" s="12">
        <v>2.5</v>
      </c>
      <c r="H2419" s="23">
        <f t="shared" si="148"/>
        <v>4.2657951880159212E-7</v>
      </c>
      <c r="I2419" s="32">
        <v>0.02</v>
      </c>
      <c r="J2419" s="25">
        <v>0.5</v>
      </c>
      <c r="K2419" s="29">
        <v>2</v>
      </c>
      <c r="L2419" s="25">
        <v>52.1</v>
      </c>
      <c r="M2419" s="29">
        <v>0.2</v>
      </c>
      <c r="N2419" s="25">
        <v>1.72</v>
      </c>
      <c r="O2419" s="25">
        <v>1.1000000000000001</v>
      </c>
      <c r="P2419" s="25">
        <v>6.07</v>
      </c>
      <c r="Q2419" s="25">
        <v>0.78</v>
      </c>
      <c r="R2419" s="25">
        <v>27.7</v>
      </c>
      <c r="S2419" s="29">
        <v>26</v>
      </c>
      <c r="T2419" s="51">
        <v>0.02</v>
      </c>
      <c r="U2419" s="42">
        <v>68.099999999999994</v>
      </c>
      <c r="V2419" s="42">
        <v>0.22</v>
      </c>
      <c r="W2419" s="42">
        <v>3.2799999999999999E-3</v>
      </c>
      <c r="X2419" s="42">
        <v>45</v>
      </c>
      <c r="Y2419" s="44">
        <v>1.66</v>
      </c>
      <c r="Z2419" s="87">
        <f t="shared" si="149"/>
        <v>4.4521782851983032</v>
      </c>
      <c r="AA2419" s="88">
        <f t="shared" si="150"/>
        <v>4.3513612304584228</v>
      </c>
      <c r="AB2419" s="90">
        <f t="shared" si="151"/>
        <v>1.1451877345536012E-2</v>
      </c>
      <c r="AC2419" s="19">
        <v>4.4800000000000004</v>
      </c>
      <c r="AD2419" s="13">
        <v>4.3499999999999996</v>
      </c>
      <c r="AE2419" s="94">
        <v>3.03</v>
      </c>
    </row>
    <row r="2420" spans="1:31" x14ac:dyDescent="0.2">
      <c r="A2420" s="2" t="s">
        <v>305</v>
      </c>
      <c r="B2420" s="9">
        <v>39972</v>
      </c>
      <c r="C2420" s="18">
        <v>1.55</v>
      </c>
      <c r="D2420" s="12">
        <v>6</v>
      </c>
      <c r="F2420" s="12">
        <v>10</v>
      </c>
      <c r="H2420" s="23">
        <f t="shared" si="148"/>
        <v>9.9999999999999995E-7</v>
      </c>
      <c r="J2420" s="25">
        <v>0.01</v>
      </c>
      <c r="K2420" s="33"/>
      <c r="L2420" s="25">
        <v>36</v>
      </c>
      <c r="M2420" s="33"/>
      <c r="N2420" s="25">
        <v>0.06</v>
      </c>
      <c r="O2420" s="25">
        <v>20.6</v>
      </c>
      <c r="P2420" s="25">
        <v>6.15</v>
      </c>
      <c r="Q2420" s="25">
        <v>0.08</v>
      </c>
      <c r="R2420" s="25">
        <v>35.4</v>
      </c>
      <c r="S2420" s="31">
        <v>43</v>
      </c>
      <c r="T2420" s="51">
        <v>0.03</v>
      </c>
      <c r="U2420" s="42">
        <v>57.8</v>
      </c>
      <c r="V2420" s="42">
        <v>28.99</v>
      </c>
      <c r="W2420" s="42">
        <v>0.04</v>
      </c>
      <c r="X2420" s="42">
        <v>60</v>
      </c>
      <c r="Y2420" s="44">
        <v>0.91</v>
      </c>
      <c r="Z2420" s="87">
        <f t="shared" si="149"/>
        <v>4.3746433780336549</v>
      </c>
      <c r="AA2420" s="88">
        <f t="shared" si="150"/>
        <v>4.275211828956742</v>
      </c>
      <c r="AB2420" s="90">
        <f t="shared" si="151"/>
        <v>1.1495169190411081E-2</v>
      </c>
      <c r="AD2420" s="100"/>
      <c r="AE2420" s="95">
        <v>2.23</v>
      </c>
    </row>
    <row r="2421" spans="1:31" x14ac:dyDescent="0.2">
      <c r="A2421" s="2" t="s">
        <v>268</v>
      </c>
      <c r="B2421" s="9">
        <v>39904</v>
      </c>
      <c r="C2421" s="18">
        <v>0.8</v>
      </c>
      <c r="D2421" s="12">
        <v>5.36</v>
      </c>
      <c r="F2421" s="12">
        <v>16</v>
      </c>
      <c r="H2421" s="23">
        <f t="shared" si="148"/>
        <v>4.3651583224016507E-6</v>
      </c>
      <c r="I2421" s="32">
        <v>2E-3</v>
      </c>
      <c r="J2421" s="25">
        <v>0.01</v>
      </c>
      <c r="K2421" s="36"/>
      <c r="L2421" s="25">
        <v>26.5</v>
      </c>
      <c r="M2421" s="36"/>
      <c r="N2421" s="25">
        <v>0.1</v>
      </c>
      <c r="O2421" s="25">
        <v>15.5</v>
      </c>
      <c r="P2421" s="25">
        <v>3.83</v>
      </c>
      <c r="Q2421" s="25">
        <v>0.03</v>
      </c>
      <c r="R2421" s="25">
        <v>6.57</v>
      </c>
      <c r="S2421" s="36"/>
      <c r="T2421" s="51">
        <v>0.01</v>
      </c>
      <c r="U2421" s="42">
        <v>27.1</v>
      </c>
      <c r="V2421" s="42">
        <v>63.3</v>
      </c>
      <c r="W2421" s="42">
        <v>3.2799999999999999E-3</v>
      </c>
      <c r="X2421" s="42">
        <v>13</v>
      </c>
      <c r="Y2421" s="44">
        <v>0.32</v>
      </c>
      <c r="Z2421" s="87">
        <f t="shared" si="149"/>
        <v>2.3251032480628497</v>
      </c>
      <c r="AA2421" s="88">
        <f t="shared" si="150"/>
        <v>2.2722405747000018</v>
      </c>
      <c r="AB2421" s="90">
        <f t="shared" si="151"/>
        <v>1.1498525105107141E-2</v>
      </c>
      <c r="AE2421" s="94">
        <v>2.19</v>
      </c>
    </row>
    <row r="2422" spans="1:31" x14ac:dyDescent="0.2">
      <c r="A2422" s="2" t="s">
        <v>148</v>
      </c>
      <c r="B2422" s="9">
        <v>42289</v>
      </c>
      <c r="C2422" s="18">
        <v>9.0299999999999994</v>
      </c>
      <c r="D2422" s="12">
        <v>7.18</v>
      </c>
      <c r="F2422" s="12">
        <v>2.2000000000000002</v>
      </c>
      <c r="H2422" s="23">
        <f t="shared" si="148"/>
        <v>6.606934480075943E-8</v>
      </c>
      <c r="I2422" s="32">
        <v>0.01</v>
      </c>
      <c r="J2422" s="25">
        <v>0.59</v>
      </c>
      <c r="K2422" s="29">
        <v>4.2</v>
      </c>
      <c r="L2422" s="25">
        <v>111</v>
      </c>
      <c r="M2422" s="29">
        <v>0.2</v>
      </c>
      <c r="N2422" s="25">
        <v>3.8</v>
      </c>
      <c r="O2422" s="25">
        <v>4.03</v>
      </c>
      <c r="P2422" s="25">
        <v>14.1</v>
      </c>
      <c r="Q2422" s="25">
        <v>0.19</v>
      </c>
      <c r="R2422" s="25">
        <v>19.2</v>
      </c>
      <c r="S2422" s="29">
        <v>0.6</v>
      </c>
      <c r="T2422" s="51">
        <v>0.02</v>
      </c>
      <c r="U2422" s="42">
        <v>39.9</v>
      </c>
      <c r="V2422" s="42">
        <v>0.22</v>
      </c>
      <c r="W2422" s="42">
        <v>0.01</v>
      </c>
      <c r="X2422" s="42">
        <v>22</v>
      </c>
      <c r="Y2422" s="44">
        <v>6.18</v>
      </c>
      <c r="Z2422" s="87">
        <f t="shared" si="149"/>
        <v>7.814038576456813</v>
      </c>
      <c r="AA2422" s="88">
        <f t="shared" si="150"/>
        <v>7.6356342623450564</v>
      </c>
      <c r="AB2422" s="90">
        <f t="shared" si="151"/>
        <v>1.1547449319683585E-2</v>
      </c>
      <c r="AC2422" s="19">
        <v>7.88</v>
      </c>
      <c r="AD2422" s="99">
        <v>7.63</v>
      </c>
      <c r="AE2422" s="95">
        <v>3.22</v>
      </c>
    </row>
    <row r="2423" spans="1:31" x14ac:dyDescent="0.2">
      <c r="A2423" s="2" t="s">
        <v>249</v>
      </c>
      <c r="B2423" s="9">
        <v>41575</v>
      </c>
      <c r="C2423" s="18">
        <v>1.24</v>
      </c>
      <c r="D2423" s="12">
        <v>7.66</v>
      </c>
      <c r="F2423" s="12">
        <v>0.9</v>
      </c>
      <c r="H2423" s="23">
        <f t="shared" si="148"/>
        <v>2.1877616239495494E-8</v>
      </c>
      <c r="I2423" s="32">
        <v>0.8</v>
      </c>
      <c r="J2423" s="25">
        <v>0.01</v>
      </c>
      <c r="K2423" s="30">
        <v>0.6</v>
      </c>
      <c r="L2423" s="25">
        <v>74.8</v>
      </c>
      <c r="M2423" s="30">
        <v>1.3</v>
      </c>
      <c r="N2423" s="25">
        <v>0.98</v>
      </c>
      <c r="O2423" s="25">
        <v>0.96</v>
      </c>
      <c r="P2423" s="25">
        <v>3.28</v>
      </c>
      <c r="Q2423" s="25">
        <v>0.11</v>
      </c>
      <c r="R2423" s="25">
        <v>18.5</v>
      </c>
      <c r="S2423" s="31">
        <v>1.3</v>
      </c>
      <c r="T2423" s="51">
        <v>0.01</v>
      </c>
      <c r="U2423" s="42">
        <v>52.9</v>
      </c>
      <c r="V2423" s="42">
        <v>0.22</v>
      </c>
      <c r="W2423" s="42">
        <v>3.2799999999999999E-3</v>
      </c>
      <c r="X2423" s="42">
        <v>55</v>
      </c>
      <c r="Y2423" s="44">
        <v>2.19</v>
      </c>
      <c r="Z2423" s="87">
        <f t="shared" si="149"/>
        <v>4.9602415826617232</v>
      </c>
      <c r="AA2423" s="88">
        <f t="shared" si="150"/>
        <v>4.8466968562060302</v>
      </c>
      <c r="AB2423" s="90">
        <f t="shared" si="151"/>
        <v>1.1577999307682222E-2</v>
      </c>
      <c r="AC2423" s="19">
        <v>4.8899999999999997</v>
      </c>
      <c r="AD2423" s="99">
        <v>4.84</v>
      </c>
      <c r="AE2423" s="95">
        <v>0.97</v>
      </c>
    </row>
    <row r="2424" spans="1:31" x14ac:dyDescent="0.2">
      <c r="A2424" s="2" t="s">
        <v>135</v>
      </c>
      <c r="B2424" s="9">
        <v>41444</v>
      </c>
      <c r="C2424" s="18">
        <v>12.56</v>
      </c>
      <c r="D2424" s="12">
        <v>7.26</v>
      </c>
      <c r="F2424" s="12">
        <v>1.1000000000000001</v>
      </c>
      <c r="H2424" s="23">
        <f t="shared" si="148"/>
        <v>5.4954087385762357E-8</v>
      </c>
      <c r="I2424" s="32">
        <v>0.01</v>
      </c>
      <c r="J2424" s="25">
        <v>0.01</v>
      </c>
      <c r="K2424" s="36"/>
      <c r="L2424" s="25">
        <v>119</v>
      </c>
      <c r="M2424" s="36"/>
      <c r="N2424" s="39"/>
      <c r="O2424" s="25">
        <v>1.46</v>
      </c>
      <c r="P2424" s="25">
        <v>8.8699999999999992</v>
      </c>
      <c r="Q2424" s="27">
        <v>0.03</v>
      </c>
      <c r="R2424" s="25">
        <v>9.77</v>
      </c>
      <c r="S2424" s="36"/>
      <c r="T2424" s="52"/>
      <c r="U2424" s="42">
        <v>63.5</v>
      </c>
      <c r="V2424" s="42">
        <v>61.97</v>
      </c>
      <c r="W2424" s="42">
        <v>0.02</v>
      </c>
      <c r="X2424" s="42">
        <v>46</v>
      </c>
      <c r="Y2424" s="44">
        <v>3.35</v>
      </c>
      <c r="Z2424" s="87">
        <f t="shared" si="149"/>
        <v>7.1329317762054698</v>
      </c>
      <c r="AA2424" s="88">
        <f t="shared" si="150"/>
        <v>6.969505911132245</v>
      </c>
      <c r="AB2424" s="90">
        <f t="shared" si="151"/>
        <v>1.1588483402409318E-2</v>
      </c>
      <c r="AC2424" s="19">
        <v>7.13</v>
      </c>
      <c r="AD2424" s="99">
        <v>6.97</v>
      </c>
      <c r="AE2424" s="95">
        <v>2.27</v>
      </c>
    </row>
    <row r="2425" spans="1:31" x14ac:dyDescent="0.2">
      <c r="A2425" s="2" t="s">
        <v>133</v>
      </c>
      <c r="B2425" s="9">
        <v>39751</v>
      </c>
      <c r="C2425" s="18">
        <v>8.52</v>
      </c>
      <c r="D2425" s="12">
        <v>7.85</v>
      </c>
      <c r="F2425" s="12">
        <v>0.8</v>
      </c>
      <c r="H2425" s="23">
        <f t="shared" si="148"/>
        <v>1.4125375446227547E-8</v>
      </c>
      <c r="I2425" s="24">
        <v>0.09</v>
      </c>
      <c r="J2425" s="25">
        <v>0.01</v>
      </c>
      <c r="K2425" s="30">
        <v>3.9</v>
      </c>
      <c r="L2425" s="25">
        <v>79.3</v>
      </c>
      <c r="M2425" s="36"/>
      <c r="N2425" s="25">
        <v>0.39</v>
      </c>
      <c r="O2425" s="25">
        <v>0.33</v>
      </c>
      <c r="P2425" s="25">
        <v>2.25</v>
      </c>
      <c r="Q2425" s="25">
        <v>0.09</v>
      </c>
      <c r="R2425" s="25">
        <v>6.22</v>
      </c>
      <c r="S2425" s="34"/>
      <c r="T2425" s="51">
        <v>0.15</v>
      </c>
      <c r="U2425" s="42">
        <v>54.1</v>
      </c>
      <c r="V2425" s="42">
        <v>0.22</v>
      </c>
      <c r="W2425" s="42">
        <v>3.2799999999999999E-3</v>
      </c>
      <c r="X2425" s="42">
        <v>21</v>
      </c>
      <c r="Y2425" s="44">
        <v>2.62</v>
      </c>
      <c r="Z2425" s="87">
        <f t="shared" si="149"/>
        <v>4.4489924130765193</v>
      </c>
      <c r="AA2425" s="88">
        <f t="shared" si="150"/>
        <v>4.3470037693470092</v>
      </c>
      <c r="AB2425" s="90">
        <f t="shared" si="151"/>
        <v>1.1594894042053749E-2</v>
      </c>
      <c r="AE2425" s="94">
        <v>1.89</v>
      </c>
    </row>
    <row r="2426" spans="1:31" x14ac:dyDescent="0.2">
      <c r="A2426" s="2" t="s">
        <v>248</v>
      </c>
      <c r="B2426" s="9">
        <v>36106</v>
      </c>
      <c r="C2426" s="18">
        <v>9.76</v>
      </c>
      <c r="D2426" s="12">
        <v>7.63</v>
      </c>
      <c r="F2426" s="12">
        <v>2.62</v>
      </c>
      <c r="H2426" s="23">
        <f t="shared" si="148"/>
        <v>2.3442288153199181E-8</v>
      </c>
      <c r="I2426" s="32">
        <v>5.0000000000000001E-3</v>
      </c>
      <c r="J2426" s="25">
        <v>7.0000000000000007E-2</v>
      </c>
      <c r="K2426" s="30">
        <v>3.2</v>
      </c>
      <c r="L2426" s="25">
        <v>85</v>
      </c>
      <c r="M2426" s="30">
        <v>1</v>
      </c>
      <c r="N2426" s="25">
        <v>5.0999999999999996</v>
      </c>
      <c r="O2426" s="25">
        <v>1.3</v>
      </c>
      <c r="P2426" s="25">
        <v>4.5999999999999996</v>
      </c>
      <c r="Q2426" s="27">
        <v>0.21</v>
      </c>
      <c r="R2426" s="25">
        <v>13</v>
      </c>
      <c r="S2426" s="31">
        <v>10</v>
      </c>
      <c r="T2426" s="51">
        <v>0.18</v>
      </c>
      <c r="U2426" s="42">
        <v>69.900000000000006</v>
      </c>
      <c r="V2426" s="42">
        <v>0.44</v>
      </c>
      <c r="W2426" s="42">
        <v>0.09</v>
      </c>
      <c r="X2426" s="42">
        <v>30.8</v>
      </c>
      <c r="Y2426" s="44">
        <v>2.95</v>
      </c>
      <c r="Z2426" s="87">
        <f t="shared" si="149"/>
        <v>5.4133950102872346</v>
      </c>
      <c r="AA2426" s="88">
        <f t="shared" si="150"/>
        <v>5.2887575638767457</v>
      </c>
      <c r="AB2426" s="90">
        <f t="shared" si="151"/>
        <v>1.1646016588417513E-2</v>
      </c>
      <c r="AD2426" s="100"/>
      <c r="AE2426" s="96"/>
    </row>
    <row r="2427" spans="1:31" x14ac:dyDescent="0.2">
      <c r="A2427" s="2" t="s">
        <v>233</v>
      </c>
      <c r="B2427" s="9">
        <v>37218</v>
      </c>
      <c r="C2427" s="18">
        <v>4.5199999999999996</v>
      </c>
      <c r="D2427" s="12">
        <v>6.9</v>
      </c>
      <c r="F2427" s="12">
        <v>2.8</v>
      </c>
      <c r="H2427" s="23">
        <f t="shared" si="148"/>
        <v>1.2589254117941651E-7</v>
      </c>
      <c r="I2427" s="32">
        <v>2E-3</v>
      </c>
      <c r="J2427" s="25">
        <v>0.03</v>
      </c>
      <c r="K2427" s="36"/>
      <c r="L2427" s="25">
        <v>109</v>
      </c>
      <c r="M2427" s="36"/>
      <c r="N2427" s="25">
        <v>0.72</v>
      </c>
      <c r="O2427" s="25">
        <v>0.9</v>
      </c>
      <c r="P2427" s="25">
        <v>6.8</v>
      </c>
      <c r="Q2427" s="27">
        <v>0.23</v>
      </c>
      <c r="R2427" s="25">
        <v>8.4</v>
      </c>
      <c r="S2427" s="36"/>
      <c r="T2427" s="51">
        <v>0.03</v>
      </c>
      <c r="U2427" s="42">
        <v>59</v>
      </c>
      <c r="V2427" s="42">
        <v>0.44</v>
      </c>
      <c r="W2427" s="42">
        <v>0.01</v>
      </c>
      <c r="X2427" s="42">
        <v>12</v>
      </c>
      <c r="Y2427" s="44">
        <v>4.7</v>
      </c>
      <c r="Z2427" s="87">
        <f t="shared" si="149"/>
        <v>6.4230017673462259</v>
      </c>
      <c r="AA2427" s="88">
        <f t="shared" si="150"/>
        <v>6.2750378220704084</v>
      </c>
      <c r="AB2427" s="90">
        <f t="shared" si="151"/>
        <v>1.1652503068201186E-2</v>
      </c>
      <c r="AD2427" s="100"/>
      <c r="AE2427" s="96"/>
    </row>
    <row r="2428" spans="1:31" x14ac:dyDescent="0.2">
      <c r="A2428" s="2" t="s">
        <v>268</v>
      </c>
      <c r="B2428" s="9">
        <v>38845</v>
      </c>
      <c r="C2428" s="19">
        <v>1.02</v>
      </c>
      <c r="D2428" s="12">
        <v>5.35</v>
      </c>
      <c r="F2428" s="12">
        <v>23</v>
      </c>
      <c r="H2428" s="23">
        <f t="shared" si="148"/>
        <v>4.4668359215096296E-6</v>
      </c>
      <c r="I2428" s="24">
        <v>0.92</v>
      </c>
      <c r="J2428" s="25">
        <v>0.01</v>
      </c>
      <c r="K2428" s="36"/>
      <c r="L2428" s="25">
        <v>25.4</v>
      </c>
      <c r="M2428" s="36"/>
      <c r="N2428" s="25">
        <v>0.2</v>
      </c>
      <c r="O2428" s="25">
        <v>18.600000000000001</v>
      </c>
      <c r="P2428" s="25">
        <v>3.17</v>
      </c>
      <c r="Q2428" s="25">
        <v>0.05</v>
      </c>
      <c r="R2428" s="25">
        <v>11</v>
      </c>
      <c r="S2428" s="36"/>
      <c r="T2428" s="51">
        <v>0.01</v>
      </c>
      <c r="U2428" s="42">
        <v>39.9</v>
      </c>
      <c r="V2428" s="42">
        <v>53.87</v>
      </c>
      <c r="W2428" s="42">
        <v>9.5250500000000002E-3</v>
      </c>
      <c r="X2428" s="42">
        <v>20</v>
      </c>
      <c r="Y2428" s="44">
        <v>0.27</v>
      </c>
      <c r="Z2428" s="87">
        <f t="shared" si="149"/>
        <v>2.594275549239943</v>
      </c>
      <c r="AA2428" s="88">
        <f t="shared" si="150"/>
        <v>2.53421313934032</v>
      </c>
      <c r="AB2428" s="90">
        <f t="shared" si="151"/>
        <v>1.1711522350310625E-2</v>
      </c>
      <c r="AC2428" s="19">
        <v>2.5</v>
      </c>
      <c r="AD2428" s="99">
        <v>2.5</v>
      </c>
      <c r="AE2428" s="95">
        <v>-1.8</v>
      </c>
    </row>
    <row r="2429" spans="1:31" x14ac:dyDescent="0.2">
      <c r="A2429" s="2" t="s">
        <v>225</v>
      </c>
      <c r="B2429" s="9">
        <v>37405</v>
      </c>
      <c r="C2429" s="18">
        <v>0.69</v>
      </c>
      <c r="D2429" s="12">
        <v>7.15</v>
      </c>
      <c r="F2429" s="12">
        <v>1.2</v>
      </c>
      <c r="H2429" s="23">
        <f t="shared" si="148"/>
        <v>7.0794578438413597E-8</v>
      </c>
      <c r="I2429" s="32">
        <v>1.03</v>
      </c>
      <c r="J2429" s="25">
        <v>0.02</v>
      </c>
      <c r="K2429" s="29">
        <v>0.9</v>
      </c>
      <c r="L2429" s="25">
        <v>138</v>
      </c>
      <c r="M2429" s="29">
        <v>0.2</v>
      </c>
      <c r="N2429" s="25">
        <v>0.38</v>
      </c>
      <c r="O2429" s="25">
        <v>1.87</v>
      </c>
      <c r="P2429" s="25">
        <v>10</v>
      </c>
      <c r="Q2429" s="25">
        <v>0.15</v>
      </c>
      <c r="R2429" s="25">
        <v>11.2</v>
      </c>
      <c r="S2429" s="29">
        <v>0.8</v>
      </c>
      <c r="T2429" s="51">
        <v>0.03</v>
      </c>
      <c r="U2429" s="42">
        <v>60.5</v>
      </c>
      <c r="V2429" s="42">
        <v>2.2000000000000002</v>
      </c>
      <c r="W2429" s="42">
        <v>0.03</v>
      </c>
      <c r="X2429" s="42">
        <v>29</v>
      </c>
      <c r="Y2429" s="44">
        <v>6.07</v>
      </c>
      <c r="Z2429" s="87">
        <f t="shared" si="149"/>
        <v>8.3786375144506913</v>
      </c>
      <c r="AA2429" s="88">
        <f t="shared" si="150"/>
        <v>8.1846355916826106</v>
      </c>
      <c r="AB2429" s="90">
        <f t="shared" si="151"/>
        <v>1.1712776908583527E-2</v>
      </c>
      <c r="AE2429" s="96"/>
    </row>
    <row r="2430" spans="1:31" x14ac:dyDescent="0.2">
      <c r="A2430" s="2" t="s">
        <v>106</v>
      </c>
      <c r="B2430" s="9">
        <v>34743</v>
      </c>
      <c r="C2430" s="18">
        <v>4.09</v>
      </c>
      <c r="D2430" s="12">
        <v>7</v>
      </c>
      <c r="F2430" s="12">
        <v>1.5</v>
      </c>
      <c r="H2430" s="23">
        <f t="shared" si="148"/>
        <v>9.9999999999999995E-8</v>
      </c>
      <c r="I2430" s="32">
        <v>5.31</v>
      </c>
      <c r="J2430" s="25">
        <v>0.34</v>
      </c>
      <c r="K2430" s="36"/>
      <c r="L2430" s="25">
        <v>110</v>
      </c>
      <c r="M2430" s="36"/>
      <c r="N2430" s="25">
        <v>3.11</v>
      </c>
      <c r="O2430" s="25">
        <v>4.0999999999999996</v>
      </c>
      <c r="P2430" s="25">
        <v>13</v>
      </c>
      <c r="Q2430" s="25">
        <v>0.35</v>
      </c>
      <c r="R2430" s="25">
        <v>16</v>
      </c>
      <c r="S2430" s="36"/>
      <c r="T2430" s="51">
        <v>0.01</v>
      </c>
      <c r="U2430" s="42">
        <v>33.5</v>
      </c>
      <c r="V2430" s="42">
        <v>0.22</v>
      </c>
      <c r="W2430" s="42">
        <v>4.9259999999999998E-3</v>
      </c>
      <c r="X2430" s="42">
        <v>26</v>
      </c>
      <c r="Y2430" s="44">
        <v>6.47</v>
      </c>
      <c r="Z2430" s="87">
        <f t="shared" si="149"/>
        <v>8.0927920331050274</v>
      </c>
      <c r="AA2430" s="88">
        <f t="shared" si="150"/>
        <v>7.9048068656618335</v>
      </c>
      <c r="AB2430" s="90">
        <f t="shared" si="151"/>
        <v>1.1750836399435183E-2</v>
      </c>
      <c r="AD2430" s="100"/>
      <c r="AE2430" s="96"/>
    </row>
    <row r="2431" spans="1:31" x14ac:dyDescent="0.2">
      <c r="A2431" s="2" t="s">
        <v>284</v>
      </c>
      <c r="B2431" s="9">
        <v>40751</v>
      </c>
      <c r="C2431" s="19">
        <v>2.79</v>
      </c>
      <c r="D2431" s="12">
        <v>6.61</v>
      </c>
      <c r="F2431" s="12">
        <v>6.4</v>
      </c>
      <c r="H2431" s="23">
        <f t="shared" si="148"/>
        <v>2.454708915685024E-7</v>
      </c>
      <c r="I2431" s="24">
        <v>4.0000000000000001E-3</v>
      </c>
      <c r="J2431" s="25">
        <v>0.01</v>
      </c>
      <c r="K2431" s="29">
        <v>0.2</v>
      </c>
      <c r="L2431" s="25">
        <v>95.3</v>
      </c>
      <c r="M2431" s="29">
        <v>0.2</v>
      </c>
      <c r="N2431" s="25">
        <v>0.02</v>
      </c>
      <c r="O2431" s="25">
        <v>4.1900000000000004</v>
      </c>
      <c r="P2431" s="25">
        <v>5.58</v>
      </c>
      <c r="Q2431" s="25">
        <v>0.4</v>
      </c>
      <c r="R2431" s="25">
        <v>14.4</v>
      </c>
      <c r="S2431" s="29">
        <v>1</v>
      </c>
      <c r="T2431" s="51">
        <v>0.09</v>
      </c>
      <c r="U2431" s="42">
        <v>68.8</v>
      </c>
      <c r="V2431" s="42">
        <v>6.55</v>
      </c>
      <c r="W2431" s="42">
        <v>0.1</v>
      </c>
      <c r="X2431" s="42">
        <v>32</v>
      </c>
      <c r="Y2431" s="44">
        <v>3.38</v>
      </c>
      <c r="Z2431" s="87">
        <f t="shared" si="149"/>
        <v>5.964357894039896</v>
      </c>
      <c r="AA2431" s="88">
        <f t="shared" si="150"/>
        <v>5.825630864104534</v>
      </c>
      <c r="AB2431" s="90">
        <f t="shared" si="151"/>
        <v>1.1766510789887776E-2</v>
      </c>
      <c r="AC2431" s="19">
        <v>5.97</v>
      </c>
      <c r="AD2431" s="13">
        <v>5.83</v>
      </c>
      <c r="AE2431" s="94">
        <v>2.36</v>
      </c>
    </row>
    <row r="2432" spans="1:31" x14ac:dyDescent="0.2">
      <c r="A2432" s="2" t="s">
        <v>124</v>
      </c>
      <c r="B2432" s="9">
        <v>38893</v>
      </c>
      <c r="D2432" s="12">
        <v>7.26</v>
      </c>
      <c r="F2432" s="12">
        <v>1.9</v>
      </c>
      <c r="H2432" s="23">
        <f t="shared" si="148"/>
        <v>5.4954087385762357E-8</v>
      </c>
      <c r="J2432" s="25">
        <v>0.02</v>
      </c>
      <c r="K2432" s="30">
        <v>5</v>
      </c>
      <c r="L2432" s="25">
        <v>115.15</v>
      </c>
      <c r="M2432" s="30">
        <v>5</v>
      </c>
      <c r="N2432" s="25">
        <v>0.02</v>
      </c>
      <c r="O2432" s="25">
        <v>1</v>
      </c>
      <c r="P2432" s="25">
        <v>6.75</v>
      </c>
      <c r="Q2432" s="25">
        <v>0.03</v>
      </c>
      <c r="R2432" s="25">
        <v>15</v>
      </c>
      <c r="S2432" s="31">
        <v>10</v>
      </c>
      <c r="T2432" s="51">
        <v>0.06</v>
      </c>
      <c r="U2432" s="42">
        <v>33</v>
      </c>
      <c r="V2432" s="42">
        <v>22.93</v>
      </c>
      <c r="W2432" s="42">
        <v>0.06</v>
      </c>
      <c r="X2432" s="42">
        <v>28</v>
      </c>
      <c r="Y2432" s="44">
        <v>4.97</v>
      </c>
      <c r="Z2432" s="87">
        <f t="shared" si="149"/>
        <v>6.9822875184307804</v>
      </c>
      <c r="AA2432" s="88">
        <f t="shared" si="150"/>
        <v>6.8198823079597561</v>
      </c>
      <c r="AB2432" s="90">
        <f t="shared" si="151"/>
        <v>1.1766643398380469E-2</v>
      </c>
      <c r="AC2432" s="19">
        <v>6.99</v>
      </c>
      <c r="AD2432" s="99">
        <v>6.81</v>
      </c>
      <c r="AE2432" s="95">
        <v>2.48</v>
      </c>
    </row>
    <row r="2433" spans="1:31" x14ac:dyDescent="0.2">
      <c r="A2433" s="2" t="s">
        <v>85</v>
      </c>
      <c r="B2433" s="9">
        <v>40751</v>
      </c>
      <c r="C2433" s="18">
        <v>7.7</v>
      </c>
      <c r="D2433" s="12">
        <v>7.16</v>
      </c>
      <c r="F2433" s="12">
        <v>1.8</v>
      </c>
      <c r="H2433" s="23">
        <f t="shared" si="148"/>
        <v>6.9183097091893466E-8</v>
      </c>
      <c r="J2433" s="25">
        <v>0.01</v>
      </c>
      <c r="K2433" s="30">
        <v>0.3</v>
      </c>
      <c r="L2433" s="25">
        <v>87</v>
      </c>
      <c r="M2433" s="30">
        <v>0.2</v>
      </c>
      <c r="N2433" s="25">
        <v>8.9999999999999993E-3</v>
      </c>
      <c r="O2433" s="25">
        <v>4.54</v>
      </c>
      <c r="P2433" s="25">
        <v>4.49</v>
      </c>
      <c r="Q2433" s="35"/>
      <c r="R2433" s="25">
        <v>8.36</v>
      </c>
      <c r="S2433" s="31">
        <v>0.7</v>
      </c>
      <c r="T2433" s="51">
        <v>0.17</v>
      </c>
      <c r="U2433" s="42">
        <v>16.899999999999999</v>
      </c>
      <c r="V2433" s="42">
        <v>70.38</v>
      </c>
      <c r="W2433" s="42">
        <v>3.2799999999999999E-3</v>
      </c>
      <c r="X2433" s="42">
        <v>29</v>
      </c>
      <c r="Y2433" s="44">
        <v>2.76</v>
      </c>
      <c r="Z2433" s="87">
        <f t="shared" si="149"/>
        <v>5.1913394880387456</v>
      </c>
      <c r="AA2433" s="88">
        <f t="shared" si="150"/>
        <v>5.0704831011278353</v>
      </c>
      <c r="AB2433" s="90">
        <f t="shared" si="151"/>
        <v>1.1777282822887477E-2</v>
      </c>
      <c r="AC2433" s="19">
        <v>5.19</v>
      </c>
      <c r="AD2433" s="99">
        <v>5.07</v>
      </c>
      <c r="AE2433" s="95">
        <v>2.36</v>
      </c>
    </row>
    <row r="2434" spans="1:31" x14ac:dyDescent="0.2">
      <c r="A2434" s="2" t="s">
        <v>314</v>
      </c>
      <c r="B2434" s="9">
        <v>39342</v>
      </c>
      <c r="C2434" s="18">
        <v>6.22</v>
      </c>
      <c r="D2434" s="12">
        <v>4.7300000000000004</v>
      </c>
      <c r="F2434" s="12">
        <v>1.3</v>
      </c>
      <c r="H2434" s="23">
        <f t="shared" si="148"/>
        <v>1.8620871366628623E-5</v>
      </c>
      <c r="I2434" s="32">
        <v>0.04</v>
      </c>
      <c r="J2434" s="25">
        <v>0.01</v>
      </c>
      <c r="K2434" s="33"/>
      <c r="L2434" s="25">
        <v>3.17</v>
      </c>
      <c r="M2434" s="33"/>
      <c r="N2434" s="25">
        <v>4.0000000000000001E-3</v>
      </c>
      <c r="O2434" s="25">
        <v>1.65</v>
      </c>
      <c r="P2434" s="25">
        <v>4.7</v>
      </c>
      <c r="Q2434" s="25">
        <v>0.05</v>
      </c>
      <c r="R2434" s="25">
        <v>13.3</v>
      </c>
      <c r="S2434" s="34"/>
      <c r="T2434" s="51">
        <v>0.01</v>
      </c>
      <c r="U2434" s="42">
        <v>16.7</v>
      </c>
      <c r="V2434" s="42">
        <v>1.98</v>
      </c>
      <c r="W2434" s="42">
        <v>3.2799999999999999E-3</v>
      </c>
      <c r="X2434" s="42">
        <v>25</v>
      </c>
      <c r="Y2434" s="44">
        <v>0.06</v>
      </c>
      <c r="Z2434" s="87">
        <f t="shared" si="149"/>
        <v>1.172552993069766</v>
      </c>
      <c r="AA2434" s="88">
        <f t="shared" si="150"/>
        <v>1.1452044574959863</v>
      </c>
      <c r="AB2434" s="90">
        <f t="shared" si="151"/>
        <v>1.1799567537623089E-2</v>
      </c>
    </row>
    <row r="2435" spans="1:31" x14ac:dyDescent="0.2">
      <c r="A2435" s="2" t="s">
        <v>330</v>
      </c>
      <c r="B2435" s="9">
        <v>35941</v>
      </c>
      <c r="C2435" s="18">
        <v>2.89</v>
      </c>
      <c r="D2435" s="12">
        <v>5.05</v>
      </c>
      <c r="E2435" s="16"/>
      <c r="F2435" s="12">
        <v>3.2</v>
      </c>
      <c r="H2435" s="23">
        <f t="shared" si="148"/>
        <v>8.9125093813374425E-6</v>
      </c>
      <c r="I2435" s="28"/>
      <c r="J2435" s="25">
        <v>0.01</v>
      </c>
      <c r="K2435" s="33"/>
      <c r="L2435" s="25">
        <v>44.1</v>
      </c>
      <c r="M2435" s="33"/>
      <c r="N2435" s="25">
        <v>0.01</v>
      </c>
      <c r="O2435" s="25">
        <v>16.5</v>
      </c>
      <c r="P2435" s="25">
        <v>12.5</v>
      </c>
      <c r="Q2435" s="25">
        <v>0.18</v>
      </c>
      <c r="R2435" s="25">
        <v>72</v>
      </c>
      <c r="S2435" s="34"/>
      <c r="T2435" s="51">
        <v>0.15</v>
      </c>
      <c r="U2435" s="42">
        <v>49</v>
      </c>
      <c r="V2435" s="42">
        <v>100.04</v>
      </c>
      <c r="W2435" s="42">
        <v>0.03</v>
      </c>
      <c r="X2435" s="42">
        <v>138</v>
      </c>
      <c r="Y2435" s="44">
        <v>0.1</v>
      </c>
      <c r="Z2435" s="87">
        <f t="shared" si="149"/>
        <v>6.7902486748255786</v>
      </c>
      <c r="AA2435" s="88">
        <f t="shared" si="150"/>
        <v>6.6318351875909567</v>
      </c>
      <c r="AB2435" s="90">
        <f t="shared" si="151"/>
        <v>1.1802451009727252E-2</v>
      </c>
      <c r="AD2435" s="100"/>
      <c r="AE2435" s="96"/>
    </row>
    <row r="2436" spans="1:31" x14ac:dyDescent="0.2">
      <c r="A2436" s="2" t="s">
        <v>269</v>
      </c>
      <c r="B2436" s="9">
        <v>42117</v>
      </c>
      <c r="C2436" s="18">
        <v>4.62</v>
      </c>
      <c r="D2436" s="12">
        <v>7.3</v>
      </c>
      <c r="F2436" s="12">
        <v>1.6</v>
      </c>
      <c r="H2436" s="23">
        <f t="shared" ref="H2436:H2499" si="152">10^-(D2436)</f>
        <v>5.0118723362727164E-8</v>
      </c>
      <c r="I2436" s="28"/>
      <c r="J2436" s="25">
        <v>0.01</v>
      </c>
      <c r="K2436" s="33"/>
      <c r="L2436" s="25">
        <v>118</v>
      </c>
      <c r="M2436" s="33"/>
      <c r="N2436" s="25">
        <v>0.01</v>
      </c>
      <c r="O2436" s="25">
        <v>0.92</v>
      </c>
      <c r="P2436" s="25">
        <v>10.1</v>
      </c>
      <c r="Q2436" s="25">
        <v>1E-3</v>
      </c>
      <c r="R2436" s="25">
        <v>8.14</v>
      </c>
      <c r="S2436" s="34"/>
      <c r="T2436" s="51">
        <v>0.12</v>
      </c>
      <c r="U2436" s="42">
        <v>27.1</v>
      </c>
      <c r="V2436" s="42">
        <v>93.84</v>
      </c>
      <c r="W2436" s="42">
        <v>3.2799999999999999E-3</v>
      </c>
      <c r="X2436" s="42">
        <v>7.45</v>
      </c>
      <c r="Y2436" s="44">
        <v>4.6399999999999997</v>
      </c>
      <c r="Z2436" s="87">
        <f t="shared" ref="Z2436:Z2499" si="153">(H2436/H$3)+(I2436/I$3*3)+(J2436/J$3)+(L2436/L$3*2)+(N2436/N$3*2)+(O2436/O$3)+(P2436/P$3*2)+(Q2436/Q$3*2)+(R2436/R$3)</f>
        <v>7.0977038334975679</v>
      </c>
      <c r="AA2436" s="88">
        <f t="shared" ref="AA2436:AA2499" si="154">(T2436/T$3*3)+(U2436/U$3*2)+(V2436/V$3)+(W2436/W$3)+(X2436/X$3)+Y2436</f>
        <v>6.9317374682259683</v>
      </c>
      <c r="AB2436" s="90">
        <f t="shared" ref="AB2436:AB2499" si="155">(Z2436-AA2436)/(Z2436+AA2436)</f>
        <v>1.1829862765184419E-2</v>
      </c>
      <c r="AC2436" s="19">
        <v>7.1</v>
      </c>
      <c r="AD2436" s="99">
        <v>6.93</v>
      </c>
      <c r="AE2436" s="95">
        <v>2.33</v>
      </c>
    </row>
    <row r="2437" spans="1:31" x14ac:dyDescent="0.2">
      <c r="A2437" s="2" t="s">
        <v>213</v>
      </c>
      <c r="B2437" s="9">
        <v>41883</v>
      </c>
      <c r="C2437" s="18">
        <v>23.89</v>
      </c>
      <c r="D2437" s="12">
        <v>7.6</v>
      </c>
      <c r="F2437" s="12">
        <v>2.1</v>
      </c>
      <c r="H2437" s="23">
        <f t="shared" si="152"/>
        <v>2.5118864315095751E-8</v>
      </c>
      <c r="I2437" s="32">
        <v>2E-3</v>
      </c>
      <c r="J2437" s="25">
        <v>0.08</v>
      </c>
      <c r="K2437" s="36"/>
      <c r="L2437" s="25">
        <v>83.3</v>
      </c>
      <c r="M2437" s="36"/>
      <c r="N2437" s="25">
        <v>0.23</v>
      </c>
      <c r="O2437" s="25">
        <v>0.92</v>
      </c>
      <c r="P2437" s="25">
        <v>6</v>
      </c>
      <c r="Q2437" s="25">
        <v>0.08</v>
      </c>
      <c r="R2437" s="25">
        <v>12.4</v>
      </c>
      <c r="S2437" s="36"/>
      <c r="T2437" s="51">
        <v>0.05</v>
      </c>
      <c r="U2437" s="42">
        <v>54.9</v>
      </c>
      <c r="V2437" s="42">
        <v>3.35</v>
      </c>
      <c r="W2437" s="42">
        <v>6.8999999999999999E-3</v>
      </c>
      <c r="X2437" s="42">
        <v>29</v>
      </c>
      <c r="Y2437" s="44">
        <v>3.09</v>
      </c>
      <c r="Z2437" s="87">
        <f t="shared" si="153"/>
        <v>5.2290204746300715</v>
      </c>
      <c r="AA2437" s="88">
        <f t="shared" si="154"/>
        <v>5.1067319241158664</v>
      </c>
      <c r="AB2437" s="90">
        <f t="shared" si="155"/>
        <v>1.1831606040508732E-2</v>
      </c>
      <c r="AC2437" s="19">
        <v>5.23</v>
      </c>
      <c r="AD2437" s="13">
        <v>5.1100000000000003</v>
      </c>
      <c r="AE2437" s="94">
        <v>2.4500000000000002</v>
      </c>
    </row>
    <row r="2438" spans="1:31" x14ac:dyDescent="0.2">
      <c r="A2438" s="2" t="s">
        <v>370</v>
      </c>
      <c r="B2438" s="9">
        <v>35135</v>
      </c>
      <c r="C2438" s="18">
        <v>1.8</v>
      </c>
      <c r="D2438" s="12">
        <v>5.56</v>
      </c>
      <c r="F2438" s="12">
        <v>18</v>
      </c>
      <c r="H2438" s="23">
        <f t="shared" si="152"/>
        <v>2.7542287033381663E-6</v>
      </c>
      <c r="I2438" s="32">
        <v>2E-3</v>
      </c>
      <c r="J2438" s="25">
        <v>0.02</v>
      </c>
      <c r="K2438" s="36"/>
      <c r="L2438" s="25">
        <v>19</v>
      </c>
      <c r="M2438" s="36"/>
      <c r="N2438" s="25">
        <v>0.13</v>
      </c>
      <c r="O2438" s="25">
        <v>12</v>
      </c>
      <c r="P2438" s="25">
        <v>4.3</v>
      </c>
      <c r="Q2438" s="25">
        <v>0.27</v>
      </c>
      <c r="R2438" s="25">
        <v>26</v>
      </c>
      <c r="S2438" s="36"/>
      <c r="T2438" s="51">
        <v>0.02</v>
      </c>
      <c r="U2438" s="42">
        <v>35.200000000000003</v>
      </c>
      <c r="V2438" s="42">
        <v>18.3</v>
      </c>
      <c r="W2438" s="42">
        <v>0.01</v>
      </c>
      <c r="X2438" s="42">
        <v>49</v>
      </c>
      <c r="Y2438" s="44">
        <v>0.28000000000000003</v>
      </c>
      <c r="Z2438" s="87">
        <f t="shared" si="153"/>
        <v>2.7555200195334062</v>
      </c>
      <c r="AA2438" s="88">
        <f t="shared" si="154"/>
        <v>2.6910379516440761</v>
      </c>
      <c r="AB2438" s="90">
        <f t="shared" si="155"/>
        <v>1.1839049217976069E-2</v>
      </c>
      <c r="AD2438" s="100"/>
      <c r="AE2438" s="96"/>
    </row>
    <row r="2439" spans="1:31" x14ac:dyDescent="0.2">
      <c r="A2439" s="2" t="s">
        <v>295</v>
      </c>
      <c r="B2439" s="9">
        <v>41093</v>
      </c>
      <c r="C2439" s="18">
        <v>3.34</v>
      </c>
      <c r="D2439" s="12">
        <v>7.46</v>
      </c>
      <c r="F2439" s="12">
        <v>1.6</v>
      </c>
      <c r="H2439" s="23">
        <f t="shared" si="152"/>
        <v>3.4673685045253171E-8</v>
      </c>
      <c r="I2439" s="32">
        <v>5.0000000000000001E-3</v>
      </c>
      <c r="J2439" s="25">
        <v>0.01</v>
      </c>
      <c r="K2439" s="36"/>
      <c r="L2439" s="25">
        <v>92.5</v>
      </c>
      <c r="M2439" s="36"/>
      <c r="N2439" s="25">
        <v>0.06</v>
      </c>
      <c r="O2439" s="25">
        <v>1.07</v>
      </c>
      <c r="P2439" s="25">
        <v>4.68</v>
      </c>
      <c r="Q2439" s="25">
        <v>1E-3</v>
      </c>
      <c r="R2439" s="25">
        <v>9.2799999999999994</v>
      </c>
      <c r="S2439" s="36"/>
      <c r="T2439" s="51">
        <v>0.1</v>
      </c>
      <c r="U2439" s="42">
        <v>25.2</v>
      </c>
      <c r="V2439" s="42">
        <v>59.31</v>
      </c>
      <c r="W2439" s="42">
        <v>3.2799999999999999E-3</v>
      </c>
      <c r="X2439" s="42">
        <v>26</v>
      </c>
      <c r="Y2439" s="44">
        <v>3.09</v>
      </c>
      <c r="Z2439" s="87">
        <f t="shared" si="153"/>
        <v>5.4351112657635756</v>
      </c>
      <c r="AA2439" s="88">
        <f t="shared" si="154"/>
        <v>5.307887928768503</v>
      </c>
      <c r="AB2439" s="90">
        <f t="shared" si="155"/>
        <v>1.184244126722323E-2</v>
      </c>
      <c r="AC2439" s="19">
        <v>5.44</v>
      </c>
      <c r="AD2439" s="13">
        <v>5.31</v>
      </c>
      <c r="AE2439" s="94">
        <v>2.42</v>
      </c>
    </row>
    <row r="2440" spans="1:31" x14ac:dyDescent="0.2">
      <c r="A2440" s="2" t="s">
        <v>196</v>
      </c>
      <c r="B2440" s="9">
        <v>39372</v>
      </c>
      <c r="C2440" s="18">
        <v>1.46</v>
      </c>
      <c r="D2440" s="12">
        <v>7.09</v>
      </c>
      <c r="F2440" s="12">
        <v>1.4</v>
      </c>
      <c r="H2440" s="23">
        <f t="shared" si="152"/>
        <v>8.128305161640995E-8</v>
      </c>
      <c r="I2440" s="24">
        <v>0.01</v>
      </c>
      <c r="J2440" s="25">
        <v>0.06</v>
      </c>
      <c r="K2440" s="33"/>
      <c r="L2440" s="25">
        <v>145</v>
      </c>
      <c r="M2440" s="33"/>
      <c r="N2440" s="25">
        <v>2.41</v>
      </c>
      <c r="O2440" s="25">
        <v>2.13</v>
      </c>
      <c r="P2440" s="25">
        <v>8.1999999999999993</v>
      </c>
      <c r="Q2440" s="25">
        <v>0.17</v>
      </c>
      <c r="R2440" s="25">
        <v>19.5</v>
      </c>
      <c r="S2440" s="34"/>
      <c r="T2440" s="51">
        <v>0.03</v>
      </c>
      <c r="U2440" s="42">
        <v>90.1</v>
      </c>
      <c r="V2440" s="42">
        <v>0.22</v>
      </c>
      <c r="W2440" s="42">
        <v>7.2300000000000003E-3</v>
      </c>
      <c r="X2440" s="42">
        <v>39</v>
      </c>
      <c r="Y2440" s="44">
        <v>5.72</v>
      </c>
      <c r="Z2440" s="87">
        <f t="shared" si="153"/>
        <v>8.9097555258942975</v>
      </c>
      <c r="AA2440" s="88">
        <f t="shared" si="154"/>
        <v>8.7005098964420533</v>
      </c>
      <c r="AB2440" s="90">
        <f t="shared" si="155"/>
        <v>1.1882025877182017E-2</v>
      </c>
    </row>
    <row r="2441" spans="1:31" x14ac:dyDescent="0.2">
      <c r="A2441" s="2" t="s">
        <v>95</v>
      </c>
      <c r="B2441" s="9">
        <v>40794</v>
      </c>
      <c r="C2441" s="18">
        <v>1.45</v>
      </c>
      <c r="D2441" s="12">
        <v>7.2</v>
      </c>
      <c r="F2441" s="12">
        <v>3.1</v>
      </c>
      <c r="H2441" s="23">
        <f t="shared" si="152"/>
        <v>6.3095734448019177E-8</v>
      </c>
      <c r="I2441" s="24">
        <v>8.9999999999999993E-3</v>
      </c>
      <c r="J2441" s="25">
        <v>1.1100000000000001</v>
      </c>
      <c r="K2441" s="33"/>
      <c r="L2441" s="25">
        <v>65.099999999999994</v>
      </c>
      <c r="M2441" s="33"/>
      <c r="N2441" s="25">
        <v>1.27</v>
      </c>
      <c r="O2441" s="25">
        <v>8.6</v>
      </c>
      <c r="P2441" s="25">
        <v>21.1</v>
      </c>
      <c r="Q2441" s="25">
        <v>7.0000000000000007E-2</v>
      </c>
      <c r="R2441" s="25">
        <v>207</v>
      </c>
      <c r="S2441" s="34"/>
      <c r="T2441" s="51">
        <v>0.04</v>
      </c>
      <c r="U2441" s="42">
        <v>19.7</v>
      </c>
      <c r="V2441" s="42">
        <v>0.22</v>
      </c>
      <c r="W2441" s="42">
        <v>3.2799999999999999E-3</v>
      </c>
      <c r="X2441" s="42">
        <v>236</v>
      </c>
      <c r="Y2441" s="44">
        <v>6.91</v>
      </c>
      <c r="Z2441" s="87">
        <f t="shared" si="153"/>
        <v>14.318972403328072</v>
      </c>
      <c r="AA2441" s="88">
        <f t="shared" si="154"/>
        <v>13.982264622687234</v>
      </c>
      <c r="AB2441" s="90">
        <f t="shared" si="155"/>
        <v>1.1897281392022773E-2</v>
      </c>
      <c r="AC2441" s="19">
        <v>14.34</v>
      </c>
      <c r="AD2441" s="13">
        <v>13.98</v>
      </c>
      <c r="AE2441" s="94">
        <v>2.57</v>
      </c>
    </row>
    <row r="2442" spans="1:31" x14ac:dyDescent="0.2">
      <c r="A2442" s="2" t="s">
        <v>372</v>
      </c>
      <c r="B2442" s="9">
        <v>39554</v>
      </c>
      <c r="C2442" s="18">
        <v>2.57</v>
      </c>
      <c r="D2442" s="12">
        <v>5.39</v>
      </c>
      <c r="F2442" s="12">
        <v>6.4</v>
      </c>
      <c r="H2442" s="23">
        <f t="shared" si="152"/>
        <v>4.0738027780411272E-6</v>
      </c>
      <c r="I2442" s="32">
        <v>1E-3</v>
      </c>
      <c r="J2442" s="25">
        <v>0.01</v>
      </c>
      <c r="K2442" s="29">
        <v>0.2</v>
      </c>
      <c r="L2442" s="25">
        <v>39</v>
      </c>
      <c r="M2442" s="29">
        <v>0.5</v>
      </c>
      <c r="N2442" s="25">
        <v>7.0000000000000001E-3</v>
      </c>
      <c r="O2442" s="25">
        <v>11.8</v>
      </c>
      <c r="P2442" s="25">
        <v>5.83</v>
      </c>
      <c r="Q2442" s="25">
        <v>0.03</v>
      </c>
      <c r="R2442" s="25">
        <v>11.6</v>
      </c>
      <c r="S2442" s="29">
        <v>0.8</v>
      </c>
      <c r="T2442" s="51">
        <v>0.01</v>
      </c>
      <c r="U2442" s="42">
        <v>32</v>
      </c>
      <c r="V2442" s="42">
        <v>85.87</v>
      </c>
      <c r="W2442" s="42">
        <v>6.8999999999999999E-3</v>
      </c>
      <c r="X2442" s="42">
        <v>30</v>
      </c>
      <c r="Y2442" s="44">
        <v>0.26</v>
      </c>
      <c r="Z2442" s="87">
        <f t="shared" si="153"/>
        <v>3.2341168726922187</v>
      </c>
      <c r="AA2442" s="88">
        <f t="shared" si="154"/>
        <v>3.157909140307293</v>
      </c>
      <c r="AB2442" s="90">
        <f t="shared" si="155"/>
        <v>1.1922312617304981E-2</v>
      </c>
      <c r="AE2442" s="94">
        <v>2.4500000000000002</v>
      </c>
    </row>
    <row r="2443" spans="1:31" x14ac:dyDescent="0.2">
      <c r="A2443" s="2" t="s">
        <v>233</v>
      </c>
      <c r="B2443" s="9">
        <v>41578</v>
      </c>
      <c r="C2443" s="18">
        <v>4.9000000000000004</v>
      </c>
      <c r="D2443" s="12">
        <v>7.31</v>
      </c>
      <c r="F2443" s="12">
        <v>1.1000000000000001</v>
      </c>
      <c r="H2443" s="23">
        <f t="shared" si="152"/>
        <v>4.8977881936844561E-8</v>
      </c>
      <c r="I2443" s="32">
        <v>0.03</v>
      </c>
      <c r="J2443" s="25">
        <v>0.01</v>
      </c>
      <c r="K2443" s="36"/>
      <c r="L2443" s="25">
        <v>123</v>
      </c>
      <c r="M2443" s="36"/>
      <c r="N2443" s="25">
        <v>0.35</v>
      </c>
      <c r="O2443" s="25">
        <v>1.49</v>
      </c>
      <c r="P2443" s="25">
        <v>8.5</v>
      </c>
      <c r="Q2443" s="25">
        <v>0.28999999999999998</v>
      </c>
      <c r="R2443" s="25">
        <v>8.7100000000000009</v>
      </c>
      <c r="S2443" s="36"/>
      <c r="T2443" s="51">
        <v>0.01</v>
      </c>
      <c r="U2443" s="42">
        <v>84.8</v>
      </c>
      <c r="V2443" s="42">
        <v>13.9</v>
      </c>
      <c r="W2443" s="42">
        <v>0.15</v>
      </c>
      <c r="X2443" s="42">
        <v>19</v>
      </c>
      <c r="Y2443" s="44">
        <v>4.58</v>
      </c>
      <c r="Z2443" s="87">
        <f t="shared" si="153"/>
        <v>7.280974993296697</v>
      </c>
      <c r="AA2443" s="88">
        <f t="shared" si="154"/>
        <v>7.109115867533097</v>
      </c>
      <c r="AB2443" s="90">
        <f t="shared" si="155"/>
        <v>1.1942879820961035E-2</v>
      </c>
      <c r="AC2443" s="19">
        <v>7.28</v>
      </c>
      <c r="AD2443" s="13">
        <v>7.11</v>
      </c>
      <c r="AE2443" s="94">
        <v>2.4300000000000002</v>
      </c>
    </row>
    <row r="2444" spans="1:31" x14ac:dyDescent="0.2">
      <c r="A2444" s="2" t="s">
        <v>145</v>
      </c>
      <c r="B2444" s="9">
        <v>34547</v>
      </c>
      <c r="C2444" s="20"/>
      <c r="D2444" s="12">
        <v>7.07</v>
      </c>
      <c r="E2444" s="13">
        <v>21</v>
      </c>
      <c r="F2444" s="15"/>
      <c r="H2444" s="23">
        <f t="shared" si="152"/>
        <v>8.5113803820237355E-8</v>
      </c>
      <c r="I2444" s="24">
        <v>0.08</v>
      </c>
      <c r="J2444" s="25">
        <v>0.13</v>
      </c>
      <c r="K2444" s="30">
        <v>2</v>
      </c>
      <c r="L2444" s="25">
        <v>110</v>
      </c>
      <c r="M2444" s="30">
        <v>2</v>
      </c>
      <c r="N2444" s="25">
        <v>4.4000000000000004</v>
      </c>
      <c r="O2444" s="27">
        <v>1.3</v>
      </c>
      <c r="P2444" s="25">
        <v>7</v>
      </c>
      <c r="Q2444" s="25">
        <v>0.33</v>
      </c>
      <c r="R2444" s="25">
        <v>18</v>
      </c>
      <c r="S2444" s="31">
        <v>10</v>
      </c>
      <c r="T2444" s="51">
        <v>0.46</v>
      </c>
      <c r="U2444" s="42">
        <v>82</v>
      </c>
      <c r="V2444" s="42">
        <v>0.04</v>
      </c>
      <c r="W2444" s="42">
        <v>0.01</v>
      </c>
      <c r="X2444" s="42">
        <v>35</v>
      </c>
      <c r="Y2444" s="44">
        <v>4.1900000000000004</v>
      </c>
      <c r="Z2444" s="87">
        <f t="shared" si="153"/>
        <v>7.0668096364508335</v>
      </c>
      <c r="AA2444" s="88">
        <f t="shared" si="154"/>
        <v>6.8997881032137833</v>
      </c>
      <c r="AB2444" s="90">
        <f t="shared" si="155"/>
        <v>1.1958641349189518E-2</v>
      </c>
    </row>
    <row r="2445" spans="1:31" x14ac:dyDescent="0.2">
      <c r="A2445" s="2" t="s">
        <v>370</v>
      </c>
      <c r="B2445" s="9">
        <v>42121</v>
      </c>
      <c r="C2445" s="18">
        <v>1.53</v>
      </c>
      <c r="D2445" s="12">
        <v>5.7</v>
      </c>
      <c r="F2445" s="12">
        <v>13</v>
      </c>
      <c r="H2445" s="23">
        <f t="shared" si="152"/>
        <v>1.9952623149688749E-6</v>
      </c>
      <c r="I2445" s="28"/>
      <c r="J2445" s="25">
        <v>0.01</v>
      </c>
      <c r="K2445" s="36"/>
      <c r="L2445" s="25">
        <v>49.8</v>
      </c>
      <c r="N2445" s="25">
        <v>0.05</v>
      </c>
      <c r="O2445" s="25">
        <v>8.5500000000000007</v>
      </c>
      <c r="P2445" s="25">
        <v>8.2899999999999991</v>
      </c>
      <c r="Q2445" s="25">
        <v>7.0000000000000007E-2</v>
      </c>
      <c r="R2445" s="25">
        <v>13.5</v>
      </c>
      <c r="S2445" s="36"/>
      <c r="T2445" s="51">
        <v>0.01</v>
      </c>
      <c r="U2445" s="42">
        <v>18.100000000000001</v>
      </c>
      <c r="V2445" s="42">
        <v>134.57</v>
      </c>
      <c r="W2445" s="42">
        <v>7.0000000000000007E-2</v>
      </c>
      <c r="X2445" s="42">
        <v>31</v>
      </c>
      <c r="Y2445" s="44">
        <v>0.46</v>
      </c>
      <c r="Z2445" s="87">
        <f t="shared" si="153"/>
        <v>3.9778320021223932</v>
      </c>
      <c r="AA2445" s="88">
        <f t="shared" si="154"/>
        <v>3.8836011624422384</v>
      </c>
      <c r="AB2445" s="90">
        <f t="shared" si="155"/>
        <v>1.1986470877205925E-2</v>
      </c>
      <c r="AC2445" s="19">
        <v>4.03</v>
      </c>
      <c r="AD2445" s="13">
        <v>3.89</v>
      </c>
      <c r="AE2445" s="94">
        <v>3.69</v>
      </c>
    </row>
    <row r="2446" spans="1:31" x14ac:dyDescent="0.2">
      <c r="A2446" s="2" t="s">
        <v>301</v>
      </c>
      <c r="B2446" s="9">
        <v>39366</v>
      </c>
      <c r="C2446" s="18">
        <v>2.09</v>
      </c>
      <c r="D2446" s="12">
        <v>5.64</v>
      </c>
      <c r="F2446" s="12">
        <v>2.9</v>
      </c>
      <c r="H2446" s="23">
        <f t="shared" si="152"/>
        <v>2.2908676527677705E-6</v>
      </c>
      <c r="I2446" s="32">
        <v>0.28999999999999998</v>
      </c>
      <c r="J2446" s="25">
        <v>0.01</v>
      </c>
      <c r="K2446" s="36"/>
      <c r="L2446" s="25">
        <v>34.6</v>
      </c>
      <c r="M2446" s="36"/>
      <c r="N2446" s="25">
        <v>2.02</v>
      </c>
      <c r="O2446" s="25">
        <v>7.13</v>
      </c>
      <c r="P2446" s="25">
        <v>3.75</v>
      </c>
      <c r="Q2446" s="25">
        <v>0.11</v>
      </c>
      <c r="R2446" s="25">
        <v>31.9</v>
      </c>
      <c r="S2446" s="36"/>
      <c r="T2446" s="51">
        <v>7.0000000000000007E-2</v>
      </c>
      <c r="U2446" s="42">
        <v>70.900000000000006</v>
      </c>
      <c r="V2446" s="42">
        <v>6.46</v>
      </c>
      <c r="W2446" s="42">
        <v>0.01</v>
      </c>
      <c r="X2446" s="42">
        <v>54</v>
      </c>
      <c r="Y2446" s="44">
        <v>0.52</v>
      </c>
      <c r="Z2446" s="87">
        <f t="shared" si="153"/>
        <v>3.7141196093628635</v>
      </c>
      <c r="AA2446" s="88">
        <f t="shared" si="154"/>
        <v>3.6259014568473118</v>
      </c>
      <c r="AB2446" s="90">
        <f t="shared" si="155"/>
        <v>1.2018787374012367E-2</v>
      </c>
    </row>
    <row r="2447" spans="1:31" x14ac:dyDescent="0.2">
      <c r="A2447" s="2" t="s">
        <v>334</v>
      </c>
      <c r="B2447" s="9">
        <v>38111</v>
      </c>
      <c r="C2447" s="18">
        <v>2.5</v>
      </c>
      <c r="D2447" s="12">
        <v>5.53</v>
      </c>
      <c r="F2447" s="12">
        <v>7</v>
      </c>
      <c r="H2447" s="23">
        <f t="shared" si="152"/>
        <v>2.951209226666379E-6</v>
      </c>
      <c r="I2447" s="32">
        <v>4.0000000000000001E-3</v>
      </c>
      <c r="J2447" s="25">
        <v>0.1</v>
      </c>
      <c r="K2447" s="29">
        <v>5.2</v>
      </c>
      <c r="L2447" s="25">
        <v>25.3</v>
      </c>
      <c r="M2447" s="29">
        <v>1.6</v>
      </c>
      <c r="N2447" s="25">
        <v>2.21</v>
      </c>
      <c r="O2447" s="25">
        <v>25.1</v>
      </c>
      <c r="P2447" s="25">
        <v>5.15</v>
      </c>
      <c r="Q2447" s="25">
        <v>0.12</v>
      </c>
      <c r="R2447" s="25">
        <v>11.5</v>
      </c>
      <c r="S2447" s="29">
        <v>63</v>
      </c>
      <c r="T2447" s="51">
        <v>0.01</v>
      </c>
      <c r="U2447" s="42">
        <v>65.900000000000006</v>
      </c>
      <c r="V2447" s="42">
        <v>22.7</v>
      </c>
      <c r="W2447" s="42">
        <v>0.01</v>
      </c>
      <c r="X2447" s="42">
        <v>28</v>
      </c>
      <c r="Y2447" s="44">
        <v>0.32</v>
      </c>
      <c r="Z2447" s="87">
        <f t="shared" si="153"/>
        <v>2.9178424605072273</v>
      </c>
      <c r="AA2447" s="88">
        <f t="shared" si="154"/>
        <v>2.8484234757178917</v>
      </c>
      <c r="AB2447" s="90">
        <f t="shared" si="155"/>
        <v>1.2038810827857982E-2</v>
      </c>
    </row>
    <row r="2448" spans="1:31" x14ac:dyDescent="0.2">
      <c r="A2448" s="2" t="s">
        <v>250</v>
      </c>
      <c r="B2448" s="9">
        <v>39344</v>
      </c>
      <c r="C2448" s="18">
        <v>1.99</v>
      </c>
      <c r="D2448" s="12">
        <v>6.6</v>
      </c>
      <c r="F2448" s="12">
        <v>17</v>
      </c>
      <c r="H2448" s="23">
        <f t="shared" si="152"/>
        <v>2.511886431509578E-7</v>
      </c>
      <c r="J2448" s="25">
        <v>0.28000000000000003</v>
      </c>
      <c r="K2448" s="33"/>
      <c r="L2448" s="27">
        <v>89</v>
      </c>
      <c r="M2448" s="33"/>
      <c r="N2448" s="25">
        <v>4.88</v>
      </c>
      <c r="O2448" s="25">
        <v>15.4</v>
      </c>
      <c r="P2448" s="25">
        <v>5.72</v>
      </c>
      <c r="Q2448" s="25">
        <v>0.38</v>
      </c>
      <c r="R2448" s="25">
        <v>22</v>
      </c>
      <c r="S2448" s="34"/>
      <c r="T2448" s="51">
        <v>0.38</v>
      </c>
      <c r="U2448" s="42">
        <v>77.099999999999994</v>
      </c>
      <c r="V2448" s="42">
        <v>1.39</v>
      </c>
      <c r="W2448" s="42">
        <v>0.03</v>
      </c>
      <c r="X2448" s="42">
        <v>49</v>
      </c>
      <c r="Y2448" s="44">
        <v>3.29</v>
      </c>
      <c r="Z2448" s="87">
        <f t="shared" si="153"/>
        <v>6.4666485756310195</v>
      </c>
      <c r="AA2448" s="88">
        <f t="shared" si="154"/>
        <v>6.3123834396915184</v>
      </c>
      <c r="AB2448" s="90">
        <f t="shared" si="155"/>
        <v>1.2071738747859103E-2</v>
      </c>
    </row>
    <row r="2449" spans="1:31" x14ac:dyDescent="0.2">
      <c r="A2449" s="2" t="s">
        <v>263</v>
      </c>
      <c r="B2449" s="9">
        <v>37230</v>
      </c>
      <c r="C2449" s="18">
        <v>1.87</v>
      </c>
      <c r="D2449" s="12">
        <v>7.3</v>
      </c>
      <c r="F2449" s="12">
        <v>4.3</v>
      </c>
      <c r="H2449" s="23">
        <f t="shared" si="152"/>
        <v>5.0118723362727164E-8</v>
      </c>
      <c r="I2449" s="32">
        <v>6.0000000000000001E-3</v>
      </c>
      <c r="J2449" s="25">
        <v>0.14000000000000001</v>
      </c>
      <c r="L2449" s="25">
        <v>126</v>
      </c>
      <c r="N2449" s="25">
        <v>2.5</v>
      </c>
      <c r="O2449" s="25">
        <v>0.7</v>
      </c>
      <c r="P2449" s="25">
        <v>5.0999999999999996</v>
      </c>
      <c r="Q2449" s="25">
        <v>0.25</v>
      </c>
      <c r="R2449" s="25">
        <v>9.3000000000000007</v>
      </c>
      <c r="T2449" s="51">
        <v>0.06</v>
      </c>
      <c r="U2449" s="42">
        <v>126</v>
      </c>
      <c r="V2449" s="42">
        <v>0.44</v>
      </c>
      <c r="W2449" s="42">
        <v>0.03</v>
      </c>
      <c r="X2449" s="42">
        <v>33</v>
      </c>
      <c r="Y2449" s="44">
        <v>3.5</v>
      </c>
      <c r="Z2449" s="87">
        <f t="shared" si="153"/>
        <v>7.2365034293445012</v>
      </c>
      <c r="AA2449" s="88">
        <f t="shared" si="154"/>
        <v>7.0636201910876864</v>
      </c>
      <c r="AB2449" s="90">
        <f t="shared" si="155"/>
        <v>1.2089632428757272E-2</v>
      </c>
    </row>
    <row r="2450" spans="1:31" x14ac:dyDescent="0.2">
      <c r="A2450" s="2" t="s">
        <v>199</v>
      </c>
      <c r="B2450" s="9">
        <v>28221</v>
      </c>
      <c r="C2450" s="20"/>
      <c r="D2450" s="12">
        <v>7.69</v>
      </c>
      <c r="F2450" s="15"/>
      <c r="H2450" s="23">
        <f t="shared" si="152"/>
        <v>2.0417379446695271E-8</v>
      </c>
      <c r="I2450" s="24">
        <v>0.04</v>
      </c>
      <c r="J2450" s="25">
        <v>0.04</v>
      </c>
      <c r="K2450" s="36"/>
      <c r="L2450" s="25">
        <v>37</v>
      </c>
      <c r="M2450" s="36"/>
      <c r="N2450" s="25">
        <v>0.56000000000000005</v>
      </c>
      <c r="O2450" s="25">
        <v>0.8</v>
      </c>
      <c r="P2450" s="25">
        <v>2</v>
      </c>
      <c r="Q2450" s="25">
        <v>0.12</v>
      </c>
      <c r="R2450" s="25">
        <v>9</v>
      </c>
      <c r="S2450" s="34"/>
      <c r="T2450" s="51">
        <v>0.69</v>
      </c>
      <c r="U2450" s="42">
        <v>31</v>
      </c>
      <c r="V2450" s="42">
        <v>0.28999999999999998</v>
      </c>
      <c r="W2450" s="42">
        <v>5.0000009190000003E-3</v>
      </c>
      <c r="X2450" s="42">
        <v>15</v>
      </c>
      <c r="Y2450" s="44">
        <v>1.3</v>
      </c>
      <c r="Z2450" s="87">
        <f t="shared" si="153"/>
        <v>2.4538757373591298</v>
      </c>
      <c r="AA2450" s="88">
        <f t="shared" si="154"/>
        <v>2.3950763987576456</v>
      </c>
      <c r="AB2450" s="90">
        <f t="shared" si="155"/>
        <v>1.2126194887246911E-2</v>
      </c>
    </row>
    <row r="2451" spans="1:31" x14ac:dyDescent="0.2">
      <c r="A2451" s="2" t="s">
        <v>338</v>
      </c>
      <c r="B2451" s="9">
        <v>37719</v>
      </c>
      <c r="C2451" s="18">
        <v>2.5299999999999998</v>
      </c>
      <c r="D2451" s="12">
        <v>5.74</v>
      </c>
      <c r="F2451" s="12">
        <v>14</v>
      </c>
      <c r="H2451" s="23">
        <f t="shared" si="152"/>
        <v>1.8197008586099798E-6</v>
      </c>
      <c r="I2451" s="32">
        <v>0.01</v>
      </c>
      <c r="J2451" s="25">
        <v>0.06</v>
      </c>
      <c r="K2451" s="29">
        <v>6</v>
      </c>
      <c r="L2451" s="25">
        <v>65.900000000000006</v>
      </c>
      <c r="M2451" s="29">
        <v>0.9</v>
      </c>
      <c r="N2451" s="25">
        <v>1.26</v>
      </c>
      <c r="O2451" s="25">
        <v>17.2</v>
      </c>
      <c r="P2451" s="25">
        <v>8.09</v>
      </c>
      <c r="Q2451" s="25">
        <v>0.05</v>
      </c>
      <c r="R2451" s="25">
        <v>19.2</v>
      </c>
      <c r="S2451" s="29">
        <v>84</v>
      </c>
      <c r="T2451" s="51">
        <v>0.03</v>
      </c>
      <c r="U2451" s="42">
        <v>83.9</v>
      </c>
      <c r="V2451" s="42">
        <v>30.81</v>
      </c>
      <c r="W2451" s="42">
        <v>0.11</v>
      </c>
      <c r="X2451" s="42">
        <v>52</v>
      </c>
      <c r="Y2451" s="44">
        <v>1.44</v>
      </c>
      <c r="Z2451" s="87">
        <f t="shared" si="153"/>
        <v>5.2804244065251114</v>
      </c>
      <c r="AA2451" s="88">
        <f t="shared" si="154"/>
        <v>5.1537722536275119</v>
      </c>
      <c r="AB2451" s="90">
        <f t="shared" si="155"/>
        <v>1.2138179586098283E-2</v>
      </c>
    </row>
    <row r="2452" spans="1:31" x14ac:dyDescent="0.2">
      <c r="A2452" s="2" t="s">
        <v>386</v>
      </c>
      <c r="B2452" s="9">
        <v>41430</v>
      </c>
      <c r="C2452" s="18">
        <v>10.27</v>
      </c>
      <c r="D2452" s="12">
        <v>5.39</v>
      </c>
      <c r="F2452" s="12">
        <v>1.7</v>
      </c>
      <c r="H2452" s="23">
        <f t="shared" si="152"/>
        <v>4.0738027780411272E-6</v>
      </c>
      <c r="I2452" s="32">
        <v>5.0000000000000001E-3</v>
      </c>
      <c r="J2452" s="25">
        <v>0.01</v>
      </c>
      <c r="K2452" s="33"/>
      <c r="L2452" s="25">
        <v>32.4</v>
      </c>
      <c r="M2452" s="33"/>
      <c r="N2452" s="25">
        <v>5.0000000000000001E-3</v>
      </c>
      <c r="O2452" s="25">
        <v>17.7</v>
      </c>
      <c r="P2452" s="25">
        <v>6.17</v>
      </c>
      <c r="Q2452" s="25">
        <v>0.09</v>
      </c>
      <c r="R2452" s="25">
        <v>11.7</v>
      </c>
      <c r="S2452" s="34"/>
      <c r="T2452" s="51">
        <v>0.01</v>
      </c>
      <c r="U2452" s="42">
        <v>34</v>
      </c>
      <c r="V2452" s="42">
        <v>96.06</v>
      </c>
      <c r="W2452" s="42">
        <v>3.2799999999999999E-3</v>
      </c>
      <c r="X2452" s="42">
        <v>23</v>
      </c>
      <c r="Y2452" s="44">
        <v>0.11</v>
      </c>
      <c r="Z2452" s="87">
        <f t="shared" si="153"/>
        <v>3.0905497956735832</v>
      </c>
      <c r="AA2452" s="88">
        <f t="shared" si="154"/>
        <v>3.0163603772483554</v>
      </c>
      <c r="AB2452" s="90">
        <f t="shared" si="155"/>
        <v>1.2148437806435076E-2</v>
      </c>
      <c r="AC2452" s="19">
        <v>3.13</v>
      </c>
      <c r="AD2452" s="99">
        <v>3.01</v>
      </c>
      <c r="AE2452" s="95">
        <v>3.76</v>
      </c>
    </row>
    <row r="2453" spans="1:31" x14ac:dyDescent="0.2">
      <c r="A2453" s="2" t="s">
        <v>365</v>
      </c>
      <c r="B2453" s="9">
        <v>37060</v>
      </c>
      <c r="C2453" s="18">
        <v>2.2400000000000002</v>
      </c>
      <c r="D2453" s="12">
        <v>5.33</v>
      </c>
      <c r="F2453" s="12">
        <v>13</v>
      </c>
      <c r="H2453" s="23">
        <f t="shared" si="152"/>
        <v>4.6773514128719787E-6</v>
      </c>
      <c r="I2453" s="32">
        <v>1.7</v>
      </c>
      <c r="J2453" s="25">
        <v>0.02</v>
      </c>
      <c r="K2453" s="33"/>
      <c r="L2453" s="25">
        <v>23.5</v>
      </c>
      <c r="M2453" s="33"/>
      <c r="N2453" s="25">
        <v>0.26</v>
      </c>
      <c r="O2453" s="25">
        <v>7.37</v>
      </c>
      <c r="P2453" s="25">
        <v>2.25</v>
      </c>
      <c r="Q2453" s="25">
        <v>0.05</v>
      </c>
      <c r="R2453" s="25">
        <v>8.11</v>
      </c>
      <c r="S2453" s="34"/>
      <c r="T2453" s="51">
        <v>0.02</v>
      </c>
      <c r="U2453" s="42">
        <v>20.2</v>
      </c>
      <c r="V2453" s="42">
        <v>47.32</v>
      </c>
      <c r="W2453" s="42">
        <v>0.01</v>
      </c>
      <c r="X2453" s="42">
        <v>25</v>
      </c>
      <c r="Y2453" s="44">
        <v>0.16</v>
      </c>
      <c r="Z2453" s="87">
        <f t="shared" si="153"/>
        <v>2.1002923380740697</v>
      </c>
      <c r="AA2453" s="88">
        <f t="shared" si="154"/>
        <v>2.049820293265598</v>
      </c>
      <c r="AB2453" s="90">
        <f t="shared" si="155"/>
        <v>1.2161608441016976E-2</v>
      </c>
      <c r="AD2453" s="100"/>
      <c r="AE2453" s="96"/>
    </row>
    <row r="2454" spans="1:31" x14ac:dyDescent="0.2">
      <c r="A2454" s="2" t="s">
        <v>326</v>
      </c>
      <c r="B2454" s="9">
        <v>35998</v>
      </c>
      <c r="C2454" s="18">
        <v>2.8</v>
      </c>
      <c r="D2454" s="12">
        <v>6.7</v>
      </c>
      <c r="F2454" s="12">
        <v>3.8</v>
      </c>
      <c r="H2454" s="23">
        <f t="shared" si="152"/>
        <v>1.9952623149688761E-7</v>
      </c>
      <c r="I2454" s="28"/>
      <c r="J2454" s="25">
        <v>0.1</v>
      </c>
      <c r="K2454" s="36"/>
      <c r="L2454" s="25">
        <v>70.400000000000006</v>
      </c>
      <c r="M2454" s="36"/>
      <c r="N2454" s="25">
        <v>1</v>
      </c>
      <c r="O2454" s="25">
        <v>14</v>
      </c>
      <c r="P2454" s="25">
        <v>6.6</v>
      </c>
      <c r="Q2454" s="25">
        <v>0.24</v>
      </c>
      <c r="R2454" s="25">
        <v>20</v>
      </c>
      <c r="S2454" s="36"/>
      <c r="T2454" s="51">
        <v>0.03</v>
      </c>
      <c r="U2454" s="42">
        <v>59</v>
      </c>
      <c r="V2454" s="42">
        <v>53.12</v>
      </c>
      <c r="W2454" s="42">
        <v>0.18</v>
      </c>
      <c r="X2454" s="42">
        <v>36</v>
      </c>
      <c r="Y2454" s="44">
        <v>2.1</v>
      </c>
      <c r="Z2454" s="87">
        <f t="shared" si="153"/>
        <v>5.33406296167216</v>
      </c>
      <c r="AA2454" s="88">
        <f t="shared" si="154"/>
        <v>5.2054207666598096</v>
      </c>
      <c r="AB2454" s="90">
        <f t="shared" si="155"/>
        <v>1.2205739704928598E-2</v>
      </c>
    </row>
    <row r="2455" spans="1:31" x14ac:dyDescent="0.2">
      <c r="A2455" s="2" t="s">
        <v>167</v>
      </c>
      <c r="B2455" s="9">
        <v>41380</v>
      </c>
      <c r="C2455" s="19">
        <v>8.17</v>
      </c>
      <c r="D2455" s="12">
        <v>7.14</v>
      </c>
      <c r="F2455" s="12">
        <v>0.99</v>
      </c>
      <c r="H2455" s="23">
        <f t="shared" si="152"/>
        <v>7.2443596007499061E-8</v>
      </c>
      <c r="J2455" s="25">
        <v>0.01</v>
      </c>
      <c r="K2455" s="33"/>
      <c r="L2455" s="25">
        <v>143</v>
      </c>
      <c r="M2455" s="33"/>
      <c r="N2455" s="35"/>
      <c r="O2455" s="25">
        <v>0.72</v>
      </c>
      <c r="P2455" s="25">
        <v>6.14</v>
      </c>
      <c r="Q2455" s="35"/>
      <c r="R2455" s="25">
        <v>20.2</v>
      </c>
      <c r="S2455" s="34"/>
      <c r="T2455" s="51">
        <v>0.11</v>
      </c>
      <c r="U2455" s="42">
        <v>51</v>
      </c>
      <c r="V2455" s="42">
        <v>81.010000000000005</v>
      </c>
      <c r="W2455" s="42">
        <v>3.2799999999999999E-3</v>
      </c>
      <c r="X2455" s="42">
        <v>50</v>
      </c>
      <c r="Y2455" s="44">
        <v>4.55</v>
      </c>
      <c r="Z2455" s="87">
        <f t="shared" si="153"/>
        <v>8.538483298282852</v>
      </c>
      <c r="AA2455" s="88">
        <f t="shared" si="154"/>
        <v>8.3323220495459296</v>
      </c>
      <c r="AB2455" s="90">
        <f t="shared" si="155"/>
        <v>1.2220000437824665E-2</v>
      </c>
      <c r="AC2455" s="19">
        <v>8.5399999999999991</v>
      </c>
      <c r="AD2455" s="99">
        <v>8.33</v>
      </c>
      <c r="AE2455" s="95">
        <v>2.46</v>
      </c>
    </row>
    <row r="2456" spans="1:31" x14ac:dyDescent="0.2">
      <c r="A2456" s="2" t="s">
        <v>85</v>
      </c>
      <c r="B2456" s="9">
        <v>42151</v>
      </c>
      <c r="C2456" s="18">
        <v>7.27</v>
      </c>
      <c r="D2456" s="12">
        <v>7.49</v>
      </c>
      <c r="F2456" s="12">
        <v>1.9</v>
      </c>
      <c r="H2456" s="23">
        <f t="shared" si="152"/>
        <v>3.2359365692962729E-8</v>
      </c>
      <c r="J2456" s="25">
        <v>0.01</v>
      </c>
      <c r="K2456" s="33"/>
      <c r="L2456" s="25">
        <v>84.6</v>
      </c>
      <c r="M2456" s="33"/>
      <c r="N2456" s="25">
        <v>2E-3</v>
      </c>
      <c r="O2456" s="25">
        <v>5.4</v>
      </c>
      <c r="P2456" s="25">
        <v>4.33</v>
      </c>
      <c r="Q2456" s="25">
        <v>1E-3</v>
      </c>
      <c r="R2456" s="25">
        <v>10.8</v>
      </c>
      <c r="S2456" s="34"/>
      <c r="T2456" s="51">
        <v>0.17</v>
      </c>
      <c r="U2456" s="42">
        <v>15.6</v>
      </c>
      <c r="V2456" s="42">
        <v>68.61</v>
      </c>
      <c r="W2456" s="42">
        <v>3.2799999999999999E-3</v>
      </c>
      <c r="X2456" s="42">
        <v>20</v>
      </c>
      <c r="Y2456" s="44">
        <v>3.06</v>
      </c>
      <c r="Z2456" s="87">
        <f t="shared" si="153"/>
        <v>5.1863293830587907</v>
      </c>
      <c r="AA2456" s="88">
        <f t="shared" si="154"/>
        <v>5.0609924121745902</v>
      </c>
      <c r="AB2456" s="90">
        <f t="shared" si="155"/>
        <v>1.2231193026699125E-2</v>
      </c>
      <c r="AC2456" s="19">
        <v>5.19</v>
      </c>
      <c r="AD2456" s="99">
        <v>5.0599999999999996</v>
      </c>
      <c r="AE2456" s="95">
        <v>2.44</v>
      </c>
    </row>
    <row r="2457" spans="1:31" x14ac:dyDescent="0.2">
      <c r="A2457" s="2" t="s">
        <v>211</v>
      </c>
      <c r="B2457" s="9">
        <v>34960</v>
      </c>
      <c r="C2457" s="18">
        <v>11.6</v>
      </c>
      <c r="D2457" s="12">
        <v>7.63</v>
      </c>
      <c r="F2457" s="12">
        <v>1.1000000000000001</v>
      </c>
      <c r="H2457" s="23">
        <f t="shared" si="152"/>
        <v>2.3442288153199181E-8</v>
      </c>
      <c r="I2457" s="32">
        <v>4.0000000000000001E-3</v>
      </c>
      <c r="J2457" s="25">
        <v>0.68</v>
      </c>
      <c r="K2457" s="29">
        <v>1</v>
      </c>
      <c r="L2457" s="25">
        <v>320</v>
      </c>
      <c r="M2457" s="29">
        <v>1</v>
      </c>
      <c r="N2457" s="25">
        <v>0.28999999999999998</v>
      </c>
      <c r="O2457" s="25">
        <v>10.6</v>
      </c>
      <c r="P2457" s="25">
        <v>28.4</v>
      </c>
      <c r="Q2457" s="25">
        <v>0.19</v>
      </c>
      <c r="R2457" s="25">
        <v>116</v>
      </c>
      <c r="S2457" s="29">
        <v>5</v>
      </c>
      <c r="T2457" s="51">
        <v>0.19</v>
      </c>
      <c r="U2457" s="42">
        <v>740</v>
      </c>
      <c r="V2457" s="42">
        <v>0.22</v>
      </c>
      <c r="W2457" s="42">
        <v>3.2845000000000001E-3</v>
      </c>
      <c r="X2457" s="42">
        <v>168</v>
      </c>
      <c r="Y2457" s="44">
        <v>2.95</v>
      </c>
      <c r="Z2457" s="87">
        <f t="shared" si="153"/>
        <v>23.676846861359103</v>
      </c>
      <c r="AA2457" s="88">
        <f t="shared" si="154"/>
        <v>23.104124334075774</v>
      </c>
      <c r="AB2457" s="90">
        <f t="shared" si="155"/>
        <v>1.2242638676539873E-2</v>
      </c>
      <c r="AD2457" s="100"/>
      <c r="AE2457" s="96"/>
    </row>
    <row r="2458" spans="1:31" x14ac:dyDescent="0.2">
      <c r="A2458" s="2" t="s">
        <v>123</v>
      </c>
      <c r="B2458" s="9">
        <v>38833</v>
      </c>
      <c r="C2458" s="20"/>
      <c r="D2458" s="12">
        <v>7.62</v>
      </c>
      <c r="E2458" s="16"/>
      <c r="F2458" s="12">
        <v>2.2999999999999998</v>
      </c>
      <c r="H2458" s="23">
        <f t="shared" si="152"/>
        <v>2.3988329190194864E-8</v>
      </c>
      <c r="I2458" s="28"/>
      <c r="J2458" s="25">
        <v>0.09</v>
      </c>
      <c r="K2458" s="30">
        <v>5</v>
      </c>
      <c r="L2458" s="25">
        <v>71.69</v>
      </c>
      <c r="M2458" s="30">
        <v>5</v>
      </c>
      <c r="N2458" s="25">
        <v>0.81</v>
      </c>
      <c r="O2458" s="25">
        <v>1</v>
      </c>
      <c r="P2458" s="25">
        <v>4.3</v>
      </c>
      <c r="Q2458" s="25">
        <v>0.22</v>
      </c>
      <c r="R2458" s="25">
        <v>9.3000000000000007</v>
      </c>
      <c r="S2458" s="31">
        <v>10</v>
      </c>
      <c r="T2458" s="51">
        <v>0.09</v>
      </c>
      <c r="U2458" s="42">
        <v>46</v>
      </c>
      <c r="V2458" s="42">
        <v>0.48</v>
      </c>
      <c r="W2458" s="42">
        <v>0.02</v>
      </c>
      <c r="X2458" s="42">
        <v>29</v>
      </c>
      <c r="Y2458" s="44">
        <v>2.5099999999999998</v>
      </c>
      <c r="Z2458" s="87">
        <f t="shared" si="153"/>
        <v>4.4032233736644795</v>
      </c>
      <c r="AA2458" s="88">
        <f t="shared" si="154"/>
        <v>4.2967083755314892</v>
      </c>
      <c r="AB2458" s="90">
        <f t="shared" si="155"/>
        <v>1.2243199280595985E-2</v>
      </c>
      <c r="AC2458" s="19">
        <v>4.4000000000000004</v>
      </c>
      <c r="AD2458" s="99">
        <v>4.28</v>
      </c>
      <c r="AE2458" s="95">
        <v>2.83</v>
      </c>
    </row>
    <row r="2459" spans="1:31" x14ac:dyDescent="0.2">
      <c r="A2459" s="2" t="s">
        <v>313</v>
      </c>
      <c r="B2459" s="9">
        <v>38474</v>
      </c>
      <c r="C2459" s="18">
        <v>1.85</v>
      </c>
      <c r="D2459" s="12">
        <v>5.2</v>
      </c>
      <c r="F2459" s="12">
        <v>8.8000000000000007</v>
      </c>
      <c r="H2459" s="23">
        <f t="shared" si="152"/>
        <v>6.3095734448019212E-6</v>
      </c>
      <c r="I2459" s="32">
        <v>0.06</v>
      </c>
      <c r="J2459" s="25">
        <v>0.01</v>
      </c>
      <c r="K2459" s="30">
        <v>0.2</v>
      </c>
      <c r="L2459" s="25">
        <v>35.799999999999997</v>
      </c>
      <c r="M2459" s="30">
        <v>0.3</v>
      </c>
      <c r="N2459" s="25">
        <v>0.06</v>
      </c>
      <c r="O2459" s="25">
        <v>8.8000000000000007</v>
      </c>
      <c r="P2459" s="25">
        <v>7.56</v>
      </c>
      <c r="Q2459" s="25">
        <v>0.03</v>
      </c>
      <c r="R2459" s="25">
        <v>14.2</v>
      </c>
      <c r="S2459" s="29">
        <v>4.7</v>
      </c>
      <c r="T2459" s="51">
        <v>0.01</v>
      </c>
      <c r="U2459" s="42">
        <v>15.3</v>
      </c>
      <c r="V2459" s="42">
        <v>100.04</v>
      </c>
      <c r="W2459" s="42">
        <v>7.2259000000000004E-3</v>
      </c>
      <c r="X2459" s="42">
        <v>39</v>
      </c>
      <c r="Y2459" s="44">
        <v>0.15</v>
      </c>
      <c r="Z2459" s="87">
        <f t="shared" si="153"/>
        <v>3.2615913920179409</v>
      </c>
      <c r="AA2459" s="88">
        <f t="shared" si="154"/>
        <v>3.1826801523069137</v>
      </c>
      <c r="AB2459" s="90">
        <f t="shared" si="155"/>
        <v>1.2245176071222568E-2</v>
      </c>
      <c r="AD2459" s="100"/>
      <c r="AE2459" s="96"/>
    </row>
    <row r="2460" spans="1:31" x14ac:dyDescent="0.2">
      <c r="A2460" s="2" t="s">
        <v>85</v>
      </c>
      <c r="B2460" s="9">
        <v>40113</v>
      </c>
      <c r="C2460" s="20"/>
      <c r="D2460" s="12">
        <v>7.5</v>
      </c>
      <c r="F2460" s="12">
        <v>0.73</v>
      </c>
      <c r="G2460" s="16"/>
      <c r="H2460" s="23">
        <f t="shared" si="152"/>
        <v>3.1622776601683699E-8</v>
      </c>
      <c r="J2460" s="25">
        <v>0.02</v>
      </c>
      <c r="K2460" s="36"/>
      <c r="L2460" s="25">
        <v>75.7</v>
      </c>
      <c r="M2460" s="33"/>
      <c r="N2460" s="25">
        <v>0.01</v>
      </c>
      <c r="O2460" s="25">
        <v>3.6</v>
      </c>
      <c r="P2460" s="25">
        <v>4.4000000000000004</v>
      </c>
      <c r="Q2460" s="25">
        <v>0.01</v>
      </c>
      <c r="R2460" s="25">
        <v>8.6</v>
      </c>
      <c r="S2460" s="34"/>
      <c r="T2460" s="51">
        <v>0.19</v>
      </c>
      <c r="U2460" s="42">
        <v>18.5</v>
      </c>
      <c r="V2460" s="42">
        <v>52.8</v>
      </c>
      <c r="W2460" s="42">
        <v>0.13</v>
      </c>
      <c r="X2460" s="42">
        <v>19.5</v>
      </c>
      <c r="Y2460" s="44">
        <v>2.7</v>
      </c>
      <c r="Z2460" s="87">
        <f t="shared" si="153"/>
        <v>4.607416634624407</v>
      </c>
      <c r="AA2460" s="88">
        <f t="shared" si="154"/>
        <v>4.4956472458306038</v>
      </c>
      <c r="AB2460" s="90">
        <f t="shared" si="155"/>
        <v>1.2278216462237595E-2</v>
      </c>
      <c r="AC2460" s="19">
        <v>4.5999999999999996</v>
      </c>
      <c r="AD2460" s="13">
        <v>4.5</v>
      </c>
      <c r="AE2460" s="94">
        <v>2</v>
      </c>
    </row>
    <row r="2461" spans="1:31" x14ac:dyDescent="0.2">
      <c r="A2461" s="2" t="s">
        <v>265</v>
      </c>
      <c r="B2461" s="9">
        <v>38106</v>
      </c>
      <c r="C2461" s="18">
        <v>3.78</v>
      </c>
      <c r="D2461" s="12">
        <v>5.31</v>
      </c>
      <c r="E2461" s="16"/>
      <c r="F2461" s="12">
        <v>1.3</v>
      </c>
      <c r="H2461" s="23">
        <f t="shared" si="152"/>
        <v>4.8977881936844583E-6</v>
      </c>
      <c r="I2461" s="28"/>
      <c r="J2461" s="25">
        <v>0.01</v>
      </c>
      <c r="K2461" s="29">
        <v>0.2</v>
      </c>
      <c r="L2461" s="25">
        <v>26.3</v>
      </c>
      <c r="M2461" s="29">
        <v>3.9</v>
      </c>
      <c r="N2461" s="25">
        <v>0.05</v>
      </c>
      <c r="O2461" s="25">
        <v>4.8899999999999997</v>
      </c>
      <c r="P2461" s="25">
        <v>18.399999999999999</v>
      </c>
      <c r="Q2461" s="25">
        <v>0.09</v>
      </c>
      <c r="R2461" s="25">
        <v>17.5</v>
      </c>
      <c r="S2461" s="29">
        <v>58</v>
      </c>
      <c r="T2461" s="51">
        <v>0.03</v>
      </c>
      <c r="U2461" s="42">
        <v>33.700000000000003</v>
      </c>
      <c r="V2461" s="42">
        <v>78.7</v>
      </c>
      <c r="W2461" s="42">
        <v>3.2845000000000001E-3</v>
      </c>
      <c r="X2461" s="42">
        <v>47</v>
      </c>
      <c r="Y2461" s="44">
        <v>0.33</v>
      </c>
      <c r="Z2461" s="87">
        <f t="shared" si="153"/>
        <v>3.7180473124546594</v>
      </c>
      <c r="AA2461" s="88">
        <f t="shared" si="154"/>
        <v>3.6277566805625088</v>
      </c>
      <c r="AB2461" s="90">
        <f t="shared" si="155"/>
        <v>1.2291456725224328E-2</v>
      </c>
    </row>
    <row r="2462" spans="1:31" x14ac:dyDescent="0.2">
      <c r="A2462" s="2" t="s">
        <v>99</v>
      </c>
      <c r="B2462" s="9">
        <v>32300</v>
      </c>
      <c r="C2462" s="18">
        <v>9.4700000000000006</v>
      </c>
      <c r="D2462" s="12">
        <v>6.96</v>
      </c>
      <c r="F2462" s="12">
        <v>1</v>
      </c>
      <c r="H2462" s="23">
        <f t="shared" si="152"/>
        <v>1.0964781961431838E-7</v>
      </c>
      <c r="I2462" s="32">
        <v>2E-3</v>
      </c>
      <c r="J2462" s="25">
        <v>0.32</v>
      </c>
      <c r="K2462" s="29">
        <v>0.2</v>
      </c>
      <c r="L2462" s="25">
        <v>72</v>
      </c>
      <c r="M2462" s="29">
        <v>0.1</v>
      </c>
      <c r="N2462" s="25">
        <v>1.47</v>
      </c>
      <c r="O2462" s="25">
        <v>2.7</v>
      </c>
      <c r="P2462" s="25">
        <v>8.4</v>
      </c>
      <c r="Q2462" s="25">
        <v>0.1</v>
      </c>
      <c r="R2462" s="25">
        <v>14</v>
      </c>
      <c r="S2462" s="29">
        <v>2.1</v>
      </c>
      <c r="T2462" s="51">
        <v>1.53</v>
      </c>
      <c r="U2462" s="42">
        <v>13.9</v>
      </c>
      <c r="V2462" s="42">
        <v>1.1000000000000001</v>
      </c>
      <c r="W2462" s="42">
        <v>0.82</v>
      </c>
      <c r="X2462" s="42">
        <v>10.3</v>
      </c>
      <c r="Y2462" s="44">
        <v>4.25</v>
      </c>
      <c r="Z2462" s="87">
        <f t="shared" si="153"/>
        <v>5.036183741495817</v>
      </c>
      <c r="AA2462" s="88">
        <f t="shared" si="154"/>
        <v>4.9138214775474758</v>
      </c>
      <c r="AB2462" s="90">
        <f t="shared" si="155"/>
        <v>1.2297708519202824E-2</v>
      </c>
    </row>
    <row r="2463" spans="1:31" x14ac:dyDescent="0.2">
      <c r="A2463" s="2" t="s">
        <v>370</v>
      </c>
      <c r="B2463" s="9">
        <v>41373</v>
      </c>
      <c r="C2463" s="18">
        <v>1.69</v>
      </c>
      <c r="D2463" s="12">
        <v>5.52</v>
      </c>
      <c r="E2463" s="16"/>
      <c r="F2463" s="12">
        <v>15</v>
      </c>
      <c r="H2463" s="23">
        <f t="shared" si="152"/>
        <v>3.0199517204020146E-6</v>
      </c>
      <c r="I2463" s="32">
        <v>0.52</v>
      </c>
      <c r="J2463" s="25">
        <v>0.01</v>
      </c>
      <c r="K2463" s="33"/>
      <c r="L2463" s="25">
        <v>33.9</v>
      </c>
      <c r="M2463" s="33"/>
      <c r="N2463" s="25">
        <v>0.06</v>
      </c>
      <c r="O2463" s="25">
        <v>8.8000000000000007</v>
      </c>
      <c r="P2463" s="25">
        <v>7.98</v>
      </c>
      <c r="Q2463" s="25">
        <v>0.08</v>
      </c>
      <c r="R2463" s="25">
        <v>9.59</v>
      </c>
      <c r="S2463" s="34"/>
      <c r="T2463" s="51">
        <v>0.02</v>
      </c>
      <c r="U2463" s="42">
        <v>32.200000000000003</v>
      </c>
      <c r="V2463" s="42">
        <v>54</v>
      </c>
      <c r="W2463" s="42">
        <v>0.06</v>
      </c>
      <c r="X2463" s="42">
        <v>30</v>
      </c>
      <c r="Y2463" s="44">
        <v>0.59</v>
      </c>
      <c r="Z2463" s="87">
        <f t="shared" si="153"/>
        <v>3.0537786054091161</v>
      </c>
      <c r="AA2463" s="88">
        <f t="shared" si="154"/>
        <v>2.9795107499829996</v>
      </c>
      <c r="AB2463" s="90">
        <f t="shared" si="155"/>
        <v>1.230967902438514E-2</v>
      </c>
      <c r="AC2463" s="19">
        <v>3.06</v>
      </c>
      <c r="AD2463" s="13">
        <v>2.98</v>
      </c>
      <c r="AE2463" s="94">
        <v>2.63</v>
      </c>
    </row>
    <row r="2464" spans="1:31" x14ac:dyDescent="0.2">
      <c r="A2464" s="2" t="s">
        <v>193</v>
      </c>
      <c r="B2464" s="9">
        <v>40504</v>
      </c>
      <c r="C2464" s="19">
        <v>2.2200000000000002</v>
      </c>
      <c r="D2464" s="12">
        <v>7.41</v>
      </c>
      <c r="F2464" s="12">
        <v>2.8</v>
      </c>
      <c r="H2464" s="23">
        <f t="shared" si="152"/>
        <v>3.890451449942805E-8</v>
      </c>
      <c r="I2464" s="32">
        <v>6.0000000000000001E-3</v>
      </c>
      <c r="J2464" s="25">
        <v>0.17</v>
      </c>
      <c r="K2464" s="30">
        <v>0.5</v>
      </c>
      <c r="L2464" s="25">
        <v>98.9</v>
      </c>
      <c r="M2464" s="30">
        <v>0.2</v>
      </c>
      <c r="N2464" s="25">
        <v>1.46</v>
      </c>
      <c r="O2464" s="25">
        <v>1.02</v>
      </c>
      <c r="P2464" s="25">
        <v>4.34</v>
      </c>
      <c r="Q2464" s="25">
        <v>0.18</v>
      </c>
      <c r="R2464" s="25">
        <v>17.3</v>
      </c>
      <c r="S2464" s="31">
        <v>0.6</v>
      </c>
      <c r="T2464" s="51">
        <v>0.01</v>
      </c>
      <c r="U2464" s="42">
        <v>50.5</v>
      </c>
      <c r="V2464" s="42">
        <v>0.22</v>
      </c>
      <c r="W2464" s="42">
        <v>3.2799999999999999E-3</v>
      </c>
      <c r="X2464" s="42">
        <v>31</v>
      </c>
      <c r="Y2464" s="44">
        <v>4.0599999999999996</v>
      </c>
      <c r="Z2464" s="87">
        <f t="shared" si="153"/>
        <v>6.1397196421409017</v>
      </c>
      <c r="AA2464" s="88">
        <f t="shared" si="154"/>
        <v>5.9897234149138825</v>
      </c>
      <c r="AB2464" s="90">
        <f t="shared" si="155"/>
        <v>1.2366291388768894E-2</v>
      </c>
      <c r="AC2464" s="19">
        <v>6.17</v>
      </c>
      <c r="AD2464" s="13">
        <v>5.99</v>
      </c>
      <c r="AE2464" s="94">
        <v>2.96</v>
      </c>
    </row>
    <row r="2465" spans="1:31" x14ac:dyDescent="0.2">
      <c r="A2465" s="2" t="s">
        <v>94</v>
      </c>
      <c r="B2465" s="9">
        <v>41890</v>
      </c>
      <c r="C2465" s="18">
        <v>3.06</v>
      </c>
      <c r="D2465" s="12">
        <v>7.33</v>
      </c>
      <c r="F2465" s="12">
        <v>4.3</v>
      </c>
      <c r="H2465" s="23">
        <f t="shared" si="152"/>
        <v>4.6773514128719769E-8</v>
      </c>
      <c r="I2465" s="32">
        <v>0.08</v>
      </c>
      <c r="J2465" s="25">
        <v>0.32</v>
      </c>
      <c r="K2465" s="33"/>
      <c r="L2465" s="25">
        <v>95.7</v>
      </c>
      <c r="M2465" s="33"/>
      <c r="N2465" s="25">
        <v>6.89</v>
      </c>
      <c r="O2465" s="25">
        <v>1.5</v>
      </c>
      <c r="P2465" s="25">
        <v>7.35</v>
      </c>
      <c r="Q2465" s="25">
        <v>0.39</v>
      </c>
      <c r="R2465" s="25">
        <v>9.3800000000000008</v>
      </c>
      <c r="S2465" s="34"/>
      <c r="T2465" s="51">
        <v>0.01</v>
      </c>
      <c r="U2465" s="42">
        <v>24.7</v>
      </c>
      <c r="V2465" s="42">
        <v>0.22</v>
      </c>
      <c r="W2465" s="42">
        <v>0.01</v>
      </c>
      <c r="X2465" s="42">
        <v>30</v>
      </c>
      <c r="Y2465" s="44">
        <v>4.5999999999999996</v>
      </c>
      <c r="Z2465" s="87">
        <f t="shared" si="153"/>
        <v>6.114108108690802</v>
      </c>
      <c r="AA2465" s="88">
        <f t="shared" si="154"/>
        <v>5.9645523986709419</v>
      </c>
      <c r="AB2465" s="90">
        <f t="shared" si="155"/>
        <v>1.2381812530347086E-2</v>
      </c>
      <c r="AC2465" s="19">
        <v>6.23</v>
      </c>
      <c r="AD2465" s="13">
        <v>5.96</v>
      </c>
      <c r="AE2465" s="94">
        <v>4.41</v>
      </c>
    </row>
    <row r="2466" spans="1:31" x14ac:dyDescent="0.2">
      <c r="A2466" s="2" t="s">
        <v>222</v>
      </c>
      <c r="B2466" s="9">
        <v>42257</v>
      </c>
      <c r="C2466" s="18">
        <v>22.42</v>
      </c>
      <c r="D2466" s="12">
        <v>7.19</v>
      </c>
      <c r="F2466" s="12">
        <v>3.2</v>
      </c>
      <c r="H2466" s="23">
        <f t="shared" si="152"/>
        <v>6.4565422903465397E-8</v>
      </c>
      <c r="I2466" s="32">
        <v>0.01</v>
      </c>
      <c r="J2466" s="25">
        <v>0.65</v>
      </c>
      <c r="K2466" s="30">
        <v>3.7</v>
      </c>
      <c r="L2466" s="25">
        <v>136</v>
      </c>
      <c r="M2466" s="30">
        <v>0.3</v>
      </c>
      <c r="N2466" s="25">
        <v>5.33</v>
      </c>
      <c r="O2466" s="25">
        <v>2.5</v>
      </c>
      <c r="P2466" s="25">
        <v>9.27</v>
      </c>
      <c r="Q2466" s="25">
        <v>0.22</v>
      </c>
      <c r="R2466" s="25">
        <v>20.9</v>
      </c>
      <c r="S2466" s="31">
        <v>0.7</v>
      </c>
      <c r="T2466" s="51">
        <v>0.01</v>
      </c>
      <c r="U2466" s="42">
        <v>75.599999999999994</v>
      </c>
      <c r="V2466" s="42">
        <v>0.22</v>
      </c>
      <c r="W2466" s="42">
        <v>5.2599999999999999E-3</v>
      </c>
      <c r="X2466" s="42">
        <v>58</v>
      </c>
      <c r="Y2466" s="44">
        <v>5.33</v>
      </c>
      <c r="Z2466" s="87">
        <f t="shared" si="153"/>
        <v>8.7582060340557142</v>
      </c>
      <c r="AA2466" s="88">
        <f t="shared" si="154"/>
        <v>8.5439382166731228</v>
      </c>
      <c r="AB2466" s="90">
        <f t="shared" si="155"/>
        <v>1.2383888047492469E-2</v>
      </c>
      <c r="AC2466" s="19">
        <v>8.85</v>
      </c>
      <c r="AD2466" s="13">
        <v>8.5399999999999991</v>
      </c>
      <c r="AE2466" s="94">
        <v>3.6</v>
      </c>
    </row>
    <row r="2467" spans="1:31" x14ac:dyDescent="0.2">
      <c r="A2467" s="2" t="s">
        <v>377</v>
      </c>
      <c r="B2467" s="9">
        <v>42156</v>
      </c>
      <c r="C2467" s="18">
        <v>3.1</v>
      </c>
      <c r="D2467" s="12">
        <v>4.8499999999999996</v>
      </c>
      <c r="F2467" s="12">
        <v>4.3</v>
      </c>
      <c r="H2467" s="23">
        <f t="shared" si="152"/>
        <v>1.4125375446227545E-5</v>
      </c>
      <c r="I2467" s="32">
        <v>1.42</v>
      </c>
      <c r="J2467" s="25">
        <v>0.19</v>
      </c>
      <c r="K2467" s="30">
        <v>0.7</v>
      </c>
      <c r="L2467" s="25">
        <v>29.9</v>
      </c>
      <c r="M2467" s="30">
        <v>0.8</v>
      </c>
      <c r="N2467" s="25">
        <v>9.93</v>
      </c>
      <c r="O2467" s="25">
        <v>15.5</v>
      </c>
      <c r="P2467" s="25">
        <v>4.4400000000000004</v>
      </c>
      <c r="Q2467" s="25">
        <v>0.24</v>
      </c>
      <c r="R2467" s="25">
        <v>14.6</v>
      </c>
      <c r="S2467" s="31">
        <v>4.4000000000000004</v>
      </c>
      <c r="T2467" s="51">
        <v>0.01</v>
      </c>
      <c r="U2467" s="42">
        <v>98.9</v>
      </c>
      <c r="V2467" s="42">
        <v>25.05</v>
      </c>
      <c r="W2467" s="42">
        <v>3.9399999999999999E-3</v>
      </c>
      <c r="X2467" s="42">
        <v>31</v>
      </c>
      <c r="Y2467" s="44">
        <v>0</v>
      </c>
      <c r="Z2467" s="87">
        <f t="shared" si="153"/>
        <v>3.4215724698659189</v>
      </c>
      <c r="AA2467" s="88">
        <f t="shared" si="154"/>
        <v>3.3378202597095861</v>
      </c>
      <c r="AB2467" s="90">
        <f t="shared" si="155"/>
        <v>1.2390493274621807E-2</v>
      </c>
      <c r="AC2467" s="19">
        <v>3.5</v>
      </c>
      <c r="AD2467" s="13">
        <v>3.34</v>
      </c>
      <c r="AE2467" s="94">
        <v>4.74</v>
      </c>
    </row>
    <row r="2468" spans="1:31" x14ac:dyDescent="0.2">
      <c r="A2468" s="2" t="s">
        <v>235</v>
      </c>
      <c r="B2468" s="9">
        <v>33267</v>
      </c>
      <c r="C2468" s="18">
        <v>1.68</v>
      </c>
      <c r="D2468" s="12">
        <v>7.6</v>
      </c>
      <c r="F2468" s="12">
        <v>3.6</v>
      </c>
      <c r="H2468" s="23">
        <f t="shared" si="152"/>
        <v>2.5118864315095751E-8</v>
      </c>
      <c r="I2468" s="32">
        <v>4.0000000000000001E-3</v>
      </c>
      <c r="J2468" s="25">
        <v>0.12</v>
      </c>
      <c r="K2468" s="30">
        <v>2</v>
      </c>
      <c r="L2468" s="25">
        <v>130</v>
      </c>
      <c r="M2468" s="30">
        <v>0.4</v>
      </c>
      <c r="N2468" s="25">
        <v>0.45</v>
      </c>
      <c r="O2468" s="25">
        <v>2.5</v>
      </c>
      <c r="P2468" s="25">
        <v>17</v>
      </c>
      <c r="Q2468" s="25">
        <v>0.2</v>
      </c>
      <c r="R2468" s="25">
        <v>92</v>
      </c>
      <c r="S2468" s="31">
        <v>20</v>
      </c>
      <c r="T2468" s="51">
        <v>0.06</v>
      </c>
      <c r="U2468" s="42">
        <v>133</v>
      </c>
      <c r="V2468" s="42">
        <v>19.3</v>
      </c>
      <c r="W2468" s="42">
        <v>7.0000000000000007E-2</v>
      </c>
      <c r="X2468" s="42">
        <v>98</v>
      </c>
      <c r="Y2468" s="44">
        <v>5.84</v>
      </c>
      <c r="Z2468" s="87">
        <f t="shared" si="153"/>
        <v>11.981812580711034</v>
      </c>
      <c r="AA2468" s="88">
        <f t="shared" si="154"/>
        <v>11.687978784906633</v>
      </c>
      <c r="AB2468" s="90">
        <f t="shared" si="155"/>
        <v>1.241387350085473E-2</v>
      </c>
    </row>
    <row r="2469" spans="1:31" x14ac:dyDescent="0.2">
      <c r="A2469" s="2" t="s">
        <v>357</v>
      </c>
      <c r="B2469" s="9">
        <v>35177</v>
      </c>
      <c r="C2469" s="18">
        <v>2.65</v>
      </c>
      <c r="D2469" s="12">
        <v>5.58</v>
      </c>
      <c r="F2469" s="12">
        <v>39</v>
      </c>
      <c r="H2469" s="23">
        <f t="shared" si="152"/>
        <v>2.630267991895377E-6</v>
      </c>
      <c r="I2469" s="32">
        <v>0.09</v>
      </c>
      <c r="J2469" s="25">
        <v>0.04</v>
      </c>
      <c r="K2469" s="33"/>
      <c r="L2469" s="25">
        <v>16</v>
      </c>
      <c r="M2469" s="33"/>
      <c r="N2469" s="25">
        <v>0.18</v>
      </c>
      <c r="O2469" s="25">
        <v>7.6</v>
      </c>
      <c r="P2469" s="25">
        <v>1.5</v>
      </c>
      <c r="Q2469" s="25">
        <v>9.1000000000000004E-3</v>
      </c>
      <c r="R2469" s="25">
        <v>49</v>
      </c>
      <c r="S2469" s="34"/>
      <c r="T2469" s="51">
        <v>0.03</v>
      </c>
      <c r="U2469" s="42">
        <v>18.899999999999999</v>
      </c>
      <c r="V2469" s="42">
        <v>25.1</v>
      </c>
      <c r="W2469" s="42">
        <v>7.0000000000000007E-2</v>
      </c>
      <c r="X2469" s="42">
        <v>75</v>
      </c>
      <c r="Y2469" s="44">
        <v>0.27</v>
      </c>
      <c r="Z2469" s="87">
        <f t="shared" si="153"/>
        <v>3.2665534353403549</v>
      </c>
      <c r="AA2469" s="88">
        <f t="shared" si="154"/>
        <v>3.1864270696299593</v>
      </c>
      <c r="AB2469" s="90">
        <f t="shared" si="155"/>
        <v>1.241695456055996E-2</v>
      </c>
    </row>
    <row r="2470" spans="1:31" x14ac:dyDescent="0.2">
      <c r="A2470" s="2" t="s">
        <v>229</v>
      </c>
      <c r="B2470" s="9">
        <v>39238</v>
      </c>
      <c r="C2470" s="18">
        <v>2.61</v>
      </c>
      <c r="D2470" s="12">
        <v>6.9</v>
      </c>
      <c r="F2470" s="12">
        <v>2.5</v>
      </c>
      <c r="H2470" s="23">
        <f t="shared" si="152"/>
        <v>1.2589254117941651E-7</v>
      </c>
      <c r="I2470" s="32">
        <v>2.77</v>
      </c>
      <c r="J2470" s="25">
        <v>0.01</v>
      </c>
      <c r="K2470" s="36"/>
      <c r="L2470" s="25">
        <v>151</v>
      </c>
      <c r="M2470" s="36"/>
      <c r="N2470" s="25">
        <v>1E-3</v>
      </c>
      <c r="O2470" s="25">
        <v>0.94</v>
      </c>
      <c r="P2470" s="25">
        <v>8.3699999999999992</v>
      </c>
      <c r="Q2470" s="25">
        <v>2E-3</v>
      </c>
      <c r="R2470" s="25">
        <v>14.7</v>
      </c>
      <c r="S2470" s="36"/>
      <c r="T2470" s="51">
        <v>0.08</v>
      </c>
      <c r="U2470" s="42">
        <v>35.299999999999997</v>
      </c>
      <c r="V2470" s="42">
        <v>38.33</v>
      </c>
      <c r="W2470" s="42">
        <v>0.01</v>
      </c>
      <c r="X2470" s="42">
        <v>37</v>
      </c>
      <c r="Y2470" s="44">
        <v>6.57</v>
      </c>
      <c r="Z2470" s="87">
        <f t="shared" si="153"/>
        <v>9.1956552396940729</v>
      </c>
      <c r="AA2470" s="88">
        <f t="shared" si="154"/>
        <v>8.9695746819548283</v>
      </c>
      <c r="AB2470" s="90">
        <f t="shared" si="155"/>
        <v>1.2445785641821524E-2</v>
      </c>
    </row>
    <row r="2471" spans="1:31" x14ac:dyDescent="0.2">
      <c r="A2471" s="2" t="s">
        <v>366</v>
      </c>
      <c r="B2471" s="9">
        <v>41486</v>
      </c>
      <c r="C2471" s="18">
        <v>1.1599999999999999</v>
      </c>
      <c r="D2471" s="12">
        <v>5.76</v>
      </c>
      <c r="F2471" s="12">
        <v>12</v>
      </c>
      <c r="H2471" s="23">
        <f t="shared" si="152"/>
        <v>1.7378008287493753E-6</v>
      </c>
      <c r="I2471" s="32">
        <v>0.71</v>
      </c>
      <c r="J2471" s="25">
        <v>0.2</v>
      </c>
      <c r="K2471" s="36"/>
      <c r="L2471" s="25">
        <v>12.3</v>
      </c>
      <c r="M2471" s="36"/>
      <c r="N2471" s="25">
        <v>2.4</v>
      </c>
      <c r="O2471" s="25">
        <v>4.6399999999999997</v>
      </c>
      <c r="P2471" s="25">
        <v>1.7</v>
      </c>
      <c r="Q2471" s="25">
        <v>0.08</v>
      </c>
      <c r="R2471" s="25">
        <v>6.75</v>
      </c>
      <c r="S2471" s="36"/>
      <c r="T2471" s="51">
        <v>0.31</v>
      </c>
      <c r="U2471" s="42">
        <v>16</v>
      </c>
      <c r="V2471" s="42">
        <v>2.93</v>
      </c>
      <c r="W2471" s="42">
        <v>0.06</v>
      </c>
      <c r="X2471" s="42">
        <v>11</v>
      </c>
      <c r="Y2471" s="44">
        <v>0.61</v>
      </c>
      <c r="Z2471" s="87">
        <f t="shared" si="153"/>
        <v>1.3448255667342712</v>
      </c>
      <c r="AA2471" s="88">
        <f t="shared" si="154"/>
        <v>1.3117416251118295</v>
      </c>
      <c r="AB2471" s="90">
        <f t="shared" si="155"/>
        <v>1.2453643831779422E-2</v>
      </c>
      <c r="AC2471" s="19">
        <v>1.35</v>
      </c>
      <c r="AD2471" s="13">
        <v>1.31</v>
      </c>
      <c r="AE2471" s="94">
        <v>2.54</v>
      </c>
    </row>
    <row r="2472" spans="1:31" x14ac:dyDescent="0.2">
      <c r="A2472" s="2" t="s">
        <v>354</v>
      </c>
      <c r="B2472" s="9">
        <v>39939</v>
      </c>
      <c r="C2472" s="18">
        <v>2.98</v>
      </c>
      <c r="D2472" s="12">
        <v>5.84</v>
      </c>
      <c r="F2472" s="12">
        <v>7.8</v>
      </c>
      <c r="H2472" s="23">
        <f t="shared" si="152"/>
        <v>1.445439770745926E-6</v>
      </c>
      <c r="I2472" s="32">
        <v>1E-3</v>
      </c>
      <c r="J2472" s="25">
        <v>0.01</v>
      </c>
      <c r="K2472" s="29">
        <v>0.6</v>
      </c>
      <c r="L2472" s="25">
        <v>31.9</v>
      </c>
      <c r="M2472" s="29">
        <v>1</v>
      </c>
      <c r="N2472" s="25">
        <v>0.08</v>
      </c>
      <c r="O2472" s="25">
        <v>12.9</v>
      </c>
      <c r="P2472" s="25">
        <v>5.73</v>
      </c>
      <c r="Q2472" s="25">
        <v>0.19</v>
      </c>
      <c r="R2472" s="25">
        <v>11.9</v>
      </c>
      <c r="S2472" s="29">
        <v>15</v>
      </c>
      <c r="T2472" s="51">
        <v>0.02</v>
      </c>
      <c r="U2472" s="42">
        <v>29.8</v>
      </c>
      <c r="V2472" s="42">
        <v>46.48</v>
      </c>
      <c r="W2472" s="42">
        <v>0.12</v>
      </c>
      <c r="X2472" s="42">
        <v>19</v>
      </c>
      <c r="Y2472" s="44">
        <v>0.94</v>
      </c>
      <c r="Z2472" s="87">
        <f t="shared" si="153"/>
        <v>2.9212165851340774</v>
      </c>
      <c r="AA2472" s="88">
        <f t="shared" si="154"/>
        <v>2.8492650151774792</v>
      </c>
      <c r="AB2472" s="90">
        <f t="shared" si="155"/>
        <v>1.2468902067500478E-2</v>
      </c>
      <c r="AE2472" s="94">
        <v>2.2799999999999998</v>
      </c>
    </row>
    <row r="2473" spans="1:31" x14ac:dyDescent="0.2">
      <c r="A2473" s="2" t="s">
        <v>328</v>
      </c>
      <c r="B2473" s="9">
        <v>38831</v>
      </c>
      <c r="C2473" s="18">
        <v>9.6</v>
      </c>
      <c r="D2473" s="12">
        <v>4.91</v>
      </c>
      <c r="F2473" s="12">
        <v>1.3</v>
      </c>
      <c r="H2473" s="23">
        <f t="shared" si="152"/>
        <v>1.2302687708123802E-5</v>
      </c>
      <c r="I2473" s="24">
        <v>1.46</v>
      </c>
      <c r="J2473" s="25">
        <v>0.01</v>
      </c>
      <c r="K2473" s="30">
        <v>0.2</v>
      </c>
      <c r="L2473" s="25">
        <v>9.2200000000000006</v>
      </c>
      <c r="M2473" s="30">
        <v>0.2</v>
      </c>
      <c r="N2473" s="25">
        <v>0.04</v>
      </c>
      <c r="O2473" s="25">
        <v>2.97</v>
      </c>
      <c r="P2473" s="25">
        <v>5.59</v>
      </c>
      <c r="Q2473" s="25">
        <v>0.01</v>
      </c>
      <c r="R2473" s="25">
        <v>30.1</v>
      </c>
      <c r="S2473" s="31">
        <v>2.7</v>
      </c>
      <c r="T2473" s="51">
        <v>0.02</v>
      </c>
      <c r="U2473" s="42">
        <v>21.9</v>
      </c>
      <c r="V2473" s="42">
        <v>17.53</v>
      </c>
      <c r="W2473" s="42">
        <v>3.2845000000000001E-3</v>
      </c>
      <c r="X2473" s="42">
        <v>56</v>
      </c>
      <c r="Y2473" s="44">
        <v>0.09</v>
      </c>
      <c r="Z2473" s="87">
        <f t="shared" si="153"/>
        <v>2.4699036413920075</v>
      </c>
      <c r="AA2473" s="88">
        <f t="shared" si="154"/>
        <v>2.409052380034737</v>
      </c>
      <c r="AB2473" s="90">
        <f t="shared" si="155"/>
        <v>1.2472188945756444E-2</v>
      </c>
      <c r="AC2473" s="19">
        <v>2.2999999999999998</v>
      </c>
      <c r="AD2473" s="13">
        <v>2.4</v>
      </c>
      <c r="AE2473" s="94">
        <v>-3.8</v>
      </c>
    </row>
    <row r="2474" spans="1:31" x14ac:dyDescent="0.2">
      <c r="A2474" s="2" t="s">
        <v>171</v>
      </c>
      <c r="B2474" s="9">
        <v>39773</v>
      </c>
      <c r="C2474" s="20"/>
      <c r="D2474" s="12">
        <v>7.27</v>
      </c>
      <c r="F2474" s="12">
        <v>1.7</v>
      </c>
      <c r="H2474" s="23">
        <f t="shared" si="152"/>
        <v>5.3703179637025192E-8</v>
      </c>
      <c r="I2474" s="32">
        <v>3.0000000000000001E-3</v>
      </c>
      <c r="J2474" s="25">
        <v>0.31</v>
      </c>
      <c r="K2474" s="36"/>
      <c r="L2474" s="25">
        <v>41.8</v>
      </c>
      <c r="M2474" s="36"/>
      <c r="N2474" s="25">
        <v>0.97</v>
      </c>
      <c r="O2474" s="25">
        <v>2.2000000000000002</v>
      </c>
      <c r="P2474" s="25">
        <v>5.8</v>
      </c>
      <c r="Q2474" s="25">
        <v>0.13</v>
      </c>
      <c r="R2474" s="25">
        <v>14.4</v>
      </c>
      <c r="S2474" s="36"/>
      <c r="T2474" s="51">
        <v>0.27</v>
      </c>
      <c r="U2474" s="42">
        <v>4</v>
      </c>
      <c r="V2474" s="42">
        <v>0.22</v>
      </c>
      <c r="W2474" s="42">
        <v>0.01</v>
      </c>
      <c r="X2474" s="42">
        <v>8</v>
      </c>
      <c r="Y2474" s="44">
        <v>2.9</v>
      </c>
      <c r="Z2474" s="87">
        <f t="shared" si="153"/>
        <v>3.3026476950198962</v>
      </c>
      <c r="AA2474" s="88">
        <f t="shared" si="154"/>
        <v>3.2212373589679557</v>
      </c>
      <c r="AB2474" s="90">
        <f t="shared" si="155"/>
        <v>1.2478812146173057E-2</v>
      </c>
      <c r="AC2474" s="19">
        <v>3.3</v>
      </c>
      <c r="AD2474" s="13">
        <v>3.21</v>
      </c>
      <c r="AE2474" s="94">
        <v>2.7</v>
      </c>
    </row>
    <row r="2475" spans="1:31" x14ac:dyDescent="0.2">
      <c r="A2475" s="2" t="s">
        <v>288</v>
      </c>
      <c r="B2475" s="9">
        <v>41904</v>
      </c>
      <c r="C2475" s="18">
        <v>2.62</v>
      </c>
      <c r="D2475" s="12">
        <v>6.49</v>
      </c>
      <c r="F2475" s="12">
        <v>7.3</v>
      </c>
      <c r="H2475" s="23">
        <f t="shared" si="152"/>
        <v>3.2359365692962763E-7</v>
      </c>
      <c r="I2475" s="32">
        <v>5.0000000000000001E-3</v>
      </c>
      <c r="J2475" s="25">
        <v>0.23</v>
      </c>
      <c r="K2475" s="30">
        <v>2.8</v>
      </c>
      <c r="L2475" s="25">
        <v>59.9</v>
      </c>
      <c r="M2475" s="33"/>
      <c r="N2475" s="25">
        <v>14.5</v>
      </c>
      <c r="O2475" s="25">
        <v>10.4</v>
      </c>
      <c r="P2475" s="25">
        <v>7.55</v>
      </c>
      <c r="Q2475" s="25">
        <v>0.39</v>
      </c>
      <c r="R2475" s="25">
        <v>11.3</v>
      </c>
      <c r="S2475" s="34"/>
      <c r="T2475" s="51">
        <v>0.3</v>
      </c>
      <c r="U2475" s="42">
        <v>98.7</v>
      </c>
      <c r="V2475" s="42">
        <v>0.22</v>
      </c>
      <c r="W2475" s="42">
        <v>0.01</v>
      </c>
      <c r="X2475" s="42">
        <v>25</v>
      </c>
      <c r="Y2475" s="44">
        <v>2.02</v>
      </c>
      <c r="Z2475" s="87">
        <f t="shared" si="153"/>
        <v>4.9144475850487446</v>
      </c>
      <c r="AA2475" s="88">
        <f t="shared" si="154"/>
        <v>4.7932128165383006</v>
      </c>
      <c r="AB2475" s="90">
        <f t="shared" si="155"/>
        <v>1.2488567120727059E-2</v>
      </c>
      <c r="AC2475" s="19">
        <v>5.2</v>
      </c>
      <c r="AD2475" s="99">
        <v>4.79</v>
      </c>
      <c r="AE2475" s="95">
        <v>8.1999999999999993</v>
      </c>
    </row>
    <row r="2476" spans="1:31" x14ac:dyDescent="0.2">
      <c r="A2476" s="2" t="s">
        <v>310</v>
      </c>
      <c r="B2476" s="9">
        <v>42116</v>
      </c>
      <c r="C2476" s="18">
        <v>4.17</v>
      </c>
      <c r="D2476" s="12">
        <v>4.6399999999999997</v>
      </c>
      <c r="F2476" s="12">
        <v>1.8</v>
      </c>
      <c r="H2476" s="23">
        <f t="shared" si="152"/>
        <v>2.2908676527677729E-5</v>
      </c>
      <c r="I2476" s="32">
        <v>1.3</v>
      </c>
      <c r="J2476" s="25">
        <v>0.01</v>
      </c>
      <c r="K2476" s="29">
        <v>0.2</v>
      </c>
      <c r="L2476" s="25">
        <v>26.9</v>
      </c>
      <c r="M2476" s="29">
        <v>0.2</v>
      </c>
      <c r="N2476" s="25">
        <v>7.0000000000000001E-3</v>
      </c>
      <c r="O2476" s="25">
        <v>8.74</v>
      </c>
      <c r="P2476" s="25">
        <v>3.95</v>
      </c>
      <c r="Q2476" s="25">
        <v>0.11</v>
      </c>
      <c r="R2476" s="25">
        <v>9.66</v>
      </c>
      <c r="S2476" s="29">
        <v>14</v>
      </c>
      <c r="T2476" s="51">
        <v>0.01</v>
      </c>
      <c r="U2476" s="42">
        <v>19.399999999999999</v>
      </c>
      <c r="V2476" s="42">
        <v>81.010000000000005</v>
      </c>
      <c r="W2476" s="42">
        <v>3.2799999999999999E-3</v>
      </c>
      <c r="X2476" s="42">
        <v>23</v>
      </c>
      <c r="Y2476" s="44">
        <v>0.04</v>
      </c>
      <c r="Z2476" s="87">
        <f t="shared" si="153"/>
        <v>2.4603816413695334</v>
      </c>
      <c r="AA2476" s="88">
        <f t="shared" si="154"/>
        <v>2.3996734016895394</v>
      </c>
      <c r="AB2476" s="90">
        <f t="shared" si="155"/>
        <v>1.2491265868829001E-2</v>
      </c>
      <c r="AC2476" s="19">
        <v>2.41</v>
      </c>
      <c r="AD2476" s="13">
        <v>2.4</v>
      </c>
      <c r="AE2476" s="94">
        <v>0.49</v>
      </c>
    </row>
    <row r="2477" spans="1:31" x14ac:dyDescent="0.2">
      <c r="A2477" s="2" t="s">
        <v>168</v>
      </c>
      <c r="B2477" s="9">
        <v>34960</v>
      </c>
      <c r="C2477" s="18">
        <v>9.35</v>
      </c>
      <c r="D2477" s="12">
        <v>7.54</v>
      </c>
      <c r="F2477" s="12">
        <v>0.9</v>
      </c>
      <c r="H2477" s="23">
        <f t="shared" si="152"/>
        <v>2.8840315031265985E-8</v>
      </c>
      <c r="I2477" s="28"/>
      <c r="J2477" s="25">
        <v>0.41</v>
      </c>
      <c r="K2477" s="29">
        <v>1</v>
      </c>
      <c r="L2477" s="25">
        <v>65.099999999999994</v>
      </c>
      <c r="M2477" s="29">
        <v>1</v>
      </c>
      <c r="N2477" s="25">
        <v>0.31</v>
      </c>
      <c r="O2477" s="25">
        <v>4.5999999999999996</v>
      </c>
      <c r="P2477" s="25">
        <v>10.9</v>
      </c>
      <c r="Q2477" s="25">
        <v>0.02</v>
      </c>
      <c r="R2477" s="25">
        <v>30.4</v>
      </c>
      <c r="S2477" s="29">
        <v>5</v>
      </c>
      <c r="T2477" s="51">
        <v>0.31</v>
      </c>
      <c r="U2477" s="42">
        <v>1</v>
      </c>
      <c r="V2477" s="42">
        <v>0.22</v>
      </c>
      <c r="W2477" s="42">
        <v>6.5690000000000002E-3</v>
      </c>
      <c r="X2477" s="42">
        <v>13</v>
      </c>
      <c r="Y2477" s="44">
        <v>5.08</v>
      </c>
      <c r="Z2477" s="87">
        <f t="shared" si="153"/>
        <v>5.6198214483692448</v>
      </c>
      <c r="AA2477" s="88">
        <f t="shared" si="154"/>
        <v>5.4810155921890731</v>
      </c>
      <c r="AB2477" s="90">
        <f t="shared" si="155"/>
        <v>1.2504089166702195E-2</v>
      </c>
    </row>
    <row r="2478" spans="1:31" x14ac:dyDescent="0.2">
      <c r="A2478" s="2" t="s">
        <v>265</v>
      </c>
      <c r="B2478" s="9">
        <v>40723</v>
      </c>
      <c r="C2478" s="18">
        <v>4.2699999999999996</v>
      </c>
      <c r="D2478" s="12">
        <v>5.23</v>
      </c>
      <c r="F2478" s="12">
        <v>1.2</v>
      </c>
      <c r="H2478" s="23">
        <f t="shared" si="152"/>
        <v>5.8884365535558799E-6</v>
      </c>
      <c r="I2478" s="32">
        <v>3.0000000000000001E-3</v>
      </c>
      <c r="J2478" s="25">
        <v>0.01</v>
      </c>
      <c r="K2478" s="36"/>
      <c r="L2478" s="25">
        <v>20.6</v>
      </c>
      <c r="M2478" s="36"/>
      <c r="N2478" s="25">
        <v>0.01</v>
      </c>
      <c r="O2478" s="25">
        <v>6.77</v>
      </c>
      <c r="P2478" s="25">
        <v>16.100000000000001</v>
      </c>
      <c r="Q2478" s="25">
        <v>0.08</v>
      </c>
      <c r="R2478" s="25">
        <v>16.600000000000001</v>
      </c>
      <c r="S2478" s="29">
        <v>70</v>
      </c>
      <c r="T2478" s="51">
        <v>0.02</v>
      </c>
      <c r="U2478" s="42">
        <v>33.799999999999997</v>
      </c>
      <c r="V2478" s="42">
        <v>88.09</v>
      </c>
      <c r="W2478" s="42">
        <v>3.2799999999999999E-3</v>
      </c>
      <c r="X2478" s="42">
        <v>30</v>
      </c>
      <c r="Y2478" s="44">
        <v>0.2</v>
      </c>
      <c r="Z2478" s="87">
        <f t="shared" si="153"/>
        <v>3.2518661479340958</v>
      </c>
      <c r="AA2478" s="88">
        <f t="shared" si="154"/>
        <v>3.1714254616698239</v>
      </c>
      <c r="AB2478" s="90">
        <f t="shared" si="155"/>
        <v>1.2523281076636679E-2</v>
      </c>
      <c r="AC2478" s="19">
        <v>3.27</v>
      </c>
      <c r="AD2478" s="13">
        <v>3.17</v>
      </c>
      <c r="AE2478" s="94">
        <v>3.12</v>
      </c>
    </row>
    <row r="2479" spans="1:31" x14ac:dyDescent="0.2">
      <c r="A2479" s="2" t="s">
        <v>187</v>
      </c>
      <c r="B2479" s="9">
        <v>39961</v>
      </c>
      <c r="C2479" s="18">
        <v>2.23</v>
      </c>
      <c r="D2479" s="12">
        <v>6.16</v>
      </c>
      <c r="F2479" s="12">
        <v>14</v>
      </c>
      <c r="H2479" s="23">
        <f t="shared" si="152"/>
        <v>6.9183097091893534E-7</v>
      </c>
      <c r="I2479" s="32">
        <v>1.3</v>
      </c>
      <c r="J2479" s="25">
        <v>0.45</v>
      </c>
      <c r="K2479" s="36"/>
      <c r="L2479" s="25">
        <v>50.5</v>
      </c>
      <c r="M2479" s="36"/>
      <c r="N2479" s="25">
        <v>4.53</v>
      </c>
      <c r="O2479" s="25">
        <v>6.91</v>
      </c>
      <c r="P2479" s="25">
        <v>8.5399999999999991</v>
      </c>
      <c r="Q2479" s="25">
        <v>0.22</v>
      </c>
      <c r="R2479" s="25">
        <v>26.3</v>
      </c>
      <c r="S2479" s="36"/>
      <c r="T2479" s="51">
        <v>0.46</v>
      </c>
      <c r="U2479" s="42">
        <v>18.399999999999999</v>
      </c>
      <c r="V2479" s="42">
        <v>0.22</v>
      </c>
      <c r="W2479" s="42">
        <v>0.01</v>
      </c>
      <c r="X2479" s="42">
        <v>33</v>
      </c>
      <c r="Y2479" s="44">
        <v>3.43</v>
      </c>
      <c r="Z2479" s="87">
        <f t="shared" si="153"/>
        <v>4.883034771300828</v>
      </c>
      <c r="AA2479" s="88">
        <f t="shared" si="154"/>
        <v>4.7622392814638212</v>
      </c>
      <c r="AB2479" s="90">
        <f t="shared" si="155"/>
        <v>1.2523800689974466E-2</v>
      </c>
      <c r="AE2479" s="94">
        <v>3.76</v>
      </c>
    </row>
    <row r="2480" spans="1:31" x14ac:dyDescent="0.2">
      <c r="A2480" s="2" t="s">
        <v>212</v>
      </c>
      <c r="B2480" s="9">
        <v>41038</v>
      </c>
      <c r="C2480" s="18">
        <v>6.89</v>
      </c>
      <c r="D2480" s="12">
        <v>7.13</v>
      </c>
      <c r="F2480" s="12">
        <v>2</v>
      </c>
      <c r="H2480" s="23">
        <f t="shared" si="152"/>
        <v>7.413102413009154E-8</v>
      </c>
      <c r="I2480" s="32">
        <v>0.26</v>
      </c>
      <c r="J2480" s="25">
        <v>0.06</v>
      </c>
      <c r="K2480" s="29">
        <v>0.2</v>
      </c>
      <c r="L2480" s="25">
        <v>157</v>
      </c>
      <c r="M2480" s="29">
        <v>0.2</v>
      </c>
      <c r="N2480" s="25">
        <v>8.9999999999999993E-3</v>
      </c>
      <c r="O2480" s="25">
        <v>1.38</v>
      </c>
      <c r="P2480" s="25">
        <v>14.8</v>
      </c>
      <c r="Q2480" s="25">
        <v>0.01</v>
      </c>
      <c r="R2480" s="25">
        <v>10.9</v>
      </c>
      <c r="S2480" s="29">
        <v>0.5</v>
      </c>
      <c r="T2480" s="51">
        <v>0.05</v>
      </c>
      <c r="U2480" s="42">
        <v>101</v>
      </c>
      <c r="V2480" s="42">
        <v>5.88</v>
      </c>
      <c r="W2480" s="42">
        <v>6.2399999999999999E-3</v>
      </c>
      <c r="X2480" s="42">
        <v>35</v>
      </c>
      <c r="Y2480" s="44">
        <v>6.17</v>
      </c>
      <c r="Z2480" s="87">
        <f t="shared" si="153"/>
        <v>9.5942805974512897</v>
      </c>
      <c r="AA2480" s="88">
        <f t="shared" si="154"/>
        <v>9.3564933692811998</v>
      </c>
      <c r="AB2480" s="90">
        <f t="shared" si="155"/>
        <v>1.2547626212392072E-2</v>
      </c>
      <c r="AC2480" s="19">
        <v>9.57</v>
      </c>
      <c r="AD2480" s="13">
        <v>9.36</v>
      </c>
      <c r="AE2480" s="94">
        <v>2.2400000000000002</v>
      </c>
    </row>
    <row r="2481" spans="1:31" x14ac:dyDescent="0.2">
      <c r="A2481" s="2" t="s">
        <v>314</v>
      </c>
      <c r="B2481" s="9">
        <v>40808</v>
      </c>
      <c r="C2481" s="18">
        <v>5.73</v>
      </c>
      <c r="D2481" s="12">
        <v>4.7300000000000004</v>
      </c>
      <c r="F2481" s="12">
        <v>1.1000000000000001</v>
      </c>
      <c r="H2481" s="23">
        <f t="shared" si="152"/>
        <v>1.8620871366628623E-5</v>
      </c>
      <c r="I2481" s="32">
        <v>0.96</v>
      </c>
      <c r="J2481" s="25">
        <v>0.02</v>
      </c>
      <c r="K2481" s="29">
        <v>1</v>
      </c>
      <c r="L2481" s="25">
        <v>6.08</v>
      </c>
      <c r="M2481" s="29">
        <v>5</v>
      </c>
      <c r="N2481" s="25">
        <v>0.01</v>
      </c>
      <c r="O2481" s="25">
        <v>2.2999999999999998</v>
      </c>
      <c r="P2481" s="25">
        <v>10.8</v>
      </c>
      <c r="Q2481" s="25">
        <v>0.16</v>
      </c>
      <c r="R2481" s="25">
        <v>39</v>
      </c>
      <c r="S2481" s="29">
        <v>50</v>
      </c>
      <c r="T2481" s="51">
        <v>0.06</v>
      </c>
      <c r="U2481" s="42">
        <v>17</v>
      </c>
      <c r="V2481" s="42">
        <v>18.14</v>
      </c>
      <c r="W2481" s="42">
        <v>8.2100000000000003E-3</v>
      </c>
      <c r="X2481" s="42">
        <v>80</v>
      </c>
      <c r="Y2481" s="44">
        <v>0.08</v>
      </c>
      <c r="Z2481" s="87">
        <f t="shared" si="153"/>
        <v>3.0611878265985424</v>
      </c>
      <c r="AA2481" s="88">
        <f t="shared" si="154"/>
        <v>2.9852626439664958</v>
      </c>
      <c r="AB2481" s="90">
        <f t="shared" si="155"/>
        <v>1.2556984135016233E-2</v>
      </c>
      <c r="AC2481" s="19">
        <v>2.95</v>
      </c>
      <c r="AD2481" s="13">
        <v>3.04</v>
      </c>
      <c r="AE2481" s="94">
        <v>-3.01</v>
      </c>
    </row>
    <row r="2482" spans="1:31" x14ac:dyDescent="0.2">
      <c r="A2482" s="2" t="s">
        <v>100</v>
      </c>
      <c r="B2482" s="9">
        <v>34948</v>
      </c>
      <c r="C2482" s="18">
        <v>12.76</v>
      </c>
      <c r="D2482" s="12">
        <v>7</v>
      </c>
      <c r="F2482" s="12">
        <v>3.6</v>
      </c>
      <c r="G2482" s="16"/>
      <c r="H2482" s="23">
        <f t="shared" si="152"/>
        <v>9.9999999999999995E-8</v>
      </c>
      <c r="I2482" s="24">
        <v>0.04</v>
      </c>
      <c r="J2482" s="25">
        <v>0.48</v>
      </c>
      <c r="K2482" s="29">
        <v>6.4</v>
      </c>
      <c r="L2482" s="27">
        <v>109</v>
      </c>
      <c r="M2482" s="29">
        <v>1</v>
      </c>
      <c r="N2482" s="27">
        <v>2.73</v>
      </c>
      <c r="O2482" s="27">
        <v>3.3</v>
      </c>
      <c r="P2482" s="27">
        <v>15.9</v>
      </c>
      <c r="Q2482" s="27">
        <v>0.21</v>
      </c>
      <c r="R2482" s="27">
        <v>25.5</v>
      </c>
      <c r="S2482" s="29">
        <v>5.9</v>
      </c>
      <c r="T2482" s="51">
        <v>0.02</v>
      </c>
      <c r="U2482" s="42">
        <v>8.32</v>
      </c>
      <c r="V2482" s="42">
        <v>0.02</v>
      </c>
      <c r="W2482" s="42">
        <v>3.2845000000000001E-3</v>
      </c>
      <c r="X2482" s="42">
        <v>32</v>
      </c>
      <c r="Y2482" s="44">
        <v>6.8</v>
      </c>
      <c r="Z2482" s="87">
        <f t="shared" si="153"/>
        <v>8.0773233691262902</v>
      </c>
      <c r="AA2482" s="88">
        <f t="shared" si="154"/>
        <v>7.87691262855882</v>
      </c>
      <c r="AB2482" s="90">
        <f t="shared" si="155"/>
        <v>1.2561600605415949E-2</v>
      </c>
    </row>
    <row r="2483" spans="1:31" x14ac:dyDescent="0.2">
      <c r="A2483" s="2" t="s">
        <v>305</v>
      </c>
      <c r="B2483" s="9">
        <v>39553</v>
      </c>
      <c r="C2483" s="18">
        <v>0.93</v>
      </c>
      <c r="D2483" s="12">
        <v>6.11</v>
      </c>
      <c r="F2483" s="12">
        <v>11</v>
      </c>
      <c r="H2483" s="23">
        <f t="shared" si="152"/>
        <v>7.7624711662869019E-7</v>
      </c>
      <c r="I2483" s="32">
        <v>6.7999999999999996E-3</v>
      </c>
      <c r="J2483" s="25">
        <v>0.02</v>
      </c>
      <c r="K2483" s="29">
        <v>0.8</v>
      </c>
      <c r="L2483" s="25">
        <v>36.4</v>
      </c>
      <c r="M2483" s="29">
        <v>0.6</v>
      </c>
      <c r="N2483" s="25">
        <v>0.05</v>
      </c>
      <c r="O2483" s="25">
        <v>22.3</v>
      </c>
      <c r="P2483" s="25">
        <v>5.82</v>
      </c>
      <c r="Q2483" s="25">
        <v>7.0000000000000007E-2</v>
      </c>
      <c r="R2483" s="25">
        <v>34.1</v>
      </c>
      <c r="S2483" s="29">
        <v>35</v>
      </c>
      <c r="T2483" s="51">
        <v>0.04</v>
      </c>
      <c r="U2483" s="42">
        <v>50.8</v>
      </c>
      <c r="V2483" s="42">
        <v>37.76</v>
      </c>
      <c r="W2483" s="42">
        <v>0.05</v>
      </c>
      <c r="X2483" s="42">
        <v>57</v>
      </c>
      <c r="Y2483" s="44">
        <v>0.97</v>
      </c>
      <c r="Z2483" s="87">
        <f t="shared" si="153"/>
        <v>4.3549753848813832</v>
      </c>
      <c r="AA2483" s="88">
        <f t="shared" si="154"/>
        <v>4.2468434142513765</v>
      </c>
      <c r="AB2483" s="90">
        <f t="shared" si="155"/>
        <v>1.2570826374639363E-2</v>
      </c>
      <c r="AE2483" s="94">
        <v>2.48</v>
      </c>
    </row>
    <row r="2484" spans="1:31" x14ac:dyDescent="0.2">
      <c r="A2484" s="2" t="s">
        <v>82</v>
      </c>
      <c r="B2484" s="9">
        <v>40135</v>
      </c>
      <c r="C2484" s="18">
        <v>3.7</v>
      </c>
      <c r="D2484" s="12">
        <v>7.07</v>
      </c>
      <c r="F2484" s="12">
        <v>4</v>
      </c>
      <c r="H2484" s="23">
        <f t="shared" si="152"/>
        <v>8.5113803820237355E-8</v>
      </c>
      <c r="I2484" s="32">
        <v>0.02</v>
      </c>
      <c r="J2484" s="25">
        <v>0.01</v>
      </c>
      <c r="L2484" s="25">
        <v>131</v>
      </c>
      <c r="N2484" s="25">
        <v>3.0000000000000001E-3</v>
      </c>
      <c r="O2484" s="25">
        <v>2.72</v>
      </c>
      <c r="P2484" s="25">
        <v>8.3000000000000007</v>
      </c>
      <c r="Q2484" s="25">
        <v>0.34</v>
      </c>
      <c r="R2484" s="25">
        <v>19.5</v>
      </c>
      <c r="T2484" s="51">
        <v>0.21</v>
      </c>
      <c r="U2484" s="42">
        <v>51.7</v>
      </c>
      <c r="V2484" s="42">
        <v>3.84</v>
      </c>
      <c r="W2484" s="42">
        <v>5.5799999999999999E-3</v>
      </c>
      <c r="X2484" s="42">
        <v>42</v>
      </c>
      <c r="Y2484" s="44">
        <v>5.62</v>
      </c>
      <c r="Z2484" s="87">
        <f t="shared" si="153"/>
        <v>8.1527968771458568</v>
      </c>
      <c r="AA2484" s="88">
        <f t="shared" si="154"/>
        <v>7.9497562721868364</v>
      </c>
      <c r="AB2484" s="90">
        <f t="shared" si="155"/>
        <v>1.260921812063291E-2</v>
      </c>
      <c r="AD2484" s="100"/>
      <c r="AE2484" s="95">
        <v>11.67</v>
      </c>
    </row>
    <row r="2485" spans="1:31" x14ac:dyDescent="0.2">
      <c r="A2485" s="2" t="s">
        <v>197</v>
      </c>
      <c r="B2485" s="9">
        <v>40002</v>
      </c>
      <c r="C2485" s="18">
        <v>19.04</v>
      </c>
      <c r="D2485" s="12">
        <v>7.33</v>
      </c>
      <c r="F2485" s="12">
        <v>1.5</v>
      </c>
      <c r="H2485" s="23">
        <f t="shared" si="152"/>
        <v>4.6773514128719769E-8</v>
      </c>
      <c r="J2485" s="25">
        <v>0.01</v>
      </c>
      <c r="K2485" s="36"/>
      <c r="L2485" s="25">
        <v>103</v>
      </c>
      <c r="M2485" s="36"/>
      <c r="N2485" s="25">
        <v>4.0000000000000001E-3</v>
      </c>
      <c r="O2485" s="25">
        <v>0.75</v>
      </c>
      <c r="P2485" s="25">
        <v>3.96</v>
      </c>
      <c r="Q2485" s="25">
        <v>1E-3</v>
      </c>
      <c r="R2485" s="25">
        <v>11.4</v>
      </c>
      <c r="S2485" s="36"/>
      <c r="T2485" s="51">
        <v>0.05</v>
      </c>
      <c r="U2485" s="42">
        <v>22.2</v>
      </c>
      <c r="V2485" s="42">
        <v>90.74</v>
      </c>
      <c r="W2485" s="42">
        <v>3.2799999999999999E-3</v>
      </c>
      <c r="X2485" s="42">
        <v>14</v>
      </c>
      <c r="Y2485" s="44">
        <v>3.51</v>
      </c>
      <c r="Z2485" s="87">
        <f t="shared" si="153"/>
        <v>5.9812970148604592</v>
      </c>
      <c r="AA2485" s="88">
        <f t="shared" si="154"/>
        <v>5.8322845696788868</v>
      </c>
      <c r="AB2485" s="90">
        <f t="shared" si="155"/>
        <v>1.261365523361584E-2</v>
      </c>
      <c r="AD2485" s="100"/>
      <c r="AE2485" s="95">
        <v>2.54</v>
      </c>
    </row>
    <row r="2486" spans="1:31" x14ac:dyDescent="0.2">
      <c r="A2486" s="2" t="s">
        <v>339</v>
      </c>
      <c r="B2486" s="9">
        <v>39343</v>
      </c>
      <c r="C2486" s="18">
        <v>1.75</v>
      </c>
      <c r="D2486" s="12">
        <v>5.45</v>
      </c>
      <c r="F2486" s="12">
        <v>20</v>
      </c>
      <c r="H2486" s="23">
        <f t="shared" si="152"/>
        <v>3.5481338923357504E-6</v>
      </c>
      <c r="I2486" s="32">
        <v>0.52</v>
      </c>
      <c r="J2486" s="25">
        <v>0.56999999999999995</v>
      </c>
      <c r="L2486" s="25">
        <v>14.8</v>
      </c>
      <c r="N2486" s="25">
        <v>4.17</v>
      </c>
      <c r="O2486" s="25">
        <v>6.89</v>
      </c>
      <c r="P2486" s="25">
        <v>2.5</v>
      </c>
      <c r="Q2486" s="25">
        <v>0.14000000000000001</v>
      </c>
      <c r="R2486" s="25">
        <v>13.5</v>
      </c>
      <c r="T2486" s="51">
        <v>0.03</v>
      </c>
      <c r="U2486" s="42">
        <v>16.600000000000001</v>
      </c>
      <c r="V2486" s="42">
        <v>0.22</v>
      </c>
      <c r="W2486" s="42">
        <v>0.01</v>
      </c>
      <c r="X2486" s="42">
        <v>21</v>
      </c>
      <c r="Y2486" s="44">
        <v>0.96</v>
      </c>
      <c r="Z2486" s="87">
        <f t="shared" si="153"/>
        <v>1.9515421455198687</v>
      </c>
      <c r="AA2486" s="88">
        <f t="shared" si="154"/>
        <v>1.9026784319482486</v>
      </c>
      <c r="AB2486" s="90">
        <f t="shared" si="155"/>
        <v>1.2677975375171511E-2</v>
      </c>
    </row>
    <row r="2487" spans="1:31" x14ac:dyDescent="0.2">
      <c r="A2487" s="2" t="s">
        <v>313</v>
      </c>
      <c r="B2487" s="9">
        <v>38104</v>
      </c>
      <c r="C2487" s="18">
        <v>1.74</v>
      </c>
      <c r="D2487" s="12">
        <v>5.2</v>
      </c>
      <c r="F2487" s="12">
        <v>9.9</v>
      </c>
      <c r="H2487" s="23">
        <f t="shared" si="152"/>
        <v>6.3095734448019212E-6</v>
      </c>
      <c r="I2487" s="32">
        <v>8.9999999999999993E-3</v>
      </c>
      <c r="J2487" s="25">
        <v>0.01</v>
      </c>
      <c r="K2487" s="29">
        <v>0.2</v>
      </c>
      <c r="L2487" s="25">
        <v>24.4</v>
      </c>
      <c r="M2487" s="29">
        <v>0.8</v>
      </c>
      <c r="N2487" s="25">
        <v>0.06</v>
      </c>
      <c r="O2487" s="25">
        <v>7.56</v>
      </c>
      <c r="P2487" s="25">
        <v>5.1100000000000003</v>
      </c>
      <c r="Q2487" s="25">
        <v>0.01</v>
      </c>
      <c r="R2487" s="25">
        <v>11.3</v>
      </c>
      <c r="S2487" s="29">
        <v>8.3000000000000007</v>
      </c>
      <c r="T2487" s="51">
        <v>0.01</v>
      </c>
      <c r="U2487" s="42">
        <v>16</v>
      </c>
      <c r="V2487" s="42">
        <v>58.21</v>
      </c>
      <c r="W2487" s="42">
        <v>3.9414000000000003E-3</v>
      </c>
      <c r="X2487" s="42">
        <v>30</v>
      </c>
      <c r="Y2487" s="44">
        <v>0.15</v>
      </c>
      <c r="Z2487" s="87">
        <f t="shared" si="153"/>
        <v>2.326911683767785</v>
      </c>
      <c r="AA2487" s="88">
        <f t="shared" si="154"/>
        <v>2.2686253357812718</v>
      </c>
      <c r="AB2487" s="90">
        <f t="shared" si="155"/>
        <v>1.2683250670937398E-2</v>
      </c>
      <c r="AD2487" s="100"/>
      <c r="AE2487" s="96"/>
    </row>
    <row r="2488" spans="1:31" x14ac:dyDescent="0.2">
      <c r="A2488" s="2" t="s">
        <v>174</v>
      </c>
      <c r="B2488" s="9">
        <v>41207</v>
      </c>
      <c r="C2488" s="18">
        <v>2.87</v>
      </c>
      <c r="D2488" s="12">
        <v>6.68</v>
      </c>
      <c r="F2488" s="12">
        <v>37</v>
      </c>
      <c r="H2488" s="23">
        <f t="shared" si="152"/>
        <v>2.089296130854039E-7</v>
      </c>
      <c r="I2488" s="28"/>
      <c r="J2488" s="25">
        <v>3.92</v>
      </c>
      <c r="K2488" s="36"/>
      <c r="L2488" s="25">
        <v>140</v>
      </c>
      <c r="M2488" s="36"/>
      <c r="N2488" s="25">
        <v>2.4900000000000002</v>
      </c>
      <c r="O2488" s="25">
        <v>2.44</v>
      </c>
      <c r="P2488" s="25">
        <v>6.31</v>
      </c>
      <c r="Q2488" s="25">
        <v>0.46</v>
      </c>
      <c r="R2488" s="25">
        <v>23.9</v>
      </c>
      <c r="S2488" s="36"/>
      <c r="T2488" s="51">
        <v>0.53</v>
      </c>
      <c r="U2488" s="42">
        <v>49.8</v>
      </c>
      <c r="V2488" s="42">
        <v>0.22</v>
      </c>
      <c r="W2488" s="42">
        <v>0.01</v>
      </c>
      <c r="X2488" s="42">
        <v>45</v>
      </c>
      <c r="Y2488" s="44">
        <v>6.38</v>
      </c>
      <c r="Z2488" s="87">
        <f t="shared" si="153"/>
        <v>8.9308333342280104</v>
      </c>
      <c r="AA2488" s="88">
        <f t="shared" si="154"/>
        <v>8.7066454602868166</v>
      </c>
      <c r="AB2488" s="90">
        <f t="shared" si="155"/>
        <v>1.2710879857211517E-2</v>
      </c>
      <c r="AC2488" s="19">
        <v>8.99</v>
      </c>
      <c r="AD2488" s="99">
        <v>8.6999999999999993</v>
      </c>
      <c r="AE2488" s="95">
        <v>3.23</v>
      </c>
    </row>
    <row r="2489" spans="1:31" x14ac:dyDescent="0.2">
      <c r="A2489" s="2" t="s">
        <v>92</v>
      </c>
      <c r="B2489" s="9">
        <v>40448</v>
      </c>
      <c r="C2489" s="18">
        <v>13.2</v>
      </c>
      <c r="D2489" s="12">
        <v>7.04</v>
      </c>
      <c r="F2489" s="12">
        <v>1.8</v>
      </c>
      <c r="H2489" s="23">
        <f t="shared" si="152"/>
        <v>9.120108393559095E-8</v>
      </c>
      <c r="I2489" s="32">
        <v>5.0000000000000001E-3</v>
      </c>
      <c r="J2489" s="25">
        <v>0.12</v>
      </c>
      <c r="K2489" s="36"/>
      <c r="L2489" s="25">
        <v>106</v>
      </c>
      <c r="M2489" s="36"/>
      <c r="N2489" s="25">
        <v>2.68</v>
      </c>
      <c r="O2489" s="25">
        <v>2.02</v>
      </c>
      <c r="P2489" s="25">
        <v>9.94</v>
      </c>
      <c r="Q2489" s="25">
        <v>0.2</v>
      </c>
      <c r="R2489" s="25">
        <v>11.5</v>
      </c>
      <c r="S2489" s="36"/>
      <c r="T2489" s="51">
        <v>0.02</v>
      </c>
      <c r="U2489" s="42">
        <v>14.6</v>
      </c>
      <c r="V2489" s="42">
        <v>0.22</v>
      </c>
      <c r="W2489" s="42">
        <v>4.5999999999999999E-3</v>
      </c>
      <c r="X2489" s="42">
        <v>16</v>
      </c>
      <c r="Y2489" s="44">
        <v>5.84</v>
      </c>
      <c r="Z2489" s="87">
        <f t="shared" si="153"/>
        <v>6.7695462593773037</v>
      </c>
      <c r="AA2489" s="88">
        <f t="shared" si="154"/>
        <v>6.5995651210018398</v>
      </c>
      <c r="AB2489" s="90">
        <f t="shared" si="155"/>
        <v>1.2714467965681897E-2</v>
      </c>
      <c r="AC2489" s="19">
        <v>6.82</v>
      </c>
      <c r="AD2489" s="99">
        <v>6.6</v>
      </c>
      <c r="AE2489" s="95">
        <v>3.31</v>
      </c>
    </row>
    <row r="2490" spans="1:31" x14ac:dyDescent="0.2">
      <c r="A2490" s="2" t="s">
        <v>176</v>
      </c>
      <c r="B2490" s="9">
        <v>42142</v>
      </c>
      <c r="C2490" s="18">
        <v>10.4</v>
      </c>
      <c r="D2490" s="12">
        <v>7.44</v>
      </c>
      <c r="F2490" s="12">
        <v>1.2</v>
      </c>
      <c r="H2490" s="23">
        <f t="shared" si="152"/>
        <v>3.630780547701001E-8</v>
      </c>
      <c r="I2490" s="32">
        <v>5.0000000000000001E-3</v>
      </c>
      <c r="J2490" s="25">
        <v>0.21</v>
      </c>
      <c r="K2490" s="36"/>
      <c r="L2490" s="25">
        <v>73.5</v>
      </c>
      <c r="M2490" s="36"/>
      <c r="N2490" s="25">
        <v>1.82</v>
      </c>
      <c r="O2490" s="25">
        <v>1.53</v>
      </c>
      <c r="P2490" s="25">
        <v>6.03</v>
      </c>
      <c r="Q2490" s="25">
        <v>0.14000000000000001</v>
      </c>
      <c r="R2490" s="25">
        <v>10.5</v>
      </c>
      <c r="S2490" s="36"/>
      <c r="T2490" s="51">
        <v>0.01</v>
      </c>
      <c r="U2490" s="42">
        <v>37.9</v>
      </c>
      <c r="V2490" s="42">
        <v>0.22</v>
      </c>
      <c r="W2490" s="42">
        <v>3.2799999999999999E-3</v>
      </c>
      <c r="X2490" s="42">
        <v>28</v>
      </c>
      <c r="Y2490" s="44">
        <v>3.04</v>
      </c>
      <c r="Z2490" s="87">
        <f t="shared" si="153"/>
        <v>4.7421012757585626</v>
      </c>
      <c r="AA2490" s="88">
        <f t="shared" si="154"/>
        <v>4.622788447565938</v>
      </c>
      <c r="AB2490" s="90">
        <f t="shared" si="155"/>
        <v>1.2740441341819555E-2</v>
      </c>
      <c r="AC2490" s="19">
        <v>4.7699999999999996</v>
      </c>
      <c r="AD2490" s="99">
        <v>4.62</v>
      </c>
      <c r="AE2490" s="95">
        <v>3.31</v>
      </c>
    </row>
    <row r="2491" spans="1:31" x14ac:dyDescent="0.2">
      <c r="A2491" s="2" t="s">
        <v>117</v>
      </c>
      <c r="B2491" s="9">
        <v>34690</v>
      </c>
      <c r="C2491" s="18">
        <v>27.97</v>
      </c>
      <c r="D2491" s="12">
        <v>6.97</v>
      </c>
      <c r="F2491" s="12">
        <v>2</v>
      </c>
      <c r="H2491" s="23">
        <f t="shared" si="152"/>
        <v>1.0715193052376054E-7</v>
      </c>
      <c r="I2491" s="32">
        <v>5.0000000000000001E-3</v>
      </c>
      <c r="J2491" s="25">
        <v>0.16</v>
      </c>
      <c r="K2491" s="30">
        <v>6.6</v>
      </c>
      <c r="L2491" s="25">
        <v>120</v>
      </c>
      <c r="M2491" s="30">
        <v>1</v>
      </c>
      <c r="N2491" s="25">
        <v>4.3</v>
      </c>
      <c r="O2491" s="25">
        <v>2.7</v>
      </c>
      <c r="P2491" s="25">
        <v>8.9</v>
      </c>
      <c r="Q2491" s="25">
        <v>0.1</v>
      </c>
      <c r="R2491" s="25">
        <v>11</v>
      </c>
      <c r="S2491" s="31">
        <v>5</v>
      </c>
      <c r="T2491" s="51">
        <v>0.01</v>
      </c>
      <c r="U2491" s="42">
        <v>54.5</v>
      </c>
      <c r="V2491" s="42">
        <v>0.22</v>
      </c>
      <c r="W2491" s="42">
        <v>3.2799999999999999E-3</v>
      </c>
      <c r="X2491" s="42">
        <v>34</v>
      </c>
      <c r="Y2491" s="44">
        <v>5.15</v>
      </c>
      <c r="Z2491" s="87">
        <f t="shared" si="153"/>
        <v>7.434824711302543</v>
      </c>
      <c r="AA2491" s="88">
        <f t="shared" si="154"/>
        <v>7.2476222627656277</v>
      </c>
      <c r="AB2491" s="90">
        <f t="shared" si="155"/>
        <v>1.2750085109624321E-2</v>
      </c>
      <c r="AD2491" s="100"/>
      <c r="AE2491" s="96"/>
    </row>
    <row r="2492" spans="1:31" x14ac:dyDescent="0.2">
      <c r="A2492" s="2" t="s">
        <v>370</v>
      </c>
      <c r="B2492" s="9">
        <v>37943</v>
      </c>
      <c r="C2492" s="18">
        <v>1.96</v>
      </c>
      <c r="D2492" s="12">
        <v>5.48</v>
      </c>
      <c r="F2492" s="12">
        <v>21</v>
      </c>
      <c r="H2492" s="23">
        <f t="shared" si="152"/>
        <v>3.3113112148259022E-6</v>
      </c>
      <c r="I2492" s="32">
        <v>0.01</v>
      </c>
      <c r="J2492" s="25">
        <v>0.01</v>
      </c>
      <c r="K2492" s="29">
        <v>0.4</v>
      </c>
      <c r="L2492" s="25">
        <v>23.5</v>
      </c>
      <c r="M2492" s="29">
        <v>2.6</v>
      </c>
      <c r="N2492" s="25">
        <v>0.13</v>
      </c>
      <c r="O2492" s="25">
        <v>12</v>
      </c>
      <c r="P2492" s="25">
        <v>7.45</v>
      </c>
      <c r="Q2492" s="25">
        <v>0.48</v>
      </c>
      <c r="R2492" s="25">
        <v>22.6</v>
      </c>
      <c r="S2492" s="29">
        <v>70</v>
      </c>
      <c r="T2492" s="51">
        <v>0.01</v>
      </c>
      <c r="U2492" s="42">
        <v>25.1</v>
      </c>
      <c r="V2492" s="42">
        <v>50.95</v>
      </c>
      <c r="W2492" s="42">
        <v>0.1</v>
      </c>
      <c r="X2492" s="42">
        <v>31</v>
      </c>
      <c r="Y2492" s="44">
        <v>0.8</v>
      </c>
      <c r="Z2492" s="87">
        <f t="shared" si="153"/>
        <v>3.0993123953588055</v>
      </c>
      <c r="AA2492" s="88">
        <f t="shared" si="154"/>
        <v>3.0212707329444628</v>
      </c>
      <c r="AB2492" s="90">
        <f t="shared" si="155"/>
        <v>1.2750690706814604E-2</v>
      </c>
      <c r="AD2492" s="100"/>
      <c r="AE2492" s="96"/>
    </row>
    <row r="2493" spans="1:31" x14ac:dyDescent="0.2">
      <c r="A2493" s="2" t="s">
        <v>202</v>
      </c>
      <c r="B2493" s="9">
        <v>41890</v>
      </c>
      <c r="C2493" s="18">
        <v>6.83</v>
      </c>
      <c r="D2493" s="12">
        <v>7.24</v>
      </c>
      <c r="F2493" s="12">
        <v>1.8</v>
      </c>
      <c r="H2493" s="23">
        <f t="shared" si="152"/>
        <v>5.7543993733715586E-8</v>
      </c>
      <c r="I2493" s="28"/>
      <c r="J2493" s="25">
        <v>0.02</v>
      </c>
      <c r="K2493" s="36"/>
      <c r="L2493" s="25">
        <v>156</v>
      </c>
      <c r="M2493" s="36"/>
      <c r="N2493" s="25">
        <v>2.8</v>
      </c>
      <c r="O2493" s="25">
        <v>1.23</v>
      </c>
      <c r="P2493" s="25">
        <v>7.89</v>
      </c>
      <c r="Q2493" s="25">
        <v>0.3</v>
      </c>
      <c r="R2493" s="25">
        <v>24.7</v>
      </c>
      <c r="S2493" s="36"/>
      <c r="T2493" s="51">
        <v>0.01</v>
      </c>
      <c r="U2493" s="42">
        <v>124</v>
      </c>
      <c r="V2493" s="42">
        <v>0.22</v>
      </c>
      <c r="W2493" s="42">
        <v>8.5400000000000007E-3</v>
      </c>
      <c r="X2493" s="42">
        <v>38</v>
      </c>
      <c r="Y2493" s="44">
        <v>5.75</v>
      </c>
      <c r="Z2493" s="87">
        <f t="shared" si="153"/>
        <v>9.6516854437492317</v>
      </c>
      <c r="AA2493" s="88">
        <f t="shared" si="154"/>
        <v>9.4074332528056139</v>
      </c>
      <c r="AB2493" s="90">
        <f t="shared" si="155"/>
        <v>1.2815502900864409E-2</v>
      </c>
      <c r="AC2493" s="19">
        <v>9.6999999999999993</v>
      </c>
      <c r="AD2493" s="99">
        <v>9.4</v>
      </c>
      <c r="AE2493" s="95">
        <v>3.13</v>
      </c>
    </row>
    <row r="2494" spans="1:31" x14ac:dyDescent="0.2">
      <c r="A2494" s="2" t="s">
        <v>302</v>
      </c>
      <c r="B2494" s="9">
        <v>38684</v>
      </c>
      <c r="C2494" s="18">
        <v>15.11</v>
      </c>
      <c r="D2494" s="12">
        <v>7.2</v>
      </c>
      <c r="F2494" s="12">
        <v>1.8</v>
      </c>
      <c r="H2494" s="23">
        <f t="shared" si="152"/>
        <v>6.3095734448019177E-8</v>
      </c>
      <c r="I2494" s="32">
        <v>0.38</v>
      </c>
      <c r="J2494" s="25">
        <v>0.23</v>
      </c>
      <c r="K2494" s="30">
        <v>1</v>
      </c>
      <c r="L2494" s="25">
        <v>76.3</v>
      </c>
      <c r="M2494" s="30">
        <v>1</v>
      </c>
      <c r="N2494" s="25">
        <v>1.55</v>
      </c>
      <c r="O2494" s="25">
        <v>1.1000000000000001</v>
      </c>
      <c r="P2494" s="25">
        <v>5.5</v>
      </c>
      <c r="Q2494" s="25">
        <v>0.14000000000000001</v>
      </c>
      <c r="R2494" s="25">
        <v>7.6</v>
      </c>
      <c r="S2494" s="31">
        <v>5</v>
      </c>
      <c r="T2494" s="51">
        <v>0.03</v>
      </c>
      <c r="U2494" s="42">
        <v>35</v>
      </c>
      <c r="V2494" s="42">
        <v>0.44</v>
      </c>
      <c r="W2494" s="42">
        <v>0.03</v>
      </c>
      <c r="X2494" s="42">
        <v>24</v>
      </c>
      <c r="Y2494" s="44">
        <v>3.2</v>
      </c>
      <c r="Z2494" s="87">
        <f t="shared" si="153"/>
        <v>4.7342190720816539</v>
      </c>
      <c r="AA2494" s="88">
        <f t="shared" si="154"/>
        <v>4.6143418588944503</v>
      </c>
      <c r="AB2494" s="90">
        <f t="shared" si="155"/>
        <v>1.2823065931997625E-2</v>
      </c>
      <c r="AC2494" s="19">
        <v>4.6900000000000004</v>
      </c>
      <c r="AD2494" s="99">
        <v>-4.5999999999999996</v>
      </c>
      <c r="AE2494" s="95">
        <v>1.87</v>
      </c>
    </row>
    <row r="2495" spans="1:31" x14ac:dyDescent="0.2">
      <c r="A2495" s="2" t="s">
        <v>248</v>
      </c>
      <c r="B2495" s="9">
        <v>39366</v>
      </c>
      <c r="C2495" s="18">
        <v>9.64</v>
      </c>
      <c r="D2495" s="12">
        <v>7.46</v>
      </c>
      <c r="F2495" s="12">
        <v>2.2000000000000002</v>
      </c>
      <c r="H2495" s="23">
        <f t="shared" si="152"/>
        <v>3.4673685045253171E-8</v>
      </c>
      <c r="I2495" s="28"/>
      <c r="J2495" s="25">
        <v>0.06</v>
      </c>
      <c r="K2495" s="36"/>
      <c r="L2495" s="25">
        <v>80.7</v>
      </c>
      <c r="M2495" s="36"/>
      <c r="N2495" s="25">
        <v>3.45</v>
      </c>
      <c r="O2495" s="25">
        <v>1.04</v>
      </c>
      <c r="P2495" s="25">
        <v>4.03</v>
      </c>
      <c r="Q2495" s="25">
        <v>0.21</v>
      </c>
      <c r="R2495" s="25">
        <v>15.3</v>
      </c>
      <c r="S2495" s="36"/>
      <c r="T2495" s="51">
        <v>0.01</v>
      </c>
      <c r="U2495" s="42">
        <v>75.8</v>
      </c>
      <c r="V2495" s="42">
        <v>0.22</v>
      </c>
      <c r="W2495" s="42">
        <v>3.6099999999999999E-3</v>
      </c>
      <c r="X2495" s="42">
        <v>27</v>
      </c>
      <c r="Y2495" s="44">
        <v>2.71</v>
      </c>
      <c r="Z2495" s="87">
        <f t="shared" si="153"/>
        <v>5.1851253991630655</v>
      </c>
      <c r="AA2495" s="88">
        <f t="shared" si="154"/>
        <v>5.053594891757192</v>
      </c>
      <c r="AB2495" s="90">
        <f t="shared" si="155"/>
        <v>1.2846381546580124E-2</v>
      </c>
      <c r="AE2495" s="96"/>
    </row>
    <row r="2496" spans="1:31" x14ac:dyDescent="0.2">
      <c r="A2496" s="2" t="s">
        <v>126</v>
      </c>
      <c r="B2496" s="9">
        <v>38848</v>
      </c>
      <c r="C2496" s="20"/>
      <c r="D2496" s="12">
        <v>7.35</v>
      </c>
      <c r="F2496" s="12">
        <v>3.6</v>
      </c>
      <c r="H2496" s="23">
        <f t="shared" si="152"/>
        <v>4.466835921509628E-8</v>
      </c>
      <c r="I2496" s="28"/>
      <c r="J2496" s="25">
        <v>1.26</v>
      </c>
      <c r="K2496" s="30">
        <v>5</v>
      </c>
      <c r="L2496" s="25">
        <v>104.61</v>
      </c>
      <c r="M2496" s="30">
        <v>5</v>
      </c>
      <c r="N2496" s="25">
        <v>6.52</v>
      </c>
      <c r="O2496" s="25">
        <v>1.84</v>
      </c>
      <c r="P2496" s="25">
        <v>5.48</v>
      </c>
      <c r="Q2496" s="25">
        <v>0.32</v>
      </c>
      <c r="R2496" s="25">
        <v>27.6</v>
      </c>
      <c r="S2496" s="31">
        <v>10</v>
      </c>
      <c r="T2496" s="51">
        <v>0.3</v>
      </c>
      <c r="U2496" s="42">
        <v>1</v>
      </c>
      <c r="V2496" s="42">
        <v>0.48</v>
      </c>
      <c r="W2496" s="42">
        <v>0.02</v>
      </c>
      <c r="X2496" s="42">
        <v>27</v>
      </c>
      <c r="Y2496" s="44">
        <v>6.25</v>
      </c>
      <c r="Z2496" s="87">
        <f t="shared" si="153"/>
        <v>7.2336156031214012</v>
      </c>
      <c r="AA2496" s="88">
        <f t="shared" si="154"/>
        <v>7.0501076555609066</v>
      </c>
      <c r="AB2496" s="90">
        <f t="shared" si="155"/>
        <v>1.2847346888280686E-2</v>
      </c>
      <c r="AC2496" s="19">
        <v>7.23</v>
      </c>
      <c r="AD2496" s="13">
        <v>7.04</v>
      </c>
      <c r="AE2496" s="94">
        <v>2.65</v>
      </c>
    </row>
    <row r="2497" spans="1:31" x14ac:dyDescent="0.2">
      <c r="A2497" s="2" t="s">
        <v>301</v>
      </c>
      <c r="B2497" s="9">
        <v>40507</v>
      </c>
      <c r="C2497" s="18">
        <v>1.9</v>
      </c>
      <c r="D2497" s="12">
        <v>5.72</v>
      </c>
      <c r="F2497" s="12">
        <v>3.5</v>
      </c>
      <c r="H2497" s="23">
        <f t="shared" si="152"/>
        <v>1.9054607179632462E-6</v>
      </c>
      <c r="I2497" s="32">
        <v>0.33</v>
      </c>
      <c r="J2497" s="25">
        <v>0.01</v>
      </c>
      <c r="K2497" s="33"/>
      <c r="L2497" s="25">
        <v>34.700000000000003</v>
      </c>
      <c r="M2497" s="33"/>
      <c r="N2497" s="25">
        <v>2.5099999999999998</v>
      </c>
      <c r="O2497" s="25">
        <v>6.62</v>
      </c>
      <c r="P2497" s="25">
        <v>3.41</v>
      </c>
      <c r="Q2497" s="25">
        <v>0.11</v>
      </c>
      <c r="R2497" s="25">
        <v>38.6</v>
      </c>
      <c r="S2497" s="34"/>
      <c r="T2497" s="51">
        <v>7.0000000000000007E-2</v>
      </c>
      <c r="U2497" s="42">
        <v>68.900000000000006</v>
      </c>
      <c r="V2497" s="42">
        <v>4</v>
      </c>
      <c r="W2497" s="42">
        <v>0.01</v>
      </c>
      <c r="X2497" s="42">
        <v>62</v>
      </c>
      <c r="Y2497" s="44">
        <v>0.64</v>
      </c>
      <c r="Z2497" s="87">
        <f t="shared" si="153"/>
        <v>3.9915195346256374</v>
      </c>
      <c r="AA2497" s="88">
        <f t="shared" si="154"/>
        <v>3.8902576883197746</v>
      </c>
      <c r="AB2497" s="90">
        <f t="shared" si="155"/>
        <v>1.2847590516903918E-2</v>
      </c>
      <c r="AC2497" s="19">
        <v>4</v>
      </c>
      <c r="AD2497" s="13">
        <v>3.89</v>
      </c>
      <c r="AE2497" s="94">
        <v>2.82</v>
      </c>
    </row>
    <row r="2498" spans="1:31" x14ac:dyDescent="0.2">
      <c r="A2498" s="2" t="s">
        <v>81</v>
      </c>
      <c r="B2498" s="9">
        <v>35775</v>
      </c>
      <c r="C2498" s="19">
        <v>2.78</v>
      </c>
      <c r="D2498" s="12">
        <v>6.64</v>
      </c>
      <c r="F2498" s="12">
        <v>9.3000000000000007</v>
      </c>
      <c r="H2498" s="23">
        <f t="shared" si="152"/>
        <v>2.2908676527677716E-7</v>
      </c>
      <c r="J2498" s="25">
        <v>2.44</v>
      </c>
      <c r="K2498" s="33"/>
      <c r="L2498" s="25">
        <v>120</v>
      </c>
      <c r="M2498" s="33"/>
      <c r="N2498" s="25">
        <v>35</v>
      </c>
      <c r="O2498" s="25">
        <v>1.9</v>
      </c>
      <c r="P2498" s="25">
        <v>6.3</v>
      </c>
      <c r="Q2498" s="25">
        <v>0.83</v>
      </c>
      <c r="R2498" s="25">
        <v>22</v>
      </c>
      <c r="S2498" s="34"/>
      <c r="T2498" s="51">
        <v>0.04</v>
      </c>
      <c r="U2498" s="42">
        <v>3</v>
      </c>
      <c r="V2498" s="42">
        <v>0.44</v>
      </c>
      <c r="W2498" s="42">
        <v>6.5690000000000002E-3</v>
      </c>
      <c r="X2498" s="42">
        <v>26</v>
      </c>
      <c r="Y2498" s="44">
        <v>7.9</v>
      </c>
      <c r="Z2498" s="87">
        <f t="shared" si="153"/>
        <v>8.9309880969160762</v>
      </c>
      <c r="AA2498" s="88">
        <f t="shared" si="154"/>
        <v>8.7043849582258268</v>
      </c>
      <c r="AB2498" s="90">
        <f t="shared" si="155"/>
        <v>1.284935328454417E-2</v>
      </c>
      <c r="AD2498" s="100"/>
      <c r="AE2498" s="96"/>
    </row>
    <row r="2499" spans="1:31" x14ac:dyDescent="0.2">
      <c r="A2499" s="2" t="s">
        <v>282</v>
      </c>
      <c r="B2499" s="9">
        <v>39553</v>
      </c>
      <c r="C2499" s="18">
        <v>6.37</v>
      </c>
      <c r="D2499" s="12">
        <v>5.94</v>
      </c>
      <c r="F2499" s="12">
        <v>5.5</v>
      </c>
      <c r="H2499" s="23">
        <f t="shared" si="152"/>
        <v>1.1481536214968806E-6</v>
      </c>
      <c r="I2499" s="24">
        <v>2E-3</v>
      </c>
      <c r="J2499" s="25">
        <v>0.01</v>
      </c>
      <c r="K2499" s="30">
        <v>0.2</v>
      </c>
      <c r="L2499" s="25">
        <v>38.700000000000003</v>
      </c>
      <c r="M2499" s="30">
        <v>0.2</v>
      </c>
      <c r="N2499" s="25">
        <v>3.0000000000000001E-3</v>
      </c>
      <c r="O2499" s="25">
        <v>6.43</v>
      </c>
      <c r="P2499" s="25">
        <v>4.71</v>
      </c>
      <c r="Q2499" s="25">
        <v>8.0000000000000002E-3</v>
      </c>
      <c r="R2499" s="25">
        <v>22</v>
      </c>
      <c r="S2499" s="31">
        <v>1.8</v>
      </c>
      <c r="T2499" s="51">
        <v>0.03</v>
      </c>
      <c r="U2499" s="42">
        <v>30.7</v>
      </c>
      <c r="V2499" s="42">
        <v>52.23</v>
      </c>
      <c r="W2499" s="42">
        <v>3.2799999999999999E-3</v>
      </c>
      <c r="X2499" s="42">
        <v>44</v>
      </c>
      <c r="Y2499" s="44">
        <v>0.63</v>
      </c>
      <c r="Z2499" s="87">
        <f t="shared" si="153"/>
        <v>3.4411982576273585</v>
      </c>
      <c r="AA2499" s="88">
        <f t="shared" si="154"/>
        <v>3.3537404044435002</v>
      </c>
      <c r="AB2499" s="90">
        <f t="shared" si="155"/>
        <v>1.287102908993799E-2</v>
      </c>
      <c r="AD2499" s="100"/>
      <c r="AE2499" s="95">
        <v>2.62</v>
      </c>
    </row>
    <row r="2500" spans="1:31" x14ac:dyDescent="0.2">
      <c r="A2500" s="2" t="s">
        <v>368</v>
      </c>
      <c r="B2500" s="9">
        <v>36657</v>
      </c>
      <c r="C2500" s="18">
        <v>1</v>
      </c>
      <c r="D2500" s="12">
        <v>4.8</v>
      </c>
      <c r="F2500" s="12">
        <v>8.5</v>
      </c>
      <c r="H2500" s="23">
        <f t="shared" ref="H2500:H2563" si="156">10^-(D2500)</f>
        <v>1.5848931924611131E-5</v>
      </c>
      <c r="I2500" s="32">
        <v>5.0000000000000001E-3</v>
      </c>
      <c r="J2500" s="25">
        <v>0.01</v>
      </c>
      <c r="K2500" s="33"/>
      <c r="L2500" s="25">
        <v>26</v>
      </c>
      <c r="M2500" s="33"/>
      <c r="N2500" s="25">
        <v>0.04</v>
      </c>
      <c r="O2500" s="25">
        <v>15</v>
      </c>
      <c r="P2500" s="25">
        <v>4.2</v>
      </c>
      <c r="Q2500" s="25">
        <v>0.88</v>
      </c>
      <c r="R2500" s="25">
        <v>26</v>
      </c>
      <c r="S2500" s="34"/>
      <c r="T2500" s="51">
        <v>0.01</v>
      </c>
      <c r="U2500" s="42">
        <v>34.5</v>
      </c>
      <c r="V2500" s="42">
        <v>52.59</v>
      </c>
      <c r="W2500" s="42">
        <v>3.6129500000000002E-3</v>
      </c>
      <c r="X2500" s="42">
        <v>48</v>
      </c>
      <c r="Y2500" s="44">
        <v>0.19</v>
      </c>
      <c r="Z2500" s="87">
        <f t="shared" ref="Z2500:Z2563" si="157">(H2500/H$3)+(I2500/I$3*3)+(J2500/J$3)+(L2500/L$3*2)+(N2500/N$3*2)+(O2500/O$3)+(P2500/P$3*2)+(Q2500/Q$3*2)+(R2500/R$3)</f>
        <v>3.1920949364011797</v>
      </c>
      <c r="AA2500" s="88">
        <f t="shared" ref="AA2500:AA2563" si="158">(T2500/T$3*3)+(U2500/U$3*2)+(V2500/V$3)+(W2500/W$3)+(X2500/X$3)+Y2500</f>
        <v>3.1108662775201741</v>
      </c>
      <c r="AB2500" s="90">
        <f t="shared" ref="AB2500:AB2563" si="159">(Z2500-AA2500)/(Z2500+AA2500)</f>
        <v>1.2887380411225733E-2</v>
      </c>
    </row>
    <row r="2501" spans="1:31" x14ac:dyDescent="0.2">
      <c r="A2501" s="2" t="s">
        <v>328</v>
      </c>
      <c r="B2501" s="9">
        <v>34953</v>
      </c>
      <c r="C2501" s="18">
        <v>6.97</v>
      </c>
      <c r="D2501" s="12">
        <v>5.08</v>
      </c>
      <c r="F2501" s="12">
        <v>0.7</v>
      </c>
      <c r="H2501" s="23">
        <f t="shared" si="156"/>
        <v>8.3176377110266992E-6</v>
      </c>
      <c r="I2501" s="32">
        <v>0.02</v>
      </c>
      <c r="J2501" s="25">
        <v>0.03</v>
      </c>
      <c r="K2501" s="29">
        <v>1</v>
      </c>
      <c r="L2501" s="25">
        <v>10</v>
      </c>
      <c r="M2501" s="29">
        <v>1</v>
      </c>
      <c r="N2501" s="25">
        <v>7.0000000000000007E-2</v>
      </c>
      <c r="O2501" s="25">
        <v>3.3</v>
      </c>
      <c r="P2501" s="25">
        <v>6.5</v>
      </c>
      <c r="Q2501" s="25">
        <v>0.02</v>
      </c>
      <c r="R2501" s="25">
        <v>33</v>
      </c>
      <c r="S2501" s="29">
        <v>5</v>
      </c>
      <c r="T2501" s="51">
        <v>0.02</v>
      </c>
      <c r="U2501" s="42">
        <v>19.7</v>
      </c>
      <c r="V2501" s="42">
        <v>17.59</v>
      </c>
      <c r="W2501" s="42">
        <v>0.01</v>
      </c>
      <c r="X2501" s="42">
        <v>61</v>
      </c>
      <c r="Y2501" s="44">
        <v>0.08</v>
      </c>
      <c r="Z2501" s="87">
        <f t="shared" si="157"/>
        <v>2.5607006650765802</v>
      </c>
      <c r="AA2501" s="88">
        <f t="shared" si="158"/>
        <v>2.4954098971094179</v>
      </c>
      <c r="AB2501" s="90">
        <f t="shared" si="159"/>
        <v>1.2913239764862671E-2</v>
      </c>
      <c r="AE2501" s="96"/>
    </row>
    <row r="2502" spans="1:31" x14ac:dyDescent="0.2">
      <c r="A2502" s="2" t="s">
        <v>384</v>
      </c>
      <c r="B2502" s="9">
        <v>40115</v>
      </c>
      <c r="C2502" s="20"/>
      <c r="D2502" s="12">
        <v>6.54</v>
      </c>
      <c r="F2502" s="12">
        <v>1.5</v>
      </c>
      <c r="H2502" s="23">
        <f t="shared" si="156"/>
        <v>2.8840315031266014E-7</v>
      </c>
      <c r="J2502" s="25">
        <v>0.05</v>
      </c>
      <c r="K2502" s="36"/>
      <c r="L2502" s="25">
        <v>43.7</v>
      </c>
      <c r="M2502" s="36"/>
      <c r="N2502" s="25">
        <v>2.66</v>
      </c>
      <c r="O2502" s="25">
        <v>4.6399999999999997</v>
      </c>
      <c r="P2502" s="25">
        <v>6.73</v>
      </c>
      <c r="Q2502" s="25">
        <v>0.71</v>
      </c>
      <c r="R2502" s="25">
        <v>29.9</v>
      </c>
      <c r="S2502" s="36"/>
      <c r="T2502" s="51">
        <v>0.01</v>
      </c>
      <c r="U2502" s="42">
        <v>48.4</v>
      </c>
      <c r="V2502" s="42">
        <v>7.12</v>
      </c>
      <c r="W2502" s="42">
        <v>0.02</v>
      </c>
      <c r="X2502" s="42">
        <v>53</v>
      </c>
      <c r="Y2502" s="44">
        <v>1.55</v>
      </c>
      <c r="Z2502" s="87">
        <f t="shared" si="157"/>
        <v>4.2774354667960557</v>
      </c>
      <c r="AA2502" s="88">
        <f t="shared" si="158"/>
        <v>4.1682514771917649</v>
      </c>
      <c r="AB2502" s="90">
        <f t="shared" si="159"/>
        <v>1.2927780810300448E-2</v>
      </c>
      <c r="AD2502" s="100"/>
      <c r="AE2502" s="95">
        <v>3.77</v>
      </c>
    </row>
    <row r="2503" spans="1:31" x14ac:dyDescent="0.2">
      <c r="A2503" s="2" t="s">
        <v>323</v>
      </c>
      <c r="B2503" s="9">
        <v>41585</v>
      </c>
      <c r="C2503" s="18">
        <v>1.81</v>
      </c>
      <c r="D2503" s="12">
        <v>6.78</v>
      </c>
      <c r="F2503" s="12">
        <v>8.6</v>
      </c>
      <c r="H2503" s="23">
        <f t="shared" si="156"/>
        <v>1.6595869074375559E-7</v>
      </c>
      <c r="I2503" s="32">
        <v>0.11</v>
      </c>
      <c r="J2503" s="25">
        <v>0.33</v>
      </c>
      <c r="K2503" s="33"/>
      <c r="L2503" s="25">
        <v>67.7</v>
      </c>
      <c r="M2503" s="33"/>
      <c r="N2503" s="25">
        <v>4.3</v>
      </c>
      <c r="O2503" s="25">
        <v>5.9</v>
      </c>
      <c r="P2503" s="25">
        <v>3.49</v>
      </c>
      <c r="Q2503" s="25">
        <v>0.26</v>
      </c>
      <c r="R2503" s="25">
        <v>10.8</v>
      </c>
      <c r="S2503" s="34"/>
      <c r="T2503" s="51">
        <v>0.43</v>
      </c>
      <c r="U2503" s="42">
        <v>45.3</v>
      </c>
      <c r="V2503" s="42">
        <v>0.22</v>
      </c>
      <c r="W2503" s="42">
        <v>0.01</v>
      </c>
      <c r="X2503" s="42">
        <v>25</v>
      </c>
      <c r="Y2503" s="44">
        <v>2.7</v>
      </c>
      <c r="Z2503" s="87">
        <f t="shared" si="157"/>
        <v>4.4800462965885126</v>
      </c>
      <c r="AA2503" s="88">
        <f t="shared" si="158"/>
        <v>4.3656299833537782</v>
      </c>
      <c r="AB2503" s="90">
        <f t="shared" si="159"/>
        <v>1.2934716308144266E-2</v>
      </c>
      <c r="AC2503" s="19">
        <v>4.55</v>
      </c>
      <c r="AD2503" s="13">
        <v>4.3600000000000003</v>
      </c>
      <c r="AE2503" s="94">
        <v>4.17</v>
      </c>
    </row>
    <row r="2504" spans="1:31" x14ac:dyDescent="0.2">
      <c r="A2504" s="2" t="s">
        <v>352</v>
      </c>
      <c r="B2504" s="9">
        <v>39716</v>
      </c>
      <c r="C2504" s="18">
        <v>1.22</v>
      </c>
      <c r="D2504" s="12">
        <v>6.82</v>
      </c>
      <c r="F2504" s="12">
        <v>15</v>
      </c>
      <c r="H2504" s="23">
        <f t="shared" si="156"/>
        <v>1.5135612484362046E-7</v>
      </c>
      <c r="I2504" s="32">
        <v>3.0000000000000001E-3</v>
      </c>
      <c r="J2504" s="25">
        <v>0.37</v>
      </c>
      <c r="K2504" s="33"/>
      <c r="L2504" s="25">
        <v>75.099999999999994</v>
      </c>
      <c r="M2504" s="33"/>
      <c r="N2504" s="25">
        <v>4.5199999999999996</v>
      </c>
      <c r="O2504" s="25">
        <v>9.93</v>
      </c>
      <c r="P2504" s="25">
        <v>5.05</v>
      </c>
      <c r="Q2504" s="25">
        <v>0.22</v>
      </c>
      <c r="R2504" s="25">
        <v>7.69</v>
      </c>
      <c r="S2504" s="34"/>
      <c r="T2504" s="51">
        <v>0.5</v>
      </c>
      <c r="U2504" s="42">
        <v>69.7</v>
      </c>
      <c r="V2504" s="42">
        <v>0.22</v>
      </c>
      <c r="W2504" s="42">
        <v>0.02</v>
      </c>
      <c r="X2504" s="42">
        <v>14</v>
      </c>
      <c r="Y2504" s="44">
        <v>2.95</v>
      </c>
      <c r="Z2504" s="87">
        <f t="shared" si="157"/>
        <v>4.9421894832393836</v>
      </c>
      <c r="AA2504" s="88">
        <f t="shared" si="158"/>
        <v>4.8157253511227989</v>
      </c>
      <c r="AB2504" s="90">
        <f t="shared" si="159"/>
        <v>1.2960159446283065E-2</v>
      </c>
      <c r="AE2504" s="94">
        <v>0.49</v>
      </c>
    </row>
    <row r="2505" spans="1:31" x14ac:dyDescent="0.2">
      <c r="A2505" s="2" t="s">
        <v>313</v>
      </c>
      <c r="B2505" s="9">
        <v>39573</v>
      </c>
      <c r="C2505" s="19">
        <v>1.4</v>
      </c>
      <c r="D2505" s="12">
        <v>5.35</v>
      </c>
      <c r="F2505" s="13">
        <v>10</v>
      </c>
      <c r="H2505" s="23">
        <f t="shared" si="156"/>
        <v>4.4668359215096296E-6</v>
      </c>
      <c r="J2505" s="25">
        <v>0.04</v>
      </c>
      <c r="K2505" s="36"/>
      <c r="L2505" s="25">
        <v>38.200000000000003</v>
      </c>
      <c r="M2505" s="36"/>
      <c r="N2505" s="25">
        <v>0.02</v>
      </c>
      <c r="O2505" s="25">
        <v>15</v>
      </c>
      <c r="P2505" s="25">
        <v>9.1199999999999992</v>
      </c>
      <c r="Q2505" s="25">
        <v>0.01</v>
      </c>
      <c r="R2505" s="25">
        <v>8.2799999999999994</v>
      </c>
      <c r="S2505" s="36"/>
      <c r="T2505" s="50">
        <v>0.01</v>
      </c>
      <c r="U2505" s="42">
        <v>28.8</v>
      </c>
      <c r="V2505" s="42">
        <v>126.16</v>
      </c>
      <c r="W2505" s="42">
        <v>9.1999999999999998E-3</v>
      </c>
      <c r="X2505" s="42">
        <v>16</v>
      </c>
      <c r="Y2505" s="44">
        <v>0.23</v>
      </c>
      <c r="Z2505" s="87">
        <f t="shared" si="157"/>
        <v>3.4035913698089439</v>
      </c>
      <c r="AA2505" s="88">
        <f t="shared" si="158"/>
        <v>3.3162573330573371</v>
      </c>
      <c r="AB2505" s="90">
        <f t="shared" si="159"/>
        <v>1.2996429028879097E-2</v>
      </c>
      <c r="AE2505" s="94">
        <v>2.71</v>
      </c>
    </row>
    <row r="2506" spans="1:31" x14ac:dyDescent="0.2">
      <c r="A2506" s="2" t="s">
        <v>339</v>
      </c>
      <c r="B2506" s="9">
        <v>42255</v>
      </c>
      <c r="C2506" s="18">
        <v>1.78</v>
      </c>
      <c r="D2506" s="12">
        <v>5.59</v>
      </c>
      <c r="F2506" s="12">
        <v>21</v>
      </c>
      <c r="H2506" s="23">
        <f t="shared" si="156"/>
        <v>2.5703957827688596E-6</v>
      </c>
      <c r="I2506" s="32">
        <v>0.75</v>
      </c>
      <c r="J2506" s="25">
        <v>0.6</v>
      </c>
      <c r="K2506" s="36"/>
      <c r="L2506" s="25">
        <v>18.100000000000001</v>
      </c>
      <c r="M2506" s="36"/>
      <c r="N2506" s="25">
        <v>8.11</v>
      </c>
      <c r="O2506" s="25">
        <v>7.79</v>
      </c>
      <c r="P2506" s="25">
        <v>3.43</v>
      </c>
      <c r="Q2506" s="25">
        <v>0.12</v>
      </c>
      <c r="R2506" s="25">
        <v>12.7</v>
      </c>
      <c r="S2506" s="36"/>
      <c r="T2506" s="51">
        <v>0.14000000000000001</v>
      </c>
      <c r="U2506" s="42">
        <v>15.9</v>
      </c>
      <c r="V2506" s="42">
        <v>0.22</v>
      </c>
      <c r="W2506" s="42">
        <v>0.01</v>
      </c>
      <c r="X2506" s="42">
        <v>23</v>
      </c>
      <c r="Y2506" s="44">
        <v>1.3</v>
      </c>
      <c r="Z2506" s="87">
        <f t="shared" si="157"/>
        <v>2.3485490252952941</v>
      </c>
      <c r="AA2506" s="88">
        <f t="shared" si="158"/>
        <v>2.2879979954790661</v>
      </c>
      <c r="AB2506" s="90">
        <f t="shared" si="159"/>
        <v>1.3059509489481072E-2</v>
      </c>
      <c r="AC2506" s="19">
        <v>2.5099999999999998</v>
      </c>
      <c r="AD2506" s="99">
        <v>2.2799999999999998</v>
      </c>
      <c r="AE2506" s="95">
        <v>9.25</v>
      </c>
    </row>
    <row r="2507" spans="1:31" x14ac:dyDescent="0.2">
      <c r="A2507" s="2" t="s">
        <v>219</v>
      </c>
      <c r="B2507" s="9">
        <v>41576</v>
      </c>
      <c r="C2507" s="18">
        <v>3.05</v>
      </c>
      <c r="D2507" s="12">
        <v>7.59</v>
      </c>
      <c r="F2507" s="12">
        <v>0.93</v>
      </c>
      <c r="H2507" s="23">
        <f t="shared" si="156"/>
        <v>2.5703957827688587E-8</v>
      </c>
      <c r="I2507" s="32">
        <v>0.05</v>
      </c>
      <c r="J2507" s="25">
        <v>0.05</v>
      </c>
      <c r="K2507" s="29">
        <v>0.4</v>
      </c>
      <c r="L2507" s="25">
        <v>93.9</v>
      </c>
      <c r="M2507" s="29">
        <v>0.8</v>
      </c>
      <c r="N2507" s="25">
        <v>0.49</v>
      </c>
      <c r="O2507" s="25">
        <v>0.86</v>
      </c>
      <c r="P2507" s="25">
        <v>4.03</v>
      </c>
      <c r="Q2507" s="25">
        <v>0.2</v>
      </c>
      <c r="R2507" s="25">
        <v>19.2</v>
      </c>
      <c r="S2507" s="29">
        <v>2.2000000000000002</v>
      </c>
      <c r="T2507" s="51">
        <v>0.01</v>
      </c>
      <c r="U2507" s="42">
        <v>97.9</v>
      </c>
      <c r="V2507" s="42">
        <v>0.22</v>
      </c>
      <c r="W2507" s="42">
        <v>3.2799999999999999E-3</v>
      </c>
      <c r="X2507" s="42">
        <v>15</v>
      </c>
      <c r="Y2507" s="44">
        <v>3.29</v>
      </c>
      <c r="Z2507" s="87">
        <f t="shared" si="157"/>
        <v>5.9074852931240676</v>
      </c>
      <c r="AA2507" s="88">
        <f t="shared" si="158"/>
        <v>5.7551639721122001</v>
      </c>
      <c r="AB2507" s="90">
        <f t="shared" si="159"/>
        <v>1.3060610633803678E-2</v>
      </c>
      <c r="AC2507" s="19">
        <v>5.91</v>
      </c>
      <c r="AD2507" s="99">
        <v>5.75</v>
      </c>
      <c r="AE2507" s="95">
        <v>2.74</v>
      </c>
    </row>
    <row r="2508" spans="1:31" x14ac:dyDescent="0.2">
      <c r="A2508" s="2" t="s">
        <v>364</v>
      </c>
      <c r="B2508" s="9">
        <v>41576</v>
      </c>
      <c r="C2508" s="18">
        <v>2.4300000000000002</v>
      </c>
      <c r="D2508" s="12">
        <v>5.96</v>
      </c>
      <c r="F2508" s="12">
        <v>4.7</v>
      </c>
      <c r="H2508" s="23">
        <f t="shared" si="156"/>
        <v>1.0964781961431832E-6</v>
      </c>
      <c r="I2508" s="28"/>
      <c r="J2508" s="25">
        <v>0.27</v>
      </c>
      <c r="K2508" s="30">
        <v>3.7</v>
      </c>
      <c r="L2508" s="25">
        <v>42.2</v>
      </c>
      <c r="M2508" s="33"/>
      <c r="N2508" s="25">
        <v>4.97</v>
      </c>
      <c r="O2508" s="25">
        <v>10.1</v>
      </c>
      <c r="P2508" s="25">
        <v>4.42</v>
      </c>
      <c r="Q2508" s="25">
        <v>0.16</v>
      </c>
      <c r="R2508" s="25">
        <v>7.46</v>
      </c>
      <c r="S2508" s="34"/>
      <c r="T2508" s="51">
        <v>0.08</v>
      </c>
      <c r="U2508" s="42">
        <v>92.1</v>
      </c>
      <c r="V2508" s="42">
        <v>0.22</v>
      </c>
      <c r="W2508" s="42">
        <v>3.9399999999999999E-3</v>
      </c>
      <c r="X2508" s="42">
        <v>26</v>
      </c>
      <c r="Y2508" s="44">
        <v>0.51</v>
      </c>
      <c r="Z2508" s="87">
        <f t="shared" si="157"/>
        <v>3.2510280711730353</v>
      </c>
      <c r="AA2508" s="88">
        <f t="shared" si="158"/>
        <v>3.1669404464622062</v>
      </c>
      <c r="AB2508" s="90">
        <f t="shared" si="159"/>
        <v>1.3101906698322655E-2</v>
      </c>
      <c r="AC2508" s="19">
        <v>3.36</v>
      </c>
      <c r="AD2508" s="99">
        <v>3.16</v>
      </c>
      <c r="AE2508" s="95">
        <v>6.06</v>
      </c>
    </row>
    <row r="2509" spans="1:31" x14ac:dyDescent="0.2">
      <c r="A2509" s="2" t="s">
        <v>167</v>
      </c>
      <c r="B2509" s="9">
        <v>39944</v>
      </c>
      <c r="C2509" s="20"/>
      <c r="D2509" s="12">
        <v>7.17</v>
      </c>
      <c r="F2509" s="12">
        <v>1.3</v>
      </c>
      <c r="H2509" s="23">
        <f t="shared" si="156"/>
        <v>6.7608297539197998E-8</v>
      </c>
      <c r="I2509" s="32">
        <v>0.01</v>
      </c>
      <c r="J2509" s="25">
        <v>0.01</v>
      </c>
      <c r="L2509" s="25">
        <v>136</v>
      </c>
      <c r="N2509" s="25">
        <v>5.0000000000000001E-3</v>
      </c>
      <c r="O2509" s="25">
        <v>0.68</v>
      </c>
      <c r="P2509" s="25">
        <v>5.86</v>
      </c>
      <c r="Q2509" s="25">
        <v>1E-3</v>
      </c>
      <c r="R2509" s="25">
        <v>21</v>
      </c>
      <c r="T2509" s="51">
        <v>0.12</v>
      </c>
      <c r="U2509" s="42">
        <v>46.7</v>
      </c>
      <c r="V2509" s="42">
        <v>66.84</v>
      </c>
      <c r="W2509" s="42">
        <v>3.2799999999999999E-3</v>
      </c>
      <c r="X2509" s="42">
        <v>42</v>
      </c>
      <c r="Y2509" s="44">
        <v>4.75</v>
      </c>
      <c r="Z2509" s="87">
        <f t="shared" si="157"/>
        <v>8.2012482178896455</v>
      </c>
      <c r="AA2509" s="88">
        <f t="shared" si="158"/>
        <v>7.9889015342423511</v>
      </c>
      <c r="AB2509" s="90">
        <f t="shared" si="159"/>
        <v>1.3115794906055864E-2</v>
      </c>
      <c r="AD2509" s="100"/>
      <c r="AE2509" s="96"/>
    </row>
    <row r="2510" spans="1:31" x14ac:dyDescent="0.2">
      <c r="A2510" s="2" t="s">
        <v>145</v>
      </c>
      <c r="B2510" s="9">
        <v>39722</v>
      </c>
      <c r="C2510" s="18">
        <v>2.94</v>
      </c>
      <c r="D2510" s="12">
        <v>6.45</v>
      </c>
      <c r="F2510" s="12">
        <v>8.1</v>
      </c>
      <c r="H2510" s="23">
        <f t="shared" si="156"/>
        <v>3.5481338923357463E-7</v>
      </c>
      <c r="I2510" s="32">
        <v>0.01</v>
      </c>
      <c r="J2510" s="25">
        <v>0.2</v>
      </c>
      <c r="K2510" s="33"/>
      <c r="L2510" s="25">
        <v>115</v>
      </c>
      <c r="M2510" s="36"/>
      <c r="N2510" s="25">
        <v>5.91</v>
      </c>
      <c r="O2510" s="25">
        <v>1.97</v>
      </c>
      <c r="P2510" s="25">
        <v>5.54</v>
      </c>
      <c r="Q2510" s="25">
        <v>0.39</v>
      </c>
      <c r="R2510" s="25">
        <v>17.7</v>
      </c>
      <c r="S2510" s="36"/>
      <c r="T2510" s="51">
        <v>0.01</v>
      </c>
      <c r="U2510" s="42">
        <v>74.3</v>
      </c>
      <c r="V2510" s="42">
        <v>0.22</v>
      </c>
      <c r="W2510" s="42">
        <v>8.2100000000000003E-3</v>
      </c>
      <c r="X2510" s="42">
        <v>37</v>
      </c>
      <c r="Y2510" s="44">
        <v>4.47</v>
      </c>
      <c r="Z2510" s="87">
        <f t="shared" si="157"/>
        <v>7.2526450806747267</v>
      </c>
      <c r="AA2510" s="88">
        <f t="shared" si="158"/>
        <v>7.0645551087211089</v>
      </c>
      <c r="AB2510" s="90">
        <f t="shared" si="159"/>
        <v>1.3137343158261369E-2</v>
      </c>
      <c r="AD2510" s="100"/>
      <c r="AE2510" s="95">
        <v>0.49</v>
      </c>
    </row>
    <row r="2511" spans="1:31" x14ac:dyDescent="0.2">
      <c r="A2511" s="2" t="s">
        <v>329</v>
      </c>
      <c r="B2511" s="9">
        <v>38104</v>
      </c>
      <c r="C2511" s="19">
        <v>2.31</v>
      </c>
      <c r="D2511" s="12">
        <v>6.43</v>
      </c>
      <c r="F2511" s="12">
        <v>6.8</v>
      </c>
      <c r="H2511" s="23">
        <f t="shared" si="156"/>
        <v>3.7153522909717226E-7</v>
      </c>
      <c r="J2511" s="25">
        <v>0.01</v>
      </c>
      <c r="K2511" s="30">
        <v>0.2</v>
      </c>
      <c r="L2511" s="25">
        <v>62.5</v>
      </c>
      <c r="M2511" s="30">
        <v>0.6</v>
      </c>
      <c r="N2511" s="25">
        <v>0.03</v>
      </c>
      <c r="O2511" s="25">
        <v>9.0500000000000007</v>
      </c>
      <c r="P2511" s="25">
        <v>7.32</v>
      </c>
      <c r="Q2511" s="25">
        <v>0.02</v>
      </c>
      <c r="R2511" s="25">
        <v>10.7</v>
      </c>
      <c r="S2511" s="31">
        <v>33</v>
      </c>
      <c r="T2511" s="51">
        <v>0.01</v>
      </c>
      <c r="U2511" s="42">
        <v>55.3</v>
      </c>
      <c r="V2511" s="42">
        <v>13.67</v>
      </c>
      <c r="W2511" s="42">
        <v>3.2845000000000001E-3</v>
      </c>
      <c r="X2511" s="42">
        <v>26</v>
      </c>
      <c r="Y2511" s="44">
        <v>2.2000000000000002</v>
      </c>
      <c r="Z2511" s="87">
        <f t="shared" si="157"/>
        <v>4.4202196316316762</v>
      </c>
      <c r="AA2511" s="88">
        <f t="shared" si="158"/>
        <v>4.3055424095196315</v>
      </c>
      <c r="AB2511" s="90">
        <f t="shared" si="159"/>
        <v>1.3142373304614407E-2</v>
      </c>
      <c r="AD2511" s="100"/>
      <c r="AE2511" s="96"/>
    </row>
    <row r="2512" spans="1:31" x14ac:dyDescent="0.2">
      <c r="A2512" s="2" t="s">
        <v>258</v>
      </c>
      <c r="B2512" s="9">
        <v>41066</v>
      </c>
      <c r="C2512" s="18">
        <v>11.27</v>
      </c>
      <c r="D2512" s="12">
        <v>7.19</v>
      </c>
      <c r="F2512" s="12">
        <v>1.2</v>
      </c>
      <c r="H2512" s="23">
        <f t="shared" si="156"/>
        <v>6.4565422903465397E-8</v>
      </c>
      <c r="I2512" s="32">
        <v>3.0000000000000001E-3</v>
      </c>
      <c r="J2512" s="25">
        <v>0.01</v>
      </c>
      <c r="K2512" s="33"/>
      <c r="L2512" s="25">
        <v>151</v>
      </c>
      <c r="M2512" s="33"/>
      <c r="N2512" s="25">
        <v>0.01</v>
      </c>
      <c r="O2512" s="25">
        <v>0.91</v>
      </c>
      <c r="P2512" s="25">
        <v>11.4</v>
      </c>
      <c r="Q2512" s="25">
        <v>5.0000000000000001E-4</v>
      </c>
      <c r="R2512" s="25">
        <v>14.9</v>
      </c>
      <c r="S2512" s="34"/>
      <c r="T2512" s="51">
        <v>0.02</v>
      </c>
      <c r="U2512" s="42">
        <v>50.9</v>
      </c>
      <c r="V2512" s="42">
        <v>76.58</v>
      </c>
      <c r="W2512" s="42">
        <v>3.2799999999999999E-3</v>
      </c>
      <c r="X2512" s="42">
        <v>32</v>
      </c>
      <c r="Y2512" s="44">
        <v>5.71</v>
      </c>
      <c r="Z2512" s="87">
        <f t="shared" si="157"/>
        <v>9.1454628180503796</v>
      </c>
      <c r="AA2512" s="88">
        <f t="shared" si="158"/>
        <v>8.9081882134506429</v>
      </c>
      <c r="AB2512" s="90">
        <f t="shared" si="159"/>
        <v>1.3142749030970338E-2</v>
      </c>
      <c r="AC2512" s="19">
        <v>9.15</v>
      </c>
      <c r="AD2512" s="13">
        <v>8.91</v>
      </c>
      <c r="AE2512" s="94">
        <v>2.61</v>
      </c>
    </row>
    <row r="2513" spans="1:31" x14ac:dyDescent="0.2">
      <c r="A2513" s="2" t="s">
        <v>356</v>
      </c>
      <c r="B2513" s="9">
        <v>41086</v>
      </c>
      <c r="C2513" s="18">
        <v>2.93</v>
      </c>
      <c r="D2513" s="12">
        <v>5.96</v>
      </c>
      <c r="F2513" s="12">
        <v>1.5</v>
      </c>
      <c r="H2513" s="23">
        <f t="shared" si="156"/>
        <v>1.0964781961431832E-6</v>
      </c>
      <c r="I2513" s="32">
        <v>0.03</v>
      </c>
      <c r="J2513" s="25">
        <v>0.01</v>
      </c>
      <c r="K2513" s="36"/>
      <c r="L2513" s="25">
        <v>41.4</v>
      </c>
      <c r="M2513" s="36"/>
      <c r="N2513" s="25">
        <v>7.0000000000000007E-2</v>
      </c>
      <c r="O2513" s="25">
        <v>11.1</v>
      </c>
      <c r="P2513" s="25">
        <v>6.28</v>
      </c>
      <c r="Q2513" s="25">
        <v>5.0000000000000001E-3</v>
      </c>
      <c r="R2513" s="25">
        <v>14.6</v>
      </c>
      <c r="S2513" s="36"/>
      <c r="T2513" s="51">
        <v>0.05</v>
      </c>
      <c r="U2513" s="42">
        <v>37.799999999999997</v>
      </c>
      <c r="V2513" s="42">
        <v>56.22</v>
      </c>
      <c r="W2513" s="42">
        <v>3.2799999999999999E-3</v>
      </c>
      <c r="X2513" s="42">
        <v>27</v>
      </c>
      <c r="Y2513" s="44">
        <v>0.96</v>
      </c>
      <c r="Z2513" s="87">
        <f t="shared" si="157"/>
        <v>3.5080554509567072</v>
      </c>
      <c r="AA2513" s="88">
        <f t="shared" si="158"/>
        <v>3.4169872508764207</v>
      </c>
      <c r="AB2513" s="90">
        <f t="shared" si="159"/>
        <v>1.3150561520173706E-2</v>
      </c>
      <c r="AC2513" s="19">
        <v>3.51</v>
      </c>
      <c r="AD2513" s="13">
        <v>3.42</v>
      </c>
      <c r="AE2513" s="95">
        <v>2.63</v>
      </c>
    </row>
    <row r="2514" spans="1:31" x14ac:dyDescent="0.2">
      <c r="A2514" s="2" t="s">
        <v>334</v>
      </c>
      <c r="B2514" s="9">
        <v>41477</v>
      </c>
      <c r="C2514" s="18">
        <v>2.5299999999999998</v>
      </c>
      <c r="D2514" s="12">
        <v>4.92</v>
      </c>
      <c r="F2514" s="12">
        <v>6.2</v>
      </c>
      <c r="H2514" s="23">
        <f t="shared" si="156"/>
        <v>1.2022644346174118E-5</v>
      </c>
      <c r="I2514" s="32">
        <v>1E-3</v>
      </c>
      <c r="J2514" s="25">
        <v>0.09</v>
      </c>
      <c r="K2514" s="29">
        <v>3.6</v>
      </c>
      <c r="L2514" s="25">
        <v>25.2</v>
      </c>
      <c r="M2514" s="29">
        <v>1.5</v>
      </c>
      <c r="N2514" s="25">
        <v>3.2</v>
      </c>
      <c r="O2514" s="25">
        <v>17.2</v>
      </c>
      <c r="P2514" s="25">
        <v>9.1</v>
      </c>
      <c r="Q2514" s="25">
        <v>0.06</v>
      </c>
      <c r="R2514" s="25">
        <v>11.2</v>
      </c>
      <c r="S2514" s="29">
        <v>32</v>
      </c>
      <c r="T2514" s="51">
        <v>0.01</v>
      </c>
      <c r="U2514" s="42">
        <v>70.3</v>
      </c>
      <c r="V2514" s="42">
        <v>36.47</v>
      </c>
      <c r="W2514" s="42">
        <v>4.5999999999999999E-3</v>
      </c>
      <c r="X2514" s="42">
        <v>26</v>
      </c>
      <c r="Y2514" s="44">
        <v>0.19</v>
      </c>
      <c r="Z2514" s="87">
        <f t="shared" si="157"/>
        <v>3.0551142397876738</v>
      </c>
      <c r="AA2514" s="88">
        <f t="shared" si="158"/>
        <v>2.9755852442764517</v>
      </c>
      <c r="AB2514" s="90">
        <f t="shared" si="159"/>
        <v>1.318735840201858E-2</v>
      </c>
      <c r="AC2514" s="19">
        <v>3.19</v>
      </c>
      <c r="AD2514" s="13">
        <v>2.98</v>
      </c>
      <c r="AE2514" s="94">
        <v>7.05</v>
      </c>
    </row>
    <row r="2515" spans="1:31" x14ac:dyDescent="0.2">
      <c r="A2515" s="2" t="s">
        <v>110</v>
      </c>
      <c r="B2515" s="9">
        <v>37151</v>
      </c>
      <c r="C2515" s="19">
        <v>9.33</v>
      </c>
      <c r="D2515" s="12">
        <v>6.99</v>
      </c>
      <c r="F2515" s="12">
        <v>1.6</v>
      </c>
      <c r="H2515" s="23">
        <f t="shared" si="156"/>
        <v>1.0232929922807534E-7</v>
      </c>
      <c r="I2515" s="24">
        <v>0.04</v>
      </c>
      <c r="J2515" s="25">
        <v>0.18</v>
      </c>
      <c r="K2515" s="30">
        <v>0.3</v>
      </c>
      <c r="L2515" s="25">
        <v>114</v>
      </c>
      <c r="M2515" s="30">
        <v>0.2</v>
      </c>
      <c r="N2515" s="25">
        <v>0.43</v>
      </c>
      <c r="O2515" s="25">
        <v>1.37</v>
      </c>
      <c r="P2515" s="25">
        <v>8</v>
      </c>
      <c r="Q2515" s="25">
        <v>0.2</v>
      </c>
      <c r="R2515" s="25">
        <v>16.5</v>
      </c>
      <c r="S2515" s="31">
        <v>1</v>
      </c>
      <c r="T2515" s="51">
        <v>0.08</v>
      </c>
      <c r="U2515" s="42">
        <v>69.8</v>
      </c>
      <c r="V2515" s="42">
        <v>1.96</v>
      </c>
      <c r="W2515" s="42">
        <v>3.2845000000000001E-3</v>
      </c>
      <c r="X2515" s="42">
        <v>32</v>
      </c>
      <c r="Y2515" s="44">
        <v>4.5599999999999996</v>
      </c>
      <c r="Z2515" s="87">
        <f t="shared" si="157"/>
        <v>7.1366567307500191</v>
      </c>
      <c r="AA2515" s="88">
        <f t="shared" si="158"/>
        <v>6.9499983593720653</v>
      </c>
      <c r="AB2515" s="90">
        <f t="shared" si="159"/>
        <v>1.3250723481463193E-2</v>
      </c>
      <c r="AD2515" s="100"/>
      <c r="AE2515" s="96"/>
    </row>
    <row r="2516" spans="1:31" x14ac:dyDescent="0.2">
      <c r="A2516" s="2" t="s">
        <v>358</v>
      </c>
      <c r="B2516" s="9">
        <v>39961</v>
      </c>
      <c r="C2516" s="18">
        <v>1.63</v>
      </c>
      <c r="D2516" s="12">
        <v>5.36</v>
      </c>
      <c r="F2516" s="12">
        <v>5.2</v>
      </c>
      <c r="H2516" s="23">
        <f t="shared" si="156"/>
        <v>4.3651583224016507E-6</v>
      </c>
      <c r="I2516" s="24">
        <v>7.0000000000000001E-3</v>
      </c>
      <c r="J2516" s="25">
        <v>0.01</v>
      </c>
      <c r="K2516" s="33"/>
      <c r="L2516" s="25">
        <v>17.399999999999999</v>
      </c>
      <c r="M2516" s="33"/>
      <c r="N2516" s="25">
        <v>0.13</v>
      </c>
      <c r="O2516" s="25">
        <v>4.1399999999999997</v>
      </c>
      <c r="P2516" s="25">
        <v>5.42</v>
      </c>
      <c r="Q2516" s="25">
        <v>0.14000000000000001</v>
      </c>
      <c r="R2516" s="25">
        <v>19.5</v>
      </c>
      <c r="S2516" s="34"/>
      <c r="T2516" s="51">
        <v>0.08</v>
      </c>
      <c r="U2516" s="42">
        <v>41.9</v>
      </c>
      <c r="V2516" s="42">
        <v>17.61</v>
      </c>
      <c r="W2516" s="42">
        <v>0.01</v>
      </c>
      <c r="X2516" s="42">
        <v>22</v>
      </c>
      <c r="Y2516" s="44">
        <v>0.44</v>
      </c>
      <c r="Z2516" s="87">
        <f t="shared" si="157"/>
        <v>2.2793377981647094</v>
      </c>
      <c r="AA2516" s="88">
        <f t="shared" si="158"/>
        <v>2.2196497755414439</v>
      </c>
      <c r="AB2516" s="90">
        <f t="shared" si="159"/>
        <v>1.3266989882814001E-2</v>
      </c>
      <c r="AD2516" s="100"/>
      <c r="AE2516" s="95">
        <v>2.37</v>
      </c>
    </row>
    <row r="2517" spans="1:31" x14ac:dyDescent="0.2">
      <c r="A2517" s="2" t="s">
        <v>351</v>
      </c>
      <c r="B2517" s="9">
        <v>38685</v>
      </c>
      <c r="C2517" s="18">
        <v>6.19</v>
      </c>
      <c r="D2517" s="12">
        <v>6.5</v>
      </c>
      <c r="F2517" s="12">
        <v>2</v>
      </c>
      <c r="H2517" s="23">
        <f t="shared" si="156"/>
        <v>3.1622776601683734E-7</v>
      </c>
      <c r="I2517" s="32">
        <v>0.35</v>
      </c>
      <c r="J2517" s="25">
        <v>0.08</v>
      </c>
      <c r="K2517" s="29">
        <v>1</v>
      </c>
      <c r="L2517" s="25">
        <v>27.1</v>
      </c>
      <c r="M2517" s="29">
        <v>1</v>
      </c>
      <c r="N2517" s="25">
        <v>0.05</v>
      </c>
      <c r="O2517" s="25">
        <v>3.9</v>
      </c>
      <c r="P2517" s="25">
        <v>4.8</v>
      </c>
      <c r="Q2517" s="25">
        <v>0.09</v>
      </c>
      <c r="R2517" s="25">
        <v>20.100000000000001</v>
      </c>
      <c r="S2517" s="29">
        <v>5</v>
      </c>
      <c r="T2517" s="51">
        <v>0.09</v>
      </c>
      <c r="U2517" s="42">
        <v>24</v>
      </c>
      <c r="V2517" s="42">
        <v>17.260000000000002</v>
      </c>
      <c r="W2517" s="42">
        <v>0.03</v>
      </c>
      <c r="X2517" s="42">
        <v>36</v>
      </c>
      <c r="Y2517" s="44">
        <v>0.9</v>
      </c>
      <c r="Z2517" s="87">
        <f t="shared" si="157"/>
        <v>2.769661333293107</v>
      </c>
      <c r="AA2517" s="88">
        <f t="shared" si="158"/>
        <v>2.6970327656467847</v>
      </c>
      <c r="AB2517" s="90">
        <f t="shared" si="159"/>
        <v>1.3285646925151077E-2</v>
      </c>
      <c r="AC2517" s="19">
        <v>2.73</v>
      </c>
      <c r="AD2517" s="99">
        <v>-2.7</v>
      </c>
      <c r="AE2517" s="95">
        <v>1.3</v>
      </c>
    </row>
    <row r="2518" spans="1:31" x14ac:dyDescent="0.2">
      <c r="A2518" s="2" t="s">
        <v>366</v>
      </c>
      <c r="B2518" s="9">
        <v>38504</v>
      </c>
      <c r="C2518" s="18">
        <v>0.95</v>
      </c>
      <c r="D2518" s="12">
        <v>5.91</v>
      </c>
      <c r="F2518" s="12">
        <v>14</v>
      </c>
      <c r="H2518" s="23">
        <f t="shared" si="156"/>
        <v>1.230268770812379E-6</v>
      </c>
      <c r="I2518" s="32">
        <v>1.03</v>
      </c>
      <c r="J2518" s="25">
        <v>0.03</v>
      </c>
      <c r="K2518" s="29">
        <v>0.5</v>
      </c>
      <c r="L2518" s="25">
        <v>22.5</v>
      </c>
      <c r="M2518" s="29">
        <v>1</v>
      </c>
      <c r="N2518" s="25">
        <v>7.0000000000000007E-2</v>
      </c>
      <c r="O2518" s="25">
        <v>9.06</v>
      </c>
      <c r="P2518" s="25">
        <v>3.14</v>
      </c>
      <c r="Q2518" s="25">
        <v>0.01</v>
      </c>
      <c r="R2518" s="25">
        <v>12.5</v>
      </c>
      <c r="S2518" s="29">
        <v>2.8</v>
      </c>
      <c r="T2518" s="51">
        <v>0.02</v>
      </c>
      <c r="U2518" s="42">
        <v>25.2</v>
      </c>
      <c r="V2518" s="42">
        <v>22.26</v>
      </c>
      <c r="W2518" s="42">
        <v>7.0000000000000007E-2</v>
      </c>
      <c r="X2518" s="42">
        <v>28</v>
      </c>
      <c r="Y2518" s="44">
        <v>0.54</v>
      </c>
      <c r="Z2518" s="87">
        <f t="shared" si="157"/>
        <v>2.2755805357300773</v>
      </c>
      <c r="AA2518" s="88">
        <f t="shared" si="158"/>
        <v>2.2156480939861236</v>
      </c>
      <c r="AB2518" s="90">
        <f t="shared" si="159"/>
        <v>1.3344331069545407E-2</v>
      </c>
      <c r="AD2518" s="100"/>
      <c r="AE2518" s="96"/>
    </row>
    <row r="2519" spans="1:31" x14ac:dyDescent="0.2">
      <c r="A2519" s="2" t="s">
        <v>400</v>
      </c>
      <c r="B2519" s="9">
        <v>40562</v>
      </c>
      <c r="C2519" s="18">
        <v>3.34</v>
      </c>
      <c r="D2519" s="12">
        <v>7.36</v>
      </c>
      <c r="F2519" s="12">
        <v>3.5</v>
      </c>
      <c r="H2519" s="23">
        <f t="shared" si="156"/>
        <v>4.3651583224016566E-8</v>
      </c>
      <c r="I2519" s="32">
        <v>0.46</v>
      </c>
      <c r="J2519" s="25">
        <v>0.28999999999999998</v>
      </c>
      <c r="K2519" s="30">
        <v>1.9</v>
      </c>
      <c r="L2519" s="25">
        <v>77.599999999999994</v>
      </c>
      <c r="M2519" s="30">
        <v>0.2</v>
      </c>
      <c r="N2519" s="25">
        <v>2.9</v>
      </c>
      <c r="O2519" s="25">
        <v>1.58</v>
      </c>
      <c r="P2519" s="25">
        <v>3.93</v>
      </c>
      <c r="Q2519" s="25">
        <v>0.28000000000000003</v>
      </c>
      <c r="R2519" s="25">
        <v>10.8</v>
      </c>
      <c r="S2519" s="31">
        <v>2</v>
      </c>
      <c r="T2519" s="51">
        <v>0.01</v>
      </c>
      <c r="U2519" s="42">
        <v>21.3</v>
      </c>
      <c r="V2519" s="42">
        <v>0.22</v>
      </c>
      <c r="W2519" s="42">
        <v>3.2799999999999999E-3</v>
      </c>
      <c r="X2519" s="42">
        <v>22</v>
      </c>
      <c r="Y2519" s="44">
        <v>3.69</v>
      </c>
      <c r="Z2519" s="87">
        <f t="shared" si="157"/>
        <v>4.8870605851631597</v>
      </c>
      <c r="AA2519" s="88">
        <f t="shared" si="158"/>
        <v>4.7579546323662489</v>
      </c>
      <c r="AB2519" s="90">
        <f t="shared" si="159"/>
        <v>1.3385769735465642E-2</v>
      </c>
      <c r="AC2519" s="19">
        <v>4.8899999999999997</v>
      </c>
      <c r="AD2519" s="99">
        <v>4.75</v>
      </c>
      <c r="AE2519" s="95">
        <v>2.79</v>
      </c>
    </row>
    <row r="2520" spans="1:31" x14ac:dyDescent="0.2">
      <c r="A2520" s="2" t="s">
        <v>85</v>
      </c>
      <c r="B2520" s="9">
        <v>40324</v>
      </c>
      <c r="C2520" s="18">
        <v>7.34</v>
      </c>
      <c r="D2520" s="12">
        <v>7.46</v>
      </c>
      <c r="F2520" s="12">
        <v>1.5</v>
      </c>
      <c r="H2520" s="23">
        <f t="shared" si="156"/>
        <v>3.4673685045253171E-8</v>
      </c>
      <c r="I2520" s="32">
        <v>3.0000000000000001E-3</v>
      </c>
      <c r="J2520" s="25">
        <v>0.01</v>
      </c>
      <c r="K2520" s="36"/>
      <c r="L2520" s="25">
        <v>80.900000000000006</v>
      </c>
      <c r="M2520" s="36"/>
      <c r="N2520" s="25">
        <v>0.01</v>
      </c>
      <c r="O2520" s="25">
        <v>4.32</v>
      </c>
      <c r="P2520" s="25">
        <v>4.25</v>
      </c>
      <c r="Q2520" s="35"/>
      <c r="R2520" s="25">
        <v>9.5</v>
      </c>
      <c r="S2520" s="36"/>
      <c r="T2520" s="51">
        <v>0.16</v>
      </c>
      <c r="U2520" s="42">
        <v>20.7</v>
      </c>
      <c r="V2520" s="42">
        <v>59.76</v>
      </c>
      <c r="W2520" s="42">
        <v>3.2799999999999999E-3</v>
      </c>
      <c r="X2520" s="42">
        <v>27</v>
      </c>
      <c r="Y2520" s="44">
        <v>2.62</v>
      </c>
      <c r="Z2520" s="87">
        <f t="shared" si="157"/>
        <v>4.9115328440729211</v>
      </c>
      <c r="AA2520" s="88">
        <f t="shared" si="158"/>
        <v>4.781568382930498</v>
      </c>
      <c r="AB2520" s="90">
        <f t="shared" si="159"/>
        <v>1.3407933962389977E-2</v>
      </c>
      <c r="AC2520" s="19">
        <v>4.91</v>
      </c>
      <c r="AD2520" s="99">
        <v>4.78</v>
      </c>
      <c r="AE2520" s="95">
        <v>2.69</v>
      </c>
    </row>
    <row r="2521" spans="1:31" x14ac:dyDescent="0.2">
      <c r="A2521" s="2" t="s">
        <v>350</v>
      </c>
      <c r="B2521" s="9">
        <v>41023</v>
      </c>
      <c r="C2521" s="18">
        <v>2.38</v>
      </c>
      <c r="D2521" s="12">
        <v>5.93</v>
      </c>
      <c r="F2521" s="12">
        <v>2.6</v>
      </c>
      <c r="H2521" s="23">
        <f t="shared" si="156"/>
        <v>1.1748975549395291E-6</v>
      </c>
      <c r="I2521" s="32">
        <v>2E-3</v>
      </c>
      <c r="J2521" s="25">
        <v>0.01</v>
      </c>
      <c r="K2521" s="36"/>
      <c r="L2521" s="25">
        <v>46.1</v>
      </c>
      <c r="M2521" s="36"/>
      <c r="N2521" s="25">
        <v>0.04</v>
      </c>
      <c r="O2521" s="25">
        <v>10.8</v>
      </c>
      <c r="P2521" s="25">
        <v>11.1</v>
      </c>
      <c r="Q2521" s="25">
        <v>0.56000000000000005</v>
      </c>
      <c r="R2521" s="25">
        <v>12.1</v>
      </c>
      <c r="S2521" s="29">
        <v>89</v>
      </c>
      <c r="T2521" s="51">
        <v>0.02</v>
      </c>
      <c r="U2521" s="42">
        <v>39.4</v>
      </c>
      <c r="V2521" s="42">
        <v>117.31</v>
      </c>
      <c r="W2521" s="42">
        <v>3.2799999999999999E-3</v>
      </c>
      <c r="X2521" s="42">
        <v>23</v>
      </c>
      <c r="Y2521" s="44">
        <v>0.56999999999999995</v>
      </c>
      <c r="Z2521" s="87">
        <f t="shared" si="157"/>
        <v>4.0387316685895911</v>
      </c>
      <c r="AA2521" s="88">
        <f t="shared" si="158"/>
        <v>3.9318362304812742</v>
      </c>
      <c r="AB2521" s="90">
        <f t="shared" si="159"/>
        <v>1.341126999504989E-2</v>
      </c>
      <c r="AC2521" s="19">
        <v>4.0599999999999996</v>
      </c>
      <c r="AD2521" s="99">
        <v>3.93</v>
      </c>
      <c r="AE2521" s="95">
        <v>3.23</v>
      </c>
    </row>
    <row r="2522" spans="1:31" x14ac:dyDescent="0.2">
      <c r="A2522" s="2" t="s">
        <v>350</v>
      </c>
      <c r="B2522" s="9">
        <v>38481</v>
      </c>
      <c r="C2522" s="18">
        <v>2.13</v>
      </c>
      <c r="D2522" s="12">
        <v>5.73</v>
      </c>
      <c r="F2522" s="12">
        <v>2.4</v>
      </c>
      <c r="H2522" s="23">
        <f t="shared" si="156"/>
        <v>1.8620871366628635E-6</v>
      </c>
      <c r="I2522" s="32">
        <v>0.09</v>
      </c>
      <c r="J2522" s="25">
        <v>0.01</v>
      </c>
      <c r="K2522" s="30">
        <v>0.2</v>
      </c>
      <c r="L2522" s="25">
        <v>50.8</v>
      </c>
      <c r="M2522" s="30">
        <v>0.4</v>
      </c>
      <c r="N2522" s="25">
        <v>0.02</v>
      </c>
      <c r="O2522" s="25">
        <v>9.2200000000000006</v>
      </c>
      <c r="P2522" s="25">
        <v>11.9</v>
      </c>
      <c r="Q2522" s="25">
        <v>0.43</v>
      </c>
      <c r="R2522" s="25">
        <v>17</v>
      </c>
      <c r="S2522" s="31">
        <v>44</v>
      </c>
      <c r="T2522" s="51">
        <v>0.03</v>
      </c>
      <c r="U2522" s="42">
        <v>33.799999999999997</v>
      </c>
      <c r="V2522" s="42">
        <v>115.36</v>
      </c>
      <c r="W2522" s="42">
        <v>4.5982999999999996E-3</v>
      </c>
      <c r="X2522" s="42">
        <v>44</v>
      </c>
      <c r="Y2522" s="44">
        <v>0.59</v>
      </c>
      <c r="Z2522" s="87">
        <f t="shared" si="157"/>
        <v>4.5161431557399876</v>
      </c>
      <c r="AA2522" s="88">
        <f t="shared" si="158"/>
        <v>4.3965311452231175</v>
      </c>
      <c r="AB2522" s="90">
        <f t="shared" si="159"/>
        <v>1.3420439979944607E-2</v>
      </c>
      <c r="AD2522" s="100"/>
      <c r="AE2522" s="96"/>
    </row>
    <row r="2523" spans="1:31" x14ac:dyDescent="0.2">
      <c r="A2523" s="2" t="s">
        <v>154</v>
      </c>
      <c r="B2523" s="9">
        <v>39938</v>
      </c>
      <c r="C2523" s="18">
        <v>9.25</v>
      </c>
      <c r="D2523" s="12">
        <v>7.05</v>
      </c>
      <c r="F2523" s="12">
        <v>1.3</v>
      </c>
      <c r="H2523" s="23">
        <f t="shared" si="156"/>
        <v>8.9125093813374537E-8</v>
      </c>
      <c r="I2523" s="24">
        <v>0.74</v>
      </c>
      <c r="J2523" s="25">
        <v>0.01</v>
      </c>
      <c r="K2523" s="33"/>
      <c r="L2523" s="25">
        <v>137</v>
      </c>
      <c r="M2523" s="33"/>
      <c r="N2523" s="25">
        <v>0.01</v>
      </c>
      <c r="O2523" s="25">
        <v>1.23</v>
      </c>
      <c r="P2523" s="25">
        <v>10.1</v>
      </c>
      <c r="Q2523" s="25">
        <v>3.0000000000000001E-3</v>
      </c>
      <c r="R2523" s="25">
        <v>17.3</v>
      </c>
      <c r="S2523" s="34"/>
      <c r="T2523" s="51">
        <v>0.11</v>
      </c>
      <c r="U2523" s="42">
        <v>61.5</v>
      </c>
      <c r="V2523" s="42">
        <v>18.809999999999999</v>
      </c>
      <c r="W2523" s="42">
        <v>5.2599999999999999E-3</v>
      </c>
      <c r="X2523" s="42">
        <v>33</v>
      </c>
      <c r="Y2523" s="44">
        <v>5.79</v>
      </c>
      <c r="Z2523" s="87">
        <f t="shared" si="157"/>
        <v>8.5345261348680452</v>
      </c>
      <c r="AA2523" s="88">
        <f t="shared" si="158"/>
        <v>8.3081812375007562</v>
      </c>
      <c r="AB2523" s="90">
        <f t="shared" si="159"/>
        <v>1.3438747842797397E-2</v>
      </c>
      <c r="AD2523" s="100"/>
      <c r="AE2523" s="95">
        <v>1.75</v>
      </c>
    </row>
    <row r="2524" spans="1:31" x14ac:dyDescent="0.2">
      <c r="A2524" s="2" t="s">
        <v>115</v>
      </c>
      <c r="B2524" s="9">
        <v>36825</v>
      </c>
      <c r="C2524" s="18">
        <v>8.33</v>
      </c>
      <c r="D2524" s="12">
        <v>7.48</v>
      </c>
      <c r="F2524" s="12">
        <v>0.5</v>
      </c>
      <c r="H2524" s="23">
        <f t="shared" si="156"/>
        <v>3.3113112148259005E-8</v>
      </c>
      <c r="I2524" s="32">
        <v>0.02</v>
      </c>
      <c r="J2524" s="25">
        <v>0.04</v>
      </c>
      <c r="K2524" s="36"/>
      <c r="L2524" s="25">
        <v>50</v>
      </c>
      <c r="M2524" s="36"/>
      <c r="N2524" s="35"/>
      <c r="O2524" s="25">
        <v>0.86</v>
      </c>
      <c r="P2524" s="25">
        <v>1.87</v>
      </c>
      <c r="Q2524" s="35"/>
      <c r="R2524" s="25">
        <v>6.21</v>
      </c>
      <c r="S2524" s="36"/>
      <c r="T2524" s="51">
        <v>0.05</v>
      </c>
      <c r="U2524" s="42">
        <v>12.4</v>
      </c>
      <c r="V2524" s="42">
        <v>0.22</v>
      </c>
      <c r="W2524" s="42">
        <v>3.2845000000000001E-3</v>
      </c>
      <c r="X2524" s="42">
        <v>9</v>
      </c>
      <c r="Y2524" s="44">
        <v>2.35</v>
      </c>
      <c r="Z2524" s="87">
        <f t="shared" si="157"/>
        <v>2.945414586031128</v>
      </c>
      <c r="AA2524" s="88">
        <f t="shared" si="158"/>
        <v>2.8672230403387227</v>
      </c>
      <c r="AB2524" s="90">
        <f t="shared" si="159"/>
        <v>1.345199042473909E-2</v>
      </c>
    </row>
    <row r="2525" spans="1:31" x14ac:dyDescent="0.2">
      <c r="A2525" s="2" t="s">
        <v>266</v>
      </c>
      <c r="B2525" s="9">
        <v>35397</v>
      </c>
      <c r="C2525" s="19">
        <v>4.5999999999999996</v>
      </c>
      <c r="D2525" s="12">
        <v>7.42</v>
      </c>
      <c r="F2525" s="12">
        <v>1.3</v>
      </c>
      <c r="H2525" s="23">
        <f t="shared" si="156"/>
        <v>3.8018939632056113E-8</v>
      </c>
      <c r="I2525" s="24">
        <v>8.9999999999999993E-3</v>
      </c>
      <c r="J2525" s="25">
        <v>0.01</v>
      </c>
      <c r="K2525" s="29">
        <v>1</v>
      </c>
      <c r="L2525" s="25">
        <v>42</v>
      </c>
      <c r="M2525" s="29">
        <v>1</v>
      </c>
      <c r="N2525" s="25">
        <v>0.03</v>
      </c>
      <c r="O2525" s="25">
        <v>1.1000000000000001</v>
      </c>
      <c r="P2525" s="25">
        <v>5.5</v>
      </c>
      <c r="Q2525" s="25">
        <v>0.01</v>
      </c>
      <c r="R2525" s="25">
        <v>11</v>
      </c>
      <c r="S2525" s="29">
        <v>5.2</v>
      </c>
      <c r="T2525" s="51">
        <v>0.08</v>
      </c>
      <c r="U2525" s="42">
        <v>72.400000000000006</v>
      </c>
      <c r="V2525" s="42">
        <v>11.55</v>
      </c>
      <c r="W2525" s="42">
        <v>3.284E-3</v>
      </c>
      <c r="X2525" s="42">
        <v>22</v>
      </c>
      <c r="Y2525" s="44">
        <v>0.66</v>
      </c>
      <c r="Z2525" s="87">
        <f t="shared" si="157"/>
        <v>3.0578936373979175</v>
      </c>
      <c r="AA2525" s="88">
        <f t="shared" si="158"/>
        <v>2.9767155196661923</v>
      </c>
      <c r="AB2525" s="90">
        <f t="shared" si="159"/>
        <v>1.3452092027649905E-2</v>
      </c>
      <c r="AD2525" s="100"/>
      <c r="AE2525" s="96"/>
    </row>
    <row r="2526" spans="1:31" x14ac:dyDescent="0.2">
      <c r="A2526" s="2" t="s">
        <v>396</v>
      </c>
      <c r="B2526" s="9">
        <v>40358</v>
      </c>
      <c r="C2526" s="19">
        <v>8.3000000000000007</v>
      </c>
      <c r="D2526" s="12">
        <v>7.02</v>
      </c>
      <c r="F2526" s="12">
        <v>2.7</v>
      </c>
      <c r="H2526" s="23">
        <f t="shared" si="156"/>
        <v>9.5499258602143556E-8</v>
      </c>
      <c r="J2526" s="25">
        <v>0.05</v>
      </c>
      <c r="K2526" s="30">
        <v>1</v>
      </c>
      <c r="L2526" s="25">
        <v>134</v>
      </c>
      <c r="M2526" s="30">
        <v>0.6</v>
      </c>
      <c r="N2526" s="25">
        <v>0.54</v>
      </c>
      <c r="O2526" s="25">
        <v>2.2599999999999998</v>
      </c>
      <c r="P2526" s="25">
        <v>10.6</v>
      </c>
      <c r="Q2526" s="25">
        <v>0.05</v>
      </c>
      <c r="R2526" s="25">
        <v>14.2</v>
      </c>
      <c r="S2526" s="31">
        <v>1.5</v>
      </c>
      <c r="T2526" s="51">
        <v>0.09</v>
      </c>
      <c r="U2526" s="42">
        <v>67</v>
      </c>
      <c r="V2526" s="42">
        <v>33.020000000000003</v>
      </c>
      <c r="W2526" s="42">
        <v>0.02</v>
      </c>
      <c r="X2526" s="42">
        <v>35</v>
      </c>
      <c r="Y2526" s="44">
        <v>5.12</v>
      </c>
      <c r="Z2526" s="87">
        <f t="shared" si="157"/>
        <v>8.2580917694119069</v>
      </c>
      <c r="AA2526" s="88">
        <f t="shared" si="158"/>
        <v>8.0379807754996762</v>
      </c>
      <c r="AB2526" s="90">
        <f t="shared" si="159"/>
        <v>1.3506996443812471E-2</v>
      </c>
      <c r="AC2526" s="19">
        <v>8.31</v>
      </c>
      <c r="AD2526" s="99">
        <v>8.0399999999999991</v>
      </c>
      <c r="AE2526" s="95">
        <v>3.32</v>
      </c>
    </row>
    <row r="2527" spans="1:31" x14ac:dyDescent="0.2">
      <c r="A2527" s="2" t="s">
        <v>157</v>
      </c>
      <c r="B2527" s="9">
        <v>38893</v>
      </c>
      <c r="C2527" s="20"/>
      <c r="D2527" s="12">
        <v>7.04</v>
      </c>
      <c r="F2527" s="12">
        <v>2.6</v>
      </c>
      <c r="H2527" s="23">
        <f t="shared" si="156"/>
        <v>9.120108393559095E-8</v>
      </c>
      <c r="I2527" s="24">
        <v>0.02</v>
      </c>
      <c r="J2527" s="25">
        <v>0.1</v>
      </c>
      <c r="K2527" s="30">
        <v>24</v>
      </c>
      <c r="L2527" s="25">
        <v>181.92</v>
      </c>
      <c r="M2527" s="30">
        <v>5</v>
      </c>
      <c r="N2527" s="25">
        <v>2.29</v>
      </c>
      <c r="O2527" s="25">
        <v>1.85</v>
      </c>
      <c r="P2527" s="25">
        <v>15.93</v>
      </c>
      <c r="Q2527" s="25">
        <v>0.27</v>
      </c>
      <c r="R2527" s="25">
        <v>29.2</v>
      </c>
      <c r="S2527" s="31">
        <v>10</v>
      </c>
      <c r="T2527" s="51">
        <v>0.06</v>
      </c>
      <c r="U2527" s="42">
        <v>131</v>
      </c>
      <c r="V2527" s="42">
        <v>0.48</v>
      </c>
      <c r="W2527" s="42">
        <v>0.02</v>
      </c>
      <c r="X2527" s="42">
        <v>54</v>
      </c>
      <c r="Y2527" s="44">
        <v>7.23</v>
      </c>
      <c r="Z2527" s="87">
        <f t="shared" si="157"/>
        <v>11.805461904988329</v>
      </c>
      <c r="AA2527" s="88">
        <f t="shared" si="158"/>
        <v>11.490522367150682</v>
      </c>
      <c r="AB2527" s="90">
        <f t="shared" si="159"/>
        <v>1.351904835436815E-2</v>
      </c>
      <c r="AC2527" s="19">
        <v>11.8</v>
      </c>
      <c r="AD2527" s="99">
        <v>11.49</v>
      </c>
      <c r="AE2527" s="95">
        <v>2.68</v>
      </c>
    </row>
    <row r="2528" spans="1:31" x14ac:dyDescent="0.2">
      <c r="A2528" s="2" t="s">
        <v>156</v>
      </c>
      <c r="B2528" s="9">
        <v>35318</v>
      </c>
      <c r="C2528" s="18">
        <v>4.1100000000000003</v>
      </c>
      <c r="D2528" s="12">
        <v>6.92</v>
      </c>
      <c r="F2528" s="12">
        <v>4.5999999999999996</v>
      </c>
      <c r="H2528" s="23">
        <f t="shared" si="156"/>
        <v>1.2022644346174111E-7</v>
      </c>
      <c r="I2528" s="32">
        <v>7.0000000000000007E-2</v>
      </c>
      <c r="J2528" s="25">
        <v>0.3</v>
      </c>
      <c r="K2528" s="29">
        <v>1</v>
      </c>
      <c r="L2528" s="25">
        <v>86</v>
      </c>
      <c r="M2528" s="29">
        <v>1</v>
      </c>
      <c r="N2528" s="25">
        <v>4.6500000000000004</v>
      </c>
      <c r="O2528" s="25">
        <v>1</v>
      </c>
      <c r="P2528" s="25">
        <v>3.3</v>
      </c>
      <c r="Q2528" s="25">
        <v>0.32</v>
      </c>
      <c r="R2528" s="25">
        <v>17</v>
      </c>
      <c r="S2528" s="29">
        <v>5</v>
      </c>
      <c r="T2528" s="51">
        <v>0.01</v>
      </c>
      <c r="U2528" s="42">
        <v>23</v>
      </c>
      <c r="V2528" s="42">
        <v>0.22</v>
      </c>
      <c r="W2528" s="42">
        <v>7.8816000000000008E-3</v>
      </c>
      <c r="X2528" s="42">
        <v>39</v>
      </c>
      <c r="Y2528" s="44">
        <v>3.8</v>
      </c>
      <c r="Z2528" s="87">
        <f t="shared" si="157"/>
        <v>5.530554620981408</v>
      </c>
      <c r="AA2528" s="88">
        <f t="shared" si="158"/>
        <v>5.3829941880641279</v>
      </c>
      <c r="AB2528" s="90">
        <f t="shared" si="159"/>
        <v>1.3520847846942035E-2</v>
      </c>
      <c r="AD2528" s="100"/>
      <c r="AE2528" s="96"/>
    </row>
    <row r="2529" spans="1:31" x14ac:dyDescent="0.2">
      <c r="A2529" s="2" t="s">
        <v>100</v>
      </c>
      <c r="B2529" s="9">
        <v>35327</v>
      </c>
      <c r="C2529" s="18">
        <v>13.05</v>
      </c>
      <c r="D2529" s="12">
        <v>7.15</v>
      </c>
      <c r="F2529" s="12">
        <v>2.9</v>
      </c>
      <c r="H2529" s="23">
        <f t="shared" si="156"/>
        <v>7.0794578438413597E-8</v>
      </c>
      <c r="I2529" s="32">
        <v>3.0000000000000001E-3</v>
      </c>
      <c r="J2529" s="25">
        <v>0.56000000000000005</v>
      </c>
      <c r="K2529" s="33"/>
      <c r="L2529" s="25">
        <v>110</v>
      </c>
      <c r="M2529" s="30">
        <v>1</v>
      </c>
      <c r="N2529" s="25">
        <v>2.4300000000000002</v>
      </c>
      <c r="O2529" s="25">
        <v>3.7</v>
      </c>
      <c r="P2529" s="25">
        <v>14</v>
      </c>
      <c r="Q2529" s="25">
        <v>0.25</v>
      </c>
      <c r="R2529" s="25">
        <v>26</v>
      </c>
      <c r="S2529" s="31">
        <v>5</v>
      </c>
      <c r="T2529" s="51">
        <v>0.01</v>
      </c>
      <c r="U2529" s="42">
        <v>7.37</v>
      </c>
      <c r="V2529" s="42">
        <v>0.22</v>
      </c>
      <c r="W2529" s="42">
        <v>3.2845000000000001E-3</v>
      </c>
      <c r="X2529" s="42">
        <v>32</v>
      </c>
      <c r="Y2529" s="44">
        <v>6.72</v>
      </c>
      <c r="Z2529" s="87">
        <f t="shared" si="157"/>
        <v>7.9939313889304922</v>
      </c>
      <c r="AA2529" s="88">
        <f t="shared" si="158"/>
        <v>7.7800453000239536</v>
      </c>
      <c r="AB2529" s="90">
        <f t="shared" si="159"/>
        <v>1.3559427221438079E-2</v>
      </c>
      <c r="AD2529" s="100"/>
      <c r="AE2529" s="96"/>
    </row>
    <row r="2530" spans="1:31" x14ac:dyDescent="0.2">
      <c r="A2530" s="2" t="s">
        <v>297</v>
      </c>
      <c r="B2530" s="9">
        <v>39352</v>
      </c>
      <c r="C2530" s="18">
        <v>7.53</v>
      </c>
      <c r="D2530" s="12">
        <v>4.58</v>
      </c>
      <c r="F2530" s="12">
        <v>1.7</v>
      </c>
      <c r="H2530" s="23">
        <f t="shared" si="156"/>
        <v>2.6302679918953804E-5</v>
      </c>
      <c r="I2530" s="32">
        <v>0.01</v>
      </c>
      <c r="J2530" s="25">
        <v>0.02</v>
      </c>
      <c r="K2530" s="36"/>
      <c r="L2530" s="25">
        <v>14.1</v>
      </c>
      <c r="M2530" s="36"/>
      <c r="N2530" s="25">
        <v>8.0000000000000002E-3</v>
      </c>
      <c r="O2530" s="25">
        <v>13.4</v>
      </c>
      <c r="P2530" s="25">
        <v>8.99</v>
      </c>
      <c r="Q2530" s="25">
        <v>0.21</v>
      </c>
      <c r="R2530" s="25">
        <v>31</v>
      </c>
      <c r="S2530" s="36"/>
      <c r="T2530" s="51">
        <v>0.01</v>
      </c>
      <c r="U2530" s="42">
        <v>32.5</v>
      </c>
      <c r="V2530" s="42">
        <v>48.25</v>
      </c>
      <c r="W2530" s="42">
        <v>3.2799999999999999E-3</v>
      </c>
      <c r="X2530" s="42">
        <v>53</v>
      </c>
      <c r="Y2530" s="44">
        <v>0.11</v>
      </c>
      <c r="Z2530" s="87">
        <f t="shared" si="157"/>
        <v>3.1445100263768748</v>
      </c>
      <c r="AA2530" s="88">
        <f t="shared" si="158"/>
        <v>3.0602664561714157</v>
      </c>
      <c r="AB2530" s="90">
        <f t="shared" si="159"/>
        <v>1.3577212723521101E-2</v>
      </c>
      <c r="AD2530" s="100"/>
      <c r="AE2530" s="96"/>
    </row>
    <row r="2531" spans="1:31" x14ac:dyDescent="0.2">
      <c r="A2531" s="2" t="s">
        <v>210</v>
      </c>
      <c r="B2531" s="9">
        <v>40507</v>
      </c>
      <c r="C2531" s="18">
        <v>2.16</v>
      </c>
      <c r="D2531" s="12">
        <v>7.03</v>
      </c>
      <c r="F2531" s="12">
        <v>4.4000000000000004</v>
      </c>
      <c r="H2531" s="23">
        <f t="shared" si="156"/>
        <v>9.3325430079699072E-8</v>
      </c>
      <c r="I2531" s="28"/>
      <c r="J2531" s="25">
        <v>0.4</v>
      </c>
      <c r="K2531" s="36"/>
      <c r="L2531" s="25">
        <v>93.2</v>
      </c>
      <c r="M2531" s="36"/>
      <c r="N2531" s="25">
        <v>4.37</v>
      </c>
      <c r="O2531" s="25">
        <v>1.76</v>
      </c>
      <c r="P2531" s="25">
        <v>5.2</v>
      </c>
      <c r="Q2531" s="25">
        <v>0.32</v>
      </c>
      <c r="R2531" s="25">
        <v>15.1</v>
      </c>
      <c r="S2531" s="36"/>
      <c r="T2531" s="51">
        <v>0.01</v>
      </c>
      <c r="U2531" s="42">
        <v>55.3</v>
      </c>
      <c r="V2531" s="42">
        <v>0.22</v>
      </c>
      <c r="W2531" s="42">
        <v>3.2799999999999999E-3</v>
      </c>
      <c r="X2531" s="42">
        <v>36</v>
      </c>
      <c r="Y2531" s="44">
        <v>3.64</v>
      </c>
      <c r="Z2531" s="87">
        <f t="shared" si="157"/>
        <v>5.9706881717574234</v>
      </c>
      <c r="AA2531" s="88">
        <f t="shared" si="158"/>
        <v>5.8106942749311816</v>
      </c>
      <c r="AB2531" s="90">
        <f t="shared" si="159"/>
        <v>1.3580231144368909E-2</v>
      </c>
      <c r="AC2531" s="19">
        <v>6.05</v>
      </c>
      <c r="AD2531" s="99">
        <v>5.81</v>
      </c>
      <c r="AE2531" s="95">
        <v>4.09</v>
      </c>
    </row>
    <row r="2532" spans="1:31" x14ac:dyDescent="0.2">
      <c r="A2532" s="2" t="s">
        <v>121</v>
      </c>
      <c r="B2532" s="9">
        <v>40805</v>
      </c>
      <c r="C2532" s="18">
        <v>0.7</v>
      </c>
      <c r="D2532" s="12">
        <v>6.85</v>
      </c>
      <c r="F2532" s="12">
        <v>5</v>
      </c>
      <c r="H2532" s="23">
        <f t="shared" si="156"/>
        <v>1.4125375446227539E-7</v>
      </c>
      <c r="I2532" s="32">
        <v>1E-3</v>
      </c>
      <c r="J2532" s="25">
        <v>10.44</v>
      </c>
      <c r="K2532" s="30">
        <v>2.6</v>
      </c>
      <c r="L2532" s="25">
        <v>86.4</v>
      </c>
      <c r="M2532" s="33"/>
      <c r="N2532" s="25">
        <v>6.99</v>
      </c>
      <c r="O2532" s="25">
        <v>1.41</v>
      </c>
      <c r="P2532" s="25">
        <v>5.14</v>
      </c>
      <c r="Q2532" s="25">
        <v>0.32</v>
      </c>
      <c r="R2532" s="25">
        <v>11.4</v>
      </c>
      <c r="S2532" s="34"/>
      <c r="T2532" s="51">
        <v>1.46</v>
      </c>
      <c r="U2532" s="42">
        <v>11.9</v>
      </c>
      <c r="V2532" s="42">
        <v>0.22</v>
      </c>
      <c r="W2532" s="42">
        <v>0.01</v>
      </c>
      <c r="X2532" s="42">
        <v>13</v>
      </c>
      <c r="Y2532" s="44">
        <v>5.28</v>
      </c>
      <c r="Z2532" s="87">
        <f t="shared" si="157"/>
        <v>6.1082513873255531</v>
      </c>
      <c r="AA2532" s="88">
        <f t="shared" si="158"/>
        <v>5.9443353127707059</v>
      </c>
      <c r="AB2532" s="90">
        <f t="shared" si="159"/>
        <v>1.3600074293888962E-2</v>
      </c>
      <c r="AC2532" s="19">
        <v>6.23</v>
      </c>
      <c r="AD2532" s="99">
        <v>5.94</v>
      </c>
      <c r="AE2532" s="95">
        <v>4.8099999999999996</v>
      </c>
    </row>
    <row r="2533" spans="1:31" x14ac:dyDescent="0.2">
      <c r="A2533" s="2" t="s">
        <v>382</v>
      </c>
      <c r="B2533" s="9">
        <v>41416</v>
      </c>
      <c r="C2533" s="18">
        <v>11.33</v>
      </c>
      <c r="D2533" s="12">
        <v>5.09</v>
      </c>
      <c r="F2533" s="12">
        <v>1.6</v>
      </c>
      <c r="H2533" s="23">
        <f t="shared" si="156"/>
        <v>8.128305161640983E-6</v>
      </c>
      <c r="I2533" s="28"/>
      <c r="J2533" s="25">
        <v>0.18</v>
      </c>
      <c r="K2533" s="29">
        <v>0.2</v>
      </c>
      <c r="L2533" s="25">
        <v>29.2</v>
      </c>
      <c r="M2533" s="29">
        <v>0.8</v>
      </c>
      <c r="N2533" s="35"/>
      <c r="O2533" s="25">
        <v>7.26</v>
      </c>
      <c r="P2533" s="25">
        <v>12.7</v>
      </c>
      <c r="Q2533" s="25">
        <v>3.24</v>
      </c>
      <c r="R2533" s="25">
        <v>26.2</v>
      </c>
      <c r="S2533" s="29">
        <v>5.2</v>
      </c>
      <c r="T2533" s="51">
        <v>0.01</v>
      </c>
      <c r="U2533" s="42">
        <v>35.299999999999997</v>
      </c>
      <c r="V2533" s="42">
        <v>100.04</v>
      </c>
      <c r="W2533" s="42">
        <v>0.15</v>
      </c>
      <c r="X2533" s="42">
        <v>41</v>
      </c>
      <c r="Y2533" s="44">
        <v>0.34</v>
      </c>
      <c r="Z2533" s="87">
        <f t="shared" si="157"/>
        <v>3.9551819968600617</v>
      </c>
      <c r="AA2533" s="88">
        <f t="shared" si="158"/>
        <v>3.8485644951070581</v>
      </c>
      <c r="AB2533" s="90">
        <f t="shared" si="159"/>
        <v>1.3662348189136021E-2</v>
      </c>
      <c r="AC2533" s="19">
        <v>3.97</v>
      </c>
      <c r="AD2533" s="99">
        <v>3.85</v>
      </c>
      <c r="AE2533" s="95">
        <v>3.21</v>
      </c>
    </row>
    <row r="2534" spans="1:31" x14ac:dyDescent="0.2">
      <c r="A2534" s="2" t="s">
        <v>121</v>
      </c>
      <c r="B2534" s="9">
        <v>40073</v>
      </c>
      <c r="C2534" s="18">
        <v>1.36</v>
      </c>
      <c r="D2534" s="12">
        <v>6.94</v>
      </c>
      <c r="F2534" s="12">
        <v>4.9000000000000004</v>
      </c>
      <c r="H2534" s="23">
        <f t="shared" si="156"/>
        <v>1.1481536214968794E-7</v>
      </c>
      <c r="I2534" s="32">
        <v>5.0000000000000001E-3</v>
      </c>
      <c r="J2534" s="25">
        <v>10.17</v>
      </c>
      <c r="K2534" s="29">
        <v>2.7</v>
      </c>
      <c r="L2534" s="25">
        <v>84.4</v>
      </c>
      <c r="M2534" s="30">
        <v>1</v>
      </c>
      <c r="N2534" s="25">
        <v>6.36</v>
      </c>
      <c r="O2534" s="25">
        <v>1.26</v>
      </c>
      <c r="P2534" s="25">
        <v>4.9400000000000004</v>
      </c>
      <c r="Q2534" s="25">
        <v>0.28000000000000003</v>
      </c>
      <c r="R2534" s="25">
        <v>11.1</v>
      </c>
      <c r="S2534" s="29">
        <v>1</v>
      </c>
      <c r="T2534" s="51">
        <v>0.37</v>
      </c>
      <c r="U2534" s="42">
        <v>1.82</v>
      </c>
      <c r="V2534" s="42">
        <v>0.22</v>
      </c>
      <c r="W2534" s="42">
        <v>7.8799999999999999E-3</v>
      </c>
      <c r="X2534" s="42">
        <v>15</v>
      </c>
      <c r="Y2534" s="44">
        <v>5.3</v>
      </c>
      <c r="Z2534" s="87">
        <f t="shared" si="157"/>
        <v>5.9365395688634912</v>
      </c>
      <c r="AA2534" s="88">
        <f t="shared" si="158"/>
        <v>5.776427802792286</v>
      </c>
      <c r="AB2534" s="90">
        <f t="shared" si="159"/>
        <v>1.3669615989767025E-2</v>
      </c>
      <c r="AE2534" s="95">
        <v>0.28000000000000003</v>
      </c>
    </row>
    <row r="2535" spans="1:31" x14ac:dyDescent="0.2">
      <c r="A2535" s="2" t="s">
        <v>196</v>
      </c>
      <c r="B2535" s="9">
        <v>41039</v>
      </c>
      <c r="C2535" s="18">
        <v>1.47</v>
      </c>
      <c r="D2535" s="12">
        <v>6.98</v>
      </c>
      <c r="F2535" s="12">
        <v>1.8</v>
      </c>
      <c r="H2535" s="23">
        <f t="shared" si="156"/>
        <v>1.0471285480508987E-7</v>
      </c>
      <c r="I2535" s="32">
        <v>2E-3</v>
      </c>
      <c r="J2535" s="25">
        <v>7.0000000000000007E-2</v>
      </c>
      <c r="K2535" s="30">
        <v>0.9</v>
      </c>
      <c r="L2535" s="25">
        <v>155</v>
      </c>
      <c r="M2535" s="30">
        <v>0.2</v>
      </c>
      <c r="N2535" s="25">
        <v>2.5</v>
      </c>
      <c r="O2535" s="25">
        <v>2.06</v>
      </c>
      <c r="P2535" s="25">
        <v>9.3699999999999992</v>
      </c>
      <c r="Q2535" s="25">
        <v>0.18</v>
      </c>
      <c r="R2535" s="25">
        <v>18.2</v>
      </c>
      <c r="S2535" s="31">
        <v>0.5</v>
      </c>
      <c r="T2535" s="51">
        <v>0.04</v>
      </c>
      <c r="U2535" s="42">
        <v>82.8</v>
      </c>
      <c r="V2535" s="42">
        <v>0.22</v>
      </c>
      <c r="W2535" s="42">
        <v>8.5400000000000007E-3</v>
      </c>
      <c r="X2535" s="42">
        <v>47</v>
      </c>
      <c r="Y2535" s="44">
        <v>6.14</v>
      </c>
      <c r="Z2535" s="87">
        <f t="shared" si="157"/>
        <v>9.4499305837704544</v>
      </c>
      <c r="AA2535" s="88">
        <f t="shared" si="158"/>
        <v>9.1945517015805098</v>
      </c>
      <c r="AB2535" s="90">
        <f t="shared" si="159"/>
        <v>1.369729007657116E-2</v>
      </c>
      <c r="AC2535" s="19">
        <v>9.5</v>
      </c>
      <c r="AD2535" s="13">
        <v>9.19</v>
      </c>
      <c r="AE2535" s="95">
        <v>3.26</v>
      </c>
    </row>
    <row r="2536" spans="1:31" x14ac:dyDescent="0.2">
      <c r="A2536" s="2" t="s">
        <v>145</v>
      </c>
      <c r="B2536" s="9">
        <v>40077</v>
      </c>
      <c r="C2536" s="18">
        <v>3.28</v>
      </c>
      <c r="D2536" s="12">
        <v>7.19</v>
      </c>
      <c r="F2536" s="12">
        <v>8.4</v>
      </c>
      <c r="H2536" s="23">
        <f t="shared" si="156"/>
        <v>6.4565422903465397E-8</v>
      </c>
      <c r="I2536" s="28"/>
      <c r="J2536" s="25">
        <v>0.17</v>
      </c>
      <c r="K2536" s="29">
        <v>1.5</v>
      </c>
      <c r="L2536" s="25">
        <v>110</v>
      </c>
      <c r="M2536" s="29">
        <v>0.7</v>
      </c>
      <c r="N2536" s="25">
        <v>5.37</v>
      </c>
      <c r="O2536" s="25">
        <v>1.77</v>
      </c>
      <c r="P2536" s="25">
        <v>5.19</v>
      </c>
      <c r="Q2536" s="25">
        <v>0.4</v>
      </c>
      <c r="R2536" s="25">
        <v>15.2</v>
      </c>
      <c r="S2536" s="29">
        <v>0.5</v>
      </c>
      <c r="T2536" s="51">
        <v>0.01</v>
      </c>
      <c r="U2536" s="42">
        <v>68.7</v>
      </c>
      <c r="V2536" s="42">
        <v>0.22</v>
      </c>
      <c r="W2536" s="42">
        <v>0.01</v>
      </c>
      <c r="X2536" s="42">
        <v>34</v>
      </c>
      <c r="Y2536" s="44">
        <v>4.26</v>
      </c>
      <c r="Z2536" s="87">
        <f t="shared" si="157"/>
        <v>6.8387389573894044</v>
      </c>
      <c r="AA2536" s="88">
        <f t="shared" si="158"/>
        <v>6.6533861284251783</v>
      </c>
      <c r="AB2536" s="90">
        <f t="shared" si="159"/>
        <v>1.3737852842700318E-2</v>
      </c>
      <c r="AE2536" s="95">
        <v>0.28999999999999998</v>
      </c>
    </row>
    <row r="2537" spans="1:31" x14ac:dyDescent="0.2">
      <c r="A2537" s="2" t="s">
        <v>297</v>
      </c>
      <c r="B2537" s="9">
        <v>41568</v>
      </c>
      <c r="C2537" s="18">
        <v>7.61</v>
      </c>
      <c r="D2537" s="12">
        <v>4.99</v>
      </c>
      <c r="F2537" s="12">
        <v>1.8</v>
      </c>
      <c r="H2537" s="23">
        <f t="shared" si="156"/>
        <v>1.0232929922807521E-5</v>
      </c>
      <c r="I2537" s="32">
        <v>0.02</v>
      </c>
      <c r="J2537" s="25">
        <v>0.01</v>
      </c>
      <c r="K2537" s="36"/>
      <c r="L2537" s="25">
        <v>11.7</v>
      </c>
      <c r="M2537" s="33"/>
      <c r="N2537" s="25">
        <v>0.01</v>
      </c>
      <c r="O2537" s="25">
        <v>5.12</v>
      </c>
      <c r="P2537" s="25">
        <v>13.1</v>
      </c>
      <c r="Q2537" s="25">
        <v>0.13</v>
      </c>
      <c r="R2537" s="25">
        <v>38.6</v>
      </c>
      <c r="S2537" s="36"/>
      <c r="T2537" s="51">
        <v>0.01</v>
      </c>
      <c r="U2537" s="42">
        <v>26.3</v>
      </c>
      <c r="V2537" s="42">
        <v>22.17</v>
      </c>
      <c r="W2537" s="42">
        <v>3.2799999999999999E-3</v>
      </c>
      <c r="X2537" s="42">
        <v>84</v>
      </c>
      <c r="Y2537" s="44">
        <v>0.11</v>
      </c>
      <c r="Z2537" s="87">
        <f t="shared" si="157"/>
        <v>3.4793954715729249</v>
      </c>
      <c r="AA2537" s="88">
        <f t="shared" si="158"/>
        <v>3.3850198296530616</v>
      </c>
      <c r="AB2537" s="90">
        <f t="shared" si="159"/>
        <v>1.374853323676495E-2</v>
      </c>
      <c r="AC2537" s="19">
        <v>3.5</v>
      </c>
      <c r="AD2537" s="99">
        <v>3.38</v>
      </c>
      <c r="AE2537" s="95">
        <v>3.31</v>
      </c>
    </row>
    <row r="2538" spans="1:31" x14ac:dyDescent="0.2">
      <c r="A2538" s="2" t="s">
        <v>108</v>
      </c>
      <c r="B2538" s="9">
        <v>37153</v>
      </c>
      <c r="C2538" s="20"/>
      <c r="D2538" s="12">
        <v>7.46</v>
      </c>
      <c r="F2538" s="12">
        <v>1.3</v>
      </c>
      <c r="H2538" s="23">
        <f t="shared" si="156"/>
        <v>3.4673685045253171E-8</v>
      </c>
      <c r="I2538" s="28"/>
      <c r="J2538" s="25">
        <v>0.53</v>
      </c>
      <c r="K2538" s="33"/>
      <c r="L2538" s="25">
        <v>57.7</v>
      </c>
      <c r="M2538" s="30">
        <v>0.2</v>
      </c>
      <c r="N2538" s="25">
        <v>0.77</v>
      </c>
      <c r="O2538" s="25">
        <v>2.2999999999999998</v>
      </c>
      <c r="P2538" s="25">
        <v>5.61</v>
      </c>
      <c r="Q2538" s="25">
        <v>0.14000000000000001</v>
      </c>
      <c r="R2538" s="25">
        <v>20.5</v>
      </c>
      <c r="S2538" s="31">
        <v>1</v>
      </c>
      <c r="T2538" s="51">
        <v>0.18</v>
      </c>
      <c r="U2538" s="42">
        <v>5.26</v>
      </c>
      <c r="V2538" s="42">
        <v>0.22</v>
      </c>
      <c r="W2538" s="42">
        <v>3.2845000000000001E-3</v>
      </c>
      <c r="X2538" s="42">
        <v>19</v>
      </c>
      <c r="Y2538" s="44">
        <v>3.58</v>
      </c>
      <c r="Z2538" s="87">
        <f t="shared" si="157"/>
        <v>4.3534103544766456</v>
      </c>
      <c r="AA2538" s="88">
        <f t="shared" si="158"/>
        <v>4.2347754319249251</v>
      </c>
      <c r="AB2538" s="90">
        <f t="shared" si="159"/>
        <v>1.3813734996227676E-2</v>
      </c>
    </row>
    <row r="2539" spans="1:31" x14ac:dyDescent="0.2">
      <c r="A2539" s="2" t="s">
        <v>235</v>
      </c>
      <c r="B2539" s="9">
        <v>41023</v>
      </c>
      <c r="C2539" s="18">
        <v>1.91</v>
      </c>
      <c r="D2539" s="12">
        <v>7.05</v>
      </c>
      <c r="F2539" s="12">
        <v>2.7</v>
      </c>
      <c r="H2539" s="23">
        <f t="shared" si="156"/>
        <v>8.9125093813374537E-8</v>
      </c>
      <c r="I2539" s="32">
        <v>0.04</v>
      </c>
      <c r="J2539" s="25">
        <v>0.01</v>
      </c>
      <c r="K2539" s="33"/>
      <c r="L2539" s="27">
        <v>145</v>
      </c>
      <c r="M2539" s="33"/>
      <c r="N2539" s="25">
        <v>0.21</v>
      </c>
      <c r="O2539" s="27">
        <v>1.44</v>
      </c>
      <c r="P2539" s="25">
        <v>17.7</v>
      </c>
      <c r="Q2539" s="25">
        <v>7.0000000000000007E-2</v>
      </c>
      <c r="R2539" s="25">
        <v>31</v>
      </c>
      <c r="S2539" s="34"/>
      <c r="T2539" s="51">
        <v>0.01</v>
      </c>
      <c r="U2539" s="42">
        <v>53.5</v>
      </c>
      <c r="V2539" s="42">
        <v>7.43</v>
      </c>
      <c r="W2539" s="42">
        <v>0.08</v>
      </c>
      <c r="X2539" s="42">
        <v>50</v>
      </c>
      <c r="Y2539" s="43">
        <v>7.17</v>
      </c>
      <c r="Z2539" s="87">
        <f t="shared" si="157"/>
        <v>10.092032569194682</v>
      </c>
      <c r="AA2539" s="88">
        <f t="shared" si="158"/>
        <v>9.8161021733772031</v>
      </c>
      <c r="AB2539" s="90">
        <f t="shared" si="159"/>
        <v>1.3860183256014683E-2</v>
      </c>
      <c r="AC2539" s="19">
        <v>10.09</v>
      </c>
      <c r="AD2539" s="13">
        <v>9.82</v>
      </c>
      <c r="AE2539" s="94">
        <v>2.78</v>
      </c>
    </row>
    <row r="2540" spans="1:31" x14ac:dyDescent="0.2">
      <c r="A2540" s="2" t="s">
        <v>126</v>
      </c>
      <c r="B2540" s="9">
        <v>41598</v>
      </c>
      <c r="C2540" s="19">
        <v>0.65</v>
      </c>
      <c r="D2540" s="12">
        <v>7.33</v>
      </c>
      <c r="E2540" s="16"/>
      <c r="F2540" s="12">
        <v>3.3</v>
      </c>
      <c r="H2540" s="23">
        <f t="shared" si="156"/>
        <v>4.6773514128719769E-8</v>
      </c>
      <c r="I2540" s="24">
        <v>2.7000000000000001E-3</v>
      </c>
      <c r="J2540" s="25">
        <v>1.26</v>
      </c>
      <c r="K2540" s="30">
        <v>0.2</v>
      </c>
      <c r="L2540" s="25">
        <v>108</v>
      </c>
      <c r="M2540" s="30">
        <v>0.2</v>
      </c>
      <c r="N2540" s="25">
        <v>6.61</v>
      </c>
      <c r="O2540" s="25">
        <v>1.77</v>
      </c>
      <c r="P2540" s="25">
        <v>5.64</v>
      </c>
      <c r="Q2540" s="25">
        <v>0.28999999999999998</v>
      </c>
      <c r="R2540" s="25">
        <v>25.6</v>
      </c>
      <c r="S2540" s="31">
        <v>6</v>
      </c>
      <c r="T2540" s="51">
        <v>0.12</v>
      </c>
      <c r="U2540" s="42">
        <v>1.43</v>
      </c>
      <c r="V2540" s="42">
        <v>0.22</v>
      </c>
      <c r="W2540" s="42">
        <v>0.01</v>
      </c>
      <c r="X2540" s="42">
        <v>27</v>
      </c>
      <c r="Y2540" s="44">
        <v>6.33</v>
      </c>
      <c r="Z2540" s="87">
        <f t="shared" si="157"/>
        <v>7.3295870029022332</v>
      </c>
      <c r="AA2540" s="88">
        <f t="shared" si="158"/>
        <v>7.1289625157370811</v>
      </c>
      <c r="AB2540" s="90">
        <f t="shared" si="159"/>
        <v>1.3875837746138783E-2</v>
      </c>
      <c r="AC2540" s="19">
        <v>7.45</v>
      </c>
      <c r="AD2540" s="99">
        <v>7.13</v>
      </c>
      <c r="AE2540" s="95">
        <v>4.45</v>
      </c>
    </row>
    <row r="2541" spans="1:31" x14ac:dyDescent="0.2">
      <c r="A2541" s="2" t="s">
        <v>165</v>
      </c>
      <c r="B2541" s="9">
        <v>35745</v>
      </c>
      <c r="C2541" s="18">
        <v>7.22</v>
      </c>
      <c r="D2541" s="12">
        <v>7.4</v>
      </c>
      <c r="F2541" s="12">
        <v>2.9</v>
      </c>
      <c r="H2541" s="23">
        <f t="shared" si="156"/>
        <v>3.981071705534957E-8</v>
      </c>
      <c r="I2541" s="24">
        <v>0.1</v>
      </c>
      <c r="J2541" s="25">
        <v>0.03</v>
      </c>
      <c r="K2541" s="33"/>
      <c r="L2541" s="25">
        <v>109</v>
      </c>
      <c r="M2541" s="33"/>
      <c r="N2541" s="25">
        <v>0.1</v>
      </c>
      <c r="O2541" s="25">
        <v>0.7</v>
      </c>
      <c r="P2541" s="25">
        <v>3.8</v>
      </c>
      <c r="Q2541" s="25">
        <v>0.2</v>
      </c>
      <c r="R2541" s="25">
        <v>22</v>
      </c>
      <c r="S2541" s="34"/>
      <c r="T2541" s="51">
        <v>0.03</v>
      </c>
      <c r="U2541" s="42">
        <v>91</v>
      </c>
      <c r="V2541" s="42">
        <v>0.22</v>
      </c>
      <c r="W2541" s="42">
        <v>0.01</v>
      </c>
      <c r="X2541" s="42">
        <v>30</v>
      </c>
      <c r="Y2541" s="44">
        <v>3.82</v>
      </c>
      <c r="Z2541" s="87">
        <f t="shared" si="157"/>
        <v>6.7502386613067991</v>
      </c>
      <c r="AA2541" s="88">
        <f t="shared" si="158"/>
        <v>6.565427749522426</v>
      </c>
      <c r="AB2541" s="90">
        <f t="shared" si="159"/>
        <v>1.3879208601536606E-2</v>
      </c>
      <c r="AD2541" s="100"/>
      <c r="AE2541" s="96"/>
    </row>
    <row r="2542" spans="1:31" x14ac:dyDescent="0.2">
      <c r="A2542" s="2" t="s">
        <v>328</v>
      </c>
      <c r="B2542" s="9">
        <v>41235</v>
      </c>
      <c r="C2542" s="20"/>
      <c r="D2542" s="12">
        <v>5.0999999999999996</v>
      </c>
      <c r="F2542" s="12">
        <v>0.86</v>
      </c>
      <c r="H2542" s="23">
        <f t="shared" si="156"/>
        <v>7.9432823472428065E-6</v>
      </c>
      <c r="I2542" s="32">
        <v>0.02</v>
      </c>
      <c r="J2542" s="25">
        <v>0.02</v>
      </c>
      <c r="K2542" s="33"/>
      <c r="L2542" s="25">
        <v>9.6999999999999993</v>
      </c>
      <c r="M2542" s="33"/>
      <c r="N2542" s="25">
        <v>0.01</v>
      </c>
      <c r="O2542" s="25">
        <v>3.04</v>
      </c>
      <c r="P2542" s="25">
        <v>5.44</v>
      </c>
      <c r="Q2542" s="25">
        <v>0.05</v>
      </c>
      <c r="R2542" s="25">
        <v>35.700000000000003</v>
      </c>
      <c r="S2542" s="34"/>
      <c r="T2542" s="51">
        <v>0.1</v>
      </c>
      <c r="U2542" s="42">
        <v>18.600000000000001</v>
      </c>
      <c r="V2542" s="42">
        <v>15</v>
      </c>
      <c r="W2542" s="42">
        <v>7.0000000000000007E-2</v>
      </c>
      <c r="X2542" s="42">
        <v>65</v>
      </c>
      <c r="Y2542" s="44">
        <v>0.03</v>
      </c>
      <c r="Z2542" s="87">
        <f t="shared" si="157"/>
        <v>2.5677040025457289</v>
      </c>
      <c r="AA2542" s="88">
        <f t="shared" si="158"/>
        <v>2.4974021752832076</v>
      </c>
      <c r="AB2542" s="90">
        <f t="shared" si="159"/>
        <v>1.387963544974587E-2</v>
      </c>
      <c r="AC2542" s="19">
        <v>2.6</v>
      </c>
      <c r="AD2542" s="13">
        <v>2.5</v>
      </c>
      <c r="AE2542" s="94">
        <v>2</v>
      </c>
    </row>
    <row r="2543" spans="1:31" x14ac:dyDescent="0.2">
      <c r="A2543" s="2" t="s">
        <v>156</v>
      </c>
      <c r="B2543" s="9">
        <v>42254</v>
      </c>
      <c r="C2543" s="18">
        <v>3.32</v>
      </c>
      <c r="D2543" s="12">
        <v>7.04</v>
      </c>
      <c r="F2543" s="12">
        <v>4.7</v>
      </c>
      <c r="H2543" s="23">
        <f t="shared" si="156"/>
        <v>9.120108393559095E-8</v>
      </c>
      <c r="I2543" s="32">
        <v>0.19</v>
      </c>
      <c r="J2543" s="25">
        <v>0.37</v>
      </c>
      <c r="K2543" s="36"/>
      <c r="L2543" s="25">
        <v>107</v>
      </c>
      <c r="M2543" s="36"/>
      <c r="N2543" s="25">
        <v>6.22</v>
      </c>
      <c r="O2543" s="25">
        <v>1.2</v>
      </c>
      <c r="P2543" s="25">
        <v>4.3600000000000003</v>
      </c>
      <c r="Q2543" s="25">
        <v>0.35</v>
      </c>
      <c r="R2543" s="25">
        <v>28</v>
      </c>
      <c r="S2543" s="36"/>
      <c r="T2543" s="51">
        <v>0.01</v>
      </c>
      <c r="U2543" s="42">
        <v>56.6</v>
      </c>
      <c r="V2543" s="42">
        <v>0.22</v>
      </c>
      <c r="W2543" s="42">
        <v>0.01</v>
      </c>
      <c r="X2543" s="42">
        <v>65</v>
      </c>
      <c r="Y2543" s="44">
        <v>4.01</v>
      </c>
      <c r="Z2543" s="87">
        <f t="shared" si="157"/>
        <v>7.2237959131814256</v>
      </c>
      <c r="AA2543" s="88">
        <f t="shared" si="158"/>
        <v>7.0259575579613811</v>
      </c>
      <c r="AB2543" s="90">
        <f t="shared" si="159"/>
        <v>1.3883633539393305E-2</v>
      </c>
      <c r="AC2543" s="19">
        <v>7.32</v>
      </c>
      <c r="AD2543" s="99">
        <v>7.02</v>
      </c>
      <c r="AE2543" s="95">
        <v>4.08</v>
      </c>
    </row>
    <row r="2544" spans="1:31" x14ac:dyDescent="0.2">
      <c r="A2544" s="2" t="s">
        <v>266</v>
      </c>
      <c r="B2544" s="9">
        <v>40640</v>
      </c>
      <c r="C2544" s="18">
        <v>3.59</v>
      </c>
      <c r="D2544" s="12">
        <v>6.78</v>
      </c>
      <c r="F2544" s="12">
        <v>1.7</v>
      </c>
      <c r="H2544" s="23">
        <f t="shared" si="156"/>
        <v>1.6595869074375559E-7</v>
      </c>
      <c r="I2544" s="28"/>
      <c r="J2544" s="25">
        <v>0.12</v>
      </c>
      <c r="K2544" s="36"/>
      <c r="L2544" s="25">
        <v>25.3</v>
      </c>
      <c r="N2544" s="25">
        <v>0.04</v>
      </c>
      <c r="O2544" s="25">
        <v>0.63</v>
      </c>
      <c r="P2544" s="25">
        <v>3.43</v>
      </c>
      <c r="Q2544" s="25">
        <v>0.09</v>
      </c>
      <c r="R2544" s="25">
        <v>8.61</v>
      </c>
      <c r="T2544" s="52"/>
      <c r="U2544" s="42">
        <v>26.4</v>
      </c>
      <c r="V2544" s="42">
        <v>17.79</v>
      </c>
      <c r="W2544" s="42">
        <v>3.2799999999999999E-3</v>
      </c>
      <c r="X2544" s="42">
        <v>13</v>
      </c>
      <c r="Y2544" s="44">
        <v>0.69</v>
      </c>
      <c r="Z2544" s="87">
        <f t="shared" si="157"/>
        <v>1.9466621807937106</v>
      </c>
      <c r="AA2544" s="88">
        <f t="shared" si="158"/>
        <v>1.8933197200064551</v>
      </c>
      <c r="AB2544" s="90">
        <f t="shared" si="159"/>
        <v>1.3891331304488726E-2</v>
      </c>
      <c r="AC2544" s="19">
        <v>1.96</v>
      </c>
      <c r="AD2544" s="13">
        <v>1.89</v>
      </c>
      <c r="AE2544" s="95">
        <v>3.31</v>
      </c>
    </row>
    <row r="2545" spans="1:31" x14ac:dyDescent="0.2">
      <c r="A2545" s="2" t="s">
        <v>394</v>
      </c>
      <c r="B2545" s="9">
        <v>41975</v>
      </c>
      <c r="C2545" s="18">
        <v>3.53</v>
      </c>
      <c r="D2545" s="12">
        <v>5.17</v>
      </c>
      <c r="F2545" s="12">
        <v>8.4</v>
      </c>
      <c r="H2545" s="23">
        <f t="shared" si="156"/>
        <v>6.7608297539198155E-6</v>
      </c>
      <c r="I2545" s="28"/>
      <c r="J2545" s="25">
        <v>0.01</v>
      </c>
      <c r="K2545" s="29">
        <v>0.2</v>
      </c>
      <c r="L2545" s="25">
        <v>36.200000000000003</v>
      </c>
      <c r="M2545" s="29">
        <v>1.4</v>
      </c>
      <c r="N2545" s="25">
        <v>0.08</v>
      </c>
      <c r="O2545" s="25">
        <v>16.399999999999999</v>
      </c>
      <c r="P2545" s="25">
        <v>5.8</v>
      </c>
      <c r="Q2545" s="25">
        <v>0.01</v>
      </c>
      <c r="R2545" s="25">
        <v>9.85</v>
      </c>
      <c r="S2545" s="29">
        <v>1.2</v>
      </c>
      <c r="T2545" s="51">
        <v>0.01</v>
      </c>
      <c r="U2545" s="42">
        <v>38.4</v>
      </c>
      <c r="V2545" s="42">
        <v>51.35</v>
      </c>
      <c r="W2545" s="42">
        <v>3.2799999999999999E-3</v>
      </c>
      <c r="X2545" s="42">
        <v>44</v>
      </c>
      <c r="Y2545" s="44">
        <v>0.18</v>
      </c>
      <c r="Z2545" s="87">
        <f t="shared" si="157"/>
        <v>3.1352327719212245</v>
      </c>
      <c r="AA2545" s="88">
        <f t="shared" si="158"/>
        <v>3.0492148590094383</v>
      </c>
      <c r="AB2545" s="90">
        <f t="shared" si="159"/>
        <v>1.3908746268879283E-2</v>
      </c>
      <c r="AC2545" s="19">
        <v>3.18</v>
      </c>
      <c r="AD2545" s="13">
        <v>3.05</v>
      </c>
      <c r="AE2545" s="94">
        <v>4.33</v>
      </c>
    </row>
    <row r="2546" spans="1:31" x14ac:dyDescent="0.2">
      <c r="A2546" s="2" t="s">
        <v>223</v>
      </c>
      <c r="B2546" s="9">
        <v>38462</v>
      </c>
      <c r="C2546" s="18">
        <v>4.41</v>
      </c>
      <c r="D2546" s="12">
        <v>7.53</v>
      </c>
      <c r="F2546" s="12">
        <v>2.5</v>
      </c>
      <c r="H2546" s="23">
        <f t="shared" si="156"/>
        <v>2.9512092266663779E-8</v>
      </c>
      <c r="I2546" s="28"/>
      <c r="J2546" s="25">
        <v>0.69</v>
      </c>
      <c r="L2546" s="25">
        <v>63.5</v>
      </c>
      <c r="N2546" s="25">
        <v>2.84</v>
      </c>
      <c r="O2546" s="25">
        <v>1.76</v>
      </c>
      <c r="P2546" s="25">
        <v>5.79</v>
      </c>
      <c r="Q2546" s="25">
        <v>0.21</v>
      </c>
      <c r="R2546" s="25">
        <v>16.2</v>
      </c>
      <c r="T2546" s="51">
        <v>0.49</v>
      </c>
      <c r="U2546" s="42">
        <v>1</v>
      </c>
      <c r="V2546" s="42">
        <v>0.48</v>
      </c>
      <c r="W2546" s="42">
        <v>0.02</v>
      </c>
      <c r="X2546" s="42">
        <v>15</v>
      </c>
      <c r="Y2546" s="44">
        <v>3.95</v>
      </c>
      <c r="Z2546" s="87">
        <f t="shared" si="157"/>
        <v>4.5423558930199759</v>
      </c>
      <c r="AA2546" s="88">
        <f t="shared" si="158"/>
        <v>4.4176046143659518</v>
      </c>
      <c r="AB2546" s="90">
        <f t="shared" si="159"/>
        <v>1.3923195147030885E-2</v>
      </c>
      <c r="AC2546" s="19">
        <v>4.54</v>
      </c>
      <c r="AD2546" s="13">
        <v>4.3899999999999997</v>
      </c>
      <c r="AE2546" s="94">
        <v>1.67</v>
      </c>
    </row>
    <row r="2547" spans="1:31" x14ac:dyDescent="0.2">
      <c r="A2547" s="2" t="s">
        <v>309</v>
      </c>
      <c r="B2547" s="9">
        <v>39610</v>
      </c>
      <c r="C2547" s="18">
        <v>1.98</v>
      </c>
      <c r="D2547" s="12">
        <v>7.38</v>
      </c>
      <c r="F2547" s="12">
        <v>1.8</v>
      </c>
      <c r="H2547" s="23">
        <f t="shared" si="156"/>
        <v>4.1686938347033516E-8</v>
      </c>
      <c r="I2547" s="32">
        <v>0.03</v>
      </c>
      <c r="J2547" s="25">
        <v>7.0000000000000007E-2</v>
      </c>
      <c r="K2547" s="29">
        <v>0.9</v>
      </c>
      <c r="L2547" s="25">
        <v>108</v>
      </c>
      <c r="M2547" s="29">
        <v>1.8</v>
      </c>
      <c r="N2547" s="25">
        <v>0.92</v>
      </c>
      <c r="O2547" s="25">
        <v>2.27</v>
      </c>
      <c r="P2547" s="25">
        <v>8.23</v>
      </c>
      <c r="Q2547" s="25">
        <v>0.47</v>
      </c>
      <c r="R2547" s="25">
        <v>12.5</v>
      </c>
      <c r="S2547" s="29">
        <v>0.5</v>
      </c>
      <c r="T2547" s="51">
        <v>0.04</v>
      </c>
      <c r="U2547" s="42">
        <v>103</v>
      </c>
      <c r="V2547" s="42">
        <v>27.66</v>
      </c>
      <c r="W2547" s="42">
        <v>0.04</v>
      </c>
      <c r="X2547" s="42">
        <v>29</v>
      </c>
      <c r="Y2547" s="44">
        <v>3.13</v>
      </c>
      <c r="Z2547" s="87">
        <f t="shared" si="157"/>
        <v>6.7253597980742779</v>
      </c>
      <c r="AA2547" s="88">
        <f t="shared" si="158"/>
        <v>6.5405855542715656</v>
      </c>
      <c r="AB2547" s="90">
        <f t="shared" si="159"/>
        <v>1.3928464115830104E-2</v>
      </c>
      <c r="AD2547" s="100"/>
      <c r="AE2547" s="95">
        <v>2.02</v>
      </c>
    </row>
    <row r="2548" spans="1:31" x14ac:dyDescent="0.2">
      <c r="A2548" s="2" t="s">
        <v>285</v>
      </c>
      <c r="B2548" s="9">
        <v>35745</v>
      </c>
      <c r="C2548" s="18">
        <v>6.54</v>
      </c>
      <c r="D2548" s="12">
        <v>6.76</v>
      </c>
      <c r="F2548" s="12">
        <v>1.5</v>
      </c>
      <c r="H2548" s="23">
        <f t="shared" si="156"/>
        <v>1.7378008287493735E-7</v>
      </c>
      <c r="I2548" s="32">
        <v>6.0000000000000001E-3</v>
      </c>
      <c r="J2548" s="25">
        <v>0.02</v>
      </c>
      <c r="K2548" s="36"/>
      <c r="L2548" s="25">
        <v>83</v>
      </c>
      <c r="M2548" s="36"/>
      <c r="N2548" s="25">
        <v>0.64</v>
      </c>
      <c r="O2548" s="25">
        <v>1.9</v>
      </c>
      <c r="P2548" s="25">
        <v>7.4</v>
      </c>
      <c r="Q2548" s="25">
        <v>0.17</v>
      </c>
      <c r="R2548" s="25">
        <v>12</v>
      </c>
      <c r="S2548" s="36"/>
      <c r="T2548" s="51">
        <v>0.18</v>
      </c>
      <c r="U2548" s="42">
        <v>66.3</v>
      </c>
      <c r="V2548" s="42">
        <v>8.27</v>
      </c>
      <c r="W2548" s="42">
        <v>3.284E-3</v>
      </c>
      <c r="X2548" s="42">
        <v>25</v>
      </c>
      <c r="Y2548" s="44">
        <v>2.98</v>
      </c>
      <c r="Z2548" s="87">
        <f t="shared" si="157"/>
        <v>5.3519644980803722</v>
      </c>
      <c r="AA2548" s="88">
        <f t="shared" si="158"/>
        <v>5.2046066843523704</v>
      </c>
      <c r="AB2548" s="90">
        <f t="shared" si="159"/>
        <v>1.3958870847498372E-2</v>
      </c>
      <c r="AD2548" s="100"/>
      <c r="AE2548" s="96"/>
    </row>
    <row r="2549" spans="1:31" x14ac:dyDescent="0.2">
      <c r="A2549" s="2" t="s">
        <v>247</v>
      </c>
      <c r="B2549" s="9">
        <v>37237</v>
      </c>
      <c r="C2549" s="18">
        <v>18.22</v>
      </c>
      <c r="D2549" s="12">
        <v>5.9</v>
      </c>
      <c r="F2549" s="12">
        <v>6</v>
      </c>
      <c r="H2549" s="23">
        <f t="shared" si="156"/>
        <v>1.2589254117941642E-6</v>
      </c>
      <c r="I2549" s="32">
        <v>0.01</v>
      </c>
      <c r="J2549" s="25">
        <v>0.03</v>
      </c>
      <c r="K2549" s="36"/>
      <c r="L2549" s="25">
        <v>80</v>
      </c>
      <c r="M2549" s="36"/>
      <c r="N2549" s="25">
        <v>0.03</v>
      </c>
      <c r="O2549" s="25">
        <v>0.6</v>
      </c>
      <c r="P2549" s="25">
        <v>6.6</v>
      </c>
      <c r="Q2549" s="25">
        <v>0.01</v>
      </c>
      <c r="R2549" s="25">
        <v>8.5</v>
      </c>
      <c r="S2549" s="36"/>
      <c r="T2549" s="51">
        <v>0.09</v>
      </c>
      <c r="U2549" s="42">
        <v>68</v>
      </c>
      <c r="V2549" s="42">
        <v>15.93</v>
      </c>
      <c r="W2549" s="42">
        <v>0.24</v>
      </c>
      <c r="X2549" s="42">
        <v>18</v>
      </c>
      <c r="Y2549" s="44">
        <v>2.6</v>
      </c>
      <c r="Z2549" s="87">
        <f t="shared" si="157"/>
        <v>4.9242918297844449</v>
      </c>
      <c r="AA2549" s="88">
        <f t="shared" si="158"/>
        <v>4.7883877162501705</v>
      </c>
      <c r="AB2549" s="90">
        <f t="shared" si="159"/>
        <v>1.399244285679742E-2</v>
      </c>
      <c r="AD2549" s="100"/>
      <c r="AE2549" s="96"/>
    </row>
    <row r="2550" spans="1:31" x14ac:dyDescent="0.2">
      <c r="A2550" s="2" t="s">
        <v>329</v>
      </c>
      <c r="B2550" s="9">
        <v>38691</v>
      </c>
      <c r="C2550" s="18">
        <v>2.46</v>
      </c>
      <c r="D2550" s="12">
        <v>6.78</v>
      </c>
      <c r="F2550" s="12">
        <v>1.7</v>
      </c>
      <c r="H2550" s="23">
        <f t="shared" si="156"/>
        <v>1.6595869074375559E-7</v>
      </c>
      <c r="I2550" s="28"/>
      <c r="J2550" s="25">
        <v>0.01</v>
      </c>
      <c r="K2550" s="30">
        <v>0.2</v>
      </c>
      <c r="L2550" s="25">
        <v>116</v>
      </c>
      <c r="M2550" s="30">
        <v>0.2</v>
      </c>
      <c r="N2550" s="25">
        <v>7.0000000000000001E-3</v>
      </c>
      <c r="O2550" s="25">
        <v>2.78</v>
      </c>
      <c r="P2550" s="25">
        <v>7.39</v>
      </c>
      <c r="Q2550" s="25">
        <v>0.13</v>
      </c>
      <c r="R2550" s="25">
        <v>17.100000000000001</v>
      </c>
      <c r="S2550" s="31">
        <v>7.2</v>
      </c>
      <c r="T2550" s="51">
        <v>0.03</v>
      </c>
      <c r="U2550" s="42">
        <v>80.7</v>
      </c>
      <c r="V2550" s="42">
        <v>45.91</v>
      </c>
      <c r="W2550" s="42">
        <v>0.03</v>
      </c>
      <c r="X2550" s="42">
        <v>36</v>
      </c>
      <c r="Y2550" s="44">
        <v>3.58</v>
      </c>
      <c r="Z2550" s="87">
        <f t="shared" si="157"/>
        <v>7.2168436342094413</v>
      </c>
      <c r="AA2550" s="88">
        <f t="shared" si="158"/>
        <v>7.0176235039404071</v>
      </c>
      <c r="AB2550" s="90">
        <f t="shared" si="159"/>
        <v>1.3995615595269004E-2</v>
      </c>
      <c r="AD2550" s="100"/>
      <c r="AE2550" s="96"/>
    </row>
    <row r="2551" spans="1:31" x14ac:dyDescent="0.2">
      <c r="A2551" s="2" t="s">
        <v>234</v>
      </c>
      <c r="B2551" s="9">
        <v>39751</v>
      </c>
      <c r="C2551" s="18">
        <v>11.28</v>
      </c>
      <c r="D2551" s="12">
        <v>7.26</v>
      </c>
      <c r="F2551" s="12">
        <v>3.3</v>
      </c>
      <c r="H2551" s="23">
        <f t="shared" si="156"/>
        <v>5.4954087385762357E-8</v>
      </c>
      <c r="I2551" s="32">
        <v>0.18</v>
      </c>
      <c r="J2551" s="25">
        <v>0.04</v>
      </c>
      <c r="K2551" s="33"/>
      <c r="L2551" s="25">
        <v>105</v>
      </c>
      <c r="M2551" s="33"/>
      <c r="N2551" s="25">
        <v>0.09</v>
      </c>
      <c r="O2551" s="25">
        <v>4.53</v>
      </c>
      <c r="P2551" s="25">
        <v>6.61</v>
      </c>
      <c r="Q2551" s="25">
        <v>0.15</v>
      </c>
      <c r="R2551" s="25">
        <v>19.100000000000001</v>
      </c>
      <c r="S2551" s="34"/>
      <c r="T2551" s="51">
        <v>0.09</v>
      </c>
      <c r="U2551" s="42">
        <v>104</v>
      </c>
      <c r="V2551" s="42">
        <v>0.22</v>
      </c>
      <c r="W2551" s="42">
        <v>4.9300000000000004E-3</v>
      </c>
      <c r="X2551" s="42">
        <v>32</v>
      </c>
      <c r="Y2551" s="44">
        <v>3.5</v>
      </c>
      <c r="Z2551" s="87">
        <f t="shared" si="157"/>
        <v>6.7609033897531727</v>
      </c>
      <c r="AA2551" s="88">
        <f t="shared" si="158"/>
        <v>6.5742663515091859</v>
      </c>
      <c r="AB2551" s="90">
        <f t="shared" si="159"/>
        <v>1.3995850211526368E-2</v>
      </c>
      <c r="AD2551" s="100"/>
      <c r="AE2551" s="95">
        <v>2.4700000000000002</v>
      </c>
    </row>
    <row r="2552" spans="1:31" x14ac:dyDescent="0.2">
      <c r="A2552" s="2" t="s">
        <v>266</v>
      </c>
      <c r="B2552" s="9">
        <v>38889</v>
      </c>
      <c r="C2552" s="18">
        <v>4.1900000000000004</v>
      </c>
      <c r="D2552" s="12">
        <v>7.12</v>
      </c>
      <c r="F2552" s="12">
        <v>1.6</v>
      </c>
      <c r="H2552" s="23">
        <f t="shared" si="156"/>
        <v>7.5857757502918145E-8</v>
      </c>
      <c r="I2552" s="32">
        <v>0.15</v>
      </c>
      <c r="J2552" s="25">
        <v>0.01</v>
      </c>
      <c r="K2552" s="30">
        <v>0.2</v>
      </c>
      <c r="L2552" s="25">
        <v>30.8</v>
      </c>
      <c r="M2552" s="29">
        <v>0.3</v>
      </c>
      <c r="N2552" s="25">
        <v>0.01</v>
      </c>
      <c r="O2552" s="25">
        <v>0.75</v>
      </c>
      <c r="P2552" s="25">
        <v>4.6500000000000004</v>
      </c>
      <c r="Q2552" s="27">
        <v>0.03</v>
      </c>
      <c r="R2552" s="25">
        <v>8.73</v>
      </c>
      <c r="S2552" s="29">
        <v>11.5</v>
      </c>
      <c r="T2552" s="51">
        <v>0.03</v>
      </c>
      <c r="U2552" s="42">
        <v>40.6</v>
      </c>
      <c r="V2552" s="42">
        <v>13.5</v>
      </c>
      <c r="W2552" s="42">
        <v>3.2845000000000001E-3</v>
      </c>
      <c r="X2552" s="42">
        <v>12</v>
      </c>
      <c r="Y2552" s="44">
        <v>0.87</v>
      </c>
      <c r="Z2552" s="87">
        <f t="shared" si="157"/>
        <v>2.3370815242074854</v>
      </c>
      <c r="AA2552" s="88">
        <f t="shared" si="158"/>
        <v>2.2724829711221459</v>
      </c>
      <c r="AB2552" s="90">
        <f t="shared" si="159"/>
        <v>1.401402521882276E-2</v>
      </c>
      <c r="AC2552" s="19">
        <v>2.2999999999999998</v>
      </c>
      <c r="AD2552" s="99">
        <v>2.2999999999999998</v>
      </c>
      <c r="AE2552" s="95">
        <v>2.1</v>
      </c>
    </row>
    <row r="2553" spans="1:31" x14ac:dyDescent="0.2">
      <c r="A2553" s="2" t="s">
        <v>210</v>
      </c>
      <c r="B2553" s="9">
        <v>39284</v>
      </c>
      <c r="C2553" s="20"/>
      <c r="D2553" s="12">
        <v>7.01</v>
      </c>
      <c r="F2553" s="12">
        <v>4.9000000000000004</v>
      </c>
      <c r="H2553" s="23">
        <f t="shared" si="156"/>
        <v>9.7723722095581017E-8</v>
      </c>
      <c r="J2553" s="25">
        <v>0.41</v>
      </c>
      <c r="K2553" s="36"/>
      <c r="L2553" s="25">
        <v>88.8</v>
      </c>
      <c r="M2553" s="36"/>
      <c r="N2553" s="25">
        <v>3.69</v>
      </c>
      <c r="O2553" s="25">
        <v>1.71</v>
      </c>
      <c r="P2553" s="25">
        <v>4.92</v>
      </c>
      <c r="Q2553" s="25">
        <v>0.28000000000000003</v>
      </c>
      <c r="R2553" s="25">
        <v>15.5</v>
      </c>
      <c r="S2553" s="36"/>
      <c r="T2553" s="51">
        <v>0.37</v>
      </c>
      <c r="U2553" s="42">
        <v>44</v>
      </c>
      <c r="V2553" s="42">
        <v>0.5</v>
      </c>
      <c r="W2553" s="42">
        <v>0.02</v>
      </c>
      <c r="X2553" s="42">
        <v>37</v>
      </c>
      <c r="Y2553" s="44">
        <v>3.58</v>
      </c>
      <c r="Z2553" s="87">
        <f t="shared" si="157"/>
        <v>5.718960088438851</v>
      </c>
      <c r="AA2553" s="88">
        <f t="shared" si="158"/>
        <v>5.5599095053929162</v>
      </c>
      <c r="AB2553" s="90">
        <f t="shared" si="159"/>
        <v>1.410164216571109E-2</v>
      </c>
      <c r="AC2553" s="19">
        <v>5.72</v>
      </c>
      <c r="AD2553" s="13">
        <v>5.53</v>
      </c>
      <c r="AE2553" s="94">
        <v>3.33</v>
      </c>
    </row>
    <row r="2554" spans="1:31" x14ac:dyDescent="0.2">
      <c r="A2554" s="2" t="s">
        <v>110</v>
      </c>
      <c r="B2554" s="9">
        <v>32230</v>
      </c>
      <c r="C2554" s="18">
        <v>7.48</v>
      </c>
      <c r="D2554" s="12">
        <v>7.38</v>
      </c>
      <c r="F2554" s="12">
        <v>2</v>
      </c>
      <c r="H2554" s="23">
        <f t="shared" si="156"/>
        <v>4.1686938347033516E-8</v>
      </c>
      <c r="I2554" s="32">
        <v>4.0000000000000001E-3</v>
      </c>
      <c r="J2554" s="25">
        <v>0.06</v>
      </c>
      <c r="K2554" s="30">
        <v>0.6</v>
      </c>
      <c r="L2554" s="25">
        <v>103</v>
      </c>
      <c r="M2554" s="29">
        <v>0.1</v>
      </c>
      <c r="N2554" s="25">
        <v>0.05</v>
      </c>
      <c r="O2554" s="25">
        <v>1.8</v>
      </c>
      <c r="P2554" s="25">
        <v>5.7</v>
      </c>
      <c r="Q2554" s="27">
        <v>0.15</v>
      </c>
      <c r="R2554" s="25">
        <v>17</v>
      </c>
      <c r="S2554" s="29">
        <v>4.2</v>
      </c>
      <c r="T2554" s="51">
        <v>1.53</v>
      </c>
      <c r="U2554" s="42">
        <v>53</v>
      </c>
      <c r="V2554" s="42">
        <v>14.34</v>
      </c>
      <c r="W2554" s="42">
        <v>0.82</v>
      </c>
      <c r="X2554" s="42">
        <v>26.8</v>
      </c>
      <c r="Y2554" s="44">
        <v>4.07</v>
      </c>
      <c r="Z2554" s="87">
        <f t="shared" si="157"/>
        <v>6.4051802836055378</v>
      </c>
      <c r="AA2554" s="88">
        <f t="shared" si="158"/>
        <v>6.2268039514782654</v>
      </c>
      <c r="AB2554" s="90">
        <f t="shared" si="159"/>
        <v>1.4121006550329111E-2</v>
      </c>
      <c r="AD2554" s="100"/>
      <c r="AE2554" s="96"/>
    </row>
    <row r="2555" spans="1:31" x14ac:dyDescent="0.2">
      <c r="A2555" s="2" t="s">
        <v>340</v>
      </c>
      <c r="B2555" s="9">
        <v>39609</v>
      </c>
      <c r="C2555" s="18">
        <v>3.05</v>
      </c>
      <c r="D2555" s="12">
        <v>5.16</v>
      </c>
      <c r="F2555" s="12">
        <v>2.8</v>
      </c>
      <c r="H2555" s="23">
        <f t="shared" si="156"/>
        <v>6.9183097091893498E-6</v>
      </c>
      <c r="I2555" s="32">
        <v>0.45</v>
      </c>
      <c r="J2555" s="25">
        <v>0.01</v>
      </c>
      <c r="K2555" s="36"/>
      <c r="L2555" s="25">
        <v>32.200000000000003</v>
      </c>
      <c r="M2555" s="36"/>
      <c r="N2555" s="25">
        <v>0.02</v>
      </c>
      <c r="O2555" s="25">
        <v>22</v>
      </c>
      <c r="P2555" s="25">
        <v>3.73</v>
      </c>
      <c r="Q2555" s="25">
        <v>0.02</v>
      </c>
      <c r="R2555" s="25">
        <v>8.41</v>
      </c>
      <c r="S2555" s="36"/>
      <c r="T2555" s="51">
        <v>0.01</v>
      </c>
      <c r="U2555" s="42">
        <v>39</v>
      </c>
      <c r="V2555" s="42">
        <v>69.05</v>
      </c>
      <c r="W2555" s="42">
        <v>0.11</v>
      </c>
      <c r="X2555" s="42">
        <v>25</v>
      </c>
      <c r="Y2555" s="44">
        <v>0.18</v>
      </c>
      <c r="Z2555" s="87">
        <f t="shared" si="157"/>
        <v>2.8941709064086414</v>
      </c>
      <c r="AA2555" s="88">
        <f t="shared" si="158"/>
        <v>2.8135434725287078</v>
      </c>
      <c r="AB2555" s="90">
        <f t="shared" si="159"/>
        <v>1.4126045651034241E-2</v>
      </c>
      <c r="AD2555" s="100"/>
      <c r="AE2555" s="95">
        <v>1.26</v>
      </c>
    </row>
    <row r="2556" spans="1:31" x14ac:dyDescent="0.2">
      <c r="A2556" s="2" t="s">
        <v>291</v>
      </c>
      <c r="B2556" s="9">
        <v>39617</v>
      </c>
      <c r="C2556" s="18">
        <v>5.32</v>
      </c>
      <c r="D2556" s="12">
        <v>6.04</v>
      </c>
      <c r="F2556" s="12">
        <v>1.1000000000000001</v>
      </c>
      <c r="H2556" s="23">
        <f t="shared" si="156"/>
        <v>9.12010839355909E-7</v>
      </c>
      <c r="I2556" s="28"/>
      <c r="J2556" s="25">
        <v>0.01</v>
      </c>
      <c r="K2556" s="36"/>
      <c r="L2556" s="25">
        <v>42.9</v>
      </c>
      <c r="M2556" s="36"/>
      <c r="N2556" s="25">
        <v>0.67</v>
      </c>
      <c r="O2556" s="25">
        <v>2.37</v>
      </c>
      <c r="P2556" s="25">
        <v>5.83</v>
      </c>
      <c r="Q2556" s="25">
        <v>0.04</v>
      </c>
      <c r="R2556" s="25">
        <v>15.5</v>
      </c>
      <c r="S2556" s="36"/>
      <c r="T2556" s="51">
        <v>0.01</v>
      </c>
      <c r="U2556" s="42">
        <v>42.4</v>
      </c>
      <c r="V2556" s="42">
        <v>36.43</v>
      </c>
      <c r="W2556" s="42">
        <v>3.2799999999999999E-3</v>
      </c>
      <c r="X2556" s="42">
        <v>30</v>
      </c>
      <c r="Y2556" s="44">
        <v>0.97</v>
      </c>
      <c r="Z2556" s="87">
        <f t="shared" si="157"/>
        <v>3.3811819987537719</v>
      </c>
      <c r="AA2556" s="88">
        <f t="shared" si="158"/>
        <v>3.2869198854862329</v>
      </c>
      <c r="AB2556" s="90">
        <f t="shared" si="159"/>
        <v>1.4136273695866373E-2</v>
      </c>
      <c r="AD2556" s="100"/>
      <c r="AE2556" s="95">
        <v>2.08</v>
      </c>
    </row>
    <row r="2557" spans="1:31" x14ac:dyDescent="0.2">
      <c r="A2557" s="2" t="s">
        <v>290</v>
      </c>
      <c r="B2557" s="9">
        <v>42255</v>
      </c>
      <c r="C2557" s="18">
        <v>3</v>
      </c>
      <c r="D2557" s="12">
        <v>6.56</v>
      </c>
      <c r="F2557" s="12">
        <v>5.4</v>
      </c>
      <c r="H2557" s="23">
        <f t="shared" si="156"/>
        <v>2.7542287033381632E-7</v>
      </c>
      <c r="I2557" s="32">
        <v>0.06</v>
      </c>
      <c r="J2557" s="25">
        <v>0.13</v>
      </c>
      <c r="K2557" s="33"/>
      <c r="L2557" s="25">
        <v>67</v>
      </c>
      <c r="M2557" s="33"/>
      <c r="N2557" s="25">
        <v>1.77</v>
      </c>
      <c r="O2557" s="25">
        <v>7.6</v>
      </c>
      <c r="P2557" s="25">
        <v>4.5199999999999996</v>
      </c>
      <c r="Q2557" s="25">
        <v>0.2</v>
      </c>
      <c r="R2557" s="25">
        <v>25.4</v>
      </c>
      <c r="S2557" s="34"/>
      <c r="T2557" s="51">
        <v>0.5</v>
      </c>
      <c r="U2557" s="42">
        <v>46.2</v>
      </c>
      <c r="V2557" s="42">
        <v>0.22</v>
      </c>
      <c r="W2557" s="42">
        <v>4.5999999999999999E-3</v>
      </c>
      <c r="X2557" s="42">
        <v>36</v>
      </c>
      <c r="Y2557" s="44">
        <v>2.96</v>
      </c>
      <c r="Z2557" s="87">
        <f t="shared" si="157"/>
        <v>5.0989372321669286</v>
      </c>
      <c r="AA2557" s="88">
        <f t="shared" si="158"/>
        <v>4.9567563465529476</v>
      </c>
      <c r="AB2557" s="90">
        <f t="shared" si="159"/>
        <v>1.4139341508463221E-2</v>
      </c>
      <c r="AC2557" s="19">
        <v>5.13</v>
      </c>
      <c r="AD2557" s="99">
        <v>4.95</v>
      </c>
      <c r="AE2557" s="95">
        <v>3.42</v>
      </c>
    </row>
    <row r="2558" spans="1:31" x14ac:dyDescent="0.2">
      <c r="A2558" s="2" t="s">
        <v>249</v>
      </c>
      <c r="B2558" s="9">
        <v>35966</v>
      </c>
      <c r="C2558" s="18">
        <v>1.61</v>
      </c>
      <c r="D2558" s="12">
        <v>7.46</v>
      </c>
      <c r="F2558" s="12">
        <v>1.1000000000000001</v>
      </c>
      <c r="H2558" s="23">
        <f t="shared" si="156"/>
        <v>3.4673685045253171E-8</v>
      </c>
      <c r="I2558" s="32">
        <v>3.0000000000000001E-3</v>
      </c>
      <c r="J2558" s="25">
        <v>0.09</v>
      </c>
      <c r="K2558" s="36"/>
      <c r="L2558" s="25">
        <v>70</v>
      </c>
      <c r="M2558" s="36"/>
      <c r="N2558" s="25">
        <v>0.78</v>
      </c>
      <c r="O2558" s="25">
        <v>1</v>
      </c>
      <c r="P2558" s="25">
        <v>3.2</v>
      </c>
      <c r="Q2558" s="25">
        <v>0.09</v>
      </c>
      <c r="R2558" s="25">
        <v>18</v>
      </c>
      <c r="S2558" s="36"/>
      <c r="T2558" s="51">
        <v>0.05</v>
      </c>
      <c r="U2558" s="42">
        <v>46</v>
      </c>
      <c r="V2558" s="42">
        <v>0.44</v>
      </c>
      <c r="W2558" s="42">
        <v>6.5700000000000003E-3</v>
      </c>
      <c r="X2558" s="42">
        <v>41</v>
      </c>
      <c r="Y2558" s="44">
        <v>2.35</v>
      </c>
      <c r="Z2558" s="87">
        <f t="shared" si="157"/>
        <v>4.6013465506854052</v>
      </c>
      <c r="AA2558" s="88">
        <f t="shared" si="158"/>
        <v>4.4730126373370425</v>
      </c>
      <c r="AB2558" s="90">
        <f t="shared" si="159"/>
        <v>1.4142476696068522E-2</v>
      </c>
      <c r="AE2558" s="96"/>
    </row>
    <row r="2559" spans="1:31" x14ac:dyDescent="0.2">
      <c r="A2559" s="2" t="s">
        <v>268</v>
      </c>
      <c r="B2559" s="9">
        <v>37060</v>
      </c>
      <c r="C2559" s="19">
        <v>1.45</v>
      </c>
      <c r="D2559" s="12">
        <v>5.34</v>
      </c>
      <c r="F2559" s="12">
        <v>13</v>
      </c>
      <c r="H2559" s="23">
        <f t="shared" si="156"/>
        <v>4.5708818961487476E-6</v>
      </c>
      <c r="I2559" s="24">
        <v>0.11</v>
      </c>
      <c r="J2559" s="25">
        <v>0.02</v>
      </c>
      <c r="K2559" s="36"/>
      <c r="L2559" s="25">
        <v>90.8</v>
      </c>
      <c r="M2559" s="36"/>
      <c r="N2559" s="25">
        <v>0.09</v>
      </c>
      <c r="O2559" s="25">
        <v>37.6</v>
      </c>
      <c r="P2559" s="25">
        <v>10.6</v>
      </c>
      <c r="Q2559" s="25">
        <v>0.12</v>
      </c>
      <c r="R2559" s="25">
        <v>24.4</v>
      </c>
      <c r="S2559" s="36"/>
      <c r="T2559" s="51">
        <v>0.01</v>
      </c>
      <c r="U2559" s="42">
        <v>105</v>
      </c>
      <c r="V2559" s="42">
        <v>217.66</v>
      </c>
      <c r="W2559" s="42">
        <v>3.2845000000000001E-3</v>
      </c>
      <c r="X2559" s="42">
        <v>49</v>
      </c>
      <c r="Y2559" s="44">
        <v>0.16</v>
      </c>
      <c r="Z2559" s="87">
        <f t="shared" si="157"/>
        <v>7.4469133580935392</v>
      </c>
      <c r="AA2559" s="88">
        <f t="shared" si="158"/>
        <v>7.2391670536526025</v>
      </c>
      <c r="AB2559" s="90">
        <f t="shared" si="159"/>
        <v>1.4145796469613373E-2</v>
      </c>
      <c r="AD2559" s="100"/>
      <c r="AE2559" s="96"/>
    </row>
    <row r="2560" spans="1:31" x14ac:dyDescent="0.2">
      <c r="A2560" s="2" t="s">
        <v>371</v>
      </c>
      <c r="B2560" s="9">
        <v>38272</v>
      </c>
      <c r="C2560" s="18">
        <v>4.24</v>
      </c>
      <c r="D2560" s="12">
        <v>4.34</v>
      </c>
      <c r="F2560" s="12">
        <v>2.5</v>
      </c>
      <c r="H2560" s="23">
        <f t="shared" si="156"/>
        <v>4.5708818961487455E-5</v>
      </c>
      <c r="I2560" s="32">
        <v>2E-3</v>
      </c>
      <c r="J2560" s="25">
        <v>0.01</v>
      </c>
      <c r="K2560" s="30">
        <v>0.2</v>
      </c>
      <c r="L2560" s="25">
        <v>24.5</v>
      </c>
      <c r="M2560" s="30">
        <v>0.6</v>
      </c>
      <c r="N2560" s="25">
        <v>0.04</v>
      </c>
      <c r="O2560" s="25">
        <v>15.7</v>
      </c>
      <c r="P2560" s="25">
        <v>12.8</v>
      </c>
      <c r="Q2560" s="25">
        <v>0.02</v>
      </c>
      <c r="R2560" s="25">
        <v>8.07</v>
      </c>
      <c r="S2560" s="31">
        <v>5.4</v>
      </c>
      <c r="T2560" s="51">
        <v>0.01</v>
      </c>
      <c r="U2560" s="42">
        <v>48.2</v>
      </c>
      <c r="V2560" s="42">
        <v>54.89</v>
      </c>
      <c r="W2560" s="42">
        <v>3.2845000000000001E-3</v>
      </c>
      <c r="X2560" s="42">
        <v>35</v>
      </c>
      <c r="Y2560" s="44">
        <v>7.0000000000000007E-2</v>
      </c>
      <c r="Z2560" s="87">
        <f t="shared" si="157"/>
        <v>3.0311603096545223</v>
      </c>
      <c r="AA2560" s="88">
        <f t="shared" si="158"/>
        <v>2.9464509322432799</v>
      </c>
      <c r="AB2560" s="90">
        <f t="shared" si="159"/>
        <v>1.4171108488538715E-2</v>
      </c>
      <c r="AD2560" s="100"/>
      <c r="AE2560" s="96"/>
    </row>
    <row r="2561" spans="1:31" x14ac:dyDescent="0.2">
      <c r="A2561" s="2" t="s">
        <v>197</v>
      </c>
      <c r="B2561" s="9">
        <v>41060</v>
      </c>
      <c r="C2561" s="18">
        <v>18.059999999999999</v>
      </c>
      <c r="D2561" s="12">
        <v>7.32</v>
      </c>
      <c r="F2561" s="12">
        <v>1.9</v>
      </c>
      <c r="G2561" s="16"/>
      <c r="H2561" s="23">
        <f t="shared" si="156"/>
        <v>4.7863009232263782E-8</v>
      </c>
      <c r="I2561" s="24">
        <v>0.15</v>
      </c>
      <c r="J2561" s="25">
        <v>0.01</v>
      </c>
      <c r="K2561" s="33"/>
      <c r="L2561" s="25">
        <v>107</v>
      </c>
      <c r="M2561" s="33"/>
      <c r="N2561" s="25">
        <v>2E-3</v>
      </c>
      <c r="O2561" s="25">
        <v>0.71</v>
      </c>
      <c r="P2561" s="25">
        <v>4.04</v>
      </c>
      <c r="Q2561" s="25">
        <v>5.0000000000000001E-3</v>
      </c>
      <c r="R2561" s="25">
        <v>9.74</v>
      </c>
      <c r="S2561" s="34"/>
      <c r="T2561" s="51">
        <v>0.05</v>
      </c>
      <c r="U2561" s="42">
        <v>24</v>
      </c>
      <c r="V2561" s="42">
        <v>92.07</v>
      </c>
      <c r="W2561" s="42">
        <v>3.2799999999999999E-3</v>
      </c>
      <c r="X2561" s="42">
        <v>15</v>
      </c>
      <c r="Y2561" s="44">
        <v>3.55</v>
      </c>
      <c r="Z2561" s="87">
        <f t="shared" si="157"/>
        <v>6.1310041579177641</v>
      </c>
      <c r="AA2561" s="88">
        <f t="shared" si="158"/>
        <v>5.959417603466596</v>
      </c>
      <c r="AB2561" s="90">
        <f t="shared" si="159"/>
        <v>1.4191941177701428E-2</v>
      </c>
      <c r="AC2561" s="19">
        <v>6.11</v>
      </c>
      <c r="AD2561" s="99">
        <v>5.96</v>
      </c>
      <c r="AE2561" s="95">
        <v>2.5099999999999998</v>
      </c>
    </row>
    <row r="2562" spans="1:31" x14ac:dyDescent="0.2">
      <c r="A2562" s="2" t="s">
        <v>112</v>
      </c>
      <c r="B2562" s="9">
        <v>32153</v>
      </c>
      <c r="C2562" s="18">
        <v>15.07</v>
      </c>
      <c r="D2562" s="12">
        <v>7.24</v>
      </c>
      <c r="F2562" s="12">
        <v>2</v>
      </c>
      <c r="H2562" s="23">
        <f t="shared" si="156"/>
        <v>5.7543993733715586E-8</v>
      </c>
      <c r="I2562" s="28"/>
      <c r="J2562" s="25">
        <v>0.38</v>
      </c>
      <c r="K2562" s="29">
        <v>0.2</v>
      </c>
      <c r="L2562" s="25">
        <v>78</v>
      </c>
      <c r="M2562" s="29">
        <v>0.1</v>
      </c>
      <c r="N2562" s="25">
        <v>1.6</v>
      </c>
      <c r="O2562" s="25">
        <v>2.2999999999999998</v>
      </c>
      <c r="P2562" s="25">
        <v>6</v>
      </c>
      <c r="Q2562" s="25">
        <v>0.2</v>
      </c>
      <c r="R2562" s="25">
        <v>17</v>
      </c>
      <c r="S2562" s="29">
        <v>3.4</v>
      </c>
      <c r="T2562" s="51">
        <v>1.53</v>
      </c>
      <c r="U2562" s="42">
        <v>13</v>
      </c>
      <c r="V2562" s="42">
        <v>1.1000000000000001</v>
      </c>
      <c r="W2562" s="42">
        <v>0.82</v>
      </c>
      <c r="X2562" s="42">
        <v>18</v>
      </c>
      <c r="Y2562" s="44">
        <v>4.26</v>
      </c>
      <c r="Z2562" s="87">
        <f t="shared" si="157"/>
        <v>5.2698032248646358</v>
      </c>
      <c r="AA2562" s="88">
        <f t="shared" si="158"/>
        <v>5.122292473734289</v>
      </c>
      <c r="AB2562" s="90">
        <f t="shared" si="159"/>
        <v>1.4194514312472546E-2</v>
      </c>
      <c r="AE2562" s="96"/>
    </row>
    <row r="2563" spans="1:31" x14ac:dyDescent="0.2">
      <c r="A2563" s="2" t="s">
        <v>98</v>
      </c>
      <c r="B2563" s="9">
        <v>40520</v>
      </c>
      <c r="C2563" s="18">
        <v>1.21</v>
      </c>
      <c r="D2563" s="12">
        <v>7.49</v>
      </c>
      <c r="F2563" s="12">
        <v>1.5</v>
      </c>
      <c r="H2563" s="23">
        <f t="shared" si="156"/>
        <v>3.2359365692962729E-8</v>
      </c>
      <c r="I2563" s="24">
        <v>1.06</v>
      </c>
      <c r="J2563" s="25">
        <v>0.22</v>
      </c>
      <c r="K2563" s="30">
        <v>0.2</v>
      </c>
      <c r="L2563" s="25">
        <v>62.5</v>
      </c>
      <c r="M2563" s="30">
        <v>0.2</v>
      </c>
      <c r="N2563" s="25">
        <v>0.72</v>
      </c>
      <c r="O2563" s="25">
        <v>2.37</v>
      </c>
      <c r="P2563" s="25">
        <v>5.3</v>
      </c>
      <c r="Q2563" s="25">
        <v>0.14000000000000001</v>
      </c>
      <c r="R2563" s="25">
        <v>65.5</v>
      </c>
      <c r="S2563" s="31">
        <v>0.9</v>
      </c>
      <c r="T2563" s="51">
        <v>0.18</v>
      </c>
      <c r="U2563" s="42">
        <v>4.13</v>
      </c>
      <c r="V2563" s="42">
        <v>0.22</v>
      </c>
      <c r="W2563" s="42">
        <v>3.2799999999999999E-3</v>
      </c>
      <c r="X2563" s="42">
        <v>70</v>
      </c>
      <c r="Y2563" s="44">
        <v>4.37</v>
      </c>
      <c r="Z2563" s="87">
        <f t="shared" si="157"/>
        <v>6.6254428072198088</v>
      </c>
      <c r="AA2563" s="88">
        <f t="shared" si="158"/>
        <v>6.4398968009770536</v>
      </c>
      <c r="AB2563" s="90">
        <f t="shared" si="159"/>
        <v>1.4201391759181548E-2</v>
      </c>
      <c r="AC2563" s="19">
        <v>6.52</v>
      </c>
      <c r="AD2563" s="13">
        <v>6.44</v>
      </c>
      <c r="AE2563" s="94">
        <v>1.32</v>
      </c>
    </row>
    <row r="2564" spans="1:31" x14ac:dyDescent="0.2">
      <c r="A2564" s="2" t="s">
        <v>153</v>
      </c>
      <c r="B2564" s="9">
        <v>39349</v>
      </c>
      <c r="C2564" s="18">
        <v>5.48</v>
      </c>
      <c r="D2564" s="12">
        <v>7.06</v>
      </c>
      <c r="F2564" s="12">
        <v>2.4</v>
      </c>
      <c r="H2564" s="23">
        <f t="shared" ref="H2564:H2627" si="160">10^-(D2564)</f>
        <v>8.7096358995608061E-8</v>
      </c>
      <c r="I2564" s="24">
        <v>0.03</v>
      </c>
      <c r="J2564" s="25">
        <v>0.16</v>
      </c>
      <c r="K2564" s="33"/>
      <c r="L2564" s="25">
        <v>136</v>
      </c>
      <c r="M2564" s="33"/>
      <c r="N2564" s="25">
        <v>3.82</v>
      </c>
      <c r="O2564" s="25">
        <v>1.76</v>
      </c>
      <c r="P2564" s="25">
        <v>10.9</v>
      </c>
      <c r="Q2564" s="25">
        <v>0.16</v>
      </c>
      <c r="R2564" s="25">
        <v>22.4</v>
      </c>
      <c r="S2564" s="34"/>
      <c r="T2564" s="51">
        <v>0.01</v>
      </c>
      <c r="U2564" s="42">
        <v>82.1</v>
      </c>
      <c r="V2564" s="42">
        <v>0.22</v>
      </c>
      <c r="W2564" s="42">
        <v>8.5400000000000007E-3</v>
      </c>
      <c r="X2564" s="42">
        <v>47</v>
      </c>
      <c r="Y2564" s="44">
        <v>5.57</v>
      </c>
      <c r="Z2564" s="87">
        <f t="shared" ref="Z2564:Z2627" si="161">(H2564/H$3)+(I2564/I$3*3)+(J2564/J$3)+(L2564/L$3*2)+(N2564/N$3*2)+(O2564/O$3)+(P2564/P$3*2)+(Q2564/Q$3*2)+(R2564/R$3)</f>
        <v>8.8573712127771547</v>
      </c>
      <c r="AA2564" s="88">
        <f t="shared" ref="AA2564:AA2627" si="162">(T2564/T$3*3)+(U2564/U$3*2)+(V2564/V$3)+(W2564/W$3)+(X2564/X$3)+Y2564</f>
        <v>8.6090313264951241</v>
      </c>
      <c r="AB2564" s="90">
        <f t="shared" ref="AB2564:AB2627" si="163">(Z2564-AA2564)/(Z2564+AA2564)</f>
        <v>1.4218147424671534E-2</v>
      </c>
    </row>
    <row r="2565" spans="1:31" x14ac:dyDescent="0.2">
      <c r="A2565" s="2" t="s">
        <v>318</v>
      </c>
      <c r="B2565" s="9">
        <v>39363</v>
      </c>
      <c r="C2565" s="18">
        <v>13.11</v>
      </c>
      <c r="D2565" s="12">
        <v>7.76</v>
      </c>
      <c r="F2565" s="12">
        <v>1.2</v>
      </c>
      <c r="H2565" s="23">
        <f t="shared" si="160"/>
        <v>1.7378008287493747E-8</v>
      </c>
      <c r="I2565" s="24">
        <v>3.0000000000000001E-3</v>
      </c>
      <c r="J2565" s="25">
        <v>0.01</v>
      </c>
      <c r="K2565" s="33"/>
      <c r="L2565" s="25">
        <v>51.1</v>
      </c>
      <c r="M2565" s="33"/>
      <c r="N2565" s="25">
        <v>0.1</v>
      </c>
      <c r="O2565" s="25">
        <v>0.91</v>
      </c>
      <c r="P2565" s="25">
        <v>5.72</v>
      </c>
      <c r="Q2565" s="25">
        <v>0.02</v>
      </c>
      <c r="R2565" s="25">
        <v>21.1</v>
      </c>
      <c r="S2565" s="34"/>
      <c r="T2565" s="51">
        <v>0.05</v>
      </c>
      <c r="U2565" s="42">
        <v>68.7</v>
      </c>
      <c r="V2565" s="42">
        <v>2.71</v>
      </c>
      <c r="W2565" s="42">
        <v>0.04</v>
      </c>
      <c r="X2565" s="42">
        <v>23</v>
      </c>
      <c r="Y2565" s="44">
        <v>1.73</v>
      </c>
      <c r="Z2565" s="87">
        <f t="shared" si="161"/>
        <v>3.9667506767481258</v>
      </c>
      <c r="AA2565" s="88">
        <f t="shared" si="162"/>
        <v>3.8551669577540477</v>
      </c>
      <c r="AB2565" s="90">
        <f t="shared" si="163"/>
        <v>1.4265519557747144E-2</v>
      </c>
    </row>
    <row r="2566" spans="1:31" x14ac:dyDescent="0.2">
      <c r="A2566" s="2" t="s">
        <v>185</v>
      </c>
      <c r="B2566" s="9">
        <v>37907</v>
      </c>
      <c r="C2566" s="18">
        <v>13.05</v>
      </c>
      <c r="D2566" s="12">
        <v>7.7</v>
      </c>
      <c r="F2566" s="12">
        <v>1.5</v>
      </c>
      <c r="H2566" s="23">
        <f t="shared" si="160"/>
        <v>1.9952623149688773E-8</v>
      </c>
      <c r="I2566" s="24">
        <v>0.55000000000000004</v>
      </c>
      <c r="J2566" s="25">
        <v>0.42</v>
      </c>
      <c r="K2566" s="33"/>
      <c r="L2566" s="25">
        <v>35.4</v>
      </c>
      <c r="M2566" s="33"/>
      <c r="N2566" s="25">
        <v>0.46</v>
      </c>
      <c r="O2566" s="25">
        <v>5.61</v>
      </c>
      <c r="P2566" s="25">
        <v>7.59</v>
      </c>
      <c r="Q2566" s="25">
        <v>0.03</v>
      </c>
      <c r="R2566" s="25">
        <v>36.299999999999997</v>
      </c>
      <c r="S2566" s="34"/>
      <c r="T2566" s="51">
        <v>0.14000000000000001</v>
      </c>
      <c r="U2566" s="42">
        <v>0.5</v>
      </c>
      <c r="V2566" s="42">
        <v>0.22</v>
      </c>
      <c r="W2566" s="42">
        <v>3.2845000000000001E-3</v>
      </c>
      <c r="X2566" s="42">
        <v>7.03</v>
      </c>
      <c r="Y2566" s="44">
        <v>3.88</v>
      </c>
      <c r="Z2566" s="87">
        <f t="shared" si="161"/>
        <v>4.2153816449335011</v>
      </c>
      <c r="AA2566" s="88">
        <f t="shared" si="162"/>
        <v>4.0967587904974136</v>
      </c>
      <c r="AB2566" s="90">
        <f t="shared" si="163"/>
        <v>1.4271035885107471E-2</v>
      </c>
    </row>
    <row r="2567" spans="1:31" x14ac:dyDescent="0.2">
      <c r="A2567" s="2" t="s">
        <v>83</v>
      </c>
      <c r="B2567" s="9">
        <v>35499</v>
      </c>
      <c r="C2567" s="18">
        <v>14.24</v>
      </c>
      <c r="D2567" s="12">
        <v>7.5</v>
      </c>
      <c r="F2567" s="12">
        <v>1.3</v>
      </c>
      <c r="H2567" s="23">
        <f t="shared" si="160"/>
        <v>3.1622776601683699E-8</v>
      </c>
      <c r="I2567" s="24">
        <v>0.05</v>
      </c>
      <c r="J2567" s="25">
        <v>0.12</v>
      </c>
      <c r="K2567" s="33"/>
      <c r="L2567" s="25">
        <v>95.1</v>
      </c>
      <c r="M2567" s="33"/>
      <c r="N2567" s="25">
        <v>1.66</v>
      </c>
      <c r="O2567" s="25">
        <v>1.33</v>
      </c>
      <c r="P2567" s="25">
        <v>4.3600000000000003</v>
      </c>
      <c r="Q2567" s="25">
        <v>0.56000000000000005</v>
      </c>
      <c r="R2567" s="25">
        <v>19.2</v>
      </c>
      <c r="S2567" s="34"/>
      <c r="T2567" s="51">
        <v>0.21</v>
      </c>
      <c r="U2567" s="42">
        <v>69</v>
      </c>
      <c r="V2567" s="42">
        <v>0.44</v>
      </c>
      <c r="W2567" s="42">
        <v>0.03</v>
      </c>
      <c r="X2567" s="42">
        <v>37</v>
      </c>
      <c r="Y2567" s="44">
        <v>3.4</v>
      </c>
      <c r="Z2567" s="87">
        <f t="shared" si="161"/>
        <v>6.0654273556698399</v>
      </c>
      <c r="AA2567" s="88">
        <f t="shared" si="162"/>
        <v>5.8945587628557128</v>
      </c>
      <c r="AB2567" s="90">
        <f t="shared" si="163"/>
        <v>1.428668822194186E-2</v>
      </c>
    </row>
    <row r="2568" spans="1:31" x14ac:dyDescent="0.2">
      <c r="A2568" s="2" t="s">
        <v>287</v>
      </c>
      <c r="B2568" s="9">
        <v>38883</v>
      </c>
      <c r="C2568" s="18">
        <v>3.44</v>
      </c>
      <c r="D2568" s="12">
        <v>7.88</v>
      </c>
      <c r="F2568" s="12">
        <v>3.4</v>
      </c>
      <c r="H2568" s="23">
        <f t="shared" si="160"/>
        <v>1.3182567385564031E-8</v>
      </c>
      <c r="I2568" s="24">
        <v>0.14000000000000001</v>
      </c>
      <c r="J2568" s="27">
        <v>0.02</v>
      </c>
      <c r="K2568" s="33"/>
      <c r="L2568" s="25">
        <v>139</v>
      </c>
      <c r="M2568" s="33"/>
      <c r="N2568" s="25">
        <v>0.24</v>
      </c>
      <c r="O2568" s="25">
        <v>2.64</v>
      </c>
      <c r="P2568" s="25">
        <v>7.21</v>
      </c>
      <c r="Q2568" s="25">
        <v>0.04</v>
      </c>
      <c r="R2568" s="25">
        <v>4.1399999999999997</v>
      </c>
      <c r="S2568" s="34"/>
      <c r="T2568" s="50">
        <v>0.38</v>
      </c>
      <c r="U2568" s="41">
        <v>44.4</v>
      </c>
      <c r="V2568" s="41">
        <v>57.94</v>
      </c>
      <c r="W2568" s="41">
        <v>0.19</v>
      </c>
      <c r="X2568" s="41">
        <v>23</v>
      </c>
      <c r="Y2568" s="44">
        <v>5.0599999999999996</v>
      </c>
      <c r="Z2568" s="87">
        <f t="shared" si="161"/>
        <v>7.8036255497624918</v>
      </c>
      <c r="AA2568" s="88">
        <f t="shared" si="162"/>
        <v>7.5837774951181034</v>
      </c>
      <c r="AB2568" s="90">
        <f t="shared" si="163"/>
        <v>1.4287534680358689E-2</v>
      </c>
      <c r="AC2568" s="19">
        <v>7.8</v>
      </c>
      <c r="AD2568" s="13">
        <v>7.6</v>
      </c>
      <c r="AE2568" s="94">
        <v>2.7</v>
      </c>
    </row>
    <row r="2569" spans="1:31" x14ac:dyDescent="0.2">
      <c r="A2569" s="2" t="s">
        <v>149</v>
      </c>
      <c r="B2569" s="9">
        <v>41893</v>
      </c>
      <c r="C2569" s="18">
        <v>6.11</v>
      </c>
      <c r="D2569" s="12">
        <v>7.27</v>
      </c>
      <c r="F2569" s="12">
        <v>1.1000000000000001</v>
      </c>
      <c r="H2569" s="23">
        <f t="shared" si="160"/>
        <v>5.3703179637025192E-8</v>
      </c>
      <c r="I2569" s="24">
        <v>6.0000000000000001E-3</v>
      </c>
      <c r="J2569" s="25">
        <v>0.08</v>
      </c>
      <c r="K2569" s="30">
        <v>3.2</v>
      </c>
      <c r="L2569" s="25">
        <v>137</v>
      </c>
      <c r="M2569" s="30">
        <v>0.2</v>
      </c>
      <c r="N2569" s="25">
        <v>1.25</v>
      </c>
      <c r="O2569" s="25">
        <v>2.16</v>
      </c>
      <c r="P2569" s="25">
        <v>14.9</v>
      </c>
      <c r="Q2569" s="25">
        <v>0.19</v>
      </c>
      <c r="R2569" s="25">
        <v>15.9</v>
      </c>
      <c r="S2569" s="34"/>
      <c r="T2569" s="51">
        <v>0.01</v>
      </c>
      <c r="U2569" s="42">
        <v>101</v>
      </c>
      <c r="V2569" s="42">
        <v>0.22</v>
      </c>
      <c r="W2569" s="42">
        <v>3.2799999999999999E-3</v>
      </c>
      <c r="X2569" s="42">
        <v>29</v>
      </c>
      <c r="Y2569" s="44">
        <v>5.69</v>
      </c>
      <c r="Z2569" s="87">
        <f t="shared" si="161"/>
        <v>8.8657994009961207</v>
      </c>
      <c r="AA2569" s="88">
        <f t="shared" si="162"/>
        <v>8.6146226736965978</v>
      </c>
      <c r="AB2569" s="90">
        <f t="shared" si="163"/>
        <v>1.4369031035192452E-2</v>
      </c>
      <c r="AC2569" s="19">
        <v>8.89</v>
      </c>
      <c r="AD2569" s="13">
        <v>8.61</v>
      </c>
      <c r="AE2569" s="94">
        <v>3.17</v>
      </c>
    </row>
    <row r="2570" spans="1:31" x14ac:dyDescent="0.2">
      <c r="A2570" s="2" t="s">
        <v>233</v>
      </c>
      <c r="B2570" s="9">
        <v>41883</v>
      </c>
      <c r="C2570" s="18">
        <v>5.05</v>
      </c>
      <c r="D2570" s="12">
        <v>7.42</v>
      </c>
      <c r="F2570" s="12">
        <v>1.5</v>
      </c>
      <c r="H2570" s="23">
        <f t="shared" si="160"/>
        <v>3.8018939632056113E-8</v>
      </c>
      <c r="I2570" s="38"/>
      <c r="J2570" s="25">
        <v>0.01</v>
      </c>
      <c r="K2570" s="33"/>
      <c r="L2570" s="25">
        <v>128</v>
      </c>
      <c r="M2570" s="33"/>
      <c r="N2570" s="25">
        <v>0.23</v>
      </c>
      <c r="O2570" s="25">
        <v>1.25</v>
      </c>
      <c r="P2570" s="25">
        <v>8.6999999999999993</v>
      </c>
      <c r="Q2570" s="25">
        <v>0.28999999999999998</v>
      </c>
      <c r="R2570" s="25">
        <v>8.33</v>
      </c>
      <c r="S2570" s="34"/>
      <c r="T2570" s="51">
        <v>0.01</v>
      </c>
      <c r="U2570" s="42">
        <v>92</v>
      </c>
      <c r="V2570" s="42">
        <v>13.05</v>
      </c>
      <c r="W2570" s="42">
        <v>0.14000000000000001</v>
      </c>
      <c r="X2570" s="42">
        <v>20</v>
      </c>
      <c r="Y2570" s="44">
        <v>4.6100000000000003</v>
      </c>
      <c r="Z2570" s="87">
        <f t="shared" si="161"/>
        <v>7.5166300523977005</v>
      </c>
      <c r="AA2570" s="88">
        <f t="shared" si="162"/>
        <v>7.3032882482147485</v>
      </c>
      <c r="AB2570" s="90">
        <f t="shared" si="163"/>
        <v>1.439561270551238E-2</v>
      </c>
      <c r="AC2570" s="19">
        <v>7.52</v>
      </c>
      <c r="AD2570" s="13">
        <v>7.3</v>
      </c>
      <c r="AE2570" s="94">
        <v>2.95</v>
      </c>
    </row>
    <row r="2571" spans="1:31" x14ac:dyDescent="0.2">
      <c r="A2571" s="2" t="s">
        <v>134</v>
      </c>
      <c r="B2571" s="9">
        <v>34239</v>
      </c>
      <c r="C2571" s="18">
        <v>25.07</v>
      </c>
      <c r="D2571" s="12">
        <v>7.28</v>
      </c>
      <c r="F2571" s="12">
        <v>1.4</v>
      </c>
      <c r="H2571" s="23">
        <f t="shared" si="160"/>
        <v>5.2480746024977185E-8</v>
      </c>
      <c r="I2571" s="24">
        <v>5.0000000000000001E-3</v>
      </c>
      <c r="J2571" s="25">
        <v>0.11</v>
      </c>
      <c r="K2571" s="30">
        <v>1</v>
      </c>
      <c r="L2571" s="25">
        <v>49</v>
      </c>
      <c r="M2571" s="30">
        <v>1</v>
      </c>
      <c r="N2571" s="25">
        <v>1.2</v>
      </c>
      <c r="O2571" s="25">
        <v>1.6</v>
      </c>
      <c r="P2571" s="25">
        <v>4.0999999999999996</v>
      </c>
      <c r="Q2571" s="25">
        <v>0.15</v>
      </c>
      <c r="R2571" s="25">
        <v>8.9</v>
      </c>
      <c r="S2571" s="31">
        <v>5</v>
      </c>
      <c r="T2571" s="51">
        <v>0.01</v>
      </c>
      <c r="U2571" s="42">
        <v>15.7</v>
      </c>
      <c r="V2571" s="42">
        <v>0.22</v>
      </c>
      <c r="W2571" s="42">
        <v>3.2799999999999999E-3</v>
      </c>
      <c r="X2571" s="42">
        <v>10</v>
      </c>
      <c r="Y2571" s="44">
        <v>2.56</v>
      </c>
      <c r="Z2571" s="87">
        <f t="shared" si="161"/>
        <v>3.2655649629434533</v>
      </c>
      <c r="AA2571" s="88">
        <f t="shared" si="162"/>
        <v>3.1728680366290964</v>
      </c>
      <c r="AB2571" s="90">
        <f t="shared" si="163"/>
        <v>1.4397435885488141E-2</v>
      </c>
    </row>
    <row r="2572" spans="1:31" x14ac:dyDescent="0.2">
      <c r="A2572" s="2" t="s">
        <v>329</v>
      </c>
      <c r="B2572" s="9">
        <v>37406</v>
      </c>
      <c r="C2572" s="18">
        <v>1.96</v>
      </c>
      <c r="D2572" s="12">
        <v>6.5</v>
      </c>
      <c r="F2572" s="12">
        <v>7.2</v>
      </c>
      <c r="H2572" s="23">
        <f t="shared" si="160"/>
        <v>3.1622776601683734E-7</v>
      </c>
      <c r="J2572" s="25">
        <v>0.01</v>
      </c>
      <c r="K2572" s="29">
        <v>0.2</v>
      </c>
      <c r="L2572" s="25">
        <v>88.5</v>
      </c>
      <c r="M2572" s="29">
        <v>0.3</v>
      </c>
      <c r="N2572" s="25">
        <v>0.04</v>
      </c>
      <c r="O2572" s="25">
        <v>11</v>
      </c>
      <c r="P2572" s="25">
        <v>7.36</v>
      </c>
      <c r="Q2572" s="25">
        <v>7.0000000000000007E-2</v>
      </c>
      <c r="R2572" s="25">
        <v>10.4</v>
      </c>
      <c r="S2572" s="31">
        <v>13</v>
      </c>
      <c r="T2572" s="51">
        <v>0.01</v>
      </c>
      <c r="U2572" s="42">
        <v>49.6</v>
      </c>
      <c r="V2572" s="42">
        <v>41.96</v>
      </c>
      <c r="W2572" s="42">
        <v>0.02</v>
      </c>
      <c r="X2572" s="42">
        <v>30</v>
      </c>
      <c r="Y2572" s="44">
        <v>3.04</v>
      </c>
      <c r="Z2572" s="87">
        <f t="shared" si="161"/>
        <v>5.7599168332367174</v>
      </c>
      <c r="AA2572" s="88">
        <f t="shared" si="162"/>
        <v>5.5963676168286938</v>
      </c>
      <c r="AB2572" s="90">
        <f t="shared" si="163"/>
        <v>1.4401648455281661E-2</v>
      </c>
    </row>
    <row r="2573" spans="1:31" x14ac:dyDescent="0.2">
      <c r="A2573" s="2" t="s">
        <v>139</v>
      </c>
      <c r="B2573" s="9">
        <v>40856</v>
      </c>
      <c r="C2573" s="18">
        <v>6.37</v>
      </c>
      <c r="D2573" s="12">
        <v>7.76</v>
      </c>
      <c r="F2573" s="12">
        <v>1.3</v>
      </c>
      <c r="H2573" s="23">
        <f t="shared" si="160"/>
        <v>1.7378008287493747E-8</v>
      </c>
      <c r="I2573" s="32">
        <v>1.1100000000000001</v>
      </c>
      <c r="J2573" s="25">
        <v>0.15</v>
      </c>
      <c r="K2573" s="36"/>
      <c r="L2573" s="25">
        <v>53.1</v>
      </c>
      <c r="M2573" s="36"/>
      <c r="N2573" s="25">
        <v>0.3</v>
      </c>
      <c r="O2573" s="25">
        <v>1.78</v>
      </c>
      <c r="P2573" s="25">
        <v>5.3</v>
      </c>
      <c r="Q2573" s="25">
        <v>0.17</v>
      </c>
      <c r="R2573" s="25">
        <v>53.8</v>
      </c>
      <c r="S2573" s="36"/>
      <c r="T2573" s="51">
        <v>0.22</v>
      </c>
      <c r="U2573" s="42">
        <v>24.9</v>
      </c>
      <c r="V2573" s="42">
        <v>0.22</v>
      </c>
      <c r="W2573" s="42">
        <v>3.2799999999999999E-3</v>
      </c>
      <c r="X2573" s="42">
        <v>83</v>
      </c>
      <c r="Y2573" s="44">
        <v>2.59</v>
      </c>
      <c r="Z2573" s="87">
        <f t="shared" si="161"/>
        <v>5.6200970804594519</v>
      </c>
      <c r="AA2573" s="88">
        <f t="shared" si="162"/>
        <v>5.4602670858677023</v>
      </c>
      <c r="AB2573" s="90">
        <f t="shared" si="163"/>
        <v>1.442461567079785E-2</v>
      </c>
      <c r="AC2573" s="19">
        <v>5.5</v>
      </c>
      <c r="AD2573" s="13">
        <v>5.46</v>
      </c>
      <c r="AE2573" s="95">
        <v>0.84</v>
      </c>
    </row>
    <row r="2574" spans="1:31" x14ac:dyDescent="0.2">
      <c r="A2574" s="2" t="s">
        <v>346</v>
      </c>
      <c r="B2574" s="9">
        <v>39594</v>
      </c>
      <c r="C2574" s="18">
        <v>9.84</v>
      </c>
      <c r="D2574" s="12">
        <v>6.14</v>
      </c>
      <c r="F2574" s="12">
        <v>3.7</v>
      </c>
      <c r="H2574" s="23">
        <f t="shared" si="160"/>
        <v>7.2443596007499005E-7</v>
      </c>
      <c r="I2574" s="28"/>
      <c r="J2574" s="25">
        <v>0.01</v>
      </c>
      <c r="K2574" s="36"/>
      <c r="L2574" s="25">
        <v>40.4</v>
      </c>
      <c r="M2574" s="36"/>
      <c r="N2574" s="25">
        <v>2E-3</v>
      </c>
      <c r="O2574" s="25">
        <v>9.01</v>
      </c>
      <c r="P2574" s="25">
        <v>4.4000000000000004</v>
      </c>
      <c r="Q2574" s="25">
        <v>3.0000000000000001E-3</v>
      </c>
      <c r="R2574" s="25">
        <v>22.1</v>
      </c>
      <c r="S2574" s="36"/>
      <c r="T2574" s="51">
        <v>0.03</v>
      </c>
      <c r="U2574" s="42">
        <v>19.2</v>
      </c>
      <c r="V2574" s="42">
        <v>50.02</v>
      </c>
      <c r="W2574" s="42">
        <v>3.2799999999999999E-3</v>
      </c>
      <c r="X2574" s="42">
        <v>44</v>
      </c>
      <c r="Y2574" s="44">
        <v>1.02</v>
      </c>
      <c r="Z2574" s="87">
        <f t="shared" si="161"/>
        <v>3.5704184234692926</v>
      </c>
      <c r="AA2574" s="88">
        <f t="shared" si="162"/>
        <v>3.4686864787105844</v>
      </c>
      <c r="AB2574" s="90">
        <f t="shared" si="163"/>
        <v>1.4452397879054724E-2</v>
      </c>
      <c r="AD2574" s="100"/>
      <c r="AE2574" s="95">
        <v>2.91</v>
      </c>
    </row>
    <row r="2575" spans="1:31" x14ac:dyDescent="0.2">
      <c r="A2575" s="2" t="s">
        <v>140</v>
      </c>
      <c r="B2575" s="9">
        <v>41379</v>
      </c>
      <c r="C2575" s="20"/>
      <c r="D2575" s="12">
        <v>7.12</v>
      </c>
      <c r="F2575" s="12">
        <v>1.4</v>
      </c>
      <c r="H2575" s="23">
        <f t="shared" si="160"/>
        <v>7.5857757502918145E-8</v>
      </c>
      <c r="I2575" s="24">
        <v>2E-3</v>
      </c>
      <c r="J2575" s="25">
        <v>0.01</v>
      </c>
      <c r="K2575" s="33"/>
      <c r="L2575" s="25">
        <v>143</v>
      </c>
      <c r="M2575" s="33"/>
      <c r="N2575" s="35"/>
      <c r="O2575" s="25">
        <v>1.03</v>
      </c>
      <c r="P2575" s="25">
        <v>6.4</v>
      </c>
      <c r="Q2575" s="35"/>
      <c r="R2575" s="25">
        <v>26.8</v>
      </c>
      <c r="S2575" s="34"/>
      <c r="T2575" s="51">
        <v>0.05</v>
      </c>
      <c r="U2575" s="42">
        <v>31.6</v>
      </c>
      <c r="V2575" s="42">
        <v>113.32</v>
      </c>
      <c r="W2575" s="42">
        <v>3.2799999999999999E-3</v>
      </c>
      <c r="X2575" s="42">
        <v>64</v>
      </c>
      <c r="Y2575" s="44">
        <v>4.3099999999999996</v>
      </c>
      <c r="Z2575" s="87">
        <f t="shared" si="161"/>
        <v>8.8551057914415843</v>
      </c>
      <c r="AA2575" s="88">
        <f t="shared" si="162"/>
        <v>8.6026059958490357</v>
      </c>
      <c r="AB2575" s="90">
        <f t="shared" si="163"/>
        <v>1.4463510376908089E-2</v>
      </c>
      <c r="AC2575" s="19">
        <v>8.86</v>
      </c>
      <c r="AD2575" s="99">
        <v>8.6</v>
      </c>
      <c r="AE2575" s="95">
        <v>2.92</v>
      </c>
    </row>
    <row r="2576" spans="1:31" x14ac:dyDescent="0.2">
      <c r="A2576" s="2" t="s">
        <v>343</v>
      </c>
      <c r="B2576" s="9">
        <v>40324</v>
      </c>
      <c r="C2576" s="18">
        <v>2.8</v>
      </c>
      <c r="D2576" s="12">
        <v>6.19</v>
      </c>
      <c r="F2576" s="12">
        <v>1.8</v>
      </c>
      <c r="H2576" s="23">
        <f t="shared" si="160"/>
        <v>6.456542290346535E-7</v>
      </c>
      <c r="I2576" s="32">
        <v>2E-3</v>
      </c>
      <c r="J2576" s="25">
        <v>0.01</v>
      </c>
      <c r="K2576" s="33"/>
      <c r="L2576" s="25">
        <v>41.6</v>
      </c>
      <c r="M2576" s="33"/>
      <c r="N2576" s="25">
        <v>0.03</v>
      </c>
      <c r="O2576" s="25">
        <v>16.399999999999999</v>
      </c>
      <c r="P2576" s="25">
        <v>5</v>
      </c>
      <c r="Q2576" s="25">
        <v>0.14000000000000001</v>
      </c>
      <c r="R2576" s="25">
        <v>9.6300000000000008</v>
      </c>
      <c r="S2576" s="34"/>
      <c r="T2576" s="51">
        <v>0.01</v>
      </c>
      <c r="U2576" s="42">
        <v>44</v>
      </c>
      <c r="V2576" s="42">
        <v>58.87</v>
      </c>
      <c r="W2576" s="42">
        <v>0.04</v>
      </c>
      <c r="X2576" s="42">
        <v>22</v>
      </c>
      <c r="Y2576" s="44">
        <v>0.75</v>
      </c>
      <c r="Z2576" s="87">
        <f t="shared" si="161"/>
        <v>3.3324661322367288</v>
      </c>
      <c r="AA2576" s="88">
        <f t="shared" si="162"/>
        <v>3.237292718027549</v>
      </c>
      <c r="AB2576" s="90">
        <f t="shared" si="163"/>
        <v>1.4486591727084672E-2</v>
      </c>
      <c r="AC2576" s="19">
        <v>3.38</v>
      </c>
      <c r="AD2576" s="13">
        <v>3.24</v>
      </c>
      <c r="AE2576" s="94">
        <v>4.32</v>
      </c>
    </row>
    <row r="2577" spans="1:31" x14ac:dyDescent="0.2">
      <c r="A2577" s="2" t="s">
        <v>354</v>
      </c>
      <c r="B2577" s="9">
        <v>41060</v>
      </c>
      <c r="C2577" s="18">
        <v>3.46</v>
      </c>
      <c r="D2577" s="12">
        <v>5.83</v>
      </c>
      <c r="F2577" s="12">
        <v>7.2</v>
      </c>
      <c r="H2577" s="23">
        <f t="shared" si="160"/>
        <v>1.4791083881682056E-6</v>
      </c>
      <c r="I2577" s="32">
        <v>2E-3</v>
      </c>
      <c r="J2577" s="25">
        <v>0.01</v>
      </c>
      <c r="K2577" s="30">
        <v>0.6</v>
      </c>
      <c r="L2577" s="25">
        <v>31.6</v>
      </c>
      <c r="M2577" s="30">
        <v>0.5</v>
      </c>
      <c r="N2577" s="25">
        <v>0.05</v>
      </c>
      <c r="O2577" s="25">
        <v>12</v>
      </c>
      <c r="P2577" s="25">
        <v>5.79</v>
      </c>
      <c r="Q2577" s="25">
        <v>0.18</v>
      </c>
      <c r="R2577" s="25">
        <v>11.2</v>
      </c>
      <c r="S2577" s="31">
        <v>14</v>
      </c>
      <c r="T2577" s="51">
        <v>0.02</v>
      </c>
      <c r="U2577" s="41">
        <v>26.8</v>
      </c>
      <c r="V2577" s="42">
        <v>49.58</v>
      </c>
      <c r="W2577" s="42">
        <v>0.11</v>
      </c>
      <c r="X2577" s="42">
        <v>20</v>
      </c>
      <c r="Y2577" s="44">
        <v>0.85</v>
      </c>
      <c r="Z2577" s="87">
        <f t="shared" si="161"/>
        <v>2.8563897292691784</v>
      </c>
      <c r="AA2577" s="88">
        <f t="shared" si="162"/>
        <v>2.7748019082946196</v>
      </c>
      <c r="AB2577" s="90">
        <f t="shared" si="163"/>
        <v>1.4488553440503383E-2</v>
      </c>
      <c r="AC2577" s="19">
        <v>2.86</v>
      </c>
      <c r="AD2577" s="13">
        <v>2.77</v>
      </c>
      <c r="AE2577" s="94">
        <v>3.16</v>
      </c>
    </row>
    <row r="2578" spans="1:31" x14ac:dyDescent="0.2">
      <c r="A2578" s="2" t="s">
        <v>100</v>
      </c>
      <c r="B2578" s="9">
        <v>34218</v>
      </c>
      <c r="C2578" s="18">
        <v>12.71</v>
      </c>
      <c r="D2578" s="12">
        <v>6.53</v>
      </c>
      <c r="F2578" s="12">
        <v>4</v>
      </c>
      <c r="H2578" s="23">
        <f t="shared" si="160"/>
        <v>2.9512092266663814E-7</v>
      </c>
      <c r="I2578" s="32">
        <v>0.01</v>
      </c>
      <c r="J2578" s="25">
        <v>0.57999999999999996</v>
      </c>
      <c r="K2578" s="36"/>
      <c r="L2578" s="25">
        <v>110</v>
      </c>
      <c r="M2578" s="29">
        <v>1</v>
      </c>
      <c r="N2578" s="25">
        <v>2.4</v>
      </c>
      <c r="O2578" s="25">
        <v>3.5</v>
      </c>
      <c r="P2578" s="25">
        <v>14</v>
      </c>
      <c r="Q2578" s="25">
        <v>0.24</v>
      </c>
      <c r="R2578" s="25">
        <v>26</v>
      </c>
      <c r="S2578" s="29">
        <v>5</v>
      </c>
      <c r="T2578" s="51">
        <v>7.0000000000000007E-2</v>
      </c>
      <c r="U2578" s="42">
        <v>6.36</v>
      </c>
      <c r="V2578" s="42">
        <v>0.22</v>
      </c>
      <c r="W2578" s="42">
        <v>3.2845000000000001E-3</v>
      </c>
      <c r="X2578" s="42">
        <v>32</v>
      </c>
      <c r="Y2578" s="44">
        <v>6.72</v>
      </c>
      <c r="Z2578" s="87">
        <f t="shared" si="161"/>
        <v>7.9892676495220849</v>
      </c>
      <c r="AA2578" s="88">
        <f t="shared" si="162"/>
        <v>7.7609143004289294</v>
      </c>
      <c r="AB2578" s="90">
        <f t="shared" si="163"/>
        <v>1.4498457847584786E-2</v>
      </c>
      <c r="AD2578" s="100"/>
      <c r="AE2578" s="96"/>
    </row>
    <row r="2579" spans="1:31" x14ac:dyDescent="0.2">
      <c r="A2579" s="2" t="s">
        <v>115</v>
      </c>
      <c r="B2579" s="9">
        <v>37543</v>
      </c>
      <c r="C2579" s="18">
        <v>8.85</v>
      </c>
      <c r="D2579" s="12">
        <v>7.74</v>
      </c>
      <c r="F2579" s="12">
        <v>0.6</v>
      </c>
      <c r="H2579" s="23">
        <f t="shared" si="160"/>
        <v>1.8197008586099822E-8</v>
      </c>
      <c r="I2579" s="32">
        <v>0.16</v>
      </c>
      <c r="J2579" s="25">
        <v>0.04</v>
      </c>
      <c r="K2579" s="36"/>
      <c r="L2579" s="25">
        <v>52</v>
      </c>
      <c r="M2579" s="36"/>
      <c r="N2579" s="25">
        <v>0.47</v>
      </c>
      <c r="O2579" s="25">
        <v>0.67</v>
      </c>
      <c r="P2579" s="25">
        <v>2.0499999999999998</v>
      </c>
      <c r="Q2579" s="25">
        <v>0.11</v>
      </c>
      <c r="R2579" s="25">
        <v>5.17</v>
      </c>
      <c r="S2579" s="36"/>
      <c r="T2579" s="51">
        <v>0.06</v>
      </c>
      <c r="U2579" s="42">
        <v>17.899999999999999</v>
      </c>
      <c r="V2579" s="42">
        <v>0.22</v>
      </c>
      <c r="W2579" s="42">
        <v>3.2845000000000001E-3</v>
      </c>
      <c r="X2579" s="42">
        <v>8.9</v>
      </c>
      <c r="Y2579" s="44">
        <v>2.33</v>
      </c>
      <c r="Z2579" s="87">
        <f t="shared" si="161"/>
        <v>3.0463295482880914</v>
      </c>
      <c r="AA2579" s="88">
        <f t="shared" si="162"/>
        <v>2.9592178989596634</v>
      </c>
      <c r="AB2579" s="90">
        <f t="shared" si="163"/>
        <v>1.450519708546303E-2</v>
      </c>
      <c r="AE2579" s="96"/>
    </row>
    <row r="2580" spans="1:31" x14ac:dyDescent="0.2">
      <c r="A2580" s="2" t="s">
        <v>315</v>
      </c>
      <c r="B2580" s="9">
        <v>37537</v>
      </c>
      <c r="C2580" s="18">
        <v>4.5199999999999996</v>
      </c>
      <c r="D2580" s="12">
        <v>7.31</v>
      </c>
      <c r="F2580" s="12">
        <v>7.72</v>
      </c>
      <c r="H2580" s="23">
        <f t="shared" si="160"/>
        <v>4.8977881936844561E-8</v>
      </c>
      <c r="J2580" s="25">
        <v>0.01</v>
      </c>
      <c r="K2580" s="33"/>
      <c r="L2580" s="25">
        <v>109</v>
      </c>
      <c r="M2580" s="33"/>
      <c r="N2580" s="25">
        <v>0.08</v>
      </c>
      <c r="O2580" s="25">
        <v>1.8</v>
      </c>
      <c r="P2580" s="25">
        <v>9.5</v>
      </c>
      <c r="Q2580" s="25">
        <v>0.2</v>
      </c>
      <c r="R2580" s="25">
        <v>19.399999999999999</v>
      </c>
      <c r="S2580" s="34"/>
      <c r="T2580" s="51">
        <v>0.06</v>
      </c>
      <c r="U2580" s="42">
        <v>60</v>
      </c>
      <c r="V2580" s="42">
        <v>22.13</v>
      </c>
      <c r="W2580" s="42">
        <v>0.09</v>
      </c>
      <c r="X2580" s="42">
        <v>18</v>
      </c>
      <c r="Y2580" s="44">
        <v>4.8</v>
      </c>
      <c r="Z2580" s="87">
        <f t="shared" si="161"/>
        <v>7.1212751728132897</v>
      </c>
      <c r="AA2580" s="88">
        <f t="shared" si="162"/>
        <v>6.9176339515620953</v>
      </c>
      <c r="AB2580" s="90">
        <f t="shared" si="163"/>
        <v>1.4505487530909193E-2</v>
      </c>
    </row>
    <row r="2581" spans="1:31" x14ac:dyDescent="0.2">
      <c r="A2581" s="2" t="s">
        <v>238</v>
      </c>
      <c r="B2581" s="9">
        <v>40072</v>
      </c>
      <c r="C2581" s="18">
        <v>22.04</v>
      </c>
      <c r="D2581" s="12">
        <v>7.21</v>
      </c>
      <c r="F2581" s="12">
        <v>3</v>
      </c>
      <c r="H2581" s="23">
        <f t="shared" si="160"/>
        <v>6.1659500186148087E-8</v>
      </c>
      <c r="I2581" s="32">
        <v>0.01</v>
      </c>
      <c r="J2581" s="25">
        <v>0.36</v>
      </c>
      <c r="K2581" s="30">
        <v>6.8</v>
      </c>
      <c r="L2581" s="25">
        <v>117</v>
      </c>
      <c r="M2581" s="30">
        <v>0.2</v>
      </c>
      <c r="N2581" s="25">
        <v>3.68</v>
      </c>
      <c r="O2581" s="25">
        <v>3.37</v>
      </c>
      <c r="P2581" s="25">
        <v>13.3</v>
      </c>
      <c r="Q2581" s="25">
        <v>0.19</v>
      </c>
      <c r="R2581" s="25">
        <v>14.7</v>
      </c>
      <c r="S2581" s="31">
        <v>1.3</v>
      </c>
      <c r="T2581" s="51">
        <v>0.02</v>
      </c>
      <c r="U2581" s="42">
        <v>31</v>
      </c>
      <c r="V2581" s="42">
        <v>0.22</v>
      </c>
      <c r="W2581" s="42">
        <v>7.2300000000000003E-3</v>
      </c>
      <c r="X2581" s="42">
        <v>31</v>
      </c>
      <c r="Y2581" s="44">
        <v>6.07</v>
      </c>
      <c r="Z2581" s="87">
        <f t="shared" si="161"/>
        <v>7.8179311582867568</v>
      </c>
      <c r="AA2581" s="88">
        <f t="shared" si="162"/>
        <v>7.5941711818263578</v>
      </c>
      <c r="AB2581" s="90">
        <f t="shared" si="163"/>
        <v>1.4518459034496443E-2</v>
      </c>
      <c r="AE2581" s="95">
        <v>0.28999999999999998</v>
      </c>
    </row>
    <row r="2582" spans="1:31" x14ac:dyDescent="0.2">
      <c r="A2582" s="2" t="s">
        <v>250</v>
      </c>
      <c r="B2582" s="9">
        <v>42255</v>
      </c>
      <c r="C2582" s="18">
        <v>2.0299999999999998</v>
      </c>
      <c r="D2582" s="12">
        <v>6.39</v>
      </c>
      <c r="F2582" s="12">
        <v>34</v>
      </c>
      <c r="H2582" s="23">
        <f t="shared" si="160"/>
        <v>4.0738027780411229E-7</v>
      </c>
      <c r="I2582" s="32">
        <v>0.08</v>
      </c>
      <c r="J2582" s="25">
        <v>0.26</v>
      </c>
      <c r="L2582" s="25">
        <v>61</v>
      </c>
      <c r="N2582" s="25">
        <v>3.53</v>
      </c>
      <c r="O2582" s="25">
        <v>9.0299999999999994</v>
      </c>
      <c r="P2582" s="25">
        <v>3.97</v>
      </c>
      <c r="Q2582" s="25">
        <v>0.24</v>
      </c>
      <c r="R2582" s="25">
        <v>12.6</v>
      </c>
      <c r="T2582" s="51">
        <v>0.59</v>
      </c>
      <c r="U2582" s="42">
        <v>36.299999999999997</v>
      </c>
      <c r="V2582" s="42">
        <v>0.22</v>
      </c>
      <c r="W2582" s="42">
        <v>0.03</v>
      </c>
      <c r="X2582" s="42">
        <v>19</v>
      </c>
      <c r="Y2582" s="44">
        <v>2.87</v>
      </c>
      <c r="Z2582" s="87">
        <f t="shared" si="161"/>
        <v>4.3080245655333309</v>
      </c>
      <c r="AA2582" s="88">
        <f t="shared" si="162"/>
        <v>4.1845031444800318</v>
      </c>
      <c r="AB2582" s="90">
        <f t="shared" si="163"/>
        <v>1.4544718047567578E-2</v>
      </c>
      <c r="AC2582" s="19">
        <v>4.4000000000000004</v>
      </c>
      <c r="AD2582" s="99">
        <v>4.18</v>
      </c>
      <c r="AE2582" s="95">
        <v>5.14</v>
      </c>
    </row>
    <row r="2583" spans="1:31" x14ac:dyDescent="0.2">
      <c r="A2583" s="2" t="s">
        <v>194</v>
      </c>
      <c r="B2583" s="9">
        <v>42291</v>
      </c>
      <c r="C2583" s="18">
        <v>8.99</v>
      </c>
      <c r="D2583" s="12">
        <v>7.29</v>
      </c>
      <c r="F2583" s="12">
        <v>1.8</v>
      </c>
      <c r="H2583" s="23">
        <f t="shared" si="160"/>
        <v>5.1286138399136415E-8</v>
      </c>
      <c r="I2583" s="32">
        <v>0.28999999999999998</v>
      </c>
      <c r="J2583" s="25">
        <v>0.09</v>
      </c>
      <c r="K2583" s="30">
        <v>2.4</v>
      </c>
      <c r="L2583" s="25">
        <v>80.099999999999994</v>
      </c>
      <c r="M2583" s="30">
        <v>0.2</v>
      </c>
      <c r="N2583" s="25">
        <v>0.66</v>
      </c>
      <c r="O2583" s="25">
        <v>3.24</v>
      </c>
      <c r="P2583" s="25">
        <v>3.92</v>
      </c>
      <c r="Q2583" s="25">
        <v>0.28000000000000003</v>
      </c>
      <c r="R2583" s="25">
        <v>12.7</v>
      </c>
      <c r="S2583" s="31">
        <v>0.5</v>
      </c>
      <c r="T2583" s="51">
        <v>7.0000000000000007E-2</v>
      </c>
      <c r="U2583" s="42">
        <v>27.2</v>
      </c>
      <c r="V2583" s="42">
        <v>0.22</v>
      </c>
      <c r="W2583" s="42">
        <v>3.2799999999999999E-3</v>
      </c>
      <c r="X2583" s="42">
        <v>17</v>
      </c>
      <c r="Y2583" s="44">
        <v>3.83</v>
      </c>
      <c r="Z2583" s="87">
        <f t="shared" si="161"/>
        <v>5.0258593927836195</v>
      </c>
      <c r="AA2583" s="88">
        <f t="shared" si="162"/>
        <v>4.8816333494167772</v>
      </c>
      <c r="AB2583" s="90">
        <f t="shared" si="163"/>
        <v>1.4557269646286971E-2</v>
      </c>
      <c r="AC2583" s="19">
        <v>5.01</v>
      </c>
      <c r="AD2583" s="99">
        <v>4.88</v>
      </c>
      <c r="AE2583" s="95">
        <v>2.58</v>
      </c>
    </row>
    <row r="2584" spans="1:31" x14ac:dyDescent="0.2">
      <c r="A2584" s="2" t="s">
        <v>100</v>
      </c>
      <c r="B2584" s="9">
        <v>38266</v>
      </c>
      <c r="C2584" s="18">
        <v>12.3</v>
      </c>
      <c r="D2584" s="12">
        <v>7.88</v>
      </c>
      <c r="F2584" s="12">
        <v>2.6</v>
      </c>
      <c r="H2584" s="23">
        <f t="shared" si="160"/>
        <v>1.3182567385564031E-8</v>
      </c>
      <c r="I2584" s="32">
        <v>3.0000000000000001E-3</v>
      </c>
      <c r="J2584" s="25">
        <v>0.5</v>
      </c>
      <c r="K2584" s="29">
        <v>10</v>
      </c>
      <c r="L2584" s="25">
        <v>114</v>
      </c>
      <c r="M2584" s="29">
        <v>0.3</v>
      </c>
      <c r="N2584" s="25">
        <v>2.5499999999999998</v>
      </c>
      <c r="O2584" s="25">
        <v>3.58</v>
      </c>
      <c r="P2584" s="25">
        <v>14.4</v>
      </c>
      <c r="Q2584" s="25">
        <v>0.27</v>
      </c>
      <c r="R2584" s="25">
        <v>26.9</v>
      </c>
      <c r="S2584" s="29">
        <v>0.9</v>
      </c>
      <c r="T2584" s="51">
        <v>0.02</v>
      </c>
      <c r="U2584" s="42">
        <v>8.23</v>
      </c>
      <c r="V2584" s="42">
        <v>0.22</v>
      </c>
      <c r="W2584" s="42">
        <v>3.6129500000000002E-3</v>
      </c>
      <c r="X2584" s="42">
        <v>33</v>
      </c>
      <c r="Y2584" s="44">
        <v>6.92</v>
      </c>
      <c r="Z2584" s="87">
        <f t="shared" si="161"/>
        <v>8.2642107579888915</v>
      </c>
      <c r="AA2584" s="88">
        <f t="shared" si="162"/>
        <v>8.0264806861300038</v>
      </c>
      <c r="AB2584" s="90">
        <f t="shared" si="163"/>
        <v>1.4593000712975304E-2</v>
      </c>
      <c r="AC2584" s="19">
        <v>8.16</v>
      </c>
      <c r="AD2584" s="99">
        <v>8.02</v>
      </c>
      <c r="AE2584" s="95">
        <v>0.1</v>
      </c>
    </row>
    <row r="2585" spans="1:31" x14ac:dyDescent="0.2">
      <c r="A2585" s="2" t="s">
        <v>207</v>
      </c>
      <c r="B2585" s="9">
        <v>42278</v>
      </c>
      <c r="C2585" s="18">
        <v>2.83</v>
      </c>
      <c r="D2585" s="12">
        <v>7.44</v>
      </c>
      <c r="F2585" s="12">
        <v>1.9</v>
      </c>
      <c r="H2585" s="23">
        <f t="shared" si="160"/>
        <v>3.630780547701001E-8</v>
      </c>
      <c r="I2585" s="32">
        <v>4.0000000000000001E-3</v>
      </c>
      <c r="J2585" s="25">
        <v>0.1</v>
      </c>
      <c r="K2585" s="29">
        <v>1.7</v>
      </c>
      <c r="L2585" s="25">
        <v>54.2</v>
      </c>
      <c r="M2585" s="29">
        <v>0.2</v>
      </c>
      <c r="N2585" s="25">
        <v>2.2599999999999998</v>
      </c>
      <c r="O2585" s="25">
        <v>0.96</v>
      </c>
      <c r="P2585" s="25">
        <v>4.78</v>
      </c>
      <c r="Q2585" s="25">
        <v>0.16</v>
      </c>
      <c r="R2585" s="25">
        <v>6.48</v>
      </c>
      <c r="S2585" s="29">
        <v>5.8</v>
      </c>
      <c r="T2585" s="51">
        <v>0.01</v>
      </c>
      <c r="U2585" s="42">
        <v>7.79</v>
      </c>
      <c r="V2585" s="42">
        <v>0.22</v>
      </c>
      <c r="W2585" s="42">
        <v>3.2799999999999999E-3</v>
      </c>
      <c r="X2585" s="42">
        <v>11</v>
      </c>
      <c r="Y2585" s="44">
        <v>2.92</v>
      </c>
      <c r="Z2585" s="87">
        <f t="shared" si="161"/>
        <v>3.4970146990210527</v>
      </c>
      <c r="AA2585" s="88">
        <f t="shared" si="162"/>
        <v>3.3964051877103119</v>
      </c>
      <c r="AB2585" s="90">
        <f t="shared" si="163"/>
        <v>1.4595006972431294E-2</v>
      </c>
      <c r="AC2585" s="19">
        <v>3.54</v>
      </c>
      <c r="AD2585" s="99">
        <v>3.39</v>
      </c>
      <c r="AE2585" s="95">
        <v>4.2</v>
      </c>
    </row>
    <row r="2586" spans="1:31" x14ac:dyDescent="0.2">
      <c r="A2586" s="2" t="s">
        <v>213</v>
      </c>
      <c r="B2586" s="9">
        <v>39750</v>
      </c>
      <c r="C2586" s="18">
        <v>23.51</v>
      </c>
      <c r="D2586" s="12">
        <v>7.58</v>
      </c>
      <c r="F2586" s="12">
        <v>2.1</v>
      </c>
      <c r="H2586" s="23">
        <f t="shared" si="160"/>
        <v>2.6302679918953758E-8</v>
      </c>
      <c r="I2586" s="24">
        <v>2E-3</v>
      </c>
      <c r="J2586" s="25">
        <v>0.18</v>
      </c>
      <c r="K2586" s="33"/>
      <c r="L2586" s="25">
        <v>76.599999999999994</v>
      </c>
      <c r="M2586" s="33"/>
      <c r="N2586" s="25">
        <v>0.21</v>
      </c>
      <c r="O2586" s="25">
        <v>1</v>
      </c>
      <c r="P2586" s="25">
        <v>5.29</v>
      </c>
      <c r="Q2586" s="25">
        <v>0.1</v>
      </c>
      <c r="R2586" s="25">
        <v>11.1</v>
      </c>
      <c r="S2586" s="34"/>
      <c r="T2586" s="51">
        <v>0.05</v>
      </c>
      <c r="U2586" s="42">
        <v>46.5</v>
      </c>
      <c r="V2586" s="42">
        <v>1.39</v>
      </c>
      <c r="W2586" s="42">
        <v>3.2799999999999999E-3</v>
      </c>
      <c r="X2586" s="42">
        <v>24</v>
      </c>
      <c r="Y2586" s="44">
        <v>2.98</v>
      </c>
      <c r="Z2586" s="87">
        <f t="shared" si="161"/>
        <v>4.7873440921655659</v>
      </c>
      <c r="AA2586" s="88">
        <f t="shared" si="162"/>
        <v>4.6491241128733423</v>
      </c>
      <c r="AB2586" s="90">
        <f t="shared" si="163"/>
        <v>1.464742701283268E-2</v>
      </c>
      <c r="AE2586" s="94">
        <v>2.73</v>
      </c>
    </row>
    <row r="2587" spans="1:31" x14ac:dyDescent="0.2">
      <c r="A2587" s="2" t="s">
        <v>338</v>
      </c>
      <c r="B2587" s="9">
        <v>40001</v>
      </c>
      <c r="C2587" s="18">
        <v>2.87</v>
      </c>
      <c r="D2587" s="12">
        <v>5.79</v>
      </c>
      <c r="F2587" s="12">
        <v>15</v>
      </c>
      <c r="H2587" s="23">
        <f t="shared" si="160"/>
        <v>1.6218100973589276E-6</v>
      </c>
      <c r="I2587" s="32">
        <v>2E-3</v>
      </c>
      <c r="J2587" s="25">
        <v>0.04</v>
      </c>
      <c r="K2587" s="33"/>
      <c r="L2587" s="25">
        <v>53.9</v>
      </c>
      <c r="M2587" s="33"/>
      <c r="N2587" s="27">
        <v>0.41</v>
      </c>
      <c r="O2587" s="25">
        <v>28.1</v>
      </c>
      <c r="P2587" s="25">
        <v>7.15</v>
      </c>
      <c r="Q2587" s="27">
        <v>0.04</v>
      </c>
      <c r="R2587" s="25">
        <v>15.4</v>
      </c>
      <c r="S2587" s="34"/>
      <c r="T2587" s="51">
        <v>0.03</v>
      </c>
      <c r="U2587" s="42">
        <v>67.3</v>
      </c>
      <c r="V2587" s="42">
        <v>45.59</v>
      </c>
      <c r="W2587" s="42">
        <v>0.05</v>
      </c>
      <c r="X2587" s="42">
        <v>44</v>
      </c>
      <c r="Y2587" s="44">
        <v>1.17</v>
      </c>
      <c r="Z2587" s="87">
        <f t="shared" si="161"/>
        <v>4.6849671380296707</v>
      </c>
      <c r="AA2587" s="88">
        <f t="shared" si="162"/>
        <v>4.5496036979542076</v>
      </c>
      <c r="AB2587" s="90">
        <f t="shared" si="163"/>
        <v>1.4658335777554418E-2</v>
      </c>
      <c r="AD2587" s="100"/>
      <c r="AE2587" s="94">
        <v>2.65</v>
      </c>
    </row>
    <row r="2588" spans="1:31" x14ac:dyDescent="0.2">
      <c r="A2588" s="2" t="s">
        <v>335</v>
      </c>
      <c r="B2588" s="9">
        <v>39162</v>
      </c>
      <c r="C2588" s="18">
        <v>1.29</v>
      </c>
      <c r="D2588" s="12">
        <v>5.04</v>
      </c>
      <c r="F2588" s="12">
        <v>5.9</v>
      </c>
      <c r="H2588" s="23">
        <f t="shared" si="160"/>
        <v>9.1201083935590828E-6</v>
      </c>
      <c r="I2588" s="32">
        <v>1.4</v>
      </c>
      <c r="J2588" s="25">
        <v>0.03</v>
      </c>
      <c r="K2588" s="36"/>
      <c r="L2588" s="25">
        <v>30.2</v>
      </c>
      <c r="M2588" s="36"/>
      <c r="N2588" s="25">
        <v>0.96</v>
      </c>
      <c r="O2588" s="25">
        <v>14.9</v>
      </c>
      <c r="P2588" s="25">
        <v>6.7</v>
      </c>
      <c r="Q2588" s="25">
        <v>0.02</v>
      </c>
      <c r="R2588" s="25">
        <v>9.43</v>
      </c>
      <c r="S2588" s="36"/>
      <c r="T2588" s="51">
        <v>0.01</v>
      </c>
      <c r="U2588" s="42">
        <v>28.7</v>
      </c>
      <c r="V2588" s="42">
        <v>95.61</v>
      </c>
      <c r="W2588" s="42">
        <v>0.03</v>
      </c>
      <c r="X2588" s="42">
        <v>26</v>
      </c>
      <c r="Y2588" s="44">
        <v>0.08</v>
      </c>
      <c r="Z2588" s="87">
        <f t="shared" si="161"/>
        <v>3.0419045462787095</v>
      </c>
      <c r="AA2588" s="88">
        <f t="shared" si="162"/>
        <v>2.9539732032521338</v>
      </c>
      <c r="AB2588" s="90">
        <f t="shared" si="163"/>
        <v>1.466529951072737E-2</v>
      </c>
    </row>
    <row r="2589" spans="1:31" x14ac:dyDescent="0.2">
      <c r="A2589" s="2" t="s">
        <v>293</v>
      </c>
      <c r="B2589" s="9">
        <v>40308</v>
      </c>
      <c r="C2589" s="18">
        <v>4.74</v>
      </c>
      <c r="D2589" s="12">
        <v>5.14</v>
      </c>
      <c r="F2589" s="12">
        <v>6.5</v>
      </c>
      <c r="H2589" s="23">
        <f t="shared" si="160"/>
        <v>7.2443596007498957E-6</v>
      </c>
      <c r="I2589" s="32">
        <v>0.05</v>
      </c>
      <c r="J2589" s="25">
        <v>0.01</v>
      </c>
      <c r="K2589" s="36"/>
      <c r="L2589" s="25">
        <v>13.3</v>
      </c>
      <c r="M2589" s="36"/>
      <c r="N2589" s="25">
        <v>0.01</v>
      </c>
      <c r="O2589" s="25">
        <v>10.7</v>
      </c>
      <c r="P2589" s="25">
        <v>4.43</v>
      </c>
      <c r="Q2589" s="25">
        <v>0.03</v>
      </c>
      <c r="R2589" s="25">
        <v>22.9</v>
      </c>
      <c r="S2589" s="36"/>
      <c r="T2589" s="51">
        <v>0.01</v>
      </c>
      <c r="U2589" s="42">
        <v>17.3</v>
      </c>
      <c r="V2589" s="42">
        <v>41.47</v>
      </c>
      <c r="W2589" s="42">
        <v>0.18</v>
      </c>
      <c r="X2589" s="42">
        <v>36</v>
      </c>
      <c r="Y2589" s="44">
        <v>0.19</v>
      </c>
      <c r="Z2589" s="87">
        <f t="shared" si="161"/>
        <v>2.3054469447730153</v>
      </c>
      <c r="AA2589" s="88">
        <f t="shared" si="162"/>
        <v>2.2387687643747269</v>
      </c>
      <c r="AB2589" s="90">
        <f t="shared" si="163"/>
        <v>1.4673198779728188E-2</v>
      </c>
      <c r="AC2589" s="19">
        <v>2.3199999999999998</v>
      </c>
      <c r="AD2589" s="13">
        <v>2.2400000000000002</v>
      </c>
      <c r="AE2589" s="94">
        <v>3.59</v>
      </c>
    </row>
    <row r="2590" spans="1:31" x14ac:dyDescent="0.2">
      <c r="A2590" s="2" t="s">
        <v>81</v>
      </c>
      <c r="B2590" s="9">
        <v>38244</v>
      </c>
      <c r="C2590" s="18">
        <v>2.97</v>
      </c>
      <c r="D2590" s="12">
        <v>7.14</v>
      </c>
      <c r="F2590" s="12">
        <v>4</v>
      </c>
      <c r="H2590" s="23">
        <f t="shared" si="160"/>
        <v>7.2443596007499061E-8</v>
      </c>
      <c r="I2590" s="32">
        <v>1.4599999999999999E-3</v>
      </c>
      <c r="J2590" s="25">
        <v>2.77</v>
      </c>
      <c r="K2590" s="36"/>
      <c r="L2590" s="25">
        <v>126</v>
      </c>
      <c r="M2590" s="36"/>
      <c r="N2590" s="25">
        <v>32.9</v>
      </c>
      <c r="O2590" s="25">
        <v>1.6</v>
      </c>
      <c r="P2590" s="25">
        <v>5.3</v>
      </c>
      <c r="Q2590" s="25">
        <v>0.74</v>
      </c>
      <c r="R2590" s="25">
        <v>20.3</v>
      </c>
      <c r="S2590" s="36"/>
      <c r="T2590" s="51">
        <v>0.18</v>
      </c>
      <c r="U2590" s="42">
        <v>1</v>
      </c>
      <c r="V2590" s="42">
        <v>0.22</v>
      </c>
      <c r="W2590" s="42">
        <v>0.01</v>
      </c>
      <c r="X2590" s="42">
        <v>36</v>
      </c>
      <c r="Y2590" s="44">
        <v>7.7</v>
      </c>
      <c r="Z2590" s="87">
        <f t="shared" si="161"/>
        <v>9.0065185815194884</v>
      </c>
      <c r="AA2590" s="88">
        <f t="shared" si="162"/>
        <v>8.7457847475290773</v>
      </c>
      <c r="AB2590" s="90">
        <f t="shared" si="163"/>
        <v>1.468732418309715E-2</v>
      </c>
    </row>
    <row r="2591" spans="1:31" x14ac:dyDescent="0.2">
      <c r="A2591" s="2" t="s">
        <v>108</v>
      </c>
      <c r="B2591" s="9">
        <v>39352</v>
      </c>
      <c r="C2591" s="18">
        <v>13.17</v>
      </c>
      <c r="D2591" s="12">
        <v>7.47</v>
      </c>
      <c r="F2591" s="12">
        <v>1.4</v>
      </c>
      <c r="H2591" s="23">
        <f t="shared" si="160"/>
        <v>3.3884415613920266E-8</v>
      </c>
      <c r="J2591" s="25">
        <v>0.48</v>
      </c>
      <c r="K2591" s="36"/>
      <c r="L2591" s="27">
        <v>55.5</v>
      </c>
      <c r="M2591" s="36"/>
      <c r="N2591" s="27">
        <v>0.83</v>
      </c>
      <c r="O2591" s="27">
        <v>2.5499999999999998</v>
      </c>
      <c r="P2591" s="27">
        <v>6.01</v>
      </c>
      <c r="Q2591" s="27">
        <v>0.14000000000000001</v>
      </c>
      <c r="R2591" s="27">
        <v>23.8</v>
      </c>
      <c r="S2591" s="36"/>
      <c r="T2591" s="51">
        <v>0.01</v>
      </c>
      <c r="U2591" s="42">
        <v>5.16</v>
      </c>
      <c r="V2591" s="42">
        <v>0.22</v>
      </c>
      <c r="W2591" s="42">
        <v>3.2799999999999999E-3</v>
      </c>
      <c r="X2591" s="42">
        <v>19</v>
      </c>
      <c r="Y2591" s="44">
        <v>3.65</v>
      </c>
      <c r="Z2591" s="87">
        <f t="shared" si="161"/>
        <v>4.4258435490937913</v>
      </c>
      <c r="AA2591" s="88">
        <f t="shared" si="162"/>
        <v>4.2973234018768451</v>
      </c>
      <c r="AB2591" s="90">
        <f t="shared" si="163"/>
        <v>1.4733198153756025E-2</v>
      </c>
    </row>
    <row r="2592" spans="1:31" x14ac:dyDescent="0.2">
      <c r="A2592" s="2" t="s">
        <v>253</v>
      </c>
      <c r="B2592" s="9">
        <v>34585</v>
      </c>
      <c r="C2592" s="18">
        <v>5.9</v>
      </c>
      <c r="D2592" s="12">
        <v>6.78</v>
      </c>
      <c r="F2592" s="12">
        <v>1.9</v>
      </c>
      <c r="H2592" s="23">
        <f t="shared" si="160"/>
        <v>1.6595869074375559E-7</v>
      </c>
      <c r="I2592" s="32">
        <v>0.02</v>
      </c>
      <c r="J2592" s="25">
        <v>0.1</v>
      </c>
      <c r="K2592" s="36"/>
      <c r="L2592" s="25">
        <v>171</v>
      </c>
      <c r="M2592" s="36"/>
      <c r="N2592" s="25">
        <v>0.01</v>
      </c>
      <c r="O2592" s="25">
        <v>1.59</v>
      </c>
      <c r="P2592" s="25">
        <v>14.9</v>
      </c>
      <c r="Q2592" s="25">
        <v>0.01</v>
      </c>
      <c r="R2592" s="25">
        <v>23.8</v>
      </c>
      <c r="S2592" s="36"/>
      <c r="T2592" s="51">
        <v>0.06</v>
      </c>
      <c r="U2592" s="42">
        <v>44</v>
      </c>
      <c r="V2592" s="42">
        <v>70.819999999999993</v>
      </c>
      <c r="W2592" s="42">
        <v>0.03</v>
      </c>
      <c r="X2592" s="42">
        <v>52</v>
      </c>
      <c r="Y2592" s="44">
        <v>7</v>
      </c>
      <c r="Z2592" s="87">
        <f t="shared" si="161"/>
        <v>10.843166520383487</v>
      </c>
      <c r="AA2592" s="88">
        <f t="shared" si="162"/>
        <v>10.527659049673769</v>
      </c>
      <c r="AB2592" s="90">
        <f t="shared" si="163"/>
        <v>1.4763466655765382E-2</v>
      </c>
    </row>
    <row r="2593" spans="1:31" x14ac:dyDescent="0.2">
      <c r="A2593" s="2" t="s">
        <v>267</v>
      </c>
      <c r="B2593" s="9">
        <v>41564</v>
      </c>
      <c r="C2593" s="18">
        <v>4.7</v>
      </c>
      <c r="D2593" s="12">
        <v>5.4</v>
      </c>
      <c r="F2593" s="12">
        <v>1.5</v>
      </c>
      <c r="H2593" s="23">
        <f t="shared" si="160"/>
        <v>3.9810717055349657E-6</v>
      </c>
      <c r="I2593" s="32">
        <v>5.0000000000000001E-3</v>
      </c>
      <c r="J2593" s="25">
        <v>0.01</v>
      </c>
      <c r="K2593" s="36"/>
      <c r="L2593" s="25">
        <v>14.7</v>
      </c>
      <c r="M2593" s="36"/>
      <c r="N2593" s="25">
        <v>0.06</v>
      </c>
      <c r="O2593" s="25">
        <v>1.74</v>
      </c>
      <c r="P2593" s="25">
        <v>2.79</v>
      </c>
      <c r="Q2593" s="25">
        <v>0.01</v>
      </c>
      <c r="R2593" s="25">
        <v>20.2</v>
      </c>
      <c r="S2593" s="36"/>
      <c r="T2593" s="51">
        <v>0.01</v>
      </c>
      <c r="U2593" s="42">
        <v>20.399999999999999</v>
      </c>
      <c r="V2593" s="42">
        <v>9.9600000000000009</v>
      </c>
      <c r="W2593" s="42">
        <v>3.2799999999999999E-3</v>
      </c>
      <c r="X2593" s="42">
        <v>34</v>
      </c>
      <c r="Y2593" s="44">
        <v>0.28999999999999998</v>
      </c>
      <c r="Z2593" s="87">
        <f t="shared" si="161"/>
        <v>1.8898404216841329</v>
      </c>
      <c r="AA2593" s="88">
        <f t="shared" si="162"/>
        <v>1.8348200050033103</v>
      </c>
      <c r="AB2593" s="90">
        <f t="shared" si="163"/>
        <v>1.4771928277433719E-2</v>
      </c>
      <c r="AC2593" s="19">
        <v>1.91</v>
      </c>
      <c r="AD2593" s="99">
        <v>1.83</v>
      </c>
      <c r="AE2593" s="95">
        <v>4.0199999999999996</v>
      </c>
    </row>
    <row r="2594" spans="1:31" x14ac:dyDescent="0.2">
      <c r="A2594" s="2" t="s">
        <v>123</v>
      </c>
      <c r="B2594" s="9">
        <v>42276</v>
      </c>
      <c r="C2594" s="18">
        <v>1.73</v>
      </c>
      <c r="D2594" s="12">
        <v>7.41</v>
      </c>
      <c r="E2594" s="16"/>
      <c r="F2594" s="12">
        <v>2</v>
      </c>
      <c r="H2594" s="23">
        <f t="shared" si="160"/>
        <v>3.890451449942805E-8</v>
      </c>
      <c r="I2594" s="32">
        <v>2E-3</v>
      </c>
      <c r="J2594" s="25">
        <v>0.1</v>
      </c>
      <c r="L2594" s="25">
        <v>75.8</v>
      </c>
      <c r="N2594" s="25">
        <v>0.71</v>
      </c>
      <c r="O2594" s="25">
        <v>1.07</v>
      </c>
      <c r="P2594" s="25">
        <v>4.75</v>
      </c>
      <c r="Q2594" s="25">
        <v>0.18</v>
      </c>
      <c r="R2594" s="25">
        <v>10.1</v>
      </c>
      <c r="S2594" s="36"/>
      <c r="T2594" s="51">
        <v>0.04</v>
      </c>
      <c r="U2594" s="42">
        <v>44.6</v>
      </c>
      <c r="V2594" s="42">
        <v>0.22</v>
      </c>
      <c r="W2594" s="42">
        <v>3.2799999999999999E-3</v>
      </c>
      <c r="X2594" s="42">
        <v>29</v>
      </c>
      <c r="Y2594" s="44">
        <v>2.79</v>
      </c>
      <c r="Z2594" s="87">
        <f t="shared" si="161"/>
        <v>4.6776638180982353</v>
      </c>
      <c r="AA2594" s="88">
        <f t="shared" si="162"/>
        <v>4.541426487940929</v>
      </c>
      <c r="AB2594" s="90">
        <f t="shared" si="163"/>
        <v>1.4777741147416805E-2</v>
      </c>
      <c r="AC2594" s="19">
        <v>4.6900000000000004</v>
      </c>
      <c r="AD2594" s="99">
        <v>4.54</v>
      </c>
      <c r="AE2594" s="95">
        <v>3.32</v>
      </c>
    </row>
    <row r="2595" spans="1:31" x14ac:dyDescent="0.2">
      <c r="A2595" s="2" t="s">
        <v>285</v>
      </c>
      <c r="B2595" s="9">
        <v>37720</v>
      </c>
      <c r="C2595" s="18">
        <v>5.2</v>
      </c>
      <c r="D2595" s="12">
        <v>6.29</v>
      </c>
      <c r="F2595" s="12">
        <v>1.9</v>
      </c>
      <c r="G2595" s="16"/>
      <c r="H2595" s="23">
        <f t="shared" si="160"/>
        <v>5.1286138399136375E-7</v>
      </c>
      <c r="I2595" s="32">
        <v>4.0000000000000001E-3</v>
      </c>
      <c r="J2595" s="25">
        <v>0.01</v>
      </c>
      <c r="K2595" s="30">
        <v>0.8</v>
      </c>
      <c r="L2595" s="25">
        <v>68.400000000000006</v>
      </c>
      <c r="M2595" s="30">
        <v>0.3</v>
      </c>
      <c r="N2595" s="25">
        <v>0.05</v>
      </c>
      <c r="O2595" s="25">
        <v>2.2000000000000002</v>
      </c>
      <c r="P2595" s="25">
        <v>6.04</v>
      </c>
      <c r="Q2595" s="25">
        <v>0.16</v>
      </c>
      <c r="R2595" s="25">
        <v>14.1</v>
      </c>
      <c r="S2595" s="31">
        <v>26</v>
      </c>
      <c r="T2595" s="51">
        <v>0.01</v>
      </c>
      <c r="U2595" s="42">
        <v>51.8</v>
      </c>
      <c r="V2595" s="42">
        <v>19.87</v>
      </c>
      <c r="W2595" s="42">
        <v>0.01</v>
      </c>
      <c r="X2595" s="42">
        <v>25</v>
      </c>
      <c r="Y2595" s="44">
        <v>2.35</v>
      </c>
      <c r="Z2595" s="87">
        <f t="shared" si="161"/>
        <v>4.5882805105228748</v>
      </c>
      <c r="AA2595" s="88">
        <f t="shared" si="162"/>
        <v>4.4546161169349388</v>
      </c>
      <c r="AB2595" s="90">
        <f t="shared" si="163"/>
        <v>1.4781148020876187E-2</v>
      </c>
      <c r="AD2595" s="100"/>
      <c r="AE2595" s="96"/>
    </row>
    <row r="2596" spans="1:31" x14ac:dyDescent="0.2">
      <c r="A2596" s="2" t="s">
        <v>188</v>
      </c>
      <c r="B2596" s="9">
        <v>42318</v>
      </c>
      <c r="C2596" s="18">
        <v>3.18</v>
      </c>
      <c r="D2596" s="12">
        <v>6.76</v>
      </c>
      <c r="F2596" s="12">
        <v>4.7</v>
      </c>
      <c r="H2596" s="23">
        <f t="shared" si="160"/>
        <v>1.7378008287493735E-7</v>
      </c>
      <c r="I2596" s="32">
        <v>2E-3</v>
      </c>
      <c r="J2596" s="25">
        <v>0.8</v>
      </c>
      <c r="K2596" s="36"/>
      <c r="L2596" s="25">
        <v>114</v>
      </c>
      <c r="M2596" s="36"/>
      <c r="N2596" s="25">
        <v>36.1</v>
      </c>
      <c r="O2596" s="25">
        <v>0.95</v>
      </c>
      <c r="P2596" s="25">
        <v>6.86</v>
      </c>
      <c r="Q2596" s="25">
        <v>2.4300000000000002</v>
      </c>
      <c r="R2596" s="25">
        <v>34.799999999999997</v>
      </c>
      <c r="S2596" s="36"/>
      <c r="T2596" s="51">
        <v>0.05</v>
      </c>
      <c r="U2596" s="42">
        <v>47.6</v>
      </c>
      <c r="V2596" s="42">
        <v>0.22</v>
      </c>
      <c r="W2596" s="42">
        <v>7.2300000000000003E-3</v>
      </c>
      <c r="X2596" s="42">
        <v>66</v>
      </c>
      <c r="Y2596" s="44">
        <v>6.09</v>
      </c>
      <c r="Z2596" s="87">
        <f t="shared" si="161"/>
        <v>9.2168734155631853</v>
      </c>
      <c r="AA2596" s="88">
        <f t="shared" si="162"/>
        <v>8.9480062613255296</v>
      </c>
      <c r="AB2596" s="90">
        <f t="shared" si="163"/>
        <v>1.4801482807493462E-2</v>
      </c>
      <c r="AC2596" s="19">
        <v>9.86</v>
      </c>
      <c r="AD2596" s="99">
        <v>8.9499999999999993</v>
      </c>
      <c r="AE2596" s="95">
        <v>9.67</v>
      </c>
    </row>
    <row r="2597" spans="1:31" x14ac:dyDescent="0.2">
      <c r="A2597" s="2" t="s">
        <v>178</v>
      </c>
      <c r="B2597" s="9">
        <v>40513</v>
      </c>
      <c r="C2597" s="18">
        <v>4.37</v>
      </c>
      <c r="D2597" s="12">
        <v>7.26</v>
      </c>
      <c r="F2597" s="12">
        <v>6.9</v>
      </c>
      <c r="H2597" s="23">
        <f t="shared" si="160"/>
        <v>5.4954087385762357E-8</v>
      </c>
      <c r="I2597" s="32">
        <v>2E-3</v>
      </c>
      <c r="J2597" s="25">
        <v>0.37</v>
      </c>
      <c r="K2597" s="29">
        <v>0.6</v>
      </c>
      <c r="L2597" s="25">
        <v>47.4</v>
      </c>
      <c r="M2597" s="29">
        <v>0.6</v>
      </c>
      <c r="N2597" s="25">
        <v>0.93</v>
      </c>
      <c r="O2597" s="25">
        <v>3.43</v>
      </c>
      <c r="P2597" s="25">
        <v>5.74</v>
      </c>
      <c r="Q2597" s="25">
        <v>0.17</v>
      </c>
      <c r="R2597" s="25">
        <v>36</v>
      </c>
      <c r="S2597" s="29">
        <v>140</v>
      </c>
      <c r="T2597" s="51">
        <v>0.48</v>
      </c>
      <c r="U2597" s="42">
        <v>15.8</v>
      </c>
      <c r="V2597" s="42">
        <v>0.54</v>
      </c>
      <c r="W2597" s="42">
        <v>0.02</v>
      </c>
      <c r="X2597" s="42">
        <v>25</v>
      </c>
      <c r="Y2597" s="44">
        <v>3.36</v>
      </c>
      <c r="Z2597" s="87">
        <f t="shared" si="161"/>
        <v>4.5513951698706396</v>
      </c>
      <c r="AA2597" s="88">
        <f t="shared" si="162"/>
        <v>4.4184525849427647</v>
      </c>
      <c r="AB2597" s="90">
        <f t="shared" si="163"/>
        <v>1.4821052548694062E-2</v>
      </c>
      <c r="AC2597" s="19">
        <v>4.57</v>
      </c>
      <c r="AD2597" s="99">
        <v>4.42</v>
      </c>
      <c r="AE2597" s="95">
        <v>3.4</v>
      </c>
    </row>
    <row r="2598" spans="1:31" x14ac:dyDescent="0.2">
      <c r="A2598" s="2" t="s">
        <v>278</v>
      </c>
      <c r="B2598" s="9">
        <v>38849</v>
      </c>
      <c r="C2598" s="20"/>
      <c r="D2598" s="12">
        <v>7.58</v>
      </c>
      <c r="F2598" s="12">
        <v>2.6</v>
      </c>
      <c r="H2598" s="23">
        <f t="shared" si="160"/>
        <v>2.6302679918953758E-8</v>
      </c>
      <c r="I2598" s="32">
        <v>0.68</v>
      </c>
      <c r="J2598" s="25">
        <v>0.06</v>
      </c>
      <c r="K2598" s="29">
        <v>5</v>
      </c>
      <c r="L2598" s="25">
        <v>90.24</v>
      </c>
      <c r="M2598" s="29">
        <v>5</v>
      </c>
      <c r="N2598" s="27">
        <v>4.72</v>
      </c>
      <c r="O2598" s="25">
        <v>1.55</v>
      </c>
      <c r="P2598" s="25">
        <v>4.26</v>
      </c>
      <c r="Q2598" s="27">
        <v>0.22</v>
      </c>
      <c r="R2598" s="25">
        <v>22.8</v>
      </c>
      <c r="S2598" s="29">
        <v>10</v>
      </c>
      <c r="T2598" s="51">
        <v>0.15</v>
      </c>
      <c r="U2598" s="42">
        <v>52</v>
      </c>
      <c r="V2598" s="42">
        <v>0.48</v>
      </c>
      <c r="W2598" s="42">
        <v>0.02</v>
      </c>
      <c r="X2598" s="42">
        <v>47</v>
      </c>
      <c r="Y2598" s="44">
        <v>3.54</v>
      </c>
      <c r="Z2598" s="87">
        <f t="shared" si="161"/>
        <v>6.1408223817059149</v>
      </c>
      <c r="AA2598" s="88">
        <f t="shared" si="162"/>
        <v>5.9612700362747839</v>
      </c>
      <c r="AB2598" s="90">
        <f t="shared" si="163"/>
        <v>1.483647118446731E-2</v>
      </c>
      <c r="AC2598" s="19">
        <v>6.07</v>
      </c>
      <c r="AD2598" s="99">
        <v>5.96</v>
      </c>
      <c r="AE2598" s="95">
        <v>1.75</v>
      </c>
    </row>
    <row r="2599" spans="1:31" x14ac:dyDescent="0.2">
      <c r="A2599" s="2" t="s">
        <v>301</v>
      </c>
      <c r="B2599" s="9">
        <v>42291</v>
      </c>
      <c r="C2599" s="18">
        <v>2.23</v>
      </c>
      <c r="D2599" s="12">
        <v>5.76</v>
      </c>
      <c r="F2599" s="12">
        <v>2.9</v>
      </c>
      <c r="H2599" s="23">
        <f t="shared" si="160"/>
        <v>1.7378008287493753E-6</v>
      </c>
      <c r="I2599" s="32">
        <v>0.27</v>
      </c>
      <c r="J2599" s="25">
        <v>0.02</v>
      </c>
      <c r="K2599" s="29">
        <v>1.1000000000000001</v>
      </c>
      <c r="L2599" s="25">
        <v>38.5</v>
      </c>
      <c r="M2599" s="29">
        <v>0.2</v>
      </c>
      <c r="N2599" s="25">
        <v>1.78</v>
      </c>
      <c r="O2599" s="25">
        <v>6.67</v>
      </c>
      <c r="P2599" s="25">
        <v>4.13</v>
      </c>
      <c r="Q2599" s="25">
        <v>0.1</v>
      </c>
      <c r="R2599" s="25">
        <v>46.7</v>
      </c>
      <c r="S2599" s="29">
        <v>1.7</v>
      </c>
      <c r="T2599" s="51">
        <v>0.06</v>
      </c>
      <c r="U2599" s="42">
        <v>59</v>
      </c>
      <c r="V2599" s="42">
        <v>5.48</v>
      </c>
      <c r="W2599" s="42">
        <v>0.02</v>
      </c>
      <c r="X2599" s="42">
        <v>90</v>
      </c>
      <c r="Y2599" s="44">
        <v>0.56999999999999995</v>
      </c>
      <c r="Z2599" s="87">
        <f t="shared" si="161"/>
        <v>4.5613593424823478</v>
      </c>
      <c r="AA2599" s="88">
        <f t="shared" si="162"/>
        <v>4.427775291087042</v>
      </c>
      <c r="AB2599" s="90">
        <f t="shared" si="163"/>
        <v>1.4860613044602093E-2</v>
      </c>
      <c r="AC2599" s="19">
        <v>4.57</v>
      </c>
      <c r="AD2599" s="13">
        <v>4.43</v>
      </c>
      <c r="AE2599" s="95">
        <v>3.07</v>
      </c>
    </row>
    <row r="2600" spans="1:31" x14ac:dyDescent="0.2">
      <c r="A2600" s="2" t="s">
        <v>331</v>
      </c>
      <c r="B2600" s="9">
        <v>40897</v>
      </c>
      <c r="C2600" s="18">
        <v>27.25</v>
      </c>
      <c r="D2600" s="12">
        <v>7.39</v>
      </c>
      <c r="F2600" s="12">
        <v>12</v>
      </c>
      <c r="H2600" s="23">
        <f t="shared" si="160"/>
        <v>4.0738027780411254E-8</v>
      </c>
      <c r="I2600" s="28"/>
      <c r="J2600" s="25">
        <v>0.25</v>
      </c>
      <c r="K2600" s="36"/>
      <c r="L2600" s="25">
        <v>26.8</v>
      </c>
      <c r="M2600" s="36"/>
      <c r="N2600" s="25">
        <v>0.83</v>
      </c>
      <c r="O2600" s="25">
        <v>2.58</v>
      </c>
      <c r="P2600" s="25">
        <v>6.94</v>
      </c>
      <c r="Q2600" s="25">
        <v>0.09</v>
      </c>
      <c r="R2600" s="25">
        <v>91.3</v>
      </c>
      <c r="S2600" s="36"/>
      <c r="T2600" s="51">
        <v>0.01</v>
      </c>
      <c r="U2600" s="42">
        <v>2.48</v>
      </c>
      <c r="V2600" s="42">
        <v>0.22</v>
      </c>
      <c r="W2600" s="42">
        <v>3.2799999999999999E-3</v>
      </c>
      <c r="X2600" s="42">
        <v>44</v>
      </c>
      <c r="Y2600" s="44">
        <v>4.5199999999999996</v>
      </c>
      <c r="Z2600" s="87">
        <f t="shared" si="161"/>
        <v>5.9924480253238128</v>
      </c>
      <c r="AA2600" s="88">
        <f t="shared" si="162"/>
        <v>5.8167493684565148</v>
      </c>
      <c r="AB2600" s="90">
        <f t="shared" si="163"/>
        <v>1.4878120079509812E-2</v>
      </c>
      <c r="AC2600" s="19">
        <v>6.01</v>
      </c>
      <c r="AD2600" s="13">
        <v>5.81</v>
      </c>
      <c r="AE2600" s="94">
        <v>3.31</v>
      </c>
    </row>
    <row r="2601" spans="1:31" x14ac:dyDescent="0.2">
      <c r="A2601" s="2" t="s">
        <v>328</v>
      </c>
      <c r="B2601" s="9">
        <v>38265</v>
      </c>
      <c r="C2601" s="18">
        <v>7.42</v>
      </c>
      <c r="D2601" s="12">
        <v>5.01</v>
      </c>
      <c r="F2601" s="12">
        <v>0.56000000000000005</v>
      </c>
      <c r="H2601" s="23">
        <f t="shared" si="160"/>
        <v>9.7723722095581059E-6</v>
      </c>
      <c r="I2601" s="24">
        <v>0.48</v>
      </c>
      <c r="J2601" s="25">
        <v>0.01</v>
      </c>
      <c r="K2601" s="30">
        <v>0.2</v>
      </c>
      <c r="L2601" s="25">
        <v>10.5</v>
      </c>
      <c r="M2601" s="30">
        <v>0.5</v>
      </c>
      <c r="N2601" s="25">
        <v>0.03</v>
      </c>
      <c r="O2601" s="25">
        <v>3.16</v>
      </c>
      <c r="P2601" s="25">
        <v>5.92</v>
      </c>
      <c r="Q2601" s="25">
        <v>0.01</v>
      </c>
      <c r="R2601" s="25">
        <v>32</v>
      </c>
      <c r="S2601" s="31">
        <v>2.8</v>
      </c>
      <c r="T2601" s="51">
        <v>0.02</v>
      </c>
      <c r="U2601" s="42">
        <v>23.3</v>
      </c>
      <c r="V2601" s="42">
        <v>16.29</v>
      </c>
      <c r="W2601" s="42">
        <v>3.2845000000000001E-3</v>
      </c>
      <c r="X2601" s="42">
        <v>58</v>
      </c>
      <c r="Y2601" s="44">
        <v>0.08</v>
      </c>
      <c r="Z2601" s="87">
        <f t="shared" si="161"/>
        <v>2.5390989417945669</v>
      </c>
      <c r="AA2601" s="88">
        <f t="shared" si="162"/>
        <v>2.4646152842581648</v>
      </c>
      <c r="AB2601" s="90">
        <f t="shared" si="163"/>
        <v>1.4885673755825144E-2</v>
      </c>
      <c r="AC2601" s="19">
        <v>2.4900000000000002</v>
      </c>
      <c r="AD2601" s="13">
        <v>2.46</v>
      </c>
      <c r="AE2601" s="94">
        <v>0</v>
      </c>
    </row>
    <row r="2602" spans="1:31" x14ac:dyDescent="0.2">
      <c r="A2602" s="2" t="s">
        <v>112</v>
      </c>
      <c r="B2602" s="9">
        <v>32337</v>
      </c>
      <c r="C2602" s="18">
        <v>15.35</v>
      </c>
      <c r="D2602" s="12">
        <v>7.34</v>
      </c>
      <c r="F2602" s="13">
        <v>2</v>
      </c>
      <c r="H2602" s="23">
        <f t="shared" si="160"/>
        <v>4.5708818961487464E-8</v>
      </c>
      <c r="J2602" s="25">
        <v>0.38</v>
      </c>
      <c r="K2602" s="29">
        <v>0.3</v>
      </c>
      <c r="L2602" s="27">
        <v>83</v>
      </c>
      <c r="M2602" s="29">
        <v>0.1</v>
      </c>
      <c r="N2602" s="27">
        <v>1.6</v>
      </c>
      <c r="O2602" s="27">
        <v>2.1</v>
      </c>
      <c r="P2602" s="27">
        <v>5.6</v>
      </c>
      <c r="Q2602" s="27">
        <v>0.18</v>
      </c>
      <c r="R2602" s="27">
        <v>14</v>
      </c>
      <c r="S2602" s="29">
        <v>1.3</v>
      </c>
      <c r="T2602" s="51">
        <v>1.53</v>
      </c>
      <c r="U2602" s="41">
        <v>16</v>
      </c>
      <c r="V2602" s="42">
        <v>1.1000000000000001</v>
      </c>
      <c r="W2602" s="42">
        <v>0.82</v>
      </c>
      <c r="X2602" s="41">
        <v>19</v>
      </c>
      <c r="Y2602" s="43">
        <v>4.24</v>
      </c>
      <c r="Z2602" s="87">
        <f t="shared" si="161"/>
        <v>5.3500612682835103</v>
      </c>
      <c r="AA2602" s="88">
        <f t="shared" si="162"/>
        <v>5.1929556787345224</v>
      </c>
      <c r="AB2602" s="90">
        <f t="shared" si="163"/>
        <v>1.4901388315933928E-2</v>
      </c>
    </row>
    <row r="2603" spans="1:31" x14ac:dyDescent="0.2">
      <c r="A2603" s="2" t="s">
        <v>134</v>
      </c>
      <c r="B2603" s="9">
        <v>37546</v>
      </c>
      <c r="C2603" s="18">
        <v>23.01</v>
      </c>
      <c r="D2603" s="12">
        <v>7.47</v>
      </c>
      <c r="F2603" s="12">
        <v>0.7</v>
      </c>
      <c r="H2603" s="23">
        <f t="shared" si="160"/>
        <v>3.3884415613920266E-8</v>
      </c>
      <c r="I2603" s="24">
        <v>2E-3</v>
      </c>
      <c r="J2603" s="25">
        <v>0.12</v>
      </c>
      <c r="K2603" s="33"/>
      <c r="L2603" s="25">
        <v>47.7</v>
      </c>
      <c r="M2603" s="33"/>
      <c r="N2603" s="25">
        <v>1</v>
      </c>
      <c r="O2603" s="25">
        <v>1.24</v>
      </c>
      <c r="P2603" s="25">
        <v>4.07</v>
      </c>
      <c r="Q2603" s="25">
        <v>0.14000000000000001</v>
      </c>
      <c r="R2603" s="25">
        <v>7.55</v>
      </c>
      <c r="S2603" s="34"/>
      <c r="T2603" s="51">
        <v>0.04</v>
      </c>
      <c r="U2603" s="42">
        <v>13.1</v>
      </c>
      <c r="V2603" s="42">
        <v>0.22</v>
      </c>
      <c r="W2603" s="42">
        <v>3.9414000000000003E-3</v>
      </c>
      <c r="X2603" s="42">
        <v>9.6999999999999993</v>
      </c>
      <c r="Y2603" s="44">
        <v>2.48</v>
      </c>
      <c r="Z2603" s="87">
        <f t="shared" si="161"/>
        <v>3.1229941209552798</v>
      </c>
      <c r="AA2603" s="88">
        <f t="shared" si="162"/>
        <v>3.0312402602437838</v>
      </c>
      <c r="AB2603" s="90">
        <f t="shared" si="163"/>
        <v>1.4909061798458694E-2</v>
      </c>
      <c r="AD2603" s="100"/>
      <c r="AE2603" s="96"/>
    </row>
    <row r="2604" spans="1:31" x14ac:dyDescent="0.2">
      <c r="A2604" s="2" t="s">
        <v>251</v>
      </c>
      <c r="B2604" s="9">
        <v>39344</v>
      </c>
      <c r="C2604" s="18">
        <v>3.45</v>
      </c>
      <c r="D2604" s="12">
        <v>6.44</v>
      </c>
      <c r="F2604" s="12">
        <v>1.4</v>
      </c>
      <c r="H2604" s="23">
        <f t="shared" si="160"/>
        <v>3.6307805477010047E-7</v>
      </c>
      <c r="I2604" s="32">
        <v>0.16</v>
      </c>
      <c r="J2604" s="25">
        <v>0.04</v>
      </c>
      <c r="K2604" s="36"/>
      <c r="L2604" s="25">
        <v>47.4</v>
      </c>
      <c r="M2604" s="36"/>
      <c r="N2604" s="25">
        <v>5.88</v>
      </c>
      <c r="O2604" s="25">
        <v>1.17</v>
      </c>
      <c r="P2604" s="25">
        <v>7.09</v>
      </c>
      <c r="Q2604" s="25">
        <v>0.22</v>
      </c>
      <c r="R2604" s="25">
        <v>18.8</v>
      </c>
      <c r="S2604" s="36"/>
      <c r="T2604" s="51">
        <v>0.15</v>
      </c>
      <c r="U2604" s="42">
        <v>40.6</v>
      </c>
      <c r="V2604" s="42">
        <v>0.22</v>
      </c>
      <c r="W2604" s="42">
        <v>0.01</v>
      </c>
      <c r="X2604" s="42">
        <v>60</v>
      </c>
      <c r="Y2604" s="44">
        <v>1.37</v>
      </c>
      <c r="Z2604" s="87">
        <f t="shared" si="161"/>
        <v>4.0348249241884266</v>
      </c>
      <c r="AA2604" s="88">
        <f t="shared" si="162"/>
        <v>3.9162458287249096</v>
      </c>
      <c r="AB2604" s="90">
        <f t="shared" si="163"/>
        <v>1.4913600840499218E-2</v>
      </c>
      <c r="AD2604" s="100"/>
      <c r="AE2604" s="96"/>
    </row>
    <row r="2605" spans="1:31" x14ac:dyDescent="0.2">
      <c r="A2605" s="2" t="s">
        <v>234</v>
      </c>
      <c r="B2605" s="9">
        <v>41891</v>
      </c>
      <c r="C2605" s="18">
        <v>12.21</v>
      </c>
      <c r="D2605" s="12">
        <v>7.62</v>
      </c>
      <c r="F2605" s="12">
        <v>1.3</v>
      </c>
      <c r="H2605" s="23">
        <f t="shared" si="160"/>
        <v>2.3988329190194864E-8</v>
      </c>
      <c r="I2605" s="32">
        <v>0.25</v>
      </c>
      <c r="J2605" s="25">
        <v>0.04</v>
      </c>
      <c r="K2605" s="33"/>
      <c r="L2605" s="25">
        <v>115</v>
      </c>
      <c r="M2605" s="33"/>
      <c r="N2605" s="25">
        <v>0.35</v>
      </c>
      <c r="O2605" s="25">
        <v>1.1100000000000001</v>
      </c>
      <c r="P2605" s="25">
        <v>8.18</v>
      </c>
      <c r="Q2605" s="25">
        <v>0.25</v>
      </c>
      <c r="R2605" s="25">
        <v>23.1</v>
      </c>
      <c r="S2605" s="34"/>
      <c r="T2605" s="51">
        <v>0.04</v>
      </c>
      <c r="U2605" s="42">
        <v>108</v>
      </c>
      <c r="V2605" s="42">
        <v>0.22</v>
      </c>
      <c r="W2605" s="42">
        <v>3.2799999999999999E-3</v>
      </c>
      <c r="X2605" s="42">
        <v>32</v>
      </c>
      <c r="Y2605" s="44">
        <v>4.12</v>
      </c>
      <c r="Z2605" s="87">
        <f t="shared" si="161"/>
        <v>7.4963254993468533</v>
      </c>
      <c r="AA2605" s="88">
        <f t="shared" si="162"/>
        <v>7.2759236495222455</v>
      </c>
      <c r="AB2605" s="90">
        <f t="shared" si="163"/>
        <v>1.4919992724430925E-2</v>
      </c>
      <c r="AC2605" s="19">
        <v>7.48</v>
      </c>
      <c r="AD2605" s="99">
        <v>7.27</v>
      </c>
      <c r="AE2605" s="95">
        <v>2.77</v>
      </c>
    </row>
    <row r="2606" spans="1:31" x14ac:dyDescent="0.2">
      <c r="A2606" s="2" t="s">
        <v>131</v>
      </c>
      <c r="B2606" s="9">
        <v>38833</v>
      </c>
      <c r="C2606" s="20"/>
      <c r="D2606" s="12">
        <v>7.77</v>
      </c>
      <c r="F2606" s="12">
        <v>2</v>
      </c>
      <c r="H2606" s="23">
        <f t="shared" si="160"/>
        <v>1.6982436524617439E-8</v>
      </c>
      <c r="I2606" s="32">
        <v>5.0000000000000001E-3</v>
      </c>
      <c r="J2606" s="25">
        <v>0.55000000000000004</v>
      </c>
      <c r="K2606" s="29">
        <v>5</v>
      </c>
      <c r="L2606" s="25">
        <v>36.18</v>
      </c>
      <c r="M2606" s="29">
        <v>5</v>
      </c>
      <c r="N2606" s="25">
        <v>1.03</v>
      </c>
      <c r="O2606" s="25">
        <v>1.85</v>
      </c>
      <c r="P2606" s="25">
        <v>3.74</v>
      </c>
      <c r="Q2606" s="25">
        <v>0.09</v>
      </c>
      <c r="R2606" s="25">
        <v>31.4</v>
      </c>
      <c r="S2606" s="29">
        <v>10</v>
      </c>
      <c r="T2606" s="51">
        <v>0.45</v>
      </c>
      <c r="U2606" s="42">
        <v>3</v>
      </c>
      <c r="V2606" s="42">
        <v>0.48</v>
      </c>
      <c r="W2606" s="42">
        <v>0.02</v>
      </c>
      <c r="X2606" s="42">
        <v>13</v>
      </c>
      <c r="Y2606" s="44">
        <v>3.04</v>
      </c>
      <c r="Z2606" s="87">
        <f t="shared" si="161"/>
        <v>3.5974796829517754</v>
      </c>
      <c r="AA2606" s="88">
        <f t="shared" si="162"/>
        <v>3.4915598748911032</v>
      </c>
      <c r="AB2606" s="90">
        <f t="shared" si="163"/>
        <v>1.4941348146871189E-2</v>
      </c>
      <c r="AC2606" s="19">
        <v>3.6</v>
      </c>
      <c r="AD2606" s="99">
        <v>3.49</v>
      </c>
      <c r="AE2606" s="95">
        <v>3.08</v>
      </c>
    </row>
    <row r="2607" spans="1:31" x14ac:dyDescent="0.2">
      <c r="A2607" s="2" t="s">
        <v>134</v>
      </c>
      <c r="B2607" s="9">
        <v>30916</v>
      </c>
      <c r="C2607" s="18">
        <v>24.7</v>
      </c>
      <c r="D2607" s="12">
        <v>7.5</v>
      </c>
      <c r="F2607" s="15"/>
      <c r="H2607" s="23">
        <f t="shared" si="160"/>
        <v>3.1622776601683699E-8</v>
      </c>
      <c r="I2607" s="28"/>
      <c r="J2607" s="25">
        <v>0.1</v>
      </c>
      <c r="K2607" s="36"/>
      <c r="L2607" s="25">
        <v>36.5</v>
      </c>
      <c r="M2607" s="36"/>
      <c r="N2607" s="25">
        <v>1.73</v>
      </c>
      <c r="O2607" s="25">
        <v>2.2000000000000002</v>
      </c>
      <c r="P2607" s="25">
        <v>11.6</v>
      </c>
      <c r="Q2607" s="25">
        <v>0.38</v>
      </c>
      <c r="R2607" s="25">
        <v>7.3</v>
      </c>
      <c r="S2607" s="36"/>
      <c r="T2607" s="51">
        <v>0.06</v>
      </c>
      <c r="U2607" s="42">
        <v>9</v>
      </c>
      <c r="V2607" s="42">
        <v>0.1</v>
      </c>
      <c r="W2607" s="42">
        <v>6.5599999999999999E-3</v>
      </c>
      <c r="X2607" s="42">
        <v>3</v>
      </c>
      <c r="Y2607" s="44">
        <v>2.86</v>
      </c>
      <c r="Z2607" s="87">
        <f t="shared" si="161"/>
        <v>3.2308329246060645</v>
      </c>
      <c r="AA2607" s="88">
        <f t="shared" si="162"/>
        <v>3.1356404622912204</v>
      </c>
      <c r="AB2607" s="90">
        <f t="shared" si="163"/>
        <v>1.4952149570083475E-2</v>
      </c>
      <c r="AD2607" s="100"/>
      <c r="AE2607" s="96"/>
    </row>
    <row r="2608" spans="1:31" x14ac:dyDescent="0.2">
      <c r="A2608" s="2" t="s">
        <v>208</v>
      </c>
      <c r="B2608" s="9">
        <v>40135</v>
      </c>
      <c r="C2608" s="18">
        <v>2.2999999999999998</v>
      </c>
      <c r="D2608" s="12">
        <v>7.21</v>
      </c>
      <c r="F2608" s="12">
        <v>2.2000000000000002</v>
      </c>
      <c r="H2608" s="23">
        <f t="shared" si="160"/>
        <v>6.1659500186148087E-8</v>
      </c>
      <c r="I2608" s="32">
        <v>0.08</v>
      </c>
      <c r="J2608" s="25">
        <v>0.16</v>
      </c>
      <c r="K2608" s="33"/>
      <c r="L2608" s="25">
        <v>123</v>
      </c>
      <c r="M2608" s="33"/>
      <c r="N2608" s="25">
        <v>5.01</v>
      </c>
      <c r="O2608" s="25">
        <v>2.0499999999999998</v>
      </c>
      <c r="P2608" s="25">
        <v>7.17</v>
      </c>
      <c r="Q2608" s="25">
        <v>0.36</v>
      </c>
      <c r="R2608" s="25">
        <v>21.3</v>
      </c>
      <c r="S2608" s="34"/>
      <c r="T2608" s="51">
        <v>0.01</v>
      </c>
      <c r="U2608" s="42">
        <v>15.5</v>
      </c>
      <c r="V2608" s="42">
        <v>0.22</v>
      </c>
      <c r="W2608" s="42">
        <v>0.01</v>
      </c>
      <c r="X2608" s="42">
        <v>41</v>
      </c>
      <c r="Y2608" s="44">
        <v>6.2</v>
      </c>
      <c r="Z2608" s="87">
        <f t="shared" si="161"/>
        <v>7.9168234700713382</v>
      </c>
      <c r="AA2608" s="88">
        <f t="shared" si="162"/>
        <v>7.6833215789363312</v>
      </c>
      <c r="AB2608" s="90">
        <f t="shared" si="163"/>
        <v>1.4967930772532159E-2</v>
      </c>
      <c r="AD2608" s="100"/>
      <c r="AE2608" s="95">
        <v>4.07</v>
      </c>
    </row>
    <row r="2609" spans="1:31" x14ac:dyDescent="0.2">
      <c r="A2609" s="2" t="s">
        <v>259</v>
      </c>
      <c r="B2609" s="9">
        <v>32797</v>
      </c>
      <c r="C2609" s="18">
        <v>10.130000000000001</v>
      </c>
      <c r="D2609" s="12">
        <v>7.22</v>
      </c>
      <c r="F2609" s="12">
        <v>4</v>
      </c>
      <c r="H2609" s="23">
        <f t="shared" si="160"/>
        <v>6.0255958607435649E-8</v>
      </c>
      <c r="I2609" s="32">
        <v>0.48</v>
      </c>
      <c r="J2609" s="25">
        <v>0.93</v>
      </c>
      <c r="K2609" s="36"/>
      <c r="L2609" s="25">
        <v>25</v>
      </c>
      <c r="N2609" s="25">
        <v>0.9</v>
      </c>
      <c r="O2609" s="25">
        <v>5.4</v>
      </c>
      <c r="P2609" s="25">
        <v>15</v>
      </c>
      <c r="Q2609" s="25">
        <v>0.01</v>
      </c>
      <c r="R2609" s="25">
        <v>67</v>
      </c>
      <c r="T2609" s="51">
        <v>0.18</v>
      </c>
      <c r="U2609" s="42">
        <v>3</v>
      </c>
      <c r="V2609" s="42">
        <v>0.44</v>
      </c>
      <c r="W2609" s="42">
        <v>9.8534999999999994E-3</v>
      </c>
      <c r="X2609" s="42">
        <v>23</v>
      </c>
      <c r="Y2609" s="44">
        <v>4.78</v>
      </c>
      <c r="Z2609" s="87">
        <f t="shared" si="161"/>
        <v>5.6716158488254074</v>
      </c>
      <c r="AA2609" s="88">
        <f t="shared" si="162"/>
        <v>5.5042525754616403</v>
      </c>
      <c r="AB2609" s="90">
        <f t="shared" si="163"/>
        <v>1.4975415512235137E-2</v>
      </c>
      <c r="AD2609" s="100"/>
      <c r="AE2609" s="96"/>
    </row>
    <row r="2610" spans="1:31" x14ac:dyDescent="0.2">
      <c r="A2610" s="2" t="s">
        <v>298</v>
      </c>
      <c r="B2610" s="9">
        <v>40647</v>
      </c>
      <c r="C2610" s="18">
        <v>16.8</v>
      </c>
      <c r="D2610" s="12">
        <v>7.31</v>
      </c>
      <c r="E2610" s="13">
        <v>20.8</v>
      </c>
      <c r="F2610" s="15"/>
      <c r="H2610" s="23">
        <f t="shared" si="160"/>
        <v>4.8977881936844561E-8</v>
      </c>
      <c r="J2610" s="25">
        <v>0.05</v>
      </c>
      <c r="K2610" s="33"/>
      <c r="L2610" s="25">
        <v>156</v>
      </c>
      <c r="M2610" s="33"/>
      <c r="N2610" s="25">
        <v>0.02</v>
      </c>
      <c r="O2610" s="25">
        <v>1</v>
      </c>
      <c r="P2610" s="25">
        <v>9</v>
      </c>
      <c r="Q2610" s="25">
        <v>5.0000000000000001E-3</v>
      </c>
      <c r="R2610" s="25">
        <v>18</v>
      </c>
      <c r="S2610" s="34"/>
      <c r="T2610" s="51">
        <v>0.14000000000000001</v>
      </c>
      <c r="U2610" s="42">
        <v>84</v>
      </c>
      <c r="V2610" s="42">
        <v>93</v>
      </c>
      <c r="W2610" s="42">
        <v>0.01</v>
      </c>
      <c r="X2610" s="42">
        <v>57</v>
      </c>
      <c r="Y2610" s="44">
        <v>4.2</v>
      </c>
      <c r="Z2610" s="87">
        <f t="shared" si="161"/>
        <v>9.3370677757758997</v>
      </c>
      <c r="AA2610" s="88">
        <f t="shared" si="162"/>
        <v>9.0612631771202956</v>
      </c>
      <c r="AB2610" s="90">
        <f t="shared" si="163"/>
        <v>1.4990740157991778E-2</v>
      </c>
      <c r="AC2610" s="19">
        <v>9.33</v>
      </c>
      <c r="AD2610" s="13">
        <v>9.0500000000000007</v>
      </c>
    </row>
    <row r="2611" spans="1:31" x14ac:dyDescent="0.2">
      <c r="A2611" s="2" t="s">
        <v>168</v>
      </c>
      <c r="B2611" s="9">
        <v>41589</v>
      </c>
      <c r="C2611" s="18">
        <v>9.24</v>
      </c>
      <c r="D2611" s="12">
        <v>7.46</v>
      </c>
      <c r="F2611" s="12">
        <v>1.2</v>
      </c>
      <c r="H2611" s="23">
        <f t="shared" si="160"/>
        <v>3.4673685045253171E-8</v>
      </c>
      <c r="I2611" s="28"/>
      <c r="J2611" s="25">
        <v>0.46</v>
      </c>
      <c r="K2611" s="33"/>
      <c r="L2611" s="25">
        <v>65.099999999999994</v>
      </c>
      <c r="M2611" s="33"/>
      <c r="N2611" s="25">
        <v>0.21</v>
      </c>
      <c r="O2611" s="25">
        <v>4.8899999999999997</v>
      </c>
      <c r="P2611" s="25">
        <v>9.43</v>
      </c>
      <c r="Q2611" s="25">
        <v>0.03</v>
      </c>
      <c r="R2611" s="25">
        <v>35.200000000000003</v>
      </c>
      <c r="S2611" s="34"/>
      <c r="T2611" s="51">
        <v>0.45</v>
      </c>
      <c r="U2611" s="42">
        <v>0.5</v>
      </c>
      <c r="V2611" s="42">
        <v>0.22</v>
      </c>
      <c r="W2611" s="42">
        <v>3.2799999999999999E-3</v>
      </c>
      <c r="X2611" s="42">
        <v>13</v>
      </c>
      <c r="Y2611" s="44">
        <v>5.15</v>
      </c>
      <c r="Z2611" s="87">
        <f t="shared" si="161"/>
        <v>5.7146476679143561</v>
      </c>
      <c r="AA2611" s="88">
        <f t="shared" si="162"/>
        <v>5.5449574646686601</v>
      </c>
      <c r="AB2611" s="90">
        <f t="shared" si="163"/>
        <v>1.5070706410000727E-2</v>
      </c>
      <c r="AC2611" s="19">
        <v>5.72</v>
      </c>
      <c r="AD2611" s="99">
        <v>5.53</v>
      </c>
      <c r="AE2611" s="95">
        <v>3.35</v>
      </c>
    </row>
    <row r="2612" spans="1:31" x14ac:dyDescent="0.2">
      <c r="A2612" s="2" t="s">
        <v>263</v>
      </c>
      <c r="B2612" s="9">
        <v>41949</v>
      </c>
      <c r="C2612" s="20"/>
      <c r="D2612" s="12">
        <v>7.57</v>
      </c>
      <c r="F2612" s="12">
        <v>2.2000000000000002</v>
      </c>
      <c r="H2612" s="23">
        <f t="shared" si="160"/>
        <v>2.6915348039269097E-8</v>
      </c>
      <c r="I2612" s="32">
        <v>0.14000000000000001</v>
      </c>
      <c r="J2612" s="25">
        <v>0.16</v>
      </c>
      <c r="K2612" s="33"/>
      <c r="L2612" s="25">
        <v>103</v>
      </c>
      <c r="M2612" s="33"/>
      <c r="N2612" s="25">
        <v>22.5</v>
      </c>
      <c r="O2612" s="25">
        <v>1.7</v>
      </c>
      <c r="P2612" s="25">
        <v>4.9000000000000004</v>
      </c>
      <c r="Q2612" s="25">
        <v>1.22</v>
      </c>
      <c r="R2612" s="25">
        <v>12</v>
      </c>
      <c r="S2612" s="34"/>
      <c r="T2612" s="51">
        <v>2.91</v>
      </c>
      <c r="U2612" s="42">
        <v>128</v>
      </c>
      <c r="V2612" s="42">
        <v>1.6</v>
      </c>
      <c r="W2612" s="42">
        <v>0.01</v>
      </c>
      <c r="X2612" s="42">
        <v>32</v>
      </c>
      <c r="Y2612" s="44">
        <v>3.09</v>
      </c>
      <c r="Z2612" s="87">
        <f t="shared" si="161"/>
        <v>6.9828888988287767</v>
      </c>
      <c r="AA2612" s="88">
        <f t="shared" si="162"/>
        <v>6.7753510780776018</v>
      </c>
      <c r="AB2612" s="90">
        <f t="shared" si="163"/>
        <v>1.5084619915013359E-2</v>
      </c>
      <c r="AC2612" s="19">
        <v>6.7</v>
      </c>
      <c r="AD2612" s="13">
        <v>6.73</v>
      </c>
      <c r="AE2612" s="94">
        <v>-3.5</v>
      </c>
    </row>
    <row r="2613" spans="1:31" x14ac:dyDescent="0.2">
      <c r="A2613" s="2" t="s">
        <v>218</v>
      </c>
      <c r="B2613" s="9">
        <v>41891</v>
      </c>
      <c r="C2613" s="18">
        <v>12.83</v>
      </c>
      <c r="D2613" s="12">
        <v>8.01</v>
      </c>
      <c r="F2613" s="12">
        <v>1.3</v>
      </c>
      <c r="H2613" s="23">
        <f t="shared" si="160"/>
        <v>9.7723722095580911E-9</v>
      </c>
      <c r="I2613" s="32">
        <v>4.0000000000000001E-3</v>
      </c>
      <c r="J2613" s="25">
        <v>0.41</v>
      </c>
      <c r="K2613" s="36"/>
      <c r="L2613" s="25">
        <v>55.3</v>
      </c>
      <c r="M2613" s="36"/>
      <c r="N2613" s="25">
        <v>0.59</v>
      </c>
      <c r="O2613" s="25">
        <v>2.31</v>
      </c>
      <c r="P2613" s="25">
        <v>8.06</v>
      </c>
      <c r="Q2613" s="25">
        <v>0.14000000000000001</v>
      </c>
      <c r="R2613" s="25">
        <v>17.7</v>
      </c>
      <c r="S2613" s="36"/>
      <c r="T2613" s="51">
        <v>0.03</v>
      </c>
      <c r="U2613" s="42">
        <v>6.1</v>
      </c>
      <c r="V2613" s="42">
        <v>0.22</v>
      </c>
      <c r="W2613" s="42">
        <v>3.2799999999999999E-3</v>
      </c>
      <c r="X2613" s="42">
        <v>8.2100000000000009</v>
      </c>
      <c r="Y2613" s="44">
        <v>3.81</v>
      </c>
      <c r="Z2613" s="87">
        <f t="shared" si="161"/>
        <v>4.3010089344105298</v>
      </c>
      <c r="AA2613" s="88">
        <f t="shared" si="162"/>
        <v>4.1731518891270198</v>
      </c>
      <c r="AB2613" s="90">
        <f t="shared" si="163"/>
        <v>1.5087870993476834E-2</v>
      </c>
      <c r="AC2613" s="19">
        <v>4.3099999999999996</v>
      </c>
      <c r="AD2613" s="13">
        <v>4.17</v>
      </c>
      <c r="AE2613" s="95">
        <v>3.37</v>
      </c>
    </row>
    <row r="2614" spans="1:31" x14ac:dyDescent="0.2">
      <c r="A2614" s="2" t="s">
        <v>107</v>
      </c>
      <c r="B2614" s="9">
        <v>40884</v>
      </c>
      <c r="C2614" s="18">
        <v>3.9</v>
      </c>
      <c r="D2614" s="12">
        <v>7.18</v>
      </c>
      <c r="F2614" s="12">
        <v>2.6</v>
      </c>
      <c r="H2614" s="23">
        <f t="shared" si="160"/>
        <v>6.606934480075943E-8</v>
      </c>
      <c r="I2614" s="28"/>
      <c r="J2614" s="25">
        <v>0.71</v>
      </c>
      <c r="K2614" s="29">
        <v>0.4</v>
      </c>
      <c r="L2614" s="25">
        <v>93.3</v>
      </c>
      <c r="M2614" s="29">
        <v>0.2</v>
      </c>
      <c r="N2614" s="25">
        <v>3.15</v>
      </c>
      <c r="O2614" s="25">
        <v>3.58</v>
      </c>
      <c r="P2614" s="25">
        <v>15.2</v>
      </c>
      <c r="Q2614" s="25">
        <v>0.21</v>
      </c>
      <c r="R2614" s="25">
        <v>21.5</v>
      </c>
      <c r="S2614" s="29">
        <v>0.5</v>
      </c>
      <c r="T2614" s="51">
        <v>0.01</v>
      </c>
      <c r="U2614" s="42">
        <v>8.3699999999999992</v>
      </c>
      <c r="V2614" s="42">
        <v>0.22</v>
      </c>
      <c r="W2614" s="42">
        <v>4.5999999999999999E-3</v>
      </c>
      <c r="X2614" s="42">
        <v>15</v>
      </c>
      <c r="Y2614" s="44">
        <v>6.28</v>
      </c>
      <c r="Z2614" s="87">
        <f t="shared" si="161"/>
        <v>7.0928434918869669</v>
      </c>
      <c r="AA2614" s="88">
        <f t="shared" si="162"/>
        <v>6.8813433911952062</v>
      </c>
      <c r="AB2614" s="90">
        <f t="shared" si="163"/>
        <v>1.5135055975801569E-2</v>
      </c>
      <c r="AC2614" s="19">
        <v>7.15</v>
      </c>
      <c r="AD2614" s="99">
        <v>6.88</v>
      </c>
      <c r="AE2614" s="95">
        <v>3.89</v>
      </c>
    </row>
    <row r="2615" spans="1:31" x14ac:dyDescent="0.2">
      <c r="A2615" s="2" t="s">
        <v>173</v>
      </c>
      <c r="B2615" s="9">
        <v>39966</v>
      </c>
      <c r="C2615" s="18">
        <v>9.17</v>
      </c>
      <c r="D2615" s="12">
        <v>7.11</v>
      </c>
      <c r="F2615" s="12">
        <v>1.9</v>
      </c>
      <c r="H2615" s="23">
        <f t="shared" si="160"/>
        <v>7.7624711662868932E-8</v>
      </c>
      <c r="I2615" s="32">
        <v>0.55000000000000004</v>
      </c>
      <c r="J2615" s="25">
        <v>0.01</v>
      </c>
      <c r="K2615" s="36"/>
      <c r="L2615" s="25">
        <v>137</v>
      </c>
      <c r="M2615" s="36"/>
      <c r="N2615" s="25">
        <v>0.18</v>
      </c>
      <c r="O2615" s="25">
        <v>1.72</v>
      </c>
      <c r="P2615" s="25">
        <v>9.66</v>
      </c>
      <c r="Q2615" s="25">
        <v>0.02</v>
      </c>
      <c r="R2615" s="25">
        <v>27.1</v>
      </c>
      <c r="S2615" s="34"/>
      <c r="T2615" s="51">
        <v>0.03</v>
      </c>
      <c r="U2615" s="42">
        <v>109</v>
      </c>
      <c r="V2615" s="42">
        <v>11.37</v>
      </c>
      <c r="W2615" s="42">
        <v>5.2599999999999999E-3</v>
      </c>
      <c r="X2615" s="42">
        <v>43</v>
      </c>
      <c r="Y2615" s="44">
        <v>4.99</v>
      </c>
      <c r="Z2615" s="87">
        <f t="shared" si="161"/>
        <v>8.9227111213314352</v>
      </c>
      <c r="AA2615" s="88">
        <f t="shared" si="162"/>
        <v>8.656603858699004</v>
      </c>
      <c r="AB2615" s="90">
        <f t="shared" si="163"/>
        <v>1.5137521737037017E-2</v>
      </c>
      <c r="AD2615" s="100"/>
      <c r="AE2615" s="95">
        <v>2.2599999999999998</v>
      </c>
    </row>
    <row r="2616" spans="1:31" x14ac:dyDescent="0.2">
      <c r="A2616" s="2" t="s">
        <v>342</v>
      </c>
      <c r="B2616" s="9">
        <v>31715</v>
      </c>
      <c r="C2616" s="18">
        <v>9.1</v>
      </c>
      <c r="D2616" s="12">
        <v>6.48</v>
      </c>
      <c r="F2616" s="12">
        <v>1</v>
      </c>
      <c r="H2616" s="23">
        <f t="shared" si="160"/>
        <v>3.3113112148259042E-7</v>
      </c>
      <c r="I2616" s="32">
        <v>0.33</v>
      </c>
      <c r="J2616" s="25">
        <v>0.04</v>
      </c>
      <c r="K2616" s="29">
        <v>0.1</v>
      </c>
      <c r="L2616" s="25">
        <v>11.4</v>
      </c>
      <c r="M2616" s="29">
        <v>0.1</v>
      </c>
      <c r="N2616" s="25">
        <v>0.01</v>
      </c>
      <c r="O2616" s="25">
        <v>3.16</v>
      </c>
      <c r="P2616" s="25">
        <v>8</v>
      </c>
      <c r="Q2616" s="25">
        <v>0.48</v>
      </c>
      <c r="R2616" s="25">
        <v>49.2</v>
      </c>
      <c r="S2616" s="34"/>
      <c r="T2616" s="51">
        <v>0.01</v>
      </c>
      <c r="U2616" s="42">
        <v>21.9</v>
      </c>
      <c r="V2616" s="42">
        <v>4.4400000000000004</v>
      </c>
      <c r="W2616" s="42">
        <v>0.03</v>
      </c>
      <c r="X2616" s="42">
        <v>94</v>
      </c>
      <c r="Y2616" s="44">
        <v>0.22</v>
      </c>
      <c r="Z2616" s="87">
        <f t="shared" si="161"/>
        <v>3.5046550601394464</v>
      </c>
      <c r="AA2616" s="88">
        <f t="shared" si="162"/>
        <v>3.4001205293003198</v>
      </c>
      <c r="AB2616" s="90">
        <f t="shared" si="163"/>
        <v>1.5139453771532087E-2</v>
      </c>
      <c r="AD2616" s="100"/>
      <c r="AE2616" s="96"/>
    </row>
    <row r="2617" spans="1:31" x14ac:dyDescent="0.2">
      <c r="A2617" s="2" t="s">
        <v>370</v>
      </c>
      <c r="B2617" s="9">
        <v>35402</v>
      </c>
      <c r="C2617" s="18">
        <v>1.45</v>
      </c>
      <c r="D2617" s="12">
        <v>5.66</v>
      </c>
      <c r="F2617" s="12">
        <v>20</v>
      </c>
      <c r="H2617" s="23">
        <f t="shared" si="160"/>
        <v>2.1877616239495505E-6</v>
      </c>
      <c r="I2617" s="32">
        <v>7.0000000000000001E-3</v>
      </c>
      <c r="J2617" s="25">
        <v>0.01</v>
      </c>
      <c r="K2617" s="36"/>
      <c r="L2617" s="25">
        <v>17</v>
      </c>
      <c r="M2617" s="36"/>
      <c r="N2617" s="25">
        <v>0.27</v>
      </c>
      <c r="O2617" s="25">
        <v>12</v>
      </c>
      <c r="P2617" s="25">
        <v>4</v>
      </c>
      <c r="Q2617" s="25">
        <v>0.25</v>
      </c>
      <c r="R2617" s="25">
        <v>24</v>
      </c>
      <c r="S2617" s="34"/>
      <c r="T2617" s="51">
        <v>0.04</v>
      </c>
      <c r="U2617" s="42">
        <v>46.5</v>
      </c>
      <c r="V2617" s="42">
        <v>15.52</v>
      </c>
      <c r="W2617" s="42">
        <v>0.03</v>
      </c>
      <c r="X2617" s="42">
        <v>38</v>
      </c>
      <c r="Y2617" s="44">
        <v>0.18</v>
      </c>
      <c r="Z2617" s="87">
        <f t="shared" si="161"/>
        <v>2.5483292810181339</v>
      </c>
      <c r="AA2617" s="88">
        <f t="shared" si="162"/>
        <v>2.4722147449688792</v>
      </c>
      <c r="AB2617" s="90">
        <f t="shared" si="163"/>
        <v>1.516061519534052E-2</v>
      </c>
      <c r="AD2617" s="100"/>
      <c r="AE2617" s="96"/>
    </row>
    <row r="2618" spans="1:31" x14ac:dyDescent="0.2">
      <c r="A2618" s="2" t="s">
        <v>147</v>
      </c>
      <c r="B2618" s="9">
        <v>36361</v>
      </c>
      <c r="C2618" s="18">
        <v>39.049999999999997</v>
      </c>
      <c r="D2618" s="12">
        <v>7.28</v>
      </c>
      <c r="F2618" s="12">
        <v>0.9</v>
      </c>
      <c r="H2618" s="23">
        <f t="shared" si="160"/>
        <v>5.2480746024977185E-8</v>
      </c>
      <c r="I2618" s="32">
        <v>0.05</v>
      </c>
      <c r="J2618" s="25">
        <v>0.01</v>
      </c>
      <c r="K2618" s="36"/>
      <c r="L2618" s="25">
        <v>112</v>
      </c>
      <c r="M2618" s="36"/>
      <c r="N2618" s="25">
        <v>7.0000000000000007E-2</v>
      </c>
      <c r="O2618" s="25">
        <v>1.67</v>
      </c>
      <c r="P2618" s="25">
        <v>8.2799999999999994</v>
      </c>
      <c r="Q2618" s="25">
        <v>0.09</v>
      </c>
      <c r="R2618" s="25">
        <v>23</v>
      </c>
      <c r="S2618" s="34"/>
      <c r="T2618" s="51">
        <v>0.06</v>
      </c>
      <c r="U2618" s="42">
        <v>69</v>
      </c>
      <c r="V2618" s="42">
        <v>11.95</v>
      </c>
      <c r="W2618" s="42">
        <v>0.03</v>
      </c>
      <c r="X2618" s="42">
        <v>31</v>
      </c>
      <c r="Y2618" s="44">
        <v>4.5999999999999996</v>
      </c>
      <c r="Z2618" s="87">
        <f t="shared" si="161"/>
        <v>7.3250677739502104</v>
      </c>
      <c r="AA2618" s="88">
        <f t="shared" si="162"/>
        <v>7.1062131174582124</v>
      </c>
      <c r="AB2618" s="90">
        <f t="shared" si="163"/>
        <v>1.516529670088341E-2</v>
      </c>
      <c r="AD2618" s="100"/>
      <c r="AE2618" s="96"/>
    </row>
    <row r="2619" spans="1:31" x14ac:dyDescent="0.2">
      <c r="A2619" s="2" t="s">
        <v>312</v>
      </c>
      <c r="B2619" s="9">
        <v>41024</v>
      </c>
      <c r="C2619" s="18">
        <v>2.48</v>
      </c>
      <c r="D2619" s="12">
        <v>6.49</v>
      </c>
      <c r="F2619" s="12">
        <v>6.4</v>
      </c>
      <c r="H2619" s="23">
        <f t="shared" si="160"/>
        <v>3.2359365692962763E-7</v>
      </c>
      <c r="I2619" s="32">
        <v>2E-3</v>
      </c>
      <c r="J2619" s="25">
        <v>0.03</v>
      </c>
      <c r="K2619" s="30">
        <v>0.7</v>
      </c>
      <c r="L2619" s="25">
        <v>52.6</v>
      </c>
      <c r="M2619" s="30">
        <v>0.5</v>
      </c>
      <c r="N2619" s="25">
        <v>0.23</v>
      </c>
      <c r="O2619" s="25">
        <v>26.5</v>
      </c>
      <c r="P2619" s="25">
        <v>5.01</v>
      </c>
      <c r="Q2619" s="25">
        <v>0.26</v>
      </c>
      <c r="R2619" s="25">
        <v>8.09</v>
      </c>
      <c r="S2619" s="31">
        <v>4.9000000000000004</v>
      </c>
      <c r="T2619" s="51">
        <v>0.02</v>
      </c>
      <c r="U2619" s="42">
        <v>80</v>
      </c>
      <c r="V2619" s="42">
        <v>28.19</v>
      </c>
      <c r="W2619" s="42">
        <v>0.16</v>
      </c>
      <c r="X2619" s="42">
        <v>17</v>
      </c>
      <c r="Y2619" s="44">
        <v>1.36</v>
      </c>
      <c r="Z2619" s="87">
        <f t="shared" si="161"/>
        <v>4.0861586412031645</v>
      </c>
      <c r="AA2619" s="88">
        <f t="shared" si="162"/>
        <v>3.9637883931486471</v>
      </c>
      <c r="AB2619" s="90">
        <f t="shared" si="163"/>
        <v>1.5201373068955951E-2</v>
      </c>
      <c r="AC2619" s="19">
        <v>4.0999999999999996</v>
      </c>
      <c r="AD2619" s="99">
        <v>3.96</v>
      </c>
      <c r="AE2619" s="95">
        <v>3.28</v>
      </c>
    </row>
    <row r="2620" spans="1:31" x14ac:dyDescent="0.2">
      <c r="A2620" s="2" t="s">
        <v>194</v>
      </c>
      <c r="B2620" s="9">
        <v>39366</v>
      </c>
      <c r="C2620" s="18">
        <v>8.7200000000000006</v>
      </c>
      <c r="D2620" s="12">
        <v>7.23</v>
      </c>
      <c r="F2620" s="12">
        <v>1.8</v>
      </c>
      <c r="H2620" s="23">
        <f t="shared" si="160"/>
        <v>5.8884365535558776E-8</v>
      </c>
      <c r="I2620" s="32">
        <v>4.0000000000000001E-3</v>
      </c>
      <c r="J2620" s="25">
        <v>0.06</v>
      </c>
      <c r="K2620" s="36"/>
      <c r="L2620" s="25">
        <v>92</v>
      </c>
      <c r="M2620" s="36"/>
      <c r="N2620" s="25">
        <v>0.63</v>
      </c>
      <c r="O2620" s="25">
        <v>3.89</v>
      </c>
      <c r="P2620" s="25">
        <v>4.42</v>
      </c>
      <c r="Q2620" s="25">
        <v>0.35</v>
      </c>
      <c r="R2620" s="25">
        <v>19.3</v>
      </c>
      <c r="S2620" s="34"/>
      <c r="T2620" s="51">
        <v>7.0000000000000007E-2</v>
      </c>
      <c r="U2620" s="42">
        <v>43.4</v>
      </c>
      <c r="V2620" s="42">
        <v>0.22</v>
      </c>
      <c r="W2620" s="42">
        <v>3.2799999999999999E-3</v>
      </c>
      <c r="X2620" s="42">
        <v>25</v>
      </c>
      <c r="Y2620" s="44">
        <v>4.1399999999999997</v>
      </c>
      <c r="Z2620" s="87">
        <f t="shared" si="161"/>
        <v>5.9325184187898863</v>
      </c>
      <c r="AA2620" s="88">
        <f t="shared" si="162"/>
        <v>5.7545573926662694</v>
      </c>
      <c r="AB2620" s="90">
        <f t="shared" si="163"/>
        <v>1.5227164518704678E-2</v>
      </c>
      <c r="AD2620" s="100"/>
      <c r="AE2620" s="96"/>
    </row>
    <row r="2621" spans="1:31" x14ac:dyDescent="0.2">
      <c r="A2621" s="2" t="s">
        <v>101</v>
      </c>
      <c r="B2621" s="9">
        <v>32436</v>
      </c>
      <c r="C2621" s="18">
        <v>21.35</v>
      </c>
      <c r="D2621" s="12">
        <v>6.93</v>
      </c>
      <c r="F2621" s="12">
        <v>4</v>
      </c>
      <c r="H2621" s="23">
        <f t="shared" si="160"/>
        <v>1.174897554939528E-7</v>
      </c>
      <c r="I2621" s="32">
        <v>2.23</v>
      </c>
      <c r="J2621" s="25">
        <v>0.43</v>
      </c>
      <c r="K2621" s="29">
        <v>0.2</v>
      </c>
      <c r="L2621" s="25">
        <v>103</v>
      </c>
      <c r="M2621" s="29">
        <v>0.1</v>
      </c>
      <c r="N2621" s="25">
        <v>1.9</v>
      </c>
      <c r="O2621" s="25">
        <v>2.8</v>
      </c>
      <c r="P2621" s="25">
        <v>9.5</v>
      </c>
      <c r="Q2621" s="25">
        <v>0.31</v>
      </c>
      <c r="R2621" s="25">
        <v>17</v>
      </c>
      <c r="S2621" s="31">
        <v>2</v>
      </c>
      <c r="T2621" s="51">
        <v>1.53</v>
      </c>
      <c r="U2621" s="42">
        <v>11.2</v>
      </c>
      <c r="V2621" s="42">
        <v>0.44</v>
      </c>
      <c r="W2621" s="42">
        <v>0.32</v>
      </c>
      <c r="X2621" s="42">
        <v>24.3</v>
      </c>
      <c r="Y2621" s="44">
        <v>5.89</v>
      </c>
      <c r="Z2621" s="87">
        <f t="shared" si="161"/>
        <v>7.0835300062667708</v>
      </c>
      <c r="AA2621" s="88">
        <f t="shared" si="162"/>
        <v>6.8710201627313721</v>
      </c>
      <c r="AB2621" s="90">
        <f t="shared" si="163"/>
        <v>1.5228713284324786E-2</v>
      </c>
      <c r="AE2621" s="96"/>
    </row>
    <row r="2622" spans="1:31" x14ac:dyDescent="0.2">
      <c r="A2622" s="2" t="s">
        <v>225</v>
      </c>
      <c r="B2622" s="9">
        <v>38104</v>
      </c>
      <c r="C2622" s="18">
        <v>0.91</v>
      </c>
      <c r="D2622" s="12">
        <v>7.21</v>
      </c>
      <c r="F2622" s="12">
        <v>1.6</v>
      </c>
      <c r="H2622" s="23">
        <f t="shared" si="160"/>
        <v>6.1659500186148087E-8</v>
      </c>
      <c r="I2622" s="32">
        <v>3.2</v>
      </c>
      <c r="J2622" s="25">
        <v>0.02</v>
      </c>
      <c r="K2622" s="30">
        <v>0.7</v>
      </c>
      <c r="L2622" s="25">
        <v>133</v>
      </c>
      <c r="M2622" s="30">
        <v>0.5</v>
      </c>
      <c r="N2622" s="25">
        <v>0.34</v>
      </c>
      <c r="O2622" s="25">
        <v>1.8</v>
      </c>
      <c r="P2622" s="25">
        <v>10.1</v>
      </c>
      <c r="Q2622" s="25">
        <v>0.13</v>
      </c>
      <c r="R2622" s="25">
        <v>11.1</v>
      </c>
      <c r="S2622" s="31">
        <v>4.8</v>
      </c>
      <c r="T2622" s="51">
        <v>0.02</v>
      </c>
      <c r="U2622" s="42">
        <v>65.2</v>
      </c>
      <c r="V2622" s="42">
        <v>3.65</v>
      </c>
      <c r="W2622" s="42">
        <v>0.02</v>
      </c>
      <c r="X2622" s="42">
        <v>27</v>
      </c>
      <c r="Y2622" s="44">
        <v>5.94</v>
      </c>
      <c r="Z2622" s="87">
        <f t="shared" si="161"/>
        <v>8.37035294487454</v>
      </c>
      <c r="AA2622" s="88">
        <f t="shared" si="162"/>
        <v>8.1189172396225757</v>
      </c>
      <c r="AB2622" s="90">
        <f t="shared" si="163"/>
        <v>1.5248443529560155E-2</v>
      </c>
    </row>
    <row r="2623" spans="1:31" x14ac:dyDescent="0.2">
      <c r="A2623" s="2" t="s">
        <v>285</v>
      </c>
      <c r="B2623" s="9">
        <v>41480</v>
      </c>
      <c r="C2623" s="18">
        <v>5.28</v>
      </c>
      <c r="D2623" s="12">
        <v>6.6</v>
      </c>
      <c r="F2623" s="12">
        <v>2</v>
      </c>
      <c r="H2623" s="23">
        <f t="shared" si="160"/>
        <v>2.511886431509578E-7</v>
      </c>
      <c r="I2623" s="28"/>
      <c r="J2623" s="25">
        <v>0.01</v>
      </c>
      <c r="K2623" s="36"/>
      <c r="L2623" s="25">
        <v>81</v>
      </c>
      <c r="M2623" s="36"/>
      <c r="N2623" s="25">
        <v>0.45</v>
      </c>
      <c r="O2623" s="25">
        <v>2.37</v>
      </c>
      <c r="P2623" s="25">
        <v>7.85</v>
      </c>
      <c r="Q2623" s="25">
        <v>0.17</v>
      </c>
      <c r="R2623" s="25">
        <v>14</v>
      </c>
      <c r="S2623" s="36"/>
      <c r="T2623" s="51">
        <v>0.03</v>
      </c>
      <c r="U2623" s="42">
        <v>74.900000000000006</v>
      </c>
      <c r="V2623" s="42">
        <v>25.14</v>
      </c>
      <c r="W2623" s="42">
        <v>3.9399999999999999E-3</v>
      </c>
      <c r="X2623" s="42">
        <v>32</v>
      </c>
      <c r="Y2623" s="44">
        <v>2.35</v>
      </c>
      <c r="Z2623" s="87">
        <f t="shared" si="161"/>
        <v>5.3801741282025253</v>
      </c>
      <c r="AA2623" s="88">
        <f t="shared" si="162"/>
        <v>5.2184767134650478</v>
      </c>
      <c r="AB2623" s="90">
        <f t="shared" si="163"/>
        <v>1.5256414911016754E-2</v>
      </c>
      <c r="AC2623" s="19">
        <v>5.39</v>
      </c>
      <c r="AD2623" s="13">
        <v>5.22</v>
      </c>
      <c r="AE2623" s="94">
        <v>3.31</v>
      </c>
    </row>
    <row r="2624" spans="1:31" x14ac:dyDescent="0.2">
      <c r="A2624" s="2" t="s">
        <v>326</v>
      </c>
      <c r="B2624" s="9">
        <v>38893</v>
      </c>
      <c r="C2624" s="20"/>
      <c r="D2624" s="12">
        <v>6.59</v>
      </c>
      <c r="F2624" s="12">
        <v>2.2999999999999998</v>
      </c>
      <c r="H2624" s="23">
        <f t="shared" si="160"/>
        <v>2.5703957827688611E-7</v>
      </c>
      <c r="I2624" s="32">
        <v>1E-3</v>
      </c>
      <c r="J2624" s="25">
        <v>0.02</v>
      </c>
      <c r="K2624" s="30">
        <v>5</v>
      </c>
      <c r="L2624" s="25">
        <v>46.2</v>
      </c>
      <c r="M2624" s="30">
        <v>5</v>
      </c>
      <c r="N2624" s="25">
        <v>1.75</v>
      </c>
      <c r="O2624" s="25">
        <v>11.98</v>
      </c>
      <c r="P2624" s="25">
        <v>5.41</v>
      </c>
      <c r="Q2624" s="25">
        <v>0.18</v>
      </c>
      <c r="R2624" s="25">
        <v>12.5</v>
      </c>
      <c r="S2624" s="31">
        <v>20</v>
      </c>
      <c r="T2624" s="51">
        <v>0.06</v>
      </c>
      <c r="U2624" s="42">
        <v>56</v>
      </c>
      <c r="V2624" s="42">
        <v>36.74</v>
      </c>
      <c r="W2624" s="42">
        <v>0.03</v>
      </c>
      <c r="X2624" s="42">
        <v>17</v>
      </c>
      <c r="Y2624" s="44">
        <v>1.32</v>
      </c>
      <c r="Z2624" s="87">
        <f t="shared" si="161"/>
        <v>3.6710250942409295</v>
      </c>
      <c r="AA2624" s="88">
        <f t="shared" si="162"/>
        <v>3.5604934065963079</v>
      </c>
      <c r="AB2624" s="90">
        <f t="shared" si="163"/>
        <v>1.5284713387903893E-2</v>
      </c>
      <c r="AC2624" s="19">
        <v>3.67</v>
      </c>
      <c r="AD2624" s="13">
        <v>3.57</v>
      </c>
      <c r="AE2624" s="94">
        <v>2.85</v>
      </c>
    </row>
    <row r="2625" spans="1:31" x14ac:dyDescent="0.2">
      <c r="A2625" s="2" t="s">
        <v>98</v>
      </c>
      <c r="B2625" s="9">
        <v>41575</v>
      </c>
      <c r="C2625" s="18">
        <v>1.1499999999999999</v>
      </c>
      <c r="D2625" s="12">
        <v>7.53</v>
      </c>
      <c r="F2625" s="12">
        <v>1.3</v>
      </c>
      <c r="H2625" s="23">
        <f t="shared" si="160"/>
        <v>2.9512092266663779E-8</v>
      </c>
      <c r="I2625" s="32">
        <v>0.91</v>
      </c>
      <c r="J2625" s="25">
        <v>0.25</v>
      </c>
      <c r="K2625" s="29">
        <v>0.2</v>
      </c>
      <c r="L2625" s="25">
        <v>61.1</v>
      </c>
      <c r="M2625" s="29">
        <v>0.2</v>
      </c>
      <c r="N2625" s="25">
        <v>0.64</v>
      </c>
      <c r="O2625" s="25">
        <v>2.1</v>
      </c>
      <c r="P2625" s="25">
        <v>5.35</v>
      </c>
      <c r="Q2625" s="25">
        <v>0.13</v>
      </c>
      <c r="R2625" s="25">
        <v>58.8</v>
      </c>
      <c r="S2625" s="29">
        <v>15</v>
      </c>
      <c r="T2625" s="51">
        <v>0.18</v>
      </c>
      <c r="U2625" s="42">
        <v>4.3</v>
      </c>
      <c r="V2625" s="42">
        <v>0.22</v>
      </c>
      <c r="W2625" s="42">
        <v>3.2799999999999999E-3</v>
      </c>
      <c r="X2625" s="42">
        <v>58</v>
      </c>
      <c r="Y2625" s="44">
        <v>4.32</v>
      </c>
      <c r="Z2625" s="87">
        <f t="shared" si="161"/>
        <v>6.243118425836915</v>
      </c>
      <c r="AA2625" s="88">
        <f t="shared" si="162"/>
        <v>6.0549309505297941</v>
      </c>
      <c r="AB2625" s="90">
        <f t="shared" si="163"/>
        <v>1.5302221478209603E-2</v>
      </c>
      <c r="AC2625" s="19">
        <v>6.15</v>
      </c>
      <c r="AD2625" s="13">
        <v>6.05</v>
      </c>
      <c r="AE2625" s="94">
        <v>1.7</v>
      </c>
    </row>
    <row r="2626" spans="1:31" x14ac:dyDescent="0.2">
      <c r="A2626" s="2" t="s">
        <v>308</v>
      </c>
      <c r="B2626" s="9">
        <v>40513</v>
      </c>
      <c r="C2626" s="18">
        <v>2.62</v>
      </c>
      <c r="D2626" s="12">
        <v>7.43</v>
      </c>
      <c r="F2626" s="12">
        <v>7.4</v>
      </c>
      <c r="H2626" s="23">
        <f t="shared" si="160"/>
        <v>3.7153522909717246E-8</v>
      </c>
      <c r="I2626" s="28"/>
      <c r="J2626" s="25">
        <v>30.39</v>
      </c>
      <c r="K2626" s="30">
        <v>0.2</v>
      </c>
      <c r="L2626" s="25">
        <v>231</v>
      </c>
      <c r="M2626" s="30">
        <v>0.6</v>
      </c>
      <c r="N2626" s="25">
        <v>8.9499999999999993</v>
      </c>
      <c r="O2626" s="25">
        <v>221</v>
      </c>
      <c r="P2626" s="25">
        <v>788</v>
      </c>
      <c r="Q2626" s="25">
        <v>0.46</v>
      </c>
      <c r="R2626" s="25">
        <v>6400</v>
      </c>
      <c r="S2626" s="31">
        <v>1.4</v>
      </c>
      <c r="T2626" s="51">
        <v>0.02</v>
      </c>
      <c r="U2626" s="42">
        <v>726</v>
      </c>
      <c r="V2626" s="42">
        <v>0.22</v>
      </c>
      <c r="W2626" s="42">
        <v>3.2799999999999999E-3</v>
      </c>
      <c r="X2626" s="42">
        <v>11400</v>
      </c>
      <c r="Y2626" s="44">
        <v>14.79</v>
      </c>
      <c r="Z2626" s="87">
        <f t="shared" si="161"/>
        <v>362.41589380965092</v>
      </c>
      <c r="AA2626" s="88">
        <f t="shared" si="162"/>
        <v>351.48792056373719</v>
      </c>
      <c r="AB2626" s="90">
        <f t="shared" si="163"/>
        <v>1.5307346768423559E-2</v>
      </c>
      <c r="AC2626" s="19">
        <v>362.59</v>
      </c>
      <c r="AD2626" s="13">
        <v>351.46</v>
      </c>
      <c r="AE2626" s="94">
        <v>3.12</v>
      </c>
    </row>
    <row r="2627" spans="1:31" x14ac:dyDescent="0.2">
      <c r="A2627" s="2" t="s">
        <v>307</v>
      </c>
      <c r="B2627" s="9">
        <v>41977</v>
      </c>
      <c r="C2627" s="18">
        <v>22.42</v>
      </c>
      <c r="D2627" s="12">
        <v>5.67</v>
      </c>
      <c r="E2627" s="13">
        <v>62</v>
      </c>
      <c r="F2627" s="12">
        <v>1.4</v>
      </c>
      <c r="H2627" s="23">
        <f t="shared" si="160"/>
        <v>2.1379620895022301E-6</v>
      </c>
      <c r="I2627" s="32">
        <v>1E-3</v>
      </c>
      <c r="J2627" s="25">
        <v>8.0000000000000002E-3</v>
      </c>
      <c r="K2627" s="33"/>
      <c r="L2627" s="25">
        <v>26.3</v>
      </c>
      <c r="M2627" s="30">
        <v>0.57999999999999996</v>
      </c>
      <c r="N2627" s="25">
        <v>0.01</v>
      </c>
      <c r="O2627" s="25">
        <v>7.9</v>
      </c>
      <c r="P2627" s="25">
        <v>4.38</v>
      </c>
      <c r="Q2627" s="25">
        <v>0.01</v>
      </c>
      <c r="R2627" s="25">
        <v>15.6</v>
      </c>
      <c r="S2627" s="34"/>
      <c r="T2627" s="51">
        <v>0.04</v>
      </c>
      <c r="U2627" s="42">
        <v>25.6</v>
      </c>
      <c r="V2627" s="42">
        <v>49</v>
      </c>
      <c r="W2627" s="42">
        <v>8.0000000000000002E-3</v>
      </c>
      <c r="X2627" s="42">
        <v>32</v>
      </c>
      <c r="Y2627" s="44">
        <v>0.25</v>
      </c>
      <c r="Z2627" s="87">
        <f t="shared" si="161"/>
        <v>2.5546026274229998</v>
      </c>
      <c r="AA2627" s="88">
        <f t="shared" si="162"/>
        <v>2.4773846091515246</v>
      </c>
      <c r="AB2627" s="90">
        <f t="shared" si="163"/>
        <v>1.5345432061159327E-2</v>
      </c>
      <c r="AC2627" s="19">
        <v>2.5499999999999998</v>
      </c>
      <c r="AD2627" s="13">
        <v>2.4700000000000002</v>
      </c>
      <c r="AE2627" s="94">
        <v>3.22</v>
      </c>
    </row>
    <row r="2628" spans="1:31" x14ac:dyDescent="0.2">
      <c r="A2628" s="2" t="s">
        <v>100</v>
      </c>
      <c r="B2628" s="9">
        <v>41575</v>
      </c>
      <c r="C2628" s="18">
        <v>12.36</v>
      </c>
      <c r="D2628" s="12">
        <v>7.24</v>
      </c>
      <c r="F2628" s="12">
        <v>3.1</v>
      </c>
      <c r="H2628" s="23">
        <f t="shared" ref="H2628:H2691" si="164">10^-(D2628)</f>
        <v>5.7543993733715586E-8</v>
      </c>
      <c r="I2628" s="32">
        <v>1E-3</v>
      </c>
      <c r="J2628" s="25">
        <v>0.56999999999999995</v>
      </c>
      <c r="K2628" s="30">
        <v>10</v>
      </c>
      <c r="L2628" s="25">
        <v>111</v>
      </c>
      <c r="M2628" s="30">
        <v>0.2</v>
      </c>
      <c r="N2628" s="25">
        <v>2.58</v>
      </c>
      <c r="O2628" s="25">
        <v>3.78</v>
      </c>
      <c r="P2628" s="25">
        <v>14.1</v>
      </c>
      <c r="Q2628" s="25">
        <v>0.24</v>
      </c>
      <c r="R2628" s="25">
        <v>29.5</v>
      </c>
      <c r="S2628" s="31">
        <v>11</v>
      </c>
      <c r="T2628" s="51">
        <v>0.04</v>
      </c>
      <c r="U2628" s="42">
        <v>6.6</v>
      </c>
      <c r="V2628" s="42">
        <v>0.22</v>
      </c>
      <c r="W2628" s="42">
        <v>3.2799999999999999E-3</v>
      </c>
      <c r="X2628" s="42">
        <v>33</v>
      </c>
      <c r="Y2628" s="44">
        <v>6.89</v>
      </c>
      <c r="Z2628" s="87">
        <f t="shared" ref="Z2628:Z2691" si="165">(H2628/H$3)+(I2628/I$3*3)+(J2628/J$3)+(L2628/L$3*2)+(N2628/N$3*2)+(O2628/O$3)+(P2628/P$3*2)+(Q2628/Q$3*2)+(R2628/R$3)</f>
        <v>8.2116854485276232</v>
      </c>
      <c r="AA2628" s="88">
        <f t="shared" ref="AA2628:AA2691" si="166">(T2628/T$3*3)+(U2628/U$3*2)+(V2628/V$3)+(W2628/W$3)+(X2628/X$3)+Y2628</f>
        <v>7.9631716364523202</v>
      </c>
      <c r="AB2628" s="90">
        <f t="shared" ref="AB2628:AB2691" si="167">(Z2628-AA2628)/(Z2628+AA2628)</f>
        <v>1.5364204503919494E-2</v>
      </c>
      <c r="AC2628" s="19">
        <v>8.26</v>
      </c>
      <c r="AD2628" s="13">
        <v>7.96</v>
      </c>
      <c r="AE2628" s="94">
        <v>3.69</v>
      </c>
    </row>
    <row r="2629" spans="1:31" x14ac:dyDescent="0.2">
      <c r="A2629" s="2" t="s">
        <v>135</v>
      </c>
      <c r="B2629" s="9">
        <v>41099</v>
      </c>
      <c r="C2629" s="18">
        <v>12.3</v>
      </c>
      <c r="D2629" s="12">
        <v>7.47</v>
      </c>
      <c r="F2629" s="12">
        <v>1.5</v>
      </c>
      <c r="H2629" s="23">
        <f t="shared" si="164"/>
        <v>3.3884415613920266E-8</v>
      </c>
      <c r="I2629" s="32">
        <v>2E-3</v>
      </c>
      <c r="J2629" s="25">
        <v>0.01</v>
      </c>
      <c r="K2629" s="30">
        <v>0.2</v>
      </c>
      <c r="L2629" s="25">
        <v>120</v>
      </c>
      <c r="M2629" s="33"/>
      <c r="N2629" s="25">
        <v>6.0000000000000001E-3</v>
      </c>
      <c r="O2629" s="25">
        <v>1.43</v>
      </c>
      <c r="P2629" s="25">
        <v>8.85</v>
      </c>
      <c r="Q2629" s="25">
        <v>0.02</v>
      </c>
      <c r="R2629" s="25">
        <v>9.18</v>
      </c>
      <c r="S2629" s="34"/>
      <c r="T2629" s="51">
        <v>0.2</v>
      </c>
      <c r="U2629" s="42">
        <v>60.1</v>
      </c>
      <c r="V2629" s="42">
        <v>63.74</v>
      </c>
      <c r="W2629" s="42">
        <v>0.02</v>
      </c>
      <c r="X2629" s="42">
        <v>44</v>
      </c>
      <c r="Y2629" s="44">
        <v>3.41</v>
      </c>
      <c r="Z2629" s="87">
        <f t="shared" si="165"/>
        <v>7.1537172259471147</v>
      </c>
      <c r="AA2629" s="88">
        <f t="shared" si="166"/>
        <v>6.9371728717095564</v>
      </c>
      <c r="AB2629" s="90">
        <f t="shared" si="167"/>
        <v>1.536768456334563E-2</v>
      </c>
      <c r="AC2629" s="19">
        <v>7.15</v>
      </c>
      <c r="AD2629" s="13">
        <v>6.93</v>
      </c>
      <c r="AE2629" s="94">
        <v>3.11</v>
      </c>
    </row>
    <row r="2630" spans="1:31" x14ac:dyDescent="0.2">
      <c r="A2630" s="2" t="s">
        <v>322</v>
      </c>
      <c r="B2630" s="9">
        <v>41099</v>
      </c>
      <c r="C2630" s="18">
        <v>2.62</v>
      </c>
      <c r="D2630" s="12">
        <v>7.28</v>
      </c>
      <c r="F2630" s="12">
        <v>3.8</v>
      </c>
      <c r="H2630" s="23">
        <f t="shared" si="164"/>
        <v>5.2480746024977185E-8</v>
      </c>
      <c r="I2630" s="32">
        <v>2E-3</v>
      </c>
      <c r="J2630" s="25">
        <v>0.2</v>
      </c>
      <c r="K2630" s="30">
        <v>0.4</v>
      </c>
      <c r="L2630" s="25">
        <v>116</v>
      </c>
      <c r="M2630" s="30">
        <v>0.8</v>
      </c>
      <c r="N2630" s="25">
        <v>0.41</v>
      </c>
      <c r="O2630" s="25">
        <v>11.9</v>
      </c>
      <c r="P2630" s="25">
        <v>7.7</v>
      </c>
      <c r="Q2630" s="25">
        <v>0.49</v>
      </c>
      <c r="R2630" s="25">
        <v>17</v>
      </c>
      <c r="S2630" s="31">
        <v>1.1000000000000001</v>
      </c>
      <c r="T2630" s="51">
        <v>0.09</v>
      </c>
      <c r="U2630" s="42">
        <v>116</v>
      </c>
      <c r="V2630" s="42">
        <v>34.299999999999997</v>
      </c>
      <c r="W2630" s="42">
        <v>0.02</v>
      </c>
      <c r="X2630" s="42">
        <v>39</v>
      </c>
      <c r="Y2630" s="44">
        <v>3.21</v>
      </c>
      <c r="Z2630" s="87">
        <f t="shared" si="165"/>
        <v>7.5095604543303773</v>
      </c>
      <c r="AA2630" s="88">
        <f t="shared" si="166"/>
        <v>7.2815504336931891</v>
      </c>
      <c r="AB2630" s="90">
        <f t="shared" si="167"/>
        <v>1.5415341171014344E-2</v>
      </c>
      <c r="AC2630" s="19">
        <v>7.52</v>
      </c>
      <c r="AD2630" s="13">
        <v>7.28</v>
      </c>
      <c r="AE2630" s="94">
        <v>3.19</v>
      </c>
    </row>
    <row r="2631" spans="1:31" x14ac:dyDescent="0.2">
      <c r="A2631" s="2" t="s">
        <v>182</v>
      </c>
      <c r="B2631" s="9">
        <v>37218</v>
      </c>
      <c r="C2631" s="18">
        <v>3.25</v>
      </c>
      <c r="D2631" s="12">
        <v>7.5</v>
      </c>
      <c r="F2631" s="12">
        <v>1.9</v>
      </c>
      <c r="H2631" s="23">
        <f t="shared" si="164"/>
        <v>3.1622776601683699E-8</v>
      </c>
      <c r="I2631" s="32">
        <v>2E-3</v>
      </c>
      <c r="J2631" s="25">
        <v>0.06</v>
      </c>
      <c r="L2631" s="25">
        <v>77</v>
      </c>
      <c r="N2631" s="25">
        <v>0.32</v>
      </c>
      <c r="O2631" s="25">
        <v>1.1000000000000001</v>
      </c>
      <c r="P2631" s="25">
        <v>5.5</v>
      </c>
      <c r="Q2631" s="25">
        <v>0.15</v>
      </c>
      <c r="R2631" s="25">
        <v>10</v>
      </c>
      <c r="S2631" s="36"/>
      <c r="T2631" s="51">
        <v>0.55000000000000004</v>
      </c>
      <c r="U2631" s="42">
        <v>64</v>
      </c>
      <c r="V2631" s="42">
        <v>3.98</v>
      </c>
      <c r="W2631" s="42">
        <v>0.06</v>
      </c>
      <c r="X2631" s="42">
        <v>29</v>
      </c>
      <c r="Y2631" s="44">
        <v>2.4</v>
      </c>
      <c r="Z2631" s="87">
        <f t="shared" si="165"/>
        <v>4.7783842963758083</v>
      </c>
      <c r="AA2631" s="88">
        <f t="shared" si="166"/>
        <v>4.6332872198844965</v>
      </c>
      <c r="AB2631" s="90">
        <f t="shared" si="167"/>
        <v>1.5416717024242849E-2</v>
      </c>
    </row>
    <row r="2632" spans="1:31" x14ac:dyDescent="0.2">
      <c r="A2632" s="2" t="s">
        <v>115</v>
      </c>
      <c r="B2632" s="9">
        <v>40800</v>
      </c>
      <c r="C2632" s="18">
        <v>8.4600000000000009</v>
      </c>
      <c r="D2632" s="12">
        <v>7.57</v>
      </c>
      <c r="F2632" s="12">
        <v>1</v>
      </c>
      <c r="H2632" s="23">
        <f t="shared" si="164"/>
        <v>2.6915348039269097E-8</v>
      </c>
      <c r="I2632" s="28"/>
      <c r="J2632" s="25">
        <v>0.01</v>
      </c>
      <c r="K2632" s="36"/>
      <c r="L2632" s="25">
        <v>83.3</v>
      </c>
      <c r="M2632" s="36"/>
      <c r="N2632" s="25">
        <v>0.4</v>
      </c>
      <c r="O2632" s="25">
        <v>0.46</v>
      </c>
      <c r="P2632" s="25">
        <v>2.33</v>
      </c>
      <c r="Q2632" s="25">
        <v>0.1</v>
      </c>
      <c r="R2632" s="25">
        <v>5.6</v>
      </c>
      <c r="S2632" s="36"/>
      <c r="T2632" s="51">
        <v>0.08</v>
      </c>
      <c r="U2632" s="42">
        <v>60.8</v>
      </c>
      <c r="V2632" s="42">
        <v>0.22</v>
      </c>
      <c r="W2632" s="42">
        <v>3.2799999999999999E-3</v>
      </c>
      <c r="X2632" s="42">
        <v>17</v>
      </c>
      <c r="Y2632" s="44">
        <v>2.73</v>
      </c>
      <c r="Z2632" s="87">
        <f t="shared" si="165"/>
        <v>4.6222461616820896</v>
      </c>
      <c r="AA2632" s="88">
        <f t="shared" si="166"/>
        <v>4.4814391938859242</v>
      </c>
      <c r="AB2632" s="90">
        <f t="shared" si="167"/>
        <v>1.5467029263049471E-2</v>
      </c>
      <c r="AC2632" s="19">
        <v>4.63</v>
      </c>
      <c r="AD2632" s="13">
        <v>4.4800000000000004</v>
      </c>
      <c r="AE2632" s="94">
        <v>3.35</v>
      </c>
    </row>
    <row r="2633" spans="1:31" x14ac:dyDescent="0.2">
      <c r="A2633" s="2" t="s">
        <v>264</v>
      </c>
      <c r="B2633" s="9">
        <v>40513</v>
      </c>
      <c r="C2633" s="18">
        <v>5.17</v>
      </c>
      <c r="D2633" s="12">
        <v>7.62</v>
      </c>
      <c r="F2633" s="12">
        <v>1.1000000000000001</v>
      </c>
      <c r="H2633" s="23">
        <f t="shared" si="164"/>
        <v>2.3988329190194864E-8</v>
      </c>
      <c r="I2633" s="32">
        <v>3.0000000000000001E-3</v>
      </c>
      <c r="J2633" s="25">
        <v>0.03</v>
      </c>
      <c r="K2633" s="29">
        <v>0.3</v>
      </c>
      <c r="L2633" s="25">
        <v>131</v>
      </c>
      <c r="M2633" s="29">
        <v>0.2</v>
      </c>
      <c r="N2633" s="25">
        <v>1.39</v>
      </c>
      <c r="O2633" s="25">
        <v>1.0900000000000001</v>
      </c>
      <c r="P2633" s="25">
        <v>6.42</v>
      </c>
      <c r="Q2633" s="25">
        <v>0.19</v>
      </c>
      <c r="R2633" s="25">
        <v>23.6</v>
      </c>
      <c r="S2633" s="29">
        <v>0.5</v>
      </c>
      <c r="T2633" s="51">
        <v>0.01</v>
      </c>
      <c r="U2633" s="42">
        <v>106</v>
      </c>
      <c r="V2633" s="42">
        <v>0.22</v>
      </c>
      <c r="W2633" s="42">
        <v>3.2799999999999999E-3</v>
      </c>
      <c r="X2633" s="42">
        <v>57</v>
      </c>
      <c r="Y2633" s="44">
        <v>4.1100000000000003</v>
      </c>
      <c r="Z2633" s="87">
        <f t="shared" si="165"/>
        <v>8.1782074591702063</v>
      </c>
      <c r="AA2633" s="88">
        <f t="shared" si="166"/>
        <v>7.9285582927496412</v>
      </c>
      <c r="AB2633" s="90">
        <f t="shared" si="167"/>
        <v>1.5499645941694293E-2</v>
      </c>
      <c r="AC2633" s="19">
        <v>8.1999999999999993</v>
      </c>
      <c r="AD2633" s="13">
        <v>7.92</v>
      </c>
      <c r="AE2633" s="94">
        <v>3.46</v>
      </c>
    </row>
    <row r="2634" spans="1:31" x14ac:dyDescent="0.2">
      <c r="A2634" s="2" t="s">
        <v>117</v>
      </c>
      <c r="B2634" s="9">
        <v>37546</v>
      </c>
      <c r="C2634" s="18">
        <v>28.42</v>
      </c>
      <c r="D2634" s="12">
        <v>7</v>
      </c>
      <c r="F2634" s="12">
        <v>1.9</v>
      </c>
      <c r="H2634" s="23">
        <f t="shared" si="164"/>
        <v>9.9999999999999995E-8</v>
      </c>
      <c r="I2634" s="32">
        <v>1E-3</v>
      </c>
      <c r="J2634" s="25">
        <v>0.13</v>
      </c>
      <c r="K2634" s="36"/>
      <c r="L2634" s="25">
        <v>125</v>
      </c>
      <c r="M2634" s="36"/>
      <c r="N2634" s="25">
        <v>4.01</v>
      </c>
      <c r="O2634" s="25">
        <v>2.2999999999999998</v>
      </c>
      <c r="P2634" s="25">
        <v>8.0500000000000007</v>
      </c>
      <c r="Q2634" s="25">
        <v>0.15</v>
      </c>
      <c r="R2634" s="25">
        <v>10.8</v>
      </c>
      <c r="S2634" s="36"/>
      <c r="T2634" s="51">
        <v>0.02</v>
      </c>
      <c r="U2634" s="42">
        <v>54.6</v>
      </c>
      <c r="V2634" s="42">
        <v>0.22</v>
      </c>
      <c r="W2634" s="42">
        <v>0.01</v>
      </c>
      <c r="X2634" s="42">
        <v>38</v>
      </c>
      <c r="Y2634" s="44">
        <v>5.14</v>
      </c>
      <c r="Z2634" s="87">
        <f t="shared" si="165"/>
        <v>7.584789785828268</v>
      </c>
      <c r="AA2634" s="88">
        <f t="shared" si="166"/>
        <v>7.3530010331367466</v>
      </c>
      <c r="AB2634" s="90">
        <f t="shared" si="167"/>
        <v>1.5516936573863554E-2</v>
      </c>
    </row>
    <row r="2635" spans="1:31" x14ac:dyDescent="0.2">
      <c r="A2635" s="2" t="s">
        <v>368</v>
      </c>
      <c r="B2635" s="9">
        <v>37054</v>
      </c>
      <c r="C2635" s="18">
        <v>1.19</v>
      </c>
      <c r="D2635" s="12">
        <v>5.44</v>
      </c>
      <c r="F2635" s="12">
        <v>6.4</v>
      </c>
      <c r="H2635" s="23">
        <f t="shared" si="164"/>
        <v>3.6307805477010082E-6</v>
      </c>
      <c r="I2635" s="32">
        <v>1E-3</v>
      </c>
      <c r="J2635" s="25">
        <v>0.01</v>
      </c>
      <c r="K2635" s="36"/>
      <c r="L2635" s="25">
        <v>28.2</v>
      </c>
      <c r="M2635" s="36"/>
      <c r="N2635" s="25">
        <v>0.09</v>
      </c>
      <c r="O2635" s="25">
        <v>14.2</v>
      </c>
      <c r="P2635" s="25">
        <v>4.3499999999999996</v>
      </c>
      <c r="Q2635" s="25">
        <v>6.71</v>
      </c>
      <c r="R2635" s="25">
        <v>24.6</v>
      </c>
      <c r="S2635" s="36"/>
      <c r="T2635" s="51">
        <v>0.01</v>
      </c>
      <c r="U2635" s="42">
        <v>26.9</v>
      </c>
      <c r="V2635" s="42">
        <v>72.73</v>
      </c>
      <c r="W2635" s="42">
        <v>3.2845000000000001E-3</v>
      </c>
      <c r="X2635" s="42">
        <v>46</v>
      </c>
      <c r="Y2635" s="44">
        <v>0.31</v>
      </c>
      <c r="Z2635" s="87">
        <f t="shared" si="165"/>
        <v>3.446424619823067</v>
      </c>
      <c r="AA2635" s="88">
        <f t="shared" si="166"/>
        <v>3.3410623914920712</v>
      </c>
      <c r="AB2635" s="90">
        <f t="shared" si="167"/>
        <v>1.5523009938044941E-2</v>
      </c>
    </row>
    <row r="2636" spans="1:31" x14ac:dyDescent="0.2">
      <c r="A2636" s="2" t="s">
        <v>228</v>
      </c>
      <c r="B2636" s="9">
        <v>40071</v>
      </c>
      <c r="C2636" s="19">
        <v>10.119999999999999</v>
      </c>
      <c r="D2636" s="12">
        <v>7.37</v>
      </c>
      <c r="F2636" s="12">
        <v>2.6</v>
      </c>
      <c r="H2636" s="23">
        <f t="shared" si="164"/>
        <v>4.2657951880159239E-8</v>
      </c>
      <c r="I2636" s="24">
        <v>7.0000000000000007E-2</v>
      </c>
      <c r="J2636" s="25">
        <v>0.28000000000000003</v>
      </c>
      <c r="K2636" s="30">
        <v>6</v>
      </c>
      <c r="L2636" s="25">
        <v>96.5</v>
      </c>
      <c r="M2636" s="30">
        <v>0.4</v>
      </c>
      <c r="N2636" s="25">
        <v>3.39</v>
      </c>
      <c r="O2636" s="25">
        <v>2.2200000000000002</v>
      </c>
      <c r="P2636" s="25">
        <v>7.61</v>
      </c>
      <c r="Q2636" s="25">
        <v>0.3</v>
      </c>
      <c r="R2636" s="25">
        <v>12.8</v>
      </c>
      <c r="S2636" s="31">
        <v>4.9000000000000004</v>
      </c>
      <c r="T2636" s="51">
        <v>0.01</v>
      </c>
      <c r="U2636" s="42">
        <v>40.799999999999997</v>
      </c>
      <c r="V2636" s="42">
        <v>0.22</v>
      </c>
      <c r="W2636" s="42">
        <v>6.2399999999999999E-3</v>
      </c>
      <c r="X2636" s="42">
        <v>24</v>
      </c>
      <c r="Y2636" s="44">
        <v>4.49</v>
      </c>
      <c r="Z2636" s="87">
        <f t="shared" si="165"/>
        <v>6.2106471123277398</v>
      </c>
      <c r="AA2636" s="88">
        <f t="shared" si="166"/>
        <v>6.0203904614949773</v>
      </c>
      <c r="AB2636" s="90">
        <f t="shared" si="167"/>
        <v>1.5555233943517294E-2</v>
      </c>
      <c r="AD2636" s="100"/>
      <c r="AE2636" s="95">
        <v>4.03</v>
      </c>
    </row>
    <row r="2637" spans="1:31" x14ac:dyDescent="0.2">
      <c r="A2637" s="2" t="s">
        <v>362</v>
      </c>
      <c r="B2637" s="9">
        <v>41486</v>
      </c>
      <c r="C2637" s="18">
        <v>2.78</v>
      </c>
      <c r="D2637" s="12">
        <v>5.35</v>
      </c>
      <c r="F2637" s="12">
        <v>12</v>
      </c>
      <c r="H2637" s="23">
        <f t="shared" si="164"/>
        <v>4.4668359215096296E-6</v>
      </c>
      <c r="I2637" s="28"/>
      <c r="J2637" s="25">
        <v>0.96</v>
      </c>
      <c r="K2637" s="33"/>
      <c r="L2637" s="25">
        <v>22.8</v>
      </c>
      <c r="M2637" s="33"/>
      <c r="N2637" s="25">
        <v>4.76</v>
      </c>
      <c r="O2637" s="25">
        <v>5.72</v>
      </c>
      <c r="P2637" s="25">
        <v>3.77</v>
      </c>
      <c r="Q2637" s="25">
        <v>0.11</v>
      </c>
      <c r="R2637" s="25">
        <v>20.8</v>
      </c>
      <c r="S2637" s="34"/>
      <c r="T2637" s="51">
        <v>0.02</v>
      </c>
      <c r="U2637" s="42">
        <v>34.299999999999997</v>
      </c>
      <c r="V2637" s="42">
        <v>0.22</v>
      </c>
      <c r="W2637" s="42">
        <v>5.5799999999999999E-3</v>
      </c>
      <c r="X2637" s="42">
        <v>42</v>
      </c>
      <c r="Y2637" s="44">
        <v>0.74</v>
      </c>
      <c r="Z2637" s="87">
        <f t="shared" si="165"/>
        <v>2.7267164793270071</v>
      </c>
      <c r="AA2637" s="88">
        <f t="shared" si="166"/>
        <v>2.6431314103989139</v>
      </c>
      <c r="AB2637" s="90">
        <f t="shared" si="167"/>
        <v>1.5565630655575136E-2</v>
      </c>
      <c r="AC2637" s="19">
        <v>2.84</v>
      </c>
      <c r="AD2637" s="13">
        <v>2.64</v>
      </c>
      <c r="AE2637" s="94">
        <v>7.19</v>
      </c>
    </row>
    <row r="2638" spans="1:31" x14ac:dyDescent="0.2">
      <c r="A2638" s="2" t="s">
        <v>338</v>
      </c>
      <c r="B2638" s="9">
        <v>42122</v>
      </c>
      <c r="C2638" s="18">
        <v>2.4</v>
      </c>
      <c r="D2638" s="12">
        <v>5.84</v>
      </c>
      <c r="F2638" s="12">
        <v>16</v>
      </c>
      <c r="H2638" s="23">
        <f t="shared" si="164"/>
        <v>1.445439770745926E-6</v>
      </c>
      <c r="I2638" s="32">
        <v>0.01</v>
      </c>
      <c r="J2638" s="25">
        <v>0.03</v>
      </c>
      <c r="K2638" s="30">
        <v>1.7</v>
      </c>
      <c r="L2638" s="25">
        <v>32.799999999999997</v>
      </c>
      <c r="M2638" s="30">
        <v>1.4</v>
      </c>
      <c r="N2638" s="25">
        <v>0.11</v>
      </c>
      <c r="O2638" s="25">
        <v>19</v>
      </c>
      <c r="P2638" s="25">
        <v>5.3</v>
      </c>
      <c r="Q2638" s="25">
        <v>0.03</v>
      </c>
      <c r="R2638" s="25">
        <v>14.2</v>
      </c>
      <c r="S2638" s="31">
        <v>300</v>
      </c>
      <c r="T2638" s="51">
        <v>0.02</v>
      </c>
      <c r="U2638" s="42">
        <v>40</v>
      </c>
      <c r="V2638" s="42">
        <v>28.99</v>
      </c>
      <c r="W2638" s="42">
        <v>0.04</v>
      </c>
      <c r="X2638" s="42">
        <v>31</v>
      </c>
      <c r="Y2638" s="44">
        <v>0.91</v>
      </c>
      <c r="Z2638" s="87">
        <f t="shared" si="165"/>
        <v>3.1841657265298595</v>
      </c>
      <c r="AA2638" s="88">
        <f t="shared" si="166"/>
        <v>3.0862792120633387</v>
      </c>
      <c r="AB2638" s="90">
        <f t="shared" si="167"/>
        <v>1.5610776495947052E-2</v>
      </c>
      <c r="AC2638" s="19">
        <v>3.24</v>
      </c>
      <c r="AD2638" s="13">
        <v>3.09</v>
      </c>
      <c r="AE2638" s="94">
        <v>4.72</v>
      </c>
    </row>
    <row r="2639" spans="1:31" x14ac:dyDescent="0.2">
      <c r="A2639" s="2" t="s">
        <v>235</v>
      </c>
      <c r="B2639" s="9">
        <v>39582</v>
      </c>
      <c r="C2639" s="18">
        <v>2.0499999999999998</v>
      </c>
      <c r="D2639" s="12">
        <v>7.09</v>
      </c>
      <c r="F2639" s="12">
        <v>2.9</v>
      </c>
      <c r="H2639" s="23">
        <f t="shared" si="164"/>
        <v>8.128305161640995E-8</v>
      </c>
      <c r="I2639" s="28"/>
      <c r="J2639" s="25">
        <v>0.02</v>
      </c>
      <c r="K2639" s="36"/>
      <c r="L2639" s="25">
        <v>158</v>
      </c>
      <c r="M2639" s="36"/>
      <c r="N2639" s="25">
        <v>0.35</v>
      </c>
      <c r="O2639" s="25">
        <v>2.0499999999999998</v>
      </c>
      <c r="P2639" s="25">
        <v>19.5</v>
      </c>
      <c r="Q2639" s="25">
        <v>0.09</v>
      </c>
      <c r="R2639" s="25">
        <v>35.6</v>
      </c>
      <c r="S2639" s="36"/>
      <c r="T2639" s="51">
        <v>0.01</v>
      </c>
      <c r="U2639" s="42">
        <v>87.8</v>
      </c>
      <c r="V2639" s="42">
        <v>23.37</v>
      </c>
      <c r="W2639" s="42">
        <v>0.12</v>
      </c>
      <c r="X2639" s="42">
        <v>63</v>
      </c>
      <c r="Y2639" s="44">
        <v>6.78</v>
      </c>
      <c r="Z2639" s="87">
        <f t="shared" si="165"/>
        <v>11.106359692735984</v>
      </c>
      <c r="AA2639" s="88">
        <f t="shared" si="166"/>
        <v>10.764844856671154</v>
      </c>
      <c r="AB2639" s="90">
        <f t="shared" si="167"/>
        <v>1.5614816060695081E-2</v>
      </c>
      <c r="AE2639" s="94">
        <v>3.01</v>
      </c>
    </row>
    <row r="2640" spans="1:31" x14ac:dyDescent="0.2">
      <c r="A2640" s="2" t="s">
        <v>324</v>
      </c>
      <c r="B2640" s="9">
        <v>38845</v>
      </c>
      <c r="C2640" s="20"/>
      <c r="D2640" s="12">
        <v>6.31</v>
      </c>
      <c r="F2640" s="12">
        <v>3.1</v>
      </c>
      <c r="H2640" s="23">
        <f t="shared" si="164"/>
        <v>4.8977881936844619E-7</v>
      </c>
      <c r="I2640" s="32">
        <v>0.01</v>
      </c>
      <c r="J2640" s="25">
        <v>0.77</v>
      </c>
      <c r="K2640" s="29">
        <v>5</v>
      </c>
      <c r="L2640" s="25">
        <v>54.18</v>
      </c>
      <c r="M2640" s="29">
        <v>5</v>
      </c>
      <c r="N2640" s="25">
        <v>2.27</v>
      </c>
      <c r="O2640" s="25">
        <v>1.38</v>
      </c>
      <c r="P2640" s="25">
        <v>6.06</v>
      </c>
      <c r="Q2640" s="25">
        <v>1.21</v>
      </c>
      <c r="R2640" s="25">
        <v>26.2</v>
      </c>
      <c r="S2640" s="29">
        <v>40</v>
      </c>
      <c r="T2640" s="51">
        <v>0.06</v>
      </c>
      <c r="U2640" s="42">
        <v>38</v>
      </c>
      <c r="V2640" s="42">
        <v>0.48</v>
      </c>
      <c r="W2640" s="42">
        <v>0.02</v>
      </c>
      <c r="X2640" s="42">
        <v>53</v>
      </c>
      <c r="Y2640" s="44">
        <v>2.11</v>
      </c>
      <c r="Z2640" s="87">
        <f t="shared" si="165"/>
        <v>4.5463005417560076</v>
      </c>
      <c r="AA2640" s="88">
        <f t="shared" si="166"/>
        <v>4.4062253534692797</v>
      </c>
      <c r="AB2640" s="90">
        <f t="shared" si="167"/>
        <v>1.5646443241391261E-2</v>
      </c>
      <c r="AC2640" s="19">
        <v>4.54</v>
      </c>
      <c r="AD2640" s="13">
        <v>4.41</v>
      </c>
      <c r="AE2640" s="94">
        <v>3.06</v>
      </c>
    </row>
    <row r="2641" spans="1:31" x14ac:dyDescent="0.2">
      <c r="A2641" s="2" t="s">
        <v>196</v>
      </c>
      <c r="B2641" s="9">
        <v>39749</v>
      </c>
      <c r="C2641" s="19">
        <v>1.32</v>
      </c>
      <c r="D2641" s="12">
        <v>7.11</v>
      </c>
      <c r="F2641" s="12">
        <v>1.5</v>
      </c>
      <c r="H2641" s="23">
        <f t="shared" si="164"/>
        <v>7.7624711662868932E-8</v>
      </c>
      <c r="I2641" s="24">
        <v>0.02</v>
      </c>
      <c r="J2641" s="25">
        <v>7.0000000000000007E-2</v>
      </c>
      <c r="K2641" s="33"/>
      <c r="L2641" s="25">
        <v>143</v>
      </c>
      <c r="M2641" s="33"/>
      <c r="N2641" s="25">
        <v>2.4</v>
      </c>
      <c r="O2641" s="25">
        <v>2.0099999999999998</v>
      </c>
      <c r="P2641" s="25">
        <v>8.61</v>
      </c>
      <c r="Q2641" s="25">
        <v>0.17</v>
      </c>
      <c r="R2641" s="25">
        <v>18.7</v>
      </c>
      <c r="S2641" s="34"/>
      <c r="T2641" s="51">
        <v>0.03</v>
      </c>
      <c r="U2641" s="42">
        <v>88.7</v>
      </c>
      <c r="V2641" s="42">
        <v>0.22</v>
      </c>
      <c r="W2641" s="42">
        <v>4.5999999999999999E-3</v>
      </c>
      <c r="X2641" s="42">
        <v>37</v>
      </c>
      <c r="Y2641" s="44">
        <v>5.64</v>
      </c>
      <c r="Z2641" s="87">
        <f t="shared" si="165"/>
        <v>8.8071286943493075</v>
      </c>
      <c r="AA2641" s="88">
        <f t="shared" si="166"/>
        <v>8.5348898183055812</v>
      </c>
      <c r="AB2641" s="90">
        <f t="shared" si="167"/>
        <v>1.5698223124664925E-2</v>
      </c>
      <c r="AD2641" s="100"/>
      <c r="AE2641" s="95">
        <v>2.12</v>
      </c>
    </row>
    <row r="2642" spans="1:31" x14ac:dyDescent="0.2">
      <c r="A2642" s="2" t="s">
        <v>360</v>
      </c>
      <c r="B2642" s="9">
        <v>42311</v>
      </c>
      <c r="C2642" s="18">
        <v>2.84</v>
      </c>
      <c r="D2642" s="12">
        <v>5.64</v>
      </c>
      <c r="F2642" s="12">
        <v>1.8</v>
      </c>
      <c r="H2642" s="23">
        <f t="shared" si="164"/>
        <v>2.2908676527677705E-6</v>
      </c>
      <c r="I2642" s="24">
        <v>0.56000000000000005</v>
      </c>
      <c r="J2642" s="25">
        <v>0.13</v>
      </c>
      <c r="K2642" s="30">
        <v>0.7</v>
      </c>
      <c r="L2642" s="25">
        <v>42.6</v>
      </c>
      <c r="M2642" s="30">
        <v>0.3</v>
      </c>
      <c r="N2642" s="25">
        <v>10.4</v>
      </c>
      <c r="O2642" s="25">
        <v>7.94</v>
      </c>
      <c r="P2642" s="25">
        <v>13.8</v>
      </c>
      <c r="Q2642" s="25">
        <v>0.32</v>
      </c>
      <c r="R2642" s="25">
        <v>27.2</v>
      </c>
      <c r="S2642" s="31">
        <v>4.8</v>
      </c>
      <c r="T2642" s="51">
        <v>0.11</v>
      </c>
      <c r="U2642" s="42">
        <v>123</v>
      </c>
      <c r="V2642" s="42">
        <v>0.22</v>
      </c>
      <c r="W2642" s="42">
        <v>3.2799999999999999E-3</v>
      </c>
      <c r="X2642" s="42">
        <v>64</v>
      </c>
      <c r="Y2642" s="44">
        <v>0.56999999999999995</v>
      </c>
      <c r="Z2642" s="87">
        <f t="shared" si="165"/>
        <v>5.1008439798618923</v>
      </c>
      <c r="AA2642" s="88">
        <f t="shared" si="166"/>
        <v>4.9430870063138803</v>
      </c>
      <c r="AB2642" s="90">
        <f t="shared" si="167"/>
        <v>1.5706696289047081E-2</v>
      </c>
      <c r="AC2642" s="19">
        <v>5.23</v>
      </c>
      <c r="AD2642" s="99">
        <v>4.9400000000000004</v>
      </c>
      <c r="AE2642" s="95">
        <v>5.7</v>
      </c>
    </row>
    <row r="2643" spans="1:31" x14ac:dyDescent="0.2">
      <c r="A2643" s="2" t="s">
        <v>315</v>
      </c>
      <c r="B2643" s="9">
        <v>41066</v>
      </c>
      <c r="C2643" s="18">
        <v>4.4000000000000004</v>
      </c>
      <c r="D2643" s="12">
        <v>7.2</v>
      </c>
      <c r="F2643" s="12">
        <v>1.4</v>
      </c>
      <c r="H2643" s="23">
        <f t="shared" si="164"/>
        <v>6.3095734448019177E-8</v>
      </c>
      <c r="I2643" s="28"/>
      <c r="J2643" s="25">
        <v>0.01</v>
      </c>
      <c r="K2643" s="36"/>
      <c r="L2643" s="25">
        <v>102</v>
      </c>
      <c r="M2643" s="36"/>
      <c r="N2643" s="25">
        <v>0.01</v>
      </c>
      <c r="O2643" s="25">
        <v>1.85</v>
      </c>
      <c r="P2643" s="25">
        <v>7.81</v>
      </c>
      <c r="Q2643" s="25">
        <v>0.01</v>
      </c>
      <c r="R2643" s="25">
        <v>10.7</v>
      </c>
      <c r="S2643" s="36"/>
      <c r="T2643" s="51">
        <v>0.06</v>
      </c>
      <c r="U2643" s="42">
        <v>38</v>
      </c>
      <c r="V2643" s="42">
        <v>13.59</v>
      </c>
      <c r="W2643" s="42">
        <v>0.03</v>
      </c>
      <c r="X2643" s="42">
        <v>17</v>
      </c>
      <c r="Y2643" s="44">
        <v>4.5599999999999996</v>
      </c>
      <c r="Z2643" s="87">
        <f t="shared" si="165"/>
        <v>6.2463663758559926</v>
      </c>
      <c r="AA2643" s="88">
        <f t="shared" si="166"/>
        <v>6.0523795480858791</v>
      </c>
      <c r="AB2643" s="90">
        <f t="shared" si="167"/>
        <v>1.5772894973989253E-2</v>
      </c>
      <c r="AC2643" s="19">
        <v>6.25</v>
      </c>
      <c r="AD2643" s="99">
        <v>6.05</v>
      </c>
      <c r="AE2643" s="95">
        <v>3.16</v>
      </c>
    </row>
    <row r="2644" spans="1:31" x14ac:dyDescent="0.2">
      <c r="A2644" s="2" t="s">
        <v>352</v>
      </c>
      <c r="B2644" s="9">
        <v>42261</v>
      </c>
      <c r="C2644" s="18">
        <v>1.25</v>
      </c>
      <c r="D2644" s="12">
        <v>6.66</v>
      </c>
      <c r="E2644" s="16"/>
      <c r="F2644" s="12">
        <v>19</v>
      </c>
      <c r="H2644" s="23">
        <f t="shared" si="164"/>
        <v>2.1877616239495479E-7</v>
      </c>
      <c r="I2644" s="32">
        <v>0.01</v>
      </c>
      <c r="J2644" s="25">
        <v>0.01</v>
      </c>
      <c r="K2644" s="30">
        <v>0.2</v>
      </c>
      <c r="L2644" s="25">
        <v>70.900000000000006</v>
      </c>
      <c r="M2644" s="30">
        <v>1.5</v>
      </c>
      <c r="N2644" s="25">
        <v>1.86</v>
      </c>
      <c r="O2644" s="25">
        <v>9.59</v>
      </c>
      <c r="P2644" s="25">
        <v>4.6399999999999997</v>
      </c>
      <c r="Q2644" s="25">
        <v>0.16</v>
      </c>
      <c r="R2644" s="25">
        <v>7.71</v>
      </c>
      <c r="S2644" s="31">
        <v>0.5</v>
      </c>
      <c r="T2644" s="51">
        <v>0.01</v>
      </c>
      <c r="U2644" s="42">
        <v>6.96</v>
      </c>
      <c r="V2644" s="42">
        <v>0.22</v>
      </c>
      <c r="W2644" s="42">
        <v>0.01</v>
      </c>
      <c r="X2644" s="42">
        <v>15</v>
      </c>
      <c r="Y2644" s="44">
        <v>3.86</v>
      </c>
      <c r="Z2644" s="87">
        <f t="shared" si="165"/>
        <v>4.5743910343813434</v>
      </c>
      <c r="AA2644" s="88">
        <f t="shared" si="166"/>
        <v>4.4321071861635488</v>
      </c>
      <c r="AB2644" s="90">
        <f t="shared" si="167"/>
        <v>1.5797909990503109E-2</v>
      </c>
      <c r="AC2644" s="19">
        <v>4.62</v>
      </c>
      <c r="AD2644" s="99">
        <v>4.43</v>
      </c>
      <c r="AE2644" s="95">
        <v>4.28</v>
      </c>
    </row>
    <row r="2645" spans="1:31" x14ac:dyDescent="0.2">
      <c r="A2645" s="2" t="s">
        <v>352</v>
      </c>
      <c r="B2645" s="9">
        <v>41024</v>
      </c>
      <c r="C2645" s="18">
        <v>1.03</v>
      </c>
      <c r="D2645" s="12">
        <v>6.75</v>
      </c>
      <c r="F2645" s="12">
        <v>14</v>
      </c>
      <c r="H2645" s="23">
        <f t="shared" si="164"/>
        <v>1.7782794100389206E-7</v>
      </c>
      <c r="I2645" s="32">
        <v>0.06</v>
      </c>
      <c r="J2645" s="25">
        <v>0.32</v>
      </c>
      <c r="K2645" s="29">
        <v>0.7</v>
      </c>
      <c r="L2645" s="25">
        <v>78.599999999999994</v>
      </c>
      <c r="M2645" s="29">
        <v>0.8</v>
      </c>
      <c r="N2645" s="25">
        <v>4.07</v>
      </c>
      <c r="O2645" s="25">
        <v>9.5500000000000007</v>
      </c>
      <c r="P2645" s="25">
        <v>5.2</v>
      </c>
      <c r="Q2645" s="25">
        <v>0.25</v>
      </c>
      <c r="R2645" s="25">
        <v>7.16</v>
      </c>
      <c r="S2645" s="31">
        <v>1.3</v>
      </c>
      <c r="T2645" s="51">
        <v>0.38</v>
      </c>
      <c r="U2645" s="42">
        <v>52.9</v>
      </c>
      <c r="V2645" s="42">
        <v>0.22</v>
      </c>
      <c r="W2645" s="42">
        <v>0.01</v>
      </c>
      <c r="X2645" s="42">
        <v>17</v>
      </c>
      <c r="Y2645" s="44">
        <v>3.33</v>
      </c>
      <c r="Z2645" s="87">
        <f t="shared" si="165"/>
        <v>5.0849463954963321</v>
      </c>
      <c r="AA2645" s="88">
        <f t="shared" si="166"/>
        <v>4.9265985455924186</v>
      </c>
      <c r="AB2645" s="90">
        <f t="shared" si="167"/>
        <v>1.5816524905564996E-2</v>
      </c>
      <c r="AC2645" s="19">
        <v>5.16</v>
      </c>
      <c r="AD2645" s="99">
        <v>4.92</v>
      </c>
      <c r="AE2645" s="95">
        <v>4.68</v>
      </c>
    </row>
    <row r="2646" spans="1:31" x14ac:dyDescent="0.2">
      <c r="A2646" s="2" t="s">
        <v>332</v>
      </c>
      <c r="B2646" s="9">
        <v>37802</v>
      </c>
      <c r="C2646" s="18">
        <v>23.84</v>
      </c>
      <c r="D2646" s="12">
        <v>7.3</v>
      </c>
      <c r="F2646" s="12">
        <v>1.3</v>
      </c>
      <c r="H2646" s="23">
        <f t="shared" si="164"/>
        <v>5.0118723362727164E-8</v>
      </c>
      <c r="I2646" s="32">
        <v>2E-3</v>
      </c>
      <c r="J2646" s="25">
        <v>0.04</v>
      </c>
      <c r="K2646" s="36"/>
      <c r="L2646" s="25">
        <v>130</v>
      </c>
      <c r="M2646" s="36"/>
      <c r="N2646" s="25">
        <v>0.03</v>
      </c>
      <c r="O2646" s="25">
        <v>1</v>
      </c>
      <c r="P2646" s="25">
        <v>7</v>
      </c>
      <c r="Q2646" s="25">
        <v>0</v>
      </c>
      <c r="R2646" s="25">
        <v>14.7</v>
      </c>
      <c r="S2646" s="34"/>
      <c r="T2646" s="51">
        <v>0</v>
      </c>
      <c r="U2646" s="42">
        <v>60</v>
      </c>
      <c r="V2646" s="42">
        <v>50.9</v>
      </c>
      <c r="W2646" s="42">
        <v>0</v>
      </c>
      <c r="X2646" s="42">
        <v>22</v>
      </c>
      <c r="Y2646" s="44">
        <v>4.8</v>
      </c>
      <c r="Z2646" s="87">
        <f t="shared" si="165"/>
        <v>7.7314234931388839</v>
      </c>
      <c r="AA2646" s="88">
        <f t="shared" si="166"/>
        <v>7.4906493313618583</v>
      </c>
      <c r="AB2646" s="90">
        <f t="shared" si="167"/>
        <v>1.5817435940096585E-2</v>
      </c>
      <c r="AD2646" s="100"/>
      <c r="AE2646" s="96"/>
    </row>
    <row r="2647" spans="1:31" x14ac:dyDescent="0.2">
      <c r="A2647" s="2" t="s">
        <v>197</v>
      </c>
      <c r="B2647" s="9">
        <v>35376</v>
      </c>
      <c r="C2647" s="18">
        <v>19.54</v>
      </c>
      <c r="D2647" s="12">
        <v>7.3</v>
      </c>
      <c r="F2647" s="12">
        <v>1.5</v>
      </c>
      <c r="H2647" s="23">
        <f t="shared" si="164"/>
        <v>5.0118723362727164E-8</v>
      </c>
      <c r="I2647" s="32">
        <v>2.5999999999999999E-3</v>
      </c>
      <c r="J2647" s="25">
        <v>0.02</v>
      </c>
      <c r="K2647" s="33"/>
      <c r="L2647" s="25">
        <v>125</v>
      </c>
      <c r="M2647" s="33"/>
      <c r="N2647" s="25">
        <v>0.28000000000000003</v>
      </c>
      <c r="O2647" s="25">
        <v>1</v>
      </c>
      <c r="P2647" s="25">
        <v>4.9000000000000004</v>
      </c>
      <c r="Q2647" s="25">
        <v>0.03</v>
      </c>
      <c r="R2647" s="25">
        <v>14</v>
      </c>
      <c r="S2647" s="34"/>
      <c r="T2647" s="51">
        <v>0.03</v>
      </c>
      <c r="U2647" s="42">
        <v>39</v>
      </c>
      <c r="V2647" s="42">
        <v>128.37</v>
      </c>
      <c r="W2647" s="42">
        <v>0.01</v>
      </c>
      <c r="X2647" s="42">
        <v>24</v>
      </c>
      <c r="Y2647" s="44">
        <v>3.5</v>
      </c>
      <c r="Z2647" s="87">
        <f t="shared" si="165"/>
        <v>7.2877063231190151</v>
      </c>
      <c r="AA2647" s="88">
        <f t="shared" si="166"/>
        <v>7.0605667867791109</v>
      </c>
      <c r="AB2647" s="90">
        <f t="shared" si="167"/>
        <v>1.5830444165661477E-2</v>
      </c>
      <c r="AD2647" s="100"/>
      <c r="AE2647" s="96"/>
    </row>
    <row r="2648" spans="1:31" x14ac:dyDescent="0.2">
      <c r="A2648" s="2" t="s">
        <v>223</v>
      </c>
      <c r="B2648" s="9">
        <v>41577</v>
      </c>
      <c r="C2648" s="18">
        <v>4.55</v>
      </c>
      <c r="D2648" s="12">
        <v>7.5</v>
      </c>
      <c r="F2648" s="12">
        <v>2</v>
      </c>
      <c r="H2648" s="23">
        <f t="shared" si="164"/>
        <v>3.1622776601683699E-8</v>
      </c>
      <c r="I2648" s="32">
        <v>0.25</v>
      </c>
      <c r="J2648" s="25">
        <v>0.72</v>
      </c>
      <c r="K2648" s="29">
        <v>6</v>
      </c>
      <c r="L2648" s="25">
        <v>65.900000000000006</v>
      </c>
      <c r="M2648" s="29">
        <v>1.2</v>
      </c>
      <c r="N2648" s="25">
        <v>2.75</v>
      </c>
      <c r="O2648" s="25">
        <v>1.84</v>
      </c>
      <c r="P2648" s="25">
        <v>6.58</v>
      </c>
      <c r="Q2648" s="25">
        <v>0.19</v>
      </c>
      <c r="R2648" s="25">
        <v>18.5</v>
      </c>
      <c r="S2648" s="31">
        <v>3.1</v>
      </c>
      <c r="T2648" s="51">
        <v>0.02</v>
      </c>
      <c r="U2648" s="42">
        <v>1.02</v>
      </c>
      <c r="V2648" s="42">
        <v>0.22</v>
      </c>
      <c r="W2648" s="42">
        <v>3.2799999999999999E-3</v>
      </c>
      <c r="X2648" s="42">
        <v>18</v>
      </c>
      <c r="Y2648" s="44">
        <v>4.17</v>
      </c>
      <c r="Z2648" s="87">
        <f t="shared" si="165"/>
        <v>4.8547137871656645</v>
      </c>
      <c r="AA2648" s="88">
        <f t="shared" si="166"/>
        <v>4.7032433911948281</v>
      </c>
      <c r="AB2648" s="90">
        <f t="shared" si="167"/>
        <v>1.5847570055426693E-2</v>
      </c>
      <c r="AC2648" s="19">
        <v>4.88</v>
      </c>
      <c r="AD2648" s="99">
        <v>4.7</v>
      </c>
      <c r="AE2648" s="95">
        <v>3.71</v>
      </c>
    </row>
    <row r="2649" spans="1:31" x14ac:dyDescent="0.2">
      <c r="A2649" s="2" t="s">
        <v>241</v>
      </c>
      <c r="B2649" s="9">
        <v>40059</v>
      </c>
      <c r="C2649" s="18">
        <v>33.42</v>
      </c>
      <c r="D2649" s="12">
        <v>7.31</v>
      </c>
      <c r="F2649" s="12">
        <v>1.4</v>
      </c>
      <c r="H2649" s="23">
        <f t="shared" si="164"/>
        <v>4.8977881936844561E-8</v>
      </c>
      <c r="I2649" s="28"/>
      <c r="J2649" s="25">
        <v>0.1</v>
      </c>
      <c r="K2649" s="29">
        <v>0.6</v>
      </c>
      <c r="L2649" s="25">
        <v>83.1</v>
      </c>
      <c r="M2649" s="30">
        <v>0.2</v>
      </c>
      <c r="N2649" s="25">
        <v>7.0000000000000007E-2</v>
      </c>
      <c r="O2649" s="25">
        <v>2.39</v>
      </c>
      <c r="P2649" s="25">
        <v>5.18</v>
      </c>
      <c r="Q2649" s="25">
        <v>0.23</v>
      </c>
      <c r="R2649" s="25">
        <v>12.6</v>
      </c>
      <c r="S2649" s="29">
        <v>1.5</v>
      </c>
      <c r="T2649" s="52"/>
      <c r="U2649" s="42">
        <v>33.5</v>
      </c>
      <c r="V2649" s="42">
        <v>0.22</v>
      </c>
      <c r="W2649" s="42">
        <v>3.2799999999999999E-3</v>
      </c>
      <c r="X2649" s="42">
        <v>25</v>
      </c>
      <c r="Y2649" s="44">
        <v>3.63</v>
      </c>
      <c r="Z2649" s="87">
        <f t="shared" si="165"/>
        <v>5.1984934447978235</v>
      </c>
      <c r="AA2649" s="88">
        <f t="shared" si="166"/>
        <v>5.0362464491141008</v>
      </c>
      <c r="AB2649" s="90">
        <f t="shared" si="167"/>
        <v>1.5852576359095785E-2</v>
      </c>
      <c r="AE2649" s="95">
        <v>3.17</v>
      </c>
    </row>
    <row r="2650" spans="1:31" x14ac:dyDescent="0.2">
      <c r="A2650" s="2" t="s">
        <v>101</v>
      </c>
      <c r="B2650" s="9">
        <v>31931</v>
      </c>
      <c r="C2650" s="18">
        <v>21.4</v>
      </c>
      <c r="D2650" s="12">
        <v>6.86</v>
      </c>
      <c r="F2650" s="12">
        <v>3</v>
      </c>
      <c r="H2650" s="23">
        <f t="shared" si="164"/>
        <v>1.3803842646028823E-7</v>
      </c>
      <c r="I2650" s="32">
        <v>0.32</v>
      </c>
      <c r="J2650" s="25">
        <v>0.38</v>
      </c>
      <c r="K2650" s="36"/>
      <c r="L2650" s="25">
        <v>108</v>
      </c>
      <c r="M2650" s="36"/>
      <c r="N2650" s="25">
        <v>2</v>
      </c>
      <c r="O2650" s="25">
        <v>2.5</v>
      </c>
      <c r="P2650" s="25">
        <v>9.1</v>
      </c>
      <c r="Q2650" s="25">
        <v>0.19</v>
      </c>
      <c r="R2650" s="25">
        <v>16</v>
      </c>
      <c r="S2650" s="29">
        <v>4.5</v>
      </c>
      <c r="T2650" s="51">
        <v>0.13</v>
      </c>
      <c r="U2650" s="42">
        <v>7.28</v>
      </c>
      <c r="V2650" s="42">
        <v>0.44</v>
      </c>
      <c r="W2650" s="42">
        <v>9.8534999999999994E-3</v>
      </c>
      <c r="X2650" s="42">
        <v>23</v>
      </c>
      <c r="Y2650" s="44">
        <v>6</v>
      </c>
      <c r="Z2650" s="87">
        <f t="shared" si="165"/>
        <v>7.0330082501819922</v>
      </c>
      <c r="AA2650" s="88">
        <f t="shared" si="166"/>
        <v>6.8117748260002582</v>
      </c>
      <c r="AB2650" s="90">
        <f t="shared" si="167"/>
        <v>1.5979551500689883E-2</v>
      </c>
    </row>
    <row r="2651" spans="1:31" x14ac:dyDescent="0.2">
      <c r="A2651" s="2" t="s">
        <v>85</v>
      </c>
      <c r="B2651" s="9">
        <v>35494</v>
      </c>
      <c r="C2651" s="18">
        <v>8.3800000000000008</v>
      </c>
      <c r="D2651" s="12">
        <v>7.7</v>
      </c>
      <c r="F2651" s="12">
        <v>5.3</v>
      </c>
      <c r="H2651" s="23">
        <f t="shared" si="164"/>
        <v>1.9952623149688773E-8</v>
      </c>
      <c r="I2651" s="32">
        <v>4.0000000000000001E-3</v>
      </c>
      <c r="J2651" s="25">
        <v>0.06</v>
      </c>
      <c r="K2651" s="33"/>
      <c r="L2651" s="25">
        <v>81.8</v>
      </c>
      <c r="M2651" s="33"/>
      <c r="N2651" s="25">
        <v>0.42</v>
      </c>
      <c r="O2651" s="25">
        <v>3.06</v>
      </c>
      <c r="P2651" s="25">
        <v>5.79</v>
      </c>
      <c r="Q2651" s="25">
        <v>0.01</v>
      </c>
      <c r="R2651" s="25">
        <v>15.7</v>
      </c>
      <c r="S2651" s="34"/>
      <c r="T2651" s="51">
        <v>0.27</v>
      </c>
      <c r="U2651" s="42">
        <v>24</v>
      </c>
      <c r="V2651" s="42">
        <v>81.010000000000005</v>
      </c>
      <c r="W2651" s="42">
        <v>0.32</v>
      </c>
      <c r="X2651" s="42">
        <v>23</v>
      </c>
      <c r="Y2651" s="44">
        <v>2.7</v>
      </c>
      <c r="Z2651" s="87">
        <f t="shared" si="165"/>
        <v>5.3385324374406204</v>
      </c>
      <c r="AA2651" s="88">
        <f t="shared" si="166"/>
        <v>5.170535244790492</v>
      </c>
      <c r="AB2651" s="90">
        <f t="shared" si="167"/>
        <v>1.5985927365772E-2</v>
      </c>
      <c r="AD2651" s="100"/>
      <c r="AE2651" s="96"/>
    </row>
    <row r="2652" spans="1:31" x14ac:dyDescent="0.2">
      <c r="A2652" s="2" t="s">
        <v>249</v>
      </c>
      <c r="B2652" s="9">
        <v>40857</v>
      </c>
      <c r="C2652" s="18">
        <v>1.23</v>
      </c>
      <c r="D2652" s="12">
        <v>7.56</v>
      </c>
      <c r="F2652" s="12">
        <v>0.94</v>
      </c>
      <c r="H2652" s="23">
        <f t="shared" si="164"/>
        <v>2.75422870333816E-8</v>
      </c>
      <c r="I2652" s="32">
        <v>2.6</v>
      </c>
      <c r="J2652" s="25">
        <v>0.01</v>
      </c>
      <c r="K2652" s="33"/>
      <c r="L2652" s="25">
        <v>70.599999999999994</v>
      </c>
      <c r="M2652" s="33"/>
      <c r="N2652" s="25">
        <v>0.83</v>
      </c>
      <c r="O2652" s="25">
        <v>0.92</v>
      </c>
      <c r="P2652" s="25">
        <v>3.25</v>
      </c>
      <c r="Q2652" s="25">
        <v>0.11</v>
      </c>
      <c r="R2652" s="25">
        <v>18</v>
      </c>
      <c r="S2652" s="34"/>
      <c r="T2652" s="51">
        <v>0.01</v>
      </c>
      <c r="U2652" s="42">
        <v>54.8</v>
      </c>
      <c r="V2652" s="42">
        <v>0.22</v>
      </c>
      <c r="W2652" s="42">
        <v>3.2799999999999999E-3</v>
      </c>
      <c r="X2652" s="42">
        <v>50</v>
      </c>
      <c r="Y2652" s="44">
        <v>2.21</v>
      </c>
      <c r="Z2652" s="87">
        <f t="shared" si="165"/>
        <v>4.9201977527257235</v>
      </c>
      <c r="AA2652" s="88">
        <f t="shared" si="166"/>
        <v>4.7652076241683305</v>
      </c>
      <c r="AB2652" s="90">
        <f t="shared" si="167"/>
        <v>1.6002441046726292E-2</v>
      </c>
      <c r="AC2652" s="19">
        <v>4.6500000000000004</v>
      </c>
      <c r="AD2652" s="13">
        <v>4.76</v>
      </c>
      <c r="AE2652" s="94">
        <v>2.4300000000000002</v>
      </c>
    </row>
    <row r="2653" spans="1:31" x14ac:dyDescent="0.2">
      <c r="A2653" s="2" t="s">
        <v>310</v>
      </c>
      <c r="B2653" s="9">
        <v>39555</v>
      </c>
      <c r="C2653" s="18">
        <v>3.73</v>
      </c>
      <c r="D2653" s="12">
        <v>4.63</v>
      </c>
      <c r="F2653" s="12">
        <v>1.7</v>
      </c>
      <c r="H2653" s="23">
        <f t="shared" si="164"/>
        <v>2.3442288153199218E-5</v>
      </c>
      <c r="I2653" s="32">
        <v>2E-3</v>
      </c>
      <c r="J2653" s="25">
        <v>0.01</v>
      </c>
      <c r="K2653" s="33"/>
      <c r="L2653" s="25">
        <v>27.4</v>
      </c>
      <c r="M2653" s="33"/>
      <c r="N2653" s="25">
        <v>3.0000000000000001E-3</v>
      </c>
      <c r="O2653" s="25">
        <v>11.1</v>
      </c>
      <c r="P2653" s="25">
        <v>4.24</v>
      </c>
      <c r="Q2653" s="25">
        <v>0.13</v>
      </c>
      <c r="R2653" s="25">
        <v>10.6</v>
      </c>
      <c r="S2653" s="34"/>
      <c r="T2653" s="51">
        <v>0.01</v>
      </c>
      <c r="U2653" s="42">
        <v>17.5</v>
      </c>
      <c r="V2653" s="42">
        <v>90.3</v>
      </c>
      <c r="W2653" s="42">
        <v>6.2399999999999999E-3</v>
      </c>
      <c r="X2653" s="42">
        <v>18</v>
      </c>
      <c r="Y2653" s="44">
        <v>0.06</v>
      </c>
      <c r="Z2653" s="87">
        <f t="shared" si="165"/>
        <v>2.4666918612846662</v>
      </c>
      <c r="AA2653" s="88">
        <f t="shared" si="166"/>
        <v>2.3889782441221414</v>
      </c>
      <c r="AB2653" s="90">
        <f t="shared" si="167"/>
        <v>1.6004715204187857E-2</v>
      </c>
      <c r="AE2653" s="94">
        <v>3.59</v>
      </c>
    </row>
    <row r="2654" spans="1:31" x14ac:dyDescent="0.2">
      <c r="A2654" s="2" t="s">
        <v>343</v>
      </c>
      <c r="B2654" s="9">
        <v>39967</v>
      </c>
      <c r="C2654" s="18">
        <v>3.07</v>
      </c>
      <c r="D2654" s="12">
        <v>6.22</v>
      </c>
      <c r="F2654" s="12">
        <v>1.5</v>
      </c>
      <c r="H2654" s="23">
        <f t="shared" si="164"/>
        <v>6.0255958607435721E-7</v>
      </c>
      <c r="I2654" s="32">
        <v>2E-3</v>
      </c>
      <c r="J2654" s="25">
        <v>0.01</v>
      </c>
      <c r="K2654" s="33"/>
      <c r="L2654" s="25">
        <v>39</v>
      </c>
      <c r="M2654" s="33"/>
      <c r="N2654" s="25">
        <v>0.04</v>
      </c>
      <c r="O2654" s="25">
        <v>17.3</v>
      </c>
      <c r="P2654" s="25">
        <v>4.9800000000000004</v>
      </c>
      <c r="Q2654" s="25">
        <v>0.11</v>
      </c>
      <c r="R2654" s="25">
        <v>9.58</v>
      </c>
      <c r="S2654" s="34"/>
      <c r="T2654" s="51">
        <v>0.01</v>
      </c>
      <c r="U2654" s="42">
        <v>38.5</v>
      </c>
      <c r="V2654" s="42">
        <v>62.86</v>
      </c>
      <c r="W2654" s="42">
        <v>7.0000000000000007E-2</v>
      </c>
      <c r="X2654" s="42">
        <v>21</v>
      </c>
      <c r="Y2654" s="44">
        <v>0.71</v>
      </c>
      <c r="Z2654" s="87">
        <f t="shared" si="165"/>
        <v>3.2211892025348443</v>
      </c>
      <c r="AA2654" s="88">
        <f t="shared" si="166"/>
        <v>3.11959114207556</v>
      </c>
      <c r="AB2654" s="90">
        <f t="shared" si="167"/>
        <v>1.6022958522075532E-2</v>
      </c>
      <c r="AE2654" s="94">
        <v>3.08</v>
      </c>
    </row>
    <row r="2655" spans="1:31" x14ac:dyDescent="0.2">
      <c r="A2655" s="2" t="s">
        <v>237</v>
      </c>
      <c r="B2655" s="9">
        <v>41893</v>
      </c>
      <c r="C2655" s="18">
        <v>11.7</v>
      </c>
      <c r="D2655" s="12">
        <v>7.33</v>
      </c>
      <c r="F2655" s="12">
        <v>3.7</v>
      </c>
      <c r="H2655" s="23">
        <f t="shared" si="164"/>
        <v>4.6773514128719769E-8</v>
      </c>
      <c r="I2655" s="32">
        <v>5.0000000000000001E-3</v>
      </c>
      <c r="J2655" s="25">
        <v>0.63</v>
      </c>
      <c r="K2655" s="30">
        <v>0.3</v>
      </c>
      <c r="L2655" s="25">
        <v>108</v>
      </c>
      <c r="M2655" s="30">
        <v>0.2</v>
      </c>
      <c r="N2655" s="25">
        <v>2.98</v>
      </c>
      <c r="O2655" s="25">
        <v>1.53</v>
      </c>
      <c r="P2655" s="25">
        <v>9.35</v>
      </c>
      <c r="Q2655" s="25">
        <v>0.18</v>
      </c>
      <c r="R2655" s="25">
        <v>9.31</v>
      </c>
      <c r="S2655" s="31">
        <v>1.2</v>
      </c>
      <c r="T2655" s="51">
        <v>0.01</v>
      </c>
      <c r="U2655" s="42">
        <v>8.1300000000000008</v>
      </c>
      <c r="V2655" s="42">
        <v>0.22</v>
      </c>
      <c r="W2655" s="42">
        <v>6.8999999999999999E-3</v>
      </c>
      <c r="X2655" s="42">
        <v>14</v>
      </c>
      <c r="Y2655" s="44">
        <v>5.97</v>
      </c>
      <c r="Z2655" s="87">
        <f t="shared" si="165"/>
        <v>6.7513644691896557</v>
      </c>
      <c r="AA2655" s="88">
        <f t="shared" si="166"/>
        <v>6.5381882896611954</v>
      </c>
      <c r="AB2655" s="90">
        <f t="shared" si="167"/>
        <v>1.6040884399701479E-2</v>
      </c>
      <c r="AC2655" s="19">
        <v>6.81</v>
      </c>
      <c r="AD2655" s="13">
        <v>6.53</v>
      </c>
      <c r="AE2655" s="94">
        <v>4.0599999999999996</v>
      </c>
    </row>
    <row r="2656" spans="1:31" x14ac:dyDescent="0.2">
      <c r="A2656" s="2" t="s">
        <v>267</v>
      </c>
      <c r="B2656" s="9">
        <v>38264</v>
      </c>
      <c r="C2656" s="18">
        <v>4.8499999999999996</v>
      </c>
      <c r="D2656" s="12">
        <v>5.09</v>
      </c>
      <c r="F2656" s="12">
        <v>0.9</v>
      </c>
      <c r="H2656" s="23">
        <f t="shared" si="164"/>
        <v>8.128305161640983E-6</v>
      </c>
      <c r="I2656" s="32">
        <v>0.5</v>
      </c>
      <c r="J2656" s="25">
        <v>0.01</v>
      </c>
      <c r="K2656" s="30">
        <v>0.2</v>
      </c>
      <c r="L2656" s="25">
        <v>12.2</v>
      </c>
      <c r="M2656" s="30">
        <v>0.4</v>
      </c>
      <c r="N2656" s="25">
        <v>0.03</v>
      </c>
      <c r="O2656" s="25">
        <v>1.92</v>
      </c>
      <c r="P2656" s="25">
        <v>2.52</v>
      </c>
      <c r="Q2656" s="25">
        <v>0.02</v>
      </c>
      <c r="R2656" s="25">
        <v>16.399999999999999</v>
      </c>
      <c r="S2656" s="31">
        <v>9.1999999999999993</v>
      </c>
      <c r="T2656" s="51">
        <v>0.01</v>
      </c>
      <c r="U2656" s="42">
        <v>19.100000000000001</v>
      </c>
      <c r="V2656" s="42">
        <v>12.21</v>
      </c>
      <c r="W2656" s="42">
        <v>3.6129500000000002E-3</v>
      </c>
      <c r="X2656" s="42">
        <v>28</v>
      </c>
      <c r="Y2656" s="44">
        <v>0.2</v>
      </c>
      <c r="Z2656" s="87">
        <f t="shared" si="165"/>
        <v>1.6365258114985539</v>
      </c>
      <c r="AA2656" s="88">
        <f t="shared" si="166"/>
        <v>1.5848014979035434</v>
      </c>
      <c r="AB2656" s="90">
        <f t="shared" si="167"/>
        <v>1.6056832673923761E-2</v>
      </c>
      <c r="AC2656" s="19">
        <v>1.59</v>
      </c>
      <c r="AD2656" s="13">
        <v>1.58</v>
      </c>
      <c r="AE2656" s="94">
        <v>0</v>
      </c>
    </row>
    <row r="2657" spans="1:31" x14ac:dyDescent="0.2">
      <c r="A2657" s="2" t="s">
        <v>168</v>
      </c>
      <c r="B2657" s="9">
        <v>34682</v>
      </c>
      <c r="C2657" s="18">
        <v>9.23</v>
      </c>
      <c r="D2657" s="12">
        <v>7.49</v>
      </c>
      <c r="F2657" s="12">
        <v>1</v>
      </c>
      <c r="H2657" s="23">
        <f t="shared" si="164"/>
        <v>3.2359365692962729E-8</v>
      </c>
      <c r="I2657" s="32">
        <v>0.4</v>
      </c>
      <c r="J2657" s="25">
        <v>0.41</v>
      </c>
      <c r="K2657" s="30">
        <v>1</v>
      </c>
      <c r="L2657" s="25">
        <v>64</v>
      </c>
      <c r="M2657" s="30">
        <v>1</v>
      </c>
      <c r="N2657" s="25">
        <v>0.44</v>
      </c>
      <c r="O2657" s="25">
        <v>5</v>
      </c>
      <c r="P2657" s="25">
        <v>10</v>
      </c>
      <c r="Q2657" s="25">
        <v>0.08</v>
      </c>
      <c r="R2657" s="25">
        <v>33</v>
      </c>
      <c r="S2657" s="31">
        <v>5</v>
      </c>
      <c r="T2657" s="51">
        <v>0.21</v>
      </c>
      <c r="U2657" s="42">
        <v>3</v>
      </c>
      <c r="V2657" s="42">
        <v>0.02</v>
      </c>
      <c r="W2657" s="42">
        <v>3.2845000000000001E-3</v>
      </c>
      <c r="X2657" s="42">
        <v>13</v>
      </c>
      <c r="Y2657" s="44">
        <v>5.05</v>
      </c>
      <c r="Z2657" s="87">
        <f t="shared" si="165"/>
        <v>5.6655273752523616</v>
      </c>
      <c r="AA2657" s="88">
        <f t="shared" si="166"/>
        <v>5.4861957981413552</v>
      </c>
      <c r="AB2657" s="90">
        <f t="shared" si="167"/>
        <v>1.6081064273444648E-2</v>
      </c>
    </row>
    <row r="2658" spans="1:31" x14ac:dyDescent="0.2">
      <c r="A2658" s="2" t="s">
        <v>229</v>
      </c>
      <c r="B2658" s="9">
        <v>38841</v>
      </c>
      <c r="C2658" s="20"/>
      <c r="D2658" s="12">
        <v>7.06</v>
      </c>
      <c r="F2658" s="12">
        <v>2.2999999999999998</v>
      </c>
      <c r="H2658" s="23">
        <f t="shared" si="164"/>
        <v>8.7096358995608061E-8</v>
      </c>
      <c r="I2658" s="32">
        <v>3.26</v>
      </c>
      <c r="J2658" s="25">
        <v>0.02</v>
      </c>
      <c r="K2658" s="30">
        <v>5</v>
      </c>
      <c r="L2658" s="25">
        <v>146.56</v>
      </c>
      <c r="M2658" s="30">
        <v>5</v>
      </c>
      <c r="N2658" s="25">
        <v>0.02</v>
      </c>
      <c r="O2658" s="25">
        <v>1</v>
      </c>
      <c r="P2658" s="25">
        <v>8.4</v>
      </c>
      <c r="Q2658" s="25">
        <v>0.01</v>
      </c>
      <c r="R2658" s="25">
        <v>15.8</v>
      </c>
      <c r="S2658" s="31">
        <v>10</v>
      </c>
      <c r="T2658" s="51">
        <v>0.09</v>
      </c>
      <c r="U2658" s="42">
        <v>42</v>
      </c>
      <c r="V2658" s="42">
        <v>55.29</v>
      </c>
      <c r="W2658" s="42">
        <v>0.02</v>
      </c>
      <c r="X2658" s="42">
        <v>31</v>
      </c>
      <c r="Y2658" s="44">
        <v>6.15</v>
      </c>
      <c r="Z2658" s="87">
        <f t="shared" si="165"/>
        <v>9.0819598314107743</v>
      </c>
      <c r="AA2658" s="88">
        <f t="shared" si="166"/>
        <v>8.7938855092985619</v>
      </c>
      <c r="AB2658" s="90">
        <f t="shared" si="167"/>
        <v>1.6115283871704231E-2</v>
      </c>
      <c r="AC2658" s="19">
        <v>8.7200000000000006</v>
      </c>
      <c r="AD2658" s="13">
        <v>8.7799999999999994</v>
      </c>
      <c r="AE2658" s="94">
        <v>-0.7</v>
      </c>
    </row>
    <row r="2659" spans="1:31" x14ac:dyDescent="0.2">
      <c r="A2659" s="2" t="s">
        <v>296</v>
      </c>
      <c r="B2659" s="9">
        <v>37406</v>
      </c>
      <c r="C2659" s="18">
        <v>1.93</v>
      </c>
      <c r="D2659" s="12">
        <v>6.75</v>
      </c>
      <c r="F2659" s="12">
        <v>5.7</v>
      </c>
      <c r="H2659" s="23">
        <f t="shared" si="164"/>
        <v>1.7782794100389206E-7</v>
      </c>
      <c r="I2659" s="32">
        <v>0.02</v>
      </c>
      <c r="J2659" s="25">
        <v>0.01</v>
      </c>
      <c r="K2659" s="29">
        <v>0.4</v>
      </c>
      <c r="L2659" s="25">
        <v>78.400000000000006</v>
      </c>
      <c r="M2659" s="29">
        <v>0.4</v>
      </c>
      <c r="N2659" s="25">
        <v>0.03</v>
      </c>
      <c r="O2659" s="25">
        <v>24.4</v>
      </c>
      <c r="P2659" s="25">
        <v>6.18</v>
      </c>
      <c r="Q2659" s="25">
        <v>3.0000000000000001E-3</v>
      </c>
      <c r="R2659" s="25">
        <v>18.600000000000001</v>
      </c>
      <c r="S2659" s="29">
        <v>20</v>
      </c>
      <c r="T2659" s="51">
        <v>0.08</v>
      </c>
      <c r="U2659" s="42">
        <v>45.8</v>
      </c>
      <c r="V2659" s="42">
        <v>125.45</v>
      </c>
      <c r="W2659" s="42">
        <v>6.8974500000000003E-3</v>
      </c>
      <c r="X2659" s="42">
        <v>38</v>
      </c>
      <c r="Y2659" s="44">
        <v>1.62</v>
      </c>
      <c r="Z2659" s="87">
        <f t="shared" si="165"/>
        <v>5.8576598442048633</v>
      </c>
      <c r="AA2659" s="88">
        <f t="shared" si="166"/>
        <v>5.6714678812619415</v>
      </c>
      <c r="AB2659" s="90">
        <f t="shared" si="167"/>
        <v>1.6149700773254561E-2</v>
      </c>
    </row>
    <row r="2660" spans="1:31" x14ac:dyDescent="0.2">
      <c r="A2660" s="2" t="s">
        <v>265</v>
      </c>
      <c r="B2660" s="9">
        <v>35541</v>
      </c>
      <c r="C2660" s="18">
        <v>4.09</v>
      </c>
      <c r="D2660" s="12">
        <v>5.45</v>
      </c>
      <c r="F2660" s="12">
        <v>1.3</v>
      </c>
      <c r="H2660" s="23">
        <f t="shared" si="164"/>
        <v>3.5481338923357504E-6</v>
      </c>
      <c r="I2660" s="28"/>
      <c r="J2660" s="25">
        <v>0.02</v>
      </c>
      <c r="K2660" s="36"/>
      <c r="L2660" s="25">
        <v>25</v>
      </c>
      <c r="M2660" s="36"/>
      <c r="N2660" s="25">
        <v>0.01</v>
      </c>
      <c r="O2660" s="25">
        <v>4.5</v>
      </c>
      <c r="P2660" s="25">
        <v>17</v>
      </c>
      <c r="Q2660" s="25">
        <v>0.06</v>
      </c>
      <c r="R2660" s="25">
        <v>21</v>
      </c>
      <c r="S2660" s="36"/>
      <c r="T2660" s="51">
        <v>0.02</v>
      </c>
      <c r="U2660" s="42">
        <v>51.8</v>
      </c>
      <c r="V2660" s="42">
        <v>57.1</v>
      </c>
      <c r="W2660" s="42">
        <v>3.284E-3</v>
      </c>
      <c r="X2660" s="42">
        <v>44</v>
      </c>
      <c r="Y2660" s="44">
        <v>0.32</v>
      </c>
      <c r="Z2660" s="87">
        <f t="shared" si="165"/>
        <v>3.6782934912977194</v>
      </c>
      <c r="AA2660" s="88">
        <f t="shared" si="166"/>
        <v>3.5612360266372045</v>
      </c>
      <c r="AB2660" s="90">
        <f t="shared" si="167"/>
        <v>1.6169208837469532E-2</v>
      </c>
    </row>
    <row r="2661" spans="1:31" x14ac:dyDescent="0.2">
      <c r="A2661" s="2" t="s">
        <v>217</v>
      </c>
      <c r="B2661" s="9">
        <v>39344</v>
      </c>
      <c r="C2661" s="18">
        <v>12.57</v>
      </c>
      <c r="D2661" s="12">
        <v>7.09</v>
      </c>
      <c r="F2661" s="12">
        <v>1.8</v>
      </c>
      <c r="H2661" s="23">
        <f t="shared" si="164"/>
        <v>8.128305161640995E-8</v>
      </c>
      <c r="I2661" s="28"/>
      <c r="J2661" s="25">
        <v>0.01</v>
      </c>
      <c r="K2661" s="33"/>
      <c r="L2661" s="25">
        <v>120</v>
      </c>
      <c r="M2661" s="33"/>
      <c r="N2661" s="25">
        <v>0.5</v>
      </c>
      <c r="O2661" s="25">
        <v>3.49</v>
      </c>
      <c r="P2661" s="25">
        <v>8.57</v>
      </c>
      <c r="Q2661" s="25">
        <v>0.2</v>
      </c>
      <c r="R2661" s="25">
        <v>19.5</v>
      </c>
      <c r="S2661" s="34"/>
      <c r="T2661" s="51">
        <v>0.01</v>
      </c>
      <c r="U2661" s="42">
        <v>68.2</v>
      </c>
      <c r="V2661" s="42">
        <v>3.57</v>
      </c>
      <c r="W2661" s="42">
        <v>3.2799999999999999E-3</v>
      </c>
      <c r="X2661" s="42">
        <v>31</v>
      </c>
      <c r="Y2661" s="44">
        <v>5.0599999999999996</v>
      </c>
      <c r="Z2661" s="87">
        <f t="shared" si="165"/>
        <v>7.6562781873005807</v>
      </c>
      <c r="AA2661" s="88">
        <f t="shared" si="166"/>
        <v>7.412236988685696</v>
      </c>
      <c r="AB2661" s="90">
        <f t="shared" si="167"/>
        <v>1.6195437690091553E-2</v>
      </c>
    </row>
    <row r="2662" spans="1:31" x14ac:dyDescent="0.2">
      <c r="A2662" s="2" t="s">
        <v>327</v>
      </c>
      <c r="B2662" s="9">
        <v>41071</v>
      </c>
      <c r="C2662" s="18">
        <v>3.77</v>
      </c>
      <c r="D2662" s="12">
        <v>6.3</v>
      </c>
      <c r="F2662" s="12">
        <v>1.2</v>
      </c>
      <c r="H2662" s="23">
        <f t="shared" si="164"/>
        <v>5.0118723362727218E-7</v>
      </c>
      <c r="I2662" s="32">
        <v>0.02</v>
      </c>
      <c r="J2662" s="25">
        <v>0.01</v>
      </c>
      <c r="K2662" s="36"/>
      <c r="L2662" s="25">
        <v>51.2</v>
      </c>
      <c r="M2662" s="36"/>
      <c r="N2662" s="25">
        <v>0.01</v>
      </c>
      <c r="O2662" s="25">
        <v>2.08</v>
      </c>
      <c r="P2662" s="25">
        <v>7.84</v>
      </c>
      <c r="Q2662" s="25">
        <v>4.0000000000000001E-3</v>
      </c>
      <c r="R2662" s="25">
        <v>14.7</v>
      </c>
      <c r="S2662" s="31">
        <v>1.8</v>
      </c>
      <c r="T2662" s="51">
        <v>0.06</v>
      </c>
      <c r="U2662" s="42">
        <v>23.8</v>
      </c>
      <c r="V2662" s="42">
        <v>81.010000000000005</v>
      </c>
      <c r="W2662" s="42">
        <v>3.2799999999999999E-3</v>
      </c>
      <c r="X2662" s="42">
        <v>35</v>
      </c>
      <c r="Y2662" s="44">
        <v>0.98</v>
      </c>
      <c r="Z2662" s="87">
        <f t="shared" si="165"/>
        <v>3.895781287456729</v>
      </c>
      <c r="AA2662" s="88">
        <f t="shared" si="166"/>
        <v>3.7713576594518297</v>
      </c>
      <c r="AB2662" s="90">
        <f t="shared" si="167"/>
        <v>1.6228169186247473E-2</v>
      </c>
      <c r="AC2662" s="19">
        <v>3.9</v>
      </c>
      <c r="AD2662" s="13">
        <v>3.77</v>
      </c>
      <c r="AE2662" s="95">
        <v>3.23</v>
      </c>
    </row>
    <row r="2663" spans="1:31" x14ac:dyDescent="0.2">
      <c r="A2663" s="2" t="s">
        <v>329</v>
      </c>
      <c r="B2663" s="9">
        <v>41527</v>
      </c>
      <c r="C2663" s="18">
        <v>2.48</v>
      </c>
      <c r="D2663" s="12">
        <v>7.11</v>
      </c>
      <c r="F2663" s="12">
        <v>3.6</v>
      </c>
      <c r="H2663" s="23">
        <f t="shared" si="164"/>
        <v>7.7624711662868932E-8</v>
      </c>
      <c r="I2663" s="28"/>
      <c r="J2663" s="25">
        <v>0.01</v>
      </c>
      <c r="K2663" s="33"/>
      <c r="L2663" s="25">
        <v>107</v>
      </c>
      <c r="M2663" s="33"/>
      <c r="N2663" s="25">
        <v>0.03</v>
      </c>
      <c r="O2663" s="25">
        <v>6.06</v>
      </c>
      <c r="P2663" s="25">
        <v>9.9600000000000009</v>
      </c>
      <c r="Q2663" s="25">
        <v>0.08</v>
      </c>
      <c r="R2663" s="25">
        <v>12.2</v>
      </c>
      <c r="S2663" s="34"/>
      <c r="T2663" s="51">
        <v>0.01</v>
      </c>
      <c r="U2663" s="42">
        <v>67.2</v>
      </c>
      <c r="V2663" s="42">
        <v>44.26</v>
      </c>
      <c r="W2663" s="45"/>
      <c r="X2663" s="42">
        <v>24</v>
      </c>
      <c r="Y2663" s="44">
        <v>3.84</v>
      </c>
      <c r="Z2663" s="87">
        <f t="shared" si="165"/>
        <v>6.8489321618292909</v>
      </c>
      <c r="AA2663" s="88">
        <f t="shared" si="166"/>
        <v>6.6301766405127021</v>
      </c>
      <c r="AB2663" s="90">
        <f t="shared" si="167"/>
        <v>1.6229227356528205E-2</v>
      </c>
      <c r="AC2663" s="19">
        <v>6.85</v>
      </c>
      <c r="AD2663" s="99">
        <v>6.64</v>
      </c>
      <c r="AE2663" s="95">
        <v>3.23</v>
      </c>
    </row>
    <row r="2664" spans="1:31" x14ac:dyDescent="0.2">
      <c r="A2664" s="2" t="s">
        <v>334</v>
      </c>
      <c r="B2664" s="9">
        <v>38257</v>
      </c>
      <c r="C2664" s="18">
        <v>2.39</v>
      </c>
      <c r="D2664" s="12">
        <v>5.0999999999999996</v>
      </c>
      <c r="F2664" s="12">
        <v>7.8</v>
      </c>
      <c r="H2664" s="23">
        <f t="shared" si="164"/>
        <v>7.9432823472428065E-6</v>
      </c>
      <c r="I2664" s="24">
        <v>3.0000000000000001E-3</v>
      </c>
      <c r="J2664" s="25">
        <v>0.09</v>
      </c>
      <c r="K2664" s="30">
        <v>5.7</v>
      </c>
      <c r="L2664" s="25">
        <v>22.2</v>
      </c>
      <c r="M2664" s="30">
        <v>1.9</v>
      </c>
      <c r="N2664" s="25">
        <v>2.1800000000000002</v>
      </c>
      <c r="O2664" s="25">
        <v>26.3</v>
      </c>
      <c r="P2664" s="25">
        <v>4.57</v>
      </c>
      <c r="Q2664" s="25">
        <v>0.11</v>
      </c>
      <c r="R2664" s="25">
        <v>12.1</v>
      </c>
      <c r="S2664" s="31">
        <v>64</v>
      </c>
      <c r="T2664" s="51">
        <v>0.01</v>
      </c>
      <c r="U2664" s="42">
        <v>71.599999999999994</v>
      </c>
      <c r="V2664" s="42">
        <v>18.59</v>
      </c>
      <c r="W2664" s="42">
        <v>0.01</v>
      </c>
      <c r="X2664" s="42">
        <v>22</v>
      </c>
      <c r="Y2664" s="44">
        <v>0.27</v>
      </c>
      <c r="Z2664" s="87">
        <f t="shared" si="165"/>
        <v>2.7701235969185305</v>
      </c>
      <c r="AA2664" s="88">
        <f t="shared" si="166"/>
        <v>2.6815441594218918</v>
      </c>
      <c r="AB2664" s="90">
        <f t="shared" si="167"/>
        <v>1.6248135700055937E-2</v>
      </c>
      <c r="AD2664" s="100"/>
      <c r="AE2664" s="96"/>
    </row>
    <row r="2665" spans="1:31" x14ac:dyDescent="0.2">
      <c r="A2665" s="2" t="s">
        <v>173</v>
      </c>
      <c r="B2665" s="9">
        <v>37356</v>
      </c>
      <c r="C2665" s="19">
        <v>8.1199999999999992</v>
      </c>
      <c r="D2665" s="12">
        <v>7.3</v>
      </c>
      <c r="F2665" s="12">
        <v>2.7</v>
      </c>
      <c r="H2665" s="23">
        <f t="shared" si="164"/>
        <v>5.0118723362727164E-8</v>
      </c>
      <c r="I2665" s="24">
        <v>0.01</v>
      </c>
      <c r="J2665" s="25">
        <v>0.05</v>
      </c>
      <c r="K2665" s="33"/>
      <c r="L2665" s="25">
        <v>134</v>
      </c>
      <c r="M2665" s="33"/>
      <c r="N2665" s="25">
        <v>0.42</v>
      </c>
      <c r="O2665" s="25">
        <v>1.89</v>
      </c>
      <c r="P2665" s="25">
        <v>10</v>
      </c>
      <c r="Q2665" s="25">
        <v>0.04</v>
      </c>
      <c r="R2665" s="25">
        <v>25.8</v>
      </c>
      <c r="S2665" s="34"/>
      <c r="T2665" s="51">
        <v>0.03</v>
      </c>
      <c r="U2665" s="42">
        <v>120</v>
      </c>
      <c r="V2665" s="42">
        <v>8.41</v>
      </c>
      <c r="W2665" s="42">
        <v>0.06</v>
      </c>
      <c r="X2665" s="42">
        <v>36</v>
      </c>
      <c r="Y2665" s="44">
        <v>4.7699999999999996</v>
      </c>
      <c r="Z2665" s="87">
        <f t="shared" si="165"/>
        <v>8.7002842858249387</v>
      </c>
      <c r="AA2665" s="88">
        <f t="shared" si="166"/>
        <v>8.4215903979668081</v>
      </c>
      <c r="AB2665" s="90">
        <f t="shared" si="167"/>
        <v>1.6277066209458565E-2</v>
      </c>
      <c r="AD2665" s="100"/>
      <c r="AE2665" s="96"/>
    </row>
    <row r="2666" spans="1:31" x14ac:dyDescent="0.2">
      <c r="A2666" s="2" t="s">
        <v>197</v>
      </c>
      <c r="B2666" s="9">
        <v>40282</v>
      </c>
      <c r="C2666" s="18">
        <v>29.16</v>
      </c>
      <c r="D2666" s="12">
        <v>7.29</v>
      </c>
      <c r="F2666" s="12">
        <v>1.4</v>
      </c>
      <c r="H2666" s="23">
        <f t="shared" si="164"/>
        <v>5.1286138399136415E-8</v>
      </c>
      <c r="J2666" s="25">
        <v>0.01</v>
      </c>
      <c r="K2666" s="33"/>
      <c r="L2666" s="25">
        <v>110</v>
      </c>
      <c r="M2666" s="33"/>
      <c r="N2666" s="25">
        <v>2E-3</v>
      </c>
      <c r="O2666" s="25">
        <v>0.75</v>
      </c>
      <c r="P2666" s="25">
        <v>4.07</v>
      </c>
      <c r="Q2666" s="35"/>
      <c r="R2666" s="25">
        <v>10.8</v>
      </c>
      <c r="S2666" s="34"/>
      <c r="T2666" s="51">
        <v>0.05</v>
      </c>
      <c r="U2666" s="42">
        <v>26.9</v>
      </c>
      <c r="V2666" s="42">
        <v>96.94</v>
      </c>
      <c r="W2666" s="42">
        <v>3.2799999999999999E-3</v>
      </c>
      <c r="X2666" s="42">
        <v>19</v>
      </c>
      <c r="Y2666" s="44">
        <v>3.45</v>
      </c>
      <c r="Z2666" s="87">
        <f t="shared" si="165"/>
        <v>6.3134418629631366</v>
      </c>
      <c r="AA2666" s="88">
        <f t="shared" si="166"/>
        <v>6.1111736143532056</v>
      </c>
      <c r="AB2666" s="90">
        <f t="shared" si="167"/>
        <v>1.6279638511084125E-2</v>
      </c>
      <c r="AC2666" s="19">
        <v>6.31</v>
      </c>
      <c r="AD2666" s="99">
        <v>6.11</v>
      </c>
      <c r="AE2666" s="95">
        <v>3.26</v>
      </c>
    </row>
    <row r="2667" spans="1:31" x14ac:dyDescent="0.2">
      <c r="A2667" s="2" t="s">
        <v>241</v>
      </c>
      <c r="B2667" s="9">
        <v>39370</v>
      </c>
      <c r="C2667" s="18">
        <v>33.450000000000003</v>
      </c>
      <c r="D2667" s="12">
        <v>7.36</v>
      </c>
      <c r="F2667" s="12">
        <v>2.8</v>
      </c>
      <c r="H2667" s="23">
        <f t="shared" si="164"/>
        <v>4.3651583224016566E-8</v>
      </c>
      <c r="I2667" s="32">
        <v>6.0000000000000001E-3</v>
      </c>
      <c r="J2667" s="25">
        <v>0.14000000000000001</v>
      </c>
      <c r="K2667" s="33"/>
      <c r="L2667" s="25">
        <v>79.900000000000006</v>
      </c>
      <c r="M2667" s="33"/>
      <c r="N2667" s="25">
        <v>0.01</v>
      </c>
      <c r="O2667" s="25">
        <v>3.59</v>
      </c>
      <c r="P2667" s="25">
        <v>4.47</v>
      </c>
      <c r="Q2667" s="25">
        <v>0.18</v>
      </c>
      <c r="R2667" s="25">
        <v>13.2</v>
      </c>
      <c r="S2667" s="34"/>
      <c r="T2667" s="51">
        <v>0.04</v>
      </c>
      <c r="U2667" s="42">
        <v>31.1</v>
      </c>
      <c r="V2667" s="42">
        <v>0.22</v>
      </c>
      <c r="W2667" s="42">
        <v>3.2799999999999999E-3</v>
      </c>
      <c r="X2667" s="42">
        <v>21</v>
      </c>
      <c r="Y2667" s="44">
        <v>3.63</v>
      </c>
      <c r="Z2667" s="87">
        <f t="shared" si="165"/>
        <v>5.0361100686565914</v>
      </c>
      <c r="AA2667" s="88">
        <f t="shared" si="166"/>
        <v>4.8747114589518699</v>
      </c>
      <c r="AB2667" s="90">
        <f t="shared" si="167"/>
        <v>1.6285088905608407E-2</v>
      </c>
      <c r="AD2667" s="100"/>
      <c r="AE2667" s="96"/>
    </row>
    <row r="2668" spans="1:31" x14ac:dyDescent="0.2">
      <c r="A2668" s="2" t="s">
        <v>309</v>
      </c>
      <c r="B2668" s="9">
        <v>41466</v>
      </c>
      <c r="C2668" s="18">
        <v>3.68</v>
      </c>
      <c r="D2668" s="12">
        <v>7.34</v>
      </c>
      <c r="F2668" s="12">
        <v>1.9</v>
      </c>
      <c r="H2668" s="23">
        <f t="shared" si="164"/>
        <v>4.5708818961487464E-8</v>
      </c>
      <c r="I2668" s="32">
        <v>4.0000000000000001E-3</v>
      </c>
      <c r="J2668" s="25">
        <v>0.02</v>
      </c>
      <c r="K2668" s="36"/>
      <c r="L2668" s="25">
        <v>106</v>
      </c>
      <c r="M2668" s="36"/>
      <c r="N2668" s="25">
        <v>2.0499999999999998</v>
      </c>
      <c r="O2668" s="25">
        <v>2.98</v>
      </c>
      <c r="P2668" s="25">
        <v>8.35</v>
      </c>
      <c r="Q2668" s="25">
        <v>0.6</v>
      </c>
      <c r="R2668" s="25">
        <v>12.8</v>
      </c>
      <c r="S2668" s="36"/>
      <c r="T2668" s="51">
        <v>0.04</v>
      </c>
      <c r="U2668" s="42">
        <v>102</v>
      </c>
      <c r="V2668" s="42">
        <v>22.22</v>
      </c>
      <c r="W2668" s="42">
        <v>0.13</v>
      </c>
      <c r="X2668" s="42">
        <v>25</v>
      </c>
      <c r="Y2668" s="44">
        <v>3.3</v>
      </c>
      <c r="Z2668" s="87">
        <f t="shared" si="165"/>
        <v>6.7061687628255537</v>
      </c>
      <c r="AA2668" s="88">
        <f t="shared" si="166"/>
        <v>6.4911470082535931</v>
      </c>
      <c r="AB2668" s="90">
        <f t="shared" si="167"/>
        <v>1.6292840021541612E-2</v>
      </c>
      <c r="AC2668" s="19">
        <v>6.74</v>
      </c>
      <c r="AD2668" s="99">
        <v>6.49</v>
      </c>
      <c r="AE2668" s="95">
        <v>3.8</v>
      </c>
    </row>
    <row r="2669" spans="1:31" x14ac:dyDescent="0.2">
      <c r="A2669" s="2" t="s">
        <v>216</v>
      </c>
      <c r="B2669" s="9">
        <v>41227</v>
      </c>
      <c r="C2669" s="18">
        <v>1.52</v>
      </c>
      <c r="D2669" s="12">
        <v>7.55</v>
      </c>
      <c r="F2669" s="12">
        <v>0.73</v>
      </c>
      <c r="H2669" s="23">
        <f t="shared" si="164"/>
        <v>2.8183829312644468E-8</v>
      </c>
      <c r="I2669" s="32">
        <v>3.0000000000000001E-3</v>
      </c>
      <c r="J2669" s="25">
        <v>0.01</v>
      </c>
      <c r="L2669" s="25">
        <v>81.8</v>
      </c>
      <c r="N2669" s="25">
        <v>3.06</v>
      </c>
      <c r="O2669" s="25">
        <v>1.36</v>
      </c>
      <c r="P2669" s="25">
        <v>5.32</v>
      </c>
      <c r="Q2669" s="25">
        <v>0.17</v>
      </c>
      <c r="R2669" s="25">
        <v>25</v>
      </c>
      <c r="T2669" s="51">
        <v>0.01</v>
      </c>
      <c r="U2669" s="42">
        <v>72.8</v>
      </c>
      <c r="V2669" s="42">
        <v>0.22</v>
      </c>
      <c r="W2669" s="42">
        <v>3.2799999999999999E-3</v>
      </c>
      <c r="X2669" s="42">
        <v>48</v>
      </c>
      <c r="Y2669" s="44">
        <v>2.7</v>
      </c>
      <c r="Z2669" s="87">
        <f t="shared" si="165"/>
        <v>5.7583851838253688</v>
      </c>
      <c r="AA2669" s="88">
        <f t="shared" si="166"/>
        <v>5.5735168964828441</v>
      </c>
      <c r="AB2669" s="90">
        <f t="shared" si="167"/>
        <v>1.6313967949279747E-2</v>
      </c>
      <c r="AC2669" s="19">
        <v>5.81</v>
      </c>
      <c r="AD2669" s="99">
        <v>5.57</v>
      </c>
      <c r="AE2669" s="95">
        <v>4.2699999999999996</v>
      </c>
    </row>
    <row r="2670" spans="1:31" x14ac:dyDescent="0.2">
      <c r="A2670" s="2" t="s">
        <v>183</v>
      </c>
      <c r="B2670" s="9">
        <v>39370</v>
      </c>
      <c r="C2670" s="18">
        <v>14.01</v>
      </c>
      <c r="D2670" s="12">
        <v>7.84</v>
      </c>
      <c r="F2670" s="12">
        <v>4.4000000000000004</v>
      </c>
      <c r="H2670" s="23">
        <f t="shared" si="164"/>
        <v>1.4454397707459279E-8</v>
      </c>
      <c r="I2670" s="32">
        <v>3.0000000000000001E-3</v>
      </c>
      <c r="J2670" s="25">
        <v>0.17</v>
      </c>
      <c r="K2670" s="33"/>
      <c r="L2670" s="25">
        <v>19.899999999999999</v>
      </c>
      <c r="M2670" s="33"/>
      <c r="N2670" s="25">
        <v>0.5</v>
      </c>
      <c r="O2670" s="25">
        <v>3.21</v>
      </c>
      <c r="P2670" s="25">
        <v>6.06</v>
      </c>
      <c r="Q2670" s="25">
        <v>0.05</v>
      </c>
      <c r="R2670" s="25">
        <v>57.4</v>
      </c>
      <c r="S2670" s="34"/>
      <c r="T2670" s="51">
        <v>0.53</v>
      </c>
      <c r="U2670" s="42">
        <v>12.3</v>
      </c>
      <c r="V2670" s="42">
        <v>0.22</v>
      </c>
      <c r="W2670" s="42">
        <v>0.02</v>
      </c>
      <c r="X2670" s="42">
        <v>16</v>
      </c>
      <c r="Y2670" s="44">
        <v>3.24</v>
      </c>
      <c r="Z2670" s="87">
        <f t="shared" si="165"/>
        <v>4.099912443810056</v>
      </c>
      <c r="AA2670" s="88">
        <f t="shared" si="166"/>
        <v>3.9681285013590601</v>
      </c>
      <c r="AB2670" s="90">
        <f t="shared" si="167"/>
        <v>1.6334069614495933E-2</v>
      </c>
      <c r="AD2670" s="100"/>
      <c r="AE2670" s="96"/>
    </row>
    <row r="2671" spans="1:31" x14ac:dyDescent="0.2">
      <c r="A2671" s="2" t="s">
        <v>182</v>
      </c>
      <c r="B2671" s="9">
        <v>39749</v>
      </c>
      <c r="C2671" s="18">
        <v>3.18</v>
      </c>
      <c r="D2671" s="12">
        <v>7.71</v>
      </c>
      <c r="F2671" s="12">
        <v>1.1000000000000001</v>
      </c>
      <c r="H2671" s="23">
        <f t="shared" si="164"/>
        <v>1.9498445997580434E-8</v>
      </c>
      <c r="I2671" s="32">
        <v>6.0000000000000001E-3</v>
      </c>
      <c r="J2671" s="25">
        <v>0.08</v>
      </c>
      <c r="K2671" s="36"/>
      <c r="L2671" s="25">
        <v>72.8</v>
      </c>
      <c r="M2671" s="36"/>
      <c r="N2671" s="25">
        <v>0.45</v>
      </c>
      <c r="O2671" s="25">
        <v>1.48</v>
      </c>
      <c r="P2671" s="25">
        <v>5.49</v>
      </c>
      <c r="Q2671" s="25">
        <v>0.17</v>
      </c>
      <c r="R2671" s="25">
        <v>11.2</v>
      </c>
      <c r="S2671" s="36"/>
      <c r="T2671" s="51">
        <v>0.21</v>
      </c>
      <c r="U2671" s="42">
        <v>64.7</v>
      </c>
      <c r="V2671" s="42">
        <v>0.22</v>
      </c>
      <c r="W2671" s="42">
        <v>0.03</v>
      </c>
      <c r="X2671" s="42">
        <v>28</v>
      </c>
      <c r="Y2671" s="44">
        <v>2.34</v>
      </c>
      <c r="Z2671" s="87">
        <f t="shared" si="165"/>
        <v>4.6368352952883223</v>
      </c>
      <c r="AA2671" s="88">
        <f t="shared" si="166"/>
        <v>4.4876136136130951</v>
      </c>
      <c r="AB2671" s="90">
        <f t="shared" si="167"/>
        <v>1.635404868448033E-2</v>
      </c>
      <c r="AD2671" s="100"/>
      <c r="AE2671" s="95">
        <v>3.02</v>
      </c>
    </row>
    <row r="2672" spans="1:31" x14ac:dyDescent="0.2">
      <c r="A2672" s="2" t="s">
        <v>102</v>
      </c>
      <c r="B2672" s="9">
        <v>31917</v>
      </c>
      <c r="C2672" s="18">
        <v>3.39</v>
      </c>
      <c r="D2672" s="12">
        <v>7.18</v>
      </c>
      <c r="F2672" s="12">
        <v>5</v>
      </c>
      <c r="H2672" s="23">
        <f t="shared" si="164"/>
        <v>6.606934480075943E-8</v>
      </c>
      <c r="I2672" s="28"/>
      <c r="J2672" s="25">
        <v>0.52</v>
      </c>
      <c r="K2672" s="36"/>
      <c r="L2672" s="25">
        <v>96</v>
      </c>
      <c r="M2672" s="36"/>
      <c r="N2672" s="25">
        <v>0.97</v>
      </c>
      <c r="O2672" s="25">
        <v>3.7</v>
      </c>
      <c r="P2672" s="25">
        <v>7.6</v>
      </c>
      <c r="Q2672" s="25">
        <v>0.13</v>
      </c>
      <c r="R2672" s="25">
        <v>22</v>
      </c>
      <c r="S2672" s="29">
        <v>48</v>
      </c>
      <c r="T2672" s="51">
        <v>0.01</v>
      </c>
      <c r="U2672" s="42">
        <v>5.98</v>
      </c>
      <c r="V2672" s="42">
        <v>0.44</v>
      </c>
      <c r="W2672" s="42">
        <v>6.5690000000000002E-3</v>
      </c>
      <c r="X2672" s="42">
        <v>21</v>
      </c>
      <c r="Y2672" s="44">
        <v>5.6</v>
      </c>
      <c r="Z2672" s="87">
        <f t="shared" si="165"/>
        <v>6.5356005026489825</v>
      </c>
      <c r="AA2672" s="88">
        <f t="shared" si="166"/>
        <v>6.3244316642077685</v>
      </c>
      <c r="AB2672" s="90">
        <f t="shared" si="167"/>
        <v>1.642055289608408E-2</v>
      </c>
      <c r="AD2672" s="100"/>
      <c r="AE2672" s="96"/>
    </row>
    <row r="2673" spans="1:31" x14ac:dyDescent="0.2">
      <c r="A2673" s="2" t="s">
        <v>366</v>
      </c>
      <c r="B2673" s="9">
        <v>35144</v>
      </c>
      <c r="C2673" s="18">
        <v>0.77</v>
      </c>
      <c r="D2673" s="12">
        <v>6.25</v>
      </c>
      <c r="F2673" s="12">
        <v>13</v>
      </c>
      <c r="H2673" s="23">
        <f t="shared" si="164"/>
        <v>5.6234132519034872E-7</v>
      </c>
      <c r="I2673" s="32">
        <v>0.8</v>
      </c>
      <c r="J2673" s="25">
        <v>0.16</v>
      </c>
      <c r="K2673" s="33"/>
      <c r="L2673" s="25">
        <v>24</v>
      </c>
      <c r="M2673" s="33"/>
      <c r="N2673" s="25">
        <v>0.16</v>
      </c>
      <c r="O2673" s="25">
        <v>7.1</v>
      </c>
      <c r="P2673" s="25">
        <v>2.8</v>
      </c>
      <c r="Q2673" s="25">
        <v>0.12</v>
      </c>
      <c r="R2673" s="25">
        <v>9.1999999999999993</v>
      </c>
      <c r="S2673" s="34"/>
      <c r="T2673" s="51">
        <v>0.03</v>
      </c>
      <c r="U2673" s="42">
        <v>24.8</v>
      </c>
      <c r="V2673" s="42">
        <v>2.82</v>
      </c>
      <c r="W2673" s="42">
        <v>0.05</v>
      </c>
      <c r="X2673" s="42">
        <v>25</v>
      </c>
      <c r="Y2673" s="44">
        <v>0.78</v>
      </c>
      <c r="Z2673" s="87">
        <f t="shared" si="165"/>
        <v>2.1176646016640319</v>
      </c>
      <c r="AA2673" s="88">
        <f t="shared" si="166"/>
        <v>2.0490273180043337</v>
      </c>
      <c r="AB2673" s="90">
        <f t="shared" si="167"/>
        <v>1.6472848241000069E-2</v>
      </c>
      <c r="AD2673" s="100"/>
      <c r="AE2673" s="96"/>
    </row>
    <row r="2674" spans="1:31" x14ac:dyDescent="0.2">
      <c r="A2674" s="2" t="s">
        <v>265</v>
      </c>
      <c r="B2674" s="9">
        <v>30571</v>
      </c>
      <c r="C2674" s="18">
        <v>4.4000000000000004</v>
      </c>
      <c r="D2674" s="12">
        <v>6.22</v>
      </c>
      <c r="F2674" s="15"/>
      <c r="H2674" s="23">
        <f t="shared" si="164"/>
        <v>6.0255958607435721E-7</v>
      </c>
      <c r="I2674" s="32">
        <v>0.01</v>
      </c>
      <c r="J2674" s="25">
        <v>0.04</v>
      </c>
      <c r="K2674" s="36"/>
      <c r="L2674" s="25">
        <v>45.03</v>
      </c>
      <c r="M2674" s="36"/>
      <c r="N2674" s="25">
        <v>0.11</v>
      </c>
      <c r="O2674" s="25">
        <v>5.5</v>
      </c>
      <c r="P2674" s="25">
        <v>12.58</v>
      </c>
      <c r="Q2674" s="25">
        <v>0.18</v>
      </c>
      <c r="R2674" s="25">
        <v>14</v>
      </c>
      <c r="S2674" s="36"/>
      <c r="T2674" s="51">
        <v>0</v>
      </c>
      <c r="U2674" s="42">
        <v>26</v>
      </c>
      <c r="V2674" s="42">
        <v>3.94</v>
      </c>
      <c r="W2674" s="42">
        <v>0.01</v>
      </c>
      <c r="X2674" s="42">
        <v>73</v>
      </c>
      <c r="Y2674" s="44">
        <v>1.25</v>
      </c>
      <c r="Z2674" s="87">
        <f t="shared" si="165"/>
        <v>4.0454228872363922</v>
      </c>
      <c r="AA2674" s="88">
        <f t="shared" si="166"/>
        <v>3.9142761314684891</v>
      </c>
      <c r="AB2674" s="90">
        <f t="shared" si="167"/>
        <v>1.6476346085412905E-2</v>
      </c>
    </row>
    <row r="2675" spans="1:31" x14ac:dyDescent="0.2">
      <c r="A2675" s="2" t="s">
        <v>339</v>
      </c>
      <c r="B2675" s="9">
        <v>38684</v>
      </c>
      <c r="C2675" s="18">
        <v>1.58</v>
      </c>
      <c r="D2675" s="12">
        <v>6.3</v>
      </c>
      <c r="F2675" s="12">
        <v>17</v>
      </c>
      <c r="H2675" s="23">
        <f t="shared" si="164"/>
        <v>5.0118723362727218E-7</v>
      </c>
      <c r="I2675" s="32">
        <v>0.61</v>
      </c>
      <c r="J2675" s="25">
        <v>0.31</v>
      </c>
      <c r="K2675" s="29">
        <v>1</v>
      </c>
      <c r="L2675" s="25">
        <v>61.1</v>
      </c>
      <c r="M2675" s="30">
        <v>6</v>
      </c>
      <c r="N2675" s="25">
        <v>5.28</v>
      </c>
      <c r="O2675" s="25">
        <v>5</v>
      </c>
      <c r="P2675" s="25">
        <v>3</v>
      </c>
      <c r="Q2675" s="25">
        <v>0.21</v>
      </c>
      <c r="R2675" s="25">
        <v>18.399999999999999</v>
      </c>
      <c r="S2675" s="29">
        <v>5</v>
      </c>
      <c r="T2675" s="51">
        <v>0.09</v>
      </c>
      <c r="U2675" s="42">
        <v>26</v>
      </c>
      <c r="V2675" s="42">
        <v>0.44</v>
      </c>
      <c r="W2675" s="42">
        <v>0.03</v>
      </c>
      <c r="X2675" s="42">
        <v>18</v>
      </c>
      <c r="Y2675" s="44">
        <v>3.3</v>
      </c>
      <c r="Z2675" s="87">
        <f t="shared" si="165"/>
        <v>4.505712757035937</v>
      </c>
      <c r="AA2675" s="88">
        <f t="shared" si="166"/>
        <v>4.3596213451302344</v>
      </c>
      <c r="AB2675" s="90">
        <f t="shared" si="167"/>
        <v>1.6478951635901278E-2</v>
      </c>
      <c r="AC2675" s="19">
        <v>4.4400000000000004</v>
      </c>
      <c r="AD2675" s="99">
        <v>-4.3600000000000003</v>
      </c>
      <c r="AE2675" s="95">
        <v>1.8</v>
      </c>
    </row>
    <row r="2676" spans="1:31" x14ac:dyDescent="0.2">
      <c r="A2676" s="2" t="s">
        <v>123</v>
      </c>
      <c r="B2676" s="9">
        <v>41207</v>
      </c>
      <c r="C2676" s="18">
        <v>1.73</v>
      </c>
      <c r="D2676" s="12">
        <v>7.68</v>
      </c>
      <c r="E2676" s="16"/>
      <c r="F2676" s="12">
        <v>1.6</v>
      </c>
      <c r="H2676" s="23">
        <f t="shared" si="164"/>
        <v>2.0892961308540368E-8</v>
      </c>
      <c r="I2676" s="28"/>
      <c r="J2676" s="25">
        <v>0.09</v>
      </c>
      <c r="K2676" s="36"/>
      <c r="L2676" s="25">
        <v>74.5</v>
      </c>
      <c r="M2676" s="36"/>
      <c r="N2676" s="25">
        <v>1.34</v>
      </c>
      <c r="O2676" s="25">
        <v>0.98</v>
      </c>
      <c r="P2676" s="25">
        <v>4.37</v>
      </c>
      <c r="Q2676" s="25">
        <v>0.21</v>
      </c>
      <c r="R2676" s="25">
        <v>8.9</v>
      </c>
      <c r="S2676" s="36"/>
      <c r="T2676" s="51">
        <v>0.04</v>
      </c>
      <c r="U2676" s="42">
        <v>47.6</v>
      </c>
      <c r="V2676" s="42">
        <v>0.22</v>
      </c>
      <c r="W2676" s="42">
        <v>3.2799999999999999E-3</v>
      </c>
      <c r="X2676" s="42">
        <v>30</v>
      </c>
      <c r="Y2676" s="44">
        <v>2.56</v>
      </c>
      <c r="Z2676" s="87">
        <f t="shared" si="165"/>
        <v>4.5499068759983787</v>
      </c>
      <c r="AA2676" s="88">
        <f t="shared" si="166"/>
        <v>4.4020896929411615</v>
      </c>
      <c r="AB2676" s="90">
        <f t="shared" si="167"/>
        <v>1.6512202827478048E-2</v>
      </c>
      <c r="AC2676" s="19">
        <v>4.58</v>
      </c>
      <c r="AD2676" s="13">
        <v>4.4000000000000004</v>
      </c>
      <c r="AE2676" s="94">
        <v>3.94</v>
      </c>
    </row>
    <row r="2677" spans="1:31" x14ac:dyDescent="0.2">
      <c r="A2677" s="2" t="s">
        <v>241</v>
      </c>
      <c r="B2677" s="9">
        <v>40514</v>
      </c>
      <c r="C2677" s="18">
        <v>33.85</v>
      </c>
      <c r="D2677" s="12">
        <v>7.45</v>
      </c>
      <c r="F2677" s="12">
        <v>1.6</v>
      </c>
      <c r="H2677" s="23">
        <f t="shared" si="164"/>
        <v>3.5481338923357426E-8</v>
      </c>
      <c r="I2677" s="28"/>
      <c r="J2677" s="25">
        <v>0.11</v>
      </c>
      <c r="K2677" s="36"/>
      <c r="L2677" s="25">
        <v>81.400000000000006</v>
      </c>
      <c r="M2677" s="36"/>
      <c r="N2677" s="25">
        <v>0.13</v>
      </c>
      <c r="O2677" s="25">
        <v>2.38</v>
      </c>
      <c r="P2677" s="25">
        <v>5.04</v>
      </c>
      <c r="Q2677" s="25">
        <v>0.24</v>
      </c>
      <c r="R2677" s="25">
        <v>12</v>
      </c>
      <c r="S2677" s="36"/>
      <c r="T2677" s="51">
        <v>0.1</v>
      </c>
      <c r="U2677" s="42">
        <v>31.9</v>
      </c>
      <c r="V2677" s="42">
        <v>0.22</v>
      </c>
      <c r="W2677" s="42">
        <v>3.2799999999999999E-3</v>
      </c>
      <c r="X2677" s="42">
        <v>21</v>
      </c>
      <c r="Y2677" s="44">
        <v>3.65</v>
      </c>
      <c r="Z2677" s="87">
        <f t="shared" si="165"/>
        <v>5.0788593414242769</v>
      </c>
      <c r="AA2677" s="88">
        <f t="shared" si="166"/>
        <v>4.9132613170647668</v>
      </c>
      <c r="AB2677" s="90">
        <f t="shared" si="167"/>
        <v>1.6572860758924321E-2</v>
      </c>
      <c r="AC2677" s="19">
        <v>5.08</v>
      </c>
      <c r="AD2677" s="13">
        <v>4.91</v>
      </c>
      <c r="AE2677" s="95">
        <v>3.45</v>
      </c>
    </row>
    <row r="2678" spans="1:31" x14ac:dyDescent="0.2">
      <c r="A2678" s="2" t="s">
        <v>340</v>
      </c>
      <c r="B2678" s="9">
        <v>42310</v>
      </c>
      <c r="C2678" s="18">
        <v>4.84</v>
      </c>
      <c r="D2678" s="12">
        <v>5.33</v>
      </c>
      <c r="E2678" s="13">
        <v>44.5</v>
      </c>
      <c r="F2678" s="15"/>
      <c r="H2678" s="23">
        <f t="shared" si="164"/>
        <v>4.6773514128719787E-6</v>
      </c>
      <c r="I2678" s="32">
        <v>6.0000000000000001E-3</v>
      </c>
      <c r="J2678" s="35"/>
      <c r="K2678" s="36"/>
      <c r="L2678" s="25">
        <v>18</v>
      </c>
      <c r="M2678" s="36"/>
      <c r="N2678" s="25">
        <v>0.01</v>
      </c>
      <c r="O2678" s="25">
        <v>23</v>
      </c>
      <c r="P2678" s="25">
        <v>3</v>
      </c>
      <c r="Q2678" s="25">
        <v>0.02</v>
      </c>
      <c r="R2678" s="25">
        <v>5</v>
      </c>
      <c r="S2678" s="36"/>
      <c r="T2678" s="52"/>
      <c r="U2678" s="42">
        <v>23</v>
      </c>
      <c r="V2678" s="42">
        <v>56</v>
      </c>
      <c r="W2678" s="45"/>
      <c r="X2678" s="42">
        <v>13</v>
      </c>
      <c r="Y2678" s="44">
        <v>0.14000000000000001</v>
      </c>
      <c r="Z2678" s="87">
        <f t="shared" si="165"/>
        <v>1.9524947691213486</v>
      </c>
      <c r="AA2678" s="88">
        <f t="shared" si="166"/>
        <v>1.8887570165779857</v>
      </c>
      <c r="AB2678" s="90">
        <f t="shared" si="167"/>
        <v>1.6592963986545563E-2</v>
      </c>
      <c r="AC2678" s="19">
        <v>1.96</v>
      </c>
      <c r="AD2678" s="13">
        <v>1.88</v>
      </c>
    </row>
    <row r="2679" spans="1:31" x14ac:dyDescent="0.2">
      <c r="A2679" s="2" t="s">
        <v>172</v>
      </c>
      <c r="B2679" s="9">
        <v>33105</v>
      </c>
      <c r="C2679" s="20"/>
      <c r="D2679" s="12">
        <v>7.31</v>
      </c>
      <c r="E2679" s="13">
        <v>20</v>
      </c>
      <c r="F2679" s="12">
        <v>1.5</v>
      </c>
      <c r="H2679" s="23">
        <f t="shared" si="164"/>
        <v>4.8977881936844561E-8</v>
      </c>
      <c r="I2679" s="28"/>
      <c r="J2679" s="25">
        <v>0.27</v>
      </c>
      <c r="K2679" s="29">
        <v>1</v>
      </c>
      <c r="L2679" s="25">
        <v>73</v>
      </c>
      <c r="M2679" s="29">
        <v>2</v>
      </c>
      <c r="N2679" s="25">
        <v>3.1</v>
      </c>
      <c r="O2679" s="25">
        <v>2.5</v>
      </c>
      <c r="P2679" s="25">
        <v>14</v>
      </c>
      <c r="Q2679" s="25">
        <v>0.17</v>
      </c>
      <c r="R2679" s="25">
        <v>9</v>
      </c>
      <c r="S2679" s="29">
        <v>10</v>
      </c>
      <c r="T2679" s="51">
        <v>0.56999999999999995</v>
      </c>
      <c r="U2679" s="42">
        <v>7</v>
      </c>
      <c r="V2679" s="42">
        <v>0.13</v>
      </c>
      <c r="W2679" s="42">
        <v>0.01</v>
      </c>
      <c r="X2679" s="42">
        <v>11</v>
      </c>
      <c r="Y2679" s="44">
        <v>4.7300000000000004</v>
      </c>
      <c r="Z2679" s="87">
        <f t="shared" si="165"/>
        <v>5.3821173876647812</v>
      </c>
      <c r="AA2679" s="88">
        <f t="shared" si="166"/>
        <v>5.2063431173320032</v>
      </c>
      <c r="AB2679" s="90">
        <f t="shared" si="167"/>
        <v>1.6600550216892121E-2</v>
      </c>
    </row>
    <row r="2680" spans="1:31" x14ac:dyDescent="0.2">
      <c r="A2680" s="2" t="s">
        <v>197</v>
      </c>
      <c r="B2680" s="9">
        <v>36447</v>
      </c>
      <c r="C2680" s="19">
        <v>18.66</v>
      </c>
      <c r="D2680" s="12">
        <v>7.3</v>
      </c>
      <c r="F2680" s="12">
        <v>3.1</v>
      </c>
      <c r="H2680" s="23">
        <f t="shared" si="164"/>
        <v>5.0118723362727164E-8</v>
      </c>
      <c r="I2680" s="24">
        <v>0.01</v>
      </c>
      <c r="J2680" s="25">
        <v>0.06</v>
      </c>
      <c r="K2680" s="30">
        <v>1.2</v>
      </c>
      <c r="L2680" s="25">
        <v>118</v>
      </c>
      <c r="M2680" s="30">
        <v>0.8</v>
      </c>
      <c r="N2680" s="25">
        <v>0.08</v>
      </c>
      <c r="O2680" s="25">
        <v>0.8</v>
      </c>
      <c r="P2680" s="25">
        <v>4.7</v>
      </c>
      <c r="Q2680" s="25">
        <v>0.01</v>
      </c>
      <c r="R2680" s="25">
        <v>13</v>
      </c>
      <c r="S2680" s="31">
        <v>10</v>
      </c>
      <c r="T2680" s="51">
        <v>0.3</v>
      </c>
      <c r="U2680" s="42">
        <v>30</v>
      </c>
      <c r="V2680" s="42">
        <v>128.37</v>
      </c>
      <c r="W2680" s="42">
        <v>0.16</v>
      </c>
      <c r="X2680" s="42">
        <v>19</v>
      </c>
      <c r="Y2680" s="44">
        <v>3.4</v>
      </c>
      <c r="Z2680" s="87">
        <f t="shared" si="165"/>
        <v>6.8684934753999212</v>
      </c>
      <c r="AA2680" s="88">
        <f t="shared" si="166"/>
        <v>6.6439495610826977</v>
      </c>
      <c r="AB2680" s="90">
        <f t="shared" si="167"/>
        <v>1.6617566024957228E-2</v>
      </c>
      <c r="AD2680" s="100"/>
      <c r="AE2680" s="96"/>
    </row>
    <row r="2681" spans="1:31" x14ac:dyDescent="0.2">
      <c r="A2681" s="2" t="s">
        <v>243</v>
      </c>
      <c r="B2681" s="9">
        <v>41883</v>
      </c>
      <c r="C2681" s="18">
        <v>19.29</v>
      </c>
      <c r="D2681" s="12">
        <v>7.47</v>
      </c>
      <c r="F2681" s="12">
        <v>0.92</v>
      </c>
      <c r="H2681" s="23">
        <f t="shared" si="164"/>
        <v>3.3884415613920266E-8</v>
      </c>
      <c r="I2681" s="24">
        <v>0.78</v>
      </c>
      <c r="J2681" s="25">
        <v>0.01</v>
      </c>
      <c r="K2681" s="30">
        <v>1.5</v>
      </c>
      <c r="L2681" s="25">
        <v>87.4</v>
      </c>
      <c r="M2681" s="30">
        <v>0.2</v>
      </c>
      <c r="N2681" s="25">
        <v>0.15</v>
      </c>
      <c r="O2681" s="25">
        <v>0.89</v>
      </c>
      <c r="P2681" s="25">
        <v>4.7699999999999996</v>
      </c>
      <c r="Q2681" s="25">
        <v>0.03</v>
      </c>
      <c r="R2681" s="25">
        <v>12.7</v>
      </c>
      <c r="S2681" s="31">
        <v>0.9</v>
      </c>
      <c r="T2681" s="51">
        <v>7.0000000000000007E-2</v>
      </c>
      <c r="U2681" s="42">
        <v>50.5</v>
      </c>
      <c r="V2681" s="42">
        <v>1.58</v>
      </c>
      <c r="W2681" s="42">
        <v>0.01</v>
      </c>
      <c r="X2681" s="42">
        <v>19</v>
      </c>
      <c r="Y2681" s="44">
        <v>3.63</v>
      </c>
      <c r="Z2681" s="87">
        <f t="shared" si="165"/>
        <v>5.4226349174308028</v>
      </c>
      <c r="AA2681" s="88">
        <f t="shared" si="166"/>
        <v>5.2451953845801125</v>
      </c>
      <c r="AB2681" s="90">
        <f t="shared" si="167"/>
        <v>1.6633141681794705E-2</v>
      </c>
      <c r="AC2681" s="19">
        <v>5.34</v>
      </c>
      <c r="AD2681" s="99">
        <v>5.25</v>
      </c>
      <c r="AE2681" s="95">
        <v>1.77</v>
      </c>
    </row>
    <row r="2682" spans="1:31" x14ac:dyDescent="0.2">
      <c r="A2682" s="2" t="s">
        <v>306</v>
      </c>
      <c r="B2682" s="9">
        <v>38834</v>
      </c>
      <c r="C2682" s="20"/>
      <c r="D2682" s="12">
        <v>7.06</v>
      </c>
      <c r="F2682" s="12">
        <v>3.5</v>
      </c>
      <c r="H2682" s="23">
        <f t="shared" si="164"/>
        <v>8.7096358995608061E-8</v>
      </c>
      <c r="I2682" s="28"/>
      <c r="J2682" s="25">
        <v>2.87</v>
      </c>
      <c r="K2682" s="29">
        <v>5</v>
      </c>
      <c r="L2682" s="25">
        <v>71.069999999999993</v>
      </c>
      <c r="M2682" s="29">
        <v>5</v>
      </c>
      <c r="N2682" s="25">
        <v>0.34</v>
      </c>
      <c r="O2682" s="25">
        <v>6.62</v>
      </c>
      <c r="P2682" s="25">
        <v>4.1100000000000003</v>
      </c>
      <c r="Q2682" s="25">
        <v>0.08</v>
      </c>
      <c r="R2682" s="25">
        <v>12</v>
      </c>
      <c r="S2682" s="29">
        <v>10</v>
      </c>
      <c r="T2682" s="51">
        <v>0.09</v>
      </c>
      <c r="U2682" s="42">
        <v>38</v>
      </c>
      <c r="V2682" s="42">
        <v>17.79</v>
      </c>
      <c r="W2682" s="42">
        <v>0.02</v>
      </c>
      <c r="X2682" s="42">
        <v>26</v>
      </c>
      <c r="Y2682" s="44">
        <v>2.78</v>
      </c>
      <c r="Z2682" s="87">
        <f t="shared" si="165"/>
        <v>4.7503474460075701</v>
      </c>
      <c r="AA2682" s="88">
        <f t="shared" si="166"/>
        <v>4.5947304623476786</v>
      </c>
      <c r="AB2682" s="90">
        <f t="shared" si="167"/>
        <v>1.6652293879835658E-2</v>
      </c>
      <c r="AC2682" s="19">
        <v>4.75</v>
      </c>
      <c r="AD2682" s="99">
        <v>4.59</v>
      </c>
      <c r="AE2682" s="95">
        <v>3.38</v>
      </c>
    </row>
    <row r="2683" spans="1:31" x14ac:dyDescent="0.2">
      <c r="A2683" s="2" t="s">
        <v>113</v>
      </c>
      <c r="B2683" s="9">
        <v>40897</v>
      </c>
      <c r="C2683" s="18">
        <v>14.59</v>
      </c>
      <c r="D2683" s="12">
        <v>7.73</v>
      </c>
      <c r="F2683" s="12">
        <v>11</v>
      </c>
      <c r="H2683" s="23">
        <f t="shared" si="164"/>
        <v>1.8620871366628593E-8</v>
      </c>
      <c r="I2683" s="32">
        <v>6.0000000000000001E-3</v>
      </c>
      <c r="J2683" s="25">
        <v>0.11</v>
      </c>
      <c r="K2683" s="36"/>
      <c r="L2683" s="25">
        <v>25.7</v>
      </c>
      <c r="M2683" s="33"/>
      <c r="N2683" s="25">
        <v>0.44</v>
      </c>
      <c r="O2683" s="25">
        <v>2.65</v>
      </c>
      <c r="P2683" s="25">
        <v>4.63</v>
      </c>
      <c r="Q2683" s="25">
        <v>0.05</v>
      </c>
      <c r="R2683" s="25">
        <v>30.8</v>
      </c>
      <c r="S2683" s="36"/>
      <c r="T2683" s="51">
        <v>0.25</v>
      </c>
      <c r="U2683" s="42">
        <v>12.7</v>
      </c>
      <c r="V2683" s="42">
        <v>0.22</v>
      </c>
      <c r="W2683" s="42">
        <v>0.01</v>
      </c>
      <c r="X2683" s="42">
        <v>8.07</v>
      </c>
      <c r="Y2683" s="44">
        <v>2.4900000000000002</v>
      </c>
      <c r="Z2683" s="87">
        <f t="shared" si="165"/>
        <v>3.0951911375519092</v>
      </c>
      <c r="AA2683" s="88">
        <f t="shared" si="166"/>
        <v>2.993698127480541</v>
      </c>
      <c r="AB2683" s="90">
        <f t="shared" si="167"/>
        <v>1.666855901851047E-2</v>
      </c>
      <c r="AC2683" s="19">
        <v>3.1</v>
      </c>
      <c r="AD2683" s="99">
        <v>2.76</v>
      </c>
      <c r="AE2683" s="95">
        <v>11.65</v>
      </c>
    </row>
    <row r="2684" spans="1:31" x14ac:dyDescent="0.2">
      <c r="A2684" s="2" t="s">
        <v>352</v>
      </c>
      <c r="B2684" s="9">
        <v>39377</v>
      </c>
      <c r="C2684" s="18">
        <v>1.1000000000000001</v>
      </c>
      <c r="D2684" s="12">
        <v>6.56</v>
      </c>
      <c r="F2684" s="12">
        <v>16</v>
      </c>
      <c r="H2684" s="23">
        <f t="shared" si="164"/>
        <v>2.7542287033381632E-7</v>
      </c>
      <c r="I2684" s="32">
        <v>0.01</v>
      </c>
      <c r="J2684" s="25">
        <v>0.38</v>
      </c>
      <c r="K2684" s="33"/>
      <c r="L2684" s="25">
        <v>70</v>
      </c>
      <c r="M2684" s="33"/>
      <c r="N2684" s="25">
        <v>4.4000000000000004</v>
      </c>
      <c r="O2684" s="25">
        <v>10.6</v>
      </c>
      <c r="P2684" s="25">
        <v>4.96</v>
      </c>
      <c r="Q2684" s="25">
        <v>0.23</v>
      </c>
      <c r="R2684" s="25">
        <v>8.94</v>
      </c>
      <c r="S2684" s="34"/>
      <c r="T2684" s="51">
        <v>0.46</v>
      </c>
      <c r="U2684" s="42">
        <v>61.4</v>
      </c>
      <c r="V2684" s="42">
        <v>0.22</v>
      </c>
      <c r="W2684" s="42">
        <v>0.02</v>
      </c>
      <c r="X2684" s="42">
        <v>13</v>
      </c>
      <c r="Y2684" s="44">
        <v>2.93</v>
      </c>
      <c r="Z2684" s="87">
        <f t="shared" si="165"/>
        <v>4.7492019633975033</v>
      </c>
      <c r="AA2684" s="88">
        <f t="shared" si="166"/>
        <v>4.5934623760319653</v>
      </c>
      <c r="AB2684" s="90">
        <f t="shared" si="167"/>
        <v>1.6669718798336775E-2</v>
      </c>
      <c r="AD2684" s="100"/>
      <c r="AE2684" s="96"/>
    </row>
    <row r="2685" spans="1:31" x14ac:dyDescent="0.2">
      <c r="A2685" s="2" t="s">
        <v>199</v>
      </c>
      <c r="B2685" s="9">
        <v>41213</v>
      </c>
      <c r="C2685" s="18">
        <v>3.97</v>
      </c>
      <c r="D2685" s="12">
        <v>7.68</v>
      </c>
      <c r="F2685" s="12">
        <v>1.4</v>
      </c>
      <c r="G2685" s="17"/>
      <c r="H2685" s="23">
        <f t="shared" si="164"/>
        <v>2.0892961308540368E-8</v>
      </c>
      <c r="I2685" s="32">
        <v>3.0000000000000001E-3</v>
      </c>
      <c r="J2685" s="25">
        <v>0.04</v>
      </c>
      <c r="K2685" s="36"/>
      <c r="L2685" s="25">
        <v>46.2</v>
      </c>
      <c r="M2685" s="36"/>
      <c r="N2685" s="25">
        <v>3.18</v>
      </c>
      <c r="O2685" s="25">
        <v>1.38</v>
      </c>
      <c r="P2685" s="25">
        <v>1.95</v>
      </c>
      <c r="Q2685" s="25">
        <v>0.12</v>
      </c>
      <c r="R2685" s="25">
        <v>7.89</v>
      </c>
      <c r="S2685" s="36"/>
      <c r="T2685" s="51">
        <v>0.03</v>
      </c>
      <c r="U2685" s="42">
        <v>45.1</v>
      </c>
      <c r="V2685" s="42">
        <v>0.22</v>
      </c>
      <c r="W2685" s="42">
        <v>3.2799999999999999E-3</v>
      </c>
      <c r="X2685" s="42">
        <v>20</v>
      </c>
      <c r="Y2685" s="44">
        <v>1.36</v>
      </c>
      <c r="Z2685" s="87">
        <f t="shared" si="165"/>
        <v>2.9651045193932863</v>
      </c>
      <c r="AA2685" s="88">
        <f t="shared" si="166"/>
        <v>2.8676409730299035</v>
      </c>
      <c r="AB2685" s="90">
        <f t="shared" si="167"/>
        <v>1.6709720403537104E-2</v>
      </c>
      <c r="AC2685" s="19">
        <v>3.02</v>
      </c>
      <c r="AD2685" s="99">
        <v>2.86</v>
      </c>
      <c r="AE2685" s="95">
        <v>5.38</v>
      </c>
    </row>
    <row r="2686" spans="1:31" x14ac:dyDescent="0.2">
      <c r="A2686" s="2" t="s">
        <v>195</v>
      </c>
      <c r="B2686" s="9">
        <v>41212</v>
      </c>
      <c r="C2686" s="18">
        <v>10.039999999999999</v>
      </c>
      <c r="D2686" s="12">
        <v>7.52</v>
      </c>
      <c r="F2686" s="12">
        <v>1.6</v>
      </c>
      <c r="H2686" s="23">
        <f t="shared" si="164"/>
        <v>3.0199517204020188E-8</v>
      </c>
      <c r="I2686" s="32">
        <v>3.0000000000000001E-3</v>
      </c>
      <c r="J2686" s="25">
        <v>0.09</v>
      </c>
      <c r="K2686" s="29">
        <v>0.5</v>
      </c>
      <c r="L2686" s="25">
        <v>87.3</v>
      </c>
      <c r="M2686" s="29">
        <v>0.3</v>
      </c>
      <c r="N2686" s="25">
        <v>0.97</v>
      </c>
      <c r="O2686" s="25">
        <v>1.3</v>
      </c>
      <c r="P2686" s="25">
        <v>6.67</v>
      </c>
      <c r="Q2686" s="25">
        <v>0.21</v>
      </c>
      <c r="R2686" s="25">
        <v>11.6</v>
      </c>
      <c r="S2686" s="29">
        <v>0.5</v>
      </c>
      <c r="T2686" s="51">
        <v>0.04</v>
      </c>
      <c r="U2686" s="42">
        <v>66.7</v>
      </c>
      <c r="V2686" s="42">
        <v>0.22</v>
      </c>
      <c r="W2686" s="42">
        <v>3.2799999999999999E-3</v>
      </c>
      <c r="X2686" s="42">
        <v>41</v>
      </c>
      <c r="Y2686" s="44">
        <v>2.76</v>
      </c>
      <c r="Z2686" s="87">
        <f t="shared" si="165"/>
        <v>5.4905622960713059</v>
      </c>
      <c r="AA2686" s="88">
        <f t="shared" si="166"/>
        <v>5.3100126152696294</v>
      </c>
      <c r="AB2686" s="90">
        <f t="shared" si="167"/>
        <v>1.6716673166360222E-2</v>
      </c>
      <c r="AC2686" s="19">
        <v>5.51</v>
      </c>
      <c r="AD2686" s="99">
        <v>5.31</v>
      </c>
      <c r="AE2686" s="95">
        <v>3.72</v>
      </c>
    </row>
    <row r="2687" spans="1:31" x14ac:dyDescent="0.2">
      <c r="A2687" s="2" t="s">
        <v>341</v>
      </c>
      <c r="B2687" s="9">
        <v>38687</v>
      </c>
      <c r="C2687" s="18">
        <v>3.49</v>
      </c>
      <c r="D2687" s="12">
        <v>6.9</v>
      </c>
      <c r="F2687" s="12">
        <v>2</v>
      </c>
      <c r="H2687" s="23">
        <f t="shared" si="164"/>
        <v>1.2589254117941651E-7</v>
      </c>
      <c r="I2687" s="32">
        <v>1.66</v>
      </c>
      <c r="J2687" s="25">
        <v>0.09</v>
      </c>
      <c r="K2687" s="29">
        <v>1</v>
      </c>
      <c r="L2687" s="25">
        <v>114</v>
      </c>
      <c r="M2687" s="30">
        <v>1</v>
      </c>
      <c r="N2687" s="25">
        <v>0.01</v>
      </c>
      <c r="O2687" s="25">
        <v>15.6</v>
      </c>
      <c r="P2687" s="25">
        <v>6.5</v>
      </c>
      <c r="Q2687" s="25">
        <v>3.85</v>
      </c>
      <c r="R2687" s="25">
        <v>3.4</v>
      </c>
      <c r="S2687" s="29">
        <v>5</v>
      </c>
      <c r="T2687" s="51">
        <v>0.03</v>
      </c>
      <c r="U2687" s="42">
        <v>12</v>
      </c>
      <c r="V2687" s="42">
        <v>88.97</v>
      </c>
      <c r="W2687" s="42">
        <v>1.34</v>
      </c>
      <c r="X2687" s="42">
        <v>16</v>
      </c>
      <c r="Y2687" s="44">
        <v>4.7</v>
      </c>
      <c r="Z2687" s="87">
        <f t="shared" si="165"/>
        <v>7.1003417752576485</v>
      </c>
      <c r="AA2687" s="88">
        <f t="shared" si="166"/>
        <v>6.8662358589983956</v>
      </c>
      <c r="AB2687" s="90">
        <f t="shared" si="167"/>
        <v>1.6761866964821622E-2</v>
      </c>
      <c r="AC2687" s="19">
        <v>6.91</v>
      </c>
      <c r="AD2687" s="99">
        <v>-6.86</v>
      </c>
      <c r="AE2687" s="95">
        <v>0.72</v>
      </c>
    </row>
    <row r="2688" spans="1:31" x14ac:dyDescent="0.2">
      <c r="A2688" s="2" t="s">
        <v>371</v>
      </c>
      <c r="B2688" s="9">
        <v>38110</v>
      </c>
      <c r="C2688" s="18">
        <v>3.91</v>
      </c>
      <c r="D2688" s="12">
        <v>4.62</v>
      </c>
      <c r="F2688" s="12">
        <v>3.1</v>
      </c>
      <c r="H2688" s="23">
        <f t="shared" si="164"/>
        <v>2.3988329190194856E-5</v>
      </c>
      <c r="I2688" s="28"/>
      <c r="J2688" s="25">
        <v>0.01</v>
      </c>
      <c r="K2688" s="29">
        <v>0.2</v>
      </c>
      <c r="L2688" s="25">
        <v>26.7</v>
      </c>
      <c r="M2688" s="29">
        <v>1.4</v>
      </c>
      <c r="N2688" s="25">
        <v>0.03</v>
      </c>
      <c r="O2688" s="25">
        <v>14.3</v>
      </c>
      <c r="P2688" s="25">
        <v>13.7</v>
      </c>
      <c r="Q2688" s="25">
        <v>0.02</v>
      </c>
      <c r="R2688" s="25">
        <v>7.72</v>
      </c>
      <c r="S2688" s="29">
        <v>8.8000000000000007</v>
      </c>
      <c r="T2688" s="51">
        <v>0.01</v>
      </c>
      <c r="U2688" s="42">
        <v>51.6</v>
      </c>
      <c r="V2688" s="42">
        <v>62.72</v>
      </c>
      <c r="W2688" s="42">
        <v>3.2845000000000001E-3</v>
      </c>
      <c r="X2688" s="42">
        <v>32</v>
      </c>
      <c r="Y2688" s="44">
        <v>7.0000000000000007E-2</v>
      </c>
      <c r="Z2688" s="87">
        <f t="shared" si="165"/>
        <v>3.1633525056917033</v>
      </c>
      <c r="AA2688" s="88">
        <f t="shared" si="166"/>
        <v>3.0588967423526325</v>
      </c>
      <c r="AB2688" s="90">
        <f t="shared" si="167"/>
        <v>1.6787460478524134E-2</v>
      </c>
      <c r="AD2688" s="100"/>
      <c r="AE2688" s="96"/>
    </row>
    <row r="2689" spans="1:31" x14ac:dyDescent="0.2">
      <c r="A2689" s="2" t="s">
        <v>285</v>
      </c>
      <c r="B2689" s="9">
        <v>40681</v>
      </c>
      <c r="C2689" s="18">
        <v>5.42</v>
      </c>
      <c r="D2689" s="12">
        <v>6.47</v>
      </c>
      <c r="F2689" s="12">
        <v>1.7</v>
      </c>
      <c r="H2689" s="23">
        <f t="shared" si="164"/>
        <v>3.3884415613920242E-7</v>
      </c>
      <c r="I2689" s="28"/>
      <c r="J2689" s="25">
        <v>0.01</v>
      </c>
      <c r="K2689" s="29">
        <v>1.3</v>
      </c>
      <c r="L2689" s="25">
        <v>80</v>
      </c>
      <c r="M2689" s="29">
        <v>0.3</v>
      </c>
      <c r="N2689" s="25">
        <v>0.34</v>
      </c>
      <c r="O2689" s="25">
        <v>2.2200000000000002</v>
      </c>
      <c r="P2689" s="25">
        <v>8.0399999999999991</v>
      </c>
      <c r="Q2689" s="25">
        <v>0.13</v>
      </c>
      <c r="R2689" s="25">
        <v>14</v>
      </c>
      <c r="S2689" s="29">
        <v>21</v>
      </c>
      <c r="T2689" s="51">
        <v>0.06</v>
      </c>
      <c r="U2689" s="42">
        <v>75.900000000000006</v>
      </c>
      <c r="V2689" s="42">
        <v>22.62</v>
      </c>
      <c r="W2689" s="42">
        <v>3.2799999999999999E-3</v>
      </c>
      <c r="X2689" s="42">
        <v>26</v>
      </c>
      <c r="Y2689" s="44">
        <v>2.48</v>
      </c>
      <c r="Z2689" s="87">
        <f t="shared" si="165"/>
        <v>5.3366738699035441</v>
      </c>
      <c r="AA2689" s="88">
        <f t="shared" si="166"/>
        <v>5.1603305571977991</v>
      </c>
      <c r="AB2689" s="90">
        <f t="shared" si="167"/>
        <v>1.6799393953808275E-2</v>
      </c>
      <c r="AC2689" s="19">
        <v>5.35</v>
      </c>
      <c r="AD2689" s="13">
        <v>5.16</v>
      </c>
      <c r="AE2689" s="94">
        <v>3.61</v>
      </c>
    </row>
    <row r="2690" spans="1:31" x14ac:dyDescent="0.2">
      <c r="A2690" s="2" t="s">
        <v>359</v>
      </c>
      <c r="B2690" s="9">
        <v>37406</v>
      </c>
      <c r="C2690" s="18">
        <v>2.7</v>
      </c>
      <c r="D2690" s="12">
        <v>5.92</v>
      </c>
      <c r="F2690" s="12">
        <v>2.9</v>
      </c>
      <c r="H2690" s="23">
        <f t="shared" si="164"/>
        <v>1.2022644346174125E-6</v>
      </c>
      <c r="I2690" s="32">
        <v>4.0000000000000001E-3</v>
      </c>
      <c r="J2690" s="25">
        <v>0.01</v>
      </c>
      <c r="K2690" s="29">
        <v>0.2</v>
      </c>
      <c r="L2690" s="25">
        <v>63.4</v>
      </c>
      <c r="M2690" s="29">
        <v>0.2</v>
      </c>
      <c r="N2690" s="25">
        <v>0.01</v>
      </c>
      <c r="O2690" s="25">
        <v>17.5</v>
      </c>
      <c r="P2690" s="25">
        <v>6.84</v>
      </c>
      <c r="Q2690" s="25">
        <v>1E-3</v>
      </c>
      <c r="R2690" s="25">
        <v>5.98</v>
      </c>
      <c r="S2690" s="29">
        <v>2</v>
      </c>
      <c r="T2690" s="51">
        <v>0.01</v>
      </c>
      <c r="U2690" s="42">
        <v>7.74</v>
      </c>
      <c r="V2690" s="42">
        <v>165.82</v>
      </c>
      <c r="W2690" s="42">
        <v>4.5982999999999996E-3</v>
      </c>
      <c r="X2690" s="42">
        <v>32</v>
      </c>
      <c r="Y2690" s="44">
        <v>0.55000000000000004</v>
      </c>
      <c r="Z2690" s="87">
        <f t="shared" si="165"/>
        <v>4.4354835032159956</v>
      </c>
      <c r="AA2690" s="88">
        <f t="shared" si="166"/>
        <v>4.2887443195980257</v>
      </c>
      <c r="AB2690" s="90">
        <f t="shared" si="167"/>
        <v>1.6819733115433336E-2</v>
      </c>
      <c r="AD2690" s="100"/>
      <c r="AE2690" s="96"/>
    </row>
    <row r="2691" spans="1:31" x14ac:dyDescent="0.2">
      <c r="A2691" s="2" t="s">
        <v>187</v>
      </c>
      <c r="B2691" s="9">
        <v>41478</v>
      </c>
      <c r="C2691" s="18">
        <v>2.31</v>
      </c>
      <c r="D2691" s="12">
        <v>6.06</v>
      </c>
      <c r="F2691" s="12">
        <v>12</v>
      </c>
      <c r="H2691" s="23">
        <f t="shared" si="164"/>
        <v>8.7096358995607992E-7</v>
      </c>
      <c r="I2691" s="32">
        <v>0.68</v>
      </c>
      <c r="J2691" s="25">
        <v>0.48</v>
      </c>
      <c r="K2691" s="36"/>
      <c r="L2691" s="25">
        <v>60.9</v>
      </c>
      <c r="M2691" s="36"/>
      <c r="N2691" s="25">
        <v>4.46</v>
      </c>
      <c r="O2691" s="25">
        <v>6.73</v>
      </c>
      <c r="P2691" s="25">
        <v>9.09</v>
      </c>
      <c r="Q2691" s="25">
        <v>0.21</v>
      </c>
      <c r="R2691" s="25">
        <v>29.3</v>
      </c>
      <c r="T2691" s="51">
        <v>0.48</v>
      </c>
      <c r="U2691" s="42">
        <v>11.8</v>
      </c>
      <c r="V2691" s="42">
        <v>0.22</v>
      </c>
      <c r="W2691" s="42">
        <v>8.5400000000000007E-3</v>
      </c>
      <c r="X2691" s="42">
        <v>30</v>
      </c>
      <c r="Y2691" s="44">
        <v>4.21</v>
      </c>
      <c r="Z2691" s="87">
        <f t="shared" si="165"/>
        <v>5.502989795788066</v>
      </c>
      <c r="AA2691" s="88">
        <f t="shared" si="166"/>
        <v>5.3208132740205407</v>
      </c>
      <c r="AB2691" s="90">
        <f t="shared" si="167"/>
        <v>1.6831100916431092E-2</v>
      </c>
      <c r="AC2691" s="19">
        <v>5.51</v>
      </c>
      <c r="AD2691" s="99">
        <v>5.32</v>
      </c>
      <c r="AE2691" s="95">
        <v>3.6</v>
      </c>
    </row>
    <row r="2692" spans="1:31" x14ac:dyDescent="0.2">
      <c r="A2692" s="2" t="s">
        <v>236</v>
      </c>
      <c r="B2692" s="9">
        <v>40072</v>
      </c>
      <c r="C2692" s="18">
        <v>2.5299999999999998</v>
      </c>
      <c r="D2692" s="12">
        <v>7.27</v>
      </c>
      <c r="F2692" s="12">
        <v>1.2</v>
      </c>
      <c r="H2692" s="23">
        <f t="shared" ref="H2692:H2755" si="168">10^-(D2692)</f>
        <v>5.3703179637025192E-8</v>
      </c>
      <c r="I2692" s="32">
        <v>0.26</v>
      </c>
      <c r="J2692" s="25">
        <v>0.45</v>
      </c>
      <c r="K2692" s="30">
        <v>10</v>
      </c>
      <c r="L2692" s="25">
        <v>99.9</v>
      </c>
      <c r="M2692" s="30">
        <v>0.2</v>
      </c>
      <c r="N2692" s="25">
        <v>1.97</v>
      </c>
      <c r="O2692" s="25">
        <v>5.17</v>
      </c>
      <c r="P2692" s="25">
        <v>15.2</v>
      </c>
      <c r="Q2692" s="25">
        <v>0.15</v>
      </c>
      <c r="R2692" s="25">
        <v>32.6</v>
      </c>
      <c r="S2692" s="31">
        <v>0.5</v>
      </c>
      <c r="T2692" s="51">
        <v>0.01</v>
      </c>
      <c r="U2692" s="42">
        <v>26.7</v>
      </c>
      <c r="V2692" s="42">
        <v>0.22</v>
      </c>
      <c r="W2692" s="42">
        <v>3.2799999999999999E-3</v>
      </c>
      <c r="X2692" s="42">
        <v>37</v>
      </c>
      <c r="Y2692" s="44">
        <v>6.05</v>
      </c>
      <c r="Z2692" s="87">
        <f t="shared" ref="Z2692:Z2755" si="169">(H2692/H$3)+(I2692/I$3*3)+(J2692/J$3)+(L2692/L$3*2)+(N2692/N$3*2)+(O2692/O$3)+(P2692/P$3*2)+(Q2692/Q$3*2)+(R2692/R$3)</f>
        <v>7.9156939908784656</v>
      </c>
      <c r="AA2692" s="88">
        <f t="shared" ref="AA2692:AA2755" si="170">(T2692/T$3*3)+(U2692/U$3*2)+(V2692/V$3)+(W2692/W$3)+(X2692/X$3)+Y2692</f>
        <v>7.6535038315500241</v>
      </c>
      <c r="AB2692" s="90">
        <f t="shared" ref="AB2692:AB2755" si="171">(Z2692-AA2692)/(Z2692+AA2692)</f>
        <v>1.6840312668565283E-2</v>
      </c>
      <c r="AD2692" s="100"/>
      <c r="AE2692" s="95">
        <v>3.51</v>
      </c>
    </row>
    <row r="2693" spans="1:31" x14ac:dyDescent="0.2">
      <c r="A2693" s="2" t="s">
        <v>265</v>
      </c>
      <c r="B2693" s="9">
        <v>41086</v>
      </c>
      <c r="C2693" s="18">
        <v>4.08</v>
      </c>
      <c r="D2693" s="12">
        <v>5.0999999999999996</v>
      </c>
      <c r="F2693" s="12">
        <v>1.1000000000000001</v>
      </c>
      <c r="H2693" s="23">
        <f t="shared" si="168"/>
        <v>7.9432823472428065E-6</v>
      </c>
      <c r="I2693" s="32">
        <v>0.01</v>
      </c>
      <c r="J2693" s="25">
        <v>0.01</v>
      </c>
      <c r="K2693" s="29">
        <v>0.2</v>
      </c>
      <c r="L2693" s="25">
        <v>20.9</v>
      </c>
      <c r="M2693" s="29">
        <v>0.8</v>
      </c>
      <c r="N2693" s="25">
        <v>8.9999999999999993E-3</v>
      </c>
      <c r="O2693" s="25">
        <v>7.05</v>
      </c>
      <c r="P2693" s="25">
        <v>16.899999999999999</v>
      </c>
      <c r="Q2693" s="25">
        <v>0.08</v>
      </c>
      <c r="R2693" s="25">
        <v>15.7</v>
      </c>
      <c r="S2693" s="29">
        <v>66.599999999999994</v>
      </c>
      <c r="T2693" s="51">
        <v>0.01</v>
      </c>
      <c r="U2693" s="42">
        <v>31.3</v>
      </c>
      <c r="V2693" s="42">
        <v>93.84</v>
      </c>
      <c r="W2693" s="42">
        <v>3.2799999999999999E-3</v>
      </c>
      <c r="X2693" s="42">
        <v>30</v>
      </c>
      <c r="Y2693" s="44">
        <v>0.18</v>
      </c>
      <c r="Z2693" s="87">
        <f t="shared" si="169"/>
        <v>3.3014110130998331</v>
      </c>
      <c r="AA2693" s="88">
        <f t="shared" si="170"/>
        <v>3.1918061243510403</v>
      </c>
      <c r="AB2693" s="90">
        <f t="shared" si="171"/>
        <v>1.6879905049936746E-2</v>
      </c>
      <c r="AC2693" s="19">
        <v>3.32</v>
      </c>
      <c r="AD2693" s="99">
        <v>3.19</v>
      </c>
      <c r="AE2693" s="95">
        <v>3.95</v>
      </c>
    </row>
    <row r="2694" spans="1:31" x14ac:dyDescent="0.2">
      <c r="A2694" s="2" t="s">
        <v>145</v>
      </c>
      <c r="B2694" s="9">
        <v>38846</v>
      </c>
      <c r="C2694" s="20"/>
      <c r="D2694" s="12">
        <v>7.17</v>
      </c>
      <c r="F2694" s="12">
        <v>7.4</v>
      </c>
      <c r="H2694" s="23">
        <f t="shared" si="168"/>
        <v>6.7608297539197998E-8</v>
      </c>
      <c r="I2694" s="32">
        <v>0.01</v>
      </c>
      <c r="J2694" s="25">
        <v>0.16</v>
      </c>
      <c r="K2694" s="29">
        <v>5</v>
      </c>
      <c r="L2694" s="25">
        <v>98.54</v>
      </c>
      <c r="M2694" s="29">
        <v>5</v>
      </c>
      <c r="N2694" s="25">
        <v>5.05</v>
      </c>
      <c r="O2694" s="25">
        <v>1.59</v>
      </c>
      <c r="P2694" s="25">
        <v>4.42</v>
      </c>
      <c r="Q2694" s="25">
        <v>0.36</v>
      </c>
      <c r="R2694" s="25">
        <v>15.4</v>
      </c>
      <c r="S2694" s="29">
        <v>10</v>
      </c>
      <c r="T2694" s="51">
        <v>0.45</v>
      </c>
      <c r="U2694" s="42">
        <v>61</v>
      </c>
      <c r="V2694" s="42">
        <v>0.48</v>
      </c>
      <c r="W2694" s="42">
        <v>0.02</v>
      </c>
      <c r="X2694" s="42">
        <v>24</v>
      </c>
      <c r="Y2694" s="44">
        <v>4.0199999999999996</v>
      </c>
      <c r="Z2694" s="87">
        <f t="shared" si="169"/>
        <v>6.1952710900474672</v>
      </c>
      <c r="AA2694" s="88">
        <f t="shared" si="170"/>
        <v>5.9893089656384326</v>
      </c>
      <c r="AB2694" s="90">
        <f t="shared" si="171"/>
        <v>1.690350619124727E-2</v>
      </c>
      <c r="AC2694" s="19">
        <v>6.2</v>
      </c>
      <c r="AD2694" s="99">
        <v>5.97</v>
      </c>
      <c r="AE2694" s="95">
        <v>3.63</v>
      </c>
    </row>
    <row r="2695" spans="1:31" x14ac:dyDescent="0.2">
      <c r="A2695" s="2" t="s">
        <v>237</v>
      </c>
      <c r="B2695" s="9">
        <v>39707</v>
      </c>
      <c r="C2695" s="18">
        <v>11.52</v>
      </c>
      <c r="D2695" s="12">
        <v>6.65</v>
      </c>
      <c r="F2695" s="12">
        <v>4.2</v>
      </c>
      <c r="H2695" s="23">
        <f t="shared" si="168"/>
        <v>2.2387211385683346E-7</v>
      </c>
      <c r="I2695" s="32">
        <v>0.23</v>
      </c>
      <c r="J2695" s="25">
        <v>0.64</v>
      </c>
      <c r="K2695" s="30">
        <v>1.1000000000000001</v>
      </c>
      <c r="L2695" s="25">
        <v>106</v>
      </c>
      <c r="M2695" s="30">
        <v>0.3</v>
      </c>
      <c r="N2695" s="25">
        <v>4.42</v>
      </c>
      <c r="O2695" s="25">
        <v>1.67</v>
      </c>
      <c r="P2695" s="25">
        <v>10.5</v>
      </c>
      <c r="Q2695" s="25">
        <v>0.21</v>
      </c>
      <c r="R2695" s="25">
        <v>10.199999999999999</v>
      </c>
      <c r="S2695" s="31">
        <v>0.5</v>
      </c>
      <c r="T2695" s="51">
        <v>0.01</v>
      </c>
      <c r="U2695" s="42">
        <v>11.4</v>
      </c>
      <c r="V2695" s="42">
        <v>0.22</v>
      </c>
      <c r="W2695" s="42">
        <v>4.2700000000000004E-3</v>
      </c>
      <c r="X2695" s="42">
        <v>13</v>
      </c>
      <c r="Y2695" s="44">
        <v>6.03</v>
      </c>
      <c r="Z2695" s="87">
        <f t="shared" si="169"/>
        <v>6.8667014493003373</v>
      </c>
      <c r="AA2695" s="88">
        <f t="shared" si="170"/>
        <v>6.6379977327527078</v>
      </c>
      <c r="AB2695" s="90">
        <f t="shared" si="171"/>
        <v>1.693512113557949E-2</v>
      </c>
      <c r="AD2695" s="100"/>
      <c r="AE2695" s="95">
        <v>0.63</v>
      </c>
    </row>
    <row r="2696" spans="1:31" x14ac:dyDescent="0.2">
      <c r="A2696" s="2" t="s">
        <v>271</v>
      </c>
      <c r="B2696" s="9">
        <v>39573</v>
      </c>
      <c r="C2696" s="18">
        <v>4.2300000000000004</v>
      </c>
      <c r="D2696" s="12">
        <v>6.44</v>
      </c>
      <c r="F2696" s="12">
        <v>4</v>
      </c>
      <c r="H2696" s="23">
        <f t="shared" si="168"/>
        <v>3.6307805477010047E-7</v>
      </c>
      <c r="I2696" s="32">
        <v>4.0000000000000001E-3</v>
      </c>
      <c r="J2696" s="25">
        <v>0.01</v>
      </c>
      <c r="L2696" s="25">
        <v>103</v>
      </c>
      <c r="M2696" s="33"/>
      <c r="N2696" s="25">
        <v>2E-3</v>
      </c>
      <c r="O2696" s="25">
        <v>3.68</v>
      </c>
      <c r="P2696" s="25">
        <v>8.01</v>
      </c>
      <c r="Q2696" s="25">
        <v>2E-3</v>
      </c>
      <c r="R2696" s="25">
        <v>65.7</v>
      </c>
      <c r="T2696" s="51">
        <v>0.11</v>
      </c>
      <c r="U2696" s="42">
        <v>40.799999999999997</v>
      </c>
      <c r="V2696" s="42">
        <v>45.59</v>
      </c>
      <c r="W2696" s="42">
        <v>3.2799999999999999E-3</v>
      </c>
      <c r="X2696" s="42">
        <v>122</v>
      </c>
      <c r="Y2696" s="44">
        <v>3.43</v>
      </c>
      <c r="Z2696" s="87">
        <f t="shared" si="169"/>
        <v>8.751735641668132</v>
      </c>
      <c r="AA2696" s="88">
        <f t="shared" si="170"/>
        <v>8.4597161811633654</v>
      </c>
      <c r="AB2696" s="90">
        <f t="shared" si="171"/>
        <v>1.6966579200331847E-2</v>
      </c>
      <c r="AE2696" s="95">
        <v>3.43</v>
      </c>
    </row>
    <row r="2697" spans="1:31" x14ac:dyDescent="0.2">
      <c r="A2697" s="2" t="s">
        <v>271</v>
      </c>
      <c r="B2697" s="9">
        <v>36838</v>
      </c>
      <c r="C2697" s="18">
        <v>4.97</v>
      </c>
      <c r="D2697" s="12">
        <v>7.03</v>
      </c>
      <c r="F2697" s="12">
        <v>1.5</v>
      </c>
      <c r="H2697" s="23">
        <f t="shared" si="168"/>
        <v>9.3325430079699072E-8</v>
      </c>
      <c r="I2697" s="32">
        <v>2E-3</v>
      </c>
      <c r="J2697" s="25">
        <v>0.01</v>
      </c>
      <c r="L2697" s="25">
        <v>130</v>
      </c>
      <c r="N2697" s="25">
        <v>3.0000000000000001E-3</v>
      </c>
      <c r="O2697" s="25">
        <v>2.4</v>
      </c>
      <c r="P2697" s="25">
        <v>8.8000000000000007</v>
      </c>
      <c r="Q2697" s="25">
        <v>8.0000000000000002E-3</v>
      </c>
      <c r="R2697" s="25">
        <v>28</v>
      </c>
      <c r="T2697" s="51">
        <v>0.17</v>
      </c>
      <c r="U2697" s="42">
        <v>66.400000000000006</v>
      </c>
      <c r="V2697" s="42">
        <v>18.059999999999999</v>
      </c>
      <c r="W2697" s="42">
        <v>0.02</v>
      </c>
      <c r="X2697" s="42">
        <v>51</v>
      </c>
      <c r="Y2697" s="44">
        <v>5.09</v>
      </c>
      <c r="Z2697" s="87">
        <f t="shared" si="169"/>
        <v>8.4914864511156711</v>
      </c>
      <c r="AA2697" s="88">
        <f t="shared" si="170"/>
        <v>8.2080665900603407</v>
      </c>
      <c r="AB2697" s="90">
        <f t="shared" si="171"/>
        <v>1.697170339568391E-2</v>
      </c>
    </row>
    <row r="2698" spans="1:31" x14ac:dyDescent="0.2">
      <c r="A2698" s="2" t="s">
        <v>229</v>
      </c>
      <c r="B2698" s="9">
        <v>37803</v>
      </c>
      <c r="C2698" s="18">
        <v>2.69</v>
      </c>
      <c r="D2698" s="12">
        <v>7</v>
      </c>
      <c r="F2698" s="12">
        <v>2.7</v>
      </c>
      <c r="H2698" s="23">
        <f t="shared" si="168"/>
        <v>9.9999999999999995E-8</v>
      </c>
      <c r="I2698" s="28"/>
      <c r="J2698" s="25">
        <v>0.01</v>
      </c>
      <c r="K2698" s="33"/>
      <c r="L2698" s="25">
        <v>160</v>
      </c>
      <c r="M2698" s="33"/>
      <c r="N2698" s="25">
        <v>0.02</v>
      </c>
      <c r="O2698" s="25">
        <v>1.2</v>
      </c>
      <c r="P2698" s="25">
        <v>9.5</v>
      </c>
      <c r="Q2698" s="25">
        <v>0.02</v>
      </c>
      <c r="R2698" s="25">
        <v>16.899999999999999</v>
      </c>
      <c r="S2698" s="34"/>
      <c r="T2698" s="51">
        <v>0</v>
      </c>
      <c r="U2698" s="42">
        <v>67</v>
      </c>
      <c r="V2698" s="42">
        <v>40.94</v>
      </c>
      <c r="W2698" s="42">
        <v>0.04</v>
      </c>
      <c r="X2698" s="42">
        <v>34</v>
      </c>
      <c r="Y2698" s="44">
        <v>6.2</v>
      </c>
      <c r="Z2698" s="87">
        <f t="shared" si="169"/>
        <v>9.5333959880305077</v>
      </c>
      <c r="AA2698" s="88">
        <f t="shared" si="170"/>
        <v>9.2151057458277883</v>
      </c>
      <c r="AB2698" s="90">
        <f t="shared" si="171"/>
        <v>1.697683616114842E-2</v>
      </c>
    </row>
    <row r="2699" spans="1:31" x14ac:dyDescent="0.2">
      <c r="A2699" s="2" t="s">
        <v>403</v>
      </c>
      <c r="B2699" s="9">
        <v>41381</v>
      </c>
      <c r="C2699" s="18">
        <v>5.7</v>
      </c>
      <c r="D2699" s="12">
        <v>7.28</v>
      </c>
      <c r="F2699" s="12">
        <v>1.2</v>
      </c>
      <c r="H2699" s="23">
        <f t="shared" si="168"/>
        <v>5.2480746024977185E-8</v>
      </c>
      <c r="I2699" s="32">
        <v>8.9999999999999993E-3</v>
      </c>
      <c r="J2699" s="25">
        <v>0.01</v>
      </c>
      <c r="K2699" s="36"/>
      <c r="L2699" s="25">
        <v>106</v>
      </c>
      <c r="M2699" s="36"/>
      <c r="N2699" s="25">
        <v>2E-3</v>
      </c>
      <c r="O2699" s="25">
        <v>1.29</v>
      </c>
      <c r="P2699" s="25">
        <v>7.1</v>
      </c>
      <c r="Q2699" s="25">
        <v>0.03</v>
      </c>
      <c r="R2699" s="25">
        <v>14.2</v>
      </c>
      <c r="S2699" s="36"/>
      <c r="T2699" s="51">
        <v>0.06</v>
      </c>
      <c r="U2699" s="42">
        <v>90.6</v>
      </c>
      <c r="V2699" s="42">
        <v>10.27</v>
      </c>
      <c r="W2699" s="42">
        <v>3.2799999999999999E-3</v>
      </c>
      <c r="X2699" s="42">
        <v>25</v>
      </c>
      <c r="Y2699" s="44">
        <v>3.55</v>
      </c>
      <c r="Z2699" s="87">
        <f t="shared" si="169"/>
        <v>6.5269151679635282</v>
      </c>
      <c r="AA2699" s="88">
        <f t="shared" si="170"/>
        <v>6.3089551195177656</v>
      </c>
      <c r="AB2699" s="90">
        <f t="shared" si="171"/>
        <v>1.6980543084666188E-2</v>
      </c>
      <c r="AC2699" s="19">
        <v>6.53</v>
      </c>
      <c r="AD2699" s="13">
        <v>6.31</v>
      </c>
      <c r="AE2699" s="94">
        <v>3.38</v>
      </c>
    </row>
    <row r="2700" spans="1:31" x14ac:dyDescent="0.2">
      <c r="A2700" s="2" t="s">
        <v>187</v>
      </c>
      <c r="B2700" s="9">
        <v>38855</v>
      </c>
      <c r="C2700" s="20"/>
      <c r="D2700" s="12">
        <v>6.36</v>
      </c>
      <c r="F2700" s="12">
        <v>12.6</v>
      </c>
      <c r="H2700" s="23">
        <f t="shared" si="168"/>
        <v>4.365158322401653E-7</v>
      </c>
      <c r="I2700" s="24">
        <v>0.67</v>
      </c>
      <c r="J2700" s="25">
        <v>0.55000000000000004</v>
      </c>
      <c r="K2700" s="30">
        <v>10</v>
      </c>
      <c r="L2700" s="25">
        <v>52.97</v>
      </c>
      <c r="M2700" s="30">
        <v>5</v>
      </c>
      <c r="N2700" s="25">
        <v>3.79</v>
      </c>
      <c r="O2700" s="25">
        <v>6.57</v>
      </c>
      <c r="P2700" s="25">
        <v>9.27</v>
      </c>
      <c r="Q2700" s="25">
        <v>0.25</v>
      </c>
      <c r="R2700" s="25">
        <v>28.6</v>
      </c>
      <c r="S2700" s="31">
        <v>10</v>
      </c>
      <c r="T2700" s="51">
        <v>0.42</v>
      </c>
      <c r="U2700" s="42">
        <v>25</v>
      </c>
      <c r="V2700" s="42">
        <v>0.48</v>
      </c>
      <c r="W2700" s="42">
        <v>0.02</v>
      </c>
      <c r="X2700" s="42">
        <v>41</v>
      </c>
      <c r="Y2700" s="44">
        <v>3.2</v>
      </c>
      <c r="Z2700" s="87">
        <f t="shared" si="169"/>
        <v>5.067789656835056</v>
      </c>
      <c r="AA2700" s="88">
        <f t="shared" si="170"/>
        <v>4.8984564345660591</v>
      </c>
      <c r="AB2700" s="90">
        <f t="shared" si="171"/>
        <v>1.6990672387178739E-2</v>
      </c>
      <c r="AC2700" s="19">
        <v>4.99</v>
      </c>
      <c r="AD2700" s="99">
        <v>4.8899999999999997</v>
      </c>
      <c r="AE2700" s="95">
        <v>2.13</v>
      </c>
    </row>
    <row r="2701" spans="1:31" x14ac:dyDescent="0.2">
      <c r="A2701" s="2" t="s">
        <v>77</v>
      </c>
      <c r="B2701" s="9">
        <v>40891</v>
      </c>
      <c r="C2701" s="19">
        <v>14.04</v>
      </c>
      <c r="D2701" s="12">
        <v>7.21</v>
      </c>
      <c r="F2701" s="12">
        <v>2.9</v>
      </c>
      <c r="H2701" s="23">
        <f t="shared" si="168"/>
        <v>6.1659500186148087E-8</v>
      </c>
      <c r="I2701" s="28"/>
      <c r="J2701" s="25">
        <v>0.86</v>
      </c>
      <c r="K2701" s="30">
        <v>15</v>
      </c>
      <c r="L2701" s="25">
        <v>105</v>
      </c>
      <c r="M2701" s="30">
        <v>0.2</v>
      </c>
      <c r="N2701" s="25">
        <v>2.96</v>
      </c>
      <c r="O2701" s="25">
        <v>5.31</v>
      </c>
      <c r="P2701" s="25">
        <v>19</v>
      </c>
      <c r="Q2701" s="25">
        <v>0.21</v>
      </c>
      <c r="R2701" s="25">
        <v>94.3</v>
      </c>
      <c r="S2701" s="31">
        <v>3</v>
      </c>
      <c r="T2701" s="51">
        <v>0.01</v>
      </c>
      <c r="U2701" s="42">
        <v>12.4</v>
      </c>
      <c r="V2701" s="42">
        <v>0.22</v>
      </c>
      <c r="W2701" s="42">
        <v>4.2700000000000004E-3</v>
      </c>
      <c r="X2701" s="42">
        <v>120</v>
      </c>
      <c r="Y2701" s="44">
        <v>7.18</v>
      </c>
      <c r="Z2701" s="87">
        <f t="shared" si="169"/>
        <v>11.201673460615346</v>
      </c>
      <c r="AA2701" s="88">
        <f t="shared" si="170"/>
        <v>10.827151570244556</v>
      </c>
      <c r="AB2701" s="90">
        <f t="shared" si="171"/>
        <v>1.7001446506843969E-2</v>
      </c>
      <c r="AC2701" s="19">
        <v>11.26</v>
      </c>
      <c r="AD2701" s="13">
        <v>10.82</v>
      </c>
      <c r="AE2701" s="95">
        <v>3.91</v>
      </c>
    </row>
    <row r="2702" spans="1:31" x14ac:dyDescent="0.2">
      <c r="A2702" s="2" t="s">
        <v>107</v>
      </c>
      <c r="B2702" s="9">
        <v>41885</v>
      </c>
      <c r="C2702" s="18">
        <v>4.33</v>
      </c>
      <c r="D2702" s="12">
        <v>7.32</v>
      </c>
      <c r="F2702" s="12">
        <v>2.5</v>
      </c>
      <c r="H2702" s="23">
        <f t="shared" si="168"/>
        <v>4.7863009232263782E-8</v>
      </c>
      <c r="I2702" s="32">
        <v>5.0000000000000001E-3</v>
      </c>
      <c r="J2702" s="25">
        <v>0.76</v>
      </c>
      <c r="K2702" s="30">
        <v>0.4</v>
      </c>
      <c r="L2702" s="25">
        <v>95.4</v>
      </c>
      <c r="M2702" s="29">
        <v>0.2</v>
      </c>
      <c r="N2702" s="25">
        <v>3.17</v>
      </c>
      <c r="O2702" s="25">
        <v>3.33</v>
      </c>
      <c r="P2702" s="25">
        <v>14.1</v>
      </c>
      <c r="Q2702" s="25">
        <v>0.21</v>
      </c>
      <c r="R2702" s="25">
        <v>21.1</v>
      </c>
      <c r="S2702" s="31">
        <v>2.5</v>
      </c>
      <c r="T2702" s="51">
        <v>0.02</v>
      </c>
      <c r="U2702" s="42">
        <v>7.83</v>
      </c>
      <c r="V2702" s="42">
        <v>0.22</v>
      </c>
      <c r="W2702" s="42">
        <v>3.2799999999999999E-3</v>
      </c>
      <c r="X2702" s="42">
        <v>15</v>
      </c>
      <c r="Y2702" s="44">
        <v>6.26</v>
      </c>
      <c r="Z2702" s="87">
        <f t="shared" si="169"/>
        <v>7.0873933735988528</v>
      </c>
      <c r="AA2702" s="88">
        <f t="shared" si="170"/>
        <v>6.850388781919122</v>
      </c>
      <c r="AB2702" s="90">
        <f t="shared" si="171"/>
        <v>1.7004469508507886E-2</v>
      </c>
      <c r="AC2702" s="19">
        <v>7.14</v>
      </c>
      <c r="AD2702" s="99">
        <v>6.85</v>
      </c>
      <c r="AE2702" s="95">
        <v>4.25</v>
      </c>
    </row>
    <row r="2703" spans="1:31" x14ac:dyDescent="0.2">
      <c r="A2703" s="2" t="s">
        <v>95</v>
      </c>
      <c r="B2703" s="9">
        <v>33518</v>
      </c>
      <c r="C2703" s="18">
        <v>0.1</v>
      </c>
      <c r="D2703" s="12">
        <v>6.97</v>
      </c>
      <c r="F2703" s="12">
        <v>5.3</v>
      </c>
      <c r="H2703" s="23">
        <f t="shared" si="168"/>
        <v>1.0715193052376054E-7</v>
      </c>
      <c r="I2703" s="32">
        <v>5.0000000000000001E-3</v>
      </c>
      <c r="J2703" s="25">
        <v>0.92</v>
      </c>
      <c r="K2703" s="33"/>
      <c r="L2703" s="25">
        <v>63</v>
      </c>
      <c r="M2703" s="33"/>
      <c r="N2703" s="25">
        <v>1.6</v>
      </c>
      <c r="O2703" s="25">
        <v>8.4</v>
      </c>
      <c r="P2703" s="25">
        <v>20</v>
      </c>
      <c r="Q2703" s="25">
        <v>0.08</v>
      </c>
      <c r="R2703" s="25">
        <v>200</v>
      </c>
      <c r="S2703" s="34"/>
      <c r="T2703" s="51">
        <v>0.06</v>
      </c>
      <c r="U2703" s="42">
        <v>19.600000000000001</v>
      </c>
      <c r="V2703" s="42">
        <v>2.21</v>
      </c>
      <c r="W2703" s="42">
        <v>0.01</v>
      </c>
      <c r="X2703" s="42">
        <v>192</v>
      </c>
      <c r="Y2703" s="44">
        <v>7.49</v>
      </c>
      <c r="Z2703" s="87">
        <f t="shared" si="169"/>
        <v>13.815270064344329</v>
      </c>
      <c r="AA2703" s="88">
        <f t="shared" si="170"/>
        <v>13.351872679672823</v>
      </c>
      <c r="AB2703" s="90">
        <f t="shared" si="171"/>
        <v>1.705727352478232E-2</v>
      </c>
      <c r="AD2703" s="100"/>
      <c r="AE2703" s="96"/>
    </row>
    <row r="2704" spans="1:31" x14ac:dyDescent="0.2">
      <c r="A2704" s="2" t="s">
        <v>335</v>
      </c>
      <c r="B2704" s="9">
        <v>41478</v>
      </c>
      <c r="C2704" s="18">
        <v>1.85</v>
      </c>
      <c r="D2704" s="12">
        <v>4.76</v>
      </c>
      <c r="F2704" s="12">
        <v>8.3000000000000007</v>
      </c>
      <c r="H2704" s="23">
        <f t="shared" si="168"/>
        <v>1.7378008287493744E-5</v>
      </c>
      <c r="I2704" s="28"/>
      <c r="J2704" s="25">
        <v>0.03</v>
      </c>
      <c r="K2704" s="33"/>
      <c r="L2704" s="25">
        <v>22.2</v>
      </c>
      <c r="M2704" s="36"/>
      <c r="N2704" s="25">
        <v>1.35</v>
      </c>
      <c r="O2704" s="25">
        <v>14</v>
      </c>
      <c r="P2704" s="25">
        <v>7.31</v>
      </c>
      <c r="Q2704" s="25">
        <v>0.01</v>
      </c>
      <c r="R2704" s="25">
        <v>7.91</v>
      </c>
      <c r="S2704" s="29">
        <v>54</v>
      </c>
      <c r="T2704" s="51">
        <v>0.01</v>
      </c>
      <c r="U2704" s="42">
        <v>44.9</v>
      </c>
      <c r="V2704" s="42">
        <v>52.23</v>
      </c>
      <c r="W2704" s="42">
        <v>5.9100000000000003E-3</v>
      </c>
      <c r="X2704" s="42">
        <v>16</v>
      </c>
      <c r="Y2704" s="44">
        <v>0.15</v>
      </c>
      <c r="Z2704" s="87">
        <f t="shared" si="169"/>
        <v>2.4616937905924039</v>
      </c>
      <c r="AA2704" s="88">
        <f t="shared" si="170"/>
        <v>2.3789387266991282</v>
      </c>
      <c r="AB2704" s="90">
        <f t="shared" si="171"/>
        <v>1.7095919510035324E-2</v>
      </c>
      <c r="AC2704" s="19">
        <v>2.57</v>
      </c>
      <c r="AD2704" s="99">
        <v>2.38</v>
      </c>
      <c r="AE2704" s="95">
        <v>7.62</v>
      </c>
    </row>
    <row r="2705" spans="1:31" x14ac:dyDescent="0.2">
      <c r="A2705" s="2" t="s">
        <v>99</v>
      </c>
      <c r="B2705" s="9">
        <v>31750</v>
      </c>
      <c r="C2705" s="18">
        <v>10.130000000000001</v>
      </c>
      <c r="D2705" s="12">
        <v>7.48</v>
      </c>
      <c r="F2705" s="12">
        <v>1</v>
      </c>
      <c r="H2705" s="23">
        <f t="shared" si="168"/>
        <v>3.3113112148259005E-8</v>
      </c>
      <c r="I2705" s="32">
        <v>0.18</v>
      </c>
      <c r="J2705" s="25">
        <v>0.32</v>
      </c>
      <c r="K2705" s="30">
        <v>0.1</v>
      </c>
      <c r="L2705" s="25">
        <v>78</v>
      </c>
      <c r="M2705" s="29">
        <v>0.1</v>
      </c>
      <c r="N2705" s="25">
        <v>1.9</v>
      </c>
      <c r="O2705" s="25">
        <v>2.2999999999999998</v>
      </c>
      <c r="P2705" s="25">
        <v>8.4</v>
      </c>
      <c r="Q2705" s="25">
        <v>0.1</v>
      </c>
      <c r="R2705" s="25">
        <v>7.5</v>
      </c>
      <c r="S2705" s="29">
        <v>2.1</v>
      </c>
      <c r="T2705" s="51">
        <v>0.05</v>
      </c>
      <c r="U2705" s="42">
        <v>11.4</v>
      </c>
      <c r="V2705" s="42">
        <v>0.04</v>
      </c>
      <c r="W2705" s="42">
        <v>0.01</v>
      </c>
      <c r="X2705" s="42">
        <v>13</v>
      </c>
      <c r="Y2705" s="44">
        <v>4.3</v>
      </c>
      <c r="Z2705" s="87">
        <f t="shared" si="169"/>
        <v>5.0778138884775474</v>
      </c>
      <c r="AA2705" s="88">
        <f t="shared" si="170"/>
        <v>4.9064826290763568</v>
      </c>
      <c r="AB2705" s="90">
        <f t="shared" si="171"/>
        <v>1.7160073230994728E-2</v>
      </c>
      <c r="AD2705" s="100"/>
      <c r="AE2705" s="96"/>
    </row>
    <row r="2706" spans="1:31" x14ac:dyDescent="0.2">
      <c r="A2706" s="2" t="s">
        <v>399</v>
      </c>
      <c r="B2706" s="9">
        <v>41597</v>
      </c>
      <c r="C2706" s="18">
        <v>8.7799999999999994</v>
      </c>
      <c r="D2706" s="12">
        <v>7.53</v>
      </c>
      <c r="F2706" s="12">
        <v>1</v>
      </c>
      <c r="H2706" s="23">
        <f t="shared" si="168"/>
        <v>2.9512092266663779E-8</v>
      </c>
      <c r="I2706" s="32">
        <v>4.0000000000000001E-3</v>
      </c>
      <c r="J2706" s="25">
        <v>0.01</v>
      </c>
      <c r="K2706" s="33"/>
      <c r="L2706" s="25">
        <v>89.4</v>
      </c>
      <c r="M2706" s="33"/>
      <c r="N2706" s="35"/>
      <c r="O2706" s="25">
        <v>0.35</v>
      </c>
      <c r="P2706" s="25">
        <v>3.19</v>
      </c>
      <c r="Q2706" s="35"/>
      <c r="R2706" s="25">
        <v>10.6</v>
      </c>
      <c r="S2706" s="34"/>
      <c r="T2706" s="51">
        <v>0.12</v>
      </c>
      <c r="U2706" s="42">
        <v>18.399999999999999</v>
      </c>
      <c r="V2706" s="42">
        <v>4.5999999999999996</v>
      </c>
      <c r="W2706" s="42">
        <v>3.2799999999999999E-3</v>
      </c>
      <c r="X2706" s="42">
        <v>29</v>
      </c>
      <c r="Y2706" s="44">
        <v>3.74</v>
      </c>
      <c r="Z2706" s="87">
        <f t="shared" si="169"/>
        <v>5.1945430792972882</v>
      </c>
      <c r="AA2706" s="88">
        <f t="shared" si="170"/>
        <v>5.0191631431961516</v>
      </c>
      <c r="AB2706" s="90">
        <f t="shared" si="171"/>
        <v>1.7171037846663424E-2</v>
      </c>
      <c r="AC2706" s="19">
        <v>5.19</v>
      </c>
      <c r="AD2706" s="99">
        <v>5.0199999999999996</v>
      </c>
      <c r="AE2706" s="95">
        <v>3.43</v>
      </c>
    </row>
    <row r="2707" spans="1:31" x14ac:dyDescent="0.2">
      <c r="A2707" s="2" t="s">
        <v>185</v>
      </c>
      <c r="B2707" s="9">
        <v>34956</v>
      </c>
      <c r="C2707" s="18">
        <v>12.74</v>
      </c>
      <c r="D2707" s="12">
        <v>7.83</v>
      </c>
      <c r="F2707" s="12">
        <v>1.4</v>
      </c>
      <c r="H2707" s="23">
        <f t="shared" si="168"/>
        <v>1.4791083881682026E-8</v>
      </c>
      <c r="I2707" s="32">
        <v>0.63</v>
      </c>
      <c r="J2707" s="25">
        <v>0.43</v>
      </c>
      <c r="K2707" s="29">
        <v>1</v>
      </c>
      <c r="L2707" s="25">
        <v>34.4</v>
      </c>
      <c r="M2707" s="30">
        <v>1</v>
      </c>
      <c r="N2707" s="25">
        <v>0.4</v>
      </c>
      <c r="O2707" s="25">
        <v>5.2</v>
      </c>
      <c r="P2707" s="25">
        <v>8.4</v>
      </c>
      <c r="Q2707" s="25">
        <v>0.02</v>
      </c>
      <c r="R2707" s="25">
        <v>34.9</v>
      </c>
      <c r="S2707" s="29">
        <v>5</v>
      </c>
      <c r="T2707" s="51">
        <v>0.16</v>
      </c>
      <c r="U2707" s="42">
        <v>1</v>
      </c>
      <c r="V2707" s="42">
        <v>0.22</v>
      </c>
      <c r="W2707" s="42">
        <v>3.2845000000000001E-3</v>
      </c>
      <c r="X2707" s="42">
        <v>7</v>
      </c>
      <c r="Y2707" s="44">
        <v>3.8</v>
      </c>
      <c r="Z2707" s="87">
        <f t="shared" si="169"/>
        <v>4.1676770958617757</v>
      </c>
      <c r="AA2707" s="88">
        <f t="shared" si="170"/>
        <v>4.0269533833273377</v>
      </c>
      <c r="AB2707" s="90">
        <f t="shared" si="171"/>
        <v>1.7172673361149915E-2</v>
      </c>
      <c r="AE2707" s="96"/>
    </row>
    <row r="2708" spans="1:31" x14ac:dyDescent="0.2">
      <c r="A2708" s="2" t="s">
        <v>396</v>
      </c>
      <c r="B2708" s="9">
        <v>38842</v>
      </c>
      <c r="C2708" s="20"/>
      <c r="D2708" s="12">
        <v>7.06</v>
      </c>
      <c r="E2708" s="16"/>
      <c r="F2708" s="12">
        <v>2.2999999999999998</v>
      </c>
      <c r="H2708" s="23">
        <f t="shared" si="168"/>
        <v>8.7096358995608061E-8</v>
      </c>
      <c r="I2708" s="32">
        <v>4.88</v>
      </c>
      <c r="J2708" s="25">
        <v>0.06</v>
      </c>
      <c r="K2708" s="30">
        <v>5</v>
      </c>
      <c r="L2708" s="25">
        <v>131.96</v>
      </c>
      <c r="M2708" s="30">
        <v>5</v>
      </c>
      <c r="N2708" s="25">
        <v>0.59</v>
      </c>
      <c r="O2708" s="25">
        <v>2.13</v>
      </c>
      <c r="P2708" s="25">
        <v>9.51</v>
      </c>
      <c r="Q2708" s="25">
        <v>0.06</v>
      </c>
      <c r="R2708" s="25">
        <v>14.4</v>
      </c>
      <c r="S2708" s="31">
        <v>10</v>
      </c>
      <c r="T2708" s="51">
        <v>0.18</v>
      </c>
      <c r="U2708" s="42">
        <v>72</v>
      </c>
      <c r="V2708" s="42">
        <v>36.07</v>
      </c>
      <c r="W2708" s="42">
        <v>0.06</v>
      </c>
      <c r="X2708" s="42">
        <v>40</v>
      </c>
      <c r="Y2708" s="44">
        <v>5.1100000000000003</v>
      </c>
      <c r="Z2708" s="87">
        <f t="shared" si="169"/>
        <v>8.6173292147154843</v>
      </c>
      <c r="AA2708" s="88">
        <f t="shared" si="170"/>
        <v>8.3260213828610166</v>
      </c>
      <c r="AB2708" s="90">
        <f t="shared" si="171"/>
        <v>1.7193047513054182E-2</v>
      </c>
      <c r="AC2708" s="19">
        <v>8.08</v>
      </c>
      <c r="AD2708" s="13">
        <v>8.32</v>
      </c>
      <c r="AE2708" s="94">
        <v>-2.96</v>
      </c>
    </row>
    <row r="2709" spans="1:31" x14ac:dyDescent="0.2">
      <c r="A2709" s="2" t="s">
        <v>146</v>
      </c>
      <c r="B2709" s="9">
        <v>41891</v>
      </c>
      <c r="C2709" s="18">
        <v>14.56</v>
      </c>
      <c r="D2709" s="12">
        <v>7.66</v>
      </c>
      <c r="F2709" s="12">
        <v>2.2999999999999998</v>
      </c>
      <c r="H2709" s="23">
        <f t="shared" si="168"/>
        <v>2.1877616239495494E-8</v>
      </c>
      <c r="I2709" s="32">
        <v>0.01</v>
      </c>
      <c r="J2709" s="25">
        <v>0.04</v>
      </c>
      <c r="K2709" s="30">
        <v>1.1000000000000001</v>
      </c>
      <c r="L2709" s="25">
        <v>131</v>
      </c>
      <c r="M2709" s="30">
        <v>0.4</v>
      </c>
      <c r="N2709" s="25">
        <v>1.26</v>
      </c>
      <c r="O2709" s="25">
        <v>1.1299999999999999</v>
      </c>
      <c r="P2709" s="25">
        <v>8.2799999999999994</v>
      </c>
      <c r="Q2709" s="25">
        <v>0.31</v>
      </c>
      <c r="R2709" s="25">
        <v>20.9</v>
      </c>
      <c r="S2709" s="31">
        <v>2.2999999999999998</v>
      </c>
      <c r="T2709" s="51">
        <v>0.01</v>
      </c>
      <c r="U2709" s="42">
        <v>74.5</v>
      </c>
      <c r="V2709" s="42">
        <v>0.22</v>
      </c>
      <c r="W2709" s="42">
        <v>3.2799999999999999E-3</v>
      </c>
      <c r="X2709" s="42">
        <v>71</v>
      </c>
      <c r="Y2709" s="44">
        <v>4.38</v>
      </c>
      <c r="Z2709" s="87">
        <f t="shared" si="169"/>
        <v>8.2158585408741533</v>
      </c>
      <c r="AA2709" s="88">
        <f t="shared" si="170"/>
        <v>7.9377088856632767</v>
      </c>
      <c r="AB2709" s="90">
        <f t="shared" si="171"/>
        <v>1.7219085287249081E-2</v>
      </c>
      <c r="AC2709" s="19">
        <v>8.24</v>
      </c>
      <c r="AD2709" s="13">
        <v>7.93</v>
      </c>
      <c r="AE2709" s="94">
        <v>3.77</v>
      </c>
    </row>
    <row r="2710" spans="1:31" x14ac:dyDescent="0.2">
      <c r="A2710" s="2" t="s">
        <v>101</v>
      </c>
      <c r="B2710" s="9">
        <v>33192</v>
      </c>
      <c r="C2710" s="19">
        <v>21.27</v>
      </c>
      <c r="D2710" s="12">
        <v>7.11</v>
      </c>
      <c r="F2710" s="12">
        <v>2.6</v>
      </c>
      <c r="H2710" s="23">
        <f t="shared" si="168"/>
        <v>7.7624711662868932E-8</v>
      </c>
      <c r="I2710" s="24">
        <v>2.6</v>
      </c>
      <c r="J2710" s="25">
        <v>0.48</v>
      </c>
      <c r="K2710" s="33"/>
      <c r="L2710" s="25">
        <v>103</v>
      </c>
      <c r="M2710" s="33"/>
      <c r="N2710" s="25">
        <v>1.8</v>
      </c>
      <c r="O2710" s="25">
        <v>1.9</v>
      </c>
      <c r="P2710" s="25">
        <v>9.4</v>
      </c>
      <c r="Q2710" s="25">
        <v>0.15</v>
      </c>
      <c r="R2710" s="25">
        <v>16</v>
      </c>
      <c r="S2710" s="34"/>
      <c r="T2710" s="51">
        <v>0.06</v>
      </c>
      <c r="U2710" s="42">
        <v>8.73</v>
      </c>
      <c r="V2710" s="42">
        <v>2.21</v>
      </c>
      <c r="W2710" s="42">
        <v>0.01</v>
      </c>
      <c r="X2710" s="42">
        <v>25</v>
      </c>
      <c r="Y2710" s="44">
        <v>5.88</v>
      </c>
      <c r="Z2710" s="87">
        <f t="shared" si="169"/>
        <v>7.0433016315439323</v>
      </c>
      <c r="AA2710" s="88">
        <f t="shared" si="170"/>
        <v>6.8047189851773169</v>
      </c>
      <c r="AB2710" s="90">
        <f t="shared" si="171"/>
        <v>1.7228646098239549E-2</v>
      </c>
      <c r="AD2710" s="100"/>
      <c r="AE2710" s="96"/>
    </row>
    <row r="2711" spans="1:31" x14ac:dyDescent="0.2">
      <c r="A2711" s="2" t="s">
        <v>310</v>
      </c>
      <c r="B2711" s="9">
        <v>40325</v>
      </c>
      <c r="C2711" s="18">
        <v>4.55</v>
      </c>
      <c r="D2711" s="12">
        <v>4.5199999999999996</v>
      </c>
      <c r="F2711" s="12">
        <v>1.5</v>
      </c>
      <c r="H2711" s="23">
        <f t="shared" si="168"/>
        <v>3.0199517204020178E-5</v>
      </c>
      <c r="I2711" s="24">
        <v>1.5</v>
      </c>
      <c r="J2711" s="25">
        <v>0.01</v>
      </c>
      <c r="K2711" s="33"/>
      <c r="L2711" s="25">
        <v>23.7</v>
      </c>
      <c r="M2711" s="33"/>
      <c r="N2711" s="25">
        <v>0.02</v>
      </c>
      <c r="O2711" s="25">
        <v>9.44</v>
      </c>
      <c r="P2711" s="25">
        <v>3.56</v>
      </c>
      <c r="Q2711" s="25">
        <v>0.11</v>
      </c>
      <c r="R2711" s="25">
        <v>8.68</v>
      </c>
      <c r="S2711" s="34"/>
      <c r="T2711" s="51">
        <v>0.01</v>
      </c>
      <c r="U2711" s="42">
        <v>19.100000000000001</v>
      </c>
      <c r="V2711" s="42">
        <v>77.02</v>
      </c>
      <c r="W2711" s="42">
        <v>3.2799999999999999E-3</v>
      </c>
      <c r="X2711" s="42">
        <v>17</v>
      </c>
      <c r="Y2711" s="44">
        <v>7.0000000000000007E-2</v>
      </c>
      <c r="Z2711" s="87">
        <f t="shared" si="169"/>
        <v>2.2666025440661479</v>
      </c>
      <c r="AA2711" s="88">
        <f t="shared" si="170"/>
        <v>2.1898206486857621</v>
      </c>
      <c r="AB2711" s="90">
        <f t="shared" si="171"/>
        <v>1.7229489224736716E-2</v>
      </c>
      <c r="AC2711" s="19">
        <v>2.1800000000000002</v>
      </c>
      <c r="AD2711" s="13">
        <v>2.19</v>
      </c>
      <c r="AE2711" s="94">
        <v>0.56999999999999995</v>
      </c>
    </row>
    <row r="2712" spans="1:31" x14ac:dyDescent="0.2">
      <c r="A2712" s="2" t="s">
        <v>297</v>
      </c>
      <c r="B2712" s="9">
        <v>37515</v>
      </c>
      <c r="C2712" s="19">
        <v>7.02</v>
      </c>
      <c r="D2712" s="12">
        <v>4.8600000000000003</v>
      </c>
      <c r="F2712" s="12">
        <v>2.2999999999999998</v>
      </c>
      <c r="H2712" s="23">
        <f t="shared" si="168"/>
        <v>1.3803842646028827E-5</v>
      </c>
      <c r="I2712" s="24">
        <v>3.0000000000000001E-3</v>
      </c>
      <c r="J2712" s="25">
        <v>0.02</v>
      </c>
      <c r="K2712" s="30">
        <v>0.2</v>
      </c>
      <c r="L2712" s="25">
        <v>10.7</v>
      </c>
      <c r="M2712" s="30">
        <v>0.3</v>
      </c>
      <c r="N2712" s="25">
        <v>0.01</v>
      </c>
      <c r="O2712" s="25">
        <v>10.199999999999999</v>
      </c>
      <c r="P2712" s="25">
        <v>11.5</v>
      </c>
      <c r="Q2712" s="25">
        <v>0.22</v>
      </c>
      <c r="R2712" s="25">
        <v>32.299999999999997</v>
      </c>
      <c r="S2712" s="31">
        <v>71</v>
      </c>
      <c r="T2712" s="51">
        <v>0.01</v>
      </c>
      <c r="U2712" s="42">
        <v>34.299999999999997</v>
      </c>
      <c r="V2712" s="42">
        <v>34.61</v>
      </c>
      <c r="W2712" s="42">
        <v>3.2845000000000001E-3</v>
      </c>
      <c r="X2712" s="42">
        <v>58</v>
      </c>
      <c r="Y2712" s="44">
        <v>0.14000000000000001</v>
      </c>
      <c r="Z2712" s="87">
        <f t="shared" si="169"/>
        <v>3.1556984236970558</v>
      </c>
      <c r="AA2712" s="88">
        <f t="shared" si="170"/>
        <v>3.0487829537254281</v>
      </c>
      <c r="AB2712" s="90">
        <f t="shared" si="171"/>
        <v>1.7231975320400335E-2</v>
      </c>
      <c r="AD2712" s="100"/>
      <c r="AE2712" s="96"/>
    </row>
    <row r="2713" spans="1:31" x14ac:dyDescent="0.2">
      <c r="A2713" s="2" t="s">
        <v>144</v>
      </c>
      <c r="B2713" s="9">
        <v>38840</v>
      </c>
      <c r="C2713" s="18">
        <v>15.65</v>
      </c>
      <c r="D2713" s="12">
        <v>7.08</v>
      </c>
      <c r="F2713" s="12">
        <v>1.9</v>
      </c>
      <c r="H2713" s="23">
        <f t="shared" si="168"/>
        <v>8.3176377110266823E-8</v>
      </c>
      <c r="I2713" s="32">
        <v>5.42</v>
      </c>
      <c r="J2713" s="25">
        <v>0.01</v>
      </c>
      <c r="K2713" s="29">
        <v>1.1000000000000001</v>
      </c>
      <c r="L2713" s="25">
        <v>116</v>
      </c>
      <c r="M2713" s="29">
        <v>0.2</v>
      </c>
      <c r="N2713" s="25">
        <v>3.8E-3</v>
      </c>
      <c r="O2713" s="25">
        <v>0.84</v>
      </c>
      <c r="P2713" s="25">
        <v>4.37</v>
      </c>
      <c r="Q2713" s="25">
        <v>3.0999999999999999E-3</v>
      </c>
      <c r="R2713" s="25">
        <v>15.9</v>
      </c>
      <c r="S2713" s="29">
        <v>0.6</v>
      </c>
      <c r="T2713" s="51">
        <v>0.06</v>
      </c>
      <c r="U2713" s="42">
        <v>32.799999999999997</v>
      </c>
      <c r="V2713" s="42">
        <v>46.92</v>
      </c>
      <c r="W2713" s="42">
        <v>0.01</v>
      </c>
      <c r="X2713" s="42">
        <v>28</v>
      </c>
      <c r="Y2713" s="44">
        <v>4.9800000000000004</v>
      </c>
      <c r="Z2713" s="87">
        <f t="shared" si="169"/>
        <v>7.4645076167709963</v>
      </c>
      <c r="AA2713" s="88">
        <f t="shared" si="170"/>
        <v>7.2115672046230266</v>
      </c>
      <c r="AB2713" s="90">
        <f t="shared" si="171"/>
        <v>1.7234881616932495E-2</v>
      </c>
      <c r="AC2713" s="19">
        <v>6.9</v>
      </c>
      <c r="AD2713" s="99">
        <v>7.2</v>
      </c>
      <c r="AE2713" s="95">
        <v>-5</v>
      </c>
    </row>
    <row r="2714" spans="1:31" x14ac:dyDescent="0.2">
      <c r="A2714" s="2" t="s">
        <v>368</v>
      </c>
      <c r="B2714" s="9">
        <v>41443</v>
      </c>
      <c r="C2714" s="18">
        <v>1.17</v>
      </c>
      <c r="D2714" s="12">
        <v>5.28</v>
      </c>
      <c r="F2714" s="12">
        <v>10</v>
      </c>
      <c r="H2714" s="23">
        <f t="shared" si="168"/>
        <v>5.2480746024977206E-6</v>
      </c>
      <c r="I2714" s="32">
        <v>4.0000000000000001E-3</v>
      </c>
      <c r="J2714" s="25">
        <v>0.02</v>
      </c>
      <c r="K2714" s="36"/>
      <c r="L2714" s="25">
        <v>50.2</v>
      </c>
      <c r="M2714" s="36"/>
      <c r="N2714" s="25">
        <v>0.01</v>
      </c>
      <c r="O2714" s="25">
        <v>11.4</v>
      </c>
      <c r="P2714" s="25">
        <v>7.33</v>
      </c>
      <c r="Q2714" s="25">
        <v>1.45</v>
      </c>
      <c r="R2714" s="25">
        <v>21.5</v>
      </c>
      <c r="S2714" s="29">
        <v>62</v>
      </c>
      <c r="T2714" s="51">
        <v>0.01</v>
      </c>
      <c r="U2714" s="42">
        <v>22.9</v>
      </c>
      <c r="V2714" s="42">
        <v>83.22</v>
      </c>
      <c r="W2714" s="42">
        <v>0.03</v>
      </c>
      <c r="X2714" s="42">
        <v>61</v>
      </c>
      <c r="Y2714" s="44">
        <v>0.7</v>
      </c>
      <c r="Z2714" s="87">
        <f t="shared" si="169"/>
        <v>4.3894874411299343</v>
      </c>
      <c r="AA2714" s="88">
        <f t="shared" si="170"/>
        <v>4.2406952685620407</v>
      </c>
      <c r="AB2714" s="90">
        <f t="shared" si="171"/>
        <v>1.7240906429570154E-2</v>
      </c>
      <c r="AC2714" s="19">
        <v>4.43</v>
      </c>
      <c r="AD2714" s="13">
        <v>4.24</v>
      </c>
      <c r="AE2714" s="94">
        <v>4.3600000000000003</v>
      </c>
    </row>
    <row r="2715" spans="1:31" x14ac:dyDescent="0.2">
      <c r="A2715" s="2" t="s">
        <v>146</v>
      </c>
      <c r="B2715" s="9">
        <v>37564</v>
      </c>
      <c r="C2715" s="18">
        <v>13.37</v>
      </c>
      <c r="D2715" s="12">
        <v>7.63</v>
      </c>
      <c r="F2715" s="12">
        <v>1.5</v>
      </c>
      <c r="H2715" s="23">
        <f t="shared" si="168"/>
        <v>2.3442288153199181E-8</v>
      </c>
      <c r="I2715" s="32">
        <v>0.01</v>
      </c>
      <c r="J2715" s="25">
        <v>7.0000000000000007E-2</v>
      </c>
      <c r="K2715" s="36"/>
      <c r="L2715" s="25">
        <v>84.6</v>
      </c>
      <c r="M2715" s="36"/>
      <c r="N2715" s="25">
        <v>0.68</v>
      </c>
      <c r="O2715" s="25">
        <v>0.7</v>
      </c>
      <c r="P2715" s="25">
        <v>6.3</v>
      </c>
      <c r="Q2715" s="25">
        <v>0.19</v>
      </c>
      <c r="R2715" s="25">
        <v>15.1</v>
      </c>
      <c r="S2715" s="36"/>
      <c r="T2715" s="51">
        <v>0.3</v>
      </c>
      <c r="U2715" s="42">
        <v>99.9</v>
      </c>
      <c r="V2715" s="42">
        <v>0.66</v>
      </c>
      <c r="W2715" s="42">
        <v>0.03</v>
      </c>
      <c r="X2715" s="42">
        <v>39.9</v>
      </c>
      <c r="Y2715" s="44">
        <v>2.04</v>
      </c>
      <c r="Z2715" s="87">
        <f t="shared" si="169"/>
        <v>5.450840654685484</v>
      </c>
      <c r="AA2715" s="88">
        <f t="shared" si="170"/>
        <v>5.2660364536481135</v>
      </c>
      <c r="AB2715" s="90">
        <f t="shared" si="171"/>
        <v>1.7244221350048335E-2</v>
      </c>
    </row>
    <row r="2716" spans="1:31" x14ac:dyDescent="0.2">
      <c r="A2716" s="2" t="s">
        <v>277</v>
      </c>
      <c r="B2716" s="9">
        <v>37585</v>
      </c>
      <c r="C2716" s="18">
        <v>2.77</v>
      </c>
      <c r="D2716" s="12">
        <v>7.11</v>
      </c>
      <c r="F2716" s="12">
        <v>3</v>
      </c>
      <c r="H2716" s="23">
        <f t="shared" si="168"/>
        <v>7.7624711662868932E-8</v>
      </c>
      <c r="I2716" s="32">
        <v>0.4</v>
      </c>
      <c r="J2716" s="25">
        <v>0.01</v>
      </c>
      <c r="K2716" s="29">
        <v>0.2</v>
      </c>
      <c r="L2716" s="25">
        <v>115</v>
      </c>
      <c r="M2716" s="29">
        <v>0.3</v>
      </c>
      <c r="N2716" s="25">
        <v>0.01</v>
      </c>
      <c r="O2716" s="25">
        <v>8.77</v>
      </c>
      <c r="P2716" s="25">
        <v>5.24</v>
      </c>
      <c r="Q2716" s="25">
        <v>1E-3</v>
      </c>
      <c r="R2716" s="25">
        <v>8.9600000000000009</v>
      </c>
      <c r="S2716" s="29">
        <v>0.9</v>
      </c>
      <c r="T2716" s="51">
        <v>7.0000000000000007E-2</v>
      </c>
      <c r="U2716" s="42">
        <v>33.4</v>
      </c>
      <c r="V2716" s="42">
        <v>69.05</v>
      </c>
      <c r="W2716" s="42">
        <v>8.86815E-3</v>
      </c>
      <c r="X2716" s="42">
        <v>19</v>
      </c>
      <c r="Y2716" s="44">
        <v>4.25</v>
      </c>
      <c r="Z2716" s="87">
        <f t="shared" si="169"/>
        <v>6.8290801392297276</v>
      </c>
      <c r="AA2716" s="88">
        <f t="shared" si="170"/>
        <v>6.5974061619475197</v>
      </c>
      <c r="AB2716" s="90">
        <f t="shared" si="171"/>
        <v>1.7254996734469126E-2</v>
      </c>
    </row>
    <row r="2717" spans="1:31" x14ac:dyDescent="0.2">
      <c r="A2717" s="2" t="s">
        <v>216</v>
      </c>
      <c r="B2717" s="9">
        <v>42312</v>
      </c>
      <c r="C2717" s="18">
        <v>1.23</v>
      </c>
      <c r="D2717" s="12">
        <v>7.32</v>
      </c>
      <c r="F2717" s="12">
        <v>0.76</v>
      </c>
      <c r="H2717" s="23">
        <f t="shared" si="168"/>
        <v>4.7863009232263782E-8</v>
      </c>
      <c r="I2717" s="32">
        <v>0.01</v>
      </c>
      <c r="J2717" s="25">
        <v>0.02</v>
      </c>
      <c r="K2717" s="36"/>
      <c r="L2717" s="25">
        <v>82.4</v>
      </c>
      <c r="M2717" s="36"/>
      <c r="N2717" s="25">
        <v>2.92</v>
      </c>
      <c r="O2717" s="25">
        <v>1.38</v>
      </c>
      <c r="P2717" s="25">
        <v>5.22</v>
      </c>
      <c r="Q2717" s="25">
        <v>0.14000000000000001</v>
      </c>
      <c r="R2717" s="25">
        <v>24.3</v>
      </c>
      <c r="S2717" s="36"/>
      <c r="T2717" s="51">
        <v>0.02</v>
      </c>
      <c r="U2717" s="42">
        <v>70.7</v>
      </c>
      <c r="V2717" s="42">
        <v>0.22</v>
      </c>
      <c r="W2717" s="42">
        <v>3.2799999999999999E-3</v>
      </c>
      <c r="X2717" s="42">
        <v>48</v>
      </c>
      <c r="Y2717" s="44">
        <v>2.72</v>
      </c>
      <c r="Z2717" s="87">
        <f t="shared" si="169"/>
        <v>5.7453901248788366</v>
      </c>
      <c r="AA2717" s="88">
        <f t="shared" si="170"/>
        <v>5.5501146635084613</v>
      </c>
      <c r="AB2717" s="90">
        <f t="shared" si="171"/>
        <v>1.7287891513368615E-2</v>
      </c>
      <c r="AC2717" s="19">
        <v>5.8</v>
      </c>
      <c r="AD2717" s="13">
        <v>5.55</v>
      </c>
      <c r="AE2717" s="94">
        <v>4.41</v>
      </c>
    </row>
    <row r="2718" spans="1:31" x14ac:dyDescent="0.2">
      <c r="A2718" s="2" t="s">
        <v>216</v>
      </c>
      <c r="B2718" s="9">
        <v>41568</v>
      </c>
      <c r="C2718" s="18">
        <v>1.49</v>
      </c>
      <c r="D2718" s="12">
        <v>7.33</v>
      </c>
      <c r="F2718" s="12">
        <v>0.83</v>
      </c>
      <c r="H2718" s="23">
        <f t="shared" si="168"/>
        <v>4.6773514128719769E-8</v>
      </c>
      <c r="I2718" s="32">
        <v>0.01</v>
      </c>
      <c r="J2718" s="25">
        <v>0.01</v>
      </c>
      <c r="K2718" s="29">
        <v>0.5</v>
      </c>
      <c r="L2718" s="25">
        <v>82.9</v>
      </c>
      <c r="M2718" s="29">
        <v>0.2</v>
      </c>
      <c r="N2718" s="25">
        <v>3.05</v>
      </c>
      <c r="O2718" s="25">
        <v>1.43</v>
      </c>
      <c r="P2718" s="25">
        <v>5.25</v>
      </c>
      <c r="Q2718" s="25">
        <v>0.16</v>
      </c>
      <c r="R2718" s="25">
        <v>24.6</v>
      </c>
      <c r="S2718" s="29">
        <v>7</v>
      </c>
      <c r="T2718" s="51">
        <v>0.01</v>
      </c>
      <c r="U2718" s="42">
        <v>74.3</v>
      </c>
      <c r="V2718" s="42">
        <v>0.22</v>
      </c>
      <c r="W2718" s="42">
        <v>3.2799999999999999E-3</v>
      </c>
      <c r="X2718" s="42">
        <v>48</v>
      </c>
      <c r="Y2718" s="44">
        <v>2.69</v>
      </c>
      <c r="Z2718" s="87">
        <f t="shared" si="169"/>
        <v>5.7919641060833049</v>
      </c>
      <c r="AA2718" s="88">
        <f t="shared" si="170"/>
        <v>5.5947441266275302</v>
      </c>
      <c r="AB2718" s="90">
        <f t="shared" si="171"/>
        <v>1.7320192581137435E-2</v>
      </c>
      <c r="AC2718" s="19">
        <v>5.85</v>
      </c>
      <c r="AD2718" s="13">
        <v>5.59</v>
      </c>
      <c r="AE2718" s="94">
        <v>4.47</v>
      </c>
    </row>
    <row r="2719" spans="1:31" x14ac:dyDescent="0.2">
      <c r="A2719" s="2" t="s">
        <v>404</v>
      </c>
      <c r="B2719" s="9">
        <v>41970</v>
      </c>
      <c r="C2719" s="18">
        <v>16.239999999999998</v>
      </c>
      <c r="D2719" s="12">
        <v>6.97</v>
      </c>
      <c r="F2719" s="12">
        <v>2.4</v>
      </c>
      <c r="H2719" s="23">
        <f t="shared" si="168"/>
        <v>1.0715193052376054E-7</v>
      </c>
      <c r="I2719" s="32">
        <v>5.0000000000000001E-3</v>
      </c>
      <c r="J2719" s="25">
        <v>0.01</v>
      </c>
      <c r="K2719" s="29">
        <v>0.4</v>
      </c>
      <c r="L2719" s="25">
        <v>109</v>
      </c>
      <c r="M2719" s="29">
        <v>0.5</v>
      </c>
      <c r="N2719" s="25">
        <v>0.01</v>
      </c>
      <c r="O2719" s="25">
        <v>1.79</v>
      </c>
      <c r="P2719" s="25">
        <v>5.43</v>
      </c>
      <c r="Q2719" s="25">
        <v>0.01</v>
      </c>
      <c r="R2719" s="25">
        <v>12.8</v>
      </c>
      <c r="S2719" s="29">
        <v>1.2</v>
      </c>
      <c r="T2719" s="51">
        <v>0.08</v>
      </c>
      <c r="U2719" s="42">
        <v>23.8</v>
      </c>
      <c r="V2719" s="42">
        <v>54.89</v>
      </c>
      <c r="W2719" s="42">
        <v>3.2799999999999999E-3</v>
      </c>
      <c r="X2719" s="42">
        <v>25</v>
      </c>
      <c r="Y2719" s="44">
        <v>4.18</v>
      </c>
      <c r="Z2719" s="87">
        <f t="shared" si="169"/>
        <v>6.4902291244785371</v>
      </c>
      <c r="AA2719" s="88">
        <f t="shared" si="170"/>
        <v>6.2686116682189352</v>
      </c>
      <c r="AB2719" s="90">
        <f t="shared" si="171"/>
        <v>1.7369717191427349E-2</v>
      </c>
      <c r="AC2719" s="19">
        <v>6.49</v>
      </c>
      <c r="AD2719" s="13">
        <v>6.27</v>
      </c>
      <c r="AE2719" s="94">
        <v>3.44</v>
      </c>
    </row>
    <row r="2720" spans="1:31" x14ac:dyDescent="0.2">
      <c r="A2720" s="2" t="s">
        <v>277</v>
      </c>
      <c r="B2720" s="9">
        <v>39581</v>
      </c>
      <c r="C2720" s="18">
        <v>2.62</v>
      </c>
      <c r="D2720" s="12">
        <v>7.14</v>
      </c>
      <c r="F2720" s="12">
        <v>3.4</v>
      </c>
      <c r="H2720" s="23">
        <f t="shared" si="168"/>
        <v>7.2443596007499061E-8</v>
      </c>
      <c r="I2720" s="32">
        <v>0.02</v>
      </c>
      <c r="J2720" s="25">
        <v>0.01</v>
      </c>
      <c r="L2720" s="25">
        <v>121</v>
      </c>
      <c r="N2720" s="25">
        <v>8.9999999999999993E-3</v>
      </c>
      <c r="O2720" s="25">
        <v>11.7</v>
      </c>
      <c r="P2720" s="25">
        <v>7.27</v>
      </c>
      <c r="Q2720" s="25">
        <v>1E-3</v>
      </c>
      <c r="R2720" s="25">
        <v>10.199999999999999</v>
      </c>
      <c r="T2720" s="51">
        <v>0.06</v>
      </c>
      <c r="U2720" s="42">
        <v>57.6</v>
      </c>
      <c r="V2720" s="42">
        <v>88.09</v>
      </c>
      <c r="W2720" s="42">
        <v>3.2799999999999999E-3</v>
      </c>
      <c r="X2720" s="42">
        <v>18</v>
      </c>
      <c r="Y2720" s="44">
        <v>4</v>
      </c>
      <c r="Z2720" s="87">
        <f t="shared" si="169"/>
        <v>7.3820740169567953</v>
      </c>
      <c r="AA2720" s="88">
        <f t="shared" si="170"/>
        <v>7.1296561336812285</v>
      </c>
      <c r="AB2720" s="90">
        <f t="shared" si="171"/>
        <v>1.7394058506832764E-2</v>
      </c>
      <c r="AE2720" s="94">
        <v>3.47</v>
      </c>
    </row>
    <row r="2721" spans="1:31" x14ac:dyDescent="0.2">
      <c r="A2721" s="2" t="s">
        <v>187</v>
      </c>
      <c r="B2721" s="9">
        <v>40715</v>
      </c>
      <c r="C2721" s="18">
        <v>2.35</v>
      </c>
      <c r="D2721" s="12">
        <v>6.05</v>
      </c>
      <c r="F2721" s="12">
        <v>13</v>
      </c>
      <c r="H2721" s="23">
        <f t="shared" si="168"/>
        <v>8.9125093813374487E-7</v>
      </c>
      <c r="I2721" s="24">
        <v>3.25</v>
      </c>
      <c r="J2721" s="25">
        <v>0.52</v>
      </c>
      <c r="K2721" s="29">
        <v>5.2</v>
      </c>
      <c r="L2721" s="27">
        <v>60.1</v>
      </c>
      <c r="M2721" s="29">
        <v>1.7</v>
      </c>
      <c r="N2721" s="27">
        <v>5.48</v>
      </c>
      <c r="O2721" s="27">
        <v>6.66</v>
      </c>
      <c r="P2721" s="27">
        <v>9.1999999999999993</v>
      </c>
      <c r="Q2721" s="27">
        <v>0.26</v>
      </c>
      <c r="R2721" s="27">
        <v>25.6</v>
      </c>
      <c r="S2721" s="29">
        <v>4.2</v>
      </c>
      <c r="T2721" s="51">
        <v>0.47</v>
      </c>
      <c r="U2721" s="42">
        <v>13.9</v>
      </c>
      <c r="V2721" s="42">
        <v>0.22</v>
      </c>
      <c r="W2721" s="42">
        <v>8.5400000000000007E-3</v>
      </c>
      <c r="X2721" s="42">
        <v>53</v>
      </c>
      <c r="Y2721" s="44">
        <v>3.64</v>
      </c>
      <c r="Z2721" s="87">
        <f t="shared" si="169"/>
        <v>5.6357256445839052</v>
      </c>
      <c r="AA2721" s="88">
        <f t="shared" si="170"/>
        <v>5.443016635344712</v>
      </c>
      <c r="AB2721" s="90">
        <f t="shared" si="171"/>
        <v>1.7394484353004995E-2</v>
      </c>
      <c r="AC2721" s="19">
        <v>5.38</v>
      </c>
      <c r="AD2721" s="13">
        <v>5.44</v>
      </c>
      <c r="AE2721" s="94">
        <v>1.17</v>
      </c>
    </row>
    <row r="2722" spans="1:31" x14ac:dyDescent="0.2">
      <c r="A2722" s="2" t="s">
        <v>330</v>
      </c>
      <c r="B2722" s="9">
        <v>36767</v>
      </c>
      <c r="C2722" s="18">
        <v>2.97</v>
      </c>
      <c r="D2722" s="12">
        <v>4.8</v>
      </c>
      <c r="F2722" s="12">
        <v>4.41</v>
      </c>
      <c r="H2722" s="23">
        <f t="shared" si="168"/>
        <v>1.5848931924611131E-5</v>
      </c>
      <c r="I2722" s="28"/>
      <c r="J2722" s="25">
        <v>0.01</v>
      </c>
      <c r="K2722" s="36"/>
      <c r="L2722" s="25">
        <v>45.6</v>
      </c>
      <c r="M2722" s="36"/>
      <c r="N2722" s="25">
        <v>0.01</v>
      </c>
      <c r="O2722" s="25">
        <v>11.3</v>
      </c>
      <c r="P2722" s="25">
        <v>15.9</v>
      </c>
      <c r="Q2722" s="25">
        <v>0.14000000000000001</v>
      </c>
      <c r="R2722" s="25">
        <v>69.7</v>
      </c>
      <c r="S2722" s="36"/>
      <c r="T2722" s="51">
        <v>0.3</v>
      </c>
      <c r="U2722" s="42">
        <v>65.3</v>
      </c>
      <c r="V2722" s="42">
        <v>102.7</v>
      </c>
      <c r="W2722" s="42">
        <v>0.03</v>
      </c>
      <c r="X2722" s="42">
        <v>124</v>
      </c>
      <c r="Y2722" s="44">
        <v>0.15</v>
      </c>
      <c r="Z2722" s="87">
        <f t="shared" si="169"/>
        <v>6.9103342318668624</v>
      </c>
      <c r="AA2722" s="88">
        <f t="shared" si="170"/>
        <v>6.6738902267736124</v>
      </c>
      <c r="AB2722" s="90">
        <f t="shared" si="171"/>
        <v>1.7405778726135208E-2</v>
      </c>
    </row>
    <row r="2723" spans="1:31" x14ac:dyDescent="0.2">
      <c r="A2723" s="2" t="s">
        <v>216</v>
      </c>
      <c r="B2723" s="9">
        <v>39352</v>
      </c>
      <c r="C2723" s="18">
        <v>1.63</v>
      </c>
      <c r="D2723" s="12">
        <v>7.44</v>
      </c>
      <c r="F2723" s="12">
        <v>0.8</v>
      </c>
      <c r="H2723" s="23">
        <f t="shared" si="168"/>
        <v>3.630780547701001E-8</v>
      </c>
      <c r="I2723" s="32">
        <v>0.01</v>
      </c>
      <c r="J2723" s="25">
        <v>0.01</v>
      </c>
      <c r="K2723" s="36"/>
      <c r="L2723" s="25">
        <v>79.7</v>
      </c>
      <c r="M2723" s="36"/>
      <c r="N2723" s="25">
        <v>3.13</v>
      </c>
      <c r="O2723" s="25">
        <v>1.64</v>
      </c>
      <c r="P2723" s="25">
        <v>5.26</v>
      </c>
      <c r="Q2723" s="25">
        <v>0.15</v>
      </c>
      <c r="R2723" s="25">
        <v>25.7</v>
      </c>
      <c r="S2723" s="36"/>
      <c r="T2723" s="51">
        <v>0.01</v>
      </c>
      <c r="U2723" s="42">
        <v>68.099999999999994</v>
      </c>
      <c r="V2723" s="42">
        <v>0.22</v>
      </c>
      <c r="W2723" s="42">
        <v>4.2700000000000004E-3</v>
      </c>
      <c r="X2723" s="42">
        <v>49</v>
      </c>
      <c r="Y2723" s="44">
        <v>2.69</v>
      </c>
      <c r="Z2723" s="87">
        <f t="shared" si="169"/>
        <v>5.6888246805236369</v>
      </c>
      <c r="AA2723" s="88">
        <f t="shared" si="170"/>
        <v>5.4939018418128178</v>
      </c>
      <c r="AB2723" s="90">
        <f t="shared" si="171"/>
        <v>1.743070782617091E-2</v>
      </c>
      <c r="AD2723" s="100"/>
      <c r="AE2723" s="96"/>
    </row>
    <row r="2724" spans="1:31" x14ac:dyDescent="0.2">
      <c r="A2724" s="2" t="s">
        <v>408</v>
      </c>
      <c r="B2724" s="9">
        <v>40464</v>
      </c>
      <c r="C2724" s="19">
        <v>14.62</v>
      </c>
      <c r="D2724" s="12">
        <v>7.03</v>
      </c>
      <c r="F2724" s="12">
        <v>2.2999999999999998</v>
      </c>
      <c r="H2724" s="23">
        <f t="shared" si="168"/>
        <v>9.3325430079699072E-8</v>
      </c>
      <c r="I2724" s="24">
        <v>0.43</v>
      </c>
      <c r="J2724" s="25">
        <v>0.86</v>
      </c>
      <c r="K2724" s="33"/>
      <c r="L2724" s="25">
        <v>68.900000000000006</v>
      </c>
      <c r="M2724" s="33"/>
      <c r="N2724" s="27">
        <v>0.43</v>
      </c>
      <c r="O2724" s="25">
        <v>7.36</v>
      </c>
      <c r="P2724" s="25">
        <v>23.9</v>
      </c>
      <c r="Q2724" s="25">
        <v>0.09</v>
      </c>
      <c r="R2724" s="25">
        <v>65.8</v>
      </c>
      <c r="S2724" s="34"/>
      <c r="T2724" s="51">
        <v>0.21</v>
      </c>
      <c r="U2724" s="42">
        <v>11.5</v>
      </c>
      <c r="V2724" s="42">
        <v>0.22</v>
      </c>
      <c r="W2724" s="42">
        <v>3.2799999999999999E-3</v>
      </c>
      <c r="X2724" s="42">
        <v>36</v>
      </c>
      <c r="Y2724" s="44">
        <v>7.01</v>
      </c>
      <c r="Z2724" s="87">
        <f t="shared" si="169"/>
        <v>8.5690077903205442</v>
      </c>
      <c r="AA2724" s="88">
        <f t="shared" si="170"/>
        <v>8.2751769392698904</v>
      </c>
      <c r="AB2724" s="90">
        <f t="shared" si="171"/>
        <v>1.744405299322541E-2</v>
      </c>
      <c r="AC2724" s="19">
        <v>8.5299999999999994</v>
      </c>
      <c r="AD2724" s="13">
        <v>8.27</v>
      </c>
      <c r="AE2724" s="94">
        <v>3.07</v>
      </c>
    </row>
    <row r="2725" spans="1:31" x14ac:dyDescent="0.2">
      <c r="A2725" s="2" t="s">
        <v>164</v>
      </c>
      <c r="B2725" s="9">
        <v>41260</v>
      </c>
      <c r="C2725" s="18">
        <v>1.19</v>
      </c>
      <c r="D2725" s="12">
        <v>7.65</v>
      </c>
      <c r="F2725" s="12">
        <v>1.5</v>
      </c>
      <c r="H2725" s="23">
        <f t="shared" si="168"/>
        <v>2.2387211385683365E-8</v>
      </c>
      <c r="I2725" s="32">
        <v>0.53</v>
      </c>
      <c r="J2725" s="25">
        <v>0.28000000000000003</v>
      </c>
      <c r="K2725" s="30">
        <v>0.2</v>
      </c>
      <c r="L2725" s="25">
        <v>72</v>
      </c>
      <c r="M2725" s="30">
        <v>0.2</v>
      </c>
      <c r="N2725" s="25">
        <v>1.1299999999999999</v>
      </c>
      <c r="O2725" s="25">
        <v>1.46</v>
      </c>
      <c r="P2725" s="25">
        <v>5.89</v>
      </c>
      <c r="Q2725" s="25">
        <v>0.15</v>
      </c>
      <c r="R2725" s="25">
        <v>13.7</v>
      </c>
      <c r="S2725" s="31">
        <v>0.5</v>
      </c>
      <c r="T2725" s="51">
        <v>0.04</v>
      </c>
      <c r="U2725" s="42">
        <v>27.8</v>
      </c>
      <c r="V2725" s="42">
        <v>0.22</v>
      </c>
      <c r="W2725" s="42">
        <v>3.2799999999999999E-3</v>
      </c>
      <c r="X2725" s="42">
        <v>27</v>
      </c>
      <c r="Y2725" s="44">
        <v>3.32</v>
      </c>
      <c r="Z2725" s="87">
        <f t="shared" si="169"/>
        <v>4.8310541953679911</v>
      </c>
      <c r="AA2725" s="88">
        <f t="shared" si="170"/>
        <v>4.6652640208987233</v>
      </c>
      <c r="AB2725" s="90">
        <f t="shared" si="171"/>
        <v>1.7458363409229228E-2</v>
      </c>
      <c r="AC2725" s="19">
        <v>4.79</v>
      </c>
      <c r="AD2725" s="99">
        <v>4.66</v>
      </c>
      <c r="AE2725" s="95">
        <v>2.8</v>
      </c>
    </row>
    <row r="2726" spans="1:31" x14ac:dyDescent="0.2">
      <c r="A2726" s="2" t="s">
        <v>417</v>
      </c>
      <c r="B2726" s="9">
        <v>42115</v>
      </c>
      <c r="C2726" s="18">
        <v>5.01</v>
      </c>
      <c r="D2726" s="13">
        <v>7.43</v>
      </c>
      <c r="F2726" s="12">
        <v>1.2</v>
      </c>
      <c r="H2726" s="23">
        <f t="shared" si="168"/>
        <v>3.7153522909717246E-8</v>
      </c>
      <c r="I2726" s="24">
        <v>0.01</v>
      </c>
      <c r="J2726" s="25">
        <v>0.01</v>
      </c>
      <c r="K2726" s="33"/>
      <c r="L2726" s="25">
        <v>139</v>
      </c>
      <c r="M2726" s="33"/>
      <c r="N2726" s="27">
        <v>0.1</v>
      </c>
      <c r="O2726" s="27">
        <v>1.1100000000000001</v>
      </c>
      <c r="P2726" s="27">
        <v>10.6</v>
      </c>
      <c r="Q2726" s="25">
        <v>4.0000000000000001E-3</v>
      </c>
      <c r="R2726" s="27">
        <v>12.3</v>
      </c>
      <c r="S2726" s="34"/>
      <c r="T2726" s="51">
        <v>0.14000000000000001</v>
      </c>
      <c r="U2726" s="42">
        <v>21.6</v>
      </c>
      <c r="V2726" s="42">
        <v>119.96</v>
      </c>
      <c r="W2726" s="42">
        <v>3.2799999999999999E-3</v>
      </c>
      <c r="X2726" s="42">
        <v>39</v>
      </c>
      <c r="Y2726" s="43">
        <v>4.5999999999999996</v>
      </c>
      <c r="Z2726" s="87">
        <f t="shared" si="169"/>
        <v>8.3769949841505831</v>
      </c>
      <c r="AA2726" s="88">
        <f t="shared" si="170"/>
        <v>8.0891456210267627</v>
      </c>
      <c r="AB2726" s="90">
        <f t="shared" si="171"/>
        <v>1.7481289029762915E-2</v>
      </c>
      <c r="AC2726" s="19">
        <v>8.3800000000000008</v>
      </c>
      <c r="AD2726" s="13">
        <v>8.09</v>
      </c>
      <c r="AE2726" s="94">
        <v>3.52</v>
      </c>
    </row>
    <row r="2727" spans="1:31" x14ac:dyDescent="0.2">
      <c r="A2727" s="2" t="s">
        <v>103</v>
      </c>
      <c r="B2727" s="9">
        <v>37924</v>
      </c>
      <c r="C2727" s="18">
        <v>15.66</v>
      </c>
      <c r="D2727" s="12">
        <v>7.14</v>
      </c>
      <c r="F2727" s="12">
        <v>3.1</v>
      </c>
      <c r="H2727" s="23">
        <f t="shared" si="168"/>
        <v>7.2443596007499061E-8</v>
      </c>
      <c r="I2727" s="32">
        <v>0.03</v>
      </c>
      <c r="J2727" s="25">
        <v>0.47</v>
      </c>
      <c r="L2727" s="25">
        <v>114</v>
      </c>
      <c r="N2727" s="25">
        <v>2.83</v>
      </c>
      <c r="O2727" s="25">
        <v>2.89</v>
      </c>
      <c r="P2727" s="25">
        <v>9.65</v>
      </c>
      <c r="Q2727" s="25">
        <v>0.25</v>
      </c>
      <c r="R2727" s="25">
        <v>13.2</v>
      </c>
      <c r="T2727" s="51">
        <v>0.03</v>
      </c>
      <c r="U2727" s="42">
        <v>9.7799999999999994</v>
      </c>
      <c r="V2727" s="42">
        <v>0.22</v>
      </c>
      <c r="W2727" s="42">
        <v>6.2405500000000001E-3</v>
      </c>
      <c r="X2727" s="42">
        <v>21</v>
      </c>
      <c r="Y2727" s="44">
        <v>6.22</v>
      </c>
      <c r="Z2727" s="87">
        <f t="shared" si="169"/>
        <v>7.2705011556304688</v>
      </c>
      <c r="AA2727" s="88">
        <f t="shared" si="170"/>
        <v>7.0206168983831621</v>
      </c>
      <c r="AB2727" s="90">
        <f t="shared" si="171"/>
        <v>1.7485283957690584E-2</v>
      </c>
      <c r="AD2727" s="100"/>
      <c r="AE2727" s="96"/>
    </row>
    <row r="2728" spans="1:31" x14ac:dyDescent="0.2">
      <c r="A2728" s="2" t="s">
        <v>154</v>
      </c>
      <c r="B2728" s="9">
        <v>41016</v>
      </c>
      <c r="C2728" s="18">
        <v>9.01</v>
      </c>
      <c r="D2728" s="12">
        <v>7.11</v>
      </c>
      <c r="F2728" s="12">
        <v>1.1000000000000001</v>
      </c>
      <c r="H2728" s="23">
        <f t="shared" si="168"/>
        <v>7.7624711662868932E-8</v>
      </c>
      <c r="I2728" s="32">
        <v>0.55000000000000004</v>
      </c>
      <c r="J2728" s="25">
        <v>0.01</v>
      </c>
      <c r="K2728" s="33"/>
      <c r="L2728" s="25">
        <v>139</v>
      </c>
      <c r="M2728" s="33"/>
      <c r="N2728" s="25">
        <v>0.01</v>
      </c>
      <c r="O2728" s="25">
        <v>1.22</v>
      </c>
      <c r="P2728" s="25">
        <v>9.5500000000000007</v>
      </c>
      <c r="Q2728" s="25">
        <v>2E-3</v>
      </c>
      <c r="R2728" s="25">
        <v>17.5</v>
      </c>
      <c r="S2728" s="34"/>
      <c r="T2728" s="51">
        <v>0.11</v>
      </c>
      <c r="U2728" s="42">
        <v>61.5</v>
      </c>
      <c r="V2728" s="42">
        <v>19.52</v>
      </c>
      <c r="W2728" s="42">
        <v>4.5999999999999999E-3</v>
      </c>
      <c r="X2728" s="42">
        <v>32</v>
      </c>
      <c r="Y2728" s="44">
        <v>5.78</v>
      </c>
      <c r="Z2728" s="87">
        <f t="shared" si="169"/>
        <v>8.5763581699395424</v>
      </c>
      <c r="AA2728" s="88">
        <f t="shared" si="170"/>
        <v>8.2814097578670349</v>
      </c>
      <c r="AB2728" s="90">
        <f t="shared" si="171"/>
        <v>1.7496290928646342E-2</v>
      </c>
      <c r="AC2728" s="19">
        <v>8.52</v>
      </c>
      <c r="AD2728" s="99">
        <v>8.2799999999999994</v>
      </c>
      <c r="AE2728" s="95">
        <v>2.81</v>
      </c>
    </row>
    <row r="2729" spans="1:31" x14ac:dyDescent="0.2">
      <c r="A2729" s="2" t="s">
        <v>107</v>
      </c>
      <c r="B2729" s="9">
        <v>37964</v>
      </c>
      <c r="C2729" s="18">
        <v>4.29</v>
      </c>
      <c r="D2729" s="12">
        <v>7.19</v>
      </c>
      <c r="F2729" s="12">
        <v>30.8</v>
      </c>
      <c r="H2729" s="23">
        <f t="shared" si="168"/>
        <v>6.4565422903465397E-8</v>
      </c>
      <c r="I2729" s="32">
        <v>0.02</v>
      </c>
      <c r="J2729" s="25">
        <v>0.75</v>
      </c>
      <c r="K2729" s="29">
        <v>10</v>
      </c>
      <c r="L2729" s="25">
        <v>95.2</v>
      </c>
      <c r="M2729" s="29">
        <v>1</v>
      </c>
      <c r="N2729" s="25">
        <v>5.5</v>
      </c>
      <c r="O2729" s="25">
        <v>3.5</v>
      </c>
      <c r="P2729" s="25">
        <v>14.6</v>
      </c>
      <c r="Q2729" s="25">
        <v>0.38</v>
      </c>
      <c r="R2729" s="25">
        <v>28.4</v>
      </c>
      <c r="S2729" s="29">
        <v>2</v>
      </c>
      <c r="T2729" s="51">
        <v>0.3</v>
      </c>
      <c r="U2729" s="42">
        <v>7.46</v>
      </c>
      <c r="V2729" s="42">
        <v>2.56</v>
      </c>
      <c r="W2729" s="42">
        <v>0.03</v>
      </c>
      <c r="X2729" s="42">
        <v>21.1</v>
      </c>
      <c r="Y2729" s="44">
        <v>6.47</v>
      </c>
      <c r="Z2729" s="87">
        <f t="shared" si="169"/>
        <v>7.5311645680224046</v>
      </c>
      <c r="AA2729" s="88">
        <f t="shared" si="170"/>
        <v>7.2719271113244011</v>
      </c>
      <c r="AB2729" s="90">
        <f t="shared" si="171"/>
        <v>1.7512386082137846E-2</v>
      </c>
      <c r="AE2729" s="96"/>
    </row>
    <row r="2730" spans="1:31" x14ac:dyDescent="0.2">
      <c r="A2730" s="2" t="s">
        <v>267</v>
      </c>
      <c r="B2730" s="9">
        <v>40148</v>
      </c>
      <c r="C2730" s="18">
        <v>4.3899999999999997</v>
      </c>
      <c r="D2730" s="12">
        <v>5.4</v>
      </c>
      <c r="F2730" s="12">
        <v>1.7</v>
      </c>
      <c r="H2730" s="23">
        <f t="shared" si="168"/>
        <v>3.9810717055349657E-6</v>
      </c>
      <c r="I2730" s="32">
        <v>0.37</v>
      </c>
      <c r="J2730" s="25">
        <v>0.01</v>
      </c>
      <c r="K2730" s="36"/>
      <c r="L2730" s="25">
        <v>18.7</v>
      </c>
      <c r="M2730" s="36"/>
      <c r="N2730" s="25">
        <v>0.02</v>
      </c>
      <c r="O2730" s="25">
        <v>1.58</v>
      </c>
      <c r="P2730" s="25">
        <v>2.54</v>
      </c>
      <c r="Q2730" s="25">
        <v>0.03</v>
      </c>
      <c r="R2730" s="25">
        <v>19</v>
      </c>
      <c r="S2730" s="36"/>
      <c r="T2730" s="51">
        <v>0.01</v>
      </c>
      <c r="U2730" s="42">
        <v>19.899999999999999</v>
      </c>
      <c r="V2730" s="42">
        <v>5.57</v>
      </c>
      <c r="W2730" s="42">
        <v>3.2799999999999999E-3</v>
      </c>
      <c r="X2730" s="42">
        <v>35</v>
      </c>
      <c r="Y2730" s="44">
        <v>0.49</v>
      </c>
      <c r="Z2730" s="87">
        <f t="shared" si="169"/>
        <v>2.0524661513518865</v>
      </c>
      <c r="AA2730" s="88">
        <f t="shared" si="170"/>
        <v>1.9818132213863719</v>
      </c>
      <c r="AB2730" s="90">
        <f t="shared" si="171"/>
        <v>1.7513147563094772E-2</v>
      </c>
      <c r="AE2730" s="94">
        <v>0.04</v>
      </c>
    </row>
    <row r="2731" spans="1:31" x14ac:dyDescent="0.2">
      <c r="A2731" s="2" t="s">
        <v>343</v>
      </c>
      <c r="B2731" s="9">
        <v>39540</v>
      </c>
      <c r="C2731" s="18">
        <v>2.36</v>
      </c>
      <c r="D2731" s="12">
        <v>6.36</v>
      </c>
      <c r="F2731" s="12">
        <v>1.9</v>
      </c>
      <c r="H2731" s="23">
        <f t="shared" si="168"/>
        <v>4.365158322401653E-7</v>
      </c>
      <c r="I2731" s="28"/>
      <c r="J2731" s="25">
        <v>0.01</v>
      </c>
      <c r="K2731" s="29">
        <v>0.2</v>
      </c>
      <c r="L2731" s="25">
        <v>38.799999999999997</v>
      </c>
      <c r="M2731" s="29">
        <v>0.2</v>
      </c>
      <c r="N2731" s="25">
        <v>0.04</v>
      </c>
      <c r="O2731" s="25">
        <v>17</v>
      </c>
      <c r="P2731" s="25">
        <v>4.8099999999999996</v>
      </c>
      <c r="Q2731" s="25">
        <v>0.1</v>
      </c>
      <c r="R2731" s="25">
        <v>9.26</v>
      </c>
      <c r="S2731" s="29">
        <v>8.1</v>
      </c>
      <c r="T2731" s="51">
        <v>0.01</v>
      </c>
      <c r="U2731" s="42">
        <v>40.299999999999997</v>
      </c>
      <c r="V2731" s="42">
        <v>58.87</v>
      </c>
      <c r="W2731" s="42">
        <v>0.04</v>
      </c>
      <c r="X2731" s="42">
        <v>19</v>
      </c>
      <c r="Y2731" s="44">
        <v>0.74</v>
      </c>
      <c r="Z2731" s="87">
        <f t="shared" si="169"/>
        <v>3.1750448326106282</v>
      </c>
      <c r="AA2731" s="88">
        <f t="shared" si="170"/>
        <v>3.0656393162047415</v>
      </c>
      <c r="AB2731" s="90">
        <f t="shared" si="171"/>
        <v>1.7531013234607373E-2</v>
      </c>
      <c r="AE2731" s="94">
        <v>3.38</v>
      </c>
    </row>
    <row r="2732" spans="1:31" x14ac:dyDescent="0.2">
      <c r="A2732" s="2" t="s">
        <v>173</v>
      </c>
      <c r="B2732" s="9">
        <v>40324</v>
      </c>
      <c r="C2732" s="19">
        <v>9.1999999999999993</v>
      </c>
      <c r="D2732" s="12">
        <v>7.11</v>
      </c>
      <c r="F2732" s="12">
        <v>1.9</v>
      </c>
      <c r="H2732" s="23">
        <f t="shared" si="168"/>
        <v>7.7624711662868932E-8</v>
      </c>
      <c r="I2732" s="24">
        <v>0.97</v>
      </c>
      <c r="J2732" s="25">
        <v>0.01</v>
      </c>
      <c r="K2732" s="33"/>
      <c r="L2732" s="25">
        <v>139</v>
      </c>
      <c r="M2732" s="33"/>
      <c r="N2732" s="25">
        <v>0.59</v>
      </c>
      <c r="O2732" s="25">
        <v>1.7</v>
      </c>
      <c r="P2732" s="25">
        <v>9.4499999999999993</v>
      </c>
      <c r="Q2732" s="25">
        <v>7.0000000000000007E-2</v>
      </c>
      <c r="R2732" s="25">
        <v>25.6</v>
      </c>
      <c r="S2732" s="34"/>
      <c r="T2732" s="51">
        <v>0.03</v>
      </c>
      <c r="U2732" s="42">
        <v>109</v>
      </c>
      <c r="V2732" s="42">
        <v>9.65</v>
      </c>
      <c r="W2732" s="42">
        <v>3.6099999999999999E-3</v>
      </c>
      <c r="X2732" s="42">
        <v>41</v>
      </c>
      <c r="Y2732" s="44">
        <v>5.1100000000000003</v>
      </c>
      <c r="Z2732" s="87">
        <f t="shared" si="169"/>
        <v>9.0026810238204114</v>
      </c>
      <c r="AA2732" s="88">
        <f t="shared" si="170"/>
        <v>8.6924085642281952</v>
      </c>
      <c r="AB2732" s="90">
        <f t="shared" si="171"/>
        <v>1.7534381956550053E-2</v>
      </c>
      <c r="AC2732" s="19">
        <v>8.93</v>
      </c>
      <c r="AD2732" s="99">
        <v>8.69</v>
      </c>
      <c r="AE2732" s="95">
        <v>2.73</v>
      </c>
    </row>
    <row r="2733" spans="1:31" x14ac:dyDescent="0.2">
      <c r="A2733" s="2" t="s">
        <v>116</v>
      </c>
      <c r="B2733" s="9">
        <v>35333</v>
      </c>
      <c r="C2733" s="18">
        <v>6.13</v>
      </c>
      <c r="D2733" s="12">
        <v>7.59</v>
      </c>
      <c r="F2733" s="12">
        <v>1.4</v>
      </c>
      <c r="H2733" s="23">
        <f t="shared" si="168"/>
        <v>2.5703957827688587E-8</v>
      </c>
      <c r="I2733" s="24">
        <v>8.9999999999999993E-3</v>
      </c>
      <c r="J2733" s="25">
        <v>0.37</v>
      </c>
      <c r="K2733" s="33"/>
      <c r="L2733" s="25">
        <v>75</v>
      </c>
      <c r="M2733" s="33"/>
      <c r="N2733" s="25">
        <v>2.1</v>
      </c>
      <c r="O2733" s="25">
        <v>1.8</v>
      </c>
      <c r="P2733" s="25">
        <v>4.8</v>
      </c>
      <c r="Q2733" s="25">
        <v>0.11</v>
      </c>
      <c r="R2733" s="25">
        <v>6.5</v>
      </c>
      <c r="S2733" s="34"/>
      <c r="T2733" s="51">
        <v>0.09</v>
      </c>
      <c r="U2733" s="42">
        <v>1</v>
      </c>
      <c r="V2733" s="42">
        <v>0.22</v>
      </c>
      <c r="W2733" s="42">
        <v>0.01</v>
      </c>
      <c r="X2733" s="42">
        <v>10</v>
      </c>
      <c r="Y2733" s="44">
        <v>4.0999999999999996</v>
      </c>
      <c r="Z2733" s="87">
        <f t="shared" si="169"/>
        <v>4.5669437399191377</v>
      </c>
      <c r="AA2733" s="88">
        <f t="shared" si="170"/>
        <v>4.4095143819931115</v>
      </c>
      <c r="AB2733" s="90">
        <f t="shared" si="171"/>
        <v>1.7538026222361423E-2</v>
      </c>
      <c r="AD2733" s="100"/>
      <c r="AE2733" s="96"/>
    </row>
    <row r="2734" spans="1:31" x14ac:dyDescent="0.2">
      <c r="A2734" s="2" t="s">
        <v>343</v>
      </c>
      <c r="B2734" s="9">
        <v>41064</v>
      </c>
      <c r="C2734" s="18">
        <v>2.82</v>
      </c>
      <c r="D2734" s="12">
        <v>6.29</v>
      </c>
      <c r="F2734" s="12">
        <v>1.7</v>
      </c>
      <c r="H2734" s="23">
        <f t="shared" si="168"/>
        <v>5.1286138399136375E-7</v>
      </c>
      <c r="I2734" s="24">
        <v>7.0000000000000001E-3</v>
      </c>
      <c r="J2734" s="25">
        <v>0.01</v>
      </c>
      <c r="K2734" s="36"/>
      <c r="L2734" s="25">
        <v>40.200000000000003</v>
      </c>
      <c r="M2734" s="36"/>
      <c r="N2734" s="25">
        <v>0.02</v>
      </c>
      <c r="O2734" s="25">
        <v>14.2</v>
      </c>
      <c r="P2734" s="25">
        <v>4.9800000000000004</v>
      </c>
      <c r="Q2734" s="25">
        <v>0.09</v>
      </c>
      <c r="R2734" s="25">
        <v>10.1</v>
      </c>
      <c r="S2734" s="36"/>
      <c r="T2734" s="51">
        <v>0.01</v>
      </c>
      <c r="U2734" s="42">
        <v>33.5</v>
      </c>
      <c r="V2734" s="42">
        <v>65.95</v>
      </c>
      <c r="W2734" s="42">
        <v>0.09</v>
      </c>
      <c r="X2734" s="42">
        <v>23</v>
      </c>
      <c r="Y2734" s="44">
        <v>0.7</v>
      </c>
      <c r="Z2734" s="87">
        <f t="shared" si="169"/>
        <v>3.2235156909680436</v>
      </c>
      <c r="AA2734" s="88">
        <f t="shared" si="170"/>
        <v>3.1121913566344421</v>
      </c>
      <c r="AB2734" s="90">
        <f t="shared" si="171"/>
        <v>1.7570940937953885E-2</v>
      </c>
      <c r="AC2734" s="19">
        <v>3.24</v>
      </c>
      <c r="AD2734" s="13">
        <v>3.11</v>
      </c>
      <c r="AE2734" s="94">
        <v>4.01</v>
      </c>
    </row>
    <row r="2735" spans="1:31" x14ac:dyDescent="0.2">
      <c r="A2735" s="2" t="s">
        <v>272</v>
      </c>
      <c r="B2735" s="9">
        <v>39589</v>
      </c>
      <c r="C2735" s="19">
        <v>14.45</v>
      </c>
      <c r="D2735" s="12">
        <v>7.35</v>
      </c>
      <c r="F2735" s="12">
        <v>1.4</v>
      </c>
      <c r="H2735" s="23">
        <f t="shared" si="168"/>
        <v>4.466835921509628E-8</v>
      </c>
      <c r="I2735" s="32">
        <v>5.0000000000000001E-3</v>
      </c>
      <c r="J2735" s="25">
        <v>0.01</v>
      </c>
      <c r="K2735" s="33"/>
      <c r="L2735" s="25">
        <v>152</v>
      </c>
      <c r="M2735" s="33"/>
      <c r="N2735" s="25">
        <v>2E-3</v>
      </c>
      <c r="O2735" s="25">
        <v>2.4300000000000002</v>
      </c>
      <c r="P2735" s="25">
        <v>12.1</v>
      </c>
      <c r="Q2735" s="25">
        <v>1E-3</v>
      </c>
      <c r="R2735" s="25">
        <v>41.2</v>
      </c>
      <c r="S2735" s="34"/>
      <c r="T2735" s="51">
        <v>0.05</v>
      </c>
      <c r="U2735" s="42">
        <v>48.4</v>
      </c>
      <c r="V2735" s="42">
        <v>69.05</v>
      </c>
      <c r="W2735" s="42">
        <v>3.2799999999999999E-3</v>
      </c>
      <c r="X2735" s="42">
        <v>88</v>
      </c>
      <c r="Y2735" s="44">
        <v>5.47</v>
      </c>
      <c r="Z2735" s="87">
        <f t="shared" si="169"/>
        <v>10.435756895979079</v>
      </c>
      <c r="AA2735" s="88">
        <f t="shared" si="170"/>
        <v>10.075328588465652</v>
      </c>
      <c r="AB2735" s="90">
        <f t="shared" si="171"/>
        <v>1.7572366308295569E-2</v>
      </c>
      <c r="AD2735" s="100"/>
      <c r="AE2735" s="95">
        <v>3.52</v>
      </c>
    </row>
    <row r="2736" spans="1:31" x14ac:dyDescent="0.2">
      <c r="A2736" s="2" t="s">
        <v>94</v>
      </c>
      <c r="B2736" s="9">
        <v>35768</v>
      </c>
      <c r="C2736" s="19">
        <v>2.77</v>
      </c>
      <c r="D2736" s="12">
        <v>7.19</v>
      </c>
      <c r="F2736" s="12">
        <v>4.9000000000000004</v>
      </c>
      <c r="H2736" s="23">
        <f t="shared" si="168"/>
        <v>6.4565422903465397E-8</v>
      </c>
      <c r="I2736" s="32">
        <v>4.0000000000000001E-3</v>
      </c>
      <c r="J2736" s="25">
        <v>0.32</v>
      </c>
      <c r="K2736" s="33"/>
      <c r="L2736" s="25">
        <v>94</v>
      </c>
      <c r="M2736" s="33"/>
      <c r="N2736" s="25">
        <v>7.8</v>
      </c>
      <c r="O2736" s="25">
        <v>1.4</v>
      </c>
      <c r="P2736" s="25">
        <v>7.7</v>
      </c>
      <c r="Q2736" s="25">
        <v>0.42</v>
      </c>
      <c r="R2736" s="25">
        <v>9.8000000000000007</v>
      </c>
      <c r="S2736" s="34"/>
      <c r="T2736" s="51">
        <v>1.71</v>
      </c>
      <c r="U2736" s="42">
        <v>4.5</v>
      </c>
      <c r="V2736" s="42">
        <v>0.44</v>
      </c>
      <c r="W2736" s="42">
        <v>6.5690000000000002E-3</v>
      </c>
      <c r="X2736" s="42">
        <v>26</v>
      </c>
      <c r="Y2736" s="44">
        <v>5</v>
      </c>
      <c r="Z2736" s="87">
        <f t="shared" si="169"/>
        <v>6.0990124732333868</v>
      </c>
      <c r="AA2736" s="88">
        <f t="shared" si="170"/>
        <v>5.8883656894761245</v>
      </c>
      <c r="AB2736" s="90">
        <f t="shared" si="171"/>
        <v>1.7572381624911527E-2</v>
      </c>
      <c r="AD2736" s="100"/>
      <c r="AE2736" s="96"/>
    </row>
    <row r="2737" spans="1:31" x14ac:dyDescent="0.2">
      <c r="A2737" s="2" t="s">
        <v>130</v>
      </c>
      <c r="B2737" s="9">
        <v>32168</v>
      </c>
      <c r="C2737" s="18">
        <v>19.7</v>
      </c>
      <c r="D2737" s="12">
        <v>6.86</v>
      </c>
      <c r="F2737" s="12">
        <v>5</v>
      </c>
      <c r="H2737" s="23">
        <f t="shared" si="168"/>
        <v>1.3803842646028823E-7</v>
      </c>
      <c r="I2737" s="32">
        <v>5.0000000000000001E-3</v>
      </c>
      <c r="J2737" s="25">
        <v>0.46</v>
      </c>
      <c r="K2737" s="29">
        <v>0.6</v>
      </c>
      <c r="L2737" s="25">
        <v>139</v>
      </c>
      <c r="M2737" s="29">
        <v>0.4</v>
      </c>
      <c r="N2737" s="25">
        <v>4.7</v>
      </c>
      <c r="O2737" s="25">
        <v>2.2000000000000002</v>
      </c>
      <c r="P2737" s="25">
        <v>12</v>
      </c>
      <c r="Q2737" s="25">
        <v>0.16</v>
      </c>
      <c r="R2737" s="25">
        <v>18</v>
      </c>
      <c r="S2737" s="29">
        <v>3.8</v>
      </c>
      <c r="T2737" s="51">
        <v>1.53</v>
      </c>
      <c r="U2737" s="42">
        <v>74</v>
      </c>
      <c r="V2737" s="42">
        <v>1.1000000000000001</v>
      </c>
      <c r="W2737" s="42">
        <v>0.82</v>
      </c>
      <c r="X2737" s="42">
        <v>40</v>
      </c>
      <c r="Y2737" s="44">
        <v>5.9</v>
      </c>
      <c r="Z2737" s="87">
        <f t="shared" si="169"/>
        <v>8.9628350481505876</v>
      </c>
      <c r="AA2737" s="88">
        <f t="shared" si="170"/>
        <v>8.6527922165904556</v>
      </c>
      <c r="AB2737" s="90">
        <f t="shared" si="171"/>
        <v>1.7600442317527078E-2</v>
      </c>
      <c r="AD2737" s="100"/>
      <c r="AE2737" s="96"/>
    </row>
    <row r="2738" spans="1:31" x14ac:dyDescent="0.2">
      <c r="A2738" s="2" t="s">
        <v>395</v>
      </c>
      <c r="B2738" s="9">
        <v>41970</v>
      </c>
      <c r="C2738" s="18">
        <v>2.29</v>
      </c>
      <c r="D2738" s="12">
        <v>6.95</v>
      </c>
      <c r="F2738" s="12">
        <v>8</v>
      </c>
      <c r="H2738" s="23">
        <f t="shared" si="168"/>
        <v>1.1220184543019621E-7</v>
      </c>
      <c r="I2738" s="32">
        <v>6.0000000000000001E-3</v>
      </c>
      <c r="J2738" s="25">
        <v>0.01</v>
      </c>
      <c r="K2738" s="30">
        <v>0.5</v>
      </c>
      <c r="L2738" s="25">
        <v>126</v>
      </c>
      <c r="M2738" s="30">
        <v>0.3</v>
      </c>
      <c r="N2738" s="25">
        <v>0.01</v>
      </c>
      <c r="O2738" s="25">
        <v>3.98</v>
      </c>
      <c r="P2738" s="25">
        <v>8.41</v>
      </c>
      <c r="Q2738" s="25">
        <v>0.1</v>
      </c>
      <c r="R2738" s="25">
        <v>23</v>
      </c>
      <c r="S2738" s="31">
        <v>1</v>
      </c>
      <c r="T2738" s="51">
        <v>0.05</v>
      </c>
      <c r="U2738" s="42">
        <v>54.8</v>
      </c>
      <c r="V2738" s="42">
        <v>31.82</v>
      </c>
      <c r="W2738" s="42">
        <v>0.76</v>
      </c>
      <c r="X2738" s="42">
        <v>31</v>
      </c>
      <c r="Y2738" s="44">
        <v>5.26</v>
      </c>
      <c r="Z2738" s="87">
        <f t="shared" si="169"/>
        <v>8.0867680072997175</v>
      </c>
      <c r="AA2738" s="88">
        <f t="shared" si="170"/>
        <v>7.8066328857121405</v>
      </c>
      <c r="AB2738" s="90">
        <f t="shared" si="171"/>
        <v>1.7625876517765877E-2</v>
      </c>
      <c r="AC2738" s="19">
        <v>8.09</v>
      </c>
      <c r="AD2738" s="13">
        <v>7.81</v>
      </c>
      <c r="AE2738" s="94">
        <v>3.52</v>
      </c>
    </row>
    <row r="2739" spans="1:31" x14ac:dyDescent="0.2">
      <c r="A2739" s="2" t="s">
        <v>85</v>
      </c>
      <c r="B2739" s="9">
        <v>41443</v>
      </c>
      <c r="C2739" s="18">
        <v>7.91</v>
      </c>
      <c r="D2739" s="12">
        <v>7.33</v>
      </c>
      <c r="F2739" s="12">
        <v>1.8</v>
      </c>
      <c r="H2739" s="23">
        <f t="shared" si="168"/>
        <v>4.6773514128719769E-8</v>
      </c>
      <c r="I2739" s="32">
        <v>2E-3</v>
      </c>
      <c r="J2739" s="25">
        <v>0.01</v>
      </c>
      <c r="K2739" s="33"/>
      <c r="L2739" s="25">
        <v>75.7</v>
      </c>
      <c r="M2739" s="33"/>
      <c r="N2739" s="35"/>
      <c r="O2739" s="25">
        <v>3.48</v>
      </c>
      <c r="P2739" s="25">
        <v>3.87</v>
      </c>
      <c r="Q2739" s="35"/>
      <c r="R2739" s="25">
        <v>11.9</v>
      </c>
      <c r="S2739" s="34"/>
      <c r="T2739" s="51">
        <v>0.15</v>
      </c>
      <c r="U2739" s="42">
        <v>14.5</v>
      </c>
      <c r="V2739" s="42">
        <v>62.86</v>
      </c>
      <c r="W2739" s="42">
        <v>3.6099999999999999E-3</v>
      </c>
      <c r="X2739" s="42">
        <v>17</v>
      </c>
      <c r="Y2739" s="44">
        <v>2.74</v>
      </c>
      <c r="Z2739" s="87">
        <f t="shared" si="169"/>
        <v>4.7032295064025771</v>
      </c>
      <c r="AA2739" s="88">
        <f t="shared" si="170"/>
        <v>4.5400996692420579</v>
      </c>
      <c r="AB2739" s="90">
        <f t="shared" si="171"/>
        <v>1.7648385561162536E-2</v>
      </c>
      <c r="AC2739" s="19">
        <v>4.7</v>
      </c>
      <c r="AD2739" s="99">
        <v>4.54</v>
      </c>
      <c r="AE2739" s="95">
        <v>3.55</v>
      </c>
    </row>
    <row r="2740" spans="1:31" x14ac:dyDescent="0.2">
      <c r="A2740" s="2" t="s">
        <v>179</v>
      </c>
      <c r="B2740" s="9">
        <v>38292</v>
      </c>
      <c r="C2740" s="19">
        <v>18.940000000000001</v>
      </c>
      <c r="D2740" s="12">
        <v>7.07</v>
      </c>
      <c r="F2740" s="13">
        <v>1.6</v>
      </c>
      <c r="H2740" s="23">
        <f t="shared" si="168"/>
        <v>8.5113803820237355E-8</v>
      </c>
      <c r="I2740" s="24">
        <v>0.33</v>
      </c>
      <c r="J2740" s="27">
        <v>0.16</v>
      </c>
      <c r="K2740" s="29">
        <v>0.2</v>
      </c>
      <c r="L2740" s="25">
        <v>94.9</v>
      </c>
      <c r="M2740" s="29">
        <v>0.2</v>
      </c>
      <c r="N2740" s="25">
        <v>2.5299999999999998</v>
      </c>
      <c r="O2740" s="27">
        <v>1.57</v>
      </c>
      <c r="P2740" s="25">
        <v>6.54</v>
      </c>
      <c r="Q2740" s="25">
        <v>0.22</v>
      </c>
      <c r="R2740" s="27">
        <v>9.1999999999999993</v>
      </c>
      <c r="S2740" s="29">
        <v>1.2</v>
      </c>
      <c r="T2740" s="50">
        <v>0.01</v>
      </c>
      <c r="U2740" s="42">
        <v>19.5</v>
      </c>
      <c r="V2740" s="42">
        <v>0.22</v>
      </c>
      <c r="W2740" s="41">
        <v>5.9121E-3</v>
      </c>
      <c r="X2740" s="42">
        <v>14</v>
      </c>
      <c r="Y2740" s="44">
        <v>4.8499999999999996</v>
      </c>
      <c r="Z2740" s="87">
        <f t="shared" si="169"/>
        <v>5.8580979476506752</v>
      </c>
      <c r="AA2740" s="88">
        <f t="shared" si="170"/>
        <v>5.6548692180709601</v>
      </c>
      <c r="AB2740" s="90">
        <f t="shared" si="171"/>
        <v>1.7652159226580807E-2</v>
      </c>
      <c r="AC2740" s="19">
        <v>5.72</v>
      </c>
      <c r="AD2740" s="13">
        <v>5.65</v>
      </c>
      <c r="AE2740" s="94">
        <v>0.1</v>
      </c>
    </row>
    <row r="2741" spans="1:31" x14ac:dyDescent="0.2">
      <c r="A2741" s="2" t="s">
        <v>342</v>
      </c>
      <c r="B2741" s="9">
        <v>34969</v>
      </c>
      <c r="C2741" s="18">
        <v>8.85</v>
      </c>
      <c r="D2741" s="12">
        <v>4.7</v>
      </c>
      <c r="F2741" s="12">
        <v>2</v>
      </c>
      <c r="H2741" s="23">
        <f t="shared" si="168"/>
        <v>1.9952623149688769E-5</v>
      </c>
      <c r="I2741" s="32">
        <v>1.43</v>
      </c>
      <c r="J2741" s="25">
        <v>0.01</v>
      </c>
      <c r="K2741" s="29">
        <v>1</v>
      </c>
      <c r="L2741" s="25">
        <v>22.2</v>
      </c>
      <c r="M2741" s="29">
        <v>1</v>
      </c>
      <c r="N2741" s="25">
        <v>0.02</v>
      </c>
      <c r="O2741" s="25">
        <v>2.9</v>
      </c>
      <c r="P2741" s="25">
        <v>12.9</v>
      </c>
      <c r="Q2741" s="25">
        <v>0.17</v>
      </c>
      <c r="R2741" s="25">
        <v>86.7</v>
      </c>
      <c r="S2741" s="29">
        <v>28.9</v>
      </c>
      <c r="T2741" s="51">
        <v>0.01</v>
      </c>
      <c r="U2741" s="42">
        <v>25.4</v>
      </c>
      <c r="V2741" s="42">
        <v>38.380000000000003</v>
      </c>
      <c r="W2741" s="42">
        <v>3.2845000000000001E-3</v>
      </c>
      <c r="X2741" s="42">
        <v>169</v>
      </c>
      <c r="Y2741" s="44">
        <v>0.05</v>
      </c>
      <c r="Z2741" s="87">
        <f t="shared" si="169"/>
        <v>6.1809367035558314</v>
      </c>
      <c r="AA2741" s="88">
        <f t="shared" si="170"/>
        <v>5.9654785027186934</v>
      </c>
      <c r="AB2741" s="90">
        <f t="shared" si="171"/>
        <v>1.773841888146865E-2</v>
      </c>
      <c r="AD2741" s="100"/>
      <c r="AE2741" s="96"/>
    </row>
    <row r="2742" spans="1:31" x14ac:dyDescent="0.2">
      <c r="A2742" s="2" t="s">
        <v>262</v>
      </c>
      <c r="B2742" s="9">
        <v>39371</v>
      </c>
      <c r="C2742" s="18">
        <v>8.42</v>
      </c>
      <c r="D2742" s="12">
        <v>7.17</v>
      </c>
      <c r="F2742" s="12">
        <v>1.4</v>
      </c>
      <c r="H2742" s="23">
        <f t="shared" si="168"/>
        <v>6.7608297539197998E-8</v>
      </c>
      <c r="I2742" s="28"/>
      <c r="J2742" s="25">
        <v>0.03</v>
      </c>
      <c r="K2742" s="33"/>
      <c r="L2742" s="25">
        <v>113</v>
      </c>
      <c r="M2742" s="33"/>
      <c r="N2742" s="25">
        <v>0.21</v>
      </c>
      <c r="O2742" s="25">
        <v>1.39</v>
      </c>
      <c r="P2742" s="25">
        <v>7.58</v>
      </c>
      <c r="Q2742" s="25">
        <v>0.01</v>
      </c>
      <c r="R2742" s="25">
        <v>12.7</v>
      </c>
      <c r="S2742" s="34"/>
      <c r="T2742" s="50">
        <v>0.15</v>
      </c>
      <c r="U2742" s="42">
        <v>105</v>
      </c>
      <c r="V2742" s="42">
        <v>4.16</v>
      </c>
      <c r="W2742" s="42">
        <v>0.04</v>
      </c>
      <c r="X2742" s="42">
        <v>38</v>
      </c>
      <c r="Y2742" s="44">
        <v>3.29</v>
      </c>
      <c r="Z2742" s="87">
        <f t="shared" si="169"/>
        <v>6.8598491135390125</v>
      </c>
      <c r="AA2742" s="88">
        <f t="shared" si="170"/>
        <v>6.6205430869743251</v>
      </c>
      <c r="AB2742" s="90">
        <f t="shared" si="171"/>
        <v>1.7752156094952082E-2</v>
      </c>
      <c r="AD2742" s="100"/>
      <c r="AE2742" s="96"/>
    </row>
    <row r="2743" spans="1:31" x14ac:dyDescent="0.2">
      <c r="A2743" s="2" t="s">
        <v>111</v>
      </c>
      <c r="B2743" s="9">
        <v>37964</v>
      </c>
      <c r="C2743" s="18">
        <v>18.79</v>
      </c>
      <c r="D2743" s="12">
        <v>7.14</v>
      </c>
      <c r="F2743" s="12">
        <v>2.6</v>
      </c>
      <c r="H2743" s="23">
        <f t="shared" si="168"/>
        <v>7.2443596007499061E-8</v>
      </c>
      <c r="I2743" s="24">
        <v>3.0000000000000001E-3</v>
      </c>
      <c r="J2743" s="25">
        <v>0.72</v>
      </c>
      <c r="K2743" s="33"/>
      <c r="L2743" s="25">
        <v>103</v>
      </c>
      <c r="M2743" s="30">
        <v>1</v>
      </c>
      <c r="N2743" s="25">
        <v>1.93</v>
      </c>
      <c r="O2743" s="25">
        <v>2.8</v>
      </c>
      <c r="P2743" s="25">
        <v>14.5</v>
      </c>
      <c r="Q2743" s="25">
        <v>0.42</v>
      </c>
      <c r="R2743" s="25">
        <v>16.3</v>
      </c>
      <c r="S2743" s="31">
        <v>2</v>
      </c>
      <c r="T2743" s="51">
        <v>0.3</v>
      </c>
      <c r="U2743" s="42">
        <v>12.4</v>
      </c>
      <c r="V2743" s="42">
        <v>0.13</v>
      </c>
      <c r="W2743" s="42">
        <v>0.03</v>
      </c>
      <c r="X2743" s="42">
        <v>22.5</v>
      </c>
      <c r="Y2743" s="44">
        <v>6.08</v>
      </c>
      <c r="Z2743" s="87">
        <f t="shared" si="169"/>
        <v>7.2379972060639099</v>
      </c>
      <c r="AA2743" s="88">
        <f t="shared" si="170"/>
        <v>6.9850674834756754</v>
      </c>
      <c r="AB2743" s="90">
        <f t="shared" si="171"/>
        <v>1.778306772198349E-2</v>
      </c>
      <c r="AD2743" s="100"/>
      <c r="AE2743" s="96"/>
    </row>
    <row r="2744" spans="1:31" x14ac:dyDescent="0.2">
      <c r="A2744" s="2" t="s">
        <v>123</v>
      </c>
      <c r="B2744" s="9">
        <v>40491</v>
      </c>
      <c r="C2744" s="18">
        <v>1.42</v>
      </c>
      <c r="D2744" s="12">
        <v>7.57</v>
      </c>
      <c r="F2744" s="12">
        <v>2</v>
      </c>
      <c r="H2744" s="23">
        <f t="shared" si="168"/>
        <v>2.6915348039269097E-8</v>
      </c>
      <c r="J2744" s="25">
        <v>0.1</v>
      </c>
      <c r="K2744" s="30">
        <v>0.3</v>
      </c>
      <c r="L2744" s="25">
        <v>74.400000000000006</v>
      </c>
      <c r="M2744" s="30">
        <v>0.2</v>
      </c>
      <c r="N2744" s="25">
        <v>0.21</v>
      </c>
      <c r="O2744" s="25">
        <v>0.94</v>
      </c>
      <c r="P2744" s="25">
        <v>4.3600000000000003</v>
      </c>
      <c r="Q2744" s="25">
        <v>0.11</v>
      </c>
      <c r="R2744" s="25">
        <v>8.9700000000000006</v>
      </c>
      <c r="S2744" s="31">
        <v>0.6</v>
      </c>
      <c r="T2744" s="51">
        <v>0.03</v>
      </c>
      <c r="U2744" s="42">
        <v>43.7</v>
      </c>
      <c r="V2744" s="42">
        <v>0.22</v>
      </c>
      <c r="W2744" s="42">
        <v>3.2799999999999999E-3</v>
      </c>
      <c r="X2744" s="42">
        <v>33</v>
      </c>
      <c r="Y2744" s="44">
        <v>2.5</v>
      </c>
      <c r="Z2744" s="87">
        <f t="shared" si="169"/>
        <v>4.5025656275086074</v>
      </c>
      <c r="AA2744" s="88">
        <f t="shared" si="170"/>
        <v>4.3452092394693818</v>
      </c>
      <c r="AB2744" s="90">
        <f t="shared" si="171"/>
        <v>1.7784854430068893E-2</v>
      </c>
      <c r="AC2744" s="19">
        <v>4.51</v>
      </c>
      <c r="AD2744" s="13">
        <v>4.34</v>
      </c>
      <c r="AE2744" s="94">
        <v>3.74</v>
      </c>
    </row>
    <row r="2745" spans="1:31" x14ac:dyDescent="0.2">
      <c r="A2745" s="2" t="s">
        <v>226</v>
      </c>
      <c r="B2745" s="9">
        <v>41884</v>
      </c>
      <c r="C2745" s="18">
        <v>19.399999999999999</v>
      </c>
      <c r="D2745" s="12">
        <v>7.16</v>
      </c>
      <c r="F2745" s="12">
        <v>1.8</v>
      </c>
      <c r="H2745" s="23">
        <f t="shared" si="168"/>
        <v>6.9183097091893466E-8</v>
      </c>
      <c r="I2745" s="28"/>
      <c r="J2745" s="25">
        <v>0.42</v>
      </c>
      <c r="K2745" s="36"/>
      <c r="L2745" s="25">
        <v>57.9</v>
      </c>
      <c r="M2745" s="36"/>
      <c r="N2745" s="25">
        <v>1.1599999999999999</v>
      </c>
      <c r="O2745" s="25">
        <v>1.31</v>
      </c>
      <c r="P2745" s="25">
        <v>5.31</v>
      </c>
      <c r="Q2745" s="25">
        <v>0.25</v>
      </c>
      <c r="R2745" s="25">
        <v>12.2</v>
      </c>
      <c r="S2745" s="36"/>
      <c r="T2745" s="51">
        <v>0.11</v>
      </c>
      <c r="U2745" s="42">
        <v>3.19</v>
      </c>
      <c r="V2745" s="42">
        <v>0.22</v>
      </c>
      <c r="W2745" s="42">
        <v>3.2799999999999999E-3</v>
      </c>
      <c r="X2745" s="42">
        <v>10</v>
      </c>
      <c r="Y2745" s="44">
        <v>3.47</v>
      </c>
      <c r="Z2745" s="87">
        <f t="shared" si="169"/>
        <v>3.9642222389796302</v>
      </c>
      <c r="AA2745" s="88">
        <f t="shared" si="170"/>
        <v>3.8255918295041873</v>
      </c>
      <c r="AB2745" s="90">
        <f t="shared" si="171"/>
        <v>1.7796369496971248E-2</v>
      </c>
      <c r="AC2745" s="19">
        <v>3.99</v>
      </c>
      <c r="AD2745" s="99">
        <v>3.82</v>
      </c>
      <c r="AE2745" s="95">
        <v>4.2</v>
      </c>
    </row>
    <row r="2746" spans="1:31" x14ac:dyDescent="0.2">
      <c r="A2746" s="2" t="s">
        <v>145</v>
      </c>
      <c r="B2746" s="9">
        <v>36091</v>
      </c>
      <c r="C2746" s="18">
        <v>2.85</v>
      </c>
      <c r="D2746" s="12">
        <v>7.5</v>
      </c>
      <c r="F2746" s="12">
        <v>10</v>
      </c>
      <c r="H2746" s="23">
        <f t="shared" si="168"/>
        <v>3.1622776601683699E-8</v>
      </c>
      <c r="I2746" s="32">
        <v>0.01</v>
      </c>
      <c r="J2746" s="25">
        <v>0.17</v>
      </c>
      <c r="K2746" s="30">
        <v>1</v>
      </c>
      <c r="L2746" s="25">
        <v>99</v>
      </c>
      <c r="M2746" s="30">
        <v>0.5</v>
      </c>
      <c r="N2746" s="25">
        <v>6.2</v>
      </c>
      <c r="O2746" s="25">
        <v>1.6</v>
      </c>
      <c r="P2746" s="25">
        <v>5.2</v>
      </c>
      <c r="Q2746" s="27">
        <v>0.38</v>
      </c>
      <c r="R2746" s="25">
        <v>13</v>
      </c>
      <c r="S2746" s="31">
        <v>11</v>
      </c>
      <c r="T2746" s="51">
        <v>0.03</v>
      </c>
      <c r="U2746" s="42">
        <v>67</v>
      </c>
      <c r="V2746" s="42">
        <v>0.44</v>
      </c>
      <c r="W2746" s="42">
        <v>0.01</v>
      </c>
      <c r="X2746" s="42">
        <v>28</v>
      </c>
      <c r="Y2746" s="44">
        <v>3.81</v>
      </c>
      <c r="Z2746" s="87">
        <f t="shared" si="169"/>
        <v>6.2207241682403129</v>
      </c>
      <c r="AA2746" s="88">
        <f t="shared" si="170"/>
        <v>6.0029229648825009</v>
      </c>
      <c r="AB2746" s="90">
        <f t="shared" si="171"/>
        <v>1.7818021167154693E-2</v>
      </c>
      <c r="AD2746" s="100"/>
      <c r="AE2746" s="96"/>
    </row>
    <row r="2747" spans="1:31" x14ac:dyDescent="0.2">
      <c r="A2747" s="2" t="s">
        <v>399</v>
      </c>
      <c r="B2747" s="9">
        <v>40800</v>
      </c>
      <c r="C2747" s="18">
        <v>8.6</v>
      </c>
      <c r="D2747" s="12">
        <v>7.26</v>
      </c>
      <c r="F2747" s="12">
        <v>0.95</v>
      </c>
      <c r="H2747" s="23">
        <f t="shared" si="168"/>
        <v>5.4954087385762357E-8</v>
      </c>
      <c r="I2747" s="32">
        <v>0.01</v>
      </c>
      <c r="J2747" s="25">
        <v>0.01</v>
      </c>
      <c r="K2747" s="29">
        <v>0.3</v>
      </c>
      <c r="L2747" s="25">
        <v>87.3</v>
      </c>
      <c r="M2747" s="36"/>
      <c r="N2747" s="25">
        <v>0.01</v>
      </c>
      <c r="O2747" s="25">
        <v>0.46</v>
      </c>
      <c r="P2747" s="25">
        <v>3.33</v>
      </c>
      <c r="Q2747" s="35"/>
      <c r="R2747" s="25">
        <v>10</v>
      </c>
      <c r="S2747" s="36"/>
      <c r="T2747" s="51">
        <v>0.11</v>
      </c>
      <c r="U2747" s="42">
        <v>17.600000000000001</v>
      </c>
      <c r="V2747" s="42">
        <v>6.41</v>
      </c>
      <c r="W2747" s="42">
        <v>3.2799999999999999E-3</v>
      </c>
      <c r="X2747" s="42">
        <v>18</v>
      </c>
      <c r="Y2747" s="44">
        <v>3.92</v>
      </c>
      <c r="Z2747" s="87">
        <f t="shared" si="169"/>
        <v>5.0790108379898946</v>
      </c>
      <c r="AA2747" s="88">
        <f t="shared" si="170"/>
        <v>4.9010900877917747</v>
      </c>
      <c r="AB2747" s="90">
        <f t="shared" si="171"/>
        <v>1.7827550194256643E-2</v>
      </c>
      <c r="AC2747" s="19">
        <v>5.08</v>
      </c>
      <c r="AD2747" s="13">
        <v>4.9000000000000004</v>
      </c>
      <c r="AE2747" s="95">
        <v>3.55</v>
      </c>
    </row>
    <row r="2748" spans="1:31" x14ac:dyDescent="0.2">
      <c r="A2748" s="2" t="s">
        <v>139</v>
      </c>
      <c r="B2748" s="9">
        <v>40527</v>
      </c>
      <c r="C2748" s="18">
        <v>6.38</v>
      </c>
      <c r="D2748" s="12">
        <v>7.77</v>
      </c>
      <c r="F2748" s="12">
        <v>1.2</v>
      </c>
      <c r="H2748" s="23">
        <f t="shared" si="168"/>
        <v>1.6982436524617439E-8</v>
      </c>
      <c r="I2748" s="32">
        <v>0.79</v>
      </c>
      <c r="J2748" s="25">
        <v>0.18</v>
      </c>
      <c r="K2748" s="36"/>
      <c r="L2748" s="25">
        <v>53.7</v>
      </c>
      <c r="M2748" s="36"/>
      <c r="N2748" s="25">
        <v>0.3</v>
      </c>
      <c r="O2748" s="25">
        <v>1.71</v>
      </c>
      <c r="P2748" s="25">
        <v>4.99</v>
      </c>
      <c r="Q2748" s="25">
        <v>0.16</v>
      </c>
      <c r="R2748" s="25">
        <v>59.4</v>
      </c>
      <c r="S2748" s="36"/>
      <c r="T2748" s="51">
        <v>0.2</v>
      </c>
      <c r="U2748" s="42">
        <v>22.5</v>
      </c>
      <c r="V2748" s="42">
        <v>0.22</v>
      </c>
      <c r="W2748" s="42">
        <v>3.2799999999999999E-3</v>
      </c>
      <c r="X2748" s="42">
        <v>90</v>
      </c>
      <c r="Y2748" s="44">
        <v>2.61</v>
      </c>
      <c r="Z2748" s="87">
        <f t="shared" si="169"/>
        <v>5.8320478983145172</v>
      </c>
      <c r="AA2748" s="88">
        <f t="shared" si="170"/>
        <v>5.6271329521558719</v>
      </c>
      <c r="AB2748" s="90">
        <f t="shared" si="171"/>
        <v>1.7882163553622044E-2</v>
      </c>
      <c r="AC2748" s="19">
        <v>5.75</v>
      </c>
      <c r="AD2748" s="99">
        <v>5.62</v>
      </c>
      <c r="AE2748" s="95">
        <v>2.2200000000000002</v>
      </c>
    </row>
    <row r="2749" spans="1:31" x14ac:dyDescent="0.2">
      <c r="A2749" s="2" t="s">
        <v>124</v>
      </c>
      <c r="B2749" s="9">
        <v>39596</v>
      </c>
      <c r="C2749" s="18">
        <v>13.11</v>
      </c>
      <c r="D2749" s="12">
        <v>7.26</v>
      </c>
      <c r="F2749" s="12">
        <v>1.6</v>
      </c>
      <c r="H2749" s="23">
        <f t="shared" si="168"/>
        <v>5.4954087385762357E-8</v>
      </c>
      <c r="I2749" s="32">
        <v>7.0000000000000007E-2</v>
      </c>
      <c r="J2749" s="25">
        <v>0.01</v>
      </c>
      <c r="K2749" s="29">
        <v>0.3</v>
      </c>
      <c r="L2749" s="25">
        <v>126</v>
      </c>
      <c r="M2749" s="30">
        <v>0.2</v>
      </c>
      <c r="N2749" s="25">
        <v>2E-3</v>
      </c>
      <c r="O2749" s="25">
        <v>0.53</v>
      </c>
      <c r="P2749" s="25">
        <v>7.48</v>
      </c>
      <c r="Q2749" s="25">
        <v>1E-3</v>
      </c>
      <c r="R2749" s="25">
        <v>15.3</v>
      </c>
      <c r="S2749" s="29">
        <v>1</v>
      </c>
      <c r="T2749" s="51">
        <v>0.01</v>
      </c>
      <c r="U2749" s="42">
        <v>33.700000000000003</v>
      </c>
      <c r="V2749" s="42">
        <v>30.54</v>
      </c>
      <c r="W2749" s="42">
        <v>7.0000000000000007E-2</v>
      </c>
      <c r="X2749" s="42">
        <v>35</v>
      </c>
      <c r="Y2749" s="44">
        <v>5.14</v>
      </c>
      <c r="Z2749" s="87">
        <f t="shared" si="169"/>
        <v>7.5903186719952815</v>
      </c>
      <c r="AA2749" s="88">
        <f t="shared" si="170"/>
        <v>7.3232961089839641</v>
      </c>
      <c r="AB2749" s="90">
        <f t="shared" si="171"/>
        <v>1.7904617152367162E-2</v>
      </c>
      <c r="AD2749" s="100"/>
      <c r="AE2749" s="95">
        <v>3.5</v>
      </c>
    </row>
    <row r="2750" spans="1:31" x14ac:dyDescent="0.2">
      <c r="A2750" s="2" t="s">
        <v>262</v>
      </c>
      <c r="B2750" s="9">
        <v>41883</v>
      </c>
      <c r="C2750" s="18">
        <v>8.41</v>
      </c>
      <c r="D2750" s="12">
        <v>7.26</v>
      </c>
      <c r="F2750" s="12">
        <v>1</v>
      </c>
      <c r="H2750" s="23">
        <f t="shared" si="168"/>
        <v>5.4954087385762357E-8</v>
      </c>
      <c r="I2750" s="24">
        <v>0.03</v>
      </c>
      <c r="J2750" s="25">
        <v>0.04</v>
      </c>
      <c r="K2750" s="36"/>
      <c r="L2750" s="25">
        <v>114</v>
      </c>
      <c r="M2750" s="36"/>
      <c r="N2750" s="25">
        <v>0.25</v>
      </c>
      <c r="O2750" s="25">
        <v>1.2</v>
      </c>
      <c r="P2750" s="25">
        <v>8.01</v>
      </c>
      <c r="Q2750" s="25">
        <v>0.01</v>
      </c>
      <c r="R2750" s="25">
        <v>11.4</v>
      </c>
      <c r="S2750" s="36"/>
      <c r="T2750" s="51">
        <v>0.13</v>
      </c>
      <c r="U2750" s="42">
        <v>105</v>
      </c>
      <c r="V2750" s="42">
        <v>2.2200000000000002</v>
      </c>
      <c r="W2750" s="42">
        <v>0.03</v>
      </c>
      <c r="X2750" s="42">
        <v>39</v>
      </c>
      <c r="Y2750" s="44">
        <v>3.32</v>
      </c>
      <c r="Z2750" s="87">
        <f t="shared" si="169"/>
        <v>6.8890437973672789</v>
      </c>
      <c r="AA2750" s="88">
        <f t="shared" si="170"/>
        <v>6.6466123393438377</v>
      </c>
      <c r="AB2750" s="90">
        <f t="shared" si="171"/>
        <v>1.7910580438426169E-2</v>
      </c>
      <c r="AC2750" s="19">
        <v>6.89</v>
      </c>
      <c r="AD2750" s="99">
        <v>6.65</v>
      </c>
      <c r="AE2750" s="95">
        <v>3.62</v>
      </c>
    </row>
    <row r="2751" spans="1:31" x14ac:dyDescent="0.2">
      <c r="A2751" s="2" t="s">
        <v>311</v>
      </c>
      <c r="B2751" s="9">
        <v>38893</v>
      </c>
      <c r="C2751" s="20"/>
      <c r="D2751" s="12">
        <v>7.15</v>
      </c>
      <c r="F2751" s="12">
        <v>3.7</v>
      </c>
      <c r="H2751" s="23">
        <f t="shared" si="168"/>
        <v>7.0794578438413597E-8</v>
      </c>
      <c r="I2751" s="28"/>
      <c r="J2751" s="25">
        <v>0.38</v>
      </c>
      <c r="K2751" s="30">
        <v>28</v>
      </c>
      <c r="L2751" s="25">
        <v>92.47</v>
      </c>
      <c r="M2751" s="30">
        <v>5</v>
      </c>
      <c r="N2751" s="27">
        <v>6.42</v>
      </c>
      <c r="O2751" s="25">
        <v>6.74</v>
      </c>
      <c r="P2751" s="25">
        <v>5.15</v>
      </c>
      <c r="Q2751" s="25">
        <v>0.4</v>
      </c>
      <c r="R2751" s="25">
        <v>9.8000000000000007</v>
      </c>
      <c r="S2751" s="31">
        <v>10</v>
      </c>
      <c r="T2751" s="51">
        <v>0.21</v>
      </c>
      <c r="U2751" s="42">
        <v>61</v>
      </c>
      <c r="V2751" s="42">
        <v>0.48</v>
      </c>
      <c r="W2751" s="42">
        <v>0.02</v>
      </c>
      <c r="X2751" s="42">
        <v>17</v>
      </c>
      <c r="Y2751" s="44">
        <v>3.93</v>
      </c>
      <c r="Z2751" s="87">
        <f t="shared" si="169"/>
        <v>5.9021902625992757</v>
      </c>
      <c r="AA2751" s="88">
        <f t="shared" si="170"/>
        <v>5.6942664111861543</v>
      </c>
      <c r="AB2751" s="90">
        <f t="shared" si="171"/>
        <v>1.7929946815836192E-2</v>
      </c>
      <c r="AC2751" s="19">
        <v>5.9</v>
      </c>
      <c r="AD2751" s="99">
        <v>5.69</v>
      </c>
      <c r="AE2751" s="95">
        <v>3.62</v>
      </c>
    </row>
    <row r="2752" spans="1:31" x14ac:dyDescent="0.2">
      <c r="A2752" s="2" t="s">
        <v>214</v>
      </c>
      <c r="B2752" s="9">
        <v>37329</v>
      </c>
      <c r="C2752" s="18">
        <v>4.8899999999999997</v>
      </c>
      <c r="D2752" s="12">
        <v>6.76</v>
      </c>
      <c r="F2752" s="12">
        <v>1.3</v>
      </c>
      <c r="H2752" s="23">
        <f t="shared" si="168"/>
        <v>1.7378008287493735E-7</v>
      </c>
      <c r="I2752" s="32">
        <v>3.9</v>
      </c>
      <c r="J2752" s="25">
        <v>0.05</v>
      </c>
      <c r="K2752" s="33"/>
      <c r="L2752" s="25">
        <v>77</v>
      </c>
      <c r="M2752" s="33"/>
      <c r="N2752" s="25">
        <v>2.1</v>
      </c>
      <c r="O2752" s="25">
        <v>1.2</v>
      </c>
      <c r="P2752" s="25">
        <v>2.2999999999999998</v>
      </c>
      <c r="Q2752" s="25">
        <v>0.16</v>
      </c>
      <c r="R2752" s="25">
        <v>15</v>
      </c>
      <c r="S2752" s="34"/>
      <c r="T2752" s="51">
        <v>0.15</v>
      </c>
      <c r="U2752" s="42">
        <v>57</v>
      </c>
      <c r="V2752" s="42">
        <v>0.44</v>
      </c>
      <c r="W2752" s="42">
        <v>6.5690000000000002E-3</v>
      </c>
      <c r="X2752" s="42">
        <v>23</v>
      </c>
      <c r="Y2752" s="44">
        <v>3.2</v>
      </c>
      <c r="Z2752" s="87">
        <f t="shared" si="169"/>
        <v>5.2321445175221655</v>
      </c>
      <c r="AA2752" s="88">
        <f t="shared" si="170"/>
        <v>5.0474137908118966</v>
      </c>
      <c r="AB2752" s="90">
        <f t="shared" si="171"/>
        <v>1.7970687180255605E-2</v>
      </c>
    </row>
    <row r="2753" spans="1:31" x14ac:dyDescent="0.2">
      <c r="A2753" s="2" t="s">
        <v>194</v>
      </c>
      <c r="B2753" s="9">
        <v>36635</v>
      </c>
      <c r="C2753" s="18">
        <v>8.82</v>
      </c>
      <c r="D2753" s="12">
        <v>7.2</v>
      </c>
      <c r="F2753" s="12">
        <v>1.6</v>
      </c>
      <c r="H2753" s="23">
        <f t="shared" si="168"/>
        <v>6.3095734448019177E-8</v>
      </c>
      <c r="I2753" s="32">
        <v>5.0000000000000001E-3</v>
      </c>
      <c r="J2753" s="25">
        <v>0.09</v>
      </c>
      <c r="K2753" s="30">
        <v>3.1</v>
      </c>
      <c r="L2753" s="25">
        <v>113</v>
      </c>
      <c r="M2753" s="30">
        <v>0.5</v>
      </c>
      <c r="N2753" s="35"/>
      <c r="O2753" s="25">
        <v>3.8</v>
      </c>
      <c r="P2753" s="25">
        <v>5</v>
      </c>
      <c r="Q2753" s="25">
        <v>0.38</v>
      </c>
      <c r="R2753" s="25">
        <v>18.600000000000001</v>
      </c>
      <c r="S2753" s="31">
        <v>1.2</v>
      </c>
      <c r="T2753" s="51">
        <v>0.03</v>
      </c>
      <c r="U2753" s="42">
        <v>64.400000000000006</v>
      </c>
      <c r="V2753" s="42">
        <v>0.22</v>
      </c>
      <c r="W2753" s="42">
        <v>0.01</v>
      </c>
      <c r="X2753" s="42">
        <v>45.5</v>
      </c>
      <c r="Y2753" s="44">
        <v>4.0999999999999996</v>
      </c>
      <c r="Z2753" s="87">
        <f t="shared" si="169"/>
        <v>6.9756993232455979</v>
      </c>
      <c r="AA2753" s="88">
        <f t="shared" si="170"/>
        <v>6.7289004113083264</v>
      </c>
      <c r="AB2753" s="90">
        <f t="shared" si="171"/>
        <v>1.8008472827922742E-2</v>
      </c>
    </row>
    <row r="2754" spans="1:31" x14ac:dyDescent="0.2">
      <c r="A2754" s="2" t="s">
        <v>106</v>
      </c>
      <c r="B2754" s="9">
        <v>35576</v>
      </c>
      <c r="C2754" s="18">
        <v>4.71</v>
      </c>
      <c r="D2754" s="15"/>
      <c r="F2754" s="12">
        <v>1.8</v>
      </c>
      <c r="H2754" s="23">
        <f t="shared" si="168"/>
        <v>1</v>
      </c>
      <c r="I2754" s="32">
        <v>4.5199999999999996</v>
      </c>
      <c r="J2754" s="25">
        <v>0.38</v>
      </c>
      <c r="K2754" s="33"/>
      <c r="L2754" s="25">
        <v>100</v>
      </c>
      <c r="M2754" s="33"/>
      <c r="N2754" s="25">
        <v>1.8</v>
      </c>
      <c r="O2754" s="25">
        <v>4.2</v>
      </c>
      <c r="P2754" s="25">
        <v>11</v>
      </c>
      <c r="Q2754" s="25">
        <v>0.37</v>
      </c>
      <c r="R2754" s="25">
        <v>17</v>
      </c>
      <c r="S2754" s="34"/>
      <c r="T2754" s="51">
        <v>3.06</v>
      </c>
      <c r="U2754" s="42">
        <v>36.700000000000003</v>
      </c>
      <c r="V2754" s="42">
        <v>0.22</v>
      </c>
      <c r="W2754" s="42">
        <v>3.284E-3</v>
      </c>
      <c r="X2754" s="42">
        <v>26</v>
      </c>
      <c r="Y2754" s="44">
        <v>6.45</v>
      </c>
      <c r="Z2754" s="87">
        <f t="shared" si="169"/>
        <v>8.34349938643693</v>
      </c>
      <c r="AA2754" s="88">
        <f t="shared" si="170"/>
        <v>8.0477354755790724</v>
      </c>
      <c r="AB2754" s="90">
        <f t="shared" si="171"/>
        <v>1.8044028613319545E-2</v>
      </c>
    </row>
    <row r="2755" spans="1:31" x14ac:dyDescent="0.2">
      <c r="A2755" s="2" t="s">
        <v>338</v>
      </c>
      <c r="B2755" s="9">
        <v>41493</v>
      </c>
      <c r="C2755" s="18">
        <v>2.73</v>
      </c>
      <c r="D2755" s="12">
        <v>5.63</v>
      </c>
      <c r="F2755" s="12">
        <v>19</v>
      </c>
      <c r="H2755" s="23">
        <f t="shared" si="168"/>
        <v>2.3442288153199192E-6</v>
      </c>
      <c r="I2755" s="24">
        <v>0.01</v>
      </c>
      <c r="J2755" s="25">
        <v>0.03</v>
      </c>
      <c r="K2755" s="33"/>
      <c r="L2755" s="25">
        <v>35.200000000000003</v>
      </c>
      <c r="M2755" s="33"/>
      <c r="N2755" s="25">
        <v>0.18</v>
      </c>
      <c r="O2755" s="25">
        <v>25.4</v>
      </c>
      <c r="P2755" s="25">
        <v>4.8600000000000003</v>
      </c>
      <c r="Q2755" s="25">
        <v>0.02</v>
      </c>
      <c r="R2755" s="25">
        <v>13.5</v>
      </c>
      <c r="S2755" s="34"/>
      <c r="T2755" s="51">
        <v>0.03</v>
      </c>
      <c r="U2755" s="42">
        <v>36.299999999999997</v>
      </c>
      <c r="V2755" s="42">
        <v>37.36</v>
      </c>
      <c r="W2755" s="42">
        <v>7.0000000000000007E-2</v>
      </c>
      <c r="X2755" s="42">
        <v>27</v>
      </c>
      <c r="Y2755" s="44">
        <v>1.1599999999999999</v>
      </c>
      <c r="Z2755" s="87">
        <f t="shared" si="169"/>
        <v>3.4031055338322087</v>
      </c>
      <c r="AA2755" s="88">
        <f t="shared" si="170"/>
        <v>3.2823851286708923</v>
      </c>
      <c r="AB2755" s="90">
        <f t="shared" si="171"/>
        <v>1.8057074828987607E-2</v>
      </c>
      <c r="AC2755" s="19">
        <v>3.45</v>
      </c>
      <c r="AD2755" s="13">
        <v>3.28</v>
      </c>
      <c r="AE2755" s="94">
        <v>5.04</v>
      </c>
    </row>
    <row r="2756" spans="1:31" x14ac:dyDescent="0.2">
      <c r="A2756" s="2" t="s">
        <v>362</v>
      </c>
      <c r="B2756" s="9">
        <v>38845</v>
      </c>
      <c r="C2756" s="20"/>
      <c r="D2756" s="12">
        <v>6.08</v>
      </c>
      <c r="F2756" s="12">
        <v>17.600000000000001</v>
      </c>
      <c r="H2756" s="23">
        <f t="shared" ref="H2756:H2819" si="172">10^-(D2756)</f>
        <v>8.3176377110266907E-7</v>
      </c>
      <c r="I2756" s="28"/>
      <c r="J2756" s="25">
        <v>0.1</v>
      </c>
      <c r="K2756" s="30">
        <v>5</v>
      </c>
      <c r="L2756" s="25">
        <v>18.23</v>
      </c>
      <c r="M2756" s="30">
        <v>5</v>
      </c>
      <c r="N2756" s="25">
        <v>0.34</v>
      </c>
      <c r="O2756" s="25">
        <v>23.96</v>
      </c>
      <c r="P2756" s="25">
        <v>2.87</v>
      </c>
      <c r="Q2756" s="25">
        <v>0.1</v>
      </c>
      <c r="R2756" s="25">
        <v>11</v>
      </c>
      <c r="S2756" s="31">
        <v>20</v>
      </c>
      <c r="T2756" s="51">
        <v>0.09</v>
      </c>
      <c r="U2756" s="42">
        <v>31</v>
      </c>
      <c r="V2756" s="42">
        <v>4.95</v>
      </c>
      <c r="W2756" s="42">
        <v>0.03</v>
      </c>
      <c r="X2756" s="42">
        <v>17</v>
      </c>
      <c r="Y2756" s="44">
        <v>0.97</v>
      </c>
      <c r="Z2756" s="87">
        <f t="shared" ref="Z2756:Z2819" si="173">(H2756/H$3)+(I2756/I$3*3)+(J2756/J$3)+(L2756/L$3*2)+(N2756/N$3*2)+(O2756/O$3)+(P2756/P$3*2)+(Q2756/Q$3*2)+(R2756/R$3)</f>
        <v>2.2584262786204619</v>
      </c>
      <c r="AA2756" s="88">
        <f t="shared" ref="AA2756:AA2819" si="174">(T2756/T$3*3)+(U2756/U$3*2)+(V2756/V$3)+(W2756/W$3)+(X2756/X$3)+Y2756</f>
        <v>2.1782453030521989</v>
      </c>
      <c r="AB2756" s="90">
        <f t="shared" ref="AB2756:AB2819" si="175">(Z2756-AA2756)/(Z2756+AA2756)</f>
        <v>1.8072326087754755E-2</v>
      </c>
      <c r="AC2756" s="19">
        <v>2.2599999999999998</v>
      </c>
      <c r="AD2756" s="13">
        <v>2.15</v>
      </c>
      <c r="AE2756" s="94">
        <v>4.76</v>
      </c>
    </row>
    <row r="2757" spans="1:31" x14ac:dyDescent="0.2">
      <c r="A2757" s="2" t="s">
        <v>219</v>
      </c>
      <c r="B2757" s="9">
        <v>38833</v>
      </c>
      <c r="C2757" s="20"/>
      <c r="D2757" s="12">
        <v>7.65</v>
      </c>
      <c r="F2757" s="12">
        <v>1.1000000000000001</v>
      </c>
      <c r="H2757" s="23">
        <f t="shared" si="172"/>
        <v>2.2387211385683365E-8</v>
      </c>
      <c r="I2757" s="32">
        <v>5.0000000000000001E-3</v>
      </c>
      <c r="J2757" s="25">
        <v>0.06</v>
      </c>
      <c r="K2757" s="30">
        <v>5</v>
      </c>
      <c r="L2757" s="25">
        <v>89.84</v>
      </c>
      <c r="M2757" s="30">
        <v>5</v>
      </c>
      <c r="N2757" s="25">
        <v>0.32</v>
      </c>
      <c r="O2757" s="25">
        <v>1</v>
      </c>
      <c r="P2757" s="25">
        <v>3.62</v>
      </c>
      <c r="Q2757" s="25">
        <v>0.15</v>
      </c>
      <c r="R2757" s="25">
        <v>19.399999999999999</v>
      </c>
      <c r="S2757" s="31">
        <v>10</v>
      </c>
      <c r="T2757" s="51">
        <v>0.06</v>
      </c>
      <c r="U2757" s="42">
        <v>91</v>
      </c>
      <c r="V2757" s="42">
        <v>0.48</v>
      </c>
      <c r="W2757" s="42">
        <v>0.02</v>
      </c>
      <c r="X2757" s="42">
        <v>25</v>
      </c>
      <c r="Y2757" s="44">
        <v>2.86</v>
      </c>
      <c r="Z2757" s="87">
        <f t="shared" si="173"/>
        <v>5.6710834483636878</v>
      </c>
      <c r="AA2757" s="88">
        <f t="shared" si="174"/>
        <v>5.4697426333441008</v>
      </c>
      <c r="AB2757" s="90">
        <f t="shared" si="175"/>
        <v>1.8072341632742125E-2</v>
      </c>
      <c r="AC2757" s="19">
        <v>5.67</v>
      </c>
      <c r="AD2757" s="13">
        <v>5.47</v>
      </c>
      <c r="AE2757" s="94">
        <v>3.61</v>
      </c>
    </row>
    <row r="2758" spans="1:31" x14ac:dyDescent="0.2">
      <c r="A2758" s="2" t="s">
        <v>197</v>
      </c>
      <c r="B2758" s="9">
        <v>41380</v>
      </c>
      <c r="C2758" s="18">
        <v>18.77</v>
      </c>
      <c r="D2758" s="12">
        <v>7.28</v>
      </c>
      <c r="E2758" s="16"/>
      <c r="F2758" s="12">
        <v>1.6</v>
      </c>
      <c r="H2758" s="23">
        <f t="shared" si="172"/>
        <v>5.2480746024977185E-8</v>
      </c>
      <c r="I2758" s="32">
        <v>5.0000000000000001E-3</v>
      </c>
      <c r="J2758" s="25">
        <v>0.01</v>
      </c>
      <c r="K2758" s="33"/>
      <c r="L2758" s="25">
        <v>115</v>
      </c>
      <c r="M2758" s="33"/>
      <c r="N2758" s="25">
        <v>7.0000000000000001E-3</v>
      </c>
      <c r="O2758" s="25">
        <v>0.8</v>
      </c>
      <c r="P2758" s="25">
        <v>4.3600000000000003</v>
      </c>
      <c r="Q2758" s="35"/>
      <c r="R2758" s="25">
        <v>10.199999999999999</v>
      </c>
      <c r="S2758" s="34"/>
      <c r="T2758" s="51">
        <v>0.05</v>
      </c>
      <c r="U2758" s="42">
        <v>26.4</v>
      </c>
      <c r="V2758" s="42">
        <v>103.58</v>
      </c>
      <c r="W2758" s="42">
        <v>3.2799999999999999E-3</v>
      </c>
      <c r="X2758" s="42">
        <v>18</v>
      </c>
      <c r="Y2758" s="44">
        <v>3.6</v>
      </c>
      <c r="Z2758" s="87">
        <f t="shared" si="173"/>
        <v>6.5627168437895085</v>
      </c>
      <c r="AA2758" s="88">
        <f t="shared" si="174"/>
        <v>6.3296525671209984</v>
      </c>
      <c r="AB2758" s="90">
        <f t="shared" si="175"/>
        <v>1.8077691480921518E-2</v>
      </c>
      <c r="AC2758" s="19">
        <v>6.56</v>
      </c>
      <c r="AD2758" s="13">
        <v>6.33</v>
      </c>
      <c r="AE2758" s="94">
        <v>3.67</v>
      </c>
    </row>
    <row r="2759" spans="1:31" x14ac:dyDescent="0.2">
      <c r="A2759" s="2" t="s">
        <v>203</v>
      </c>
      <c r="B2759" s="9">
        <v>38834</v>
      </c>
      <c r="C2759" s="20"/>
      <c r="D2759" s="12">
        <v>7.22</v>
      </c>
      <c r="F2759" s="12">
        <v>1.9</v>
      </c>
      <c r="H2759" s="23">
        <f t="shared" si="172"/>
        <v>6.0255958607435649E-8</v>
      </c>
      <c r="I2759" s="32">
        <v>3.0000000000000001E-3</v>
      </c>
      <c r="J2759" s="25">
        <v>0.28999999999999998</v>
      </c>
      <c r="K2759" s="30">
        <v>5</v>
      </c>
      <c r="L2759" s="25">
        <v>113.82</v>
      </c>
      <c r="M2759" s="30">
        <v>5</v>
      </c>
      <c r="N2759" s="25">
        <v>3.3</v>
      </c>
      <c r="O2759" s="25">
        <v>3.12</v>
      </c>
      <c r="P2759" s="25">
        <v>12.69</v>
      </c>
      <c r="Q2759" s="25">
        <v>0.11</v>
      </c>
      <c r="R2759" s="25">
        <v>17.399999999999999</v>
      </c>
      <c r="S2759" s="31">
        <v>10</v>
      </c>
      <c r="T2759" s="51">
        <v>0.06</v>
      </c>
      <c r="U2759" s="42">
        <v>11</v>
      </c>
      <c r="V2759" s="42">
        <v>0.48</v>
      </c>
      <c r="W2759" s="42">
        <v>0.02</v>
      </c>
      <c r="X2759" s="42">
        <v>30</v>
      </c>
      <c r="Y2759" s="44">
        <v>6.34</v>
      </c>
      <c r="Z2759" s="87">
        <f t="shared" si="173"/>
        <v>7.6989245280982646</v>
      </c>
      <c r="AA2759" s="88">
        <f t="shared" si="174"/>
        <v>7.4253340825151399</v>
      </c>
      <c r="AB2759" s="90">
        <f t="shared" si="175"/>
        <v>1.8089511203619152E-2</v>
      </c>
      <c r="AC2759" s="19">
        <v>7.7</v>
      </c>
      <c r="AD2759" s="13">
        <v>7.42</v>
      </c>
      <c r="AE2759" s="94">
        <v>3.66</v>
      </c>
    </row>
    <row r="2760" spans="1:31" x14ac:dyDescent="0.2">
      <c r="A2760" s="2" t="s">
        <v>149</v>
      </c>
      <c r="B2760" s="9">
        <v>39716</v>
      </c>
      <c r="C2760" s="18">
        <v>6.1</v>
      </c>
      <c r="D2760" s="12">
        <v>7.23</v>
      </c>
      <c r="F2760" s="12">
        <v>1.1000000000000001</v>
      </c>
      <c r="H2760" s="23">
        <f t="shared" si="172"/>
        <v>5.8884365535558776E-8</v>
      </c>
      <c r="I2760" s="32">
        <v>7.0000000000000001E-3</v>
      </c>
      <c r="J2760" s="25">
        <v>7.0000000000000007E-2</v>
      </c>
      <c r="K2760" s="36"/>
      <c r="L2760" s="25">
        <v>137</v>
      </c>
      <c r="M2760" s="36"/>
      <c r="N2760" s="25">
        <v>1.28</v>
      </c>
      <c r="O2760" s="25">
        <v>2.62</v>
      </c>
      <c r="P2760" s="25">
        <v>15.5</v>
      </c>
      <c r="Q2760" s="25">
        <v>0.19</v>
      </c>
      <c r="R2760" s="25">
        <v>17.3</v>
      </c>
      <c r="S2760" s="36"/>
      <c r="T2760" s="51">
        <v>0.05</v>
      </c>
      <c r="U2760" s="42">
        <v>103</v>
      </c>
      <c r="V2760" s="42">
        <v>0.22</v>
      </c>
      <c r="W2760" s="42">
        <v>3.2799999999999999E-3</v>
      </c>
      <c r="X2760" s="42">
        <v>29</v>
      </c>
      <c r="Y2760" s="44">
        <v>5.7</v>
      </c>
      <c r="Z2760" s="87">
        <f t="shared" si="173"/>
        <v>8.9884525002188802</v>
      </c>
      <c r="AA2760" s="88">
        <f t="shared" si="174"/>
        <v>8.6675225374688871</v>
      </c>
      <c r="AB2760" s="90">
        <f t="shared" si="175"/>
        <v>1.8176847331566128E-2</v>
      </c>
      <c r="AE2760" s="94">
        <v>3.1</v>
      </c>
    </row>
    <row r="2761" spans="1:31" x14ac:dyDescent="0.2">
      <c r="A2761" s="2" t="s">
        <v>403</v>
      </c>
      <c r="B2761" s="9">
        <v>40724</v>
      </c>
      <c r="C2761" s="18">
        <v>5.99</v>
      </c>
      <c r="D2761" s="12">
        <v>7.35</v>
      </c>
      <c r="F2761" s="12">
        <v>1.1000000000000001</v>
      </c>
      <c r="H2761" s="23">
        <f t="shared" si="172"/>
        <v>4.466835921509628E-8</v>
      </c>
      <c r="I2761" s="32">
        <v>3.0000000000000001E-3</v>
      </c>
      <c r="J2761" s="25">
        <v>0.01</v>
      </c>
      <c r="K2761" s="29">
        <v>1.1000000000000001</v>
      </c>
      <c r="L2761" s="25">
        <v>105</v>
      </c>
      <c r="M2761" s="29">
        <v>0.2</v>
      </c>
      <c r="N2761" s="25">
        <v>0.01</v>
      </c>
      <c r="O2761" s="25">
        <v>1.23</v>
      </c>
      <c r="P2761" s="25">
        <v>6.79</v>
      </c>
      <c r="Q2761" s="25">
        <v>0.03</v>
      </c>
      <c r="R2761" s="25">
        <v>14.9</v>
      </c>
      <c r="S2761" s="29">
        <v>1.6</v>
      </c>
      <c r="T2761" s="51">
        <v>0.05</v>
      </c>
      <c r="U2761" s="42">
        <v>80.599999999999994</v>
      </c>
      <c r="V2761" s="42">
        <v>23.28</v>
      </c>
      <c r="W2761" s="42">
        <v>3.2799999999999999E-3</v>
      </c>
      <c r="X2761" s="42">
        <v>26</v>
      </c>
      <c r="Y2761" s="44">
        <v>3.46</v>
      </c>
      <c r="Z2761" s="87">
        <f t="shared" si="173"/>
        <v>6.48004386750529</v>
      </c>
      <c r="AA2761" s="88">
        <f t="shared" si="174"/>
        <v>6.2485051503799607</v>
      </c>
      <c r="AB2761" s="90">
        <f t="shared" si="175"/>
        <v>1.819050363085279E-2</v>
      </c>
      <c r="AC2761" s="19">
        <v>6.48</v>
      </c>
      <c r="AD2761" s="13">
        <v>6.25</v>
      </c>
      <c r="AE2761" s="94">
        <v>3.64</v>
      </c>
    </row>
    <row r="2762" spans="1:31" x14ac:dyDescent="0.2">
      <c r="A2762" s="2" t="s">
        <v>220</v>
      </c>
      <c r="B2762" s="9">
        <v>39014</v>
      </c>
      <c r="C2762" s="18">
        <v>20.38</v>
      </c>
      <c r="D2762" s="12">
        <v>7.67</v>
      </c>
      <c r="F2762" s="12">
        <v>0.87</v>
      </c>
      <c r="H2762" s="23">
        <f t="shared" si="172"/>
        <v>2.1379620895022292E-8</v>
      </c>
      <c r="I2762" s="32">
        <v>0.01</v>
      </c>
      <c r="J2762" s="25">
        <v>0.28999999999999998</v>
      </c>
      <c r="K2762" s="33"/>
      <c r="L2762" s="25">
        <v>35.799999999999997</v>
      </c>
      <c r="M2762" s="33"/>
      <c r="N2762" s="25">
        <v>1.78</v>
      </c>
      <c r="O2762" s="25">
        <v>1.77</v>
      </c>
      <c r="P2762" s="25">
        <v>3.61</v>
      </c>
      <c r="Q2762" s="25">
        <v>0.13</v>
      </c>
      <c r="R2762" s="25">
        <v>13.8</v>
      </c>
      <c r="S2762" s="34"/>
      <c r="T2762" s="51">
        <v>0.04</v>
      </c>
      <c r="U2762" s="42">
        <v>1.86</v>
      </c>
      <c r="V2762" s="42">
        <v>0.22</v>
      </c>
      <c r="W2762" s="42">
        <v>3.2845000000000001E-3</v>
      </c>
      <c r="X2762" s="42">
        <v>11</v>
      </c>
      <c r="Y2762" s="44">
        <v>2.36</v>
      </c>
      <c r="Z2762" s="87">
        <f t="shared" si="173"/>
        <v>2.8146514606294448</v>
      </c>
      <c r="AA2762" s="88">
        <f t="shared" si="174"/>
        <v>2.7139013033822712</v>
      </c>
      <c r="AB2762" s="90">
        <f t="shared" si="175"/>
        <v>1.822360417775333E-2</v>
      </c>
      <c r="AC2762" s="19">
        <v>2.74</v>
      </c>
      <c r="AD2762" s="99">
        <v>2.7</v>
      </c>
      <c r="AE2762" s="95">
        <v>1.33</v>
      </c>
    </row>
    <row r="2763" spans="1:31" x14ac:dyDescent="0.2">
      <c r="A2763" s="2" t="s">
        <v>81</v>
      </c>
      <c r="B2763" s="9">
        <v>39707</v>
      </c>
      <c r="C2763" s="18">
        <v>2.97</v>
      </c>
      <c r="D2763" s="12">
        <v>6.37</v>
      </c>
      <c r="F2763" s="12">
        <v>5.3</v>
      </c>
      <c r="H2763" s="23">
        <f t="shared" si="172"/>
        <v>4.2657951880159212E-7</v>
      </c>
      <c r="I2763" s="28"/>
      <c r="J2763" s="25">
        <v>2.85</v>
      </c>
      <c r="K2763" s="30">
        <v>0.2</v>
      </c>
      <c r="L2763" s="25">
        <v>131</v>
      </c>
      <c r="M2763" s="30">
        <v>0.2</v>
      </c>
      <c r="N2763" s="25">
        <v>33.799999999999997</v>
      </c>
      <c r="O2763" s="25">
        <v>1.75</v>
      </c>
      <c r="P2763" s="25">
        <v>6.32</v>
      </c>
      <c r="Q2763" s="25">
        <v>0.88</v>
      </c>
      <c r="R2763" s="25">
        <v>24.1</v>
      </c>
      <c r="S2763" s="31">
        <v>0.6</v>
      </c>
      <c r="T2763" s="51">
        <v>0.01</v>
      </c>
      <c r="U2763" s="42">
        <v>13.4</v>
      </c>
      <c r="V2763" s="42">
        <v>0.22</v>
      </c>
      <c r="W2763" s="42">
        <v>0.03</v>
      </c>
      <c r="X2763" s="42">
        <v>31</v>
      </c>
      <c r="Y2763" s="43">
        <v>8.0500000000000007</v>
      </c>
      <c r="Z2763" s="87">
        <f t="shared" si="173"/>
        <v>9.5506693470708743</v>
      </c>
      <c r="AA2763" s="88">
        <f t="shared" si="174"/>
        <v>9.2079507922338628</v>
      </c>
      <c r="AB2763" s="90">
        <f t="shared" si="175"/>
        <v>1.826992349607405E-2</v>
      </c>
      <c r="AE2763" s="94">
        <v>10.220000000000001</v>
      </c>
    </row>
    <row r="2764" spans="1:31" x14ac:dyDescent="0.2">
      <c r="A2764" s="2" t="s">
        <v>306</v>
      </c>
      <c r="B2764" s="9">
        <v>40681</v>
      </c>
      <c r="C2764" s="18">
        <v>2.88</v>
      </c>
      <c r="D2764" s="12">
        <v>6.74</v>
      </c>
      <c r="F2764" s="12">
        <v>3</v>
      </c>
      <c r="H2764" s="23">
        <f t="shared" si="172"/>
        <v>1.8197008586099811E-7</v>
      </c>
      <c r="I2764" s="28"/>
      <c r="J2764" s="25">
        <v>0.14000000000000001</v>
      </c>
      <c r="K2764" s="30">
        <v>4.3</v>
      </c>
      <c r="L2764" s="25">
        <v>77.099999999999994</v>
      </c>
      <c r="M2764" s="33"/>
      <c r="N2764" s="25">
        <v>0.67</v>
      </c>
      <c r="O2764" s="25">
        <v>3.7</v>
      </c>
      <c r="P2764" s="25">
        <v>5.26</v>
      </c>
      <c r="Q2764" s="25">
        <v>0.15</v>
      </c>
      <c r="R2764" s="25">
        <v>21.7</v>
      </c>
      <c r="S2764" s="34"/>
      <c r="T2764" s="51">
        <v>0.15</v>
      </c>
      <c r="U2764" s="42">
        <v>33.200000000000003</v>
      </c>
      <c r="V2764" s="42">
        <v>6.86</v>
      </c>
      <c r="W2764" s="42">
        <v>3.2799999999999999E-3</v>
      </c>
      <c r="X2764" s="42">
        <v>52</v>
      </c>
      <c r="Y2764" s="44">
        <v>2.89</v>
      </c>
      <c r="Z2764" s="87">
        <f t="shared" si="173"/>
        <v>5.3557982194039893</v>
      </c>
      <c r="AA2764" s="88">
        <f t="shared" si="174"/>
        <v>5.1634722228946011</v>
      </c>
      <c r="AB2764" s="90">
        <f t="shared" si="175"/>
        <v>1.8283206764609292E-2</v>
      </c>
      <c r="AC2764" s="19">
        <v>5.37</v>
      </c>
      <c r="AD2764" s="99">
        <v>5.16</v>
      </c>
      <c r="AE2764" s="95">
        <v>3.89</v>
      </c>
    </row>
    <row r="2765" spans="1:31" x14ac:dyDescent="0.2">
      <c r="A2765" s="2" t="s">
        <v>156</v>
      </c>
      <c r="B2765" s="9">
        <v>31915</v>
      </c>
      <c r="C2765" s="18">
        <v>3.33</v>
      </c>
      <c r="D2765" s="12">
        <v>7.1</v>
      </c>
      <c r="F2765" s="12">
        <v>5</v>
      </c>
      <c r="H2765" s="23">
        <f t="shared" si="172"/>
        <v>7.943282347242818E-8</v>
      </c>
      <c r="I2765" s="32">
        <v>0.02</v>
      </c>
      <c r="J2765" s="25">
        <v>0.32</v>
      </c>
      <c r="K2765" s="33"/>
      <c r="L2765" s="25">
        <v>99</v>
      </c>
      <c r="M2765" s="33"/>
      <c r="N2765" s="25">
        <v>4.9800000000000004</v>
      </c>
      <c r="O2765" s="25">
        <v>0.95</v>
      </c>
      <c r="P2765" s="25">
        <v>3.5</v>
      </c>
      <c r="Q2765" s="25">
        <v>0.31</v>
      </c>
      <c r="R2765" s="25">
        <v>20</v>
      </c>
      <c r="S2765" s="34"/>
      <c r="T2765" s="51">
        <v>7.0000000000000007E-2</v>
      </c>
      <c r="U2765" s="42">
        <v>31.7</v>
      </c>
      <c r="V2765" s="42">
        <v>0.44</v>
      </c>
      <c r="W2765" s="42">
        <v>6.5680000000000001E-3</v>
      </c>
      <c r="X2765" s="42">
        <v>53</v>
      </c>
      <c r="Y2765" s="44">
        <v>3.94</v>
      </c>
      <c r="Z2765" s="87">
        <f t="shared" si="173"/>
        <v>6.3319288265095972</v>
      </c>
      <c r="AA2765" s="88">
        <f t="shared" si="174"/>
        <v>6.1044497147994523</v>
      </c>
      <c r="AB2765" s="90">
        <f t="shared" si="175"/>
        <v>1.8291427118798564E-2</v>
      </c>
    </row>
    <row r="2766" spans="1:31" x14ac:dyDescent="0.2">
      <c r="A2766" s="2" t="s">
        <v>350</v>
      </c>
      <c r="B2766" s="9">
        <v>37720</v>
      </c>
      <c r="C2766" s="18">
        <v>1.78</v>
      </c>
      <c r="D2766" s="12">
        <v>5.49</v>
      </c>
      <c r="F2766" s="12">
        <v>1.9</v>
      </c>
      <c r="H2766" s="23">
        <f t="shared" si="172"/>
        <v>3.2359365692962801E-6</v>
      </c>
      <c r="I2766" s="32">
        <v>4.0000000000000001E-3</v>
      </c>
      <c r="J2766" s="25">
        <v>0.01</v>
      </c>
      <c r="K2766" s="30">
        <v>0.2</v>
      </c>
      <c r="L2766" s="25">
        <v>43.2</v>
      </c>
      <c r="M2766" s="30">
        <v>0.5</v>
      </c>
      <c r="N2766" s="25">
        <v>0.01</v>
      </c>
      <c r="O2766" s="25">
        <v>7.35</v>
      </c>
      <c r="P2766" s="25">
        <v>9.9499999999999993</v>
      </c>
      <c r="Q2766" s="25">
        <v>0.35</v>
      </c>
      <c r="R2766" s="25">
        <v>15.6</v>
      </c>
      <c r="S2766" s="31">
        <v>38</v>
      </c>
      <c r="T2766" s="51">
        <v>0.03</v>
      </c>
      <c r="U2766" s="42">
        <v>33.6</v>
      </c>
      <c r="V2766" s="42">
        <v>97.03</v>
      </c>
      <c r="W2766" s="42">
        <v>3.6099999999999999E-3</v>
      </c>
      <c r="X2766" s="42">
        <v>33</v>
      </c>
      <c r="Y2766" s="44">
        <v>0.52</v>
      </c>
      <c r="Z2766" s="87">
        <f t="shared" si="173"/>
        <v>3.8549200674433322</v>
      </c>
      <c r="AA2766" s="88">
        <f t="shared" si="174"/>
        <v>3.7164046766447636</v>
      </c>
      <c r="AB2766" s="90">
        <f t="shared" si="175"/>
        <v>1.8294736453713108E-2</v>
      </c>
    </row>
    <row r="2767" spans="1:31" x14ac:dyDescent="0.2">
      <c r="A2767" s="2" t="s">
        <v>309</v>
      </c>
      <c r="B2767" s="9">
        <v>37594</v>
      </c>
      <c r="C2767" s="18">
        <v>0.05</v>
      </c>
      <c r="D2767" s="12">
        <v>7.12</v>
      </c>
      <c r="F2767" s="12">
        <v>2.6</v>
      </c>
      <c r="H2767" s="23">
        <f t="shared" si="172"/>
        <v>7.5857757502918145E-8</v>
      </c>
      <c r="I2767" s="32">
        <v>5.0000000000000001E-3</v>
      </c>
      <c r="J2767" s="25">
        <v>1.41</v>
      </c>
      <c r="K2767" s="30">
        <v>7.9</v>
      </c>
      <c r="L2767" s="25">
        <v>110</v>
      </c>
      <c r="M2767" s="30">
        <v>2</v>
      </c>
      <c r="N2767" s="25">
        <v>4.3</v>
      </c>
      <c r="O2767" s="25">
        <v>4.4000000000000004</v>
      </c>
      <c r="P2767" s="25">
        <v>21</v>
      </c>
      <c r="Q2767" s="25">
        <v>0.16</v>
      </c>
      <c r="R2767" s="25">
        <v>28</v>
      </c>
      <c r="S2767" s="31">
        <v>110</v>
      </c>
      <c r="T2767" s="51">
        <v>0.15</v>
      </c>
      <c r="U2767" s="42">
        <v>3</v>
      </c>
      <c r="V2767" s="42">
        <v>0.44</v>
      </c>
      <c r="W2767" s="42">
        <v>6.5690000000000002E-3</v>
      </c>
      <c r="X2767" s="42">
        <v>14</v>
      </c>
      <c r="Y2767" s="44">
        <v>8</v>
      </c>
      <c r="Z2767" s="87">
        <f t="shared" si="173"/>
        <v>8.7858566390072372</v>
      </c>
      <c r="AA2767" s="88">
        <f t="shared" si="174"/>
        <v>8.4693548032054515</v>
      </c>
      <c r="AB2767" s="90">
        <f t="shared" si="175"/>
        <v>1.834239104294625E-2</v>
      </c>
    </row>
    <row r="2768" spans="1:31" x14ac:dyDescent="0.2">
      <c r="A2768" s="2" t="s">
        <v>188</v>
      </c>
      <c r="B2768" s="9">
        <v>41226</v>
      </c>
      <c r="C2768" s="18">
        <v>3.25</v>
      </c>
      <c r="D2768" s="12">
        <v>6.84</v>
      </c>
      <c r="F2768" s="12">
        <v>2.2000000000000002</v>
      </c>
      <c r="H2768" s="23">
        <f t="shared" si="172"/>
        <v>1.4454397707459271E-7</v>
      </c>
      <c r="I2768" s="32">
        <v>2.5000000000000001E-3</v>
      </c>
      <c r="J2768" s="25">
        <v>0.55000000000000004</v>
      </c>
      <c r="K2768" s="30">
        <v>8</v>
      </c>
      <c r="L2768" s="25">
        <v>96.1</v>
      </c>
      <c r="M2768" s="33"/>
      <c r="N2768" s="25">
        <v>34.6</v>
      </c>
      <c r="O2768" s="25">
        <v>0.62</v>
      </c>
      <c r="P2768" s="25">
        <v>6.16</v>
      </c>
      <c r="Q2768" s="25">
        <v>2.86</v>
      </c>
      <c r="R2768" s="25">
        <v>32.700000000000003</v>
      </c>
      <c r="S2768" s="34"/>
      <c r="T2768" s="51">
        <v>0.01</v>
      </c>
      <c r="U2768" s="42">
        <v>82.7</v>
      </c>
      <c r="V2768" s="42">
        <v>0.22</v>
      </c>
      <c r="W2768" s="42">
        <v>6.5700000000000003E-3</v>
      </c>
      <c r="X2768" s="42">
        <v>69</v>
      </c>
      <c r="Y2768" s="44">
        <v>4.1500000000000004</v>
      </c>
      <c r="Z2768" s="87">
        <f t="shared" si="173"/>
        <v>8.1143912228873756</v>
      </c>
      <c r="AA2768" s="88">
        <f t="shared" si="174"/>
        <v>7.8220717761049716</v>
      </c>
      <c r="AB2768" s="90">
        <f t="shared" si="175"/>
        <v>1.834280585352516E-2</v>
      </c>
      <c r="AC2768" s="19">
        <v>8.74</v>
      </c>
      <c r="AD2768" s="13">
        <v>7.82</v>
      </c>
      <c r="AE2768" s="94">
        <v>11.08</v>
      </c>
    </row>
    <row r="2769" spans="1:31" x14ac:dyDescent="0.2">
      <c r="A2769" s="2" t="s">
        <v>323</v>
      </c>
      <c r="B2769" s="9">
        <v>39764</v>
      </c>
      <c r="C2769" s="18">
        <v>1.83</v>
      </c>
      <c r="D2769" s="12">
        <v>6.84</v>
      </c>
      <c r="F2769" s="12">
        <v>14</v>
      </c>
      <c r="H2769" s="23">
        <f t="shared" si="172"/>
        <v>1.4454397707459271E-7</v>
      </c>
      <c r="I2769" s="32">
        <v>8.9999999999999993E-3</v>
      </c>
      <c r="J2769" s="25">
        <v>0.37</v>
      </c>
      <c r="K2769" s="33"/>
      <c r="L2769" s="25">
        <v>64.400000000000006</v>
      </c>
      <c r="M2769" s="33"/>
      <c r="N2769" s="25">
        <v>3.41</v>
      </c>
      <c r="O2769" s="25">
        <v>4.46</v>
      </c>
      <c r="P2769" s="25">
        <v>3.31</v>
      </c>
      <c r="Q2769" s="25">
        <v>0.28999999999999998</v>
      </c>
      <c r="R2769" s="25">
        <v>15.8</v>
      </c>
      <c r="S2769" s="34"/>
      <c r="T2769" s="51">
        <v>0.38</v>
      </c>
      <c r="U2769" s="42">
        <v>38.5</v>
      </c>
      <c r="V2769" s="42">
        <v>0.22</v>
      </c>
      <c r="W2769" s="42">
        <v>3.2799999999999999E-3</v>
      </c>
      <c r="X2769" s="42">
        <v>20</v>
      </c>
      <c r="Y2769" s="44">
        <v>2.9</v>
      </c>
      <c r="Z2769" s="87">
        <f t="shared" si="173"/>
        <v>4.4414368130128405</v>
      </c>
      <c r="AA2769" s="88">
        <f t="shared" si="174"/>
        <v>4.2812972833794909</v>
      </c>
      <c r="AB2769" s="90">
        <f t="shared" si="175"/>
        <v>1.8358868660181028E-2</v>
      </c>
      <c r="AE2769" s="94">
        <v>0.99</v>
      </c>
    </row>
    <row r="2770" spans="1:31" x14ac:dyDescent="0.2">
      <c r="A2770" s="2" t="s">
        <v>356</v>
      </c>
      <c r="B2770" s="9">
        <v>38833</v>
      </c>
      <c r="C2770" s="20"/>
      <c r="D2770" s="12">
        <v>6.32</v>
      </c>
      <c r="F2770" s="12">
        <v>3</v>
      </c>
      <c r="H2770" s="23">
        <f t="shared" si="172"/>
        <v>4.7863009232263745E-7</v>
      </c>
      <c r="I2770" s="32">
        <v>0.08</v>
      </c>
      <c r="J2770" s="25">
        <v>0.03</v>
      </c>
      <c r="K2770" s="30">
        <v>5</v>
      </c>
      <c r="L2770" s="25">
        <v>61.76</v>
      </c>
      <c r="M2770" s="30">
        <v>5</v>
      </c>
      <c r="N2770" s="25">
        <v>0.05</v>
      </c>
      <c r="O2770" s="25">
        <v>12</v>
      </c>
      <c r="P2770" s="25">
        <v>6.87</v>
      </c>
      <c r="Q2770" s="25">
        <v>0.06</v>
      </c>
      <c r="R2770" s="25">
        <v>16.399999999999999</v>
      </c>
      <c r="S2770" s="31">
        <v>10</v>
      </c>
      <c r="T2770" s="51">
        <v>0.06</v>
      </c>
      <c r="U2770" s="42">
        <v>48</v>
      </c>
      <c r="V2770" s="42">
        <v>63.17</v>
      </c>
      <c r="W2770" s="42">
        <v>0.02</v>
      </c>
      <c r="X2770" s="42">
        <v>38</v>
      </c>
      <c r="Y2770" s="43">
        <v>1.42</v>
      </c>
      <c r="Z2770" s="87">
        <f t="shared" si="173"/>
        <v>4.681832171249825</v>
      </c>
      <c r="AA2770" s="88">
        <f t="shared" si="174"/>
        <v>4.5124047493623456</v>
      </c>
      <c r="AB2770" s="90">
        <f t="shared" si="175"/>
        <v>1.8427567545888146E-2</v>
      </c>
      <c r="AC2770" s="19">
        <v>4.67</v>
      </c>
      <c r="AD2770" s="13">
        <v>4.5199999999999996</v>
      </c>
      <c r="AE2770" s="94">
        <v>3.31</v>
      </c>
    </row>
    <row r="2771" spans="1:31" x14ac:dyDescent="0.2">
      <c r="A2771" s="2" t="s">
        <v>174</v>
      </c>
      <c r="B2771" s="9">
        <v>42297</v>
      </c>
      <c r="C2771" s="18">
        <v>2.98</v>
      </c>
      <c r="D2771" s="12">
        <v>6.66</v>
      </c>
      <c r="F2771" s="12">
        <v>36</v>
      </c>
      <c r="H2771" s="23">
        <f t="shared" si="172"/>
        <v>2.1877616239495479E-7</v>
      </c>
      <c r="I2771" s="32">
        <v>5.0000000000000001E-3</v>
      </c>
      <c r="J2771" s="25">
        <v>4.0999999999999996</v>
      </c>
      <c r="K2771" s="36"/>
      <c r="L2771" s="25">
        <v>139</v>
      </c>
      <c r="N2771" s="25">
        <v>2.86</v>
      </c>
      <c r="O2771" s="25">
        <v>2.83</v>
      </c>
      <c r="P2771" s="25">
        <v>6.86</v>
      </c>
      <c r="Q2771" s="25">
        <v>2.81</v>
      </c>
      <c r="R2771" s="25">
        <v>30.3</v>
      </c>
      <c r="S2771" s="36"/>
      <c r="T2771" s="51">
        <v>0.54</v>
      </c>
      <c r="U2771" s="42">
        <v>45.9</v>
      </c>
      <c r="V2771" s="42">
        <v>0.22</v>
      </c>
      <c r="W2771" s="42">
        <v>0.01</v>
      </c>
      <c r="X2771" s="42">
        <v>62</v>
      </c>
      <c r="Y2771" s="44">
        <v>6.26</v>
      </c>
      <c r="Z2771" s="87">
        <f t="shared" si="173"/>
        <v>9.3238919569541707</v>
      </c>
      <c r="AA2771" s="88">
        <f t="shared" si="174"/>
        <v>8.9853192112234375</v>
      </c>
      <c r="AB2771" s="90">
        <f t="shared" si="175"/>
        <v>1.849193515880088E-2</v>
      </c>
      <c r="AC2771" s="19">
        <v>9.4</v>
      </c>
      <c r="AD2771" s="13">
        <v>8.98</v>
      </c>
      <c r="AE2771" s="95">
        <v>4.51</v>
      </c>
    </row>
    <row r="2772" spans="1:31" x14ac:dyDescent="0.2">
      <c r="A2772" s="2" t="s">
        <v>127</v>
      </c>
      <c r="B2772" s="9">
        <v>36076</v>
      </c>
      <c r="C2772" s="18">
        <v>10.65</v>
      </c>
      <c r="D2772" s="12">
        <v>6.98</v>
      </c>
      <c r="F2772" s="12">
        <v>1.8</v>
      </c>
      <c r="H2772" s="23">
        <f t="shared" si="172"/>
        <v>1.0471285480508987E-7</v>
      </c>
      <c r="I2772" s="32">
        <v>0.06</v>
      </c>
      <c r="J2772" s="25">
        <v>0.94</v>
      </c>
      <c r="K2772" s="36"/>
      <c r="L2772" s="25">
        <v>91</v>
      </c>
      <c r="M2772" s="36"/>
      <c r="N2772" s="25">
        <v>1.2</v>
      </c>
      <c r="O2772" s="25">
        <v>4.4000000000000004</v>
      </c>
      <c r="P2772" s="25">
        <v>15</v>
      </c>
      <c r="Q2772" s="25">
        <v>0.01</v>
      </c>
      <c r="R2772" s="25">
        <v>33</v>
      </c>
      <c r="S2772" s="36"/>
      <c r="T2772" s="51">
        <v>0.01</v>
      </c>
      <c r="U2772" s="42">
        <v>10.6</v>
      </c>
      <c r="V2772" s="42">
        <v>0.22</v>
      </c>
      <c r="W2772" s="42">
        <v>3.284E-3</v>
      </c>
      <c r="X2772" s="42">
        <v>33</v>
      </c>
      <c r="Y2772" s="44">
        <v>6</v>
      </c>
      <c r="Z2772" s="87">
        <f t="shared" si="173"/>
        <v>7.4251471052517211</v>
      </c>
      <c r="AA2772" s="88">
        <f t="shared" si="174"/>
        <v>7.1554966694434734</v>
      </c>
      <c r="AB2772" s="90">
        <f t="shared" si="175"/>
        <v>1.8493726338491844E-2</v>
      </c>
      <c r="AD2772" s="100"/>
      <c r="AE2772" s="96"/>
    </row>
    <row r="2773" spans="1:31" x14ac:dyDescent="0.2">
      <c r="A2773" s="2" t="s">
        <v>344</v>
      </c>
      <c r="B2773" s="9">
        <v>38855</v>
      </c>
      <c r="C2773" s="20"/>
      <c r="D2773" s="12">
        <v>5.56</v>
      </c>
      <c r="F2773" s="12">
        <v>12.6</v>
      </c>
      <c r="H2773" s="23">
        <f t="shared" si="172"/>
        <v>2.7542287033381663E-6</v>
      </c>
      <c r="I2773" s="32">
        <v>0.11</v>
      </c>
      <c r="J2773" s="25">
        <v>0.02</v>
      </c>
      <c r="K2773" s="30">
        <v>5</v>
      </c>
      <c r="L2773" s="25">
        <v>27.31</v>
      </c>
      <c r="M2773" s="30">
        <v>5</v>
      </c>
      <c r="N2773" s="25">
        <v>0.44</v>
      </c>
      <c r="O2773" s="25">
        <v>38.79</v>
      </c>
      <c r="P2773" s="25">
        <v>5.13</v>
      </c>
      <c r="Q2773" s="25">
        <v>0.05</v>
      </c>
      <c r="R2773" s="25">
        <v>10.1</v>
      </c>
      <c r="S2773" s="31">
        <v>30</v>
      </c>
      <c r="T2773" s="51">
        <v>0.06</v>
      </c>
      <c r="U2773" s="42">
        <v>43</v>
      </c>
      <c r="V2773" s="42">
        <v>83.75</v>
      </c>
      <c r="W2773" s="42">
        <v>0.08</v>
      </c>
      <c r="X2773" s="42">
        <v>17</v>
      </c>
      <c r="Y2773" s="44">
        <v>0.4</v>
      </c>
      <c r="Z2773" s="87">
        <f t="shared" si="173"/>
        <v>3.2471378519792049</v>
      </c>
      <c r="AA2773" s="88">
        <f t="shared" si="174"/>
        <v>3.1291701749823795</v>
      </c>
      <c r="AB2773" s="90">
        <f t="shared" si="175"/>
        <v>1.8500937611233777E-2</v>
      </c>
      <c r="AC2773" s="19">
        <v>3.24</v>
      </c>
      <c r="AD2773" s="99">
        <v>3.11</v>
      </c>
      <c r="AE2773" s="95">
        <v>4.0999999999999996</v>
      </c>
    </row>
    <row r="2774" spans="1:31" x14ac:dyDescent="0.2">
      <c r="A2774" s="2" t="s">
        <v>128</v>
      </c>
      <c r="B2774" s="9">
        <v>36536</v>
      </c>
      <c r="C2774" s="18">
        <v>2.73</v>
      </c>
      <c r="D2774" s="12">
        <v>7.4</v>
      </c>
      <c r="F2774" s="12">
        <v>0.5</v>
      </c>
      <c r="H2774" s="23">
        <f t="shared" si="172"/>
        <v>3.981071705534957E-8</v>
      </c>
      <c r="I2774" s="32">
        <v>0.06</v>
      </c>
      <c r="J2774" s="25">
        <v>0.19</v>
      </c>
      <c r="K2774" s="36"/>
      <c r="L2774" s="25">
        <v>102</v>
      </c>
      <c r="M2774" s="33"/>
      <c r="N2774" s="25">
        <v>2.0099999999999998</v>
      </c>
      <c r="O2774" s="25">
        <v>1.5</v>
      </c>
      <c r="P2774" s="25">
        <v>8.8000000000000007</v>
      </c>
      <c r="Q2774" s="25">
        <v>0.13</v>
      </c>
      <c r="R2774" s="25">
        <v>10.9</v>
      </c>
      <c r="S2774" s="36"/>
      <c r="T2774" s="51">
        <v>0.64</v>
      </c>
      <c r="U2774" s="42">
        <v>36.1</v>
      </c>
      <c r="V2774" s="42">
        <v>0.44</v>
      </c>
      <c r="W2774" s="42">
        <v>0.01</v>
      </c>
      <c r="X2774" s="42">
        <v>18</v>
      </c>
      <c r="Y2774" s="44">
        <v>4.9000000000000004</v>
      </c>
      <c r="Z2774" s="87">
        <f t="shared" si="173"/>
        <v>6.4202227665683242</v>
      </c>
      <c r="AA2774" s="88">
        <f t="shared" si="174"/>
        <v>6.1868238197121785</v>
      </c>
      <c r="AB2774" s="90">
        <f t="shared" si="175"/>
        <v>1.8513372284206506E-2</v>
      </c>
      <c r="AE2774" s="96"/>
    </row>
    <row r="2775" spans="1:31" x14ac:dyDescent="0.2">
      <c r="A2775" s="2" t="s">
        <v>241</v>
      </c>
      <c r="B2775" s="9">
        <v>41890</v>
      </c>
      <c r="C2775" s="18">
        <v>34.89</v>
      </c>
      <c r="D2775" s="12">
        <v>7.45</v>
      </c>
      <c r="F2775" s="12">
        <v>1.5</v>
      </c>
      <c r="H2775" s="23">
        <f t="shared" si="172"/>
        <v>3.5481338923357426E-8</v>
      </c>
      <c r="I2775" s="32">
        <v>4.0000000000000001E-3</v>
      </c>
      <c r="J2775" s="25">
        <v>0.11</v>
      </c>
      <c r="K2775" s="36"/>
      <c r="L2775" s="25">
        <v>88.3</v>
      </c>
      <c r="M2775" s="36"/>
      <c r="N2775" s="25">
        <v>0.16</v>
      </c>
      <c r="O2775" s="25">
        <v>2.4500000000000002</v>
      </c>
      <c r="P2775" s="25">
        <v>5.76</v>
      </c>
      <c r="Q2775" s="25">
        <v>0.26</v>
      </c>
      <c r="R2775" s="25">
        <v>13.4</v>
      </c>
      <c r="S2775" s="36"/>
      <c r="T2775" s="51">
        <v>0.09</v>
      </c>
      <c r="U2775" s="42">
        <v>43.9</v>
      </c>
      <c r="V2775" s="42">
        <v>0.22</v>
      </c>
      <c r="W2775" s="42">
        <v>3.2799999999999999E-3</v>
      </c>
      <c r="X2775" s="42">
        <v>25</v>
      </c>
      <c r="Y2775" s="44">
        <v>3.72</v>
      </c>
      <c r="Z2775" s="87">
        <f t="shared" si="173"/>
        <v>5.5473390715873103</v>
      </c>
      <c r="AA2775" s="88">
        <f t="shared" si="174"/>
        <v>5.3455982478375201</v>
      </c>
      <c r="AB2775" s="90">
        <f t="shared" si="175"/>
        <v>1.8520332747167825E-2</v>
      </c>
      <c r="AC2775" s="19">
        <v>5.55</v>
      </c>
      <c r="AD2775" s="99">
        <v>5.34</v>
      </c>
      <c r="AE2775" s="95">
        <v>3.83</v>
      </c>
    </row>
    <row r="2776" spans="1:31" x14ac:dyDescent="0.2">
      <c r="A2776" s="2" t="s">
        <v>183</v>
      </c>
      <c r="B2776" s="9">
        <v>39051</v>
      </c>
      <c r="C2776" s="18">
        <v>14.41</v>
      </c>
      <c r="D2776" s="12">
        <v>8.01</v>
      </c>
      <c r="F2776" s="12">
        <v>6</v>
      </c>
      <c r="H2776" s="23">
        <f t="shared" si="172"/>
        <v>9.7723722095580911E-9</v>
      </c>
      <c r="I2776" s="28"/>
      <c r="J2776" s="25">
        <v>0.23</v>
      </c>
      <c r="K2776" s="36"/>
      <c r="L2776" s="25">
        <v>24.3</v>
      </c>
      <c r="M2776" s="36"/>
      <c r="N2776" s="25">
        <v>1.8</v>
      </c>
      <c r="O2776" s="25">
        <v>3.52</v>
      </c>
      <c r="P2776" s="25">
        <v>7.65</v>
      </c>
      <c r="Q2776" s="25">
        <v>0.08</v>
      </c>
      <c r="R2776" s="25">
        <v>54.7</v>
      </c>
      <c r="S2776" s="36"/>
      <c r="T2776" s="51">
        <v>0.59</v>
      </c>
      <c r="U2776" s="42">
        <v>13.5</v>
      </c>
      <c r="V2776" s="42">
        <v>0.22</v>
      </c>
      <c r="W2776" s="42">
        <v>0.02</v>
      </c>
      <c r="X2776" s="42">
        <v>18</v>
      </c>
      <c r="Y2776" s="44">
        <v>3.42</v>
      </c>
      <c r="Z2776" s="87">
        <f t="shared" si="173"/>
        <v>4.3914148270345548</v>
      </c>
      <c r="AA2776" s="88">
        <f t="shared" si="174"/>
        <v>4.2314231102655935</v>
      </c>
      <c r="AB2776" s="90">
        <f t="shared" si="175"/>
        <v>1.8554415371403291E-2</v>
      </c>
      <c r="AC2776" s="19">
        <v>4.32</v>
      </c>
      <c r="AD2776" s="13">
        <v>4.2</v>
      </c>
      <c r="AE2776" s="94">
        <v>2.71</v>
      </c>
    </row>
    <row r="2777" spans="1:31" x14ac:dyDescent="0.2">
      <c r="A2777" s="2" t="s">
        <v>268</v>
      </c>
      <c r="B2777" s="9">
        <v>41100</v>
      </c>
      <c r="C2777" s="18">
        <v>1.36</v>
      </c>
      <c r="D2777" s="12">
        <v>5.07</v>
      </c>
      <c r="F2777" s="12">
        <v>12</v>
      </c>
      <c r="H2777" s="23">
        <f t="shared" si="172"/>
        <v>8.5113803820237531E-6</v>
      </c>
      <c r="I2777" s="28"/>
      <c r="J2777" s="25">
        <v>0.01</v>
      </c>
      <c r="L2777" s="25">
        <v>48.7</v>
      </c>
      <c r="N2777" s="27">
        <v>0.05</v>
      </c>
      <c r="O2777" s="25">
        <v>17.3</v>
      </c>
      <c r="P2777" s="25">
        <v>7.38</v>
      </c>
      <c r="Q2777" s="25">
        <v>0.04</v>
      </c>
      <c r="R2777" s="25">
        <v>5.37</v>
      </c>
      <c r="T2777" s="51">
        <v>0.01</v>
      </c>
      <c r="U2777" s="42">
        <v>38.299999999999997</v>
      </c>
      <c r="V2777" s="42">
        <v>136.34</v>
      </c>
      <c r="W2777" s="42">
        <v>3.2799999999999999E-3</v>
      </c>
      <c r="X2777" s="42">
        <v>14</v>
      </c>
      <c r="Y2777" s="44">
        <v>0.19</v>
      </c>
      <c r="Z2777" s="87">
        <f t="shared" si="173"/>
        <v>3.7171430403672243</v>
      </c>
      <c r="AA2777" s="88">
        <f t="shared" si="174"/>
        <v>3.5816771539535512</v>
      </c>
      <c r="AB2777" s="90">
        <f t="shared" si="175"/>
        <v>1.8559970352342605E-2</v>
      </c>
      <c r="AC2777" s="19">
        <v>3.81</v>
      </c>
      <c r="AD2777" s="99">
        <v>3.58</v>
      </c>
      <c r="AE2777" s="94">
        <v>6.28</v>
      </c>
    </row>
    <row r="2778" spans="1:31" x14ac:dyDescent="0.2">
      <c r="A2778" s="2" t="s">
        <v>367</v>
      </c>
      <c r="B2778" s="9">
        <v>39559</v>
      </c>
      <c r="C2778" s="18">
        <v>1.1499999999999999</v>
      </c>
      <c r="D2778" s="12">
        <v>6.06</v>
      </c>
      <c r="F2778" s="12">
        <v>24</v>
      </c>
      <c r="H2778" s="23">
        <f t="shared" si="172"/>
        <v>8.7096358995607992E-7</v>
      </c>
      <c r="I2778" s="32">
        <v>3.0000000000000001E-3</v>
      </c>
      <c r="J2778" s="25">
        <v>0.01</v>
      </c>
      <c r="K2778" s="29">
        <v>0.2</v>
      </c>
      <c r="L2778" s="25">
        <v>17.5</v>
      </c>
      <c r="M2778" s="29">
        <v>1.1000000000000001</v>
      </c>
      <c r="N2778" s="25">
        <v>0.25</v>
      </c>
      <c r="O2778" s="25">
        <v>3.82</v>
      </c>
      <c r="P2778" s="25">
        <v>1.44</v>
      </c>
      <c r="Q2778" s="25">
        <v>8.0000000000000002E-3</v>
      </c>
      <c r="R2778" s="25">
        <v>11.7</v>
      </c>
      <c r="S2778" s="29">
        <v>7</v>
      </c>
      <c r="T2778" s="51">
        <v>0.02</v>
      </c>
      <c r="U2778" s="42">
        <v>15.2</v>
      </c>
      <c r="V2778" s="42">
        <v>18.45</v>
      </c>
      <c r="W2778" s="42">
        <v>7.2300000000000003E-3</v>
      </c>
      <c r="X2778" s="42">
        <v>14</v>
      </c>
      <c r="Y2778" s="44">
        <v>0.54</v>
      </c>
      <c r="Z2778" s="87">
        <f t="shared" si="173"/>
        <v>1.6084721738805348</v>
      </c>
      <c r="AA2778" s="88">
        <f t="shared" si="174"/>
        <v>1.5497279556155532</v>
      </c>
      <c r="AB2778" s="90">
        <f t="shared" si="175"/>
        <v>1.860053696924982E-2</v>
      </c>
      <c r="AD2778" s="100"/>
      <c r="AE2778" s="95">
        <v>3.24</v>
      </c>
    </row>
    <row r="2779" spans="1:31" x14ac:dyDescent="0.2">
      <c r="A2779" s="2" t="s">
        <v>110</v>
      </c>
      <c r="B2779" s="9">
        <v>34953</v>
      </c>
      <c r="C2779" s="18">
        <v>8.49</v>
      </c>
      <c r="D2779" s="12">
        <v>7.33</v>
      </c>
      <c r="F2779" s="12">
        <v>1.4</v>
      </c>
      <c r="H2779" s="23">
        <f t="shared" si="172"/>
        <v>4.6773514128719769E-8</v>
      </c>
      <c r="I2779" s="28"/>
      <c r="J2779" s="25">
        <v>0.22</v>
      </c>
      <c r="K2779" s="29">
        <v>1</v>
      </c>
      <c r="L2779" s="25">
        <v>103</v>
      </c>
      <c r="M2779" s="29">
        <v>1</v>
      </c>
      <c r="N2779" s="25">
        <v>0.04</v>
      </c>
      <c r="O2779" s="25">
        <v>1.5</v>
      </c>
      <c r="P2779" s="25">
        <v>8.6</v>
      </c>
      <c r="Q2779" s="25">
        <v>0.16</v>
      </c>
      <c r="R2779" s="25">
        <v>17.100000000000001</v>
      </c>
      <c r="S2779" s="29">
        <v>5</v>
      </c>
      <c r="T2779" s="51">
        <v>0.06</v>
      </c>
      <c r="U2779" s="42">
        <v>69.5</v>
      </c>
      <c r="V2779" s="42">
        <v>0.26</v>
      </c>
      <c r="W2779" s="42">
        <v>9.8534999999999994E-3</v>
      </c>
      <c r="X2779" s="42">
        <v>32</v>
      </c>
      <c r="Y2779" s="44">
        <v>4.05</v>
      </c>
      <c r="Z2779" s="87">
        <f t="shared" si="173"/>
        <v>6.648892362570975</v>
      </c>
      <c r="AA2779" s="88">
        <f t="shared" si="174"/>
        <v>6.40584458439589</v>
      </c>
      <c r="AB2779" s="90">
        <f t="shared" si="175"/>
        <v>1.861759292143797E-2</v>
      </c>
      <c r="AD2779" s="100"/>
      <c r="AE2779" s="96"/>
    </row>
    <row r="2780" spans="1:31" x14ac:dyDescent="0.2">
      <c r="A2780" s="2" t="s">
        <v>391</v>
      </c>
      <c r="B2780" s="9">
        <v>34135</v>
      </c>
      <c r="C2780" s="20"/>
      <c r="D2780" s="12">
        <v>7</v>
      </c>
      <c r="F2780" s="12">
        <v>3.9</v>
      </c>
      <c r="H2780" s="23">
        <f t="shared" si="172"/>
        <v>9.9999999999999995E-8</v>
      </c>
      <c r="J2780" s="25">
        <v>0.65</v>
      </c>
      <c r="K2780" s="30">
        <v>0.2</v>
      </c>
      <c r="L2780" s="25">
        <v>104</v>
      </c>
      <c r="M2780" s="30">
        <v>2.2000000000000002</v>
      </c>
      <c r="N2780" s="25">
        <v>9.3000000000000007</v>
      </c>
      <c r="O2780" s="25">
        <v>4.97</v>
      </c>
      <c r="P2780" s="25">
        <v>7.86</v>
      </c>
      <c r="Q2780" s="25">
        <v>0.17</v>
      </c>
      <c r="R2780" s="25">
        <v>75</v>
      </c>
      <c r="S2780" s="31">
        <v>5</v>
      </c>
      <c r="T2780" s="51">
        <v>0.1</v>
      </c>
      <c r="U2780" s="42">
        <v>128</v>
      </c>
      <c r="V2780" s="42">
        <v>0.08</v>
      </c>
      <c r="W2780" s="42">
        <v>0.01</v>
      </c>
      <c r="X2780" s="41">
        <v>57</v>
      </c>
      <c r="Y2780" s="43">
        <v>4.97</v>
      </c>
      <c r="Z2780" s="87">
        <f t="shared" si="173"/>
        <v>9.6010008497778863</v>
      </c>
      <c r="AA2780" s="88">
        <f t="shared" si="174"/>
        <v>9.2472886936990264</v>
      </c>
      <c r="AB2780" s="90">
        <f t="shared" si="175"/>
        <v>1.8766273473407771E-2</v>
      </c>
    </row>
    <row r="2781" spans="1:31" x14ac:dyDescent="0.2">
      <c r="A2781" s="2" t="s">
        <v>303</v>
      </c>
      <c r="B2781" s="9">
        <v>39378</v>
      </c>
      <c r="C2781" s="18">
        <v>1.81</v>
      </c>
      <c r="D2781" s="12">
        <v>6.22</v>
      </c>
      <c r="F2781" s="12">
        <v>13</v>
      </c>
      <c r="H2781" s="23">
        <f t="shared" si="172"/>
        <v>6.0255958607435721E-7</v>
      </c>
      <c r="I2781" s="32">
        <v>7.0000000000000001E-3</v>
      </c>
      <c r="J2781" s="25">
        <v>0.19</v>
      </c>
      <c r="K2781" s="33"/>
      <c r="L2781" s="25">
        <v>47.2</v>
      </c>
      <c r="M2781" s="33"/>
      <c r="N2781" s="25">
        <v>3.39</v>
      </c>
      <c r="O2781" s="25">
        <v>9.01</v>
      </c>
      <c r="P2781" s="25">
        <v>4.8899999999999997</v>
      </c>
      <c r="Q2781" s="25">
        <v>0.32</v>
      </c>
      <c r="R2781" s="25">
        <v>14.4</v>
      </c>
      <c r="S2781" s="34"/>
      <c r="T2781" s="51">
        <v>0.11</v>
      </c>
      <c r="U2781" s="42">
        <v>54.8</v>
      </c>
      <c r="V2781" s="42">
        <v>0.4</v>
      </c>
      <c r="W2781" s="42">
        <v>0.03</v>
      </c>
      <c r="X2781" s="42">
        <v>23</v>
      </c>
      <c r="Y2781" s="43">
        <v>1.82</v>
      </c>
      <c r="Z2781" s="87">
        <f t="shared" si="173"/>
        <v>3.758767251383639</v>
      </c>
      <c r="AA2781" s="88">
        <f t="shared" si="174"/>
        <v>3.6202145046285423</v>
      </c>
      <c r="AB2781" s="90">
        <f t="shared" si="175"/>
        <v>1.8776675608691926E-2</v>
      </c>
    </row>
    <row r="2782" spans="1:31" x14ac:dyDescent="0.2">
      <c r="A2782" s="2" t="s">
        <v>138</v>
      </c>
      <c r="B2782" s="9">
        <v>38644</v>
      </c>
      <c r="C2782" s="18">
        <v>29.95</v>
      </c>
      <c r="D2782" s="12">
        <v>7.15</v>
      </c>
      <c r="F2782" s="12">
        <v>2.4</v>
      </c>
      <c r="H2782" s="23">
        <f t="shared" si="172"/>
        <v>7.0794578438413597E-8</v>
      </c>
      <c r="I2782" s="32">
        <v>0.98</v>
      </c>
      <c r="J2782" s="25">
        <v>0.34</v>
      </c>
      <c r="K2782" s="36"/>
      <c r="L2782" s="25">
        <v>91</v>
      </c>
      <c r="M2782" s="36"/>
      <c r="N2782" s="25">
        <v>2.9</v>
      </c>
      <c r="O2782" s="25">
        <v>2.1</v>
      </c>
      <c r="P2782" s="25">
        <v>10.7</v>
      </c>
      <c r="Q2782" s="25">
        <v>0.23</v>
      </c>
      <c r="R2782" s="25">
        <v>9.1</v>
      </c>
      <c r="S2782" s="36"/>
      <c r="T2782" s="52"/>
      <c r="U2782" s="42">
        <v>18.8</v>
      </c>
      <c r="V2782" s="42">
        <v>0.22</v>
      </c>
      <c r="W2782" s="42">
        <v>4.2698500000000004E-3</v>
      </c>
      <c r="X2782" s="42">
        <v>11</v>
      </c>
      <c r="Y2782" s="44">
        <v>5.18</v>
      </c>
      <c r="Z2782" s="87">
        <f t="shared" si="173"/>
        <v>6.1108279836364323</v>
      </c>
      <c r="AA2782" s="88">
        <f t="shared" si="174"/>
        <v>5.8853186862223916</v>
      </c>
      <c r="AB2782" s="90">
        <f t="shared" si="175"/>
        <v>1.8798477846277833E-2</v>
      </c>
      <c r="AC2782" s="19">
        <v>5.88</v>
      </c>
      <c r="AD2782" s="99">
        <v>5.88</v>
      </c>
      <c r="AE2782" s="95">
        <v>0.14000000000000001</v>
      </c>
    </row>
    <row r="2783" spans="1:31" x14ac:dyDescent="0.2">
      <c r="A2783" s="2" t="s">
        <v>230</v>
      </c>
      <c r="B2783" s="9">
        <v>41570</v>
      </c>
      <c r="C2783" s="18">
        <v>10.78</v>
      </c>
      <c r="D2783" s="12">
        <v>7.15</v>
      </c>
      <c r="F2783" s="12">
        <v>1.6</v>
      </c>
      <c r="H2783" s="23">
        <f t="shared" si="172"/>
        <v>7.0794578438413597E-8</v>
      </c>
      <c r="I2783" s="32">
        <v>2.5999999999999999E-3</v>
      </c>
      <c r="J2783" s="25">
        <v>0.02</v>
      </c>
      <c r="K2783" s="29">
        <v>0.7</v>
      </c>
      <c r="L2783" s="25">
        <v>136</v>
      </c>
      <c r="M2783" s="29">
        <v>0.2</v>
      </c>
      <c r="N2783" s="25">
        <v>0.81</v>
      </c>
      <c r="O2783" s="25">
        <v>1.66</v>
      </c>
      <c r="P2783" s="25">
        <v>11.9</v>
      </c>
      <c r="Q2783" s="25">
        <v>0.17</v>
      </c>
      <c r="R2783" s="25">
        <v>39.299999999999997</v>
      </c>
      <c r="S2783" s="29">
        <v>2.1</v>
      </c>
      <c r="T2783" s="51">
        <v>0.02</v>
      </c>
      <c r="U2783" s="42">
        <v>79.599999999999994</v>
      </c>
      <c r="V2783" s="42">
        <v>0.22</v>
      </c>
      <c r="W2783" s="42">
        <v>0.01</v>
      </c>
      <c r="X2783" s="42">
        <v>45</v>
      </c>
      <c r="Y2783" s="44">
        <v>6.27</v>
      </c>
      <c r="Z2783" s="87">
        <f t="shared" si="173"/>
        <v>9.5539373752480845</v>
      </c>
      <c r="AA2783" s="88">
        <f t="shared" si="174"/>
        <v>9.2009160818575388</v>
      </c>
      <c r="AB2783" s="90">
        <f t="shared" si="175"/>
        <v>1.8822929979055474E-2</v>
      </c>
      <c r="AC2783" s="19">
        <v>9.57</v>
      </c>
      <c r="AD2783" s="99">
        <v>9.1999999999999993</v>
      </c>
      <c r="AE2783" s="95">
        <v>3.97</v>
      </c>
    </row>
    <row r="2784" spans="1:31" x14ac:dyDescent="0.2">
      <c r="A2784" s="2" t="s">
        <v>347</v>
      </c>
      <c r="B2784" s="9">
        <v>39553</v>
      </c>
      <c r="C2784" s="18">
        <v>4.4000000000000004</v>
      </c>
      <c r="D2784" s="12">
        <v>5.96</v>
      </c>
      <c r="F2784" s="12">
        <v>1.7</v>
      </c>
      <c r="H2784" s="23">
        <f t="shared" si="172"/>
        <v>1.0964781961431832E-6</v>
      </c>
      <c r="I2784" s="32">
        <v>1E-3</v>
      </c>
      <c r="J2784" s="25">
        <v>0.01</v>
      </c>
      <c r="K2784" s="33"/>
      <c r="L2784" s="25">
        <v>34.299999999999997</v>
      </c>
      <c r="M2784" s="33"/>
      <c r="N2784" s="25">
        <v>3.0000000000000001E-3</v>
      </c>
      <c r="O2784" s="25">
        <v>4.47</v>
      </c>
      <c r="P2784" s="25">
        <v>4.34</v>
      </c>
      <c r="Q2784" s="25">
        <v>8.0000000000000002E-3</v>
      </c>
      <c r="R2784" s="25">
        <v>10.7</v>
      </c>
      <c r="S2784" s="34"/>
      <c r="T2784" s="51">
        <v>0.05</v>
      </c>
      <c r="U2784" s="42">
        <v>22.7</v>
      </c>
      <c r="V2784" s="42">
        <v>54.44</v>
      </c>
      <c r="W2784" s="42">
        <v>3.2799999999999999E-3</v>
      </c>
      <c r="X2784" s="42">
        <v>23</v>
      </c>
      <c r="Y2784" s="44">
        <v>0.55000000000000004</v>
      </c>
      <c r="Z2784" s="87">
        <f t="shared" si="173"/>
        <v>2.6494400575800481</v>
      </c>
      <c r="AA2784" s="88">
        <f t="shared" si="174"/>
        <v>2.5510884778237841</v>
      </c>
      <c r="AB2784" s="90">
        <f t="shared" si="175"/>
        <v>1.8911843111082315E-2</v>
      </c>
      <c r="AD2784" s="100"/>
      <c r="AE2784" s="95">
        <v>3.86</v>
      </c>
    </row>
    <row r="2785" spans="1:31" x14ac:dyDescent="0.2">
      <c r="A2785" s="2" t="s">
        <v>162</v>
      </c>
      <c r="B2785" s="9">
        <v>41891</v>
      </c>
      <c r="C2785" s="18">
        <v>9.56</v>
      </c>
      <c r="D2785" s="12">
        <v>7.65</v>
      </c>
      <c r="F2785" s="12">
        <v>1.7</v>
      </c>
      <c r="H2785" s="23">
        <f t="shared" si="172"/>
        <v>2.2387211385683365E-8</v>
      </c>
      <c r="I2785" s="32">
        <v>5.0000000000000001E-3</v>
      </c>
      <c r="J2785" s="25">
        <v>0.24</v>
      </c>
      <c r="K2785" s="36"/>
      <c r="L2785" s="25">
        <v>58.1</v>
      </c>
      <c r="M2785" s="36"/>
      <c r="N2785" s="27">
        <v>1.1399999999999999</v>
      </c>
      <c r="O2785" s="25">
        <v>1.1100000000000001</v>
      </c>
      <c r="P2785" s="25">
        <v>4.67</v>
      </c>
      <c r="Q2785" s="27">
        <v>0.1</v>
      </c>
      <c r="R2785" s="25">
        <v>7.07</v>
      </c>
      <c r="S2785" s="36"/>
      <c r="T2785" s="51">
        <v>0.01</v>
      </c>
      <c r="U2785" s="42">
        <v>2.58</v>
      </c>
      <c r="V2785" s="42">
        <v>0.22</v>
      </c>
      <c r="W2785" s="42">
        <v>3.2799999999999999E-3</v>
      </c>
      <c r="X2785" s="42">
        <v>7.55</v>
      </c>
      <c r="Y2785" s="44">
        <v>3.27</v>
      </c>
      <c r="Z2785" s="87">
        <f t="shared" si="173"/>
        <v>3.6776726784971081</v>
      </c>
      <c r="AA2785" s="88">
        <f t="shared" si="174"/>
        <v>3.5406224390886334</v>
      </c>
      <c r="AB2785" s="90">
        <f t="shared" si="175"/>
        <v>1.8986510966361413E-2</v>
      </c>
      <c r="AC2785" s="19">
        <v>3.7</v>
      </c>
      <c r="AD2785" s="99">
        <v>3.54</v>
      </c>
      <c r="AE2785" s="95">
        <v>4.45</v>
      </c>
    </row>
    <row r="2786" spans="1:31" x14ac:dyDescent="0.2">
      <c r="A2786" s="2" t="s">
        <v>103</v>
      </c>
      <c r="B2786" s="9">
        <v>31931</v>
      </c>
      <c r="C2786" s="18">
        <v>15.46</v>
      </c>
      <c r="D2786" s="12">
        <v>7</v>
      </c>
      <c r="F2786" s="12">
        <v>3</v>
      </c>
      <c r="H2786" s="23">
        <f t="shared" si="172"/>
        <v>9.9999999999999995E-8</v>
      </c>
      <c r="I2786" s="32">
        <v>3.0000000000000001E-3</v>
      </c>
      <c r="J2786" s="25">
        <v>0.44</v>
      </c>
      <c r="L2786" s="25">
        <v>107</v>
      </c>
      <c r="N2786" s="25">
        <v>2.4</v>
      </c>
      <c r="O2786" s="25">
        <v>0.68</v>
      </c>
      <c r="P2786" s="25">
        <v>11</v>
      </c>
      <c r="Q2786" s="25">
        <v>0.23</v>
      </c>
      <c r="R2786" s="25">
        <v>17</v>
      </c>
      <c r="S2786" s="29">
        <v>2.7</v>
      </c>
      <c r="T2786" s="51">
        <v>0.23</v>
      </c>
      <c r="U2786" s="42">
        <v>5</v>
      </c>
      <c r="V2786" s="42">
        <v>0.44</v>
      </c>
      <c r="W2786" s="42">
        <v>0.01</v>
      </c>
      <c r="X2786" s="42">
        <v>19</v>
      </c>
      <c r="Y2786" s="44">
        <v>6.2</v>
      </c>
      <c r="Z2786" s="87">
        <f t="shared" si="173"/>
        <v>7.1202373621731523</v>
      </c>
      <c r="AA2786" s="88">
        <f t="shared" si="174"/>
        <v>6.8546365344012754</v>
      </c>
      <c r="AB2786" s="90">
        <f t="shared" si="175"/>
        <v>1.9005597455658038E-2</v>
      </c>
      <c r="AD2786" s="100"/>
      <c r="AE2786" s="96"/>
    </row>
    <row r="2787" spans="1:31" x14ac:dyDescent="0.2">
      <c r="A2787" s="2" t="s">
        <v>368</v>
      </c>
      <c r="B2787" s="9">
        <v>38258</v>
      </c>
      <c r="C2787" s="18">
        <v>0.9</v>
      </c>
      <c r="D2787" s="12">
        <v>4.84</v>
      </c>
      <c r="F2787" s="12">
        <v>10</v>
      </c>
      <c r="H2787" s="23">
        <f t="shared" si="172"/>
        <v>1.4454397707459275E-5</v>
      </c>
      <c r="I2787" s="32">
        <v>1E-3</v>
      </c>
      <c r="J2787" s="25">
        <v>0.03</v>
      </c>
      <c r="K2787" s="30">
        <v>0.2</v>
      </c>
      <c r="L2787" s="25">
        <v>17.600000000000001</v>
      </c>
      <c r="M2787" s="30">
        <v>0.5</v>
      </c>
      <c r="N2787" s="25">
        <v>0.08</v>
      </c>
      <c r="O2787" s="25">
        <v>12.8</v>
      </c>
      <c r="P2787" s="25">
        <v>2.2999999999999998</v>
      </c>
      <c r="Q2787" s="25">
        <v>1.01</v>
      </c>
      <c r="R2787" s="25">
        <v>11.4</v>
      </c>
      <c r="S2787" s="31">
        <v>29</v>
      </c>
      <c r="T2787" s="51">
        <v>0.01</v>
      </c>
      <c r="U2787" s="41">
        <v>19.399999999999999</v>
      </c>
      <c r="V2787" s="42">
        <v>41.47</v>
      </c>
      <c r="W2787" s="42">
        <v>9.5250500000000002E-3</v>
      </c>
      <c r="X2787" s="42">
        <v>13</v>
      </c>
      <c r="Y2787" s="43">
        <v>0.42</v>
      </c>
      <c r="Z2787" s="87">
        <f t="shared" si="173"/>
        <v>1.9321240662459853</v>
      </c>
      <c r="AA2787" s="88">
        <f t="shared" si="174"/>
        <v>1.8599797810535863</v>
      </c>
      <c r="AB2787" s="90">
        <f t="shared" si="175"/>
        <v>1.902487065162372E-2</v>
      </c>
    </row>
    <row r="2788" spans="1:31" x14ac:dyDescent="0.2">
      <c r="A2788" s="2" t="s">
        <v>174</v>
      </c>
      <c r="B2788" s="9">
        <v>33189</v>
      </c>
      <c r="C2788" s="18">
        <v>3.17</v>
      </c>
      <c r="D2788" s="12">
        <v>6.71</v>
      </c>
      <c r="F2788" s="12">
        <v>18.3</v>
      </c>
      <c r="H2788" s="23">
        <f t="shared" si="172"/>
        <v>1.9498445997580421E-7</v>
      </c>
      <c r="I2788" s="32">
        <v>6.0000000000000001E-3</v>
      </c>
      <c r="J2788" s="25">
        <v>2.33</v>
      </c>
      <c r="K2788" s="30">
        <v>3.9</v>
      </c>
      <c r="L2788" s="25">
        <v>126</v>
      </c>
      <c r="M2788" s="30">
        <v>0.3</v>
      </c>
      <c r="N2788" s="25">
        <v>1.3</v>
      </c>
      <c r="O2788" s="25">
        <v>4.2</v>
      </c>
      <c r="P2788" s="25">
        <v>6.8</v>
      </c>
      <c r="Q2788" s="25">
        <v>0.34</v>
      </c>
      <c r="R2788" s="25">
        <v>16</v>
      </c>
      <c r="S2788" s="31">
        <v>1</v>
      </c>
      <c r="T2788" s="51">
        <v>0.22</v>
      </c>
      <c r="U2788" s="42">
        <v>53</v>
      </c>
      <c r="V2788" s="42">
        <v>2.21</v>
      </c>
      <c r="W2788" s="42">
        <v>0.01</v>
      </c>
      <c r="X2788" s="42">
        <v>39</v>
      </c>
      <c r="Y2788" s="44">
        <v>5.3</v>
      </c>
      <c r="Z2788" s="87">
        <f t="shared" si="173"/>
        <v>7.8392795585438133</v>
      </c>
      <c r="AA2788" s="88">
        <f t="shared" si="174"/>
        <v>7.5463152911170361</v>
      </c>
      <c r="AB2788" s="90">
        <f t="shared" si="175"/>
        <v>1.9041465103524099E-2</v>
      </c>
      <c r="AE2788" s="96"/>
    </row>
    <row r="2789" spans="1:31" x14ac:dyDescent="0.2">
      <c r="A2789" s="2" t="s">
        <v>359</v>
      </c>
      <c r="B2789" s="9">
        <v>35751</v>
      </c>
      <c r="C2789" s="18">
        <v>4.53</v>
      </c>
      <c r="D2789" s="12">
        <v>5.69</v>
      </c>
      <c r="F2789" s="12">
        <v>2.2000000000000002</v>
      </c>
      <c r="H2789" s="23">
        <f t="shared" si="172"/>
        <v>2.0417379446695244E-6</v>
      </c>
      <c r="I2789" s="28"/>
      <c r="J2789" s="25">
        <v>0.01</v>
      </c>
      <c r="K2789" s="36"/>
      <c r="L2789" s="25">
        <v>64</v>
      </c>
      <c r="M2789" s="36"/>
      <c r="N2789" s="25">
        <v>0.81</v>
      </c>
      <c r="O2789" s="25">
        <v>14</v>
      </c>
      <c r="P2789" s="25">
        <v>4.8</v>
      </c>
      <c r="Q2789" s="25">
        <v>0.01</v>
      </c>
      <c r="R2789" s="25">
        <v>8</v>
      </c>
      <c r="S2789" s="36"/>
      <c r="T2789" s="51">
        <v>0.01</v>
      </c>
      <c r="U2789" s="42">
        <v>19.100000000000001</v>
      </c>
      <c r="V2789" s="42">
        <v>186.02</v>
      </c>
      <c r="W2789" s="42">
        <v>3.284E-3</v>
      </c>
      <c r="X2789" s="42">
        <v>20</v>
      </c>
      <c r="Y2789" s="44">
        <v>0.2</v>
      </c>
      <c r="Z2789" s="87">
        <f t="shared" si="173"/>
        <v>4.3244735379052024</v>
      </c>
      <c r="AA2789" s="88">
        <f t="shared" si="174"/>
        <v>4.1625114859038979</v>
      </c>
      <c r="AB2789" s="90">
        <f t="shared" si="175"/>
        <v>1.9083579333172104E-2</v>
      </c>
      <c r="AD2789" s="100"/>
      <c r="AE2789" s="96"/>
    </row>
    <row r="2790" spans="1:31" x14ac:dyDescent="0.2">
      <c r="A2790" s="2" t="s">
        <v>96</v>
      </c>
      <c r="B2790" s="9">
        <v>32433</v>
      </c>
      <c r="C2790" s="18">
        <v>1.38</v>
      </c>
      <c r="D2790" s="12">
        <v>6.81</v>
      </c>
      <c r="F2790" s="12">
        <v>12</v>
      </c>
      <c r="H2790" s="23">
        <f t="shared" si="172"/>
        <v>1.5488166189124805E-7</v>
      </c>
      <c r="I2790" s="28"/>
      <c r="J2790" s="25">
        <v>25.88</v>
      </c>
      <c r="K2790" s="30">
        <v>0.2</v>
      </c>
      <c r="L2790" s="25">
        <v>65</v>
      </c>
      <c r="M2790" s="30">
        <v>0.6</v>
      </c>
      <c r="N2790" s="25">
        <v>9.9</v>
      </c>
      <c r="O2790" s="25">
        <v>23</v>
      </c>
      <c r="P2790" s="25">
        <v>54</v>
      </c>
      <c r="Q2790" s="25">
        <v>0.72</v>
      </c>
      <c r="R2790" s="25">
        <v>189</v>
      </c>
      <c r="S2790" s="31">
        <v>1.9</v>
      </c>
      <c r="T2790" s="51">
        <v>1.53</v>
      </c>
      <c r="U2790" s="42">
        <v>0.5</v>
      </c>
      <c r="V2790" s="42">
        <v>0.88</v>
      </c>
      <c r="W2790" s="42">
        <v>0.32</v>
      </c>
      <c r="X2790" s="42">
        <v>191</v>
      </c>
      <c r="Y2790" s="44">
        <v>12.16</v>
      </c>
      <c r="Z2790" s="87">
        <f t="shared" si="173"/>
        <v>18.313839495238469</v>
      </c>
      <c r="AA2790" s="88">
        <f t="shared" si="174"/>
        <v>17.627760438526582</v>
      </c>
      <c r="AB2790" s="90">
        <f t="shared" si="175"/>
        <v>1.9088717752582703E-2</v>
      </c>
      <c r="AE2790" s="96"/>
    </row>
    <row r="2791" spans="1:31" x14ac:dyDescent="0.2">
      <c r="A2791" s="2" t="s">
        <v>299</v>
      </c>
      <c r="B2791" s="9">
        <v>40359</v>
      </c>
      <c r="C2791" s="20"/>
      <c r="D2791" s="12">
        <v>6.26</v>
      </c>
      <c r="F2791" s="12">
        <v>1.9</v>
      </c>
      <c r="H2791" s="23">
        <f t="shared" si="172"/>
        <v>5.4954087385762417E-7</v>
      </c>
      <c r="I2791" s="32">
        <v>8.0000000000000002E-3</v>
      </c>
      <c r="J2791" s="25">
        <v>0.01</v>
      </c>
      <c r="K2791" s="36"/>
      <c r="L2791" s="25">
        <v>80.900000000000006</v>
      </c>
      <c r="M2791" s="36"/>
      <c r="N2791" s="25">
        <v>8.9999999999999993E-3</v>
      </c>
      <c r="O2791" s="25">
        <v>10.3</v>
      </c>
      <c r="P2791" s="25">
        <v>8.15</v>
      </c>
      <c r="Q2791" s="25">
        <v>6.0000000000000001E-3</v>
      </c>
      <c r="R2791" s="25">
        <v>20.8</v>
      </c>
      <c r="S2791" s="36"/>
      <c r="T2791" s="51">
        <v>7.0000000000000007E-2</v>
      </c>
      <c r="U2791" s="42">
        <v>31.1</v>
      </c>
      <c r="V2791" s="42">
        <v>96.94</v>
      </c>
      <c r="W2791" s="42">
        <v>4.2700000000000004E-3</v>
      </c>
      <c r="X2791" s="42">
        <v>48</v>
      </c>
      <c r="Y2791" s="44">
        <v>2.09</v>
      </c>
      <c r="Z2791" s="87">
        <f t="shared" si="173"/>
        <v>5.8775867789826099</v>
      </c>
      <c r="AA2791" s="88">
        <f t="shared" si="174"/>
        <v>5.6573167555687629</v>
      </c>
      <c r="AB2791" s="90">
        <f t="shared" si="175"/>
        <v>1.9095957131679126E-2</v>
      </c>
      <c r="AC2791" s="19">
        <v>5.88</v>
      </c>
      <c r="AD2791" s="99">
        <v>5.66</v>
      </c>
      <c r="AE2791" s="95">
        <v>3.93</v>
      </c>
    </row>
    <row r="2792" spans="1:31" x14ac:dyDescent="0.2">
      <c r="A2792" s="2" t="s">
        <v>121</v>
      </c>
      <c r="B2792" s="9">
        <v>39378</v>
      </c>
      <c r="C2792" s="18">
        <v>0.92</v>
      </c>
      <c r="D2792" s="12">
        <v>6.85</v>
      </c>
      <c r="F2792" s="12">
        <v>4.9000000000000004</v>
      </c>
      <c r="H2792" s="23">
        <f t="shared" si="172"/>
        <v>1.4125375446227539E-7</v>
      </c>
      <c r="I2792" s="32">
        <v>0.09</v>
      </c>
      <c r="J2792" s="25">
        <v>10.92</v>
      </c>
      <c r="K2792" s="33"/>
      <c r="L2792" s="25">
        <v>86.8</v>
      </c>
      <c r="M2792" s="33"/>
      <c r="N2792" s="25">
        <v>6.7</v>
      </c>
      <c r="O2792" s="25">
        <v>1.44</v>
      </c>
      <c r="P2792" s="25">
        <v>4.8099999999999996</v>
      </c>
      <c r="Q2792" s="25">
        <v>0.28999999999999998</v>
      </c>
      <c r="R2792" s="25">
        <v>12.5</v>
      </c>
      <c r="S2792" s="34"/>
      <c r="T2792" s="51">
        <v>0.73</v>
      </c>
      <c r="U2792" s="42">
        <v>13.9</v>
      </c>
      <c r="V2792" s="42">
        <v>0.22</v>
      </c>
      <c r="W2792" s="42">
        <v>0.01</v>
      </c>
      <c r="X2792" s="42">
        <v>13</v>
      </c>
      <c r="Y2792" s="44">
        <v>5.26</v>
      </c>
      <c r="Z2792" s="87">
        <f t="shared" si="173"/>
        <v>6.1747621251798659</v>
      </c>
      <c r="AA2792" s="88">
        <f t="shared" si="174"/>
        <v>5.9429117059733425</v>
      </c>
      <c r="AB2792" s="90">
        <f t="shared" si="175"/>
        <v>1.9133244749537773E-2</v>
      </c>
      <c r="AD2792" s="100"/>
      <c r="AE2792" s="96"/>
    </row>
    <row r="2793" spans="1:31" x14ac:dyDescent="0.2">
      <c r="A2793" s="2" t="s">
        <v>84</v>
      </c>
      <c r="B2793" s="9">
        <v>37084</v>
      </c>
      <c r="C2793" s="19">
        <v>7.74</v>
      </c>
      <c r="D2793" s="12">
        <v>6.74</v>
      </c>
      <c r="F2793" s="12">
        <v>1.6</v>
      </c>
      <c r="H2793" s="23">
        <f t="shared" si="172"/>
        <v>1.8197008586099811E-7</v>
      </c>
      <c r="I2793" s="24">
        <v>3.0000000000000001E-3</v>
      </c>
      <c r="J2793" s="25">
        <v>0.06</v>
      </c>
      <c r="K2793" s="30">
        <v>5</v>
      </c>
      <c r="L2793" s="25">
        <v>77.2</v>
      </c>
      <c r="M2793" s="30">
        <v>0.5</v>
      </c>
      <c r="N2793" s="25">
        <v>0.33</v>
      </c>
      <c r="O2793" s="25">
        <v>0.68</v>
      </c>
      <c r="P2793" s="25">
        <v>3.68</v>
      </c>
      <c r="Q2793" s="25">
        <v>0.12</v>
      </c>
      <c r="R2793" s="25">
        <v>13.2</v>
      </c>
      <c r="S2793" s="31">
        <v>13</v>
      </c>
      <c r="T2793" s="51">
        <v>0.06</v>
      </c>
      <c r="U2793" s="42">
        <v>91</v>
      </c>
      <c r="V2793" s="42">
        <v>0.22</v>
      </c>
      <c r="W2793" s="42">
        <v>0.01</v>
      </c>
      <c r="X2793" s="42">
        <v>35</v>
      </c>
      <c r="Y2793" s="44">
        <v>1.7</v>
      </c>
      <c r="Z2793" s="87">
        <f t="shared" si="173"/>
        <v>4.7664583259934572</v>
      </c>
      <c r="AA2793" s="88">
        <f t="shared" si="174"/>
        <v>4.5874191407612592</v>
      </c>
      <c r="AB2793" s="90">
        <f t="shared" si="175"/>
        <v>1.9140638293427929E-2</v>
      </c>
      <c r="AD2793" s="100"/>
      <c r="AE2793" s="96"/>
    </row>
    <row r="2794" spans="1:31" x14ac:dyDescent="0.2">
      <c r="A2794" s="2" t="s">
        <v>331</v>
      </c>
      <c r="B2794" s="9">
        <v>33687</v>
      </c>
      <c r="C2794" s="20"/>
      <c r="D2794" s="12">
        <v>7.22</v>
      </c>
      <c r="E2794" s="13">
        <v>9.6</v>
      </c>
      <c r="F2794" s="15"/>
      <c r="H2794" s="23">
        <f t="shared" si="172"/>
        <v>6.0255958607435649E-8</v>
      </c>
      <c r="I2794" s="24">
        <v>1E-3</v>
      </c>
      <c r="J2794" s="25">
        <v>0.25</v>
      </c>
      <c r="K2794" s="30">
        <v>1</v>
      </c>
      <c r="L2794" s="25">
        <v>28</v>
      </c>
      <c r="M2794" s="30">
        <v>2</v>
      </c>
      <c r="N2794" s="25">
        <v>0.52</v>
      </c>
      <c r="O2794" s="25">
        <v>2.6</v>
      </c>
      <c r="P2794" s="25">
        <v>7</v>
      </c>
      <c r="Q2794" s="25">
        <v>7.0000000000000007E-2</v>
      </c>
      <c r="R2794" s="25">
        <v>86</v>
      </c>
      <c r="S2794" s="31">
        <v>3800</v>
      </c>
      <c r="T2794" s="51">
        <v>0.16</v>
      </c>
      <c r="U2794" s="42">
        <v>2</v>
      </c>
      <c r="V2794" s="42">
        <v>0.04</v>
      </c>
      <c r="W2794" s="42">
        <v>0.01</v>
      </c>
      <c r="X2794" s="42">
        <v>40</v>
      </c>
      <c r="Y2794" s="44">
        <v>4.42</v>
      </c>
      <c r="Z2794" s="87">
        <f t="shared" si="173"/>
        <v>5.8155229809832516</v>
      </c>
      <c r="AA2794" s="88">
        <f t="shared" si="174"/>
        <v>5.5959028755395037</v>
      </c>
      <c r="AB2794" s="90">
        <f t="shared" si="175"/>
        <v>1.9245632246579717E-2</v>
      </c>
      <c r="AD2794" s="100"/>
      <c r="AE2794" s="96"/>
    </row>
    <row r="2795" spans="1:31" x14ac:dyDescent="0.2">
      <c r="A2795" s="2" t="s">
        <v>172</v>
      </c>
      <c r="B2795" s="9">
        <v>39373</v>
      </c>
      <c r="C2795" s="18">
        <v>12.55</v>
      </c>
      <c r="D2795" s="12">
        <v>6.99</v>
      </c>
      <c r="F2795" s="12">
        <v>2.5</v>
      </c>
      <c r="H2795" s="23">
        <f t="shared" si="172"/>
        <v>1.0232929922807534E-7</v>
      </c>
      <c r="I2795" s="28"/>
      <c r="J2795" s="25">
        <v>0.38</v>
      </c>
      <c r="K2795" s="33"/>
      <c r="L2795" s="25">
        <v>78.8</v>
      </c>
      <c r="M2795" s="33"/>
      <c r="N2795" s="25">
        <v>3.4</v>
      </c>
      <c r="O2795" s="25">
        <v>2.27</v>
      </c>
      <c r="P2795" s="25">
        <v>14</v>
      </c>
      <c r="Q2795" s="25">
        <v>0.19</v>
      </c>
      <c r="R2795" s="25">
        <v>9.2899999999999991</v>
      </c>
      <c r="S2795" s="34"/>
      <c r="T2795" s="51">
        <v>0.03</v>
      </c>
      <c r="U2795" s="42">
        <v>11.4</v>
      </c>
      <c r="V2795" s="42">
        <v>0.22</v>
      </c>
      <c r="W2795" s="42">
        <v>8.8699999999999994E-3</v>
      </c>
      <c r="X2795" s="42">
        <v>12</v>
      </c>
      <c r="Y2795" s="44">
        <v>4.9000000000000004</v>
      </c>
      <c r="Z2795" s="87">
        <f t="shared" si="173"/>
        <v>5.6958526657038266</v>
      </c>
      <c r="AA2795" s="88">
        <f t="shared" si="174"/>
        <v>5.4805207664982021</v>
      </c>
      <c r="AB2795" s="90">
        <f t="shared" si="175"/>
        <v>1.9266705833682826E-2</v>
      </c>
      <c r="AD2795" s="100"/>
      <c r="AE2795" s="96"/>
    </row>
    <row r="2796" spans="1:31" x14ac:dyDescent="0.2">
      <c r="A2796" s="2" t="s">
        <v>154</v>
      </c>
      <c r="B2796" s="9">
        <v>41379</v>
      </c>
      <c r="C2796" s="18">
        <v>9.1300000000000008</v>
      </c>
      <c r="D2796" s="12">
        <v>7.02</v>
      </c>
      <c r="E2796" s="16"/>
      <c r="F2796" s="12">
        <v>0.73</v>
      </c>
      <c r="H2796" s="23">
        <f t="shared" si="172"/>
        <v>9.5499258602143556E-8</v>
      </c>
      <c r="I2796" s="32">
        <v>0.52</v>
      </c>
      <c r="J2796" s="25">
        <v>0.01</v>
      </c>
      <c r="K2796" s="36"/>
      <c r="L2796" s="25">
        <v>138</v>
      </c>
      <c r="M2796" s="36"/>
      <c r="N2796" s="25">
        <v>8.9999999999999993E-3</v>
      </c>
      <c r="O2796" s="25">
        <v>1.22</v>
      </c>
      <c r="P2796" s="25">
        <v>10.1</v>
      </c>
      <c r="Q2796" s="25">
        <v>2E-3</v>
      </c>
      <c r="R2796" s="25">
        <v>18.2</v>
      </c>
      <c r="S2796" s="36"/>
      <c r="T2796" s="51">
        <v>0.11</v>
      </c>
      <c r="U2796" s="42">
        <v>60</v>
      </c>
      <c r="V2796" s="42">
        <v>20.98</v>
      </c>
      <c r="W2796" s="42">
        <v>3.2799999999999999E-3</v>
      </c>
      <c r="X2796" s="42">
        <v>32</v>
      </c>
      <c r="Y2796" s="44">
        <v>5.78</v>
      </c>
      <c r="Z2796" s="87">
        <f t="shared" si="173"/>
        <v>8.5987832633648225</v>
      </c>
      <c r="AA2796" s="88">
        <f t="shared" si="174"/>
        <v>8.2737022191669496</v>
      </c>
      <c r="AB2796" s="90">
        <f t="shared" si="175"/>
        <v>1.9266932814044027E-2</v>
      </c>
      <c r="AC2796" s="19">
        <v>8.5399999999999991</v>
      </c>
      <c r="AD2796" s="99">
        <v>8.27</v>
      </c>
      <c r="AE2796" s="95">
        <v>3.18</v>
      </c>
    </row>
    <row r="2797" spans="1:31" x14ac:dyDescent="0.2">
      <c r="A2797" s="2" t="s">
        <v>366</v>
      </c>
      <c r="B2797" s="9">
        <v>38694</v>
      </c>
      <c r="C2797" s="18">
        <v>0.87</v>
      </c>
      <c r="D2797" s="12">
        <v>6.14</v>
      </c>
      <c r="F2797" s="12">
        <v>14</v>
      </c>
      <c r="H2797" s="23">
        <f t="shared" si="172"/>
        <v>7.2443596007499005E-7</v>
      </c>
      <c r="I2797" s="32">
        <v>0.9</v>
      </c>
      <c r="J2797" s="25">
        <v>0.01</v>
      </c>
      <c r="K2797" s="29">
        <v>1</v>
      </c>
      <c r="L2797" s="25">
        <v>20.3</v>
      </c>
      <c r="M2797" s="29">
        <v>0.8</v>
      </c>
      <c r="N2797" s="25">
        <v>7.0000000000000007E-2</v>
      </c>
      <c r="O2797" s="25">
        <v>9.43</v>
      </c>
      <c r="P2797" s="25">
        <v>2.56</v>
      </c>
      <c r="Q2797" s="25">
        <v>0.03</v>
      </c>
      <c r="R2797" s="25">
        <v>12.8</v>
      </c>
      <c r="S2797" s="29">
        <v>2.1</v>
      </c>
      <c r="T2797" s="51">
        <v>0.02</v>
      </c>
      <c r="U2797" s="42">
        <v>23.7</v>
      </c>
      <c r="V2797" s="42">
        <v>9.3000000000000007</v>
      </c>
      <c r="W2797" s="42">
        <v>7.0000000000000007E-2</v>
      </c>
      <c r="X2797" s="42">
        <v>28</v>
      </c>
      <c r="Y2797" s="44">
        <v>0.61</v>
      </c>
      <c r="Z2797" s="87">
        <f t="shared" si="173"/>
        <v>2.1257564731948397</v>
      </c>
      <c r="AA2797" s="88">
        <f t="shared" si="174"/>
        <v>2.0453886057769211</v>
      </c>
      <c r="AB2797" s="90">
        <f t="shared" si="175"/>
        <v>1.92675790211858E-2</v>
      </c>
      <c r="AD2797" s="100"/>
      <c r="AE2797" s="96"/>
    </row>
    <row r="2798" spans="1:31" x14ac:dyDescent="0.2">
      <c r="A2798" s="2" t="s">
        <v>345</v>
      </c>
      <c r="B2798" s="9">
        <v>40646</v>
      </c>
      <c r="C2798" s="18">
        <v>1.77</v>
      </c>
      <c r="D2798" s="12">
        <v>6.86</v>
      </c>
      <c r="F2798" s="12">
        <v>5.7</v>
      </c>
      <c r="H2798" s="23">
        <f t="shared" si="172"/>
        <v>1.3803842646028823E-7</v>
      </c>
      <c r="I2798" s="32">
        <v>0.15</v>
      </c>
      <c r="J2798" s="25">
        <v>0.1</v>
      </c>
      <c r="K2798" s="33"/>
      <c r="L2798" s="25">
        <v>100</v>
      </c>
      <c r="M2798" s="33"/>
      <c r="N2798" s="25">
        <v>0.19</v>
      </c>
      <c r="O2798" s="25">
        <v>8.44</v>
      </c>
      <c r="P2798" s="25">
        <v>9.6300000000000008</v>
      </c>
      <c r="Q2798" s="25">
        <v>0.17</v>
      </c>
      <c r="R2798" s="25">
        <v>11.8</v>
      </c>
      <c r="S2798" s="34"/>
      <c r="T2798" s="51">
        <v>0.01</v>
      </c>
      <c r="U2798" s="42">
        <v>39</v>
      </c>
      <c r="V2798" s="42">
        <v>0.22</v>
      </c>
      <c r="W2798" s="42">
        <v>3.2799999999999999E-3</v>
      </c>
      <c r="X2798" s="42">
        <v>21</v>
      </c>
      <c r="Y2798" s="44">
        <v>4.8899999999999997</v>
      </c>
      <c r="Z2798" s="87">
        <f t="shared" si="173"/>
        <v>6.5466371557768541</v>
      </c>
      <c r="AA2798" s="88">
        <f t="shared" si="174"/>
        <v>6.2982272033626856</v>
      </c>
      <c r="AB2798" s="90">
        <f t="shared" si="175"/>
        <v>1.9339242943224758E-2</v>
      </c>
      <c r="AC2798" s="19">
        <v>6.54</v>
      </c>
      <c r="AD2798" s="99">
        <v>6.29</v>
      </c>
      <c r="AE2798" s="95">
        <v>3.76</v>
      </c>
    </row>
    <row r="2799" spans="1:31" x14ac:dyDescent="0.2">
      <c r="A2799" s="2" t="s">
        <v>129</v>
      </c>
      <c r="B2799" s="9">
        <v>34956</v>
      </c>
      <c r="C2799" s="18">
        <v>1.2</v>
      </c>
      <c r="D2799" s="12">
        <v>6.94</v>
      </c>
      <c r="F2799" s="12">
        <v>5.4</v>
      </c>
      <c r="H2799" s="23">
        <f t="shared" si="172"/>
        <v>1.1481536214968794E-7</v>
      </c>
      <c r="I2799" s="28"/>
      <c r="J2799" s="25">
        <v>3.56</v>
      </c>
      <c r="K2799" s="29">
        <v>1</v>
      </c>
      <c r="L2799" s="25">
        <v>151</v>
      </c>
      <c r="M2799" s="29">
        <v>1</v>
      </c>
      <c r="N2799" s="25">
        <v>12.48</v>
      </c>
      <c r="O2799" s="25">
        <v>3.1</v>
      </c>
      <c r="P2799" s="25">
        <v>14.1</v>
      </c>
      <c r="Q2799" s="25">
        <v>0.86</v>
      </c>
      <c r="R2799" s="25">
        <v>106</v>
      </c>
      <c r="S2799" s="29">
        <v>5</v>
      </c>
      <c r="T2799" s="51">
        <v>0.02</v>
      </c>
      <c r="U2799" s="42">
        <v>1</v>
      </c>
      <c r="V2799" s="42">
        <v>0.22</v>
      </c>
      <c r="W2799" s="42">
        <v>0.01</v>
      </c>
      <c r="X2799" s="42">
        <v>161</v>
      </c>
      <c r="Y2799" s="44">
        <v>8.9600000000000009</v>
      </c>
      <c r="Z2799" s="87">
        <f t="shared" si="173"/>
        <v>14.060926928369396</v>
      </c>
      <c r="AA2799" s="88">
        <f t="shared" si="174"/>
        <v>13.526823608735787</v>
      </c>
      <c r="AB2799" s="90">
        <f t="shared" si="175"/>
        <v>1.9360162000712819E-2</v>
      </c>
    </row>
    <row r="2800" spans="1:31" x14ac:dyDescent="0.2">
      <c r="A2800" s="2" t="s">
        <v>344</v>
      </c>
      <c r="B2800" s="9">
        <v>41478</v>
      </c>
      <c r="C2800" s="18">
        <v>2.34</v>
      </c>
      <c r="D2800" s="12">
        <v>4.92</v>
      </c>
      <c r="F2800" s="12">
        <v>13</v>
      </c>
      <c r="H2800" s="23">
        <f t="shared" si="172"/>
        <v>1.2022644346174118E-5</v>
      </c>
      <c r="I2800" s="32">
        <v>0.59</v>
      </c>
      <c r="J2800" s="25">
        <v>0.02</v>
      </c>
      <c r="K2800" s="36"/>
      <c r="L2800" s="25">
        <v>28.6</v>
      </c>
      <c r="M2800" s="29">
        <v>2.5</v>
      </c>
      <c r="N2800" s="25">
        <v>0.3</v>
      </c>
      <c r="O2800" s="25">
        <v>19.600000000000001</v>
      </c>
      <c r="P2800" s="25">
        <v>6.1</v>
      </c>
      <c r="Q2800" s="25">
        <v>0.02</v>
      </c>
      <c r="R2800" s="25">
        <v>9.67</v>
      </c>
      <c r="S2800" s="36"/>
      <c r="T2800" s="51">
        <v>0.01</v>
      </c>
      <c r="U2800" s="42">
        <v>31.2</v>
      </c>
      <c r="V2800" s="42">
        <v>77.02</v>
      </c>
      <c r="W2800" s="42">
        <v>0.02</v>
      </c>
      <c r="X2800" s="42">
        <v>25</v>
      </c>
      <c r="Y2800" s="44">
        <v>0.22</v>
      </c>
      <c r="Z2800" s="87">
        <f t="shared" si="173"/>
        <v>2.929091644633198</v>
      </c>
      <c r="AA2800" s="88">
        <f t="shared" si="174"/>
        <v>2.8177537411339837</v>
      </c>
      <c r="AB2800" s="90">
        <f t="shared" si="175"/>
        <v>1.9373742640607192E-2</v>
      </c>
      <c r="AC2800" s="19">
        <v>2.94</v>
      </c>
      <c r="AD2800" s="99">
        <v>2.81</v>
      </c>
      <c r="AE2800" s="95">
        <v>4.53</v>
      </c>
    </row>
    <row r="2801" spans="1:31" x14ac:dyDescent="0.2">
      <c r="A2801" s="2" t="s">
        <v>402</v>
      </c>
      <c r="B2801" s="9">
        <v>41429</v>
      </c>
      <c r="C2801" s="18">
        <v>2.4900000000000002</v>
      </c>
      <c r="D2801" s="12">
        <v>6.21</v>
      </c>
      <c r="E2801" s="16"/>
      <c r="F2801" s="12">
        <v>5.2</v>
      </c>
      <c r="H2801" s="23">
        <f t="shared" si="172"/>
        <v>6.1659500186148145E-7</v>
      </c>
      <c r="I2801" s="28"/>
      <c r="J2801" s="25">
        <v>0.09</v>
      </c>
      <c r="K2801" s="33"/>
      <c r="L2801" s="25">
        <v>47.4</v>
      </c>
      <c r="M2801" s="33"/>
      <c r="N2801" s="25">
        <v>1.55</v>
      </c>
      <c r="O2801" s="25">
        <v>13.5</v>
      </c>
      <c r="P2801" s="25">
        <v>7.7</v>
      </c>
      <c r="Q2801" s="25">
        <v>0.08</v>
      </c>
      <c r="R2801" s="25">
        <v>8.44</v>
      </c>
      <c r="S2801" s="34"/>
      <c r="T2801" s="51">
        <v>0.01</v>
      </c>
      <c r="U2801" s="42">
        <v>85.9</v>
      </c>
      <c r="V2801" s="42">
        <v>21.24</v>
      </c>
      <c r="W2801" s="42">
        <v>0.01</v>
      </c>
      <c r="X2801" s="42">
        <v>17</v>
      </c>
      <c r="Y2801" s="44">
        <v>1.02</v>
      </c>
      <c r="Z2801" s="87">
        <f t="shared" si="173"/>
        <v>3.7745570073064378</v>
      </c>
      <c r="AA2801" s="88">
        <f t="shared" si="174"/>
        <v>3.6309419653974695</v>
      </c>
      <c r="AB2801" s="90">
        <f t="shared" si="175"/>
        <v>1.9393027051697962E-2</v>
      </c>
      <c r="AC2801" s="19">
        <v>3.85</v>
      </c>
      <c r="AD2801" s="99">
        <v>3.63</v>
      </c>
      <c r="AE2801" s="95">
        <v>5.84</v>
      </c>
    </row>
    <row r="2802" spans="1:31" x14ac:dyDescent="0.2">
      <c r="A2802" s="2" t="s">
        <v>227</v>
      </c>
      <c r="B2802" s="9">
        <v>41443</v>
      </c>
      <c r="C2802" s="18">
        <v>2.88</v>
      </c>
      <c r="D2802" s="15"/>
      <c r="E2802" s="16"/>
      <c r="F2802" s="12">
        <v>4.9000000000000004</v>
      </c>
      <c r="H2802" s="23">
        <f t="shared" si="172"/>
        <v>1</v>
      </c>
      <c r="I2802" s="28"/>
      <c r="J2802" s="25">
        <v>0.01</v>
      </c>
      <c r="K2802" s="36"/>
      <c r="L2802" s="25">
        <v>2.2000000000000002</v>
      </c>
      <c r="M2802" s="36"/>
      <c r="N2802" s="25">
        <v>3.32</v>
      </c>
      <c r="O2802" s="25">
        <v>1.2</v>
      </c>
      <c r="P2802" s="25">
        <v>2.14</v>
      </c>
      <c r="Q2802" s="25">
        <v>0.24</v>
      </c>
      <c r="R2802" s="25">
        <v>34.9</v>
      </c>
      <c r="S2802" s="29">
        <v>193</v>
      </c>
      <c r="T2802" s="51">
        <v>0.01</v>
      </c>
      <c r="U2802" s="42">
        <v>30.9</v>
      </c>
      <c r="V2802" s="42">
        <v>28.64</v>
      </c>
      <c r="W2802" s="42">
        <v>5.5799999999999999E-3</v>
      </c>
      <c r="X2802" s="42">
        <v>59</v>
      </c>
      <c r="Y2802" s="44">
        <v>0.08</v>
      </c>
      <c r="Z2802" s="87">
        <f t="shared" si="173"/>
        <v>2.9627637807110219</v>
      </c>
      <c r="AA2802" s="88">
        <f t="shared" si="174"/>
        <v>2.8499695563682677</v>
      </c>
      <c r="AB2802" s="90">
        <f t="shared" si="175"/>
        <v>1.9404678969744321E-2</v>
      </c>
      <c r="AC2802" s="19">
        <v>2.94</v>
      </c>
      <c r="AD2802" s="99">
        <v>2.85</v>
      </c>
      <c r="AE2802" s="95">
        <v>2.98</v>
      </c>
    </row>
    <row r="2803" spans="1:31" x14ac:dyDescent="0.2">
      <c r="A2803" s="2" t="s">
        <v>212</v>
      </c>
      <c r="B2803" s="9">
        <v>40630</v>
      </c>
      <c r="C2803" s="18">
        <v>6.63</v>
      </c>
      <c r="D2803" s="12">
        <v>7.08</v>
      </c>
      <c r="F2803" s="12">
        <v>2</v>
      </c>
      <c r="H2803" s="23">
        <f t="shared" si="172"/>
        <v>8.3176377110266823E-8</v>
      </c>
      <c r="I2803" s="28"/>
      <c r="J2803" s="25">
        <v>0.12</v>
      </c>
      <c r="L2803" s="25">
        <v>160</v>
      </c>
      <c r="N2803" s="25">
        <v>0.01</v>
      </c>
      <c r="O2803" s="25">
        <v>1.42</v>
      </c>
      <c r="P2803" s="25">
        <v>15.1</v>
      </c>
      <c r="Q2803" s="25">
        <v>0.01</v>
      </c>
      <c r="R2803" s="25">
        <v>11.6</v>
      </c>
      <c r="T2803" s="51">
        <v>0.04</v>
      </c>
      <c r="U2803" s="42">
        <v>97.8</v>
      </c>
      <c r="V2803" s="42">
        <v>7.48</v>
      </c>
      <c r="W2803" s="42">
        <v>0.01</v>
      </c>
      <c r="X2803" s="42">
        <v>37</v>
      </c>
      <c r="Y2803" s="44">
        <v>6.2</v>
      </c>
      <c r="Z2803" s="87">
        <f t="shared" si="173"/>
        <v>9.77459228484269</v>
      </c>
      <c r="AA2803" s="88">
        <f t="shared" si="174"/>
        <v>9.401865069242751</v>
      </c>
      <c r="AB2803" s="90">
        <f t="shared" si="175"/>
        <v>1.9436708705767882E-2</v>
      </c>
      <c r="AC2803" s="19">
        <v>9.77</v>
      </c>
      <c r="AD2803" s="13">
        <v>9.4</v>
      </c>
      <c r="AE2803" s="94">
        <v>3.85</v>
      </c>
    </row>
    <row r="2804" spans="1:31" x14ac:dyDescent="0.2">
      <c r="A2804" s="2" t="s">
        <v>345</v>
      </c>
      <c r="B2804" s="9">
        <v>34799</v>
      </c>
      <c r="C2804" s="19">
        <v>1.1599999999999999</v>
      </c>
      <c r="D2804" s="12">
        <v>7.16</v>
      </c>
      <c r="F2804" s="12">
        <v>6.8</v>
      </c>
      <c r="G2804" s="16"/>
      <c r="H2804" s="23">
        <f t="shared" si="172"/>
        <v>6.9183097091893466E-8</v>
      </c>
      <c r="I2804" s="24">
        <v>7.0000000000000007E-2</v>
      </c>
      <c r="J2804" s="25">
        <v>0.15</v>
      </c>
      <c r="K2804" s="33"/>
      <c r="L2804" s="25">
        <v>80</v>
      </c>
      <c r="M2804" s="33"/>
      <c r="N2804" s="25">
        <v>0.52</v>
      </c>
      <c r="O2804" s="25">
        <v>14</v>
      </c>
      <c r="P2804" s="25">
        <v>8.1999999999999993</v>
      </c>
      <c r="Q2804" s="25">
        <v>0.28000000000000003</v>
      </c>
      <c r="R2804" s="25">
        <v>10</v>
      </c>
      <c r="S2804" s="34"/>
      <c r="T2804" s="51">
        <v>0.01</v>
      </c>
      <c r="U2804" s="42">
        <v>44.9</v>
      </c>
      <c r="V2804" s="42">
        <v>0.61</v>
      </c>
      <c r="W2804" s="42">
        <v>8.8667999999999993E-3</v>
      </c>
      <c r="X2804" s="42">
        <v>17</v>
      </c>
      <c r="Y2804" s="44">
        <v>3.87</v>
      </c>
      <c r="Z2804" s="87">
        <f t="shared" si="173"/>
        <v>5.5045946497398672</v>
      </c>
      <c r="AA2804" s="88">
        <f t="shared" si="174"/>
        <v>5.294631104509568</v>
      </c>
      <c r="AB2804" s="90">
        <f t="shared" si="175"/>
        <v>1.944246282171477E-2</v>
      </c>
      <c r="AD2804" s="100"/>
      <c r="AE2804" s="96"/>
    </row>
    <row r="2805" spans="1:31" x14ac:dyDescent="0.2">
      <c r="A2805" s="2" t="s">
        <v>212</v>
      </c>
      <c r="B2805" s="9">
        <v>37405</v>
      </c>
      <c r="C2805" s="18">
        <v>6.33</v>
      </c>
      <c r="D2805" s="12">
        <v>7.19</v>
      </c>
      <c r="F2805" s="12">
        <v>1.7</v>
      </c>
      <c r="H2805" s="23">
        <f t="shared" si="172"/>
        <v>6.4565422903465397E-8</v>
      </c>
      <c r="I2805" s="24">
        <v>0.06</v>
      </c>
      <c r="J2805" s="25">
        <v>7.0000000000000007E-2</v>
      </c>
      <c r="K2805" s="30">
        <v>0.2</v>
      </c>
      <c r="L2805" s="25">
        <v>161</v>
      </c>
      <c r="M2805" s="30">
        <v>0.3</v>
      </c>
      <c r="N2805" s="25">
        <v>0.01</v>
      </c>
      <c r="O2805" s="25">
        <v>1.52</v>
      </c>
      <c r="P2805" s="25">
        <v>14</v>
      </c>
      <c r="Q2805" s="25">
        <v>0.01</v>
      </c>
      <c r="R2805" s="25">
        <v>11.1</v>
      </c>
      <c r="S2805" s="31">
        <v>0.9</v>
      </c>
      <c r="T2805" s="51">
        <v>0.06</v>
      </c>
      <c r="U2805" s="42">
        <v>109</v>
      </c>
      <c r="V2805" s="42">
        <v>2.39</v>
      </c>
      <c r="W2805" s="42">
        <v>0.01</v>
      </c>
      <c r="X2805" s="42">
        <v>46</v>
      </c>
      <c r="Y2805" s="44">
        <v>5.74</v>
      </c>
      <c r="Z2805" s="87">
        <f t="shared" si="173"/>
        <v>9.718697517512302</v>
      </c>
      <c r="AA2805" s="88">
        <f t="shared" si="174"/>
        <v>9.3474420943169569</v>
      </c>
      <c r="AB2805" s="90">
        <f t="shared" si="175"/>
        <v>1.947197653818742E-2</v>
      </c>
      <c r="AD2805" s="100"/>
      <c r="AE2805" s="96"/>
    </row>
    <row r="2806" spans="1:31" x14ac:dyDescent="0.2">
      <c r="A2806" s="2" t="s">
        <v>345</v>
      </c>
      <c r="B2806" s="9">
        <v>41100</v>
      </c>
      <c r="C2806" s="18">
        <v>1.9</v>
      </c>
      <c r="D2806" s="12">
        <v>7.01</v>
      </c>
      <c r="F2806" s="12">
        <v>2.4</v>
      </c>
      <c r="H2806" s="23">
        <f t="shared" si="172"/>
        <v>9.7723722095581017E-8</v>
      </c>
      <c r="I2806" s="24">
        <v>0.02</v>
      </c>
      <c r="J2806" s="25">
        <v>0.12</v>
      </c>
      <c r="K2806" s="36"/>
      <c r="L2806" s="27">
        <v>100</v>
      </c>
      <c r="M2806" s="36"/>
      <c r="N2806" s="27">
        <v>0.2</v>
      </c>
      <c r="O2806" s="27">
        <v>8.81</v>
      </c>
      <c r="P2806" s="27">
        <v>9.06</v>
      </c>
      <c r="Q2806" s="27">
        <v>0.18</v>
      </c>
      <c r="R2806" s="27">
        <v>9.9499999999999993</v>
      </c>
      <c r="S2806" s="36"/>
      <c r="T2806" s="51">
        <v>0.01</v>
      </c>
      <c r="U2806" s="42">
        <v>34.200000000000003</v>
      </c>
      <c r="V2806" s="42">
        <v>0.22</v>
      </c>
      <c r="W2806" s="42">
        <v>3.2799999999999999E-3</v>
      </c>
      <c r="X2806" s="42">
        <v>14</v>
      </c>
      <c r="Y2806" s="44">
        <v>5.0599999999999996</v>
      </c>
      <c r="Z2806" s="87">
        <f t="shared" si="173"/>
        <v>6.41611407410665</v>
      </c>
      <c r="AA2806" s="88">
        <f t="shared" si="174"/>
        <v>6.1708388539236667</v>
      </c>
      <c r="AB2806" s="90">
        <f t="shared" si="175"/>
        <v>1.9486465198163369E-2</v>
      </c>
      <c r="AC2806" s="19">
        <v>6.42</v>
      </c>
      <c r="AD2806" s="13">
        <v>6.17</v>
      </c>
      <c r="AE2806" s="94">
        <v>4</v>
      </c>
    </row>
    <row r="2807" spans="1:31" x14ac:dyDescent="0.2">
      <c r="A2807" s="2" t="s">
        <v>143</v>
      </c>
      <c r="B2807" s="9">
        <v>42257</v>
      </c>
      <c r="C2807" s="20"/>
      <c r="D2807" s="12">
        <v>7.23</v>
      </c>
      <c r="F2807" s="12">
        <v>1.6</v>
      </c>
      <c r="H2807" s="23">
        <f t="shared" si="172"/>
        <v>5.8884365535558776E-8</v>
      </c>
      <c r="I2807" s="24">
        <v>0.59</v>
      </c>
      <c r="J2807" s="25">
        <v>0.36</v>
      </c>
      <c r="K2807" s="29">
        <v>0.2</v>
      </c>
      <c r="L2807" s="25">
        <v>80.8</v>
      </c>
      <c r="M2807" s="29">
        <v>0.4</v>
      </c>
      <c r="N2807" s="25">
        <v>1.31</v>
      </c>
      <c r="O2807" s="25">
        <v>2.5499999999999998</v>
      </c>
      <c r="P2807" s="25">
        <v>9.84</v>
      </c>
      <c r="Q2807" s="25">
        <v>0.18</v>
      </c>
      <c r="R2807" s="25">
        <v>15.1</v>
      </c>
      <c r="S2807" s="29">
        <v>0.5</v>
      </c>
      <c r="T2807" s="51">
        <v>0.04</v>
      </c>
      <c r="U2807" s="42">
        <v>2.95</v>
      </c>
      <c r="V2807" s="42">
        <v>0.22</v>
      </c>
      <c r="W2807" s="42">
        <v>3.2799999999999999E-3</v>
      </c>
      <c r="X2807" s="42">
        <v>18</v>
      </c>
      <c r="Y2807" s="44">
        <v>4.91</v>
      </c>
      <c r="Z2807" s="87">
        <f t="shared" si="173"/>
        <v>5.7025724070398915</v>
      </c>
      <c r="AA2807" s="88">
        <f t="shared" si="174"/>
        <v>5.4840542057706791</v>
      </c>
      <c r="AB2807" s="90">
        <f t="shared" si="175"/>
        <v>1.9533878159388306E-2</v>
      </c>
      <c r="AC2807" s="19">
        <v>5.66</v>
      </c>
      <c r="AD2807" s="13">
        <v>5.48</v>
      </c>
      <c r="AE2807" s="94">
        <v>3.24</v>
      </c>
    </row>
    <row r="2808" spans="1:31" x14ac:dyDescent="0.2">
      <c r="A2808" s="2" t="s">
        <v>239</v>
      </c>
      <c r="B2808" s="9">
        <v>40897</v>
      </c>
      <c r="C2808" s="18">
        <v>48.1</v>
      </c>
      <c r="D2808" s="12">
        <v>7.77</v>
      </c>
      <c r="F2808" s="12">
        <v>2.9</v>
      </c>
      <c r="H2808" s="23">
        <f t="shared" si="172"/>
        <v>1.6982436524617439E-8</v>
      </c>
      <c r="I2808" s="32">
        <v>2E-3</v>
      </c>
      <c r="J2808" s="25">
        <v>0.25</v>
      </c>
      <c r="K2808" s="36"/>
      <c r="L2808" s="25">
        <v>37.799999999999997</v>
      </c>
      <c r="M2808" s="36"/>
      <c r="N2808" s="25">
        <v>0.35</v>
      </c>
      <c r="O2808" s="25">
        <v>4.53</v>
      </c>
      <c r="P2808" s="25">
        <v>8.23</v>
      </c>
      <c r="Q2808" s="25">
        <v>0.1</v>
      </c>
      <c r="R2808" s="25">
        <v>66.900000000000006</v>
      </c>
      <c r="S2808" s="36"/>
      <c r="T2808" s="51">
        <v>0.22</v>
      </c>
      <c r="U2808" s="42">
        <v>0.5</v>
      </c>
      <c r="V2808" s="42">
        <v>0.22</v>
      </c>
      <c r="W2808" s="42">
        <v>3.2799999999999999E-3</v>
      </c>
      <c r="X2808" s="42">
        <v>10</v>
      </c>
      <c r="Y2808" s="44">
        <v>5.0999999999999996</v>
      </c>
      <c r="Z2808" s="87">
        <f t="shared" si="173"/>
        <v>5.6194179930159347</v>
      </c>
      <c r="AA2808" s="88">
        <f t="shared" si="174"/>
        <v>5.4030657782880001</v>
      </c>
      <c r="AB2808" s="90">
        <f t="shared" si="175"/>
        <v>1.9628263394788438E-2</v>
      </c>
      <c r="AC2808" s="19">
        <v>5.63</v>
      </c>
      <c r="AD2808" s="99">
        <v>5.39</v>
      </c>
      <c r="AE2808" s="95">
        <v>4.32</v>
      </c>
    </row>
    <row r="2809" spans="1:31" x14ac:dyDescent="0.2">
      <c r="A2809" s="2" t="s">
        <v>248</v>
      </c>
      <c r="B2809" s="9">
        <v>38841</v>
      </c>
      <c r="C2809" s="20"/>
      <c r="D2809" s="12">
        <v>7.56</v>
      </c>
      <c r="F2809" s="12">
        <v>2.2999999999999998</v>
      </c>
      <c r="H2809" s="23">
        <f t="shared" si="172"/>
        <v>2.75422870333816E-8</v>
      </c>
      <c r="I2809" s="32">
        <v>5.8100000000000001E-3</v>
      </c>
      <c r="J2809" s="25">
        <v>0.09</v>
      </c>
      <c r="K2809" s="29">
        <v>5</v>
      </c>
      <c r="L2809" s="25">
        <v>79.150000000000006</v>
      </c>
      <c r="M2809" s="29">
        <v>5</v>
      </c>
      <c r="N2809" s="25">
        <v>2.93</v>
      </c>
      <c r="O2809" s="25">
        <v>1.08</v>
      </c>
      <c r="P2809" s="25">
        <v>3.95</v>
      </c>
      <c r="Q2809" s="25">
        <v>0.22</v>
      </c>
      <c r="R2809" s="25">
        <v>14.6</v>
      </c>
      <c r="S2809" s="29">
        <v>10</v>
      </c>
      <c r="T2809" s="51">
        <v>0.06</v>
      </c>
      <c r="U2809" s="42">
        <v>70</v>
      </c>
      <c r="V2809" s="42">
        <v>0.48</v>
      </c>
      <c r="W2809" s="42">
        <v>0.02</v>
      </c>
      <c r="X2809" s="42">
        <v>26</v>
      </c>
      <c r="Y2809" s="44">
        <v>2.66</v>
      </c>
      <c r="Z2809" s="87">
        <f t="shared" si="173"/>
        <v>5.0558288532186859</v>
      </c>
      <c r="AA2809" s="88">
        <f t="shared" si="174"/>
        <v>4.8607701560293552</v>
      </c>
      <c r="AB2809" s="90">
        <f t="shared" si="175"/>
        <v>1.9669918790446446E-2</v>
      </c>
      <c r="AC2809" s="19">
        <v>5.0599999999999996</v>
      </c>
      <c r="AD2809" s="13">
        <v>4.8600000000000003</v>
      </c>
      <c r="AE2809" s="94">
        <v>3.93</v>
      </c>
    </row>
    <row r="2810" spans="1:31" x14ac:dyDescent="0.2">
      <c r="A2810" s="2" t="s">
        <v>328</v>
      </c>
      <c r="B2810" s="9">
        <v>41477</v>
      </c>
      <c r="C2810" s="18">
        <v>7.06</v>
      </c>
      <c r="D2810" s="12">
        <v>4.71</v>
      </c>
      <c r="F2810" s="12">
        <v>1</v>
      </c>
      <c r="H2810" s="23">
        <f t="shared" si="172"/>
        <v>1.9498445997580432E-5</v>
      </c>
      <c r="I2810" s="32">
        <v>0.06</v>
      </c>
      <c r="J2810" s="25">
        <v>0.01</v>
      </c>
      <c r="L2810" s="25">
        <v>9.69</v>
      </c>
      <c r="N2810" s="25">
        <v>0.04</v>
      </c>
      <c r="O2810" s="25">
        <v>2.77</v>
      </c>
      <c r="P2810" s="25">
        <v>5.54</v>
      </c>
      <c r="Q2810" s="25">
        <v>7.0000000000000007E-2</v>
      </c>
      <c r="R2810" s="25">
        <v>31</v>
      </c>
      <c r="S2810" s="36"/>
      <c r="T2810" s="51">
        <v>0.02</v>
      </c>
      <c r="U2810" s="42">
        <v>21.8</v>
      </c>
      <c r="V2810" s="42">
        <v>14.78</v>
      </c>
      <c r="W2810" s="42">
        <v>3.2799999999999999E-3</v>
      </c>
      <c r="X2810" s="42">
        <v>53</v>
      </c>
      <c r="Y2810" s="44">
        <v>0.09</v>
      </c>
      <c r="Z2810" s="87">
        <f t="shared" si="173"/>
        <v>2.3697960969760747</v>
      </c>
      <c r="AA2810" s="88">
        <f t="shared" si="174"/>
        <v>2.2779893940234124</v>
      </c>
      <c r="AB2810" s="90">
        <f t="shared" si="175"/>
        <v>1.9752784015193373E-2</v>
      </c>
      <c r="AC2810" s="19">
        <v>2.39</v>
      </c>
      <c r="AD2810" s="13">
        <v>2.2799999999999998</v>
      </c>
      <c r="AE2810" s="94">
        <v>4.9000000000000004</v>
      </c>
    </row>
    <row r="2811" spans="1:31" x14ac:dyDescent="0.2">
      <c r="A2811" s="2" t="s">
        <v>256</v>
      </c>
      <c r="B2811" s="9">
        <v>42312</v>
      </c>
      <c r="D2811" s="12">
        <v>7.22</v>
      </c>
      <c r="F2811" s="12">
        <v>1.1000000000000001</v>
      </c>
      <c r="H2811" s="23">
        <f t="shared" si="172"/>
        <v>6.0255958607435649E-8</v>
      </c>
      <c r="I2811" s="24">
        <v>0.61</v>
      </c>
      <c r="J2811" s="25">
        <v>0.11</v>
      </c>
      <c r="K2811" s="36"/>
      <c r="L2811" s="25">
        <v>45</v>
      </c>
      <c r="M2811" s="36"/>
      <c r="N2811" s="25">
        <v>2.4900000000000002</v>
      </c>
      <c r="O2811" s="25">
        <v>1.2</v>
      </c>
      <c r="P2811" s="25">
        <v>2.4</v>
      </c>
      <c r="Q2811" s="25">
        <v>0.06</v>
      </c>
      <c r="R2811" s="25">
        <v>6.4</v>
      </c>
      <c r="S2811" s="36"/>
      <c r="T2811" s="51">
        <v>0.03</v>
      </c>
      <c r="U2811" s="42">
        <v>8</v>
      </c>
      <c r="V2811" s="42">
        <v>1.01</v>
      </c>
      <c r="W2811" s="42">
        <v>0.03</v>
      </c>
      <c r="X2811" s="42">
        <v>8.5</v>
      </c>
      <c r="Y2811" s="44">
        <v>2.38</v>
      </c>
      <c r="Z2811" s="87">
        <f t="shared" si="173"/>
        <v>2.917321839293102</v>
      </c>
      <c r="AA2811" s="88">
        <f t="shared" si="174"/>
        <v>2.80420972165886</v>
      </c>
      <c r="AB2811" s="90">
        <f t="shared" si="175"/>
        <v>1.9769552335637583E-2</v>
      </c>
      <c r="AC2811" s="19">
        <v>2.85</v>
      </c>
      <c r="AD2811" s="13">
        <v>2.8</v>
      </c>
      <c r="AE2811" s="94">
        <v>1.77</v>
      </c>
    </row>
    <row r="2812" spans="1:31" x14ac:dyDescent="0.2">
      <c r="A2812" s="2" t="s">
        <v>110</v>
      </c>
      <c r="B2812" s="9">
        <v>31916</v>
      </c>
      <c r="C2812" s="18">
        <v>8.77</v>
      </c>
      <c r="D2812" s="12">
        <v>7.36</v>
      </c>
      <c r="F2812" s="12">
        <v>2</v>
      </c>
      <c r="H2812" s="23">
        <f t="shared" si="172"/>
        <v>4.3651583224016566E-8</v>
      </c>
      <c r="I2812" s="32">
        <v>6.0000000000000001E-3</v>
      </c>
      <c r="J2812" s="25">
        <v>0.13</v>
      </c>
      <c r="K2812" s="36"/>
      <c r="L2812" s="25">
        <v>101</v>
      </c>
      <c r="M2812" s="36"/>
      <c r="N2812" s="25">
        <v>0.39</v>
      </c>
      <c r="O2812" s="25">
        <v>1.4</v>
      </c>
      <c r="P2812" s="25">
        <v>7.1</v>
      </c>
      <c r="Q2812" s="25">
        <v>0.15</v>
      </c>
      <c r="R2812" s="25">
        <v>18</v>
      </c>
      <c r="S2812" s="29">
        <v>4.3</v>
      </c>
      <c r="T2812" s="51">
        <v>0.08</v>
      </c>
      <c r="U2812" s="42">
        <v>58.9</v>
      </c>
      <c r="V2812" s="42">
        <v>3.16</v>
      </c>
      <c r="W2812" s="42">
        <v>0.01</v>
      </c>
      <c r="X2812" s="42">
        <v>29</v>
      </c>
      <c r="Y2812" s="44">
        <v>4.12</v>
      </c>
      <c r="Z2812" s="87">
        <f t="shared" si="173"/>
        <v>6.4701125645837188</v>
      </c>
      <c r="AA2812" s="88">
        <f t="shared" si="174"/>
        <v>6.2179550806948782</v>
      </c>
      <c r="AB2812" s="90">
        <f t="shared" si="175"/>
        <v>1.9873592334028245E-2</v>
      </c>
      <c r="AD2812" s="100"/>
      <c r="AE2812" s="96"/>
    </row>
    <row r="2813" spans="1:31" x14ac:dyDescent="0.2">
      <c r="A2813" s="2" t="s">
        <v>314</v>
      </c>
      <c r="B2813" s="9">
        <v>38855</v>
      </c>
      <c r="C2813" s="20"/>
      <c r="D2813" s="12">
        <v>5.08</v>
      </c>
      <c r="F2813" s="12">
        <v>1</v>
      </c>
      <c r="H2813" s="23">
        <f t="shared" si="172"/>
        <v>8.3176377110266992E-6</v>
      </c>
      <c r="I2813" s="32">
        <v>1.37</v>
      </c>
      <c r="J2813" s="25">
        <v>0.06</v>
      </c>
      <c r="K2813" s="30">
        <v>5</v>
      </c>
      <c r="L2813" s="25">
        <v>2.65</v>
      </c>
      <c r="M2813" s="30">
        <v>5</v>
      </c>
      <c r="N2813" s="25">
        <v>0.02</v>
      </c>
      <c r="O2813" s="25">
        <v>1.58</v>
      </c>
      <c r="P2813" s="25">
        <v>4.6100000000000003</v>
      </c>
      <c r="Q2813" s="25">
        <v>0.06</v>
      </c>
      <c r="R2813" s="25">
        <v>10.7</v>
      </c>
      <c r="S2813" s="31">
        <v>20</v>
      </c>
      <c r="T2813" s="51">
        <v>0.06</v>
      </c>
      <c r="U2813" s="42">
        <v>18</v>
      </c>
      <c r="V2813" s="42">
        <v>2.12</v>
      </c>
      <c r="W2813" s="42">
        <v>0.02</v>
      </c>
      <c r="X2813" s="42">
        <v>23</v>
      </c>
      <c r="Y2813" s="44">
        <v>7.0000000000000007E-2</v>
      </c>
      <c r="Z2813" s="87">
        <f t="shared" si="173"/>
        <v>1.1759093938974785</v>
      </c>
      <c r="AA2813" s="88">
        <f t="shared" si="174"/>
        <v>1.1300515564508788</v>
      </c>
      <c r="AB2813" s="90">
        <f t="shared" si="175"/>
        <v>1.9886649615498478E-2</v>
      </c>
      <c r="AC2813" s="19">
        <v>1.05</v>
      </c>
      <c r="AD2813" s="99">
        <v>1.1100000000000001</v>
      </c>
      <c r="AE2813" s="95">
        <v>-5.58</v>
      </c>
    </row>
    <row r="2814" spans="1:31" x14ac:dyDescent="0.2">
      <c r="A2814" s="2" t="s">
        <v>112</v>
      </c>
      <c r="B2814" s="9">
        <v>31714</v>
      </c>
      <c r="C2814" s="18">
        <v>15.88</v>
      </c>
      <c r="D2814" s="12">
        <v>7.38</v>
      </c>
      <c r="F2814" s="13">
        <v>2</v>
      </c>
      <c r="H2814" s="23">
        <f t="shared" si="172"/>
        <v>4.1686938347033516E-8</v>
      </c>
      <c r="J2814" s="25">
        <v>0.28000000000000003</v>
      </c>
      <c r="K2814" s="29">
        <v>1</v>
      </c>
      <c r="L2814" s="25">
        <v>83</v>
      </c>
      <c r="M2814" s="29">
        <v>0.2</v>
      </c>
      <c r="N2814" s="25">
        <v>1.5</v>
      </c>
      <c r="O2814" s="25">
        <v>1.8</v>
      </c>
      <c r="P2814" s="25">
        <v>7</v>
      </c>
      <c r="Q2814" s="25">
        <v>0.15</v>
      </c>
      <c r="R2814" s="25">
        <v>12.1</v>
      </c>
      <c r="S2814" s="29">
        <v>5.6</v>
      </c>
      <c r="T2814" s="50">
        <v>0.01</v>
      </c>
      <c r="U2814" s="42">
        <v>11.2</v>
      </c>
      <c r="V2814" s="42">
        <v>0.04</v>
      </c>
      <c r="W2814" s="42">
        <v>0.02</v>
      </c>
      <c r="X2814" s="42">
        <v>22</v>
      </c>
      <c r="Y2814" s="44">
        <v>4.3</v>
      </c>
      <c r="Z2814" s="87">
        <f t="shared" si="173"/>
        <v>5.3646942639800388</v>
      </c>
      <c r="AA2814" s="88">
        <f t="shared" si="174"/>
        <v>5.1551515351797796</v>
      </c>
      <c r="AB2814" s="90">
        <f t="shared" si="175"/>
        <v>1.9918802309535237E-2</v>
      </c>
    </row>
    <row r="2815" spans="1:31" x14ac:dyDescent="0.2">
      <c r="A2815" s="2" t="s">
        <v>366</v>
      </c>
      <c r="B2815" s="9">
        <v>39554</v>
      </c>
      <c r="C2815" s="18">
        <v>0.9</v>
      </c>
      <c r="D2815" s="12">
        <v>6.26</v>
      </c>
      <c r="F2815" s="12">
        <v>12</v>
      </c>
      <c r="H2815" s="23">
        <f t="shared" si="172"/>
        <v>5.4954087385762417E-7</v>
      </c>
      <c r="I2815" s="32">
        <v>0.02</v>
      </c>
      <c r="J2815" s="25">
        <v>0.01</v>
      </c>
      <c r="K2815" s="36"/>
      <c r="L2815" s="25">
        <v>19.600000000000001</v>
      </c>
      <c r="M2815" s="36"/>
      <c r="N2815" s="25">
        <v>7.0000000000000007E-2</v>
      </c>
      <c r="O2815" s="25">
        <v>7.51</v>
      </c>
      <c r="P2815" s="25">
        <v>2.37</v>
      </c>
      <c r="Q2815" s="25">
        <v>6.0000000000000001E-3</v>
      </c>
      <c r="R2815" s="25">
        <v>7.47</v>
      </c>
      <c r="S2815" s="36"/>
      <c r="T2815" s="51">
        <v>0.01</v>
      </c>
      <c r="U2815" s="42">
        <v>17</v>
      </c>
      <c r="V2815" s="42">
        <v>18.059999999999999</v>
      </c>
      <c r="W2815" s="42">
        <v>0.03</v>
      </c>
      <c r="X2815" s="42">
        <v>15</v>
      </c>
      <c r="Y2815" s="44">
        <v>0.56000000000000005</v>
      </c>
      <c r="Z2815" s="87">
        <f t="shared" si="173"/>
        <v>1.6955260016134586</v>
      </c>
      <c r="AA2815" s="88">
        <f t="shared" si="174"/>
        <v>1.6292981646912146</v>
      </c>
      <c r="AB2815" s="90">
        <f t="shared" si="175"/>
        <v>1.9919199816167105E-2</v>
      </c>
      <c r="AE2815" s="94">
        <v>3.79</v>
      </c>
    </row>
    <row r="2816" spans="1:31" x14ac:dyDescent="0.2">
      <c r="A2816" s="2" t="s">
        <v>174</v>
      </c>
      <c r="B2816" s="9">
        <v>31726</v>
      </c>
      <c r="C2816" s="18">
        <v>3.07</v>
      </c>
      <c r="D2816" s="12">
        <v>7.28</v>
      </c>
      <c r="F2816" s="12">
        <v>4</v>
      </c>
      <c r="H2816" s="23">
        <f t="shared" si="172"/>
        <v>5.2480746024977185E-8</v>
      </c>
      <c r="I2816" s="32">
        <v>2E-3</v>
      </c>
      <c r="J2816" s="25">
        <v>0.52</v>
      </c>
      <c r="K2816" s="29">
        <v>1.6</v>
      </c>
      <c r="L2816" s="25">
        <v>123</v>
      </c>
      <c r="M2816" s="29">
        <v>0.2</v>
      </c>
      <c r="N2816" s="25">
        <v>2.8</v>
      </c>
      <c r="O2816" s="25">
        <v>4.3</v>
      </c>
      <c r="P2816" s="25">
        <v>5.5</v>
      </c>
      <c r="Q2816" s="25">
        <v>0.51</v>
      </c>
      <c r="R2816" s="25">
        <v>16.399999999999999</v>
      </c>
      <c r="S2816" s="29">
        <v>2.2999999999999998</v>
      </c>
      <c r="T2816" s="51">
        <v>0.01</v>
      </c>
      <c r="U2816" s="42">
        <v>31.3</v>
      </c>
      <c r="V2816" s="42">
        <v>0.04</v>
      </c>
      <c r="W2816" s="42">
        <v>6.5690000000000002E-3</v>
      </c>
      <c r="X2816" s="42">
        <v>43</v>
      </c>
      <c r="Y2816" s="44">
        <v>5.4</v>
      </c>
      <c r="Z2816" s="87">
        <f t="shared" si="173"/>
        <v>7.5614869081597478</v>
      </c>
      <c r="AA2816" s="88">
        <f t="shared" si="174"/>
        <v>7.2656880797857735</v>
      </c>
      <c r="AB2816" s="90">
        <f t="shared" si="175"/>
        <v>1.9949776583500126E-2</v>
      </c>
    </row>
    <row r="2817" spans="1:31" x14ac:dyDescent="0.2">
      <c r="A2817" s="2" t="s">
        <v>213</v>
      </c>
      <c r="B2817" s="9">
        <v>41578</v>
      </c>
      <c r="C2817" s="18">
        <v>23.78</v>
      </c>
      <c r="D2817" s="12">
        <v>7.55</v>
      </c>
      <c r="F2817" s="12">
        <v>1.9</v>
      </c>
      <c r="G2817" s="16"/>
      <c r="H2817" s="23">
        <f t="shared" si="172"/>
        <v>2.8183829312644468E-8</v>
      </c>
      <c r="I2817" s="32">
        <v>0.08</v>
      </c>
      <c r="J2817" s="25">
        <v>0.19</v>
      </c>
      <c r="K2817" s="29">
        <v>0.6</v>
      </c>
      <c r="L2817" s="25">
        <v>78.400000000000006</v>
      </c>
      <c r="M2817" s="29">
        <v>1.5</v>
      </c>
      <c r="N2817" s="25">
        <v>0.3</v>
      </c>
      <c r="O2817" s="25">
        <v>1.08</v>
      </c>
      <c r="P2817" s="25">
        <v>5.64</v>
      </c>
      <c r="Q2817" s="25">
        <v>0.09</v>
      </c>
      <c r="R2817" s="25">
        <v>12</v>
      </c>
      <c r="S2817" s="29">
        <v>4.9000000000000004</v>
      </c>
      <c r="T2817" s="51">
        <v>0.04</v>
      </c>
      <c r="U2817" s="42">
        <v>51.2</v>
      </c>
      <c r="V2817" s="42">
        <v>4.51</v>
      </c>
      <c r="W2817" s="42">
        <v>3.2799999999999999E-3</v>
      </c>
      <c r="X2817" s="42">
        <v>25</v>
      </c>
      <c r="Y2817" s="44">
        <v>2.92</v>
      </c>
      <c r="Z2817" s="87">
        <f t="shared" si="173"/>
        <v>4.9592402110011715</v>
      </c>
      <c r="AA2817" s="88">
        <f t="shared" si="174"/>
        <v>4.7651848701212032</v>
      </c>
      <c r="AB2817" s="90">
        <f t="shared" si="175"/>
        <v>1.9955456416305778E-2</v>
      </c>
      <c r="AC2817" s="19">
        <v>4.96</v>
      </c>
      <c r="AD2817" s="13">
        <v>4.7699999999999996</v>
      </c>
      <c r="AE2817" s="94">
        <v>3.96</v>
      </c>
    </row>
    <row r="2818" spans="1:31" x14ac:dyDescent="0.2">
      <c r="A2818" s="2" t="s">
        <v>285</v>
      </c>
      <c r="B2818" s="9">
        <v>41085</v>
      </c>
      <c r="C2818" s="18">
        <v>5.35</v>
      </c>
      <c r="D2818" s="12">
        <v>6.49</v>
      </c>
      <c r="F2818" s="12">
        <v>1.9</v>
      </c>
      <c r="H2818" s="23">
        <f t="shared" si="172"/>
        <v>3.2359365692962763E-7</v>
      </c>
      <c r="I2818" s="32">
        <v>4.0000000000000001E-3</v>
      </c>
      <c r="J2818" s="25">
        <v>0.01</v>
      </c>
      <c r="K2818" s="36"/>
      <c r="L2818" s="25">
        <v>75.7</v>
      </c>
      <c r="M2818" s="36"/>
      <c r="N2818" s="25">
        <v>0.27</v>
      </c>
      <c r="O2818" s="25">
        <v>2.65</v>
      </c>
      <c r="P2818" s="25">
        <v>7.89</v>
      </c>
      <c r="Q2818" s="25">
        <v>0.19</v>
      </c>
      <c r="R2818" s="25">
        <v>14.5</v>
      </c>
      <c r="S2818" s="36"/>
      <c r="T2818" s="51">
        <v>0.01</v>
      </c>
      <c r="U2818" s="42">
        <v>73.5</v>
      </c>
      <c r="V2818" s="42">
        <v>27.44</v>
      </c>
      <c r="W2818" s="42">
        <v>5.2599999999999999E-3</v>
      </c>
      <c r="X2818" s="42">
        <v>29</v>
      </c>
      <c r="Y2818" s="44">
        <v>2.15</v>
      </c>
      <c r="Z2818" s="87">
        <f t="shared" si="173"/>
        <v>5.1426306850303236</v>
      </c>
      <c r="AA2818" s="88">
        <f t="shared" si="174"/>
        <v>4.9411987559201274</v>
      </c>
      <c r="AB2818" s="90">
        <f t="shared" si="175"/>
        <v>1.9975737420962397E-2</v>
      </c>
      <c r="AC2818" s="19">
        <v>5.16</v>
      </c>
      <c r="AD2818" s="13">
        <v>4.9400000000000004</v>
      </c>
      <c r="AE2818" s="94">
        <v>4.37</v>
      </c>
    </row>
    <row r="2819" spans="1:31" x14ac:dyDescent="0.2">
      <c r="A2819" s="2" t="s">
        <v>349</v>
      </c>
      <c r="B2819" s="9">
        <v>39982</v>
      </c>
      <c r="C2819" s="18">
        <v>1.22</v>
      </c>
      <c r="D2819" s="12">
        <v>6.35</v>
      </c>
      <c r="F2819" s="12">
        <v>23</v>
      </c>
      <c r="H2819" s="23">
        <f t="shared" si="172"/>
        <v>4.4668359215096327E-7</v>
      </c>
      <c r="I2819" s="28"/>
      <c r="J2819" s="25">
        <v>0.31</v>
      </c>
      <c r="K2819" s="29">
        <v>4.2</v>
      </c>
      <c r="L2819" s="25">
        <v>65.3</v>
      </c>
      <c r="M2819" s="36"/>
      <c r="N2819" s="25">
        <v>2.78</v>
      </c>
      <c r="O2819" s="25">
        <v>7.9</v>
      </c>
      <c r="P2819" s="25">
        <v>6.19</v>
      </c>
      <c r="Q2819" s="25">
        <v>0.1</v>
      </c>
      <c r="R2819" s="25">
        <v>22.6</v>
      </c>
      <c r="S2819" s="36"/>
      <c r="T2819" s="51">
        <v>0.04</v>
      </c>
      <c r="U2819" s="42">
        <v>91</v>
      </c>
      <c r="V2819" s="42">
        <v>0.22</v>
      </c>
      <c r="W2819" s="42">
        <v>0.01</v>
      </c>
      <c r="X2819" s="42">
        <v>31</v>
      </c>
      <c r="Y2819" s="44">
        <v>2.1</v>
      </c>
      <c r="Z2819" s="87">
        <f t="shared" si="173"/>
        <v>5.0732359990657789</v>
      </c>
      <c r="AA2819" s="88">
        <f t="shared" si="174"/>
        <v>4.8739523834614635</v>
      </c>
      <c r="AB2819" s="90">
        <f t="shared" si="175"/>
        <v>2.0034165227469453E-2</v>
      </c>
      <c r="AE2819" s="94">
        <v>2.0699999999999998</v>
      </c>
    </row>
    <row r="2820" spans="1:31" x14ac:dyDescent="0.2">
      <c r="A2820" s="2" t="s">
        <v>120</v>
      </c>
      <c r="B2820" s="9">
        <v>36122</v>
      </c>
      <c r="C2820" s="18">
        <v>8.66</v>
      </c>
      <c r="D2820" s="12">
        <v>7.3</v>
      </c>
      <c r="F2820" s="12">
        <v>1.2</v>
      </c>
      <c r="H2820" s="23">
        <f t="shared" ref="H2820:H2883" si="176">10^-(D2820)</f>
        <v>5.0118723362727164E-8</v>
      </c>
      <c r="I2820" s="32">
        <v>0.01</v>
      </c>
      <c r="J2820" s="25">
        <v>0.3</v>
      </c>
      <c r="K2820" s="36"/>
      <c r="L2820" s="25">
        <v>92.7</v>
      </c>
      <c r="M2820" s="36"/>
      <c r="N2820" s="25">
        <v>3.32</v>
      </c>
      <c r="O2820" s="25">
        <v>2.2599999999999998</v>
      </c>
      <c r="P2820" s="25">
        <v>6.88</v>
      </c>
      <c r="Q2820" s="25">
        <v>0.22</v>
      </c>
      <c r="R2820" s="25">
        <v>13.4</v>
      </c>
      <c r="S2820" s="36"/>
      <c r="T2820" s="51">
        <v>0.39</v>
      </c>
      <c r="U2820" s="42">
        <v>2</v>
      </c>
      <c r="V2820" s="42">
        <v>0.44</v>
      </c>
      <c r="W2820" s="42">
        <v>0.03</v>
      </c>
      <c r="X2820" s="42">
        <v>17</v>
      </c>
      <c r="Y2820" s="44">
        <v>5.2</v>
      </c>
      <c r="Z2820" s="87">
        <f t="shared" ref="Z2820:Z2883" si="177">(H2820/H$3)+(I2820/I$3*3)+(J2820/J$3)+(L2820/L$3*2)+(N2820/N$3*2)+(O2820/O$3)+(P2820/P$3*2)+(Q2820/Q$3*2)+(R2820/R$3)</f>
        <v>5.977110613519093</v>
      </c>
      <c r="AA2820" s="88">
        <f t="shared" ref="AA2820:AA2883" si="178">(T2820/T$3*3)+(U2820/U$3*2)+(V2820/V$3)+(W2820/W$3)+(X2820/X$3)+Y2820</f>
        <v>5.7412535949497148</v>
      </c>
      <c r="AB2820" s="90">
        <f t="shared" ref="AB2820:AB2883" si="179">(Z2820-AA2820)/(Z2820+AA2820)</f>
        <v>2.0127128187304971E-2</v>
      </c>
    </row>
    <row r="2821" spans="1:31" x14ac:dyDescent="0.2">
      <c r="A2821" s="2" t="s">
        <v>131</v>
      </c>
      <c r="B2821" s="9">
        <v>41576</v>
      </c>
      <c r="C2821" s="18">
        <v>2.11</v>
      </c>
      <c r="D2821" s="12">
        <v>7.86</v>
      </c>
      <c r="F2821" s="12">
        <v>1.8</v>
      </c>
      <c r="H2821" s="23">
        <f t="shared" si="176"/>
        <v>1.3803842646028805E-8</v>
      </c>
      <c r="I2821" s="24">
        <v>2E-3</v>
      </c>
      <c r="J2821" s="25">
        <v>0.56999999999999995</v>
      </c>
      <c r="K2821" s="29">
        <v>1</v>
      </c>
      <c r="L2821" s="27">
        <v>36.700000000000003</v>
      </c>
      <c r="M2821" s="29">
        <v>0.7</v>
      </c>
      <c r="N2821" s="27">
        <v>1.33</v>
      </c>
      <c r="O2821" s="27">
        <v>1.89</v>
      </c>
      <c r="P2821" s="27">
        <v>3.64</v>
      </c>
      <c r="Q2821" s="27">
        <v>0.08</v>
      </c>
      <c r="R2821" s="27">
        <v>30.5</v>
      </c>
      <c r="S2821" s="29">
        <v>8.5</v>
      </c>
      <c r="T2821" s="51">
        <v>0.34</v>
      </c>
      <c r="U2821" s="42">
        <v>2.1</v>
      </c>
      <c r="V2821" s="42">
        <v>0.22</v>
      </c>
      <c r="W2821" s="42">
        <v>3.2799999999999999E-3</v>
      </c>
      <c r="X2821" s="42">
        <v>12</v>
      </c>
      <c r="Y2821" s="44">
        <v>3.05</v>
      </c>
      <c r="Z2821" s="87">
        <f t="shared" si="177"/>
        <v>3.5882328379651027</v>
      </c>
      <c r="AA2821" s="88">
        <f t="shared" si="178"/>
        <v>3.4465829839355138</v>
      </c>
      <c r="AB2821" s="90">
        <f t="shared" si="179"/>
        <v>2.01355454948242E-2</v>
      </c>
      <c r="AC2821" s="19">
        <v>3.61</v>
      </c>
      <c r="AD2821" s="13">
        <v>3.44</v>
      </c>
      <c r="AE2821" s="94">
        <v>4.8099999999999996</v>
      </c>
    </row>
    <row r="2822" spans="1:31" x14ac:dyDescent="0.2">
      <c r="A2822" s="2" t="s">
        <v>108</v>
      </c>
      <c r="B2822" s="9">
        <v>38267</v>
      </c>
      <c r="C2822" s="18">
        <v>13.25</v>
      </c>
      <c r="D2822" s="12">
        <v>7.48</v>
      </c>
      <c r="E2822" s="16"/>
      <c r="F2822" s="12">
        <v>1.1000000000000001</v>
      </c>
      <c r="H2822" s="23">
        <f t="shared" si="176"/>
        <v>3.3113112148259005E-8</v>
      </c>
      <c r="I2822" s="32">
        <v>0.01</v>
      </c>
      <c r="J2822" s="25">
        <v>0.54</v>
      </c>
      <c r="K2822" s="29">
        <v>0.2</v>
      </c>
      <c r="L2822" s="25">
        <v>57.8</v>
      </c>
      <c r="M2822" s="29">
        <v>0.2</v>
      </c>
      <c r="N2822" s="25">
        <v>0.9</v>
      </c>
      <c r="O2822" s="25">
        <v>2.79</v>
      </c>
      <c r="P2822" s="25">
        <v>5.89</v>
      </c>
      <c r="Q2822" s="25">
        <v>0.17</v>
      </c>
      <c r="R2822" s="25">
        <v>22.1</v>
      </c>
      <c r="S2822" s="29">
        <v>0.5</v>
      </c>
      <c r="T2822" s="51">
        <v>0.15</v>
      </c>
      <c r="U2822" s="42">
        <v>5.29</v>
      </c>
      <c r="V2822" s="42">
        <v>0.22</v>
      </c>
      <c r="W2822" s="42">
        <v>3.2845000000000001E-3</v>
      </c>
      <c r="X2822" s="42">
        <v>19</v>
      </c>
      <c r="Y2822" s="44">
        <v>3.64</v>
      </c>
      <c r="Z2822" s="87">
        <f t="shared" si="177"/>
        <v>4.4709785237847477</v>
      </c>
      <c r="AA2822" s="88">
        <f t="shared" si="178"/>
        <v>4.2944523088432875</v>
      </c>
      <c r="AB2822" s="90">
        <f t="shared" si="179"/>
        <v>2.0138909120629545E-2</v>
      </c>
      <c r="AC2822" s="19">
        <v>4.43</v>
      </c>
      <c r="AD2822" s="13">
        <v>4.29</v>
      </c>
      <c r="AE2822" s="94">
        <v>0.1</v>
      </c>
    </row>
    <row r="2823" spans="1:31" x14ac:dyDescent="0.2">
      <c r="A2823" s="2" t="s">
        <v>253</v>
      </c>
      <c r="B2823" s="9">
        <v>41092</v>
      </c>
      <c r="C2823" s="18">
        <v>5.66</v>
      </c>
      <c r="D2823" s="12">
        <v>6.89</v>
      </c>
      <c r="F2823" s="12">
        <v>1.5</v>
      </c>
      <c r="H2823" s="23">
        <f t="shared" si="176"/>
        <v>1.288249551693134E-7</v>
      </c>
      <c r="I2823" s="32">
        <v>0.04</v>
      </c>
      <c r="J2823" s="25">
        <v>0.01</v>
      </c>
      <c r="K2823" s="33"/>
      <c r="L2823" s="25">
        <v>151</v>
      </c>
      <c r="M2823" s="33"/>
      <c r="N2823" s="25">
        <v>5.0000000000000001E-3</v>
      </c>
      <c r="O2823" s="25">
        <v>1.27</v>
      </c>
      <c r="P2823" s="25">
        <v>13.2</v>
      </c>
      <c r="Q2823" s="25">
        <v>0.03</v>
      </c>
      <c r="R2823" s="25">
        <v>21.3</v>
      </c>
      <c r="S2823" s="34"/>
      <c r="T2823" s="51">
        <v>0.06</v>
      </c>
      <c r="U2823" s="42">
        <v>20.9</v>
      </c>
      <c r="V2823" s="42">
        <v>89.42</v>
      </c>
      <c r="W2823" s="42">
        <v>0.02</v>
      </c>
      <c r="X2823" s="42">
        <v>30</v>
      </c>
      <c r="Y2823" s="44">
        <v>6.48</v>
      </c>
      <c r="Z2823" s="87">
        <f t="shared" si="177"/>
        <v>9.5861481619273068</v>
      </c>
      <c r="AA2823" s="88">
        <f t="shared" si="178"/>
        <v>9.205949930502328</v>
      </c>
      <c r="AB2823" s="90">
        <f t="shared" si="179"/>
        <v>2.0231813901511138E-2</v>
      </c>
      <c r="AC2823" s="19">
        <v>9.58</v>
      </c>
      <c r="AD2823" s="99">
        <v>9.2100000000000009</v>
      </c>
      <c r="AE2823" s="95">
        <v>4.01</v>
      </c>
    </row>
    <row r="2824" spans="1:31" x14ac:dyDescent="0.2">
      <c r="A2824" s="2" t="s">
        <v>352</v>
      </c>
      <c r="B2824" s="9">
        <v>41906</v>
      </c>
      <c r="C2824" s="18">
        <v>1.45</v>
      </c>
      <c r="D2824" s="12">
        <v>6.84</v>
      </c>
      <c r="E2824" s="16"/>
      <c r="F2824" s="12">
        <v>21</v>
      </c>
      <c r="H2824" s="23">
        <f t="shared" si="176"/>
        <v>1.4454397707459271E-7</v>
      </c>
      <c r="I2824" s="32">
        <v>3.0000000000000001E-3</v>
      </c>
      <c r="J2824" s="25">
        <v>0.28999999999999998</v>
      </c>
      <c r="K2824" s="36"/>
      <c r="L2824" s="25">
        <v>70.2</v>
      </c>
      <c r="M2824" s="36"/>
      <c r="N2824" s="25">
        <v>3.4</v>
      </c>
      <c r="O2824" s="25">
        <v>9.4700000000000006</v>
      </c>
      <c r="P2824" s="25">
        <v>4.21</v>
      </c>
      <c r="Q2824" s="25">
        <v>0.22</v>
      </c>
      <c r="R2824" s="25">
        <v>6.91</v>
      </c>
      <c r="S2824" s="36"/>
      <c r="T2824" s="51">
        <v>0.56999999999999995</v>
      </c>
      <c r="U2824" s="42">
        <v>26.4</v>
      </c>
      <c r="V2824" s="42">
        <v>0.22</v>
      </c>
      <c r="W2824" s="42">
        <v>0.02</v>
      </c>
      <c r="X2824" s="42">
        <v>13</v>
      </c>
      <c r="Y2824" s="44">
        <v>3.42</v>
      </c>
      <c r="Z2824" s="87">
        <f t="shared" si="177"/>
        <v>4.5383267595204453</v>
      </c>
      <c r="AA2824" s="88">
        <f t="shared" si="178"/>
        <v>4.3583017874992382</v>
      </c>
      <c r="AB2824" s="90">
        <f t="shared" si="179"/>
        <v>2.0235190338649612E-2</v>
      </c>
      <c r="AC2824" s="19">
        <v>4.6100000000000003</v>
      </c>
      <c r="AD2824" s="99">
        <v>4.3499999999999996</v>
      </c>
      <c r="AE2824" s="95">
        <v>5.79</v>
      </c>
    </row>
    <row r="2825" spans="1:31" x14ac:dyDescent="0.2">
      <c r="A2825" s="2" t="s">
        <v>129</v>
      </c>
      <c r="B2825" s="9">
        <v>32490</v>
      </c>
      <c r="C2825" s="18">
        <v>1.1299999999999999</v>
      </c>
      <c r="D2825" s="12">
        <v>6.63</v>
      </c>
      <c r="F2825" s="12">
        <v>6.9</v>
      </c>
      <c r="H2825" s="23">
        <f t="shared" si="176"/>
        <v>2.3442288153199206E-7</v>
      </c>
      <c r="I2825" s="32">
        <v>8.0000000000000002E-3</v>
      </c>
      <c r="J2825" s="25">
        <v>3.24</v>
      </c>
      <c r="K2825" s="36"/>
      <c r="L2825" s="25">
        <v>139</v>
      </c>
      <c r="M2825" s="36"/>
      <c r="N2825" s="25">
        <v>9.8000000000000007</v>
      </c>
      <c r="O2825" s="25">
        <v>3</v>
      </c>
      <c r="P2825" s="25">
        <v>12</v>
      </c>
      <c r="Q2825" s="25">
        <v>0.62</v>
      </c>
      <c r="R2825" s="25">
        <v>123</v>
      </c>
      <c r="S2825" s="36"/>
      <c r="T2825" s="51">
        <v>1.53</v>
      </c>
      <c r="U2825" s="42">
        <v>3</v>
      </c>
      <c r="V2825" s="42">
        <v>0.79</v>
      </c>
      <c r="W2825" s="42">
        <v>0.32</v>
      </c>
      <c r="X2825" s="42">
        <v>155</v>
      </c>
      <c r="Y2825" s="44">
        <v>8.85</v>
      </c>
      <c r="Z2825" s="87">
        <f t="shared" si="177"/>
        <v>13.904654249986159</v>
      </c>
      <c r="AA2825" s="88">
        <f t="shared" si="178"/>
        <v>13.352839399606859</v>
      </c>
      <c r="AB2825" s="90">
        <f t="shared" si="179"/>
        <v>2.0244519084297353E-2</v>
      </c>
      <c r="AD2825" s="100"/>
      <c r="AE2825" s="96"/>
    </row>
    <row r="2826" spans="1:31" x14ac:dyDescent="0.2">
      <c r="A2826" s="2" t="s">
        <v>210</v>
      </c>
      <c r="B2826" s="9">
        <v>40885</v>
      </c>
      <c r="C2826" s="18">
        <v>2.13</v>
      </c>
      <c r="D2826" s="12">
        <v>7.07</v>
      </c>
      <c r="F2826" s="12">
        <v>4.4000000000000004</v>
      </c>
      <c r="H2826" s="23">
        <f t="shared" si="176"/>
        <v>8.5113803820237355E-8</v>
      </c>
      <c r="I2826" s="32">
        <v>0.11</v>
      </c>
      <c r="J2826" s="25">
        <v>0.43</v>
      </c>
      <c r="K2826" s="36"/>
      <c r="L2826" s="25">
        <v>94.5</v>
      </c>
      <c r="M2826" s="36"/>
      <c r="N2826" s="25">
        <v>3.97</v>
      </c>
      <c r="O2826" s="25">
        <v>1.79</v>
      </c>
      <c r="P2826" s="25">
        <v>5.42</v>
      </c>
      <c r="Q2826" s="25">
        <v>0.3</v>
      </c>
      <c r="R2826" s="25">
        <v>16.399999999999999</v>
      </c>
      <c r="S2826" s="36"/>
      <c r="T2826" s="51">
        <v>0.01</v>
      </c>
      <c r="U2826" s="42">
        <v>59.9</v>
      </c>
      <c r="V2826" s="42">
        <v>0.22</v>
      </c>
      <c r="W2826" s="42">
        <v>7.2300000000000003E-3</v>
      </c>
      <c r="X2826" s="42">
        <v>36</v>
      </c>
      <c r="Y2826" s="44">
        <v>3.6</v>
      </c>
      <c r="Z2826" s="87">
        <f t="shared" si="177"/>
        <v>6.1098173582066257</v>
      </c>
      <c r="AA2826" s="88">
        <f t="shared" si="178"/>
        <v>5.8665436502734361</v>
      </c>
      <c r="AB2826" s="90">
        <f t="shared" si="179"/>
        <v>2.0312823549735657E-2</v>
      </c>
      <c r="AC2826" s="19">
        <v>6.17</v>
      </c>
      <c r="AD2826" s="99">
        <v>5.86</v>
      </c>
      <c r="AE2826" s="95">
        <v>5.09</v>
      </c>
    </row>
    <row r="2827" spans="1:31" x14ac:dyDescent="0.2">
      <c r="A2827" s="2" t="s">
        <v>367</v>
      </c>
      <c r="B2827" s="9">
        <v>38833</v>
      </c>
      <c r="C2827" s="20"/>
      <c r="D2827" s="12">
        <v>6.28</v>
      </c>
      <c r="F2827" s="12">
        <v>16.100000000000001</v>
      </c>
      <c r="H2827" s="23">
        <f t="shared" si="176"/>
        <v>5.2480746024977148E-7</v>
      </c>
      <c r="I2827" s="32">
        <v>0.31</v>
      </c>
      <c r="J2827" s="25">
        <v>0.05</v>
      </c>
      <c r="K2827" s="29">
        <v>5</v>
      </c>
      <c r="L2827" s="25">
        <v>19.41</v>
      </c>
      <c r="M2827" s="29">
        <v>5</v>
      </c>
      <c r="N2827" s="25">
        <v>0.22</v>
      </c>
      <c r="O2827" s="25">
        <v>4.5</v>
      </c>
      <c r="P2827" s="25">
        <v>2.93</v>
      </c>
      <c r="Q2827" s="25">
        <v>0.02</v>
      </c>
      <c r="R2827" s="25">
        <v>12.2</v>
      </c>
      <c r="S2827" s="29">
        <v>20</v>
      </c>
      <c r="T2827" s="51">
        <v>0.06</v>
      </c>
      <c r="U2827" s="42">
        <v>14</v>
      </c>
      <c r="V2827" s="42">
        <v>45.1</v>
      </c>
      <c r="W2827" s="42">
        <v>0.02</v>
      </c>
      <c r="X2827" s="42">
        <v>20</v>
      </c>
      <c r="Y2827" s="44">
        <v>0.24</v>
      </c>
      <c r="Z2827" s="87">
        <f t="shared" si="177"/>
        <v>1.901225552271147</v>
      </c>
      <c r="AA2827" s="88">
        <f t="shared" si="178"/>
        <v>1.8253785150507473</v>
      </c>
      <c r="AB2827" s="90">
        <f t="shared" si="179"/>
        <v>2.0352856340573565E-2</v>
      </c>
      <c r="AC2827" s="19">
        <v>1.86</v>
      </c>
      <c r="AD2827" s="99">
        <v>1.81</v>
      </c>
      <c r="AE2827" s="95">
        <v>2.88</v>
      </c>
    </row>
    <row r="2828" spans="1:31" x14ac:dyDescent="0.2">
      <c r="A2828" s="2" t="s">
        <v>414</v>
      </c>
      <c r="B2828" s="9">
        <v>38238</v>
      </c>
      <c r="C2828" s="18">
        <v>14.37</v>
      </c>
      <c r="D2828" s="12">
        <v>7.52</v>
      </c>
      <c r="F2828" s="12">
        <v>29</v>
      </c>
      <c r="H2828" s="23">
        <f t="shared" si="176"/>
        <v>3.0199517204020188E-8</v>
      </c>
      <c r="I2828" s="32">
        <v>2</v>
      </c>
      <c r="J2828" s="25">
        <v>1.1000000000000001</v>
      </c>
      <c r="K2828" s="33"/>
      <c r="L2828" s="25">
        <v>8.6999999999999993</v>
      </c>
      <c r="M2828" s="36"/>
      <c r="N2828" s="25">
        <v>1.84</v>
      </c>
      <c r="O2828" s="25">
        <v>4.7</v>
      </c>
      <c r="P2828" s="25">
        <v>6</v>
      </c>
      <c r="Q2828" s="25">
        <v>0.02</v>
      </c>
      <c r="R2828" s="25">
        <v>108</v>
      </c>
      <c r="S2828" s="36"/>
      <c r="T2828" s="51">
        <v>0.64</v>
      </c>
      <c r="U2828" s="42">
        <v>9</v>
      </c>
      <c r="V2828" s="42">
        <v>0.22</v>
      </c>
      <c r="W2828" s="42">
        <v>1.06</v>
      </c>
      <c r="X2828" s="42">
        <v>29</v>
      </c>
      <c r="Y2828" s="44">
        <v>4.8</v>
      </c>
      <c r="Z2828" s="87">
        <f t="shared" si="177"/>
        <v>6.0957719534545651</v>
      </c>
      <c r="AA2828" s="88">
        <f t="shared" si="178"/>
        <v>5.8522257534440598</v>
      </c>
      <c r="AB2828" s="90">
        <f t="shared" si="179"/>
        <v>2.0383850581916729E-2</v>
      </c>
      <c r="AD2828" s="100"/>
      <c r="AE2828" s="96"/>
    </row>
    <row r="2829" spans="1:31" x14ac:dyDescent="0.2">
      <c r="A2829" s="2" t="s">
        <v>313</v>
      </c>
      <c r="B2829" s="9">
        <v>37756</v>
      </c>
      <c r="C2829" s="18">
        <v>1.78</v>
      </c>
      <c r="D2829" s="12">
        <v>5</v>
      </c>
      <c r="F2829" s="12">
        <v>11</v>
      </c>
      <c r="H2829" s="23">
        <f t="shared" si="176"/>
        <v>1.0000000000000001E-5</v>
      </c>
      <c r="I2829" s="32">
        <v>0.01</v>
      </c>
      <c r="J2829" s="25">
        <v>0.01</v>
      </c>
      <c r="K2829" s="30">
        <v>0.2</v>
      </c>
      <c r="L2829" s="25">
        <v>23</v>
      </c>
      <c r="M2829" s="30">
        <v>0.8</v>
      </c>
      <c r="N2829" s="25">
        <v>0.12</v>
      </c>
      <c r="O2829" s="25">
        <v>7.96</v>
      </c>
      <c r="P2829" s="25">
        <v>5.3</v>
      </c>
      <c r="Q2829" s="25">
        <v>0.01</v>
      </c>
      <c r="R2829" s="25">
        <v>6.96</v>
      </c>
      <c r="S2829" s="31">
        <v>3.6</v>
      </c>
      <c r="T2829" s="51">
        <v>0.01</v>
      </c>
      <c r="U2829" s="42">
        <v>17.3</v>
      </c>
      <c r="V2829" s="42">
        <v>51.66</v>
      </c>
      <c r="W2829" s="42">
        <v>5.2599999999999999E-3</v>
      </c>
      <c r="X2829" s="42">
        <v>23</v>
      </c>
      <c r="Y2829" s="44">
        <v>0.17</v>
      </c>
      <c r="Z2829" s="87">
        <f t="shared" si="177"/>
        <v>2.0963987775610731</v>
      </c>
      <c r="AA2829" s="88">
        <f t="shared" si="178"/>
        <v>2.012611226191046</v>
      </c>
      <c r="AB2829" s="90">
        <f t="shared" si="179"/>
        <v>2.0391177264965747E-2</v>
      </c>
      <c r="AE2829" s="96"/>
    </row>
    <row r="2830" spans="1:31" x14ac:dyDescent="0.2">
      <c r="A2830" s="2" t="s">
        <v>383</v>
      </c>
      <c r="B2830" s="9">
        <v>41431</v>
      </c>
      <c r="C2830" s="18">
        <v>4.76</v>
      </c>
      <c r="D2830" s="12">
        <v>5.57</v>
      </c>
      <c r="F2830" s="12">
        <v>3</v>
      </c>
      <c r="H2830" s="23">
        <f t="shared" si="176"/>
        <v>2.6915348039269108E-6</v>
      </c>
      <c r="I2830" s="28"/>
      <c r="J2830" s="25">
        <v>0.01</v>
      </c>
      <c r="K2830" s="33"/>
      <c r="L2830" s="25">
        <v>27.2</v>
      </c>
      <c r="M2830" s="33"/>
      <c r="N2830" s="25">
        <v>0.04</v>
      </c>
      <c r="O2830" s="25">
        <v>8.7799999999999994</v>
      </c>
      <c r="P2830" s="25">
        <v>4.67</v>
      </c>
      <c r="Q2830" s="25">
        <v>0.04</v>
      </c>
      <c r="R2830" s="25">
        <v>10.7</v>
      </c>
      <c r="S2830" s="34"/>
      <c r="T2830" s="51">
        <v>0.01</v>
      </c>
      <c r="U2830" s="42">
        <v>18.8</v>
      </c>
      <c r="V2830" s="42">
        <v>76.14</v>
      </c>
      <c r="W2830" s="42">
        <v>3.2799999999999999E-3</v>
      </c>
      <c r="X2830" s="42">
        <v>18</v>
      </c>
      <c r="Y2830" s="44">
        <v>0.21</v>
      </c>
      <c r="Z2830" s="87">
        <f t="shared" si="177"/>
        <v>2.4349084270795207</v>
      </c>
      <c r="AA2830" s="88">
        <f t="shared" si="178"/>
        <v>2.3375903989805886</v>
      </c>
      <c r="AB2830" s="90">
        <f t="shared" si="179"/>
        <v>2.0391420018278358E-2</v>
      </c>
      <c r="AC2830" s="19">
        <v>2.4500000000000002</v>
      </c>
      <c r="AD2830" s="99">
        <v>2.33</v>
      </c>
      <c r="AE2830" s="95">
        <v>4.92</v>
      </c>
    </row>
    <row r="2831" spans="1:31" x14ac:dyDescent="0.2">
      <c r="A2831" s="2" t="s">
        <v>207</v>
      </c>
      <c r="B2831" s="9">
        <v>38835</v>
      </c>
      <c r="C2831" s="20"/>
      <c r="D2831" s="12">
        <v>6.61</v>
      </c>
      <c r="F2831" s="12">
        <v>4.0999999999999996</v>
      </c>
      <c r="H2831" s="23">
        <f t="shared" si="176"/>
        <v>2.454708915685024E-7</v>
      </c>
      <c r="I2831" s="32">
        <v>0.46</v>
      </c>
      <c r="J2831" s="25">
        <v>0.19</v>
      </c>
      <c r="K2831" s="29">
        <v>5</v>
      </c>
      <c r="L2831" s="25">
        <v>42.84</v>
      </c>
      <c r="M2831" s="29">
        <v>5</v>
      </c>
      <c r="N2831" s="25">
        <v>3.7</v>
      </c>
      <c r="O2831" s="25">
        <v>1.72</v>
      </c>
      <c r="P2831" s="25">
        <v>4.08</v>
      </c>
      <c r="Q2831" s="25">
        <v>0.2</v>
      </c>
      <c r="R2831" s="25">
        <v>7</v>
      </c>
      <c r="S2831" s="29">
        <v>10</v>
      </c>
      <c r="T2831" s="51">
        <v>0.09</v>
      </c>
      <c r="U2831" s="42">
        <v>15</v>
      </c>
      <c r="V2831" s="42">
        <v>4.8600000000000003</v>
      </c>
      <c r="W2831" s="42">
        <v>0.02</v>
      </c>
      <c r="X2831" s="42">
        <v>12</v>
      </c>
      <c r="Y2831" s="44">
        <v>2.17</v>
      </c>
      <c r="Z2831" s="87">
        <f t="shared" si="177"/>
        <v>3.023342097138852</v>
      </c>
      <c r="AA2831" s="88">
        <f t="shared" si="178"/>
        <v>2.9024421204136708</v>
      </c>
      <c r="AB2831" s="90">
        <f t="shared" si="179"/>
        <v>2.0402358959860267E-2</v>
      </c>
      <c r="AC2831" s="19">
        <v>2.98</v>
      </c>
      <c r="AD2831" s="99">
        <v>2.88</v>
      </c>
      <c r="AE2831" s="95">
        <v>3.25</v>
      </c>
    </row>
    <row r="2832" spans="1:31" x14ac:dyDescent="0.2">
      <c r="A2832" s="2" t="s">
        <v>370</v>
      </c>
      <c r="B2832" s="9">
        <v>38684</v>
      </c>
      <c r="C2832" s="19">
        <v>1.78</v>
      </c>
      <c r="D2832" s="12">
        <v>5.45</v>
      </c>
      <c r="F2832" s="12">
        <v>12</v>
      </c>
      <c r="H2832" s="23">
        <f t="shared" si="176"/>
        <v>3.5481338923357504E-6</v>
      </c>
      <c r="J2832" s="25">
        <v>0.09</v>
      </c>
      <c r="K2832" s="30">
        <v>0.3</v>
      </c>
      <c r="L2832" s="25">
        <v>41.2</v>
      </c>
      <c r="M2832" s="30">
        <v>1.8</v>
      </c>
      <c r="N2832" s="25">
        <v>0.05</v>
      </c>
      <c r="O2832" s="25">
        <v>8.48</v>
      </c>
      <c r="P2832" s="25">
        <v>14.2</v>
      </c>
      <c r="Q2832" s="25">
        <v>0.56000000000000005</v>
      </c>
      <c r="R2832" s="25">
        <v>16.7</v>
      </c>
      <c r="S2832" s="31">
        <v>22</v>
      </c>
      <c r="T2832" s="51">
        <v>0.01</v>
      </c>
      <c r="U2832" s="42">
        <v>48.2</v>
      </c>
      <c r="V2832" s="42">
        <v>130.59</v>
      </c>
      <c r="W2832" s="42">
        <v>0.23</v>
      </c>
      <c r="X2832" s="42">
        <v>16</v>
      </c>
      <c r="Y2832" s="44">
        <v>0.46</v>
      </c>
      <c r="Z2832" s="87">
        <f t="shared" si="177"/>
        <v>4.1945942578829358</v>
      </c>
      <c r="AA2832" s="88">
        <f t="shared" si="178"/>
        <v>4.0263811224985044</v>
      </c>
      <c r="AB2832" s="90">
        <f t="shared" si="179"/>
        <v>2.0461457138754573E-2</v>
      </c>
      <c r="AD2832" s="100"/>
      <c r="AE2832" s="96"/>
    </row>
    <row r="2833" spans="1:31" x14ac:dyDescent="0.2">
      <c r="A2833" s="2" t="s">
        <v>156</v>
      </c>
      <c r="B2833" s="9">
        <v>41563</v>
      </c>
      <c r="C2833" s="18">
        <v>3.11</v>
      </c>
      <c r="D2833" s="12">
        <v>7.15</v>
      </c>
      <c r="F2833" s="12">
        <v>4.9000000000000004</v>
      </c>
      <c r="H2833" s="23">
        <f t="shared" si="176"/>
        <v>7.0794578438413597E-8</v>
      </c>
      <c r="I2833" s="24">
        <v>0.17</v>
      </c>
      <c r="J2833" s="25">
        <v>0.43</v>
      </c>
      <c r="K2833" s="30">
        <v>0.2</v>
      </c>
      <c r="L2833" s="25">
        <v>115</v>
      </c>
      <c r="M2833" s="30">
        <v>0.2</v>
      </c>
      <c r="N2833" s="25">
        <v>6.3</v>
      </c>
      <c r="O2833" s="25">
        <v>1.2</v>
      </c>
      <c r="P2833" s="25">
        <v>4.41</v>
      </c>
      <c r="Q2833" s="25">
        <v>0.44</v>
      </c>
      <c r="R2833" s="25">
        <v>27.8</v>
      </c>
      <c r="S2833" s="31">
        <v>6.4</v>
      </c>
      <c r="T2833" s="51">
        <v>0.01</v>
      </c>
      <c r="U2833" s="42">
        <v>73.3</v>
      </c>
      <c r="V2833" s="42">
        <v>0.22</v>
      </c>
      <c r="W2833" s="42">
        <v>9.1999999999999998E-3</v>
      </c>
      <c r="X2833" s="42">
        <v>73</v>
      </c>
      <c r="Y2833" s="44">
        <v>3.73</v>
      </c>
      <c r="Z2833" s="87">
        <f t="shared" si="177"/>
        <v>7.6256621702626219</v>
      </c>
      <c r="AA2833" s="88">
        <f t="shared" si="178"/>
        <v>7.3192732866214225</v>
      </c>
      <c r="AB2833" s="90">
        <f t="shared" si="179"/>
        <v>2.0501184801040299E-2</v>
      </c>
      <c r="AC2833" s="19">
        <v>7.72</v>
      </c>
      <c r="AD2833" s="99">
        <v>7.32</v>
      </c>
      <c r="AE2833" s="95">
        <v>5.37</v>
      </c>
    </row>
    <row r="2834" spans="1:31" x14ac:dyDescent="0.2">
      <c r="A2834" s="2" t="s">
        <v>302</v>
      </c>
      <c r="B2834" s="9">
        <v>37582</v>
      </c>
      <c r="C2834" s="18">
        <v>14.66</v>
      </c>
      <c r="D2834" s="12">
        <v>7.57</v>
      </c>
      <c r="F2834" s="12">
        <v>1.7</v>
      </c>
      <c r="H2834" s="23">
        <f t="shared" si="176"/>
        <v>2.6915348039269097E-8</v>
      </c>
      <c r="I2834" s="32">
        <v>0.46</v>
      </c>
      <c r="J2834" s="25">
        <v>0.19</v>
      </c>
      <c r="K2834" s="33"/>
      <c r="L2834" s="25">
        <v>89.5</v>
      </c>
      <c r="M2834" s="33"/>
      <c r="N2834" s="25">
        <v>2.4300000000000002</v>
      </c>
      <c r="O2834" s="25">
        <v>1.2</v>
      </c>
      <c r="P2834" s="25">
        <v>7.2</v>
      </c>
      <c r="Q2834" s="25">
        <v>0.18</v>
      </c>
      <c r="R2834" s="25">
        <v>10.9</v>
      </c>
      <c r="S2834" s="34"/>
      <c r="T2834" s="51">
        <v>0.3</v>
      </c>
      <c r="U2834" s="42">
        <v>39.1</v>
      </c>
      <c r="V2834" s="42">
        <v>0.35</v>
      </c>
      <c r="W2834" s="42">
        <v>0.03</v>
      </c>
      <c r="X2834" s="42">
        <v>20.5</v>
      </c>
      <c r="Y2834" s="44">
        <v>4.08</v>
      </c>
      <c r="Z2834" s="87">
        <f t="shared" si="177"/>
        <v>5.7185023961791321</v>
      </c>
      <c r="AA2834" s="88">
        <f t="shared" si="178"/>
        <v>5.4880430777261431</v>
      </c>
      <c r="AB2834" s="90">
        <f t="shared" si="179"/>
        <v>2.0564706491364302E-2</v>
      </c>
      <c r="AD2834" s="100"/>
      <c r="AE2834" s="96"/>
    </row>
    <row r="2835" spans="1:31" x14ac:dyDescent="0.2">
      <c r="A2835" s="2" t="s">
        <v>248</v>
      </c>
      <c r="B2835" s="9">
        <v>42291</v>
      </c>
      <c r="C2835" s="18">
        <v>10.199999999999999</v>
      </c>
      <c r="D2835" s="12">
        <v>7.42</v>
      </c>
      <c r="F2835" s="12">
        <v>1.9</v>
      </c>
      <c r="H2835" s="23">
        <f t="shared" si="176"/>
        <v>3.8018939632056113E-8</v>
      </c>
      <c r="I2835" s="32">
        <v>4.0000000000000001E-3</v>
      </c>
      <c r="J2835" s="25">
        <v>7.0000000000000007E-2</v>
      </c>
      <c r="K2835" s="29">
        <v>0.5</v>
      </c>
      <c r="L2835" s="25">
        <v>83.2</v>
      </c>
      <c r="M2835" s="29">
        <v>0.2</v>
      </c>
      <c r="N2835" s="25">
        <v>3.34</v>
      </c>
      <c r="O2835" s="25">
        <v>1.0900000000000001</v>
      </c>
      <c r="P2835" s="25">
        <v>4.24</v>
      </c>
      <c r="Q2835" s="25">
        <v>0.17</v>
      </c>
      <c r="R2835" s="25">
        <v>17.2</v>
      </c>
      <c r="S2835" s="29">
        <v>0.5</v>
      </c>
      <c r="T2835" s="51">
        <v>0.01</v>
      </c>
      <c r="U2835" s="42">
        <v>64.2</v>
      </c>
      <c r="V2835" s="42">
        <v>0.22</v>
      </c>
      <c r="W2835" s="42">
        <v>4.5999999999999999E-3</v>
      </c>
      <c r="X2835" s="42">
        <v>29</v>
      </c>
      <c r="Y2835" s="44">
        <v>3.03</v>
      </c>
      <c r="Z2835" s="87">
        <f t="shared" si="177"/>
        <v>5.4066812156421289</v>
      </c>
      <c r="AA2835" s="88">
        <f t="shared" si="178"/>
        <v>5.1885433231324702</v>
      </c>
      <c r="AB2835" s="90">
        <f t="shared" si="179"/>
        <v>2.0588321815300351E-2</v>
      </c>
      <c r="AC2835" s="19">
        <v>5.47</v>
      </c>
      <c r="AD2835" s="99">
        <v>5.18</v>
      </c>
      <c r="AE2835" s="95">
        <v>5.3</v>
      </c>
    </row>
    <row r="2836" spans="1:31" x14ac:dyDescent="0.2">
      <c r="A2836" s="2" t="s">
        <v>360</v>
      </c>
      <c r="B2836" s="9">
        <v>40856</v>
      </c>
      <c r="C2836" s="18">
        <v>2.68</v>
      </c>
      <c r="D2836" s="12">
        <v>5.87</v>
      </c>
      <c r="F2836" s="12">
        <v>2.1</v>
      </c>
      <c r="H2836" s="23">
        <f t="shared" si="176"/>
        <v>1.3489628825916527E-6</v>
      </c>
      <c r="I2836" s="32">
        <v>0.26</v>
      </c>
      <c r="J2836" s="25">
        <v>0.2</v>
      </c>
      <c r="K2836" s="36"/>
      <c r="L2836" s="25">
        <v>44.8</v>
      </c>
      <c r="M2836" s="36"/>
      <c r="N2836" s="25">
        <v>10.7</v>
      </c>
      <c r="O2836" s="25">
        <v>7.39</v>
      </c>
      <c r="P2836" s="25">
        <v>13.5</v>
      </c>
      <c r="Q2836" s="25">
        <v>0.37</v>
      </c>
      <c r="R2836" s="25">
        <v>23.6</v>
      </c>
      <c r="S2836" s="36"/>
      <c r="T2836" s="51">
        <v>0.1</v>
      </c>
      <c r="U2836" s="42">
        <v>119</v>
      </c>
      <c r="V2836" s="42">
        <v>0.22</v>
      </c>
      <c r="W2836" s="42">
        <v>3.2799999999999999E-3</v>
      </c>
      <c r="X2836" s="42">
        <v>60</v>
      </c>
      <c r="Y2836" s="44">
        <v>0.62</v>
      </c>
      <c r="Z2836" s="87">
        <f t="shared" si="177"/>
        <v>4.9983800332239028</v>
      </c>
      <c r="AA2836" s="88">
        <f t="shared" si="178"/>
        <v>4.7966635245230984</v>
      </c>
      <c r="AB2836" s="90">
        <f t="shared" si="179"/>
        <v>2.0593732688535593E-2</v>
      </c>
      <c r="AC2836" s="19">
        <v>5.16</v>
      </c>
      <c r="AD2836" s="99">
        <v>4.79</v>
      </c>
      <c r="AE2836" s="95">
        <v>7.46</v>
      </c>
    </row>
    <row r="2837" spans="1:31" x14ac:dyDescent="0.2">
      <c r="A2837" s="2" t="s">
        <v>334</v>
      </c>
      <c r="B2837" s="9">
        <v>41233</v>
      </c>
      <c r="C2837" s="20"/>
      <c r="D2837" s="12">
        <v>5.2</v>
      </c>
      <c r="F2837" s="12">
        <v>7.23</v>
      </c>
      <c r="H2837" s="23">
        <f t="shared" si="176"/>
        <v>6.3095734448019212E-6</v>
      </c>
      <c r="I2837" s="28"/>
      <c r="J2837" s="25">
        <v>0.1</v>
      </c>
      <c r="K2837" s="36"/>
      <c r="L2837" s="25">
        <v>23.4</v>
      </c>
      <c r="M2837" s="36"/>
      <c r="N2837" s="25">
        <v>2.48</v>
      </c>
      <c r="O2837" s="25">
        <v>20.5</v>
      </c>
      <c r="P2837" s="25">
        <v>7.85</v>
      </c>
      <c r="Q2837" s="25">
        <v>0.06</v>
      </c>
      <c r="R2837" s="25">
        <v>10.8</v>
      </c>
      <c r="S2837" s="36"/>
      <c r="T2837" s="51">
        <v>0.1</v>
      </c>
      <c r="U2837" s="42">
        <v>57</v>
      </c>
      <c r="V2837" s="42">
        <v>41.1</v>
      </c>
      <c r="W2837" s="42">
        <v>7.0000000000000007E-2</v>
      </c>
      <c r="X2837" s="42">
        <v>32</v>
      </c>
      <c r="Y2837" s="44">
        <v>0.03</v>
      </c>
      <c r="Z2837" s="87">
        <f t="shared" si="177"/>
        <v>2.9041109510361207</v>
      </c>
      <c r="AA2837" s="88">
        <f t="shared" si="178"/>
        <v>2.7868984334642657</v>
      </c>
      <c r="AB2837" s="90">
        <f t="shared" si="179"/>
        <v>2.0596085800014034E-2</v>
      </c>
      <c r="AC2837" s="19">
        <v>2.9</v>
      </c>
      <c r="AD2837" s="13">
        <v>2.9</v>
      </c>
      <c r="AE2837" s="94">
        <v>1.3</v>
      </c>
    </row>
    <row r="2838" spans="1:31" x14ac:dyDescent="0.2">
      <c r="A2838" s="2" t="s">
        <v>356</v>
      </c>
      <c r="B2838" s="9">
        <v>41485</v>
      </c>
      <c r="C2838" s="18">
        <v>2.81</v>
      </c>
      <c r="D2838" s="12">
        <v>5.78</v>
      </c>
      <c r="F2838" s="12">
        <v>1.6</v>
      </c>
      <c r="H2838" s="23">
        <f t="shared" si="176"/>
        <v>1.6595869074375577E-6</v>
      </c>
      <c r="I2838" s="32">
        <v>0.01</v>
      </c>
      <c r="J2838" s="25">
        <v>0.01</v>
      </c>
      <c r="K2838" s="29">
        <v>0.3</v>
      </c>
      <c r="L2838" s="25">
        <v>40.1</v>
      </c>
      <c r="M2838" s="29">
        <v>0.9</v>
      </c>
      <c r="N2838" s="25">
        <v>0.06</v>
      </c>
      <c r="O2838" s="25">
        <v>11</v>
      </c>
      <c r="P2838" s="25">
        <v>6.11</v>
      </c>
      <c r="Q2838" s="25">
        <v>5.0000000000000001E-3</v>
      </c>
      <c r="R2838" s="25">
        <v>14.7</v>
      </c>
      <c r="S2838" s="36"/>
      <c r="T2838" s="51">
        <v>0.05</v>
      </c>
      <c r="U2838" s="42">
        <v>35.299999999999997</v>
      </c>
      <c r="V2838" s="42">
        <v>57.54</v>
      </c>
      <c r="W2838" s="42">
        <v>3.2799999999999999E-3</v>
      </c>
      <c r="X2838" s="42">
        <v>25</v>
      </c>
      <c r="Y2838" s="44">
        <v>0.92</v>
      </c>
      <c r="Z2838" s="87">
        <f t="shared" si="177"/>
        <v>3.4284099415176357</v>
      </c>
      <c r="AA2838" s="88">
        <f t="shared" si="178"/>
        <v>3.2898147004608682</v>
      </c>
      <c r="AB2838" s="90">
        <f t="shared" si="179"/>
        <v>2.0629741999212376E-2</v>
      </c>
      <c r="AC2838" s="19">
        <v>3.43</v>
      </c>
      <c r="AD2838" s="99">
        <v>3.29</v>
      </c>
      <c r="AE2838" s="95">
        <v>4.17</v>
      </c>
    </row>
    <row r="2839" spans="1:31" x14ac:dyDescent="0.2">
      <c r="A2839" s="2" t="s">
        <v>207</v>
      </c>
      <c r="B2839" s="9">
        <v>39736</v>
      </c>
      <c r="C2839" s="18">
        <v>2.66</v>
      </c>
      <c r="D2839" s="12">
        <v>7.63</v>
      </c>
      <c r="F2839" s="12">
        <v>2</v>
      </c>
      <c r="H2839" s="23">
        <f t="shared" si="176"/>
        <v>2.3442288153199181E-8</v>
      </c>
      <c r="I2839" s="32">
        <v>0.43</v>
      </c>
      <c r="J2839" s="25">
        <v>0.09</v>
      </c>
      <c r="K2839" s="36"/>
      <c r="L2839" s="25">
        <v>52.8</v>
      </c>
      <c r="M2839" s="36"/>
      <c r="N2839" s="25">
        <v>1.85</v>
      </c>
      <c r="O2839" s="25">
        <v>1.5</v>
      </c>
      <c r="P2839" s="25">
        <v>4.57</v>
      </c>
      <c r="Q2839" s="25">
        <v>0.17</v>
      </c>
      <c r="R2839" s="25">
        <v>6.47</v>
      </c>
      <c r="S2839" s="36"/>
      <c r="T2839" s="51">
        <v>0.01</v>
      </c>
      <c r="U2839" s="42">
        <v>10.1</v>
      </c>
      <c r="V2839" s="42">
        <v>4.6399999999999997</v>
      </c>
      <c r="W2839" s="42">
        <v>6.5700000000000003E-3</v>
      </c>
      <c r="X2839" s="42">
        <v>11</v>
      </c>
      <c r="Y2839" s="44">
        <v>2.72</v>
      </c>
      <c r="Z2839" s="87">
        <f t="shared" si="177"/>
        <v>3.4557480504349027</v>
      </c>
      <c r="AA2839" s="88">
        <f t="shared" si="178"/>
        <v>3.3158569664529045</v>
      </c>
      <c r="AB2839" s="90">
        <f t="shared" si="179"/>
        <v>2.065848253598988E-2</v>
      </c>
      <c r="AE2839" s="95">
        <v>0.62</v>
      </c>
    </row>
    <row r="2840" spans="1:31" x14ac:dyDescent="0.2">
      <c r="A2840" s="2" t="s">
        <v>350</v>
      </c>
      <c r="B2840" s="9">
        <v>38110</v>
      </c>
      <c r="C2840" s="19">
        <v>2.29</v>
      </c>
      <c r="D2840" s="12">
        <v>5.5</v>
      </c>
      <c r="F2840" s="12">
        <v>2.5</v>
      </c>
      <c r="H2840" s="23">
        <f t="shared" si="176"/>
        <v>3.1622776601683767E-6</v>
      </c>
      <c r="J2840" s="25">
        <v>0.01</v>
      </c>
      <c r="K2840" s="29">
        <v>0.2</v>
      </c>
      <c r="L2840" s="25">
        <v>49.4</v>
      </c>
      <c r="M2840" s="29">
        <v>1.6</v>
      </c>
      <c r="N2840" s="25">
        <v>0.01</v>
      </c>
      <c r="O2840" s="25">
        <v>8.8000000000000007</v>
      </c>
      <c r="P2840" s="25">
        <v>11.4</v>
      </c>
      <c r="Q2840" s="25">
        <v>0.38</v>
      </c>
      <c r="R2840" s="25">
        <v>16</v>
      </c>
      <c r="S2840" s="29">
        <v>45</v>
      </c>
      <c r="T2840" s="51">
        <v>0.03</v>
      </c>
      <c r="U2840" s="42">
        <v>35.4</v>
      </c>
      <c r="V2840" s="42">
        <v>108.5</v>
      </c>
      <c r="W2840" s="42">
        <v>4.5982999999999996E-3</v>
      </c>
      <c r="X2840" s="42">
        <v>42</v>
      </c>
      <c r="Y2840" s="44">
        <v>0.49</v>
      </c>
      <c r="Z2840" s="87">
        <f t="shared" si="177"/>
        <v>4.3387242981601597</v>
      </c>
      <c r="AA2840" s="88">
        <f t="shared" si="178"/>
        <v>4.1627775399987392</v>
      </c>
      <c r="AB2840" s="90">
        <f t="shared" si="179"/>
        <v>2.069596190307051E-2</v>
      </c>
      <c r="AD2840" s="100"/>
      <c r="AE2840" s="96"/>
    </row>
    <row r="2841" spans="1:31" x14ac:dyDescent="0.2">
      <c r="A2841" s="2" t="s">
        <v>324</v>
      </c>
      <c r="B2841" s="9">
        <v>41088</v>
      </c>
      <c r="C2841" s="18">
        <v>11.47</v>
      </c>
      <c r="D2841" s="12">
        <v>6.39</v>
      </c>
      <c r="F2841" s="12">
        <v>2.6</v>
      </c>
      <c r="H2841" s="23">
        <f t="shared" si="176"/>
        <v>4.0738027780411229E-7</v>
      </c>
      <c r="I2841" s="24">
        <v>1.0900000000000001</v>
      </c>
      <c r="J2841" s="25">
        <v>0.56999999999999995</v>
      </c>
      <c r="K2841" s="30">
        <v>2.1</v>
      </c>
      <c r="L2841" s="25">
        <v>58.7</v>
      </c>
      <c r="M2841" s="30">
        <v>0.4</v>
      </c>
      <c r="N2841" s="25">
        <v>1.96</v>
      </c>
      <c r="O2841" s="25">
        <v>1.28</v>
      </c>
      <c r="P2841" s="25">
        <v>6.63</v>
      </c>
      <c r="Q2841" s="25">
        <v>1.06</v>
      </c>
      <c r="R2841" s="25">
        <v>30.5</v>
      </c>
      <c r="S2841" s="31">
        <v>32</v>
      </c>
      <c r="T2841" s="51">
        <v>0.01</v>
      </c>
      <c r="U2841" s="42">
        <v>74</v>
      </c>
      <c r="V2841" s="42">
        <v>0.22</v>
      </c>
      <c r="W2841" s="42">
        <v>3.2799999999999999E-3</v>
      </c>
      <c r="X2841" s="42">
        <v>59</v>
      </c>
      <c r="Y2841" s="44">
        <v>1.68</v>
      </c>
      <c r="Z2841" s="87">
        <f t="shared" si="177"/>
        <v>5.0956401189969753</v>
      </c>
      <c r="AA2841" s="88">
        <f t="shared" si="178"/>
        <v>4.8887948724180568</v>
      </c>
      <c r="AB2841" s="90">
        <f t="shared" si="179"/>
        <v>2.0716770328693748E-2</v>
      </c>
      <c r="AC2841" s="19">
        <v>5.01</v>
      </c>
      <c r="AD2841" s="99">
        <v>4.8899999999999997</v>
      </c>
      <c r="AE2841" s="95">
        <v>2.54</v>
      </c>
    </row>
    <row r="2842" spans="1:31" x14ac:dyDescent="0.2">
      <c r="A2842" s="2" t="s">
        <v>231</v>
      </c>
      <c r="B2842" s="9">
        <v>41571</v>
      </c>
      <c r="C2842" s="19">
        <v>1.33</v>
      </c>
      <c r="D2842" s="12">
        <v>6.92</v>
      </c>
      <c r="F2842" s="12">
        <v>12</v>
      </c>
      <c r="H2842" s="23">
        <f t="shared" si="176"/>
        <v>1.2022644346174111E-7</v>
      </c>
      <c r="I2842" s="24">
        <v>4.0000000000000001E-3</v>
      </c>
      <c r="J2842" s="25">
        <v>0.54</v>
      </c>
      <c r="K2842" s="30">
        <v>0.5</v>
      </c>
      <c r="L2842" s="25">
        <v>148</v>
      </c>
      <c r="M2842" s="30">
        <v>0.4</v>
      </c>
      <c r="N2842" s="25">
        <v>2.84</v>
      </c>
      <c r="O2842" s="25">
        <v>12.9</v>
      </c>
      <c r="P2842" s="25">
        <v>11.9</v>
      </c>
      <c r="Q2842" s="25">
        <v>0.51</v>
      </c>
      <c r="R2842" s="25">
        <v>33.799999999999997</v>
      </c>
      <c r="S2842" s="31">
        <v>1.5</v>
      </c>
      <c r="T2842" s="51">
        <v>0.01</v>
      </c>
      <c r="U2842" s="42">
        <v>53.5</v>
      </c>
      <c r="V2842" s="42">
        <v>0.22</v>
      </c>
      <c r="W2842" s="42">
        <v>0.01</v>
      </c>
      <c r="X2842" s="42">
        <v>40</v>
      </c>
      <c r="Y2842" s="44">
        <v>7.65</v>
      </c>
      <c r="Z2842" s="87">
        <f t="shared" si="177"/>
        <v>10.315089817266887</v>
      </c>
      <c r="AA2842" s="88">
        <f t="shared" si="178"/>
        <v>9.8962026645575207</v>
      </c>
      <c r="AB2842" s="90">
        <f t="shared" si="179"/>
        <v>2.0725401558859394E-2</v>
      </c>
      <c r="AC2842" s="19">
        <v>10.37</v>
      </c>
      <c r="AD2842" s="99">
        <v>9.89</v>
      </c>
      <c r="AE2842" s="95">
        <v>4.68</v>
      </c>
    </row>
    <row r="2843" spans="1:31" x14ac:dyDescent="0.2">
      <c r="A2843" s="2" t="s">
        <v>138</v>
      </c>
      <c r="B2843" s="9">
        <v>39377</v>
      </c>
      <c r="C2843" s="18">
        <v>28.92</v>
      </c>
      <c r="D2843" s="12">
        <v>7.13</v>
      </c>
      <c r="F2843" s="12">
        <v>2.7</v>
      </c>
      <c r="H2843" s="23">
        <f t="shared" si="176"/>
        <v>7.413102413009154E-8</v>
      </c>
      <c r="I2843" s="28"/>
      <c r="J2843" s="25">
        <v>0.33</v>
      </c>
      <c r="K2843" s="33"/>
      <c r="L2843" s="25">
        <v>95.7</v>
      </c>
      <c r="M2843" s="33"/>
      <c r="N2843" s="25">
        <v>3.23</v>
      </c>
      <c r="O2843" s="25">
        <v>2.41</v>
      </c>
      <c r="P2843" s="25">
        <v>11.1</v>
      </c>
      <c r="Q2843" s="25">
        <v>0.23</v>
      </c>
      <c r="R2843" s="25">
        <v>10</v>
      </c>
      <c r="S2843" s="34"/>
      <c r="T2843" s="51">
        <v>0.01</v>
      </c>
      <c r="U2843" s="42">
        <v>22.4</v>
      </c>
      <c r="V2843" s="42">
        <v>0.22</v>
      </c>
      <c r="W2843" s="42">
        <v>5.9100000000000003E-3</v>
      </c>
      <c r="X2843" s="42">
        <v>11</v>
      </c>
      <c r="Y2843" s="44">
        <v>5.29</v>
      </c>
      <c r="Z2843" s="87">
        <f t="shared" si="177"/>
        <v>6.327635242739146</v>
      </c>
      <c r="AA2843" s="88">
        <f t="shared" si="178"/>
        <v>6.0706155832325983</v>
      </c>
      <c r="AB2843" s="90">
        <f t="shared" si="179"/>
        <v>2.0730316164288696E-2</v>
      </c>
      <c r="AE2843" s="96"/>
    </row>
    <row r="2844" spans="1:31" x14ac:dyDescent="0.2">
      <c r="A2844" s="2" t="s">
        <v>300</v>
      </c>
      <c r="B2844" s="9">
        <v>38841</v>
      </c>
      <c r="C2844" s="20"/>
      <c r="D2844" s="12">
        <v>6.43</v>
      </c>
      <c r="F2844" s="12">
        <v>3.2</v>
      </c>
      <c r="H2844" s="23">
        <f t="shared" si="176"/>
        <v>3.7153522909717226E-7</v>
      </c>
      <c r="I2844" s="24">
        <v>0.01</v>
      </c>
      <c r="J2844" s="25">
        <v>0.48</v>
      </c>
      <c r="K2844" s="30">
        <v>5</v>
      </c>
      <c r="L2844" s="25">
        <v>41.73</v>
      </c>
      <c r="M2844" s="30">
        <v>5</v>
      </c>
      <c r="N2844" s="25">
        <v>15.77</v>
      </c>
      <c r="O2844" s="25">
        <v>7.53</v>
      </c>
      <c r="P2844" s="25">
        <v>5.44</v>
      </c>
      <c r="Q2844" s="25">
        <v>0.49</v>
      </c>
      <c r="R2844" s="25">
        <v>15.7</v>
      </c>
      <c r="S2844" s="31">
        <v>10</v>
      </c>
      <c r="T2844" s="51">
        <v>0.52</v>
      </c>
      <c r="U2844" s="42">
        <v>82</v>
      </c>
      <c r="V2844" s="42">
        <v>0.48</v>
      </c>
      <c r="W2844" s="42">
        <v>0.02</v>
      </c>
      <c r="X2844" s="42">
        <v>33</v>
      </c>
      <c r="Y2844" s="44">
        <v>1.19</v>
      </c>
      <c r="Z2844" s="87">
        <f t="shared" si="177"/>
        <v>4.0157200694449582</v>
      </c>
      <c r="AA2844" s="88">
        <f t="shared" si="178"/>
        <v>3.8525801146590228</v>
      </c>
      <c r="AB2844" s="90">
        <f t="shared" si="179"/>
        <v>2.0733824456204735E-2</v>
      </c>
      <c r="AC2844" s="19">
        <v>4.0199999999999996</v>
      </c>
      <c r="AD2844" s="99">
        <v>3.84</v>
      </c>
      <c r="AE2844" s="95">
        <v>4.43</v>
      </c>
    </row>
    <row r="2845" spans="1:31" x14ac:dyDescent="0.2">
      <c r="A2845" s="2" t="s">
        <v>332</v>
      </c>
      <c r="B2845" s="9">
        <v>42193</v>
      </c>
      <c r="C2845" s="18">
        <v>25.02</v>
      </c>
      <c r="D2845" s="12">
        <v>7.19</v>
      </c>
      <c r="F2845" s="12">
        <v>1.3</v>
      </c>
      <c r="H2845" s="23">
        <f t="shared" si="176"/>
        <v>6.4565422903465397E-8</v>
      </c>
      <c r="I2845" s="32">
        <v>1E-3</v>
      </c>
      <c r="J2845" s="25">
        <v>0.01</v>
      </c>
      <c r="K2845" s="33"/>
      <c r="L2845" s="25">
        <v>120</v>
      </c>
      <c r="M2845" s="36"/>
      <c r="N2845" s="25">
        <v>2E-3</v>
      </c>
      <c r="O2845" s="25">
        <v>0.98</v>
      </c>
      <c r="P2845" s="25">
        <v>6.85</v>
      </c>
      <c r="Q2845" s="25">
        <v>1E-3</v>
      </c>
      <c r="R2845" s="25">
        <v>12.1</v>
      </c>
      <c r="S2845" s="36"/>
      <c r="T2845" s="51">
        <v>0.02</v>
      </c>
      <c r="U2845" s="42">
        <v>31.4</v>
      </c>
      <c r="V2845" s="42">
        <v>53.56</v>
      </c>
      <c r="W2845" s="42">
        <v>3.2799999999999999E-3</v>
      </c>
      <c r="X2845" s="42">
        <v>8.0399999999999991</v>
      </c>
      <c r="Y2845" s="44">
        <v>5.07</v>
      </c>
      <c r="Z2845" s="87">
        <f t="shared" si="177"/>
        <v>7.1037326105128304</v>
      </c>
      <c r="AA2845" s="88">
        <f t="shared" si="178"/>
        <v>6.815062375716864</v>
      </c>
      <c r="AB2845" s="90">
        <f t="shared" si="179"/>
        <v>2.0739599590449968E-2</v>
      </c>
      <c r="AC2845" s="19">
        <v>7.1</v>
      </c>
      <c r="AD2845" s="99">
        <v>6.83</v>
      </c>
      <c r="AE2845" s="95">
        <v>3.99</v>
      </c>
    </row>
    <row r="2846" spans="1:31" x14ac:dyDescent="0.2">
      <c r="A2846" s="2" t="s">
        <v>83</v>
      </c>
      <c r="B2846" s="9">
        <v>41575</v>
      </c>
      <c r="C2846" s="18">
        <v>12.35</v>
      </c>
      <c r="D2846" s="12">
        <v>7.43</v>
      </c>
      <c r="F2846" s="12">
        <v>1.1000000000000001</v>
      </c>
      <c r="H2846" s="23">
        <f t="shared" si="176"/>
        <v>3.7153522909717246E-8</v>
      </c>
      <c r="I2846" s="32">
        <v>4.0000000000000001E-3</v>
      </c>
      <c r="J2846" s="25">
        <v>0.02</v>
      </c>
      <c r="K2846" s="29">
        <v>1</v>
      </c>
      <c r="L2846" s="25">
        <v>93.5</v>
      </c>
      <c r="M2846" s="29">
        <v>0.2</v>
      </c>
      <c r="N2846" s="25">
        <v>1.01</v>
      </c>
      <c r="O2846" s="25">
        <v>1.29</v>
      </c>
      <c r="P2846" s="25">
        <v>4.04</v>
      </c>
      <c r="Q2846" s="25">
        <v>0.28000000000000003</v>
      </c>
      <c r="R2846" s="25">
        <v>17.100000000000001</v>
      </c>
      <c r="S2846" s="29">
        <v>8.1</v>
      </c>
      <c r="T2846" s="51">
        <v>0.01</v>
      </c>
      <c r="U2846" s="42">
        <v>50.1</v>
      </c>
      <c r="V2846" s="42">
        <v>0.22</v>
      </c>
      <c r="W2846" s="42">
        <v>3.2799999999999999E-3</v>
      </c>
      <c r="X2846" s="42">
        <v>34</v>
      </c>
      <c r="Y2846" s="44">
        <v>3.58</v>
      </c>
      <c r="Z2846" s="87">
        <f t="shared" si="177"/>
        <v>5.8227533196663144</v>
      </c>
      <c r="AA2846" s="88">
        <f t="shared" si="178"/>
        <v>5.5860223876745483</v>
      </c>
      <c r="AB2846" s="90">
        <f t="shared" si="179"/>
        <v>2.0749897978925465E-2</v>
      </c>
      <c r="AC2846" s="19">
        <v>5.84</v>
      </c>
      <c r="AD2846" s="99">
        <v>5.58</v>
      </c>
      <c r="AE2846" s="95">
        <v>4.55</v>
      </c>
    </row>
    <row r="2847" spans="1:31" x14ac:dyDescent="0.2">
      <c r="A2847" s="2" t="s">
        <v>129</v>
      </c>
      <c r="B2847" s="9">
        <v>34689</v>
      </c>
      <c r="C2847" s="18">
        <v>1.02</v>
      </c>
      <c r="D2847" s="12">
        <v>6.94</v>
      </c>
      <c r="F2847" s="12">
        <v>6.9</v>
      </c>
      <c r="H2847" s="23">
        <f t="shared" si="176"/>
        <v>1.1481536214968794E-7</v>
      </c>
      <c r="I2847" s="32">
        <v>0.02</v>
      </c>
      <c r="J2847" s="25">
        <v>3.59</v>
      </c>
      <c r="K2847" s="30">
        <v>1</v>
      </c>
      <c r="L2847" s="25">
        <v>150</v>
      </c>
      <c r="M2847" s="29">
        <v>1</v>
      </c>
      <c r="N2847" s="25">
        <v>10.3</v>
      </c>
      <c r="O2847" s="25">
        <v>3.2</v>
      </c>
      <c r="P2847" s="25">
        <v>14</v>
      </c>
      <c r="Q2847" s="25">
        <v>0.72</v>
      </c>
      <c r="R2847" s="25">
        <v>110</v>
      </c>
      <c r="S2847" s="29">
        <v>5</v>
      </c>
      <c r="T2847" s="51">
        <v>0.01</v>
      </c>
      <c r="U2847" s="42">
        <v>3</v>
      </c>
      <c r="V2847" s="42">
        <v>0.22</v>
      </c>
      <c r="W2847" s="42">
        <v>0.01</v>
      </c>
      <c r="X2847" s="42">
        <v>162</v>
      </c>
      <c r="Y2847" s="44">
        <v>8.89</v>
      </c>
      <c r="Z2847" s="87">
        <f t="shared" si="177"/>
        <v>14.100073715653725</v>
      </c>
      <c r="AA2847" s="88">
        <f t="shared" si="178"/>
        <v>13.526352771078052</v>
      </c>
      <c r="AB2847" s="90">
        <f t="shared" si="179"/>
        <v>2.0767106627099064E-2</v>
      </c>
      <c r="AD2847" s="100"/>
      <c r="AE2847" s="96"/>
    </row>
    <row r="2848" spans="1:31" x14ac:dyDescent="0.2">
      <c r="A2848" s="2" t="s">
        <v>294</v>
      </c>
      <c r="B2848" s="9">
        <v>37174</v>
      </c>
      <c r="C2848" s="20"/>
      <c r="D2848" s="12">
        <v>6.65</v>
      </c>
      <c r="F2848" s="12">
        <v>5.4</v>
      </c>
      <c r="H2848" s="23">
        <f t="shared" si="176"/>
        <v>2.2387211385683346E-7</v>
      </c>
      <c r="I2848" s="32">
        <v>3.0000000000000001E-3</v>
      </c>
      <c r="J2848" s="25">
        <v>7.0000000000000007E-2</v>
      </c>
      <c r="K2848" s="33"/>
      <c r="L2848" s="25">
        <v>54</v>
      </c>
      <c r="M2848" s="33"/>
      <c r="N2848" s="25">
        <v>8.1</v>
      </c>
      <c r="O2848" s="25">
        <v>6</v>
      </c>
      <c r="P2848" s="25">
        <v>4.8</v>
      </c>
      <c r="Q2848" s="25">
        <v>0.53</v>
      </c>
      <c r="R2848" s="25">
        <v>14</v>
      </c>
      <c r="S2848" s="34"/>
      <c r="T2848" s="51">
        <v>0.64</v>
      </c>
      <c r="U2848" s="42">
        <v>60</v>
      </c>
      <c r="V2848" s="42">
        <v>0.44</v>
      </c>
      <c r="W2848" s="42">
        <v>7.0000000000000007E-2</v>
      </c>
      <c r="X2848" s="42">
        <v>29</v>
      </c>
      <c r="Y2848" s="44">
        <v>1.9</v>
      </c>
      <c r="Z2848" s="87">
        <f t="shared" si="177"/>
        <v>4.1655022359451905</v>
      </c>
      <c r="AA2848" s="88">
        <f t="shared" si="178"/>
        <v>3.9959782263297288</v>
      </c>
      <c r="AB2848" s="90">
        <f t="shared" si="179"/>
        <v>2.0771232670231607E-2</v>
      </c>
      <c r="AD2848" s="100"/>
      <c r="AE2848" s="96"/>
    </row>
    <row r="2849" spans="1:31" x14ac:dyDescent="0.2">
      <c r="A2849" s="2" t="s">
        <v>123</v>
      </c>
      <c r="B2849" s="9">
        <v>40799</v>
      </c>
      <c r="C2849" s="18">
        <v>1.4</v>
      </c>
      <c r="D2849" s="12">
        <v>7.43</v>
      </c>
      <c r="F2849" s="12">
        <v>1.7</v>
      </c>
      <c r="H2849" s="23">
        <f t="shared" si="176"/>
        <v>3.7153522909717246E-8</v>
      </c>
      <c r="I2849" s="32">
        <v>4.0000000000000001E-3</v>
      </c>
      <c r="J2849" s="25">
        <v>0.09</v>
      </c>
      <c r="K2849" s="36"/>
      <c r="L2849" s="25">
        <v>72</v>
      </c>
      <c r="M2849" s="36"/>
      <c r="N2849" s="25">
        <v>0.93</v>
      </c>
      <c r="O2849" s="25">
        <v>1.05</v>
      </c>
      <c r="P2849" s="25">
        <v>4.29</v>
      </c>
      <c r="Q2849" s="25">
        <v>0.21</v>
      </c>
      <c r="R2849" s="25">
        <v>8.74</v>
      </c>
      <c r="S2849" s="36"/>
      <c r="T2849" s="51">
        <v>0.05</v>
      </c>
      <c r="U2849" s="42">
        <v>42.6</v>
      </c>
      <c r="V2849" s="42">
        <v>0.22</v>
      </c>
      <c r="W2849" s="42">
        <v>3.2799999999999999E-3</v>
      </c>
      <c r="X2849" s="42">
        <v>29</v>
      </c>
      <c r="Y2849" s="44">
        <v>2.5099999999999998</v>
      </c>
      <c r="Z2849" s="87">
        <f t="shared" si="177"/>
        <v>4.3991680628010226</v>
      </c>
      <c r="AA2849" s="88">
        <f t="shared" si="178"/>
        <v>4.2201060703095248</v>
      </c>
      <c r="AB2849" s="90">
        <f t="shared" si="179"/>
        <v>2.0774602330333052E-2</v>
      </c>
      <c r="AC2849" s="19">
        <v>4.42</v>
      </c>
      <c r="AD2849" s="99">
        <v>4.22</v>
      </c>
      <c r="AE2849" s="95">
        <v>4.63</v>
      </c>
    </row>
    <row r="2850" spans="1:31" x14ac:dyDescent="0.2">
      <c r="A2850" s="2" t="s">
        <v>187</v>
      </c>
      <c r="B2850" s="9">
        <v>41764</v>
      </c>
      <c r="C2850" s="18">
        <v>2.14</v>
      </c>
      <c r="D2850" s="12">
        <v>6.5</v>
      </c>
      <c r="F2850" s="12">
        <v>12</v>
      </c>
      <c r="H2850" s="23">
        <f t="shared" si="176"/>
        <v>3.1622776601683734E-7</v>
      </c>
      <c r="I2850" s="32">
        <v>1.9</v>
      </c>
      <c r="J2850" s="25">
        <v>0.37</v>
      </c>
      <c r="K2850" s="29">
        <v>4.5</v>
      </c>
      <c r="L2850" s="25">
        <v>58.6</v>
      </c>
      <c r="M2850" s="29">
        <v>0.9</v>
      </c>
      <c r="N2850" s="25">
        <v>3.44</v>
      </c>
      <c r="O2850" s="25">
        <v>5.93</v>
      </c>
      <c r="P2850" s="25">
        <v>8.4</v>
      </c>
      <c r="Q2850" s="25">
        <v>0.21</v>
      </c>
      <c r="R2850" s="25">
        <v>41.9</v>
      </c>
      <c r="S2850" s="29">
        <v>5.4</v>
      </c>
      <c r="T2850" s="51">
        <v>0.63</v>
      </c>
      <c r="U2850" s="42">
        <v>23.1</v>
      </c>
      <c r="V2850" s="42">
        <v>0.67</v>
      </c>
      <c r="W2850" s="42">
        <v>0.01</v>
      </c>
      <c r="X2850" s="42">
        <v>57</v>
      </c>
      <c r="Y2850" s="44">
        <v>3.59</v>
      </c>
      <c r="Z2850" s="87">
        <f t="shared" si="177"/>
        <v>5.9520745574548597</v>
      </c>
      <c r="AA2850" s="88">
        <f t="shared" si="178"/>
        <v>5.70972265703963</v>
      </c>
      <c r="AB2850" s="90">
        <f t="shared" si="179"/>
        <v>2.0781693932562097E-2</v>
      </c>
      <c r="AC2850" s="19">
        <v>5.81</v>
      </c>
      <c r="AD2850" s="99">
        <v>5.71</v>
      </c>
      <c r="AE2850" s="95">
        <v>1.67</v>
      </c>
    </row>
    <row r="2851" spans="1:31" x14ac:dyDescent="0.2">
      <c r="A2851" s="2" t="s">
        <v>188</v>
      </c>
      <c r="B2851" s="9">
        <v>33529</v>
      </c>
      <c r="C2851" s="18">
        <v>3.34</v>
      </c>
      <c r="D2851" s="12">
        <v>6.31</v>
      </c>
      <c r="F2851" s="12">
        <v>7.8</v>
      </c>
      <c r="H2851" s="23">
        <f t="shared" si="176"/>
        <v>4.8977881936844619E-7</v>
      </c>
      <c r="I2851" s="28"/>
      <c r="J2851" s="25">
        <v>0.6</v>
      </c>
      <c r="K2851" s="33"/>
      <c r="L2851" s="25">
        <v>78</v>
      </c>
      <c r="M2851" s="33"/>
      <c r="N2851" s="25">
        <v>33</v>
      </c>
      <c r="O2851" s="25">
        <v>0.74</v>
      </c>
      <c r="P2851" s="25">
        <v>5.2</v>
      </c>
      <c r="Q2851" s="25">
        <v>3</v>
      </c>
      <c r="R2851" s="25">
        <v>25</v>
      </c>
      <c r="S2851" s="34"/>
      <c r="T2851" s="51">
        <v>0.06</v>
      </c>
      <c r="U2851" s="42">
        <v>4</v>
      </c>
      <c r="V2851" s="42">
        <v>0.44</v>
      </c>
      <c r="W2851" s="42">
        <v>0.05</v>
      </c>
      <c r="X2851" s="42">
        <v>49</v>
      </c>
      <c r="Y2851" s="44">
        <v>5</v>
      </c>
      <c r="Z2851" s="87">
        <f t="shared" si="177"/>
        <v>6.7506588692128053</v>
      </c>
      <c r="AA2851" s="88">
        <f t="shared" si="178"/>
        <v>6.4755801706356726</v>
      </c>
      <c r="AB2851" s="90">
        <f t="shared" si="179"/>
        <v>2.0797953049870487E-2</v>
      </c>
      <c r="AD2851" s="100"/>
      <c r="AE2851" s="96"/>
    </row>
    <row r="2852" spans="1:31" x14ac:dyDescent="0.2">
      <c r="A2852" s="2" t="s">
        <v>320</v>
      </c>
      <c r="B2852" s="9">
        <v>38842</v>
      </c>
      <c r="C2852" s="20"/>
      <c r="D2852" s="12">
        <v>6.6</v>
      </c>
      <c r="F2852" s="12">
        <v>5.8</v>
      </c>
      <c r="H2852" s="23">
        <f t="shared" si="176"/>
        <v>2.511886431509578E-7</v>
      </c>
      <c r="I2852" s="32">
        <v>0.01</v>
      </c>
      <c r="J2852" s="25">
        <v>0.14000000000000001</v>
      </c>
      <c r="K2852" s="30">
        <v>5</v>
      </c>
      <c r="L2852" s="25">
        <v>70.73</v>
      </c>
      <c r="M2852" s="30">
        <v>5</v>
      </c>
      <c r="N2852" s="25">
        <v>2.8</v>
      </c>
      <c r="O2852" s="25">
        <v>16.09</v>
      </c>
      <c r="P2852" s="25">
        <v>5.37</v>
      </c>
      <c r="Q2852" s="25">
        <v>0.25</v>
      </c>
      <c r="R2852" s="25">
        <v>13.8</v>
      </c>
      <c r="S2852" s="31">
        <v>20</v>
      </c>
      <c r="T2852" s="51">
        <v>0.33</v>
      </c>
      <c r="U2852" s="42">
        <v>99</v>
      </c>
      <c r="V2852" s="42">
        <v>0.48</v>
      </c>
      <c r="W2852" s="42">
        <v>0.02</v>
      </c>
      <c r="X2852" s="42">
        <v>37</v>
      </c>
      <c r="Y2852" s="44">
        <v>1.77</v>
      </c>
      <c r="Z2852" s="87">
        <f t="shared" si="177"/>
        <v>5.1012639303785132</v>
      </c>
      <c r="AA2852" s="88">
        <f t="shared" si="178"/>
        <v>4.8933218064735389</v>
      </c>
      <c r="AB2852" s="90">
        <f t="shared" si="179"/>
        <v>2.0805477023249679E-2</v>
      </c>
      <c r="AC2852" s="19">
        <v>5.0999999999999996</v>
      </c>
      <c r="AD2852" s="99">
        <v>4.8899999999999997</v>
      </c>
      <c r="AE2852" s="95">
        <v>4.33</v>
      </c>
    </row>
    <row r="2853" spans="1:31" x14ac:dyDescent="0.2">
      <c r="A2853" s="2" t="s">
        <v>224</v>
      </c>
      <c r="B2853" s="9">
        <v>41568</v>
      </c>
      <c r="C2853" s="18">
        <v>6.88</v>
      </c>
      <c r="D2853" s="12">
        <v>8.1300000000000008</v>
      </c>
      <c r="F2853" s="12">
        <v>3.3</v>
      </c>
      <c r="H2853" s="23">
        <f t="shared" si="176"/>
        <v>7.4131024130091451E-9</v>
      </c>
      <c r="I2853" s="32">
        <v>3.0000000000000001E-3</v>
      </c>
      <c r="J2853" s="25">
        <v>0.28999999999999998</v>
      </c>
      <c r="K2853" s="33"/>
      <c r="L2853" s="25">
        <v>50.9</v>
      </c>
      <c r="M2853" s="36"/>
      <c r="N2853" s="25">
        <v>1.1599999999999999</v>
      </c>
      <c r="O2853" s="25">
        <v>3.88</v>
      </c>
      <c r="P2853" s="25">
        <v>6.45</v>
      </c>
      <c r="Q2853" s="25">
        <v>0.01</v>
      </c>
      <c r="R2853" s="25">
        <v>35.4</v>
      </c>
      <c r="S2853" s="36"/>
      <c r="T2853" s="51">
        <v>0.18</v>
      </c>
      <c r="U2853" s="42">
        <v>5.3</v>
      </c>
      <c r="V2853" s="42">
        <v>0.22</v>
      </c>
      <c r="W2853" s="42">
        <v>0.02</v>
      </c>
      <c r="X2853" s="42">
        <v>54</v>
      </c>
      <c r="Y2853" s="44">
        <v>2.93</v>
      </c>
      <c r="Z2853" s="87">
        <f t="shared" si="177"/>
        <v>4.7679472053219722</v>
      </c>
      <c r="AA2853" s="88">
        <f t="shared" si="178"/>
        <v>4.5732776033770124</v>
      </c>
      <c r="AB2853" s="90">
        <f t="shared" si="179"/>
        <v>2.0839836951967415E-2</v>
      </c>
      <c r="AC2853" s="19">
        <v>4.8</v>
      </c>
      <c r="AD2853" s="99">
        <v>4.57</v>
      </c>
      <c r="AE2853" s="95">
        <v>4.87</v>
      </c>
    </row>
    <row r="2854" spans="1:31" x14ac:dyDescent="0.2">
      <c r="A2854" s="2" t="s">
        <v>210</v>
      </c>
      <c r="B2854" s="9">
        <v>41589</v>
      </c>
      <c r="C2854" s="18">
        <v>2.25</v>
      </c>
      <c r="D2854" s="12">
        <v>7.07</v>
      </c>
      <c r="F2854" s="12">
        <v>4.3</v>
      </c>
      <c r="H2854" s="23">
        <f t="shared" si="176"/>
        <v>8.5113803820237355E-8</v>
      </c>
      <c r="I2854" s="32">
        <v>2E-3</v>
      </c>
      <c r="J2854" s="25">
        <v>0.41</v>
      </c>
      <c r="K2854" s="33"/>
      <c r="L2854" s="25">
        <v>96.8</v>
      </c>
      <c r="M2854" s="33"/>
      <c r="N2854" s="25">
        <v>4.3899999999999997</v>
      </c>
      <c r="O2854" s="25">
        <v>1.77</v>
      </c>
      <c r="P2854" s="25">
        <v>5.27</v>
      </c>
      <c r="Q2854" s="25">
        <v>0.32</v>
      </c>
      <c r="R2854" s="25">
        <v>16</v>
      </c>
      <c r="S2854" s="34"/>
      <c r="T2854" s="51">
        <v>0.01</v>
      </c>
      <c r="U2854" s="42">
        <v>62.7</v>
      </c>
      <c r="V2854" s="42">
        <v>0.22</v>
      </c>
      <c r="W2854" s="42">
        <v>5.9100000000000003E-3</v>
      </c>
      <c r="X2854" s="42">
        <v>37</v>
      </c>
      <c r="Y2854" s="44">
        <v>3.59</v>
      </c>
      <c r="Z2854" s="87">
        <f t="shared" si="177"/>
        <v>6.1969851855622169</v>
      </c>
      <c r="AA2854" s="88">
        <f t="shared" si="178"/>
        <v>5.9430145289355369</v>
      </c>
      <c r="AB2854" s="90">
        <f t="shared" si="179"/>
        <v>2.092015342664174E-2</v>
      </c>
      <c r="AC2854" s="19">
        <v>6.28</v>
      </c>
      <c r="AD2854" s="99">
        <v>5.94</v>
      </c>
      <c r="AE2854" s="95">
        <v>5.52</v>
      </c>
    </row>
    <row r="2855" spans="1:31" x14ac:dyDescent="0.2">
      <c r="A2855" s="2" t="s">
        <v>128</v>
      </c>
      <c r="B2855" s="9">
        <v>41198</v>
      </c>
      <c r="C2855" s="18">
        <v>2.64</v>
      </c>
      <c r="D2855" s="12">
        <v>7.27</v>
      </c>
      <c r="F2855" s="12">
        <v>3</v>
      </c>
      <c r="H2855" s="23">
        <f t="shared" si="176"/>
        <v>5.3703179637025192E-8</v>
      </c>
      <c r="I2855" s="32">
        <v>0.03</v>
      </c>
      <c r="J2855" s="25">
        <v>0.19</v>
      </c>
      <c r="K2855" s="30">
        <v>2.2000000000000002</v>
      </c>
      <c r="L2855" s="25">
        <v>105</v>
      </c>
      <c r="M2855" s="29">
        <v>0.5</v>
      </c>
      <c r="N2855" s="25">
        <v>2.36</v>
      </c>
      <c r="O2855" s="25">
        <v>1.75</v>
      </c>
      <c r="P2855" s="25">
        <v>8.11</v>
      </c>
      <c r="Q2855" s="25">
        <v>0.15</v>
      </c>
      <c r="R2855" s="25">
        <v>12</v>
      </c>
      <c r="S2855" s="29">
        <v>3.3</v>
      </c>
      <c r="T2855" s="51">
        <v>0.01</v>
      </c>
      <c r="U2855" s="42">
        <v>40.700000000000003</v>
      </c>
      <c r="V2855" s="42">
        <v>0.22</v>
      </c>
      <c r="W2855" s="42">
        <v>4.2700000000000004E-3</v>
      </c>
      <c r="X2855" s="42">
        <v>19</v>
      </c>
      <c r="Y2855" s="44">
        <v>4.92</v>
      </c>
      <c r="Z2855" s="87">
        <f t="shared" si="177"/>
        <v>6.5773232032095219</v>
      </c>
      <c r="AA2855" s="88">
        <f t="shared" si="178"/>
        <v>6.3072220965107393</v>
      </c>
      <c r="AB2855" s="90">
        <f t="shared" si="179"/>
        <v>2.0963184995332881E-2</v>
      </c>
      <c r="AC2855" s="19">
        <v>6.62</v>
      </c>
      <c r="AD2855" s="99">
        <v>6.3</v>
      </c>
      <c r="AE2855" s="95">
        <v>4.88</v>
      </c>
    </row>
    <row r="2856" spans="1:31" x14ac:dyDescent="0.2">
      <c r="A2856" s="2" t="s">
        <v>257</v>
      </c>
      <c r="B2856" s="9">
        <v>35191</v>
      </c>
      <c r="C2856" s="18">
        <v>9.34</v>
      </c>
      <c r="D2856" s="12">
        <v>6.82</v>
      </c>
      <c r="F2856" s="12">
        <v>1.9</v>
      </c>
      <c r="G2856" s="16"/>
      <c r="H2856" s="23">
        <f t="shared" si="176"/>
        <v>1.5135612484362046E-7</v>
      </c>
      <c r="I2856" s="24">
        <v>0.66</v>
      </c>
      <c r="J2856" s="25">
        <v>0.03</v>
      </c>
      <c r="K2856" s="33"/>
      <c r="L2856" s="25">
        <v>130</v>
      </c>
      <c r="M2856" s="33"/>
      <c r="N2856" s="25">
        <v>0.03</v>
      </c>
      <c r="O2856" s="25">
        <v>9.8000000000000007</v>
      </c>
      <c r="P2856" s="25">
        <v>12</v>
      </c>
      <c r="Q2856" s="25">
        <v>0.91</v>
      </c>
      <c r="R2856" s="25">
        <v>15</v>
      </c>
      <c r="S2856" s="34"/>
      <c r="T2856" s="51">
        <v>0.01</v>
      </c>
      <c r="U2856" s="42">
        <v>128</v>
      </c>
      <c r="V2856" s="42">
        <v>96.83</v>
      </c>
      <c r="W2856" s="42">
        <v>0.5</v>
      </c>
      <c r="X2856" s="42">
        <v>28</v>
      </c>
      <c r="Y2856" s="44">
        <v>3.11</v>
      </c>
      <c r="Z2856" s="87">
        <f t="shared" si="177"/>
        <v>8.4866268370982816</v>
      </c>
      <c r="AA2856" s="88">
        <f t="shared" si="178"/>
        <v>8.1375281389112661</v>
      </c>
      <c r="AB2856" s="90">
        <f t="shared" si="179"/>
        <v>2.0999485308624864E-2</v>
      </c>
      <c r="AD2856" s="100"/>
      <c r="AE2856" s="96"/>
    </row>
    <row r="2857" spans="1:31" x14ac:dyDescent="0.2">
      <c r="A2857" s="2" t="s">
        <v>311</v>
      </c>
      <c r="B2857" s="9">
        <v>41066</v>
      </c>
      <c r="C2857" s="18">
        <v>1.92</v>
      </c>
      <c r="D2857" s="12">
        <v>7.16</v>
      </c>
      <c r="F2857" s="12">
        <v>4</v>
      </c>
      <c r="H2857" s="23">
        <f t="shared" si="176"/>
        <v>6.9183097091893466E-8</v>
      </c>
      <c r="I2857" s="28"/>
      <c r="J2857" s="25">
        <v>0.44</v>
      </c>
      <c r="K2857" s="30">
        <v>12</v>
      </c>
      <c r="L2857" s="25">
        <v>98.4</v>
      </c>
      <c r="M2857" s="33"/>
      <c r="N2857" s="25">
        <v>6.63</v>
      </c>
      <c r="O2857" s="25">
        <v>6.81</v>
      </c>
      <c r="P2857" s="25">
        <v>5.15</v>
      </c>
      <c r="Q2857" s="25">
        <v>0.39</v>
      </c>
      <c r="R2857" s="25">
        <v>9.24</v>
      </c>
      <c r="S2857" s="34"/>
      <c r="T2857" s="51">
        <v>0.01</v>
      </c>
      <c r="U2857" s="42">
        <v>53.7</v>
      </c>
      <c r="V2857" s="42">
        <v>0.22</v>
      </c>
      <c r="W2857" s="42">
        <v>0.01</v>
      </c>
      <c r="X2857" s="42">
        <v>23</v>
      </c>
      <c r="Y2857" s="44">
        <v>4.16</v>
      </c>
      <c r="Z2857" s="87">
        <f t="shared" si="177"/>
        <v>6.1860197523306129</v>
      </c>
      <c r="AA2857" s="88">
        <f t="shared" si="178"/>
        <v>5.9308176351588529</v>
      </c>
      <c r="AB2857" s="90">
        <f t="shared" si="179"/>
        <v>2.1061776188830768E-2</v>
      </c>
      <c r="AC2857" s="19">
        <v>6.31</v>
      </c>
      <c r="AD2857" s="99">
        <v>5.93</v>
      </c>
      <c r="AE2857" s="95">
        <v>6.2</v>
      </c>
    </row>
    <row r="2858" spans="1:31" x14ac:dyDescent="0.2">
      <c r="A2858" s="2" t="s">
        <v>405</v>
      </c>
      <c r="B2858" s="9">
        <v>41431</v>
      </c>
      <c r="C2858" s="18">
        <v>11.72</v>
      </c>
      <c r="D2858" s="12">
        <v>6.89</v>
      </c>
      <c r="F2858" s="12">
        <v>0.94</v>
      </c>
      <c r="H2858" s="23">
        <f t="shared" si="176"/>
        <v>1.288249551693134E-7</v>
      </c>
      <c r="I2858" s="28"/>
      <c r="J2858" s="25">
        <v>0.01</v>
      </c>
      <c r="K2858" s="36"/>
      <c r="L2858" s="25">
        <v>64</v>
      </c>
      <c r="M2858" s="36"/>
      <c r="N2858" s="25">
        <v>0.04</v>
      </c>
      <c r="O2858" s="25">
        <v>3.26</v>
      </c>
      <c r="P2858" s="25">
        <v>8.27</v>
      </c>
      <c r="Q2858" s="25">
        <v>4.0000000000000001E-3</v>
      </c>
      <c r="R2858" s="25">
        <v>10.1</v>
      </c>
      <c r="S2858" s="36"/>
      <c r="T2858" s="51">
        <v>0.2</v>
      </c>
      <c r="U2858" s="42">
        <v>22.3</v>
      </c>
      <c r="V2858" s="42">
        <v>84.99</v>
      </c>
      <c r="W2858" s="42">
        <v>3.2799999999999999E-3</v>
      </c>
      <c r="X2858" s="42">
        <v>25</v>
      </c>
      <c r="Y2858" s="44">
        <v>1.67</v>
      </c>
      <c r="Z2858" s="87">
        <f t="shared" si="177"/>
        <v>4.3988223287341324</v>
      </c>
      <c r="AA2858" s="88">
        <f t="shared" si="178"/>
        <v>4.2166589797801191</v>
      </c>
      <c r="AB2858" s="90">
        <f t="shared" si="179"/>
        <v>2.11437228438985E-2</v>
      </c>
      <c r="AC2858" s="19">
        <v>4.4000000000000004</v>
      </c>
      <c r="AD2858" s="99">
        <v>4.21</v>
      </c>
      <c r="AE2858" s="95">
        <v>4.34</v>
      </c>
    </row>
    <row r="2859" spans="1:31" x14ac:dyDescent="0.2">
      <c r="A2859" s="2" t="s">
        <v>397</v>
      </c>
      <c r="B2859" s="9">
        <v>42151</v>
      </c>
      <c r="C2859" s="18">
        <v>2.2000000000000002</v>
      </c>
      <c r="D2859" s="12">
        <v>5.2</v>
      </c>
      <c r="F2859" s="12">
        <v>9.3000000000000007</v>
      </c>
      <c r="H2859" s="23">
        <f t="shared" si="176"/>
        <v>6.3095734448019212E-6</v>
      </c>
      <c r="I2859" s="32">
        <v>6.0000000000000001E-3</v>
      </c>
      <c r="J2859" s="25">
        <v>0.05</v>
      </c>
      <c r="K2859" s="36"/>
      <c r="L2859" s="25">
        <v>25</v>
      </c>
      <c r="M2859" s="36"/>
      <c r="N2859" s="27">
        <v>0.2</v>
      </c>
      <c r="O2859" s="25">
        <v>16.399999999999999</v>
      </c>
      <c r="P2859" s="25">
        <v>3.91</v>
      </c>
      <c r="Q2859" s="27">
        <v>0.04</v>
      </c>
      <c r="R2859" s="25">
        <v>11.3</v>
      </c>
      <c r="S2859" s="36"/>
      <c r="T2859" s="51">
        <v>0.01</v>
      </c>
      <c r="U2859" s="42">
        <v>34.1</v>
      </c>
      <c r="V2859" s="42">
        <v>41.83</v>
      </c>
      <c r="W2859" s="42">
        <v>0.03</v>
      </c>
      <c r="X2859" s="42">
        <v>26</v>
      </c>
      <c r="Y2859" s="44">
        <v>0.27</v>
      </c>
      <c r="Z2859" s="87">
        <f t="shared" si="177"/>
        <v>2.4922081265355787</v>
      </c>
      <c r="AA2859" s="88">
        <f t="shared" si="178"/>
        <v>2.3889718769342942</v>
      </c>
      <c r="AB2859" s="90">
        <f t="shared" si="179"/>
        <v>2.1149855061255086E-2</v>
      </c>
      <c r="AC2859" s="19">
        <v>2.56</v>
      </c>
      <c r="AD2859" s="99">
        <v>2.39</v>
      </c>
      <c r="AE2859" s="95">
        <v>6.78</v>
      </c>
    </row>
    <row r="2860" spans="1:31" x14ac:dyDescent="0.2">
      <c r="A2860" s="2" t="s">
        <v>326</v>
      </c>
      <c r="B2860" s="9">
        <v>41066</v>
      </c>
      <c r="C2860" s="18">
        <v>3.02</v>
      </c>
      <c r="D2860" s="12">
        <v>6.64</v>
      </c>
      <c r="F2860" s="12">
        <v>2.2000000000000002</v>
      </c>
      <c r="H2860" s="23">
        <f t="shared" si="176"/>
        <v>2.2908676527677716E-7</v>
      </c>
      <c r="I2860" s="32">
        <v>5.0000000000000001E-3</v>
      </c>
      <c r="J2860" s="25">
        <v>0.02</v>
      </c>
      <c r="K2860" s="36"/>
      <c r="L2860" s="25">
        <v>49.1</v>
      </c>
      <c r="M2860" s="36"/>
      <c r="N2860" s="25">
        <v>2.67</v>
      </c>
      <c r="O2860" s="25">
        <v>13.7</v>
      </c>
      <c r="P2860" s="25">
        <v>6.39</v>
      </c>
      <c r="Q2860" s="27">
        <v>0.15</v>
      </c>
      <c r="R2860" s="25">
        <v>8.42</v>
      </c>
      <c r="S2860" s="36"/>
      <c r="T2860" s="51">
        <v>0.02</v>
      </c>
      <c r="U2860" s="42">
        <v>38.700000000000003</v>
      </c>
      <c r="V2860" s="42">
        <v>62.86</v>
      </c>
      <c r="W2860" s="42">
        <v>0.02</v>
      </c>
      <c r="X2860" s="42">
        <v>24</v>
      </c>
      <c r="Y2860" s="44">
        <v>1.1399999999999999</v>
      </c>
      <c r="Z2860" s="87">
        <f t="shared" si="177"/>
        <v>3.7951802703667878</v>
      </c>
      <c r="AA2860" s="88">
        <f t="shared" si="178"/>
        <v>3.6376099396005381</v>
      </c>
      <c r="AB2860" s="90">
        <f t="shared" si="179"/>
        <v>2.1199351295419163E-2</v>
      </c>
      <c r="AC2860" s="19">
        <v>3.85</v>
      </c>
      <c r="AD2860" s="99">
        <v>3.64</v>
      </c>
      <c r="AE2860" s="95">
        <v>5.63</v>
      </c>
    </row>
    <row r="2861" spans="1:31" x14ac:dyDescent="0.2">
      <c r="A2861" s="2" t="s">
        <v>112</v>
      </c>
      <c r="B2861" s="9">
        <v>32798</v>
      </c>
      <c r="C2861" s="18">
        <v>15.91</v>
      </c>
      <c r="D2861" s="12">
        <v>6.92</v>
      </c>
      <c r="F2861" s="12">
        <v>4</v>
      </c>
      <c r="H2861" s="23">
        <f t="shared" si="176"/>
        <v>1.2022644346174111E-7</v>
      </c>
      <c r="I2861" s="32">
        <v>2E-3</v>
      </c>
      <c r="J2861" s="25">
        <v>0.37</v>
      </c>
      <c r="K2861" s="36"/>
      <c r="L2861" s="25">
        <v>82</v>
      </c>
      <c r="M2861" s="36"/>
      <c r="N2861" s="25">
        <v>1.5</v>
      </c>
      <c r="O2861" s="25">
        <v>2.1</v>
      </c>
      <c r="P2861" s="25">
        <v>6</v>
      </c>
      <c r="Q2861" s="27">
        <v>0.23</v>
      </c>
      <c r="R2861" s="25">
        <v>12</v>
      </c>
      <c r="S2861" s="36"/>
      <c r="T2861" s="51">
        <v>0.05</v>
      </c>
      <c r="U2861" s="42">
        <v>15.9</v>
      </c>
      <c r="V2861" s="42">
        <v>0.44</v>
      </c>
      <c r="W2861" s="42">
        <v>6.5690000000000002E-3</v>
      </c>
      <c r="X2861" s="42">
        <v>19</v>
      </c>
      <c r="Y2861" s="44">
        <v>4.1500000000000004</v>
      </c>
      <c r="Z2861" s="87">
        <f t="shared" si="177"/>
        <v>5.2439810442974535</v>
      </c>
      <c r="AA2861" s="88">
        <f t="shared" si="178"/>
        <v>5.0257938137222817</v>
      </c>
      <c r="AB2861" s="90">
        <f t="shared" si="179"/>
        <v>2.1245570968363332E-2</v>
      </c>
      <c r="AD2861" s="100"/>
      <c r="AE2861" s="96"/>
    </row>
    <row r="2862" spans="1:31" x14ac:dyDescent="0.2">
      <c r="A2862" s="2" t="s">
        <v>124</v>
      </c>
      <c r="B2862" s="9">
        <v>36852</v>
      </c>
      <c r="C2862" s="18">
        <v>13.55</v>
      </c>
      <c r="D2862" s="12">
        <v>7.4</v>
      </c>
      <c r="F2862" s="12">
        <v>8.2899999999999991</v>
      </c>
      <c r="H2862" s="23">
        <f t="shared" si="176"/>
        <v>3.981071705534957E-8</v>
      </c>
      <c r="J2862" s="25">
        <v>0.01</v>
      </c>
      <c r="K2862" s="33"/>
      <c r="L2862" s="25">
        <v>108</v>
      </c>
      <c r="M2862" s="33"/>
      <c r="N2862" s="25">
        <v>0.01</v>
      </c>
      <c r="O2862" s="25">
        <v>0.75</v>
      </c>
      <c r="P2862" s="25">
        <v>7</v>
      </c>
      <c r="Q2862" s="25">
        <v>0.01</v>
      </c>
      <c r="R2862" s="25">
        <v>17</v>
      </c>
      <c r="S2862" s="34"/>
      <c r="T2862" s="51">
        <v>0.06</v>
      </c>
      <c r="U2862" s="42">
        <v>24.1</v>
      </c>
      <c r="V2862" s="42">
        <v>41.08</v>
      </c>
      <c r="W2862" s="42">
        <v>0.09</v>
      </c>
      <c r="X2862" s="42">
        <v>24</v>
      </c>
      <c r="Y2862" s="44">
        <v>4.5999999999999996</v>
      </c>
      <c r="Z2862" s="87">
        <f t="shared" si="177"/>
        <v>6.7250275026463546</v>
      </c>
      <c r="AA2862" s="88">
        <f t="shared" si="178"/>
        <v>6.445159872988091</v>
      </c>
      <c r="AB2862" s="90">
        <f t="shared" si="179"/>
        <v>2.1250087160949113E-2</v>
      </c>
      <c r="AD2862" s="100"/>
      <c r="AE2862" s="96"/>
    </row>
    <row r="2863" spans="1:31" x14ac:dyDescent="0.2">
      <c r="A2863" s="2" t="s">
        <v>194</v>
      </c>
      <c r="B2863" s="9">
        <v>40114</v>
      </c>
      <c r="C2863" s="18">
        <v>9.07</v>
      </c>
      <c r="D2863" s="12">
        <v>7.2</v>
      </c>
      <c r="F2863" s="12">
        <v>2.1</v>
      </c>
      <c r="H2863" s="23">
        <f t="shared" si="176"/>
        <v>6.3095734448019177E-8</v>
      </c>
      <c r="I2863" s="28"/>
      <c r="J2863" s="25">
        <v>7.0000000000000007E-2</v>
      </c>
      <c r="K2863" s="29">
        <v>2.9</v>
      </c>
      <c r="L2863" s="25">
        <v>91.6</v>
      </c>
      <c r="M2863" s="29">
        <v>0.2</v>
      </c>
      <c r="N2863" s="25">
        <v>0.68</v>
      </c>
      <c r="O2863" s="25">
        <v>3.65</v>
      </c>
      <c r="P2863" s="25">
        <v>4.18</v>
      </c>
      <c r="Q2863" s="25">
        <v>0.34</v>
      </c>
      <c r="R2863" s="25">
        <v>17.100000000000001</v>
      </c>
      <c r="S2863" s="29">
        <v>5.5</v>
      </c>
      <c r="T2863" s="51">
        <v>0.03</v>
      </c>
      <c r="U2863" s="42">
        <v>39.200000000000003</v>
      </c>
      <c r="V2863" s="42">
        <v>0.22</v>
      </c>
      <c r="W2863" s="42">
        <v>3.2799999999999999E-3</v>
      </c>
      <c r="X2863" s="42">
        <v>22</v>
      </c>
      <c r="Y2863" s="44">
        <v>4.1100000000000003</v>
      </c>
      <c r="Z2863" s="87">
        <f t="shared" si="177"/>
        <v>5.7925187533716294</v>
      </c>
      <c r="AA2863" s="88">
        <f t="shared" si="178"/>
        <v>5.5512313572158591</v>
      </c>
      <c r="AB2863" s="90">
        <f t="shared" si="179"/>
        <v>2.1270514054304572E-2</v>
      </c>
      <c r="AD2863" s="100"/>
      <c r="AE2863" s="95">
        <v>0.26</v>
      </c>
    </row>
    <row r="2864" spans="1:31" x14ac:dyDescent="0.2">
      <c r="A2864" s="2" t="s">
        <v>174</v>
      </c>
      <c r="B2864" s="9">
        <v>34220</v>
      </c>
      <c r="C2864" s="18">
        <v>3.4</v>
      </c>
      <c r="D2864" s="12">
        <v>6.61</v>
      </c>
      <c r="F2864" s="12">
        <v>13</v>
      </c>
      <c r="H2864" s="23">
        <f t="shared" si="176"/>
        <v>2.454708915685024E-7</v>
      </c>
      <c r="I2864" s="32">
        <v>0.09</v>
      </c>
      <c r="J2864" s="25">
        <v>2.39</v>
      </c>
      <c r="K2864" s="30">
        <v>4.9000000000000004</v>
      </c>
      <c r="L2864" s="25">
        <v>130</v>
      </c>
      <c r="M2864" s="30">
        <v>1</v>
      </c>
      <c r="N2864" s="25">
        <v>1.01</v>
      </c>
      <c r="O2864" s="25">
        <v>3.2</v>
      </c>
      <c r="P2864" s="25">
        <v>7.5</v>
      </c>
      <c r="Q2864" s="25">
        <v>0.36</v>
      </c>
      <c r="R2864" s="25">
        <v>17</v>
      </c>
      <c r="S2864" s="31">
        <v>5</v>
      </c>
      <c r="T2864" s="51">
        <v>0.4</v>
      </c>
      <c r="U2864" s="42">
        <v>82</v>
      </c>
      <c r="V2864" s="42">
        <v>0.22</v>
      </c>
      <c r="W2864" s="42">
        <v>6.5690000000000002E-3</v>
      </c>
      <c r="X2864" s="42">
        <v>47</v>
      </c>
      <c r="Y2864" s="44">
        <v>4.7300000000000004</v>
      </c>
      <c r="Z2864" s="87">
        <f t="shared" si="177"/>
        <v>8.1174082945415815</v>
      </c>
      <c r="AA2864" s="88">
        <f t="shared" si="178"/>
        <v>7.7792263432249742</v>
      </c>
      <c r="AB2864" s="90">
        <f t="shared" si="179"/>
        <v>2.12738078859263E-2</v>
      </c>
    </row>
    <row r="2865" spans="1:31" x14ac:dyDescent="0.2">
      <c r="A2865" s="2" t="s">
        <v>322</v>
      </c>
      <c r="B2865" s="9">
        <v>39567</v>
      </c>
      <c r="C2865" s="18">
        <v>2.27</v>
      </c>
      <c r="D2865" s="12">
        <v>7.28</v>
      </c>
      <c r="F2865" s="12">
        <v>4.4000000000000004</v>
      </c>
      <c r="H2865" s="23">
        <f t="shared" si="176"/>
        <v>5.2480746024977185E-8</v>
      </c>
      <c r="I2865" s="32">
        <v>1E-3</v>
      </c>
      <c r="J2865" s="25">
        <v>0.21</v>
      </c>
      <c r="K2865" s="30">
        <v>1.8</v>
      </c>
      <c r="L2865" s="25">
        <v>121</v>
      </c>
      <c r="M2865" s="33"/>
      <c r="N2865" s="25">
        <v>0.32</v>
      </c>
      <c r="O2865" s="25">
        <v>13</v>
      </c>
      <c r="P2865" s="25">
        <v>7.62</v>
      </c>
      <c r="Q2865" s="25">
        <v>0.43</v>
      </c>
      <c r="R2865" s="25">
        <v>15.4</v>
      </c>
      <c r="S2865" s="34"/>
      <c r="T2865" s="51">
        <v>0.06</v>
      </c>
      <c r="U2865" s="42">
        <v>110</v>
      </c>
      <c r="V2865" s="42">
        <v>13.45</v>
      </c>
      <c r="W2865" s="42">
        <v>0.06</v>
      </c>
      <c r="X2865" s="42">
        <v>42</v>
      </c>
      <c r="Y2865" s="44">
        <v>3.69</v>
      </c>
      <c r="Z2865" s="87">
        <f t="shared" si="177"/>
        <v>7.7060545573278549</v>
      </c>
      <c r="AA2865" s="88">
        <f t="shared" si="178"/>
        <v>7.3848993221992387</v>
      </c>
      <c r="AB2865" s="90">
        <f t="shared" si="179"/>
        <v>2.1281307841269494E-2</v>
      </c>
      <c r="AD2865" s="100"/>
      <c r="AE2865" s="95">
        <v>3.95</v>
      </c>
    </row>
    <row r="2866" spans="1:31" x14ac:dyDescent="0.2">
      <c r="A2866" s="2" t="s">
        <v>267</v>
      </c>
      <c r="B2866" s="9">
        <v>41290</v>
      </c>
      <c r="C2866" s="20"/>
      <c r="D2866" s="12">
        <v>5.32</v>
      </c>
      <c r="F2866" s="12">
        <v>1.2</v>
      </c>
      <c r="H2866" s="23">
        <f t="shared" si="176"/>
        <v>4.7863009232263716E-6</v>
      </c>
      <c r="I2866" s="32">
        <v>3.0000000000000001E-3</v>
      </c>
      <c r="J2866" s="25">
        <v>0.01</v>
      </c>
      <c r="K2866" s="36"/>
      <c r="L2866" s="25">
        <v>11.5</v>
      </c>
      <c r="M2866" s="36"/>
      <c r="N2866" s="25">
        <v>0.2</v>
      </c>
      <c r="O2866" s="25">
        <v>1.17</v>
      </c>
      <c r="P2866" s="25">
        <v>2.14</v>
      </c>
      <c r="Q2866" s="25">
        <v>0.03</v>
      </c>
      <c r="R2866" s="25">
        <v>17.8</v>
      </c>
      <c r="S2866" s="36"/>
      <c r="T2866" s="51">
        <v>0.01</v>
      </c>
      <c r="U2866" s="42">
        <v>14.9</v>
      </c>
      <c r="V2866" s="42">
        <v>4.55</v>
      </c>
      <c r="W2866" s="42">
        <v>0.11</v>
      </c>
      <c r="X2866" s="42">
        <v>27</v>
      </c>
      <c r="Y2866" s="44">
        <v>0.35</v>
      </c>
      <c r="Z2866" s="87">
        <f t="shared" si="177"/>
        <v>1.5632325416618471</v>
      </c>
      <c r="AA2866" s="88">
        <f t="shared" si="178"/>
        <v>1.4979208836473092</v>
      </c>
      <c r="AB2866" s="90">
        <f t="shared" si="179"/>
        <v>2.1335636912070757E-2</v>
      </c>
      <c r="AC2866" s="19">
        <v>1.59</v>
      </c>
      <c r="AD2866" s="13">
        <v>1.5</v>
      </c>
      <c r="AE2866" s="95">
        <v>5.95</v>
      </c>
    </row>
    <row r="2867" spans="1:31" x14ac:dyDescent="0.2">
      <c r="A2867" s="2" t="s">
        <v>378</v>
      </c>
      <c r="B2867" s="9">
        <v>41431</v>
      </c>
      <c r="C2867" s="19">
        <v>8.25</v>
      </c>
      <c r="D2867" s="12">
        <v>6.88</v>
      </c>
      <c r="F2867" s="12">
        <v>1.1000000000000001</v>
      </c>
      <c r="H2867" s="23">
        <f t="shared" si="176"/>
        <v>1.3182567385564048E-7</v>
      </c>
      <c r="J2867" s="25">
        <v>0.01</v>
      </c>
      <c r="K2867" s="36"/>
      <c r="L2867" s="25">
        <v>71.099999999999994</v>
      </c>
      <c r="M2867" s="36"/>
      <c r="N2867" s="25">
        <v>0.04</v>
      </c>
      <c r="O2867" s="25">
        <v>2.41</v>
      </c>
      <c r="P2867" s="25">
        <v>13</v>
      </c>
      <c r="Q2867" s="25">
        <v>6.0000000000000001E-3</v>
      </c>
      <c r="R2867" s="25">
        <v>19.399999999999999</v>
      </c>
      <c r="S2867" s="36"/>
      <c r="T2867" s="51">
        <v>0.3</v>
      </c>
      <c r="U2867" s="42">
        <v>33.5</v>
      </c>
      <c r="V2867" s="42">
        <v>65.510000000000005</v>
      </c>
      <c r="W2867" s="42">
        <v>3.2799999999999999E-3</v>
      </c>
      <c r="X2867" s="42">
        <v>22</v>
      </c>
      <c r="Y2867" s="44">
        <v>2.91</v>
      </c>
      <c r="Z2867" s="87">
        <f t="shared" si="177"/>
        <v>5.5251114026162798</v>
      </c>
      <c r="AA2867" s="88">
        <f t="shared" si="178"/>
        <v>5.2941614079558716</v>
      </c>
      <c r="AB2867" s="90">
        <f t="shared" si="179"/>
        <v>2.1346166115224788E-2</v>
      </c>
      <c r="AC2867" s="19">
        <v>5.53</v>
      </c>
      <c r="AD2867" s="99">
        <v>5.29</v>
      </c>
      <c r="AE2867" s="95">
        <v>4.37</v>
      </c>
    </row>
    <row r="2868" spans="1:31" x14ac:dyDescent="0.2">
      <c r="A2868" s="2" t="s">
        <v>201</v>
      </c>
      <c r="B2868" s="9">
        <v>37951</v>
      </c>
      <c r="C2868" s="20"/>
      <c r="D2868" s="12">
        <v>6.6</v>
      </c>
      <c r="F2868" s="12">
        <v>10</v>
      </c>
      <c r="G2868" s="16"/>
      <c r="H2868" s="23">
        <f t="shared" si="176"/>
        <v>2.511886431509578E-7</v>
      </c>
      <c r="I2868" s="32">
        <v>0.23</v>
      </c>
      <c r="J2868" s="25">
        <v>0.99</v>
      </c>
      <c r="K2868" s="36"/>
      <c r="L2868" s="25">
        <v>19</v>
      </c>
      <c r="M2868" s="36"/>
      <c r="N2868" s="25">
        <v>3.8</v>
      </c>
      <c r="O2868" s="25">
        <v>13</v>
      </c>
      <c r="P2868" s="25">
        <v>5.0999999999999996</v>
      </c>
      <c r="Q2868" s="25">
        <v>0.3</v>
      </c>
      <c r="R2868" s="25">
        <v>11</v>
      </c>
      <c r="S2868" s="36"/>
      <c r="T2868" s="51">
        <v>2.2000000000000002</v>
      </c>
      <c r="U2868" s="42">
        <v>22</v>
      </c>
      <c r="V2868" s="42">
        <v>0.5</v>
      </c>
      <c r="W2868" s="42">
        <v>0.01</v>
      </c>
      <c r="X2868" s="42">
        <v>17</v>
      </c>
      <c r="Y2868" s="44">
        <v>1.29</v>
      </c>
      <c r="Z2868" s="87">
        <f t="shared" si="177"/>
        <v>2.4062084679348752</v>
      </c>
      <c r="AA2868" s="88">
        <f t="shared" si="178"/>
        <v>2.3053255731724138</v>
      </c>
      <c r="AB2868" s="90">
        <f t="shared" si="179"/>
        <v>2.1411899793629046E-2</v>
      </c>
      <c r="AD2868" s="100"/>
      <c r="AE2868" s="96"/>
    </row>
    <row r="2869" spans="1:31" x14ac:dyDescent="0.2">
      <c r="A2869" s="2" t="s">
        <v>103</v>
      </c>
      <c r="B2869" s="9">
        <v>35396</v>
      </c>
      <c r="C2869" s="18">
        <v>16.09</v>
      </c>
      <c r="D2869" s="12">
        <v>5.87</v>
      </c>
      <c r="F2869" s="12">
        <v>2.7</v>
      </c>
      <c r="H2869" s="23">
        <f t="shared" si="176"/>
        <v>1.3489628825916527E-6</v>
      </c>
      <c r="I2869" s="32">
        <v>0.14000000000000001</v>
      </c>
      <c r="J2869" s="25">
        <v>0.43</v>
      </c>
      <c r="K2869" s="29">
        <v>1</v>
      </c>
      <c r="L2869" s="25">
        <v>110</v>
      </c>
      <c r="M2869" s="29">
        <v>1</v>
      </c>
      <c r="N2869" s="25">
        <v>3.58</v>
      </c>
      <c r="O2869" s="25">
        <v>3.4</v>
      </c>
      <c r="P2869" s="25">
        <v>11</v>
      </c>
      <c r="Q2869" s="25">
        <v>0.26</v>
      </c>
      <c r="R2869" s="25">
        <v>14</v>
      </c>
      <c r="S2869" s="29">
        <v>5</v>
      </c>
      <c r="T2869" s="51">
        <v>7.0000000000000007E-2</v>
      </c>
      <c r="U2869" s="42">
        <v>7.78</v>
      </c>
      <c r="V2869" s="42">
        <v>0.22</v>
      </c>
      <c r="W2869" s="42">
        <v>6.8974500000000003E-3</v>
      </c>
      <c r="X2869" s="42">
        <v>20</v>
      </c>
      <c r="Y2869" s="44">
        <v>6.23</v>
      </c>
      <c r="Z2869" s="87">
        <f t="shared" si="177"/>
        <v>7.2670390034693062</v>
      </c>
      <c r="AA2869" s="88">
        <f t="shared" si="178"/>
        <v>6.9620496841602124</v>
      </c>
      <c r="AB2869" s="90">
        <f t="shared" si="179"/>
        <v>2.1434213111219506E-2</v>
      </c>
      <c r="AD2869" s="100"/>
      <c r="AE2869" s="96"/>
    </row>
    <row r="2870" spans="1:31" x14ac:dyDescent="0.2">
      <c r="A2870" s="2" t="s">
        <v>216</v>
      </c>
      <c r="B2870" s="9">
        <v>35984</v>
      </c>
      <c r="C2870" s="18">
        <v>1.84</v>
      </c>
      <c r="D2870" s="12">
        <v>7.67</v>
      </c>
      <c r="F2870" s="12">
        <v>1.9</v>
      </c>
      <c r="H2870" s="23">
        <f t="shared" si="176"/>
        <v>2.1379620895022292E-8</v>
      </c>
      <c r="I2870" s="32">
        <v>0.01</v>
      </c>
      <c r="J2870" s="25">
        <v>0.06</v>
      </c>
      <c r="K2870" s="36"/>
      <c r="L2870" s="25">
        <v>69</v>
      </c>
      <c r="M2870" s="36"/>
      <c r="N2870" s="25">
        <v>2</v>
      </c>
      <c r="O2870" s="25">
        <v>2.9</v>
      </c>
      <c r="P2870" s="25">
        <v>3.9</v>
      </c>
      <c r="Q2870" s="25">
        <v>0.14000000000000001</v>
      </c>
      <c r="R2870" s="25">
        <v>35</v>
      </c>
      <c r="S2870" s="36"/>
      <c r="T2870" s="51">
        <v>0.05</v>
      </c>
      <c r="U2870" s="42">
        <v>73</v>
      </c>
      <c r="V2870" s="42">
        <v>0.44</v>
      </c>
      <c r="W2870" s="42">
        <v>3.284E-3</v>
      </c>
      <c r="X2870" s="42">
        <v>42</v>
      </c>
      <c r="Y2870" s="44">
        <v>2.5</v>
      </c>
      <c r="Z2870" s="87">
        <f t="shared" si="177"/>
        <v>5.441701399486413</v>
      </c>
      <c r="AA2870" s="88">
        <f t="shared" si="178"/>
        <v>5.2132400898696449</v>
      </c>
      <c r="AB2870" s="90">
        <f t="shared" si="179"/>
        <v>2.144181738069547E-2</v>
      </c>
      <c r="AD2870" s="100"/>
      <c r="AE2870" s="96"/>
    </row>
    <row r="2871" spans="1:31" x14ac:dyDescent="0.2">
      <c r="A2871" s="2" t="s">
        <v>314</v>
      </c>
      <c r="B2871" s="9">
        <v>40161</v>
      </c>
      <c r="C2871" s="18">
        <v>5.91</v>
      </c>
      <c r="D2871" s="12">
        <v>4.54</v>
      </c>
      <c r="F2871" s="12">
        <v>1.4</v>
      </c>
      <c r="H2871" s="23">
        <f t="shared" si="176"/>
        <v>2.8840315031266029E-5</v>
      </c>
      <c r="I2871" s="32">
        <v>1.62</v>
      </c>
      <c r="J2871" s="25">
        <v>0.01</v>
      </c>
      <c r="K2871" s="36"/>
      <c r="L2871" s="25">
        <v>2.94</v>
      </c>
      <c r="M2871" s="36"/>
      <c r="N2871" s="25">
        <v>0.02</v>
      </c>
      <c r="O2871" s="25">
        <v>1.71</v>
      </c>
      <c r="P2871" s="25">
        <v>5.07</v>
      </c>
      <c r="Q2871" s="25">
        <v>7.0000000000000007E-2</v>
      </c>
      <c r="R2871" s="25">
        <v>15.1</v>
      </c>
      <c r="S2871" s="36"/>
      <c r="T2871" s="51">
        <v>0.01</v>
      </c>
      <c r="U2871" s="42">
        <v>15.6</v>
      </c>
      <c r="V2871" s="42">
        <v>5.44</v>
      </c>
      <c r="W2871" s="42">
        <v>3.2799999999999999E-3</v>
      </c>
      <c r="X2871" s="42">
        <v>31</v>
      </c>
      <c r="Y2871" s="44">
        <v>0.1</v>
      </c>
      <c r="Z2871" s="87">
        <f t="shared" si="177"/>
        <v>1.4483424757601755</v>
      </c>
      <c r="AA2871" s="88">
        <f t="shared" si="178"/>
        <v>1.387363408601282</v>
      </c>
      <c r="AB2871" s="90">
        <f t="shared" si="179"/>
        <v>2.1504016864084857E-2</v>
      </c>
      <c r="AD2871" s="100"/>
      <c r="AE2871" s="95">
        <v>0.09</v>
      </c>
    </row>
    <row r="2872" spans="1:31" x14ac:dyDescent="0.2">
      <c r="A2872" s="2" t="s">
        <v>295</v>
      </c>
      <c r="B2872" s="9">
        <v>39596</v>
      </c>
      <c r="C2872" s="18">
        <v>3.07</v>
      </c>
      <c r="D2872" s="12">
        <v>7.49</v>
      </c>
      <c r="F2872" s="12">
        <v>1.2</v>
      </c>
      <c r="H2872" s="23">
        <f t="shared" si="176"/>
        <v>3.2359365692962729E-8</v>
      </c>
      <c r="I2872" s="32">
        <v>2E-3</v>
      </c>
      <c r="J2872" s="25">
        <v>0.01</v>
      </c>
      <c r="K2872" s="29">
        <v>1</v>
      </c>
      <c r="L2872" s="25">
        <v>95.1</v>
      </c>
      <c r="M2872" s="29">
        <v>0.7</v>
      </c>
      <c r="N2872" s="25">
        <v>0.1</v>
      </c>
      <c r="O2872" s="25">
        <v>1.02</v>
      </c>
      <c r="P2872" s="25">
        <v>4.74</v>
      </c>
      <c r="Q2872" s="25">
        <v>3.0000000000000001E-3</v>
      </c>
      <c r="R2872" s="25">
        <v>8.9</v>
      </c>
      <c r="S2872" s="29">
        <v>7.4</v>
      </c>
      <c r="T2872" s="51">
        <v>0.09</v>
      </c>
      <c r="U2872" s="42">
        <v>21.3</v>
      </c>
      <c r="V2872" s="42">
        <v>59.31</v>
      </c>
      <c r="W2872" s="42">
        <v>0.01</v>
      </c>
      <c r="X2872" s="42">
        <v>25</v>
      </c>
      <c r="Y2872" s="44">
        <v>3.21</v>
      </c>
      <c r="Z2872" s="87">
        <f t="shared" si="177"/>
        <v>5.5531519591479555</v>
      </c>
      <c r="AA2872" s="88">
        <f t="shared" si="178"/>
        <v>5.3183185834098028</v>
      </c>
      <c r="AB2872" s="90">
        <f t="shared" si="179"/>
        <v>2.1600884150756554E-2</v>
      </c>
      <c r="AE2872" s="94">
        <v>4.3</v>
      </c>
    </row>
    <row r="2873" spans="1:31" x14ac:dyDescent="0.2">
      <c r="A2873" s="2" t="s">
        <v>349</v>
      </c>
      <c r="B2873" s="9">
        <v>39559</v>
      </c>
      <c r="C2873" s="18">
        <v>1.05</v>
      </c>
      <c r="D2873" s="12">
        <v>6.4</v>
      </c>
      <c r="F2873" s="12">
        <v>28</v>
      </c>
      <c r="H2873" s="23">
        <f t="shared" si="176"/>
        <v>3.9810717055349618E-7</v>
      </c>
      <c r="I2873" s="28"/>
      <c r="J2873" s="25">
        <v>0.28000000000000003</v>
      </c>
      <c r="K2873" s="30">
        <v>2.4</v>
      </c>
      <c r="L2873" s="25">
        <v>78.099999999999994</v>
      </c>
      <c r="M2873" s="30">
        <v>1.5</v>
      </c>
      <c r="N2873" s="25">
        <v>0.75</v>
      </c>
      <c r="O2873" s="25">
        <v>12.1</v>
      </c>
      <c r="P2873" s="25">
        <v>7.26</v>
      </c>
      <c r="Q2873" s="25">
        <v>0.09</v>
      </c>
      <c r="R2873" s="25">
        <v>42.3</v>
      </c>
      <c r="S2873" s="31">
        <v>1.8</v>
      </c>
      <c r="T2873" s="51">
        <v>0.01</v>
      </c>
      <c r="U2873" s="42">
        <v>98.3</v>
      </c>
      <c r="V2873" s="42">
        <v>0.22</v>
      </c>
      <c r="W2873" s="42">
        <v>7.0000000000000007E-2</v>
      </c>
      <c r="X2873" s="42">
        <v>70</v>
      </c>
      <c r="Y2873" s="44">
        <v>2.38</v>
      </c>
      <c r="Z2873" s="87">
        <f t="shared" si="177"/>
        <v>6.6895738863343572</v>
      </c>
      <c r="AA2873" s="88">
        <f t="shared" si="178"/>
        <v>6.4064226273640452</v>
      </c>
      <c r="AB2873" s="90">
        <f t="shared" si="179"/>
        <v>2.1621207570889013E-2</v>
      </c>
      <c r="AE2873" s="94">
        <v>3.96</v>
      </c>
    </row>
    <row r="2874" spans="1:31" x14ac:dyDescent="0.2">
      <c r="A2874" s="2" t="s">
        <v>327</v>
      </c>
      <c r="B2874" s="9">
        <v>41485</v>
      </c>
      <c r="C2874" s="18">
        <v>3.35</v>
      </c>
      <c r="D2874" s="12">
        <v>6.25</v>
      </c>
      <c r="F2874" s="12">
        <v>0.75</v>
      </c>
      <c r="H2874" s="23">
        <f t="shared" si="176"/>
        <v>5.6234132519034872E-7</v>
      </c>
      <c r="I2874" s="28"/>
      <c r="J2874" s="25">
        <v>0.01</v>
      </c>
      <c r="K2874" s="30">
        <v>0.4</v>
      </c>
      <c r="L2874" s="25">
        <v>53.6</v>
      </c>
      <c r="M2874" s="30">
        <v>0.7</v>
      </c>
      <c r="N2874" s="25">
        <v>0.01</v>
      </c>
      <c r="O2874" s="25">
        <v>2.16</v>
      </c>
      <c r="P2874" s="25">
        <v>7.41</v>
      </c>
      <c r="Q2874" s="25">
        <v>3.0000000000000001E-3</v>
      </c>
      <c r="R2874" s="25">
        <v>15.6</v>
      </c>
      <c r="S2874" s="34"/>
      <c r="T2874" s="51">
        <v>0.06</v>
      </c>
      <c r="U2874" s="42">
        <v>25.1</v>
      </c>
      <c r="V2874" s="42">
        <v>79.680000000000007</v>
      </c>
      <c r="W2874" s="42">
        <v>3.2799999999999999E-3</v>
      </c>
      <c r="X2874" s="42">
        <v>34</v>
      </c>
      <c r="Y2874" s="44">
        <v>1.08</v>
      </c>
      <c r="Z2874" s="87">
        <f t="shared" si="177"/>
        <v>4.0190986576741015</v>
      </c>
      <c r="AA2874" s="88">
        <f t="shared" si="178"/>
        <v>3.8487609012964721</v>
      </c>
      <c r="AB2874" s="90">
        <f t="shared" si="179"/>
        <v>2.1649821670166703E-2</v>
      </c>
      <c r="AC2874" s="19">
        <v>4.0199999999999996</v>
      </c>
      <c r="AD2874" s="13">
        <v>3.85</v>
      </c>
      <c r="AE2874" s="94">
        <v>4.32</v>
      </c>
    </row>
    <row r="2875" spans="1:31" x14ac:dyDescent="0.2">
      <c r="A2875" s="2" t="s">
        <v>219</v>
      </c>
      <c r="B2875" s="9">
        <v>42243</v>
      </c>
      <c r="C2875" s="18">
        <v>3.23</v>
      </c>
      <c r="D2875" s="12">
        <v>7.62</v>
      </c>
      <c r="F2875" s="12">
        <v>1</v>
      </c>
      <c r="H2875" s="23">
        <f t="shared" si="176"/>
        <v>2.3988329190194864E-8</v>
      </c>
      <c r="I2875" s="32">
        <v>8.0000000000000002E-3</v>
      </c>
      <c r="J2875" s="25">
        <v>0.04</v>
      </c>
      <c r="K2875" s="36"/>
      <c r="L2875" s="25">
        <v>95</v>
      </c>
      <c r="M2875" s="36"/>
      <c r="N2875" s="25">
        <v>0.32</v>
      </c>
      <c r="O2875" s="25">
        <v>0.85</v>
      </c>
      <c r="P2875" s="25">
        <v>3.93</v>
      </c>
      <c r="Q2875" s="25">
        <v>0.14000000000000001</v>
      </c>
      <c r="R2875" s="25">
        <v>20.6</v>
      </c>
      <c r="S2875" s="36"/>
      <c r="T2875" s="51">
        <v>0.01</v>
      </c>
      <c r="U2875" s="42">
        <v>92.3</v>
      </c>
      <c r="V2875" s="42">
        <v>0.22</v>
      </c>
      <c r="W2875" s="42">
        <v>3.2799999999999999E-3</v>
      </c>
      <c r="X2875" s="42">
        <v>16</v>
      </c>
      <c r="Y2875" s="44">
        <v>3.37</v>
      </c>
      <c r="Z2875" s="87">
        <f t="shared" si="177"/>
        <v>6.00129111367451</v>
      </c>
      <c r="AA2875" s="88">
        <f t="shared" si="178"/>
        <v>5.7467910576162327</v>
      </c>
      <c r="AB2875" s="90">
        <f t="shared" si="179"/>
        <v>2.1663115081047801E-2</v>
      </c>
      <c r="AC2875" s="19">
        <v>6.01</v>
      </c>
      <c r="AD2875" s="13">
        <v>5.74</v>
      </c>
      <c r="AE2875" s="95">
        <v>4.5</v>
      </c>
    </row>
    <row r="2876" spans="1:31" x14ac:dyDescent="0.2">
      <c r="A2876" s="2" t="s">
        <v>359</v>
      </c>
      <c r="B2876" s="9">
        <v>38271</v>
      </c>
      <c r="C2876" s="18">
        <v>3.85</v>
      </c>
      <c r="D2876" s="12">
        <v>5.6</v>
      </c>
      <c r="F2876" s="12">
        <v>1.7</v>
      </c>
      <c r="H2876" s="23">
        <f t="shared" si="176"/>
        <v>2.5118864315095806E-6</v>
      </c>
      <c r="I2876" s="32">
        <v>0.37</v>
      </c>
      <c r="J2876" s="25">
        <v>0.01</v>
      </c>
      <c r="K2876" s="29">
        <v>0.2</v>
      </c>
      <c r="L2876" s="25">
        <v>97.2</v>
      </c>
      <c r="M2876" s="29">
        <v>0.2</v>
      </c>
      <c r="N2876" s="25">
        <v>8.0000000000000002E-3</v>
      </c>
      <c r="O2876" s="25">
        <v>11.4</v>
      </c>
      <c r="P2876" s="25">
        <v>9.8800000000000008</v>
      </c>
      <c r="Q2876" s="25">
        <v>1.6000000000000001E-3</v>
      </c>
      <c r="R2876" s="25">
        <v>9.9499999999999993</v>
      </c>
      <c r="S2876" s="29">
        <v>1.9</v>
      </c>
      <c r="T2876" s="51">
        <v>0.01</v>
      </c>
      <c r="U2876" s="42">
        <v>8.9</v>
      </c>
      <c r="V2876" s="42">
        <v>281.54000000000002</v>
      </c>
      <c r="W2876" s="42">
        <v>3.2845000000000001E-3</v>
      </c>
      <c r="X2876" s="42">
        <v>39</v>
      </c>
      <c r="Y2876" s="44">
        <v>0.33</v>
      </c>
      <c r="Z2876" s="87">
        <f t="shared" si="177"/>
        <v>6.4295349771099897</v>
      </c>
      <c r="AA2876" s="88">
        <f t="shared" si="178"/>
        <v>6.1567776425862668</v>
      </c>
      <c r="AB2876" s="90">
        <f t="shared" si="179"/>
        <v>2.1670948653927942E-2</v>
      </c>
    </row>
    <row r="2877" spans="1:31" x14ac:dyDescent="0.2">
      <c r="A2877" s="2" t="s">
        <v>266</v>
      </c>
      <c r="B2877" s="9">
        <v>39611</v>
      </c>
      <c r="C2877" s="18">
        <v>3.68</v>
      </c>
      <c r="D2877" s="12">
        <v>6.62</v>
      </c>
      <c r="F2877" s="12">
        <v>1.9</v>
      </c>
      <c r="H2877" s="23">
        <f t="shared" si="176"/>
        <v>2.3988329190194845E-7</v>
      </c>
      <c r="I2877" s="28"/>
      <c r="J2877" s="25">
        <v>0.01</v>
      </c>
      <c r="K2877" s="36"/>
      <c r="L2877" s="25">
        <v>27.6</v>
      </c>
      <c r="M2877" s="36"/>
      <c r="N2877" s="25">
        <v>3.0000000000000001E-3</v>
      </c>
      <c r="O2877" s="25">
        <v>0.87</v>
      </c>
      <c r="P2877" s="25">
        <v>3.86</v>
      </c>
      <c r="Q2877" s="25">
        <v>0.09</v>
      </c>
      <c r="R2877" s="25">
        <v>8.84</v>
      </c>
      <c r="S2877" s="36"/>
      <c r="T2877" s="51">
        <v>0.01</v>
      </c>
      <c r="U2877" s="42">
        <v>32.299999999999997</v>
      </c>
      <c r="V2877" s="42">
        <v>17.04</v>
      </c>
      <c r="W2877" s="42">
        <v>3.2799999999999999E-3</v>
      </c>
      <c r="X2877" s="42">
        <v>12</v>
      </c>
      <c r="Y2877" s="44">
        <v>0.73</v>
      </c>
      <c r="Z2877" s="87">
        <f t="shared" si="177"/>
        <v>2.1055154705221288</v>
      </c>
      <c r="AA2877" s="88">
        <f t="shared" si="178"/>
        <v>2.0161571955659889</v>
      </c>
      <c r="AB2877" s="90">
        <f t="shared" si="179"/>
        <v>2.1680099851536704E-2</v>
      </c>
      <c r="AE2877" s="95">
        <v>4.18</v>
      </c>
    </row>
    <row r="2878" spans="1:31" x14ac:dyDescent="0.2">
      <c r="A2878" s="2" t="s">
        <v>337</v>
      </c>
      <c r="B2878" s="9">
        <v>41564</v>
      </c>
      <c r="C2878" s="18">
        <v>2.08</v>
      </c>
      <c r="D2878" s="12">
        <v>6.39</v>
      </c>
      <c r="F2878" s="12">
        <v>11</v>
      </c>
      <c r="H2878" s="23">
        <f t="shared" si="176"/>
        <v>4.0738027780411229E-7</v>
      </c>
      <c r="J2878" s="25">
        <v>0.45</v>
      </c>
      <c r="K2878" s="30">
        <v>0.3</v>
      </c>
      <c r="L2878" s="25">
        <v>74.5</v>
      </c>
      <c r="M2878" s="30">
        <v>1.2</v>
      </c>
      <c r="N2878" s="25">
        <v>9.48</v>
      </c>
      <c r="O2878" s="25">
        <v>22.3</v>
      </c>
      <c r="P2878" s="25">
        <v>5.8</v>
      </c>
      <c r="Q2878" s="25">
        <v>0.53</v>
      </c>
      <c r="R2878" s="25">
        <v>16.2</v>
      </c>
      <c r="S2878" s="31">
        <v>20</v>
      </c>
      <c r="T2878" s="51">
        <v>0.28000000000000003</v>
      </c>
      <c r="U2878" s="42">
        <v>87.3</v>
      </c>
      <c r="V2878" s="42">
        <v>0.22</v>
      </c>
      <c r="W2878" s="42">
        <v>0.02</v>
      </c>
      <c r="X2878" s="42">
        <v>31</v>
      </c>
      <c r="Y2878" s="44">
        <v>2.9</v>
      </c>
      <c r="Z2878" s="87">
        <f t="shared" si="177"/>
        <v>5.8534963719115582</v>
      </c>
      <c r="AA2878" s="88">
        <f t="shared" si="178"/>
        <v>5.6047239485518414</v>
      </c>
      <c r="AB2878" s="90">
        <f t="shared" si="179"/>
        <v>2.1711261993752257E-2</v>
      </c>
      <c r="AC2878" s="19">
        <v>6.03</v>
      </c>
      <c r="AD2878" s="13">
        <v>5.6</v>
      </c>
      <c r="AE2878" s="94">
        <v>7.43</v>
      </c>
    </row>
    <row r="2879" spans="1:31" x14ac:dyDescent="0.2">
      <c r="A2879" s="2" t="s">
        <v>303</v>
      </c>
      <c r="B2879" s="9">
        <v>41023</v>
      </c>
      <c r="C2879" s="18">
        <v>1.9</v>
      </c>
      <c r="D2879" s="12">
        <v>6.4</v>
      </c>
      <c r="F2879" s="12">
        <v>11</v>
      </c>
      <c r="H2879" s="23">
        <f t="shared" si="176"/>
        <v>3.9810717055349618E-7</v>
      </c>
      <c r="I2879" s="28"/>
      <c r="J2879" s="25">
        <v>0.1</v>
      </c>
      <c r="K2879" s="30">
        <v>1.6</v>
      </c>
      <c r="L2879" s="25">
        <v>45.9</v>
      </c>
      <c r="M2879" s="30">
        <v>0.6</v>
      </c>
      <c r="N2879" s="25">
        <v>2.68</v>
      </c>
      <c r="O2879" s="25">
        <v>6.4</v>
      </c>
      <c r="P2879" s="25">
        <v>4.49</v>
      </c>
      <c r="Q2879" s="25">
        <v>0.28999999999999998</v>
      </c>
      <c r="R2879" s="25">
        <v>15.6</v>
      </c>
      <c r="S2879" s="31">
        <v>13</v>
      </c>
      <c r="T2879" s="51">
        <v>0.15</v>
      </c>
      <c r="U2879" s="42">
        <v>38.700000000000003</v>
      </c>
      <c r="V2879" s="42">
        <v>0.22</v>
      </c>
      <c r="W2879" s="42">
        <v>8.2100000000000003E-3</v>
      </c>
      <c r="X2879" s="42">
        <v>36</v>
      </c>
      <c r="Y2879" s="44">
        <v>1.63</v>
      </c>
      <c r="Z2879" s="87">
        <f t="shared" si="177"/>
        <v>3.6141375073048079</v>
      </c>
      <c r="AA2879" s="88">
        <f t="shared" si="178"/>
        <v>3.4596425511041797</v>
      </c>
      <c r="AB2879" s="90">
        <f t="shared" si="179"/>
        <v>2.1840508882796206E-2</v>
      </c>
      <c r="AC2879" s="19">
        <v>3.7</v>
      </c>
      <c r="AD2879" s="13">
        <v>3.46</v>
      </c>
      <c r="AE2879" s="94">
        <v>6.94</v>
      </c>
    </row>
    <row r="2880" spans="1:31" x14ac:dyDescent="0.2">
      <c r="A2880" s="2" t="s">
        <v>210</v>
      </c>
      <c r="B2880" s="9">
        <v>36107</v>
      </c>
      <c r="C2880" s="18">
        <v>1.78</v>
      </c>
      <c r="D2880" s="12">
        <v>7.26</v>
      </c>
      <c r="F2880" s="12">
        <v>4.3099999999999996</v>
      </c>
      <c r="H2880" s="23">
        <f t="shared" si="176"/>
        <v>5.4954087385762357E-8</v>
      </c>
      <c r="I2880" s="32">
        <v>2.3E-3</v>
      </c>
      <c r="J2880" s="25">
        <v>0.38</v>
      </c>
      <c r="K2880" s="30">
        <v>1</v>
      </c>
      <c r="L2880" s="25">
        <v>88</v>
      </c>
      <c r="M2880" s="30">
        <v>1</v>
      </c>
      <c r="N2880" s="25">
        <v>3.9</v>
      </c>
      <c r="O2880" s="25">
        <v>1.6</v>
      </c>
      <c r="P2880" s="25">
        <v>5.7</v>
      </c>
      <c r="Q2880" s="25">
        <v>0.24</v>
      </c>
      <c r="R2880" s="25">
        <v>13.5</v>
      </c>
      <c r="S2880" s="31">
        <v>10</v>
      </c>
      <c r="T2880" s="51">
        <v>0.3</v>
      </c>
      <c r="U2880" s="42">
        <v>39.1</v>
      </c>
      <c r="V2880" s="42">
        <v>0.44</v>
      </c>
      <c r="W2880" s="42">
        <v>0.13</v>
      </c>
      <c r="X2880" s="42">
        <v>29.5</v>
      </c>
      <c r="Y2880" s="44">
        <v>3.75</v>
      </c>
      <c r="Z2880" s="87">
        <f t="shared" si="177"/>
        <v>5.6580564519890686</v>
      </c>
      <c r="AA2880" s="88">
        <f t="shared" si="178"/>
        <v>5.4155473060705894</v>
      </c>
      <c r="AB2880" s="90">
        <f t="shared" si="179"/>
        <v>2.1899749279178846E-2</v>
      </c>
    </row>
    <row r="2881" spans="1:31" x14ac:dyDescent="0.2">
      <c r="A2881" s="2" t="s">
        <v>81</v>
      </c>
      <c r="B2881" s="9">
        <v>35353</v>
      </c>
      <c r="C2881" s="18">
        <v>3.02</v>
      </c>
      <c r="D2881" s="12">
        <v>6.99</v>
      </c>
      <c r="F2881" s="12">
        <v>5.0999999999999996</v>
      </c>
      <c r="H2881" s="23">
        <f t="shared" si="176"/>
        <v>1.0232929922807534E-7</v>
      </c>
      <c r="I2881" s="24">
        <v>0.97</v>
      </c>
      <c r="J2881" s="25">
        <v>2.31</v>
      </c>
      <c r="K2881" s="36"/>
      <c r="L2881" s="25">
        <v>120</v>
      </c>
      <c r="M2881" s="36"/>
      <c r="N2881" s="25">
        <v>23</v>
      </c>
      <c r="O2881" s="25">
        <v>2.2000000000000002</v>
      </c>
      <c r="P2881" s="25">
        <v>6.7</v>
      </c>
      <c r="Q2881" s="25">
        <v>0.85</v>
      </c>
      <c r="R2881" s="25">
        <v>19</v>
      </c>
      <c r="S2881" s="36"/>
      <c r="T2881" s="51">
        <v>0.39</v>
      </c>
      <c r="U2881" s="42">
        <v>2</v>
      </c>
      <c r="V2881" s="42">
        <v>0.22</v>
      </c>
      <c r="W2881" s="42">
        <v>0.01</v>
      </c>
      <c r="X2881" s="42">
        <v>28</v>
      </c>
      <c r="Y2881" s="44">
        <v>7.3</v>
      </c>
      <c r="Z2881" s="87">
        <f t="shared" si="177"/>
        <v>8.5127184007863921</v>
      </c>
      <c r="AA2881" s="88">
        <f t="shared" si="178"/>
        <v>8.1475666170637098</v>
      </c>
      <c r="AB2881" s="90">
        <f t="shared" si="179"/>
        <v>2.1917499210334802E-2</v>
      </c>
    </row>
    <row r="2882" spans="1:31" x14ac:dyDescent="0.2">
      <c r="A2882" s="2" t="s">
        <v>409</v>
      </c>
      <c r="B2882" s="9">
        <v>40464</v>
      </c>
      <c r="C2882" s="18">
        <v>14.55</v>
      </c>
      <c r="D2882" s="12">
        <v>7.1</v>
      </c>
      <c r="F2882" s="12">
        <v>3.3</v>
      </c>
      <c r="H2882" s="23">
        <f t="shared" si="176"/>
        <v>7.943282347242818E-8</v>
      </c>
      <c r="J2882" s="25">
        <v>1.17</v>
      </c>
      <c r="K2882" s="33"/>
      <c r="L2882" s="25">
        <v>71.099999999999994</v>
      </c>
      <c r="M2882" s="33"/>
      <c r="N2882" s="25">
        <v>1.05</v>
      </c>
      <c r="O2882" s="25">
        <v>4.6900000000000004</v>
      </c>
      <c r="P2882" s="25">
        <v>11.9</v>
      </c>
      <c r="Q2882" s="25">
        <v>0.17</v>
      </c>
      <c r="R2882" s="25">
        <v>39.5</v>
      </c>
      <c r="S2882" s="34"/>
      <c r="T2882" s="51">
        <v>0.12</v>
      </c>
      <c r="U2882" s="42">
        <v>1.54</v>
      </c>
      <c r="V2882" s="42">
        <v>0.22</v>
      </c>
      <c r="W2882" s="42">
        <v>3.2799999999999999E-3</v>
      </c>
      <c r="X2882" s="42">
        <v>19</v>
      </c>
      <c r="Y2882" s="44">
        <v>5.62</v>
      </c>
      <c r="Z2882" s="87">
        <f t="shared" si="177"/>
        <v>6.4738017057370607</v>
      </c>
      <c r="AA2882" s="88">
        <f t="shared" si="178"/>
        <v>6.1954364679709526</v>
      </c>
      <c r="AB2882" s="90">
        <f t="shared" si="179"/>
        <v>2.1971742416508427E-2</v>
      </c>
      <c r="AC2882" s="19">
        <v>6.49</v>
      </c>
      <c r="AD2882" s="13">
        <v>6.19</v>
      </c>
      <c r="AE2882" s="94">
        <v>4.76</v>
      </c>
    </row>
    <row r="2883" spans="1:31" x14ac:dyDescent="0.2">
      <c r="A2883" s="2" t="s">
        <v>217</v>
      </c>
      <c r="B2883" s="9">
        <v>41569</v>
      </c>
      <c r="C2883" s="18">
        <v>12.74</v>
      </c>
      <c r="D2883" s="12">
        <v>7.19</v>
      </c>
      <c r="F2883" s="12">
        <v>1.7</v>
      </c>
      <c r="H2883" s="23">
        <f t="shared" si="176"/>
        <v>6.4565422903465397E-8</v>
      </c>
      <c r="I2883" s="32">
        <v>0.02</v>
      </c>
      <c r="J2883" s="25">
        <v>0.01</v>
      </c>
      <c r="K2883" s="30">
        <v>0.9</v>
      </c>
      <c r="L2883" s="25">
        <v>124</v>
      </c>
      <c r="M2883" s="30">
        <v>0.2</v>
      </c>
      <c r="N2883" s="25">
        <v>0.54</v>
      </c>
      <c r="O2883" s="25">
        <v>3.83</v>
      </c>
      <c r="P2883" s="25">
        <v>9.0299999999999994</v>
      </c>
      <c r="Q2883" s="25">
        <v>0.23</v>
      </c>
      <c r="R2883" s="25">
        <v>19.3</v>
      </c>
      <c r="S2883" s="31">
        <v>2.6</v>
      </c>
      <c r="T2883" s="51">
        <v>0.01</v>
      </c>
      <c r="U2883" s="42">
        <v>69.599999999999994</v>
      </c>
      <c r="V2883" s="42">
        <v>2.38</v>
      </c>
      <c r="W2883" s="42">
        <v>4.2700000000000004E-3</v>
      </c>
      <c r="X2883" s="42">
        <v>33</v>
      </c>
      <c r="Y2883" s="44">
        <v>5.14</v>
      </c>
      <c r="Z2883" s="87">
        <f t="shared" si="177"/>
        <v>7.8984680732986261</v>
      </c>
      <c r="AA2883" s="88">
        <f t="shared" si="178"/>
        <v>7.5586278662611575</v>
      </c>
      <c r="AB2883" s="90">
        <f t="shared" si="179"/>
        <v>2.1986032070080253E-2</v>
      </c>
      <c r="AC2883" s="19">
        <v>7.91</v>
      </c>
      <c r="AD2883" s="13">
        <v>7.56</v>
      </c>
      <c r="AE2883" s="94">
        <v>4.49</v>
      </c>
    </row>
    <row r="2884" spans="1:31" x14ac:dyDescent="0.2">
      <c r="A2884" s="2" t="s">
        <v>277</v>
      </c>
      <c r="B2884" s="9">
        <v>35879</v>
      </c>
      <c r="C2884" s="18">
        <v>2.4900000000000002</v>
      </c>
      <c r="D2884" s="12">
        <v>7.28</v>
      </c>
      <c r="F2884" s="12">
        <v>2.2999999999999998</v>
      </c>
      <c r="H2884" s="23">
        <f t="shared" ref="H2884:H2947" si="180">10^-(D2884)</f>
        <v>5.2480746024977185E-8</v>
      </c>
      <c r="I2884" s="32">
        <v>1E-3</v>
      </c>
      <c r="J2884" s="25">
        <v>0.01</v>
      </c>
      <c r="K2884" s="36"/>
      <c r="L2884" s="25">
        <v>120</v>
      </c>
      <c r="M2884" s="36"/>
      <c r="N2884" s="25">
        <v>0.01</v>
      </c>
      <c r="O2884" s="25">
        <v>5.7</v>
      </c>
      <c r="P2884" s="25">
        <v>5.9</v>
      </c>
      <c r="Q2884" s="25">
        <v>2E-3</v>
      </c>
      <c r="R2884" s="25">
        <v>9</v>
      </c>
      <c r="S2884" s="36"/>
      <c r="T2884" s="51">
        <v>7.0000000000000007E-2</v>
      </c>
      <c r="U2884" s="42">
        <v>32.799999999999997</v>
      </c>
      <c r="V2884" s="42">
        <v>96.24</v>
      </c>
      <c r="W2884" s="42">
        <v>3.284E-3</v>
      </c>
      <c r="X2884" s="42">
        <v>21</v>
      </c>
      <c r="Y2884" s="44">
        <v>3.88</v>
      </c>
      <c r="Z2884" s="87">
        <f t="shared" ref="Z2884:Z2947" si="181">(H2884/H$3)+(I2884/I$3*3)+(J2884/J$3)+(L2884/L$3*2)+(N2884/N$3*2)+(O2884/O$3)+(P2884/P$3*2)+(Q2884/Q$3*2)+(R2884/R$3)</f>
        <v>7.011773223656129</v>
      </c>
      <c r="AA2884" s="88">
        <f t="shared" ref="AA2884:AA2947" si="182">(T2884/T$3*3)+(U2884/U$3*2)+(V2884/V$3)+(W2884/W$3)+(X2884/X$3)+Y2884</f>
        <v>6.7097597518429231</v>
      </c>
      <c r="AB2884" s="90">
        <f t="shared" ref="AB2884:AB2947" si="183">(Z2884-AA2884)/(Z2884+AA2884)</f>
        <v>2.2010184456246713E-2</v>
      </c>
      <c r="AD2884" s="100"/>
      <c r="AE2884" s="96"/>
    </row>
    <row r="2885" spans="1:31" x14ac:dyDescent="0.2">
      <c r="A2885" s="2" t="s">
        <v>312</v>
      </c>
      <c r="B2885" s="9">
        <v>41479</v>
      </c>
      <c r="C2885" s="18">
        <v>2.59</v>
      </c>
      <c r="D2885" s="12">
        <v>6.26</v>
      </c>
      <c r="F2885" s="12">
        <v>7.1</v>
      </c>
      <c r="H2885" s="23">
        <f t="shared" si="180"/>
        <v>5.4954087385762417E-7</v>
      </c>
      <c r="I2885" s="28"/>
      <c r="J2885" s="25">
        <v>7.0000000000000007E-2</v>
      </c>
      <c r="K2885" s="33"/>
      <c r="L2885" s="25">
        <v>45.1</v>
      </c>
      <c r="M2885" s="33"/>
      <c r="N2885" s="25">
        <v>0.17</v>
      </c>
      <c r="O2885" s="25">
        <v>28</v>
      </c>
      <c r="P2885" s="25">
        <v>4.1500000000000004</v>
      </c>
      <c r="Q2885" s="25">
        <v>0.23</v>
      </c>
      <c r="R2885" s="25">
        <v>11.6</v>
      </c>
      <c r="S2885" s="34"/>
      <c r="T2885" s="51">
        <v>0.03</v>
      </c>
      <c r="U2885" s="42">
        <v>26.3</v>
      </c>
      <c r="V2885" s="42">
        <v>8.67</v>
      </c>
      <c r="W2885" s="42">
        <v>0.09</v>
      </c>
      <c r="X2885" s="42">
        <v>25</v>
      </c>
      <c r="Y2885" s="44">
        <v>2.27</v>
      </c>
      <c r="Z2885" s="87">
        <f t="shared" si="181"/>
        <v>3.8309519634259734</v>
      </c>
      <c r="AA2885" s="88">
        <f t="shared" si="182"/>
        <v>3.6654789520760884</v>
      </c>
      <c r="AB2885" s="90">
        <f t="shared" si="183"/>
        <v>2.207357250604406E-2</v>
      </c>
      <c r="AC2885" s="19">
        <v>3.84</v>
      </c>
      <c r="AD2885" s="99">
        <v>3.67</v>
      </c>
      <c r="AE2885" s="95">
        <v>4.62</v>
      </c>
    </row>
    <row r="2886" spans="1:31" x14ac:dyDescent="0.2">
      <c r="A2886" s="2" t="s">
        <v>87</v>
      </c>
      <c r="B2886" s="9">
        <v>40002</v>
      </c>
      <c r="C2886" s="20"/>
      <c r="D2886" s="12">
        <v>7.46</v>
      </c>
      <c r="F2886" s="12">
        <v>1.9</v>
      </c>
      <c r="G2886" s="16"/>
      <c r="H2886" s="23">
        <f t="shared" si="180"/>
        <v>3.4673685045253171E-8</v>
      </c>
      <c r="I2886" s="32">
        <v>0.01</v>
      </c>
      <c r="J2886" s="25">
        <v>0.01</v>
      </c>
      <c r="K2886" s="36"/>
      <c r="L2886" s="25">
        <v>83.5</v>
      </c>
      <c r="M2886" s="36"/>
      <c r="N2886" s="25">
        <v>2E-3</v>
      </c>
      <c r="O2886" s="25">
        <v>16.5</v>
      </c>
      <c r="P2886" s="25">
        <v>8.56</v>
      </c>
      <c r="Q2886" s="25">
        <v>1E-3</v>
      </c>
      <c r="R2886" s="25">
        <v>8.23</v>
      </c>
      <c r="S2886" s="36"/>
      <c r="T2886" s="51">
        <v>0.16</v>
      </c>
      <c r="U2886" s="42">
        <v>43.2</v>
      </c>
      <c r="V2886" s="42">
        <v>62.41</v>
      </c>
      <c r="W2886" s="42">
        <v>0.03</v>
      </c>
      <c r="X2886" s="42">
        <v>13</v>
      </c>
      <c r="Y2886" s="44">
        <v>3.13</v>
      </c>
      <c r="Z2886" s="87">
        <f t="shared" si="181"/>
        <v>5.6526557710523431</v>
      </c>
      <c r="AA2886" s="88">
        <f t="shared" si="182"/>
        <v>5.4083772141978335</v>
      </c>
      <c r="AB2886" s="90">
        <f t="shared" si="183"/>
        <v>2.2084606128582537E-2</v>
      </c>
      <c r="AD2886" s="100"/>
      <c r="AE2886" s="96"/>
    </row>
    <row r="2887" spans="1:31" x14ac:dyDescent="0.2">
      <c r="A2887" s="2" t="s">
        <v>164</v>
      </c>
      <c r="B2887" s="9">
        <v>39736</v>
      </c>
      <c r="C2887" s="18">
        <v>1.4</v>
      </c>
      <c r="D2887" s="12">
        <v>7.75</v>
      </c>
      <c r="F2887" s="12">
        <v>1.6</v>
      </c>
      <c r="H2887" s="23">
        <f t="shared" si="180"/>
        <v>1.7782794100389218E-8</v>
      </c>
      <c r="I2887" s="28"/>
      <c r="J2887" s="25">
        <v>0.27</v>
      </c>
      <c r="K2887" s="36"/>
      <c r="L2887" s="25">
        <v>66.8</v>
      </c>
      <c r="M2887" s="36"/>
      <c r="N2887" s="25">
        <v>1.1499999999999999</v>
      </c>
      <c r="O2887" s="25">
        <v>1.54</v>
      </c>
      <c r="P2887" s="25">
        <v>5.43</v>
      </c>
      <c r="Q2887" s="25">
        <v>0.15</v>
      </c>
      <c r="R2887" s="25">
        <v>14.2</v>
      </c>
      <c r="S2887" s="36"/>
      <c r="T2887" s="51">
        <v>0.06</v>
      </c>
      <c r="U2887" s="42">
        <v>27.2</v>
      </c>
      <c r="V2887" s="42">
        <v>0.22</v>
      </c>
      <c r="W2887" s="42">
        <v>3.2799999999999999E-3</v>
      </c>
      <c r="X2887" s="42">
        <v>21</v>
      </c>
      <c r="Y2887" s="44">
        <v>3.14</v>
      </c>
      <c r="Z2887" s="87">
        <f t="shared" si="181"/>
        <v>4.4987513724926451</v>
      </c>
      <c r="AA2887" s="88">
        <f t="shared" si="182"/>
        <v>4.3041524390320411</v>
      </c>
      <c r="AB2887" s="90">
        <f t="shared" si="183"/>
        <v>2.2106220586647411E-2</v>
      </c>
      <c r="AD2887" s="100"/>
      <c r="AE2887" s="95">
        <v>3.52</v>
      </c>
    </row>
    <row r="2888" spans="1:31" x14ac:dyDescent="0.2">
      <c r="A2888" s="2" t="s">
        <v>380</v>
      </c>
      <c r="B2888" s="9">
        <v>41430</v>
      </c>
      <c r="C2888" s="18">
        <v>3.17</v>
      </c>
      <c r="D2888" s="12">
        <v>5.5</v>
      </c>
      <c r="F2888" s="12">
        <v>12</v>
      </c>
      <c r="H2888" s="23">
        <f t="shared" si="180"/>
        <v>3.1622776601683767E-6</v>
      </c>
      <c r="I2888" s="32">
        <v>3.0000000000000001E-3</v>
      </c>
      <c r="J2888" s="25">
        <v>0.02</v>
      </c>
      <c r="K2888" s="33"/>
      <c r="L2888" s="25">
        <v>31.1</v>
      </c>
      <c r="M2888" s="30">
        <v>3.6</v>
      </c>
      <c r="N2888" s="25">
        <v>0.14000000000000001</v>
      </c>
      <c r="O2888" s="25">
        <v>16.100000000000001</v>
      </c>
      <c r="P2888" s="25">
        <v>6.59</v>
      </c>
      <c r="Q2888" s="25">
        <v>0.55000000000000004</v>
      </c>
      <c r="R2888" s="25">
        <v>12.9</v>
      </c>
      <c r="S2888" s="31">
        <v>73</v>
      </c>
      <c r="T2888" s="51">
        <v>0.01</v>
      </c>
      <c r="U2888" s="42">
        <v>43.1</v>
      </c>
      <c r="V2888" s="42">
        <v>74.37</v>
      </c>
      <c r="W2888" s="42">
        <v>3.2799999999999999E-3</v>
      </c>
      <c r="X2888" s="42">
        <v>21</v>
      </c>
      <c r="Y2888" s="44">
        <v>0.27</v>
      </c>
      <c r="Z2888" s="87">
        <f t="shared" si="181"/>
        <v>3.093421284377595</v>
      </c>
      <c r="AA2888" s="88">
        <f t="shared" si="182"/>
        <v>2.9595493743603121</v>
      </c>
      <c r="AB2888" s="90">
        <f t="shared" si="183"/>
        <v>2.211672872129803E-2</v>
      </c>
      <c r="AC2888" s="19">
        <v>3.18</v>
      </c>
      <c r="AD2888" s="13">
        <v>2.96</v>
      </c>
      <c r="AE2888" s="94">
        <v>7.26</v>
      </c>
    </row>
    <row r="2889" spans="1:31" x14ac:dyDescent="0.2">
      <c r="A2889" s="2" t="s">
        <v>246</v>
      </c>
      <c r="B2889" s="9">
        <v>40337</v>
      </c>
      <c r="C2889" s="19">
        <v>2.82</v>
      </c>
      <c r="D2889" s="12">
        <v>7.13</v>
      </c>
      <c r="F2889" s="12">
        <v>1.8</v>
      </c>
      <c r="H2889" s="23">
        <f t="shared" si="180"/>
        <v>7.413102413009154E-8</v>
      </c>
      <c r="I2889" s="32">
        <v>5.18</v>
      </c>
      <c r="J2889" s="25">
        <v>0.01</v>
      </c>
      <c r="K2889" s="29">
        <v>0.3</v>
      </c>
      <c r="L2889" s="25">
        <v>126</v>
      </c>
      <c r="M2889" s="29">
        <v>0.3</v>
      </c>
      <c r="N2889" s="25">
        <v>2E-3</v>
      </c>
      <c r="O2889" s="25">
        <v>7.77</v>
      </c>
      <c r="P2889" s="25">
        <v>8.84</v>
      </c>
      <c r="Q2889" s="35"/>
      <c r="R2889" s="25">
        <v>15.8</v>
      </c>
      <c r="S2889" s="29">
        <v>0.5</v>
      </c>
      <c r="T2889" s="51">
        <v>0.03</v>
      </c>
      <c r="U2889" s="42">
        <v>65.099999999999994</v>
      </c>
      <c r="V2889" s="42">
        <v>89.42</v>
      </c>
      <c r="W2889" s="42">
        <v>3.2799999999999999E-3</v>
      </c>
      <c r="X2889" s="42">
        <v>27</v>
      </c>
      <c r="Y2889" s="44">
        <v>4.55</v>
      </c>
      <c r="Z2889" s="87">
        <f t="shared" si="181"/>
        <v>8.477283892140596</v>
      </c>
      <c r="AA2889" s="88">
        <f t="shared" si="182"/>
        <v>8.1101749320210956</v>
      </c>
      <c r="AB2889" s="90">
        <f t="shared" si="183"/>
        <v>2.2131717944930816E-2</v>
      </c>
      <c r="AC2889" s="19">
        <v>7.9</v>
      </c>
      <c r="AD2889" s="99">
        <v>8.11</v>
      </c>
      <c r="AE2889" s="95">
        <v>2.61</v>
      </c>
    </row>
    <row r="2890" spans="1:31" x14ac:dyDescent="0.2">
      <c r="A2890" s="2" t="s">
        <v>237</v>
      </c>
      <c r="B2890" s="9">
        <v>40798</v>
      </c>
      <c r="C2890" s="18">
        <v>11.25</v>
      </c>
      <c r="D2890" s="12">
        <v>7.15</v>
      </c>
      <c r="F2890" s="12">
        <v>3.8</v>
      </c>
      <c r="H2890" s="23">
        <f t="shared" si="180"/>
        <v>7.0794578438413597E-8</v>
      </c>
      <c r="I2890" s="32">
        <v>0.14000000000000001</v>
      </c>
      <c r="J2890" s="25">
        <v>0.63</v>
      </c>
      <c r="K2890" s="30">
        <v>0.4</v>
      </c>
      <c r="L2890" s="25">
        <v>109</v>
      </c>
      <c r="M2890" s="30">
        <v>0.2</v>
      </c>
      <c r="N2890" s="25">
        <v>3.46</v>
      </c>
      <c r="O2890" s="25">
        <v>1.65</v>
      </c>
      <c r="P2890" s="25">
        <v>9.83</v>
      </c>
      <c r="Q2890" s="27">
        <v>0.19</v>
      </c>
      <c r="R2890" s="25">
        <v>9.2799999999999994</v>
      </c>
      <c r="S2890" s="31">
        <v>0.5</v>
      </c>
      <c r="T2890" s="51">
        <v>0.01</v>
      </c>
      <c r="U2890" s="42">
        <v>7.98</v>
      </c>
      <c r="V2890" s="42">
        <v>0.22</v>
      </c>
      <c r="W2890" s="42">
        <v>5.5799999999999999E-3</v>
      </c>
      <c r="X2890" s="42">
        <v>13</v>
      </c>
      <c r="Y2890" s="44">
        <v>6.04</v>
      </c>
      <c r="Z2890" s="87">
        <f t="shared" si="181"/>
        <v>6.8750828048572235</v>
      </c>
      <c r="AA2890" s="88">
        <f t="shared" si="182"/>
        <v>6.5768281262836927</v>
      </c>
      <c r="AB2890" s="90">
        <f t="shared" si="183"/>
        <v>2.2171918926631968E-2</v>
      </c>
      <c r="AC2890" s="19">
        <v>6.92</v>
      </c>
      <c r="AD2890" s="99">
        <v>6.57</v>
      </c>
      <c r="AE2890" s="95">
        <v>5.18</v>
      </c>
    </row>
    <row r="2891" spans="1:31" x14ac:dyDescent="0.2">
      <c r="A2891" s="2" t="s">
        <v>112</v>
      </c>
      <c r="B2891" s="9">
        <v>36062</v>
      </c>
      <c r="C2891" s="18">
        <v>15.84</v>
      </c>
      <c r="D2891" s="12">
        <v>6.89</v>
      </c>
      <c r="F2891" s="12">
        <v>1.8</v>
      </c>
      <c r="H2891" s="23">
        <f t="shared" si="180"/>
        <v>1.288249551693134E-7</v>
      </c>
      <c r="I2891" s="32">
        <v>0.05</v>
      </c>
      <c r="J2891" s="25">
        <v>0.37</v>
      </c>
      <c r="K2891" s="36"/>
      <c r="L2891" s="25">
        <v>75</v>
      </c>
      <c r="M2891" s="36"/>
      <c r="N2891" s="25">
        <v>1.6</v>
      </c>
      <c r="O2891" s="25">
        <v>21</v>
      </c>
      <c r="P2891" s="25">
        <v>5.9</v>
      </c>
      <c r="Q2891" s="25">
        <v>0.22</v>
      </c>
      <c r="R2891" s="25">
        <v>12</v>
      </c>
      <c r="S2891" s="36"/>
      <c r="T2891" s="51">
        <v>0.01</v>
      </c>
      <c r="U2891" s="42">
        <v>10.5</v>
      </c>
      <c r="V2891" s="42">
        <v>0.22</v>
      </c>
      <c r="W2891" s="42">
        <v>3.2845000000000001E-3</v>
      </c>
      <c r="X2891" s="42">
        <v>21</v>
      </c>
      <c r="Y2891" s="44">
        <v>4.33</v>
      </c>
      <c r="Z2891" s="87">
        <f t="shared" si="181"/>
        <v>5.3783828216980201</v>
      </c>
      <c r="AA2891" s="88">
        <f t="shared" si="182"/>
        <v>5.1449099284397359</v>
      </c>
      <c r="AB2891" s="90">
        <f t="shared" si="183"/>
        <v>2.2186296514009631E-2</v>
      </c>
      <c r="AE2891" s="96"/>
    </row>
    <row r="2892" spans="1:31" x14ac:dyDescent="0.2">
      <c r="A2892" s="2" t="s">
        <v>161</v>
      </c>
      <c r="B2892" s="9">
        <v>39706</v>
      </c>
      <c r="C2892" s="19">
        <v>1.35</v>
      </c>
      <c r="D2892" s="12">
        <v>7</v>
      </c>
      <c r="E2892" s="16"/>
      <c r="F2892" s="12">
        <v>2.7</v>
      </c>
      <c r="H2892" s="23">
        <f t="shared" si="180"/>
        <v>9.9999999999999995E-8</v>
      </c>
      <c r="J2892" s="25">
        <v>9.4700000000000006</v>
      </c>
      <c r="K2892" s="29">
        <v>0.4</v>
      </c>
      <c r="L2892" s="25">
        <v>59.2</v>
      </c>
      <c r="M2892" s="29">
        <v>0.3</v>
      </c>
      <c r="N2892" s="25">
        <v>4.45</v>
      </c>
      <c r="O2892" s="25">
        <v>14.5</v>
      </c>
      <c r="P2892" s="25">
        <v>27.8</v>
      </c>
      <c r="Q2892" s="25">
        <v>0.56999999999999995</v>
      </c>
      <c r="R2892" s="25">
        <v>179</v>
      </c>
      <c r="S2892" s="29">
        <v>0.5</v>
      </c>
      <c r="T2892" s="51">
        <v>0.22</v>
      </c>
      <c r="U2892" s="42">
        <v>7.98</v>
      </c>
      <c r="V2892" s="42">
        <v>0.22</v>
      </c>
      <c r="W2892" s="42">
        <v>8.5400000000000007E-3</v>
      </c>
      <c r="X2892" s="42">
        <v>293</v>
      </c>
      <c r="Y2892" s="44">
        <v>5.05</v>
      </c>
      <c r="Z2892" s="87">
        <f t="shared" si="181"/>
        <v>14.10427089299511</v>
      </c>
      <c r="AA2892" s="88">
        <f t="shared" si="182"/>
        <v>13.491974666942404</v>
      </c>
      <c r="AB2892" s="90">
        <f t="shared" si="183"/>
        <v>2.218766406911522E-2</v>
      </c>
      <c r="AD2892" s="100"/>
      <c r="AE2892" s="95">
        <v>3.24</v>
      </c>
    </row>
    <row r="2893" spans="1:31" x14ac:dyDescent="0.2">
      <c r="A2893" s="2" t="s">
        <v>253</v>
      </c>
      <c r="B2893" s="9">
        <v>39552</v>
      </c>
      <c r="C2893" s="18">
        <v>5.43</v>
      </c>
      <c r="D2893" s="12">
        <v>6.94</v>
      </c>
      <c r="F2893" s="12">
        <v>2.1</v>
      </c>
      <c r="H2893" s="23">
        <f t="shared" si="180"/>
        <v>1.1481536214968794E-7</v>
      </c>
      <c r="I2893" s="24">
        <v>2E-3</v>
      </c>
      <c r="J2893" s="25">
        <v>0.01</v>
      </c>
      <c r="K2893" s="30">
        <v>0.2</v>
      </c>
      <c r="L2893" s="25">
        <v>159</v>
      </c>
      <c r="M2893" s="30">
        <v>0.2</v>
      </c>
      <c r="N2893" s="25">
        <v>3.0000000000000001E-3</v>
      </c>
      <c r="O2893" s="25">
        <v>1.3</v>
      </c>
      <c r="P2893" s="25">
        <v>14.1</v>
      </c>
      <c r="Q2893" s="25">
        <v>0.01</v>
      </c>
      <c r="R2893" s="25">
        <v>24.1</v>
      </c>
      <c r="S2893" s="31">
        <v>0.5</v>
      </c>
      <c r="T2893" s="51">
        <v>0.08</v>
      </c>
      <c r="U2893" s="42">
        <v>24.4</v>
      </c>
      <c r="V2893" s="42">
        <v>83.22</v>
      </c>
      <c r="W2893" s="42">
        <v>0.01</v>
      </c>
      <c r="X2893" s="42">
        <v>38</v>
      </c>
      <c r="Y2893" s="44">
        <v>6.81</v>
      </c>
      <c r="Z2893" s="87">
        <f t="shared" si="181"/>
        <v>10.176927655614495</v>
      </c>
      <c r="AA2893" s="88">
        <f t="shared" si="182"/>
        <v>9.7348978123454835</v>
      </c>
      <c r="AB2893" s="90">
        <f t="shared" si="183"/>
        <v>2.219936308603547E-2</v>
      </c>
      <c r="AE2893" s="94">
        <v>4.46</v>
      </c>
    </row>
    <row r="2894" spans="1:31" x14ac:dyDescent="0.2">
      <c r="A2894" s="2" t="s">
        <v>266</v>
      </c>
      <c r="B2894" s="9">
        <v>41039</v>
      </c>
      <c r="C2894" s="18">
        <v>3.98</v>
      </c>
      <c r="D2894" s="12">
        <v>6.84</v>
      </c>
      <c r="F2894" s="12">
        <v>1.6</v>
      </c>
      <c r="H2894" s="23">
        <f t="shared" si="180"/>
        <v>1.4454397707459271E-7</v>
      </c>
      <c r="I2894" s="24">
        <v>7.0000000000000001E-3</v>
      </c>
      <c r="J2894" s="25">
        <v>0.01</v>
      </c>
      <c r="K2894" s="33"/>
      <c r="L2894" s="25">
        <v>24.5</v>
      </c>
      <c r="M2894" s="33"/>
      <c r="N2894" s="25">
        <v>0.04</v>
      </c>
      <c r="O2894" s="25">
        <v>0.57999999999999996</v>
      </c>
      <c r="P2894" s="25">
        <v>3.44</v>
      </c>
      <c r="Q2894" s="25">
        <v>0.05</v>
      </c>
      <c r="R2894" s="25">
        <v>7.36</v>
      </c>
      <c r="S2894" s="34"/>
      <c r="T2894" s="51">
        <v>0.01</v>
      </c>
      <c r="U2894" s="42">
        <v>27.9</v>
      </c>
      <c r="V2894" s="42">
        <v>10.75</v>
      </c>
      <c r="W2894" s="42">
        <v>3.2799999999999999E-3</v>
      </c>
      <c r="X2894" s="42">
        <v>11</v>
      </c>
      <c r="Y2894" s="44">
        <v>0.7</v>
      </c>
      <c r="Z2894" s="87">
        <f t="shared" si="181"/>
        <v>1.8451255774312916</v>
      </c>
      <c r="AA2894" s="88">
        <f t="shared" si="182"/>
        <v>1.7648969628608235</v>
      </c>
      <c r="AB2894" s="90">
        <f t="shared" si="183"/>
        <v>2.2223854193435623E-2</v>
      </c>
      <c r="AC2894" s="19">
        <v>1.86</v>
      </c>
      <c r="AD2894" s="99">
        <v>1.76</v>
      </c>
      <c r="AE2894" s="95">
        <v>5.35</v>
      </c>
    </row>
    <row r="2895" spans="1:31" x14ac:dyDescent="0.2">
      <c r="A2895" s="2" t="s">
        <v>133</v>
      </c>
      <c r="B2895" s="9">
        <v>37543</v>
      </c>
      <c r="C2895" s="19">
        <v>7.25</v>
      </c>
      <c r="D2895" s="12">
        <v>7.77</v>
      </c>
      <c r="F2895" s="12">
        <v>0.7</v>
      </c>
      <c r="H2895" s="23">
        <f t="shared" si="180"/>
        <v>1.6982436524617439E-8</v>
      </c>
      <c r="I2895" s="24">
        <v>0.08</v>
      </c>
      <c r="J2895" s="25">
        <v>0.01</v>
      </c>
      <c r="K2895" s="30">
        <v>3.1</v>
      </c>
      <c r="L2895" s="25">
        <v>77.099999999999994</v>
      </c>
      <c r="M2895" s="30">
        <v>0.2</v>
      </c>
      <c r="N2895" s="25">
        <v>0.39</v>
      </c>
      <c r="O2895" s="25">
        <v>0.5</v>
      </c>
      <c r="P2895" s="25">
        <v>2.19</v>
      </c>
      <c r="Q2895" s="25">
        <v>0.09</v>
      </c>
      <c r="R2895" s="25">
        <v>6.08</v>
      </c>
      <c r="S2895" s="31">
        <v>0.3</v>
      </c>
      <c r="T2895" s="51">
        <v>0.08</v>
      </c>
      <c r="U2895" s="42">
        <v>47.6</v>
      </c>
      <c r="V2895" s="42">
        <v>0.22</v>
      </c>
      <c r="W2895" s="42">
        <v>3.2845000000000001E-3</v>
      </c>
      <c r="X2895" s="42">
        <v>19</v>
      </c>
      <c r="Y2895" s="44">
        <v>2.61</v>
      </c>
      <c r="Z2895" s="87">
        <f t="shared" si="181"/>
        <v>4.3314220237261996</v>
      </c>
      <c r="AA2895" s="88">
        <f t="shared" si="182"/>
        <v>4.1430571558604932</v>
      </c>
      <c r="AB2895" s="90">
        <f t="shared" si="183"/>
        <v>2.2227309062182756E-2</v>
      </c>
      <c r="AD2895" s="100"/>
      <c r="AE2895" s="96"/>
    </row>
    <row r="2896" spans="1:31" x14ac:dyDescent="0.2">
      <c r="A2896" s="2" t="s">
        <v>313</v>
      </c>
      <c r="B2896" s="9">
        <v>40301</v>
      </c>
      <c r="C2896" s="18">
        <v>1.63</v>
      </c>
      <c r="D2896" s="12">
        <v>5.4</v>
      </c>
      <c r="F2896" s="12">
        <v>11</v>
      </c>
      <c r="H2896" s="23">
        <f t="shared" si="180"/>
        <v>3.9810717055349657E-6</v>
      </c>
      <c r="I2896" s="28"/>
      <c r="J2896" s="25">
        <v>0.01</v>
      </c>
      <c r="K2896" s="30">
        <v>0.2</v>
      </c>
      <c r="L2896" s="25">
        <v>63.4</v>
      </c>
      <c r="M2896" s="30">
        <v>1.1000000000000001</v>
      </c>
      <c r="N2896" s="25">
        <v>0.03</v>
      </c>
      <c r="O2896" s="25">
        <v>16.399999999999999</v>
      </c>
      <c r="P2896" s="25">
        <v>13.4</v>
      </c>
      <c r="Q2896" s="25">
        <v>0.03</v>
      </c>
      <c r="R2896" s="25">
        <v>27</v>
      </c>
      <c r="S2896" s="31">
        <v>1.3</v>
      </c>
      <c r="T2896" s="50">
        <v>0.01</v>
      </c>
      <c r="U2896" s="42">
        <v>31.3</v>
      </c>
      <c r="V2896" s="42">
        <v>146.08000000000001</v>
      </c>
      <c r="W2896" s="42">
        <v>5.5799999999999999E-3</v>
      </c>
      <c r="X2896" s="42">
        <v>84</v>
      </c>
      <c r="Y2896" s="44">
        <v>0.23</v>
      </c>
      <c r="Z2896" s="87">
        <f t="shared" si="181"/>
        <v>5.8626865853637025</v>
      </c>
      <c r="AA2896" s="88">
        <f t="shared" si="182"/>
        <v>5.6077089838987906</v>
      </c>
      <c r="AB2896" s="90">
        <f t="shared" si="183"/>
        <v>2.2229189911129286E-2</v>
      </c>
      <c r="AC2896" s="19">
        <v>5.97</v>
      </c>
      <c r="AD2896" s="13">
        <v>5.61</v>
      </c>
      <c r="AE2896" s="95">
        <v>6.23</v>
      </c>
    </row>
    <row r="2897" spans="1:31" x14ac:dyDescent="0.2">
      <c r="A2897" s="2" t="s">
        <v>344</v>
      </c>
      <c r="B2897" s="9">
        <v>38685</v>
      </c>
      <c r="C2897" s="18">
        <v>1.98</v>
      </c>
      <c r="D2897" s="12">
        <v>5.8</v>
      </c>
      <c r="F2897" s="12">
        <v>13</v>
      </c>
      <c r="H2897" s="23">
        <f t="shared" si="180"/>
        <v>1.5848931924611111E-6</v>
      </c>
      <c r="I2897" s="32">
        <v>1.4</v>
      </c>
      <c r="J2897" s="25">
        <v>0.13</v>
      </c>
      <c r="K2897" s="29">
        <v>1</v>
      </c>
      <c r="L2897" s="25">
        <v>32.4</v>
      </c>
      <c r="M2897" s="29">
        <v>1</v>
      </c>
      <c r="N2897" s="25">
        <v>0.93</v>
      </c>
      <c r="O2897" s="25">
        <v>26.3</v>
      </c>
      <c r="P2897" s="25">
        <v>4.9000000000000004</v>
      </c>
      <c r="Q2897" s="25">
        <v>0.13</v>
      </c>
      <c r="R2897" s="25">
        <v>11.4</v>
      </c>
      <c r="S2897" s="29">
        <v>30</v>
      </c>
      <c r="T2897" s="51">
        <v>0.03</v>
      </c>
      <c r="U2897" s="42">
        <v>44</v>
      </c>
      <c r="V2897" s="42">
        <v>97.38</v>
      </c>
      <c r="W2897" s="42">
        <v>0.13</v>
      </c>
      <c r="X2897" s="42">
        <v>16</v>
      </c>
      <c r="Y2897" s="44">
        <v>0.3</v>
      </c>
      <c r="Z2897" s="87">
        <f t="shared" si="181"/>
        <v>3.3893253935435448</v>
      </c>
      <c r="AA2897" s="88">
        <f t="shared" si="182"/>
        <v>3.2417575822159366</v>
      </c>
      <c r="AB2897" s="90">
        <f t="shared" si="183"/>
        <v>2.2253953368862309E-2</v>
      </c>
      <c r="AC2897" s="19">
        <v>3.23</v>
      </c>
      <c r="AD2897" s="99">
        <v>-3.24</v>
      </c>
      <c r="AE2897" s="95">
        <v>-0.2</v>
      </c>
    </row>
    <row r="2898" spans="1:31" x14ac:dyDescent="0.2">
      <c r="A2898" s="2" t="s">
        <v>220</v>
      </c>
      <c r="B2898" s="9">
        <v>38999</v>
      </c>
      <c r="C2898" s="20"/>
      <c r="D2898" s="12">
        <v>7.47</v>
      </c>
      <c r="F2898" s="12">
        <v>1.4</v>
      </c>
      <c r="G2898" s="16"/>
      <c r="H2898" s="23">
        <f t="shared" si="180"/>
        <v>3.3884415613920266E-8</v>
      </c>
      <c r="I2898" s="32">
        <v>0.01</v>
      </c>
      <c r="J2898" s="25">
        <v>0.26</v>
      </c>
      <c r="K2898" s="36"/>
      <c r="L2898" s="25">
        <v>34.799999999999997</v>
      </c>
      <c r="M2898" s="36"/>
      <c r="N2898" s="27">
        <v>2.15</v>
      </c>
      <c r="O2898" s="25">
        <v>1.77</v>
      </c>
      <c r="P2898" s="25">
        <v>3.68</v>
      </c>
      <c r="Q2898" s="27">
        <v>0.13</v>
      </c>
      <c r="R2898" s="25">
        <v>13.9</v>
      </c>
      <c r="S2898" s="36"/>
      <c r="T2898" s="51">
        <v>0.46</v>
      </c>
      <c r="U2898" s="41">
        <v>2</v>
      </c>
      <c r="V2898" s="42">
        <v>0.5</v>
      </c>
      <c r="W2898" s="42">
        <v>0.02</v>
      </c>
      <c r="X2898" s="42">
        <v>11</v>
      </c>
      <c r="Y2898" s="44">
        <v>2.29</v>
      </c>
      <c r="Z2898" s="87">
        <f t="shared" si="181"/>
        <v>2.7864430472567823</v>
      </c>
      <c r="AA2898" s="88">
        <f t="shared" si="182"/>
        <v>2.6649627019129301</v>
      </c>
      <c r="AB2898" s="90">
        <f t="shared" si="183"/>
        <v>2.2284223727495341E-2</v>
      </c>
      <c r="AC2898" s="19">
        <v>2.78</v>
      </c>
      <c r="AD2898" s="13">
        <v>2.66</v>
      </c>
      <c r="AE2898" s="94">
        <v>4.41</v>
      </c>
    </row>
    <row r="2899" spans="1:31" x14ac:dyDescent="0.2">
      <c r="A2899" s="2" t="s">
        <v>261</v>
      </c>
      <c r="B2899" s="9">
        <v>40511</v>
      </c>
      <c r="C2899" s="18">
        <v>2.3199999999999998</v>
      </c>
      <c r="D2899" s="12">
        <v>7.46</v>
      </c>
      <c r="F2899" s="12">
        <v>0.98</v>
      </c>
      <c r="H2899" s="23">
        <f t="shared" si="180"/>
        <v>3.4673685045253171E-8</v>
      </c>
      <c r="I2899" s="32">
        <v>5.0000000000000001E-3</v>
      </c>
      <c r="J2899" s="25">
        <v>0.14000000000000001</v>
      </c>
      <c r="K2899" s="36"/>
      <c r="L2899" s="25">
        <v>51.2</v>
      </c>
      <c r="M2899" s="36"/>
      <c r="N2899" s="25">
        <v>4.46</v>
      </c>
      <c r="O2899" s="25">
        <v>1.55</v>
      </c>
      <c r="P2899" s="25">
        <v>4.5999999999999996</v>
      </c>
      <c r="Q2899" s="25">
        <v>0.18</v>
      </c>
      <c r="R2899" s="25">
        <v>12.1</v>
      </c>
      <c r="S2899" s="36"/>
      <c r="T2899" s="51">
        <v>0.01</v>
      </c>
      <c r="U2899" s="42">
        <v>54.1</v>
      </c>
      <c r="V2899" s="42">
        <v>0.22</v>
      </c>
      <c r="W2899" s="42">
        <v>4.2700000000000004E-3</v>
      </c>
      <c r="X2899" s="42">
        <v>26</v>
      </c>
      <c r="Y2899" s="44">
        <v>1.65</v>
      </c>
      <c r="Z2899" s="87">
        <f t="shared" si="181"/>
        <v>3.6738929381229166</v>
      </c>
      <c r="AA2899" s="88">
        <f t="shared" si="182"/>
        <v>3.513646565445959</v>
      </c>
      <c r="AB2899" s="90">
        <f t="shared" si="183"/>
        <v>2.2295024966108284E-2</v>
      </c>
      <c r="AC2899" s="19">
        <v>3.75</v>
      </c>
      <c r="AD2899" s="13">
        <v>3.51</v>
      </c>
      <c r="AE2899" s="94">
        <v>6.72</v>
      </c>
    </row>
    <row r="2900" spans="1:31" x14ac:dyDescent="0.2">
      <c r="A2900" s="2" t="s">
        <v>218</v>
      </c>
      <c r="B2900" s="9">
        <v>33492</v>
      </c>
      <c r="C2900" s="20"/>
      <c r="D2900" s="12">
        <v>7.3</v>
      </c>
      <c r="E2900" s="13">
        <v>7.3</v>
      </c>
      <c r="F2900" s="15"/>
      <c r="H2900" s="23">
        <f t="shared" si="180"/>
        <v>5.0118723362727164E-8</v>
      </c>
      <c r="I2900" s="28"/>
      <c r="J2900" s="25">
        <v>0.37</v>
      </c>
      <c r="K2900" s="29">
        <v>1</v>
      </c>
      <c r="L2900" s="25">
        <v>61</v>
      </c>
      <c r="M2900" s="29">
        <v>2</v>
      </c>
      <c r="N2900" s="25">
        <v>0.45</v>
      </c>
      <c r="O2900" s="25">
        <v>2.2999999999999998</v>
      </c>
      <c r="P2900" s="25">
        <v>8</v>
      </c>
      <c r="Q2900" s="25">
        <v>0.27</v>
      </c>
      <c r="R2900" s="25">
        <v>17</v>
      </c>
      <c r="S2900" s="29">
        <v>5370</v>
      </c>
      <c r="T2900" s="51">
        <v>0.22</v>
      </c>
      <c r="U2900" s="42">
        <v>6</v>
      </c>
      <c r="V2900" s="42">
        <v>0.04</v>
      </c>
      <c r="W2900" s="42">
        <v>0.01</v>
      </c>
      <c r="X2900" s="42">
        <v>8</v>
      </c>
      <c r="Y2900" s="44">
        <v>3.99</v>
      </c>
      <c r="Z2900" s="87">
        <f t="shared" si="181"/>
        <v>4.5468521073247468</v>
      </c>
      <c r="AA2900" s="88">
        <f t="shared" si="182"/>
        <v>4.3483909938801997</v>
      </c>
      <c r="AB2900" s="90">
        <f t="shared" si="183"/>
        <v>2.2310926321694749E-2</v>
      </c>
    </row>
    <row r="2901" spans="1:31" x14ac:dyDescent="0.2">
      <c r="A2901" s="2" t="s">
        <v>85</v>
      </c>
      <c r="B2901" s="9">
        <v>39539</v>
      </c>
      <c r="C2901" s="18">
        <v>7.05</v>
      </c>
      <c r="D2901" s="12">
        <v>7.52</v>
      </c>
      <c r="F2901" s="12">
        <v>1.4</v>
      </c>
      <c r="H2901" s="23">
        <f t="shared" si="180"/>
        <v>3.0199517204020188E-8</v>
      </c>
      <c r="J2901" s="25">
        <v>0.01</v>
      </c>
      <c r="K2901" s="30">
        <v>0.4</v>
      </c>
      <c r="L2901" s="25">
        <v>102</v>
      </c>
      <c r="M2901" s="30">
        <v>0.9</v>
      </c>
      <c r="N2901" s="25">
        <v>0.04</v>
      </c>
      <c r="O2901" s="25">
        <v>4.59</v>
      </c>
      <c r="P2901" s="25">
        <v>5.25</v>
      </c>
      <c r="Q2901" s="25">
        <v>2E-3</v>
      </c>
      <c r="R2901" s="25">
        <v>14.1</v>
      </c>
      <c r="S2901" s="31">
        <v>2.2000000000000002</v>
      </c>
      <c r="T2901" s="51">
        <v>0.19</v>
      </c>
      <c r="U2901" s="42">
        <v>19.100000000000001</v>
      </c>
      <c r="V2901" s="42">
        <v>67.73</v>
      </c>
      <c r="W2901" s="42">
        <v>3.2799999999999999E-3</v>
      </c>
      <c r="X2901" s="42">
        <v>53</v>
      </c>
      <c r="Y2901" s="44">
        <v>2.99</v>
      </c>
      <c r="Z2901" s="87">
        <f t="shared" si="181"/>
        <v>6.2545036193164485</v>
      </c>
      <c r="AA2901" s="88">
        <f t="shared" si="182"/>
        <v>5.9811827547065084</v>
      </c>
      <c r="AB2901" s="90">
        <f t="shared" si="183"/>
        <v>2.2338008367901247E-2</v>
      </c>
      <c r="AE2901" s="94">
        <v>4.54</v>
      </c>
    </row>
    <row r="2902" spans="1:31" x14ac:dyDescent="0.2">
      <c r="A2902" s="2" t="s">
        <v>114</v>
      </c>
      <c r="B2902" s="9">
        <v>33569</v>
      </c>
      <c r="C2902" s="18">
        <v>8.82</v>
      </c>
      <c r="D2902" s="12">
        <v>7</v>
      </c>
      <c r="F2902" s="12">
        <v>3.3</v>
      </c>
      <c r="H2902" s="23">
        <f t="shared" si="180"/>
        <v>9.9999999999999995E-8</v>
      </c>
      <c r="I2902" s="24">
        <v>6.0000000000000001E-3</v>
      </c>
      <c r="J2902" s="25">
        <v>0.47</v>
      </c>
      <c r="K2902" s="29">
        <v>0.2</v>
      </c>
      <c r="L2902" s="27">
        <v>360</v>
      </c>
      <c r="M2902" s="29">
        <v>0.2</v>
      </c>
      <c r="N2902" s="27">
        <v>2.7</v>
      </c>
      <c r="O2902" s="27">
        <v>3.5</v>
      </c>
      <c r="P2902" s="27">
        <v>17</v>
      </c>
      <c r="Q2902" s="27">
        <v>0.31</v>
      </c>
      <c r="R2902" s="27">
        <v>20</v>
      </c>
      <c r="S2902" s="29">
        <v>56</v>
      </c>
      <c r="T2902" s="51">
        <v>0.06</v>
      </c>
      <c r="U2902" s="42">
        <v>645</v>
      </c>
      <c r="V2902" s="42">
        <v>2.21</v>
      </c>
      <c r="W2902" s="42">
        <v>0.01</v>
      </c>
      <c r="X2902" s="42">
        <v>25</v>
      </c>
      <c r="Y2902" s="44">
        <v>5.39</v>
      </c>
      <c r="Z2902" s="87">
        <f t="shared" si="181"/>
        <v>20.456881741208473</v>
      </c>
      <c r="AA2902" s="88">
        <f t="shared" si="182"/>
        <v>19.560685467950293</v>
      </c>
      <c r="AB2902" s="90">
        <f t="shared" si="183"/>
        <v>2.2395071358887329E-2</v>
      </c>
    </row>
    <row r="2903" spans="1:31" x14ac:dyDescent="0.2">
      <c r="A2903" s="2" t="s">
        <v>134</v>
      </c>
      <c r="B2903" s="9">
        <v>37909</v>
      </c>
      <c r="C2903" s="18">
        <v>23.45</v>
      </c>
      <c r="D2903" s="12">
        <v>7.48</v>
      </c>
      <c r="F2903" s="12">
        <v>0.72</v>
      </c>
      <c r="H2903" s="23">
        <f t="shared" si="180"/>
        <v>3.3113112148259005E-8</v>
      </c>
      <c r="I2903" s="32">
        <v>1E-3</v>
      </c>
      <c r="J2903" s="25">
        <v>0.11</v>
      </c>
      <c r="K2903" s="33"/>
      <c r="L2903" s="25">
        <v>49.4</v>
      </c>
      <c r="M2903" s="33"/>
      <c r="N2903" s="25">
        <v>1.22</v>
      </c>
      <c r="O2903" s="25">
        <v>1.54</v>
      </c>
      <c r="P2903" s="25">
        <v>4.13</v>
      </c>
      <c r="Q2903" s="25">
        <v>0.14000000000000001</v>
      </c>
      <c r="R2903" s="25">
        <v>9.48</v>
      </c>
      <c r="S2903" s="34"/>
      <c r="T2903" s="51">
        <v>0.05</v>
      </c>
      <c r="U2903" s="42">
        <v>15.9</v>
      </c>
      <c r="V2903" s="41">
        <v>0.22</v>
      </c>
      <c r="W2903" s="42">
        <v>3.2845000000000001E-3</v>
      </c>
      <c r="X2903" s="42">
        <v>9.58</v>
      </c>
      <c r="Y2903" s="44">
        <v>2.56</v>
      </c>
      <c r="Z2903" s="87">
        <f t="shared" si="181"/>
        <v>3.3115943735541831</v>
      </c>
      <c r="AA2903" s="88">
        <f t="shared" si="182"/>
        <v>3.1664476492752893</v>
      </c>
      <c r="AB2903" s="90">
        <f t="shared" si="183"/>
        <v>2.240595596128855E-2</v>
      </c>
    </row>
    <row r="2904" spans="1:31" x14ac:dyDescent="0.2">
      <c r="A2904" s="2" t="s">
        <v>302</v>
      </c>
      <c r="B2904" s="9">
        <v>41885</v>
      </c>
      <c r="C2904" s="19">
        <v>15.22</v>
      </c>
      <c r="D2904" s="12">
        <v>7.53</v>
      </c>
      <c r="F2904" s="12">
        <v>1.9</v>
      </c>
      <c r="H2904" s="23">
        <f t="shared" si="180"/>
        <v>2.9512092266663779E-8</v>
      </c>
      <c r="I2904" s="32">
        <v>0.69</v>
      </c>
      <c r="J2904" s="25">
        <v>0.25</v>
      </c>
      <c r="K2904" s="30">
        <v>1.3</v>
      </c>
      <c r="L2904" s="25">
        <v>88.6</v>
      </c>
      <c r="M2904" s="30">
        <v>0.2</v>
      </c>
      <c r="N2904" s="25">
        <v>2.13</v>
      </c>
      <c r="O2904" s="25">
        <v>1.25</v>
      </c>
      <c r="P2904" s="25">
        <v>6.13</v>
      </c>
      <c r="Q2904" s="25">
        <v>0.16</v>
      </c>
      <c r="R2904" s="25">
        <v>9.23</v>
      </c>
      <c r="S2904" s="31">
        <v>0.5</v>
      </c>
      <c r="T2904" s="51">
        <v>0.02</v>
      </c>
      <c r="U2904" s="42">
        <v>44.9</v>
      </c>
      <c r="V2904" s="42">
        <v>0.22</v>
      </c>
      <c r="W2904" s="42">
        <v>3.2799999999999999E-3</v>
      </c>
      <c r="X2904" s="42">
        <v>28</v>
      </c>
      <c r="Y2904" s="44">
        <v>3.56</v>
      </c>
      <c r="Z2904" s="87">
        <f t="shared" si="181"/>
        <v>5.5316377998983075</v>
      </c>
      <c r="AA2904" s="88">
        <f t="shared" si="182"/>
        <v>5.2888314108026506</v>
      </c>
      <c r="AB2904" s="90">
        <f t="shared" si="183"/>
        <v>2.2439543458571305E-2</v>
      </c>
      <c r="AC2904" s="19">
        <v>5.49</v>
      </c>
      <c r="AD2904" s="99">
        <v>5.29</v>
      </c>
      <c r="AE2904" s="95">
        <v>3.87</v>
      </c>
    </row>
    <row r="2905" spans="1:31" x14ac:dyDescent="0.2">
      <c r="A2905" s="2" t="s">
        <v>135</v>
      </c>
      <c r="B2905" s="9">
        <v>37007</v>
      </c>
      <c r="C2905" s="20"/>
      <c r="D2905" s="12">
        <v>8.61</v>
      </c>
      <c r="F2905" s="12">
        <v>1.83</v>
      </c>
      <c r="H2905" s="23">
        <f t="shared" si="180"/>
        <v>2.4547089156850316E-9</v>
      </c>
      <c r="I2905" s="32">
        <v>0.01</v>
      </c>
      <c r="J2905" s="25">
        <v>0.09</v>
      </c>
      <c r="L2905" s="25">
        <v>105</v>
      </c>
      <c r="M2905" s="36"/>
      <c r="N2905" s="25">
        <v>0.01</v>
      </c>
      <c r="O2905" s="25">
        <v>1.4</v>
      </c>
      <c r="P2905" s="25">
        <v>7.7</v>
      </c>
      <c r="Q2905" s="25">
        <v>0.02</v>
      </c>
      <c r="R2905" s="25">
        <v>9</v>
      </c>
      <c r="S2905" s="36"/>
      <c r="T2905" s="51">
        <v>0.1</v>
      </c>
      <c r="U2905" s="42">
        <v>43.3</v>
      </c>
      <c r="V2905" s="42">
        <v>68.17</v>
      </c>
      <c r="W2905" s="42">
        <v>0.03</v>
      </c>
      <c r="X2905" s="42">
        <v>28.2</v>
      </c>
      <c r="Y2905" s="44">
        <v>3.23</v>
      </c>
      <c r="Z2905" s="87">
        <f t="shared" si="181"/>
        <v>6.307483407994658</v>
      </c>
      <c r="AA2905" s="88">
        <f t="shared" si="182"/>
        <v>6.0302398395832775</v>
      </c>
      <c r="AB2905" s="90">
        <f t="shared" si="183"/>
        <v>2.2471209869763229E-2</v>
      </c>
      <c r="AD2905" s="100"/>
      <c r="AE2905" s="96"/>
    </row>
    <row r="2906" spans="1:31" x14ac:dyDescent="0.2">
      <c r="A2906" s="2" t="s">
        <v>167</v>
      </c>
      <c r="B2906" s="9">
        <v>39581</v>
      </c>
      <c r="C2906" s="18">
        <v>7.6</v>
      </c>
      <c r="D2906" s="12">
        <v>7.28</v>
      </c>
      <c r="F2906" s="12">
        <v>1.2</v>
      </c>
      <c r="H2906" s="23">
        <f t="shared" si="180"/>
        <v>5.2480746024977185E-8</v>
      </c>
      <c r="I2906" s="28"/>
      <c r="J2906" s="25">
        <v>0.01</v>
      </c>
      <c r="K2906" s="29">
        <v>0.3</v>
      </c>
      <c r="L2906" s="25">
        <v>126</v>
      </c>
      <c r="M2906" s="29">
        <v>1.5</v>
      </c>
      <c r="N2906" s="25">
        <v>3.0000000000000001E-3</v>
      </c>
      <c r="O2906" s="25">
        <v>0.72</v>
      </c>
      <c r="P2906" s="25">
        <v>5.34</v>
      </c>
      <c r="Q2906" s="25">
        <v>1E-3</v>
      </c>
      <c r="R2906" s="25">
        <v>19.8</v>
      </c>
      <c r="S2906" s="29">
        <v>0.5</v>
      </c>
      <c r="T2906" s="51">
        <v>0.11</v>
      </c>
      <c r="U2906" s="42">
        <v>51.3</v>
      </c>
      <c r="V2906" s="42">
        <v>77.02</v>
      </c>
      <c r="W2906" s="42">
        <v>3.2799999999999999E-3</v>
      </c>
      <c r="X2906" s="42">
        <v>29</v>
      </c>
      <c r="Y2906" s="44">
        <v>4.1399999999999997</v>
      </c>
      <c r="Z2906" s="87">
        <f t="shared" si="181"/>
        <v>7.6071083135949813</v>
      </c>
      <c r="AA2906" s="88">
        <f t="shared" si="182"/>
        <v>7.2718290179371223</v>
      </c>
      <c r="AB2906" s="90">
        <f t="shared" si="183"/>
        <v>2.2533820002542802E-2</v>
      </c>
      <c r="AD2906" s="100"/>
      <c r="AE2906" s="95">
        <v>4.55</v>
      </c>
    </row>
    <row r="2907" spans="1:31" x14ac:dyDescent="0.2">
      <c r="A2907" s="2" t="s">
        <v>80</v>
      </c>
      <c r="B2907" s="9">
        <v>35494</v>
      </c>
      <c r="C2907" s="19">
        <v>22.73</v>
      </c>
      <c r="D2907" s="12">
        <v>8.11</v>
      </c>
      <c r="F2907" s="12">
        <v>5.2</v>
      </c>
      <c r="H2907" s="23">
        <f t="shared" si="180"/>
        <v>7.7624711662869124E-9</v>
      </c>
      <c r="I2907" s="32">
        <v>8.0000000000000002E-3</v>
      </c>
      <c r="J2907" s="25">
        <v>0.15</v>
      </c>
      <c r="K2907" s="33"/>
      <c r="L2907" s="25">
        <v>63.6</v>
      </c>
      <c r="M2907" s="33"/>
      <c r="N2907" s="25">
        <v>0.27</v>
      </c>
      <c r="O2907" s="25">
        <v>0.89</v>
      </c>
      <c r="P2907" s="25">
        <v>4.58</v>
      </c>
      <c r="Q2907" s="25">
        <v>0.12</v>
      </c>
      <c r="R2907" s="25">
        <v>19.2</v>
      </c>
      <c r="S2907" s="34"/>
      <c r="T2907" s="51">
        <v>0.33</v>
      </c>
      <c r="U2907" s="42">
        <v>66</v>
      </c>
      <c r="V2907" s="42">
        <v>0.44</v>
      </c>
      <c r="W2907" s="42">
        <v>0.03</v>
      </c>
      <c r="X2907" s="42">
        <v>37</v>
      </c>
      <c r="Y2907" s="44">
        <v>1.8</v>
      </c>
      <c r="Z2907" s="87">
        <f t="shared" si="181"/>
        <v>4.4316202757915013</v>
      </c>
      <c r="AA2907" s="88">
        <f t="shared" si="182"/>
        <v>4.2358949733044682</v>
      </c>
      <c r="AB2907" s="90">
        <f t="shared" si="183"/>
        <v>2.2581477720209082E-2</v>
      </c>
      <c r="AD2907" s="100"/>
      <c r="AE2907" s="96"/>
    </row>
    <row r="2908" spans="1:31" x14ac:dyDescent="0.2">
      <c r="A2908" s="2" t="s">
        <v>267</v>
      </c>
      <c r="B2908" s="9">
        <v>40105</v>
      </c>
      <c r="C2908" s="20"/>
      <c r="D2908" s="12">
        <v>5.9</v>
      </c>
      <c r="F2908" s="12">
        <v>1.39</v>
      </c>
      <c r="G2908" s="16"/>
      <c r="H2908" s="23">
        <f t="shared" si="180"/>
        <v>1.2589254117941642E-6</v>
      </c>
      <c r="I2908" s="24">
        <v>1</v>
      </c>
      <c r="J2908" s="25">
        <v>0.02</v>
      </c>
      <c r="L2908" s="25">
        <v>23.7</v>
      </c>
      <c r="N2908" s="25">
        <v>0.08</v>
      </c>
      <c r="O2908" s="25">
        <v>1.6</v>
      </c>
      <c r="P2908" s="25">
        <v>2.9</v>
      </c>
      <c r="Q2908" s="25">
        <v>0.04</v>
      </c>
      <c r="R2908" s="25">
        <v>17.100000000000001</v>
      </c>
      <c r="T2908" s="51">
        <v>0.1</v>
      </c>
      <c r="U2908" s="42">
        <v>19.7</v>
      </c>
      <c r="V2908" s="42">
        <v>6.18</v>
      </c>
      <c r="W2908" s="42">
        <v>7.0000000000000007E-2</v>
      </c>
      <c r="X2908" s="42">
        <v>32.1</v>
      </c>
      <c r="Y2908" s="44">
        <v>0.8</v>
      </c>
      <c r="Z2908" s="87">
        <f t="shared" si="181"/>
        <v>2.3225688411342258</v>
      </c>
      <c r="AA2908" s="88">
        <f t="shared" si="182"/>
        <v>2.219976378552543</v>
      </c>
      <c r="AB2908" s="90">
        <f t="shared" si="183"/>
        <v>2.258479720511335E-2</v>
      </c>
      <c r="AC2908" s="19">
        <v>2.2000000000000002</v>
      </c>
      <c r="AD2908" s="13">
        <v>2.2000000000000002</v>
      </c>
      <c r="AE2908" s="94">
        <v>1.3</v>
      </c>
    </row>
    <row r="2909" spans="1:31" x14ac:dyDescent="0.2">
      <c r="A2909" s="2" t="s">
        <v>250</v>
      </c>
      <c r="B2909" s="9">
        <v>41904</v>
      </c>
      <c r="C2909" s="18">
        <v>2.04</v>
      </c>
      <c r="D2909" s="12">
        <v>6.83</v>
      </c>
      <c r="F2909" s="12">
        <v>37</v>
      </c>
      <c r="H2909" s="23">
        <f t="shared" si="180"/>
        <v>1.479108388168204E-7</v>
      </c>
      <c r="I2909" s="24">
        <v>7.0000000000000007E-2</v>
      </c>
      <c r="J2909" s="25">
        <v>0.25</v>
      </c>
      <c r="K2909" s="36"/>
      <c r="L2909" s="25">
        <v>63.1</v>
      </c>
      <c r="M2909" s="29">
        <v>2.1</v>
      </c>
      <c r="N2909" s="25">
        <v>3.41</v>
      </c>
      <c r="O2909" s="25">
        <v>9.2799999999999994</v>
      </c>
      <c r="P2909" s="25">
        <v>3.94</v>
      </c>
      <c r="Q2909" s="25">
        <v>0.26</v>
      </c>
      <c r="R2909" s="25">
        <v>12.6</v>
      </c>
      <c r="S2909" s="36"/>
      <c r="T2909" s="51">
        <v>0.47</v>
      </c>
      <c r="U2909" s="42">
        <v>38.5</v>
      </c>
      <c r="V2909" s="42">
        <v>0.22</v>
      </c>
      <c r="W2909" s="42">
        <v>0.03</v>
      </c>
      <c r="X2909" s="42">
        <v>19</v>
      </c>
      <c r="Y2909" s="44">
        <v>2.86</v>
      </c>
      <c r="Z2909" s="87">
        <f t="shared" si="181"/>
        <v>4.4115038189540439</v>
      </c>
      <c r="AA2909" s="88">
        <f t="shared" si="182"/>
        <v>4.216512411287443</v>
      </c>
      <c r="AB2909" s="90">
        <f t="shared" si="183"/>
        <v>2.2599796113404309E-2</v>
      </c>
      <c r="AC2909" s="19">
        <v>4.5</v>
      </c>
      <c r="AD2909" s="13">
        <v>4.21</v>
      </c>
      <c r="AE2909" s="94">
        <v>6.63</v>
      </c>
    </row>
    <row r="2910" spans="1:31" x14ac:dyDescent="0.2">
      <c r="A2910" s="2" t="s">
        <v>191</v>
      </c>
      <c r="B2910" s="9">
        <v>41242</v>
      </c>
      <c r="C2910" s="18">
        <v>7.98</v>
      </c>
      <c r="D2910" s="12">
        <v>7.1</v>
      </c>
      <c r="F2910" s="12">
        <v>6.5</v>
      </c>
      <c r="H2910" s="23">
        <f t="shared" si="180"/>
        <v>7.943282347242818E-8</v>
      </c>
      <c r="J2910" s="25">
        <v>0.68</v>
      </c>
      <c r="K2910" s="30">
        <v>3.4</v>
      </c>
      <c r="L2910" s="25">
        <v>159</v>
      </c>
      <c r="M2910" s="30">
        <v>0.2</v>
      </c>
      <c r="N2910" s="25">
        <v>7.52</v>
      </c>
      <c r="O2910" s="25">
        <v>3.61</v>
      </c>
      <c r="P2910" s="25">
        <v>12.1</v>
      </c>
      <c r="Q2910" s="25">
        <v>0.36</v>
      </c>
      <c r="R2910" s="25">
        <v>29.4</v>
      </c>
      <c r="S2910" s="31">
        <v>2.1</v>
      </c>
      <c r="T2910" s="51">
        <v>0.01</v>
      </c>
      <c r="U2910" s="42">
        <v>65.3</v>
      </c>
      <c r="V2910" s="42">
        <v>0.22</v>
      </c>
      <c r="W2910" s="42">
        <v>8.5400000000000007E-3</v>
      </c>
      <c r="X2910" s="42">
        <v>108</v>
      </c>
      <c r="Y2910" s="44">
        <v>5.74</v>
      </c>
      <c r="Z2910" s="87">
        <f t="shared" si="181"/>
        <v>10.620926903603847</v>
      </c>
      <c r="AA2910" s="88">
        <f t="shared" si="182"/>
        <v>10.150019776237123</v>
      </c>
      <c r="AB2910" s="90">
        <f t="shared" si="183"/>
        <v>2.2671433065867812E-2</v>
      </c>
      <c r="AC2910" s="19">
        <v>10.76</v>
      </c>
      <c r="AD2910" s="13">
        <v>10.15</v>
      </c>
      <c r="AE2910" s="94">
        <v>5.84</v>
      </c>
    </row>
    <row r="2911" spans="1:31" x14ac:dyDescent="0.2">
      <c r="A2911" s="2" t="s">
        <v>279</v>
      </c>
      <c r="B2911" s="9">
        <v>41606</v>
      </c>
      <c r="C2911" s="18">
        <v>4.34</v>
      </c>
      <c r="D2911" s="12">
        <v>6.94</v>
      </c>
      <c r="F2911" s="12">
        <v>2.2000000000000002</v>
      </c>
      <c r="H2911" s="23">
        <f t="shared" si="180"/>
        <v>1.1481536214968794E-7</v>
      </c>
      <c r="J2911" s="25">
        <v>0.01</v>
      </c>
      <c r="K2911" s="30">
        <v>0.3</v>
      </c>
      <c r="L2911" s="25">
        <v>80</v>
      </c>
      <c r="M2911" s="30">
        <v>1.8</v>
      </c>
      <c r="N2911" s="25">
        <v>0.05</v>
      </c>
      <c r="O2911" s="25">
        <v>3.02</v>
      </c>
      <c r="P2911" s="25">
        <v>4.59</v>
      </c>
      <c r="Q2911" s="25">
        <v>0.09</v>
      </c>
      <c r="R2911" s="25">
        <v>19.100000000000001</v>
      </c>
      <c r="S2911" s="31">
        <v>3.7</v>
      </c>
      <c r="T2911" s="51">
        <v>0.14000000000000001</v>
      </c>
      <c r="U2911" s="42">
        <v>44</v>
      </c>
      <c r="V2911" s="42">
        <v>61.53</v>
      </c>
      <c r="W2911" s="42">
        <v>0.06</v>
      </c>
      <c r="X2911" s="42">
        <v>42</v>
      </c>
      <c r="Y2911" s="44">
        <v>1.95</v>
      </c>
      <c r="Z2911" s="87">
        <f t="shared" si="181"/>
        <v>5.2832946776948493</v>
      </c>
      <c r="AA2911" s="88">
        <f t="shared" si="182"/>
        <v>5.0489121806262087</v>
      </c>
      <c r="AB2911" s="90">
        <f t="shared" si="183"/>
        <v>2.2684650073559093E-2</v>
      </c>
      <c r="AC2911" s="19">
        <v>5.28</v>
      </c>
      <c r="AD2911" s="13">
        <v>5.05</v>
      </c>
      <c r="AE2911" s="94">
        <v>4.5199999999999996</v>
      </c>
    </row>
    <row r="2912" spans="1:31" x14ac:dyDescent="0.2">
      <c r="A2912" s="2" t="s">
        <v>287</v>
      </c>
      <c r="B2912" s="9">
        <v>40630</v>
      </c>
      <c r="C2912" s="18">
        <v>2.93</v>
      </c>
      <c r="D2912" s="12">
        <v>7.23</v>
      </c>
      <c r="F2912" s="12">
        <v>2.9</v>
      </c>
      <c r="H2912" s="23">
        <f t="shared" si="180"/>
        <v>5.8884365535558776E-8</v>
      </c>
      <c r="I2912" s="32">
        <v>5.0000000000000001E-3</v>
      </c>
      <c r="J2912" s="25">
        <v>0.01</v>
      </c>
      <c r="K2912" s="36"/>
      <c r="L2912" s="25">
        <v>99.8</v>
      </c>
      <c r="M2912" s="36"/>
      <c r="N2912" s="25">
        <v>8.9999999999999993E-3</v>
      </c>
      <c r="O2912" s="25">
        <v>2.67</v>
      </c>
      <c r="P2912" s="25">
        <v>6.8</v>
      </c>
      <c r="Q2912" s="25">
        <v>2E-3</v>
      </c>
      <c r="R2912" s="25">
        <v>3.35</v>
      </c>
      <c r="S2912" s="36"/>
      <c r="T2912" s="51">
        <v>0.38</v>
      </c>
      <c r="U2912" s="42">
        <v>18.5</v>
      </c>
      <c r="V2912" s="42">
        <v>57.99</v>
      </c>
      <c r="W2912" s="42">
        <v>7.0000000000000007E-2</v>
      </c>
      <c r="X2912" s="42">
        <v>6.58</v>
      </c>
      <c r="Y2912" s="44">
        <v>3.98</v>
      </c>
      <c r="Z2912" s="87">
        <f t="shared" si="181"/>
        <v>5.7549891334782375</v>
      </c>
      <c r="AA2912" s="88">
        <f t="shared" si="182"/>
        <v>5.4995974890949251</v>
      </c>
      <c r="AB2912" s="90">
        <f t="shared" si="183"/>
        <v>2.2692227884325584E-2</v>
      </c>
      <c r="AC2912" s="19">
        <v>5.75</v>
      </c>
      <c r="AD2912" s="99">
        <v>5.31</v>
      </c>
      <c r="AE2912" s="95">
        <v>7.96</v>
      </c>
    </row>
    <row r="2913" spans="1:31" x14ac:dyDescent="0.2">
      <c r="A2913" s="2" t="s">
        <v>207</v>
      </c>
      <c r="B2913" s="9">
        <v>41585</v>
      </c>
      <c r="C2913" s="18">
        <v>2.58</v>
      </c>
      <c r="D2913" s="12">
        <v>7.67</v>
      </c>
      <c r="F2913" s="12">
        <v>1.9</v>
      </c>
      <c r="H2913" s="23">
        <f t="shared" si="180"/>
        <v>2.1379620895022292E-8</v>
      </c>
      <c r="J2913" s="25">
        <v>0.1</v>
      </c>
      <c r="K2913" s="29">
        <v>1.7</v>
      </c>
      <c r="L2913" s="25">
        <v>52.6</v>
      </c>
      <c r="M2913" s="36"/>
      <c r="N2913" s="25">
        <v>1.98</v>
      </c>
      <c r="O2913" s="25">
        <v>0.92</v>
      </c>
      <c r="P2913" s="25">
        <v>4.4800000000000004</v>
      </c>
      <c r="Q2913" s="25">
        <v>0.17</v>
      </c>
      <c r="R2913" s="25">
        <v>6.31</v>
      </c>
      <c r="S2913" s="36"/>
      <c r="T2913" s="51">
        <v>0.01</v>
      </c>
      <c r="U2913" s="42">
        <v>6.84</v>
      </c>
      <c r="V2913" s="42">
        <v>0.57999999999999996</v>
      </c>
      <c r="W2913" s="42">
        <v>3.2799999999999999E-3</v>
      </c>
      <c r="X2913" s="42">
        <v>10</v>
      </c>
      <c r="Y2913" s="44">
        <v>2.79</v>
      </c>
      <c r="Z2913" s="87">
        <f t="shared" si="181"/>
        <v>3.3739680282507978</v>
      </c>
      <c r="AA2913" s="88">
        <f t="shared" si="182"/>
        <v>3.2242256488540533</v>
      </c>
      <c r="AB2913" s="90">
        <f t="shared" si="183"/>
        <v>2.2694450439722215E-2</v>
      </c>
      <c r="AC2913" s="19">
        <v>3.41</v>
      </c>
      <c r="AD2913" s="13">
        <v>3.22</v>
      </c>
      <c r="AE2913" s="94">
        <v>5.62</v>
      </c>
    </row>
    <row r="2914" spans="1:31" x14ac:dyDescent="0.2">
      <c r="A2914" s="2" t="s">
        <v>346</v>
      </c>
      <c r="B2914" s="9">
        <v>38833</v>
      </c>
      <c r="C2914" s="20"/>
      <c r="D2914" s="12">
        <v>6.5</v>
      </c>
      <c r="F2914" s="12">
        <v>4.0999999999999996</v>
      </c>
      <c r="H2914" s="23">
        <f t="shared" si="180"/>
        <v>3.1622776601683734E-7</v>
      </c>
      <c r="I2914" s="32">
        <v>5.0000000000000001E-3</v>
      </c>
      <c r="J2914" s="25">
        <v>0.02</v>
      </c>
      <c r="K2914" s="29">
        <v>5</v>
      </c>
      <c r="L2914" s="25">
        <v>28.95</v>
      </c>
      <c r="M2914" s="29">
        <v>5</v>
      </c>
      <c r="N2914" s="25">
        <v>0.02</v>
      </c>
      <c r="O2914" s="25">
        <v>8.2100000000000009</v>
      </c>
      <c r="P2914" s="25">
        <v>3.23</v>
      </c>
      <c r="Q2914" s="25">
        <v>0.01</v>
      </c>
      <c r="R2914" s="25">
        <v>18.899999999999999</v>
      </c>
      <c r="S2914" s="29">
        <v>10</v>
      </c>
      <c r="T2914" s="51">
        <v>0.06</v>
      </c>
      <c r="U2914" s="42">
        <v>16</v>
      </c>
      <c r="V2914" s="42">
        <v>42.36</v>
      </c>
      <c r="W2914" s="42">
        <v>0.02</v>
      </c>
      <c r="X2914" s="42">
        <v>31</v>
      </c>
      <c r="Y2914" s="44">
        <v>0.73</v>
      </c>
      <c r="Z2914" s="87">
        <f t="shared" si="181"/>
        <v>2.7451636647845459</v>
      </c>
      <c r="AA2914" s="88">
        <f t="shared" si="182"/>
        <v>2.6231174653426965</v>
      </c>
      <c r="AB2914" s="90">
        <f t="shared" si="183"/>
        <v>2.2734688531290938E-2</v>
      </c>
      <c r="AC2914" s="19">
        <v>2.75</v>
      </c>
      <c r="AD2914" s="13">
        <v>2.61</v>
      </c>
      <c r="AE2914" s="94">
        <v>4.8899999999999997</v>
      </c>
    </row>
    <row r="2915" spans="1:31" x14ac:dyDescent="0.2">
      <c r="A2915" s="2" t="s">
        <v>196</v>
      </c>
      <c r="B2915" s="9">
        <v>40878</v>
      </c>
      <c r="C2915" s="18">
        <v>1.38</v>
      </c>
      <c r="D2915" s="12">
        <v>7</v>
      </c>
      <c r="F2915" s="12">
        <v>1.7</v>
      </c>
      <c r="H2915" s="23">
        <f t="shared" si="180"/>
        <v>9.9999999999999995E-8</v>
      </c>
      <c r="I2915" s="32">
        <v>0.02</v>
      </c>
      <c r="J2915" s="25">
        <v>7.0000000000000007E-2</v>
      </c>
      <c r="K2915" s="36"/>
      <c r="L2915" s="25">
        <v>154</v>
      </c>
      <c r="M2915" s="36"/>
      <c r="N2915" s="25">
        <v>2.25</v>
      </c>
      <c r="O2915" s="25">
        <v>2.2000000000000002</v>
      </c>
      <c r="P2915" s="25">
        <v>9.68</v>
      </c>
      <c r="Q2915" s="25">
        <v>0.17</v>
      </c>
      <c r="R2915" s="25">
        <v>19.8</v>
      </c>
      <c r="S2915" s="36"/>
      <c r="T2915" s="51">
        <v>0.02</v>
      </c>
      <c r="U2915" s="42">
        <v>76.900000000000006</v>
      </c>
      <c r="V2915" s="42">
        <v>0.22</v>
      </c>
      <c r="W2915" s="42">
        <v>5.9100000000000003E-3</v>
      </c>
      <c r="X2915" s="42">
        <v>48</v>
      </c>
      <c r="Y2915" s="44">
        <v>6.11</v>
      </c>
      <c r="Z2915" s="87">
        <f t="shared" si="181"/>
        <v>9.4913952238789747</v>
      </c>
      <c r="AA2915" s="88">
        <f t="shared" si="182"/>
        <v>9.069244388686208</v>
      </c>
      <c r="AB2915" s="90">
        <f t="shared" si="183"/>
        <v>2.2744412046391927E-2</v>
      </c>
      <c r="AC2915" s="19">
        <v>9.5299999999999994</v>
      </c>
      <c r="AD2915" s="99">
        <v>9.07</v>
      </c>
      <c r="AE2915" s="95">
        <v>5</v>
      </c>
    </row>
    <row r="2916" spans="1:31" x14ac:dyDescent="0.2">
      <c r="A2916" s="2" t="s">
        <v>145</v>
      </c>
      <c r="B2916" s="9">
        <v>42278</v>
      </c>
      <c r="C2916" s="18">
        <v>3.33</v>
      </c>
      <c r="D2916" s="12">
        <v>6.97</v>
      </c>
      <c r="F2916" s="12">
        <v>8.9</v>
      </c>
      <c r="H2916" s="23">
        <f t="shared" si="180"/>
        <v>1.0715193052376054E-7</v>
      </c>
      <c r="I2916" s="32">
        <v>2E-3</v>
      </c>
      <c r="J2916" s="25">
        <v>0.19</v>
      </c>
      <c r="K2916" s="30">
        <v>1.2</v>
      </c>
      <c r="L2916" s="25">
        <v>122</v>
      </c>
      <c r="M2916" s="30">
        <v>0.4</v>
      </c>
      <c r="N2916" s="25">
        <v>6.51</v>
      </c>
      <c r="O2916" s="25">
        <v>2.54</v>
      </c>
      <c r="P2916" s="25">
        <v>6.38</v>
      </c>
      <c r="Q2916" s="25">
        <v>0.41</v>
      </c>
      <c r="R2916" s="25">
        <v>21.7</v>
      </c>
      <c r="S2916" s="31">
        <v>0.5</v>
      </c>
      <c r="T2916" s="51">
        <v>0.01</v>
      </c>
      <c r="U2916" s="42">
        <v>57.5</v>
      </c>
      <c r="V2916" s="42">
        <v>0.22</v>
      </c>
      <c r="W2916" s="42">
        <v>0.01</v>
      </c>
      <c r="X2916" s="42">
        <v>40</v>
      </c>
      <c r="Y2916" s="44">
        <v>5.2</v>
      </c>
      <c r="Z2916" s="87">
        <f t="shared" si="181"/>
        <v>7.8803893764526798</v>
      </c>
      <c r="AA2916" s="88">
        <f t="shared" si="182"/>
        <v>7.5294752782766841</v>
      </c>
      <c r="AB2916" s="90">
        <f t="shared" si="183"/>
        <v>2.2772042846482654E-2</v>
      </c>
      <c r="AC2916" s="19">
        <v>8</v>
      </c>
      <c r="AD2916" s="99">
        <v>7.53</v>
      </c>
      <c r="AE2916" s="95">
        <v>6.09</v>
      </c>
    </row>
    <row r="2917" spans="1:31" x14ac:dyDescent="0.2">
      <c r="A2917" s="2" t="s">
        <v>313</v>
      </c>
      <c r="B2917" s="9">
        <v>35907</v>
      </c>
      <c r="C2917" s="18">
        <v>1.47</v>
      </c>
      <c r="D2917" s="12">
        <v>5.37</v>
      </c>
      <c r="F2917" s="12">
        <v>15</v>
      </c>
      <c r="H2917" s="23">
        <f t="shared" si="180"/>
        <v>4.2657951880159181E-6</v>
      </c>
      <c r="I2917" s="24">
        <v>0.23</v>
      </c>
      <c r="J2917" s="25">
        <v>0.03</v>
      </c>
      <c r="K2917" s="36"/>
      <c r="L2917" s="25">
        <v>17</v>
      </c>
      <c r="M2917" s="36"/>
      <c r="N2917" s="25">
        <v>0.39</v>
      </c>
      <c r="O2917" s="25">
        <v>6.8</v>
      </c>
      <c r="P2917" s="25">
        <v>3.4</v>
      </c>
      <c r="Q2917" s="25">
        <v>0.06</v>
      </c>
      <c r="R2917" s="25">
        <v>11</v>
      </c>
      <c r="S2917" s="36"/>
      <c r="T2917" s="51">
        <v>0.01</v>
      </c>
      <c r="U2917" s="42">
        <v>23.9</v>
      </c>
      <c r="V2917" s="42">
        <v>24.42</v>
      </c>
      <c r="W2917" s="42">
        <v>9.1952000000000006E-3</v>
      </c>
      <c r="X2917" s="42">
        <v>22</v>
      </c>
      <c r="Y2917" s="44">
        <v>0.23</v>
      </c>
      <c r="Z2917" s="87">
        <f t="shared" si="181"/>
        <v>1.8238012292757282</v>
      </c>
      <c r="AA2917" s="88">
        <f t="shared" si="182"/>
        <v>1.7425330032332145</v>
      </c>
      <c r="AB2917" s="90">
        <f t="shared" si="183"/>
        <v>2.2787607875255404E-2</v>
      </c>
    </row>
    <row r="2918" spans="1:31" x14ac:dyDescent="0.2">
      <c r="A2918" s="2" t="s">
        <v>322</v>
      </c>
      <c r="B2918" s="9">
        <v>41444</v>
      </c>
      <c r="C2918" s="18">
        <v>2.33</v>
      </c>
      <c r="D2918" s="12">
        <v>7.07</v>
      </c>
      <c r="F2918" s="12">
        <v>4.3</v>
      </c>
      <c r="H2918" s="23">
        <f t="shared" si="180"/>
        <v>8.5113803820237355E-8</v>
      </c>
      <c r="I2918" s="32">
        <v>0.31</v>
      </c>
      <c r="J2918" s="25">
        <v>0.23</v>
      </c>
      <c r="K2918" s="33"/>
      <c r="L2918" s="25">
        <v>118</v>
      </c>
      <c r="M2918" s="33"/>
      <c r="N2918" s="25">
        <v>0.3</v>
      </c>
      <c r="O2918" s="25">
        <v>12.7</v>
      </c>
      <c r="P2918" s="25">
        <v>7.71</v>
      </c>
      <c r="Q2918" s="25">
        <v>0.49</v>
      </c>
      <c r="R2918" s="25">
        <v>16.7</v>
      </c>
      <c r="S2918" s="34"/>
      <c r="T2918" s="51">
        <v>0.04</v>
      </c>
      <c r="U2918" s="42">
        <v>113</v>
      </c>
      <c r="V2918" s="42">
        <v>35.28</v>
      </c>
      <c r="W2918" s="42">
        <v>0.09</v>
      </c>
      <c r="X2918" s="42">
        <v>37</v>
      </c>
      <c r="Y2918" s="44">
        <v>3.34</v>
      </c>
      <c r="Z2918" s="87">
        <f t="shared" si="181"/>
        <v>7.6495699339459433</v>
      </c>
      <c r="AA2918" s="88">
        <f t="shared" si="182"/>
        <v>7.3084272285845469</v>
      </c>
      <c r="AB2918" s="90">
        <f t="shared" si="183"/>
        <v>2.2806710126670751E-2</v>
      </c>
      <c r="AC2918" s="19">
        <v>7.62</v>
      </c>
      <c r="AD2918" s="13">
        <v>7.31</v>
      </c>
      <c r="AE2918" s="94">
        <v>4.21</v>
      </c>
    </row>
    <row r="2919" spans="1:31" x14ac:dyDescent="0.2">
      <c r="A2919" s="2" t="s">
        <v>307</v>
      </c>
      <c r="B2919" s="9">
        <v>30566</v>
      </c>
      <c r="C2919" s="20"/>
      <c r="D2919" s="12">
        <v>5.56</v>
      </c>
      <c r="E2919" s="16"/>
      <c r="F2919" s="15"/>
      <c r="H2919" s="23">
        <f t="shared" si="180"/>
        <v>2.7542287033381663E-6</v>
      </c>
      <c r="I2919" s="28"/>
      <c r="J2919" s="25">
        <v>0.01</v>
      </c>
      <c r="K2919" s="33"/>
      <c r="L2919" s="25">
        <v>44.4</v>
      </c>
      <c r="M2919" s="33"/>
      <c r="N2919" s="25">
        <v>0.1</v>
      </c>
      <c r="O2919" s="25">
        <v>6.7</v>
      </c>
      <c r="P2919" s="25">
        <v>11.52</v>
      </c>
      <c r="Q2919" s="25">
        <v>0.05</v>
      </c>
      <c r="R2919" s="25">
        <v>18.5</v>
      </c>
      <c r="S2919" s="34"/>
      <c r="T2919" s="51">
        <v>0</v>
      </c>
      <c r="U2919" s="42">
        <v>35</v>
      </c>
      <c r="V2919" s="42">
        <v>85</v>
      </c>
      <c r="W2919" s="42">
        <v>0.04</v>
      </c>
      <c r="X2919" s="42">
        <v>56</v>
      </c>
      <c r="Y2919" s="44">
        <v>0.28000000000000003</v>
      </c>
      <c r="Z2919" s="87">
        <f t="shared" si="181"/>
        <v>4.1453396777057705</v>
      </c>
      <c r="AA2919" s="88">
        <f t="shared" si="182"/>
        <v>3.960162381003733</v>
      </c>
      <c r="AB2919" s="90">
        <f t="shared" si="183"/>
        <v>2.2845876216028009E-2</v>
      </c>
    </row>
    <row r="2920" spans="1:31" x14ac:dyDescent="0.2">
      <c r="A2920" s="2" t="s">
        <v>307</v>
      </c>
      <c r="B2920" s="9">
        <v>39937</v>
      </c>
      <c r="C2920" s="18">
        <v>4.08</v>
      </c>
      <c r="D2920" s="12">
        <v>5.45</v>
      </c>
      <c r="F2920" s="12">
        <v>1.8</v>
      </c>
      <c r="H2920" s="23">
        <f t="shared" si="180"/>
        <v>3.5481338923357504E-6</v>
      </c>
      <c r="I2920" s="32">
        <v>0.01</v>
      </c>
      <c r="J2920" s="25">
        <v>0.01</v>
      </c>
      <c r="K2920" s="33"/>
      <c r="L2920" s="25">
        <v>31.1</v>
      </c>
      <c r="M2920" s="33"/>
      <c r="N2920" s="25">
        <v>8.0000000000000002E-3</v>
      </c>
      <c r="O2920" s="25">
        <v>7.16</v>
      </c>
      <c r="P2920" s="25">
        <v>5.08</v>
      </c>
      <c r="Q2920" s="25">
        <v>0.01</v>
      </c>
      <c r="R2920" s="25">
        <v>16.7</v>
      </c>
      <c r="S2920" s="34"/>
      <c r="T2920" s="51">
        <v>0.03</v>
      </c>
      <c r="U2920" s="42">
        <v>26.4</v>
      </c>
      <c r="V2920" s="42">
        <v>70.819999999999993</v>
      </c>
      <c r="W2920" s="42">
        <v>3.2799999999999999E-3</v>
      </c>
      <c r="X2920" s="42">
        <v>28</v>
      </c>
      <c r="Y2920" s="44">
        <v>0.27</v>
      </c>
      <c r="Z2920" s="87">
        <f t="shared" si="181"/>
        <v>2.8816757557720551</v>
      </c>
      <c r="AA2920" s="88">
        <f t="shared" si="182"/>
        <v>2.7527211389990534</v>
      </c>
      <c r="AB2920" s="90">
        <f t="shared" si="183"/>
        <v>2.2887031066745687E-2</v>
      </c>
      <c r="AE2920" s="94">
        <v>4.5999999999999996</v>
      </c>
    </row>
    <row r="2921" spans="1:31" x14ac:dyDescent="0.2">
      <c r="A2921" s="2" t="s">
        <v>225</v>
      </c>
      <c r="B2921" s="9">
        <v>39609</v>
      </c>
      <c r="C2921" s="18">
        <v>1.0900000000000001</v>
      </c>
      <c r="D2921" s="12">
        <v>7</v>
      </c>
      <c r="F2921" s="12">
        <v>1.7</v>
      </c>
      <c r="H2921" s="23">
        <f t="shared" si="180"/>
        <v>9.9999999999999995E-8</v>
      </c>
      <c r="I2921" s="28"/>
      <c r="J2921" s="25">
        <v>0.02</v>
      </c>
      <c r="K2921" s="33"/>
      <c r="L2921" s="25">
        <v>144</v>
      </c>
      <c r="M2921" s="33"/>
      <c r="N2921" s="25">
        <v>0.5</v>
      </c>
      <c r="O2921" s="25">
        <v>2.16</v>
      </c>
      <c r="P2921" s="25">
        <v>10.8</v>
      </c>
      <c r="Q2921" s="25">
        <v>0.16</v>
      </c>
      <c r="R2921" s="25">
        <v>12.1</v>
      </c>
      <c r="S2921" s="34"/>
      <c r="T2921" s="51">
        <v>0.01</v>
      </c>
      <c r="U2921" s="42">
        <v>55.1</v>
      </c>
      <c r="V2921" s="42">
        <v>6.9</v>
      </c>
      <c r="W2921" s="42">
        <v>0.03</v>
      </c>
      <c r="X2921" s="42">
        <v>21</v>
      </c>
      <c r="Y2921" s="44">
        <v>6.44</v>
      </c>
      <c r="Z2921" s="87">
        <f t="shared" si="181"/>
        <v>8.6805515901277435</v>
      </c>
      <c r="AA2921" s="88">
        <f t="shared" si="182"/>
        <v>8.291722278631406</v>
      </c>
      <c r="AB2921" s="90">
        <f t="shared" si="183"/>
        <v>2.2909676953307669E-2</v>
      </c>
      <c r="AE2921" s="94">
        <v>4.33</v>
      </c>
    </row>
    <row r="2922" spans="1:31" x14ac:dyDescent="0.2">
      <c r="A2922" s="2" t="s">
        <v>138</v>
      </c>
      <c r="B2922" s="9">
        <v>41885</v>
      </c>
      <c r="C2922" s="18">
        <v>30.09</v>
      </c>
      <c r="D2922" s="12">
        <v>7.32</v>
      </c>
      <c r="F2922" s="12">
        <v>3</v>
      </c>
      <c r="H2922" s="23">
        <f t="shared" si="180"/>
        <v>4.7863009232263782E-8</v>
      </c>
      <c r="I2922" s="32">
        <v>2E-3</v>
      </c>
      <c r="J2922" s="25">
        <v>0.34</v>
      </c>
      <c r="K2922" s="33"/>
      <c r="L2922" s="25">
        <v>97</v>
      </c>
      <c r="M2922" s="33"/>
      <c r="N2922" s="25">
        <v>3.01</v>
      </c>
      <c r="O2922" s="25">
        <v>2.1</v>
      </c>
      <c r="P2922" s="25">
        <v>11.3</v>
      </c>
      <c r="Q2922" s="25">
        <v>0.23</v>
      </c>
      <c r="R2922" s="25">
        <v>8.94</v>
      </c>
      <c r="S2922" s="34"/>
      <c r="T2922" s="51">
        <v>0.02</v>
      </c>
      <c r="U2922" s="42">
        <v>22.5</v>
      </c>
      <c r="V2922" s="42">
        <v>0.22</v>
      </c>
      <c r="W2922" s="42">
        <v>3.9399999999999999E-3</v>
      </c>
      <c r="X2922" s="42">
        <v>11</v>
      </c>
      <c r="Y2922" s="44">
        <v>5.28</v>
      </c>
      <c r="Z2922" s="87">
        <f t="shared" si="181"/>
        <v>6.3478239154706992</v>
      </c>
      <c r="AA2922" s="88">
        <f t="shared" si="182"/>
        <v>6.062970461716799</v>
      </c>
      <c r="AB2922" s="90">
        <f t="shared" si="183"/>
        <v>2.2952072614908073E-2</v>
      </c>
      <c r="AC2922" s="19">
        <v>6.4</v>
      </c>
      <c r="AD2922" s="13">
        <v>6.06</v>
      </c>
      <c r="AE2922" s="94">
        <v>5.51</v>
      </c>
    </row>
    <row r="2923" spans="1:31" x14ac:dyDescent="0.2">
      <c r="A2923" s="2" t="s">
        <v>103</v>
      </c>
      <c r="B2923" s="9">
        <v>36075</v>
      </c>
      <c r="C2923" s="18">
        <v>15.66</v>
      </c>
      <c r="D2923" s="12">
        <v>6.82</v>
      </c>
      <c r="F2923" s="12">
        <v>2.8</v>
      </c>
      <c r="H2923" s="23">
        <f t="shared" si="180"/>
        <v>1.5135612484362046E-7</v>
      </c>
      <c r="I2923" s="32">
        <v>0.04</v>
      </c>
      <c r="J2923" s="25">
        <v>0.44</v>
      </c>
      <c r="K2923" s="33"/>
      <c r="L2923" s="25">
        <v>110</v>
      </c>
      <c r="M2923" s="33"/>
      <c r="N2923" s="25">
        <v>1.4</v>
      </c>
      <c r="O2923" s="25">
        <v>2.9</v>
      </c>
      <c r="P2923" s="25">
        <v>12</v>
      </c>
      <c r="Q2923" s="25">
        <v>0.25</v>
      </c>
      <c r="R2923" s="25">
        <v>15</v>
      </c>
      <c r="S2923" s="34"/>
      <c r="T2923" s="51">
        <v>0.04</v>
      </c>
      <c r="U2923" s="42">
        <v>5.51</v>
      </c>
      <c r="V2923" s="42">
        <v>0.22</v>
      </c>
      <c r="W2923" s="42">
        <v>3.2845000000000001E-3</v>
      </c>
      <c r="X2923" s="42">
        <v>20</v>
      </c>
      <c r="Y2923" s="44">
        <v>6.28</v>
      </c>
      <c r="Z2923" s="87">
        <f t="shared" si="181"/>
        <v>7.291023850785729</v>
      </c>
      <c r="AA2923" s="88">
        <f t="shared" si="182"/>
        <v>6.9637662657987516</v>
      </c>
      <c r="AB2923" s="90">
        <f t="shared" si="183"/>
        <v>2.2957727354135888E-2</v>
      </c>
    </row>
    <row r="2924" spans="1:31" x14ac:dyDescent="0.2">
      <c r="A2924" s="2" t="s">
        <v>414</v>
      </c>
      <c r="B2924" s="9">
        <v>36115</v>
      </c>
      <c r="C2924" s="18">
        <v>5.04</v>
      </c>
      <c r="D2924" s="12">
        <v>8.36</v>
      </c>
      <c r="F2924" s="12">
        <v>450</v>
      </c>
      <c r="H2924" s="23">
        <f t="shared" si="180"/>
        <v>4.3651583224016521E-9</v>
      </c>
      <c r="I2924" s="32">
        <v>0.77</v>
      </c>
      <c r="J2924" s="25">
        <v>1.28</v>
      </c>
      <c r="K2924" s="30">
        <v>1.7</v>
      </c>
      <c r="L2924" s="25">
        <v>22.1</v>
      </c>
      <c r="M2924" s="30">
        <v>2.1</v>
      </c>
      <c r="N2924" s="25">
        <v>4.9000000000000004</v>
      </c>
      <c r="O2924" s="25">
        <v>4.0999999999999996</v>
      </c>
      <c r="P2924" s="25">
        <v>13.7</v>
      </c>
      <c r="Q2924" s="25">
        <v>0.06</v>
      </c>
      <c r="R2924" s="25">
        <v>90</v>
      </c>
      <c r="S2924" s="31">
        <v>10</v>
      </c>
      <c r="T2924" s="51">
        <v>3.06</v>
      </c>
      <c r="U2924" s="42">
        <v>1.4</v>
      </c>
      <c r="V2924" s="42">
        <v>0.44</v>
      </c>
      <c r="W2924" s="42">
        <v>0.03</v>
      </c>
      <c r="X2924" s="42">
        <v>10.8</v>
      </c>
      <c r="Y2924" s="44">
        <v>5.85</v>
      </c>
      <c r="Z2924" s="87">
        <f t="shared" si="181"/>
        <v>6.5838917760828464</v>
      </c>
      <c r="AA2924" s="88">
        <f t="shared" si="182"/>
        <v>6.2882109096078498</v>
      </c>
      <c r="AB2924" s="90">
        <f t="shared" si="183"/>
        <v>2.2970673377527586E-2</v>
      </c>
    </row>
    <row r="2925" spans="1:31" x14ac:dyDescent="0.2">
      <c r="A2925" s="2" t="s">
        <v>248</v>
      </c>
      <c r="B2925" s="9">
        <v>40507</v>
      </c>
      <c r="C2925" s="18">
        <v>9.83</v>
      </c>
      <c r="D2925" s="12">
        <v>7.46</v>
      </c>
      <c r="F2925" s="12">
        <v>2.1</v>
      </c>
      <c r="H2925" s="23">
        <f t="shared" si="180"/>
        <v>3.4673685045253171E-8</v>
      </c>
      <c r="I2925" s="32">
        <v>0.02</v>
      </c>
      <c r="J2925" s="25">
        <v>0.06</v>
      </c>
      <c r="K2925" s="36"/>
      <c r="L2925" s="25">
        <v>81.5</v>
      </c>
      <c r="M2925" s="36"/>
      <c r="N2925" s="25">
        <v>3.27</v>
      </c>
      <c r="O2925" s="25">
        <v>1.07</v>
      </c>
      <c r="P2925" s="25">
        <v>4.0199999999999996</v>
      </c>
      <c r="Q2925" s="25">
        <v>0.24</v>
      </c>
      <c r="R2925" s="25">
        <v>14.6</v>
      </c>
      <c r="S2925" s="36"/>
      <c r="T2925" s="51">
        <v>0.01</v>
      </c>
      <c r="U2925" s="42">
        <v>65.2</v>
      </c>
      <c r="V2925" s="42">
        <v>0.22</v>
      </c>
      <c r="W2925" s="42">
        <v>3.2799999999999999E-3</v>
      </c>
      <c r="X2925" s="42">
        <v>30</v>
      </c>
      <c r="Y2925" s="44">
        <v>2.75</v>
      </c>
      <c r="Z2925" s="87">
        <f t="shared" si="181"/>
        <v>5.1914122276297761</v>
      </c>
      <c r="AA2925" s="88">
        <f t="shared" si="182"/>
        <v>4.9575415256209476</v>
      </c>
      <c r="AB2925" s="90">
        <f t="shared" si="183"/>
        <v>2.304382379650901E-2</v>
      </c>
      <c r="AC2925" s="19">
        <v>5.25</v>
      </c>
      <c r="AD2925" s="99">
        <v>4.95</v>
      </c>
      <c r="AE2925" s="95">
        <v>5.78</v>
      </c>
    </row>
    <row r="2926" spans="1:31" x14ac:dyDescent="0.2">
      <c r="A2926" s="2" t="s">
        <v>354</v>
      </c>
      <c r="B2926" s="9">
        <v>40283</v>
      </c>
      <c r="C2926" s="18">
        <v>2.44</v>
      </c>
      <c r="D2926" s="12">
        <v>5.8</v>
      </c>
      <c r="F2926" s="12">
        <v>8.9</v>
      </c>
      <c r="H2926" s="23">
        <f t="shared" si="180"/>
        <v>1.5848931924611111E-6</v>
      </c>
      <c r="I2926" s="28"/>
      <c r="J2926" s="25">
        <v>0.01</v>
      </c>
      <c r="K2926" s="33"/>
      <c r="L2926" s="25">
        <v>30.4</v>
      </c>
      <c r="M2926" s="33"/>
      <c r="N2926" s="25">
        <v>0.06</v>
      </c>
      <c r="O2926" s="25">
        <v>12.9</v>
      </c>
      <c r="P2926" s="25">
        <v>5.76</v>
      </c>
      <c r="Q2926" s="25">
        <v>0.17</v>
      </c>
      <c r="R2926" s="25">
        <v>12.7</v>
      </c>
      <c r="S2926" s="34"/>
      <c r="T2926" s="51">
        <v>0.02</v>
      </c>
      <c r="U2926" s="42">
        <v>36.299999999999997</v>
      </c>
      <c r="V2926" s="42">
        <v>28.28</v>
      </c>
      <c r="W2926" s="42">
        <v>0.09</v>
      </c>
      <c r="X2926" s="42">
        <v>18</v>
      </c>
      <c r="Y2926" s="44">
        <v>1.03</v>
      </c>
      <c r="Z2926" s="87">
        <f t="shared" si="181"/>
        <v>2.8820768188715156</v>
      </c>
      <c r="AA2926" s="88">
        <f t="shared" si="182"/>
        <v>2.7521737067504413</v>
      </c>
      <c r="AB2926" s="90">
        <f t="shared" si="183"/>
        <v>2.3055970182783894E-2</v>
      </c>
      <c r="AC2926" s="19">
        <v>2.9</v>
      </c>
      <c r="AD2926" s="13">
        <v>2.75</v>
      </c>
      <c r="AE2926" s="94">
        <v>5.08</v>
      </c>
    </row>
    <row r="2927" spans="1:31" x14ac:dyDescent="0.2">
      <c r="A2927" s="2" t="s">
        <v>314</v>
      </c>
      <c r="B2927" s="9">
        <v>36397</v>
      </c>
      <c r="C2927" s="18">
        <v>6.47</v>
      </c>
      <c r="D2927" s="12">
        <v>4.9000000000000004</v>
      </c>
      <c r="F2927" s="12">
        <v>2</v>
      </c>
      <c r="H2927" s="23">
        <f t="shared" si="180"/>
        <v>1.2589254117941658E-5</v>
      </c>
      <c r="I2927" s="32">
        <v>0.11</v>
      </c>
      <c r="J2927" s="25">
        <v>0.05</v>
      </c>
      <c r="K2927" s="36"/>
      <c r="L2927" s="25">
        <v>4.21</v>
      </c>
      <c r="M2927" s="36"/>
      <c r="N2927" s="25">
        <v>0.03</v>
      </c>
      <c r="O2927" s="25">
        <v>2.06</v>
      </c>
      <c r="P2927" s="25">
        <v>7.81</v>
      </c>
      <c r="Q2927" s="25">
        <v>0.09</v>
      </c>
      <c r="R2927" s="25">
        <v>14</v>
      </c>
      <c r="S2927" s="36"/>
      <c r="T2927" s="51">
        <v>0.03</v>
      </c>
      <c r="U2927" s="42">
        <v>19.600000000000001</v>
      </c>
      <c r="V2927" s="42">
        <v>8.41</v>
      </c>
      <c r="W2927" s="42">
        <v>0.01</v>
      </c>
      <c r="X2927" s="42">
        <v>28.7</v>
      </c>
      <c r="Y2927" s="44">
        <v>0.11</v>
      </c>
      <c r="Z2927" s="87">
        <f t="shared" si="181"/>
        <v>1.5336318735990053</v>
      </c>
      <c r="AA2927" s="88">
        <f t="shared" si="182"/>
        <v>1.4644370007047944</v>
      </c>
      <c r="AB2927" s="90">
        <f t="shared" si="183"/>
        <v>2.307981430555996E-2</v>
      </c>
      <c r="AD2927" s="100"/>
      <c r="AE2927" s="96"/>
    </row>
    <row r="2928" spans="1:31" x14ac:dyDescent="0.2">
      <c r="A2928" s="2" t="s">
        <v>174</v>
      </c>
      <c r="B2928" s="9">
        <v>40070</v>
      </c>
      <c r="C2928" s="18">
        <v>3.42</v>
      </c>
      <c r="D2928" s="12">
        <v>6.89</v>
      </c>
      <c r="F2928" s="12">
        <v>9.6</v>
      </c>
      <c r="H2928" s="23">
        <f t="shared" si="180"/>
        <v>1.288249551693134E-7</v>
      </c>
      <c r="I2928" s="32">
        <v>8.0000000000000002E-3</v>
      </c>
      <c r="J2928" s="25">
        <v>2.4900000000000002</v>
      </c>
      <c r="K2928" s="36"/>
      <c r="L2928" s="25">
        <v>134</v>
      </c>
      <c r="M2928" s="36"/>
      <c r="N2928" s="25">
        <v>1.1100000000000001</v>
      </c>
      <c r="O2928" s="25">
        <v>2.02</v>
      </c>
      <c r="P2928" s="25">
        <v>8.7899999999999991</v>
      </c>
      <c r="Q2928" s="25">
        <v>0.36</v>
      </c>
      <c r="R2928" s="25">
        <v>19.7</v>
      </c>
      <c r="S2928" s="36"/>
      <c r="T2928" s="51">
        <v>0.3</v>
      </c>
      <c r="U2928" s="42">
        <v>93.9</v>
      </c>
      <c r="V2928" s="42">
        <v>0.22</v>
      </c>
      <c r="W2928" s="42">
        <v>5.2599999999999999E-3</v>
      </c>
      <c r="X2928" s="42">
        <v>40</v>
      </c>
      <c r="Y2928" s="44">
        <v>5.03</v>
      </c>
      <c r="Z2928" s="87">
        <f t="shared" si="181"/>
        <v>8.5104201904259096</v>
      </c>
      <c r="AA2928" s="88">
        <f t="shared" si="182"/>
        <v>8.126313807259951</v>
      </c>
      <c r="AB2928" s="90">
        <f t="shared" si="183"/>
        <v>2.3087847844377816E-2</v>
      </c>
      <c r="AE2928" s="94">
        <v>4.8899999999999997</v>
      </c>
    </row>
    <row r="2929" spans="1:31" x14ac:dyDescent="0.2">
      <c r="A2929" s="2" t="s">
        <v>285</v>
      </c>
      <c r="B2929" s="9">
        <v>40290</v>
      </c>
      <c r="C2929" s="18">
        <v>5.78</v>
      </c>
      <c r="D2929" s="12">
        <v>6.69</v>
      </c>
      <c r="F2929" s="12">
        <v>1.5</v>
      </c>
      <c r="H2929" s="23">
        <f t="shared" si="180"/>
        <v>2.0417379446695257E-7</v>
      </c>
      <c r="I2929" s="32">
        <v>0.04</v>
      </c>
      <c r="J2929" s="25">
        <v>0.01</v>
      </c>
      <c r="K2929" s="36"/>
      <c r="L2929" s="25">
        <v>85.7</v>
      </c>
      <c r="M2929" s="36"/>
      <c r="N2929" s="25">
        <v>0.56999999999999995</v>
      </c>
      <c r="O2929" s="25">
        <v>2.0699999999999998</v>
      </c>
      <c r="P2929" s="25">
        <v>8.2799999999999994</v>
      </c>
      <c r="Q2929" s="25">
        <v>0.13</v>
      </c>
      <c r="R2929" s="25">
        <v>14.6</v>
      </c>
      <c r="S2929" s="36"/>
      <c r="T2929" s="51">
        <v>0.14000000000000001</v>
      </c>
      <c r="U2929" s="42">
        <v>73.400000000000006</v>
      </c>
      <c r="V2929" s="42">
        <v>29.17</v>
      </c>
      <c r="W2929" s="42">
        <v>3.2799999999999999E-3</v>
      </c>
      <c r="X2929" s="42">
        <v>30</v>
      </c>
      <c r="Y2929" s="44">
        <v>2.57</v>
      </c>
      <c r="Z2929" s="87">
        <f t="shared" si="181"/>
        <v>5.675795906778851</v>
      </c>
      <c r="AA2929" s="88">
        <f t="shared" si="182"/>
        <v>5.419292427582505</v>
      </c>
      <c r="AB2929" s="90">
        <f t="shared" si="183"/>
        <v>2.3118651376750003E-2</v>
      </c>
      <c r="AC2929" s="19">
        <v>5.69</v>
      </c>
      <c r="AD2929" s="13">
        <v>5.42</v>
      </c>
      <c r="AE2929" s="94">
        <v>4.82</v>
      </c>
    </row>
    <row r="2930" spans="1:31" x14ac:dyDescent="0.2">
      <c r="A2930" s="2" t="s">
        <v>117</v>
      </c>
      <c r="B2930" s="9">
        <v>37909</v>
      </c>
      <c r="C2930" s="18">
        <v>28.71</v>
      </c>
      <c r="D2930" s="12">
        <v>7.01</v>
      </c>
      <c r="F2930" s="12">
        <v>2.4</v>
      </c>
      <c r="H2930" s="23">
        <f t="shared" si="180"/>
        <v>9.7723722095581017E-8</v>
      </c>
      <c r="I2930" s="32">
        <v>0.02</v>
      </c>
      <c r="J2930" s="25">
        <v>0.11</v>
      </c>
      <c r="K2930" s="36"/>
      <c r="L2930" s="25">
        <v>140</v>
      </c>
      <c r="M2930" s="36"/>
      <c r="N2930" s="25">
        <v>5.12</v>
      </c>
      <c r="O2930" s="25">
        <v>3.05</v>
      </c>
      <c r="P2930" s="25">
        <v>8.61</v>
      </c>
      <c r="Q2930" s="25">
        <v>0.15</v>
      </c>
      <c r="R2930" s="25">
        <v>13.7</v>
      </c>
      <c r="S2930" s="36"/>
      <c r="T2930" s="51">
        <v>0.02</v>
      </c>
      <c r="U2930" s="42">
        <v>74.8</v>
      </c>
      <c r="V2930" s="42">
        <v>0.22</v>
      </c>
      <c r="W2930" s="42">
        <v>6.8974500000000003E-3</v>
      </c>
      <c r="X2930" s="42">
        <v>41</v>
      </c>
      <c r="Y2930" s="44">
        <v>5.46</v>
      </c>
      <c r="Z2930" s="87">
        <f t="shared" si="181"/>
        <v>8.5654386330118708</v>
      </c>
      <c r="AA2930" s="88">
        <f t="shared" si="182"/>
        <v>8.1780865198119717</v>
      </c>
      <c r="AB2930" s="90">
        <f t="shared" si="183"/>
        <v>2.3134442100119588E-2</v>
      </c>
    </row>
    <row r="2931" spans="1:31" x14ac:dyDescent="0.2">
      <c r="A2931" s="2" t="s">
        <v>354</v>
      </c>
      <c r="B2931" s="9">
        <v>39581</v>
      </c>
      <c r="C2931" s="18">
        <v>2.65</v>
      </c>
      <c r="D2931" s="12">
        <v>5.98</v>
      </c>
      <c r="F2931" s="12">
        <v>6.9</v>
      </c>
      <c r="H2931" s="23">
        <f t="shared" si="180"/>
        <v>1.0471285480508979E-6</v>
      </c>
      <c r="I2931" s="28"/>
      <c r="J2931" s="25">
        <v>0.01</v>
      </c>
      <c r="K2931" s="36"/>
      <c r="L2931" s="25">
        <v>35.1</v>
      </c>
      <c r="M2931" s="36"/>
      <c r="N2931" s="25">
        <v>7.0000000000000007E-2</v>
      </c>
      <c r="O2931" s="25">
        <v>13.9</v>
      </c>
      <c r="P2931" s="25">
        <v>6.27</v>
      </c>
      <c r="Q2931" s="25">
        <v>0.22</v>
      </c>
      <c r="R2931" s="25">
        <v>13</v>
      </c>
      <c r="S2931" s="36"/>
      <c r="T2931" s="51">
        <v>0.01</v>
      </c>
      <c r="U2931" s="42">
        <v>30.7</v>
      </c>
      <c r="V2931" s="42">
        <v>65.510000000000005</v>
      </c>
      <c r="W2931" s="42">
        <v>0.12</v>
      </c>
      <c r="X2931" s="42">
        <v>19</v>
      </c>
      <c r="Y2931" s="44">
        <v>0.82</v>
      </c>
      <c r="Z2931" s="87">
        <f t="shared" si="181"/>
        <v>3.1993681300786232</v>
      </c>
      <c r="AA2931" s="88">
        <f t="shared" si="182"/>
        <v>3.0546209479070812</v>
      </c>
      <c r="AB2931" s="90">
        <f t="shared" si="183"/>
        <v>2.3144776936221075E-2</v>
      </c>
      <c r="AE2931" s="94">
        <v>4.4000000000000004</v>
      </c>
    </row>
    <row r="2932" spans="1:31" x14ac:dyDescent="0.2">
      <c r="A2932" s="2" t="s">
        <v>357</v>
      </c>
      <c r="B2932" s="9">
        <v>35747</v>
      </c>
      <c r="C2932" s="18">
        <v>2.5</v>
      </c>
      <c r="D2932" s="12">
        <v>5.15</v>
      </c>
      <c r="F2932" s="12">
        <v>19</v>
      </c>
      <c r="H2932" s="23">
        <f t="shared" si="180"/>
        <v>7.0794578438413623E-6</v>
      </c>
      <c r="I2932" s="32">
        <v>0.06</v>
      </c>
      <c r="J2932" s="25">
        <v>0.01</v>
      </c>
      <c r="K2932" s="36"/>
      <c r="L2932" s="25">
        <v>40</v>
      </c>
      <c r="M2932" s="36"/>
      <c r="N2932" s="25">
        <v>0.03</v>
      </c>
      <c r="O2932" s="25">
        <v>14</v>
      </c>
      <c r="P2932" s="25">
        <v>4.4000000000000004</v>
      </c>
      <c r="Q2932" s="25">
        <v>0.02</v>
      </c>
      <c r="R2932" s="25">
        <v>150</v>
      </c>
      <c r="S2932" s="36"/>
      <c r="T2932" s="51">
        <v>0.01</v>
      </c>
      <c r="U2932" s="42">
        <v>33.1</v>
      </c>
      <c r="V2932" s="42">
        <v>42.8</v>
      </c>
      <c r="W2932" s="42">
        <v>0.01</v>
      </c>
      <c r="X2932" s="42">
        <v>257</v>
      </c>
      <c r="Y2932" s="44">
        <v>0.2</v>
      </c>
      <c r="Z2932" s="87">
        <f t="shared" si="181"/>
        <v>9.2496677195809536</v>
      </c>
      <c r="AA2932" s="88">
        <f t="shared" si="182"/>
        <v>8.8295841303948741</v>
      </c>
      <c r="AB2932" s="90">
        <f t="shared" si="183"/>
        <v>2.3235673282942911E-2</v>
      </c>
    </row>
    <row r="2933" spans="1:31" x14ac:dyDescent="0.2">
      <c r="A2933" s="2" t="s">
        <v>214</v>
      </c>
      <c r="B2933" s="9">
        <v>41227</v>
      </c>
      <c r="C2933" s="18">
        <v>4.9000000000000004</v>
      </c>
      <c r="D2933" s="12">
        <v>7.44</v>
      </c>
      <c r="F2933" s="12">
        <v>1.4</v>
      </c>
      <c r="H2933" s="23">
        <f t="shared" si="180"/>
        <v>3.630780547701001E-8</v>
      </c>
      <c r="I2933" s="32">
        <v>0.64</v>
      </c>
      <c r="J2933" s="25">
        <v>0.03</v>
      </c>
      <c r="K2933" s="36"/>
      <c r="L2933" s="25">
        <v>83.9</v>
      </c>
      <c r="M2933" s="36"/>
      <c r="N2933" s="25">
        <v>1.8</v>
      </c>
      <c r="O2933" s="25">
        <v>1.39</v>
      </c>
      <c r="P2933" s="25">
        <v>2.2000000000000002</v>
      </c>
      <c r="Q2933" s="25">
        <v>0.16</v>
      </c>
      <c r="R2933" s="25">
        <v>15</v>
      </c>
      <c r="S2933" s="36"/>
      <c r="T2933" s="51">
        <v>0.01</v>
      </c>
      <c r="U2933" s="42">
        <v>67.5</v>
      </c>
      <c r="V2933" s="42">
        <v>0.22</v>
      </c>
      <c r="W2933" s="42">
        <v>3.2799999999999999E-3</v>
      </c>
      <c r="X2933" s="42">
        <v>26</v>
      </c>
      <c r="Y2933" s="44">
        <v>2.82</v>
      </c>
      <c r="Z2933" s="87">
        <f t="shared" si="181"/>
        <v>5.1987431185225024</v>
      </c>
      <c r="AA2933" s="88">
        <f t="shared" si="182"/>
        <v>4.9625882996660247</v>
      </c>
      <c r="AB2933" s="90">
        <f t="shared" si="183"/>
        <v>2.324053897442677E-2</v>
      </c>
      <c r="AC2933" s="19">
        <v>5.16</v>
      </c>
      <c r="AD2933" s="13">
        <v>4.96</v>
      </c>
      <c r="AE2933" s="94">
        <v>4</v>
      </c>
    </row>
    <row r="2934" spans="1:31" x14ac:dyDescent="0.2">
      <c r="A2934" s="2" t="s">
        <v>193</v>
      </c>
      <c r="B2934" s="9">
        <v>38893</v>
      </c>
      <c r="C2934" s="20"/>
      <c r="D2934" s="12">
        <v>7.31</v>
      </c>
      <c r="F2934" s="12">
        <v>4.7</v>
      </c>
      <c r="H2934" s="23">
        <f t="shared" si="180"/>
        <v>4.8977881936844561E-8</v>
      </c>
      <c r="I2934" s="32">
        <v>4.0000000000000001E-3</v>
      </c>
      <c r="J2934" s="25">
        <v>0.16</v>
      </c>
      <c r="K2934" s="29">
        <v>5</v>
      </c>
      <c r="L2934" s="25">
        <v>99.74</v>
      </c>
      <c r="M2934" s="29">
        <v>5</v>
      </c>
      <c r="N2934" s="25">
        <v>1.31</v>
      </c>
      <c r="O2934" s="25">
        <v>1.1000000000000001</v>
      </c>
      <c r="P2934" s="25">
        <v>4.5199999999999996</v>
      </c>
      <c r="Q2934" s="25">
        <v>0.19</v>
      </c>
      <c r="R2934" s="25">
        <v>18.3</v>
      </c>
      <c r="S2934" s="29">
        <v>10</v>
      </c>
      <c r="T2934" s="51">
        <v>0.06</v>
      </c>
      <c r="U2934" s="42">
        <v>52</v>
      </c>
      <c r="V2934" s="42">
        <v>0.48</v>
      </c>
      <c r="W2934" s="42">
        <v>0.02</v>
      </c>
      <c r="X2934" s="42">
        <v>34</v>
      </c>
      <c r="Y2934" s="44">
        <v>3.9</v>
      </c>
      <c r="Z2934" s="87">
        <f t="shared" si="181"/>
        <v>6.2362023091553374</v>
      </c>
      <c r="AA2934" s="88">
        <f t="shared" si="182"/>
        <v>5.9517133519800032</v>
      </c>
      <c r="AB2934" s="90">
        <f t="shared" si="183"/>
        <v>2.334188757824348E-2</v>
      </c>
      <c r="AC2934" s="19">
        <v>6.23</v>
      </c>
      <c r="AD2934" s="13">
        <v>5.95</v>
      </c>
      <c r="AE2934" s="94">
        <v>4.7</v>
      </c>
    </row>
    <row r="2935" spans="1:31" x14ac:dyDescent="0.2">
      <c r="A2935" s="2" t="s">
        <v>323</v>
      </c>
      <c r="B2935" s="9">
        <v>38854</v>
      </c>
      <c r="C2935" s="20"/>
      <c r="D2935" s="12">
        <v>6.68</v>
      </c>
      <c r="F2935" s="12">
        <v>138.5</v>
      </c>
      <c r="H2935" s="23">
        <f t="shared" si="180"/>
        <v>2.089296130854039E-7</v>
      </c>
      <c r="I2935" s="28"/>
      <c r="J2935" s="25">
        <v>0.54</v>
      </c>
      <c r="K2935" s="29">
        <v>5</v>
      </c>
      <c r="L2935" s="25">
        <v>59.8</v>
      </c>
      <c r="M2935" s="29">
        <v>5</v>
      </c>
      <c r="N2935" s="25">
        <v>3.37</v>
      </c>
      <c r="O2935" s="25">
        <v>3.92</v>
      </c>
      <c r="P2935" s="25">
        <v>3.16</v>
      </c>
      <c r="Q2935" s="25">
        <v>0.31</v>
      </c>
      <c r="R2935" s="25">
        <v>12.7</v>
      </c>
      <c r="S2935" s="29">
        <v>10</v>
      </c>
      <c r="T2935" s="51">
        <v>0.3</v>
      </c>
      <c r="U2935" s="42">
        <v>23</v>
      </c>
      <c r="V2935" s="42">
        <v>0.48</v>
      </c>
      <c r="W2935" s="42">
        <v>0.02</v>
      </c>
      <c r="X2935" s="42">
        <v>24</v>
      </c>
      <c r="Y2935" s="44">
        <v>2.7</v>
      </c>
      <c r="Z2935" s="87">
        <f t="shared" si="181"/>
        <v>4.0586427435516397</v>
      </c>
      <c r="AA2935" s="88">
        <f t="shared" si="182"/>
        <v>3.8734807968837233</v>
      </c>
      <c r="AB2935" s="90">
        <f t="shared" si="183"/>
        <v>2.3343300911038711E-2</v>
      </c>
      <c r="AC2935" s="19">
        <v>4.0599999999999996</v>
      </c>
      <c r="AD2935" s="13">
        <v>3.86</v>
      </c>
      <c r="AE2935" s="94">
        <v>4.9000000000000004</v>
      </c>
    </row>
    <row r="2936" spans="1:31" x14ac:dyDescent="0.2">
      <c r="A2936" s="2" t="s">
        <v>178</v>
      </c>
      <c r="B2936" s="9">
        <v>41606</v>
      </c>
      <c r="C2936" s="18">
        <v>4.54</v>
      </c>
      <c r="D2936" s="12">
        <v>7.5</v>
      </c>
      <c r="F2936" s="12">
        <v>3.6</v>
      </c>
      <c r="H2936" s="23">
        <f t="shared" si="180"/>
        <v>3.1622776601683699E-8</v>
      </c>
      <c r="I2936" s="28"/>
      <c r="J2936" s="25">
        <v>0.37</v>
      </c>
      <c r="K2936" s="29">
        <v>0.4</v>
      </c>
      <c r="L2936" s="25">
        <v>53.4</v>
      </c>
      <c r="M2936" s="29">
        <v>0.2</v>
      </c>
      <c r="N2936" s="25">
        <v>0.33</v>
      </c>
      <c r="O2936" s="25">
        <v>3.36</v>
      </c>
      <c r="P2936" s="25">
        <v>6.01</v>
      </c>
      <c r="Q2936" s="25">
        <v>0.13</v>
      </c>
      <c r="R2936" s="25">
        <v>38</v>
      </c>
      <c r="S2936" s="29">
        <v>61</v>
      </c>
      <c r="T2936" s="51">
        <v>0.3</v>
      </c>
      <c r="U2936" s="42">
        <v>13.6</v>
      </c>
      <c r="V2936" s="42">
        <v>1.39</v>
      </c>
      <c r="W2936" s="42">
        <v>0.03</v>
      </c>
      <c r="X2936" s="42">
        <v>26</v>
      </c>
      <c r="Y2936" s="44">
        <v>3.66</v>
      </c>
      <c r="Z2936" s="87">
        <f t="shared" si="181"/>
        <v>4.9350488447555234</v>
      </c>
      <c r="AA2936" s="88">
        <f t="shared" si="182"/>
        <v>4.7091024547245972</v>
      </c>
      <c r="AB2936" s="90">
        <f t="shared" si="183"/>
        <v>2.3428333195385072E-2</v>
      </c>
      <c r="AC2936" s="19">
        <v>4.9400000000000004</v>
      </c>
      <c r="AD2936" s="13">
        <v>4.71</v>
      </c>
      <c r="AE2936" s="94">
        <v>4.8600000000000003</v>
      </c>
    </row>
    <row r="2937" spans="1:31" x14ac:dyDescent="0.2">
      <c r="A2937" s="2" t="s">
        <v>362</v>
      </c>
      <c r="B2937" s="9">
        <v>41787</v>
      </c>
      <c r="C2937" s="18">
        <v>2.76</v>
      </c>
      <c r="D2937" s="12">
        <v>5.61</v>
      </c>
      <c r="F2937" s="12">
        <v>9</v>
      </c>
      <c r="H2937" s="23">
        <f t="shared" si="180"/>
        <v>2.4547089156850267E-6</v>
      </c>
      <c r="I2937" s="28"/>
      <c r="J2937" s="25">
        <v>0.91</v>
      </c>
      <c r="K2937" s="29">
        <v>1.3</v>
      </c>
      <c r="L2937" s="25">
        <v>21.9</v>
      </c>
      <c r="M2937" s="29">
        <v>0.4</v>
      </c>
      <c r="N2937" s="25">
        <v>7.12</v>
      </c>
      <c r="O2937" s="25">
        <v>5.5</v>
      </c>
      <c r="P2937" s="25">
        <v>3.76</v>
      </c>
      <c r="Q2937" s="25">
        <v>0.14000000000000001</v>
      </c>
      <c r="R2937" s="25">
        <v>20.100000000000001</v>
      </c>
      <c r="S2937" s="29">
        <v>4.9000000000000004</v>
      </c>
      <c r="T2937" s="51">
        <v>0.01</v>
      </c>
      <c r="U2937" s="42">
        <v>33.6</v>
      </c>
      <c r="V2937" s="42">
        <v>0.22</v>
      </c>
      <c r="W2937" s="42">
        <v>3.2799999999999999E-3</v>
      </c>
      <c r="X2937" s="42">
        <v>45</v>
      </c>
      <c r="Y2937" s="44">
        <v>0.63</v>
      </c>
      <c r="Z2937" s="87">
        <f t="shared" si="181"/>
        <v>2.7277333701500668</v>
      </c>
      <c r="AA2937" s="88">
        <f t="shared" si="182"/>
        <v>2.602819047902464</v>
      </c>
      <c r="AB2937" s="90">
        <f t="shared" si="183"/>
        <v>2.3433654235265756E-2</v>
      </c>
      <c r="AC2937" s="19">
        <v>2.88</v>
      </c>
      <c r="AD2937" s="13">
        <v>2.6</v>
      </c>
      <c r="AE2937" s="94">
        <v>10.199999999999999</v>
      </c>
    </row>
    <row r="2938" spans="1:31" x14ac:dyDescent="0.2">
      <c r="A2938" s="2" t="s">
        <v>382</v>
      </c>
      <c r="B2938" s="9">
        <v>41044</v>
      </c>
      <c r="C2938" s="18">
        <v>11.35</v>
      </c>
      <c r="D2938" s="12">
        <v>5.18</v>
      </c>
      <c r="F2938" s="12">
        <v>2.5</v>
      </c>
      <c r="H2938" s="23">
        <f t="shared" si="180"/>
        <v>6.6069344800759593E-6</v>
      </c>
      <c r="I2938" s="32">
        <v>0.15</v>
      </c>
      <c r="J2938" s="25">
        <v>0.39</v>
      </c>
      <c r="K2938" s="33"/>
      <c r="L2938" s="25">
        <v>29.5</v>
      </c>
      <c r="M2938" s="33"/>
      <c r="N2938" s="25">
        <v>2E-3</v>
      </c>
      <c r="O2938" s="25">
        <v>7.08</v>
      </c>
      <c r="P2938" s="25">
        <v>14.2</v>
      </c>
      <c r="Q2938" s="25">
        <v>2.68</v>
      </c>
      <c r="R2938" s="25">
        <v>25.7</v>
      </c>
      <c r="S2938" s="34"/>
      <c r="T2938" s="51">
        <v>0.01</v>
      </c>
      <c r="U2938" s="42">
        <v>38.200000000000003</v>
      </c>
      <c r="V2938" s="42">
        <v>113.32</v>
      </c>
      <c r="W2938" s="42">
        <v>0.2</v>
      </c>
      <c r="X2938" s="42">
        <v>33</v>
      </c>
      <c r="Y2938" s="44">
        <v>0.33</v>
      </c>
      <c r="Z2938" s="87">
        <f t="shared" si="181"/>
        <v>4.0752358072993626</v>
      </c>
      <c r="AA2938" s="88">
        <f t="shared" si="182"/>
        <v>3.8885476872754046</v>
      </c>
      <c r="AB2938" s="90">
        <f t="shared" si="183"/>
        <v>2.3442139047493836E-2</v>
      </c>
      <c r="AC2938" s="19">
        <v>4.08</v>
      </c>
      <c r="AD2938" s="13">
        <v>3.89</v>
      </c>
      <c r="AE2938" s="94">
        <v>4.72</v>
      </c>
    </row>
    <row r="2939" spans="1:31" x14ac:dyDescent="0.2">
      <c r="A2939" s="2" t="s">
        <v>296</v>
      </c>
      <c r="B2939" s="9">
        <v>34837</v>
      </c>
      <c r="C2939" s="18">
        <v>1.91</v>
      </c>
      <c r="D2939" s="12">
        <v>6.84</v>
      </c>
      <c r="F2939" s="12">
        <v>8</v>
      </c>
      <c r="H2939" s="23">
        <f t="shared" si="180"/>
        <v>1.4454397707459271E-7</v>
      </c>
      <c r="I2939" s="32">
        <v>0.13</v>
      </c>
      <c r="J2939" s="25">
        <v>0.02</v>
      </c>
      <c r="K2939" s="36"/>
      <c r="L2939" s="25">
        <v>74</v>
      </c>
      <c r="M2939" s="36"/>
      <c r="N2939" s="25">
        <v>3.51</v>
      </c>
      <c r="O2939" s="25">
        <v>16</v>
      </c>
      <c r="P2939" s="25">
        <v>5.6</v>
      </c>
      <c r="Q2939" s="25">
        <v>1.01</v>
      </c>
      <c r="R2939" s="25">
        <v>14</v>
      </c>
      <c r="S2939" s="36"/>
      <c r="T2939" s="51">
        <v>7.0000000000000007E-2</v>
      </c>
      <c r="U2939" s="42">
        <v>45.7</v>
      </c>
      <c r="V2939" s="42">
        <v>59.32</v>
      </c>
      <c r="W2939" s="42">
        <v>0.01</v>
      </c>
      <c r="X2939" s="42">
        <v>43</v>
      </c>
      <c r="Y2939" s="44">
        <v>1.98</v>
      </c>
      <c r="Z2939" s="87">
        <f t="shared" si="181"/>
        <v>5.3495257169488468</v>
      </c>
      <c r="AA2939" s="88">
        <f t="shared" si="182"/>
        <v>5.1035684437584106</v>
      </c>
      <c r="AB2939" s="90">
        <f t="shared" si="183"/>
        <v>2.3529614237569899E-2</v>
      </c>
    </row>
    <row r="2940" spans="1:31" x14ac:dyDescent="0.2">
      <c r="A2940" s="2" t="s">
        <v>246</v>
      </c>
      <c r="B2940" s="9">
        <v>39539</v>
      </c>
      <c r="C2940" s="18">
        <v>2.3199999999999998</v>
      </c>
      <c r="D2940" s="12">
        <v>7.21</v>
      </c>
      <c r="F2940" s="12">
        <v>1.8</v>
      </c>
      <c r="H2940" s="23">
        <f t="shared" si="180"/>
        <v>6.1659500186148087E-8</v>
      </c>
      <c r="I2940" s="28"/>
      <c r="J2940" s="25">
        <v>0.01</v>
      </c>
      <c r="K2940" s="36"/>
      <c r="L2940" s="25">
        <v>123</v>
      </c>
      <c r="M2940" s="36"/>
      <c r="N2940" s="25">
        <v>7.0000000000000001E-3</v>
      </c>
      <c r="O2940" s="25">
        <v>7.93</v>
      </c>
      <c r="P2940" s="25">
        <v>8.58</v>
      </c>
      <c r="Q2940" s="25">
        <v>1E-3</v>
      </c>
      <c r="R2940" s="25">
        <v>18.7</v>
      </c>
      <c r="S2940" s="36"/>
      <c r="T2940" s="51">
        <v>0.04</v>
      </c>
      <c r="U2940" s="42">
        <v>42.4</v>
      </c>
      <c r="V2940" s="42">
        <v>78.790000000000006</v>
      </c>
      <c r="W2940" s="42">
        <v>3.2799999999999999E-3</v>
      </c>
      <c r="X2940" s="42">
        <v>21</v>
      </c>
      <c r="Y2940" s="44">
        <v>4.75</v>
      </c>
      <c r="Z2940" s="87">
        <f t="shared" si="181"/>
        <v>7.8606600242642442</v>
      </c>
      <c r="AA2940" s="88">
        <f t="shared" si="182"/>
        <v>7.4972146572246352</v>
      </c>
      <c r="AB2940" s="90">
        <f t="shared" si="183"/>
        <v>2.3665082218549165E-2</v>
      </c>
      <c r="AD2940" s="100"/>
      <c r="AE2940" s="95">
        <v>4.74</v>
      </c>
    </row>
    <row r="2941" spans="1:31" x14ac:dyDescent="0.2">
      <c r="A2941" s="2" t="s">
        <v>302</v>
      </c>
      <c r="B2941" s="9">
        <v>37797</v>
      </c>
      <c r="C2941" s="18">
        <v>14.93</v>
      </c>
      <c r="D2941" s="12">
        <v>7.53</v>
      </c>
      <c r="F2941" s="12">
        <v>1.9</v>
      </c>
      <c r="H2941" s="23">
        <f t="shared" si="180"/>
        <v>2.9512092266663779E-8</v>
      </c>
      <c r="I2941" s="32">
        <v>0.3</v>
      </c>
      <c r="J2941" s="25">
        <v>0.15</v>
      </c>
      <c r="K2941" s="33"/>
      <c r="L2941" s="25">
        <v>87</v>
      </c>
      <c r="M2941" s="33"/>
      <c r="N2941" s="25">
        <v>2.31</v>
      </c>
      <c r="O2941" s="25">
        <v>1.5</v>
      </c>
      <c r="P2941" s="25">
        <v>6.4</v>
      </c>
      <c r="Q2941" s="25">
        <v>0.15</v>
      </c>
      <c r="R2941" s="25">
        <v>10.1</v>
      </c>
      <c r="S2941" s="34"/>
      <c r="T2941" s="51">
        <v>0.03</v>
      </c>
      <c r="U2941" s="42">
        <v>35</v>
      </c>
      <c r="V2941" s="42">
        <v>0</v>
      </c>
      <c r="W2941" s="42">
        <v>0</v>
      </c>
      <c r="X2941" s="42">
        <v>21</v>
      </c>
      <c r="Y2941" s="44">
        <v>3.9</v>
      </c>
      <c r="Z2941" s="87">
        <f t="shared" si="181"/>
        <v>5.4754077558247802</v>
      </c>
      <c r="AA2941" s="88">
        <f t="shared" si="182"/>
        <v>5.2219666766552768</v>
      </c>
      <c r="AB2941" s="90">
        <f t="shared" si="183"/>
        <v>2.3691895686103061E-2</v>
      </c>
    </row>
    <row r="2942" spans="1:31" x14ac:dyDescent="0.2">
      <c r="A2942" s="2" t="s">
        <v>313</v>
      </c>
      <c r="B2942" s="9">
        <v>38271</v>
      </c>
      <c r="C2942" s="18">
        <v>1.85</v>
      </c>
      <c r="D2942" s="12">
        <v>4.9400000000000004</v>
      </c>
      <c r="F2942" s="12">
        <v>7.2</v>
      </c>
      <c r="H2942" s="23">
        <f t="shared" si="180"/>
        <v>1.1481536214968799E-5</v>
      </c>
      <c r="I2942" s="32">
        <v>7.0000000000000001E-3</v>
      </c>
      <c r="J2942" s="25">
        <v>0.01</v>
      </c>
      <c r="K2942" s="29">
        <v>0.2</v>
      </c>
      <c r="L2942" s="25">
        <v>30.4</v>
      </c>
      <c r="M2942" s="29">
        <v>0.8</v>
      </c>
      <c r="N2942" s="25">
        <v>0.04</v>
      </c>
      <c r="O2942" s="25">
        <v>8.5</v>
      </c>
      <c r="P2942" s="25">
        <v>5.77</v>
      </c>
      <c r="Q2942" s="25">
        <v>0.02</v>
      </c>
      <c r="R2942" s="25">
        <v>6.24</v>
      </c>
      <c r="S2942" s="29">
        <v>5.5</v>
      </c>
      <c r="T2942" s="51">
        <v>0.01</v>
      </c>
      <c r="U2942" s="42">
        <v>20</v>
      </c>
      <c r="V2942" s="42">
        <v>81.89</v>
      </c>
      <c r="W2942" s="42">
        <v>5.5836499999999999E-3</v>
      </c>
      <c r="X2942" s="42">
        <v>16</v>
      </c>
      <c r="Y2942" s="44">
        <v>0.18</v>
      </c>
      <c r="Z2942" s="87">
        <f t="shared" si="181"/>
        <v>2.483987365225099</v>
      </c>
      <c r="AA2942" s="88">
        <f t="shared" si="182"/>
        <v>2.3689467085063143</v>
      </c>
      <c r="AB2942" s="90">
        <f t="shared" si="183"/>
        <v>2.3705382140155499E-2</v>
      </c>
    </row>
    <row r="2943" spans="1:31" x14ac:dyDescent="0.2">
      <c r="A2943" s="2" t="s">
        <v>195</v>
      </c>
      <c r="B2943" s="9">
        <v>39371</v>
      </c>
      <c r="C2943" s="18">
        <v>9.83</v>
      </c>
      <c r="D2943" s="12">
        <v>7.44</v>
      </c>
      <c r="F2943" s="12">
        <v>1.9</v>
      </c>
      <c r="H2943" s="23">
        <f t="shared" si="180"/>
        <v>3.630780547701001E-8</v>
      </c>
      <c r="I2943" s="28"/>
      <c r="J2943" s="25">
        <v>7.0000000000000007E-2</v>
      </c>
      <c r="K2943" s="36"/>
      <c r="L2943" s="25">
        <v>95.3</v>
      </c>
      <c r="M2943" s="36"/>
      <c r="N2943" s="25">
        <v>1.22</v>
      </c>
      <c r="O2943" s="25">
        <v>1.33</v>
      </c>
      <c r="P2943" s="25">
        <v>6.91</v>
      </c>
      <c r="Q2943" s="25">
        <v>0.23</v>
      </c>
      <c r="R2943" s="25">
        <v>12.7</v>
      </c>
      <c r="S2943" s="36"/>
      <c r="T2943" s="51">
        <v>0.02</v>
      </c>
      <c r="U2943" s="42">
        <v>76.900000000000006</v>
      </c>
      <c r="V2943" s="42">
        <v>0.22</v>
      </c>
      <c r="W2943" s="42">
        <v>3.2799999999999999E-3</v>
      </c>
      <c r="X2943" s="42">
        <v>42</v>
      </c>
      <c r="Y2943" s="44">
        <v>2.9</v>
      </c>
      <c r="Z2943" s="87">
        <f t="shared" si="181"/>
        <v>5.9663589402049499</v>
      </c>
      <c r="AA2943" s="88">
        <f t="shared" si="182"/>
        <v>5.6899347465080012</v>
      </c>
      <c r="AB2943" s="90">
        <f t="shared" si="183"/>
        <v>2.3714587254441401E-2</v>
      </c>
    </row>
    <row r="2944" spans="1:31" x14ac:dyDescent="0.2">
      <c r="A2944" s="2" t="s">
        <v>345</v>
      </c>
      <c r="B2944" s="9">
        <v>37060</v>
      </c>
      <c r="C2944" s="18">
        <v>1.83</v>
      </c>
      <c r="D2944" s="12">
        <v>6.98</v>
      </c>
      <c r="F2944" s="12">
        <v>5.4</v>
      </c>
      <c r="H2944" s="23">
        <f t="shared" si="180"/>
        <v>1.0471285480508987E-7</v>
      </c>
      <c r="I2944" s="32">
        <v>0.25</v>
      </c>
      <c r="J2944" s="25">
        <v>7.0000000000000007E-2</v>
      </c>
      <c r="K2944" s="36"/>
      <c r="L2944" s="25">
        <v>106</v>
      </c>
      <c r="M2944" s="36"/>
      <c r="N2944" s="25">
        <v>0.62</v>
      </c>
      <c r="O2944" s="25">
        <v>13.5</v>
      </c>
      <c r="P2944" s="25">
        <v>12.5</v>
      </c>
      <c r="Q2944" s="25">
        <v>0.19</v>
      </c>
      <c r="R2944" s="25">
        <v>10.5</v>
      </c>
      <c r="S2944" s="36"/>
      <c r="T2944" s="51">
        <v>0.01</v>
      </c>
      <c r="U2944" s="42">
        <v>56.2</v>
      </c>
      <c r="V2944" s="42">
        <v>0.22</v>
      </c>
      <c r="W2944" s="42">
        <v>3.2845000000000001E-3</v>
      </c>
      <c r="X2944" s="42">
        <v>32</v>
      </c>
      <c r="Y2944" s="44">
        <v>4.7699999999999996</v>
      </c>
      <c r="Z2944" s="87">
        <f t="shared" si="181"/>
        <v>7.1805997211463328</v>
      </c>
      <c r="AA2944" s="88">
        <f t="shared" si="182"/>
        <v>6.8465957320006376</v>
      </c>
      <c r="AB2944" s="90">
        <f t="shared" si="183"/>
        <v>2.3811173820263702E-2</v>
      </c>
    </row>
    <row r="2945" spans="1:31" x14ac:dyDescent="0.2">
      <c r="A2945" s="2" t="s">
        <v>267</v>
      </c>
      <c r="B2945" s="9">
        <v>37886</v>
      </c>
      <c r="C2945" s="18">
        <v>5.25</v>
      </c>
      <c r="D2945" s="12">
        <v>5.23</v>
      </c>
      <c r="F2945" s="12">
        <v>1.3</v>
      </c>
      <c r="H2945" s="23">
        <f t="shared" si="180"/>
        <v>5.8884365535558799E-6</v>
      </c>
      <c r="I2945" s="32">
        <v>1.1000000000000001</v>
      </c>
      <c r="J2945" s="25">
        <v>0.01</v>
      </c>
      <c r="K2945" s="36"/>
      <c r="L2945" s="25">
        <v>11.2</v>
      </c>
      <c r="M2945" s="36"/>
      <c r="N2945" s="25">
        <v>8.8000000000000005E-3</v>
      </c>
      <c r="O2945" s="25">
        <v>1.84</v>
      </c>
      <c r="P2945" s="25">
        <v>2.4500000000000002</v>
      </c>
      <c r="Q2945" s="25">
        <v>0.02</v>
      </c>
      <c r="R2945" s="25">
        <v>16.5</v>
      </c>
      <c r="S2945" s="36"/>
      <c r="T2945" s="51">
        <v>0.02</v>
      </c>
      <c r="U2945" s="42">
        <v>21.4</v>
      </c>
      <c r="V2945" s="42">
        <v>11.33</v>
      </c>
      <c r="W2945" s="42">
        <v>3.2845000000000001E-3</v>
      </c>
      <c r="X2945" s="42">
        <v>26</v>
      </c>
      <c r="Y2945" s="44">
        <v>0.21</v>
      </c>
      <c r="Z2945" s="87">
        <f t="shared" si="181"/>
        <v>1.6491250161808386</v>
      </c>
      <c r="AA2945" s="88">
        <f t="shared" si="182"/>
        <v>1.5723809619940308</v>
      </c>
      <c r="AB2945" s="90">
        <f t="shared" si="183"/>
        <v>2.3822415574186476E-2</v>
      </c>
    </row>
    <row r="2946" spans="1:31" x14ac:dyDescent="0.2">
      <c r="A2946" s="2" t="s">
        <v>271</v>
      </c>
      <c r="B2946" s="9">
        <v>35907</v>
      </c>
      <c r="C2946" s="18">
        <v>4.4800000000000004</v>
      </c>
      <c r="D2946" s="12">
        <v>6.87</v>
      </c>
      <c r="F2946" s="12">
        <v>1.5</v>
      </c>
      <c r="H2946" s="23">
        <f t="shared" si="180"/>
        <v>1.3489628825916511E-7</v>
      </c>
      <c r="I2946" s="32">
        <v>7.0000000000000001E-3</v>
      </c>
      <c r="J2946" s="25">
        <v>0.01</v>
      </c>
      <c r="K2946" s="36"/>
      <c r="L2946" s="25">
        <v>130</v>
      </c>
      <c r="M2946" s="36"/>
      <c r="N2946" s="25">
        <v>4.0000000000000001E-3</v>
      </c>
      <c r="O2946" s="25">
        <v>3.6</v>
      </c>
      <c r="P2946" s="25">
        <v>12</v>
      </c>
      <c r="Q2946" s="25">
        <v>2E-3</v>
      </c>
      <c r="R2946" s="25">
        <v>26</v>
      </c>
      <c r="S2946" s="36"/>
      <c r="T2946" s="51">
        <v>0.1</v>
      </c>
      <c r="U2946" s="42">
        <v>31.1</v>
      </c>
      <c r="V2946" s="42">
        <v>52.21</v>
      </c>
      <c r="W2946" s="42">
        <v>6.5680000000000001E-3</v>
      </c>
      <c r="X2946" s="42">
        <v>100</v>
      </c>
      <c r="Y2946" s="44">
        <v>3.98</v>
      </c>
      <c r="Z2946" s="87">
        <f t="shared" si="181"/>
        <v>8.6988221875169707</v>
      </c>
      <c r="AA2946" s="88">
        <f t="shared" si="182"/>
        <v>8.2937174918365475</v>
      </c>
      <c r="AB2946" s="90">
        <f t="shared" si="183"/>
        <v>2.3840150049650222E-2</v>
      </c>
    </row>
    <row r="2947" spans="1:31" x14ac:dyDescent="0.2">
      <c r="A2947" s="2" t="s">
        <v>333</v>
      </c>
      <c r="B2947" s="9">
        <v>39932</v>
      </c>
      <c r="C2947" s="18">
        <v>1.76</v>
      </c>
      <c r="D2947" s="12">
        <v>5.83</v>
      </c>
      <c r="F2947" s="12">
        <v>25</v>
      </c>
      <c r="H2947" s="23">
        <f t="shared" si="180"/>
        <v>1.4791083881682056E-6</v>
      </c>
      <c r="I2947" s="28"/>
      <c r="J2947" s="25">
        <v>0.02</v>
      </c>
      <c r="K2947" s="29">
        <v>0.3</v>
      </c>
      <c r="L2947" s="25">
        <v>45.8</v>
      </c>
      <c r="M2947" s="29">
        <v>2.6</v>
      </c>
      <c r="N2947" s="25">
        <v>0.34</v>
      </c>
      <c r="O2947" s="25">
        <v>20</v>
      </c>
      <c r="P2947" s="25">
        <v>6.2</v>
      </c>
      <c r="Q2947" s="25">
        <v>0.09</v>
      </c>
      <c r="R2947" s="25">
        <v>7.54</v>
      </c>
      <c r="S2947" s="29">
        <v>3.2</v>
      </c>
      <c r="T2947" s="51">
        <v>0.13</v>
      </c>
      <c r="U2947" s="42">
        <v>38.700000000000003</v>
      </c>
      <c r="V2947" s="42">
        <v>64.180000000000007</v>
      </c>
      <c r="W2947" s="42">
        <v>0.06</v>
      </c>
      <c r="X2947" s="42">
        <v>25</v>
      </c>
      <c r="Y2947" s="44">
        <v>0.93</v>
      </c>
      <c r="Z2947" s="87">
        <f t="shared" si="181"/>
        <v>3.6515492939440475</v>
      </c>
      <c r="AA2947" s="88">
        <f t="shared" si="182"/>
        <v>3.4814533536193855</v>
      </c>
      <c r="AB2947" s="90">
        <f t="shared" si="183"/>
        <v>2.3846330743023794E-2</v>
      </c>
      <c r="AE2947" s="94">
        <v>4.54</v>
      </c>
    </row>
    <row r="2948" spans="1:31" x14ac:dyDescent="0.2">
      <c r="A2948" s="2" t="s">
        <v>285</v>
      </c>
      <c r="B2948" s="9">
        <v>37055</v>
      </c>
      <c r="C2948" s="18">
        <v>5.97</v>
      </c>
      <c r="D2948" s="12">
        <v>6.9</v>
      </c>
      <c r="F2948" s="12">
        <v>1.5</v>
      </c>
      <c r="H2948" s="23">
        <f t="shared" ref="H2948:H3011" si="184">10^-(D2948)</f>
        <v>1.2589254117941651E-7</v>
      </c>
      <c r="I2948" s="32">
        <v>3.0000000000000001E-3</v>
      </c>
      <c r="J2948" s="25">
        <v>0.03</v>
      </c>
      <c r="K2948" s="36"/>
      <c r="L2948" s="25">
        <v>77.7</v>
      </c>
      <c r="M2948" s="36"/>
      <c r="N2948" s="25">
        <v>0.05</v>
      </c>
      <c r="O2948" s="25">
        <v>1.43</v>
      </c>
      <c r="P2948" s="25">
        <v>6.56</v>
      </c>
      <c r="Q2948" s="25">
        <v>0.15</v>
      </c>
      <c r="R2948" s="25">
        <v>13.4</v>
      </c>
      <c r="S2948" s="36"/>
      <c r="T2948" s="51">
        <v>0.15</v>
      </c>
      <c r="U2948" s="42">
        <v>52.3</v>
      </c>
      <c r="V2948" s="42">
        <v>12.57</v>
      </c>
      <c r="W2948" s="42">
        <v>3.2845000000000001E-3</v>
      </c>
      <c r="X2948" s="42">
        <v>20</v>
      </c>
      <c r="Y2948" s="44">
        <v>2.95</v>
      </c>
      <c r="Z2948" s="87">
        <f t="shared" ref="Z2948:Z3011" si="185">(H2948/H$3)+(I2948/I$3*3)+(J2948/J$3)+(L2948/L$3*2)+(N2948/N$3*2)+(O2948/O$3)+(P2948/P$3*2)+(Q2948/Q$3*2)+(R2948/R$3)</f>
        <v>5.0456274971401394</v>
      </c>
      <c r="AA2948" s="88">
        <f t="shared" ref="AA2948:AA3011" si="186">(T2948/T$3*3)+(U2948/U$3*2)+(V2948/V$3)+(W2948/W$3)+(X2948/X$3)+Y2948</f>
        <v>4.8105159946757095</v>
      </c>
      <c r="AB2948" s="90">
        <f t="shared" ref="AB2948:AB3011" si="187">(Z2948-AA2948)/(Z2948+AA2948)</f>
        <v>2.3854310020918139E-2</v>
      </c>
    </row>
    <row r="2949" spans="1:31" x14ac:dyDescent="0.2">
      <c r="A2949" s="2" t="s">
        <v>327</v>
      </c>
      <c r="B2949" s="9">
        <v>38845</v>
      </c>
      <c r="C2949" s="20"/>
      <c r="D2949" s="12">
        <v>6.31</v>
      </c>
      <c r="F2949" s="12">
        <v>1.1000000000000001</v>
      </c>
      <c r="H2949" s="23">
        <f t="shared" si="184"/>
        <v>4.8977881936844619E-7</v>
      </c>
      <c r="I2949" s="28"/>
      <c r="J2949" s="25">
        <v>0.05</v>
      </c>
      <c r="K2949" s="29">
        <v>5</v>
      </c>
      <c r="L2949" s="25">
        <v>47.88</v>
      </c>
      <c r="M2949" s="29">
        <v>5</v>
      </c>
      <c r="N2949" s="25">
        <v>0.02</v>
      </c>
      <c r="O2949" s="25">
        <v>1.78</v>
      </c>
      <c r="P2949" s="25">
        <v>7.61</v>
      </c>
      <c r="Q2949" s="25">
        <v>0.01</v>
      </c>
      <c r="R2949" s="25">
        <v>17.399999999999999</v>
      </c>
      <c r="S2949" s="29">
        <v>10</v>
      </c>
      <c r="T2949" s="51">
        <v>0.12</v>
      </c>
      <c r="U2949" s="42">
        <v>27</v>
      </c>
      <c r="V2949" s="42">
        <v>66.709999999999994</v>
      </c>
      <c r="W2949" s="42">
        <v>0.02</v>
      </c>
      <c r="X2949" s="42">
        <v>33</v>
      </c>
      <c r="Y2949" s="44">
        <v>1.07</v>
      </c>
      <c r="Z2949" s="87">
        <f t="shared" si="185"/>
        <v>3.8215349659753572</v>
      </c>
      <c r="AA2949" s="88">
        <f t="shared" si="186"/>
        <v>3.6431719133450509</v>
      </c>
      <c r="AB2949" s="90">
        <f t="shared" si="187"/>
        <v>2.3894180376248703E-2</v>
      </c>
      <c r="AC2949" s="19">
        <v>3.82</v>
      </c>
      <c r="AD2949" s="13">
        <v>3.64</v>
      </c>
      <c r="AE2949" s="94">
        <v>4.8499999999999996</v>
      </c>
    </row>
    <row r="2950" spans="1:31" x14ac:dyDescent="0.2">
      <c r="A2950" s="2" t="s">
        <v>92</v>
      </c>
      <c r="B2950" s="9">
        <v>39379</v>
      </c>
      <c r="C2950" s="18">
        <v>13.03</v>
      </c>
      <c r="D2950" s="12">
        <v>7.15</v>
      </c>
      <c r="F2950" s="12">
        <v>2</v>
      </c>
      <c r="H2950" s="23">
        <f t="shared" si="184"/>
        <v>7.0794578438413597E-8</v>
      </c>
      <c r="I2950" s="28"/>
      <c r="J2950" s="25">
        <v>0.12</v>
      </c>
      <c r="K2950" s="33"/>
      <c r="L2950" s="25">
        <v>110</v>
      </c>
      <c r="M2950" s="33"/>
      <c r="N2950" s="25">
        <v>2.83</v>
      </c>
      <c r="O2950" s="25">
        <v>2.0499999999999998</v>
      </c>
      <c r="P2950" s="25">
        <v>9.61</v>
      </c>
      <c r="Q2950" s="25">
        <v>0.2</v>
      </c>
      <c r="R2950" s="25">
        <v>13</v>
      </c>
      <c r="S2950" s="34"/>
      <c r="T2950" s="51">
        <v>0.01</v>
      </c>
      <c r="U2950" s="42">
        <v>17.3</v>
      </c>
      <c r="V2950" s="42">
        <v>0.22</v>
      </c>
      <c r="W2950" s="42">
        <v>5.2599999999999999E-3</v>
      </c>
      <c r="X2950" s="42">
        <v>16</v>
      </c>
      <c r="Y2950" s="44">
        <v>5.87</v>
      </c>
      <c r="Z2950" s="87">
        <f t="shared" si="185"/>
        <v>7.0128263020628525</v>
      </c>
      <c r="AA2950" s="88">
        <f t="shared" si="186"/>
        <v>6.6854725938601849</v>
      </c>
      <c r="AB2950" s="90">
        <f t="shared" si="187"/>
        <v>2.3897398552173248E-2</v>
      </c>
    </row>
    <row r="2951" spans="1:31" x14ac:dyDescent="0.2">
      <c r="A2951" s="2" t="s">
        <v>106</v>
      </c>
      <c r="B2951" s="9">
        <v>37579</v>
      </c>
      <c r="C2951" s="18">
        <v>4.41</v>
      </c>
      <c r="D2951" s="12">
        <v>7.1</v>
      </c>
      <c r="F2951" s="12">
        <v>1.8</v>
      </c>
      <c r="H2951" s="23">
        <f t="shared" si="184"/>
        <v>7.943282347242818E-8</v>
      </c>
      <c r="I2951" s="32">
        <v>4.07</v>
      </c>
      <c r="J2951" s="25">
        <v>0.43</v>
      </c>
      <c r="K2951" s="29">
        <v>15</v>
      </c>
      <c r="L2951" s="25">
        <v>117</v>
      </c>
      <c r="M2951" s="29">
        <v>0.8</v>
      </c>
      <c r="N2951" s="25">
        <v>2.23</v>
      </c>
      <c r="O2951" s="25">
        <v>4.09</v>
      </c>
      <c r="P2951" s="25">
        <v>14.3</v>
      </c>
      <c r="Q2951" s="25">
        <v>0.34</v>
      </c>
      <c r="R2951" s="25">
        <v>16</v>
      </c>
      <c r="S2951" s="29">
        <v>1.1000000000000001</v>
      </c>
      <c r="T2951" s="51">
        <v>0.02</v>
      </c>
      <c r="U2951" s="42">
        <v>34.700000000000003</v>
      </c>
      <c r="V2951" s="42">
        <v>0.22</v>
      </c>
      <c r="W2951" s="42">
        <v>6.8974500000000003E-3</v>
      </c>
      <c r="X2951" s="42">
        <v>25</v>
      </c>
      <c r="Y2951" s="44">
        <v>6.56</v>
      </c>
      <c r="Z2951" s="87">
        <f t="shared" si="185"/>
        <v>8.3840326011895492</v>
      </c>
      <c r="AA2951" s="88">
        <f t="shared" si="186"/>
        <v>7.9919386519035953</v>
      </c>
      <c r="AB2951" s="90">
        <f t="shared" si="187"/>
        <v>2.3943248508810976E-2</v>
      </c>
    </row>
    <row r="2952" spans="1:31" x14ac:dyDescent="0.2">
      <c r="A2952" s="2" t="s">
        <v>196</v>
      </c>
      <c r="B2952" s="9">
        <v>41883</v>
      </c>
      <c r="C2952" s="18">
        <v>1.83</v>
      </c>
      <c r="D2952" s="12">
        <v>7.12</v>
      </c>
      <c r="F2952" s="12">
        <v>1.7</v>
      </c>
      <c r="G2952" s="16"/>
      <c r="H2952" s="23">
        <f t="shared" si="184"/>
        <v>7.5857757502918145E-8</v>
      </c>
      <c r="I2952" s="32">
        <v>2E-3</v>
      </c>
      <c r="J2952" s="25">
        <v>0.08</v>
      </c>
      <c r="K2952" s="33"/>
      <c r="L2952" s="25">
        <v>160</v>
      </c>
      <c r="M2952" s="33"/>
      <c r="N2952" s="25">
        <v>2.5099999999999998</v>
      </c>
      <c r="O2952" s="25">
        <v>1.92</v>
      </c>
      <c r="P2952" s="25">
        <v>9.15</v>
      </c>
      <c r="Q2952" s="25">
        <v>0.17</v>
      </c>
      <c r="R2952" s="25">
        <v>19</v>
      </c>
      <c r="S2952" s="34"/>
      <c r="T2952" s="51">
        <v>0.01</v>
      </c>
      <c r="U2952" s="42">
        <v>91</v>
      </c>
      <c r="V2952" s="42">
        <v>0.22</v>
      </c>
      <c r="W2952" s="42">
        <v>3.2799999999999999E-3</v>
      </c>
      <c r="X2952" s="42">
        <v>50</v>
      </c>
      <c r="Y2952" s="44">
        <v>5.95</v>
      </c>
      <c r="Z2952" s="87">
        <f t="shared" si="185"/>
        <v>9.7130988050187721</v>
      </c>
      <c r="AA2952" s="88">
        <f t="shared" si="186"/>
        <v>9.2588247783267565</v>
      </c>
      <c r="AB2952" s="90">
        <f t="shared" si="187"/>
        <v>2.3944542296744187E-2</v>
      </c>
      <c r="AC2952" s="19">
        <v>9.76</v>
      </c>
      <c r="AD2952" s="13">
        <v>9.26</v>
      </c>
      <c r="AE2952" s="94">
        <v>5.29</v>
      </c>
    </row>
    <row r="2953" spans="1:31" x14ac:dyDescent="0.2">
      <c r="A2953" s="2" t="s">
        <v>330</v>
      </c>
      <c r="B2953" s="9">
        <v>41148</v>
      </c>
      <c r="C2953" s="20"/>
      <c r="D2953" s="15"/>
      <c r="F2953" s="15"/>
      <c r="H2953" s="23">
        <f t="shared" si="184"/>
        <v>1</v>
      </c>
      <c r="J2953" s="25">
        <v>0.01</v>
      </c>
      <c r="K2953" s="36"/>
      <c r="L2953" s="27">
        <v>88.4</v>
      </c>
      <c r="M2953" s="36"/>
      <c r="N2953" s="27">
        <v>0.02</v>
      </c>
      <c r="O2953" s="27">
        <v>28.7</v>
      </c>
      <c r="P2953" s="27">
        <v>29.3</v>
      </c>
      <c r="Q2953" s="27">
        <v>0.75</v>
      </c>
      <c r="R2953" s="27">
        <v>234</v>
      </c>
      <c r="S2953" s="36"/>
      <c r="T2953" s="51">
        <v>0.02</v>
      </c>
      <c r="U2953" s="42">
        <v>73.2</v>
      </c>
      <c r="V2953" s="42">
        <v>159.4</v>
      </c>
      <c r="W2953" s="42">
        <v>7.0000000000000001E-3</v>
      </c>
      <c r="X2953" s="42">
        <v>486</v>
      </c>
      <c r="Y2953" s="44">
        <v>0.08</v>
      </c>
      <c r="Z2953" s="87">
        <f t="shared" si="185"/>
        <v>18.762636315312182</v>
      </c>
      <c r="AA2953" s="88">
        <f t="shared" si="186"/>
        <v>17.885090454843702</v>
      </c>
      <c r="AB2953" s="90">
        <f t="shared" si="187"/>
        <v>2.3945437761315948E-2</v>
      </c>
      <c r="AE2953" s="94">
        <v>-0.68</v>
      </c>
    </row>
    <row r="2954" spans="1:31" x14ac:dyDescent="0.2">
      <c r="A2954" s="2" t="s">
        <v>318</v>
      </c>
      <c r="B2954" s="9">
        <v>40807</v>
      </c>
      <c r="C2954" s="18">
        <v>13.92</v>
      </c>
      <c r="D2954" s="12">
        <v>7.44</v>
      </c>
      <c r="F2954" s="12">
        <v>1.2</v>
      </c>
      <c r="H2954" s="23">
        <f t="shared" si="184"/>
        <v>3.630780547701001E-8</v>
      </c>
      <c r="I2954" s="32">
        <v>0.01</v>
      </c>
      <c r="J2954" s="25">
        <v>0.01</v>
      </c>
      <c r="K2954" s="36"/>
      <c r="L2954" s="25">
        <v>55.8</v>
      </c>
      <c r="M2954" s="36"/>
      <c r="N2954" s="25">
        <v>0.1</v>
      </c>
      <c r="O2954" s="25">
        <v>0.96</v>
      </c>
      <c r="P2954" s="25">
        <v>6.31</v>
      </c>
      <c r="Q2954" s="25">
        <v>0.02</v>
      </c>
      <c r="R2954" s="25">
        <v>20.2</v>
      </c>
      <c r="S2954" s="36"/>
      <c r="T2954" s="51">
        <v>0.04</v>
      </c>
      <c r="U2954" s="42">
        <v>76.599999999999994</v>
      </c>
      <c r="V2954" s="42">
        <v>2.83</v>
      </c>
      <c r="W2954" s="42">
        <v>8.2100000000000003E-3</v>
      </c>
      <c r="X2954" s="42">
        <v>26</v>
      </c>
      <c r="Y2954" s="44">
        <v>1.64</v>
      </c>
      <c r="Z2954" s="87">
        <f t="shared" si="185"/>
        <v>4.2127310006998586</v>
      </c>
      <c r="AA2954" s="88">
        <f t="shared" si="186"/>
        <v>4.0151851116682442</v>
      </c>
      <c r="AB2954" s="90">
        <f t="shared" si="187"/>
        <v>2.4009224976742998E-2</v>
      </c>
      <c r="AC2954" s="19">
        <v>4.21</v>
      </c>
      <c r="AD2954" s="13">
        <v>4.0199999999999996</v>
      </c>
      <c r="AE2954" s="94">
        <v>4.84</v>
      </c>
    </row>
    <row r="2955" spans="1:31" x14ac:dyDescent="0.2">
      <c r="A2955" s="2" t="s">
        <v>106</v>
      </c>
      <c r="B2955" s="9">
        <v>35151</v>
      </c>
      <c r="C2955" s="18">
        <v>4.4000000000000004</v>
      </c>
      <c r="D2955" s="12">
        <v>7.17</v>
      </c>
      <c r="F2955" s="12">
        <v>4.2</v>
      </c>
      <c r="H2955" s="23">
        <f t="shared" si="184"/>
        <v>6.7608297539197998E-8</v>
      </c>
      <c r="I2955" s="32">
        <v>0.42</v>
      </c>
      <c r="J2955" s="25">
        <v>0.36</v>
      </c>
      <c r="K2955" s="33"/>
      <c r="L2955" s="25">
        <v>120</v>
      </c>
      <c r="M2955" s="33"/>
      <c r="N2955" s="25">
        <v>2.4</v>
      </c>
      <c r="O2955" s="25">
        <v>4.4000000000000004</v>
      </c>
      <c r="P2955" s="25">
        <v>15</v>
      </c>
      <c r="Q2955" s="25">
        <v>0.36</v>
      </c>
      <c r="R2955" s="25">
        <v>17</v>
      </c>
      <c r="S2955" s="34"/>
      <c r="T2955" s="51">
        <v>0.02</v>
      </c>
      <c r="U2955" s="42">
        <v>34.85</v>
      </c>
      <c r="V2955" s="42">
        <v>0.22</v>
      </c>
      <c r="W2955" s="42">
        <v>4.5976000000000003E-3</v>
      </c>
      <c r="X2955" s="42">
        <v>26</v>
      </c>
      <c r="Y2955" s="44">
        <v>6.39</v>
      </c>
      <c r="Z2955" s="87">
        <f t="shared" si="185"/>
        <v>8.2398189422797223</v>
      </c>
      <c r="AA2955" s="88">
        <f t="shared" si="186"/>
        <v>7.8532201228897938</v>
      </c>
      <c r="AB2955" s="90">
        <f t="shared" si="187"/>
        <v>2.4022735409041047E-2</v>
      </c>
      <c r="AD2955" s="100"/>
      <c r="AE2955" s="96"/>
    </row>
    <row r="2956" spans="1:31" x14ac:dyDescent="0.2">
      <c r="A2956" s="2" t="s">
        <v>133</v>
      </c>
      <c r="B2956" s="9">
        <v>39377</v>
      </c>
      <c r="C2956" s="18">
        <v>8.42</v>
      </c>
      <c r="D2956" s="12">
        <v>7.64</v>
      </c>
      <c r="F2956" s="12">
        <v>0.93</v>
      </c>
      <c r="H2956" s="23">
        <f t="shared" si="184"/>
        <v>2.2908676527677693E-8</v>
      </c>
      <c r="I2956" s="28"/>
      <c r="J2956" s="25">
        <v>0.01</v>
      </c>
      <c r="K2956" s="30">
        <v>3.8</v>
      </c>
      <c r="L2956" s="25">
        <v>79</v>
      </c>
      <c r="M2956" s="33"/>
      <c r="N2956" s="25">
        <v>0.39</v>
      </c>
      <c r="O2956" s="25">
        <v>0.38</v>
      </c>
      <c r="P2956" s="25">
        <v>2.1</v>
      </c>
      <c r="Q2956" s="25">
        <v>0.09</v>
      </c>
      <c r="R2956" s="25">
        <v>6.88</v>
      </c>
      <c r="S2956" s="34"/>
      <c r="T2956" s="51">
        <v>0.09</v>
      </c>
      <c r="U2956" s="42">
        <v>52.3</v>
      </c>
      <c r="V2956" s="42">
        <v>0.22</v>
      </c>
      <c r="W2956" s="42">
        <v>3.2799999999999999E-3</v>
      </c>
      <c r="X2956" s="42">
        <v>18</v>
      </c>
      <c r="Y2956" s="44">
        <v>2.63</v>
      </c>
      <c r="Z2956" s="87">
        <f t="shared" si="185"/>
        <v>4.4416612548550507</v>
      </c>
      <c r="AA2956" s="88">
        <f t="shared" si="186"/>
        <v>4.2330095236717398</v>
      </c>
      <c r="AB2956" s="90">
        <f t="shared" si="187"/>
        <v>2.4052985584168303E-2</v>
      </c>
      <c r="AD2956" s="100"/>
      <c r="AE2956" s="96"/>
    </row>
    <row r="2957" spans="1:31" x14ac:dyDescent="0.2">
      <c r="A2957" s="2" t="s">
        <v>371</v>
      </c>
      <c r="B2957" s="9">
        <v>40681</v>
      </c>
      <c r="C2957" s="18">
        <v>4</v>
      </c>
      <c r="D2957" s="12">
        <v>4.47</v>
      </c>
      <c r="F2957" s="12">
        <v>2.1</v>
      </c>
      <c r="H2957" s="23">
        <f t="shared" si="184"/>
        <v>3.3884415613920256E-5</v>
      </c>
      <c r="I2957" s="32">
        <v>1.6</v>
      </c>
      <c r="J2957" s="25">
        <v>0.01</v>
      </c>
      <c r="K2957" s="30">
        <v>0.2</v>
      </c>
      <c r="L2957" s="25">
        <v>19.600000000000001</v>
      </c>
      <c r="M2957" s="30">
        <v>0.5</v>
      </c>
      <c r="N2957" s="25">
        <v>0.05</v>
      </c>
      <c r="O2957" s="25">
        <v>24.8</v>
      </c>
      <c r="P2957" s="25">
        <v>13.7</v>
      </c>
      <c r="Q2957" s="25">
        <v>0.02</v>
      </c>
      <c r="R2957" s="25">
        <v>9.4700000000000006</v>
      </c>
      <c r="S2957" s="31">
        <v>4.0999999999999996</v>
      </c>
      <c r="T2957" s="51">
        <v>0.01</v>
      </c>
      <c r="U2957" s="42">
        <v>27.2</v>
      </c>
      <c r="V2957" s="42">
        <v>93.84</v>
      </c>
      <c r="W2957" s="42">
        <v>3.2799999999999999E-3</v>
      </c>
      <c r="X2957" s="42">
        <v>36</v>
      </c>
      <c r="Y2957" s="44">
        <v>0.08</v>
      </c>
      <c r="Z2957" s="87">
        <f t="shared" si="185"/>
        <v>3.3323590030547221</v>
      </c>
      <c r="AA2957" s="88">
        <f t="shared" si="186"/>
        <v>3.1757041635540606</v>
      </c>
      <c r="AB2957" s="90">
        <f t="shared" si="187"/>
        <v>2.4070884914642141E-2</v>
      </c>
      <c r="AC2957" s="19">
        <v>3.29</v>
      </c>
      <c r="AD2957" s="13">
        <v>3.18</v>
      </c>
      <c r="AE2957" s="95">
        <v>3.67</v>
      </c>
    </row>
    <row r="2958" spans="1:31" x14ac:dyDescent="0.2">
      <c r="A2958" s="2" t="s">
        <v>327</v>
      </c>
      <c r="B2958" s="9">
        <v>39937</v>
      </c>
      <c r="C2958" s="18">
        <v>3.2</v>
      </c>
      <c r="D2958" s="12">
        <v>6.27</v>
      </c>
      <c r="F2958" s="12">
        <v>1.4</v>
      </c>
      <c r="H2958" s="23">
        <f t="shared" si="184"/>
        <v>5.3703179637025244E-7</v>
      </c>
      <c r="I2958" s="32">
        <v>0.01</v>
      </c>
      <c r="J2958" s="25">
        <v>0.01</v>
      </c>
      <c r="K2958" s="33"/>
      <c r="L2958" s="25">
        <v>50.5</v>
      </c>
      <c r="M2958" s="33"/>
      <c r="N2958" s="25">
        <v>0.01</v>
      </c>
      <c r="O2958" s="25">
        <v>1.84</v>
      </c>
      <c r="P2958" s="25">
        <v>7.37</v>
      </c>
      <c r="Q2958" s="25">
        <v>5.0000000000000001E-3</v>
      </c>
      <c r="R2958" s="25">
        <v>16.100000000000001</v>
      </c>
      <c r="S2958" s="34"/>
      <c r="T2958" s="51">
        <v>0.06</v>
      </c>
      <c r="U2958" s="42">
        <v>24.2</v>
      </c>
      <c r="V2958" s="42">
        <v>74.81</v>
      </c>
      <c r="W2958" s="42">
        <v>3.6099999999999999E-3</v>
      </c>
      <c r="X2958" s="42">
        <v>33</v>
      </c>
      <c r="Y2958" s="44">
        <v>1.05</v>
      </c>
      <c r="Z2958" s="87">
        <f t="shared" si="185"/>
        <v>3.8758663713659498</v>
      </c>
      <c r="AA2958" s="88">
        <f t="shared" si="186"/>
        <v>3.6932746053150689</v>
      </c>
      <c r="AB2958" s="90">
        <f t="shared" si="187"/>
        <v>2.4123182090729837E-2</v>
      </c>
      <c r="AE2958" s="94">
        <v>4.83</v>
      </c>
    </row>
    <row r="2959" spans="1:31" x14ac:dyDescent="0.2">
      <c r="A2959" s="2" t="s">
        <v>110</v>
      </c>
      <c r="B2959" s="9">
        <v>41570</v>
      </c>
      <c r="C2959" s="18">
        <v>8.82</v>
      </c>
      <c r="D2959" s="12">
        <v>7.22</v>
      </c>
      <c r="F2959" s="12">
        <v>1.6</v>
      </c>
      <c r="H2959" s="23">
        <f t="shared" si="184"/>
        <v>6.0255958607435649E-8</v>
      </c>
      <c r="I2959" s="24">
        <v>1E-3</v>
      </c>
      <c r="J2959" s="25">
        <v>0.16</v>
      </c>
      <c r="K2959" s="30">
        <v>0.5</v>
      </c>
      <c r="L2959" s="25">
        <v>116</v>
      </c>
      <c r="M2959" s="30">
        <v>1.2</v>
      </c>
      <c r="N2959" s="25">
        <v>0.68</v>
      </c>
      <c r="O2959" s="25">
        <v>1.51</v>
      </c>
      <c r="P2959" s="25">
        <v>8.5299999999999994</v>
      </c>
      <c r="Q2959" s="25">
        <v>0.22</v>
      </c>
      <c r="R2959" s="25">
        <v>17</v>
      </c>
      <c r="S2959" s="31">
        <v>9</v>
      </c>
      <c r="T2959" s="51">
        <v>0.03</v>
      </c>
      <c r="U2959" s="42">
        <v>73.3</v>
      </c>
      <c r="V2959" s="42">
        <v>0.84</v>
      </c>
      <c r="W2959" s="42">
        <v>8.8699999999999994E-3</v>
      </c>
      <c r="X2959" s="42">
        <v>31</v>
      </c>
      <c r="Y2959" s="44">
        <v>4.55</v>
      </c>
      <c r="Z2959" s="87">
        <f t="shared" si="185"/>
        <v>7.309622654007069</v>
      </c>
      <c r="AA2959" s="88">
        <f t="shared" si="186"/>
        <v>6.965130613308598</v>
      </c>
      <c r="AB2959" s="90">
        <f t="shared" si="187"/>
        <v>2.4132959375714098E-2</v>
      </c>
      <c r="AC2959" s="19">
        <v>7.32</v>
      </c>
      <c r="AD2959" s="99">
        <v>6.97</v>
      </c>
      <c r="AE2959" s="95">
        <v>5.01</v>
      </c>
    </row>
    <row r="2960" spans="1:31" x14ac:dyDescent="0.2">
      <c r="A2960" s="2" t="s">
        <v>188</v>
      </c>
      <c r="B2960" s="9">
        <v>40136</v>
      </c>
      <c r="C2960" s="18">
        <v>2.64</v>
      </c>
      <c r="D2960" s="15"/>
      <c r="F2960" s="12">
        <v>4.2</v>
      </c>
      <c r="H2960" s="23">
        <f t="shared" si="184"/>
        <v>1</v>
      </c>
      <c r="I2960" s="32">
        <v>0.01</v>
      </c>
      <c r="J2960" s="25">
        <v>0.7</v>
      </c>
      <c r="K2960" s="29">
        <v>7.3</v>
      </c>
      <c r="L2960" s="25">
        <v>101</v>
      </c>
      <c r="M2960" s="36"/>
      <c r="N2960" s="25">
        <v>39.4</v>
      </c>
      <c r="O2960" s="25">
        <v>0.61</v>
      </c>
      <c r="P2960" s="25">
        <v>6.49</v>
      </c>
      <c r="Q2960" s="25">
        <v>3.17</v>
      </c>
      <c r="R2960" s="25">
        <v>33.799999999999997</v>
      </c>
      <c r="S2960" s="36"/>
      <c r="T2960" s="51">
        <v>0.01</v>
      </c>
      <c r="U2960" s="42">
        <v>84.4</v>
      </c>
      <c r="V2960" s="42">
        <v>0.22</v>
      </c>
      <c r="W2960" s="45"/>
      <c r="X2960" s="42">
        <v>72</v>
      </c>
      <c r="Y2960" s="44">
        <v>5.38</v>
      </c>
      <c r="Z2960" s="87">
        <f t="shared" si="185"/>
        <v>9.6259838241241305</v>
      </c>
      <c r="AA2960" s="88">
        <f t="shared" si="186"/>
        <v>9.1719460449812402</v>
      </c>
      <c r="AB2960" s="90">
        <f t="shared" si="187"/>
        <v>2.4153605333378059E-2</v>
      </c>
      <c r="AD2960" s="100"/>
      <c r="AE2960" s="96"/>
    </row>
    <row r="2961" spans="1:31" x14ac:dyDescent="0.2">
      <c r="A2961" s="2" t="s">
        <v>374</v>
      </c>
      <c r="B2961" s="9">
        <v>41235</v>
      </c>
      <c r="C2961" s="18">
        <v>2.2799999999999998</v>
      </c>
      <c r="D2961" s="12">
        <v>5.75</v>
      </c>
      <c r="F2961" s="12">
        <v>9.4</v>
      </c>
      <c r="G2961" s="13">
        <v>25</v>
      </c>
      <c r="H2961" s="23">
        <f t="shared" si="184"/>
        <v>1.7782794100389193E-6</v>
      </c>
      <c r="I2961" s="32">
        <v>0.05</v>
      </c>
      <c r="J2961" s="25">
        <v>0.01</v>
      </c>
      <c r="K2961" s="30">
        <v>0.9</v>
      </c>
      <c r="L2961" s="25">
        <v>26.7</v>
      </c>
      <c r="M2961" s="30">
        <v>2.9</v>
      </c>
      <c r="N2961" s="25">
        <v>2.59</v>
      </c>
      <c r="O2961" s="25">
        <v>11.9</v>
      </c>
      <c r="P2961" s="25">
        <v>5.0599999999999996</v>
      </c>
      <c r="Q2961" s="25">
        <v>0.02</v>
      </c>
      <c r="R2961" s="25">
        <v>15.5</v>
      </c>
      <c r="S2961" s="31">
        <v>8</v>
      </c>
      <c r="T2961" s="51">
        <v>0.05</v>
      </c>
      <c r="U2961" s="42">
        <v>20.5</v>
      </c>
      <c r="V2961" s="42">
        <v>83.22</v>
      </c>
      <c r="W2961" s="42">
        <v>0.02</v>
      </c>
      <c r="X2961" s="42">
        <v>21</v>
      </c>
      <c r="Y2961" s="44">
        <v>0.33</v>
      </c>
      <c r="Z2961" s="87">
        <f t="shared" si="185"/>
        <v>2.8267724327400643</v>
      </c>
      <c r="AA2961" s="88">
        <f t="shared" si="186"/>
        <v>2.6934280775044899</v>
      </c>
      <c r="AB2961" s="90">
        <f t="shared" si="187"/>
        <v>2.4155708653718275E-2</v>
      </c>
      <c r="AC2961" s="19">
        <v>2.92</v>
      </c>
      <c r="AD2961" s="99">
        <v>2.7</v>
      </c>
      <c r="AE2961" s="95">
        <v>8.11</v>
      </c>
    </row>
    <row r="2962" spans="1:31" x14ac:dyDescent="0.2">
      <c r="A2962" s="2" t="s">
        <v>347</v>
      </c>
      <c r="B2962" s="9">
        <v>41485</v>
      </c>
      <c r="C2962" s="18">
        <v>4.62</v>
      </c>
      <c r="D2962" s="12">
        <v>5.77</v>
      </c>
      <c r="E2962" s="16"/>
      <c r="F2962" s="12">
        <v>1.1000000000000001</v>
      </c>
      <c r="H2962" s="23">
        <f t="shared" si="184"/>
        <v>1.6982436524617446E-6</v>
      </c>
      <c r="I2962" s="32">
        <v>2E-3</v>
      </c>
      <c r="J2962" s="25">
        <v>0.01</v>
      </c>
      <c r="K2962" s="29">
        <v>0.3</v>
      </c>
      <c r="L2962" s="25">
        <v>39.4</v>
      </c>
      <c r="M2962" s="29">
        <v>0.3</v>
      </c>
      <c r="N2962" s="35"/>
      <c r="O2962" s="25">
        <v>4.6100000000000003</v>
      </c>
      <c r="P2962" s="25">
        <v>5.07</v>
      </c>
      <c r="Q2962" s="25">
        <v>7.0000000000000001E-3</v>
      </c>
      <c r="R2962" s="25">
        <v>12.1</v>
      </c>
      <c r="S2962" s="36"/>
      <c r="T2962" s="51">
        <v>0.04</v>
      </c>
      <c r="U2962" s="42">
        <v>27.8</v>
      </c>
      <c r="V2962" s="42">
        <v>52.23</v>
      </c>
      <c r="W2962" s="42">
        <v>3.2799999999999999E-3</v>
      </c>
      <c r="X2962" s="42">
        <v>32</v>
      </c>
      <c r="Y2962" s="44">
        <v>0.56000000000000005</v>
      </c>
      <c r="Z2962" s="87">
        <f t="shared" si="185"/>
        <v>3.0284332307058777</v>
      </c>
      <c r="AA2962" s="88">
        <f t="shared" si="186"/>
        <v>2.8851787121949601</v>
      </c>
      <c r="AB2962" s="90">
        <f t="shared" si="187"/>
        <v>2.4224538216933808E-2</v>
      </c>
      <c r="AC2962" s="19">
        <v>3.04</v>
      </c>
      <c r="AD2962" s="99">
        <v>2.89</v>
      </c>
      <c r="AE2962" s="95">
        <v>5.0999999999999996</v>
      </c>
    </row>
    <row r="2963" spans="1:31" x14ac:dyDescent="0.2">
      <c r="A2963" s="2" t="s">
        <v>174</v>
      </c>
      <c r="B2963" s="9">
        <v>41571</v>
      </c>
      <c r="C2963" s="18">
        <v>3.16</v>
      </c>
      <c r="D2963" s="12">
        <v>6.78</v>
      </c>
      <c r="F2963" s="12">
        <v>26</v>
      </c>
      <c r="H2963" s="23">
        <f t="shared" si="184"/>
        <v>1.6595869074375559E-7</v>
      </c>
      <c r="I2963" s="32">
        <v>6.0000000000000001E-3</v>
      </c>
      <c r="J2963" s="25">
        <v>3.49</v>
      </c>
      <c r="K2963" s="29">
        <v>1.5</v>
      </c>
      <c r="L2963" s="25">
        <v>125</v>
      </c>
      <c r="M2963" s="29">
        <v>2.6</v>
      </c>
      <c r="N2963" s="25">
        <v>1.51</v>
      </c>
      <c r="O2963" s="25">
        <v>2.1800000000000002</v>
      </c>
      <c r="P2963" s="25">
        <v>6.8</v>
      </c>
      <c r="Q2963" s="25">
        <v>0.39</v>
      </c>
      <c r="R2963" s="25">
        <v>20.100000000000001</v>
      </c>
      <c r="S2963" s="29">
        <v>3.5</v>
      </c>
      <c r="T2963" s="51">
        <v>0.45</v>
      </c>
      <c r="U2963" s="42">
        <v>44.2</v>
      </c>
      <c r="V2963" s="42">
        <v>0.22</v>
      </c>
      <c r="W2963" s="42">
        <v>0.01</v>
      </c>
      <c r="X2963" s="42">
        <v>37</v>
      </c>
      <c r="Y2963" s="44">
        <v>5.63</v>
      </c>
      <c r="Z2963" s="87">
        <f t="shared" si="185"/>
        <v>7.9898400889693288</v>
      </c>
      <c r="AA2963" s="88">
        <f t="shared" si="186"/>
        <v>7.6118667295676872</v>
      </c>
      <c r="AB2963" s="90">
        <f t="shared" si="187"/>
        <v>2.4226410853494331E-2</v>
      </c>
      <c r="AC2963" s="19">
        <v>8.02</v>
      </c>
      <c r="AD2963" s="13">
        <v>7.61</v>
      </c>
      <c r="AE2963" s="94">
        <v>5.32</v>
      </c>
    </row>
    <row r="2964" spans="1:31" x14ac:dyDescent="0.2">
      <c r="A2964" s="2" t="s">
        <v>120</v>
      </c>
      <c r="B2964" s="9">
        <v>41599</v>
      </c>
      <c r="C2964" s="18">
        <v>8.7799999999999994</v>
      </c>
      <c r="D2964" s="12">
        <v>7.36</v>
      </c>
      <c r="F2964" s="12">
        <v>1.9</v>
      </c>
      <c r="H2964" s="23">
        <f t="shared" si="184"/>
        <v>4.3651583224016566E-8</v>
      </c>
      <c r="I2964" s="28"/>
      <c r="J2964" s="25">
        <v>0.33</v>
      </c>
      <c r="K2964" s="30">
        <v>1.4</v>
      </c>
      <c r="L2964" s="25">
        <v>91.2</v>
      </c>
      <c r="M2964" s="30">
        <v>0.2</v>
      </c>
      <c r="N2964" s="25">
        <v>2.91</v>
      </c>
      <c r="O2964" s="25">
        <v>2.2599999999999998</v>
      </c>
      <c r="P2964" s="25">
        <v>6.77</v>
      </c>
      <c r="Q2964" s="25">
        <v>0.21</v>
      </c>
      <c r="R2964" s="25">
        <v>14.9</v>
      </c>
      <c r="S2964" s="31">
        <v>7</v>
      </c>
      <c r="T2964" s="51">
        <v>0.08</v>
      </c>
      <c r="U2964" s="42">
        <v>2.99</v>
      </c>
      <c r="V2964" s="42">
        <v>0.22</v>
      </c>
      <c r="W2964" s="42">
        <v>5.5799999999999999E-3</v>
      </c>
      <c r="X2964" s="42">
        <v>20</v>
      </c>
      <c r="Y2964" s="44">
        <v>5.03</v>
      </c>
      <c r="Z2964" s="87">
        <f t="shared" si="185"/>
        <v>5.9439648069072932</v>
      </c>
      <c r="AA2964" s="88">
        <f t="shared" si="186"/>
        <v>5.6626179782423005</v>
      </c>
      <c r="AB2964" s="90">
        <f t="shared" si="187"/>
        <v>2.4240281043355044E-2</v>
      </c>
      <c r="AC2964" s="19">
        <v>6</v>
      </c>
      <c r="AD2964" s="99">
        <v>5.66</v>
      </c>
      <c r="AE2964" s="95">
        <v>5.8</v>
      </c>
    </row>
    <row r="2965" spans="1:31" x14ac:dyDescent="0.2">
      <c r="A2965" s="2" t="s">
        <v>126</v>
      </c>
      <c r="B2965" s="9">
        <v>36770</v>
      </c>
      <c r="C2965" s="20"/>
      <c r="D2965" s="12">
        <v>7.35</v>
      </c>
      <c r="F2965" s="12">
        <v>4.0999999999999996</v>
      </c>
      <c r="H2965" s="23">
        <f t="shared" si="184"/>
        <v>4.466835921509628E-8</v>
      </c>
      <c r="I2965" s="32">
        <v>2.0999999999999999E-3</v>
      </c>
      <c r="J2965" s="25">
        <v>1.03</v>
      </c>
      <c r="K2965" s="33"/>
      <c r="L2965" s="25">
        <v>105</v>
      </c>
      <c r="M2965" s="33"/>
      <c r="N2965" s="25">
        <v>6.42</v>
      </c>
      <c r="O2965" s="25">
        <v>1.94</v>
      </c>
      <c r="P2965" s="25">
        <v>5.15</v>
      </c>
      <c r="Q2965" s="25">
        <v>0.33</v>
      </c>
      <c r="R2965" s="25">
        <v>24.9</v>
      </c>
      <c r="S2965" s="34"/>
      <c r="T2965" s="51">
        <v>0.3</v>
      </c>
      <c r="U2965" s="42">
        <v>9</v>
      </c>
      <c r="V2965" s="42">
        <v>0.22</v>
      </c>
      <c r="W2965" s="42">
        <v>0.01</v>
      </c>
      <c r="X2965" s="42">
        <v>26.9</v>
      </c>
      <c r="Y2965" s="44">
        <v>5.8</v>
      </c>
      <c r="Z2965" s="87">
        <f t="shared" si="185"/>
        <v>7.0952812796329834</v>
      </c>
      <c r="AA2965" s="88">
        <f t="shared" si="186"/>
        <v>6.7594210688367022</v>
      </c>
      <c r="AB2965" s="90">
        <f t="shared" si="187"/>
        <v>2.4241604211250226E-2</v>
      </c>
      <c r="AD2965" s="100"/>
      <c r="AE2965" s="96"/>
    </row>
    <row r="2966" spans="1:31" x14ac:dyDescent="0.2">
      <c r="A2966" s="2" t="s">
        <v>368</v>
      </c>
      <c r="B2966" s="9">
        <v>41064</v>
      </c>
      <c r="C2966" s="18">
        <v>1.18</v>
      </c>
      <c r="D2966" s="12">
        <v>5.54</v>
      </c>
      <c r="F2966" s="12">
        <v>11</v>
      </c>
      <c r="H2966" s="23">
        <f t="shared" si="184"/>
        <v>2.8840315031265995E-6</v>
      </c>
      <c r="I2966" s="28"/>
      <c r="J2966" s="25">
        <v>0.04</v>
      </c>
      <c r="K2966" s="36"/>
      <c r="L2966" s="25">
        <v>31.4</v>
      </c>
      <c r="M2966" s="36"/>
      <c r="N2966" s="25">
        <v>0.04</v>
      </c>
      <c r="O2966" s="25">
        <v>11.5</v>
      </c>
      <c r="P2966" s="25">
        <v>4.6900000000000004</v>
      </c>
      <c r="Q2966" s="27">
        <v>1.1100000000000001</v>
      </c>
      <c r="R2966" s="25">
        <v>18.899999999999999</v>
      </c>
      <c r="S2966" s="29">
        <v>71</v>
      </c>
      <c r="T2966" s="51">
        <v>0.01</v>
      </c>
      <c r="U2966" s="42">
        <v>22.7</v>
      </c>
      <c r="V2966" s="42">
        <v>52.23</v>
      </c>
      <c r="W2966" s="42">
        <v>7.5500000000000003E-3</v>
      </c>
      <c r="X2966" s="42">
        <v>39</v>
      </c>
      <c r="Y2966" s="44">
        <v>0.55000000000000004</v>
      </c>
      <c r="Z2966" s="87">
        <f t="shared" si="185"/>
        <v>3.1129951549203092</v>
      </c>
      <c r="AA2966" s="88">
        <f t="shared" si="186"/>
        <v>2.9656125010814742</v>
      </c>
      <c r="AB2966" s="90">
        <f t="shared" si="187"/>
        <v>2.4246120522898859E-2</v>
      </c>
      <c r="AC2966" s="19">
        <v>3.15</v>
      </c>
      <c r="AD2966" s="99">
        <v>2.97</v>
      </c>
      <c r="AE2966" s="95">
        <v>5.93</v>
      </c>
    </row>
    <row r="2967" spans="1:31" x14ac:dyDescent="0.2">
      <c r="A2967" s="2" t="s">
        <v>206</v>
      </c>
      <c r="B2967" s="9">
        <v>34956</v>
      </c>
      <c r="C2967" s="18">
        <v>10.08</v>
      </c>
      <c r="D2967" s="12">
        <v>7.82</v>
      </c>
      <c r="F2967" s="12">
        <v>1.2</v>
      </c>
      <c r="H2967" s="23">
        <f t="shared" si="184"/>
        <v>1.5135612484362029E-8</v>
      </c>
      <c r="I2967" s="32">
        <v>2E-3</v>
      </c>
      <c r="J2967" s="25">
        <v>0.35</v>
      </c>
      <c r="K2967" s="29">
        <v>1</v>
      </c>
      <c r="L2967" s="25">
        <v>54.2</v>
      </c>
      <c r="M2967" s="29">
        <v>1</v>
      </c>
      <c r="N2967" s="25">
        <v>0.62</v>
      </c>
      <c r="O2967" s="25">
        <v>3.6</v>
      </c>
      <c r="P2967" s="25">
        <v>10.4</v>
      </c>
      <c r="Q2967" s="25">
        <v>0.02</v>
      </c>
      <c r="R2967" s="25">
        <v>15.6</v>
      </c>
      <c r="S2967" s="29">
        <v>5</v>
      </c>
      <c r="T2967" s="51">
        <v>0.14000000000000001</v>
      </c>
      <c r="U2967" s="42">
        <v>1</v>
      </c>
      <c r="V2967" s="42">
        <v>0.22</v>
      </c>
      <c r="W2967" s="42">
        <v>3.2845000000000001E-3</v>
      </c>
      <c r="X2967" s="42">
        <v>7</v>
      </c>
      <c r="Y2967" s="44">
        <v>3.94</v>
      </c>
      <c r="Z2967" s="87">
        <f t="shared" si="185"/>
        <v>4.3734305379243041</v>
      </c>
      <c r="AA2967" s="88">
        <f t="shared" si="186"/>
        <v>4.1663216048709826</v>
      </c>
      <c r="AB2967" s="90">
        <f t="shared" si="187"/>
        <v>2.4252335382831069E-2</v>
      </c>
      <c r="AD2967" s="100"/>
      <c r="AE2967" s="96"/>
    </row>
    <row r="2968" spans="1:31" x14ac:dyDescent="0.2">
      <c r="A2968" s="2" t="s">
        <v>192</v>
      </c>
      <c r="B2968" s="9">
        <v>39384</v>
      </c>
      <c r="C2968" s="18">
        <v>4.4400000000000004</v>
      </c>
      <c r="D2968" s="12">
        <v>7.55</v>
      </c>
      <c r="F2968" s="12">
        <v>2.5</v>
      </c>
      <c r="H2968" s="23">
        <f t="shared" si="184"/>
        <v>2.8183829312644468E-8</v>
      </c>
      <c r="I2968" s="28"/>
      <c r="J2968" s="25">
        <v>0.57999999999999996</v>
      </c>
      <c r="K2968" s="33"/>
      <c r="L2968" s="25">
        <v>28.1</v>
      </c>
      <c r="M2968" s="33"/>
      <c r="N2968" s="25">
        <v>0.18</v>
      </c>
      <c r="O2968" s="25">
        <v>3.92</v>
      </c>
      <c r="P2968" s="25">
        <v>11.1</v>
      </c>
      <c r="Q2968" s="25">
        <v>0.02</v>
      </c>
      <c r="R2968" s="25">
        <v>39.200000000000003</v>
      </c>
      <c r="S2968" s="34"/>
      <c r="T2968" s="51">
        <v>0.56999999999999995</v>
      </c>
      <c r="U2968" s="42">
        <v>1.44</v>
      </c>
      <c r="V2968" s="42">
        <v>0.22</v>
      </c>
      <c r="W2968" s="42">
        <v>4.2700000000000004E-3</v>
      </c>
      <c r="X2968" s="42">
        <v>16</v>
      </c>
      <c r="Y2968" s="44">
        <v>3.46</v>
      </c>
      <c r="Z2968" s="87">
        <f t="shared" si="185"/>
        <v>4.1601411295301247</v>
      </c>
      <c r="AA2968" s="88">
        <f t="shared" si="186"/>
        <v>3.9629649555025024</v>
      </c>
      <c r="AB2968" s="90">
        <f t="shared" si="187"/>
        <v>2.4273494887741619E-2</v>
      </c>
      <c r="AD2968" s="100"/>
      <c r="AE2968" s="96"/>
    </row>
    <row r="2969" spans="1:31" x14ac:dyDescent="0.2">
      <c r="A2969" s="2" t="s">
        <v>205</v>
      </c>
      <c r="B2969" s="9">
        <v>40891</v>
      </c>
      <c r="C2969" s="18">
        <v>24.65</v>
      </c>
      <c r="D2969" s="12">
        <v>7.21</v>
      </c>
      <c r="F2969" s="12">
        <v>2.1</v>
      </c>
      <c r="H2969" s="23">
        <f t="shared" si="184"/>
        <v>6.1659500186148087E-8</v>
      </c>
      <c r="I2969" s="32">
        <v>7.0000000000000007E-2</v>
      </c>
      <c r="J2969" s="25">
        <v>0.51</v>
      </c>
      <c r="K2969" s="36"/>
      <c r="L2969" s="25">
        <v>57.9</v>
      </c>
      <c r="M2969" s="36"/>
      <c r="N2969" s="25">
        <v>1.02</v>
      </c>
      <c r="O2969" s="25">
        <v>6.57</v>
      </c>
      <c r="P2969" s="25">
        <v>9.84</v>
      </c>
      <c r="Q2969" s="25">
        <v>0.09</v>
      </c>
      <c r="R2969" s="25">
        <v>142</v>
      </c>
      <c r="S2969" s="36"/>
      <c r="T2969" s="51">
        <v>0.05</v>
      </c>
      <c r="U2969" s="42">
        <v>9.39</v>
      </c>
      <c r="V2969" s="42">
        <v>0.22</v>
      </c>
      <c r="W2969" s="42">
        <v>3.2799999999999999E-3</v>
      </c>
      <c r="X2969" s="42">
        <v>107</v>
      </c>
      <c r="Y2969" s="44">
        <v>6.42</v>
      </c>
      <c r="Z2969" s="87">
        <f t="shared" si="185"/>
        <v>10.119313816103011</v>
      </c>
      <c r="AA2969" s="88">
        <f t="shared" si="186"/>
        <v>9.6390172823532811</v>
      </c>
      <c r="AB2969" s="90">
        <f t="shared" si="187"/>
        <v>2.4308557810697642E-2</v>
      </c>
      <c r="AC2969" s="19">
        <v>10.130000000000001</v>
      </c>
      <c r="AD2969" s="99">
        <v>9.64</v>
      </c>
      <c r="AE2969" s="95">
        <v>5.01</v>
      </c>
    </row>
    <row r="2970" spans="1:31" x14ac:dyDescent="0.2">
      <c r="A2970" s="2" t="s">
        <v>166</v>
      </c>
      <c r="B2970" s="9">
        <v>39759</v>
      </c>
      <c r="C2970" s="18">
        <v>10.82</v>
      </c>
      <c r="D2970" s="12">
        <v>7.35</v>
      </c>
      <c r="F2970" s="12">
        <v>3.9</v>
      </c>
      <c r="H2970" s="23">
        <f t="shared" si="184"/>
        <v>4.466835921509628E-8</v>
      </c>
      <c r="I2970" s="32">
        <v>0.05</v>
      </c>
      <c r="J2970" s="25">
        <v>1.1599999999999999</v>
      </c>
      <c r="K2970" s="36"/>
      <c r="L2970" s="25">
        <v>84</v>
      </c>
      <c r="M2970" s="36"/>
      <c r="N2970" s="25">
        <v>2.7</v>
      </c>
      <c r="O2970" s="25">
        <v>1.9</v>
      </c>
      <c r="P2970" s="25">
        <v>2.6</v>
      </c>
      <c r="Q2970" s="25">
        <v>0.3</v>
      </c>
      <c r="R2970" s="25">
        <v>25.6</v>
      </c>
      <c r="S2970" s="36"/>
      <c r="T2970" s="51">
        <v>0.49</v>
      </c>
      <c r="U2970" s="42">
        <v>23</v>
      </c>
      <c r="V2970" s="42">
        <v>0.22</v>
      </c>
      <c r="W2970" s="42">
        <v>0.01</v>
      </c>
      <c r="X2970" s="42">
        <v>31</v>
      </c>
      <c r="Y2970" s="44">
        <v>4.0999999999999996</v>
      </c>
      <c r="Z2970" s="87">
        <f t="shared" si="185"/>
        <v>5.7452542045020154</v>
      </c>
      <c r="AA2970" s="88">
        <f t="shared" si="186"/>
        <v>5.4725329655036692</v>
      </c>
      <c r="AB2970" s="90">
        <f t="shared" si="187"/>
        <v>2.4311500554008818E-2</v>
      </c>
      <c r="AC2970" s="19">
        <v>5.74</v>
      </c>
      <c r="AD2970" s="13">
        <v>5.46</v>
      </c>
      <c r="AE2970" s="95">
        <v>4.9000000000000004</v>
      </c>
    </row>
    <row r="2971" spans="1:31" x14ac:dyDescent="0.2">
      <c r="A2971" s="2" t="s">
        <v>232</v>
      </c>
      <c r="B2971" s="9">
        <v>40282</v>
      </c>
      <c r="C2971" s="18">
        <v>2.0499999999999998</v>
      </c>
      <c r="D2971" s="12">
        <v>6.95</v>
      </c>
      <c r="F2971" s="12">
        <v>2.2000000000000002</v>
      </c>
      <c r="H2971" s="23">
        <f t="shared" si="184"/>
        <v>1.1220184543019621E-7</v>
      </c>
      <c r="J2971" s="25">
        <v>0.02</v>
      </c>
      <c r="K2971" s="36"/>
      <c r="L2971" s="25">
        <v>164</v>
      </c>
      <c r="M2971" s="36"/>
      <c r="N2971" s="27">
        <v>2.2599999999999998</v>
      </c>
      <c r="O2971" s="25">
        <v>13.7</v>
      </c>
      <c r="P2971" s="25">
        <v>10.8</v>
      </c>
      <c r="Q2971" s="25">
        <v>0.28999999999999998</v>
      </c>
      <c r="R2971" s="25">
        <v>23.8</v>
      </c>
      <c r="S2971" s="36"/>
      <c r="T2971" s="51">
        <v>0.02</v>
      </c>
      <c r="U2971" s="42">
        <v>105</v>
      </c>
      <c r="V2971" s="42">
        <v>0.22</v>
      </c>
      <c r="W2971" s="42">
        <v>0.01</v>
      </c>
      <c r="X2971" s="42">
        <v>40</v>
      </c>
      <c r="Y2971" s="44">
        <v>6.73</v>
      </c>
      <c r="Z2971" s="87">
        <f t="shared" si="185"/>
        <v>10.550371577490706</v>
      </c>
      <c r="AA2971" s="88">
        <f t="shared" si="186"/>
        <v>10.048653455419924</v>
      </c>
      <c r="AB2971" s="90">
        <f t="shared" si="187"/>
        <v>2.4356401396143638E-2</v>
      </c>
      <c r="AC2971" s="19">
        <v>10.59</v>
      </c>
      <c r="AD2971" s="13">
        <v>10.050000000000001</v>
      </c>
      <c r="AE2971" s="94">
        <v>5.3</v>
      </c>
    </row>
    <row r="2972" spans="1:31" x14ac:dyDescent="0.2">
      <c r="A2972" s="2" t="s">
        <v>85</v>
      </c>
      <c r="B2972" s="9">
        <v>41064</v>
      </c>
      <c r="C2972" s="18">
        <v>7.23</v>
      </c>
      <c r="D2972" s="12">
        <v>7.49</v>
      </c>
      <c r="F2972" s="12">
        <v>1.7</v>
      </c>
      <c r="H2972" s="23">
        <f t="shared" si="184"/>
        <v>3.2359365692962729E-8</v>
      </c>
      <c r="I2972" s="32">
        <v>0.13</v>
      </c>
      <c r="J2972" s="25">
        <v>0.01</v>
      </c>
      <c r="K2972" s="36"/>
      <c r="L2972" s="25">
        <v>94.3</v>
      </c>
      <c r="M2972" s="36"/>
      <c r="N2972" s="25">
        <v>0.13</v>
      </c>
      <c r="O2972" s="25">
        <v>4.72</v>
      </c>
      <c r="P2972" s="25">
        <v>4.79</v>
      </c>
      <c r="Q2972" s="25">
        <v>4.0000000000000001E-3</v>
      </c>
      <c r="R2972" s="25">
        <v>12.6</v>
      </c>
      <c r="S2972" s="36"/>
      <c r="T2972" s="51">
        <v>0.2</v>
      </c>
      <c r="U2972" s="42">
        <v>16.2</v>
      </c>
      <c r="V2972" s="42">
        <v>60.64</v>
      </c>
      <c r="W2972" s="42">
        <v>3.2799999999999999E-3</v>
      </c>
      <c r="X2972" s="42">
        <v>44</v>
      </c>
      <c r="Y2972" s="44">
        <v>2.95</v>
      </c>
      <c r="Z2972" s="87">
        <f t="shared" si="185"/>
        <v>5.7882575024703007</v>
      </c>
      <c r="AA2972" s="88">
        <f t="shared" si="186"/>
        <v>5.5128924578808718</v>
      </c>
      <c r="AB2972" s="90">
        <f t="shared" si="187"/>
        <v>2.436610836556603E-2</v>
      </c>
      <c r="AC2972" s="19">
        <v>5.78</v>
      </c>
      <c r="AD2972" s="99">
        <v>5.51</v>
      </c>
      <c r="AE2972" s="95">
        <v>4.68</v>
      </c>
    </row>
    <row r="2973" spans="1:31" x14ac:dyDescent="0.2">
      <c r="A2973" s="2" t="s">
        <v>181</v>
      </c>
      <c r="B2973" s="9">
        <v>39750</v>
      </c>
      <c r="C2973" s="18">
        <v>18.670000000000002</v>
      </c>
      <c r="D2973" s="12">
        <v>7.61</v>
      </c>
      <c r="F2973" s="12">
        <v>1.3</v>
      </c>
      <c r="H2973" s="23">
        <f t="shared" si="184"/>
        <v>2.4547089156850259E-8</v>
      </c>
      <c r="I2973" s="32">
        <v>4.0000000000000001E-3</v>
      </c>
      <c r="J2973" s="25">
        <v>0.13</v>
      </c>
      <c r="K2973" s="36"/>
      <c r="L2973" s="25">
        <v>56.2</v>
      </c>
      <c r="M2973" s="36"/>
      <c r="N2973" s="25">
        <v>1.08</v>
      </c>
      <c r="O2973" s="25">
        <v>1.24</v>
      </c>
      <c r="P2973" s="25">
        <v>3.04</v>
      </c>
      <c r="Q2973" s="25">
        <v>0.09</v>
      </c>
      <c r="R2973" s="25">
        <v>5.94</v>
      </c>
      <c r="S2973" s="36"/>
      <c r="T2973" s="51">
        <v>0.03</v>
      </c>
      <c r="U2973" s="42">
        <v>22.4</v>
      </c>
      <c r="V2973" s="42">
        <v>0.22</v>
      </c>
      <c r="W2973" s="42">
        <v>3.2799999999999999E-3</v>
      </c>
      <c r="X2973" s="42">
        <v>8.92</v>
      </c>
      <c r="Y2973" s="44">
        <v>2.5099999999999998</v>
      </c>
      <c r="Z2973" s="87">
        <f t="shared" si="185"/>
        <v>3.39419916110886</v>
      </c>
      <c r="AA2973" s="88">
        <f t="shared" si="186"/>
        <v>3.2325159987773198</v>
      </c>
      <c r="AB2973" s="90">
        <f t="shared" si="187"/>
        <v>2.4398689008132544E-2</v>
      </c>
      <c r="AE2973" s="95">
        <v>11.87</v>
      </c>
    </row>
    <row r="2974" spans="1:31" x14ac:dyDescent="0.2">
      <c r="A2974" s="2" t="s">
        <v>251</v>
      </c>
      <c r="B2974" s="9">
        <v>41569</v>
      </c>
      <c r="C2974" s="18">
        <v>3.9</v>
      </c>
      <c r="D2974" s="12">
        <v>6.56</v>
      </c>
      <c r="F2974" s="12">
        <v>1.2</v>
      </c>
      <c r="H2974" s="23">
        <f t="shared" si="184"/>
        <v>2.7542287033381632E-7</v>
      </c>
      <c r="I2974" s="24">
        <v>0.56000000000000005</v>
      </c>
      <c r="J2974" s="25">
        <v>0.06</v>
      </c>
      <c r="K2974" s="29">
        <v>0.9</v>
      </c>
      <c r="L2974" s="25">
        <v>75.7</v>
      </c>
      <c r="M2974" s="29">
        <v>0.2</v>
      </c>
      <c r="N2974" s="27">
        <v>11.9</v>
      </c>
      <c r="O2974" s="25">
        <v>1.5</v>
      </c>
      <c r="P2974" s="25">
        <v>10.4</v>
      </c>
      <c r="Q2974" s="25">
        <v>0.48</v>
      </c>
      <c r="R2974" s="25">
        <v>27.3</v>
      </c>
      <c r="S2974" s="29">
        <v>3.5</v>
      </c>
      <c r="T2974" s="51">
        <v>0.09</v>
      </c>
      <c r="U2974" s="42">
        <v>36.700000000000003</v>
      </c>
      <c r="V2974" s="42">
        <v>0.22</v>
      </c>
      <c r="W2974" s="42">
        <v>0.03</v>
      </c>
      <c r="X2974" s="42">
        <v>121</v>
      </c>
      <c r="Y2974" s="44">
        <v>1.88</v>
      </c>
      <c r="Z2974" s="87">
        <f t="shared" si="185"/>
        <v>6.3681130822301304</v>
      </c>
      <c r="AA2974" s="88">
        <f t="shared" si="186"/>
        <v>6.0643279049508392</v>
      </c>
      <c r="AB2974" s="90">
        <f t="shared" si="187"/>
        <v>2.4434877880580543E-2</v>
      </c>
      <c r="AC2974" s="19">
        <v>6.52</v>
      </c>
      <c r="AD2974" s="13">
        <v>6.06</v>
      </c>
      <c r="AE2974" s="94">
        <v>7.33</v>
      </c>
    </row>
    <row r="2975" spans="1:31" x14ac:dyDescent="0.2">
      <c r="A2975" s="2" t="s">
        <v>352</v>
      </c>
      <c r="B2975" s="9">
        <v>38834</v>
      </c>
      <c r="C2975" s="20"/>
      <c r="D2975" s="12">
        <v>6.68</v>
      </c>
      <c r="F2975" s="12">
        <v>12.4</v>
      </c>
      <c r="H2975" s="23">
        <f t="shared" si="184"/>
        <v>2.089296130854039E-7</v>
      </c>
      <c r="I2975" s="32">
        <v>0.01</v>
      </c>
      <c r="J2975" s="25">
        <v>0.41</v>
      </c>
      <c r="K2975" s="30">
        <v>5</v>
      </c>
      <c r="L2975" s="25">
        <v>69.17</v>
      </c>
      <c r="M2975" s="30">
        <v>5</v>
      </c>
      <c r="N2975" s="25">
        <v>4.38</v>
      </c>
      <c r="O2975" s="25">
        <v>8.06</v>
      </c>
      <c r="P2975" s="25">
        <v>4.62</v>
      </c>
      <c r="Q2975" s="25">
        <v>0.26</v>
      </c>
      <c r="R2975" s="25">
        <v>8.3000000000000007</v>
      </c>
      <c r="S2975" s="31">
        <v>10</v>
      </c>
      <c r="T2975" s="51">
        <v>0.3</v>
      </c>
      <c r="U2975" s="42">
        <v>60</v>
      </c>
      <c r="V2975" s="42">
        <v>0.48</v>
      </c>
      <c r="W2975" s="42">
        <v>0.02</v>
      </c>
      <c r="X2975" s="42">
        <v>15</v>
      </c>
      <c r="Y2975" s="44">
        <v>2.68</v>
      </c>
      <c r="Z2975" s="87">
        <f t="shared" si="185"/>
        <v>4.589055438939031</v>
      </c>
      <c r="AA2975" s="88">
        <f t="shared" si="186"/>
        <v>4.3698737713882387</v>
      </c>
      <c r="AB2975" s="90">
        <f t="shared" si="187"/>
        <v>2.4465163459281934E-2</v>
      </c>
      <c r="AC2975" s="19">
        <v>4.59</v>
      </c>
      <c r="AD2975" s="13">
        <v>4.38</v>
      </c>
      <c r="AE2975" s="94">
        <v>4.55</v>
      </c>
    </row>
    <row r="2976" spans="1:31" x14ac:dyDescent="0.2">
      <c r="A2976" s="2" t="s">
        <v>96</v>
      </c>
      <c r="B2976" s="9">
        <v>38981</v>
      </c>
      <c r="C2976" s="18">
        <v>1.21</v>
      </c>
      <c r="D2976" s="12">
        <v>6.87</v>
      </c>
      <c r="F2976" s="12">
        <v>11</v>
      </c>
      <c r="H2976" s="23">
        <f t="shared" si="184"/>
        <v>1.3489628825916511E-7</v>
      </c>
      <c r="I2976" s="32">
        <v>7.0000000000000001E-3</v>
      </c>
      <c r="J2976" s="25">
        <v>26</v>
      </c>
      <c r="K2976" s="36"/>
      <c r="L2976" s="25">
        <v>66.2</v>
      </c>
      <c r="M2976" s="36"/>
      <c r="N2976" s="25">
        <v>12.22</v>
      </c>
      <c r="O2976" s="25">
        <v>22.4</v>
      </c>
      <c r="P2976" s="25">
        <v>61.1</v>
      </c>
      <c r="Q2976" s="25">
        <v>0.83</v>
      </c>
      <c r="R2976" s="25">
        <v>200</v>
      </c>
      <c r="S2976" s="36"/>
      <c r="T2976" s="51">
        <v>4.5999999999999996</v>
      </c>
      <c r="U2976" s="42">
        <v>1</v>
      </c>
      <c r="V2976" s="42">
        <v>0.5</v>
      </c>
      <c r="W2976" s="42">
        <v>0.02</v>
      </c>
      <c r="X2976" s="42">
        <v>213</v>
      </c>
      <c r="Y2976" s="44">
        <v>12.4</v>
      </c>
      <c r="Z2976" s="87">
        <f t="shared" si="185"/>
        <v>19.51549417345899</v>
      </c>
      <c r="AA2976" s="88">
        <f t="shared" si="186"/>
        <v>18.583089120542343</v>
      </c>
      <c r="AB2976" s="90">
        <f t="shared" si="187"/>
        <v>2.447348358655254E-2</v>
      </c>
      <c r="AC2976" s="19">
        <v>19</v>
      </c>
      <c r="AD2976" s="99">
        <v>18.5</v>
      </c>
      <c r="AE2976" s="95">
        <v>2.95</v>
      </c>
    </row>
    <row r="2977" spans="1:31" x14ac:dyDescent="0.2">
      <c r="A2977" s="2" t="s">
        <v>120</v>
      </c>
      <c r="B2977" s="9">
        <v>40519</v>
      </c>
      <c r="C2977" s="18">
        <v>8.6199999999999992</v>
      </c>
      <c r="D2977" s="12">
        <v>7.28</v>
      </c>
      <c r="F2977" s="12">
        <v>2</v>
      </c>
      <c r="H2977" s="23">
        <f t="shared" si="184"/>
        <v>5.2480746024977185E-8</v>
      </c>
      <c r="I2977" s="32">
        <v>0.01</v>
      </c>
      <c r="J2977" s="25">
        <v>0.28999999999999998</v>
      </c>
      <c r="K2977" s="29">
        <v>1.3</v>
      </c>
      <c r="L2977" s="25">
        <v>92.5</v>
      </c>
      <c r="M2977" s="29">
        <v>0.2</v>
      </c>
      <c r="N2977" s="25">
        <v>3.91</v>
      </c>
      <c r="O2977" s="25">
        <v>2.42</v>
      </c>
      <c r="P2977" s="25">
        <v>6.87</v>
      </c>
      <c r="Q2977" s="25">
        <v>0.22</v>
      </c>
      <c r="R2977" s="25">
        <v>14</v>
      </c>
      <c r="S2977" s="29">
        <v>0.8</v>
      </c>
      <c r="T2977" s="51">
        <v>0.01</v>
      </c>
      <c r="U2977" s="42">
        <v>3.91</v>
      </c>
      <c r="V2977" s="42">
        <v>0.22</v>
      </c>
      <c r="W2977" s="42">
        <v>3.2799999999999999E-3</v>
      </c>
      <c r="X2977" s="42">
        <v>20</v>
      </c>
      <c r="Y2977" s="44">
        <v>5.08</v>
      </c>
      <c r="Z2977" s="87">
        <f t="shared" si="185"/>
        <v>6.0170707104079844</v>
      </c>
      <c r="AA2977" s="88">
        <f t="shared" si="186"/>
        <v>5.7295094548004668</v>
      </c>
      <c r="AB2977" s="90">
        <f t="shared" si="187"/>
        <v>2.448042337115524E-2</v>
      </c>
      <c r="AC2977" s="19">
        <v>6.09</v>
      </c>
      <c r="AD2977" s="99">
        <v>5.73</v>
      </c>
      <c r="AE2977" s="95">
        <v>6.12</v>
      </c>
    </row>
    <row r="2978" spans="1:31" x14ac:dyDescent="0.2">
      <c r="A2978" s="2" t="s">
        <v>293</v>
      </c>
      <c r="B2978" s="9">
        <v>35046</v>
      </c>
      <c r="C2978" s="18">
        <v>5.1100000000000003</v>
      </c>
      <c r="D2978" s="12">
        <v>5.63</v>
      </c>
      <c r="F2978" s="12">
        <v>4.5999999999999996</v>
      </c>
      <c r="H2978" s="23">
        <f t="shared" si="184"/>
        <v>2.3442288153199192E-6</v>
      </c>
      <c r="I2978" s="32">
        <v>0.04</v>
      </c>
      <c r="J2978" s="25">
        <v>0.01</v>
      </c>
      <c r="K2978" s="36"/>
      <c r="L2978" s="25">
        <v>28</v>
      </c>
      <c r="M2978" s="36"/>
      <c r="N2978" s="25">
        <v>0.04</v>
      </c>
      <c r="O2978" s="25">
        <v>24</v>
      </c>
      <c r="P2978" s="25">
        <v>5.3</v>
      </c>
      <c r="Q2978" s="25">
        <v>0.22</v>
      </c>
      <c r="R2978" s="25">
        <v>24</v>
      </c>
      <c r="S2978" s="36"/>
      <c r="T2978" s="51">
        <v>0.01</v>
      </c>
      <c r="U2978" s="42">
        <v>15.2</v>
      </c>
      <c r="V2978" s="42">
        <v>95.17</v>
      </c>
      <c r="W2978" s="42">
        <v>0.05</v>
      </c>
      <c r="X2978" s="42">
        <v>42</v>
      </c>
      <c r="Y2978" s="44">
        <v>0.3</v>
      </c>
      <c r="Z2978" s="87">
        <f t="shared" si="185"/>
        <v>3.5054298124930394</v>
      </c>
      <c r="AA2978" s="88">
        <f t="shared" si="186"/>
        <v>3.3376060557388714</v>
      </c>
      <c r="AB2978" s="90">
        <f t="shared" si="187"/>
        <v>2.4524751877053948E-2</v>
      </c>
      <c r="AD2978" s="100"/>
      <c r="AE2978" s="96"/>
    </row>
    <row r="2979" spans="1:31" x14ac:dyDescent="0.2">
      <c r="A2979" s="2" t="s">
        <v>350</v>
      </c>
      <c r="B2979" s="9">
        <v>40281</v>
      </c>
      <c r="C2979" s="18">
        <v>1.68</v>
      </c>
      <c r="D2979" s="12">
        <v>5.82</v>
      </c>
      <c r="F2979" s="12">
        <v>3.9</v>
      </c>
      <c r="H2979" s="23">
        <f t="shared" si="184"/>
        <v>1.5135612484362063E-6</v>
      </c>
      <c r="I2979" s="28"/>
      <c r="J2979" s="25">
        <v>0.01</v>
      </c>
      <c r="K2979" s="36"/>
      <c r="L2979" s="25">
        <v>55</v>
      </c>
      <c r="M2979" s="36"/>
      <c r="N2979" s="25">
        <v>0.01</v>
      </c>
      <c r="O2979" s="25">
        <v>12.9</v>
      </c>
      <c r="P2979" s="25">
        <v>13.9</v>
      </c>
      <c r="Q2979" s="25">
        <v>0.85</v>
      </c>
      <c r="R2979" s="25">
        <v>16.399999999999999</v>
      </c>
      <c r="S2979" s="29">
        <v>160</v>
      </c>
      <c r="T2979" s="51">
        <v>0.05</v>
      </c>
      <c r="U2979" s="42">
        <v>42.8</v>
      </c>
      <c r="V2979" s="42">
        <v>118.63</v>
      </c>
      <c r="W2979" s="42">
        <v>6.8999999999999999E-3</v>
      </c>
      <c r="X2979" s="42">
        <v>45</v>
      </c>
      <c r="Y2979" s="44">
        <v>0.65</v>
      </c>
      <c r="Z2979" s="87">
        <f t="shared" si="185"/>
        <v>4.9632082216658198</v>
      </c>
      <c r="AA2979" s="88">
        <f t="shared" si="186"/>
        <v>4.7255270216988414</v>
      </c>
      <c r="AB2979" s="90">
        <f t="shared" si="187"/>
        <v>2.4531705531922191E-2</v>
      </c>
      <c r="AC2979" s="19">
        <v>4.99</v>
      </c>
      <c r="AD2979" s="99">
        <v>4.7300000000000004</v>
      </c>
      <c r="AE2979" s="95">
        <v>5.37</v>
      </c>
    </row>
    <row r="2980" spans="1:31" x14ac:dyDescent="0.2">
      <c r="A2980" s="2" t="s">
        <v>213</v>
      </c>
      <c r="B2980" s="9">
        <v>40070</v>
      </c>
      <c r="C2980" s="18">
        <v>23.77</v>
      </c>
      <c r="D2980" s="12">
        <v>7.55</v>
      </c>
      <c r="F2980" s="12">
        <v>1.8</v>
      </c>
      <c r="H2980" s="23">
        <f t="shared" si="184"/>
        <v>2.8183829312644468E-8</v>
      </c>
      <c r="I2980" s="28"/>
      <c r="J2980" s="25">
        <v>0.17</v>
      </c>
      <c r="K2980" s="33"/>
      <c r="L2980" s="25">
        <v>78.8</v>
      </c>
      <c r="M2980" s="33"/>
      <c r="N2980" s="25">
        <v>0.17</v>
      </c>
      <c r="O2980" s="25">
        <v>1.2</v>
      </c>
      <c r="P2980" s="25">
        <v>5.78</v>
      </c>
      <c r="Q2980" s="25">
        <v>0.08</v>
      </c>
      <c r="R2980" s="25">
        <v>13.7</v>
      </c>
      <c r="S2980" s="34"/>
      <c r="T2980" s="51">
        <v>0.05</v>
      </c>
      <c r="U2980" s="42">
        <v>54.6</v>
      </c>
      <c r="V2980" s="42">
        <v>3.92</v>
      </c>
      <c r="W2980" s="42">
        <v>3.2799999999999999E-3</v>
      </c>
      <c r="X2980" s="42">
        <v>23</v>
      </c>
      <c r="Y2980" s="44">
        <v>2.96</v>
      </c>
      <c r="Z2980" s="87">
        <f t="shared" si="185"/>
        <v>5.0527064824809136</v>
      </c>
      <c r="AA2980" s="88">
        <f t="shared" si="186"/>
        <v>4.8103488625566904</v>
      </c>
      <c r="AB2980" s="90">
        <f t="shared" si="187"/>
        <v>2.4572266041897505E-2</v>
      </c>
      <c r="AD2980" s="100"/>
      <c r="AE2980" s="95">
        <v>5.0199999999999996</v>
      </c>
    </row>
    <row r="2981" spans="1:31" x14ac:dyDescent="0.2">
      <c r="A2981" s="2" t="s">
        <v>373</v>
      </c>
      <c r="B2981" s="9">
        <v>36264</v>
      </c>
      <c r="C2981" s="19">
        <v>1.98</v>
      </c>
      <c r="D2981" s="12">
        <v>5.05</v>
      </c>
      <c r="F2981" s="12">
        <v>11</v>
      </c>
      <c r="H2981" s="23">
        <f t="shared" si="184"/>
        <v>8.9125093813374425E-6</v>
      </c>
      <c r="J2981" s="25">
        <v>0.03</v>
      </c>
      <c r="K2981" s="36"/>
      <c r="L2981" s="25">
        <v>14</v>
      </c>
      <c r="M2981" s="36"/>
      <c r="N2981" s="25">
        <v>0.16</v>
      </c>
      <c r="O2981" s="25">
        <v>6.7</v>
      </c>
      <c r="P2981" s="25">
        <v>2.6</v>
      </c>
      <c r="Q2981" s="25">
        <v>0.04</v>
      </c>
      <c r="R2981" s="25">
        <v>7.4</v>
      </c>
      <c r="S2981" s="36"/>
      <c r="T2981" s="51">
        <v>0.01</v>
      </c>
      <c r="U2981" s="42">
        <v>26.6</v>
      </c>
      <c r="V2981" s="42">
        <v>6.77</v>
      </c>
      <c r="W2981" s="42">
        <v>0.01</v>
      </c>
      <c r="X2981" s="42">
        <v>15</v>
      </c>
      <c r="Y2981" s="44">
        <v>0.26</v>
      </c>
      <c r="Z2981" s="87">
        <f t="shared" si="185"/>
        <v>1.4146024603936145</v>
      </c>
      <c r="AA2981" s="88">
        <f t="shared" si="186"/>
        <v>1.346620880814962</v>
      </c>
      <c r="AB2981" s="90">
        <f t="shared" si="187"/>
        <v>2.4620094493659182E-2</v>
      </c>
      <c r="AD2981" s="100"/>
      <c r="AE2981" s="96"/>
    </row>
    <row r="2982" spans="1:31" x14ac:dyDescent="0.2">
      <c r="A2982" s="2" t="s">
        <v>156</v>
      </c>
      <c r="B2982" s="9">
        <v>34213</v>
      </c>
      <c r="C2982" s="18">
        <v>3.93</v>
      </c>
      <c r="D2982" s="12">
        <v>6.61</v>
      </c>
      <c r="F2982" s="12">
        <v>5.6</v>
      </c>
      <c r="H2982" s="23">
        <f t="shared" si="184"/>
        <v>2.454708915685024E-7</v>
      </c>
      <c r="I2982" s="28"/>
      <c r="J2982" s="25">
        <v>0.37</v>
      </c>
      <c r="K2982" s="29">
        <v>1</v>
      </c>
      <c r="L2982" s="25">
        <v>95</v>
      </c>
      <c r="M2982" s="29">
        <v>1</v>
      </c>
      <c r="N2982" s="25">
        <v>5.3</v>
      </c>
      <c r="O2982" s="25">
        <v>1</v>
      </c>
      <c r="P2982" s="25">
        <v>4.0999999999999996</v>
      </c>
      <c r="Q2982" s="25">
        <v>0.37</v>
      </c>
      <c r="R2982" s="25">
        <v>19</v>
      </c>
      <c r="S2982" s="29">
        <v>5</v>
      </c>
      <c r="T2982" s="51">
        <v>0.01</v>
      </c>
      <c r="U2982" s="42">
        <v>39.6</v>
      </c>
      <c r="V2982" s="42">
        <v>0.22</v>
      </c>
      <c r="W2982" s="42">
        <v>6.5599999999999999E-3</v>
      </c>
      <c r="X2982" s="42">
        <v>45</v>
      </c>
      <c r="Y2982" s="44">
        <v>3.76</v>
      </c>
      <c r="Z2982" s="87">
        <f t="shared" si="185"/>
        <v>6.1536695712248468</v>
      </c>
      <c r="AA2982" s="88">
        <f t="shared" si="186"/>
        <v>5.857799272829034</v>
      </c>
      <c r="AB2982" s="90">
        <f t="shared" si="187"/>
        <v>2.4632316183568134E-2</v>
      </c>
      <c r="AE2982" s="96"/>
    </row>
    <row r="2983" spans="1:31" x14ac:dyDescent="0.2">
      <c r="A2983" s="2" t="s">
        <v>359</v>
      </c>
      <c r="B2983" s="9">
        <v>35534</v>
      </c>
      <c r="C2983" s="18">
        <v>4.01</v>
      </c>
      <c r="D2983" s="12">
        <v>5.69</v>
      </c>
      <c r="F2983" s="12">
        <v>1.4</v>
      </c>
      <c r="H2983" s="23">
        <f t="shared" si="184"/>
        <v>2.0417379446695244E-6</v>
      </c>
      <c r="I2983" s="32">
        <v>0.39</v>
      </c>
      <c r="J2983" s="25">
        <v>0.01</v>
      </c>
      <c r="K2983" s="33"/>
      <c r="L2983" s="25">
        <v>69</v>
      </c>
      <c r="M2983" s="33"/>
      <c r="N2983" s="25">
        <v>0.02</v>
      </c>
      <c r="O2983" s="25">
        <v>14</v>
      </c>
      <c r="P2983" s="25">
        <v>5.4</v>
      </c>
      <c r="Q2983" s="25">
        <v>3.0000000000000001E-3</v>
      </c>
      <c r="R2983" s="25">
        <v>8.3000000000000007</v>
      </c>
      <c r="S2983" s="34"/>
      <c r="T2983" s="51">
        <v>0.01</v>
      </c>
      <c r="U2983" s="42">
        <v>14.2</v>
      </c>
      <c r="V2983" s="42">
        <v>203.64</v>
      </c>
      <c r="W2983" s="42">
        <v>3.284E-3</v>
      </c>
      <c r="X2983" s="42">
        <v>24</v>
      </c>
      <c r="Y2983" s="44">
        <v>0.17</v>
      </c>
      <c r="Z2983" s="87">
        <f t="shared" si="185"/>
        <v>4.6512066597995441</v>
      </c>
      <c r="AA2983" s="88">
        <f t="shared" si="186"/>
        <v>4.4275310613284606</v>
      </c>
      <c r="AB2983" s="90">
        <f t="shared" si="187"/>
        <v>2.4637301499584732E-2</v>
      </c>
    </row>
    <row r="2984" spans="1:31" x14ac:dyDescent="0.2">
      <c r="A2984" s="2" t="s">
        <v>360</v>
      </c>
      <c r="B2984" s="9">
        <v>39763</v>
      </c>
      <c r="C2984" s="18">
        <v>2.27</v>
      </c>
      <c r="D2984" s="12">
        <v>5.84</v>
      </c>
      <c r="F2984" s="12">
        <v>2.2000000000000002</v>
      </c>
      <c r="H2984" s="23">
        <f t="shared" si="184"/>
        <v>1.445439770745926E-6</v>
      </c>
      <c r="I2984" s="32">
        <v>2.83</v>
      </c>
      <c r="J2984" s="25">
        <v>0.17</v>
      </c>
      <c r="K2984" s="33"/>
      <c r="L2984" s="25">
        <v>46.1</v>
      </c>
      <c r="M2984" s="33"/>
      <c r="N2984" s="25">
        <v>10.5</v>
      </c>
      <c r="O2984" s="25">
        <v>5</v>
      </c>
      <c r="P2984" s="25">
        <v>13.63</v>
      </c>
      <c r="Q2984" s="25">
        <v>0.37</v>
      </c>
      <c r="R2984" s="25">
        <v>23.9</v>
      </c>
      <c r="S2984" s="34"/>
      <c r="T2984" s="51">
        <v>0.09</v>
      </c>
      <c r="U2984" s="42">
        <v>129</v>
      </c>
      <c r="V2984" s="42">
        <v>0.22</v>
      </c>
      <c r="W2984" s="42">
        <v>3.2799999999999999E-3</v>
      </c>
      <c r="X2984" s="42">
        <v>59</v>
      </c>
      <c r="Y2984" s="44">
        <v>0.69</v>
      </c>
      <c r="Z2984" s="87">
        <f t="shared" si="185"/>
        <v>5.3028079356001196</v>
      </c>
      <c r="AA2984" s="88">
        <f t="shared" si="186"/>
        <v>5.0463204248819675</v>
      </c>
      <c r="AB2984" s="90">
        <f t="shared" si="187"/>
        <v>2.4783489177459997E-2</v>
      </c>
      <c r="AE2984" s="94">
        <v>5.29</v>
      </c>
    </row>
    <row r="2985" spans="1:31" x14ac:dyDescent="0.2">
      <c r="A2985" s="2" t="s">
        <v>278</v>
      </c>
      <c r="B2985" s="9">
        <v>39350</v>
      </c>
      <c r="C2985" s="18">
        <v>2.2999999999999998</v>
      </c>
      <c r="D2985" s="12">
        <v>7.29</v>
      </c>
      <c r="F2985" s="12">
        <v>2.2000000000000002</v>
      </c>
      <c r="H2985" s="23">
        <f t="shared" si="184"/>
        <v>5.1286138399136415E-8</v>
      </c>
      <c r="I2985" s="32">
        <v>0.06</v>
      </c>
      <c r="J2985" s="25">
        <v>7.0000000000000007E-2</v>
      </c>
      <c r="K2985" s="33"/>
      <c r="L2985" s="25">
        <v>93.1</v>
      </c>
      <c r="M2985" s="33"/>
      <c r="N2985" s="25">
        <v>3.6</v>
      </c>
      <c r="O2985" s="25">
        <v>1.54</v>
      </c>
      <c r="P2985" s="25">
        <v>4.53</v>
      </c>
      <c r="Q2985" s="25">
        <v>0.18</v>
      </c>
      <c r="R2985" s="25">
        <v>24.1</v>
      </c>
      <c r="S2985" s="34"/>
      <c r="T2985" s="51">
        <v>0.01</v>
      </c>
      <c r="U2985" s="42">
        <v>50.4</v>
      </c>
      <c r="V2985" s="42">
        <v>0.22</v>
      </c>
      <c r="W2985" s="42">
        <v>5.2599999999999999E-3</v>
      </c>
      <c r="X2985" s="42">
        <v>47</v>
      </c>
      <c r="Y2985" s="44">
        <v>3.57</v>
      </c>
      <c r="Z2985" s="87">
        <f t="shared" si="185"/>
        <v>6.2520926640483658</v>
      </c>
      <c r="AA2985" s="88">
        <f t="shared" si="186"/>
        <v>5.9490245584229307</v>
      </c>
      <c r="AB2985" s="90">
        <f t="shared" si="187"/>
        <v>2.483937332126129E-2</v>
      </c>
    </row>
    <row r="2986" spans="1:31" x14ac:dyDescent="0.2">
      <c r="A2986" s="2" t="s">
        <v>313</v>
      </c>
      <c r="B2986" s="9">
        <v>35151</v>
      </c>
      <c r="C2986" s="18">
        <v>1.96</v>
      </c>
      <c r="D2986" s="12">
        <v>5.33</v>
      </c>
      <c r="E2986" s="16"/>
      <c r="F2986" s="12">
        <v>8.1</v>
      </c>
      <c r="H2986" s="23">
        <f t="shared" si="184"/>
        <v>4.6773514128719787E-6</v>
      </c>
      <c r="I2986" s="32">
        <v>6.0000000000000001E-3</v>
      </c>
      <c r="J2986" s="25">
        <v>0.01</v>
      </c>
      <c r="K2986" s="33"/>
      <c r="L2986" s="25">
        <v>28</v>
      </c>
      <c r="M2986" s="33"/>
      <c r="N2986" s="25">
        <v>0.09</v>
      </c>
      <c r="O2986" s="25">
        <v>7.8</v>
      </c>
      <c r="P2986" s="25">
        <v>3.9</v>
      </c>
      <c r="Q2986" s="25">
        <v>0.03</v>
      </c>
      <c r="R2986" s="25">
        <v>8.8000000000000007</v>
      </c>
      <c r="S2986" s="34"/>
      <c r="T2986" s="51">
        <v>0.01</v>
      </c>
      <c r="U2986" s="42">
        <v>17.5</v>
      </c>
      <c r="V2986" s="42">
        <v>49.89</v>
      </c>
      <c r="W2986" s="42">
        <v>3.9408000000000004E-3</v>
      </c>
      <c r="X2986" s="42">
        <v>31</v>
      </c>
      <c r="Y2986" s="44">
        <v>0.15</v>
      </c>
      <c r="Z2986" s="87">
        <f t="shared" si="185"/>
        <v>2.3058672272333252</v>
      </c>
      <c r="AA2986" s="88">
        <f t="shared" si="186"/>
        <v>2.1938677492062433</v>
      </c>
      <c r="AB2986" s="90">
        <f t="shared" si="187"/>
        <v>2.489023878372985E-2</v>
      </c>
    </row>
    <row r="2987" spans="1:31" x14ac:dyDescent="0.2">
      <c r="A2987" s="2" t="s">
        <v>325</v>
      </c>
      <c r="B2987" s="9">
        <v>41227</v>
      </c>
      <c r="C2987" s="20"/>
      <c r="D2987" s="12">
        <v>4.9000000000000004</v>
      </c>
      <c r="F2987" s="12">
        <v>6.01</v>
      </c>
      <c r="H2987" s="23">
        <f t="shared" si="184"/>
        <v>1.2589254117941658E-5</v>
      </c>
      <c r="I2987" s="32">
        <v>2E-3</v>
      </c>
      <c r="J2987" s="25">
        <v>0.02</v>
      </c>
      <c r="K2987" s="33"/>
      <c r="L2987" s="25">
        <v>3.58</v>
      </c>
      <c r="M2987" s="33"/>
      <c r="N2987" s="25">
        <v>0.03</v>
      </c>
      <c r="O2987" s="25">
        <v>0.67</v>
      </c>
      <c r="P2987" s="25">
        <v>1.43</v>
      </c>
      <c r="Q2987" s="25">
        <v>0.04</v>
      </c>
      <c r="R2987" s="25">
        <v>21.2</v>
      </c>
      <c r="S2987" s="34"/>
      <c r="T2987" s="51">
        <v>0.1</v>
      </c>
      <c r="U2987" s="42">
        <v>17.2</v>
      </c>
      <c r="V2987" s="42">
        <v>0.49</v>
      </c>
      <c r="W2987" s="42">
        <v>7.0000000000000007E-2</v>
      </c>
      <c r="X2987" s="42">
        <v>27.6</v>
      </c>
      <c r="Y2987" s="44">
        <v>0.03</v>
      </c>
      <c r="Z2987" s="87">
        <f t="shared" si="185"/>
        <v>1.2394419116226654</v>
      </c>
      <c r="AA2987" s="88">
        <f t="shared" si="186"/>
        <v>1.179217450230807</v>
      </c>
      <c r="AB2987" s="90">
        <f t="shared" si="187"/>
        <v>2.489993520447914E-2</v>
      </c>
      <c r="AC2987" s="19">
        <v>1.3</v>
      </c>
      <c r="AD2987" s="13">
        <v>1.2</v>
      </c>
      <c r="AE2987" s="94">
        <v>3.6</v>
      </c>
    </row>
    <row r="2988" spans="1:31" x14ac:dyDescent="0.2">
      <c r="A2988" s="2" t="s">
        <v>296</v>
      </c>
      <c r="B2988" s="9">
        <v>41528</v>
      </c>
      <c r="C2988" s="18">
        <v>2.4700000000000002</v>
      </c>
      <c r="D2988" s="12">
        <v>6.75</v>
      </c>
      <c r="F2988" s="12">
        <v>6.9</v>
      </c>
      <c r="H2988" s="23">
        <f t="shared" si="184"/>
        <v>1.7782794100389206E-7</v>
      </c>
      <c r="I2988" s="32">
        <v>2E-3</v>
      </c>
      <c r="J2988" s="25">
        <v>0.01</v>
      </c>
      <c r="K2988" s="36"/>
      <c r="L2988" s="25">
        <v>64.099999999999994</v>
      </c>
      <c r="M2988" s="36"/>
      <c r="N2988" s="25">
        <v>0.03</v>
      </c>
      <c r="O2988" s="25">
        <v>21.8</v>
      </c>
      <c r="P2988" s="25">
        <v>9.7200000000000006</v>
      </c>
      <c r="Q2988" s="25">
        <v>0.01</v>
      </c>
      <c r="R2988" s="25">
        <v>22</v>
      </c>
      <c r="S2988" s="36"/>
      <c r="T2988" s="51">
        <v>7.0000000000000007E-2</v>
      </c>
      <c r="U2988" s="42">
        <v>28.3</v>
      </c>
      <c r="V2988" s="42">
        <v>115.98</v>
      </c>
      <c r="W2988" s="42">
        <v>0.05</v>
      </c>
      <c r="X2988" s="42">
        <v>37</v>
      </c>
      <c r="Y2988" s="44">
        <v>1.74</v>
      </c>
      <c r="Z2988" s="87">
        <f t="shared" si="185"/>
        <v>5.5149727278106013</v>
      </c>
      <c r="AA2988" s="88">
        <f t="shared" si="186"/>
        <v>5.2468206387742153</v>
      </c>
      <c r="AB2988" s="90">
        <f t="shared" si="187"/>
        <v>2.4917044948009653E-2</v>
      </c>
      <c r="AC2988" s="19">
        <v>5.52</v>
      </c>
      <c r="AD2988" s="99">
        <v>5.25</v>
      </c>
      <c r="AE2988" s="95">
        <v>5.18</v>
      </c>
    </row>
    <row r="2989" spans="1:31" x14ac:dyDescent="0.2">
      <c r="A2989" s="2" t="s">
        <v>190</v>
      </c>
      <c r="B2989" s="9">
        <v>36917</v>
      </c>
      <c r="C2989" s="18">
        <v>46.35</v>
      </c>
      <c r="D2989" s="12">
        <v>7.19</v>
      </c>
      <c r="F2989" s="12">
        <v>4.7</v>
      </c>
      <c r="H2989" s="23">
        <f t="shared" si="184"/>
        <v>6.4565422903465397E-8</v>
      </c>
      <c r="I2989" s="32">
        <v>4.0000000000000001E-3</v>
      </c>
      <c r="J2989" s="25">
        <v>0.15</v>
      </c>
      <c r="K2989" s="30">
        <v>0.5</v>
      </c>
      <c r="L2989" s="25">
        <v>110</v>
      </c>
      <c r="M2989" s="30">
        <v>2</v>
      </c>
      <c r="N2989" s="25">
        <v>2.1</v>
      </c>
      <c r="O2989" s="25">
        <v>3.9</v>
      </c>
      <c r="P2989" s="25">
        <v>13</v>
      </c>
      <c r="Q2989" s="25">
        <v>0.4</v>
      </c>
      <c r="R2989" s="25">
        <v>21</v>
      </c>
      <c r="S2989" s="31">
        <v>30</v>
      </c>
      <c r="T2989" s="51">
        <v>0.79</v>
      </c>
      <c r="U2989" s="42">
        <v>11</v>
      </c>
      <c r="V2989" s="42">
        <v>0.44</v>
      </c>
      <c r="W2989" s="42">
        <v>6.5690000000000002E-3</v>
      </c>
      <c r="X2989" s="42">
        <v>19</v>
      </c>
      <c r="Y2989" s="44">
        <v>6.5</v>
      </c>
      <c r="Z2989" s="87">
        <f t="shared" si="185"/>
        <v>7.6702664884057841</v>
      </c>
      <c r="AA2989" s="88">
        <f t="shared" si="186"/>
        <v>7.297160664801428</v>
      </c>
      <c r="AB2989" s="90">
        <f t="shared" si="187"/>
        <v>2.4927852982695637E-2</v>
      </c>
    </row>
    <row r="2990" spans="1:31" x14ac:dyDescent="0.2">
      <c r="A2990" s="2" t="s">
        <v>261</v>
      </c>
      <c r="B2990" s="9">
        <v>39364</v>
      </c>
      <c r="C2990" s="18">
        <v>2.67</v>
      </c>
      <c r="D2990" s="12">
        <v>7.52</v>
      </c>
      <c r="F2990" s="12">
        <v>0.94</v>
      </c>
      <c r="H2990" s="23">
        <f t="shared" si="184"/>
        <v>3.0199517204020188E-8</v>
      </c>
      <c r="I2990" s="32">
        <v>0.84</v>
      </c>
      <c r="J2990" s="25">
        <v>0.02</v>
      </c>
      <c r="K2990" s="36"/>
      <c r="L2990" s="25">
        <v>52.2</v>
      </c>
      <c r="M2990" s="36"/>
      <c r="N2990" s="25">
        <v>4.37</v>
      </c>
      <c r="O2990" s="25">
        <v>0.97</v>
      </c>
      <c r="P2990" s="25">
        <v>4.8</v>
      </c>
      <c r="Q2990" s="25">
        <v>0.17</v>
      </c>
      <c r="R2990" s="25">
        <v>13.9</v>
      </c>
      <c r="S2990" s="36"/>
      <c r="T2990" s="51">
        <v>0.01</v>
      </c>
      <c r="U2990" s="42">
        <v>65.3</v>
      </c>
      <c r="V2990" s="42">
        <v>0.22</v>
      </c>
      <c r="W2990" s="42">
        <v>8.2100000000000003E-3</v>
      </c>
      <c r="X2990" s="42">
        <v>26</v>
      </c>
      <c r="Y2990" s="44">
        <v>1.6</v>
      </c>
      <c r="Z2990" s="87">
        <f t="shared" si="185"/>
        <v>3.8863013529034376</v>
      </c>
      <c r="AA2990" s="88">
        <f t="shared" si="186"/>
        <v>3.6968955360335287</v>
      </c>
      <c r="AB2990" s="90">
        <f t="shared" si="187"/>
        <v>2.4977040639183552E-2</v>
      </c>
      <c r="AD2990" s="100"/>
      <c r="AE2990" s="96"/>
    </row>
    <row r="2991" spans="1:31" x14ac:dyDescent="0.2">
      <c r="A2991" s="2" t="s">
        <v>138</v>
      </c>
      <c r="B2991" s="9">
        <v>41577</v>
      </c>
      <c r="C2991" s="18">
        <v>29.83</v>
      </c>
      <c r="D2991" s="12">
        <v>7.23</v>
      </c>
      <c r="F2991" s="12">
        <v>2.7</v>
      </c>
      <c r="H2991" s="23">
        <f t="shared" si="184"/>
        <v>5.8884365535558776E-8</v>
      </c>
      <c r="I2991" s="32">
        <v>0.32</v>
      </c>
      <c r="J2991" s="25">
        <v>0.34</v>
      </c>
      <c r="K2991" s="36"/>
      <c r="L2991" s="25">
        <v>95.8</v>
      </c>
      <c r="M2991" s="36"/>
      <c r="N2991" s="25">
        <v>3.37</v>
      </c>
      <c r="O2991" s="25">
        <v>2.2599999999999998</v>
      </c>
      <c r="P2991" s="25">
        <v>11.1</v>
      </c>
      <c r="Q2991" s="25">
        <v>0.24</v>
      </c>
      <c r="R2991" s="25">
        <v>9.31</v>
      </c>
      <c r="S2991" s="36"/>
      <c r="T2991" s="51">
        <v>0.01</v>
      </c>
      <c r="U2991" s="42">
        <v>19.100000000000001</v>
      </c>
      <c r="V2991" s="42">
        <v>0.22</v>
      </c>
      <c r="W2991" s="42">
        <v>3.6099999999999999E-3</v>
      </c>
      <c r="X2991" s="42">
        <v>12</v>
      </c>
      <c r="Y2991" s="44">
        <v>5.29</v>
      </c>
      <c r="Z2991" s="87">
        <f t="shared" si="185"/>
        <v>6.3402908115668613</v>
      </c>
      <c r="AA2991" s="88">
        <f t="shared" si="186"/>
        <v>6.0300744216251498</v>
      </c>
      <c r="AB2991" s="90">
        <f t="shared" si="187"/>
        <v>2.5077383253757343E-2</v>
      </c>
      <c r="AC2991" s="19">
        <v>6.37</v>
      </c>
      <c r="AD2991" s="99">
        <v>6.03</v>
      </c>
      <c r="AE2991" s="95">
        <v>5.48</v>
      </c>
    </row>
    <row r="2992" spans="1:31" x14ac:dyDescent="0.2">
      <c r="A2992" s="2" t="s">
        <v>134</v>
      </c>
      <c r="B2992" s="9">
        <v>41884</v>
      </c>
      <c r="C2992" s="18">
        <v>23.52</v>
      </c>
      <c r="D2992" s="12">
        <v>7.66</v>
      </c>
      <c r="F2992" s="12">
        <v>0.8</v>
      </c>
      <c r="H2992" s="23">
        <f t="shared" si="184"/>
        <v>2.1877616239495494E-8</v>
      </c>
      <c r="I2992" s="32">
        <v>0.39</v>
      </c>
      <c r="J2992" s="25">
        <v>0.11</v>
      </c>
      <c r="K2992" s="33"/>
      <c r="L2992" s="25">
        <v>49.1</v>
      </c>
      <c r="M2992" s="33"/>
      <c r="N2992" s="25">
        <v>1.07</v>
      </c>
      <c r="O2992" s="25">
        <v>1.19</v>
      </c>
      <c r="P2992" s="25">
        <v>3.82</v>
      </c>
      <c r="Q2992" s="25">
        <v>0.13</v>
      </c>
      <c r="R2992" s="25">
        <v>8.27</v>
      </c>
      <c r="S2992" s="34"/>
      <c r="T2992" s="51">
        <v>0.04</v>
      </c>
      <c r="U2992" s="42">
        <v>13.5</v>
      </c>
      <c r="V2992" s="42">
        <v>0.22</v>
      </c>
      <c r="W2992" s="42">
        <v>3.2799999999999999E-3</v>
      </c>
      <c r="X2992" s="42">
        <v>10</v>
      </c>
      <c r="Y2992" s="44">
        <v>2.52</v>
      </c>
      <c r="Z2992" s="87">
        <f t="shared" si="185"/>
        <v>3.2470561070238348</v>
      </c>
      <c r="AA2992" s="88">
        <f t="shared" si="186"/>
        <v>3.0880157667680885</v>
      </c>
      <c r="AB2992" s="90">
        <f t="shared" si="187"/>
        <v>2.5104741260109975E-2</v>
      </c>
      <c r="AC2992" s="19">
        <v>3.22</v>
      </c>
      <c r="AD2992" s="99">
        <v>3.08</v>
      </c>
      <c r="AE2992" s="95">
        <v>4.41</v>
      </c>
    </row>
    <row r="2993" spans="1:31" x14ac:dyDescent="0.2">
      <c r="A2993" s="2" t="s">
        <v>229</v>
      </c>
      <c r="B2993" s="9">
        <v>41037</v>
      </c>
      <c r="C2993" s="18">
        <v>2.4900000000000002</v>
      </c>
      <c r="D2993" s="12">
        <v>7</v>
      </c>
      <c r="F2993" s="12">
        <v>2.8</v>
      </c>
      <c r="H2993" s="23">
        <f t="shared" si="184"/>
        <v>9.9999999999999995E-8</v>
      </c>
      <c r="I2993" s="32">
        <v>0.05</v>
      </c>
      <c r="J2993" s="25">
        <v>0.01</v>
      </c>
      <c r="K2993" s="36"/>
      <c r="L2993" s="25">
        <v>149</v>
      </c>
      <c r="M2993" s="36"/>
      <c r="N2993" s="25">
        <v>2E-3</v>
      </c>
      <c r="O2993" s="25">
        <v>1.26</v>
      </c>
      <c r="P2993" s="25">
        <v>9.24</v>
      </c>
      <c r="Q2993" s="25">
        <v>8.9999999999999998E-4</v>
      </c>
      <c r="R2993" s="25">
        <v>14.1</v>
      </c>
      <c r="S2993" s="36"/>
      <c r="T2993" s="51">
        <v>7.0000000000000007E-2</v>
      </c>
      <c r="U2993" s="42">
        <v>46.9</v>
      </c>
      <c r="V2993" s="42">
        <v>46.92</v>
      </c>
      <c r="W2993" s="42">
        <v>9.5300000000000003E-3</v>
      </c>
      <c r="X2993" s="42">
        <v>29</v>
      </c>
      <c r="Y2993" s="44">
        <v>5.86</v>
      </c>
      <c r="Z2993" s="87">
        <f t="shared" si="185"/>
        <v>8.8470656475879679</v>
      </c>
      <c r="AA2993" s="88">
        <f t="shared" si="186"/>
        <v>8.4136175845308099</v>
      </c>
      <c r="AB2993" s="90">
        <f t="shared" si="187"/>
        <v>2.5111871716097269E-2</v>
      </c>
      <c r="AC2993" s="19">
        <v>8.84</v>
      </c>
      <c r="AD2993" s="13">
        <v>8.41</v>
      </c>
      <c r="AE2993" s="95">
        <v>5.01</v>
      </c>
    </row>
    <row r="2994" spans="1:31" x14ac:dyDescent="0.2">
      <c r="A2994" s="2" t="s">
        <v>377</v>
      </c>
      <c r="B2994" s="9">
        <v>41764</v>
      </c>
      <c r="C2994" s="19">
        <v>3.1</v>
      </c>
      <c r="D2994" s="12">
        <v>5.01</v>
      </c>
      <c r="E2994" s="16"/>
      <c r="F2994" s="12">
        <v>4.5</v>
      </c>
      <c r="H2994" s="23">
        <f t="shared" si="184"/>
        <v>9.7723722095581059E-6</v>
      </c>
      <c r="I2994" s="24">
        <v>0.02</v>
      </c>
      <c r="J2994" s="25">
        <v>0.17</v>
      </c>
      <c r="K2994" s="36"/>
      <c r="L2994" s="25">
        <v>31.7</v>
      </c>
      <c r="M2994" s="36"/>
      <c r="N2994" s="25">
        <v>7.96</v>
      </c>
      <c r="O2994" s="25">
        <v>17.2</v>
      </c>
      <c r="P2994" s="25">
        <v>4.84</v>
      </c>
      <c r="Q2994" s="25">
        <v>0.24</v>
      </c>
      <c r="R2994" s="25">
        <v>15.2</v>
      </c>
      <c r="S2994" s="36"/>
      <c r="T2994" s="51">
        <v>0.01</v>
      </c>
      <c r="U2994" s="42">
        <v>85.7</v>
      </c>
      <c r="V2994" s="42">
        <v>31.82</v>
      </c>
      <c r="W2994" s="42">
        <v>3.2799999999999999E-3</v>
      </c>
      <c r="X2994" s="42">
        <v>32</v>
      </c>
      <c r="Y2994" s="44">
        <v>0.02</v>
      </c>
      <c r="Z2994" s="87">
        <f t="shared" si="185"/>
        <v>3.3865452247659991</v>
      </c>
      <c r="AA2994" s="88">
        <f t="shared" si="186"/>
        <v>3.2204085797082183</v>
      </c>
      <c r="AB2994" s="90">
        <f t="shared" si="187"/>
        <v>2.51457252425881E-2</v>
      </c>
      <c r="AC2994" s="19">
        <v>3.6</v>
      </c>
      <c r="AD2994" s="99">
        <v>3.22</v>
      </c>
      <c r="AE2994" s="95">
        <v>11.18</v>
      </c>
    </row>
    <row r="2995" spans="1:31" x14ac:dyDescent="0.2">
      <c r="A2995" s="2" t="s">
        <v>208</v>
      </c>
      <c r="B2995" s="9">
        <v>38893</v>
      </c>
      <c r="C2995" s="20"/>
      <c r="D2995" s="12">
        <v>7.2</v>
      </c>
      <c r="F2995" s="12">
        <v>2.2999999999999998</v>
      </c>
      <c r="H2995" s="23">
        <f t="shared" si="184"/>
        <v>6.3095734448019177E-8</v>
      </c>
      <c r="I2995" s="32">
        <v>2E-3</v>
      </c>
      <c r="J2995" s="25">
        <v>0.15</v>
      </c>
      <c r="K2995" s="29">
        <v>5</v>
      </c>
      <c r="L2995" s="25">
        <v>120.25</v>
      </c>
      <c r="M2995" s="29">
        <v>5</v>
      </c>
      <c r="N2995" s="25">
        <v>4.51</v>
      </c>
      <c r="O2995" s="25">
        <v>2.0499999999999998</v>
      </c>
      <c r="P2995" s="25">
        <v>6.85</v>
      </c>
      <c r="Q2995" s="25">
        <v>0.5</v>
      </c>
      <c r="R2995" s="25">
        <v>24</v>
      </c>
      <c r="S2995" s="29">
        <v>10</v>
      </c>
      <c r="T2995" s="51">
        <v>0.06</v>
      </c>
      <c r="U2995" s="42">
        <v>16</v>
      </c>
      <c r="V2995" s="42">
        <v>0.48</v>
      </c>
      <c r="W2995" s="42">
        <v>0.02</v>
      </c>
      <c r="X2995" s="42">
        <v>39</v>
      </c>
      <c r="Y2995" s="44">
        <v>6.02</v>
      </c>
      <c r="Z2995" s="87">
        <f t="shared" si="185"/>
        <v>7.8486763934762509</v>
      </c>
      <c r="AA2995" s="88">
        <f t="shared" si="186"/>
        <v>7.4633035520618369</v>
      </c>
      <c r="AB2995" s="90">
        <f t="shared" si="187"/>
        <v>2.5168060746233647E-2</v>
      </c>
      <c r="AC2995" s="19">
        <v>7.85</v>
      </c>
      <c r="AD2995" s="99">
        <v>7.47</v>
      </c>
      <c r="AE2995" s="95">
        <v>4.91</v>
      </c>
    </row>
    <row r="2996" spans="1:31" x14ac:dyDescent="0.2">
      <c r="A2996" s="2" t="s">
        <v>173</v>
      </c>
      <c r="B2996" s="9">
        <v>41471</v>
      </c>
      <c r="C2996" s="18">
        <v>9.1999999999999993</v>
      </c>
      <c r="D2996" s="12">
        <v>7.07</v>
      </c>
      <c r="F2996" s="12">
        <v>1.7</v>
      </c>
      <c r="H2996" s="23">
        <f t="shared" si="184"/>
        <v>8.5113803820237355E-8</v>
      </c>
      <c r="I2996" s="32">
        <v>0.65</v>
      </c>
      <c r="J2996" s="25">
        <v>0.01</v>
      </c>
      <c r="K2996" s="33"/>
      <c r="L2996" s="25">
        <v>143</v>
      </c>
      <c r="M2996" s="33"/>
      <c r="N2996" s="25">
        <v>0.21</v>
      </c>
      <c r="O2996" s="25">
        <v>1.82</v>
      </c>
      <c r="P2996" s="25">
        <v>9.81</v>
      </c>
      <c r="Q2996" s="25">
        <v>0.06</v>
      </c>
      <c r="R2996" s="25">
        <v>28.8</v>
      </c>
      <c r="S2996" s="34"/>
      <c r="T2996" s="51">
        <v>0.03</v>
      </c>
      <c r="U2996" s="42">
        <v>102</v>
      </c>
      <c r="V2996" s="42">
        <v>10.039999999999999</v>
      </c>
      <c r="W2996" s="42">
        <v>8.2100000000000003E-3</v>
      </c>
      <c r="X2996" s="42">
        <v>45</v>
      </c>
      <c r="Y2996" s="44">
        <v>5.31</v>
      </c>
      <c r="Z2996" s="87">
        <f t="shared" si="185"/>
        <v>9.3246054531271874</v>
      </c>
      <c r="AA2996" s="88">
        <f t="shared" si="186"/>
        <v>8.8659067916437451</v>
      </c>
      <c r="AB2996" s="90">
        <f t="shared" si="187"/>
        <v>2.5216368583314656E-2</v>
      </c>
      <c r="AC2996" s="19">
        <v>9.26</v>
      </c>
      <c r="AD2996" s="99">
        <v>8.8699999999999992</v>
      </c>
      <c r="AE2996" s="95">
        <v>4.3099999999999996</v>
      </c>
    </row>
    <row r="2997" spans="1:31" x14ac:dyDescent="0.2">
      <c r="A2997" s="2" t="s">
        <v>377</v>
      </c>
      <c r="B2997" s="9">
        <v>41431</v>
      </c>
      <c r="C2997" s="18">
        <v>3.46</v>
      </c>
      <c r="D2997" s="12">
        <v>5.03</v>
      </c>
      <c r="F2997" s="12">
        <v>4.5999999999999996</v>
      </c>
      <c r="H2997" s="23">
        <f t="shared" si="184"/>
        <v>9.3325430079698941E-6</v>
      </c>
      <c r="I2997" s="32">
        <v>0.05</v>
      </c>
      <c r="J2997" s="25">
        <v>0.14000000000000001</v>
      </c>
      <c r="K2997" s="33"/>
      <c r="L2997" s="25">
        <v>28.5</v>
      </c>
      <c r="M2997" s="33"/>
      <c r="N2997" s="25">
        <v>5.81</v>
      </c>
      <c r="O2997" s="25">
        <v>20.3</v>
      </c>
      <c r="P2997" s="25">
        <v>4.41</v>
      </c>
      <c r="Q2997" s="25">
        <v>0.21</v>
      </c>
      <c r="R2997" s="25">
        <v>13.9</v>
      </c>
      <c r="S2997" s="34"/>
      <c r="T2997" s="51">
        <v>0.01</v>
      </c>
      <c r="U2997" s="42">
        <v>70.2</v>
      </c>
      <c r="V2997" s="42">
        <v>39.97</v>
      </c>
      <c r="W2997" s="42">
        <v>3.9399999999999999E-3</v>
      </c>
      <c r="X2997" s="42">
        <v>30</v>
      </c>
      <c r="Y2997" s="44">
        <v>0.03</v>
      </c>
      <c r="Z2997" s="87">
        <f t="shared" si="185"/>
        <v>3.1378104153317015</v>
      </c>
      <c r="AA2997" s="88">
        <f t="shared" si="186"/>
        <v>2.9827756728540527</v>
      </c>
      <c r="AB2997" s="90">
        <f t="shared" si="187"/>
        <v>2.5330048502528905E-2</v>
      </c>
      <c r="AC2997" s="19">
        <v>3.34</v>
      </c>
      <c r="AD2997" s="99">
        <v>2.98</v>
      </c>
      <c r="AE2997" s="95">
        <v>11.17</v>
      </c>
    </row>
    <row r="2998" spans="1:31" x14ac:dyDescent="0.2">
      <c r="A2998" s="2" t="s">
        <v>341</v>
      </c>
      <c r="B2998" s="9">
        <v>41444</v>
      </c>
      <c r="C2998" s="18">
        <v>2.85</v>
      </c>
      <c r="D2998" s="12">
        <v>7.17</v>
      </c>
      <c r="E2998" s="16"/>
      <c r="F2998" s="12">
        <v>1.8</v>
      </c>
      <c r="H2998" s="23">
        <f t="shared" si="184"/>
        <v>6.7608297539197998E-8</v>
      </c>
      <c r="I2998" s="32">
        <v>0.01</v>
      </c>
      <c r="J2998" s="25">
        <v>0.01</v>
      </c>
      <c r="K2998" s="33"/>
      <c r="L2998" s="25">
        <v>90.7</v>
      </c>
      <c r="M2998" s="33"/>
      <c r="N2998" s="25">
        <v>0.12</v>
      </c>
      <c r="O2998" s="25">
        <v>17.600000000000001</v>
      </c>
      <c r="P2998" s="25">
        <v>2.56</v>
      </c>
      <c r="Q2998" s="25">
        <v>0.57999999999999996</v>
      </c>
      <c r="R2998" s="25">
        <v>5.84</v>
      </c>
      <c r="S2998" s="34"/>
      <c r="T2998" s="51">
        <v>0.02</v>
      </c>
      <c r="U2998" s="42">
        <v>17.600000000000001</v>
      </c>
      <c r="V2998" s="42">
        <v>123.06</v>
      </c>
      <c r="W2998" s="42">
        <v>7.0000000000000007E-2</v>
      </c>
      <c r="X2998" s="42">
        <v>20</v>
      </c>
      <c r="Y2998" s="44">
        <v>2.2799999999999998</v>
      </c>
      <c r="Z2998" s="87">
        <f t="shared" si="185"/>
        <v>5.4677911111208823</v>
      </c>
      <c r="AA2998" s="88">
        <f t="shared" si="186"/>
        <v>5.1975666218457341</v>
      </c>
      <c r="AB2998" s="90">
        <f t="shared" si="187"/>
        <v>2.5336654994692249E-2</v>
      </c>
      <c r="AC2998" s="19">
        <v>5.47</v>
      </c>
      <c r="AD2998" s="13">
        <v>5.2</v>
      </c>
      <c r="AE2998" s="94">
        <v>5.03</v>
      </c>
    </row>
    <row r="2999" spans="1:31" x14ac:dyDescent="0.2">
      <c r="A2999" s="2" t="s">
        <v>246</v>
      </c>
      <c r="B2999" s="9">
        <v>37707</v>
      </c>
      <c r="C2999" s="18">
        <v>3.94</v>
      </c>
      <c r="D2999" s="12">
        <v>6.96</v>
      </c>
      <c r="F2999" s="12">
        <v>1.7</v>
      </c>
      <c r="H2999" s="23">
        <f t="shared" si="184"/>
        <v>1.0964781961431838E-7</v>
      </c>
      <c r="I2999" s="28"/>
      <c r="J2999" s="25">
        <v>0.01</v>
      </c>
      <c r="K2999" s="30">
        <v>0.3</v>
      </c>
      <c r="L2999" s="25">
        <v>137</v>
      </c>
      <c r="M2999" s="30">
        <v>0.5</v>
      </c>
      <c r="N2999" s="25">
        <v>5.0000000000000001E-3</v>
      </c>
      <c r="O2999" s="25">
        <v>7.77</v>
      </c>
      <c r="P2999" s="25">
        <v>9.25</v>
      </c>
      <c r="Q2999" s="25">
        <v>1E-3</v>
      </c>
      <c r="R2999" s="25">
        <v>18.8</v>
      </c>
      <c r="S2999" s="31">
        <v>1</v>
      </c>
      <c r="T2999" s="51">
        <v>0.04</v>
      </c>
      <c r="U2999" s="42">
        <v>36.299999999999997</v>
      </c>
      <c r="V2999" s="42">
        <v>114.6</v>
      </c>
      <c r="W2999" s="42">
        <v>3.2799999999999999E-3</v>
      </c>
      <c r="X2999" s="42">
        <v>32</v>
      </c>
      <c r="Y2999" s="44">
        <v>4.68</v>
      </c>
      <c r="Z2999" s="87">
        <f t="shared" si="185"/>
        <v>8.614570241148046</v>
      </c>
      <c r="AA2999" s="88">
        <f t="shared" si="186"/>
        <v>8.1881007582836656</v>
      </c>
      <c r="AB2999" s="90">
        <f t="shared" si="187"/>
        <v>2.5381052981326851E-2</v>
      </c>
    </row>
    <row r="3000" spans="1:31" x14ac:dyDescent="0.2">
      <c r="A3000" s="2" t="s">
        <v>342</v>
      </c>
      <c r="B3000" s="9">
        <v>42173</v>
      </c>
      <c r="C3000" s="18">
        <v>8.73</v>
      </c>
      <c r="D3000" s="12">
        <v>4.6900000000000004</v>
      </c>
      <c r="F3000" s="12">
        <v>2.2999999999999998</v>
      </c>
      <c r="H3000" s="23">
        <f t="shared" si="184"/>
        <v>2.0417379446695267E-5</v>
      </c>
      <c r="I3000" s="32">
        <v>2.66</v>
      </c>
      <c r="J3000" s="25">
        <v>0.01</v>
      </c>
      <c r="K3000" s="36"/>
      <c r="L3000" s="25">
        <v>19</v>
      </c>
      <c r="M3000" s="36"/>
      <c r="N3000" s="25">
        <v>4.0000000000000001E-3</v>
      </c>
      <c r="O3000" s="25">
        <v>2.31</v>
      </c>
      <c r="P3000" s="25">
        <v>8.0500000000000007</v>
      </c>
      <c r="Q3000" s="25">
        <v>0.25</v>
      </c>
      <c r="R3000" s="25">
        <v>84.3</v>
      </c>
      <c r="S3000" s="36"/>
      <c r="T3000" s="51">
        <v>0.01</v>
      </c>
      <c r="U3000" s="42">
        <v>25.5</v>
      </c>
      <c r="V3000" s="42">
        <v>14.21</v>
      </c>
      <c r="W3000" s="42">
        <v>3.2799999999999999E-3</v>
      </c>
      <c r="X3000" s="42">
        <v>161</v>
      </c>
      <c r="Y3000" s="44">
        <v>0.06</v>
      </c>
      <c r="Z3000" s="87">
        <f t="shared" si="185"/>
        <v>5.6418683300409231</v>
      </c>
      <c r="AA3000" s="88">
        <f t="shared" si="186"/>
        <v>5.362051552871284</v>
      </c>
      <c r="AB3000" s="90">
        <f t="shared" si="187"/>
        <v>2.542882719494911E-2</v>
      </c>
      <c r="AC3000" s="19">
        <v>5.41</v>
      </c>
      <c r="AD3000" s="99">
        <v>5.36</v>
      </c>
      <c r="AE3000" s="95">
        <v>0.96</v>
      </c>
    </row>
    <row r="3001" spans="1:31" x14ac:dyDescent="0.2">
      <c r="A3001" s="2" t="s">
        <v>116</v>
      </c>
      <c r="B3001" s="9">
        <v>41907</v>
      </c>
      <c r="C3001" s="18">
        <v>7.16</v>
      </c>
      <c r="D3001" s="12">
        <v>7.69</v>
      </c>
      <c r="F3001" s="12">
        <v>1.1000000000000001</v>
      </c>
      <c r="H3001" s="23">
        <f t="shared" si="184"/>
        <v>2.0417379446695271E-8</v>
      </c>
      <c r="I3001" s="28"/>
      <c r="J3001" s="25">
        <v>0.26</v>
      </c>
      <c r="K3001" s="33"/>
      <c r="L3001" s="25">
        <v>78</v>
      </c>
      <c r="M3001" s="33"/>
      <c r="N3001" s="25">
        <v>1.46</v>
      </c>
      <c r="O3001" s="25">
        <v>1.57</v>
      </c>
      <c r="P3001" s="25">
        <v>4.67</v>
      </c>
      <c r="Q3001" s="25">
        <v>0.12</v>
      </c>
      <c r="R3001" s="25">
        <v>6.56</v>
      </c>
      <c r="S3001" s="34"/>
      <c r="T3001" s="51">
        <v>0.17</v>
      </c>
      <c r="U3001" s="42">
        <v>2.37</v>
      </c>
      <c r="V3001" s="42">
        <v>0.22</v>
      </c>
      <c r="W3001" s="42">
        <v>3.2799999999999999E-3</v>
      </c>
      <c r="X3001" s="42">
        <v>8.61</v>
      </c>
      <c r="Y3001" s="44">
        <v>4.1399999999999997</v>
      </c>
      <c r="Z3001" s="87">
        <f t="shared" si="185"/>
        <v>4.6730102729975975</v>
      </c>
      <c r="AA3001" s="88">
        <f t="shared" si="186"/>
        <v>4.4412061239127265</v>
      </c>
      <c r="AB3001" s="90">
        <f t="shared" si="187"/>
        <v>2.5433250538516017E-2</v>
      </c>
      <c r="AC3001" s="19">
        <v>4.7</v>
      </c>
      <c r="AD3001" s="13">
        <v>4.4400000000000004</v>
      </c>
      <c r="AE3001" s="94">
        <v>5.75</v>
      </c>
    </row>
    <row r="3002" spans="1:31" x14ac:dyDescent="0.2">
      <c r="A3002" s="2" t="s">
        <v>169</v>
      </c>
      <c r="B3002" s="9">
        <v>39373</v>
      </c>
      <c r="C3002" s="18">
        <v>12.95</v>
      </c>
      <c r="D3002" s="12">
        <v>7.28</v>
      </c>
      <c r="F3002" s="12">
        <v>1.7</v>
      </c>
      <c r="H3002" s="23">
        <f t="shared" si="184"/>
        <v>5.2480746024977185E-8</v>
      </c>
      <c r="I3002" s="32">
        <v>3.0000000000000001E-3</v>
      </c>
      <c r="J3002" s="25">
        <v>0.27</v>
      </c>
      <c r="K3002" s="36"/>
      <c r="L3002" s="25">
        <v>88.4</v>
      </c>
      <c r="M3002" s="36"/>
      <c r="N3002" s="25">
        <v>1.88</v>
      </c>
      <c r="O3002" s="25">
        <v>2.17</v>
      </c>
      <c r="P3002" s="25">
        <v>9.2100000000000009</v>
      </c>
      <c r="Q3002" s="25">
        <v>0.1</v>
      </c>
      <c r="R3002" s="25">
        <v>11</v>
      </c>
      <c r="S3002" s="36"/>
      <c r="T3002" s="51">
        <v>0.04</v>
      </c>
      <c r="U3002" s="42">
        <v>31.1</v>
      </c>
      <c r="V3002" s="42">
        <v>0.22</v>
      </c>
      <c r="W3002" s="42">
        <v>5.2599999999999999E-3</v>
      </c>
      <c r="X3002" s="42">
        <v>17</v>
      </c>
      <c r="Y3002" s="44">
        <v>4.37</v>
      </c>
      <c r="Z3002" s="87">
        <f t="shared" si="185"/>
        <v>5.7891552957494996</v>
      </c>
      <c r="AA3002" s="88">
        <f t="shared" si="186"/>
        <v>5.5019195235866896</v>
      </c>
      <c r="AB3002" s="90">
        <f t="shared" si="187"/>
        <v>2.5439187744191821E-2</v>
      </c>
      <c r="AD3002" s="100"/>
      <c r="AE3002" s="96"/>
    </row>
    <row r="3003" spans="1:31" x14ac:dyDescent="0.2">
      <c r="A3003" s="2" t="s">
        <v>79</v>
      </c>
      <c r="B3003" s="9">
        <v>41598</v>
      </c>
      <c r="C3003" s="18">
        <v>0.61</v>
      </c>
      <c r="D3003" s="12">
        <v>7.53</v>
      </c>
      <c r="F3003" s="12">
        <v>2.2999999999999998</v>
      </c>
      <c r="H3003" s="23">
        <f t="shared" si="184"/>
        <v>2.9512092266663779E-8</v>
      </c>
      <c r="I3003" s="28"/>
      <c r="J3003" s="25">
        <v>1.05</v>
      </c>
      <c r="K3003" s="30">
        <v>0.2</v>
      </c>
      <c r="L3003" s="25">
        <v>63.8</v>
      </c>
      <c r="M3003" s="30">
        <v>0.2</v>
      </c>
      <c r="N3003" s="25">
        <v>2.81</v>
      </c>
      <c r="O3003" s="25">
        <v>2.16</v>
      </c>
      <c r="P3003" s="25">
        <v>3.08</v>
      </c>
      <c r="Q3003" s="25">
        <v>0.24</v>
      </c>
      <c r="R3003" s="25">
        <v>14</v>
      </c>
      <c r="S3003" s="31">
        <v>5</v>
      </c>
      <c r="T3003" s="51">
        <v>0.01</v>
      </c>
      <c r="U3003" s="42">
        <v>6.26</v>
      </c>
      <c r="V3003" s="42">
        <v>0.22</v>
      </c>
      <c r="W3003" s="42">
        <v>3.2799999999999999E-3</v>
      </c>
      <c r="X3003" s="42">
        <v>21</v>
      </c>
      <c r="Y3003" s="44">
        <v>3.33</v>
      </c>
      <c r="Z3003" s="87">
        <f t="shared" si="185"/>
        <v>4.2689266292488615</v>
      </c>
      <c r="AA3003" s="88">
        <f t="shared" si="186"/>
        <v>4.0566408600713357</v>
      </c>
      <c r="AB3003" s="90">
        <f t="shared" si="187"/>
        <v>2.549805397047588E-2</v>
      </c>
      <c r="AC3003" s="19">
        <v>4.32</v>
      </c>
      <c r="AD3003" s="13">
        <v>4.05</v>
      </c>
      <c r="AE3003" s="94">
        <v>6.4</v>
      </c>
    </row>
    <row r="3004" spans="1:31" x14ac:dyDescent="0.2">
      <c r="A3004" s="2" t="s">
        <v>374</v>
      </c>
      <c r="B3004" s="9">
        <v>41431</v>
      </c>
      <c r="C3004" s="18">
        <v>2.87</v>
      </c>
      <c r="D3004" s="12">
        <v>6.27</v>
      </c>
      <c r="F3004" s="12">
        <v>11</v>
      </c>
      <c r="H3004" s="23">
        <f t="shared" si="184"/>
        <v>5.3703179637025244E-7</v>
      </c>
      <c r="I3004" s="32">
        <v>7.0000000000000007E-2</v>
      </c>
      <c r="J3004" s="25">
        <v>0.01</v>
      </c>
      <c r="K3004" s="33"/>
      <c r="L3004" s="25">
        <v>27.4</v>
      </c>
      <c r="M3004" s="30">
        <v>1.9</v>
      </c>
      <c r="N3004" s="25">
        <v>0.45</v>
      </c>
      <c r="O3004" s="25">
        <v>10.3</v>
      </c>
      <c r="P3004" s="25">
        <v>3.99</v>
      </c>
      <c r="Q3004" s="25">
        <v>0.01</v>
      </c>
      <c r="R3004" s="25">
        <v>23.2</v>
      </c>
      <c r="S3004" s="34"/>
      <c r="T3004" s="51">
        <v>0.09</v>
      </c>
      <c r="U3004" s="42">
        <v>23.3</v>
      </c>
      <c r="V3004" s="42">
        <v>74.37</v>
      </c>
      <c r="W3004" s="42">
        <v>0.01</v>
      </c>
      <c r="X3004" s="42">
        <v>19</v>
      </c>
      <c r="Y3004" s="44">
        <v>0.62</v>
      </c>
      <c r="Z3004" s="87">
        <f t="shared" si="185"/>
        <v>2.9929052227214896</v>
      </c>
      <c r="AA3004" s="88">
        <f t="shared" si="186"/>
        <v>2.8436056478106742</v>
      </c>
      <c r="AB3004" s="90">
        <f t="shared" si="187"/>
        <v>2.5580278735470353E-2</v>
      </c>
      <c r="AC3004" s="19">
        <v>3.02</v>
      </c>
      <c r="AD3004" s="13">
        <v>2.84</v>
      </c>
      <c r="AE3004" s="94">
        <v>6.04</v>
      </c>
    </row>
    <row r="3005" spans="1:31" x14ac:dyDescent="0.2">
      <c r="A3005" s="2" t="s">
        <v>335</v>
      </c>
      <c r="B3005" s="9">
        <v>38673</v>
      </c>
      <c r="C3005" s="18">
        <v>1.87</v>
      </c>
      <c r="D3005" s="12">
        <v>4.8099999999999996</v>
      </c>
      <c r="F3005" s="12">
        <v>6.2</v>
      </c>
      <c r="H3005" s="23">
        <f t="shared" si="184"/>
        <v>1.5488166189124811E-5</v>
      </c>
      <c r="I3005" s="32">
        <v>2.0099999999999998</v>
      </c>
      <c r="J3005" s="25">
        <v>0.11</v>
      </c>
      <c r="K3005" s="30">
        <v>0.8</v>
      </c>
      <c r="L3005" s="25">
        <v>29.9</v>
      </c>
      <c r="M3005" s="30">
        <v>0.6</v>
      </c>
      <c r="N3005" s="25">
        <v>2.8</v>
      </c>
      <c r="O3005" s="25">
        <v>14.4</v>
      </c>
      <c r="P3005" s="25">
        <v>6.06</v>
      </c>
      <c r="Q3005" s="25">
        <v>0.09</v>
      </c>
      <c r="R3005" s="25">
        <v>7.83</v>
      </c>
      <c r="S3005" s="31">
        <v>110</v>
      </c>
      <c r="T3005" s="51">
        <v>0.01</v>
      </c>
      <c r="U3005" s="42">
        <v>69.2</v>
      </c>
      <c r="V3005" s="42">
        <v>36.479999999999997</v>
      </c>
      <c r="W3005" s="42">
        <v>6.1999999999999998E-3</v>
      </c>
      <c r="X3005" s="42">
        <v>27</v>
      </c>
      <c r="Y3005" s="44">
        <v>0.09</v>
      </c>
      <c r="Z3005" s="87">
        <f t="shared" si="185"/>
        <v>3.0326159037633476</v>
      </c>
      <c r="AA3005" s="88">
        <f t="shared" si="186"/>
        <v>2.8810900931458185</v>
      </c>
      <c r="AB3005" s="90">
        <f t="shared" si="187"/>
        <v>2.5622817687711377E-2</v>
      </c>
    </row>
    <row r="3006" spans="1:31" x14ac:dyDescent="0.2">
      <c r="A3006" s="2" t="s">
        <v>99</v>
      </c>
      <c r="B3006" s="9">
        <v>32441</v>
      </c>
      <c r="C3006" s="18">
        <v>9.68</v>
      </c>
      <c r="D3006" s="12">
        <v>6.72</v>
      </c>
      <c r="F3006" s="12">
        <v>1</v>
      </c>
      <c r="H3006" s="23">
        <f t="shared" si="184"/>
        <v>1.9054607179632443E-7</v>
      </c>
      <c r="I3006" s="32">
        <v>0.02</v>
      </c>
      <c r="J3006" s="25">
        <v>0.28999999999999998</v>
      </c>
      <c r="K3006" s="29">
        <v>0.2</v>
      </c>
      <c r="L3006" s="25">
        <v>77</v>
      </c>
      <c r="M3006" s="29">
        <v>0.1</v>
      </c>
      <c r="N3006" s="25">
        <v>1.6</v>
      </c>
      <c r="O3006" s="25">
        <v>2.7</v>
      </c>
      <c r="P3006" s="25">
        <v>8.6999999999999993</v>
      </c>
      <c r="Q3006" s="25">
        <v>0.1</v>
      </c>
      <c r="R3006" s="25">
        <v>8.8000000000000007</v>
      </c>
      <c r="S3006" s="29">
        <v>1.2</v>
      </c>
      <c r="T3006" s="51">
        <v>1.53</v>
      </c>
      <c r="U3006" s="42">
        <v>16</v>
      </c>
      <c r="V3006" s="42">
        <v>0.44</v>
      </c>
      <c r="W3006" s="45"/>
      <c r="X3006" s="42">
        <v>8</v>
      </c>
      <c r="Y3006" s="44">
        <v>4.22</v>
      </c>
      <c r="Z3006" s="87">
        <f t="shared" si="185"/>
        <v>5.089170866275369</v>
      </c>
      <c r="AA3006" s="88">
        <f t="shared" si="186"/>
        <v>4.8341882386682133</v>
      </c>
      <c r="AB3006" s="90">
        <f t="shared" si="187"/>
        <v>2.56951930198847E-2</v>
      </c>
    </row>
    <row r="3007" spans="1:31" x14ac:dyDescent="0.2">
      <c r="A3007" s="2" t="s">
        <v>149</v>
      </c>
      <c r="B3007" s="9">
        <v>40807</v>
      </c>
      <c r="C3007" s="18">
        <v>6.08</v>
      </c>
      <c r="D3007" s="12">
        <v>7.05</v>
      </c>
      <c r="F3007" s="12">
        <v>1.3</v>
      </c>
      <c r="H3007" s="23">
        <f t="shared" si="184"/>
        <v>8.9125093813374537E-8</v>
      </c>
      <c r="I3007" s="28"/>
      <c r="J3007" s="25">
        <v>7.0000000000000007E-2</v>
      </c>
      <c r="K3007" s="36"/>
      <c r="L3007" s="25">
        <v>139</v>
      </c>
      <c r="M3007" s="36"/>
      <c r="N3007" s="25">
        <v>1.1599999999999999</v>
      </c>
      <c r="O3007" s="25">
        <v>2.36</v>
      </c>
      <c r="P3007" s="25">
        <v>16</v>
      </c>
      <c r="Q3007" s="25">
        <v>0.19</v>
      </c>
      <c r="R3007" s="25">
        <v>13.2</v>
      </c>
      <c r="S3007" s="36"/>
      <c r="T3007" s="51">
        <v>0.02</v>
      </c>
      <c r="U3007" s="42">
        <v>93.3</v>
      </c>
      <c r="V3007" s="42">
        <v>0.22</v>
      </c>
      <c r="W3007" s="42">
        <v>3.2799999999999999E-3</v>
      </c>
      <c r="X3007" s="42">
        <v>31</v>
      </c>
      <c r="Y3007" s="44">
        <v>5.67</v>
      </c>
      <c r="Z3007" s="87">
        <f t="shared" si="185"/>
        <v>8.9393246614968334</v>
      </c>
      <c r="AA3007" s="88">
        <f t="shared" si="186"/>
        <v>8.491056270937106</v>
      </c>
      <c r="AB3007" s="90">
        <f t="shared" si="187"/>
        <v>2.5717647382312952E-2</v>
      </c>
      <c r="AC3007" s="19">
        <v>8.9600000000000009</v>
      </c>
      <c r="AD3007" s="13">
        <v>8.49</v>
      </c>
      <c r="AE3007" s="94">
        <v>5.42</v>
      </c>
    </row>
    <row r="3008" spans="1:31" x14ac:dyDescent="0.2">
      <c r="A3008" s="2" t="s">
        <v>110</v>
      </c>
      <c r="B3008" s="9">
        <v>32482</v>
      </c>
      <c r="C3008" s="18">
        <v>8.1300000000000008</v>
      </c>
      <c r="D3008" s="12">
        <v>7.01</v>
      </c>
      <c r="F3008" s="12">
        <v>2</v>
      </c>
      <c r="H3008" s="23">
        <f t="shared" si="184"/>
        <v>9.7723722095581017E-8</v>
      </c>
      <c r="I3008" s="32">
        <v>3.0000000000000001E-3</v>
      </c>
      <c r="J3008" s="25">
        <v>0.11</v>
      </c>
      <c r="K3008" s="29">
        <v>0.6</v>
      </c>
      <c r="L3008" s="25">
        <v>106</v>
      </c>
      <c r="M3008" s="29">
        <v>0.1</v>
      </c>
      <c r="N3008" s="25">
        <v>0.19</v>
      </c>
      <c r="O3008" s="25">
        <v>1.3</v>
      </c>
      <c r="P3008" s="25">
        <v>7.2</v>
      </c>
      <c r="Q3008" s="25">
        <v>0.13</v>
      </c>
      <c r="R3008" s="25">
        <v>16</v>
      </c>
      <c r="S3008" s="29">
        <v>1.2</v>
      </c>
      <c r="T3008" s="51">
        <v>1.53</v>
      </c>
      <c r="U3008" s="42">
        <v>72.8</v>
      </c>
      <c r="V3008" s="42">
        <v>7.39</v>
      </c>
      <c r="W3008" s="42">
        <v>0.32</v>
      </c>
      <c r="X3008" s="42">
        <v>17.600000000000001</v>
      </c>
      <c r="Y3008" s="44">
        <v>4.1100000000000003</v>
      </c>
      <c r="Z3008" s="87">
        <f t="shared" si="185"/>
        <v>6.6289539938809039</v>
      </c>
      <c r="AA3008" s="88">
        <f t="shared" si="186"/>
        <v>6.2965165986372682</v>
      </c>
      <c r="AB3008" s="90">
        <f t="shared" si="187"/>
        <v>2.5719558360688625E-2</v>
      </c>
    </row>
    <row r="3009" spans="1:31" x14ac:dyDescent="0.2">
      <c r="A3009" s="2" t="s">
        <v>117</v>
      </c>
      <c r="B3009" s="9">
        <v>36081</v>
      </c>
      <c r="C3009" s="18">
        <v>28.54</v>
      </c>
      <c r="D3009" s="12">
        <v>6.8</v>
      </c>
      <c r="F3009" s="12">
        <v>1.5</v>
      </c>
      <c r="H3009" s="23">
        <f t="shared" si="184"/>
        <v>1.5848931924611122E-7</v>
      </c>
      <c r="I3009" s="28"/>
      <c r="J3009" s="25">
        <v>0.12</v>
      </c>
      <c r="K3009" s="36"/>
      <c r="L3009" s="25">
        <v>120</v>
      </c>
      <c r="M3009" s="36"/>
      <c r="N3009" s="25">
        <v>3.6</v>
      </c>
      <c r="O3009" s="25">
        <v>1.4</v>
      </c>
      <c r="P3009" s="25">
        <v>8.1</v>
      </c>
      <c r="Q3009" s="25">
        <v>0.11</v>
      </c>
      <c r="R3009" s="25">
        <v>11</v>
      </c>
      <c r="S3009" s="36"/>
      <c r="T3009" s="51">
        <v>0.01</v>
      </c>
      <c r="U3009" s="42">
        <v>34.1</v>
      </c>
      <c r="V3009" s="42">
        <v>0.22</v>
      </c>
      <c r="W3009" s="42">
        <v>6.5680000000000001E-3</v>
      </c>
      <c r="X3009" s="42">
        <v>35</v>
      </c>
      <c r="Y3009" s="44">
        <v>5.24</v>
      </c>
      <c r="Z3009" s="87">
        <f t="shared" si="185"/>
        <v>7.3082788441432607</v>
      </c>
      <c r="AA3009" s="88">
        <f t="shared" si="186"/>
        <v>6.9412121557696258</v>
      </c>
      <c r="AB3009" s="90">
        <f t="shared" si="187"/>
        <v>2.5759985979560879E-2</v>
      </c>
    </row>
    <row r="3010" spans="1:31" x14ac:dyDescent="0.2">
      <c r="A3010" s="2" t="s">
        <v>211</v>
      </c>
      <c r="B3010" s="9">
        <v>33569</v>
      </c>
      <c r="C3010" s="18">
        <v>11.21</v>
      </c>
      <c r="D3010" s="12">
        <v>7.86</v>
      </c>
      <c r="F3010" s="12">
        <v>3.2</v>
      </c>
      <c r="H3010" s="23">
        <f t="shared" si="184"/>
        <v>1.3803842646028805E-8</v>
      </c>
      <c r="I3010" s="32">
        <v>5.0000000000000001E-3</v>
      </c>
      <c r="J3010" s="25">
        <v>0.74</v>
      </c>
      <c r="K3010" s="30">
        <v>0.2</v>
      </c>
      <c r="L3010" s="25">
        <v>320</v>
      </c>
      <c r="M3010" s="30">
        <v>0.5</v>
      </c>
      <c r="N3010" s="25">
        <v>0.52</v>
      </c>
      <c r="O3010" s="25">
        <v>10</v>
      </c>
      <c r="P3010" s="25">
        <v>24</v>
      </c>
      <c r="Q3010" s="25">
        <v>0.22</v>
      </c>
      <c r="R3010" s="25">
        <v>130</v>
      </c>
      <c r="S3010" s="31">
        <v>6.3</v>
      </c>
      <c r="T3010" s="51">
        <v>0.1</v>
      </c>
      <c r="U3010" s="42">
        <v>708</v>
      </c>
      <c r="V3010" s="42">
        <v>2.21</v>
      </c>
      <c r="W3010" s="42">
        <v>0.01</v>
      </c>
      <c r="X3010" s="42">
        <v>178</v>
      </c>
      <c r="Y3010" s="44">
        <v>2.92</v>
      </c>
      <c r="Z3010" s="87">
        <f t="shared" si="185"/>
        <v>23.921244025167287</v>
      </c>
      <c r="AA3010" s="88">
        <f t="shared" si="186"/>
        <v>22.719430631701464</v>
      </c>
      <c r="AB3010" s="90">
        <f t="shared" si="187"/>
        <v>2.5767495910113996E-2</v>
      </c>
      <c r="AD3010" s="100"/>
      <c r="AE3010" s="96"/>
    </row>
    <row r="3011" spans="1:31" x14ac:dyDescent="0.2">
      <c r="A3011" s="2" t="s">
        <v>296</v>
      </c>
      <c r="B3011" s="9">
        <v>37056</v>
      </c>
      <c r="C3011" s="18">
        <v>2.14</v>
      </c>
      <c r="D3011" s="12">
        <v>6.81</v>
      </c>
      <c r="F3011" s="12">
        <v>4.7</v>
      </c>
      <c r="H3011" s="23">
        <f t="shared" si="184"/>
        <v>1.5488166189124805E-7</v>
      </c>
      <c r="I3011" s="32">
        <v>5.0000000000000001E-3</v>
      </c>
      <c r="J3011" s="25">
        <v>0.02</v>
      </c>
      <c r="K3011" s="36"/>
      <c r="L3011" s="25">
        <v>83.3</v>
      </c>
      <c r="M3011" s="36"/>
      <c r="N3011" s="25">
        <v>0.01</v>
      </c>
      <c r="O3011" s="25">
        <v>25.5</v>
      </c>
      <c r="P3011" s="25">
        <v>7.23</v>
      </c>
      <c r="Q3011" s="25">
        <v>8.0000000000000002E-3</v>
      </c>
      <c r="R3011" s="25">
        <v>19.5</v>
      </c>
      <c r="S3011" s="36"/>
      <c r="T3011" s="51">
        <v>0.08</v>
      </c>
      <c r="U3011" s="42">
        <v>46.9</v>
      </c>
      <c r="V3011" s="42">
        <v>119.7</v>
      </c>
      <c r="W3011" s="42">
        <v>3.2845000000000001E-3</v>
      </c>
      <c r="X3011" s="42">
        <v>56</v>
      </c>
      <c r="Y3011" s="44">
        <v>1.45</v>
      </c>
      <c r="Z3011" s="87">
        <f t="shared" si="185"/>
        <v>6.2541889171097047</v>
      </c>
      <c r="AA3011" s="88">
        <f t="shared" si="186"/>
        <v>5.939304776955022</v>
      </c>
      <c r="AB3011" s="90">
        <f t="shared" si="187"/>
        <v>2.5823947430911851E-2</v>
      </c>
      <c r="AD3011" s="100"/>
      <c r="AE3011" s="96"/>
    </row>
    <row r="3012" spans="1:31" x14ac:dyDescent="0.2">
      <c r="A3012" s="2" t="s">
        <v>371</v>
      </c>
      <c r="B3012" s="9">
        <v>39555</v>
      </c>
      <c r="C3012" s="18">
        <v>3.65</v>
      </c>
      <c r="D3012" s="12">
        <v>4.8499999999999996</v>
      </c>
      <c r="F3012" s="12">
        <v>2.2000000000000002</v>
      </c>
      <c r="H3012" s="23">
        <f t="shared" ref="H3012:H3075" si="188">10^-(D3012)</f>
        <v>1.4125375446227545E-5</v>
      </c>
      <c r="I3012" s="24">
        <v>1.23</v>
      </c>
      <c r="J3012" s="25">
        <v>0.01</v>
      </c>
      <c r="K3012" s="29">
        <v>0.2</v>
      </c>
      <c r="L3012" s="25">
        <v>25.3</v>
      </c>
      <c r="M3012" s="29">
        <v>0.2</v>
      </c>
      <c r="N3012" s="25">
        <v>4.0000000000000001E-3</v>
      </c>
      <c r="O3012" s="25">
        <v>20.2</v>
      </c>
      <c r="P3012" s="25">
        <v>14.5</v>
      </c>
      <c r="Q3012" s="25">
        <v>0.02</v>
      </c>
      <c r="R3012" s="25">
        <v>9.3699999999999992</v>
      </c>
      <c r="S3012" s="31">
        <v>1.6</v>
      </c>
      <c r="T3012" s="51">
        <v>0.01</v>
      </c>
      <c r="U3012" s="42">
        <v>36.4</v>
      </c>
      <c r="V3012" s="42">
        <v>80.56</v>
      </c>
      <c r="W3012" s="42">
        <v>6.5700000000000003E-3</v>
      </c>
      <c r="X3012" s="42">
        <v>43</v>
      </c>
      <c r="Y3012" s="44">
        <v>7.0000000000000007E-2</v>
      </c>
      <c r="Z3012" s="87">
        <f t="shared" ref="Z3012:Z3075" si="189">(H3012/H$3)+(I3012/I$3*3)+(J3012/J$3)+(L3012/L$3*2)+(N3012/N$3*2)+(O3012/O$3)+(P3012/P$3*2)+(Q3012/Q$3*2)+(R3012/R$3)</f>
        <v>3.5178012862199037</v>
      </c>
      <c r="AA3012" s="88">
        <f t="shared" ref="AA3012:AA3075" si="190">(T3012/T$3*3)+(U3012/U$3*2)+(V3012/V$3)+(W3012/W$3)+(X3012/X$3)+Y3012</f>
        <v>3.3405703614361912</v>
      </c>
      <c r="AB3012" s="90">
        <f t="shared" ref="AB3012:AB3075" si="191">(Z3012-AA3012)/(Z3012+AA3012)</f>
        <v>2.5841545761708995E-2</v>
      </c>
      <c r="AE3012" s="94">
        <v>1.62</v>
      </c>
    </row>
    <row r="3013" spans="1:31" x14ac:dyDescent="0.2">
      <c r="A3013" s="2" t="s">
        <v>306</v>
      </c>
      <c r="B3013" s="9">
        <v>40281</v>
      </c>
      <c r="C3013" s="18">
        <v>2.82</v>
      </c>
      <c r="D3013" s="12">
        <v>6.83</v>
      </c>
      <c r="F3013" s="12">
        <v>2.9</v>
      </c>
      <c r="H3013" s="23">
        <f t="shared" si="188"/>
        <v>1.479108388168204E-7</v>
      </c>
      <c r="I3013" s="28"/>
      <c r="J3013" s="25">
        <v>0.15</v>
      </c>
      <c r="K3013" s="33"/>
      <c r="L3013" s="25">
        <v>74</v>
      </c>
      <c r="M3013" s="33"/>
      <c r="N3013" s="25">
        <v>0.47</v>
      </c>
      <c r="O3013" s="25">
        <v>4.5599999999999996</v>
      </c>
      <c r="P3013" s="25">
        <v>4.8</v>
      </c>
      <c r="Q3013" s="25">
        <v>0.1</v>
      </c>
      <c r="R3013" s="25">
        <v>14</v>
      </c>
      <c r="S3013" s="34"/>
      <c r="T3013" s="51">
        <v>0.16</v>
      </c>
      <c r="U3013" s="42">
        <v>36.5</v>
      </c>
      <c r="V3013" s="42">
        <v>8.67</v>
      </c>
      <c r="W3013" s="42">
        <v>6.8999999999999999E-3</v>
      </c>
      <c r="X3013" s="42">
        <v>32</v>
      </c>
      <c r="Y3013" s="44">
        <v>2.79</v>
      </c>
      <c r="Z3013" s="87">
        <f t="shared" si="189"/>
        <v>4.841903060313351</v>
      </c>
      <c r="AA3013" s="88">
        <f t="shared" si="190"/>
        <v>4.597585368263152</v>
      </c>
      <c r="AB3013" s="90">
        <f t="shared" si="191"/>
        <v>2.5882514068301339E-2</v>
      </c>
      <c r="AC3013" s="19">
        <v>4.8499999999999996</v>
      </c>
      <c r="AD3013" s="13">
        <v>4.5999999999999996</v>
      </c>
      <c r="AE3013" s="94">
        <v>5.37</v>
      </c>
    </row>
    <row r="3014" spans="1:31" x14ac:dyDescent="0.2">
      <c r="A3014" s="2" t="s">
        <v>238</v>
      </c>
      <c r="B3014" s="9">
        <v>41242</v>
      </c>
      <c r="C3014" s="18">
        <v>21.5</v>
      </c>
      <c r="D3014" s="12">
        <v>7.19</v>
      </c>
      <c r="F3014" s="12">
        <v>3</v>
      </c>
      <c r="H3014" s="23">
        <f t="shared" si="188"/>
        <v>6.4565422903465397E-8</v>
      </c>
      <c r="I3014" s="32">
        <v>5.0000000000000001E-3</v>
      </c>
      <c r="J3014" s="25">
        <v>0.38</v>
      </c>
      <c r="K3014" s="29">
        <v>4.9000000000000004</v>
      </c>
      <c r="L3014" s="25">
        <v>123</v>
      </c>
      <c r="M3014" s="29">
        <v>0.2</v>
      </c>
      <c r="N3014" s="25">
        <v>3.97</v>
      </c>
      <c r="O3014" s="25">
        <v>3.6</v>
      </c>
      <c r="P3014" s="25">
        <v>14.6</v>
      </c>
      <c r="Q3014" s="25">
        <v>0.17</v>
      </c>
      <c r="R3014" s="25">
        <v>16.5</v>
      </c>
      <c r="S3014" s="29">
        <v>16</v>
      </c>
      <c r="T3014" s="51">
        <v>0.02</v>
      </c>
      <c r="U3014" s="42">
        <v>41.7</v>
      </c>
      <c r="V3014" s="42">
        <v>0.22</v>
      </c>
      <c r="W3014" s="42">
        <v>8.2100000000000003E-3</v>
      </c>
      <c r="X3014" s="42">
        <v>36</v>
      </c>
      <c r="Y3014" s="44">
        <v>6.01</v>
      </c>
      <c r="Z3014" s="87">
        <f t="shared" si="189"/>
        <v>8.3186735306864179</v>
      </c>
      <c r="AA3014" s="88">
        <f t="shared" si="190"/>
        <v>7.8979904514272468</v>
      </c>
      <c r="AB3014" s="90">
        <f t="shared" si="191"/>
        <v>2.5941406920878908E-2</v>
      </c>
      <c r="AC3014" s="19">
        <v>8.39</v>
      </c>
      <c r="AD3014" s="99">
        <v>7.89</v>
      </c>
      <c r="AE3014" s="95">
        <v>6.09</v>
      </c>
    </row>
    <row r="3015" spans="1:31" x14ac:dyDescent="0.2">
      <c r="A3015" s="2" t="s">
        <v>160</v>
      </c>
      <c r="B3015" s="9">
        <v>41571</v>
      </c>
      <c r="C3015" s="19">
        <v>7.63</v>
      </c>
      <c r="D3015" s="12">
        <v>7.38</v>
      </c>
      <c r="F3015" s="12">
        <v>0.5</v>
      </c>
      <c r="H3015" s="23">
        <f t="shared" si="188"/>
        <v>4.1686938347033516E-8</v>
      </c>
      <c r="I3015" s="32">
        <v>7.0000000000000001E-3</v>
      </c>
      <c r="J3015" s="25">
        <v>0.05</v>
      </c>
      <c r="K3015" s="29">
        <v>0.4</v>
      </c>
      <c r="L3015" s="25">
        <v>109</v>
      </c>
      <c r="M3015" s="29">
        <v>1.1000000000000001</v>
      </c>
      <c r="N3015" s="25">
        <v>0.89</v>
      </c>
      <c r="O3015" s="25">
        <v>0.99</v>
      </c>
      <c r="P3015" s="25">
        <v>8.01</v>
      </c>
      <c r="Q3015" s="25">
        <v>0.18</v>
      </c>
      <c r="R3015" s="25">
        <v>16.5</v>
      </c>
      <c r="S3015" s="29">
        <v>1.4</v>
      </c>
      <c r="T3015" s="51">
        <v>0.01</v>
      </c>
      <c r="U3015" s="42">
        <v>57.7</v>
      </c>
      <c r="V3015" s="42">
        <v>0.22</v>
      </c>
      <c r="W3015" s="42">
        <v>3.2799999999999999E-3</v>
      </c>
      <c r="X3015" s="42">
        <v>28</v>
      </c>
      <c r="Y3015" s="44">
        <v>4.54</v>
      </c>
      <c r="Z3015" s="87">
        <f t="shared" si="189"/>
        <v>6.8831127295161805</v>
      </c>
      <c r="AA3015" s="88">
        <f t="shared" si="190"/>
        <v>6.5349878854757959</v>
      </c>
      <c r="AB3015" s="90">
        <f t="shared" si="191"/>
        <v>2.5944420453326043E-2</v>
      </c>
      <c r="AC3015" s="19">
        <v>6.9</v>
      </c>
      <c r="AD3015" s="99">
        <v>6.53</v>
      </c>
      <c r="AE3015" s="95">
        <v>5.48</v>
      </c>
    </row>
    <row r="3016" spans="1:31" x14ac:dyDescent="0.2">
      <c r="A3016" s="2" t="s">
        <v>212</v>
      </c>
      <c r="B3016" s="9">
        <v>35544</v>
      </c>
      <c r="C3016" s="18">
        <v>7.11</v>
      </c>
      <c r="D3016" s="12">
        <v>7.12</v>
      </c>
      <c r="F3016" s="12">
        <v>1.8</v>
      </c>
      <c r="H3016" s="23">
        <f t="shared" si="188"/>
        <v>7.5857757502918145E-8</v>
      </c>
      <c r="I3016" s="32">
        <v>0.02</v>
      </c>
      <c r="J3016" s="25">
        <v>0.02</v>
      </c>
      <c r="K3016" s="36"/>
      <c r="L3016" s="25">
        <v>130</v>
      </c>
      <c r="M3016" s="36"/>
      <c r="N3016" s="25">
        <v>0.03</v>
      </c>
      <c r="O3016" s="25">
        <v>1.4</v>
      </c>
      <c r="P3016" s="25">
        <v>14</v>
      </c>
      <c r="Q3016" s="25">
        <v>0.03</v>
      </c>
      <c r="R3016" s="25">
        <v>11</v>
      </c>
      <c r="S3016" s="36"/>
      <c r="T3016" s="51">
        <v>0.01</v>
      </c>
      <c r="U3016" s="42">
        <v>66.900000000000006</v>
      </c>
      <c r="V3016" s="42">
        <v>0.22</v>
      </c>
      <c r="W3016" s="42">
        <v>0.01</v>
      </c>
      <c r="X3016" s="42">
        <v>23</v>
      </c>
      <c r="Y3016" s="44">
        <v>5.7</v>
      </c>
      <c r="Z3016" s="87">
        <f t="shared" si="189"/>
        <v>8.1585913244596551</v>
      </c>
      <c r="AA3016" s="88">
        <f t="shared" si="190"/>
        <v>7.7456172604320912</v>
      </c>
      <c r="AB3016" s="90">
        <f t="shared" si="191"/>
        <v>2.5966338521230783E-2</v>
      </c>
      <c r="AE3016" s="96"/>
    </row>
    <row r="3017" spans="1:31" x14ac:dyDescent="0.2">
      <c r="A3017" s="2" t="s">
        <v>317</v>
      </c>
      <c r="B3017" s="9">
        <v>39540</v>
      </c>
      <c r="C3017" s="18">
        <v>5.21</v>
      </c>
      <c r="D3017" s="12">
        <v>7.51</v>
      </c>
      <c r="F3017" s="12">
        <v>1.7</v>
      </c>
      <c r="H3017" s="23">
        <f t="shared" si="188"/>
        <v>3.0902954325135814E-8</v>
      </c>
      <c r="I3017" s="28"/>
      <c r="J3017" s="25">
        <v>0.01</v>
      </c>
      <c r="K3017" s="30">
        <v>1.5</v>
      </c>
      <c r="L3017" s="25">
        <v>105</v>
      </c>
      <c r="M3017" s="30">
        <v>0.3</v>
      </c>
      <c r="N3017" s="25">
        <v>0.01</v>
      </c>
      <c r="O3017" s="25">
        <v>1.37</v>
      </c>
      <c r="P3017" s="25">
        <v>3.97</v>
      </c>
      <c r="Q3017" s="25">
        <v>7.0000000000000007E-2</v>
      </c>
      <c r="R3017" s="25">
        <v>24.7</v>
      </c>
      <c r="S3017" s="31">
        <v>0.8</v>
      </c>
      <c r="T3017" s="51">
        <v>0.12</v>
      </c>
      <c r="U3017" s="42">
        <v>65.8</v>
      </c>
      <c r="V3017" s="42">
        <v>37.89</v>
      </c>
      <c r="W3017" s="42">
        <v>0.22</v>
      </c>
      <c r="X3017" s="42">
        <v>44</v>
      </c>
      <c r="Y3017" s="44">
        <v>3.11</v>
      </c>
      <c r="Z3017" s="87">
        <f t="shared" si="189"/>
        <v>6.6790159714082886</v>
      </c>
      <c r="AA3017" s="88">
        <f t="shared" si="190"/>
        <v>6.3407215746499332</v>
      </c>
      <c r="AB3017" s="90">
        <f t="shared" si="191"/>
        <v>2.5983196324934781E-2</v>
      </c>
      <c r="AE3017" s="94">
        <v>5.28</v>
      </c>
    </row>
    <row r="3018" spans="1:31" x14ac:dyDescent="0.2">
      <c r="A3018" s="2" t="s">
        <v>365</v>
      </c>
      <c r="B3018" s="9">
        <v>39566</v>
      </c>
      <c r="C3018" s="18">
        <v>2.1</v>
      </c>
      <c r="D3018" s="12">
        <v>4.8899999999999997</v>
      </c>
      <c r="F3018" s="12">
        <v>11</v>
      </c>
      <c r="H3018" s="23">
        <f t="shared" si="188"/>
        <v>1.2882495516931347E-5</v>
      </c>
      <c r="I3018" s="32">
        <v>0.4</v>
      </c>
      <c r="J3018" s="25">
        <v>0.02</v>
      </c>
      <c r="K3018" s="33"/>
      <c r="L3018" s="25">
        <v>62.1</v>
      </c>
      <c r="M3018" s="33"/>
      <c r="N3018" s="25">
        <v>0.06</v>
      </c>
      <c r="O3018" s="25">
        <v>17.399999999999999</v>
      </c>
      <c r="P3018" s="25">
        <v>7.85</v>
      </c>
      <c r="Q3018" s="25">
        <v>0.12</v>
      </c>
      <c r="R3018" s="25">
        <v>16.399999999999999</v>
      </c>
      <c r="S3018" s="34"/>
      <c r="T3018" s="51">
        <v>0.01</v>
      </c>
      <c r="U3018" s="42">
        <v>16.2</v>
      </c>
      <c r="V3018" s="42">
        <v>111.11</v>
      </c>
      <c r="W3018" s="42">
        <v>0.01</v>
      </c>
      <c r="X3018" s="42">
        <v>87</v>
      </c>
      <c r="Y3018" s="44">
        <v>0.12</v>
      </c>
      <c r="Z3018" s="87">
        <f t="shared" si="189"/>
        <v>4.9551119769329786</v>
      </c>
      <c r="AA3018" s="88">
        <f t="shared" si="190"/>
        <v>4.7040449301335352</v>
      </c>
      <c r="AB3018" s="90">
        <f t="shared" si="191"/>
        <v>2.5992646067874305E-2</v>
      </c>
      <c r="AE3018" s="94">
        <v>4.47</v>
      </c>
    </row>
    <row r="3019" spans="1:31" x14ac:dyDescent="0.2">
      <c r="A3019" s="2" t="s">
        <v>354</v>
      </c>
      <c r="B3019" s="9">
        <v>41381</v>
      </c>
      <c r="C3019" s="19">
        <v>2.7</v>
      </c>
      <c r="D3019" s="12">
        <v>5.81</v>
      </c>
      <c r="F3019" s="12">
        <v>7.7</v>
      </c>
      <c r="H3019" s="23">
        <f t="shared" si="188"/>
        <v>1.5488166189124819E-6</v>
      </c>
      <c r="I3019" s="24">
        <v>1E-3</v>
      </c>
      <c r="J3019" s="25">
        <v>0.01</v>
      </c>
      <c r="K3019" s="33"/>
      <c r="L3019" s="25">
        <v>30.8</v>
      </c>
      <c r="M3019" s="33"/>
      <c r="N3019" s="25">
        <v>7.0000000000000007E-2</v>
      </c>
      <c r="O3019" s="25">
        <v>11.7</v>
      </c>
      <c r="P3019" s="25">
        <v>5.6</v>
      </c>
      <c r="Q3019" s="25">
        <v>0.17</v>
      </c>
      <c r="R3019" s="25">
        <v>11.8</v>
      </c>
      <c r="S3019" s="34"/>
      <c r="T3019" s="51">
        <v>0.02</v>
      </c>
      <c r="U3019" s="42">
        <v>29.2</v>
      </c>
      <c r="V3019" s="42">
        <v>40.19</v>
      </c>
      <c r="W3019" s="42">
        <v>0.09</v>
      </c>
      <c r="X3019" s="42">
        <v>18</v>
      </c>
      <c r="Y3019" s="44">
        <v>0.91</v>
      </c>
      <c r="Z3019" s="87">
        <f t="shared" si="189"/>
        <v>2.8195048583902462</v>
      </c>
      <c r="AA3019" s="88">
        <f t="shared" si="190"/>
        <v>2.6764615915924757</v>
      </c>
      <c r="AB3019" s="90">
        <f t="shared" si="191"/>
        <v>2.6026954148932305E-2</v>
      </c>
      <c r="AC3019" s="19">
        <v>2.83</v>
      </c>
      <c r="AD3019" s="99">
        <v>2.68</v>
      </c>
      <c r="AE3019" s="95">
        <v>5.4</v>
      </c>
    </row>
    <row r="3020" spans="1:31" x14ac:dyDescent="0.2">
      <c r="A3020" s="2" t="s">
        <v>117</v>
      </c>
      <c r="B3020" s="9">
        <v>34303</v>
      </c>
      <c r="C3020" s="18">
        <v>27.82</v>
      </c>
      <c r="D3020" s="12">
        <v>6.81</v>
      </c>
      <c r="F3020" s="12">
        <v>2.2999999999999998</v>
      </c>
      <c r="H3020" s="23">
        <f t="shared" si="188"/>
        <v>1.5488166189124805E-7</v>
      </c>
      <c r="I3020" s="24">
        <v>2E-3</v>
      </c>
      <c r="J3020" s="25">
        <v>0.17</v>
      </c>
      <c r="K3020" s="30">
        <v>9.5</v>
      </c>
      <c r="L3020" s="25">
        <v>120</v>
      </c>
      <c r="M3020" s="30">
        <v>1</v>
      </c>
      <c r="N3020" s="25">
        <v>4.5</v>
      </c>
      <c r="O3020" s="25">
        <v>2.4</v>
      </c>
      <c r="P3020" s="25">
        <v>8</v>
      </c>
      <c r="Q3020" s="25">
        <v>0.12</v>
      </c>
      <c r="R3020" s="25">
        <v>11</v>
      </c>
      <c r="S3020" s="31">
        <v>5</v>
      </c>
      <c r="T3020" s="51">
        <v>0.03</v>
      </c>
      <c r="U3020" s="42">
        <v>49.1</v>
      </c>
      <c r="V3020" s="42">
        <v>0.22</v>
      </c>
      <c r="W3020" s="42">
        <v>6.5599999999999999E-3</v>
      </c>
      <c r="X3020" s="42">
        <v>33</v>
      </c>
      <c r="Y3020" s="44">
        <v>5.03</v>
      </c>
      <c r="Z3020" s="87">
        <f t="shared" si="189"/>
        <v>7.3612206045953119</v>
      </c>
      <c r="AA3020" s="88">
        <f t="shared" si="190"/>
        <v>6.9876985723380782</v>
      </c>
      <c r="AB3020" s="90">
        <f t="shared" si="191"/>
        <v>2.6031370561881009E-2</v>
      </c>
      <c r="AD3020" s="100"/>
      <c r="AE3020" s="96"/>
    </row>
    <row r="3021" spans="1:31" x14ac:dyDescent="0.2">
      <c r="A3021" s="2" t="s">
        <v>285</v>
      </c>
      <c r="B3021" s="9">
        <v>37945</v>
      </c>
      <c r="C3021" s="18">
        <v>6.01</v>
      </c>
      <c r="D3021" s="12">
        <v>6.87</v>
      </c>
      <c r="F3021" s="12">
        <v>1.9</v>
      </c>
      <c r="H3021" s="23">
        <f t="shared" si="188"/>
        <v>1.3489628825916511E-7</v>
      </c>
      <c r="I3021" s="32">
        <v>0.19</v>
      </c>
      <c r="J3021" s="25">
        <v>0.02</v>
      </c>
      <c r="K3021" s="30">
        <v>1.4</v>
      </c>
      <c r="L3021" s="25">
        <v>84.6</v>
      </c>
      <c r="M3021" s="30">
        <v>0.4</v>
      </c>
      <c r="N3021" s="25">
        <v>0.33</v>
      </c>
      <c r="O3021" s="25">
        <v>1.97</v>
      </c>
      <c r="P3021" s="25">
        <v>6.94</v>
      </c>
      <c r="Q3021" s="25">
        <v>0.18</v>
      </c>
      <c r="R3021" s="25">
        <v>15.5</v>
      </c>
      <c r="S3021" s="31">
        <v>12</v>
      </c>
      <c r="T3021" s="51">
        <v>0.12</v>
      </c>
      <c r="U3021" s="42">
        <v>52.1</v>
      </c>
      <c r="V3021" s="42">
        <v>17.88</v>
      </c>
      <c r="W3021" s="42">
        <v>3.2845000000000001E-3</v>
      </c>
      <c r="X3021" s="42">
        <v>23</v>
      </c>
      <c r="Y3021" s="44">
        <v>3.25</v>
      </c>
      <c r="Z3021" s="87">
        <f t="shared" si="189"/>
        <v>5.5577131252111229</v>
      </c>
      <c r="AA3021" s="88">
        <f t="shared" si="190"/>
        <v>5.2756760917281227</v>
      </c>
      <c r="AB3021" s="90">
        <f t="shared" si="191"/>
        <v>2.6034053409804848E-2</v>
      </c>
      <c r="AD3021" s="100"/>
      <c r="AE3021" s="96"/>
    </row>
    <row r="3022" spans="1:31" x14ac:dyDescent="0.2">
      <c r="A3022" s="2" t="s">
        <v>373</v>
      </c>
      <c r="B3022" s="9">
        <v>41471</v>
      </c>
      <c r="C3022" s="18">
        <v>2.48</v>
      </c>
      <c r="D3022" s="12">
        <v>4.95</v>
      </c>
      <c r="F3022" s="12">
        <v>18</v>
      </c>
      <c r="H3022" s="23">
        <f t="shared" si="188"/>
        <v>1.1220184543019627E-5</v>
      </c>
      <c r="I3022" s="28"/>
      <c r="J3022" s="25">
        <v>0.05</v>
      </c>
      <c r="K3022" s="30">
        <v>0.4</v>
      </c>
      <c r="L3022" s="25">
        <v>16.5</v>
      </c>
      <c r="M3022" s="30">
        <v>1</v>
      </c>
      <c r="N3022" s="25">
        <v>0.28000000000000003</v>
      </c>
      <c r="O3022" s="25">
        <v>6.82</v>
      </c>
      <c r="P3022" s="25">
        <v>2.64</v>
      </c>
      <c r="Q3022" s="25">
        <v>0.03</v>
      </c>
      <c r="R3022" s="25">
        <v>7.44</v>
      </c>
      <c r="S3022" s="31">
        <v>33</v>
      </c>
      <c r="T3022" s="51">
        <v>0.02</v>
      </c>
      <c r="U3022" s="42">
        <v>31.5</v>
      </c>
      <c r="V3022" s="42">
        <v>3.24</v>
      </c>
      <c r="W3022" s="42">
        <v>5.2599999999999999E-3</v>
      </c>
      <c r="X3022" s="42">
        <v>14</v>
      </c>
      <c r="Y3022" s="44">
        <v>0.37</v>
      </c>
      <c r="Z3022" s="87">
        <f t="shared" si="189"/>
        <v>1.5524993368358742</v>
      </c>
      <c r="AA3022" s="88">
        <f t="shared" si="190"/>
        <v>1.4736984497890253</v>
      </c>
      <c r="AB3022" s="90">
        <f t="shared" si="191"/>
        <v>2.6039569321982425E-2</v>
      </c>
      <c r="AC3022" s="19">
        <v>1.64</v>
      </c>
      <c r="AD3022" s="99">
        <v>1.47</v>
      </c>
      <c r="AE3022" s="95">
        <v>10.37</v>
      </c>
    </row>
    <row r="3023" spans="1:31" x14ac:dyDescent="0.2">
      <c r="A3023" s="2" t="s">
        <v>338</v>
      </c>
      <c r="B3023" s="9">
        <v>38110</v>
      </c>
      <c r="C3023" s="19">
        <v>2.46</v>
      </c>
      <c r="D3023" s="12">
        <v>5.74</v>
      </c>
      <c r="F3023" s="12">
        <v>14</v>
      </c>
      <c r="H3023" s="23">
        <f t="shared" si="188"/>
        <v>1.8197008586099798E-6</v>
      </c>
      <c r="I3023" s="24">
        <v>7.1000000000000004E-3</v>
      </c>
      <c r="J3023" s="25">
        <v>7.0000000000000007E-2</v>
      </c>
      <c r="K3023" s="29">
        <v>6</v>
      </c>
      <c r="L3023" s="25">
        <v>66.099999999999994</v>
      </c>
      <c r="M3023" s="29">
        <v>1.3</v>
      </c>
      <c r="N3023" s="25">
        <v>1.24</v>
      </c>
      <c r="O3023" s="25">
        <v>18.899999999999999</v>
      </c>
      <c r="P3023" s="25">
        <v>8.8699999999999992</v>
      </c>
      <c r="Q3023" s="25">
        <v>0.05</v>
      </c>
      <c r="R3023" s="25">
        <v>21.8</v>
      </c>
      <c r="S3023" s="29">
        <v>150</v>
      </c>
      <c r="T3023" s="51">
        <v>0.03</v>
      </c>
      <c r="U3023" s="42">
        <v>80.5</v>
      </c>
      <c r="V3023" s="42">
        <v>45.77</v>
      </c>
      <c r="W3023" s="42">
        <v>0.03</v>
      </c>
      <c r="X3023" s="42">
        <v>53</v>
      </c>
      <c r="Y3023" s="44">
        <v>1.32</v>
      </c>
      <c r="Z3023" s="87">
        <f t="shared" si="189"/>
        <v>5.510663369642403</v>
      </c>
      <c r="AA3023" s="88">
        <f t="shared" si="190"/>
        <v>5.2307504688229454</v>
      </c>
      <c r="AB3023" s="90">
        <f t="shared" si="191"/>
        <v>2.6059223211108443E-2</v>
      </c>
      <c r="AD3023" s="100"/>
      <c r="AE3023" s="96"/>
    </row>
    <row r="3024" spans="1:31" x14ac:dyDescent="0.2">
      <c r="A3024" s="2" t="s">
        <v>361</v>
      </c>
      <c r="B3024" s="9">
        <v>38833</v>
      </c>
      <c r="D3024" s="12">
        <v>5.5</v>
      </c>
      <c r="F3024" s="12">
        <v>15.5</v>
      </c>
      <c r="H3024" s="23">
        <f t="shared" si="188"/>
        <v>3.1622776601683767E-6</v>
      </c>
      <c r="I3024" s="24">
        <v>5.0000000000000001E-3</v>
      </c>
      <c r="J3024" s="25">
        <v>0.2</v>
      </c>
      <c r="K3024" s="30">
        <v>9</v>
      </c>
      <c r="L3024" s="25">
        <v>17.78</v>
      </c>
      <c r="M3024" s="30">
        <v>5</v>
      </c>
      <c r="N3024" s="25">
        <v>4.34</v>
      </c>
      <c r="O3024" s="25">
        <v>8.7799999999999994</v>
      </c>
      <c r="P3024" s="25">
        <v>3.96</v>
      </c>
      <c r="Q3024" s="25">
        <v>0.09</v>
      </c>
      <c r="R3024" s="25">
        <v>8.8000000000000007</v>
      </c>
      <c r="S3024" s="31">
        <v>70</v>
      </c>
      <c r="T3024" s="51">
        <v>0.06</v>
      </c>
      <c r="U3024" s="42">
        <v>66</v>
      </c>
      <c r="V3024" s="42">
        <v>1.5</v>
      </c>
      <c r="W3024" s="42">
        <v>0.02</v>
      </c>
      <c r="X3024" s="42">
        <v>12</v>
      </c>
      <c r="Y3024" s="44">
        <v>0.15</v>
      </c>
      <c r="Z3024" s="87">
        <f t="shared" si="189"/>
        <v>1.9907077892259968</v>
      </c>
      <c r="AA3024" s="88">
        <f t="shared" si="190"/>
        <v>1.8890267292613718</v>
      </c>
      <c r="AB3024" s="90">
        <f t="shared" si="191"/>
        <v>2.6208252002837652E-2</v>
      </c>
      <c r="AC3024" s="19">
        <v>1.99</v>
      </c>
      <c r="AD3024" s="99">
        <v>1.9</v>
      </c>
      <c r="AE3024" s="95">
        <v>4.42</v>
      </c>
    </row>
    <row r="3025" spans="1:31" x14ac:dyDescent="0.2">
      <c r="A3025" s="2" t="s">
        <v>115</v>
      </c>
      <c r="B3025" s="9">
        <v>37910</v>
      </c>
      <c r="C3025" s="18">
        <v>9.07</v>
      </c>
      <c r="D3025" s="12">
        <v>7.77</v>
      </c>
      <c r="F3025" s="12">
        <v>0.63</v>
      </c>
      <c r="H3025" s="23">
        <f t="shared" si="188"/>
        <v>1.6982436524617439E-8</v>
      </c>
      <c r="I3025" s="32">
        <v>0.19</v>
      </c>
      <c r="J3025" s="25">
        <v>0.03</v>
      </c>
      <c r="K3025" s="33"/>
      <c r="L3025" s="25">
        <v>55</v>
      </c>
      <c r="M3025" s="33"/>
      <c r="N3025" s="25">
        <v>0.51</v>
      </c>
      <c r="O3025" s="25">
        <v>0.79</v>
      </c>
      <c r="P3025" s="25">
        <v>1.95</v>
      </c>
      <c r="Q3025" s="25">
        <v>0.1</v>
      </c>
      <c r="R3025" s="25">
        <v>6.62</v>
      </c>
      <c r="S3025" s="34"/>
      <c r="T3025" s="51">
        <v>0.06</v>
      </c>
      <c r="U3025" s="42">
        <v>21.7</v>
      </c>
      <c r="V3025" s="42">
        <v>0.22</v>
      </c>
      <c r="W3025" s="42">
        <v>3.2845000000000001E-3</v>
      </c>
      <c r="X3025" s="42">
        <v>9</v>
      </c>
      <c r="Y3025" s="44">
        <v>2.38</v>
      </c>
      <c r="Z3025" s="87">
        <f t="shared" si="189"/>
        <v>3.2577916564144243</v>
      </c>
      <c r="AA3025" s="88">
        <f t="shared" si="190"/>
        <v>3.091147756463954</v>
      </c>
      <c r="AB3025" s="90">
        <f t="shared" si="191"/>
        <v>2.6247517752720207E-2</v>
      </c>
      <c r="AD3025" s="100"/>
      <c r="AE3025" s="96"/>
    </row>
    <row r="3026" spans="1:31" x14ac:dyDescent="0.2">
      <c r="A3026" s="2" t="s">
        <v>264</v>
      </c>
      <c r="B3026" s="9">
        <v>41599</v>
      </c>
      <c r="C3026" s="18">
        <v>5.0999999999999996</v>
      </c>
      <c r="D3026" s="12">
        <v>7.36</v>
      </c>
      <c r="F3026" s="12">
        <v>1.2</v>
      </c>
      <c r="H3026" s="23">
        <f t="shared" si="188"/>
        <v>4.3651583224016566E-8</v>
      </c>
      <c r="I3026" s="32">
        <v>6.0000000000000001E-3</v>
      </c>
      <c r="J3026" s="25">
        <v>0.03</v>
      </c>
      <c r="K3026" s="30">
        <v>0.4</v>
      </c>
      <c r="L3026" s="25">
        <v>132</v>
      </c>
      <c r="M3026" s="30">
        <v>0.2</v>
      </c>
      <c r="N3026" s="25">
        <v>1.29</v>
      </c>
      <c r="O3026" s="25">
        <v>1.1100000000000001</v>
      </c>
      <c r="P3026" s="25">
        <v>6.53</v>
      </c>
      <c r="Q3026" s="25">
        <v>0.19</v>
      </c>
      <c r="R3026" s="25">
        <v>25.2</v>
      </c>
      <c r="S3026" s="31">
        <v>3.2</v>
      </c>
      <c r="T3026" s="51">
        <v>0.01</v>
      </c>
      <c r="U3026" s="42">
        <v>100</v>
      </c>
      <c r="V3026" s="42">
        <v>0.22</v>
      </c>
      <c r="W3026" s="42">
        <v>3.2799999999999999E-3</v>
      </c>
      <c r="X3026" s="42">
        <v>54</v>
      </c>
      <c r="Y3026" s="44">
        <v>4.2699999999999996</v>
      </c>
      <c r="Z3026" s="87">
        <f t="shared" si="189"/>
        <v>8.3040169972744415</v>
      </c>
      <c r="AA3026" s="88">
        <f t="shared" si="190"/>
        <v>7.8790231380383151</v>
      </c>
      <c r="AB3026" s="90">
        <f t="shared" si="191"/>
        <v>2.6261682334257703E-2</v>
      </c>
      <c r="AC3026" s="19">
        <v>8.33</v>
      </c>
      <c r="AD3026" s="13">
        <v>7.88</v>
      </c>
      <c r="AE3026" s="94">
        <v>5.58</v>
      </c>
    </row>
    <row r="3027" spans="1:31" x14ac:dyDescent="0.2">
      <c r="A3027" s="2" t="s">
        <v>387</v>
      </c>
      <c r="B3027" s="9">
        <v>41569</v>
      </c>
      <c r="C3027" s="18">
        <v>4.82</v>
      </c>
      <c r="D3027" s="12">
        <v>6.88</v>
      </c>
      <c r="F3027" s="12">
        <v>2.2000000000000002</v>
      </c>
      <c r="H3027" s="23">
        <f t="shared" si="188"/>
        <v>1.3182567385564048E-7</v>
      </c>
      <c r="I3027" s="32">
        <v>0.02</v>
      </c>
      <c r="J3027" s="25">
        <v>0.01</v>
      </c>
      <c r="K3027" s="29">
        <v>1.4</v>
      </c>
      <c r="L3027" s="25">
        <v>53</v>
      </c>
      <c r="M3027" s="29">
        <v>0.2</v>
      </c>
      <c r="N3027" s="25">
        <v>0.2</v>
      </c>
      <c r="O3027" s="25">
        <v>1.21</v>
      </c>
      <c r="P3027" s="25">
        <v>2.99</v>
      </c>
      <c r="Q3027" s="25">
        <v>0.06</v>
      </c>
      <c r="R3027" s="25">
        <v>10.1</v>
      </c>
      <c r="S3027" s="29">
        <v>7</v>
      </c>
      <c r="T3027" s="51">
        <v>0.14000000000000001</v>
      </c>
      <c r="U3027" s="42">
        <v>17.8</v>
      </c>
      <c r="V3027" s="42">
        <v>0.86</v>
      </c>
      <c r="W3027" s="42">
        <v>3.2799999999999999E-3</v>
      </c>
      <c r="X3027" s="42">
        <v>16</v>
      </c>
      <c r="Y3027" s="44">
        <v>2.36</v>
      </c>
      <c r="Z3027" s="87">
        <f t="shared" si="189"/>
        <v>3.3730934183638261</v>
      </c>
      <c r="AA3027" s="88">
        <f t="shared" si="190"/>
        <v>3.2002677677082856</v>
      </c>
      <c r="AB3027" s="90">
        <f t="shared" si="191"/>
        <v>2.6291823279349102E-2</v>
      </c>
      <c r="AC3027" s="19">
        <v>3.38</v>
      </c>
      <c r="AD3027" s="99">
        <v>3.2</v>
      </c>
      <c r="AE3027" s="95">
        <v>5.36</v>
      </c>
    </row>
    <row r="3028" spans="1:31" x14ac:dyDescent="0.2">
      <c r="A3028" s="2" t="s">
        <v>235</v>
      </c>
      <c r="B3028" s="9">
        <v>32013</v>
      </c>
      <c r="C3028" s="18">
        <v>2.13</v>
      </c>
      <c r="D3028" s="12">
        <v>7.27</v>
      </c>
      <c r="F3028" s="12">
        <v>3</v>
      </c>
      <c r="H3028" s="23">
        <f t="shared" si="188"/>
        <v>5.3703179637025192E-8</v>
      </c>
      <c r="I3028" s="32">
        <v>4.0000000000000001E-3</v>
      </c>
      <c r="J3028" s="25">
        <v>0.13</v>
      </c>
      <c r="K3028" s="33"/>
      <c r="L3028" s="25">
        <v>135</v>
      </c>
      <c r="M3028" s="36"/>
      <c r="N3028" s="25">
        <v>1.1000000000000001</v>
      </c>
      <c r="O3028" s="25">
        <v>3.2</v>
      </c>
      <c r="P3028" s="25">
        <v>17</v>
      </c>
      <c r="Q3028" s="25">
        <v>0.24</v>
      </c>
      <c r="R3028" s="25">
        <v>95</v>
      </c>
      <c r="S3028" s="29">
        <v>10</v>
      </c>
      <c r="T3028" s="51">
        <v>0.01</v>
      </c>
      <c r="U3028" s="42">
        <v>145.5</v>
      </c>
      <c r="V3028" s="42">
        <v>14.28</v>
      </c>
      <c r="W3028" s="42">
        <v>0.17</v>
      </c>
      <c r="X3028" s="42">
        <v>103</v>
      </c>
      <c r="Y3028" s="44">
        <v>5.6</v>
      </c>
      <c r="Z3028" s="87">
        <f t="shared" si="189"/>
        <v>12.404996262010425</v>
      </c>
      <c r="AA3028" s="88">
        <f t="shared" si="190"/>
        <v>11.768876151300427</v>
      </c>
      <c r="AB3028" s="90">
        <f t="shared" si="191"/>
        <v>2.631436535421321E-2</v>
      </c>
      <c r="AD3028" s="100"/>
      <c r="AE3028" s="96"/>
    </row>
    <row r="3029" spans="1:31" x14ac:dyDescent="0.2">
      <c r="A3029" s="2" t="s">
        <v>366</v>
      </c>
      <c r="B3029" s="9">
        <v>36104</v>
      </c>
      <c r="C3029" s="18">
        <v>0.4</v>
      </c>
      <c r="D3029" s="12">
        <v>6.25</v>
      </c>
      <c r="F3029" s="12">
        <v>18</v>
      </c>
      <c r="H3029" s="23">
        <f t="shared" si="188"/>
        <v>5.6234132519034872E-7</v>
      </c>
      <c r="I3029" s="32">
        <v>0.77</v>
      </c>
      <c r="J3029" s="25">
        <v>0.12</v>
      </c>
      <c r="K3029" s="33"/>
      <c r="L3029" s="25">
        <v>24</v>
      </c>
      <c r="M3029" s="33"/>
      <c r="N3029" s="25">
        <v>0.21</v>
      </c>
      <c r="O3029" s="25">
        <v>6.4</v>
      </c>
      <c r="P3029" s="25">
        <v>2.5</v>
      </c>
      <c r="Q3029" s="25">
        <v>0.13</v>
      </c>
      <c r="R3029" s="25">
        <v>12</v>
      </c>
      <c r="S3029" s="34"/>
      <c r="T3029" s="51">
        <v>0.03</v>
      </c>
      <c r="U3029" s="42">
        <v>23.4</v>
      </c>
      <c r="V3029" s="42">
        <v>0.22</v>
      </c>
      <c r="W3029" s="42">
        <v>0.01</v>
      </c>
      <c r="X3029" s="42">
        <v>23</v>
      </c>
      <c r="Y3029" s="44">
        <v>0.94</v>
      </c>
      <c r="Z3029" s="87">
        <f t="shared" si="189"/>
        <v>2.1934691879923935</v>
      </c>
      <c r="AA3029" s="88">
        <f t="shared" si="190"/>
        <v>2.0806593646925466</v>
      </c>
      <c r="AB3029" s="90">
        <f t="shared" si="191"/>
        <v>2.6393643033731762E-2</v>
      </c>
      <c r="AD3029" s="100"/>
      <c r="AE3029" s="96"/>
    </row>
    <row r="3030" spans="1:31" x14ac:dyDescent="0.2">
      <c r="A3030" s="2" t="s">
        <v>323</v>
      </c>
      <c r="B3030" s="9">
        <v>40450</v>
      </c>
      <c r="C3030" s="18">
        <v>1.9</v>
      </c>
      <c r="D3030" s="12">
        <v>6.56</v>
      </c>
      <c r="F3030" s="12">
        <v>13</v>
      </c>
      <c r="H3030" s="23">
        <f t="shared" si="188"/>
        <v>2.7542287033381632E-7</v>
      </c>
      <c r="I3030" s="28"/>
      <c r="J3030" s="25">
        <v>0.38</v>
      </c>
      <c r="K3030" s="30">
        <v>0.4</v>
      </c>
      <c r="L3030" s="25">
        <v>68.599999999999994</v>
      </c>
      <c r="M3030" s="36"/>
      <c r="N3030" s="25">
        <v>3.77</v>
      </c>
      <c r="O3030" s="25">
        <v>4.92</v>
      </c>
      <c r="P3030" s="25">
        <v>3.39</v>
      </c>
      <c r="Q3030" s="25">
        <v>0.31</v>
      </c>
      <c r="R3030" s="25">
        <v>9.94</v>
      </c>
      <c r="S3030" s="36"/>
      <c r="T3030" s="51">
        <v>0.4</v>
      </c>
      <c r="U3030" s="42">
        <v>35.6</v>
      </c>
      <c r="V3030" s="42">
        <v>0.22</v>
      </c>
      <c r="W3030" s="42">
        <v>0.01</v>
      </c>
      <c r="X3030" s="42">
        <v>21</v>
      </c>
      <c r="Y3030" s="44">
        <v>2.85</v>
      </c>
      <c r="Z3030" s="87">
        <f t="shared" si="189"/>
        <v>4.4276452651859923</v>
      </c>
      <c r="AA3030" s="88">
        <f t="shared" si="190"/>
        <v>4.199911248556834</v>
      </c>
      <c r="AB3030" s="90">
        <f t="shared" si="191"/>
        <v>2.6396119951970304E-2</v>
      </c>
      <c r="AC3030" s="19">
        <v>4.53</v>
      </c>
      <c r="AD3030" s="99">
        <v>4.2</v>
      </c>
      <c r="AE3030" s="95">
        <v>7.65</v>
      </c>
    </row>
    <row r="3031" spans="1:31" x14ac:dyDescent="0.2">
      <c r="A3031" s="2" t="s">
        <v>313</v>
      </c>
      <c r="B3031" s="9">
        <v>35544</v>
      </c>
      <c r="C3031" s="18">
        <v>1.8</v>
      </c>
      <c r="D3031" s="12">
        <v>5.2</v>
      </c>
      <c r="F3031" s="12">
        <v>12</v>
      </c>
      <c r="H3031" s="23">
        <f t="shared" si="188"/>
        <v>6.3095734448019212E-6</v>
      </c>
      <c r="I3031" s="32">
        <v>1.1000000000000001E-3</v>
      </c>
      <c r="J3031" s="25">
        <v>0.02</v>
      </c>
      <c r="K3031" s="33"/>
      <c r="L3031" s="25">
        <v>19</v>
      </c>
      <c r="M3031" s="36"/>
      <c r="N3031" s="25">
        <v>0.28999999999999998</v>
      </c>
      <c r="O3031" s="25">
        <v>6.9</v>
      </c>
      <c r="P3031" s="25">
        <v>2.9</v>
      </c>
      <c r="Q3031" s="25">
        <v>0.04</v>
      </c>
      <c r="R3031" s="25">
        <v>14</v>
      </c>
      <c r="S3031" s="36"/>
      <c r="T3031" s="51">
        <v>0.01</v>
      </c>
      <c r="U3031" s="42">
        <v>30.9</v>
      </c>
      <c r="V3031" s="42">
        <v>13.72</v>
      </c>
      <c r="W3031" s="42">
        <v>3.284E-3</v>
      </c>
      <c r="X3031" s="42">
        <v>29</v>
      </c>
      <c r="Y3031" s="44">
        <v>0.2</v>
      </c>
      <c r="Z3031" s="87">
        <f t="shared" si="189"/>
        <v>1.9852005698773323</v>
      </c>
      <c r="AA3031" s="88">
        <f t="shared" si="190"/>
        <v>1.883012140708656</v>
      </c>
      <c r="AB3031" s="90">
        <f t="shared" si="191"/>
        <v>2.6417479289342388E-2</v>
      </c>
      <c r="AD3031" s="100"/>
      <c r="AE3031" s="96"/>
    </row>
    <row r="3032" spans="1:31" x14ac:dyDescent="0.2">
      <c r="A3032" s="2" t="s">
        <v>268</v>
      </c>
      <c r="B3032" s="9">
        <v>34801</v>
      </c>
      <c r="C3032" s="18">
        <v>0.75</v>
      </c>
      <c r="D3032" s="12">
        <v>4.96</v>
      </c>
      <c r="F3032" s="12">
        <v>18</v>
      </c>
      <c r="H3032" s="23">
        <f t="shared" si="188"/>
        <v>1.0964781961431843E-5</v>
      </c>
      <c r="I3032" s="28"/>
      <c r="J3032" s="25">
        <v>0.04</v>
      </c>
      <c r="K3032" s="33"/>
      <c r="L3032" s="25">
        <v>63</v>
      </c>
      <c r="M3032" s="33"/>
      <c r="N3032" s="25">
        <v>0.19</v>
      </c>
      <c r="O3032" s="25">
        <v>34</v>
      </c>
      <c r="P3032" s="25">
        <v>8.4</v>
      </c>
      <c r="Q3032" s="25">
        <v>0.14000000000000001</v>
      </c>
      <c r="R3032" s="25">
        <v>18</v>
      </c>
      <c r="S3032" s="34"/>
      <c r="T3032" s="51">
        <v>0.01</v>
      </c>
      <c r="U3032" s="42">
        <v>79.5</v>
      </c>
      <c r="V3032" s="42">
        <v>141.22</v>
      </c>
      <c r="W3032" s="42">
        <v>0.01</v>
      </c>
      <c r="X3032" s="42">
        <v>42</v>
      </c>
      <c r="Y3032" s="44">
        <v>0.1</v>
      </c>
      <c r="Z3032" s="87">
        <f t="shared" si="189"/>
        <v>5.5014341278016383</v>
      </c>
      <c r="AA3032" s="88">
        <f t="shared" si="190"/>
        <v>5.2180856915408977</v>
      </c>
      <c r="AB3032" s="90">
        <f t="shared" si="191"/>
        <v>2.6432941123860833E-2</v>
      </c>
      <c r="AD3032" s="100"/>
      <c r="AE3032" s="96"/>
    </row>
    <row r="3033" spans="1:31" x14ac:dyDescent="0.2">
      <c r="A3033" s="2" t="s">
        <v>411</v>
      </c>
      <c r="B3033" s="9">
        <v>39002</v>
      </c>
      <c r="C3033" s="18">
        <v>17.93</v>
      </c>
      <c r="D3033" s="12">
        <v>7.21</v>
      </c>
      <c r="F3033" s="12">
        <v>39</v>
      </c>
      <c r="H3033" s="23">
        <f t="shared" si="188"/>
        <v>6.1659500186148087E-8</v>
      </c>
      <c r="I3033" s="32">
        <v>0.11</v>
      </c>
      <c r="J3033" s="25">
        <v>0.28000000000000003</v>
      </c>
      <c r="K3033" s="36"/>
      <c r="L3033" s="25">
        <v>86.1</v>
      </c>
      <c r="M3033" s="33"/>
      <c r="N3033" s="25">
        <v>2.2999999999999998</v>
      </c>
      <c r="O3033" s="25">
        <v>6.04</v>
      </c>
      <c r="P3033" s="25">
        <v>15.1</v>
      </c>
      <c r="Q3033" s="25">
        <v>0.23</v>
      </c>
      <c r="R3033" s="25">
        <v>76.8</v>
      </c>
      <c r="S3033" s="36"/>
      <c r="T3033" s="51">
        <v>0.27</v>
      </c>
      <c r="U3033" s="42">
        <v>9</v>
      </c>
      <c r="V3033" s="42">
        <v>0.48</v>
      </c>
      <c r="W3033" s="42">
        <v>0.04</v>
      </c>
      <c r="X3033" s="42">
        <v>58</v>
      </c>
      <c r="Y3033" s="44">
        <v>6.84</v>
      </c>
      <c r="Z3033" s="87">
        <f t="shared" si="189"/>
        <v>9.1522760192389043</v>
      </c>
      <c r="AA3033" s="88">
        <f t="shared" si="190"/>
        <v>8.6806110839600681</v>
      </c>
      <c r="AB3033" s="90">
        <f t="shared" si="191"/>
        <v>2.6449162861252352E-2</v>
      </c>
      <c r="AE3033" s="96"/>
    </row>
    <row r="3034" spans="1:31" x14ac:dyDescent="0.2">
      <c r="A3034" s="2" t="s">
        <v>213</v>
      </c>
      <c r="B3034" s="9">
        <v>39373</v>
      </c>
      <c r="C3034" s="18">
        <v>23.76</v>
      </c>
      <c r="D3034" s="12">
        <v>7.43</v>
      </c>
      <c r="F3034" s="12">
        <v>1.8</v>
      </c>
      <c r="H3034" s="23">
        <f t="shared" si="188"/>
        <v>3.7153522909717246E-8</v>
      </c>
      <c r="I3034" s="28"/>
      <c r="J3034" s="25">
        <v>0.18</v>
      </c>
      <c r="K3034" s="33"/>
      <c r="L3034" s="25">
        <v>80.2</v>
      </c>
      <c r="M3034" s="33"/>
      <c r="N3034" s="25">
        <v>0.16</v>
      </c>
      <c r="O3034" s="25">
        <v>0.97</v>
      </c>
      <c r="P3034" s="25">
        <v>5.1100000000000003</v>
      </c>
      <c r="Q3034" s="25">
        <v>0.11</v>
      </c>
      <c r="R3034" s="25">
        <v>13.3</v>
      </c>
      <c r="S3034" s="34"/>
      <c r="T3034" s="51">
        <v>0.01</v>
      </c>
      <c r="U3034" s="42">
        <v>58</v>
      </c>
      <c r="V3034" s="42">
        <v>1.98</v>
      </c>
      <c r="W3034" s="42">
        <v>0.01</v>
      </c>
      <c r="X3034" s="42">
        <v>25</v>
      </c>
      <c r="Y3034" s="44">
        <v>2.84</v>
      </c>
      <c r="Z3034" s="87">
        <f t="shared" si="189"/>
        <v>5.0454537536077542</v>
      </c>
      <c r="AA3034" s="88">
        <f t="shared" si="190"/>
        <v>4.7851402811028674</v>
      </c>
      <c r="AB3034" s="90">
        <f t="shared" si="191"/>
        <v>2.647993311347736E-2</v>
      </c>
    </row>
    <row r="3035" spans="1:31" x14ac:dyDescent="0.2">
      <c r="A3035" s="2" t="s">
        <v>113</v>
      </c>
      <c r="B3035" s="9">
        <v>36082</v>
      </c>
      <c r="C3035" s="18">
        <v>14.91</v>
      </c>
      <c r="D3035" s="12">
        <v>7.47</v>
      </c>
      <c r="F3035" s="12">
        <v>2.2000000000000002</v>
      </c>
      <c r="H3035" s="23">
        <f t="shared" si="188"/>
        <v>3.3884415613920266E-8</v>
      </c>
      <c r="I3035" s="32">
        <v>0.31</v>
      </c>
      <c r="J3035" s="25">
        <v>0.12</v>
      </c>
      <c r="K3035" s="36"/>
      <c r="L3035" s="25">
        <v>27</v>
      </c>
      <c r="M3035" s="36"/>
      <c r="N3035" s="25">
        <v>0.38</v>
      </c>
      <c r="O3035" s="25">
        <v>1.7</v>
      </c>
      <c r="P3035" s="25">
        <v>4.7</v>
      </c>
      <c r="Q3035" s="25">
        <v>0.04</v>
      </c>
      <c r="R3035" s="25">
        <v>30</v>
      </c>
      <c r="S3035" s="36"/>
      <c r="T3035" s="51">
        <v>0.2</v>
      </c>
      <c r="U3035" s="42">
        <v>11.2</v>
      </c>
      <c r="V3035" s="42">
        <v>0.22</v>
      </c>
      <c r="W3035" s="42">
        <v>0.01</v>
      </c>
      <c r="X3035" s="42">
        <v>6.5</v>
      </c>
      <c r="Y3035" s="44">
        <v>2.5499999999999998</v>
      </c>
      <c r="Z3035" s="87">
        <f t="shared" si="189"/>
        <v>3.1385716725044341</v>
      </c>
      <c r="AA3035" s="88">
        <f t="shared" si="190"/>
        <v>2.9766037219989174</v>
      </c>
      <c r="AB3035" s="90">
        <f t="shared" si="191"/>
        <v>2.6486231392660008E-2</v>
      </c>
      <c r="AE3035" s="96"/>
    </row>
    <row r="3036" spans="1:31" x14ac:dyDescent="0.2">
      <c r="A3036" s="2" t="s">
        <v>174</v>
      </c>
      <c r="B3036" s="9">
        <v>36075</v>
      </c>
      <c r="C3036" s="19">
        <v>3.33</v>
      </c>
      <c r="D3036" s="12">
        <v>6.57</v>
      </c>
      <c r="F3036" s="12">
        <v>11</v>
      </c>
      <c r="H3036" s="23">
        <f t="shared" si="188"/>
        <v>2.691534803926908E-7</v>
      </c>
      <c r="I3036" s="24">
        <v>0.03</v>
      </c>
      <c r="J3036" s="25">
        <v>2.4</v>
      </c>
      <c r="K3036" s="33"/>
      <c r="L3036" s="25">
        <v>130</v>
      </c>
      <c r="M3036" s="33"/>
      <c r="N3036" s="25">
        <v>0.84</v>
      </c>
      <c r="O3036" s="25">
        <v>3.2</v>
      </c>
      <c r="P3036" s="25">
        <v>8.1999999999999993</v>
      </c>
      <c r="Q3036" s="25">
        <v>0.28999999999999998</v>
      </c>
      <c r="R3036" s="25">
        <v>18</v>
      </c>
      <c r="S3036" s="34"/>
      <c r="T3036" s="51">
        <v>0.32</v>
      </c>
      <c r="U3036" s="42">
        <v>87.1</v>
      </c>
      <c r="V3036" s="42">
        <v>0.22</v>
      </c>
      <c r="W3036" s="42">
        <v>6.5690000000000002E-3</v>
      </c>
      <c r="X3036" s="42">
        <v>43</v>
      </c>
      <c r="Y3036" s="44">
        <v>4.74</v>
      </c>
      <c r="Z3036" s="87">
        <f t="shared" si="189"/>
        <v>8.2037429377766689</v>
      </c>
      <c r="AA3036" s="88">
        <f t="shared" si="190"/>
        <v>7.7800368330480474</v>
      </c>
      <c r="AB3036" s="90">
        <f t="shared" si="191"/>
        <v>2.6508504922097002E-2</v>
      </c>
      <c r="AD3036" s="100"/>
      <c r="AE3036" s="96"/>
    </row>
    <row r="3037" spans="1:31" x14ac:dyDescent="0.2">
      <c r="A3037" s="2" t="s">
        <v>266</v>
      </c>
      <c r="B3037" s="9">
        <v>41528</v>
      </c>
      <c r="C3037" s="18">
        <v>4.3099999999999996</v>
      </c>
      <c r="D3037" s="12">
        <v>7.32</v>
      </c>
      <c r="F3037" s="12">
        <v>1.5</v>
      </c>
      <c r="H3037" s="23">
        <f t="shared" si="188"/>
        <v>4.7863009232263782E-8</v>
      </c>
      <c r="I3037" s="24">
        <v>0.03</v>
      </c>
      <c r="J3037" s="25">
        <v>0.01</v>
      </c>
      <c r="K3037" s="30">
        <v>0.2</v>
      </c>
      <c r="L3037" s="25">
        <v>25.1</v>
      </c>
      <c r="M3037" s="30">
        <v>0.6</v>
      </c>
      <c r="N3037" s="25">
        <v>0.04</v>
      </c>
      <c r="O3037" s="25">
        <v>0.67</v>
      </c>
      <c r="P3037" s="25">
        <v>3.38</v>
      </c>
      <c r="Q3037" s="25">
        <v>0.02</v>
      </c>
      <c r="R3037" s="25">
        <v>7.83</v>
      </c>
      <c r="S3037" s="31">
        <v>13</v>
      </c>
      <c r="T3037" s="51">
        <v>0.03</v>
      </c>
      <c r="U3037" s="42">
        <v>27</v>
      </c>
      <c r="V3037" s="42">
        <v>8.98</v>
      </c>
      <c r="W3037" s="42">
        <v>3.2799999999999999E-3</v>
      </c>
      <c r="X3037" s="42">
        <v>12</v>
      </c>
      <c r="Y3037" s="44">
        <v>0.75</v>
      </c>
      <c r="Z3037" s="87">
        <f t="shared" si="189"/>
        <v>1.8943401712128414</v>
      </c>
      <c r="AA3037" s="88">
        <f t="shared" si="190"/>
        <v>1.7964527608444529</v>
      </c>
      <c r="AB3037" s="90">
        <f t="shared" si="191"/>
        <v>2.6522054249687954E-2</v>
      </c>
      <c r="AC3037" s="19">
        <v>1.9</v>
      </c>
      <c r="AD3037" s="99">
        <v>1.8</v>
      </c>
      <c r="AE3037" s="95">
        <v>5.73</v>
      </c>
    </row>
    <row r="3038" spans="1:31" x14ac:dyDescent="0.2">
      <c r="A3038" s="2" t="s">
        <v>417</v>
      </c>
      <c r="B3038" s="9">
        <v>41617</v>
      </c>
      <c r="C3038" s="18">
        <v>5.71</v>
      </c>
      <c r="D3038" s="12">
        <v>7.35</v>
      </c>
      <c r="E3038" s="16"/>
      <c r="F3038" s="12">
        <v>1.3</v>
      </c>
      <c r="H3038" s="23">
        <f t="shared" si="188"/>
        <v>4.466835921509628E-8</v>
      </c>
      <c r="I3038" s="32">
        <v>1.48</v>
      </c>
      <c r="J3038" s="25">
        <v>0.08</v>
      </c>
      <c r="K3038" s="30">
        <v>0.7</v>
      </c>
      <c r="L3038" s="25">
        <v>145</v>
      </c>
      <c r="M3038" s="30">
        <v>1.6</v>
      </c>
      <c r="N3038" s="25">
        <v>0.18</v>
      </c>
      <c r="O3038" s="25">
        <v>1.1299999999999999</v>
      </c>
      <c r="P3038" s="25">
        <v>11.4</v>
      </c>
      <c r="Q3038" s="25">
        <v>0.03</v>
      </c>
      <c r="R3038" s="25">
        <v>12.7</v>
      </c>
      <c r="S3038" s="31">
        <v>3.6</v>
      </c>
      <c r="T3038" s="51">
        <v>0.1</v>
      </c>
      <c r="U3038" s="42">
        <v>19.600000000000001</v>
      </c>
      <c r="V3038" s="42">
        <v>146.08000000000001</v>
      </c>
      <c r="W3038" s="42">
        <v>7.0000000000000007E-2</v>
      </c>
      <c r="X3038" s="42">
        <v>28</v>
      </c>
      <c r="Y3038" s="44">
        <v>4.91</v>
      </c>
      <c r="Z3038" s="87">
        <f t="shared" si="189"/>
        <v>8.9312777068128693</v>
      </c>
      <c r="AA3038" s="88">
        <f t="shared" si="190"/>
        <v>8.4686903227982633</v>
      </c>
      <c r="AB3038" s="90">
        <f t="shared" si="191"/>
        <v>2.6585530687606915E-2</v>
      </c>
      <c r="AC3038" s="19">
        <v>8.77</v>
      </c>
      <c r="AD3038" s="99">
        <v>8.4700000000000006</v>
      </c>
      <c r="AE3038" s="95">
        <v>3.5</v>
      </c>
    </row>
    <row r="3039" spans="1:31" x14ac:dyDescent="0.2">
      <c r="A3039" s="2" t="s">
        <v>347</v>
      </c>
      <c r="B3039" s="9">
        <v>41086</v>
      </c>
      <c r="C3039" s="18">
        <v>4.5199999999999996</v>
      </c>
      <c r="D3039" s="12">
        <v>5.88</v>
      </c>
      <c r="E3039" s="16"/>
      <c r="F3039" s="12">
        <v>1.2</v>
      </c>
      <c r="H3039" s="23">
        <f t="shared" si="188"/>
        <v>1.3182567385564063E-6</v>
      </c>
      <c r="I3039" s="24">
        <v>0.01</v>
      </c>
      <c r="J3039" s="25">
        <v>0.01</v>
      </c>
      <c r="K3039" s="33"/>
      <c r="L3039" s="25">
        <v>39.1</v>
      </c>
      <c r="M3039" s="33"/>
      <c r="N3039" s="25">
        <v>3.0000000000000001E-3</v>
      </c>
      <c r="O3039" s="25">
        <v>4.55</v>
      </c>
      <c r="P3039" s="25">
        <v>5.0599999999999996</v>
      </c>
      <c r="Q3039" s="25">
        <v>6.0000000000000001E-3</v>
      </c>
      <c r="R3039" s="25">
        <v>11</v>
      </c>
      <c r="S3039" s="34"/>
      <c r="T3039" s="51">
        <v>0.03</v>
      </c>
      <c r="U3039" s="42">
        <v>24.9</v>
      </c>
      <c r="V3039" s="42">
        <v>56.22</v>
      </c>
      <c r="W3039" s="42">
        <v>3.2799999999999999E-3</v>
      </c>
      <c r="X3039" s="42">
        <v>31</v>
      </c>
      <c r="Y3039" s="44">
        <v>0.51</v>
      </c>
      <c r="Z3039" s="87">
        <f t="shared" si="189"/>
        <v>2.9642192424091052</v>
      </c>
      <c r="AA3039" s="88">
        <f t="shared" si="190"/>
        <v>2.8106362720192068</v>
      </c>
      <c r="AB3039" s="90">
        <f t="shared" si="191"/>
        <v>2.6595119134353345E-2</v>
      </c>
      <c r="AC3039" s="19">
        <v>2.97</v>
      </c>
      <c r="AD3039" s="99">
        <v>2.81</v>
      </c>
      <c r="AE3039" s="95">
        <v>5.51</v>
      </c>
    </row>
    <row r="3040" spans="1:31" x14ac:dyDescent="0.2">
      <c r="A3040" s="2" t="s">
        <v>332</v>
      </c>
      <c r="B3040" s="9">
        <v>41037</v>
      </c>
      <c r="C3040" s="18">
        <v>24.46</v>
      </c>
      <c r="D3040" s="12">
        <v>7.24</v>
      </c>
      <c r="F3040" s="12">
        <v>1.3</v>
      </c>
      <c r="H3040" s="23">
        <f t="shared" si="188"/>
        <v>5.7543993733715586E-8</v>
      </c>
      <c r="J3040" s="25">
        <v>0.01</v>
      </c>
      <c r="K3040" s="36"/>
      <c r="L3040" s="25">
        <v>118</v>
      </c>
      <c r="M3040" s="36"/>
      <c r="N3040" s="25">
        <v>2E-3</v>
      </c>
      <c r="O3040" s="25">
        <v>0.97</v>
      </c>
      <c r="P3040" s="25">
        <v>6.48</v>
      </c>
      <c r="Q3040" s="25">
        <v>5.0000000000000001E-3</v>
      </c>
      <c r="R3040" s="25">
        <v>11.9</v>
      </c>
      <c r="S3040" s="36"/>
      <c r="T3040" s="51">
        <v>0.02</v>
      </c>
      <c r="U3040" s="42">
        <v>29.6</v>
      </c>
      <c r="V3040" s="42">
        <v>51.35</v>
      </c>
      <c r="W3040" s="42">
        <v>3.2799999999999999E-3</v>
      </c>
      <c r="X3040" s="42">
        <v>8.1</v>
      </c>
      <c r="Y3040" s="44">
        <v>4.93</v>
      </c>
      <c r="Z3040" s="87">
        <f t="shared" si="189"/>
        <v>6.9645712871099219</v>
      </c>
      <c r="AA3040" s="88">
        <f t="shared" si="190"/>
        <v>6.6036370629355687</v>
      </c>
      <c r="AB3040" s="90">
        <f t="shared" si="191"/>
        <v>2.6601465341821864E-2</v>
      </c>
      <c r="AC3040" s="19">
        <v>6.97</v>
      </c>
      <c r="AD3040" s="13">
        <v>6.37</v>
      </c>
      <c r="AE3040" s="94">
        <v>8.91</v>
      </c>
    </row>
    <row r="3041" spans="1:31" x14ac:dyDescent="0.2">
      <c r="A3041" s="2" t="s">
        <v>326</v>
      </c>
      <c r="B3041" s="9">
        <v>39559</v>
      </c>
      <c r="C3041" s="18">
        <v>3.03</v>
      </c>
      <c r="D3041" s="12">
        <v>6.69</v>
      </c>
      <c r="F3041" s="12">
        <v>2.8</v>
      </c>
      <c r="H3041" s="23">
        <f t="shared" si="188"/>
        <v>2.0417379446695257E-7</v>
      </c>
      <c r="I3041" s="28"/>
      <c r="J3041" s="25">
        <v>0.03</v>
      </c>
      <c r="K3041" s="29">
        <v>0.4</v>
      </c>
      <c r="L3041" s="25">
        <v>49.5</v>
      </c>
      <c r="M3041" s="29">
        <v>0.2</v>
      </c>
      <c r="N3041" s="25">
        <v>1.71</v>
      </c>
      <c r="O3041" s="25">
        <v>11.8</v>
      </c>
      <c r="P3041" s="25">
        <v>5.78</v>
      </c>
      <c r="Q3041" s="25">
        <v>0.18</v>
      </c>
      <c r="R3041" s="25">
        <v>10.199999999999999</v>
      </c>
      <c r="S3041" s="29">
        <v>32</v>
      </c>
      <c r="T3041" s="51">
        <v>0.01</v>
      </c>
      <c r="U3041" s="42">
        <v>43.8</v>
      </c>
      <c r="V3041" s="42">
        <v>50.02</v>
      </c>
      <c r="W3041" s="42">
        <v>0.02</v>
      </c>
      <c r="X3041" s="42">
        <v>19</v>
      </c>
      <c r="Y3041" s="44">
        <v>1.31</v>
      </c>
      <c r="Z3041" s="87">
        <f t="shared" si="189"/>
        <v>3.7605007242522026</v>
      </c>
      <c r="AA3041" s="88">
        <f t="shared" si="190"/>
        <v>3.5653261351164431</v>
      </c>
      <c r="AB3041" s="90">
        <f t="shared" si="191"/>
        <v>2.6641987707661987E-2</v>
      </c>
      <c r="AD3041" s="100"/>
      <c r="AE3041" s="95">
        <v>3.55</v>
      </c>
    </row>
    <row r="3042" spans="1:31" x14ac:dyDescent="0.2">
      <c r="A3042" s="2" t="s">
        <v>207</v>
      </c>
      <c r="B3042" s="9">
        <v>41260</v>
      </c>
      <c r="C3042" s="18">
        <v>2.57</v>
      </c>
      <c r="D3042" s="12">
        <v>7.62</v>
      </c>
      <c r="F3042" s="12">
        <v>2.2000000000000002</v>
      </c>
      <c r="H3042" s="23">
        <f t="shared" si="188"/>
        <v>2.3988329190194864E-8</v>
      </c>
      <c r="I3042" s="32">
        <v>0.33</v>
      </c>
      <c r="J3042" s="25">
        <v>0.1</v>
      </c>
      <c r="K3042" s="29">
        <v>2.4</v>
      </c>
      <c r="L3042" s="27">
        <v>53.7</v>
      </c>
      <c r="M3042" s="29">
        <v>0.2</v>
      </c>
      <c r="N3042" s="27">
        <v>3.51</v>
      </c>
      <c r="O3042" s="27">
        <v>0.94</v>
      </c>
      <c r="P3042" s="27">
        <v>4.57</v>
      </c>
      <c r="Q3042" s="27">
        <v>0.16</v>
      </c>
      <c r="R3042" s="27">
        <v>5.65</v>
      </c>
      <c r="S3042" s="29">
        <v>12</v>
      </c>
      <c r="T3042" s="51">
        <v>0.01</v>
      </c>
      <c r="U3042" s="42">
        <v>10.3</v>
      </c>
      <c r="V3042" s="42">
        <v>0.61</v>
      </c>
      <c r="W3042" s="42">
        <v>3.6099999999999999E-3</v>
      </c>
      <c r="X3042" s="42">
        <v>10</v>
      </c>
      <c r="Y3042" s="44">
        <v>2.81</v>
      </c>
      <c r="Z3042" s="87">
        <f t="shared" si="189"/>
        <v>3.499185414589534</v>
      </c>
      <c r="AA3042" s="88">
        <f t="shared" si="190"/>
        <v>3.3167475046019148</v>
      </c>
      <c r="AB3042" s="90">
        <f t="shared" si="191"/>
        <v>2.6766388717520011E-2</v>
      </c>
      <c r="AC3042" s="19">
        <v>3.53</v>
      </c>
      <c r="AD3042" s="13">
        <v>3.32</v>
      </c>
      <c r="AE3042" s="94">
        <v>6.14</v>
      </c>
    </row>
    <row r="3043" spans="1:31" x14ac:dyDescent="0.2">
      <c r="A3043" s="2" t="s">
        <v>246</v>
      </c>
      <c r="B3043" s="9">
        <v>35908</v>
      </c>
      <c r="C3043" s="18">
        <v>2.39</v>
      </c>
      <c r="D3043" s="12">
        <v>7.17</v>
      </c>
      <c r="F3043" s="12">
        <v>1.9</v>
      </c>
      <c r="H3043" s="23">
        <f t="shared" si="188"/>
        <v>6.7608297539197998E-8</v>
      </c>
      <c r="I3043" s="28"/>
      <c r="J3043" s="25">
        <v>0.01</v>
      </c>
      <c r="K3043" s="33"/>
      <c r="L3043" s="25">
        <v>160</v>
      </c>
      <c r="M3043" s="33"/>
      <c r="N3043" s="25">
        <v>0.01</v>
      </c>
      <c r="O3043" s="25">
        <v>6</v>
      </c>
      <c r="P3043" s="25">
        <v>16</v>
      </c>
      <c r="Q3043" s="25">
        <v>2E-3</v>
      </c>
      <c r="R3043" s="25">
        <v>21</v>
      </c>
      <c r="S3043" s="34"/>
      <c r="T3043" s="51">
        <v>0.03</v>
      </c>
      <c r="U3043" s="42">
        <v>74.7</v>
      </c>
      <c r="V3043" s="42">
        <v>101.73</v>
      </c>
      <c r="W3043" s="42">
        <v>3.284E-3</v>
      </c>
      <c r="X3043" s="42">
        <v>50</v>
      </c>
      <c r="Y3043" s="44">
        <v>5.22</v>
      </c>
      <c r="Z3043" s="87">
        <f t="shared" si="189"/>
        <v>10.368242507925618</v>
      </c>
      <c r="AA3043" s="88">
        <f t="shared" si="190"/>
        <v>9.827378807350172</v>
      </c>
      <c r="AB3043" s="90">
        <f t="shared" si="191"/>
        <v>2.6781235998237989E-2</v>
      </c>
      <c r="AE3043" s="96"/>
    </row>
    <row r="3044" spans="1:31" x14ac:dyDescent="0.2">
      <c r="A3044" s="2" t="s">
        <v>131</v>
      </c>
      <c r="B3044" s="9">
        <v>40511</v>
      </c>
      <c r="C3044" s="18">
        <v>1.83</v>
      </c>
      <c r="D3044" s="12">
        <v>7.84</v>
      </c>
      <c r="F3044" s="12">
        <v>2</v>
      </c>
      <c r="H3044" s="23">
        <f t="shared" si="188"/>
        <v>1.4454397707459279E-8</v>
      </c>
      <c r="I3044" s="28"/>
      <c r="J3044" s="25">
        <v>0.54</v>
      </c>
      <c r="K3044" s="29">
        <v>0.7</v>
      </c>
      <c r="L3044" s="25">
        <v>37.799999999999997</v>
      </c>
      <c r="M3044" s="29">
        <v>0.3</v>
      </c>
      <c r="N3044" s="25">
        <v>1.04</v>
      </c>
      <c r="O3044" s="25">
        <v>1.82</v>
      </c>
      <c r="P3044" s="25">
        <v>3.74</v>
      </c>
      <c r="Q3044" s="25">
        <v>0.08</v>
      </c>
      <c r="R3044" s="25">
        <v>30.2</v>
      </c>
      <c r="S3044" s="29">
        <v>2.4</v>
      </c>
      <c r="T3044" s="51">
        <v>0.33</v>
      </c>
      <c r="U3044" s="42">
        <v>1.56</v>
      </c>
      <c r="V3044" s="42">
        <v>0.22</v>
      </c>
      <c r="W3044" s="42">
        <v>3.2799999999999999E-3</v>
      </c>
      <c r="X3044" s="42">
        <v>12</v>
      </c>
      <c r="Y3044" s="44">
        <v>3.05</v>
      </c>
      <c r="Z3044" s="87">
        <f t="shared" si="189"/>
        <v>3.6242366787585922</v>
      </c>
      <c r="AA3044" s="88">
        <f t="shared" si="190"/>
        <v>3.4350252918552497</v>
      </c>
      <c r="AB3044" s="90">
        <f t="shared" si="191"/>
        <v>2.6803281659044241E-2</v>
      </c>
      <c r="AC3044" s="19">
        <v>3.64</v>
      </c>
      <c r="AD3044" s="99">
        <v>3.43</v>
      </c>
      <c r="AE3044" s="95">
        <v>6</v>
      </c>
    </row>
    <row r="3045" spans="1:31" x14ac:dyDescent="0.2">
      <c r="A3045" s="2" t="s">
        <v>164</v>
      </c>
      <c r="B3045" s="9">
        <v>41585</v>
      </c>
      <c r="C3045" s="18">
        <v>1.37</v>
      </c>
      <c r="D3045" s="12">
        <v>7.71</v>
      </c>
      <c r="F3045" s="12">
        <v>1.6</v>
      </c>
      <c r="H3045" s="23">
        <f t="shared" si="188"/>
        <v>1.9498445997580434E-8</v>
      </c>
      <c r="I3045" s="24">
        <v>1.45</v>
      </c>
      <c r="J3045" s="25">
        <v>0.25</v>
      </c>
      <c r="K3045" s="33"/>
      <c r="L3045" s="25">
        <v>70.099999999999994</v>
      </c>
      <c r="M3045" s="33"/>
      <c r="N3045" s="25">
        <v>1.2</v>
      </c>
      <c r="O3045" s="25">
        <v>1.4</v>
      </c>
      <c r="P3045" s="25">
        <v>5.72</v>
      </c>
      <c r="Q3045" s="25">
        <v>0.16</v>
      </c>
      <c r="R3045" s="25">
        <v>13.8</v>
      </c>
      <c r="S3045" s="34"/>
      <c r="T3045" s="51">
        <v>0.03</v>
      </c>
      <c r="U3045" s="42">
        <v>28</v>
      </c>
      <c r="V3045" s="42">
        <v>0.22</v>
      </c>
      <c r="W3045" s="42">
        <v>3.2799999999999999E-3</v>
      </c>
      <c r="X3045" s="42">
        <v>23</v>
      </c>
      <c r="Y3045" s="44">
        <v>3.34</v>
      </c>
      <c r="Z3045" s="87">
        <f t="shared" si="189"/>
        <v>4.8285750694212943</v>
      </c>
      <c r="AA3045" s="88">
        <f t="shared" si="190"/>
        <v>4.5762767835130624</v>
      </c>
      <c r="AB3045" s="90">
        <f t="shared" si="191"/>
        <v>2.6826396614585021E-2</v>
      </c>
      <c r="AC3045" s="19">
        <v>4.6900000000000004</v>
      </c>
      <c r="AD3045" s="99">
        <v>4.57</v>
      </c>
      <c r="AE3045" s="95">
        <v>2.5299999999999998</v>
      </c>
    </row>
    <row r="3046" spans="1:31" x14ac:dyDescent="0.2">
      <c r="A3046" s="2" t="s">
        <v>243</v>
      </c>
      <c r="B3046" s="9">
        <v>32016</v>
      </c>
      <c r="C3046" s="18">
        <v>17.649999999999999</v>
      </c>
      <c r="D3046" s="12">
        <v>7.73</v>
      </c>
      <c r="F3046" s="12">
        <v>8</v>
      </c>
      <c r="H3046" s="23">
        <f t="shared" si="188"/>
        <v>1.8620871366628593E-8</v>
      </c>
      <c r="J3046" s="25">
        <v>0.06</v>
      </c>
      <c r="K3046" s="33"/>
      <c r="L3046" s="25">
        <v>72</v>
      </c>
      <c r="M3046" s="33"/>
      <c r="N3046" s="25">
        <v>1</v>
      </c>
      <c r="O3046" s="25">
        <v>1.2</v>
      </c>
      <c r="P3046" s="25">
        <v>5.2</v>
      </c>
      <c r="Q3046" s="25">
        <v>0.05</v>
      </c>
      <c r="R3046" s="25">
        <v>20</v>
      </c>
      <c r="S3046" s="34"/>
      <c r="T3046" s="51">
        <v>0.08</v>
      </c>
      <c r="U3046" s="42">
        <v>42.6</v>
      </c>
      <c r="V3046" s="42">
        <v>0.44</v>
      </c>
      <c r="W3046" s="42">
        <v>6.5690000000000002E-3</v>
      </c>
      <c r="X3046" s="42">
        <v>19</v>
      </c>
      <c r="Y3046" s="44">
        <v>3.27</v>
      </c>
      <c r="Z3046" s="87">
        <f t="shared" si="189"/>
        <v>4.9622195739667063</v>
      </c>
      <c r="AA3046" s="88">
        <f t="shared" si="190"/>
        <v>4.7025861779822273</v>
      </c>
      <c r="AB3046" s="90">
        <f t="shared" si="191"/>
        <v>2.6863798678222091E-2</v>
      </c>
      <c r="AD3046" s="100"/>
      <c r="AE3046" s="96"/>
    </row>
    <row r="3047" spans="1:31" x14ac:dyDescent="0.2">
      <c r="A3047" s="2" t="s">
        <v>248</v>
      </c>
      <c r="B3047" s="9">
        <v>40114</v>
      </c>
      <c r="C3047" s="18">
        <v>10.44</v>
      </c>
      <c r="D3047" s="12">
        <v>7.36</v>
      </c>
      <c r="F3047" s="12">
        <v>2.2000000000000002</v>
      </c>
      <c r="H3047" s="23">
        <f t="shared" si="188"/>
        <v>4.3651583224016566E-8</v>
      </c>
      <c r="J3047" s="25">
        <v>0.06</v>
      </c>
      <c r="K3047" s="29">
        <v>0.9</v>
      </c>
      <c r="L3047" s="25">
        <v>82.5</v>
      </c>
      <c r="M3047" s="29">
        <v>0.2</v>
      </c>
      <c r="N3047" s="25">
        <v>3.14</v>
      </c>
      <c r="O3047" s="25">
        <v>1.21</v>
      </c>
      <c r="P3047" s="25">
        <v>3.95</v>
      </c>
      <c r="Q3047" s="25">
        <v>0.21</v>
      </c>
      <c r="R3047" s="25">
        <v>15.1</v>
      </c>
      <c r="S3047" s="29">
        <v>1.4</v>
      </c>
      <c r="T3047" s="51">
        <v>0.01</v>
      </c>
      <c r="U3047" s="42">
        <v>70.3</v>
      </c>
      <c r="V3047" s="42">
        <v>0.22</v>
      </c>
      <c r="W3047" s="42">
        <v>3.6099999999999999E-3</v>
      </c>
      <c r="X3047" s="42">
        <v>28</v>
      </c>
      <c r="Y3047" s="44">
        <v>2.72</v>
      </c>
      <c r="Z3047" s="87">
        <f t="shared" si="189"/>
        <v>5.2529113415004325</v>
      </c>
      <c r="AA3047" s="88">
        <f t="shared" si="190"/>
        <v>4.9773037926042036</v>
      </c>
      <c r="AB3047" s="90">
        <f t="shared" si="191"/>
        <v>2.694054282176642E-2</v>
      </c>
      <c r="AE3047" s="94">
        <v>6.54</v>
      </c>
    </row>
    <row r="3048" spans="1:31" x14ac:dyDescent="0.2">
      <c r="A3048" s="2" t="s">
        <v>333</v>
      </c>
      <c r="B3048" s="9">
        <v>40647</v>
      </c>
      <c r="C3048" s="18">
        <v>1.7</v>
      </c>
      <c r="D3048" s="12">
        <v>5.8</v>
      </c>
      <c r="F3048" s="12">
        <v>26</v>
      </c>
      <c r="H3048" s="23">
        <f t="shared" si="188"/>
        <v>1.5848931924611111E-6</v>
      </c>
      <c r="I3048" s="32">
        <v>0.01</v>
      </c>
      <c r="J3048" s="25">
        <v>0.02</v>
      </c>
      <c r="K3048" s="33"/>
      <c r="L3048" s="25">
        <v>57.9</v>
      </c>
      <c r="M3048" s="30">
        <v>3.2</v>
      </c>
      <c r="N3048" s="25">
        <v>0.25</v>
      </c>
      <c r="O3048" s="25">
        <v>16.899999999999999</v>
      </c>
      <c r="P3048" s="25">
        <v>8.6999999999999993</v>
      </c>
      <c r="Q3048" s="25">
        <v>0.1</v>
      </c>
      <c r="R3048" s="25">
        <v>10.5</v>
      </c>
      <c r="S3048" s="34"/>
      <c r="T3048" s="51">
        <v>0.02</v>
      </c>
      <c r="U3048" s="42">
        <v>38.1</v>
      </c>
      <c r="V3048" s="42">
        <v>114.65</v>
      </c>
      <c r="W3048" s="42">
        <v>0.04</v>
      </c>
      <c r="X3048" s="42">
        <v>29</v>
      </c>
      <c r="Y3048" s="44">
        <v>0.81</v>
      </c>
      <c r="Z3048" s="87">
        <f t="shared" si="189"/>
        <v>4.508739284565161</v>
      </c>
      <c r="AA3048" s="88">
        <f t="shared" si="190"/>
        <v>4.2719201343508217</v>
      </c>
      <c r="AB3048" s="90">
        <f t="shared" si="191"/>
        <v>2.6970542748095318E-2</v>
      </c>
      <c r="AC3048" s="19">
        <v>4.62</v>
      </c>
      <c r="AD3048" s="99">
        <v>4.2699999999999996</v>
      </c>
      <c r="AE3048" s="95">
        <v>7.8</v>
      </c>
    </row>
    <row r="3049" spans="1:31" x14ac:dyDescent="0.2">
      <c r="A3049" s="2" t="s">
        <v>151</v>
      </c>
      <c r="B3049" s="9">
        <v>40448</v>
      </c>
      <c r="C3049" s="18">
        <v>9.56</v>
      </c>
      <c r="D3049" s="12">
        <v>6.85</v>
      </c>
      <c r="F3049" s="12">
        <v>1.7</v>
      </c>
      <c r="H3049" s="23">
        <f t="shared" si="188"/>
        <v>1.4125375446227539E-7</v>
      </c>
      <c r="I3049" s="28"/>
      <c r="J3049" s="25">
        <v>0.36</v>
      </c>
      <c r="K3049" s="33"/>
      <c r="L3049" s="25">
        <v>98.3</v>
      </c>
      <c r="M3049" s="33"/>
      <c r="N3049" s="25">
        <v>4.7</v>
      </c>
      <c r="O3049" s="25">
        <v>3.36</v>
      </c>
      <c r="P3049" s="25">
        <v>15.3</v>
      </c>
      <c r="Q3049" s="25">
        <v>0.3</v>
      </c>
      <c r="R3049" s="25">
        <v>13.5</v>
      </c>
      <c r="S3049" s="34"/>
      <c r="T3049" s="51">
        <v>0.01</v>
      </c>
      <c r="U3049" s="42">
        <v>21.9</v>
      </c>
      <c r="V3049" s="42">
        <v>0.22</v>
      </c>
      <c r="W3049" s="42">
        <v>7.2300000000000003E-3</v>
      </c>
      <c r="X3049" s="42">
        <v>13</v>
      </c>
      <c r="Y3049" s="44">
        <v>5.84</v>
      </c>
      <c r="Z3049" s="87">
        <f t="shared" si="189"/>
        <v>7.0363053283240342</v>
      </c>
      <c r="AA3049" s="88">
        <f t="shared" si="190"/>
        <v>6.6666526915915973</v>
      </c>
      <c r="AB3049" s="90">
        <f t="shared" si="191"/>
        <v>2.6976119768825857E-2</v>
      </c>
      <c r="AC3049" s="19">
        <v>7.14</v>
      </c>
      <c r="AD3049" s="99">
        <v>6.66</v>
      </c>
      <c r="AE3049" s="95">
        <v>6.94</v>
      </c>
    </row>
    <row r="3050" spans="1:31" x14ac:dyDescent="0.2">
      <c r="A3050" s="2" t="s">
        <v>78</v>
      </c>
      <c r="B3050" s="9">
        <v>41241</v>
      </c>
      <c r="C3050" s="18">
        <v>10.71</v>
      </c>
      <c r="D3050" s="12">
        <v>7.36</v>
      </c>
      <c r="F3050" s="12">
        <v>2.1</v>
      </c>
      <c r="H3050" s="23">
        <f t="shared" si="188"/>
        <v>4.3651583224016566E-8</v>
      </c>
      <c r="I3050" s="32">
        <v>4.0000000000000001E-3</v>
      </c>
      <c r="J3050" s="25">
        <v>0.62</v>
      </c>
      <c r="K3050" s="30">
        <v>0.3</v>
      </c>
      <c r="L3050" s="25">
        <v>87.5</v>
      </c>
      <c r="M3050" s="30">
        <v>0.2</v>
      </c>
      <c r="N3050" s="25">
        <v>2.2599999999999998</v>
      </c>
      <c r="O3050" s="25">
        <v>4.3600000000000003</v>
      </c>
      <c r="P3050" s="25">
        <v>13.8</v>
      </c>
      <c r="Q3050" s="25">
        <v>0.08</v>
      </c>
      <c r="R3050" s="25">
        <v>23.4</v>
      </c>
      <c r="S3050" s="31">
        <v>2.6</v>
      </c>
      <c r="T3050" s="51">
        <v>0.01</v>
      </c>
      <c r="U3050" s="42">
        <v>5.87</v>
      </c>
      <c r="V3050" s="42">
        <v>0.22</v>
      </c>
      <c r="W3050" s="42">
        <v>3.6099999999999999E-3</v>
      </c>
      <c r="X3050" s="42">
        <v>24</v>
      </c>
      <c r="Y3050" s="44">
        <v>5.59</v>
      </c>
      <c r="Z3050" s="87">
        <f t="shared" si="189"/>
        <v>6.7496781055440715</v>
      </c>
      <c r="AA3050" s="88">
        <f t="shared" si="190"/>
        <v>6.3931551882793416</v>
      </c>
      <c r="AB3050" s="90">
        <f t="shared" si="191"/>
        <v>2.7126792929214202E-2</v>
      </c>
      <c r="AC3050" s="19">
        <v>6.79</v>
      </c>
      <c r="AD3050" s="13">
        <v>6.39</v>
      </c>
      <c r="AE3050" s="95">
        <v>6.09</v>
      </c>
    </row>
    <row r="3051" spans="1:31" x14ac:dyDescent="0.2">
      <c r="A3051" s="2" t="s">
        <v>333</v>
      </c>
      <c r="B3051" s="9">
        <v>40290</v>
      </c>
      <c r="C3051" s="18">
        <v>1.64</v>
      </c>
      <c r="D3051" s="12">
        <v>5.69</v>
      </c>
      <c r="F3051" s="12">
        <v>25</v>
      </c>
      <c r="H3051" s="23">
        <f t="shared" si="188"/>
        <v>2.0417379446695244E-6</v>
      </c>
      <c r="I3051" s="32">
        <v>0.03</v>
      </c>
      <c r="J3051" s="25">
        <v>0.01</v>
      </c>
      <c r="K3051" s="36"/>
      <c r="L3051" s="25">
        <v>54.4</v>
      </c>
      <c r="M3051" s="36"/>
      <c r="N3051" s="25">
        <v>0.25</v>
      </c>
      <c r="O3051" s="25">
        <v>21.4</v>
      </c>
      <c r="P3051" s="25">
        <v>7.59</v>
      </c>
      <c r="Q3051" s="25">
        <v>0.09</v>
      </c>
      <c r="R3051" s="25">
        <v>10.1</v>
      </c>
      <c r="S3051" s="36"/>
      <c r="T3051" s="51">
        <v>0.03</v>
      </c>
      <c r="U3051" s="42">
        <v>48.1</v>
      </c>
      <c r="V3051" s="42">
        <v>82.33</v>
      </c>
      <c r="W3051" s="42">
        <v>0.06</v>
      </c>
      <c r="X3051" s="42">
        <v>33</v>
      </c>
      <c r="Y3051" s="44">
        <v>0.85</v>
      </c>
      <c r="Z3051" s="87">
        <f t="shared" si="189"/>
        <v>4.3417635240248353</v>
      </c>
      <c r="AA3051" s="88">
        <f t="shared" si="190"/>
        <v>4.1123969967483989</v>
      </c>
      <c r="AB3051" s="90">
        <f t="shared" si="191"/>
        <v>2.7130609445236577E-2</v>
      </c>
      <c r="AC3051" s="19">
        <v>4.45</v>
      </c>
      <c r="AD3051" s="99">
        <v>4.1100000000000003</v>
      </c>
      <c r="AE3051" s="95">
        <v>7.86</v>
      </c>
    </row>
    <row r="3052" spans="1:31" x14ac:dyDescent="0.2">
      <c r="A3052" s="2" t="s">
        <v>267</v>
      </c>
      <c r="B3052" s="9">
        <v>40546</v>
      </c>
      <c r="C3052" s="18">
        <v>4.32</v>
      </c>
      <c r="D3052" s="12">
        <v>5.03</v>
      </c>
      <c r="F3052" s="12">
        <v>2.2999999999999998</v>
      </c>
      <c r="H3052" s="23">
        <f t="shared" si="188"/>
        <v>9.3325430079698941E-6</v>
      </c>
      <c r="I3052" s="24">
        <v>1.4</v>
      </c>
      <c r="J3052" s="25">
        <v>0.01</v>
      </c>
      <c r="K3052" s="30">
        <v>0.2</v>
      </c>
      <c r="L3052" s="25">
        <v>7.68</v>
      </c>
      <c r="M3052" s="30">
        <v>0.2</v>
      </c>
      <c r="N3052" s="25">
        <v>0.08</v>
      </c>
      <c r="O3052" s="25">
        <v>0.84</v>
      </c>
      <c r="P3052" s="25">
        <v>1.53</v>
      </c>
      <c r="Q3052" s="25">
        <v>0.09</v>
      </c>
      <c r="R3052" s="25">
        <v>11.8</v>
      </c>
      <c r="S3052" s="31">
        <v>16</v>
      </c>
      <c r="T3052" s="51">
        <v>0.01</v>
      </c>
      <c r="U3052" s="42">
        <v>13.8</v>
      </c>
      <c r="V3052" s="42">
        <v>4.26</v>
      </c>
      <c r="W3052" s="42">
        <v>0.01</v>
      </c>
      <c r="X3052" s="42">
        <v>19</v>
      </c>
      <c r="Y3052" s="44">
        <v>0.25</v>
      </c>
      <c r="Z3052" s="87">
        <f t="shared" si="189"/>
        <v>1.2062345457359953</v>
      </c>
      <c r="AA3052" s="88">
        <f t="shared" si="190"/>
        <v>1.1424996247893398</v>
      </c>
      <c r="AB3052" s="90">
        <f t="shared" si="191"/>
        <v>2.7135859709658049E-2</v>
      </c>
      <c r="AC3052" s="19">
        <v>1.08</v>
      </c>
      <c r="AD3052" s="99">
        <v>1.1399999999999999</v>
      </c>
      <c r="AE3052" s="95">
        <v>5.86</v>
      </c>
    </row>
    <row r="3053" spans="1:31" x14ac:dyDescent="0.2">
      <c r="A3053" s="2" t="s">
        <v>400</v>
      </c>
      <c r="B3053" s="9">
        <v>41575</v>
      </c>
      <c r="C3053" s="18">
        <v>3.88</v>
      </c>
      <c r="D3053" s="12">
        <v>7.49</v>
      </c>
      <c r="F3053" s="12">
        <v>3.6</v>
      </c>
      <c r="H3053" s="23">
        <f t="shared" si="188"/>
        <v>3.2359365692962729E-8</v>
      </c>
      <c r="I3053" s="32">
        <v>0.49</v>
      </c>
      <c r="J3053" s="25">
        <v>0.36</v>
      </c>
      <c r="K3053" s="30">
        <v>1.7</v>
      </c>
      <c r="L3053" s="25">
        <v>79.599999999999994</v>
      </c>
      <c r="M3053" s="30">
        <v>0.2</v>
      </c>
      <c r="N3053" s="25">
        <v>2.74</v>
      </c>
      <c r="O3053" s="25">
        <v>1.51</v>
      </c>
      <c r="P3053" s="25">
        <v>4.12</v>
      </c>
      <c r="Q3053" s="25">
        <v>0.28999999999999998</v>
      </c>
      <c r="R3053" s="25">
        <v>11</v>
      </c>
      <c r="S3053" s="31">
        <v>5</v>
      </c>
      <c r="T3053" s="51">
        <v>0.01</v>
      </c>
      <c r="U3053" s="42">
        <v>19.7</v>
      </c>
      <c r="V3053" s="42">
        <v>0.22</v>
      </c>
      <c r="W3053" s="42">
        <v>3.2799999999999999E-3</v>
      </c>
      <c r="X3053" s="42">
        <v>21</v>
      </c>
      <c r="Y3053" s="44">
        <v>3.74</v>
      </c>
      <c r="Z3053" s="87">
        <f t="shared" si="189"/>
        <v>5.0112606474095669</v>
      </c>
      <c r="AA3053" s="88">
        <f t="shared" si="190"/>
        <v>4.7464368421677241</v>
      </c>
      <c r="AB3053" s="90">
        <f t="shared" si="191"/>
        <v>2.7139989277666685E-2</v>
      </c>
      <c r="AC3053" s="19">
        <v>5.01</v>
      </c>
      <c r="AD3053" s="13">
        <v>4.74</v>
      </c>
      <c r="AE3053" s="95">
        <v>5.43</v>
      </c>
    </row>
    <row r="3054" spans="1:31" x14ac:dyDescent="0.2">
      <c r="A3054" s="2" t="s">
        <v>223</v>
      </c>
      <c r="B3054" s="9">
        <v>40800</v>
      </c>
      <c r="C3054" s="18">
        <v>4.01</v>
      </c>
      <c r="D3054" s="12">
        <v>7.29</v>
      </c>
      <c r="F3054" s="12">
        <v>2.5</v>
      </c>
      <c r="H3054" s="23">
        <f t="shared" si="188"/>
        <v>5.1286138399136415E-8</v>
      </c>
      <c r="I3054" s="24">
        <v>4.0000000000000001E-3</v>
      </c>
      <c r="J3054" s="25">
        <v>0.71</v>
      </c>
      <c r="K3054" s="29">
        <v>5.9</v>
      </c>
      <c r="L3054" s="25">
        <v>67.5</v>
      </c>
      <c r="M3054" s="36"/>
      <c r="N3054" s="25">
        <v>3.27</v>
      </c>
      <c r="O3054" s="25">
        <v>1.88</v>
      </c>
      <c r="P3054" s="25">
        <v>6.77</v>
      </c>
      <c r="Q3054" s="25">
        <v>0.19</v>
      </c>
      <c r="R3054" s="25">
        <v>18.399999999999999</v>
      </c>
      <c r="S3054" s="36"/>
      <c r="T3054" s="51">
        <v>0.02</v>
      </c>
      <c r="U3054" s="42">
        <v>1.54</v>
      </c>
      <c r="V3054" s="42">
        <v>0.22</v>
      </c>
      <c r="W3054" s="42">
        <v>3.2799999999999999E-3</v>
      </c>
      <c r="X3054" s="42">
        <v>17</v>
      </c>
      <c r="Y3054" s="44">
        <v>4.16</v>
      </c>
      <c r="Z3054" s="87">
        <f t="shared" si="189"/>
        <v>4.9375710104820874</v>
      </c>
      <c r="AA3054" s="88">
        <f t="shared" si="190"/>
        <v>4.6758600862674591</v>
      </c>
      <c r="AB3054" s="90">
        <f t="shared" si="191"/>
        <v>2.7223466999531192E-2</v>
      </c>
      <c r="AC3054" s="19">
        <v>5</v>
      </c>
      <c r="AD3054" s="13">
        <v>4.67</v>
      </c>
      <c r="AE3054" s="94">
        <v>6.71</v>
      </c>
    </row>
    <row r="3055" spans="1:31" x14ac:dyDescent="0.2">
      <c r="A3055" s="2" t="s">
        <v>162</v>
      </c>
      <c r="B3055" s="9">
        <v>33492</v>
      </c>
      <c r="D3055" s="12">
        <v>7.66</v>
      </c>
      <c r="E3055" s="13">
        <v>2.9</v>
      </c>
      <c r="F3055" s="15"/>
      <c r="H3055" s="23">
        <f t="shared" si="188"/>
        <v>2.1877616239495494E-8</v>
      </c>
      <c r="I3055" s="24">
        <v>4.0000000000000001E-3</v>
      </c>
      <c r="J3055" s="25">
        <v>0.25</v>
      </c>
      <c r="K3055" s="29">
        <v>1</v>
      </c>
      <c r="L3055" s="25">
        <v>61</v>
      </c>
      <c r="M3055" s="29">
        <v>2</v>
      </c>
      <c r="N3055" s="25">
        <v>1.4</v>
      </c>
      <c r="O3055" s="25">
        <v>1.4</v>
      </c>
      <c r="P3055" s="25">
        <v>5</v>
      </c>
      <c r="Q3055" s="25">
        <v>0.11</v>
      </c>
      <c r="R3055" s="25">
        <v>7</v>
      </c>
      <c r="S3055" s="29">
        <v>10100</v>
      </c>
      <c r="T3055" s="51">
        <v>0.31</v>
      </c>
      <c r="U3055" s="42">
        <v>1</v>
      </c>
      <c r="V3055" s="42">
        <v>0.04</v>
      </c>
      <c r="W3055" s="42">
        <v>0.01</v>
      </c>
      <c r="X3055" s="42">
        <v>7</v>
      </c>
      <c r="Y3055" s="44">
        <v>3.43</v>
      </c>
      <c r="Z3055" s="87">
        <f t="shared" si="189"/>
        <v>3.8640237049105739</v>
      </c>
      <c r="AA3055" s="88">
        <f t="shared" si="190"/>
        <v>3.6589344850739809</v>
      </c>
      <c r="AB3055" s="90">
        <f t="shared" si="191"/>
        <v>2.7261778499531188E-2</v>
      </c>
      <c r="AD3055" s="100"/>
      <c r="AE3055" s="96"/>
    </row>
    <row r="3056" spans="1:31" x14ac:dyDescent="0.2">
      <c r="A3056" s="2" t="s">
        <v>83</v>
      </c>
      <c r="B3056" s="9">
        <v>40520</v>
      </c>
      <c r="C3056" s="18">
        <v>12.13</v>
      </c>
      <c r="D3056" s="12">
        <v>7.44</v>
      </c>
      <c r="F3056" s="12">
        <v>1.1000000000000001</v>
      </c>
      <c r="H3056" s="23">
        <f t="shared" si="188"/>
        <v>3.630780547701001E-8</v>
      </c>
      <c r="I3056" s="28"/>
      <c r="J3056" s="25">
        <v>0.02</v>
      </c>
      <c r="K3056" s="29">
        <v>1.1000000000000001</v>
      </c>
      <c r="L3056" s="25">
        <v>95</v>
      </c>
      <c r="M3056" s="29">
        <v>0.2</v>
      </c>
      <c r="N3056" s="25">
        <v>1.07</v>
      </c>
      <c r="O3056" s="25">
        <v>1.33</v>
      </c>
      <c r="P3056" s="25">
        <v>4.07</v>
      </c>
      <c r="Q3056" s="25">
        <v>0.27</v>
      </c>
      <c r="R3056" s="25">
        <v>18.5</v>
      </c>
      <c r="S3056" s="29">
        <v>1.7</v>
      </c>
      <c r="T3056" s="51">
        <v>0.01</v>
      </c>
      <c r="U3056" s="42">
        <v>48.2</v>
      </c>
      <c r="V3056" s="42">
        <v>0.22</v>
      </c>
      <c r="W3056" s="42">
        <v>3.2799999999999999E-3</v>
      </c>
      <c r="X3056" s="42">
        <v>34</v>
      </c>
      <c r="Y3056" s="44">
        <v>3.68</v>
      </c>
      <c r="Z3056" s="87">
        <f t="shared" si="189"/>
        <v>5.9633306029539144</v>
      </c>
      <c r="AA3056" s="88">
        <f t="shared" si="190"/>
        <v>5.6464678961579455</v>
      </c>
      <c r="AB3056" s="90">
        <f t="shared" si="191"/>
        <v>2.729269649427667E-2</v>
      </c>
      <c r="AC3056" s="19">
        <v>5.98</v>
      </c>
      <c r="AD3056" s="99">
        <v>5.64</v>
      </c>
      <c r="AE3056" s="95">
        <v>5.86</v>
      </c>
    </row>
    <row r="3057" spans="1:31" x14ac:dyDescent="0.2">
      <c r="A3057" s="2" t="s">
        <v>293</v>
      </c>
      <c r="B3057" s="9">
        <v>39947</v>
      </c>
      <c r="C3057" s="18">
        <v>4.84</v>
      </c>
      <c r="D3057" s="12">
        <v>5.28</v>
      </c>
      <c r="F3057" s="12">
        <v>6.7</v>
      </c>
      <c r="H3057" s="23">
        <f t="shared" si="188"/>
        <v>5.2480746024977206E-6</v>
      </c>
      <c r="I3057" s="32">
        <v>0.09</v>
      </c>
      <c r="J3057" s="25">
        <v>0.01</v>
      </c>
      <c r="L3057" s="25">
        <v>17.7</v>
      </c>
      <c r="N3057" s="25">
        <v>0.01</v>
      </c>
      <c r="O3057" s="25">
        <v>15.7</v>
      </c>
      <c r="P3057" s="25">
        <v>5.48</v>
      </c>
      <c r="Q3057" s="25">
        <v>0.05</v>
      </c>
      <c r="R3057" s="25">
        <v>29.8</v>
      </c>
      <c r="T3057" s="51">
        <v>0.01</v>
      </c>
      <c r="U3057" s="42">
        <v>12.9</v>
      </c>
      <c r="V3057" s="42">
        <v>61.08</v>
      </c>
      <c r="W3057" s="42">
        <v>3.2799999999999999E-3</v>
      </c>
      <c r="X3057" s="42">
        <v>51</v>
      </c>
      <c r="Y3057" s="44">
        <v>0.19</v>
      </c>
      <c r="Z3057" s="87">
        <f t="shared" si="189"/>
        <v>3.0445735661806435</v>
      </c>
      <c r="AA3057" s="88">
        <f t="shared" si="190"/>
        <v>2.8827486433967633</v>
      </c>
      <c r="AB3057" s="90">
        <f t="shared" si="191"/>
        <v>2.7301522856713001E-2</v>
      </c>
      <c r="AD3057" s="100"/>
      <c r="AE3057" s="95">
        <v>5.17</v>
      </c>
    </row>
    <row r="3058" spans="1:31" x14ac:dyDescent="0.2">
      <c r="A3058" s="2" t="s">
        <v>262</v>
      </c>
      <c r="B3058" s="9">
        <v>39749</v>
      </c>
      <c r="C3058" s="18">
        <v>8.3800000000000008</v>
      </c>
      <c r="D3058" s="12">
        <v>7.2</v>
      </c>
      <c r="F3058" s="12">
        <v>0.88</v>
      </c>
      <c r="H3058" s="23">
        <f t="shared" si="188"/>
        <v>6.3095734448019177E-8</v>
      </c>
      <c r="I3058" s="32">
        <v>0.02</v>
      </c>
      <c r="J3058" s="25">
        <v>0.03</v>
      </c>
      <c r="K3058" s="36"/>
      <c r="L3058" s="25">
        <v>113</v>
      </c>
      <c r="M3058" s="36"/>
      <c r="N3058" s="25">
        <v>0.2</v>
      </c>
      <c r="O3058" s="25">
        <v>1.49</v>
      </c>
      <c r="P3058" s="25">
        <v>8.0500000000000007</v>
      </c>
      <c r="Q3058" s="25">
        <v>0.01</v>
      </c>
      <c r="R3058" s="25">
        <v>12.2</v>
      </c>
      <c r="S3058" s="36"/>
      <c r="T3058" s="51">
        <v>0.13</v>
      </c>
      <c r="U3058" s="42">
        <v>104</v>
      </c>
      <c r="V3058" s="42">
        <v>2.16</v>
      </c>
      <c r="W3058" s="42">
        <v>0.05</v>
      </c>
      <c r="X3058" s="42">
        <v>39</v>
      </c>
      <c r="Y3058" s="44">
        <v>3.21</v>
      </c>
      <c r="Z3058" s="87">
        <f t="shared" si="189"/>
        <v>6.8811910500532987</v>
      </c>
      <c r="AA3058" s="88">
        <f t="shared" si="190"/>
        <v>6.515261226587258</v>
      </c>
      <c r="AB3058" s="90">
        <f t="shared" si="191"/>
        <v>2.7315427690069397E-2</v>
      </c>
      <c r="AD3058" s="100"/>
      <c r="AE3058" s="95">
        <v>5.4</v>
      </c>
    </row>
    <row r="3059" spans="1:31" x14ac:dyDescent="0.2">
      <c r="A3059" s="2" t="s">
        <v>326</v>
      </c>
      <c r="B3059" s="9">
        <v>36363</v>
      </c>
      <c r="C3059" s="18">
        <v>2.17</v>
      </c>
      <c r="D3059" s="12">
        <v>6.55</v>
      </c>
      <c r="F3059" s="12">
        <v>2.4</v>
      </c>
      <c r="H3059" s="23">
        <f t="shared" si="188"/>
        <v>2.8183829312644502E-7</v>
      </c>
      <c r="I3059" s="32">
        <v>8.9999999999999993E-3</v>
      </c>
      <c r="J3059" s="25">
        <v>0.09</v>
      </c>
      <c r="K3059" s="33"/>
      <c r="L3059" s="25">
        <v>55.6</v>
      </c>
      <c r="M3059" s="33"/>
      <c r="N3059" s="25">
        <v>2.2599999999999998</v>
      </c>
      <c r="O3059" s="25">
        <v>12.3</v>
      </c>
      <c r="P3059" s="25">
        <v>6.25</v>
      </c>
      <c r="Q3059" s="25">
        <v>0.2</v>
      </c>
      <c r="R3059" s="25">
        <v>20.399999999999999</v>
      </c>
      <c r="S3059" s="34"/>
      <c r="T3059" s="51">
        <v>0.06</v>
      </c>
      <c r="U3059" s="42">
        <v>56</v>
      </c>
      <c r="V3059" s="42">
        <v>47.8</v>
      </c>
      <c r="W3059" s="42">
        <v>0.03</v>
      </c>
      <c r="X3059" s="42">
        <v>39</v>
      </c>
      <c r="Y3059" s="44">
        <v>1.3</v>
      </c>
      <c r="Z3059" s="87">
        <f t="shared" si="189"/>
        <v>4.5847758746341682</v>
      </c>
      <c r="AA3059" s="88">
        <f t="shared" si="190"/>
        <v>4.3394728870094292</v>
      </c>
      <c r="AB3059" s="90">
        <f t="shared" si="191"/>
        <v>2.7487242251588814E-2</v>
      </c>
      <c r="AD3059" s="100"/>
      <c r="AE3059" s="96"/>
    </row>
    <row r="3060" spans="1:31" x14ac:dyDescent="0.2">
      <c r="A3060" s="2" t="s">
        <v>306</v>
      </c>
      <c r="B3060" s="9">
        <v>41199</v>
      </c>
      <c r="C3060" s="18">
        <v>2.91</v>
      </c>
      <c r="D3060" s="12">
        <v>6.86</v>
      </c>
      <c r="F3060" s="12">
        <v>3.6</v>
      </c>
      <c r="H3060" s="23">
        <f t="shared" si="188"/>
        <v>1.3803842646028823E-7</v>
      </c>
      <c r="J3060" s="25">
        <v>0.2</v>
      </c>
      <c r="K3060" s="29">
        <v>7.2</v>
      </c>
      <c r="L3060" s="25">
        <v>86.9</v>
      </c>
      <c r="M3060" s="29">
        <v>1</v>
      </c>
      <c r="N3060" s="25">
        <v>1.38</v>
      </c>
      <c r="O3060" s="25">
        <v>4.28</v>
      </c>
      <c r="P3060" s="25">
        <v>5.54</v>
      </c>
      <c r="Q3060" s="25">
        <v>0.15</v>
      </c>
      <c r="R3060" s="25">
        <v>17.600000000000001</v>
      </c>
      <c r="S3060" s="29">
        <v>7</v>
      </c>
      <c r="T3060" s="51">
        <v>0.21</v>
      </c>
      <c r="U3060" s="42">
        <v>40.799999999999997</v>
      </c>
      <c r="V3060" s="42">
        <v>10</v>
      </c>
      <c r="W3060" s="42">
        <v>7.5500000000000003E-3</v>
      </c>
      <c r="X3060" s="42">
        <v>40</v>
      </c>
      <c r="Y3060" s="44">
        <v>3.28</v>
      </c>
      <c r="Z3060" s="87">
        <f t="shared" si="189"/>
        <v>5.7331098504176383</v>
      </c>
      <c r="AA3060" s="88">
        <f t="shared" si="190"/>
        <v>5.4258185751770291</v>
      </c>
      <c r="AB3060" s="90">
        <f t="shared" si="191"/>
        <v>2.7537704654130659E-2</v>
      </c>
      <c r="AC3060" s="19">
        <v>5.76</v>
      </c>
      <c r="AD3060" s="13">
        <v>5.43</v>
      </c>
      <c r="AE3060" s="94">
        <v>5.99</v>
      </c>
    </row>
    <row r="3061" spans="1:31" x14ac:dyDescent="0.2">
      <c r="A3061" s="2" t="s">
        <v>372</v>
      </c>
      <c r="B3061" s="9">
        <v>41088</v>
      </c>
      <c r="C3061" s="19">
        <v>2.52</v>
      </c>
      <c r="D3061" s="13">
        <v>5.28</v>
      </c>
      <c r="F3061" s="13">
        <v>5.2</v>
      </c>
      <c r="H3061" s="23">
        <f t="shared" si="188"/>
        <v>5.2480746024977206E-6</v>
      </c>
      <c r="I3061" s="24">
        <v>1E-3</v>
      </c>
      <c r="J3061" s="25">
        <v>0.01</v>
      </c>
      <c r="K3061" s="36"/>
      <c r="L3061" s="27">
        <v>36.799999999999997</v>
      </c>
      <c r="M3061" s="36"/>
      <c r="N3061" s="39"/>
      <c r="O3061" s="27">
        <v>11.1</v>
      </c>
      <c r="P3061" s="27">
        <v>6.44</v>
      </c>
      <c r="Q3061" s="27">
        <v>0.04</v>
      </c>
      <c r="R3061" s="27">
        <v>9.7899999999999991</v>
      </c>
      <c r="S3061" s="36"/>
      <c r="T3061" s="51">
        <v>0.01</v>
      </c>
      <c r="U3061" s="41">
        <v>41.1</v>
      </c>
      <c r="V3061" s="42">
        <v>56.66</v>
      </c>
      <c r="W3061" s="42">
        <v>5.9100000000000003E-3</v>
      </c>
      <c r="X3061" s="41">
        <v>32</v>
      </c>
      <c r="Y3061" s="43">
        <v>0.24</v>
      </c>
      <c r="Z3061" s="87">
        <f t="shared" si="189"/>
        <v>3.0780033830437787</v>
      </c>
      <c r="AA3061" s="88">
        <f t="shared" si="190"/>
        <v>2.912621271942915</v>
      </c>
      <c r="AB3061" s="90">
        <f t="shared" si="191"/>
        <v>2.7606822430979214E-2</v>
      </c>
      <c r="AC3061" s="19">
        <v>3.14</v>
      </c>
      <c r="AD3061" s="13">
        <v>2.91</v>
      </c>
      <c r="AE3061" s="94">
        <v>7.59</v>
      </c>
    </row>
    <row r="3062" spans="1:31" x14ac:dyDescent="0.2">
      <c r="A3062" s="2" t="s">
        <v>364</v>
      </c>
      <c r="B3062" s="9">
        <v>40807</v>
      </c>
      <c r="C3062" s="18">
        <v>1.65</v>
      </c>
      <c r="D3062" s="12">
        <v>5.62</v>
      </c>
      <c r="E3062" s="16"/>
      <c r="F3062" s="12">
        <v>5.3</v>
      </c>
      <c r="H3062" s="23">
        <f t="shared" si="188"/>
        <v>2.3988329190194872E-6</v>
      </c>
      <c r="I3062" s="24">
        <v>4.0000000000000001E-3</v>
      </c>
      <c r="J3062" s="25">
        <v>0.21</v>
      </c>
      <c r="K3062" s="30">
        <v>5.2</v>
      </c>
      <c r="L3062" s="25">
        <v>46.1</v>
      </c>
      <c r="M3062" s="33"/>
      <c r="N3062" s="25">
        <v>6.48</v>
      </c>
      <c r="O3062" s="25">
        <v>10.6</v>
      </c>
      <c r="P3062" s="25">
        <v>5.18</v>
      </c>
      <c r="Q3062" s="25">
        <v>0.17</v>
      </c>
      <c r="R3062" s="25">
        <v>7.25</v>
      </c>
      <c r="S3062" s="34"/>
      <c r="T3062" s="51">
        <v>0.08</v>
      </c>
      <c r="U3062" s="42">
        <v>95.9</v>
      </c>
      <c r="V3062" s="42">
        <v>0.22</v>
      </c>
      <c r="W3062" s="42">
        <v>3.2799999999999999E-3</v>
      </c>
      <c r="X3062" s="42">
        <v>34</v>
      </c>
      <c r="Y3062" s="44">
        <v>0.41</v>
      </c>
      <c r="Z3062" s="87">
        <f t="shared" si="189"/>
        <v>3.5633680640634351</v>
      </c>
      <c r="AA3062" s="88">
        <f t="shared" si="190"/>
        <v>3.3717050393562071</v>
      </c>
      <c r="AB3062" s="90">
        <f t="shared" si="191"/>
        <v>2.7636770636595035E-2</v>
      </c>
      <c r="AC3062" s="19">
        <v>3.71</v>
      </c>
      <c r="AD3062" s="99">
        <v>3.37</v>
      </c>
      <c r="AE3062" s="95">
        <v>9.61</v>
      </c>
    </row>
    <row r="3063" spans="1:31" x14ac:dyDescent="0.2">
      <c r="A3063" s="2" t="s">
        <v>321</v>
      </c>
      <c r="B3063" s="9">
        <v>28494</v>
      </c>
      <c r="C3063" s="18">
        <v>13.93</v>
      </c>
      <c r="D3063" s="12">
        <v>7.8</v>
      </c>
      <c r="F3063" s="15"/>
      <c r="H3063" s="23">
        <f t="shared" si="188"/>
        <v>1.5848931924611133E-8</v>
      </c>
      <c r="I3063" s="28"/>
      <c r="J3063" s="25">
        <v>0.46</v>
      </c>
      <c r="K3063" s="33"/>
      <c r="L3063" s="25">
        <v>5</v>
      </c>
      <c r="M3063" s="33"/>
      <c r="N3063" s="25">
        <v>1.5</v>
      </c>
      <c r="O3063" s="25">
        <v>6.3</v>
      </c>
      <c r="P3063" s="25">
        <v>3</v>
      </c>
      <c r="Q3063" s="25">
        <v>0.09</v>
      </c>
      <c r="R3063" s="25">
        <v>156</v>
      </c>
      <c r="S3063" s="34"/>
      <c r="T3063" s="52"/>
      <c r="U3063" s="42">
        <v>9</v>
      </c>
      <c r="V3063" s="42">
        <v>0.28999999999999998</v>
      </c>
      <c r="W3063" s="42">
        <v>5.0000009190000003E-3</v>
      </c>
      <c r="X3063" s="42">
        <v>79</v>
      </c>
      <c r="Y3063" s="44">
        <v>4.7</v>
      </c>
      <c r="Z3063" s="87">
        <f t="shared" si="189"/>
        <v>7.5255444495712114</v>
      </c>
      <c r="AA3063" s="88">
        <f t="shared" si="190"/>
        <v>7.1206403280530761</v>
      </c>
      <c r="AB3063" s="90">
        <f t="shared" si="191"/>
        <v>2.7645706213998311E-2</v>
      </c>
    </row>
    <row r="3064" spans="1:31" x14ac:dyDescent="0.2">
      <c r="A3064" s="2" t="s">
        <v>313</v>
      </c>
      <c r="B3064" s="9">
        <v>38693</v>
      </c>
      <c r="C3064" s="18">
        <v>2.09</v>
      </c>
      <c r="D3064" s="12">
        <v>5.28</v>
      </c>
      <c r="F3064" s="12">
        <v>6.2</v>
      </c>
      <c r="H3064" s="23">
        <f t="shared" si="188"/>
        <v>5.2480746024977206E-6</v>
      </c>
      <c r="I3064" s="32">
        <v>7.0000000000000007E-2</v>
      </c>
      <c r="J3064" s="25">
        <v>0.01</v>
      </c>
      <c r="K3064" s="30">
        <v>0.2</v>
      </c>
      <c r="L3064" s="25">
        <v>38.700000000000003</v>
      </c>
      <c r="M3064" s="30">
        <v>0.7</v>
      </c>
      <c r="N3064" s="25">
        <v>0.06</v>
      </c>
      <c r="O3064" s="25">
        <v>7.55</v>
      </c>
      <c r="P3064" s="25">
        <v>7.21</v>
      </c>
      <c r="Q3064" s="25">
        <v>0.02</v>
      </c>
      <c r="R3064" s="25">
        <v>6.79</v>
      </c>
      <c r="S3064" s="31">
        <v>5.7</v>
      </c>
      <c r="T3064" s="51">
        <v>0.01</v>
      </c>
      <c r="U3064" s="42">
        <v>24.9</v>
      </c>
      <c r="V3064" s="42">
        <v>81.59</v>
      </c>
      <c r="W3064" s="42">
        <v>3.8999999999999998E-3</v>
      </c>
      <c r="X3064" s="42">
        <v>30</v>
      </c>
      <c r="Y3064" s="44">
        <v>0.18</v>
      </c>
      <c r="Z3064" s="87">
        <f t="shared" si="189"/>
        <v>3.0239707169100472</v>
      </c>
      <c r="AA3064" s="88">
        <f t="shared" si="190"/>
        <v>2.8610027754999581</v>
      </c>
      <c r="AB3064" s="90">
        <f t="shared" si="191"/>
        <v>2.7692213332867657E-2</v>
      </c>
      <c r="AD3064" s="100"/>
      <c r="AE3064" s="96"/>
    </row>
    <row r="3065" spans="1:31" x14ac:dyDescent="0.2">
      <c r="A3065" s="2" t="s">
        <v>174</v>
      </c>
      <c r="B3065" s="9">
        <v>40799</v>
      </c>
      <c r="C3065" s="18">
        <v>2.56</v>
      </c>
      <c r="D3065" s="12">
        <v>6.62</v>
      </c>
      <c r="F3065" s="12">
        <v>35</v>
      </c>
      <c r="H3065" s="23">
        <f t="shared" si="188"/>
        <v>2.3988329190194845E-7</v>
      </c>
      <c r="J3065" s="25">
        <v>3.97</v>
      </c>
      <c r="K3065" s="36"/>
      <c r="L3065" s="25">
        <v>140</v>
      </c>
      <c r="M3065" s="36"/>
      <c r="N3065" s="25">
        <v>2.77</v>
      </c>
      <c r="O3065" s="25">
        <v>2.41</v>
      </c>
      <c r="P3065" s="25">
        <v>6.75</v>
      </c>
      <c r="Q3065" s="25">
        <v>0.42</v>
      </c>
      <c r="R3065" s="25">
        <v>25.1</v>
      </c>
      <c r="S3065" s="36"/>
      <c r="T3065" s="51">
        <v>0.6</v>
      </c>
      <c r="U3065" s="42">
        <v>55.4</v>
      </c>
      <c r="V3065" s="42">
        <v>0.22</v>
      </c>
      <c r="W3065" s="42">
        <v>0.01</v>
      </c>
      <c r="X3065" s="42">
        <v>52</v>
      </c>
      <c r="Y3065" s="44">
        <v>5.9</v>
      </c>
      <c r="Z3065" s="87">
        <f t="shared" si="189"/>
        <v>9.0298103054656185</v>
      </c>
      <c r="AA3065" s="88">
        <f t="shared" si="190"/>
        <v>8.5428995570669102</v>
      </c>
      <c r="AB3065" s="90">
        <f t="shared" si="191"/>
        <v>2.7708347329905562E-2</v>
      </c>
      <c r="AC3065" s="19">
        <v>9.09</v>
      </c>
      <c r="AD3065" s="13">
        <v>8.5399999999999991</v>
      </c>
      <c r="AE3065" s="94">
        <v>6.29</v>
      </c>
    </row>
    <row r="3066" spans="1:31" x14ac:dyDescent="0.2">
      <c r="A3066" s="2" t="s">
        <v>164</v>
      </c>
      <c r="B3066" s="9">
        <v>41890</v>
      </c>
      <c r="C3066" s="18">
        <v>1.85</v>
      </c>
      <c r="D3066" s="12">
        <v>7.74</v>
      </c>
      <c r="F3066" s="12">
        <v>1.7</v>
      </c>
      <c r="H3066" s="23">
        <f t="shared" si="188"/>
        <v>1.8197008586099822E-8</v>
      </c>
      <c r="I3066" s="32">
        <v>0.57999999999999996</v>
      </c>
      <c r="J3066" s="25">
        <v>0.27</v>
      </c>
      <c r="K3066" s="36"/>
      <c r="L3066" s="25">
        <v>73.099999999999994</v>
      </c>
      <c r="M3066" s="36"/>
      <c r="N3066" s="25">
        <v>1.1599999999999999</v>
      </c>
      <c r="O3066" s="25">
        <v>1.44</v>
      </c>
      <c r="P3066" s="25">
        <v>6.07</v>
      </c>
      <c r="Q3066" s="25">
        <v>0.16</v>
      </c>
      <c r="R3066" s="25">
        <v>14</v>
      </c>
      <c r="S3066" s="36"/>
      <c r="T3066" s="51">
        <v>0.03</v>
      </c>
      <c r="U3066" s="42">
        <v>29.4</v>
      </c>
      <c r="V3066" s="42">
        <v>0.22</v>
      </c>
      <c r="W3066" s="42">
        <v>3.2799999999999999E-3</v>
      </c>
      <c r="X3066" s="42">
        <v>24</v>
      </c>
      <c r="Y3066" s="44">
        <v>3.36</v>
      </c>
      <c r="Z3066" s="87">
        <f t="shared" si="189"/>
        <v>4.9197332322287206</v>
      </c>
      <c r="AA3066" s="88">
        <f t="shared" si="190"/>
        <v>4.6536309430256297</v>
      </c>
      <c r="AB3066" s="90">
        <f t="shared" si="191"/>
        <v>2.7796110576355556E-2</v>
      </c>
      <c r="AC3066" s="19">
        <v>4.88</v>
      </c>
      <c r="AD3066" s="13">
        <v>4.6500000000000004</v>
      </c>
      <c r="AE3066" s="94">
        <v>4.76</v>
      </c>
    </row>
    <row r="3067" spans="1:31" x14ac:dyDescent="0.2">
      <c r="A3067" s="2" t="s">
        <v>103</v>
      </c>
      <c r="B3067" s="9">
        <v>33553</v>
      </c>
      <c r="C3067" s="18">
        <v>15.34</v>
      </c>
      <c r="D3067" s="12">
        <v>6.95</v>
      </c>
      <c r="F3067" s="12">
        <v>4.9000000000000004</v>
      </c>
      <c r="H3067" s="23">
        <f t="shared" si="188"/>
        <v>1.1220184543019621E-7</v>
      </c>
      <c r="I3067" s="32">
        <v>0.02</v>
      </c>
      <c r="J3067" s="25">
        <v>0.42</v>
      </c>
      <c r="L3067" s="25">
        <v>110</v>
      </c>
      <c r="N3067" s="25">
        <v>3.8</v>
      </c>
      <c r="O3067" s="25">
        <v>3.1</v>
      </c>
      <c r="P3067" s="25">
        <v>11</v>
      </c>
      <c r="Q3067" s="25">
        <v>0.24</v>
      </c>
      <c r="R3067" s="25">
        <v>14</v>
      </c>
      <c r="T3067" s="51">
        <v>0.06</v>
      </c>
      <c r="U3067" s="42">
        <v>5.12</v>
      </c>
      <c r="V3067" s="42">
        <v>2.21</v>
      </c>
      <c r="W3067" s="42">
        <v>0.01</v>
      </c>
      <c r="X3067" s="42">
        <v>20</v>
      </c>
      <c r="Y3067" s="44">
        <v>6.15</v>
      </c>
      <c r="Z3067" s="87">
        <f t="shared" si="189"/>
        <v>7.2526165380014369</v>
      </c>
      <c r="AA3067" s="88">
        <f t="shared" si="190"/>
        <v>6.8585217277414703</v>
      </c>
      <c r="AB3067" s="90">
        <f t="shared" si="191"/>
        <v>2.7927924936905772E-2</v>
      </c>
    </row>
    <row r="3068" spans="1:31" x14ac:dyDescent="0.2">
      <c r="A3068" s="2" t="s">
        <v>182</v>
      </c>
      <c r="B3068" s="9">
        <v>40878</v>
      </c>
      <c r="C3068" s="18">
        <v>3.26</v>
      </c>
      <c r="D3068" s="12">
        <v>7.66</v>
      </c>
      <c r="F3068" s="12">
        <v>1.3</v>
      </c>
      <c r="H3068" s="23">
        <f t="shared" si="188"/>
        <v>2.1877616239495494E-8</v>
      </c>
      <c r="I3068" s="32">
        <v>1.1999999999999999E-3</v>
      </c>
      <c r="J3068" s="25">
        <v>0.08</v>
      </c>
      <c r="K3068" s="36"/>
      <c r="L3068" s="25">
        <v>73.3</v>
      </c>
      <c r="M3068" s="36"/>
      <c r="N3068" s="25">
        <v>0.47</v>
      </c>
      <c r="O3068" s="25">
        <v>1.45</v>
      </c>
      <c r="P3068" s="25">
        <v>5.92</v>
      </c>
      <c r="Q3068" s="25">
        <v>0.16</v>
      </c>
      <c r="R3068" s="25">
        <v>11.7</v>
      </c>
      <c r="S3068" s="36"/>
      <c r="T3068" s="51">
        <v>0.26</v>
      </c>
      <c r="U3068" s="42">
        <v>64.7</v>
      </c>
      <c r="V3068" s="42">
        <v>0.38</v>
      </c>
      <c r="W3068" s="42">
        <v>0.01</v>
      </c>
      <c r="X3068" s="42">
        <v>28</v>
      </c>
      <c r="Y3068" s="44">
        <v>2.31</v>
      </c>
      <c r="Z3068" s="87">
        <f t="shared" si="189"/>
        <v>4.7179615506394095</v>
      </c>
      <c r="AA3068" s="88">
        <f t="shared" si="190"/>
        <v>4.4613389223065756</v>
      </c>
      <c r="AB3068" s="90">
        <f t="shared" si="191"/>
        <v>2.795666500831669E-2</v>
      </c>
      <c r="AC3068" s="19">
        <v>4.7300000000000004</v>
      </c>
      <c r="AD3068" s="13">
        <v>4.46</v>
      </c>
      <c r="AE3068" s="94">
        <v>5.77</v>
      </c>
    </row>
    <row r="3069" spans="1:31" x14ac:dyDescent="0.2">
      <c r="A3069" s="2" t="s">
        <v>370</v>
      </c>
      <c r="B3069" s="9">
        <v>39552</v>
      </c>
      <c r="C3069" s="18">
        <v>1.57</v>
      </c>
      <c r="D3069" s="12">
        <v>5.71</v>
      </c>
      <c r="F3069" s="12">
        <v>15</v>
      </c>
      <c r="H3069" s="23">
        <f t="shared" si="188"/>
        <v>1.9498445997580441E-6</v>
      </c>
      <c r="I3069" s="28"/>
      <c r="J3069" s="25">
        <v>0.02</v>
      </c>
      <c r="K3069" s="29">
        <v>0.3</v>
      </c>
      <c r="L3069" s="25">
        <v>43.9</v>
      </c>
      <c r="M3069" s="29">
        <v>1.6</v>
      </c>
      <c r="N3069" s="25">
        <v>0.04</v>
      </c>
      <c r="O3069" s="25">
        <v>13.8</v>
      </c>
      <c r="P3069" s="25">
        <v>18</v>
      </c>
      <c r="Q3069" s="25">
        <v>0.22</v>
      </c>
      <c r="R3069" s="25">
        <v>24.4</v>
      </c>
      <c r="S3069" s="29">
        <v>5.3</v>
      </c>
      <c r="T3069" s="51">
        <v>0.01</v>
      </c>
      <c r="U3069" s="42">
        <v>45.8</v>
      </c>
      <c r="V3069" s="42">
        <v>123.06</v>
      </c>
      <c r="W3069" s="42">
        <v>0.08</v>
      </c>
      <c r="X3069" s="42">
        <v>51</v>
      </c>
      <c r="Y3069" s="44">
        <v>0.44</v>
      </c>
      <c r="Z3069" s="87">
        <f t="shared" si="189"/>
        <v>5.0963172275329693</v>
      </c>
      <c r="AA3069" s="88">
        <f t="shared" si="190"/>
        <v>4.8190111366786761</v>
      </c>
      <c r="AB3069" s="90">
        <f t="shared" si="191"/>
        <v>2.7967413752549127E-2</v>
      </c>
      <c r="AE3069" s="94">
        <v>5.49</v>
      </c>
    </row>
    <row r="3070" spans="1:31" x14ac:dyDescent="0.2">
      <c r="A3070" s="2" t="s">
        <v>284</v>
      </c>
      <c r="B3070" s="9">
        <v>41477</v>
      </c>
      <c r="C3070" s="18">
        <v>3.01</v>
      </c>
      <c r="D3070" s="12">
        <v>6.58</v>
      </c>
      <c r="F3070" s="12">
        <v>6.9</v>
      </c>
      <c r="H3070" s="23">
        <f t="shared" si="188"/>
        <v>2.6302679918953789E-7</v>
      </c>
      <c r="I3070" s="32">
        <v>0.3</v>
      </c>
      <c r="J3070" s="25">
        <v>0.02</v>
      </c>
      <c r="K3070" s="36"/>
      <c r="L3070" s="25">
        <v>96.9</v>
      </c>
      <c r="M3070" s="36"/>
      <c r="N3070" s="25">
        <v>0.02</v>
      </c>
      <c r="O3070" s="25">
        <v>4.05</v>
      </c>
      <c r="P3070" s="25">
        <v>5.55</v>
      </c>
      <c r="Q3070" s="25">
        <v>0.49</v>
      </c>
      <c r="R3070" s="25">
        <v>14.5</v>
      </c>
      <c r="S3070" s="36"/>
      <c r="T3070" s="51">
        <v>0.09</v>
      </c>
      <c r="U3070" s="42">
        <v>60.6</v>
      </c>
      <c r="V3070" s="42">
        <v>0.79</v>
      </c>
      <c r="W3070" s="42">
        <v>3.2799999999999999E-3</v>
      </c>
      <c r="X3070" s="42">
        <v>28</v>
      </c>
      <c r="Y3070" s="44">
        <v>3.68</v>
      </c>
      <c r="Z3070" s="87">
        <f t="shared" si="189"/>
        <v>6.0792443915139343</v>
      </c>
      <c r="AA3070" s="88">
        <f t="shared" si="190"/>
        <v>5.7470811926347043</v>
      </c>
      <c r="AB3070" s="90">
        <f t="shared" si="191"/>
        <v>2.808676258029319E-2</v>
      </c>
      <c r="AC3070" s="19">
        <v>6.05</v>
      </c>
      <c r="AD3070" s="13">
        <v>5.75</v>
      </c>
      <c r="AE3070" s="94">
        <v>5.12</v>
      </c>
    </row>
    <row r="3071" spans="1:31" x14ac:dyDescent="0.2">
      <c r="A3071" s="2" t="s">
        <v>273</v>
      </c>
      <c r="B3071" s="9">
        <v>40749</v>
      </c>
      <c r="C3071" s="18">
        <v>6.19</v>
      </c>
      <c r="D3071" s="12">
        <v>7.43</v>
      </c>
      <c r="F3071" s="12">
        <v>1.7</v>
      </c>
      <c r="H3071" s="23">
        <f t="shared" si="188"/>
        <v>3.7153522909717246E-8</v>
      </c>
      <c r="I3071" s="32">
        <v>0.01</v>
      </c>
      <c r="J3071" s="25">
        <v>0.01</v>
      </c>
      <c r="K3071" s="29">
        <v>0.5</v>
      </c>
      <c r="L3071" s="25">
        <v>94.8</v>
      </c>
      <c r="M3071" s="29">
        <v>0.3</v>
      </c>
      <c r="N3071" s="25">
        <v>0.01</v>
      </c>
      <c r="O3071" s="25">
        <v>2.4300000000000002</v>
      </c>
      <c r="P3071" s="25">
        <v>7.58</v>
      </c>
      <c r="Q3071" s="35"/>
      <c r="R3071" s="25">
        <v>19.899999999999999</v>
      </c>
      <c r="S3071" s="29">
        <v>1</v>
      </c>
      <c r="T3071" s="51">
        <v>0.11</v>
      </c>
      <c r="U3071" s="42">
        <v>42</v>
      </c>
      <c r="V3071" s="42">
        <v>48.69</v>
      </c>
      <c r="W3071" s="42">
        <v>3.2799999999999999E-3</v>
      </c>
      <c r="X3071" s="42">
        <v>24</v>
      </c>
      <c r="Y3071" s="44">
        <v>3.6</v>
      </c>
      <c r="Z3071" s="87">
        <f t="shared" si="189"/>
        <v>6.2839183081286016</v>
      </c>
      <c r="AA3071" s="88">
        <f t="shared" si="190"/>
        <v>5.9402409836147996</v>
      </c>
      <c r="AB3071" s="90">
        <f t="shared" si="191"/>
        <v>2.81145980113277E-2</v>
      </c>
      <c r="AC3071" s="19">
        <v>6.28</v>
      </c>
      <c r="AD3071" s="13">
        <v>5.94</v>
      </c>
      <c r="AE3071" s="94">
        <v>5.68</v>
      </c>
    </row>
    <row r="3072" spans="1:31" x14ac:dyDescent="0.2">
      <c r="A3072" s="2" t="s">
        <v>290</v>
      </c>
      <c r="B3072" s="9">
        <v>39350</v>
      </c>
      <c r="C3072" s="18">
        <v>2.8</v>
      </c>
      <c r="D3072" s="13">
        <v>6.37</v>
      </c>
      <c r="F3072" s="12">
        <v>5.7</v>
      </c>
      <c r="H3072" s="23">
        <f t="shared" si="188"/>
        <v>4.2657951880159212E-7</v>
      </c>
      <c r="I3072" s="32">
        <v>0.35</v>
      </c>
      <c r="J3072" s="25">
        <v>0.25</v>
      </c>
      <c r="K3072" s="36"/>
      <c r="L3072" s="25">
        <v>61.3</v>
      </c>
      <c r="M3072" s="36"/>
      <c r="N3072" s="25">
        <v>2.25</v>
      </c>
      <c r="O3072" s="25">
        <v>11.5</v>
      </c>
      <c r="P3072" s="25">
        <v>6.18</v>
      </c>
      <c r="Q3072" s="25">
        <v>0.36</v>
      </c>
      <c r="R3072" s="25">
        <v>26.4</v>
      </c>
      <c r="S3072" s="36"/>
      <c r="T3072" s="51">
        <v>0.26</v>
      </c>
      <c r="U3072" s="42">
        <v>47.9</v>
      </c>
      <c r="V3072" s="42">
        <v>0.22</v>
      </c>
      <c r="W3072" s="42">
        <v>4.9300000000000004E-3</v>
      </c>
      <c r="X3072" s="42">
        <v>53</v>
      </c>
      <c r="Y3072" s="44">
        <v>2.37</v>
      </c>
      <c r="Z3072" s="87">
        <f t="shared" si="189"/>
        <v>5.1562431864354501</v>
      </c>
      <c r="AA3072" s="88">
        <f t="shared" si="190"/>
        <v>4.8741216999050057</v>
      </c>
      <c r="AB3072" s="90">
        <f t="shared" si="191"/>
        <v>2.8126742120283474E-2</v>
      </c>
    </row>
    <row r="3073" spans="1:31" x14ac:dyDescent="0.2">
      <c r="A3073" s="2" t="s">
        <v>257</v>
      </c>
      <c r="B3073" s="9">
        <v>40646</v>
      </c>
      <c r="C3073" s="18">
        <v>7.66</v>
      </c>
      <c r="D3073" s="12">
        <v>6.8</v>
      </c>
      <c r="F3073" s="12">
        <v>2.8</v>
      </c>
      <c r="H3073" s="23">
        <f t="shared" si="188"/>
        <v>1.5848931924611122E-7</v>
      </c>
      <c r="I3073" s="32">
        <v>0.02</v>
      </c>
      <c r="J3073" s="25">
        <v>0.02</v>
      </c>
      <c r="K3073" s="36"/>
      <c r="L3073" s="25">
        <v>114</v>
      </c>
      <c r="M3073" s="36"/>
      <c r="N3073" s="25">
        <v>0.02</v>
      </c>
      <c r="O3073" s="25">
        <v>12</v>
      </c>
      <c r="P3073" s="25">
        <v>13.1</v>
      </c>
      <c r="Q3073" s="25">
        <v>0.46</v>
      </c>
      <c r="R3073" s="25">
        <v>15.7</v>
      </c>
      <c r="S3073" s="36"/>
      <c r="T3073" s="51">
        <v>0.01</v>
      </c>
      <c r="U3073" s="42">
        <v>108</v>
      </c>
      <c r="V3073" s="42">
        <v>44.04</v>
      </c>
      <c r="W3073" s="42">
        <v>0.1</v>
      </c>
      <c r="X3073" s="42">
        <v>28</v>
      </c>
      <c r="Y3073" s="44">
        <v>3.6</v>
      </c>
      <c r="Z3073" s="87">
        <f t="shared" si="189"/>
        <v>7.7769764039397469</v>
      </c>
      <c r="AA3073" s="88">
        <f t="shared" si="190"/>
        <v>7.3510178052383122</v>
      </c>
      <c r="AB3073" s="90">
        <f t="shared" si="191"/>
        <v>2.8156977905438932E-2</v>
      </c>
      <c r="AC3073" s="19">
        <v>7.78</v>
      </c>
      <c r="AD3073" s="13">
        <v>7.35</v>
      </c>
      <c r="AE3073" s="94">
        <v>5.62</v>
      </c>
    </row>
    <row r="3074" spans="1:31" x14ac:dyDescent="0.2">
      <c r="A3074" s="2" t="s">
        <v>338</v>
      </c>
      <c r="B3074" s="9">
        <v>35402</v>
      </c>
      <c r="C3074" s="18">
        <v>2.56</v>
      </c>
      <c r="D3074" s="12">
        <v>5.92</v>
      </c>
      <c r="F3074" s="12">
        <v>16</v>
      </c>
      <c r="H3074" s="23">
        <f t="shared" si="188"/>
        <v>1.2022644346174125E-6</v>
      </c>
      <c r="I3074" s="32">
        <v>0.02</v>
      </c>
      <c r="J3074" s="25">
        <v>0.1</v>
      </c>
      <c r="K3074" s="36"/>
      <c r="L3074" s="25">
        <v>38</v>
      </c>
      <c r="M3074" s="36"/>
      <c r="N3074" s="25">
        <v>1.76</v>
      </c>
      <c r="O3074" s="25">
        <v>13</v>
      </c>
      <c r="P3074" s="25">
        <v>4.9000000000000004</v>
      </c>
      <c r="Q3074" s="25">
        <v>0.94</v>
      </c>
      <c r="R3074" s="25">
        <v>19</v>
      </c>
      <c r="S3074" s="36"/>
      <c r="T3074" s="51">
        <v>0.04</v>
      </c>
      <c r="U3074" s="42">
        <v>65.599999999999994</v>
      </c>
      <c r="V3074" s="42">
        <v>6.63</v>
      </c>
      <c r="W3074" s="42">
        <v>0.03</v>
      </c>
      <c r="X3074" s="42">
        <v>43</v>
      </c>
      <c r="Y3074" s="44">
        <v>0.68</v>
      </c>
      <c r="Z3074" s="87">
        <f t="shared" si="189"/>
        <v>3.563286707629516</v>
      </c>
      <c r="AA3074" s="88">
        <f t="shared" si="190"/>
        <v>3.3674981022579913</v>
      </c>
      <c r="AB3074" s="90">
        <f t="shared" si="191"/>
        <v>2.8249124845459252E-2</v>
      </c>
    </row>
    <row r="3075" spans="1:31" x14ac:dyDescent="0.2">
      <c r="A3075" s="2" t="s">
        <v>285</v>
      </c>
      <c r="B3075" s="9">
        <v>39567</v>
      </c>
      <c r="C3075" s="18">
        <v>4.88</v>
      </c>
      <c r="D3075" s="12">
        <v>6.46</v>
      </c>
      <c r="F3075" s="12">
        <v>2.9</v>
      </c>
      <c r="H3075" s="23">
        <f t="shared" si="188"/>
        <v>3.4673685045253148E-7</v>
      </c>
      <c r="J3075" s="25">
        <v>0.01</v>
      </c>
      <c r="K3075" s="29">
        <v>0.5</v>
      </c>
      <c r="L3075" s="27">
        <v>74.900000000000006</v>
      </c>
      <c r="M3075" s="29">
        <v>0.5</v>
      </c>
      <c r="N3075" s="27">
        <v>0.03</v>
      </c>
      <c r="O3075" s="27">
        <v>2.59</v>
      </c>
      <c r="P3075" s="27">
        <v>7.79</v>
      </c>
      <c r="Q3075" s="27">
        <v>0.19</v>
      </c>
      <c r="R3075" s="27">
        <v>18.100000000000001</v>
      </c>
      <c r="S3075" s="29">
        <v>33</v>
      </c>
      <c r="T3075" s="51">
        <v>0.01</v>
      </c>
      <c r="U3075" s="42">
        <v>66</v>
      </c>
      <c r="V3075" s="42">
        <v>31.96</v>
      </c>
      <c r="W3075" s="42">
        <v>0.06</v>
      </c>
      <c r="X3075" s="42">
        <v>33</v>
      </c>
      <c r="Y3075" s="44">
        <v>2.13</v>
      </c>
      <c r="Z3075" s="87">
        <f t="shared" si="189"/>
        <v>5.2404995529249732</v>
      </c>
      <c r="AA3075" s="88">
        <f t="shared" si="190"/>
        <v>4.9519908098465892</v>
      </c>
      <c r="AB3075" s="90">
        <f t="shared" si="191"/>
        <v>2.8306010877594007E-2</v>
      </c>
      <c r="AE3075" s="94">
        <v>9.01</v>
      </c>
    </row>
    <row r="3076" spans="1:31" x14ac:dyDescent="0.2">
      <c r="A3076" s="2" t="s">
        <v>336</v>
      </c>
      <c r="B3076" s="9">
        <v>40359</v>
      </c>
      <c r="C3076" s="20"/>
      <c r="D3076" s="12">
        <v>5.51</v>
      </c>
      <c r="F3076" s="12">
        <v>35</v>
      </c>
      <c r="H3076" s="23">
        <f t="shared" ref="H3076:H3139" si="192">10^-(D3076)</f>
        <v>3.0902954325135885E-6</v>
      </c>
      <c r="I3076" s="32">
        <v>6.37</v>
      </c>
      <c r="J3076" s="25">
        <v>0.03</v>
      </c>
      <c r="K3076" s="33"/>
      <c r="L3076" s="25">
        <v>25.6</v>
      </c>
      <c r="M3076" s="30">
        <v>3.2</v>
      </c>
      <c r="N3076" s="25">
        <v>0.17</v>
      </c>
      <c r="O3076" s="25">
        <v>29.9</v>
      </c>
      <c r="P3076" s="25">
        <v>3.51</v>
      </c>
      <c r="Q3076" s="25">
        <v>0.01</v>
      </c>
      <c r="R3076" s="25">
        <v>120</v>
      </c>
      <c r="S3076" s="34"/>
      <c r="T3076" s="51">
        <v>0.05</v>
      </c>
      <c r="U3076" s="42">
        <v>44.6</v>
      </c>
      <c r="V3076" s="42">
        <v>1.63</v>
      </c>
      <c r="W3076" s="42">
        <v>0.02</v>
      </c>
      <c r="X3076" s="42">
        <v>215</v>
      </c>
      <c r="Y3076" s="44">
        <v>0.79</v>
      </c>
      <c r="Z3076" s="87">
        <f t="shared" ref="Z3076:Z3139" si="193">(H3076/H$3)+(I3076/I$3*3)+(J3076/J$3)+(L3076/L$3*2)+(N3076/N$3*2)+(O3076/O$3)+(P3076/P$3*2)+(Q3076/Q$3*2)+(R3076/R$3)</f>
        <v>8.2670057393765273</v>
      </c>
      <c r="AA3076" s="88">
        <f t="shared" ref="AA3076:AA3139" si="194">(T3076/T$3*3)+(U3076/U$3*2)+(V3076/V$3)+(W3076/W$3)+(X3076/X$3)+Y3076</f>
        <v>7.8116743071338748</v>
      </c>
      <c r="AB3076" s="90">
        <f t="shared" ref="AB3076:AB3139" si="195">(Z3076-AA3076)/(Z3076+AA3076)</f>
        <v>2.8318955966878279E-2</v>
      </c>
      <c r="AC3076" s="19">
        <v>7.74</v>
      </c>
      <c r="AD3076" s="99">
        <v>7.81</v>
      </c>
      <c r="AE3076" s="95">
        <v>0.87</v>
      </c>
    </row>
    <row r="3077" spans="1:31" x14ac:dyDescent="0.2">
      <c r="A3077" s="2" t="s">
        <v>299</v>
      </c>
      <c r="B3077" s="9">
        <v>41067</v>
      </c>
      <c r="C3077" s="18">
        <v>6.27</v>
      </c>
      <c r="D3077" s="12">
        <v>6.37</v>
      </c>
      <c r="F3077" s="12">
        <v>1.4</v>
      </c>
      <c r="H3077" s="23">
        <f t="shared" si="192"/>
        <v>4.2657951880159212E-7</v>
      </c>
      <c r="I3077" s="32">
        <v>0.03</v>
      </c>
      <c r="J3077" s="25">
        <v>0.01</v>
      </c>
      <c r="K3077" s="36"/>
      <c r="L3077" s="25">
        <v>87.2</v>
      </c>
      <c r="M3077" s="36"/>
      <c r="N3077" s="25">
        <v>0.03</v>
      </c>
      <c r="O3077" s="25">
        <v>10.5</v>
      </c>
      <c r="P3077" s="25">
        <v>8.73</v>
      </c>
      <c r="Q3077" s="25">
        <v>5.0000000000000001E-3</v>
      </c>
      <c r="R3077" s="25">
        <v>20.6</v>
      </c>
      <c r="S3077" s="36"/>
      <c r="T3077" s="51">
        <v>0.09</v>
      </c>
      <c r="U3077" s="42">
        <v>30.8</v>
      </c>
      <c r="V3077" s="42">
        <v>108.01</v>
      </c>
      <c r="W3077" s="42">
        <v>3.2799999999999999E-3</v>
      </c>
      <c r="X3077" s="42">
        <v>45</v>
      </c>
      <c r="Y3077" s="44">
        <v>2.2400000000000002</v>
      </c>
      <c r="Z3077" s="87">
        <f t="shared" si="193"/>
        <v>6.2392524248383161</v>
      </c>
      <c r="AA3077" s="88">
        <f t="shared" si="194"/>
        <v>5.8956037192212429</v>
      </c>
      <c r="AB3077" s="90">
        <f t="shared" si="195"/>
        <v>2.8319141285024742E-2</v>
      </c>
      <c r="AC3077" s="19">
        <v>6.24</v>
      </c>
      <c r="AD3077" s="99">
        <v>5.9</v>
      </c>
      <c r="AE3077" s="95">
        <v>5.63</v>
      </c>
    </row>
    <row r="3078" spans="1:31" x14ac:dyDescent="0.2">
      <c r="A3078" s="2" t="s">
        <v>90</v>
      </c>
      <c r="B3078" s="9">
        <v>32231</v>
      </c>
      <c r="C3078" s="19">
        <v>25.11</v>
      </c>
      <c r="D3078" s="12">
        <v>7.83</v>
      </c>
      <c r="F3078" s="12">
        <v>54</v>
      </c>
      <c r="H3078" s="23">
        <f t="shared" si="192"/>
        <v>1.4791083881682026E-8</v>
      </c>
      <c r="I3078" s="24">
        <v>5.0000000000000001E-3</v>
      </c>
      <c r="J3078" s="25">
        <v>0.35</v>
      </c>
      <c r="K3078" s="30">
        <v>0.9</v>
      </c>
      <c r="L3078" s="25">
        <v>20</v>
      </c>
      <c r="M3078" s="30">
        <v>0.5</v>
      </c>
      <c r="N3078" s="25">
        <v>1.1000000000000001</v>
      </c>
      <c r="O3078" s="25">
        <v>2.4</v>
      </c>
      <c r="P3078" s="25">
        <v>3.8</v>
      </c>
      <c r="Q3078" s="25">
        <v>0.15</v>
      </c>
      <c r="R3078" s="25">
        <v>81</v>
      </c>
      <c r="S3078" s="31">
        <v>7.6</v>
      </c>
      <c r="T3078" s="51">
        <v>5.38</v>
      </c>
      <c r="U3078" s="42">
        <v>5.84</v>
      </c>
      <c r="V3078" s="42">
        <v>1.1000000000000001</v>
      </c>
      <c r="W3078" s="42">
        <v>0.82</v>
      </c>
      <c r="X3078" s="42">
        <v>8.5</v>
      </c>
      <c r="Y3078" s="44">
        <v>4.12</v>
      </c>
      <c r="Z3078" s="87">
        <f t="shared" si="193"/>
        <v>4.9601367569777972</v>
      </c>
      <c r="AA3078" s="88">
        <f t="shared" si="194"/>
        <v>4.6868687732720815</v>
      </c>
      <c r="AB3078" s="90">
        <f t="shared" si="195"/>
        <v>2.8326715771939386E-2</v>
      </c>
      <c r="AD3078" s="100"/>
      <c r="AE3078" s="96"/>
    </row>
    <row r="3079" spans="1:31" x14ac:dyDescent="0.2">
      <c r="A3079" s="2" t="s">
        <v>182</v>
      </c>
      <c r="B3079" s="9">
        <v>41883</v>
      </c>
      <c r="C3079" s="18">
        <v>3.51</v>
      </c>
      <c r="D3079" s="12">
        <v>7.72</v>
      </c>
      <c r="F3079" s="12">
        <v>1.2</v>
      </c>
      <c r="H3079" s="23">
        <f t="shared" si="192"/>
        <v>1.9054607179632456E-8</v>
      </c>
      <c r="I3079" s="28"/>
      <c r="J3079" s="25">
        <v>7.0000000000000007E-2</v>
      </c>
      <c r="K3079" s="36"/>
      <c r="L3079" s="25">
        <v>78.099999999999994</v>
      </c>
      <c r="M3079" s="36"/>
      <c r="N3079" s="25">
        <v>0.59</v>
      </c>
      <c r="O3079" s="25">
        <v>1.33</v>
      </c>
      <c r="P3079" s="25">
        <v>5.89</v>
      </c>
      <c r="Q3079" s="25">
        <v>0.17</v>
      </c>
      <c r="R3079" s="25">
        <v>11.2</v>
      </c>
      <c r="T3079" s="51">
        <v>0.26</v>
      </c>
      <c r="U3079" s="42">
        <v>70.400000000000006</v>
      </c>
      <c r="V3079" s="42">
        <v>2.4700000000000002</v>
      </c>
      <c r="W3079" s="42">
        <v>0.02</v>
      </c>
      <c r="X3079" s="42">
        <v>29</v>
      </c>
      <c r="Y3079" s="44">
        <v>2.33</v>
      </c>
      <c r="Z3079" s="87">
        <f t="shared" si="193"/>
        <v>4.9341690162073153</v>
      </c>
      <c r="AA3079" s="88">
        <f t="shared" si="194"/>
        <v>4.662138210290947</v>
      </c>
      <c r="AB3079" s="90">
        <f t="shared" si="195"/>
        <v>2.8347446522471714E-2</v>
      </c>
      <c r="AC3079" s="19">
        <v>4.95</v>
      </c>
      <c r="AD3079" s="99">
        <v>4.66</v>
      </c>
      <c r="AE3079" s="95">
        <v>5.89</v>
      </c>
    </row>
    <row r="3080" spans="1:31" x14ac:dyDescent="0.2">
      <c r="A3080" s="2" t="s">
        <v>258</v>
      </c>
      <c r="B3080" s="9">
        <v>39594</v>
      </c>
      <c r="C3080" s="18">
        <v>11.56</v>
      </c>
      <c r="D3080" s="12">
        <v>7.29</v>
      </c>
      <c r="F3080" s="12">
        <v>1.5</v>
      </c>
      <c r="H3080" s="23">
        <f t="shared" si="192"/>
        <v>5.1286138399136415E-8</v>
      </c>
      <c r="J3080" s="25">
        <v>0.01</v>
      </c>
      <c r="K3080" s="29">
        <v>0.2</v>
      </c>
      <c r="L3080" s="25">
        <v>150</v>
      </c>
      <c r="M3080" s="29">
        <v>1.2</v>
      </c>
      <c r="N3080" s="25">
        <v>0.05</v>
      </c>
      <c r="O3080" s="25">
        <v>0.82</v>
      </c>
      <c r="P3080" s="25">
        <v>11.6</v>
      </c>
      <c r="Q3080" s="25">
        <v>2E-3</v>
      </c>
      <c r="R3080" s="25">
        <v>14.7</v>
      </c>
      <c r="S3080" s="29">
        <v>2.2999999999999998</v>
      </c>
      <c r="T3080" s="51">
        <v>0.02</v>
      </c>
      <c r="U3080" s="42">
        <v>49.9</v>
      </c>
      <c r="V3080" s="42">
        <v>63.74</v>
      </c>
      <c r="W3080" s="42">
        <v>3.2799999999999999E-3</v>
      </c>
      <c r="X3080" s="42">
        <v>33</v>
      </c>
      <c r="Y3080" s="44">
        <v>5.6</v>
      </c>
      <c r="Z3080" s="87">
        <f t="shared" si="193"/>
        <v>9.1021689472834684</v>
      </c>
      <c r="AA3080" s="88">
        <f t="shared" si="194"/>
        <v>8.5984820305381646</v>
      </c>
      <c r="AB3080" s="90">
        <f t="shared" si="195"/>
        <v>2.8455841391167358E-2</v>
      </c>
      <c r="AE3080" s="94">
        <v>5.68</v>
      </c>
    </row>
    <row r="3081" spans="1:31" x14ac:dyDescent="0.2">
      <c r="A3081" s="2" t="s">
        <v>230</v>
      </c>
      <c r="B3081" s="9">
        <v>39349</v>
      </c>
      <c r="C3081" s="18">
        <v>10.79</v>
      </c>
      <c r="D3081" s="12">
        <v>7.03</v>
      </c>
      <c r="F3081" s="12">
        <v>2.1</v>
      </c>
      <c r="H3081" s="23">
        <f t="shared" si="192"/>
        <v>9.3325430079699072E-8</v>
      </c>
      <c r="I3081" s="32">
        <v>0.03</v>
      </c>
      <c r="J3081" s="25">
        <v>0.03</v>
      </c>
      <c r="K3081" s="36"/>
      <c r="L3081" s="25">
        <v>149</v>
      </c>
      <c r="M3081" s="36"/>
      <c r="N3081" s="25">
        <v>0.93</v>
      </c>
      <c r="O3081" s="25">
        <v>1.94</v>
      </c>
      <c r="P3081" s="25">
        <v>12.8</v>
      </c>
      <c r="Q3081" s="25">
        <v>0.18</v>
      </c>
      <c r="R3081" s="25">
        <v>47.4</v>
      </c>
      <c r="S3081" s="36"/>
      <c r="T3081" s="51">
        <v>0.01</v>
      </c>
      <c r="U3081" s="42">
        <v>118</v>
      </c>
      <c r="V3081" s="42">
        <v>0.22</v>
      </c>
      <c r="W3081" s="42">
        <v>4.2700000000000004E-3</v>
      </c>
      <c r="X3081" s="42">
        <v>48</v>
      </c>
      <c r="Y3081" s="44">
        <v>6.24</v>
      </c>
      <c r="Z3081" s="87">
        <f t="shared" si="193"/>
        <v>10.644435335118832</v>
      </c>
      <c r="AA3081" s="88">
        <f t="shared" si="194"/>
        <v>10.054518953248518</v>
      </c>
      <c r="AB3081" s="90">
        <f t="shared" si="195"/>
        <v>2.8499815674352308E-2</v>
      </c>
      <c r="AD3081" s="100"/>
      <c r="AE3081" s="96"/>
    </row>
    <row r="3082" spans="1:31" x14ac:dyDescent="0.2">
      <c r="A3082" s="2" t="s">
        <v>235</v>
      </c>
      <c r="B3082" s="9">
        <v>37410</v>
      </c>
      <c r="C3082" s="18">
        <v>1.87</v>
      </c>
      <c r="D3082" s="12">
        <v>7.3</v>
      </c>
      <c r="F3082" s="12">
        <v>2.7</v>
      </c>
      <c r="H3082" s="23">
        <f t="shared" si="192"/>
        <v>5.0118723362727164E-8</v>
      </c>
      <c r="J3082" s="25">
        <v>7.0000000000000007E-2</v>
      </c>
      <c r="K3082" s="29">
        <v>1</v>
      </c>
      <c r="L3082" s="25">
        <v>160</v>
      </c>
      <c r="M3082" s="29">
        <v>0.4</v>
      </c>
      <c r="N3082" s="25">
        <v>0.75</v>
      </c>
      <c r="O3082" s="25">
        <v>2.16</v>
      </c>
      <c r="P3082" s="25">
        <v>19</v>
      </c>
      <c r="Q3082" s="25">
        <v>0.13</v>
      </c>
      <c r="R3082" s="25">
        <v>38</v>
      </c>
      <c r="S3082" s="29">
        <v>6.8</v>
      </c>
      <c r="T3082" s="51">
        <v>0.01</v>
      </c>
      <c r="U3082" s="42">
        <v>89.9</v>
      </c>
      <c r="V3082" s="42">
        <v>28.11</v>
      </c>
      <c r="W3082" s="42">
        <v>0.09</v>
      </c>
      <c r="X3082" s="42">
        <v>97</v>
      </c>
      <c r="Y3082" s="44">
        <v>5.6</v>
      </c>
      <c r="Z3082" s="87">
        <f t="shared" si="193"/>
        <v>11.290789233299641</v>
      </c>
      <c r="AA3082" s="88">
        <f t="shared" si="194"/>
        <v>10.663459738033147</v>
      </c>
      <c r="AB3082" s="90">
        <f t="shared" si="195"/>
        <v>2.8574400157602407E-2</v>
      </c>
    </row>
    <row r="3083" spans="1:31" x14ac:dyDescent="0.2">
      <c r="A3083" s="2" t="s">
        <v>135</v>
      </c>
      <c r="B3083" s="9">
        <v>40283</v>
      </c>
      <c r="C3083" s="18">
        <v>12.9</v>
      </c>
      <c r="D3083" s="12">
        <v>7.46</v>
      </c>
      <c r="F3083" s="12">
        <v>1</v>
      </c>
      <c r="H3083" s="23">
        <f t="shared" si="192"/>
        <v>3.4673685045253171E-8</v>
      </c>
      <c r="I3083" s="32">
        <v>0.01</v>
      </c>
      <c r="J3083" s="25">
        <v>0.01</v>
      </c>
      <c r="K3083" s="29">
        <v>2</v>
      </c>
      <c r="L3083" s="25">
        <v>119</v>
      </c>
      <c r="M3083" s="36"/>
      <c r="N3083" s="25">
        <v>8.0000000000000002E-3</v>
      </c>
      <c r="O3083" s="25">
        <v>1.51</v>
      </c>
      <c r="P3083" s="25">
        <v>9.06</v>
      </c>
      <c r="Q3083" s="25">
        <v>0.02</v>
      </c>
      <c r="R3083" s="25">
        <v>9.41</v>
      </c>
      <c r="S3083" s="36"/>
      <c r="T3083" s="51">
        <v>0.16</v>
      </c>
      <c r="U3083" s="42">
        <v>57.9</v>
      </c>
      <c r="V3083" s="42">
        <v>71.709999999999994</v>
      </c>
      <c r="W3083" s="42">
        <v>0.02</v>
      </c>
      <c r="X3083" s="42">
        <v>39</v>
      </c>
      <c r="Y3083" s="44">
        <v>3.27</v>
      </c>
      <c r="Z3083" s="87">
        <f t="shared" si="193"/>
        <v>7.134105421689747</v>
      </c>
      <c r="AA3083" s="88">
        <f t="shared" si="194"/>
        <v>6.7376140407937797</v>
      </c>
      <c r="AB3083" s="90">
        <f t="shared" si="195"/>
        <v>2.8582713337613985E-2</v>
      </c>
      <c r="AC3083" s="19">
        <v>7.13</v>
      </c>
      <c r="AD3083" s="99">
        <v>6.74</v>
      </c>
      <c r="AE3083" s="95">
        <v>5.7</v>
      </c>
    </row>
    <row r="3084" spans="1:31" x14ac:dyDescent="0.2">
      <c r="A3084" s="2" t="s">
        <v>84</v>
      </c>
      <c r="B3084" s="9">
        <v>40121</v>
      </c>
      <c r="C3084" s="18">
        <v>7.85</v>
      </c>
      <c r="D3084" s="12">
        <v>7.49</v>
      </c>
      <c r="F3084" s="12">
        <v>1.4</v>
      </c>
      <c r="H3084" s="23">
        <f t="shared" si="192"/>
        <v>3.2359365692962729E-8</v>
      </c>
      <c r="J3084" s="25">
        <v>0.04</v>
      </c>
      <c r="K3084" s="36"/>
      <c r="L3084" s="25">
        <v>95.3</v>
      </c>
      <c r="M3084" s="36"/>
      <c r="N3084" s="25">
        <v>0.52</v>
      </c>
      <c r="O3084" s="25">
        <v>1.0900000000000001</v>
      </c>
      <c r="P3084" s="25">
        <v>5.54</v>
      </c>
      <c r="Q3084" s="25">
        <v>0.15</v>
      </c>
      <c r="R3084" s="25">
        <v>14.8</v>
      </c>
      <c r="S3084" s="36"/>
      <c r="T3084" s="51">
        <v>0.04</v>
      </c>
      <c r="U3084" s="42">
        <v>90.6</v>
      </c>
      <c r="V3084" s="42">
        <v>0.22</v>
      </c>
      <c r="W3084" s="42">
        <v>3.2799999999999999E-3</v>
      </c>
      <c r="X3084" s="42">
        <v>34</v>
      </c>
      <c r="Y3084" s="44">
        <v>2.73</v>
      </c>
      <c r="Z3084" s="87">
        <f t="shared" si="193"/>
        <v>5.9092079941509921</v>
      </c>
      <c r="AA3084" s="88">
        <f t="shared" si="194"/>
        <v>5.5801052692656068</v>
      </c>
      <c r="AB3084" s="90">
        <f t="shared" si="195"/>
        <v>2.8644246817892002E-2</v>
      </c>
      <c r="AE3084" s="94">
        <v>0.34</v>
      </c>
    </row>
    <row r="3085" spans="1:31" x14ac:dyDescent="0.2">
      <c r="A3085" s="2" t="s">
        <v>145</v>
      </c>
      <c r="B3085" s="9">
        <v>40514</v>
      </c>
      <c r="C3085" s="18">
        <v>2.68</v>
      </c>
      <c r="D3085" s="12">
        <v>7.44</v>
      </c>
      <c r="F3085" s="12">
        <v>7.9</v>
      </c>
      <c r="H3085" s="23">
        <f t="shared" si="192"/>
        <v>3.630780547701001E-8</v>
      </c>
      <c r="I3085" s="32">
        <v>4.5999999999999999E-3</v>
      </c>
      <c r="J3085" s="25">
        <v>0.16</v>
      </c>
      <c r="K3085" s="36"/>
      <c r="L3085" s="25">
        <v>116</v>
      </c>
      <c r="M3085" s="36"/>
      <c r="N3085" s="25">
        <v>3.07</v>
      </c>
      <c r="O3085" s="25">
        <v>1.75</v>
      </c>
      <c r="P3085" s="25">
        <v>5.36</v>
      </c>
      <c r="Q3085" s="25">
        <v>0.41</v>
      </c>
      <c r="R3085" s="25">
        <v>17</v>
      </c>
      <c r="S3085" s="36"/>
      <c r="T3085" s="51">
        <v>0.01</v>
      </c>
      <c r="U3085" s="42">
        <v>54.5</v>
      </c>
      <c r="V3085" s="42">
        <v>0.22</v>
      </c>
      <c r="W3085" s="42">
        <v>4.2700000000000004E-3</v>
      </c>
      <c r="X3085" s="42">
        <v>33</v>
      </c>
      <c r="Y3085" s="44">
        <v>4.68</v>
      </c>
      <c r="Z3085" s="87">
        <f t="shared" si="193"/>
        <v>7.1478660369401217</v>
      </c>
      <c r="AA3085" s="88">
        <f t="shared" si="194"/>
        <v>6.7494350397938971</v>
      </c>
      <c r="AB3085" s="90">
        <f t="shared" si="195"/>
        <v>2.8669667221447225E-2</v>
      </c>
      <c r="AC3085" s="19">
        <v>7.2</v>
      </c>
      <c r="AD3085" s="99">
        <v>6.75</v>
      </c>
      <c r="AE3085" s="95">
        <v>6.56</v>
      </c>
    </row>
    <row r="3086" spans="1:31" x14ac:dyDescent="0.2">
      <c r="A3086" s="2" t="s">
        <v>333</v>
      </c>
      <c r="B3086" s="9">
        <v>41085</v>
      </c>
      <c r="C3086" s="18">
        <v>2.1</v>
      </c>
      <c r="D3086" s="12">
        <v>8.82</v>
      </c>
      <c r="F3086" s="12">
        <v>21</v>
      </c>
      <c r="H3086" s="23">
        <f t="shared" si="192"/>
        <v>1.5135612484362064E-9</v>
      </c>
      <c r="J3086" s="25">
        <v>0.06</v>
      </c>
      <c r="K3086" s="29">
        <v>0.2</v>
      </c>
      <c r="L3086" s="25">
        <v>58.3</v>
      </c>
      <c r="M3086" s="29">
        <v>2.4</v>
      </c>
      <c r="N3086" s="25">
        <v>0.2</v>
      </c>
      <c r="O3086" s="25">
        <v>17</v>
      </c>
      <c r="P3086" s="25">
        <v>8.61</v>
      </c>
      <c r="Q3086" s="25">
        <v>0.09</v>
      </c>
      <c r="R3086" s="25">
        <v>11.5</v>
      </c>
      <c r="S3086" s="29">
        <v>3.7</v>
      </c>
      <c r="T3086" s="51">
        <v>0.02</v>
      </c>
      <c r="U3086" s="42">
        <v>38.299999999999997</v>
      </c>
      <c r="V3086" s="42">
        <v>112.44</v>
      </c>
      <c r="W3086" s="42">
        <v>0.05</v>
      </c>
      <c r="X3086" s="42">
        <v>29</v>
      </c>
      <c r="Y3086" s="44">
        <v>0.88</v>
      </c>
      <c r="Z3086" s="87">
        <f t="shared" si="193"/>
        <v>4.5663038817903354</v>
      </c>
      <c r="AA3086" s="88">
        <f t="shared" si="194"/>
        <v>4.3106559950508059</v>
      </c>
      <c r="AB3086" s="90">
        <f t="shared" si="195"/>
        <v>2.879903596348141E-2</v>
      </c>
      <c r="AC3086" s="19">
        <v>4.66</v>
      </c>
      <c r="AD3086" s="13">
        <v>4.3099999999999996</v>
      </c>
      <c r="AE3086" s="94">
        <v>7.78</v>
      </c>
    </row>
    <row r="3087" spans="1:31" x14ac:dyDescent="0.2">
      <c r="A3087" s="2" t="s">
        <v>370</v>
      </c>
      <c r="B3087" s="9">
        <v>41064</v>
      </c>
      <c r="C3087" s="18">
        <v>1.85</v>
      </c>
      <c r="D3087" s="12">
        <v>5.42</v>
      </c>
      <c r="F3087" s="12">
        <v>11</v>
      </c>
      <c r="H3087" s="23">
        <f t="shared" si="192"/>
        <v>3.8018939632056064E-6</v>
      </c>
      <c r="I3087" s="32">
        <v>0.33</v>
      </c>
      <c r="J3087" s="25">
        <v>0.01</v>
      </c>
      <c r="K3087" s="33"/>
      <c r="L3087" s="25">
        <v>46.5</v>
      </c>
      <c r="M3087" s="33"/>
      <c r="N3087" s="25">
        <v>0.05</v>
      </c>
      <c r="O3087" s="25">
        <v>14.2</v>
      </c>
      <c r="P3087" s="25">
        <v>11.8</v>
      </c>
      <c r="Q3087" s="25">
        <v>0.16</v>
      </c>
      <c r="R3087" s="25">
        <v>9.07</v>
      </c>
      <c r="S3087" s="34"/>
      <c r="T3087" s="51">
        <v>0.01</v>
      </c>
      <c r="U3087" s="42">
        <v>74.7</v>
      </c>
      <c r="V3087" s="42">
        <v>82.78</v>
      </c>
      <c r="W3087" s="42">
        <v>7.0000000000000007E-2</v>
      </c>
      <c r="X3087" s="42">
        <v>21</v>
      </c>
      <c r="Y3087" s="44">
        <v>0.38</v>
      </c>
      <c r="Z3087" s="87">
        <f t="shared" si="193"/>
        <v>4.0937121560446181</v>
      </c>
      <c r="AA3087" s="88">
        <f t="shared" si="194"/>
        <v>3.8644986188146317</v>
      </c>
      <c r="AB3087" s="90">
        <f t="shared" si="195"/>
        <v>2.8802144566727726E-2</v>
      </c>
      <c r="AC3087" s="19">
        <v>4.1100000000000003</v>
      </c>
      <c r="AD3087" s="99">
        <v>3.86</v>
      </c>
      <c r="AE3087" s="95">
        <v>6.14</v>
      </c>
    </row>
    <row r="3088" spans="1:31" x14ac:dyDescent="0.2">
      <c r="A3088" s="2" t="s">
        <v>353</v>
      </c>
      <c r="B3088" s="9">
        <v>40896</v>
      </c>
      <c r="C3088" s="18">
        <v>26.64</v>
      </c>
      <c r="D3088" s="12">
        <v>7.16</v>
      </c>
      <c r="F3088" s="12">
        <v>2.2999999999999998</v>
      </c>
      <c r="H3088" s="23">
        <f t="shared" si="192"/>
        <v>6.9183097091893466E-8</v>
      </c>
      <c r="I3088" s="32">
        <v>0.01</v>
      </c>
      <c r="J3088" s="25">
        <v>1.07</v>
      </c>
      <c r="K3088" s="30">
        <v>7.3</v>
      </c>
      <c r="L3088" s="25">
        <v>112</v>
      </c>
      <c r="M3088" s="30">
        <v>0.2</v>
      </c>
      <c r="N3088" s="25">
        <v>0.56999999999999995</v>
      </c>
      <c r="O3088" s="25">
        <v>5.24</v>
      </c>
      <c r="P3088" s="25">
        <v>25.2</v>
      </c>
      <c r="Q3088" s="25">
        <v>0.71</v>
      </c>
      <c r="R3088" s="25">
        <v>25.6</v>
      </c>
      <c r="S3088" s="31">
        <v>0.5</v>
      </c>
      <c r="T3088" s="51">
        <v>0.22</v>
      </c>
      <c r="U3088" s="42">
        <v>5.39</v>
      </c>
      <c r="V3088" s="42">
        <v>0.22</v>
      </c>
      <c r="W3088" s="42">
        <v>3.2799999999999999E-3</v>
      </c>
      <c r="X3088" s="42">
        <v>18</v>
      </c>
      <c r="Y3088" s="44">
        <v>7.88</v>
      </c>
      <c r="Z3088" s="87">
        <f t="shared" si="193"/>
        <v>9.0164008616416744</v>
      </c>
      <c r="AA3088" s="88">
        <f t="shared" si="194"/>
        <v>8.5105365062465594</v>
      </c>
      <c r="AB3088" s="90">
        <f t="shared" si="195"/>
        <v>2.8862107781701112E-2</v>
      </c>
      <c r="AC3088" s="19">
        <v>9.0299999999999994</v>
      </c>
      <c r="AD3088" s="99">
        <v>8.51</v>
      </c>
      <c r="AE3088" s="95">
        <v>5.92</v>
      </c>
    </row>
    <row r="3089" spans="1:31" x14ac:dyDescent="0.2">
      <c r="A3089" s="2" t="s">
        <v>290</v>
      </c>
      <c r="B3089" s="9">
        <v>41569</v>
      </c>
      <c r="C3089" s="18">
        <v>2.9</v>
      </c>
      <c r="D3089" s="12">
        <v>6.82</v>
      </c>
      <c r="F3089" s="12">
        <v>7</v>
      </c>
      <c r="H3089" s="23">
        <f t="shared" si="192"/>
        <v>1.5135612484362046E-7</v>
      </c>
      <c r="I3089" s="32">
        <v>1.17</v>
      </c>
      <c r="J3089" s="25">
        <v>0.14000000000000001</v>
      </c>
      <c r="K3089" s="29">
        <v>2</v>
      </c>
      <c r="L3089" s="25">
        <v>77.599999999999994</v>
      </c>
      <c r="M3089" s="29">
        <v>0.3</v>
      </c>
      <c r="N3089" s="25">
        <v>2.3199999999999998</v>
      </c>
      <c r="O3089" s="25">
        <v>7.01</v>
      </c>
      <c r="P3089" s="25">
        <v>4</v>
      </c>
      <c r="Q3089" s="25">
        <v>0.24</v>
      </c>
      <c r="R3089" s="25">
        <v>25</v>
      </c>
      <c r="S3089" s="29">
        <v>2</v>
      </c>
      <c r="T3089" s="51">
        <v>0.37</v>
      </c>
      <c r="U3089" s="42">
        <v>35.9</v>
      </c>
      <c r="V3089" s="42">
        <v>0.22</v>
      </c>
      <c r="W3089" s="42">
        <v>0.01</v>
      </c>
      <c r="X3089" s="42">
        <v>31</v>
      </c>
      <c r="Y3089" s="44">
        <v>3.74</v>
      </c>
      <c r="Z3089" s="87">
        <f t="shared" si="193"/>
        <v>5.6977421539159945</v>
      </c>
      <c r="AA3089" s="88">
        <f t="shared" si="194"/>
        <v>5.3772964740098432</v>
      </c>
      <c r="AB3089" s="90">
        <f t="shared" si="195"/>
        <v>2.8934046252276153E-2</v>
      </c>
      <c r="AC3089" s="19">
        <v>5.61</v>
      </c>
      <c r="AD3089" s="13">
        <v>5.37</v>
      </c>
      <c r="AE3089" s="94">
        <v>4.32</v>
      </c>
    </row>
    <row r="3090" spans="1:31" x14ac:dyDescent="0.2">
      <c r="A3090" s="2" t="s">
        <v>327</v>
      </c>
      <c r="B3090" s="9">
        <v>39554</v>
      </c>
      <c r="C3090" s="18">
        <v>2.8</v>
      </c>
      <c r="D3090" s="12">
        <v>6.35</v>
      </c>
      <c r="F3090" s="12">
        <v>1.1000000000000001</v>
      </c>
      <c r="H3090" s="23">
        <f t="shared" si="192"/>
        <v>4.4668359215096327E-7</v>
      </c>
      <c r="I3090" s="32">
        <v>0.01</v>
      </c>
      <c r="J3090" s="25">
        <v>0.01</v>
      </c>
      <c r="K3090" s="36"/>
      <c r="L3090" s="25">
        <v>49.8</v>
      </c>
      <c r="M3090" s="36"/>
      <c r="N3090" s="25">
        <v>3.0000000000000001E-3</v>
      </c>
      <c r="O3090" s="25">
        <v>1.78</v>
      </c>
      <c r="P3090" s="25">
        <v>7.76</v>
      </c>
      <c r="Q3090" s="25">
        <v>5.0000000000000001E-3</v>
      </c>
      <c r="R3090" s="25">
        <v>16</v>
      </c>
      <c r="S3090" s="36"/>
      <c r="T3090" s="51">
        <v>0.06</v>
      </c>
      <c r="U3090" s="42">
        <v>23.6</v>
      </c>
      <c r="V3090" s="42">
        <v>76.58</v>
      </c>
      <c r="W3090" s="42">
        <v>3.2799999999999999E-3</v>
      </c>
      <c r="X3090" s="42">
        <v>33</v>
      </c>
      <c r="Y3090" s="44">
        <v>0.99</v>
      </c>
      <c r="Z3090" s="87">
        <f t="shared" si="193"/>
        <v>3.8668867872305555</v>
      </c>
      <c r="AA3090" s="88">
        <f t="shared" si="194"/>
        <v>3.6493249264409249</v>
      </c>
      <c r="AB3090" s="90">
        <f t="shared" si="195"/>
        <v>2.8945680227966473E-2</v>
      </c>
      <c r="AD3090" s="100"/>
      <c r="AE3090" s="95">
        <v>5.81</v>
      </c>
    </row>
    <row r="3091" spans="1:31" x14ac:dyDescent="0.2">
      <c r="A3091" s="2" t="s">
        <v>337</v>
      </c>
      <c r="B3091" s="9">
        <v>41067</v>
      </c>
      <c r="C3091" s="19">
        <v>2.29</v>
      </c>
      <c r="D3091" s="12">
        <v>6.49</v>
      </c>
      <c r="F3091" s="12">
        <v>13</v>
      </c>
      <c r="H3091" s="23">
        <f t="shared" si="192"/>
        <v>3.2359365692962763E-7</v>
      </c>
      <c r="I3091" s="24">
        <v>0.13</v>
      </c>
      <c r="J3091" s="25">
        <v>0.43</v>
      </c>
      <c r="K3091" s="36"/>
      <c r="L3091" s="25">
        <v>71.900000000000006</v>
      </c>
      <c r="M3091" s="29">
        <v>1.9</v>
      </c>
      <c r="N3091" s="25">
        <v>9.73</v>
      </c>
      <c r="O3091" s="25">
        <v>23</v>
      </c>
      <c r="P3091" s="25">
        <v>5.66</v>
      </c>
      <c r="Q3091" s="25">
        <v>0.51</v>
      </c>
      <c r="R3091" s="25">
        <v>15.7</v>
      </c>
      <c r="S3091" s="36"/>
      <c r="T3091" s="51">
        <v>0.68</v>
      </c>
      <c r="U3091" s="42">
        <v>81.8</v>
      </c>
      <c r="V3091" s="42">
        <v>0.22</v>
      </c>
      <c r="W3091" s="42">
        <v>0.02</v>
      </c>
      <c r="X3091" s="42">
        <v>34</v>
      </c>
      <c r="Y3091" s="44">
        <v>2.72</v>
      </c>
      <c r="Z3091" s="87">
        <f t="shared" si="193"/>
        <v>5.7299606275976886</v>
      </c>
      <c r="AA3091" s="88">
        <f t="shared" si="194"/>
        <v>5.4074859079476667</v>
      </c>
      <c r="AB3091" s="90">
        <f t="shared" si="195"/>
        <v>2.8954098106854051E-2</v>
      </c>
      <c r="AC3091" s="19">
        <v>5.91</v>
      </c>
      <c r="AD3091" s="99">
        <v>5.4</v>
      </c>
      <c r="AE3091" s="95">
        <v>8.8699999999999992</v>
      </c>
    </row>
    <row r="3092" spans="1:31" x14ac:dyDescent="0.2">
      <c r="A3092" s="2" t="s">
        <v>121</v>
      </c>
      <c r="B3092" s="9">
        <v>41071</v>
      </c>
      <c r="C3092" s="18">
        <v>1.25</v>
      </c>
      <c r="D3092" s="12">
        <v>6.88</v>
      </c>
      <c r="F3092" s="12">
        <v>5.3</v>
      </c>
      <c r="H3092" s="23">
        <f t="shared" si="192"/>
        <v>1.3182567385564048E-7</v>
      </c>
      <c r="I3092" s="32">
        <v>8.0000000000000002E-3</v>
      </c>
      <c r="J3092" s="25">
        <v>10.8</v>
      </c>
      <c r="K3092" s="30">
        <v>2.5</v>
      </c>
      <c r="L3092" s="25">
        <v>88</v>
      </c>
      <c r="M3092" s="30">
        <v>1.6</v>
      </c>
      <c r="N3092" s="25">
        <v>6.28</v>
      </c>
      <c r="O3092" s="25">
        <v>1.39</v>
      </c>
      <c r="P3092" s="25">
        <v>5.33</v>
      </c>
      <c r="Q3092" s="25">
        <v>0.3</v>
      </c>
      <c r="R3092" s="25">
        <v>11.5</v>
      </c>
      <c r="S3092" s="31">
        <v>2.2999999999999998</v>
      </c>
      <c r="T3092" s="51">
        <v>1.02</v>
      </c>
      <c r="U3092" s="42">
        <v>2.37</v>
      </c>
      <c r="V3092" s="42">
        <v>0.22</v>
      </c>
      <c r="W3092" s="42">
        <v>0.01</v>
      </c>
      <c r="X3092" s="42">
        <v>13</v>
      </c>
      <c r="Y3092" s="44">
        <v>5.4</v>
      </c>
      <c r="Z3092" s="87">
        <f t="shared" si="193"/>
        <v>6.202186374131073</v>
      </c>
      <c r="AA3092" s="88">
        <f t="shared" si="194"/>
        <v>5.8520391845449975</v>
      </c>
      <c r="AB3092" s="90">
        <f t="shared" si="195"/>
        <v>2.9047671945549074E-2</v>
      </c>
      <c r="AC3092" s="19">
        <v>6.31</v>
      </c>
      <c r="AD3092" s="13">
        <v>5.85</v>
      </c>
      <c r="AE3092" s="95">
        <v>7.66</v>
      </c>
    </row>
    <row r="3093" spans="1:31" x14ac:dyDescent="0.2">
      <c r="A3093" s="2" t="s">
        <v>116</v>
      </c>
      <c r="B3093" s="9">
        <v>38854</v>
      </c>
      <c r="D3093" s="12">
        <v>7.51</v>
      </c>
      <c r="F3093" s="12">
        <v>158.1</v>
      </c>
      <c r="H3093" s="23">
        <f t="shared" si="192"/>
        <v>3.0902954325135814E-8</v>
      </c>
      <c r="J3093" s="25">
        <v>0.32</v>
      </c>
      <c r="K3093" s="29">
        <v>5</v>
      </c>
      <c r="L3093" s="25">
        <v>71.290000000000006</v>
      </c>
      <c r="M3093" s="29">
        <v>5</v>
      </c>
      <c r="N3093" s="25">
        <v>10.119999999999999</v>
      </c>
      <c r="O3093" s="25">
        <v>1.67</v>
      </c>
      <c r="P3093" s="25">
        <v>4.28</v>
      </c>
      <c r="Q3093" s="25">
        <v>0.46</v>
      </c>
      <c r="R3093" s="25">
        <v>6.5</v>
      </c>
      <c r="S3093" s="29">
        <v>80</v>
      </c>
      <c r="T3093" s="51">
        <v>0.18</v>
      </c>
      <c r="U3093" s="42">
        <v>1</v>
      </c>
      <c r="V3093" s="42">
        <v>0.48</v>
      </c>
      <c r="W3093" s="42">
        <v>0.02</v>
      </c>
      <c r="X3093" s="42">
        <v>8</v>
      </c>
      <c r="Y3093" s="44">
        <v>4.1100000000000003</v>
      </c>
      <c r="Z3093" s="87">
        <f t="shared" si="193"/>
        <v>4.6318689522597918</v>
      </c>
      <c r="AA3093" s="88">
        <f t="shared" si="194"/>
        <v>4.3703508353164322</v>
      </c>
      <c r="AB3093" s="90">
        <f t="shared" si="195"/>
        <v>2.9050403468739491E-2</v>
      </c>
      <c r="AC3093" s="19">
        <v>4.63</v>
      </c>
      <c r="AD3093" s="99">
        <v>4.3899999999999997</v>
      </c>
      <c r="AE3093" s="95">
        <v>5.46</v>
      </c>
    </row>
    <row r="3094" spans="1:31" x14ac:dyDescent="0.2">
      <c r="A3094" s="2" t="s">
        <v>112</v>
      </c>
      <c r="B3094" s="9">
        <v>32372</v>
      </c>
      <c r="C3094" s="19">
        <v>15.49</v>
      </c>
      <c r="D3094" s="12">
        <v>6.55</v>
      </c>
      <c r="F3094" s="12">
        <v>5</v>
      </c>
      <c r="H3094" s="23">
        <f t="shared" si="192"/>
        <v>2.8183829312644502E-7</v>
      </c>
      <c r="J3094" s="25">
        <v>0.28000000000000003</v>
      </c>
      <c r="K3094" s="30">
        <v>0.3</v>
      </c>
      <c r="L3094" s="25">
        <v>82</v>
      </c>
      <c r="M3094" s="30">
        <v>0.1</v>
      </c>
      <c r="N3094" s="25">
        <v>1.6</v>
      </c>
      <c r="O3094" s="25">
        <v>2</v>
      </c>
      <c r="P3094" s="25">
        <v>6.5</v>
      </c>
      <c r="Q3094" s="25">
        <v>0.21</v>
      </c>
      <c r="R3094" s="25">
        <v>14</v>
      </c>
      <c r="S3094" s="31">
        <v>1.9</v>
      </c>
      <c r="T3094" s="51">
        <v>1.53</v>
      </c>
      <c r="U3094" s="42">
        <v>13</v>
      </c>
      <c r="V3094" s="42">
        <v>1.1000000000000001</v>
      </c>
      <c r="W3094" s="42">
        <v>0.82</v>
      </c>
      <c r="X3094" s="42">
        <v>17</v>
      </c>
      <c r="Y3094" s="44">
        <v>4.2300000000000004</v>
      </c>
      <c r="Z3094" s="87">
        <f t="shared" si="193"/>
        <v>5.3671839084282107</v>
      </c>
      <c r="AA3094" s="88">
        <f t="shared" si="194"/>
        <v>5.0640837290234293</v>
      </c>
      <c r="AB3094" s="90">
        <f t="shared" si="195"/>
        <v>2.9056888380138313E-2</v>
      </c>
      <c r="AD3094" s="100"/>
      <c r="AE3094" s="96"/>
    </row>
    <row r="3095" spans="1:31" x14ac:dyDescent="0.2">
      <c r="A3095" s="2" t="s">
        <v>202</v>
      </c>
      <c r="B3095" s="9">
        <v>34143</v>
      </c>
      <c r="C3095" s="18">
        <v>6.68</v>
      </c>
      <c r="D3095" s="12">
        <v>7.6</v>
      </c>
      <c r="F3095" s="12">
        <v>18</v>
      </c>
      <c r="H3095" s="23">
        <f t="shared" si="192"/>
        <v>2.5118864315095751E-8</v>
      </c>
      <c r="J3095" s="25">
        <v>0.04</v>
      </c>
      <c r="K3095" s="30">
        <v>1.2</v>
      </c>
      <c r="L3095" s="25">
        <v>125.5</v>
      </c>
      <c r="M3095" s="30">
        <v>23</v>
      </c>
      <c r="N3095" s="25">
        <v>1.97</v>
      </c>
      <c r="O3095" s="25">
        <v>1.05</v>
      </c>
      <c r="P3095" s="25">
        <v>4.91</v>
      </c>
      <c r="Q3095" s="25">
        <v>0.18</v>
      </c>
      <c r="R3095" s="25">
        <v>13</v>
      </c>
      <c r="S3095" s="31">
        <v>7</v>
      </c>
      <c r="T3095" s="51">
        <v>0.1</v>
      </c>
      <c r="U3095" s="42">
        <v>102</v>
      </c>
      <c r="V3095" s="42">
        <v>0.09</v>
      </c>
      <c r="W3095" s="42">
        <v>9.9999985535000006E-3</v>
      </c>
      <c r="X3095" s="42">
        <v>42</v>
      </c>
      <c r="Y3095" s="44">
        <v>3.61</v>
      </c>
      <c r="Z3095" s="87">
        <f t="shared" si="193"/>
        <v>7.3380624627430739</v>
      </c>
      <c r="AA3095" s="88">
        <f t="shared" si="194"/>
        <v>6.9230468241526957</v>
      </c>
      <c r="AB3095" s="90">
        <f t="shared" si="195"/>
        <v>2.9101217180330236E-2</v>
      </c>
      <c r="AD3095" s="100"/>
      <c r="AE3095" s="96"/>
    </row>
    <row r="3096" spans="1:31" x14ac:dyDescent="0.2">
      <c r="A3096" s="2" t="s">
        <v>311</v>
      </c>
      <c r="B3096" s="9">
        <v>39559</v>
      </c>
      <c r="C3096" s="18">
        <v>1.72</v>
      </c>
      <c r="D3096" s="12">
        <v>7.22</v>
      </c>
      <c r="F3096" s="12">
        <v>4.7</v>
      </c>
      <c r="H3096" s="23">
        <f t="shared" si="192"/>
        <v>6.0255958607435649E-8</v>
      </c>
      <c r="J3096" s="25">
        <v>0.4</v>
      </c>
      <c r="K3096" s="30">
        <v>16</v>
      </c>
      <c r="L3096" s="25">
        <v>95.4</v>
      </c>
      <c r="M3096" s="30">
        <v>0.2</v>
      </c>
      <c r="N3096" s="25">
        <v>6.28</v>
      </c>
      <c r="O3096" s="25">
        <v>7.09</v>
      </c>
      <c r="P3096" s="25">
        <v>5.08</v>
      </c>
      <c r="Q3096" s="25">
        <v>0.37</v>
      </c>
      <c r="R3096" s="25">
        <v>9.5</v>
      </c>
      <c r="S3096" s="31">
        <v>1.9</v>
      </c>
      <c r="T3096" s="51">
        <v>0.01</v>
      </c>
      <c r="U3096" s="42">
        <v>56.6</v>
      </c>
      <c r="V3096" s="42">
        <v>0.22</v>
      </c>
      <c r="W3096" s="42">
        <v>8.8699999999999994E-3</v>
      </c>
      <c r="X3096" s="42">
        <v>17</v>
      </c>
      <c r="Y3096" s="44">
        <v>4.03</v>
      </c>
      <c r="Z3096" s="87">
        <f t="shared" si="193"/>
        <v>6.0335467266107141</v>
      </c>
      <c r="AA3096" s="88">
        <f t="shared" si="194"/>
        <v>5.6919132466226925</v>
      </c>
      <c r="AB3096" s="90">
        <f t="shared" si="195"/>
        <v>2.9136040783721423E-2</v>
      </c>
      <c r="AE3096" s="94">
        <v>1.87</v>
      </c>
    </row>
    <row r="3097" spans="1:31" x14ac:dyDescent="0.2">
      <c r="A3097" s="2" t="s">
        <v>278</v>
      </c>
      <c r="B3097" s="9">
        <v>40520</v>
      </c>
      <c r="C3097" s="19">
        <v>2.2799999999999998</v>
      </c>
      <c r="D3097" s="12">
        <v>7.36</v>
      </c>
      <c r="F3097" s="12">
        <v>2.6</v>
      </c>
      <c r="H3097" s="23">
        <f t="shared" si="192"/>
        <v>4.3651583224016566E-8</v>
      </c>
      <c r="I3097" s="24">
        <v>0.11</v>
      </c>
      <c r="J3097" s="25">
        <v>0.06</v>
      </c>
      <c r="K3097" s="29">
        <v>0.6</v>
      </c>
      <c r="L3097" s="25">
        <v>101</v>
      </c>
      <c r="M3097" s="29">
        <v>0.3</v>
      </c>
      <c r="N3097" s="25">
        <v>5.09</v>
      </c>
      <c r="O3097" s="25">
        <v>1.71</v>
      </c>
      <c r="P3097" s="25">
        <v>4.7300000000000004</v>
      </c>
      <c r="Q3097" s="25">
        <v>0.02</v>
      </c>
      <c r="R3097" s="25">
        <v>24.7</v>
      </c>
      <c r="S3097" s="29">
        <v>0.5</v>
      </c>
      <c r="T3097" s="51">
        <v>0.01</v>
      </c>
      <c r="U3097" s="42">
        <v>55.6</v>
      </c>
      <c r="V3097" s="42">
        <v>0.22</v>
      </c>
      <c r="W3097" s="42">
        <v>3.6099999999999999E-3</v>
      </c>
      <c r="X3097" s="42">
        <v>50</v>
      </c>
      <c r="Y3097" s="44">
        <v>3.79</v>
      </c>
      <c r="Z3097" s="87">
        <f t="shared" si="193"/>
        <v>6.7457412862820885</v>
      </c>
      <c r="AA3097" s="88">
        <f t="shared" si="194"/>
        <v>6.3618693208252068</v>
      </c>
      <c r="AB3097" s="90">
        <f t="shared" si="195"/>
        <v>2.9286189295914544E-2</v>
      </c>
      <c r="AC3097" s="19">
        <v>6.83</v>
      </c>
      <c r="AD3097" s="13">
        <v>6.36</v>
      </c>
      <c r="AE3097" s="94">
        <v>7.09</v>
      </c>
    </row>
    <row r="3098" spans="1:31" x14ac:dyDescent="0.2">
      <c r="A3098" s="2" t="s">
        <v>168</v>
      </c>
      <c r="B3098" s="9">
        <v>39365</v>
      </c>
      <c r="C3098" s="18">
        <v>9.18</v>
      </c>
      <c r="D3098" s="12">
        <v>7.47</v>
      </c>
      <c r="F3098" s="12">
        <v>1.4</v>
      </c>
      <c r="H3098" s="23">
        <f t="shared" si="192"/>
        <v>3.3884415613920266E-8</v>
      </c>
      <c r="I3098" s="32">
        <v>0.89</v>
      </c>
      <c r="J3098" s="25">
        <v>0.48</v>
      </c>
      <c r="K3098" s="33"/>
      <c r="L3098" s="25">
        <v>63.2</v>
      </c>
      <c r="M3098" s="33"/>
      <c r="N3098" s="25">
        <v>0.2</v>
      </c>
      <c r="O3098" s="25">
        <v>5.2</v>
      </c>
      <c r="P3098" s="25">
        <v>9.4499999999999993</v>
      </c>
      <c r="Q3098" s="25">
        <v>0.03</v>
      </c>
      <c r="R3098" s="25">
        <v>36</v>
      </c>
      <c r="S3098" s="34"/>
      <c r="T3098" s="51">
        <v>0.44</v>
      </c>
      <c r="U3098" s="42">
        <v>0.5</v>
      </c>
      <c r="V3098" s="42">
        <v>0.22</v>
      </c>
      <c r="W3098" s="42">
        <v>0.03</v>
      </c>
      <c r="X3098" s="42">
        <v>13</v>
      </c>
      <c r="Y3098" s="44">
        <v>5.04</v>
      </c>
      <c r="Z3098" s="87">
        <f t="shared" si="193"/>
        <v>5.763924031457476</v>
      </c>
      <c r="AA3098" s="88">
        <f t="shared" si="194"/>
        <v>5.4352224450057003</v>
      </c>
      <c r="AB3098" s="90">
        <f t="shared" si="195"/>
        <v>2.9350592667271153E-2</v>
      </c>
      <c r="AD3098" s="100"/>
      <c r="AE3098" s="96"/>
    </row>
    <row r="3099" spans="1:31" x14ac:dyDescent="0.2">
      <c r="A3099" s="2" t="s">
        <v>95</v>
      </c>
      <c r="B3099" s="9">
        <v>32846</v>
      </c>
      <c r="C3099" s="18">
        <v>0.06</v>
      </c>
      <c r="D3099" s="12">
        <v>7.33</v>
      </c>
      <c r="F3099" s="12">
        <v>4</v>
      </c>
      <c r="H3099" s="23">
        <f t="shared" si="192"/>
        <v>4.6773514128719769E-8</v>
      </c>
      <c r="I3099" s="32">
        <v>4.0000000000000001E-3</v>
      </c>
      <c r="J3099" s="25">
        <v>1.03</v>
      </c>
      <c r="K3099" s="29">
        <v>14</v>
      </c>
      <c r="L3099" s="25">
        <v>65</v>
      </c>
      <c r="M3099" s="29">
        <v>0.2</v>
      </c>
      <c r="N3099" s="25">
        <v>1.5</v>
      </c>
      <c r="O3099" s="25">
        <v>9.8000000000000007</v>
      </c>
      <c r="P3099" s="25">
        <v>22</v>
      </c>
      <c r="Q3099" s="25">
        <v>7.0000000000000007E-2</v>
      </c>
      <c r="R3099" s="25">
        <v>210</v>
      </c>
      <c r="S3099" s="29">
        <v>14</v>
      </c>
      <c r="T3099" s="51">
        <v>0.01</v>
      </c>
      <c r="U3099" s="42">
        <v>19.7</v>
      </c>
      <c r="V3099" s="42">
        <v>0.44</v>
      </c>
      <c r="W3099" s="42">
        <v>9.8519999999999996E-3</v>
      </c>
      <c r="X3099" s="42">
        <v>210</v>
      </c>
      <c r="Y3099" s="44">
        <v>7.38</v>
      </c>
      <c r="Z3099" s="87">
        <f t="shared" si="193"/>
        <v>14.552443961168171</v>
      </c>
      <c r="AA3099" s="88">
        <f t="shared" si="194"/>
        <v>13.721580849182324</v>
      </c>
      <c r="AB3099" s="90">
        <f t="shared" si="195"/>
        <v>2.9386092625966944E-2</v>
      </c>
      <c r="AD3099" s="100"/>
      <c r="AE3099" s="96"/>
    </row>
    <row r="3100" spans="1:31" x14ac:dyDescent="0.2">
      <c r="A3100" s="2" t="s">
        <v>288</v>
      </c>
      <c r="B3100" s="9">
        <v>41564</v>
      </c>
      <c r="C3100" s="18">
        <v>2.6</v>
      </c>
      <c r="D3100" s="12">
        <v>6.4</v>
      </c>
      <c r="F3100" s="12">
        <v>7.8</v>
      </c>
      <c r="H3100" s="23">
        <f t="shared" si="192"/>
        <v>3.9810717055349618E-7</v>
      </c>
      <c r="I3100" s="32">
        <v>2E-3</v>
      </c>
      <c r="J3100" s="25">
        <v>0.28999999999999998</v>
      </c>
      <c r="K3100" s="29">
        <v>2</v>
      </c>
      <c r="L3100" s="25">
        <v>56.2</v>
      </c>
      <c r="M3100" s="29">
        <v>0.6</v>
      </c>
      <c r="N3100" s="25">
        <v>13.6</v>
      </c>
      <c r="O3100" s="25">
        <v>10.6</v>
      </c>
      <c r="P3100" s="25">
        <v>6.95</v>
      </c>
      <c r="Q3100" s="25">
        <v>0.38</v>
      </c>
      <c r="R3100" s="25">
        <v>11.3</v>
      </c>
      <c r="S3100" s="29">
        <v>27</v>
      </c>
      <c r="T3100" s="51">
        <v>0.3</v>
      </c>
      <c r="U3100" s="42">
        <v>68.099999999999994</v>
      </c>
      <c r="V3100" s="42">
        <v>0.22</v>
      </c>
      <c r="W3100" s="42">
        <v>8.8699999999999994E-3</v>
      </c>
      <c r="X3100" s="42">
        <v>34</v>
      </c>
      <c r="Y3100" s="44">
        <v>2</v>
      </c>
      <c r="Z3100" s="87">
        <f t="shared" si="193"/>
        <v>4.6559761423442803</v>
      </c>
      <c r="AA3100" s="88">
        <f t="shared" si="194"/>
        <v>4.390031458767055</v>
      </c>
      <c r="AB3100" s="90">
        <f t="shared" si="195"/>
        <v>2.9399122276279423E-2</v>
      </c>
      <c r="AC3100" s="19">
        <v>4.92</v>
      </c>
      <c r="AD3100" s="99">
        <v>4.3899999999999997</v>
      </c>
      <c r="AE3100" s="95">
        <v>11.49</v>
      </c>
    </row>
    <row r="3101" spans="1:31" x14ac:dyDescent="0.2">
      <c r="A3101" s="2" t="s">
        <v>103</v>
      </c>
      <c r="B3101" s="9">
        <v>41597</v>
      </c>
      <c r="C3101" s="18">
        <v>15.17</v>
      </c>
      <c r="D3101" s="12">
        <v>7.23</v>
      </c>
      <c r="F3101" s="12">
        <v>3</v>
      </c>
      <c r="H3101" s="23">
        <f t="shared" si="192"/>
        <v>5.8884365535558776E-8</v>
      </c>
      <c r="I3101" s="32">
        <v>7.0000000000000007E-2</v>
      </c>
      <c r="J3101" s="25">
        <v>0.44</v>
      </c>
      <c r="K3101" s="36"/>
      <c r="L3101" s="25">
        <v>115</v>
      </c>
      <c r="M3101" s="36"/>
      <c r="N3101" s="25">
        <v>1.82</v>
      </c>
      <c r="O3101" s="25">
        <v>3.41</v>
      </c>
      <c r="P3101" s="25">
        <v>11.8</v>
      </c>
      <c r="Q3101" s="25">
        <v>0.26</v>
      </c>
      <c r="R3101" s="25">
        <v>14.5</v>
      </c>
      <c r="S3101" s="36"/>
      <c r="T3101" s="51">
        <v>0.02</v>
      </c>
      <c r="U3101" s="42">
        <v>6.09</v>
      </c>
      <c r="V3101" s="42">
        <v>0.22</v>
      </c>
      <c r="W3101" s="42">
        <v>3.9399999999999999E-3</v>
      </c>
      <c r="X3101" s="42">
        <v>21</v>
      </c>
      <c r="Y3101" s="44">
        <v>6.38</v>
      </c>
      <c r="Z3101" s="87">
        <f t="shared" si="193"/>
        <v>7.5341056384079597</v>
      </c>
      <c r="AA3101" s="88">
        <f t="shared" si="194"/>
        <v>7.1034320110425355</v>
      </c>
      <c r="AB3101" s="90">
        <f t="shared" si="195"/>
        <v>2.9422546174054893E-2</v>
      </c>
      <c r="AC3101" s="19">
        <v>7.56</v>
      </c>
      <c r="AD3101" s="99">
        <v>7.1</v>
      </c>
      <c r="AE3101" s="95">
        <v>6.27</v>
      </c>
    </row>
    <row r="3102" spans="1:31" x14ac:dyDescent="0.2">
      <c r="A3102" s="2" t="s">
        <v>149</v>
      </c>
      <c r="B3102" s="9">
        <v>39379</v>
      </c>
      <c r="C3102" s="18">
        <v>6.68</v>
      </c>
      <c r="D3102" s="12">
        <v>7.08</v>
      </c>
      <c r="F3102" s="12">
        <v>1.2</v>
      </c>
      <c r="H3102" s="23">
        <f t="shared" si="192"/>
        <v>8.3176377110266823E-8</v>
      </c>
      <c r="I3102" s="32">
        <v>4.0000000000000001E-3</v>
      </c>
      <c r="J3102" s="25">
        <v>0.08</v>
      </c>
      <c r="K3102" s="36"/>
      <c r="L3102" s="25">
        <v>139</v>
      </c>
      <c r="M3102" s="36"/>
      <c r="N3102" s="25">
        <v>1.31</v>
      </c>
      <c r="O3102" s="25">
        <v>2.39</v>
      </c>
      <c r="P3102" s="25">
        <v>15.6</v>
      </c>
      <c r="Q3102" s="25">
        <v>0.21</v>
      </c>
      <c r="R3102" s="25">
        <v>17.899999999999999</v>
      </c>
      <c r="S3102" s="36"/>
      <c r="T3102" s="51">
        <v>0.01</v>
      </c>
      <c r="U3102" s="42">
        <v>98.7</v>
      </c>
      <c r="V3102" s="42">
        <v>0.22</v>
      </c>
      <c r="W3102" s="42">
        <v>3.2799999999999999E-3</v>
      </c>
      <c r="X3102" s="42">
        <v>29</v>
      </c>
      <c r="Y3102" s="44">
        <v>5.72</v>
      </c>
      <c r="Z3102" s="87">
        <f t="shared" si="193"/>
        <v>9.1187202897172046</v>
      </c>
      <c r="AA3102" s="88">
        <f t="shared" si="194"/>
        <v>8.5967409208080774</v>
      </c>
      <c r="AB3102" s="90">
        <f t="shared" si="195"/>
        <v>2.9464622044330615E-2</v>
      </c>
      <c r="AD3102" s="100"/>
      <c r="AE3102" s="96"/>
    </row>
    <row r="3103" spans="1:31" x14ac:dyDescent="0.2">
      <c r="A3103" s="2" t="s">
        <v>173</v>
      </c>
      <c r="B3103" s="9">
        <v>39539</v>
      </c>
      <c r="C3103" s="18">
        <v>8.8800000000000008</v>
      </c>
      <c r="D3103" s="12">
        <v>7.19</v>
      </c>
      <c r="F3103" s="12">
        <v>1.8</v>
      </c>
      <c r="H3103" s="23">
        <f t="shared" si="192"/>
        <v>6.4565422903465397E-8</v>
      </c>
      <c r="I3103" s="28"/>
      <c r="J3103" s="25">
        <v>0.01</v>
      </c>
      <c r="K3103" s="30">
        <v>0.2</v>
      </c>
      <c r="L3103" s="25">
        <v>145</v>
      </c>
      <c r="M3103" s="30">
        <v>0.2</v>
      </c>
      <c r="N3103" s="25">
        <v>0.17</v>
      </c>
      <c r="O3103" s="25">
        <v>1.89</v>
      </c>
      <c r="P3103" s="25">
        <v>9.56</v>
      </c>
      <c r="Q3103" s="25">
        <v>0.03</v>
      </c>
      <c r="R3103" s="25">
        <v>26.4</v>
      </c>
      <c r="S3103" s="31">
        <v>1</v>
      </c>
      <c r="T3103" s="51">
        <v>0.03</v>
      </c>
      <c r="U3103" s="42">
        <v>108</v>
      </c>
      <c r="V3103" s="42">
        <v>13.36</v>
      </c>
      <c r="W3103" s="42">
        <v>0.01</v>
      </c>
      <c r="X3103" s="42">
        <v>43</v>
      </c>
      <c r="Y3103" s="44">
        <v>5.0199999999999996</v>
      </c>
      <c r="Z3103" s="87">
        <f t="shared" si="193"/>
        <v>9.2264349625110924</v>
      </c>
      <c r="AA3103" s="88">
        <f t="shared" si="194"/>
        <v>8.6979855229410212</v>
      </c>
      <c r="AB3103" s="90">
        <f t="shared" si="195"/>
        <v>2.9482093437775202E-2</v>
      </c>
      <c r="AD3103" s="100"/>
      <c r="AE3103" s="95">
        <v>5.82</v>
      </c>
    </row>
    <row r="3104" spans="1:31" x14ac:dyDescent="0.2">
      <c r="A3104" s="2" t="s">
        <v>368</v>
      </c>
      <c r="B3104" s="9">
        <v>37943</v>
      </c>
      <c r="C3104" s="18">
        <v>1.47</v>
      </c>
      <c r="D3104" s="12">
        <v>5.48</v>
      </c>
      <c r="F3104" s="12">
        <v>10</v>
      </c>
      <c r="H3104" s="23">
        <f t="shared" si="192"/>
        <v>3.3113112148259022E-6</v>
      </c>
      <c r="I3104" s="32">
        <v>1E-3</v>
      </c>
      <c r="J3104" s="25">
        <v>0.08</v>
      </c>
      <c r="K3104" s="30">
        <v>0.2</v>
      </c>
      <c r="L3104" s="25">
        <v>25.7</v>
      </c>
      <c r="M3104" s="30">
        <v>0.7</v>
      </c>
      <c r="N3104" s="25">
        <v>0.06</v>
      </c>
      <c r="O3104" s="25">
        <v>14</v>
      </c>
      <c r="P3104" s="25">
        <v>2.73</v>
      </c>
      <c r="Q3104" s="25">
        <v>0.74</v>
      </c>
      <c r="R3104" s="25">
        <v>10.7</v>
      </c>
      <c r="S3104" s="31">
        <v>21</v>
      </c>
      <c r="T3104" s="51">
        <v>0.01</v>
      </c>
      <c r="U3104" s="42">
        <v>21.9</v>
      </c>
      <c r="V3104" s="42">
        <v>56.88</v>
      </c>
      <c r="W3104" s="42">
        <v>7.2259000000000004E-3</v>
      </c>
      <c r="X3104" s="42">
        <v>14</v>
      </c>
      <c r="Y3104" s="44">
        <v>0.46</v>
      </c>
      <c r="Z3104" s="87">
        <f t="shared" si="193"/>
        <v>2.3641561138496927</v>
      </c>
      <c r="AA3104" s="88">
        <f t="shared" si="194"/>
        <v>2.2287323149139588</v>
      </c>
      <c r="AB3104" s="90">
        <f t="shared" si="195"/>
        <v>2.9485540752007395E-2</v>
      </c>
      <c r="AE3104" s="96"/>
    </row>
    <row r="3105" spans="1:31" x14ac:dyDescent="0.2">
      <c r="A3105" s="2" t="s">
        <v>181</v>
      </c>
      <c r="B3105" s="9">
        <v>40077</v>
      </c>
      <c r="C3105" s="18">
        <v>18.98</v>
      </c>
      <c r="D3105" s="12">
        <v>7.69</v>
      </c>
      <c r="F3105" s="12">
        <v>1.2</v>
      </c>
      <c r="H3105" s="23">
        <f t="shared" si="192"/>
        <v>2.0417379446695271E-8</v>
      </c>
      <c r="I3105" s="32">
        <v>7.0000000000000001E-3</v>
      </c>
      <c r="J3105" s="25">
        <v>0.14000000000000001</v>
      </c>
      <c r="K3105" s="36"/>
      <c r="L3105" s="25">
        <v>56.2</v>
      </c>
      <c r="M3105" s="36"/>
      <c r="N3105" s="25">
        <v>1.07</v>
      </c>
      <c r="O3105" s="25">
        <v>1.06</v>
      </c>
      <c r="P3105" s="25">
        <v>3.14</v>
      </c>
      <c r="Q3105" s="25">
        <v>0.09</v>
      </c>
      <c r="R3105" s="25">
        <v>6.44</v>
      </c>
      <c r="S3105" s="36"/>
      <c r="T3105" s="51">
        <v>0.02</v>
      </c>
      <c r="U3105" s="42">
        <v>25.7</v>
      </c>
      <c r="V3105" s="42">
        <v>0.5</v>
      </c>
      <c r="W3105" s="42">
        <v>3.2799999999999999E-3</v>
      </c>
      <c r="X3105" s="42">
        <v>11</v>
      </c>
      <c r="Y3105" s="44">
        <v>2.37</v>
      </c>
      <c r="Z3105" s="87">
        <f t="shared" si="193"/>
        <v>3.4201022637353917</v>
      </c>
      <c r="AA3105" s="88">
        <f t="shared" si="194"/>
        <v>3.2240903338983</v>
      </c>
      <c r="AB3105" s="90">
        <f t="shared" si="195"/>
        <v>2.9501241415984949E-2</v>
      </c>
      <c r="AD3105" s="100"/>
      <c r="AE3105" s="95">
        <v>0.22</v>
      </c>
    </row>
    <row r="3106" spans="1:31" x14ac:dyDescent="0.2">
      <c r="A3106" s="2" t="s">
        <v>300</v>
      </c>
      <c r="B3106" s="9">
        <v>41589</v>
      </c>
      <c r="C3106" s="18">
        <v>8.58</v>
      </c>
      <c r="D3106" s="12">
        <v>6.61</v>
      </c>
      <c r="F3106" s="12">
        <v>4.5</v>
      </c>
      <c r="H3106" s="23">
        <f t="shared" si="192"/>
        <v>2.454708915685024E-7</v>
      </c>
      <c r="I3106" s="32">
        <v>0.02</v>
      </c>
      <c r="J3106" s="25">
        <v>0.28000000000000003</v>
      </c>
      <c r="K3106" s="33"/>
      <c r="L3106" s="25">
        <v>65.400000000000006</v>
      </c>
      <c r="M3106" s="33"/>
      <c r="N3106" s="25">
        <v>12.3</v>
      </c>
      <c r="O3106" s="25">
        <v>5.14</v>
      </c>
      <c r="P3106" s="25">
        <v>4.71</v>
      </c>
      <c r="Q3106" s="25">
        <v>0.37</v>
      </c>
      <c r="R3106" s="25">
        <v>13.9</v>
      </c>
      <c r="S3106" s="34"/>
      <c r="T3106" s="51">
        <v>0.02</v>
      </c>
      <c r="U3106" s="42">
        <v>86.3</v>
      </c>
      <c r="V3106" s="42">
        <v>0.22</v>
      </c>
      <c r="W3106" s="42">
        <v>0.01</v>
      </c>
      <c r="X3106" s="42">
        <v>29</v>
      </c>
      <c r="Y3106" s="44">
        <v>1.96</v>
      </c>
      <c r="Z3106" s="87">
        <f t="shared" si="193"/>
        <v>4.8587508551975498</v>
      </c>
      <c r="AA3106" s="88">
        <f t="shared" si="194"/>
        <v>4.5790577944633712</v>
      </c>
      <c r="AB3106" s="90">
        <f t="shared" si="195"/>
        <v>2.9635381592974686E-2</v>
      </c>
      <c r="AC3106" s="19">
        <v>5.08</v>
      </c>
      <c r="AD3106" s="99">
        <v>4.58</v>
      </c>
      <c r="AE3106" s="95">
        <v>10.41</v>
      </c>
    </row>
    <row r="3107" spans="1:31" x14ac:dyDescent="0.2">
      <c r="A3107" s="2" t="s">
        <v>384</v>
      </c>
      <c r="B3107" s="9">
        <v>40688</v>
      </c>
      <c r="C3107" s="18">
        <v>9.4</v>
      </c>
      <c r="D3107" s="12">
        <v>5.35</v>
      </c>
      <c r="F3107" s="12">
        <v>1.2</v>
      </c>
      <c r="H3107" s="23">
        <f t="shared" si="192"/>
        <v>4.4668359215096296E-6</v>
      </c>
      <c r="I3107" s="28"/>
      <c r="J3107" s="25">
        <v>0.01</v>
      </c>
      <c r="K3107" s="30">
        <v>0.2</v>
      </c>
      <c r="L3107" s="25">
        <v>10.3</v>
      </c>
      <c r="M3107" s="30">
        <v>0.6</v>
      </c>
      <c r="N3107" s="25">
        <v>0.02</v>
      </c>
      <c r="O3107" s="25">
        <v>2.79</v>
      </c>
      <c r="P3107" s="25">
        <v>8.5399999999999991</v>
      </c>
      <c r="Q3107" s="25">
        <v>0.09</v>
      </c>
      <c r="R3107" s="25">
        <v>62.6</v>
      </c>
      <c r="S3107" s="31">
        <v>12</v>
      </c>
      <c r="T3107" s="51">
        <v>0.01</v>
      </c>
      <c r="U3107" s="42">
        <v>27</v>
      </c>
      <c r="V3107" s="42">
        <v>13.67</v>
      </c>
      <c r="W3107" s="42">
        <v>3.2799999999999999E-3</v>
      </c>
      <c r="X3107" s="42">
        <v>100</v>
      </c>
      <c r="Y3107" s="44">
        <v>0.18</v>
      </c>
      <c r="Z3107" s="87">
        <f t="shared" si="193"/>
        <v>4.0153946186641205</v>
      </c>
      <c r="AA3107" s="88">
        <f t="shared" si="194"/>
        <v>3.7838356782341327</v>
      </c>
      <c r="AB3107" s="90">
        <f t="shared" si="195"/>
        <v>2.9689973448030968E-2</v>
      </c>
      <c r="AC3107" s="19">
        <v>4.03</v>
      </c>
      <c r="AD3107" s="13">
        <v>3.78</v>
      </c>
      <c r="AE3107" s="94">
        <v>6.24</v>
      </c>
    </row>
    <row r="3108" spans="1:31" x14ac:dyDescent="0.2">
      <c r="A3108" s="2" t="s">
        <v>296</v>
      </c>
      <c r="B3108" s="9">
        <v>41039</v>
      </c>
      <c r="C3108" s="18">
        <v>2.06</v>
      </c>
      <c r="D3108" s="12">
        <v>6.5</v>
      </c>
      <c r="F3108" s="12">
        <v>7.4</v>
      </c>
      <c r="H3108" s="23">
        <f t="shared" si="192"/>
        <v>3.1622776601683734E-7</v>
      </c>
      <c r="I3108" s="32">
        <v>0.02</v>
      </c>
      <c r="J3108" s="25">
        <v>0.01</v>
      </c>
      <c r="K3108" s="33"/>
      <c r="L3108" s="25">
        <v>68.3</v>
      </c>
      <c r="M3108" s="33"/>
      <c r="N3108" s="25">
        <v>7.0000000000000007E-2</v>
      </c>
      <c r="O3108" s="25">
        <v>22.4</v>
      </c>
      <c r="P3108" s="25">
        <v>7.99</v>
      </c>
      <c r="Q3108" s="25">
        <v>0.01</v>
      </c>
      <c r="R3108" s="25">
        <v>19.8</v>
      </c>
      <c r="S3108" s="34"/>
      <c r="T3108" s="51">
        <v>0.06</v>
      </c>
      <c r="U3108" s="42">
        <v>31.8</v>
      </c>
      <c r="V3108" s="42">
        <v>109.78</v>
      </c>
      <c r="W3108" s="42">
        <v>0.01</v>
      </c>
      <c r="X3108" s="42">
        <v>32</v>
      </c>
      <c r="Y3108" s="44">
        <v>1.85</v>
      </c>
      <c r="Z3108" s="87">
        <f t="shared" si="193"/>
        <v>5.5053108240123905</v>
      </c>
      <c r="AA3108" s="88">
        <f t="shared" si="194"/>
        <v>5.1874549977786124</v>
      </c>
      <c r="AB3108" s="90">
        <f t="shared" si="195"/>
        <v>2.9726249646841913E-2</v>
      </c>
      <c r="AC3108" s="19">
        <v>5.52</v>
      </c>
      <c r="AD3108" s="13">
        <v>5.19</v>
      </c>
      <c r="AE3108" s="94">
        <v>6.1</v>
      </c>
    </row>
    <row r="3109" spans="1:31" x14ac:dyDescent="0.2">
      <c r="A3109" s="2" t="s">
        <v>103</v>
      </c>
      <c r="B3109" s="9">
        <v>39379</v>
      </c>
      <c r="C3109" s="18">
        <v>15.34</v>
      </c>
      <c r="D3109" s="12">
        <v>7.19</v>
      </c>
      <c r="F3109" s="12">
        <v>3</v>
      </c>
      <c r="H3109" s="23">
        <f t="shared" si="192"/>
        <v>6.4565422903465397E-8</v>
      </c>
      <c r="I3109" s="28"/>
      <c r="J3109" s="25">
        <v>0.47</v>
      </c>
      <c r="K3109" s="33"/>
      <c r="L3109" s="25">
        <v>113</v>
      </c>
      <c r="M3109" s="33"/>
      <c r="N3109" s="25">
        <v>2.81</v>
      </c>
      <c r="O3109" s="25">
        <v>3.36</v>
      </c>
      <c r="P3109" s="25">
        <v>11.1</v>
      </c>
      <c r="Q3109" s="25">
        <v>0.25</v>
      </c>
      <c r="R3109" s="25">
        <v>16</v>
      </c>
      <c r="S3109" s="34"/>
      <c r="T3109" s="51">
        <v>0.02</v>
      </c>
      <c r="U3109" s="42">
        <v>6.21</v>
      </c>
      <c r="V3109" s="42">
        <v>0.22</v>
      </c>
      <c r="W3109" s="42">
        <v>4.5999999999999999E-3</v>
      </c>
      <c r="X3109" s="42">
        <v>20</v>
      </c>
      <c r="Y3109" s="44">
        <v>6.34</v>
      </c>
      <c r="Z3109" s="87">
        <f t="shared" si="193"/>
        <v>7.4696539558401183</v>
      </c>
      <c r="AA3109" s="88">
        <f t="shared" si="194"/>
        <v>7.0377357925693369</v>
      </c>
      <c r="AB3109" s="90">
        <f t="shared" si="195"/>
        <v>2.9772286452711835E-2</v>
      </c>
    </row>
    <row r="3110" spans="1:31" x14ac:dyDescent="0.2">
      <c r="A3110" s="2" t="s">
        <v>333</v>
      </c>
      <c r="B3110" s="9">
        <v>41479</v>
      </c>
      <c r="C3110" s="18">
        <v>1.96</v>
      </c>
      <c r="D3110" s="12">
        <v>5.69</v>
      </c>
      <c r="F3110" s="12">
        <v>23</v>
      </c>
      <c r="H3110" s="23">
        <f t="shared" si="192"/>
        <v>2.0417379446695244E-6</v>
      </c>
      <c r="I3110" s="32">
        <v>0.02</v>
      </c>
      <c r="J3110" s="25">
        <v>0.02</v>
      </c>
      <c r="K3110" s="33"/>
      <c r="L3110" s="25">
        <v>57.7</v>
      </c>
      <c r="M3110" s="30">
        <v>2.7</v>
      </c>
      <c r="N3110" s="25">
        <v>0.2</v>
      </c>
      <c r="O3110" s="25">
        <v>14</v>
      </c>
      <c r="P3110" s="25">
        <v>8.06</v>
      </c>
      <c r="Q3110" s="25">
        <v>0.08</v>
      </c>
      <c r="R3110" s="25">
        <v>11</v>
      </c>
      <c r="S3110" s="34"/>
      <c r="T3110" s="51">
        <v>0.02</v>
      </c>
      <c r="U3110" s="42">
        <v>32.799999999999997</v>
      </c>
      <c r="V3110" s="42">
        <v>121.29</v>
      </c>
      <c r="W3110" s="42">
        <v>7.0000000000000007E-2</v>
      </c>
      <c r="X3110" s="42">
        <v>24</v>
      </c>
      <c r="Y3110" s="44">
        <v>0.82</v>
      </c>
      <c r="Z3110" s="87">
        <f t="shared" si="193"/>
        <v>4.3922796182427577</v>
      </c>
      <c r="AA3110" s="88">
        <f t="shared" si="194"/>
        <v>4.1382891457252207</v>
      </c>
      <c r="AB3110" s="90">
        <f t="shared" si="195"/>
        <v>2.9774154519492304E-2</v>
      </c>
      <c r="AC3110" s="19">
        <v>4.5</v>
      </c>
      <c r="AD3110" s="13">
        <v>4.1399999999999997</v>
      </c>
      <c r="AE3110" s="94">
        <v>8.33</v>
      </c>
    </row>
    <row r="3111" spans="1:31" x14ac:dyDescent="0.2">
      <c r="A3111" s="2" t="s">
        <v>235</v>
      </c>
      <c r="B3111" s="9">
        <v>32322</v>
      </c>
      <c r="C3111" s="18">
        <v>2.38</v>
      </c>
      <c r="D3111" s="12">
        <v>7.25</v>
      </c>
      <c r="F3111" s="12">
        <v>3</v>
      </c>
      <c r="H3111" s="23">
        <f t="shared" si="192"/>
        <v>5.6234132519034806E-8</v>
      </c>
      <c r="I3111" s="32">
        <v>5.0000000000000001E-3</v>
      </c>
      <c r="J3111" s="25">
        <v>0.06</v>
      </c>
      <c r="K3111" s="30">
        <v>2.4</v>
      </c>
      <c r="L3111" s="25">
        <v>132</v>
      </c>
      <c r="M3111" s="33"/>
      <c r="N3111" s="25">
        <v>2.75</v>
      </c>
      <c r="O3111" s="25">
        <v>6.7</v>
      </c>
      <c r="P3111" s="25">
        <v>15</v>
      </c>
      <c r="Q3111" s="25">
        <v>0.35</v>
      </c>
      <c r="R3111" s="25">
        <v>99</v>
      </c>
      <c r="S3111" s="34"/>
      <c r="T3111" s="51">
        <v>1.53</v>
      </c>
      <c r="U3111" s="42">
        <v>125.4</v>
      </c>
      <c r="V3111" s="42">
        <v>8.58</v>
      </c>
      <c r="W3111" s="42">
        <v>0.82</v>
      </c>
      <c r="X3111" s="42">
        <v>95</v>
      </c>
      <c r="Y3111" s="44">
        <v>6.2</v>
      </c>
      <c r="Z3111" s="87">
        <f t="shared" si="193"/>
        <v>12.413570594697301</v>
      </c>
      <c r="AA3111" s="88">
        <f t="shared" si="194"/>
        <v>11.694971423269344</v>
      </c>
      <c r="AB3111" s="90">
        <f t="shared" si="195"/>
        <v>2.9806828255828522E-2</v>
      </c>
    </row>
    <row r="3112" spans="1:31" x14ac:dyDescent="0.2">
      <c r="A3112" s="2" t="s">
        <v>220</v>
      </c>
      <c r="B3112" s="9">
        <v>40527</v>
      </c>
      <c r="C3112" s="18">
        <v>20.73</v>
      </c>
      <c r="D3112" s="12">
        <v>7.39</v>
      </c>
      <c r="F3112" s="12">
        <v>1.5</v>
      </c>
      <c r="H3112" s="23">
        <f t="shared" si="192"/>
        <v>4.0738027780411254E-8</v>
      </c>
      <c r="I3112" s="32">
        <v>8.0000000000000002E-3</v>
      </c>
      <c r="J3112" s="25">
        <v>0.25</v>
      </c>
      <c r="K3112" s="33"/>
      <c r="L3112" s="25">
        <v>37.1</v>
      </c>
      <c r="M3112" s="33"/>
      <c r="N3112" s="25">
        <v>2.08</v>
      </c>
      <c r="O3112" s="25">
        <v>1.74</v>
      </c>
      <c r="P3112" s="25">
        <v>3.55</v>
      </c>
      <c r="Q3112" s="25">
        <v>0.13</v>
      </c>
      <c r="R3112" s="25">
        <v>13.5</v>
      </c>
      <c r="S3112" s="34"/>
      <c r="T3112" s="51">
        <v>0.01</v>
      </c>
      <c r="U3112" s="42">
        <v>1.82</v>
      </c>
      <c r="V3112" s="42">
        <v>0.22</v>
      </c>
      <c r="W3112" s="42">
        <v>3.2799999999999999E-3</v>
      </c>
      <c r="X3112" s="42">
        <v>11</v>
      </c>
      <c r="Y3112" s="44">
        <v>2.35</v>
      </c>
      <c r="Z3112" s="87">
        <f t="shared" si="193"/>
        <v>2.8690675366033735</v>
      </c>
      <c r="AA3112" s="88">
        <f t="shared" si="194"/>
        <v>2.7021208117344608</v>
      </c>
      <c r="AB3112" s="90">
        <f t="shared" si="195"/>
        <v>2.9966088818146188E-2</v>
      </c>
      <c r="AC3112" s="19">
        <v>2.91</v>
      </c>
      <c r="AD3112" s="13">
        <v>2.7</v>
      </c>
      <c r="AE3112" s="94">
        <v>7.42</v>
      </c>
    </row>
    <row r="3113" spans="1:31" x14ac:dyDescent="0.2">
      <c r="A3113" s="2" t="s">
        <v>313</v>
      </c>
      <c r="B3113" s="9">
        <v>34815</v>
      </c>
      <c r="C3113" s="19">
        <v>1.21</v>
      </c>
      <c r="D3113" s="12">
        <v>4.96</v>
      </c>
      <c r="F3113" s="12">
        <v>9.1</v>
      </c>
      <c r="H3113" s="23">
        <f t="shared" si="192"/>
        <v>1.0964781961431843E-5</v>
      </c>
      <c r="J3113" s="25">
        <v>0.03</v>
      </c>
      <c r="K3113" s="33"/>
      <c r="L3113" s="25">
        <v>43</v>
      </c>
      <c r="M3113" s="33"/>
      <c r="N3113" s="25">
        <v>0.1</v>
      </c>
      <c r="O3113" s="25">
        <v>12</v>
      </c>
      <c r="P3113" s="25">
        <v>7.3</v>
      </c>
      <c r="Q3113" s="25">
        <v>0.08</v>
      </c>
      <c r="R3113" s="25">
        <v>9</v>
      </c>
      <c r="S3113" s="34"/>
      <c r="T3113" s="51">
        <v>0.01</v>
      </c>
      <c r="U3113" s="42">
        <v>17.2</v>
      </c>
      <c r="V3113" s="42">
        <v>114.21</v>
      </c>
      <c r="W3113" s="42">
        <v>6.2395999999999997E-3</v>
      </c>
      <c r="X3113" s="42">
        <v>33</v>
      </c>
      <c r="Y3113" s="44">
        <v>0.12</v>
      </c>
      <c r="Z3113" s="87">
        <f t="shared" si="193"/>
        <v>3.4528353224939883</v>
      </c>
      <c r="AA3113" s="88">
        <f t="shared" si="194"/>
        <v>3.2515091213507796</v>
      </c>
      <c r="AB3113" s="90">
        <f t="shared" si="195"/>
        <v>3.0029215060399444E-2</v>
      </c>
      <c r="AD3113" s="100"/>
      <c r="AE3113" s="96"/>
    </row>
    <row r="3114" spans="1:31" x14ac:dyDescent="0.2">
      <c r="A3114" s="2" t="s">
        <v>173</v>
      </c>
      <c r="B3114" s="9">
        <v>41093</v>
      </c>
      <c r="C3114" s="18">
        <v>9.0299999999999994</v>
      </c>
      <c r="D3114" s="12">
        <v>7.17</v>
      </c>
      <c r="F3114" s="12">
        <v>1.6</v>
      </c>
      <c r="H3114" s="23">
        <f t="shared" si="192"/>
        <v>6.7608297539197998E-8</v>
      </c>
      <c r="I3114" s="32">
        <v>0.65</v>
      </c>
      <c r="J3114" s="25">
        <v>0.01</v>
      </c>
      <c r="K3114" s="33"/>
      <c r="L3114" s="25">
        <v>145</v>
      </c>
      <c r="M3114" s="33"/>
      <c r="N3114" s="25">
        <v>0.88</v>
      </c>
      <c r="O3114" s="25">
        <v>1.86</v>
      </c>
      <c r="P3114" s="25">
        <v>9.89</v>
      </c>
      <c r="Q3114" s="25">
        <v>0.2</v>
      </c>
      <c r="R3114" s="25">
        <v>26.9</v>
      </c>
      <c r="S3114" s="34"/>
      <c r="T3114" s="51">
        <v>0.03</v>
      </c>
      <c r="U3114" s="42">
        <v>104</v>
      </c>
      <c r="V3114" s="42">
        <v>10.18</v>
      </c>
      <c r="W3114" s="42">
        <v>4.9300000000000004E-3</v>
      </c>
      <c r="X3114" s="42">
        <v>44</v>
      </c>
      <c r="Y3114" s="44">
        <v>5.26</v>
      </c>
      <c r="Z3114" s="87">
        <f t="shared" si="193"/>
        <v>9.3784551851013482</v>
      </c>
      <c r="AA3114" s="88">
        <f t="shared" si="194"/>
        <v>8.8315211139607683</v>
      </c>
      <c r="AB3114" s="90">
        <f t="shared" si="195"/>
        <v>3.0034859033218463E-2</v>
      </c>
      <c r="AC3114" s="19">
        <v>9.32</v>
      </c>
      <c r="AD3114" s="99">
        <v>8.83</v>
      </c>
      <c r="AE3114" s="95">
        <v>5.4</v>
      </c>
    </row>
    <row r="3115" spans="1:31" x14ac:dyDescent="0.2">
      <c r="A3115" s="2" t="s">
        <v>282</v>
      </c>
      <c r="B3115" s="9">
        <v>41086</v>
      </c>
      <c r="C3115" s="18">
        <v>6.58</v>
      </c>
      <c r="D3115" s="12">
        <v>5.92</v>
      </c>
      <c r="E3115" s="16"/>
      <c r="F3115" s="12">
        <v>5.2</v>
      </c>
      <c r="H3115" s="23">
        <f t="shared" si="192"/>
        <v>1.2022644346174125E-6</v>
      </c>
      <c r="I3115" s="32">
        <v>0.01</v>
      </c>
      <c r="J3115" s="25">
        <v>0.01</v>
      </c>
      <c r="K3115" s="36"/>
      <c r="L3115" s="25">
        <v>34.5</v>
      </c>
      <c r="M3115" s="36"/>
      <c r="N3115" s="25">
        <v>0.01</v>
      </c>
      <c r="O3115" s="25">
        <v>7.02</v>
      </c>
      <c r="P3115" s="25">
        <v>4.4800000000000004</v>
      </c>
      <c r="Q3115" s="25">
        <v>7.0000000000000001E-3</v>
      </c>
      <c r="R3115" s="25">
        <v>21.9</v>
      </c>
      <c r="S3115" s="36"/>
      <c r="T3115" s="51">
        <v>0.03</v>
      </c>
      <c r="U3115" s="42">
        <v>24.1</v>
      </c>
      <c r="V3115" s="42">
        <v>41.47</v>
      </c>
      <c r="W3115" s="42">
        <v>3.2799999999999999E-3</v>
      </c>
      <c r="X3115" s="42">
        <v>42</v>
      </c>
      <c r="Y3115" s="44">
        <v>0.68</v>
      </c>
      <c r="Z3115" s="87">
        <f t="shared" si="193"/>
        <v>3.224538831902013</v>
      </c>
      <c r="AA3115" s="88">
        <f t="shared" si="194"/>
        <v>3.0363747152883866</v>
      </c>
      <c r="AB3115" s="90">
        <f t="shared" si="195"/>
        <v>3.0053779723258661E-2</v>
      </c>
      <c r="AC3115" s="19">
        <v>3.23</v>
      </c>
      <c r="AD3115" s="99">
        <v>3.04</v>
      </c>
      <c r="AE3115" s="95">
        <v>6.14</v>
      </c>
    </row>
    <row r="3116" spans="1:31" x14ac:dyDescent="0.2">
      <c r="A3116" s="2" t="s">
        <v>266</v>
      </c>
      <c r="B3116" s="9">
        <v>37545</v>
      </c>
      <c r="C3116" s="18">
        <v>3.84</v>
      </c>
      <c r="D3116" s="12">
        <v>7</v>
      </c>
      <c r="F3116" s="12">
        <v>1.9</v>
      </c>
      <c r="H3116" s="23">
        <f t="shared" si="192"/>
        <v>9.9999999999999995E-8</v>
      </c>
      <c r="I3116" s="32">
        <v>0.22</v>
      </c>
      <c r="J3116" s="25">
        <v>0.01</v>
      </c>
      <c r="K3116" s="29">
        <v>0.2</v>
      </c>
      <c r="L3116" s="25">
        <v>35.700000000000003</v>
      </c>
      <c r="M3116" s="29">
        <v>0.4</v>
      </c>
      <c r="N3116" s="25">
        <v>0.32</v>
      </c>
      <c r="O3116" s="25">
        <v>0.74</v>
      </c>
      <c r="P3116" s="25">
        <v>4.84</v>
      </c>
      <c r="Q3116" s="35"/>
      <c r="R3116" s="25">
        <v>8.93</v>
      </c>
      <c r="S3116" s="29">
        <v>6</v>
      </c>
      <c r="T3116" s="52"/>
      <c r="U3116" s="42">
        <v>48.4</v>
      </c>
      <c r="V3116" s="42">
        <v>7.92</v>
      </c>
      <c r="W3116" s="42">
        <v>3.2845000000000001E-3</v>
      </c>
      <c r="X3116" s="42">
        <v>14</v>
      </c>
      <c r="Y3116" s="44">
        <v>0.94</v>
      </c>
      <c r="Z3116" s="87">
        <f t="shared" si="193"/>
        <v>2.6234602405747296</v>
      </c>
      <c r="AA3116" s="88">
        <f t="shared" si="194"/>
        <v>2.4703343896117027</v>
      </c>
      <c r="AB3116" s="90">
        <f t="shared" si="195"/>
        <v>3.0061253364158994E-2</v>
      </c>
    </row>
    <row r="3117" spans="1:31" x14ac:dyDescent="0.2">
      <c r="A3117" s="2" t="s">
        <v>303</v>
      </c>
      <c r="B3117" s="9">
        <v>40476</v>
      </c>
      <c r="C3117" s="18">
        <v>1.42</v>
      </c>
      <c r="D3117" s="12">
        <v>6.42</v>
      </c>
      <c r="F3117" s="12">
        <v>10</v>
      </c>
      <c r="H3117" s="23">
        <f t="shared" si="192"/>
        <v>3.8018939632056089E-7</v>
      </c>
      <c r="I3117" s="28"/>
      <c r="J3117" s="25">
        <v>0.13</v>
      </c>
      <c r="K3117" s="30">
        <v>3</v>
      </c>
      <c r="L3117" s="25">
        <v>51</v>
      </c>
      <c r="M3117" s="33"/>
      <c r="N3117" s="25">
        <v>2.57</v>
      </c>
      <c r="O3117" s="25">
        <v>7.42</v>
      </c>
      <c r="P3117" s="25">
        <v>5.38</v>
      </c>
      <c r="Q3117" s="25">
        <v>0.38</v>
      </c>
      <c r="R3117" s="25">
        <v>17</v>
      </c>
      <c r="S3117" s="34"/>
      <c r="T3117" s="51">
        <v>0.16</v>
      </c>
      <c r="U3117" s="42">
        <v>44.2</v>
      </c>
      <c r="V3117" s="42">
        <v>0.22</v>
      </c>
      <c r="W3117" s="42">
        <v>6.2399999999999999E-3</v>
      </c>
      <c r="X3117" s="42">
        <v>36</v>
      </c>
      <c r="Y3117" s="44">
        <v>1.85</v>
      </c>
      <c r="Z3117" s="87">
        <f t="shared" si="193"/>
        <v>4.0298362478168812</v>
      </c>
      <c r="AA3117" s="88">
        <f t="shared" si="194"/>
        <v>3.79441545810925</v>
      </c>
      <c r="AB3117" s="90">
        <f t="shared" si="195"/>
        <v>3.0088601256184313E-2</v>
      </c>
      <c r="AC3117" s="19">
        <v>4.1100000000000003</v>
      </c>
      <c r="AD3117" s="13">
        <v>3.79</v>
      </c>
      <c r="AE3117" s="95">
        <v>8.0299999999999994</v>
      </c>
    </row>
    <row r="3118" spans="1:31" x14ac:dyDescent="0.2">
      <c r="A3118" s="2" t="s">
        <v>366</v>
      </c>
      <c r="B3118" s="9">
        <v>41787</v>
      </c>
      <c r="C3118" s="18">
        <v>1.22</v>
      </c>
      <c r="D3118" s="12">
        <v>6.24</v>
      </c>
      <c r="F3118" s="12">
        <v>7.6</v>
      </c>
      <c r="H3118" s="23">
        <f t="shared" si="192"/>
        <v>5.7543993733715549E-7</v>
      </c>
      <c r="I3118" s="32">
        <v>0.01</v>
      </c>
      <c r="J3118" s="25">
        <v>0.13</v>
      </c>
      <c r="K3118" s="36"/>
      <c r="L3118" s="25">
        <v>23</v>
      </c>
      <c r="M3118" s="36"/>
      <c r="N3118" s="25">
        <v>2.2400000000000002</v>
      </c>
      <c r="O3118" s="25">
        <v>4.55</v>
      </c>
      <c r="P3118" s="25">
        <v>2.91</v>
      </c>
      <c r="Q3118" s="25">
        <v>0.08</v>
      </c>
      <c r="R3118" s="25">
        <v>7.36</v>
      </c>
      <c r="S3118" s="36"/>
      <c r="T3118" s="51">
        <v>0.03</v>
      </c>
      <c r="U3118" s="42">
        <v>13</v>
      </c>
      <c r="V3118" s="42">
        <v>12.39</v>
      </c>
      <c r="W3118" s="42">
        <v>0.02</v>
      </c>
      <c r="X3118" s="42">
        <v>16</v>
      </c>
      <c r="Y3118" s="44">
        <v>0.88</v>
      </c>
      <c r="Z3118" s="87">
        <f t="shared" si="193"/>
        <v>1.9150815809810764</v>
      </c>
      <c r="AA3118" s="88">
        <f t="shared" si="194"/>
        <v>1.8031970699316928</v>
      </c>
      <c r="AB3118" s="90">
        <f t="shared" si="195"/>
        <v>3.0090405145380372E-2</v>
      </c>
      <c r="AC3118" s="19">
        <v>1.98</v>
      </c>
      <c r="AD3118" s="99">
        <v>1.8</v>
      </c>
      <c r="AE3118" s="95">
        <v>9.58</v>
      </c>
    </row>
    <row r="3119" spans="1:31" x14ac:dyDescent="0.2">
      <c r="A3119" s="2" t="s">
        <v>266</v>
      </c>
      <c r="B3119" s="9">
        <v>36076</v>
      </c>
      <c r="C3119" s="18">
        <v>4.4800000000000004</v>
      </c>
      <c r="D3119" s="12">
        <v>7.3</v>
      </c>
      <c r="F3119" s="12">
        <v>1.8</v>
      </c>
      <c r="H3119" s="23">
        <f t="shared" si="192"/>
        <v>5.0118723362727164E-8</v>
      </c>
      <c r="I3119" s="32">
        <v>0.02</v>
      </c>
      <c r="J3119" s="25">
        <v>0.01</v>
      </c>
      <c r="K3119" s="29">
        <v>1.4</v>
      </c>
      <c r="L3119" s="25">
        <v>48</v>
      </c>
      <c r="M3119" s="29">
        <v>0.5</v>
      </c>
      <c r="N3119" s="25">
        <v>0.01</v>
      </c>
      <c r="O3119" s="25">
        <v>1.1000000000000001</v>
      </c>
      <c r="P3119" s="25">
        <v>6.9</v>
      </c>
      <c r="Q3119" s="25">
        <v>3.0000000000000001E-3</v>
      </c>
      <c r="R3119" s="25">
        <v>14</v>
      </c>
      <c r="S3119" s="29">
        <v>1</v>
      </c>
      <c r="T3119" s="51">
        <v>7.0000000000000007E-2</v>
      </c>
      <c r="U3119" s="42">
        <v>75.5</v>
      </c>
      <c r="V3119" s="42">
        <v>11.02</v>
      </c>
      <c r="W3119" s="42">
        <v>3.284E-3</v>
      </c>
      <c r="X3119" s="42">
        <v>22</v>
      </c>
      <c r="Y3119" s="44">
        <v>1.02</v>
      </c>
      <c r="Z3119" s="87">
        <f t="shared" si="193"/>
        <v>3.6032174045433809</v>
      </c>
      <c r="AA3119" s="88">
        <f t="shared" si="194"/>
        <v>3.3923875189735919</v>
      </c>
      <c r="AB3119" s="90">
        <f t="shared" si="195"/>
        <v>3.0137477441164056E-2</v>
      </c>
      <c r="AD3119" s="100"/>
      <c r="AE3119" s="96"/>
    </row>
    <row r="3120" spans="1:31" x14ac:dyDescent="0.2">
      <c r="A3120" s="2" t="s">
        <v>313</v>
      </c>
      <c r="B3120" s="9">
        <v>40682</v>
      </c>
      <c r="C3120" s="18">
        <v>1.66</v>
      </c>
      <c r="D3120" s="12">
        <v>5.25</v>
      </c>
      <c r="F3120" s="12">
        <v>11</v>
      </c>
      <c r="H3120" s="23">
        <f t="shared" si="192"/>
        <v>5.6234132519034836E-6</v>
      </c>
      <c r="I3120" s="32">
        <v>4.0000000000000001E-3</v>
      </c>
      <c r="J3120" s="25">
        <v>0.01</v>
      </c>
      <c r="K3120" s="36"/>
      <c r="L3120" s="25">
        <v>26.5</v>
      </c>
      <c r="M3120" s="36"/>
      <c r="N3120" s="25">
        <v>0.05</v>
      </c>
      <c r="O3120" s="25">
        <v>10.4</v>
      </c>
      <c r="P3120" s="25">
        <v>5.09</v>
      </c>
      <c r="Q3120" s="25">
        <v>0.01</v>
      </c>
      <c r="R3120" s="25">
        <v>8.56</v>
      </c>
      <c r="S3120" s="36"/>
      <c r="T3120" s="51">
        <v>0.01</v>
      </c>
      <c r="U3120" s="42">
        <v>20.100000000000001</v>
      </c>
      <c r="V3120" s="42">
        <v>72.59</v>
      </c>
      <c r="W3120" s="42">
        <v>0.02</v>
      </c>
      <c r="X3120" s="42">
        <v>15</v>
      </c>
      <c r="Y3120" s="44">
        <v>0.23</v>
      </c>
      <c r="Z3120" s="87">
        <f t="shared" si="193"/>
        <v>2.3825939518630146</v>
      </c>
      <c r="AA3120" s="88">
        <f t="shared" si="194"/>
        <v>2.2431331780514765</v>
      </c>
      <c r="AB3120" s="90">
        <f t="shared" si="195"/>
        <v>3.0148940889670701E-2</v>
      </c>
      <c r="AC3120" s="19">
        <v>2.44</v>
      </c>
      <c r="AD3120" s="13">
        <v>2.2400000000000002</v>
      </c>
      <c r="AE3120" s="94">
        <v>8.4700000000000006</v>
      </c>
    </row>
    <row r="3121" spans="1:31" x14ac:dyDescent="0.2">
      <c r="A3121" s="2" t="s">
        <v>79</v>
      </c>
      <c r="B3121" s="9">
        <v>40519</v>
      </c>
      <c r="C3121" s="18">
        <v>0.6</v>
      </c>
      <c r="D3121" s="12">
        <v>7.44</v>
      </c>
      <c r="F3121" s="12">
        <v>2.2999999999999998</v>
      </c>
      <c r="H3121" s="23">
        <f t="shared" si="192"/>
        <v>3.630780547701001E-8</v>
      </c>
      <c r="I3121" s="28"/>
      <c r="J3121" s="25">
        <v>0.92</v>
      </c>
      <c r="K3121" s="30">
        <v>0.3</v>
      </c>
      <c r="L3121" s="25">
        <v>64.400000000000006</v>
      </c>
      <c r="M3121" s="30">
        <v>0.2</v>
      </c>
      <c r="N3121" s="25">
        <v>4</v>
      </c>
      <c r="O3121" s="25">
        <v>0.26</v>
      </c>
      <c r="P3121" s="25">
        <v>3.27</v>
      </c>
      <c r="Q3121" s="25">
        <v>0.35</v>
      </c>
      <c r="R3121" s="25">
        <v>14.7</v>
      </c>
      <c r="S3121" s="31">
        <v>0.8</v>
      </c>
      <c r="T3121" s="51">
        <v>0.01</v>
      </c>
      <c r="U3121" s="42">
        <v>5.53</v>
      </c>
      <c r="V3121" s="42">
        <v>0.22</v>
      </c>
      <c r="W3121" s="42">
        <v>3.2799999999999999E-3</v>
      </c>
      <c r="X3121" s="42">
        <v>21</v>
      </c>
      <c r="Y3121" s="44">
        <v>3.37</v>
      </c>
      <c r="Z3121" s="87">
        <f t="shared" si="193"/>
        <v>4.3357491449072034</v>
      </c>
      <c r="AA3121" s="88">
        <f t="shared" si="194"/>
        <v>4.0814436080675884</v>
      </c>
      <c r="AB3121" s="90">
        <f t="shared" si="195"/>
        <v>3.0212630778799581E-2</v>
      </c>
      <c r="AC3121" s="19">
        <v>4.41</v>
      </c>
      <c r="AD3121" s="13">
        <v>4.08</v>
      </c>
      <c r="AE3121" s="94">
        <v>7.79</v>
      </c>
    </row>
    <row r="3122" spans="1:31" x14ac:dyDescent="0.2">
      <c r="A3122" s="2" t="s">
        <v>283</v>
      </c>
      <c r="B3122" s="9">
        <v>40491</v>
      </c>
      <c r="C3122" s="18">
        <v>1.2</v>
      </c>
      <c r="D3122" s="12">
        <v>6.98</v>
      </c>
      <c r="F3122" s="12">
        <v>3</v>
      </c>
      <c r="H3122" s="23">
        <f t="shared" si="192"/>
        <v>1.0471285480508987E-7</v>
      </c>
      <c r="I3122" s="28"/>
      <c r="J3122" s="25">
        <v>0.01</v>
      </c>
      <c r="K3122" s="30">
        <v>0.7</v>
      </c>
      <c r="L3122" s="25">
        <v>161</v>
      </c>
      <c r="M3122" s="30">
        <v>0.2</v>
      </c>
      <c r="N3122" s="25">
        <v>0.1</v>
      </c>
      <c r="O3122" s="25">
        <v>4.33</v>
      </c>
      <c r="P3122" s="25">
        <v>11.7</v>
      </c>
      <c r="Q3122" s="25">
        <v>0.39</v>
      </c>
      <c r="R3122" s="25">
        <v>37.4</v>
      </c>
      <c r="S3122" s="31">
        <v>5.6</v>
      </c>
      <c r="T3122" s="51">
        <v>0.02</v>
      </c>
      <c r="U3122" s="42">
        <v>69.900000000000006</v>
      </c>
      <c r="V3122" s="42">
        <v>5.66</v>
      </c>
      <c r="W3122" s="42">
        <v>0.16</v>
      </c>
      <c r="X3122" s="42">
        <v>72</v>
      </c>
      <c r="Y3122" s="43">
        <v>6.54</v>
      </c>
      <c r="Z3122" s="87">
        <f t="shared" si="193"/>
        <v>10.75236891401252</v>
      </c>
      <c r="AA3122" s="88">
        <f t="shared" si="194"/>
        <v>10.121618905830886</v>
      </c>
      <c r="AB3122" s="90">
        <f t="shared" si="195"/>
        <v>3.0217034407868392E-2</v>
      </c>
      <c r="AC3122" s="19">
        <v>10.75</v>
      </c>
      <c r="AD3122" s="13">
        <v>10.119999999999999</v>
      </c>
      <c r="AE3122" s="94">
        <v>6.06</v>
      </c>
    </row>
    <row r="3123" spans="1:31" x14ac:dyDescent="0.2">
      <c r="A3123" s="2" t="s">
        <v>362</v>
      </c>
      <c r="B3123" s="9">
        <v>39554</v>
      </c>
      <c r="C3123" s="18">
        <v>2.23</v>
      </c>
      <c r="D3123" s="12">
        <v>5.95</v>
      </c>
      <c r="F3123" s="12">
        <v>18</v>
      </c>
      <c r="H3123" s="23">
        <f t="shared" si="192"/>
        <v>1.1220184543019616E-6</v>
      </c>
      <c r="I3123" s="28"/>
      <c r="J3123" s="25">
        <v>0.05</v>
      </c>
      <c r="K3123" s="30">
        <v>2.2000000000000002</v>
      </c>
      <c r="L3123" s="25">
        <v>19.3</v>
      </c>
      <c r="M3123" s="30">
        <v>0.8</v>
      </c>
      <c r="N3123" s="25">
        <v>0.77</v>
      </c>
      <c r="O3123" s="25">
        <v>22.3</v>
      </c>
      <c r="P3123" s="25">
        <v>3.28</v>
      </c>
      <c r="Q3123" s="25">
        <v>0.13</v>
      </c>
      <c r="R3123" s="25">
        <v>13.1</v>
      </c>
      <c r="S3123" s="31">
        <v>3</v>
      </c>
      <c r="T3123" s="51">
        <v>0.02</v>
      </c>
      <c r="U3123" s="42">
        <v>25.9</v>
      </c>
      <c r="V3123" s="42">
        <v>0.38</v>
      </c>
      <c r="W3123" s="42">
        <v>0.01</v>
      </c>
      <c r="X3123" s="42">
        <v>22</v>
      </c>
      <c r="Y3123" s="44">
        <v>1.1000000000000001</v>
      </c>
      <c r="Z3123" s="87">
        <f t="shared" si="193"/>
        <v>2.4081522882608213</v>
      </c>
      <c r="AA3123" s="88">
        <f t="shared" si="194"/>
        <v>2.2667607594892765</v>
      </c>
      <c r="AB3123" s="90">
        <f t="shared" si="195"/>
        <v>3.0244739811704634E-2</v>
      </c>
      <c r="AD3123" s="100"/>
      <c r="AE3123" s="95">
        <v>4.79</v>
      </c>
    </row>
    <row r="3124" spans="1:31" x14ac:dyDescent="0.2">
      <c r="A3124" s="2" t="s">
        <v>179</v>
      </c>
      <c r="B3124" s="9">
        <v>37550</v>
      </c>
      <c r="C3124" s="18">
        <v>18.7</v>
      </c>
      <c r="D3124" s="12">
        <v>7.22</v>
      </c>
      <c r="F3124" s="12">
        <v>2.1</v>
      </c>
      <c r="H3124" s="23">
        <f t="shared" si="192"/>
        <v>6.0255958607435649E-8</v>
      </c>
      <c r="I3124" s="32">
        <v>0.39</v>
      </c>
      <c r="J3124" s="25">
        <v>0.17</v>
      </c>
      <c r="K3124" s="29">
        <v>0.2</v>
      </c>
      <c r="L3124" s="25">
        <v>93.9</v>
      </c>
      <c r="M3124" s="29">
        <v>0.2</v>
      </c>
      <c r="N3124" s="25">
        <v>2.5499999999999998</v>
      </c>
      <c r="O3124" s="25">
        <v>1.88</v>
      </c>
      <c r="P3124" s="25">
        <v>7.78</v>
      </c>
      <c r="Q3124" s="25">
        <v>0.21</v>
      </c>
      <c r="R3124" s="25">
        <v>10.199999999999999</v>
      </c>
      <c r="S3124" s="29">
        <v>1.9</v>
      </c>
      <c r="T3124" s="51">
        <v>0.01</v>
      </c>
      <c r="U3124" s="42">
        <v>16.8</v>
      </c>
      <c r="V3124" s="42">
        <v>0.22</v>
      </c>
      <c r="W3124" s="42">
        <v>6.2405500000000001E-3</v>
      </c>
      <c r="X3124" s="42">
        <v>14</v>
      </c>
      <c r="Y3124" s="44">
        <v>4.87</v>
      </c>
      <c r="Z3124" s="87">
        <f t="shared" si="193"/>
        <v>5.9692182508316165</v>
      </c>
      <c r="AA3124" s="88">
        <f t="shared" si="194"/>
        <v>5.6186673440279167</v>
      </c>
      <c r="AB3124" s="90">
        <f t="shared" si="195"/>
        <v>3.0251498768611131E-2</v>
      </c>
      <c r="AD3124" s="100"/>
      <c r="AE3124" s="96"/>
    </row>
    <row r="3125" spans="1:31" x14ac:dyDescent="0.2">
      <c r="A3125" s="2" t="s">
        <v>324</v>
      </c>
      <c r="B3125" s="9">
        <v>30896</v>
      </c>
      <c r="C3125" s="20"/>
      <c r="D3125" s="12">
        <v>6.2</v>
      </c>
      <c r="F3125" s="15"/>
      <c r="H3125" s="23">
        <f t="shared" si="192"/>
        <v>6.3095734448019254E-7</v>
      </c>
      <c r="I3125" s="32">
        <v>0.02</v>
      </c>
      <c r="J3125" s="25">
        <v>0.25</v>
      </c>
      <c r="K3125" s="36"/>
      <c r="L3125" s="25">
        <v>45.7</v>
      </c>
      <c r="M3125" s="36"/>
      <c r="N3125" s="25">
        <v>6.05</v>
      </c>
      <c r="O3125" s="25">
        <v>2.2000000000000002</v>
      </c>
      <c r="P3125" s="25">
        <v>5.3</v>
      </c>
      <c r="Q3125" s="35"/>
      <c r="R3125" s="25">
        <v>14.4</v>
      </c>
      <c r="S3125" s="36"/>
      <c r="T3125" s="52"/>
      <c r="U3125" s="42">
        <v>44</v>
      </c>
      <c r="V3125" s="42">
        <v>0.13</v>
      </c>
      <c r="W3125" s="42">
        <v>5.0000009190000003E-3</v>
      </c>
      <c r="X3125" s="42">
        <v>39</v>
      </c>
      <c r="Y3125" s="44">
        <v>1.4</v>
      </c>
      <c r="Z3125" s="87">
        <f t="shared" si="193"/>
        <v>3.6318640818659578</v>
      </c>
      <c r="AA3125" s="88">
        <f t="shared" si="194"/>
        <v>3.4183452645000489</v>
      </c>
      <c r="AB3125" s="90">
        <f t="shared" si="195"/>
        <v>3.0285457761047335E-2</v>
      </c>
      <c r="AD3125" s="100"/>
      <c r="AE3125" s="96"/>
    </row>
    <row r="3126" spans="1:31" x14ac:dyDescent="0.2">
      <c r="A3126" s="2" t="s">
        <v>147</v>
      </c>
      <c r="B3126" s="9">
        <v>40807</v>
      </c>
      <c r="D3126" s="12">
        <v>7.06</v>
      </c>
      <c r="F3126" s="12">
        <v>1.6</v>
      </c>
      <c r="H3126" s="23">
        <f t="shared" si="192"/>
        <v>8.7096358995608061E-8</v>
      </c>
      <c r="I3126" s="32">
        <v>0.06</v>
      </c>
      <c r="J3126" s="25">
        <v>0.01</v>
      </c>
      <c r="K3126" s="33"/>
      <c r="L3126" s="25">
        <v>124</v>
      </c>
      <c r="M3126" s="36"/>
      <c r="N3126" s="25">
        <v>0.13</v>
      </c>
      <c r="O3126" s="25">
        <v>1.74</v>
      </c>
      <c r="P3126" s="25">
        <v>8.84</v>
      </c>
      <c r="Q3126" s="25">
        <v>0.09</v>
      </c>
      <c r="R3126" s="25">
        <v>22.8</v>
      </c>
      <c r="S3126" s="36"/>
      <c r="T3126" s="51">
        <v>0.02</v>
      </c>
      <c r="U3126" s="42">
        <v>65.900000000000006</v>
      </c>
      <c r="V3126" s="42">
        <v>7.96</v>
      </c>
      <c r="W3126" s="42">
        <v>4.5999999999999999E-3</v>
      </c>
      <c r="X3126" s="42">
        <v>41</v>
      </c>
      <c r="Y3126" s="44">
        <v>4.84</v>
      </c>
      <c r="Z3126" s="87">
        <f t="shared" si="193"/>
        <v>7.966293173172927</v>
      </c>
      <c r="AA3126" s="88">
        <f t="shared" si="194"/>
        <v>7.4975937193990356</v>
      </c>
      <c r="AB3126" s="90">
        <f t="shared" si="195"/>
        <v>3.0309291385145209E-2</v>
      </c>
      <c r="AC3126" s="19">
        <v>7.96</v>
      </c>
      <c r="AD3126" s="99">
        <v>7.5</v>
      </c>
      <c r="AE3126" s="95">
        <v>6.01</v>
      </c>
    </row>
    <row r="3127" spans="1:31" x14ac:dyDescent="0.2">
      <c r="A3127" s="2" t="s">
        <v>212</v>
      </c>
      <c r="B3127" s="9">
        <v>39610</v>
      </c>
      <c r="C3127" s="18">
        <v>6.62</v>
      </c>
      <c r="D3127" s="12">
        <v>7.01</v>
      </c>
      <c r="F3127" s="12">
        <v>1.7</v>
      </c>
      <c r="G3127" s="17"/>
      <c r="H3127" s="23">
        <f t="shared" si="192"/>
        <v>9.7723722095581017E-8</v>
      </c>
      <c r="I3127" s="32">
        <v>0.02</v>
      </c>
      <c r="J3127" s="25">
        <v>0.02</v>
      </c>
      <c r="K3127" s="33"/>
      <c r="L3127" s="25">
        <v>170</v>
      </c>
      <c r="M3127" s="33"/>
      <c r="N3127" s="25">
        <v>4.0000000000000001E-3</v>
      </c>
      <c r="O3127" s="25">
        <v>1.54</v>
      </c>
      <c r="P3127" s="25">
        <v>16</v>
      </c>
      <c r="Q3127" s="25">
        <v>3.0000000000000001E-3</v>
      </c>
      <c r="R3127" s="25">
        <v>12</v>
      </c>
      <c r="S3127" s="34"/>
      <c r="T3127" s="51">
        <v>0.05</v>
      </c>
      <c r="U3127" s="42">
        <v>110</v>
      </c>
      <c r="V3127" s="42">
        <v>3.67</v>
      </c>
      <c r="W3127" s="42">
        <v>3.2799999999999999E-3</v>
      </c>
      <c r="X3127" s="42">
        <v>32</v>
      </c>
      <c r="Y3127" s="44">
        <v>6.5</v>
      </c>
      <c r="Z3127" s="87">
        <f t="shared" si="193"/>
        <v>10.364304450933561</v>
      </c>
      <c r="AA3127" s="88">
        <f t="shared" si="194"/>
        <v>9.7535210069003266</v>
      </c>
      <c r="AB3127" s="90">
        <f t="shared" si="195"/>
        <v>3.0360311322583596E-2</v>
      </c>
      <c r="AD3127" s="100"/>
      <c r="AE3127" s="95">
        <v>6.07</v>
      </c>
    </row>
    <row r="3128" spans="1:31" x14ac:dyDescent="0.2">
      <c r="A3128" s="2" t="s">
        <v>367</v>
      </c>
      <c r="B3128" s="9">
        <v>41016</v>
      </c>
      <c r="C3128" s="18">
        <v>1.1499999999999999</v>
      </c>
      <c r="D3128" s="12">
        <v>5.97</v>
      </c>
      <c r="E3128" s="16"/>
      <c r="F3128" s="12">
        <v>27</v>
      </c>
      <c r="H3128" s="23">
        <f t="shared" si="192"/>
        <v>1.0715193052376047E-6</v>
      </c>
      <c r="I3128" s="32">
        <v>5.0000000000000001E-3</v>
      </c>
      <c r="J3128" s="25">
        <v>0.02</v>
      </c>
      <c r="K3128" s="33"/>
      <c r="L3128" s="25">
        <v>24.3</v>
      </c>
      <c r="M3128" s="33"/>
      <c r="N3128" s="25">
        <v>0.16</v>
      </c>
      <c r="O3128" s="25">
        <v>2.6</v>
      </c>
      <c r="P3128" s="25">
        <v>1.45</v>
      </c>
      <c r="Q3128" s="25">
        <v>6.0000000000000001E-3</v>
      </c>
      <c r="R3128" s="25">
        <v>9.57</v>
      </c>
      <c r="S3128" s="34"/>
      <c r="T3128" s="51">
        <v>0.02</v>
      </c>
      <c r="U3128" s="42">
        <v>13.5</v>
      </c>
      <c r="V3128" s="42">
        <v>11.15</v>
      </c>
      <c r="W3128" s="42">
        <v>7.8799999999999999E-3</v>
      </c>
      <c r="X3128" s="42">
        <v>15</v>
      </c>
      <c r="Y3128" s="44">
        <v>0.83</v>
      </c>
      <c r="Z3128" s="87">
        <f t="shared" si="193"/>
        <v>1.8222476318533483</v>
      </c>
      <c r="AA3128" s="88">
        <f t="shared" si="194"/>
        <v>1.7148180344466812</v>
      </c>
      <c r="AB3128" s="90">
        <f t="shared" si="195"/>
        <v>3.0372519919610215E-2</v>
      </c>
      <c r="AC3128" s="19">
        <v>1.95</v>
      </c>
      <c r="AD3128" s="13">
        <v>1.71</v>
      </c>
      <c r="AE3128" s="94">
        <v>12.7</v>
      </c>
    </row>
    <row r="3129" spans="1:31" x14ac:dyDescent="0.2">
      <c r="A3129" s="2" t="s">
        <v>78</v>
      </c>
      <c r="B3129" s="9">
        <v>35494</v>
      </c>
      <c r="C3129" s="18">
        <v>11.45</v>
      </c>
      <c r="D3129" s="12">
        <v>7.52</v>
      </c>
      <c r="F3129" s="12">
        <v>13</v>
      </c>
      <c r="H3129" s="23">
        <f t="shared" si="192"/>
        <v>3.0199517204020188E-8</v>
      </c>
      <c r="J3129" s="25">
        <v>0.56000000000000005</v>
      </c>
      <c r="K3129" s="36"/>
      <c r="L3129" s="25">
        <v>85.8</v>
      </c>
      <c r="M3129" s="36"/>
      <c r="N3129" s="25">
        <v>3.29</v>
      </c>
      <c r="O3129" s="25">
        <v>4.3499999999999996</v>
      </c>
      <c r="P3129" s="25">
        <v>12.9</v>
      </c>
      <c r="Q3129" s="25">
        <v>0.12</v>
      </c>
      <c r="R3129" s="25">
        <v>34.200000000000003</v>
      </c>
      <c r="S3129" s="36"/>
      <c r="T3129" s="51">
        <v>0.52</v>
      </c>
      <c r="U3129" s="42">
        <v>3</v>
      </c>
      <c r="V3129" s="42">
        <v>0.44</v>
      </c>
      <c r="W3129" s="42">
        <v>0.03</v>
      </c>
      <c r="X3129" s="42">
        <v>28</v>
      </c>
      <c r="Y3129" s="44">
        <v>5.8</v>
      </c>
      <c r="Z3129" s="87">
        <f t="shared" si="193"/>
        <v>7.0948803986346904</v>
      </c>
      <c r="AA3129" s="88">
        <f t="shared" si="194"/>
        <v>6.6764745001652752</v>
      </c>
      <c r="AB3129" s="90">
        <f t="shared" si="195"/>
        <v>3.0382333586209086E-2</v>
      </c>
    </row>
    <row r="3130" spans="1:31" x14ac:dyDescent="0.2">
      <c r="A3130" s="2" t="s">
        <v>208</v>
      </c>
      <c r="B3130" s="9">
        <v>41599</v>
      </c>
      <c r="C3130" s="19">
        <v>2.4500000000000002</v>
      </c>
      <c r="D3130" s="12">
        <v>7.24</v>
      </c>
      <c r="F3130" s="13">
        <v>2.2999999999999998</v>
      </c>
      <c r="H3130" s="23">
        <f t="shared" si="192"/>
        <v>5.7543993733715586E-8</v>
      </c>
      <c r="I3130" s="24">
        <v>0.13</v>
      </c>
      <c r="J3130" s="27">
        <v>0.16</v>
      </c>
      <c r="K3130" s="29">
        <v>4.8</v>
      </c>
      <c r="L3130" s="27">
        <v>126</v>
      </c>
      <c r="M3130" s="29">
        <v>0.3</v>
      </c>
      <c r="N3130" s="27">
        <v>4.37</v>
      </c>
      <c r="O3130" s="27">
        <v>2.0299999999999998</v>
      </c>
      <c r="P3130" s="27">
        <v>7.77</v>
      </c>
      <c r="Q3130" s="27">
        <v>0.33</v>
      </c>
      <c r="R3130" s="27">
        <v>23.3</v>
      </c>
      <c r="S3130" s="29">
        <v>3.8</v>
      </c>
      <c r="T3130" s="50">
        <v>0.01</v>
      </c>
      <c r="U3130" s="41">
        <v>12.2</v>
      </c>
      <c r="V3130" s="41">
        <v>0.22</v>
      </c>
      <c r="W3130" s="41">
        <v>7.5500000000000003E-3</v>
      </c>
      <c r="X3130" s="41">
        <v>43</v>
      </c>
      <c r="Y3130" s="43">
        <v>6.23</v>
      </c>
      <c r="Z3130" s="87">
        <f t="shared" si="193"/>
        <v>8.1839183450556199</v>
      </c>
      <c r="AA3130" s="88">
        <f t="shared" si="194"/>
        <v>7.7009859011701778</v>
      </c>
      <c r="AB3130" s="90">
        <f t="shared" si="195"/>
        <v>3.0401973874043673E-2</v>
      </c>
      <c r="AC3130" s="19">
        <v>8.25</v>
      </c>
      <c r="AD3130" s="13">
        <v>7.7</v>
      </c>
      <c r="AE3130" s="94">
        <v>6.92</v>
      </c>
    </row>
    <row r="3131" spans="1:31" x14ac:dyDescent="0.2">
      <c r="A3131" s="2" t="s">
        <v>344</v>
      </c>
      <c r="B3131" s="9">
        <v>41067</v>
      </c>
      <c r="C3131" s="18">
        <v>2.4</v>
      </c>
      <c r="D3131" s="12">
        <v>5.25</v>
      </c>
      <c r="F3131" s="12">
        <v>16</v>
      </c>
      <c r="H3131" s="23">
        <f t="shared" si="192"/>
        <v>5.6234132519034836E-6</v>
      </c>
      <c r="J3131" s="25">
        <v>0.02</v>
      </c>
      <c r="K3131" s="33"/>
      <c r="L3131" s="25">
        <v>22.3</v>
      </c>
      <c r="M3131" s="30">
        <v>2.6</v>
      </c>
      <c r="N3131" s="25">
        <v>0.28999999999999998</v>
      </c>
      <c r="O3131" s="25">
        <v>20.2</v>
      </c>
      <c r="P3131" s="25">
        <v>4.84</v>
      </c>
      <c r="Q3131" s="25">
        <v>0.02</v>
      </c>
      <c r="R3131" s="25">
        <v>8.5500000000000007</v>
      </c>
      <c r="S3131" s="34"/>
      <c r="T3131" s="51">
        <v>0.01</v>
      </c>
      <c r="U3131" s="42">
        <v>30.1</v>
      </c>
      <c r="V3131" s="42">
        <v>44.71</v>
      </c>
      <c r="W3131" s="42">
        <v>0.03</v>
      </c>
      <c r="X3131" s="42">
        <v>22</v>
      </c>
      <c r="Y3131" s="44">
        <v>0.3</v>
      </c>
      <c r="Z3131" s="87">
        <f t="shared" si="193"/>
        <v>2.4117191249337142</v>
      </c>
      <c r="AA3131" s="88">
        <f t="shared" si="194"/>
        <v>2.2693158972749159</v>
      </c>
      <c r="AB3131" s="90">
        <f t="shared" si="195"/>
        <v>3.0421312163481505E-2</v>
      </c>
      <c r="AC3131" s="19">
        <v>2.4900000000000002</v>
      </c>
      <c r="AD3131" s="13">
        <v>2.27</v>
      </c>
      <c r="AE3131" s="94">
        <v>9.44</v>
      </c>
    </row>
    <row r="3132" spans="1:31" x14ac:dyDescent="0.2">
      <c r="A3132" s="2" t="s">
        <v>171</v>
      </c>
      <c r="B3132" s="9">
        <v>39378</v>
      </c>
      <c r="C3132" s="18">
        <v>-0.94</v>
      </c>
      <c r="D3132" s="12">
        <v>7.41</v>
      </c>
      <c r="F3132" s="12">
        <v>1.4</v>
      </c>
      <c r="H3132" s="23">
        <f t="shared" si="192"/>
        <v>3.890451449942805E-8</v>
      </c>
      <c r="J3132" s="25">
        <v>0.25</v>
      </c>
      <c r="K3132" s="33"/>
      <c r="L3132" s="25">
        <v>45.7</v>
      </c>
      <c r="M3132" s="33"/>
      <c r="N3132" s="25">
        <v>1.29</v>
      </c>
      <c r="O3132" s="25">
        <v>2.0699999999999998</v>
      </c>
      <c r="P3132" s="25">
        <v>5.73</v>
      </c>
      <c r="Q3132" s="25">
        <v>0.13</v>
      </c>
      <c r="R3132" s="25">
        <v>14.2</v>
      </c>
      <c r="S3132" s="34"/>
      <c r="T3132" s="51">
        <v>0.04</v>
      </c>
      <c r="U3132" s="42">
        <v>4.78</v>
      </c>
      <c r="V3132" s="42">
        <v>0.22</v>
      </c>
      <c r="W3132" s="42">
        <v>3.2799999999999999E-3</v>
      </c>
      <c r="X3132" s="42">
        <v>8.75</v>
      </c>
      <c r="Y3132" s="44">
        <v>2.93</v>
      </c>
      <c r="Z3132" s="87">
        <f t="shared" si="193"/>
        <v>3.4872676211355267</v>
      </c>
      <c r="AA3132" s="88">
        <f t="shared" si="194"/>
        <v>3.2812205379717376</v>
      </c>
      <c r="AB3132" s="90">
        <f t="shared" si="195"/>
        <v>3.0442113263734485E-2</v>
      </c>
    </row>
    <row r="3133" spans="1:31" x14ac:dyDescent="0.2">
      <c r="A3133" s="2" t="s">
        <v>99</v>
      </c>
      <c r="B3133" s="9">
        <v>36076</v>
      </c>
      <c r="C3133" s="18">
        <v>10.81</v>
      </c>
      <c r="D3133" s="12">
        <v>7.14</v>
      </c>
      <c r="F3133" s="12">
        <v>1</v>
      </c>
      <c r="H3133" s="23">
        <f t="shared" si="192"/>
        <v>7.2443596007499061E-8</v>
      </c>
      <c r="J3133" s="25">
        <v>0.41</v>
      </c>
      <c r="K3133" s="33"/>
      <c r="L3133" s="25">
        <v>77</v>
      </c>
      <c r="M3133" s="33"/>
      <c r="N3133" s="25">
        <v>1.5</v>
      </c>
      <c r="O3133" s="25">
        <v>2</v>
      </c>
      <c r="P3133" s="25">
        <v>9.6999999999999993</v>
      </c>
      <c r="Q3133" s="25">
        <v>7.0000000000000007E-2</v>
      </c>
      <c r="R3133" s="25">
        <v>7.6</v>
      </c>
      <c r="S3133" s="34"/>
      <c r="T3133" s="51">
        <v>0.03</v>
      </c>
      <c r="U3133" s="42">
        <v>14.4</v>
      </c>
      <c r="V3133" s="42">
        <v>0.22</v>
      </c>
      <c r="W3133" s="42">
        <v>3.284E-3</v>
      </c>
      <c r="X3133" s="42">
        <v>9.4</v>
      </c>
      <c r="Y3133" s="44">
        <v>4.2300000000000004</v>
      </c>
      <c r="Z3133" s="87">
        <f t="shared" si="193"/>
        <v>5.1011116742286609</v>
      </c>
      <c r="AA3133" s="88">
        <f t="shared" si="194"/>
        <v>4.7995110557567289</v>
      </c>
      <c r="AB3133" s="90">
        <f t="shared" si="195"/>
        <v>3.0462792765397803E-2</v>
      </c>
    </row>
    <row r="3134" spans="1:31" x14ac:dyDescent="0.2">
      <c r="A3134" s="2" t="s">
        <v>401</v>
      </c>
      <c r="B3134" s="9">
        <v>41764</v>
      </c>
      <c r="C3134" s="18">
        <v>4.95</v>
      </c>
      <c r="D3134" s="12">
        <v>6.25</v>
      </c>
      <c r="F3134" s="12">
        <v>1.7</v>
      </c>
      <c r="H3134" s="23">
        <f t="shared" si="192"/>
        <v>5.6234132519034872E-7</v>
      </c>
      <c r="I3134" s="24">
        <v>1.52</v>
      </c>
      <c r="J3134" s="25">
        <v>0.01</v>
      </c>
      <c r="K3134" s="36"/>
      <c r="L3134" s="25">
        <v>35.299999999999997</v>
      </c>
      <c r="M3134" s="36"/>
      <c r="N3134" s="25">
        <v>0.08</v>
      </c>
      <c r="O3134" s="25">
        <v>3.17</v>
      </c>
      <c r="P3134" s="25">
        <v>7.81</v>
      </c>
      <c r="Q3134" s="25">
        <v>0.04</v>
      </c>
      <c r="R3134" s="25">
        <v>10.7</v>
      </c>
      <c r="S3134" s="34"/>
      <c r="T3134" s="51">
        <v>0.01</v>
      </c>
      <c r="U3134" s="42">
        <v>16.2</v>
      </c>
      <c r="V3134" s="42">
        <v>88.97</v>
      </c>
      <c r="W3134" s="42">
        <v>3.2799999999999999E-3</v>
      </c>
      <c r="X3134" s="42">
        <v>24</v>
      </c>
      <c r="Y3134" s="44">
        <v>0.49</v>
      </c>
      <c r="Z3134" s="87">
        <f t="shared" si="193"/>
        <v>3.124396051915062</v>
      </c>
      <c r="AA3134" s="88">
        <f t="shared" si="194"/>
        <v>2.9396511521992625</v>
      </c>
      <c r="AB3134" s="90">
        <f t="shared" si="195"/>
        <v>3.0465610424413262E-2</v>
      </c>
      <c r="AC3134" s="19">
        <v>2.97</v>
      </c>
      <c r="AD3134" s="13">
        <v>2.94</v>
      </c>
      <c r="AE3134" s="94">
        <v>0.9</v>
      </c>
    </row>
    <row r="3135" spans="1:31" x14ac:dyDescent="0.2">
      <c r="A3135" s="2" t="s">
        <v>115</v>
      </c>
      <c r="B3135" s="9">
        <v>36082</v>
      </c>
      <c r="C3135" s="18">
        <v>9.0500000000000007</v>
      </c>
      <c r="D3135" s="12">
        <v>7.33</v>
      </c>
      <c r="F3135" s="12">
        <v>1</v>
      </c>
      <c r="H3135" s="23">
        <f t="shared" si="192"/>
        <v>4.6773514128719769E-8</v>
      </c>
      <c r="I3135" s="24">
        <v>0.02</v>
      </c>
      <c r="J3135" s="25">
        <v>0.04</v>
      </c>
      <c r="K3135" s="33"/>
      <c r="L3135" s="25">
        <v>50</v>
      </c>
      <c r="M3135" s="33"/>
      <c r="N3135" s="25">
        <v>0.41</v>
      </c>
      <c r="O3135" s="25">
        <v>0.38</v>
      </c>
      <c r="P3135" s="25">
        <v>2.1</v>
      </c>
      <c r="Q3135" s="25">
        <v>0.08</v>
      </c>
      <c r="R3135" s="25">
        <v>5.8</v>
      </c>
      <c r="S3135" s="34"/>
      <c r="T3135" s="51">
        <v>0.05</v>
      </c>
      <c r="U3135" s="42">
        <v>8.11</v>
      </c>
      <c r="V3135" s="42">
        <v>0.22</v>
      </c>
      <c r="W3135" s="42">
        <v>3.2845000000000001E-3</v>
      </c>
      <c r="X3135" s="42">
        <v>7.2</v>
      </c>
      <c r="Y3135" s="44">
        <v>2.4</v>
      </c>
      <c r="Z3135" s="87">
        <f t="shared" si="193"/>
        <v>2.9518212506250041</v>
      </c>
      <c r="AA3135" s="88">
        <f t="shared" si="194"/>
        <v>2.7771374216453717</v>
      </c>
      <c r="AB3135" s="90">
        <f t="shared" si="195"/>
        <v>3.0491375304406855E-2</v>
      </c>
    </row>
    <row r="3136" spans="1:31" x14ac:dyDescent="0.2">
      <c r="A3136" s="2" t="s">
        <v>232</v>
      </c>
      <c r="B3136" s="9">
        <v>39581</v>
      </c>
      <c r="C3136" s="18">
        <v>2.21</v>
      </c>
      <c r="D3136" s="12">
        <v>7.07</v>
      </c>
      <c r="F3136" s="12">
        <v>1.9</v>
      </c>
      <c r="H3136" s="23">
        <f t="shared" si="192"/>
        <v>8.5113803820237355E-8</v>
      </c>
      <c r="I3136" s="32">
        <v>4.0000000000000001E-3</v>
      </c>
      <c r="J3136" s="25">
        <v>0.02</v>
      </c>
      <c r="K3136" s="33"/>
      <c r="L3136" s="25">
        <v>165</v>
      </c>
      <c r="M3136" s="33"/>
      <c r="N3136" s="25">
        <v>2.2599999999999998</v>
      </c>
      <c r="O3136" s="25">
        <v>11.6</v>
      </c>
      <c r="P3136" s="25">
        <v>10.6</v>
      </c>
      <c r="Q3136" s="25">
        <v>0.03</v>
      </c>
      <c r="R3136" s="25">
        <v>21.8</v>
      </c>
      <c r="S3136" s="34"/>
      <c r="T3136" s="51">
        <v>0.01</v>
      </c>
      <c r="U3136" s="42">
        <v>112</v>
      </c>
      <c r="V3136" s="42">
        <v>0.22</v>
      </c>
      <c r="W3136" s="42">
        <v>4.9300000000000004E-3</v>
      </c>
      <c r="X3136" s="42">
        <v>39</v>
      </c>
      <c r="Y3136" s="44">
        <v>6.38</v>
      </c>
      <c r="Z3136" s="87">
        <f t="shared" si="193"/>
        <v>10.43409473377551</v>
      </c>
      <c r="AA3136" s="88">
        <f t="shared" si="194"/>
        <v>9.815745678098116</v>
      </c>
      <c r="AB3136" s="90">
        <f t="shared" si="195"/>
        <v>3.053599648690666E-2</v>
      </c>
      <c r="AD3136" s="100"/>
      <c r="AE3136" s="95">
        <v>5.36</v>
      </c>
    </row>
    <row r="3137" spans="1:31" x14ac:dyDescent="0.2">
      <c r="A3137" s="2" t="s">
        <v>210</v>
      </c>
      <c r="B3137" s="9">
        <v>40114</v>
      </c>
      <c r="C3137" s="18">
        <v>2.9</v>
      </c>
      <c r="D3137" s="12">
        <v>6.97</v>
      </c>
      <c r="F3137" s="12">
        <v>4.4000000000000004</v>
      </c>
      <c r="H3137" s="23">
        <f t="shared" si="192"/>
        <v>1.0715193052376054E-7</v>
      </c>
      <c r="I3137" s="28"/>
      <c r="J3137" s="25">
        <v>0.39</v>
      </c>
      <c r="K3137" s="29">
        <v>0.2</v>
      </c>
      <c r="L3137" s="25">
        <v>97.5</v>
      </c>
      <c r="M3137" s="29">
        <v>0.3</v>
      </c>
      <c r="N3137" s="25">
        <v>3.91</v>
      </c>
      <c r="O3137" s="25">
        <v>1.96</v>
      </c>
      <c r="P3137" s="25">
        <v>5.2</v>
      </c>
      <c r="Q3137" s="25">
        <v>0.28999999999999998</v>
      </c>
      <c r="R3137" s="25">
        <v>16.7</v>
      </c>
      <c r="S3137" s="29">
        <v>0.8</v>
      </c>
      <c r="T3137" s="51">
        <v>0.01</v>
      </c>
      <c r="U3137" s="42">
        <v>54.9</v>
      </c>
      <c r="V3137" s="42">
        <v>0.22</v>
      </c>
      <c r="W3137" s="42">
        <v>0.01</v>
      </c>
      <c r="X3137" s="42">
        <v>37</v>
      </c>
      <c r="Y3137" s="44">
        <v>3.68</v>
      </c>
      <c r="Z3137" s="87">
        <f t="shared" si="193"/>
        <v>6.2418492589286707</v>
      </c>
      <c r="AA3137" s="88">
        <f t="shared" si="194"/>
        <v>5.8707218452266474</v>
      </c>
      <c r="AB3137" s="90">
        <f t="shared" si="195"/>
        <v>3.063985428945841E-2</v>
      </c>
      <c r="AD3137" s="100"/>
      <c r="AE3137" s="95">
        <v>7.33</v>
      </c>
    </row>
    <row r="3138" spans="1:31" x14ac:dyDescent="0.2">
      <c r="A3138" s="2" t="s">
        <v>359</v>
      </c>
      <c r="B3138" s="9">
        <v>38890</v>
      </c>
      <c r="C3138" s="18">
        <v>3.45</v>
      </c>
      <c r="D3138" s="12">
        <v>5.76</v>
      </c>
      <c r="F3138" s="12">
        <v>2.2999999999999998</v>
      </c>
      <c r="H3138" s="23">
        <f t="shared" si="192"/>
        <v>1.7378008287493753E-6</v>
      </c>
      <c r="I3138" s="32">
        <v>0.48</v>
      </c>
      <c r="J3138" s="25">
        <v>0.01</v>
      </c>
      <c r="K3138" s="29">
        <v>0.2</v>
      </c>
      <c r="L3138" s="25">
        <v>32.799999999999997</v>
      </c>
      <c r="M3138" s="29">
        <v>0.2</v>
      </c>
      <c r="N3138" s="25">
        <v>5.0000000000000001E-3</v>
      </c>
      <c r="O3138" s="25">
        <v>6.02</v>
      </c>
      <c r="P3138" s="25">
        <v>3.83</v>
      </c>
      <c r="Q3138" s="25">
        <v>1E-3</v>
      </c>
      <c r="R3138" s="25">
        <v>5.61</v>
      </c>
      <c r="S3138" s="29">
        <v>0.9</v>
      </c>
      <c r="T3138" s="51">
        <v>0.01</v>
      </c>
      <c r="U3138" s="42">
        <v>13.5</v>
      </c>
      <c r="V3138" s="42">
        <v>78.17</v>
      </c>
      <c r="W3138" s="42">
        <v>3.2845000000000001E-3</v>
      </c>
      <c r="X3138" s="42">
        <v>12</v>
      </c>
      <c r="Y3138" s="44">
        <v>0.38</v>
      </c>
      <c r="Z3138" s="87">
        <f t="shared" si="193"/>
        <v>2.4039521646001476</v>
      </c>
      <c r="AA3138" s="88">
        <f t="shared" si="194"/>
        <v>2.2607437508474932</v>
      </c>
      <c r="AB3138" s="90">
        <f t="shared" si="195"/>
        <v>3.0700482163993653E-2</v>
      </c>
      <c r="AC3138" s="19">
        <v>2.4</v>
      </c>
      <c r="AD3138" s="99">
        <v>2.2999999999999998</v>
      </c>
      <c r="AE3138" s="95">
        <v>4</v>
      </c>
    </row>
    <row r="3139" spans="1:31" x14ac:dyDescent="0.2">
      <c r="A3139" s="2" t="s">
        <v>181</v>
      </c>
      <c r="B3139" s="9">
        <v>32016</v>
      </c>
      <c r="C3139" s="18">
        <v>17.91</v>
      </c>
      <c r="D3139" s="12">
        <v>7.59</v>
      </c>
      <c r="F3139" s="12">
        <v>2</v>
      </c>
      <c r="H3139" s="23">
        <f t="shared" si="192"/>
        <v>2.5703957827688587E-8</v>
      </c>
      <c r="I3139" s="32">
        <v>0.03</v>
      </c>
      <c r="J3139" s="25">
        <v>0.08</v>
      </c>
      <c r="K3139" s="33"/>
      <c r="L3139" s="25">
        <v>55</v>
      </c>
      <c r="M3139" s="33"/>
      <c r="N3139" s="25">
        <v>0.96</v>
      </c>
      <c r="O3139" s="25">
        <v>1</v>
      </c>
      <c r="P3139" s="25">
        <v>2.9</v>
      </c>
      <c r="Q3139" s="25">
        <v>7.0000000000000007E-2</v>
      </c>
      <c r="R3139" s="25">
        <v>7.1</v>
      </c>
      <c r="S3139" s="34"/>
      <c r="T3139" s="51">
        <v>0.04</v>
      </c>
      <c r="U3139" s="42">
        <v>23.2</v>
      </c>
      <c r="V3139" s="42">
        <v>0.44</v>
      </c>
      <c r="W3139" s="42">
        <v>6.5690000000000002E-3</v>
      </c>
      <c r="X3139" s="42">
        <v>11</v>
      </c>
      <c r="Y3139" s="44">
        <v>2.36</v>
      </c>
      <c r="Z3139" s="87">
        <f t="shared" si="193"/>
        <v>3.3622076026941374</v>
      </c>
      <c r="AA3139" s="88">
        <f t="shared" si="194"/>
        <v>3.1617804868446937</v>
      </c>
      <c r="AB3139" s="90">
        <f t="shared" si="195"/>
        <v>3.0721563727381294E-2</v>
      </c>
      <c r="AD3139" s="100"/>
      <c r="AE3139" s="96"/>
    </row>
    <row r="3140" spans="1:31" x14ac:dyDescent="0.2">
      <c r="A3140" s="2" t="s">
        <v>118</v>
      </c>
      <c r="B3140" s="9">
        <v>40884</v>
      </c>
      <c r="C3140" s="20"/>
      <c r="D3140" s="12">
        <v>6.96</v>
      </c>
      <c r="F3140" s="12">
        <v>1.3</v>
      </c>
      <c r="H3140" s="23">
        <f t="shared" ref="H3140:H3203" si="196">10^-(D3140)</f>
        <v>1.0964781961431838E-7</v>
      </c>
      <c r="I3140" s="28"/>
      <c r="J3140" s="25">
        <v>0.06</v>
      </c>
      <c r="K3140" s="33"/>
      <c r="L3140" s="25">
        <v>120</v>
      </c>
      <c r="M3140" s="33"/>
      <c r="N3140" s="25">
        <v>1.19</v>
      </c>
      <c r="O3140" s="25">
        <v>2.58</v>
      </c>
      <c r="P3140" s="25">
        <v>14.3</v>
      </c>
      <c r="Q3140" s="25">
        <v>0.28999999999999998</v>
      </c>
      <c r="R3140" s="25">
        <v>12.2</v>
      </c>
      <c r="S3140" s="34"/>
      <c r="T3140" s="51">
        <v>0.02</v>
      </c>
      <c r="U3140" s="42">
        <v>30.9</v>
      </c>
      <c r="V3140" s="42">
        <v>0.22</v>
      </c>
      <c r="W3140" s="42">
        <v>3.2799999999999999E-3</v>
      </c>
      <c r="X3140" s="42">
        <v>15</v>
      </c>
      <c r="Y3140" s="44">
        <v>6.28</v>
      </c>
      <c r="Z3140" s="87">
        <f t="shared" ref="Z3140:Z3203" si="197">(H3140/H$3)+(I3140/I$3*3)+(J3140/J$3)+(L3140/L$3*2)+(N3140/N$3*2)+(O3140/O$3)+(P3140/P$3*2)+(Q3140/Q$3*2)+(R3140/R$3)</f>
        <v>7.8176492610584631</v>
      </c>
      <c r="AA3140" s="88">
        <f t="shared" ref="AA3140:AA3203" si="198">(T3140/T$3*3)+(U3140/U$3*2)+(V3140/V$3)+(W3140/W$3)+(X3140/X$3)+Y3140</f>
        <v>7.3506635815443957</v>
      </c>
      <c r="AB3140" s="90">
        <f t="shared" ref="AB3140:AB3203" si="199">(Z3140-AA3140)/(Z3140+AA3140)</f>
        <v>3.0786922999270987E-2</v>
      </c>
      <c r="AC3140" s="19">
        <v>7.84</v>
      </c>
      <c r="AD3140" s="13">
        <v>7.35</v>
      </c>
      <c r="AE3140" s="95">
        <v>6.48</v>
      </c>
    </row>
    <row r="3141" spans="1:31" x14ac:dyDescent="0.2">
      <c r="A3141" s="2" t="s">
        <v>290</v>
      </c>
      <c r="B3141" s="9">
        <v>41925</v>
      </c>
      <c r="C3141" s="18">
        <v>2.98</v>
      </c>
      <c r="D3141" s="12">
        <v>6.87</v>
      </c>
      <c r="F3141" s="12">
        <v>5.6</v>
      </c>
      <c r="H3141" s="23">
        <f t="shared" si="196"/>
        <v>1.3489628825916511E-7</v>
      </c>
      <c r="I3141" s="32">
        <v>3.6</v>
      </c>
      <c r="J3141" s="25">
        <v>0.12</v>
      </c>
      <c r="K3141" s="29">
        <v>2.7</v>
      </c>
      <c r="L3141" s="25">
        <v>59.1</v>
      </c>
      <c r="M3141" s="36"/>
      <c r="N3141" s="25">
        <v>1.58</v>
      </c>
      <c r="O3141" s="25">
        <v>7.33</v>
      </c>
      <c r="P3141" s="25">
        <v>4.37</v>
      </c>
      <c r="Q3141" s="25">
        <v>0.19</v>
      </c>
      <c r="R3141" s="25">
        <v>24.6</v>
      </c>
      <c r="S3141" s="36"/>
      <c r="T3141" s="51">
        <v>0.3</v>
      </c>
      <c r="U3141" s="42">
        <v>51</v>
      </c>
      <c r="V3141" s="42">
        <v>0.22</v>
      </c>
      <c r="W3141" s="42">
        <v>3.6099999999999999E-3</v>
      </c>
      <c r="X3141" s="42">
        <v>33</v>
      </c>
      <c r="Y3141" s="44">
        <v>2.73</v>
      </c>
      <c r="Z3141" s="87">
        <f t="shared" si="197"/>
        <v>5.0365831843966173</v>
      </c>
      <c r="AA3141" s="88">
        <f t="shared" si="198"/>
        <v>4.7357179425806848</v>
      </c>
      <c r="AB3141" s="90">
        <f t="shared" si="199"/>
        <v>3.0787553300559621E-2</v>
      </c>
      <c r="AC3141" s="19">
        <v>4.67</v>
      </c>
      <c r="AD3141" s="13">
        <v>4.7300000000000004</v>
      </c>
      <c r="AE3141" s="94">
        <v>1.41</v>
      </c>
    </row>
    <row r="3142" spans="1:31" x14ac:dyDescent="0.2">
      <c r="A3142" s="2" t="s">
        <v>84</v>
      </c>
      <c r="B3142" s="9">
        <v>40799</v>
      </c>
      <c r="C3142" s="18">
        <v>7.27</v>
      </c>
      <c r="D3142" s="12">
        <v>7.35</v>
      </c>
      <c r="F3142" s="12">
        <v>1.7</v>
      </c>
      <c r="H3142" s="23">
        <f t="shared" si="196"/>
        <v>4.466835921509628E-8</v>
      </c>
      <c r="I3142" s="28"/>
      <c r="J3142" s="25">
        <v>0.04</v>
      </c>
      <c r="K3142" s="33"/>
      <c r="L3142" s="25">
        <v>94.7</v>
      </c>
      <c r="M3142" s="33"/>
      <c r="N3142" s="25">
        <v>0.53</v>
      </c>
      <c r="O3142" s="25">
        <v>1.07</v>
      </c>
      <c r="P3142" s="25">
        <v>6</v>
      </c>
      <c r="Q3142" s="25">
        <v>0.15</v>
      </c>
      <c r="R3142" s="25">
        <v>14.2</v>
      </c>
      <c r="S3142" s="34"/>
      <c r="T3142" s="51">
        <v>0.02</v>
      </c>
      <c r="U3142" s="42">
        <v>90</v>
      </c>
      <c r="V3142" s="42">
        <v>0.22</v>
      </c>
      <c r="W3142" s="42">
        <v>3.2799999999999999E-3</v>
      </c>
      <c r="X3142" s="42">
        <v>33</v>
      </c>
      <c r="Y3142" s="44">
        <v>2.73</v>
      </c>
      <c r="Z3142" s="87">
        <f t="shared" si="197"/>
        <v>5.8908606846296658</v>
      </c>
      <c r="AA3142" s="88">
        <f t="shared" si="198"/>
        <v>5.5387738540405174</v>
      </c>
      <c r="AB3142" s="90">
        <f t="shared" si="199"/>
        <v>3.080473215463923E-2</v>
      </c>
      <c r="AC3142" s="19">
        <v>5.9</v>
      </c>
      <c r="AD3142" s="99">
        <v>5.54</v>
      </c>
      <c r="AE3142" s="95">
        <v>6.4</v>
      </c>
    </row>
    <row r="3143" spans="1:31" x14ac:dyDescent="0.2">
      <c r="A3143" s="2" t="s">
        <v>249</v>
      </c>
      <c r="B3143" s="9">
        <v>39350</v>
      </c>
      <c r="C3143" s="18">
        <v>1.31</v>
      </c>
      <c r="D3143" s="12">
        <v>7.49</v>
      </c>
      <c r="F3143" s="12">
        <v>1.6</v>
      </c>
      <c r="H3143" s="23">
        <f t="shared" si="196"/>
        <v>3.2359365692962729E-8</v>
      </c>
      <c r="I3143" s="32">
        <v>1.6</v>
      </c>
      <c r="J3143" s="25">
        <v>0.02</v>
      </c>
      <c r="K3143" s="36"/>
      <c r="L3143" s="25">
        <v>76.400000000000006</v>
      </c>
      <c r="M3143" s="36"/>
      <c r="N3143" s="25">
        <v>0.87</v>
      </c>
      <c r="O3143" s="25">
        <v>1.04</v>
      </c>
      <c r="P3143" s="25">
        <v>3.43</v>
      </c>
      <c r="Q3143" s="25">
        <v>0.09</v>
      </c>
      <c r="R3143" s="25">
        <v>20.5</v>
      </c>
      <c r="S3143" s="36"/>
      <c r="T3143" s="51">
        <v>0.01</v>
      </c>
      <c r="U3143" s="42">
        <v>56.7</v>
      </c>
      <c r="V3143" s="42">
        <v>0.22</v>
      </c>
      <c r="W3143" s="42">
        <v>3.2799999999999999E-3</v>
      </c>
      <c r="X3143" s="42">
        <v>51</v>
      </c>
      <c r="Y3143" s="44">
        <v>2.29</v>
      </c>
      <c r="Z3143" s="87">
        <f t="shared" si="197"/>
        <v>5.2263060414967564</v>
      </c>
      <c r="AA3143" s="88">
        <f t="shared" si="198"/>
        <v>4.9129708603957933</v>
      </c>
      <c r="AB3143" s="90">
        <f t="shared" si="199"/>
        <v>3.0903109179558685E-2</v>
      </c>
      <c r="AD3143" s="100"/>
      <c r="AE3143" s="96"/>
    </row>
    <row r="3144" spans="1:31" x14ac:dyDescent="0.2">
      <c r="A3144" s="2" t="s">
        <v>309</v>
      </c>
      <c r="B3144" s="9">
        <v>40724</v>
      </c>
      <c r="C3144" s="18">
        <v>2.0699999999999998</v>
      </c>
      <c r="D3144" s="12">
        <v>7.43</v>
      </c>
      <c r="F3144" s="12">
        <v>1.5</v>
      </c>
      <c r="H3144" s="23">
        <f t="shared" si="196"/>
        <v>3.7153522909717246E-8</v>
      </c>
      <c r="I3144" s="32">
        <v>2E-3</v>
      </c>
      <c r="J3144" s="25">
        <v>0.1</v>
      </c>
      <c r="K3144" s="29">
        <v>1.5</v>
      </c>
      <c r="L3144" s="25">
        <v>105</v>
      </c>
      <c r="M3144" s="29">
        <v>0.2</v>
      </c>
      <c r="N3144" s="25">
        <v>1.5</v>
      </c>
      <c r="O3144" s="25">
        <v>2.1800000000000002</v>
      </c>
      <c r="P3144" s="25">
        <v>7.98</v>
      </c>
      <c r="Q3144" s="25">
        <v>0.41</v>
      </c>
      <c r="R3144" s="25">
        <v>13.3</v>
      </c>
      <c r="S3144" s="29">
        <v>0.8</v>
      </c>
      <c r="T3144" s="51">
        <v>7.0000000000000007E-2</v>
      </c>
      <c r="U3144" s="42">
        <v>99.8</v>
      </c>
      <c r="V3144" s="42">
        <v>20.85</v>
      </c>
      <c r="W3144" s="42">
        <v>0.03</v>
      </c>
      <c r="X3144" s="42">
        <v>27</v>
      </c>
      <c r="Y3144" s="44">
        <v>3.03</v>
      </c>
      <c r="Z3144" s="87">
        <f t="shared" si="197"/>
        <v>6.604726442778702</v>
      </c>
      <c r="AA3144" s="88">
        <f t="shared" si="198"/>
        <v>6.2084415405772795</v>
      </c>
      <c r="AB3144" s="90">
        <f t="shared" si="199"/>
        <v>3.0927940905495641E-2</v>
      </c>
      <c r="AC3144" s="19">
        <v>6.63</v>
      </c>
      <c r="AD3144" s="99">
        <v>6.21</v>
      </c>
      <c r="AE3144" s="95">
        <v>6.6</v>
      </c>
    </row>
    <row r="3145" spans="1:31" x14ac:dyDescent="0.2">
      <c r="A3145" s="2" t="s">
        <v>278</v>
      </c>
      <c r="B3145" s="9">
        <v>41575</v>
      </c>
      <c r="C3145" s="18">
        <v>2.5099999999999998</v>
      </c>
      <c r="D3145" s="12">
        <v>7.42</v>
      </c>
      <c r="F3145" s="12">
        <v>2.6</v>
      </c>
      <c r="H3145" s="23">
        <f t="shared" si="196"/>
        <v>3.8018939632056113E-8</v>
      </c>
      <c r="I3145" s="32">
        <v>0.77</v>
      </c>
      <c r="J3145" s="25">
        <v>0.08</v>
      </c>
      <c r="K3145" s="29">
        <v>0.5</v>
      </c>
      <c r="L3145" s="25">
        <v>106</v>
      </c>
      <c r="M3145" s="29">
        <v>0.2</v>
      </c>
      <c r="N3145" s="25">
        <v>4.24</v>
      </c>
      <c r="O3145" s="25">
        <v>1.67</v>
      </c>
      <c r="P3145" s="25">
        <v>5.17</v>
      </c>
      <c r="Q3145" s="25">
        <v>0.23</v>
      </c>
      <c r="R3145" s="25">
        <v>26.9</v>
      </c>
      <c r="S3145" s="29">
        <v>2.2999999999999998</v>
      </c>
      <c r="T3145" s="51">
        <v>0.02</v>
      </c>
      <c r="U3145" s="42">
        <v>55.6</v>
      </c>
      <c r="V3145" s="42">
        <v>0.22</v>
      </c>
      <c r="W3145" s="42">
        <v>3.2799999999999999E-3</v>
      </c>
      <c r="X3145" s="42">
        <v>53</v>
      </c>
      <c r="Y3145" s="44">
        <v>4.09</v>
      </c>
      <c r="Z3145" s="87">
        <f t="shared" si="197"/>
        <v>7.1778169696675711</v>
      </c>
      <c r="AA3145" s="88">
        <f t="shared" si="198"/>
        <v>6.7468042702729214</v>
      </c>
      <c r="AB3145" s="90">
        <f t="shared" si="199"/>
        <v>3.0953279946915931E-2</v>
      </c>
      <c r="AC3145" s="19">
        <v>7.17</v>
      </c>
      <c r="AD3145" s="99">
        <v>6.74</v>
      </c>
      <c r="AE3145" s="95">
        <v>6.13</v>
      </c>
    </row>
    <row r="3146" spans="1:31" x14ac:dyDescent="0.2">
      <c r="A3146" s="2" t="s">
        <v>370</v>
      </c>
      <c r="B3146" s="9">
        <v>40749</v>
      </c>
      <c r="C3146" s="18">
        <v>1.78</v>
      </c>
      <c r="D3146" s="12">
        <v>5.71</v>
      </c>
      <c r="F3146" s="12">
        <v>24</v>
      </c>
      <c r="H3146" s="23">
        <f t="shared" si="196"/>
        <v>1.9498445997580441E-6</v>
      </c>
      <c r="I3146" s="32">
        <v>0.08</v>
      </c>
      <c r="J3146" s="25">
        <v>0.01</v>
      </c>
      <c r="K3146" s="30">
        <v>0.5</v>
      </c>
      <c r="L3146" s="25">
        <v>15.9</v>
      </c>
      <c r="M3146" s="30">
        <v>2.4</v>
      </c>
      <c r="N3146" s="25">
        <v>0.14000000000000001</v>
      </c>
      <c r="O3146" s="25">
        <v>11.2</v>
      </c>
      <c r="P3146" s="25">
        <v>4.2</v>
      </c>
      <c r="Q3146" s="25">
        <v>0.06</v>
      </c>
      <c r="R3146" s="25">
        <v>10.3</v>
      </c>
      <c r="S3146" s="31">
        <v>16</v>
      </c>
      <c r="T3146" s="51">
        <v>0.02</v>
      </c>
      <c r="U3146" s="42">
        <v>14.3</v>
      </c>
      <c r="V3146" s="42">
        <v>35.630000000000003</v>
      </c>
      <c r="W3146" s="42">
        <v>0.06</v>
      </c>
      <c r="X3146" s="42">
        <v>10</v>
      </c>
      <c r="Y3146" s="44">
        <v>0.62</v>
      </c>
      <c r="Z3146" s="87">
        <f t="shared" si="197"/>
        <v>1.8900664945141659</v>
      </c>
      <c r="AA3146" s="88">
        <f t="shared" si="198"/>
        <v>1.7764005867918922</v>
      </c>
      <c r="AB3146" s="90">
        <f t="shared" si="199"/>
        <v>3.1001480499255968E-2</v>
      </c>
      <c r="AC3146" s="19">
        <v>1.97</v>
      </c>
      <c r="AD3146" s="13">
        <v>1.78</v>
      </c>
      <c r="AE3146" s="95">
        <v>10.35</v>
      </c>
    </row>
    <row r="3147" spans="1:31" x14ac:dyDescent="0.2">
      <c r="A3147" s="2" t="s">
        <v>171</v>
      </c>
      <c r="B3147" s="9">
        <v>40896</v>
      </c>
      <c r="C3147" s="20"/>
      <c r="D3147" s="12">
        <v>7.43</v>
      </c>
      <c r="F3147" s="12">
        <v>1.6</v>
      </c>
      <c r="H3147" s="23">
        <f t="shared" si="196"/>
        <v>3.7153522909717246E-8</v>
      </c>
      <c r="I3147" s="28"/>
      <c r="J3147" s="25">
        <v>0.27</v>
      </c>
      <c r="K3147" s="36"/>
      <c r="L3147" s="25">
        <v>44.9</v>
      </c>
      <c r="M3147" s="36"/>
      <c r="N3147" s="25">
        <v>1.19</v>
      </c>
      <c r="O3147" s="25">
        <v>2.25</v>
      </c>
      <c r="P3147" s="25">
        <v>6.22</v>
      </c>
      <c r="Q3147" s="25">
        <v>0.13</v>
      </c>
      <c r="R3147" s="25">
        <v>15.3</v>
      </c>
      <c r="S3147" s="36"/>
      <c r="T3147" s="51">
        <v>0.08</v>
      </c>
      <c r="U3147" s="42">
        <v>5.38</v>
      </c>
      <c r="V3147" s="42">
        <v>0.22</v>
      </c>
      <c r="W3147" s="42">
        <v>3.2799999999999999E-3</v>
      </c>
      <c r="X3147" s="42">
        <v>9.1</v>
      </c>
      <c r="Y3147" s="44">
        <v>2.95</v>
      </c>
      <c r="Z3147" s="87">
        <f t="shared" si="197"/>
        <v>3.5376406492868746</v>
      </c>
      <c r="AA3147" s="88">
        <f t="shared" si="198"/>
        <v>3.3248480475911228</v>
      </c>
      <c r="AB3147" s="90">
        <f t="shared" si="199"/>
        <v>3.1008080463951666E-2</v>
      </c>
      <c r="AC3147" s="19">
        <v>3.56</v>
      </c>
      <c r="AD3147" s="13">
        <v>3.06</v>
      </c>
      <c r="AE3147" s="95">
        <v>14.93</v>
      </c>
    </row>
    <row r="3148" spans="1:31" x14ac:dyDescent="0.2">
      <c r="A3148" s="2" t="s">
        <v>315</v>
      </c>
      <c r="B3148" s="9">
        <v>39559</v>
      </c>
      <c r="C3148" s="18">
        <v>4.5199999999999996</v>
      </c>
      <c r="D3148" s="12">
        <v>7.25</v>
      </c>
      <c r="F3148" s="12">
        <v>2</v>
      </c>
      <c r="H3148" s="23">
        <f t="shared" si="196"/>
        <v>5.6234132519034806E-8</v>
      </c>
      <c r="I3148" s="32">
        <v>0.12</v>
      </c>
      <c r="J3148" s="25">
        <v>0.01</v>
      </c>
      <c r="K3148" s="29">
        <v>0.2</v>
      </c>
      <c r="L3148" s="25">
        <v>114</v>
      </c>
      <c r="M3148" s="29">
        <v>0.2</v>
      </c>
      <c r="N3148" s="25">
        <v>0.03</v>
      </c>
      <c r="O3148" s="25">
        <v>1.83</v>
      </c>
      <c r="P3148" s="25">
        <v>8.51</v>
      </c>
      <c r="Q3148" s="25">
        <v>0.11</v>
      </c>
      <c r="R3148" s="25">
        <v>12.6</v>
      </c>
      <c r="S3148" s="29">
        <v>5</v>
      </c>
      <c r="T3148" s="51">
        <v>0.03</v>
      </c>
      <c r="U3148" s="42">
        <v>50.7</v>
      </c>
      <c r="V3148" s="42">
        <v>21.69</v>
      </c>
      <c r="W3148" s="42">
        <v>0.03</v>
      </c>
      <c r="X3148" s="42">
        <v>15</v>
      </c>
      <c r="Y3148" s="44">
        <v>4.75</v>
      </c>
      <c r="Z3148" s="87">
        <f t="shared" si="197"/>
        <v>7.0025911089328234</v>
      </c>
      <c r="AA3148" s="88">
        <f t="shared" si="198"/>
        <v>6.5800501008282932</v>
      </c>
      <c r="AB3148" s="90">
        <f t="shared" si="199"/>
        <v>3.110889859925569E-2</v>
      </c>
      <c r="AD3148" s="100"/>
      <c r="AE3148" s="95">
        <v>5.98</v>
      </c>
    </row>
    <row r="3149" spans="1:31" x14ac:dyDescent="0.2">
      <c r="A3149" s="2" t="s">
        <v>207</v>
      </c>
      <c r="B3149" s="9">
        <v>40861</v>
      </c>
      <c r="C3149" s="19">
        <v>2.76</v>
      </c>
      <c r="D3149" s="12">
        <v>7.29</v>
      </c>
      <c r="F3149" s="12">
        <v>2.4</v>
      </c>
      <c r="H3149" s="23">
        <f t="shared" si="196"/>
        <v>5.1286138399136415E-8</v>
      </c>
      <c r="I3149" s="24">
        <v>0.19</v>
      </c>
      <c r="J3149" s="25">
        <v>0.1</v>
      </c>
      <c r="K3149" s="30">
        <v>2.1</v>
      </c>
      <c r="L3149" s="25">
        <v>50.1</v>
      </c>
      <c r="M3149" s="33"/>
      <c r="N3149" s="25">
        <v>2.12</v>
      </c>
      <c r="O3149" s="25">
        <v>1.36</v>
      </c>
      <c r="P3149" s="25">
        <v>4.41</v>
      </c>
      <c r="Q3149" s="25">
        <v>0.18</v>
      </c>
      <c r="R3149" s="25">
        <v>6.2</v>
      </c>
      <c r="S3149" s="34"/>
      <c r="T3149" s="51">
        <v>0.01</v>
      </c>
      <c r="U3149" s="42">
        <v>11.7</v>
      </c>
      <c r="V3149" s="42">
        <v>3.24</v>
      </c>
      <c r="W3149" s="42">
        <v>7.8799999999999999E-3</v>
      </c>
      <c r="X3149" s="42">
        <v>10</v>
      </c>
      <c r="Y3149" s="44">
        <v>2.5</v>
      </c>
      <c r="Z3149" s="87">
        <f t="shared" si="197"/>
        <v>3.2764313430373098</v>
      </c>
      <c r="AA3149" s="88">
        <f t="shared" si="198"/>
        <v>3.078405100329288</v>
      </c>
      <c r="AB3149" s="90">
        <f t="shared" si="199"/>
        <v>3.1161501082333676E-2</v>
      </c>
      <c r="AC3149" s="19">
        <v>3.29</v>
      </c>
      <c r="AD3149" s="99">
        <v>3.08</v>
      </c>
      <c r="AE3149" s="95">
        <v>6.78</v>
      </c>
    </row>
    <row r="3150" spans="1:31" x14ac:dyDescent="0.2">
      <c r="A3150" s="2" t="s">
        <v>306</v>
      </c>
      <c r="B3150" s="9">
        <v>39581</v>
      </c>
      <c r="C3150" s="18">
        <v>2.74</v>
      </c>
      <c r="D3150" s="12">
        <v>7.03</v>
      </c>
      <c r="F3150" s="12">
        <v>3.3</v>
      </c>
      <c r="H3150" s="23">
        <f t="shared" si="196"/>
        <v>9.3325430079699072E-8</v>
      </c>
      <c r="J3150" s="25">
        <v>0.17</v>
      </c>
      <c r="K3150" s="33"/>
      <c r="L3150" s="25">
        <v>75.8</v>
      </c>
      <c r="M3150" s="33"/>
      <c r="N3150" s="25">
        <v>0.5</v>
      </c>
      <c r="O3150" s="25">
        <v>3.87</v>
      </c>
      <c r="P3150" s="25">
        <v>4.4800000000000004</v>
      </c>
      <c r="Q3150" s="25">
        <v>0.12</v>
      </c>
      <c r="R3150" s="25">
        <v>23.7</v>
      </c>
      <c r="S3150" s="34"/>
      <c r="T3150" s="51">
        <v>0.31</v>
      </c>
      <c r="U3150" s="42">
        <v>29</v>
      </c>
      <c r="V3150" s="42">
        <v>4.1100000000000003</v>
      </c>
      <c r="W3150" s="42">
        <v>4.9300000000000004E-3</v>
      </c>
      <c r="X3150" s="42">
        <v>33</v>
      </c>
      <c r="Y3150" s="44">
        <v>3.38</v>
      </c>
      <c r="Z3150" s="87">
        <f t="shared" si="197"/>
        <v>5.3125857509270986</v>
      </c>
      <c r="AA3150" s="88">
        <f t="shared" si="198"/>
        <v>4.9908050874895098</v>
      </c>
      <c r="AB3150" s="90">
        <f t="shared" si="199"/>
        <v>3.1230559772401981E-2</v>
      </c>
      <c r="AD3150" s="100"/>
      <c r="AE3150" s="95">
        <v>6.03</v>
      </c>
    </row>
    <row r="3151" spans="1:31" x14ac:dyDescent="0.2">
      <c r="A3151" s="2" t="s">
        <v>248</v>
      </c>
      <c r="B3151" s="9">
        <v>41886</v>
      </c>
      <c r="C3151" s="18">
        <v>10.46</v>
      </c>
      <c r="D3151" s="12">
        <v>7.61</v>
      </c>
      <c r="F3151" s="12">
        <v>2.1</v>
      </c>
      <c r="H3151" s="23">
        <f t="shared" si="196"/>
        <v>2.4547089156850259E-8</v>
      </c>
      <c r="I3151" s="32">
        <v>8.9999999999999993E-3</v>
      </c>
      <c r="J3151" s="25">
        <v>0.08</v>
      </c>
      <c r="K3151" s="36"/>
      <c r="L3151" s="25">
        <v>86.7</v>
      </c>
      <c r="M3151" s="36"/>
      <c r="N3151" s="25">
        <v>3.39</v>
      </c>
      <c r="O3151" s="25">
        <v>1.07</v>
      </c>
      <c r="P3151" s="25">
        <v>4.16</v>
      </c>
      <c r="Q3151" s="25">
        <v>0.19</v>
      </c>
      <c r="R3151" s="25">
        <v>16.399999999999999</v>
      </c>
      <c r="S3151" s="36"/>
      <c r="T3151" s="51">
        <v>0.01</v>
      </c>
      <c r="U3151" s="42">
        <v>66.599999999999994</v>
      </c>
      <c r="V3151" s="42">
        <v>0.22</v>
      </c>
      <c r="W3151" s="42">
        <v>3.2799999999999999E-3</v>
      </c>
      <c r="X3151" s="42">
        <v>30</v>
      </c>
      <c r="Y3151" s="44">
        <v>2.97</v>
      </c>
      <c r="Z3151" s="87">
        <f t="shared" si="197"/>
        <v>5.5430711002505673</v>
      </c>
      <c r="AA3151" s="88">
        <f t="shared" si="198"/>
        <v>5.2066869404226548</v>
      </c>
      <c r="AB3151" s="90">
        <f t="shared" si="199"/>
        <v>3.1292254072617792E-2</v>
      </c>
      <c r="AC3151" s="19">
        <v>5.6</v>
      </c>
      <c r="AD3151" s="99">
        <v>5.2</v>
      </c>
      <c r="AE3151" s="95">
        <v>7.42</v>
      </c>
    </row>
    <row r="3152" spans="1:31" x14ac:dyDescent="0.2">
      <c r="A3152" s="2" t="s">
        <v>96</v>
      </c>
      <c r="B3152" s="9">
        <v>32840</v>
      </c>
      <c r="C3152" s="18">
        <v>1.31</v>
      </c>
      <c r="D3152" s="12">
        <v>6.71</v>
      </c>
      <c r="F3152" s="12">
        <v>17</v>
      </c>
      <c r="H3152" s="23">
        <f t="shared" si="196"/>
        <v>1.9498445997580421E-7</v>
      </c>
      <c r="I3152" s="28"/>
      <c r="J3152" s="25">
        <v>23.32</v>
      </c>
      <c r="K3152" s="30">
        <v>0.2</v>
      </c>
      <c r="L3152" s="25">
        <v>65</v>
      </c>
      <c r="M3152" s="30">
        <v>0.6</v>
      </c>
      <c r="N3152" s="25">
        <v>11</v>
      </c>
      <c r="O3152" s="25">
        <v>21</v>
      </c>
      <c r="P3152" s="25">
        <v>58</v>
      </c>
      <c r="Q3152" s="25">
        <v>0.78</v>
      </c>
      <c r="R3152" s="25">
        <v>184</v>
      </c>
      <c r="S3152" s="31">
        <v>1</v>
      </c>
      <c r="T3152" s="51">
        <v>1.94</v>
      </c>
      <c r="U3152" s="42">
        <v>5</v>
      </c>
      <c r="V3152" s="42">
        <v>1.55</v>
      </c>
      <c r="W3152" s="42">
        <v>0.01</v>
      </c>
      <c r="X3152" s="42">
        <v>177</v>
      </c>
      <c r="Y3152" s="44">
        <v>11.98</v>
      </c>
      <c r="Z3152" s="87">
        <f t="shared" si="197"/>
        <v>18.273638664029402</v>
      </c>
      <c r="AA3152" s="88">
        <f t="shared" si="198"/>
        <v>17.163538482541988</v>
      </c>
      <c r="AB3152" s="90">
        <f t="shared" si="199"/>
        <v>3.1325863707934165E-2</v>
      </c>
      <c r="AD3152" s="100"/>
      <c r="AE3152" s="96"/>
    </row>
    <row r="3153" spans="1:31" x14ac:dyDescent="0.2">
      <c r="A3153" s="2" t="s">
        <v>164</v>
      </c>
      <c r="B3153" s="9">
        <v>40514</v>
      </c>
      <c r="C3153" s="18">
        <v>1.25</v>
      </c>
      <c r="D3153" s="12">
        <v>7.67</v>
      </c>
      <c r="F3153" s="12">
        <v>1.7</v>
      </c>
      <c r="H3153" s="23">
        <f t="shared" si="196"/>
        <v>2.1379620895022292E-8</v>
      </c>
      <c r="I3153" s="32">
        <v>0.92</v>
      </c>
      <c r="J3153" s="25">
        <v>0.23</v>
      </c>
      <c r="K3153" s="33"/>
      <c r="L3153" s="25">
        <v>67.400000000000006</v>
      </c>
      <c r="M3153" s="33"/>
      <c r="N3153" s="25">
        <v>1.1599999999999999</v>
      </c>
      <c r="O3153" s="25">
        <v>1.42</v>
      </c>
      <c r="P3153" s="25">
        <v>5.27</v>
      </c>
      <c r="Q3153" s="25">
        <v>0.15</v>
      </c>
      <c r="R3153" s="25">
        <v>13.2</v>
      </c>
      <c r="S3153" s="34"/>
      <c r="T3153" s="51">
        <v>0.04</v>
      </c>
      <c r="U3153" s="42">
        <v>24.8</v>
      </c>
      <c r="V3153" s="42">
        <v>0.22</v>
      </c>
      <c r="W3153" s="42">
        <v>3.6099999999999999E-3</v>
      </c>
      <c r="X3153" s="42">
        <v>22</v>
      </c>
      <c r="Y3153" s="44">
        <v>3.15</v>
      </c>
      <c r="Z3153" s="87">
        <f t="shared" si="197"/>
        <v>4.5693958405310662</v>
      </c>
      <c r="AA3153" s="88">
        <f t="shared" si="198"/>
        <v>4.2917730109680923</v>
      </c>
      <c r="AB3153" s="90">
        <f t="shared" si="199"/>
        <v>3.1330271910573609E-2</v>
      </c>
      <c r="AC3153" s="19">
        <v>4.49</v>
      </c>
      <c r="AD3153" s="99">
        <v>4.29</v>
      </c>
      <c r="AE3153" s="95">
        <v>4.5599999999999996</v>
      </c>
    </row>
    <row r="3154" spans="1:31" x14ac:dyDescent="0.2">
      <c r="A3154" s="2" t="s">
        <v>251</v>
      </c>
      <c r="B3154" s="9">
        <v>40556</v>
      </c>
      <c r="C3154" s="18">
        <v>3.45</v>
      </c>
      <c r="D3154" s="12">
        <v>6.62</v>
      </c>
      <c r="F3154" s="12">
        <v>1.1000000000000001</v>
      </c>
      <c r="H3154" s="23">
        <f t="shared" si="196"/>
        <v>2.3988329190194845E-7</v>
      </c>
      <c r="I3154" s="32">
        <v>1.3</v>
      </c>
      <c r="J3154" s="25">
        <v>0.05</v>
      </c>
      <c r="K3154" s="29">
        <v>0.7</v>
      </c>
      <c r="L3154" s="25">
        <v>59.8</v>
      </c>
      <c r="M3154" s="29">
        <v>0.5</v>
      </c>
      <c r="N3154" s="25">
        <v>7.36</v>
      </c>
      <c r="O3154" s="25">
        <v>1.1599999999999999</v>
      </c>
      <c r="P3154" s="25">
        <v>7.44</v>
      </c>
      <c r="Q3154" s="25">
        <v>0.33</v>
      </c>
      <c r="R3154" s="25">
        <v>19.3</v>
      </c>
      <c r="S3154" s="29">
        <v>1.1000000000000001</v>
      </c>
      <c r="T3154" s="51">
        <v>0.08</v>
      </c>
      <c r="U3154" s="42">
        <v>45.2</v>
      </c>
      <c r="V3154" s="42">
        <v>0.22</v>
      </c>
      <c r="W3154" s="42">
        <v>4.5999999999999999E-3</v>
      </c>
      <c r="X3154" s="42">
        <v>76</v>
      </c>
      <c r="Y3154" s="44">
        <v>1.5</v>
      </c>
      <c r="Z3154" s="87">
        <f t="shared" si="197"/>
        <v>4.8881944346694191</v>
      </c>
      <c r="AA3154" s="88">
        <f t="shared" si="198"/>
        <v>4.5910206339741233</v>
      </c>
      <c r="AB3154" s="90">
        <f t="shared" si="199"/>
        <v>3.1350043072482028E-2</v>
      </c>
      <c r="AC3154" s="19">
        <v>4.88</v>
      </c>
      <c r="AD3154" s="99">
        <v>4.59</v>
      </c>
      <c r="AE3154" s="95">
        <v>6.11</v>
      </c>
    </row>
    <row r="3155" spans="1:31" x14ac:dyDescent="0.2">
      <c r="A3155" s="2" t="s">
        <v>418</v>
      </c>
      <c r="B3155" s="9">
        <v>41597</v>
      </c>
      <c r="C3155" s="18">
        <v>1.01</v>
      </c>
      <c r="D3155" s="12">
        <v>6.96</v>
      </c>
      <c r="F3155" s="12">
        <v>33</v>
      </c>
      <c r="H3155" s="23">
        <f t="shared" si="196"/>
        <v>1.0964781961431838E-7</v>
      </c>
      <c r="I3155" s="24">
        <v>0.12</v>
      </c>
      <c r="J3155" s="25">
        <v>1.44</v>
      </c>
      <c r="K3155" s="30">
        <v>1.3</v>
      </c>
      <c r="L3155" s="25">
        <v>124</v>
      </c>
      <c r="M3155" s="30">
        <v>2.2000000000000002</v>
      </c>
      <c r="N3155" s="25">
        <v>5.17</v>
      </c>
      <c r="O3155" s="25">
        <v>3.26</v>
      </c>
      <c r="P3155" s="25">
        <v>3.73</v>
      </c>
      <c r="Q3155" s="25">
        <v>0.37</v>
      </c>
      <c r="R3155" s="25">
        <v>12</v>
      </c>
      <c r="S3155" s="31">
        <v>1.3</v>
      </c>
      <c r="T3155" s="51">
        <v>0.59</v>
      </c>
      <c r="U3155" s="42">
        <v>114</v>
      </c>
      <c r="V3155" s="42">
        <v>0.22</v>
      </c>
      <c r="W3155" s="42">
        <v>0.03</v>
      </c>
      <c r="X3155" s="42">
        <v>25</v>
      </c>
      <c r="Y3155" s="44">
        <v>3.84</v>
      </c>
      <c r="Z3155" s="87">
        <f t="shared" si="197"/>
        <v>7.3917877133344847</v>
      </c>
      <c r="AA3155" s="88">
        <f t="shared" si="198"/>
        <v>6.9413261342399366</v>
      </c>
      <c r="AB3155" s="90">
        <f t="shared" si="199"/>
        <v>3.1428033286066394E-2</v>
      </c>
      <c r="AC3155" s="19">
        <v>7.48</v>
      </c>
      <c r="AD3155" s="99">
        <v>6.94</v>
      </c>
      <c r="AE3155" s="95">
        <v>7.56</v>
      </c>
    </row>
    <row r="3156" spans="1:31" x14ac:dyDescent="0.2">
      <c r="A3156" s="2" t="s">
        <v>142</v>
      </c>
      <c r="B3156" s="9">
        <v>40891</v>
      </c>
      <c r="C3156" s="18">
        <v>21.98</v>
      </c>
      <c r="D3156" s="12">
        <v>7.16</v>
      </c>
      <c r="F3156" s="12">
        <v>2</v>
      </c>
      <c r="H3156" s="23">
        <f t="shared" si="196"/>
        <v>6.9183097091893466E-8</v>
      </c>
      <c r="I3156" s="24">
        <v>0.09</v>
      </c>
      <c r="J3156" s="25">
        <v>0.5</v>
      </c>
      <c r="K3156" s="36"/>
      <c r="L3156" s="25">
        <v>85.6</v>
      </c>
      <c r="M3156" s="36"/>
      <c r="N3156" s="25">
        <v>2.17</v>
      </c>
      <c r="O3156" s="25">
        <v>5</v>
      </c>
      <c r="P3156" s="25">
        <v>11.5</v>
      </c>
      <c r="Q3156" s="25">
        <v>0.1</v>
      </c>
      <c r="R3156" s="25">
        <v>74.400000000000006</v>
      </c>
      <c r="S3156" s="36"/>
      <c r="T3156" s="51">
        <v>0.05</v>
      </c>
      <c r="U3156" s="42">
        <v>7.2</v>
      </c>
      <c r="V3156" s="42">
        <v>0.22</v>
      </c>
      <c r="W3156" s="42">
        <v>6.5700000000000003E-3</v>
      </c>
      <c r="X3156" s="42">
        <v>25</v>
      </c>
      <c r="Y3156" s="44">
        <v>7.31</v>
      </c>
      <c r="Z3156" s="87">
        <f t="shared" si="197"/>
        <v>8.7007704237634762</v>
      </c>
      <c r="AA3156" s="88">
        <f t="shared" si="198"/>
        <v>8.1703799817906191</v>
      </c>
      <c r="AB3156" s="90">
        <f t="shared" si="199"/>
        <v>3.1437716410746303E-2</v>
      </c>
      <c r="AC3156" s="19">
        <v>8.73</v>
      </c>
      <c r="AD3156" s="13">
        <v>8.17</v>
      </c>
      <c r="AE3156" s="94">
        <v>6.67</v>
      </c>
    </row>
    <row r="3157" spans="1:31" x14ac:dyDescent="0.2">
      <c r="A3157" s="2" t="s">
        <v>335</v>
      </c>
      <c r="B3157" s="9">
        <v>42192</v>
      </c>
      <c r="C3157" s="18">
        <v>1.85</v>
      </c>
      <c r="D3157" s="12">
        <v>5.0999999999999996</v>
      </c>
      <c r="F3157" s="12">
        <v>8.1</v>
      </c>
      <c r="H3157" s="23">
        <f t="shared" si="196"/>
        <v>7.9432823472428065E-6</v>
      </c>
      <c r="I3157" s="24">
        <v>1.3</v>
      </c>
      <c r="J3157" s="25">
        <v>0.05</v>
      </c>
      <c r="K3157" s="36"/>
      <c r="L3157" s="25">
        <v>19</v>
      </c>
      <c r="M3157" s="36"/>
      <c r="N3157" s="25">
        <v>2.77</v>
      </c>
      <c r="O3157" s="25">
        <v>13.8</v>
      </c>
      <c r="P3157" s="25">
        <v>6.74</v>
      </c>
      <c r="Q3157" s="25">
        <v>0.02</v>
      </c>
      <c r="R3157" s="25">
        <v>6.99</v>
      </c>
      <c r="S3157" s="36"/>
      <c r="T3157" s="51">
        <v>0.01</v>
      </c>
      <c r="U3157" s="42">
        <v>56.6</v>
      </c>
      <c r="V3157" s="42">
        <v>26.87</v>
      </c>
      <c r="W3157" s="42">
        <v>4.5999999999999999E-3</v>
      </c>
      <c r="X3157" s="42">
        <v>18</v>
      </c>
      <c r="Y3157" s="44">
        <v>0.14000000000000001</v>
      </c>
      <c r="Z3157" s="87">
        <f t="shared" si="197"/>
        <v>2.4068541032090738</v>
      </c>
      <c r="AA3157" s="88">
        <f t="shared" si="198"/>
        <v>2.2598678749240158</v>
      </c>
      <c r="AB3157" s="90">
        <f t="shared" si="199"/>
        <v>3.149667560523061E-2</v>
      </c>
      <c r="AC3157" s="19">
        <v>2.38</v>
      </c>
      <c r="AD3157" s="13">
        <v>2.2599999999999998</v>
      </c>
      <c r="AE3157" s="94">
        <v>5.35</v>
      </c>
    </row>
    <row r="3158" spans="1:31" x14ac:dyDescent="0.2">
      <c r="A3158" s="2" t="s">
        <v>106</v>
      </c>
      <c r="B3158" s="9">
        <v>39582</v>
      </c>
      <c r="C3158" s="18">
        <v>4.67</v>
      </c>
      <c r="D3158" s="12">
        <v>7.18</v>
      </c>
      <c r="F3158" s="12">
        <v>2.1</v>
      </c>
      <c r="H3158" s="23">
        <f t="shared" si="196"/>
        <v>6.606934480075943E-8</v>
      </c>
      <c r="I3158" s="32">
        <v>2.2200000000000002E-3</v>
      </c>
      <c r="J3158" s="25">
        <v>0.37</v>
      </c>
      <c r="K3158" s="33"/>
      <c r="L3158" s="25">
        <v>119</v>
      </c>
      <c r="M3158" s="33"/>
      <c r="N3158" s="25">
        <v>2.69</v>
      </c>
      <c r="O3158" s="25">
        <v>4.55</v>
      </c>
      <c r="P3158" s="25">
        <v>15.9</v>
      </c>
      <c r="Q3158" s="25">
        <v>0.37</v>
      </c>
      <c r="R3158" s="25">
        <v>18.3</v>
      </c>
      <c r="S3158" s="34"/>
      <c r="T3158" s="51">
        <v>0.03</v>
      </c>
      <c r="U3158" s="42">
        <v>29.7</v>
      </c>
      <c r="V3158" s="42">
        <v>0.22</v>
      </c>
      <c r="W3158" s="42">
        <v>7.2300000000000003E-3</v>
      </c>
      <c r="X3158" s="42">
        <v>23</v>
      </c>
      <c r="Y3158" s="44">
        <v>6.51</v>
      </c>
      <c r="Z3158" s="87">
        <f t="shared" si="197"/>
        <v>8.2891951243053796</v>
      </c>
      <c r="AA3158" s="88">
        <f t="shared" si="198"/>
        <v>7.7817535139089244</v>
      </c>
      <c r="AB3158" s="90">
        <f t="shared" si="199"/>
        <v>3.1575087558293552E-2</v>
      </c>
      <c r="AD3158" s="100"/>
      <c r="AE3158" s="95">
        <v>5.05</v>
      </c>
    </row>
    <row r="3159" spans="1:31" x14ac:dyDescent="0.2">
      <c r="A3159" s="2" t="s">
        <v>188</v>
      </c>
      <c r="B3159" s="9">
        <v>39352</v>
      </c>
      <c r="C3159" s="18">
        <v>3.12</v>
      </c>
      <c r="D3159" s="12">
        <v>6.65</v>
      </c>
      <c r="F3159" s="12">
        <v>5</v>
      </c>
      <c r="H3159" s="23">
        <f t="shared" si="196"/>
        <v>2.2387211385683346E-7</v>
      </c>
      <c r="I3159" s="32">
        <v>6.0000000000000001E-3</v>
      </c>
      <c r="J3159" s="25">
        <v>0.64</v>
      </c>
      <c r="K3159" s="30">
        <v>8.8000000000000007</v>
      </c>
      <c r="L3159" s="25">
        <v>92</v>
      </c>
      <c r="M3159" s="33"/>
      <c r="N3159" s="25">
        <v>52.9</v>
      </c>
      <c r="O3159" s="25">
        <v>0.37</v>
      </c>
      <c r="P3159" s="25">
        <v>6.75</v>
      </c>
      <c r="Q3159" s="25">
        <v>3.27</v>
      </c>
      <c r="R3159" s="25">
        <v>34</v>
      </c>
      <c r="S3159" s="34"/>
      <c r="T3159" s="51">
        <v>0.01</v>
      </c>
      <c r="U3159" s="42">
        <v>58.1</v>
      </c>
      <c r="V3159" s="42">
        <v>0.22</v>
      </c>
      <c r="W3159" s="42">
        <v>0.27</v>
      </c>
      <c r="X3159" s="42">
        <v>71</v>
      </c>
      <c r="Y3159" s="44">
        <v>4.93</v>
      </c>
      <c r="Z3159" s="87">
        <f t="shared" si="197"/>
        <v>8.6841339604786008</v>
      </c>
      <c r="AA3159" s="88">
        <f t="shared" si="198"/>
        <v>8.1520894302842741</v>
      </c>
      <c r="AB3159" s="90">
        <f t="shared" si="199"/>
        <v>3.1601180255557235E-2</v>
      </c>
      <c r="AD3159" s="100"/>
      <c r="AE3159" s="96"/>
    </row>
    <row r="3160" spans="1:31" x14ac:dyDescent="0.2">
      <c r="A3160" s="2" t="s">
        <v>192</v>
      </c>
      <c r="B3160" s="9">
        <v>35752</v>
      </c>
      <c r="C3160" s="18">
        <v>4.4000000000000004</v>
      </c>
      <c r="D3160" s="12">
        <v>7.47</v>
      </c>
      <c r="F3160" s="12">
        <v>1.9</v>
      </c>
      <c r="H3160" s="23">
        <f t="shared" si="196"/>
        <v>3.3884415613920266E-8</v>
      </c>
      <c r="I3160" s="32">
        <v>0.09</v>
      </c>
      <c r="J3160" s="25">
        <v>0.59</v>
      </c>
      <c r="K3160" s="33"/>
      <c r="L3160" s="25">
        <v>29</v>
      </c>
      <c r="M3160" s="33"/>
      <c r="N3160" s="25">
        <v>0.17</v>
      </c>
      <c r="O3160" s="25">
        <v>3.8</v>
      </c>
      <c r="P3160" s="25">
        <v>11.3</v>
      </c>
      <c r="Q3160" s="25">
        <v>0.02</v>
      </c>
      <c r="R3160" s="25">
        <v>38</v>
      </c>
      <c r="S3160" s="34"/>
      <c r="T3160" s="51">
        <v>0.52</v>
      </c>
      <c r="U3160" s="42">
        <v>1</v>
      </c>
      <c r="V3160" s="42">
        <v>0.22</v>
      </c>
      <c r="W3160" s="42">
        <v>0.01</v>
      </c>
      <c r="X3160" s="42">
        <v>17</v>
      </c>
      <c r="Y3160" s="44">
        <v>3.4</v>
      </c>
      <c r="Z3160" s="87">
        <f t="shared" si="197"/>
        <v>4.1764446544385638</v>
      </c>
      <c r="AA3160" s="88">
        <f t="shared" si="198"/>
        <v>3.9205588317807596</v>
      </c>
      <c r="AB3160" s="90">
        <f t="shared" si="199"/>
        <v>3.1602533343762111E-2</v>
      </c>
      <c r="AE3160" s="96"/>
    </row>
    <row r="3161" spans="1:31" x14ac:dyDescent="0.2">
      <c r="A3161" s="2" t="s">
        <v>296</v>
      </c>
      <c r="B3161" s="9">
        <v>40358</v>
      </c>
      <c r="C3161" s="18">
        <v>2.13</v>
      </c>
      <c r="D3161" s="12">
        <v>6.55</v>
      </c>
      <c r="F3161" s="12">
        <v>8.3000000000000007</v>
      </c>
      <c r="H3161" s="23">
        <f t="shared" si="196"/>
        <v>2.8183829312644502E-7</v>
      </c>
      <c r="I3161" s="24">
        <v>0.13</v>
      </c>
      <c r="J3161" s="25">
        <v>0.01</v>
      </c>
      <c r="K3161" s="36"/>
      <c r="L3161" s="25">
        <v>67.599999999999994</v>
      </c>
      <c r="M3161" s="36"/>
      <c r="N3161" s="25">
        <v>0.04</v>
      </c>
      <c r="O3161" s="25">
        <v>23.9</v>
      </c>
      <c r="P3161" s="25">
        <v>7.01</v>
      </c>
      <c r="Q3161" s="25">
        <v>5.0000000000000001E-3</v>
      </c>
      <c r="R3161" s="25">
        <v>21.9</v>
      </c>
      <c r="S3161" s="36"/>
      <c r="T3161" s="51">
        <v>0.06</v>
      </c>
      <c r="U3161" s="42">
        <v>36.6</v>
      </c>
      <c r="V3161" s="42">
        <v>108.45</v>
      </c>
      <c r="W3161" s="42">
        <v>7.5500000000000003E-3</v>
      </c>
      <c r="X3161" s="42">
        <v>40</v>
      </c>
      <c r="Y3161" s="44">
        <v>1.55</v>
      </c>
      <c r="Z3161" s="87">
        <f t="shared" si="197"/>
        <v>5.5304375863065696</v>
      </c>
      <c r="AA3161" s="88">
        <f t="shared" si="198"/>
        <v>5.1915472181557005</v>
      </c>
      <c r="AB3161" s="90">
        <f t="shared" si="199"/>
        <v>3.1607055440876004E-2</v>
      </c>
      <c r="AC3161" s="19">
        <v>5.54</v>
      </c>
      <c r="AD3161" s="13">
        <v>5.19</v>
      </c>
      <c r="AE3161" s="94">
        <v>6.48</v>
      </c>
    </row>
    <row r="3162" spans="1:31" x14ac:dyDescent="0.2">
      <c r="A3162" s="2" t="s">
        <v>112</v>
      </c>
      <c r="B3162" s="9">
        <v>41570</v>
      </c>
      <c r="C3162" s="18">
        <v>15.77</v>
      </c>
      <c r="D3162" s="12">
        <v>7.34</v>
      </c>
      <c r="F3162" s="12">
        <v>1.8</v>
      </c>
      <c r="H3162" s="23">
        <f t="shared" si="196"/>
        <v>4.5708818961487464E-8</v>
      </c>
      <c r="I3162" s="24">
        <v>4.0000000000000001E-3</v>
      </c>
      <c r="J3162" s="25">
        <v>0.37</v>
      </c>
      <c r="K3162" s="33"/>
      <c r="L3162" s="25">
        <v>86.8</v>
      </c>
      <c r="M3162" s="33"/>
      <c r="N3162" s="25">
        <v>2.06</v>
      </c>
      <c r="O3162" s="25">
        <v>1.96</v>
      </c>
      <c r="P3162" s="25">
        <v>6.64</v>
      </c>
      <c r="Q3162" s="25">
        <v>0.22</v>
      </c>
      <c r="R3162" s="25">
        <v>12.3</v>
      </c>
      <c r="S3162" s="34"/>
      <c r="T3162" s="51">
        <v>0.02</v>
      </c>
      <c r="U3162" s="42">
        <v>16</v>
      </c>
      <c r="V3162" s="42">
        <v>0.22</v>
      </c>
      <c r="W3162" s="42">
        <v>3.2799999999999999E-3</v>
      </c>
      <c r="X3162" s="42">
        <v>19</v>
      </c>
      <c r="Y3162" s="44">
        <v>4.3499999999999996</v>
      </c>
      <c r="Z3162" s="87">
        <f t="shared" si="197"/>
        <v>5.5655358149038454</v>
      </c>
      <c r="AA3162" s="88">
        <f t="shared" si="198"/>
        <v>5.2233080742839544</v>
      </c>
      <c r="AB3162" s="90">
        <f t="shared" si="199"/>
        <v>3.1720520209107823E-2</v>
      </c>
      <c r="AC3162" s="19">
        <v>5.6</v>
      </c>
      <c r="AD3162" s="99">
        <v>5.22</v>
      </c>
      <c r="AE3162" s="95">
        <v>7.08</v>
      </c>
    </row>
    <row r="3163" spans="1:31" x14ac:dyDescent="0.2">
      <c r="A3163" s="2" t="s">
        <v>153</v>
      </c>
      <c r="B3163" s="9">
        <v>40862</v>
      </c>
      <c r="C3163" s="18">
        <v>5.7</v>
      </c>
      <c r="D3163" s="12">
        <v>7.21</v>
      </c>
      <c r="F3163" s="12">
        <v>1.9</v>
      </c>
      <c r="H3163" s="23">
        <f t="shared" si="196"/>
        <v>6.1659500186148087E-8</v>
      </c>
      <c r="J3163" s="25">
        <v>0.13</v>
      </c>
      <c r="K3163" s="36"/>
      <c r="L3163" s="25">
        <v>141</v>
      </c>
      <c r="M3163" s="36"/>
      <c r="N3163" s="25">
        <v>3.98</v>
      </c>
      <c r="O3163" s="25">
        <v>1.73</v>
      </c>
      <c r="P3163" s="25">
        <v>11.2</v>
      </c>
      <c r="Q3163" s="25">
        <v>0.17</v>
      </c>
      <c r="R3163" s="25">
        <v>20.7</v>
      </c>
      <c r="S3163" s="36"/>
      <c r="T3163" s="51">
        <v>0.01</v>
      </c>
      <c r="U3163" s="42">
        <v>76.5</v>
      </c>
      <c r="V3163" s="42">
        <v>0.22</v>
      </c>
      <c r="W3163" s="42">
        <v>8.2100000000000003E-3</v>
      </c>
      <c r="X3163" s="42">
        <v>43</v>
      </c>
      <c r="Y3163" s="44">
        <v>5.69</v>
      </c>
      <c r="Z3163" s="87">
        <f t="shared" si="197"/>
        <v>9.0579321249768725</v>
      </c>
      <c r="AA3163" s="88">
        <f t="shared" si="198"/>
        <v>8.499607514531812</v>
      </c>
      <c r="AB3163" s="90">
        <f t="shared" si="199"/>
        <v>3.1799706673519106E-2</v>
      </c>
      <c r="AC3163" s="19">
        <v>9.1300000000000008</v>
      </c>
      <c r="AD3163" s="13">
        <v>8.5</v>
      </c>
      <c r="AE3163" s="94">
        <v>7.2</v>
      </c>
    </row>
    <row r="3164" spans="1:31" x14ac:dyDescent="0.2">
      <c r="A3164" s="2" t="s">
        <v>316</v>
      </c>
      <c r="B3164" s="9">
        <v>41569</v>
      </c>
      <c r="C3164" s="18">
        <v>1.81</v>
      </c>
      <c r="D3164" s="12">
        <v>5.14</v>
      </c>
      <c r="F3164" s="12">
        <v>33</v>
      </c>
      <c r="H3164" s="23">
        <f t="shared" si="196"/>
        <v>7.2443596007498957E-6</v>
      </c>
      <c r="I3164" s="32">
        <v>0.13</v>
      </c>
      <c r="J3164" s="25">
        <v>0.42</v>
      </c>
      <c r="K3164" s="30">
        <v>9</v>
      </c>
      <c r="L3164" s="25">
        <v>18.100000000000001</v>
      </c>
      <c r="M3164" s="30">
        <v>1.8</v>
      </c>
      <c r="N3164" s="25">
        <v>3.47</v>
      </c>
      <c r="O3164" s="25">
        <v>12.6</v>
      </c>
      <c r="P3164" s="25">
        <v>4.04</v>
      </c>
      <c r="Q3164" s="25">
        <v>0.11</v>
      </c>
      <c r="R3164" s="25">
        <v>53.3</v>
      </c>
      <c r="S3164" s="31">
        <v>49</v>
      </c>
      <c r="T3164" s="51">
        <v>0.02</v>
      </c>
      <c r="U3164" s="42">
        <v>44.5</v>
      </c>
      <c r="V3164" s="42">
        <v>0.22</v>
      </c>
      <c r="W3164" s="42">
        <v>5.9100000000000003E-3</v>
      </c>
      <c r="X3164" s="42">
        <v>88</v>
      </c>
      <c r="Y3164" s="44">
        <v>0.38</v>
      </c>
      <c r="Z3164" s="87">
        <f t="shared" si="197"/>
        <v>4.0422785776123531</v>
      </c>
      <c r="AA3164" s="88">
        <f t="shared" si="198"/>
        <v>3.7930860059953999</v>
      </c>
      <c r="AB3164" s="90">
        <f t="shared" si="199"/>
        <v>3.1803570715558685E-2</v>
      </c>
      <c r="AC3164" s="19">
        <v>4.25</v>
      </c>
      <c r="AD3164" s="99">
        <v>3.79</v>
      </c>
      <c r="AE3164" s="95">
        <v>11.4</v>
      </c>
    </row>
    <row r="3165" spans="1:31" x14ac:dyDescent="0.2">
      <c r="A3165" s="2" t="s">
        <v>179</v>
      </c>
      <c r="B3165" s="9">
        <v>36445</v>
      </c>
      <c r="C3165" s="18">
        <v>19.04</v>
      </c>
      <c r="D3165" s="12">
        <v>7.29</v>
      </c>
      <c r="F3165" s="15"/>
      <c r="H3165" s="23">
        <f t="shared" si="196"/>
        <v>5.1286138399136415E-8</v>
      </c>
      <c r="I3165" s="24">
        <v>0.39</v>
      </c>
      <c r="J3165" s="25">
        <v>0.15</v>
      </c>
      <c r="K3165" s="36"/>
      <c r="L3165" s="25">
        <v>93.3</v>
      </c>
      <c r="M3165" s="36"/>
      <c r="N3165" s="25">
        <v>2.64</v>
      </c>
      <c r="O3165" s="25">
        <v>2.1</v>
      </c>
      <c r="P3165" s="25">
        <v>7.29</v>
      </c>
      <c r="Q3165" s="25">
        <v>0.24</v>
      </c>
      <c r="R3165" s="25">
        <v>12.7</v>
      </c>
      <c r="S3165" s="36"/>
      <c r="T3165" s="51">
        <v>0.3</v>
      </c>
      <c r="U3165" s="42">
        <v>16</v>
      </c>
      <c r="V3165" s="42">
        <v>0.44</v>
      </c>
      <c r="W3165" s="42">
        <v>0.03</v>
      </c>
      <c r="X3165" s="42">
        <v>14</v>
      </c>
      <c r="Y3165" s="44">
        <v>4.9000000000000004</v>
      </c>
      <c r="Z3165" s="87">
        <f t="shared" si="197"/>
        <v>6.0165389316222209</v>
      </c>
      <c r="AA3165" s="88">
        <f t="shared" si="198"/>
        <v>5.6452385057806094</v>
      </c>
      <c r="AB3165" s="90">
        <f t="shared" si="199"/>
        <v>3.1839093811783722E-2</v>
      </c>
    </row>
    <row r="3166" spans="1:31" x14ac:dyDescent="0.2">
      <c r="A3166" s="2" t="s">
        <v>248</v>
      </c>
      <c r="B3166" s="9">
        <v>41589</v>
      </c>
      <c r="C3166" s="18">
        <v>10.19</v>
      </c>
      <c r="D3166" s="12">
        <v>7.52</v>
      </c>
      <c r="F3166" s="12">
        <v>2</v>
      </c>
      <c r="H3166" s="23">
        <f t="shared" si="196"/>
        <v>3.0199517204020188E-8</v>
      </c>
      <c r="I3166" s="32">
        <v>0.03</v>
      </c>
      <c r="J3166" s="25">
        <v>7.0000000000000007E-2</v>
      </c>
      <c r="K3166" s="33"/>
      <c r="L3166" s="25">
        <v>85.1</v>
      </c>
      <c r="M3166" s="33"/>
      <c r="N3166" s="25">
        <v>3.2</v>
      </c>
      <c r="O3166" s="25">
        <v>1.08</v>
      </c>
      <c r="P3166" s="25">
        <v>4.1399999999999997</v>
      </c>
      <c r="Q3166" s="25">
        <v>0.22</v>
      </c>
      <c r="R3166" s="25">
        <v>16</v>
      </c>
      <c r="S3166" s="34"/>
      <c r="T3166" s="51">
        <v>0.01</v>
      </c>
      <c r="U3166" s="42">
        <v>64.099999999999994</v>
      </c>
      <c r="V3166" s="42">
        <v>0.22</v>
      </c>
      <c r="W3166" s="42">
        <v>3.2799999999999999E-3</v>
      </c>
      <c r="X3166" s="42">
        <v>30</v>
      </c>
      <c r="Y3166" s="44">
        <v>2.92</v>
      </c>
      <c r="Z3166" s="87">
        <f t="shared" si="197"/>
        <v>5.4405099273384678</v>
      </c>
      <c r="AA3166" s="88">
        <f t="shared" si="198"/>
        <v>5.1046415568481773</v>
      </c>
      <c r="AB3166" s="90">
        <f t="shared" si="199"/>
        <v>3.1850502194677222E-2</v>
      </c>
      <c r="AC3166" s="19">
        <v>5.5</v>
      </c>
      <c r="AD3166" s="99">
        <v>5.0999999999999996</v>
      </c>
      <c r="AE3166" s="95">
        <v>7.46</v>
      </c>
    </row>
    <row r="3167" spans="1:31" x14ac:dyDescent="0.2">
      <c r="A3167" s="2" t="s">
        <v>181</v>
      </c>
      <c r="B3167" s="9">
        <v>41883</v>
      </c>
      <c r="C3167" s="19">
        <v>19.309999999999999</v>
      </c>
      <c r="D3167" s="12">
        <v>7.59</v>
      </c>
      <c r="F3167" s="12">
        <v>1.3</v>
      </c>
      <c r="H3167" s="23">
        <f t="shared" si="196"/>
        <v>2.5703957827688587E-8</v>
      </c>
      <c r="I3167" s="32">
        <v>0.13</v>
      </c>
      <c r="J3167" s="25">
        <v>0.14000000000000001</v>
      </c>
      <c r="K3167" s="36"/>
      <c r="L3167" s="25">
        <v>57.3</v>
      </c>
      <c r="M3167" s="36"/>
      <c r="N3167" s="25">
        <v>1.01</v>
      </c>
      <c r="O3167" s="25">
        <v>0.88</v>
      </c>
      <c r="P3167" s="25">
        <v>3.18</v>
      </c>
      <c r="Q3167" s="25">
        <v>0.09</v>
      </c>
      <c r="R3167" s="25">
        <v>5.79</v>
      </c>
      <c r="S3167" s="36"/>
      <c r="T3167" s="51">
        <v>0.03</v>
      </c>
      <c r="U3167" s="42">
        <v>22.9</v>
      </c>
      <c r="V3167" s="42">
        <v>0.22</v>
      </c>
      <c r="W3167" s="42">
        <v>3.2799999999999999E-3</v>
      </c>
      <c r="X3167" s="42">
        <v>10</v>
      </c>
      <c r="Y3167" s="44">
        <v>2.48</v>
      </c>
      <c r="Z3167" s="87">
        <f t="shared" si="197"/>
        <v>3.4569347578693241</v>
      </c>
      <c r="AA3167" s="88">
        <f t="shared" si="198"/>
        <v>3.2433905197799446</v>
      </c>
      <c r="AB3167" s="90">
        <f t="shared" si="199"/>
        <v>3.1870727052866157E-2</v>
      </c>
      <c r="AC3167" s="19">
        <v>3.46</v>
      </c>
      <c r="AD3167" s="99">
        <v>3.24</v>
      </c>
      <c r="AE3167" s="95">
        <v>6.61</v>
      </c>
    </row>
    <row r="3168" spans="1:31" x14ac:dyDescent="0.2">
      <c r="A3168" s="2" t="s">
        <v>103</v>
      </c>
      <c r="B3168" s="9">
        <v>34221</v>
      </c>
      <c r="C3168" s="19">
        <v>15.59</v>
      </c>
      <c r="D3168" s="12">
        <v>6.63</v>
      </c>
      <c r="F3168" s="12">
        <v>3.9</v>
      </c>
      <c r="H3168" s="23">
        <f t="shared" si="196"/>
        <v>2.3442288153199206E-7</v>
      </c>
      <c r="J3168" s="25">
        <v>0.51</v>
      </c>
      <c r="K3168" s="29">
        <v>1</v>
      </c>
      <c r="L3168" s="25">
        <v>110</v>
      </c>
      <c r="M3168" s="29">
        <v>1</v>
      </c>
      <c r="N3168" s="25">
        <v>2.63</v>
      </c>
      <c r="O3168" s="25">
        <v>3.1</v>
      </c>
      <c r="P3168" s="25">
        <v>11</v>
      </c>
      <c r="Q3168" s="25">
        <v>0.25</v>
      </c>
      <c r="R3168" s="25">
        <v>14</v>
      </c>
      <c r="S3168" s="29">
        <v>5</v>
      </c>
      <c r="T3168" s="51">
        <v>0.01</v>
      </c>
      <c r="U3168" s="45"/>
      <c r="V3168" s="42">
        <v>0.22</v>
      </c>
      <c r="W3168" s="42">
        <v>3.2845000000000001E-3</v>
      </c>
      <c r="X3168" s="42">
        <v>20</v>
      </c>
      <c r="Y3168" s="44">
        <v>6.2</v>
      </c>
      <c r="Z3168" s="87">
        <f t="shared" si="197"/>
        <v>7.213858883267406</v>
      </c>
      <c r="AA3168" s="88">
        <f t="shared" si="198"/>
        <v>6.768110572716072</v>
      </c>
      <c r="AB3168" s="90">
        <f t="shared" si="199"/>
        <v>3.188022345168115E-2</v>
      </c>
      <c r="AD3168" s="100"/>
      <c r="AE3168" s="96"/>
    </row>
    <row r="3169" spans="1:31" x14ac:dyDescent="0.2">
      <c r="A3169" s="2" t="s">
        <v>348</v>
      </c>
      <c r="B3169" s="9">
        <v>39947</v>
      </c>
      <c r="C3169" s="18">
        <v>8.4700000000000006</v>
      </c>
      <c r="D3169" s="12">
        <v>5.18</v>
      </c>
      <c r="F3169" s="12">
        <v>1.6</v>
      </c>
      <c r="H3169" s="23">
        <f t="shared" si="196"/>
        <v>6.6069344800759593E-6</v>
      </c>
      <c r="I3169" s="24">
        <v>3.0000000000000001E-3</v>
      </c>
      <c r="J3169" s="25">
        <v>0.01</v>
      </c>
      <c r="K3169" s="36"/>
      <c r="L3169" s="25">
        <v>16.2</v>
      </c>
      <c r="M3169" s="36"/>
      <c r="N3169" s="25">
        <v>8.9999999999999993E-3</v>
      </c>
      <c r="O3169" s="25">
        <v>8.09</v>
      </c>
      <c r="P3169" s="25">
        <v>8.2799999999999994</v>
      </c>
      <c r="Q3169" s="25">
        <v>0.12</v>
      </c>
      <c r="R3169" s="25">
        <v>122</v>
      </c>
      <c r="S3169" s="36"/>
      <c r="T3169" s="51">
        <v>0.01</v>
      </c>
      <c r="U3169" s="42">
        <v>55.4</v>
      </c>
      <c r="V3169" s="42">
        <v>18.899999999999999</v>
      </c>
      <c r="W3169" s="42">
        <v>3.2799999999999999E-3</v>
      </c>
      <c r="X3169" s="42">
        <v>175</v>
      </c>
      <c r="Y3169" s="44">
        <v>0.18</v>
      </c>
      <c r="Z3169" s="87">
        <f t="shared" si="197"/>
        <v>7.0087312602530645</v>
      </c>
      <c r="AA3169" s="88">
        <f t="shared" si="198"/>
        <v>6.575081927664395</v>
      </c>
      <c r="AB3169" s="90">
        <f t="shared" si="199"/>
        <v>3.1923976470347233E-2</v>
      </c>
      <c r="AE3169" s="94">
        <v>6.37</v>
      </c>
    </row>
    <row r="3170" spans="1:31" x14ac:dyDescent="0.2">
      <c r="A3170" s="2" t="s">
        <v>185</v>
      </c>
      <c r="B3170" s="9">
        <v>41249</v>
      </c>
      <c r="C3170" s="18">
        <v>12.81</v>
      </c>
      <c r="D3170" s="12">
        <v>7.81</v>
      </c>
      <c r="F3170" s="12">
        <v>1.5</v>
      </c>
      <c r="H3170" s="23">
        <f t="shared" si="196"/>
        <v>1.5488166189124814E-8</v>
      </c>
      <c r="I3170" s="24">
        <v>7.0000000000000001E-3</v>
      </c>
      <c r="J3170" s="25">
        <v>0.41</v>
      </c>
      <c r="K3170" s="36"/>
      <c r="L3170" s="25">
        <v>39.1</v>
      </c>
      <c r="M3170" s="36"/>
      <c r="N3170" s="25">
        <v>0.43</v>
      </c>
      <c r="O3170" s="25">
        <v>5.45</v>
      </c>
      <c r="P3170" s="25">
        <v>7.89</v>
      </c>
      <c r="Q3170" s="25">
        <v>0.02</v>
      </c>
      <c r="R3170" s="25">
        <v>36.6</v>
      </c>
      <c r="S3170" s="36"/>
      <c r="T3170" s="51">
        <v>0.12</v>
      </c>
      <c r="U3170" s="42">
        <v>0.5</v>
      </c>
      <c r="V3170" s="42">
        <v>0.22</v>
      </c>
      <c r="W3170" s="42">
        <v>3.2799999999999999E-3</v>
      </c>
      <c r="X3170" s="42">
        <v>7.55</v>
      </c>
      <c r="Y3170" s="43">
        <v>3.87</v>
      </c>
      <c r="Z3170" s="87">
        <f t="shared" si="197"/>
        <v>4.371278707293162</v>
      </c>
      <c r="AA3170" s="88">
        <f t="shared" si="198"/>
        <v>4.1007954614646192</v>
      </c>
      <c r="AB3170" s="90">
        <f t="shared" si="199"/>
        <v>3.1926449230814807E-2</v>
      </c>
      <c r="AC3170" s="19">
        <v>4.38</v>
      </c>
      <c r="AD3170" s="13">
        <v>4.09</v>
      </c>
      <c r="AE3170" s="94">
        <v>6.93</v>
      </c>
    </row>
    <row r="3171" spans="1:31" x14ac:dyDescent="0.2">
      <c r="A3171" s="2" t="s">
        <v>115</v>
      </c>
      <c r="B3171" s="9">
        <v>37193</v>
      </c>
      <c r="C3171" s="18">
        <v>9.4</v>
      </c>
      <c r="D3171" s="12">
        <v>7.59</v>
      </c>
      <c r="F3171" s="12">
        <v>0.8</v>
      </c>
      <c r="H3171" s="23">
        <f t="shared" si="196"/>
        <v>2.5703957827688587E-8</v>
      </c>
      <c r="I3171" s="32">
        <v>0.1</v>
      </c>
      <c r="J3171" s="25">
        <v>0.04</v>
      </c>
      <c r="K3171" s="29">
        <v>1.1000000000000001</v>
      </c>
      <c r="L3171" s="25">
        <v>50.5</v>
      </c>
      <c r="M3171" s="29">
        <v>0.2</v>
      </c>
      <c r="N3171" s="25">
        <v>0.51</v>
      </c>
      <c r="O3171" s="25">
        <v>0.67</v>
      </c>
      <c r="P3171" s="25">
        <v>1.73</v>
      </c>
      <c r="Q3171" s="25">
        <v>0.09</v>
      </c>
      <c r="R3171" s="25">
        <v>5.61</v>
      </c>
      <c r="S3171" s="29">
        <v>1</v>
      </c>
      <c r="T3171" s="51">
        <v>0.06</v>
      </c>
      <c r="U3171" s="42">
        <v>19.2</v>
      </c>
      <c r="V3171" s="42">
        <v>0.22</v>
      </c>
      <c r="W3171" s="42">
        <v>3.2845000000000001E-3</v>
      </c>
      <c r="X3171" s="45"/>
      <c r="Y3171" s="44">
        <v>2.37</v>
      </c>
      <c r="Z3171" s="87">
        <f t="shared" si="197"/>
        <v>2.9583241304680179</v>
      </c>
      <c r="AA3171" s="88">
        <f t="shared" si="198"/>
        <v>2.7752236704917341</v>
      </c>
      <c r="AB3171" s="90">
        <f t="shared" si="199"/>
        <v>3.1934932145439542E-2</v>
      </c>
      <c r="AD3171" s="100"/>
      <c r="AE3171" s="96"/>
    </row>
    <row r="3172" spans="1:31" x14ac:dyDescent="0.2">
      <c r="A3172" s="2" t="s">
        <v>112</v>
      </c>
      <c r="B3172" s="9">
        <v>40862</v>
      </c>
      <c r="C3172" s="18">
        <v>14.6</v>
      </c>
      <c r="D3172" s="12">
        <v>7.35</v>
      </c>
      <c r="F3172" s="12">
        <v>1.9</v>
      </c>
      <c r="H3172" s="23">
        <f t="shared" si="196"/>
        <v>4.466835921509628E-8</v>
      </c>
      <c r="I3172" s="32">
        <v>0.05</v>
      </c>
      <c r="J3172" s="25">
        <v>0.35</v>
      </c>
      <c r="K3172" s="33"/>
      <c r="L3172" s="25">
        <v>89.1</v>
      </c>
      <c r="M3172" s="33"/>
      <c r="N3172" s="25">
        <v>1.85</v>
      </c>
      <c r="O3172" s="25">
        <v>1.91</v>
      </c>
      <c r="P3172" s="25">
        <v>6.98</v>
      </c>
      <c r="Q3172" s="25">
        <v>0.22</v>
      </c>
      <c r="R3172" s="25">
        <v>12.5</v>
      </c>
      <c r="S3172" s="36"/>
      <c r="T3172" s="51">
        <v>0.02</v>
      </c>
      <c r="U3172" s="42">
        <v>19.3</v>
      </c>
      <c r="V3172" s="42">
        <v>0.22</v>
      </c>
      <c r="W3172" s="42">
        <v>3.2799999999999999E-3</v>
      </c>
      <c r="X3172" s="42">
        <v>21</v>
      </c>
      <c r="Y3172" s="44">
        <v>4.3600000000000003</v>
      </c>
      <c r="Z3172" s="87">
        <f t="shared" si="197"/>
        <v>5.7121826086494245</v>
      </c>
      <c r="AA3172" s="88">
        <f t="shared" si="198"/>
        <v>5.3584254700239846</v>
      </c>
      <c r="AB3172" s="90">
        <f t="shared" si="199"/>
        <v>3.1954625808398286E-2</v>
      </c>
      <c r="AC3172" s="19">
        <v>5.74</v>
      </c>
      <c r="AD3172" s="99">
        <v>5.35</v>
      </c>
      <c r="AE3172" s="95">
        <v>6.94</v>
      </c>
    </row>
    <row r="3173" spans="1:31" x14ac:dyDescent="0.2">
      <c r="A3173" s="2" t="s">
        <v>330</v>
      </c>
      <c r="B3173" s="9">
        <v>40791</v>
      </c>
      <c r="C3173" s="20"/>
      <c r="D3173" s="15"/>
      <c r="F3173" s="15"/>
      <c r="H3173" s="23">
        <f t="shared" si="196"/>
        <v>1</v>
      </c>
      <c r="I3173" s="32">
        <v>2E-3</v>
      </c>
      <c r="J3173" s="25">
        <v>0.01</v>
      </c>
      <c r="K3173" s="33"/>
      <c r="L3173" s="25">
        <v>91</v>
      </c>
      <c r="M3173" s="33"/>
      <c r="N3173" s="25">
        <v>0.02</v>
      </c>
      <c r="O3173" s="25">
        <v>29.8</v>
      </c>
      <c r="P3173" s="25">
        <v>24.2</v>
      </c>
      <c r="Q3173" s="25">
        <v>0.88</v>
      </c>
      <c r="R3173" s="25">
        <v>239</v>
      </c>
      <c r="S3173" s="34"/>
      <c r="T3173" s="51">
        <v>0.02</v>
      </c>
      <c r="U3173" s="42">
        <v>68.099999999999994</v>
      </c>
      <c r="V3173" s="42">
        <v>159.4</v>
      </c>
      <c r="W3173" s="42">
        <v>7.0000000000000001E-3</v>
      </c>
      <c r="X3173" s="42">
        <v>473</v>
      </c>
      <c r="Y3173" s="44">
        <v>0.23</v>
      </c>
      <c r="Z3173" s="87">
        <f t="shared" si="197"/>
        <v>18.723370092777436</v>
      </c>
      <c r="AA3173" s="88">
        <f t="shared" si="198"/>
        <v>17.562204191110588</v>
      </c>
      <c r="AB3173" s="90">
        <f t="shared" si="199"/>
        <v>3.2000758554411077E-2</v>
      </c>
      <c r="AC3173" s="19">
        <v>17.7</v>
      </c>
      <c r="AD3173" s="99">
        <v>17.600000000000001</v>
      </c>
      <c r="AE3173" s="95">
        <v>1.04</v>
      </c>
    </row>
    <row r="3174" spans="1:31" x14ac:dyDescent="0.2">
      <c r="A3174" s="2" t="s">
        <v>80</v>
      </c>
      <c r="B3174" s="9">
        <v>41569</v>
      </c>
      <c r="C3174" s="18">
        <v>21.63</v>
      </c>
      <c r="D3174" s="12">
        <v>7.87</v>
      </c>
      <c r="F3174" s="12">
        <v>1.1000000000000001</v>
      </c>
      <c r="H3174" s="23">
        <f t="shared" si="196"/>
        <v>1.3489628825916498E-8</v>
      </c>
      <c r="I3174" s="32">
        <v>4.0000000000000001E-3</v>
      </c>
      <c r="J3174" s="25">
        <v>0.11</v>
      </c>
      <c r="K3174" s="30">
        <v>0.4</v>
      </c>
      <c r="L3174" s="25">
        <v>71.7</v>
      </c>
      <c r="M3174" s="29">
        <v>0.2</v>
      </c>
      <c r="N3174" s="25">
        <v>0.48</v>
      </c>
      <c r="O3174" s="25">
        <v>1.1100000000000001</v>
      </c>
      <c r="P3174" s="25">
        <v>5.18</v>
      </c>
      <c r="Q3174" s="25">
        <v>0.16</v>
      </c>
      <c r="R3174" s="25">
        <v>11.6</v>
      </c>
      <c r="S3174" s="29">
        <v>5</v>
      </c>
      <c r="T3174" s="51">
        <v>0.12</v>
      </c>
      <c r="U3174" s="42">
        <v>82.9</v>
      </c>
      <c r="V3174" s="42">
        <v>0.22</v>
      </c>
      <c r="W3174" s="42">
        <v>3.2799999999999999E-3</v>
      </c>
      <c r="X3174" s="42">
        <v>34</v>
      </c>
      <c r="Y3174" s="44">
        <v>1.59</v>
      </c>
      <c r="Z3174" s="87">
        <f t="shared" si="197"/>
        <v>4.5665316677338126</v>
      </c>
      <c r="AA3174" s="88">
        <f t="shared" si="198"/>
        <v>4.2823326016816363</v>
      </c>
      <c r="AB3174" s="90">
        <f t="shared" si="199"/>
        <v>3.2117010432000929E-2</v>
      </c>
      <c r="AC3174" s="19">
        <v>4.58</v>
      </c>
      <c r="AD3174" s="99">
        <v>4.28</v>
      </c>
      <c r="AE3174" s="95">
        <v>6.72</v>
      </c>
    </row>
    <row r="3175" spans="1:31" x14ac:dyDescent="0.2">
      <c r="A3175" s="2" t="s">
        <v>123</v>
      </c>
      <c r="B3175" s="9">
        <v>41571</v>
      </c>
      <c r="C3175" s="18">
        <v>1.83</v>
      </c>
      <c r="D3175" s="12">
        <v>7.46</v>
      </c>
      <c r="F3175" s="12">
        <v>0.5</v>
      </c>
      <c r="H3175" s="23">
        <f t="shared" si="196"/>
        <v>3.4673685045253171E-8</v>
      </c>
      <c r="I3175" s="32">
        <v>5.0000000000000001E-3</v>
      </c>
      <c r="J3175" s="25">
        <v>0.1</v>
      </c>
      <c r="K3175" s="29">
        <v>0.3</v>
      </c>
      <c r="L3175" s="25">
        <v>87.5</v>
      </c>
      <c r="M3175" s="29">
        <v>1.6</v>
      </c>
      <c r="N3175" s="25">
        <v>0.99</v>
      </c>
      <c r="O3175" s="25">
        <v>1.1000000000000001</v>
      </c>
      <c r="P3175" s="25">
        <v>5.24</v>
      </c>
      <c r="Q3175" s="25">
        <v>0.26</v>
      </c>
      <c r="R3175" s="25">
        <v>10.1</v>
      </c>
      <c r="S3175" s="29">
        <v>0.5</v>
      </c>
      <c r="T3175" s="51">
        <v>0.02</v>
      </c>
      <c r="U3175" s="42">
        <v>43.3</v>
      </c>
      <c r="V3175" s="42">
        <v>0.22</v>
      </c>
      <c r="W3175" s="42">
        <v>3.2799999999999999E-3</v>
      </c>
      <c r="X3175" s="42">
        <v>34</v>
      </c>
      <c r="Y3175" s="44">
        <v>3.12</v>
      </c>
      <c r="Z3175" s="87">
        <f t="shared" si="197"/>
        <v>5.3158487471848082</v>
      </c>
      <c r="AA3175" s="88">
        <f t="shared" si="198"/>
        <v>4.9847748335801487</v>
      </c>
      <c r="AB3175" s="90">
        <f t="shared" si="199"/>
        <v>3.2141152524289493E-2</v>
      </c>
      <c r="AC3175" s="19">
        <v>5.33</v>
      </c>
      <c r="AD3175" s="99">
        <v>4.9800000000000004</v>
      </c>
      <c r="AE3175" s="95">
        <v>6.85</v>
      </c>
    </row>
    <row r="3176" spans="1:31" x14ac:dyDescent="0.2">
      <c r="A3176" s="2" t="s">
        <v>345</v>
      </c>
      <c r="B3176" s="9">
        <v>37721</v>
      </c>
      <c r="C3176" s="18">
        <v>1.64</v>
      </c>
      <c r="D3176" s="12">
        <v>7.06</v>
      </c>
      <c r="F3176" s="12">
        <v>5.4</v>
      </c>
      <c r="H3176" s="23">
        <f t="shared" si="196"/>
        <v>8.7096358995608061E-8</v>
      </c>
      <c r="I3176" s="32">
        <v>0.02</v>
      </c>
      <c r="J3176" s="25">
        <v>7.0000000000000007E-2</v>
      </c>
      <c r="K3176" s="29">
        <v>2.4</v>
      </c>
      <c r="L3176" s="25">
        <v>102</v>
      </c>
      <c r="M3176" s="29">
        <v>0.2</v>
      </c>
      <c r="N3176" s="25">
        <v>0.38</v>
      </c>
      <c r="O3176" s="25">
        <v>11</v>
      </c>
      <c r="P3176" s="25">
        <v>10.199999999999999</v>
      </c>
      <c r="Q3176" s="25">
        <v>0.21</v>
      </c>
      <c r="R3176" s="25">
        <v>12.4</v>
      </c>
      <c r="S3176" s="29">
        <v>8.1999999999999993</v>
      </c>
      <c r="T3176" s="51">
        <v>0.01</v>
      </c>
      <c r="U3176" s="42">
        <v>21.7</v>
      </c>
      <c r="V3176" s="42">
        <v>0.22</v>
      </c>
      <c r="W3176" s="42">
        <v>3.2799999999999999E-3</v>
      </c>
      <c r="X3176" s="42">
        <v>23</v>
      </c>
      <c r="Y3176" s="44">
        <v>5.25</v>
      </c>
      <c r="Z3176" s="87">
        <f t="shared" si="197"/>
        <v>6.7770414900709897</v>
      </c>
      <c r="AA3176" s="88">
        <f t="shared" si="198"/>
        <v>6.3544906384490254</v>
      </c>
      <c r="AB3176" s="90">
        <f t="shared" si="199"/>
        <v>3.2178335893055285E-2</v>
      </c>
      <c r="AD3176" s="100"/>
      <c r="AE3176" s="96"/>
    </row>
    <row r="3177" spans="1:31" x14ac:dyDescent="0.2">
      <c r="A3177" s="2" t="s">
        <v>317</v>
      </c>
      <c r="B3177" s="9">
        <v>36719</v>
      </c>
      <c r="C3177" s="18">
        <v>5.93</v>
      </c>
      <c r="D3177" s="12">
        <v>7.52</v>
      </c>
      <c r="F3177" s="12">
        <v>2.2999999999999998</v>
      </c>
      <c r="H3177" s="23">
        <f t="shared" si="196"/>
        <v>3.0199517204020188E-8</v>
      </c>
      <c r="I3177" s="32">
        <v>1.57</v>
      </c>
      <c r="J3177" s="25">
        <v>7.0000000000000007E-2</v>
      </c>
      <c r="K3177" s="36"/>
      <c r="L3177" s="25">
        <v>102</v>
      </c>
      <c r="M3177" s="36"/>
      <c r="N3177" s="25">
        <v>0.01</v>
      </c>
      <c r="O3177" s="25">
        <v>1.6</v>
      </c>
      <c r="P3177" s="25">
        <v>4.08</v>
      </c>
      <c r="Q3177" s="25">
        <v>0.08</v>
      </c>
      <c r="R3177" s="25">
        <v>26.7</v>
      </c>
      <c r="S3177" s="36"/>
      <c r="T3177" s="51">
        <v>0.09</v>
      </c>
      <c r="U3177" s="42">
        <v>81.2</v>
      </c>
      <c r="V3177" s="42">
        <v>49.8</v>
      </c>
      <c r="W3177" s="42">
        <v>0.16</v>
      </c>
      <c r="X3177" s="42">
        <v>42</v>
      </c>
      <c r="Y3177" s="44">
        <v>2.7</v>
      </c>
      <c r="Z3177" s="87">
        <f t="shared" si="197"/>
        <v>6.8095129691307648</v>
      </c>
      <c r="AA3177" s="88">
        <f t="shared" si="198"/>
        <v>6.3847484067299209</v>
      </c>
      <c r="AB3177" s="90">
        <f t="shared" si="199"/>
        <v>3.2193129293161031E-2</v>
      </c>
      <c r="AE3177" s="96"/>
    </row>
    <row r="3178" spans="1:31" x14ac:dyDescent="0.2">
      <c r="A3178" s="2" t="s">
        <v>353</v>
      </c>
      <c r="B3178" s="9">
        <v>39708</v>
      </c>
      <c r="C3178" s="18">
        <v>25.73</v>
      </c>
      <c r="D3178" s="15"/>
      <c r="F3178" s="12">
        <v>2.5</v>
      </c>
      <c r="H3178" s="23">
        <f t="shared" si="196"/>
        <v>1</v>
      </c>
      <c r="I3178" s="28"/>
      <c r="J3178" s="25">
        <v>1.04</v>
      </c>
      <c r="K3178" s="30">
        <v>7.4</v>
      </c>
      <c r="L3178" s="25">
        <v>102</v>
      </c>
      <c r="M3178" s="30">
        <v>0.6</v>
      </c>
      <c r="N3178" s="25">
        <v>0.45</v>
      </c>
      <c r="O3178" s="25">
        <v>4.92</v>
      </c>
      <c r="P3178" s="25">
        <v>22.4</v>
      </c>
      <c r="Q3178" s="25">
        <v>0.49</v>
      </c>
      <c r="R3178" s="25">
        <v>23.4</v>
      </c>
      <c r="S3178" s="31">
        <v>5.3</v>
      </c>
      <c r="T3178" s="51">
        <v>0.19</v>
      </c>
      <c r="U3178" s="42">
        <v>5.21</v>
      </c>
      <c r="V3178" s="42">
        <v>0.22</v>
      </c>
      <c r="W3178" s="42">
        <v>3.2799999999999999E-3</v>
      </c>
      <c r="X3178" s="42">
        <v>21</v>
      </c>
      <c r="Y3178" s="44">
        <v>7.88</v>
      </c>
      <c r="Z3178" s="87">
        <f t="shared" si="197"/>
        <v>9.1680784329610905</v>
      </c>
      <c r="AA3178" s="88">
        <f t="shared" si="198"/>
        <v>8.5904678050772461</v>
      </c>
      <c r="AB3178" s="90">
        <f t="shared" si="199"/>
        <v>3.25257833688333E-2</v>
      </c>
      <c r="AD3178" s="100"/>
      <c r="AE3178" s="95">
        <v>5.34</v>
      </c>
    </row>
    <row r="3179" spans="1:31" x14ac:dyDescent="0.2">
      <c r="A3179" s="2" t="s">
        <v>138</v>
      </c>
      <c r="B3179" s="9">
        <v>38448</v>
      </c>
      <c r="C3179" s="18">
        <v>29.75</v>
      </c>
      <c r="D3179" s="12">
        <v>7.16</v>
      </c>
      <c r="F3179" s="12">
        <v>3</v>
      </c>
      <c r="H3179" s="23">
        <f t="shared" si="196"/>
        <v>6.9183097091893466E-8</v>
      </c>
      <c r="I3179" s="32">
        <v>2E-3</v>
      </c>
      <c r="J3179" s="25">
        <v>0.35</v>
      </c>
      <c r="K3179" s="30">
        <v>2.5</v>
      </c>
      <c r="L3179" s="25">
        <v>92.4</v>
      </c>
      <c r="M3179" s="30">
        <v>0.2</v>
      </c>
      <c r="N3179" s="25">
        <v>2.92</v>
      </c>
      <c r="O3179" s="25">
        <v>2.2599999999999998</v>
      </c>
      <c r="P3179" s="25">
        <v>10.7</v>
      </c>
      <c r="Q3179" s="25">
        <v>0.24</v>
      </c>
      <c r="R3179" s="25">
        <v>9.06</v>
      </c>
      <c r="S3179" s="31">
        <v>2.7</v>
      </c>
      <c r="T3179" s="51">
        <v>0.01</v>
      </c>
      <c r="U3179" s="42">
        <v>24.4</v>
      </c>
      <c r="V3179" s="42">
        <v>0.22</v>
      </c>
      <c r="W3179" s="42">
        <v>4.2698500000000004E-3</v>
      </c>
      <c r="X3179" s="45"/>
      <c r="Y3179" s="44">
        <v>5.18</v>
      </c>
      <c r="Z3179" s="87">
        <f t="shared" si="197"/>
        <v>6.0759290191716975</v>
      </c>
      <c r="AA3179" s="88">
        <f t="shared" si="198"/>
        <v>5.6919200428379328</v>
      </c>
      <c r="AB3179" s="90">
        <f t="shared" si="199"/>
        <v>3.2632044676156498E-2</v>
      </c>
      <c r="AC3179" s="19">
        <v>5.96</v>
      </c>
      <c r="AD3179" s="13">
        <v>6.36</v>
      </c>
      <c r="AE3179" s="94">
        <v>0.4</v>
      </c>
    </row>
    <row r="3180" spans="1:31" x14ac:dyDescent="0.2">
      <c r="A3180" s="2" t="s">
        <v>357</v>
      </c>
      <c r="B3180" s="9">
        <v>34722</v>
      </c>
      <c r="C3180" s="18">
        <v>1.3</v>
      </c>
      <c r="D3180" s="12">
        <v>5.8</v>
      </c>
      <c r="F3180" s="12">
        <v>49</v>
      </c>
      <c r="H3180" s="23">
        <f t="shared" si="196"/>
        <v>1.5848931924611111E-6</v>
      </c>
      <c r="I3180" s="32">
        <v>0.08</v>
      </c>
      <c r="J3180" s="25">
        <v>0.03</v>
      </c>
      <c r="K3180" s="36"/>
      <c r="L3180" s="25">
        <v>13</v>
      </c>
      <c r="M3180" s="36"/>
      <c r="N3180" s="25">
        <v>0.15</v>
      </c>
      <c r="O3180" s="25">
        <v>12</v>
      </c>
      <c r="P3180" s="25">
        <v>1.7</v>
      </c>
      <c r="Q3180" s="25">
        <v>0.02</v>
      </c>
      <c r="R3180" s="25">
        <v>31</v>
      </c>
      <c r="S3180" s="36"/>
      <c r="T3180" s="51">
        <v>0.03</v>
      </c>
      <c r="U3180" s="42">
        <v>18.100000000000001</v>
      </c>
      <c r="V3180" s="42">
        <v>32.979999999999997</v>
      </c>
      <c r="W3180" s="42">
        <v>0.04</v>
      </c>
      <c r="X3180" s="42">
        <v>31</v>
      </c>
      <c r="Y3180" s="44">
        <v>0.52</v>
      </c>
      <c r="Z3180" s="87">
        <f t="shared" si="197"/>
        <v>2.4605437862718249</v>
      </c>
      <c r="AA3180" s="88">
        <f t="shared" si="198"/>
        <v>2.3050323798887753</v>
      </c>
      <c r="AB3180" s="90">
        <f t="shared" si="199"/>
        <v>3.2632236053072639E-2</v>
      </c>
    </row>
    <row r="3181" spans="1:31" x14ac:dyDescent="0.2">
      <c r="A3181" s="2" t="s">
        <v>160</v>
      </c>
      <c r="B3181" s="9">
        <v>40798</v>
      </c>
      <c r="C3181" s="18">
        <v>7.05</v>
      </c>
      <c r="D3181" s="12">
        <v>7.4</v>
      </c>
      <c r="E3181" s="16"/>
      <c r="F3181" s="12">
        <v>1.7</v>
      </c>
      <c r="H3181" s="23">
        <f t="shared" si="196"/>
        <v>3.981071705534957E-8</v>
      </c>
      <c r="J3181" s="25">
        <v>0.06</v>
      </c>
      <c r="K3181" s="33"/>
      <c r="L3181" s="25">
        <v>111</v>
      </c>
      <c r="M3181" s="33"/>
      <c r="N3181" s="25">
        <v>0.69</v>
      </c>
      <c r="O3181" s="25">
        <v>0.94</v>
      </c>
      <c r="P3181" s="25">
        <v>7.81</v>
      </c>
      <c r="Q3181" s="25">
        <v>0.19</v>
      </c>
      <c r="R3181" s="25">
        <v>15.8</v>
      </c>
      <c r="S3181" s="34"/>
      <c r="T3181" s="51">
        <v>0.02</v>
      </c>
      <c r="U3181" s="42">
        <v>73.099999999999994</v>
      </c>
      <c r="V3181" s="42">
        <v>0.22</v>
      </c>
      <c r="W3181" s="42">
        <v>3.2799999999999999E-3</v>
      </c>
      <c r="X3181" s="42">
        <v>26</v>
      </c>
      <c r="Y3181" s="44">
        <v>4.2300000000000004</v>
      </c>
      <c r="Z3181" s="87">
        <f t="shared" si="197"/>
        <v>6.9277113930115588</v>
      </c>
      <c r="AA3181" s="88">
        <f t="shared" si="198"/>
        <v>6.4894858481010305</v>
      </c>
      <c r="AB3181" s="90">
        <f t="shared" si="199"/>
        <v>3.2661481905306593E-2</v>
      </c>
      <c r="AC3181" s="19">
        <v>6.94</v>
      </c>
      <c r="AD3181" s="99">
        <v>6.49</v>
      </c>
      <c r="AE3181" s="95">
        <v>6.78</v>
      </c>
    </row>
    <row r="3182" spans="1:31" x14ac:dyDescent="0.2">
      <c r="A3182" s="2" t="s">
        <v>287</v>
      </c>
      <c r="B3182" s="9">
        <v>34837</v>
      </c>
      <c r="C3182" s="18">
        <v>3.2</v>
      </c>
      <c r="D3182" s="12">
        <v>7.43</v>
      </c>
      <c r="F3182" s="12">
        <v>1.5</v>
      </c>
      <c r="H3182" s="23">
        <f t="shared" si="196"/>
        <v>3.7153522909717246E-8</v>
      </c>
      <c r="I3182" s="32">
        <v>0.13</v>
      </c>
      <c r="J3182" s="25">
        <v>7.0000000000000007E-2</v>
      </c>
      <c r="K3182" s="33"/>
      <c r="L3182" s="25">
        <v>130</v>
      </c>
      <c r="M3182" s="33"/>
      <c r="N3182" s="25">
        <v>0.21</v>
      </c>
      <c r="O3182" s="25">
        <v>1.2</v>
      </c>
      <c r="P3182" s="25">
        <v>6.2</v>
      </c>
      <c r="Q3182" s="25">
        <v>0.01</v>
      </c>
      <c r="R3182" s="25">
        <v>13</v>
      </c>
      <c r="S3182" s="34"/>
      <c r="T3182" s="51">
        <v>0.06</v>
      </c>
      <c r="U3182" s="42">
        <v>29.8</v>
      </c>
      <c r="V3182" s="42">
        <v>14.69</v>
      </c>
      <c r="W3182" s="42">
        <v>0.06</v>
      </c>
      <c r="X3182" s="42">
        <v>13</v>
      </c>
      <c r="Y3182" s="44">
        <v>5.91</v>
      </c>
      <c r="Z3182" s="87">
        <f t="shared" si="197"/>
        <v>7.6194861419529909</v>
      </c>
      <c r="AA3182" s="88">
        <f t="shared" si="198"/>
        <v>7.1372298205150688</v>
      </c>
      <c r="AB3182" s="90">
        <f t="shared" si="199"/>
        <v>3.2680463774222075E-2</v>
      </c>
      <c r="AD3182" s="100"/>
      <c r="AE3182" s="96"/>
    </row>
    <row r="3183" spans="1:31" x14ac:dyDescent="0.2">
      <c r="A3183" s="2" t="s">
        <v>304</v>
      </c>
      <c r="B3183" s="9">
        <v>41290</v>
      </c>
      <c r="C3183" s="18">
        <v>1.85</v>
      </c>
      <c r="D3183" s="12">
        <v>6.37</v>
      </c>
      <c r="F3183" s="12">
        <v>19</v>
      </c>
      <c r="H3183" s="23">
        <f t="shared" si="196"/>
        <v>4.2657951880159212E-7</v>
      </c>
      <c r="I3183" s="32">
        <v>2E-3</v>
      </c>
      <c r="J3183" s="25">
        <v>0.32</v>
      </c>
      <c r="K3183" s="33"/>
      <c r="L3183" s="25">
        <v>60.9</v>
      </c>
      <c r="M3183" s="33"/>
      <c r="N3183" s="25">
        <v>9.66</v>
      </c>
      <c r="O3183" s="25">
        <v>4.58</v>
      </c>
      <c r="P3183" s="25">
        <v>2.5</v>
      </c>
      <c r="Q3183" s="25">
        <v>0.6</v>
      </c>
      <c r="R3183" s="25">
        <v>7.9</v>
      </c>
      <c r="S3183" s="34"/>
      <c r="T3183" s="51">
        <v>0.49</v>
      </c>
      <c r="U3183" s="42">
        <v>43.3</v>
      </c>
      <c r="V3183" s="42">
        <v>0.38</v>
      </c>
      <c r="W3183" s="42">
        <v>0.03</v>
      </c>
      <c r="X3183" s="42">
        <v>12</v>
      </c>
      <c r="Y3183" s="44">
        <v>2.57</v>
      </c>
      <c r="Z3183" s="87">
        <f t="shared" si="197"/>
        <v>4.0911312358808374</v>
      </c>
      <c r="AA3183" s="88">
        <f t="shared" si="198"/>
        <v>3.8321907583920618</v>
      </c>
      <c r="AB3183" s="90">
        <f t="shared" si="199"/>
        <v>3.2680796978330783E-2</v>
      </c>
      <c r="AC3183" s="19">
        <v>4.28</v>
      </c>
      <c r="AD3183" s="99">
        <v>3.83</v>
      </c>
      <c r="AE3183" s="95">
        <v>10.93</v>
      </c>
    </row>
    <row r="3184" spans="1:31" x14ac:dyDescent="0.2">
      <c r="A3184" s="2" t="s">
        <v>316</v>
      </c>
      <c r="B3184" s="9">
        <v>39350</v>
      </c>
      <c r="C3184" s="18">
        <v>1.52</v>
      </c>
      <c r="D3184" s="12">
        <v>4.9000000000000004</v>
      </c>
      <c r="F3184" s="12">
        <v>35</v>
      </c>
      <c r="H3184" s="23">
        <f t="shared" si="196"/>
        <v>1.2589254117941658E-5</v>
      </c>
      <c r="I3184" s="32">
        <v>0.38</v>
      </c>
      <c r="J3184" s="25">
        <v>0.44</v>
      </c>
      <c r="K3184" s="33"/>
      <c r="L3184" s="25">
        <v>20.6</v>
      </c>
      <c r="M3184" s="33"/>
      <c r="N3184" s="25">
        <v>2.14</v>
      </c>
      <c r="O3184" s="25">
        <v>11</v>
      </c>
      <c r="P3184" s="25">
        <v>4.6399999999999997</v>
      </c>
      <c r="Q3184" s="25">
        <v>0.11</v>
      </c>
      <c r="R3184" s="25">
        <v>39.5</v>
      </c>
      <c r="S3184" s="34"/>
      <c r="T3184" s="51">
        <v>0.03</v>
      </c>
      <c r="U3184" s="42">
        <v>61.5</v>
      </c>
      <c r="V3184" s="42">
        <v>0.22</v>
      </c>
      <c r="W3184" s="42">
        <v>0.01</v>
      </c>
      <c r="X3184" s="42">
        <v>58</v>
      </c>
      <c r="Y3184" s="44">
        <v>0.41</v>
      </c>
      <c r="Z3184" s="87">
        <f t="shared" si="197"/>
        <v>3.5564970310787141</v>
      </c>
      <c r="AA3184" s="88">
        <f t="shared" si="198"/>
        <v>3.3311370752476881</v>
      </c>
      <c r="AB3184" s="90">
        <f t="shared" si="199"/>
        <v>3.271950169711095E-2</v>
      </c>
      <c r="AE3184" s="96"/>
    </row>
    <row r="3185" spans="1:31" x14ac:dyDescent="0.2">
      <c r="A3185" s="2" t="s">
        <v>293</v>
      </c>
      <c r="B3185" s="9">
        <v>37872</v>
      </c>
      <c r="C3185" s="18">
        <v>5.53</v>
      </c>
      <c r="D3185" s="12">
        <v>5.85</v>
      </c>
      <c r="F3185" s="12">
        <v>6.3</v>
      </c>
      <c r="H3185" s="23">
        <f t="shared" si="196"/>
        <v>1.4125375446227531E-6</v>
      </c>
      <c r="I3185" s="32">
        <v>0.11</v>
      </c>
      <c r="J3185" s="25">
        <v>0.01</v>
      </c>
      <c r="K3185" s="33"/>
      <c r="L3185" s="25">
        <v>15</v>
      </c>
      <c r="M3185" s="33"/>
      <c r="N3185" s="25">
        <v>0.02</v>
      </c>
      <c r="O3185" s="25">
        <v>13</v>
      </c>
      <c r="P3185" s="25">
        <v>3.7</v>
      </c>
      <c r="Q3185" s="25">
        <v>0.1</v>
      </c>
      <c r="R3185" s="25">
        <v>19</v>
      </c>
      <c r="S3185" s="34"/>
      <c r="T3185" s="51">
        <v>0.06</v>
      </c>
      <c r="U3185" s="42">
        <v>19</v>
      </c>
      <c r="V3185" s="42">
        <v>38</v>
      </c>
      <c r="W3185" s="42">
        <v>0.05</v>
      </c>
      <c r="X3185" s="42">
        <v>30</v>
      </c>
      <c r="Y3185" s="44">
        <v>0.23</v>
      </c>
      <c r="Z3185" s="87">
        <f t="shared" si="197"/>
        <v>2.2289763638436195</v>
      </c>
      <c r="AA3185" s="88">
        <f t="shared" si="198"/>
        <v>2.0876927741890903</v>
      </c>
      <c r="AB3185" s="90">
        <f t="shared" si="199"/>
        <v>3.2729770370799882E-2</v>
      </c>
      <c r="AD3185" s="100"/>
      <c r="AE3185" s="96"/>
    </row>
    <row r="3186" spans="1:31" x14ac:dyDescent="0.2">
      <c r="A3186" s="2" t="s">
        <v>354</v>
      </c>
      <c r="B3186" s="9">
        <v>40682</v>
      </c>
      <c r="C3186" s="18">
        <v>2.91</v>
      </c>
      <c r="D3186" s="12">
        <v>5.74</v>
      </c>
      <c r="F3186" s="12">
        <v>8.6999999999999993</v>
      </c>
      <c r="H3186" s="23">
        <f t="shared" si="196"/>
        <v>1.8197008586099798E-6</v>
      </c>
      <c r="I3186" s="24">
        <v>2E-3</v>
      </c>
      <c r="J3186" s="25">
        <v>0.01</v>
      </c>
      <c r="K3186" s="33"/>
      <c r="L3186" s="25">
        <v>32</v>
      </c>
      <c r="M3186" s="33"/>
      <c r="N3186" s="25">
        <v>7.0000000000000007E-2</v>
      </c>
      <c r="O3186" s="25">
        <v>11.9</v>
      </c>
      <c r="P3186" s="25">
        <v>5.38</v>
      </c>
      <c r="Q3186" s="25">
        <v>0.17</v>
      </c>
      <c r="R3186" s="25">
        <v>12.8</v>
      </c>
      <c r="S3186" s="34"/>
      <c r="T3186" s="51">
        <v>0.02</v>
      </c>
      <c r="U3186" s="42">
        <v>27.4</v>
      </c>
      <c r="V3186" s="42">
        <v>37.58</v>
      </c>
      <c r="W3186" s="42">
        <v>0.11</v>
      </c>
      <c r="X3186" s="42">
        <v>19</v>
      </c>
      <c r="Y3186" s="44">
        <v>1.01</v>
      </c>
      <c r="Z3186" s="87">
        <f t="shared" si="197"/>
        <v>2.9100092769586232</v>
      </c>
      <c r="AA3186" s="88">
        <f t="shared" si="198"/>
        <v>2.7255356685448593</v>
      </c>
      <c r="AB3186" s="90">
        <f t="shared" si="199"/>
        <v>3.2733943247307905E-2</v>
      </c>
      <c r="AC3186" s="19">
        <v>2.92</v>
      </c>
      <c r="AD3186" s="99">
        <v>2.73</v>
      </c>
      <c r="AE3186" s="95">
        <v>6.77</v>
      </c>
    </row>
    <row r="3187" spans="1:31" x14ac:dyDescent="0.2">
      <c r="A3187" s="2" t="s">
        <v>305</v>
      </c>
      <c r="B3187" s="9">
        <v>36130</v>
      </c>
      <c r="C3187" s="18">
        <v>0.78</v>
      </c>
      <c r="D3187" s="12">
        <v>6.27</v>
      </c>
      <c r="F3187" s="12">
        <v>7.2</v>
      </c>
      <c r="H3187" s="23">
        <f t="shared" si="196"/>
        <v>5.3703179637025244E-7</v>
      </c>
      <c r="I3187" s="24">
        <v>7.0000000000000001E-3</v>
      </c>
      <c r="J3187" s="25">
        <v>0.02</v>
      </c>
      <c r="K3187" s="36"/>
      <c r="L3187" s="25">
        <v>57.1</v>
      </c>
      <c r="M3187" s="36"/>
      <c r="N3187" s="25">
        <v>0.08</v>
      </c>
      <c r="O3187" s="25">
        <v>25.6</v>
      </c>
      <c r="P3187" s="25">
        <v>8.35</v>
      </c>
      <c r="Q3187" s="25">
        <v>0.08</v>
      </c>
      <c r="R3187" s="25">
        <v>26</v>
      </c>
      <c r="S3187" s="36"/>
      <c r="T3187" s="51">
        <v>0.06</v>
      </c>
      <c r="U3187" s="42">
        <v>68</v>
      </c>
      <c r="V3187" s="42">
        <v>57.1</v>
      </c>
      <c r="W3187" s="42">
        <v>0.06</v>
      </c>
      <c r="X3187" s="42">
        <v>55</v>
      </c>
      <c r="Y3187" s="44">
        <v>1.1000000000000001</v>
      </c>
      <c r="Z3187" s="87">
        <f t="shared" si="197"/>
        <v>5.3295865303898662</v>
      </c>
      <c r="AA3187" s="88">
        <f t="shared" si="198"/>
        <v>4.9912828174537278</v>
      </c>
      <c r="AB3187" s="90">
        <f t="shared" si="199"/>
        <v>3.2778606291225101E-2</v>
      </c>
    </row>
    <row r="3188" spans="1:31" x14ac:dyDescent="0.2">
      <c r="A3188" s="2" t="s">
        <v>366</v>
      </c>
      <c r="B3188" s="9">
        <v>35746</v>
      </c>
      <c r="C3188" s="18">
        <v>0.7</v>
      </c>
      <c r="D3188" s="12">
        <v>6.18</v>
      </c>
      <c r="F3188" s="12">
        <v>18</v>
      </c>
      <c r="H3188" s="23">
        <f t="shared" si="196"/>
        <v>6.6069344800759506E-7</v>
      </c>
      <c r="I3188" s="32">
        <v>0.91</v>
      </c>
      <c r="J3188" s="25">
        <v>0.1</v>
      </c>
      <c r="K3188" s="33"/>
      <c r="L3188" s="25">
        <v>25</v>
      </c>
      <c r="M3188" s="33"/>
      <c r="N3188" s="25">
        <v>0.17</v>
      </c>
      <c r="O3188" s="25">
        <v>9.6999999999999993</v>
      </c>
      <c r="P3188" s="25">
        <v>3</v>
      </c>
      <c r="Q3188" s="25">
        <v>0.16</v>
      </c>
      <c r="R3188" s="25">
        <v>13</v>
      </c>
      <c r="S3188" s="34"/>
      <c r="T3188" s="51">
        <v>0.02</v>
      </c>
      <c r="U3188" s="42">
        <v>27.4</v>
      </c>
      <c r="V3188" s="42">
        <v>1.54</v>
      </c>
      <c r="W3188" s="42">
        <v>0.05</v>
      </c>
      <c r="X3188" s="42">
        <v>25</v>
      </c>
      <c r="Y3188" s="44">
        <v>0.97</v>
      </c>
      <c r="Z3188" s="87">
        <f t="shared" si="197"/>
        <v>2.4265166387208668</v>
      </c>
      <c r="AA3188" s="88">
        <f t="shared" si="198"/>
        <v>2.2721934664032895</v>
      </c>
      <c r="AB3188" s="90">
        <f t="shared" si="199"/>
        <v>3.2843731335815099E-2</v>
      </c>
      <c r="AD3188" s="100"/>
      <c r="AE3188" s="96"/>
    </row>
    <row r="3189" spans="1:31" x14ac:dyDescent="0.2">
      <c r="A3189" s="2" t="s">
        <v>259</v>
      </c>
      <c r="B3189" s="9">
        <v>37887</v>
      </c>
      <c r="C3189" s="18">
        <v>10.210000000000001</v>
      </c>
      <c r="D3189" s="12">
        <v>7.98</v>
      </c>
      <c r="F3189" s="12">
        <v>2</v>
      </c>
      <c r="H3189" s="23">
        <f t="shared" si="196"/>
        <v>1.0471285480508974E-8</v>
      </c>
      <c r="I3189" s="32">
        <v>4.5599999999999996</v>
      </c>
      <c r="J3189" s="25">
        <v>0.93</v>
      </c>
      <c r="K3189" s="33"/>
      <c r="L3189" s="25">
        <v>25.3</v>
      </c>
      <c r="M3189" s="33"/>
      <c r="N3189" s="25">
        <v>0.34</v>
      </c>
      <c r="O3189" s="25">
        <v>5.82</v>
      </c>
      <c r="P3189" s="25">
        <v>15</v>
      </c>
      <c r="Q3189" s="25">
        <v>9.5999999999999992E-3</v>
      </c>
      <c r="R3189" s="25">
        <v>62.7</v>
      </c>
      <c r="S3189" s="34"/>
      <c r="T3189" s="51">
        <v>0.22</v>
      </c>
      <c r="U3189" s="42">
        <v>1.1599999999999999</v>
      </c>
      <c r="V3189" s="42">
        <v>0.22</v>
      </c>
      <c r="W3189" s="42">
        <v>3.2845000000000001E-3</v>
      </c>
      <c r="X3189" s="42">
        <v>22</v>
      </c>
      <c r="Y3189" s="44">
        <v>4.91</v>
      </c>
      <c r="Z3189" s="87">
        <f t="shared" si="197"/>
        <v>5.9438908124412011</v>
      </c>
      <c r="AA3189" s="88">
        <f t="shared" si="198"/>
        <v>5.5653107939080737</v>
      </c>
      <c r="AB3189" s="90">
        <f t="shared" si="199"/>
        <v>3.2893682071246051E-2</v>
      </c>
      <c r="AD3189" s="100"/>
      <c r="AE3189" s="96"/>
    </row>
    <row r="3190" spans="1:31" x14ac:dyDescent="0.2">
      <c r="A3190" s="2" t="s">
        <v>166</v>
      </c>
      <c r="B3190" s="9">
        <v>35758</v>
      </c>
      <c r="C3190" s="18">
        <v>10.91</v>
      </c>
      <c r="D3190" s="12">
        <v>7.3</v>
      </c>
      <c r="F3190" s="12">
        <v>5</v>
      </c>
      <c r="H3190" s="23">
        <f t="shared" si="196"/>
        <v>5.0118723362727164E-8</v>
      </c>
      <c r="J3190" s="25">
        <v>0.78</v>
      </c>
      <c r="K3190" s="33"/>
      <c r="L3190" s="25">
        <v>49</v>
      </c>
      <c r="M3190" s="33"/>
      <c r="N3190" s="25">
        <v>1.2</v>
      </c>
      <c r="O3190" s="25">
        <v>4</v>
      </c>
      <c r="P3190" s="25">
        <v>7.4</v>
      </c>
      <c r="Q3190" s="25">
        <v>0.11</v>
      </c>
      <c r="R3190" s="25">
        <v>56</v>
      </c>
      <c r="S3190" s="34"/>
      <c r="T3190" s="51">
        <v>0.21</v>
      </c>
      <c r="U3190" s="42">
        <v>3.7</v>
      </c>
      <c r="V3190" s="42">
        <v>0.22</v>
      </c>
      <c r="W3190" s="42">
        <v>0.01</v>
      </c>
      <c r="X3190" s="42">
        <v>32</v>
      </c>
      <c r="Y3190" s="44">
        <v>4.33</v>
      </c>
      <c r="Z3190" s="87">
        <f t="shared" si="197"/>
        <v>5.6823662017003915</v>
      </c>
      <c r="AA3190" s="88">
        <f t="shared" si="198"/>
        <v>5.3201064506306031</v>
      </c>
      <c r="AB3190" s="90">
        <f t="shared" si="199"/>
        <v>3.2925303476490787E-2</v>
      </c>
      <c r="AD3190" s="100"/>
      <c r="AE3190" s="96"/>
    </row>
    <row r="3191" spans="1:31" x14ac:dyDescent="0.2">
      <c r="A3191" s="2" t="s">
        <v>269</v>
      </c>
      <c r="B3191" s="9">
        <v>40358</v>
      </c>
      <c r="C3191" s="19">
        <v>4.54</v>
      </c>
      <c r="D3191" s="12">
        <v>7.22</v>
      </c>
      <c r="F3191" s="12">
        <v>2.1</v>
      </c>
      <c r="H3191" s="23">
        <f t="shared" si="196"/>
        <v>6.0255958607435649E-8</v>
      </c>
      <c r="I3191" s="24">
        <v>0.03</v>
      </c>
      <c r="J3191" s="25">
        <v>0.01</v>
      </c>
      <c r="K3191" s="33"/>
      <c r="L3191" s="25">
        <v>131</v>
      </c>
      <c r="M3191" s="33"/>
      <c r="N3191" s="25">
        <v>0.04</v>
      </c>
      <c r="O3191" s="25">
        <v>0.88</v>
      </c>
      <c r="P3191" s="25">
        <v>11.5</v>
      </c>
      <c r="Q3191" s="25">
        <v>1E-3</v>
      </c>
      <c r="R3191" s="25">
        <v>10.199999999999999</v>
      </c>
      <c r="S3191" s="34"/>
      <c r="T3191" s="51">
        <v>0.1</v>
      </c>
      <c r="U3191" s="42">
        <v>38.299999999999997</v>
      </c>
      <c r="V3191" s="42">
        <v>101.37</v>
      </c>
      <c r="W3191" s="42">
        <v>3.2799999999999999E-3</v>
      </c>
      <c r="X3191" s="42">
        <v>17</v>
      </c>
      <c r="Y3191" s="44">
        <v>4.53</v>
      </c>
      <c r="Z3191" s="87">
        <f t="shared" si="197"/>
        <v>7.9545766454560383</v>
      </c>
      <c r="AA3191" s="88">
        <f t="shared" si="198"/>
        <v>7.4451141330752133</v>
      </c>
      <c r="AB3191" s="90">
        <f t="shared" si="199"/>
        <v>3.3082645600330363E-2</v>
      </c>
      <c r="AC3191" s="19">
        <v>7.96</v>
      </c>
      <c r="AD3191" s="99">
        <v>7.45</v>
      </c>
      <c r="AE3191" s="95">
        <v>6.65</v>
      </c>
    </row>
    <row r="3192" spans="1:31" x14ac:dyDescent="0.2">
      <c r="A3192" s="2" t="s">
        <v>181</v>
      </c>
      <c r="B3192" s="9">
        <v>39008</v>
      </c>
      <c r="C3192" s="18">
        <v>19.38</v>
      </c>
      <c r="D3192" s="12">
        <v>7.26</v>
      </c>
      <c r="F3192" s="12">
        <v>0.91</v>
      </c>
      <c r="H3192" s="23">
        <f t="shared" si="196"/>
        <v>5.4954087385762357E-8</v>
      </c>
      <c r="I3192" s="24">
        <v>1.45</v>
      </c>
      <c r="J3192" s="25">
        <v>0.12</v>
      </c>
      <c r="K3192" s="36"/>
      <c r="L3192" s="25">
        <v>53.5</v>
      </c>
      <c r="M3192" s="36"/>
      <c r="N3192" s="25">
        <v>0.92</v>
      </c>
      <c r="O3192" s="25">
        <v>0.95</v>
      </c>
      <c r="P3192" s="25">
        <v>2.83</v>
      </c>
      <c r="Q3192" s="25">
        <v>0.08</v>
      </c>
      <c r="R3192" s="25">
        <v>6.22</v>
      </c>
      <c r="S3192" s="36"/>
      <c r="T3192" s="51">
        <v>0.03</v>
      </c>
      <c r="U3192" s="42">
        <v>21.2</v>
      </c>
      <c r="V3192" s="42">
        <v>0.22</v>
      </c>
      <c r="W3192" s="42">
        <v>3.2845000000000001E-3</v>
      </c>
      <c r="X3192" s="42">
        <v>9.11</v>
      </c>
      <c r="Y3192" s="44">
        <v>2.48</v>
      </c>
      <c r="Z3192" s="87">
        <f t="shared" si="197"/>
        <v>3.4010906855864738</v>
      </c>
      <c r="AA3192" s="88">
        <f t="shared" si="198"/>
        <v>3.1828939739827216</v>
      </c>
      <c r="AB3192" s="90">
        <f t="shared" si="199"/>
        <v>3.3140525515445128E-2</v>
      </c>
      <c r="AC3192" s="19">
        <v>3.2</v>
      </c>
      <c r="AD3192" s="99">
        <v>3.17</v>
      </c>
      <c r="AE3192" s="95">
        <v>0.81</v>
      </c>
    </row>
    <row r="3193" spans="1:31" x14ac:dyDescent="0.2">
      <c r="A3193" s="2" t="s">
        <v>153</v>
      </c>
      <c r="B3193" s="9">
        <v>41570</v>
      </c>
      <c r="C3193" s="18">
        <v>5.82</v>
      </c>
      <c r="D3193" s="12">
        <v>7.18</v>
      </c>
      <c r="F3193" s="12">
        <v>1.9</v>
      </c>
      <c r="H3193" s="23">
        <f t="shared" si="196"/>
        <v>6.606934480075943E-8</v>
      </c>
      <c r="I3193" s="32">
        <v>5.0000000000000001E-3</v>
      </c>
      <c r="J3193" s="25">
        <v>0.16</v>
      </c>
      <c r="K3193" s="30">
        <v>2.1</v>
      </c>
      <c r="L3193" s="25">
        <v>139</v>
      </c>
      <c r="M3193" s="30">
        <v>0.2</v>
      </c>
      <c r="N3193" s="25">
        <v>3.9</v>
      </c>
      <c r="O3193" s="25">
        <v>1.66</v>
      </c>
      <c r="P3193" s="25">
        <v>10.8</v>
      </c>
      <c r="Q3193" s="25">
        <v>0.18</v>
      </c>
      <c r="R3193" s="25">
        <v>19</v>
      </c>
      <c r="S3193" s="31">
        <v>2.5</v>
      </c>
      <c r="T3193" s="51">
        <v>0.01</v>
      </c>
      <c r="U3193" s="42">
        <v>69.599999999999994</v>
      </c>
      <c r="V3193" s="42">
        <v>0.22</v>
      </c>
      <c r="W3193" s="42">
        <v>0.01</v>
      </c>
      <c r="X3193" s="42">
        <v>40</v>
      </c>
      <c r="Y3193" s="44">
        <v>5.7</v>
      </c>
      <c r="Z3193" s="87">
        <f t="shared" si="197"/>
        <v>8.8492098381586928</v>
      </c>
      <c r="AA3193" s="88">
        <f t="shared" si="198"/>
        <v>8.2813749347771513</v>
      </c>
      <c r="AB3193" s="90">
        <f t="shared" si="199"/>
        <v>3.3147432554587908E-2</v>
      </c>
      <c r="AC3193" s="19">
        <v>8.92</v>
      </c>
      <c r="AD3193" s="99">
        <v>8.2799999999999994</v>
      </c>
      <c r="AE3193" s="95">
        <v>7.47</v>
      </c>
    </row>
    <row r="3194" spans="1:31" x14ac:dyDescent="0.2">
      <c r="A3194" s="2" t="s">
        <v>225</v>
      </c>
      <c r="B3194" s="9">
        <v>35905</v>
      </c>
      <c r="C3194" s="18">
        <v>0.75</v>
      </c>
      <c r="D3194" s="12">
        <v>7.15</v>
      </c>
      <c r="F3194" s="12">
        <v>1.7</v>
      </c>
      <c r="H3194" s="23">
        <f t="shared" si="196"/>
        <v>7.0794578438413597E-8</v>
      </c>
      <c r="I3194" s="24">
        <v>2E-3</v>
      </c>
      <c r="J3194" s="25">
        <v>0.02</v>
      </c>
      <c r="K3194" s="33"/>
      <c r="L3194" s="25">
        <v>140</v>
      </c>
      <c r="M3194" s="33"/>
      <c r="N3194" s="25">
        <v>0.49</v>
      </c>
      <c r="O3194" s="25">
        <v>2.7</v>
      </c>
      <c r="P3194" s="25">
        <v>15</v>
      </c>
      <c r="Q3194" s="25">
        <v>0.19</v>
      </c>
      <c r="R3194" s="25">
        <v>10</v>
      </c>
      <c r="S3194" s="34"/>
      <c r="T3194" s="51">
        <v>0.02</v>
      </c>
      <c r="U3194" s="42">
        <v>52.5</v>
      </c>
      <c r="V3194" s="42">
        <v>2.1800000000000002</v>
      </c>
      <c r="W3194" s="42">
        <v>0.03</v>
      </c>
      <c r="X3194" s="42">
        <v>23</v>
      </c>
      <c r="Y3194" s="44">
        <v>6.41</v>
      </c>
      <c r="Z3194" s="87">
        <f t="shared" si="197"/>
        <v>8.7499106430636857</v>
      </c>
      <c r="AA3194" s="88">
        <f t="shared" si="198"/>
        <v>8.1881994261057827</v>
      </c>
      <c r="AB3194" s="90">
        <f t="shared" si="199"/>
        <v>3.3162567409472835E-2</v>
      </c>
      <c r="AD3194" s="100"/>
      <c r="AE3194" s="96"/>
    </row>
    <row r="3195" spans="1:31" x14ac:dyDescent="0.2">
      <c r="A3195" s="2" t="s">
        <v>313</v>
      </c>
      <c r="B3195" s="9">
        <v>41381</v>
      </c>
      <c r="C3195" s="18">
        <v>1.7</v>
      </c>
      <c r="D3195" s="12">
        <v>5.36</v>
      </c>
      <c r="F3195" s="12">
        <v>7.8</v>
      </c>
      <c r="H3195" s="23">
        <f t="shared" si="196"/>
        <v>4.3651583224016507E-6</v>
      </c>
      <c r="I3195" s="32">
        <v>0.62</v>
      </c>
      <c r="J3195" s="25">
        <v>0.01</v>
      </c>
      <c r="K3195" s="33"/>
      <c r="L3195" s="25">
        <v>50.6</v>
      </c>
      <c r="M3195" s="33"/>
      <c r="N3195" s="25">
        <v>0.04</v>
      </c>
      <c r="O3195" s="25">
        <v>12.2</v>
      </c>
      <c r="P3195" s="25">
        <v>8.33</v>
      </c>
      <c r="Q3195" s="25">
        <v>0.02</v>
      </c>
      <c r="R3195" s="25">
        <v>8.6</v>
      </c>
      <c r="S3195" s="34"/>
      <c r="T3195" s="51">
        <v>0.01</v>
      </c>
      <c r="U3195" s="42">
        <v>18.3</v>
      </c>
      <c r="V3195" s="42">
        <v>152.28</v>
      </c>
      <c r="W3195" s="42">
        <v>6.5700000000000003E-3</v>
      </c>
      <c r="X3195" s="42">
        <v>25</v>
      </c>
      <c r="Y3195" s="44">
        <v>0.17</v>
      </c>
      <c r="Z3195" s="87">
        <f t="shared" si="197"/>
        <v>3.9680212820086078</v>
      </c>
      <c r="AA3195" s="88">
        <f t="shared" si="198"/>
        <v>3.7127785731098784</v>
      </c>
      <c r="AB3195" s="90">
        <f t="shared" si="199"/>
        <v>3.3231266757802011E-2</v>
      </c>
      <c r="AC3195" s="19">
        <v>3.99</v>
      </c>
      <c r="AD3195" s="99">
        <v>3.71</v>
      </c>
      <c r="AE3195" s="95">
        <v>7.18</v>
      </c>
    </row>
    <row r="3196" spans="1:31" x14ac:dyDescent="0.2">
      <c r="A3196" s="2" t="s">
        <v>418</v>
      </c>
      <c r="B3196" s="9">
        <v>42243</v>
      </c>
      <c r="C3196" s="18">
        <v>1.1000000000000001</v>
      </c>
      <c r="D3196" s="12">
        <v>6.99</v>
      </c>
      <c r="F3196" s="12">
        <v>30</v>
      </c>
      <c r="H3196" s="23">
        <f t="shared" si="196"/>
        <v>1.0232929922807534E-7</v>
      </c>
      <c r="I3196" s="32">
        <v>0.14000000000000001</v>
      </c>
      <c r="J3196" s="25">
        <v>1.88</v>
      </c>
      <c r="L3196" s="25">
        <v>136</v>
      </c>
      <c r="N3196" s="25">
        <v>5.23</v>
      </c>
      <c r="O3196" s="25">
        <v>3.78</v>
      </c>
      <c r="P3196" s="25">
        <v>3.92</v>
      </c>
      <c r="Q3196" s="25">
        <v>0.38</v>
      </c>
      <c r="R3196" s="25">
        <v>13.6</v>
      </c>
      <c r="T3196" s="51">
        <v>0.56000000000000005</v>
      </c>
      <c r="U3196" s="42">
        <v>107</v>
      </c>
      <c r="V3196" s="42">
        <v>0.22</v>
      </c>
      <c r="W3196" s="42">
        <v>0.03</v>
      </c>
      <c r="X3196" s="42">
        <v>25</v>
      </c>
      <c r="Y3196" s="44">
        <v>4.6399999999999997</v>
      </c>
      <c r="Z3196" s="87">
        <f t="shared" si="197"/>
        <v>8.1182971974753269</v>
      </c>
      <c r="AA3196" s="88">
        <f t="shared" si="198"/>
        <v>7.5946513925468695</v>
      </c>
      <c r="AB3196" s="90">
        <f t="shared" si="199"/>
        <v>3.3325750538061021E-2</v>
      </c>
      <c r="AC3196" s="19">
        <v>8.2100000000000009</v>
      </c>
      <c r="AD3196" s="99">
        <v>7.59</v>
      </c>
      <c r="AE3196" s="95">
        <v>7.81</v>
      </c>
    </row>
    <row r="3197" spans="1:31" x14ac:dyDescent="0.2">
      <c r="A3197" s="2" t="s">
        <v>289</v>
      </c>
      <c r="B3197" s="9">
        <v>40002</v>
      </c>
      <c r="C3197" s="18">
        <v>8.56</v>
      </c>
      <c r="D3197" s="12">
        <v>7.62</v>
      </c>
      <c r="F3197" s="12">
        <v>1.4</v>
      </c>
      <c r="H3197" s="23">
        <f t="shared" si="196"/>
        <v>2.3988329190194864E-8</v>
      </c>
      <c r="I3197" s="32">
        <v>2E-3</v>
      </c>
      <c r="J3197" s="25">
        <v>0.01</v>
      </c>
      <c r="K3197" s="36"/>
      <c r="L3197" s="25">
        <v>75.5</v>
      </c>
      <c r="M3197" s="36"/>
      <c r="N3197" s="25">
        <v>5.0000000000000001E-3</v>
      </c>
      <c r="O3197" s="25">
        <v>4.53</v>
      </c>
      <c r="P3197" s="25">
        <v>4.13</v>
      </c>
      <c r="Q3197" s="25">
        <v>0.01</v>
      </c>
      <c r="R3197" s="25">
        <v>13.2</v>
      </c>
      <c r="S3197" s="36"/>
      <c r="T3197" s="51">
        <v>0.04</v>
      </c>
      <c r="U3197" s="42">
        <v>41.8</v>
      </c>
      <c r="V3197" s="42">
        <v>56.66</v>
      </c>
      <c r="W3197" s="42">
        <v>0.01</v>
      </c>
      <c r="X3197" s="42">
        <v>26</v>
      </c>
      <c r="Y3197" s="44">
        <v>1.97</v>
      </c>
      <c r="Z3197" s="87">
        <f t="shared" si="197"/>
        <v>4.7985834469871653</v>
      </c>
      <c r="AA3197" s="88">
        <f t="shared" si="198"/>
        <v>4.488978091806616</v>
      </c>
      <c r="AB3197" s="90">
        <f t="shared" si="199"/>
        <v>3.3335483580629842E-2</v>
      </c>
      <c r="AD3197" s="100"/>
      <c r="AE3197" s="95">
        <v>6.67</v>
      </c>
    </row>
    <row r="3198" spans="1:31" x14ac:dyDescent="0.2">
      <c r="A3198" s="2" t="s">
        <v>231</v>
      </c>
      <c r="B3198" s="9">
        <v>39379</v>
      </c>
      <c r="C3198" s="18">
        <v>1.38</v>
      </c>
      <c r="D3198" s="12">
        <v>6.98</v>
      </c>
      <c r="F3198" s="12">
        <v>8.1999999999999993</v>
      </c>
      <c r="H3198" s="23">
        <f t="shared" si="196"/>
        <v>1.0471285480508987E-7</v>
      </c>
      <c r="I3198" s="28"/>
      <c r="J3198" s="25">
        <v>0.63</v>
      </c>
      <c r="K3198" s="33"/>
      <c r="L3198" s="25">
        <v>142</v>
      </c>
      <c r="M3198" s="33"/>
      <c r="N3198" s="25">
        <v>2.96</v>
      </c>
      <c r="O3198" s="25">
        <v>10.4</v>
      </c>
      <c r="P3198" s="25">
        <v>10.8</v>
      </c>
      <c r="Q3198" s="25">
        <v>0.4</v>
      </c>
      <c r="R3198" s="25">
        <v>29.2</v>
      </c>
      <c r="S3198" s="34"/>
      <c r="T3198" s="51">
        <v>7.0000000000000007E-2</v>
      </c>
      <c r="U3198" s="42">
        <v>91.8</v>
      </c>
      <c r="V3198" s="42">
        <v>0.22</v>
      </c>
      <c r="W3198" s="42">
        <v>9.1999999999999998E-3</v>
      </c>
      <c r="X3198" s="42">
        <v>42</v>
      </c>
      <c r="Y3198" s="44">
        <v>5.94</v>
      </c>
      <c r="Z3198" s="87">
        <f t="shared" si="197"/>
        <v>9.6660133357213009</v>
      </c>
      <c r="AA3198" s="88">
        <f t="shared" si="198"/>
        <v>9.0418333744049448</v>
      </c>
      <c r="AB3198" s="90">
        <f t="shared" si="199"/>
        <v>3.3364607428523443E-2</v>
      </c>
      <c r="AD3198" s="100"/>
      <c r="AE3198" s="96"/>
    </row>
    <row r="3199" spans="1:31" x14ac:dyDescent="0.2">
      <c r="A3199" s="2" t="s">
        <v>193</v>
      </c>
      <c r="B3199" s="9">
        <v>41571</v>
      </c>
      <c r="C3199" s="18">
        <v>2.57</v>
      </c>
      <c r="D3199" s="12">
        <v>7.35</v>
      </c>
      <c r="F3199" s="12">
        <v>2.8</v>
      </c>
      <c r="H3199" s="23">
        <f t="shared" si="196"/>
        <v>4.466835921509628E-8</v>
      </c>
      <c r="I3199" s="32">
        <v>0.01</v>
      </c>
      <c r="J3199" s="25">
        <v>0.2</v>
      </c>
      <c r="K3199" s="29">
        <v>0.8</v>
      </c>
      <c r="L3199" s="25">
        <v>98.6</v>
      </c>
      <c r="M3199" s="29">
        <v>2.1</v>
      </c>
      <c r="N3199" s="25">
        <v>1.33</v>
      </c>
      <c r="O3199" s="25">
        <v>1.0900000000000001</v>
      </c>
      <c r="P3199" s="25">
        <v>4.53</v>
      </c>
      <c r="Q3199" s="25">
        <v>0.18</v>
      </c>
      <c r="R3199" s="25">
        <v>16.100000000000001</v>
      </c>
      <c r="S3199" s="29">
        <v>0.8</v>
      </c>
      <c r="T3199" s="51">
        <v>0.01</v>
      </c>
      <c r="U3199" s="42">
        <v>44.3</v>
      </c>
      <c r="V3199" s="42">
        <v>0.22</v>
      </c>
      <c r="W3199" s="42">
        <v>3.2799999999999999E-3</v>
      </c>
      <c r="X3199" s="42">
        <v>29</v>
      </c>
      <c r="Y3199" s="44">
        <v>3.95</v>
      </c>
      <c r="Z3199" s="87">
        <f t="shared" si="197"/>
        <v>6.087430803335165</v>
      </c>
      <c r="AA3199" s="88">
        <f t="shared" si="198"/>
        <v>5.6942333742274602</v>
      </c>
      <c r="AB3199" s="90">
        <f t="shared" si="199"/>
        <v>3.3373674820618496E-2</v>
      </c>
      <c r="AC3199" s="19">
        <v>6.11</v>
      </c>
      <c r="AD3199" s="99">
        <v>5.69</v>
      </c>
      <c r="AE3199" s="95">
        <v>7.12</v>
      </c>
    </row>
    <row r="3200" spans="1:31" x14ac:dyDescent="0.2">
      <c r="A3200" s="2" t="s">
        <v>103</v>
      </c>
      <c r="B3200" s="9">
        <v>32813</v>
      </c>
      <c r="C3200" s="18">
        <v>15.5</v>
      </c>
      <c r="D3200" s="12">
        <v>6.86</v>
      </c>
      <c r="F3200" s="12">
        <v>4</v>
      </c>
      <c r="H3200" s="23">
        <f t="shared" si="196"/>
        <v>1.3803842646028823E-7</v>
      </c>
      <c r="I3200" s="32">
        <v>0.14000000000000001</v>
      </c>
      <c r="J3200" s="25">
        <v>0.47</v>
      </c>
      <c r="K3200" s="33"/>
      <c r="L3200" s="25">
        <v>109</v>
      </c>
      <c r="M3200" s="33"/>
      <c r="N3200" s="25">
        <v>2.1</v>
      </c>
      <c r="O3200" s="25">
        <v>4.0999999999999996</v>
      </c>
      <c r="P3200" s="25">
        <v>11</v>
      </c>
      <c r="Q3200" s="25">
        <v>0.24</v>
      </c>
      <c r="R3200" s="25">
        <v>15</v>
      </c>
      <c r="S3200" s="34"/>
      <c r="T3200" s="51">
        <v>0.08</v>
      </c>
      <c r="U3200" s="42">
        <v>5</v>
      </c>
      <c r="V3200" s="42">
        <v>0.44</v>
      </c>
      <c r="W3200" s="42">
        <v>6.5690000000000002E-3</v>
      </c>
      <c r="X3200" s="42">
        <v>19</v>
      </c>
      <c r="Y3200" s="44">
        <v>6.11</v>
      </c>
      <c r="Z3200" s="87">
        <f t="shared" si="197"/>
        <v>7.2270326294222684</v>
      </c>
      <c r="AA3200" s="88">
        <f t="shared" si="198"/>
        <v>6.759823609022094</v>
      </c>
      <c r="AB3200" s="90">
        <f t="shared" si="199"/>
        <v>3.340343336882242E-2</v>
      </c>
      <c r="AD3200" s="100"/>
      <c r="AE3200" s="96"/>
    </row>
    <row r="3201" spans="1:31" x14ac:dyDescent="0.2">
      <c r="A3201" s="2" t="s">
        <v>95</v>
      </c>
      <c r="B3201" s="9">
        <v>40469</v>
      </c>
      <c r="C3201" s="18">
        <v>1.57</v>
      </c>
      <c r="D3201" s="13">
        <v>7.1</v>
      </c>
      <c r="F3201" s="12">
        <v>3.3</v>
      </c>
      <c r="H3201" s="23">
        <f t="shared" si="196"/>
        <v>7.943282347242818E-8</v>
      </c>
      <c r="I3201" s="24">
        <v>0.01</v>
      </c>
      <c r="J3201" s="25">
        <v>1.06</v>
      </c>
      <c r="K3201" s="29">
        <v>15</v>
      </c>
      <c r="L3201" s="25">
        <v>69.8</v>
      </c>
      <c r="M3201" s="29">
        <v>0.2</v>
      </c>
      <c r="N3201" s="25">
        <v>1.27</v>
      </c>
      <c r="O3201" s="25">
        <v>9.64</v>
      </c>
      <c r="P3201" s="25">
        <v>23.1</v>
      </c>
      <c r="Q3201" s="25">
        <v>0.08</v>
      </c>
      <c r="R3201" s="25">
        <v>214</v>
      </c>
      <c r="S3201" s="29">
        <v>0.5</v>
      </c>
      <c r="T3201" s="51">
        <v>0.03</v>
      </c>
      <c r="U3201" s="42">
        <v>18.8</v>
      </c>
      <c r="V3201" s="42">
        <v>0.22</v>
      </c>
      <c r="W3201" s="42">
        <v>3.2799999999999999E-3</v>
      </c>
      <c r="X3201" s="41">
        <v>215</v>
      </c>
      <c r="Y3201" s="43">
        <v>7.61</v>
      </c>
      <c r="Z3201" s="87">
        <f t="shared" si="197"/>
        <v>15.046820822250369</v>
      </c>
      <c r="AA3201" s="88">
        <f t="shared" si="198"/>
        <v>14.070828756444177</v>
      </c>
      <c r="AB3201" s="90">
        <f t="shared" si="199"/>
        <v>3.3518916530966426E-2</v>
      </c>
      <c r="AC3201" s="19">
        <v>15.07</v>
      </c>
      <c r="AD3201" s="13">
        <v>14.07</v>
      </c>
      <c r="AE3201" s="94">
        <v>6.88</v>
      </c>
    </row>
    <row r="3202" spans="1:31" x14ac:dyDescent="0.2">
      <c r="A3202" s="2" t="s">
        <v>341</v>
      </c>
      <c r="B3202" s="9">
        <v>40689</v>
      </c>
      <c r="C3202" s="18">
        <v>3</v>
      </c>
      <c r="D3202" s="12">
        <v>7.37</v>
      </c>
      <c r="F3202" s="12">
        <v>2.4</v>
      </c>
      <c r="H3202" s="23">
        <f t="shared" si="196"/>
        <v>4.2657951880159239E-8</v>
      </c>
      <c r="I3202" s="32">
        <v>1.31</v>
      </c>
      <c r="J3202" s="25">
        <v>0.01</v>
      </c>
      <c r="K3202" s="33"/>
      <c r="L3202" s="25">
        <v>97.2</v>
      </c>
      <c r="M3202" s="33"/>
      <c r="N3202" s="25">
        <v>7.0000000000000007E-2</v>
      </c>
      <c r="O3202" s="25">
        <v>21.8</v>
      </c>
      <c r="P3202" s="25">
        <v>3.97</v>
      </c>
      <c r="Q3202" s="25">
        <v>1.81</v>
      </c>
      <c r="R3202" s="25">
        <v>7.06</v>
      </c>
      <c r="S3202" s="34"/>
      <c r="T3202" s="51">
        <v>0.01</v>
      </c>
      <c r="U3202" s="42">
        <v>15.1</v>
      </c>
      <c r="V3202" s="42">
        <v>160.25</v>
      </c>
      <c r="W3202" s="42">
        <v>0.23</v>
      </c>
      <c r="X3202" s="42">
        <v>19</v>
      </c>
      <c r="Y3202" s="44">
        <v>2.41</v>
      </c>
      <c r="Z3202" s="87">
        <f t="shared" si="197"/>
        <v>6.2561645882104724</v>
      </c>
      <c r="AA3202" s="88">
        <f t="shared" si="198"/>
        <v>5.8503135748792037</v>
      </c>
      <c r="AB3202" s="90">
        <f t="shared" si="199"/>
        <v>3.3523458091109473E-2</v>
      </c>
      <c r="AC3202" s="19">
        <v>6.11</v>
      </c>
      <c r="AD3202" s="99">
        <v>5.85</v>
      </c>
      <c r="AE3202" s="95">
        <v>4.37</v>
      </c>
    </row>
    <row r="3203" spans="1:31" x14ac:dyDescent="0.2">
      <c r="A3203" s="2" t="s">
        <v>285</v>
      </c>
      <c r="B3203" s="9">
        <v>38110</v>
      </c>
      <c r="C3203" s="18">
        <v>5.58</v>
      </c>
      <c r="D3203" s="12">
        <v>6.58</v>
      </c>
      <c r="F3203" s="12">
        <v>1.7</v>
      </c>
      <c r="H3203" s="23">
        <f t="shared" si="196"/>
        <v>2.6302679918953789E-7</v>
      </c>
      <c r="I3203" s="32">
        <v>0.12</v>
      </c>
      <c r="J3203" s="25">
        <v>0.02</v>
      </c>
      <c r="K3203" s="30">
        <v>1.4</v>
      </c>
      <c r="L3203" s="25">
        <v>83.9</v>
      </c>
      <c r="M3203" s="30">
        <v>2.4</v>
      </c>
      <c r="N3203" s="25">
        <v>0.48</v>
      </c>
      <c r="O3203" s="25">
        <v>1.83</v>
      </c>
      <c r="P3203" s="25">
        <v>7.22</v>
      </c>
      <c r="Q3203" s="25">
        <v>0.15</v>
      </c>
      <c r="R3203" s="25">
        <v>13.2</v>
      </c>
      <c r="S3203" s="31">
        <v>15</v>
      </c>
      <c r="T3203" s="51">
        <v>0.11</v>
      </c>
      <c r="U3203" s="42">
        <v>54.2</v>
      </c>
      <c r="V3203" s="42">
        <v>25.49</v>
      </c>
      <c r="W3203" s="42">
        <v>4.5982999999999996E-3</v>
      </c>
      <c r="X3203" s="42">
        <v>21</v>
      </c>
      <c r="Y3203" s="44">
        <v>2.95</v>
      </c>
      <c r="Z3203" s="87">
        <f t="shared" si="197"/>
        <v>5.438690728577817</v>
      </c>
      <c r="AA3203" s="88">
        <f t="shared" si="198"/>
        <v>5.0854313316342212</v>
      </c>
      <c r="AB3203" s="90">
        <f t="shared" si="199"/>
        <v>3.3566638140690504E-2</v>
      </c>
      <c r="AD3203" s="100"/>
      <c r="AE3203" s="96"/>
    </row>
    <row r="3204" spans="1:31" x14ac:dyDescent="0.2">
      <c r="A3204" s="2" t="s">
        <v>108</v>
      </c>
      <c r="B3204" s="9">
        <v>37530</v>
      </c>
      <c r="C3204" s="19">
        <v>13.21</v>
      </c>
      <c r="D3204" s="12">
        <v>7.57</v>
      </c>
      <c r="F3204" s="12">
        <v>1.6</v>
      </c>
      <c r="H3204" s="23">
        <f t="shared" ref="H3204:H3267" si="200">10^-(D3204)</f>
        <v>2.6915348039269097E-8</v>
      </c>
      <c r="I3204" s="24">
        <v>2E-3</v>
      </c>
      <c r="J3204" s="25">
        <v>0.42</v>
      </c>
      <c r="K3204" s="30">
        <v>0.2</v>
      </c>
      <c r="L3204" s="25">
        <v>59.4</v>
      </c>
      <c r="M3204" s="30">
        <v>0.2</v>
      </c>
      <c r="N3204" s="25">
        <v>0.8</v>
      </c>
      <c r="O3204" s="25">
        <v>2.5</v>
      </c>
      <c r="P3204" s="25">
        <v>6</v>
      </c>
      <c r="Q3204" s="25">
        <v>0.15</v>
      </c>
      <c r="R3204" s="25">
        <v>22.6</v>
      </c>
      <c r="S3204" s="31">
        <v>0.7</v>
      </c>
      <c r="T3204" s="51">
        <v>0.13</v>
      </c>
      <c r="U3204" s="42">
        <v>5.83</v>
      </c>
      <c r="V3204" s="42">
        <v>0.22</v>
      </c>
      <c r="W3204" s="42">
        <v>3.2845000000000001E-3</v>
      </c>
      <c r="X3204" s="42">
        <v>19</v>
      </c>
      <c r="Y3204" s="44">
        <v>3.6</v>
      </c>
      <c r="Z3204" s="87">
        <f t="shared" ref="Z3204:Z3267" si="201">(H3204/H$3)+(I3204/I$3*3)+(J3204/J$3)+(L3204/L$3*2)+(N3204/N$3*2)+(O3204/O$3)+(P3204/P$3*2)+(Q3204/Q$3*2)+(R3204/R$3)</f>
        <v>4.5623350151975171</v>
      </c>
      <c r="AA3204" s="88">
        <f t="shared" ref="AA3204:AA3267" si="202">(T3204/T$3*3)+(U3204/U$3*2)+(V3204/V$3)+(W3204/W$3)+(X3204/X$3)+Y3204</f>
        <v>4.2650623332390198</v>
      </c>
      <c r="AB3204" s="90">
        <f t="shared" ref="AB3204:AB3267" si="203">(Z3204-AA3204)/(Z3204+AA3204)</f>
        <v>3.3676141474604467E-2</v>
      </c>
      <c r="AD3204" s="100"/>
      <c r="AE3204" s="96"/>
    </row>
    <row r="3205" spans="1:31" x14ac:dyDescent="0.2">
      <c r="A3205" s="2" t="s">
        <v>268</v>
      </c>
      <c r="B3205" s="9">
        <v>39566</v>
      </c>
      <c r="C3205" s="18">
        <v>0.95</v>
      </c>
      <c r="D3205" s="12">
        <v>5.41</v>
      </c>
      <c r="F3205" s="12">
        <v>17</v>
      </c>
      <c r="H3205" s="23">
        <f t="shared" si="200"/>
        <v>3.8904514499428E-6</v>
      </c>
      <c r="I3205" s="32">
        <v>0.01</v>
      </c>
      <c r="J3205" s="25">
        <v>0.02</v>
      </c>
      <c r="K3205" s="33"/>
      <c r="L3205" s="25">
        <v>24.7</v>
      </c>
      <c r="M3205" s="33"/>
      <c r="N3205" s="25">
        <v>0.13</v>
      </c>
      <c r="O3205" s="25">
        <v>20.7</v>
      </c>
      <c r="P3205" s="25">
        <v>3.64</v>
      </c>
      <c r="Q3205" s="25">
        <v>0.06</v>
      </c>
      <c r="R3205" s="25">
        <v>5.56</v>
      </c>
      <c r="S3205" s="34"/>
      <c r="T3205" s="51">
        <v>0.01</v>
      </c>
      <c r="U3205" s="42">
        <v>34.299999999999997</v>
      </c>
      <c r="V3205" s="42">
        <v>44.04</v>
      </c>
      <c r="W3205" s="42">
        <v>8.5400000000000007E-3</v>
      </c>
      <c r="X3205" s="42">
        <v>13</v>
      </c>
      <c r="Y3205" s="44">
        <v>0.37</v>
      </c>
      <c r="Z3205" s="87">
        <f t="shared" si="201"/>
        <v>2.3123226796527767</v>
      </c>
      <c r="AA3205" s="88">
        <f t="shared" si="202"/>
        <v>2.1616004659302601</v>
      </c>
      <c r="AB3205" s="90">
        <f t="shared" si="203"/>
        <v>3.3689048474451311E-2</v>
      </c>
      <c r="AE3205" s="94">
        <v>117.72</v>
      </c>
    </row>
    <row r="3206" spans="1:31" x14ac:dyDescent="0.2">
      <c r="A3206" s="2" t="s">
        <v>258</v>
      </c>
      <c r="B3206" s="9">
        <v>40281</v>
      </c>
      <c r="C3206" s="18">
        <v>12.11</v>
      </c>
      <c r="D3206" s="12">
        <v>7.13</v>
      </c>
      <c r="E3206" s="16"/>
      <c r="F3206" s="12">
        <v>1.3</v>
      </c>
      <c r="H3206" s="23">
        <f t="shared" si="200"/>
        <v>7.413102413009154E-8</v>
      </c>
      <c r="I3206" s="28"/>
      <c r="J3206" s="25">
        <v>0.01</v>
      </c>
      <c r="K3206" s="33"/>
      <c r="L3206" s="25">
        <v>158</v>
      </c>
      <c r="M3206" s="33"/>
      <c r="N3206" s="25">
        <v>0.12</v>
      </c>
      <c r="O3206" s="25">
        <v>1.06</v>
      </c>
      <c r="P3206" s="25">
        <v>12.9</v>
      </c>
      <c r="Q3206" s="25">
        <v>3.0000000000000001E-3</v>
      </c>
      <c r="R3206" s="25">
        <v>15.1</v>
      </c>
      <c r="S3206" s="34"/>
      <c r="T3206" s="51">
        <v>0.02</v>
      </c>
      <c r="U3206" s="42">
        <v>62.1</v>
      </c>
      <c r="V3206" s="42">
        <v>73.92</v>
      </c>
      <c r="W3206" s="42">
        <v>3.2799999999999999E-3</v>
      </c>
      <c r="X3206" s="42">
        <v>34</v>
      </c>
      <c r="Y3206" s="44">
        <v>5.56</v>
      </c>
      <c r="Z3206" s="87">
        <f t="shared" si="201"/>
        <v>9.6344025328455984</v>
      </c>
      <c r="AA3206" s="88">
        <f t="shared" si="202"/>
        <v>9.004865795479569</v>
      </c>
      <c r="AB3206" s="90">
        <f t="shared" si="203"/>
        <v>3.3774755869003394E-2</v>
      </c>
      <c r="AC3206" s="19">
        <v>9.66</v>
      </c>
      <c r="AD3206" s="13">
        <v>9.01</v>
      </c>
      <c r="AE3206" s="94">
        <v>7.05</v>
      </c>
    </row>
    <row r="3207" spans="1:31" x14ac:dyDescent="0.2">
      <c r="A3207" s="2" t="s">
        <v>294</v>
      </c>
      <c r="B3207" s="9">
        <v>41564</v>
      </c>
      <c r="C3207" s="18">
        <v>3.46</v>
      </c>
      <c r="D3207" s="12">
        <v>6.69</v>
      </c>
      <c r="F3207" s="12">
        <v>3.1</v>
      </c>
      <c r="H3207" s="23">
        <f t="shared" si="200"/>
        <v>2.0417379446695257E-7</v>
      </c>
      <c r="I3207" s="32">
        <v>8.0000000000000002E-3</v>
      </c>
      <c r="J3207" s="25">
        <v>0.09</v>
      </c>
      <c r="K3207" s="30">
        <v>2.7</v>
      </c>
      <c r="L3207" s="25">
        <v>76.5</v>
      </c>
      <c r="M3207" s="30">
        <v>0.4</v>
      </c>
      <c r="N3207" s="25">
        <v>12.1</v>
      </c>
      <c r="O3207" s="25">
        <v>8.57</v>
      </c>
      <c r="P3207" s="25">
        <v>5.81</v>
      </c>
      <c r="Q3207" s="25">
        <v>0.71</v>
      </c>
      <c r="R3207" s="25">
        <v>15.9</v>
      </c>
      <c r="S3207" s="31">
        <v>43</v>
      </c>
      <c r="T3207" s="51">
        <v>0.02</v>
      </c>
      <c r="U3207" s="42">
        <v>85.3</v>
      </c>
      <c r="V3207" s="42">
        <v>0.22</v>
      </c>
      <c r="W3207" s="42">
        <v>0.01</v>
      </c>
      <c r="X3207" s="42">
        <v>28</v>
      </c>
      <c r="Y3207" s="44">
        <v>2.73</v>
      </c>
      <c r="Z3207" s="87">
        <f t="shared" si="201"/>
        <v>5.6711841177993429</v>
      </c>
      <c r="AA3207" s="88">
        <f t="shared" si="202"/>
        <v>5.3000308963227205</v>
      </c>
      <c r="AB3207" s="90">
        <f t="shared" si="203"/>
        <v>3.3829728156715269E-2</v>
      </c>
      <c r="AC3207" s="19">
        <v>5.9</v>
      </c>
      <c r="AD3207" s="13">
        <v>5.3</v>
      </c>
      <c r="AE3207" s="94">
        <v>10.72</v>
      </c>
    </row>
    <row r="3208" spans="1:31" x14ac:dyDescent="0.2">
      <c r="A3208" s="2" t="s">
        <v>245</v>
      </c>
      <c r="B3208" s="9">
        <v>32300</v>
      </c>
      <c r="C3208" s="18">
        <v>4.7699999999999996</v>
      </c>
      <c r="D3208" s="12">
        <v>6.33</v>
      </c>
      <c r="F3208" s="12">
        <v>6</v>
      </c>
      <c r="G3208" s="16"/>
      <c r="H3208" s="23">
        <f t="shared" si="200"/>
        <v>4.6773514128719735E-7</v>
      </c>
      <c r="I3208" s="32">
        <v>0.53</v>
      </c>
      <c r="J3208" s="25">
        <v>0.06</v>
      </c>
      <c r="K3208" s="30">
        <v>0.2</v>
      </c>
      <c r="L3208" s="25">
        <v>244</v>
      </c>
      <c r="M3208" s="30">
        <v>0.1</v>
      </c>
      <c r="N3208" s="25">
        <v>0.1</v>
      </c>
      <c r="O3208" s="25">
        <v>3.4</v>
      </c>
      <c r="P3208" s="25">
        <v>9.8000000000000007</v>
      </c>
      <c r="Q3208" s="25">
        <v>0.23</v>
      </c>
      <c r="R3208" s="25">
        <v>22</v>
      </c>
      <c r="S3208" s="31">
        <v>7</v>
      </c>
      <c r="T3208" s="51">
        <v>1.53</v>
      </c>
      <c r="U3208" s="42">
        <v>47</v>
      </c>
      <c r="V3208" s="42">
        <v>24.97</v>
      </c>
      <c r="W3208" s="42">
        <v>0.82</v>
      </c>
      <c r="X3208" s="42">
        <v>40</v>
      </c>
      <c r="Y3208" s="44">
        <v>10.6</v>
      </c>
      <c r="Z3208" s="87">
        <f t="shared" si="201"/>
        <v>14.100015728913833</v>
      </c>
      <c r="AA3208" s="88">
        <f t="shared" si="202"/>
        <v>13.175702073986104</v>
      </c>
      <c r="AB3208" s="90">
        <f t="shared" si="203"/>
        <v>3.388778479111032E-2</v>
      </c>
    </row>
    <row r="3209" spans="1:31" x14ac:dyDescent="0.2">
      <c r="A3209" s="2" t="s">
        <v>264</v>
      </c>
      <c r="B3209" s="9">
        <v>36126</v>
      </c>
      <c r="C3209" s="18">
        <v>5.0999999999999996</v>
      </c>
      <c r="D3209" s="12">
        <v>7.51</v>
      </c>
      <c r="F3209" s="12">
        <v>1.2</v>
      </c>
      <c r="H3209" s="23">
        <f t="shared" si="200"/>
        <v>3.0902954325135814E-8</v>
      </c>
      <c r="I3209" s="32">
        <v>7.0000000000000001E-3</v>
      </c>
      <c r="J3209" s="25">
        <v>0.02</v>
      </c>
      <c r="K3209" s="33"/>
      <c r="L3209" s="25">
        <v>121</v>
      </c>
      <c r="M3209" s="33"/>
      <c r="N3209" s="25">
        <v>1.25</v>
      </c>
      <c r="O3209" s="25">
        <v>1.02</v>
      </c>
      <c r="P3209" s="25">
        <v>5.94</v>
      </c>
      <c r="Q3209" s="25">
        <v>0.19</v>
      </c>
      <c r="R3209" s="25">
        <v>20</v>
      </c>
      <c r="S3209" s="34"/>
      <c r="T3209" s="51">
        <v>0.15</v>
      </c>
      <c r="U3209" s="42">
        <v>95</v>
      </c>
      <c r="V3209" s="42">
        <v>0.44</v>
      </c>
      <c r="W3209" s="42">
        <v>0.03</v>
      </c>
      <c r="X3209" s="42">
        <v>53</v>
      </c>
      <c r="Y3209" s="44">
        <v>3.5</v>
      </c>
      <c r="Z3209" s="87">
        <f t="shared" si="201"/>
        <v>7.4762112347662955</v>
      </c>
      <c r="AA3209" s="88">
        <f t="shared" si="202"/>
        <v>6.9852753320349752</v>
      </c>
      <c r="AB3209" s="90">
        <f t="shared" si="203"/>
        <v>3.3947817222217298E-2</v>
      </c>
    </row>
    <row r="3210" spans="1:31" x14ac:dyDescent="0.2">
      <c r="A3210" s="2" t="s">
        <v>298</v>
      </c>
      <c r="B3210" s="9">
        <v>41430</v>
      </c>
      <c r="C3210" s="18">
        <v>16.71</v>
      </c>
      <c r="D3210" s="12">
        <v>7.04</v>
      </c>
      <c r="F3210" s="12">
        <v>1.2</v>
      </c>
      <c r="H3210" s="23">
        <f t="shared" si="200"/>
        <v>9.120108393559095E-8</v>
      </c>
      <c r="I3210" s="28"/>
      <c r="J3210" s="25">
        <v>0.01</v>
      </c>
      <c r="K3210" s="30">
        <v>0.2</v>
      </c>
      <c r="L3210" s="25">
        <v>152</v>
      </c>
      <c r="M3210" s="30">
        <v>1.9</v>
      </c>
      <c r="N3210" s="25">
        <v>0.02</v>
      </c>
      <c r="O3210" s="25">
        <v>0.98</v>
      </c>
      <c r="P3210" s="25">
        <v>9.09</v>
      </c>
      <c r="Q3210" s="35"/>
      <c r="R3210" s="25">
        <v>19.3</v>
      </c>
      <c r="S3210" s="31">
        <v>0.5</v>
      </c>
      <c r="T3210" s="51">
        <v>0.15</v>
      </c>
      <c r="U3210" s="42">
        <v>64.8</v>
      </c>
      <c r="V3210" s="42">
        <v>76.58</v>
      </c>
      <c r="W3210" s="42">
        <v>3.2799999999999999E-3</v>
      </c>
      <c r="X3210" s="42">
        <v>53</v>
      </c>
      <c r="Y3210" s="44">
        <v>4.51</v>
      </c>
      <c r="Z3210" s="87">
        <f t="shared" si="201"/>
        <v>9.1985019565111834</v>
      </c>
      <c r="AA3210" s="88">
        <f t="shared" si="202"/>
        <v>8.5940507450191088</v>
      </c>
      <c r="AB3210" s="90">
        <f t="shared" si="203"/>
        <v>3.3972146753292312E-2</v>
      </c>
      <c r="AC3210" s="19">
        <v>9.1999999999999993</v>
      </c>
      <c r="AD3210" s="13">
        <v>8.59</v>
      </c>
      <c r="AE3210" s="94">
        <v>6.81</v>
      </c>
    </row>
    <row r="3211" spans="1:31" x14ac:dyDescent="0.2">
      <c r="A3211" s="2" t="s">
        <v>208</v>
      </c>
      <c r="B3211" s="9">
        <v>41227</v>
      </c>
      <c r="C3211" s="18">
        <v>2.2999999999999998</v>
      </c>
      <c r="D3211" s="12">
        <v>7.19</v>
      </c>
      <c r="F3211" s="12">
        <v>2.2000000000000002</v>
      </c>
      <c r="H3211" s="23">
        <f t="shared" si="200"/>
        <v>6.4565422903465397E-8</v>
      </c>
      <c r="I3211" s="32">
        <v>0.17</v>
      </c>
      <c r="J3211" s="25">
        <v>0.15</v>
      </c>
      <c r="K3211" s="30">
        <v>4.9000000000000004</v>
      </c>
      <c r="L3211" s="25">
        <v>127</v>
      </c>
      <c r="M3211" s="33"/>
      <c r="N3211" s="25">
        <v>4.8</v>
      </c>
      <c r="O3211" s="25">
        <v>2.15</v>
      </c>
      <c r="P3211" s="25">
        <v>6.99</v>
      </c>
      <c r="Q3211" s="25">
        <v>0.36</v>
      </c>
      <c r="R3211" s="25">
        <v>22.5</v>
      </c>
      <c r="S3211" s="34"/>
      <c r="T3211" s="51">
        <v>0.02</v>
      </c>
      <c r="U3211" s="42">
        <v>12.5</v>
      </c>
      <c r="V3211" s="42">
        <v>0.22</v>
      </c>
      <c r="W3211" s="42">
        <v>0.01</v>
      </c>
      <c r="X3211" s="42">
        <v>41</v>
      </c>
      <c r="Y3211" s="44">
        <v>6.2</v>
      </c>
      <c r="Z3211" s="87">
        <f t="shared" si="201"/>
        <v>8.1583014167690102</v>
      </c>
      <c r="AA3211" s="88">
        <f t="shared" si="202"/>
        <v>7.6211830078751364</v>
      </c>
      <c r="AB3211" s="90">
        <f t="shared" si="203"/>
        <v>3.4039034130608915E-2</v>
      </c>
      <c r="AC3211" s="19">
        <v>8.23</v>
      </c>
      <c r="AD3211" s="13">
        <v>7.62</v>
      </c>
      <c r="AE3211" s="94">
        <v>7.69</v>
      </c>
    </row>
    <row r="3212" spans="1:31" x14ac:dyDescent="0.2">
      <c r="A3212" s="2" t="s">
        <v>102</v>
      </c>
      <c r="B3212" s="9">
        <v>32273</v>
      </c>
      <c r="C3212" s="18">
        <v>3.24</v>
      </c>
      <c r="D3212" s="12">
        <v>6.67</v>
      </c>
      <c r="F3212" s="12">
        <v>6</v>
      </c>
      <c r="H3212" s="23">
        <f t="shared" si="200"/>
        <v>2.1379620895022279E-7</v>
      </c>
      <c r="I3212" s="32">
        <v>5.0999999999999996</v>
      </c>
      <c r="J3212" s="25">
        <v>0.6</v>
      </c>
      <c r="K3212" s="30">
        <v>0.2</v>
      </c>
      <c r="L3212" s="25">
        <v>92</v>
      </c>
      <c r="M3212" s="30">
        <v>0.1</v>
      </c>
      <c r="N3212" s="25">
        <v>1.7</v>
      </c>
      <c r="O3212" s="25">
        <v>2.9</v>
      </c>
      <c r="P3212" s="25">
        <v>7.2</v>
      </c>
      <c r="Q3212" s="25">
        <v>0.15</v>
      </c>
      <c r="R3212" s="25">
        <v>21</v>
      </c>
      <c r="S3212" s="31">
        <v>25</v>
      </c>
      <c r="T3212" s="51">
        <v>1.53</v>
      </c>
      <c r="U3212" s="42">
        <v>6.88</v>
      </c>
      <c r="V3212" s="42">
        <v>1.1000000000000001</v>
      </c>
      <c r="W3212" s="42">
        <v>0.82</v>
      </c>
      <c r="X3212" s="42">
        <v>23.4</v>
      </c>
      <c r="Y3212" s="44">
        <v>5.5</v>
      </c>
      <c r="Z3212" s="87">
        <f t="shared" si="201"/>
        <v>6.8375347456819586</v>
      </c>
      <c r="AA3212" s="88">
        <f t="shared" si="202"/>
        <v>6.3872125961826161</v>
      </c>
      <c r="AB3212" s="90">
        <f t="shared" si="203"/>
        <v>3.4051474698030111E-2</v>
      </c>
    </row>
    <row r="3213" spans="1:31" x14ac:dyDescent="0.2">
      <c r="A3213" s="2" t="s">
        <v>132</v>
      </c>
      <c r="B3213" s="9">
        <v>35761</v>
      </c>
      <c r="C3213" s="18">
        <v>2.98</v>
      </c>
      <c r="D3213" s="12">
        <v>7.07</v>
      </c>
      <c r="F3213" s="12">
        <v>3.7</v>
      </c>
      <c r="H3213" s="23">
        <f t="shared" si="200"/>
        <v>8.5113803820237355E-8</v>
      </c>
      <c r="I3213" s="28"/>
      <c r="J3213" s="25">
        <v>0.24</v>
      </c>
      <c r="K3213" s="33"/>
      <c r="L3213" s="25">
        <v>79</v>
      </c>
      <c r="M3213" s="33"/>
      <c r="N3213" s="25">
        <v>0.67</v>
      </c>
      <c r="O3213" s="25">
        <v>2.2999999999999998</v>
      </c>
      <c r="P3213" s="25">
        <v>8.4</v>
      </c>
      <c r="Q3213" s="25">
        <v>0.16</v>
      </c>
      <c r="R3213" s="25">
        <v>39</v>
      </c>
      <c r="S3213" s="34"/>
      <c r="T3213" s="51">
        <v>0.45</v>
      </c>
      <c r="U3213" s="42">
        <v>11</v>
      </c>
      <c r="V3213" s="42">
        <v>0.22</v>
      </c>
      <c r="W3213" s="42">
        <v>0.01</v>
      </c>
      <c r="X3213" s="42">
        <v>62</v>
      </c>
      <c r="Y3213" s="44">
        <v>4.01</v>
      </c>
      <c r="Z3213" s="87">
        <f t="shared" si="201"/>
        <v>6.4315534570554425</v>
      </c>
      <c r="AA3213" s="88">
        <f t="shared" si="202"/>
        <v>6.005922653470142</v>
      </c>
      <c r="AB3213" s="90">
        <f t="shared" si="203"/>
        <v>3.4221637879175322E-2</v>
      </c>
    </row>
    <row r="3214" spans="1:31" x14ac:dyDescent="0.2">
      <c r="A3214" s="2" t="s">
        <v>231</v>
      </c>
      <c r="B3214" s="9">
        <v>40799</v>
      </c>
      <c r="C3214" s="18">
        <v>1.1599999999999999</v>
      </c>
      <c r="D3214" s="12">
        <v>6.92</v>
      </c>
      <c r="F3214" s="12">
        <v>4.9000000000000004</v>
      </c>
      <c r="H3214" s="23">
        <f t="shared" si="200"/>
        <v>1.2022644346174111E-7</v>
      </c>
      <c r="I3214" s="28"/>
      <c r="J3214" s="25">
        <v>0.49</v>
      </c>
      <c r="K3214" s="33"/>
      <c r="L3214" s="25">
        <v>138</v>
      </c>
      <c r="M3214" s="33"/>
      <c r="N3214" s="25">
        <v>2.3199999999999998</v>
      </c>
      <c r="O3214" s="25">
        <v>12.6</v>
      </c>
      <c r="P3214" s="25">
        <v>11.2</v>
      </c>
      <c r="Q3214" s="25">
        <v>0.38</v>
      </c>
      <c r="R3214" s="25">
        <v>27.8</v>
      </c>
      <c r="S3214" s="34"/>
      <c r="T3214" s="51">
        <v>0.02</v>
      </c>
      <c r="U3214" s="42">
        <v>97.8</v>
      </c>
      <c r="V3214" s="42">
        <v>0.22</v>
      </c>
      <c r="W3214" s="42">
        <v>5.5799999999999999E-3</v>
      </c>
      <c r="X3214" s="42">
        <v>47</v>
      </c>
      <c r="Y3214" s="44">
        <v>5.47</v>
      </c>
      <c r="Z3214" s="87">
        <f t="shared" si="201"/>
        <v>9.4632663873900302</v>
      </c>
      <c r="AA3214" s="88">
        <f t="shared" si="202"/>
        <v>8.8361278767449303</v>
      </c>
      <c r="AB3214" s="90">
        <f t="shared" si="203"/>
        <v>3.4270998350706648E-2</v>
      </c>
      <c r="AC3214" s="19">
        <v>9.51</v>
      </c>
      <c r="AD3214" s="13">
        <v>8.83</v>
      </c>
      <c r="AE3214" s="95">
        <v>7.34</v>
      </c>
    </row>
    <row r="3215" spans="1:31" x14ac:dyDescent="0.2">
      <c r="A3215" s="2" t="s">
        <v>130</v>
      </c>
      <c r="B3215" s="9">
        <v>41571</v>
      </c>
      <c r="C3215" s="19">
        <v>20.27</v>
      </c>
      <c r="D3215" s="12">
        <v>7.13</v>
      </c>
      <c r="F3215" s="12">
        <v>3.6</v>
      </c>
      <c r="H3215" s="23">
        <f t="shared" si="200"/>
        <v>7.413102413009154E-8</v>
      </c>
      <c r="I3215" s="32">
        <v>0.01</v>
      </c>
      <c r="J3215" s="25">
        <v>0.35</v>
      </c>
      <c r="K3215" s="30">
        <v>1.8</v>
      </c>
      <c r="L3215" s="25">
        <v>156</v>
      </c>
      <c r="M3215" s="29">
        <v>5.5</v>
      </c>
      <c r="N3215" s="25">
        <v>6.68</v>
      </c>
      <c r="O3215" s="25">
        <v>2.36</v>
      </c>
      <c r="P3215" s="25">
        <v>13.3</v>
      </c>
      <c r="Q3215" s="25">
        <v>0.17</v>
      </c>
      <c r="R3215" s="25">
        <v>21.9</v>
      </c>
      <c r="S3215" s="29">
        <v>10</v>
      </c>
      <c r="T3215" s="51">
        <v>0.08</v>
      </c>
      <c r="U3215" s="42">
        <v>95.3</v>
      </c>
      <c r="V3215" s="42">
        <v>0.22</v>
      </c>
      <c r="W3215" s="42">
        <v>8.5400000000000007E-3</v>
      </c>
      <c r="X3215" s="42">
        <v>48</v>
      </c>
      <c r="Y3215" s="44">
        <v>6.14</v>
      </c>
      <c r="Z3215" s="87">
        <f t="shared" si="201"/>
        <v>10.157534391654901</v>
      </c>
      <c r="AA3215" s="88">
        <f t="shared" si="202"/>
        <v>9.4842509210764643</v>
      </c>
      <c r="AB3215" s="90">
        <f t="shared" si="203"/>
        <v>3.4278119827632424E-2</v>
      </c>
      <c r="AC3215" s="19">
        <v>10.28</v>
      </c>
      <c r="AD3215" s="13">
        <v>9.48</v>
      </c>
      <c r="AE3215" s="95">
        <v>8.06</v>
      </c>
    </row>
    <row r="3216" spans="1:31" x14ac:dyDescent="0.2">
      <c r="A3216" s="2" t="s">
        <v>410</v>
      </c>
      <c r="B3216" s="9">
        <v>40464</v>
      </c>
      <c r="C3216" s="18">
        <v>14.41</v>
      </c>
      <c r="D3216" s="12">
        <v>7.2</v>
      </c>
      <c r="F3216" s="12">
        <v>1.4</v>
      </c>
      <c r="H3216" s="23">
        <f t="shared" si="200"/>
        <v>6.3095734448019177E-8</v>
      </c>
      <c r="I3216" s="32">
        <v>0.11</v>
      </c>
      <c r="J3216" s="25">
        <v>0.26</v>
      </c>
      <c r="K3216" s="36"/>
      <c r="L3216" s="25">
        <v>76.2</v>
      </c>
      <c r="M3216" s="36"/>
      <c r="N3216" s="25">
        <v>1.53</v>
      </c>
      <c r="O3216" s="25">
        <v>4.4400000000000004</v>
      </c>
      <c r="P3216" s="25">
        <v>7.84</v>
      </c>
      <c r="Q3216" s="25">
        <v>0.12</v>
      </c>
      <c r="R3216" s="25">
        <v>10.9</v>
      </c>
      <c r="S3216" s="36"/>
      <c r="T3216" s="51">
        <v>0.01</v>
      </c>
      <c r="U3216" s="42">
        <v>11</v>
      </c>
      <c r="V3216" s="42">
        <v>0.22</v>
      </c>
      <c r="W3216" s="42">
        <v>3.2799999999999999E-3</v>
      </c>
      <c r="X3216" s="42">
        <v>12</v>
      </c>
      <c r="Y3216" s="44">
        <v>4.21</v>
      </c>
      <c r="Z3216" s="87">
        <f t="shared" si="201"/>
        <v>5.1209052427179014</v>
      </c>
      <c r="AA3216" s="88">
        <f t="shared" si="202"/>
        <v>4.7814402049308002</v>
      </c>
      <c r="AB3216" s="90">
        <f t="shared" si="203"/>
        <v>3.4281276045333944E-2</v>
      </c>
      <c r="AC3216" s="19">
        <v>5.14</v>
      </c>
      <c r="AD3216" s="13">
        <v>4.78</v>
      </c>
      <c r="AE3216" s="94">
        <v>7.25</v>
      </c>
    </row>
    <row r="3217" spans="1:31" x14ac:dyDescent="0.2">
      <c r="A3217" s="2" t="s">
        <v>108</v>
      </c>
      <c r="B3217" s="9">
        <v>36126</v>
      </c>
      <c r="C3217" s="18">
        <v>12.95</v>
      </c>
      <c r="D3217" s="12">
        <v>7.69</v>
      </c>
      <c r="F3217" s="12">
        <v>3.5</v>
      </c>
      <c r="H3217" s="23">
        <f t="shared" si="200"/>
        <v>2.0417379446695271E-8</v>
      </c>
      <c r="I3217" s="32">
        <v>2E-3</v>
      </c>
      <c r="J3217" s="25">
        <v>0.46</v>
      </c>
      <c r="K3217" s="33"/>
      <c r="L3217" s="25">
        <v>57</v>
      </c>
      <c r="M3217" s="33"/>
      <c r="N3217" s="25">
        <v>0.88</v>
      </c>
      <c r="O3217" s="25">
        <v>2.41</v>
      </c>
      <c r="P3217" s="25">
        <v>6.13</v>
      </c>
      <c r="Q3217" s="25">
        <v>0.16</v>
      </c>
      <c r="R3217" s="25">
        <v>22.6</v>
      </c>
      <c r="S3217" s="34"/>
      <c r="T3217" s="51">
        <v>0.57999999999999996</v>
      </c>
      <c r="U3217" s="42">
        <v>4</v>
      </c>
      <c r="V3217" s="42">
        <v>0.44</v>
      </c>
      <c r="W3217" s="42">
        <v>0.03</v>
      </c>
      <c r="X3217" s="42">
        <v>16</v>
      </c>
      <c r="Y3217" s="44">
        <v>3.6</v>
      </c>
      <c r="Z3217" s="87">
        <f t="shared" si="201"/>
        <v>4.4564189987280756</v>
      </c>
      <c r="AA3217" s="88">
        <f t="shared" si="202"/>
        <v>4.1606830524338054</v>
      </c>
      <c r="AB3217" s="90">
        <f t="shared" si="203"/>
        <v>3.4319652307517323E-2</v>
      </c>
      <c r="AE3217" s="96"/>
    </row>
    <row r="3218" spans="1:31" x14ac:dyDescent="0.2">
      <c r="A3218" s="2" t="s">
        <v>350</v>
      </c>
      <c r="B3218" s="9">
        <v>37055</v>
      </c>
      <c r="C3218" s="18">
        <v>2.5</v>
      </c>
      <c r="D3218" s="12">
        <v>5.91</v>
      </c>
      <c r="F3218" s="12">
        <v>1.2</v>
      </c>
      <c r="H3218" s="23">
        <f t="shared" si="200"/>
        <v>1.230268770812379E-6</v>
      </c>
      <c r="J3218" s="25">
        <v>0.01</v>
      </c>
      <c r="K3218" s="33"/>
      <c r="L3218" s="25">
        <v>50.4</v>
      </c>
      <c r="M3218" s="33"/>
      <c r="N3218" s="25">
        <v>2E-3</v>
      </c>
      <c r="O3218" s="25">
        <v>7.51</v>
      </c>
      <c r="P3218" s="25">
        <v>11.8</v>
      </c>
      <c r="Q3218" s="25">
        <v>0.31</v>
      </c>
      <c r="R3218" s="25">
        <v>19.2</v>
      </c>
      <c r="S3218" s="34"/>
      <c r="T3218" s="51">
        <v>0.04</v>
      </c>
      <c r="U3218" s="41">
        <v>34.299999999999997</v>
      </c>
      <c r="V3218" s="42">
        <v>124.43</v>
      </c>
      <c r="W3218" s="42">
        <v>3.6129500000000002E-3</v>
      </c>
      <c r="X3218" s="42">
        <v>38</v>
      </c>
      <c r="Y3218" s="44">
        <v>0.43</v>
      </c>
      <c r="Z3218" s="87">
        <f t="shared" si="201"/>
        <v>4.5248947430919699</v>
      </c>
      <c r="AA3218" s="88">
        <f t="shared" si="202"/>
        <v>4.2242725448294989</v>
      </c>
      <c r="AB3218" s="90">
        <f t="shared" si="203"/>
        <v>3.4360092608754944E-2</v>
      </c>
    </row>
    <row r="3219" spans="1:31" x14ac:dyDescent="0.2">
      <c r="A3219" s="2" t="s">
        <v>312</v>
      </c>
      <c r="B3219" s="9">
        <v>40647</v>
      </c>
      <c r="C3219" s="18">
        <v>2.46</v>
      </c>
      <c r="D3219" s="12">
        <v>6.52</v>
      </c>
      <c r="F3219" s="12">
        <v>8.1</v>
      </c>
      <c r="H3219" s="23">
        <f t="shared" si="200"/>
        <v>3.0199517204020165E-7</v>
      </c>
      <c r="I3219" s="24">
        <v>0.66</v>
      </c>
      <c r="J3219" s="25">
        <v>0.04</v>
      </c>
      <c r="K3219" s="33"/>
      <c r="L3219" s="25">
        <v>48.2</v>
      </c>
      <c r="M3219" s="33"/>
      <c r="N3219" s="25">
        <v>0.31</v>
      </c>
      <c r="O3219" s="25">
        <v>22.4</v>
      </c>
      <c r="P3219" s="25">
        <v>4.4000000000000004</v>
      </c>
      <c r="Q3219" s="25">
        <v>0.22</v>
      </c>
      <c r="R3219" s="25">
        <v>10.199999999999999</v>
      </c>
      <c r="S3219" s="34"/>
      <c r="T3219" s="51">
        <v>0.03</v>
      </c>
      <c r="U3219" s="42">
        <v>48.4</v>
      </c>
      <c r="V3219" s="42">
        <v>19.920000000000002</v>
      </c>
      <c r="W3219" s="42">
        <v>0.15</v>
      </c>
      <c r="X3219" s="42">
        <v>19</v>
      </c>
      <c r="Y3219" s="44">
        <v>1.75</v>
      </c>
      <c r="Z3219" s="87">
        <f t="shared" si="201"/>
        <v>3.8784618773761426</v>
      </c>
      <c r="AA3219" s="88">
        <f t="shared" si="202"/>
        <v>3.6190636353386152</v>
      </c>
      <c r="AB3219" s="90">
        <f t="shared" si="203"/>
        <v>3.4597847196068107E-2</v>
      </c>
      <c r="AC3219" s="19">
        <v>3.82</v>
      </c>
      <c r="AD3219" s="99">
        <v>3.62</v>
      </c>
      <c r="AE3219" s="95">
        <v>5.34</v>
      </c>
    </row>
    <row r="3220" spans="1:31" x14ac:dyDescent="0.2">
      <c r="A3220" s="2" t="s">
        <v>94</v>
      </c>
      <c r="B3220" s="9">
        <v>38835</v>
      </c>
      <c r="C3220" s="20"/>
      <c r="D3220" s="12">
        <v>7</v>
      </c>
      <c r="F3220" s="12">
        <v>4.4000000000000004</v>
      </c>
      <c r="H3220" s="23">
        <f t="shared" si="200"/>
        <v>9.9999999999999995E-8</v>
      </c>
      <c r="J3220" s="25">
        <v>0.39</v>
      </c>
      <c r="K3220" s="29">
        <v>5</v>
      </c>
      <c r="L3220" s="25">
        <v>93.17</v>
      </c>
      <c r="M3220" s="29">
        <v>5</v>
      </c>
      <c r="N3220" s="25">
        <v>6.98</v>
      </c>
      <c r="O3220" s="25">
        <v>1.54</v>
      </c>
      <c r="P3220" s="25">
        <v>7.11</v>
      </c>
      <c r="Q3220" s="25">
        <v>0.39</v>
      </c>
      <c r="R3220" s="25">
        <v>9.5</v>
      </c>
      <c r="S3220" s="29">
        <v>10</v>
      </c>
      <c r="T3220" s="51">
        <v>0.49</v>
      </c>
      <c r="U3220" s="42">
        <v>9</v>
      </c>
      <c r="V3220" s="42">
        <v>0.48</v>
      </c>
      <c r="W3220" s="42">
        <v>0.02</v>
      </c>
      <c r="X3220" s="42">
        <v>27</v>
      </c>
      <c r="Y3220" s="44">
        <v>4.5999999999999996</v>
      </c>
      <c r="Z3220" s="87">
        <f t="shared" si="201"/>
        <v>5.9725747039194221</v>
      </c>
      <c r="AA3220" s="88">
        <f t="shared" si="202"/>
        <v>5.5726547783346021</v>
      </c>
      <c r="AB3220" s="90">
        <f t="shared" si="203"/>
        <v>3.4639408961037121E-2</v>
      </c>
      <c r="AC3220" s="19">
        <v>5.71</v>
      </c>
      <c r="AD3220" s="13">
        <v>5.55</v>
      </c>
      <c r="AE3220" s="94">
        <v>2.91</v>
      </c>
    </row>
    <row r="3221" spans="1:31" x14ac:dyDescent="0.2">
      <c r="A3221" s="2" t="s">
        <v>87</v>
      </c>
      <c r="B3221" s="9">
        <v>40724</v>
      </c>
      <c r="C3221" s="18">
        <v>1.23</v>
      </c>
      <c r="D3221" s="12">
        <v>7.36</v>
      </c>
      <c r="F3221" s="12">
        <v>1.9</v>
      </c>
      <c r="H3221" s="23">
        <f t="shared" si="200"/>
        <v>4.3651583224016566E-8</v>
      </c>
      <c r="I3221" s="24">
        <v>4.0000000000000001E-3</v>
      </c>
      <c r="J3221" s="25">
        <v>0.01</v>
      </c>
      <c r="K3221" s="30">
        <v>0.5</v>
      </c>
      <c r="L3221" s="25">
        <v>98.8</v>
      </c>
      <c r="M3221" s="30">
        <v>0.6</v>
      </c>
      <c r="N3221" s="25">
        <v>2E-3</v>
      </c>
      <c r="O3221" s="25">
        <v>15.3</v>
      </c>
      <c r="P3221" s="25">
        <v>9.4</v>
      </c>
      <c r="Q3221" s="35"/>
      <c r="R3221" s="25">
        <v>11.2</v>
      </c>
      <c r="S3221" s="31">
        <v>1.8</v>
      </c>
      <c r="T3221" s="51">
        <v>0.14000000000000001</v>
      </c>
      <c r="U3221" s="41">
        <v>66</v>
      </c>
      <c r="V3221" s="42">
        <v>61.53</v>
      </c>
      <c r="W3221" s="42">
        <v>0.03</v>
      </c>
      <c r="X3221" s="42">
        <v>17</v>
      </c>
      <c r="Y3221" s="44">
        <v>3.29</v>
      </c>
      <c r="Z3221" s="87">
        <f t="shared" si="201"/>
        <v>6.5830286987248767</v>
      </c>
      <c r="AA3221" s="88">
        <f t="shared" si="202"/>
        <v>6.1410407643970535</v>
      </c>
      <c r="AB3221" s="90">
        <f t="shared" si="203"/>
        <v>3.473636603516142E-2</v>
      </c>
      <c r="AC3221" s="19">
        <v>6.58</v>
      </c>
      <c r="AD3221" s="13">
        <v>6.14</v>
      </c>
      <c r="AE3221" s="94">
        <v>6.98</v>
      </c>
    </row>
    <row r="3222" spans="1:31" x14ac:dyDescent="0.2">
      <c r="A3222" s="2" t="s">
        <v>296</v>
      </c>
      <c r="B3222" s="9">
        <v>35751</v>
      </c>
      <c r="C3222" s="19">
        <v>2.39</v>
      </c>
      <c r="D3222" s="12">
        <v>6.96</v>
      </c>
      <c r="F3222" s="12">
        <v>4</v>
      </c>
      <c r="H3222" s="23">
        <f t="shared" si="200"/>
        <v>1.0964781961431838E-7</v>
      </c>
      <c r="I3222" s="32">
        <v>0.01</v>
      </c>
      <c r="J3222" s="25">
        <v>0.01</v>
      </c>
      <c r="K3222" s="36"/>
      <c r="L3222" s="25">
        <v>88</v>
      </c>
      <c r="M3222" s="36"/>
      <c r="N3222" s="25">
        <v>0.01</v>
      </c>
      <c r="O3222" s="25">
        <v>20</v>
      </c>
      <c r="P3222" s="25">
        <v>8</v>
      </c>
      <c r="Q3222" s="25">
        <v>0.13</v>
      </c>
      <c r="R3222" s="25">
        <v>21</v>
      </c>
      <c r="S3222" s="36"/>
      <c r="T3222" s="51">
        <v>0.12</v>
      </c>
      <c r="U3222" s="42">
        <v>49.8</v>
      </c>
      <c r="V3222" s="42">
        <v>89.08</v>
      </c>
      <c r="W3222" s="42">
        <v>0.08</v>
      </c>
      <c r="X3222" s="42">
        <v>52</v>
      </c>
      <c r="Y3222" s="44">
        <v>2.1</v>
      </c>
      <c r="Z3222" s="87">
        <f t="shared" si="201"/>
        <v>6.4810906440969243</v>
      </c>
      <c r="AA3222" s="88">
        <f t="shared" si="202"/>
        <v>6.0459027604896178</v>
      </c>
      <c r="AB3222" s="90">
        <f t="shared" si="203"/>
        <v>3.4740010595676531E-2</v>
      </c>
      <c r="AD3222" s="100"/>
      <c r="AE3222" s="96"/>
    </row>
    <row r="3223" spans="1:31" x14ac:dyDescent="0.2">
      <c r="A3223" s="2" t="s">
        <v>215</v>
      </c>
      <c r="B3223" s="9">
        <v>36658</v>
      </c>
      <c r="C3223" s="18">
        <v>24.46</v>
      </c>
      <c r="D3223" s="12">
        <v>7.7</v>
      </c>
      <c r="F3223" s="12">
        <v>4</v>
      </c>
      <c r="H3223" s="23">
        <f t="shared" si="200"/>
        <v>1.9952623149688773E-8</v>
      </c>
      <c r="I3223" s="28"/>
      <c r="J3223" s="25">
        <v>0.09</v>
      </c>
      <c r="K3223" s="29">
        <v>1</v>
      </c>
      <c r="L3223" s="25">
        <v>78.400000000000006</v>
      </c>
      <c r="M3223" s="36"/>
      <c r="N3223" s="25">
        <v>0.06</v>
      </c>
      <c r="O3223" s="25">
        <v>2.2400000000000002</v>
      </c>
      <c r="P3223" s="25">
        <v>7.17</v>
      </c>
      <c r="Q3223" s="25">
        <v>0.21</v>
      </c>
      <c r="R3223" s="25">
        <v>19.8</v>
      </c>
      <c r="S3223" s="36"/>
      <c r="T3223" s="51">
        <v>0.06</v>
      </c>
      <c r="U3223" s="42">
        <v>22.6</v>
      </c>
      <c r="V3223" s="42">
        <v>84.1</v>
      </c>
      <c r="W3223" s="42">
        <v>0.22</v>
      </c>
      <c r="X3223" s="42">
        <v>19</v>
      </c>
      <c r="Y3223" s="44">
        <v>2.7</v>
      </c>
      <c r="Z3223" s="87">
        <f t="shared" si="201"/>
        <v>5.4353827135465114</v>
      </c>
      <c r="AA3223" s="88">
        <f t="shared" si="202"/>
        <v>5.0695859739875608</v>
      </c>
      <c r="AB3223" s="90">
        <f t="shared" si="203"/>
        <v>3.4821306987143183E-2</v>
      </c>
      <c r="AD3223" s="100"/>
      <c r="AE3223" s="96"/>
    </row>
    <row r="3224" spans="1:31" x14ac:dyDescent="0.2">
      <c r="A3224" s="2" t="s">
        <v>304</v>
      </c>
      <c r="B3224" s="9">
        <v>37557</v>
      </c>
      <c r="C3224" s="18">
        <v>1.69</v>
      </c>
      <c r="D3224" s="12">
        <v>6.44</v>
      </c>
      <c r="F3224" s="12">
        <v>18</v>
      </c>
      <c r="H3224" s="23">
        <f t="shared" si="200"/>
        <v>3.6307805477010047E-7</v>
      </c>
      <c r="I3224" s="32">
        <v>6.0000000000000001E-3</v>
      </c>
      <c r="J3224" s="25">
        <v>0.56999999999999995</v>
      </c>
      <c r="K3224" s="30">
        <v>2.6</v>
      </c>
      <c r="L3224" s="25">
        <v>73.400000000000006</v>
      </c>
      <c r="M3224" s="30">
        <v>1.3</v>
      </c>
      <c r="N3224" s="25">
        <v>10.199999999999999</v>
      </c>
      <c r="O3224" s="25">
        <v>5.09</v>
      </c>
      <c r="P3224" s="25">
        <v>2.5499999999999998</v>
      </c>
      <c r="Q3224" s="25">
        <v>0.69</v>
      </c>
      <c r="R3224" s="25">
        <v>9.16</v>
      </c>
      <c r="S3224" s="31">
        <v>4.9000000000000004</v>
      </c>
      <c r="T3224" s="51">
        <v>0.49</v>
      </c>
      <c r="U3224" s="42">
        <v>62.6</v>
      </c>
      <c r="V3224" s="42">
        <v>0.6</v>
      </c>
      <c r="W3224" s="42">
        <v>0.02</v>
      </c>
      <c r="X3224" s="42">
        <v>23</v>
      </c>
      <c r="Y3224" s="44">
        <v>2.52</v>
      </c>
      <c r="Z3224" s="87">
        <f t="shared" si="201"/>
        <v>4.8237945921629857</v>
      </c>
      <c r="AA3224" s="88">
        <f t="shared" si="202"/>
        <v>4.4976083071989148</v>
      </c>
      <c r="AB3224" s="90">
        <f t="shared" si="203"/>
        <v>3.4993261045115867E-2</v>
      </c>
      <c r="AD3224" s="100"/>
      <c r="AE3224" s="96"/>
    </row>
    <row r="3225" spans="1:31" x14ac:dyDescent="0.2">
      <c r="A3225" s="2" t="s">
        <v>366</v>
      </c>
      <c r="B3225" s="9">
        <v>40722</v>
      </c>
      <c r="C3225" s="19">
        <v>0.96</v>
      </c>
      <c r="D3225" s="12">
        <v>6.14</v>
      </c>
      <c r="F3225" s="12">
        <v>13</v>
      </c>
      <c r="H3225" s="23">
        <f t="shared" si="200"/>
        <v>7.2443596007499005E-7</v>
      </c>
      <c r="I3225" s="32">
        <v>0.82</v>
      </c>
      <c r="J3225" s="25">
        <v>0.04</v>
      </c>
      <c r="K3225" s="33"/>
      <c r="L3225" s="25">
        <v>12.8</v>
      </c>
      <c r="M3225" s="36"/>
      <c r="N3225" s="25">
        <v>1.65</v>
      </c>
      <c r="O3225" s="25">
        <v>5.89</v>
      </c>
      <c r="P3225" s="25">
        <v>1.75</v>
      </c>
      <c r="Q3225" s="25">
        <v>0.04</v>
      </c>
      <c r="R3225" s="25">
        <v>5.59</v>
      </c>
      <c r="S3225" s="36"/>
      <c r="T3225" s="51">
        <v>0.15</v>
      </c>
      <c r="U3225" s="42">
        <v>16</v>
      </c>
      <c r="V3225" s="42">
        <v>6.99</v>
      </c>
      <c r="W3225" s="42">
        <v>0.06</v>
      </c>
      <c r="X3225" s="42">
        <v>12</v>
      </c>
      <c r="Y3225" s="44">
        <v>0.45</v>
      </c>
      <c r="Z3225" s="87">
        <f t="shared" si="201"/>
        <v>1.3304293809915402</v>
      </c>
      <c r="AA3225" s="88">
        <f t="shared" si="202"/>
        <v>1.2403800131395946</v>
      </c>
      <c r="AB3225" s="90">
        <f t="shared" si="203"/>
        <v>3.5027632953854179E-2</v>
      </c>
      <c r="AC3225" s="19">
        <v>1.31</v>
      </c>
      <c r="AD3225" s="99">
        <v>1.24</v>
      </c>
      <c r="AE3225" s="95">
        <v>5.44</v>
      </c>
    </row>
    <row r="3226" spans="1:31" x14ac:dyDescent="0.2">
      <c r="A3226" s="2" t="s">
        <v>118</v>
      </c>
      <c r="B3226" s="9">
        <v>39385</v>
      </c>
      <c r="C3226" s="18">
        <v>47.65</v>
      </c>
      <c r="D3226" s="12">
        <v>7.23</v>
      </c>
      <c r="F3226" s="12">
        <v>2.5</v>
      </c>
      <c r="H3226" s="23">
        <f t="shared" si="200"/>
        <v>5.8884365535558776E-8</v>
      </c>
      <c r="I3226" s="32">
        <v>3.0000000000000001E-3</v>
      </c>
      <c r="J3226" s="25">
        <v>0.57999999999999996</v>
      </c>
      <c r="K3226" s="36"/>
      <c r="L3226" s="25">
        <v>96.4</v>
      </c>
      <c r="M3226" s="36"/>
      <c r="N3226" s="25">
        <v>1.34</v>
      </c>
      <c r="O3226" s="25">
        <v>6.98</v>
      </c>
      <c r="P3226" s="25">
        <v>16.7</v>
      </c>
      <c r="Q3226" s="25">
        <v>0.27</v>
      </c>
      <c r="R3226" s="25">
        <v>55.6</v>
      </c>
      <c r="S3226" s="36"/>
      <c r="T3226" s="51">
        <v>0.04</v>
      </c>
      <c r="U3226" s="42">
        <v>5.33</v>
      </c>
      <c r="V3226" s="42">
        <v>0.22</v>
      </c>
      <c r="W3226" s="42">
        <v>3.2799999999999999E-3</v>
      </c>
      <c r="X3226" s="42">
        <v>14</v>
      </c>
      <c r="Y3226" s="44">
        <v>7.76</v>
      </c>
      <c r="Z3226" s="87">
        <f t="shared" si="201"/>
        <v>8.8716293059387823</v>
      </c>
      <c r="AA3226" s="88">
        <f t="shared" si="202"/>
        <v>8.2707664320901397</v>
      </c>
      <c r="AB3226" s="90">
        <f t="shared" si="203"/>
        <v>3.5051277722849453E-2</v>
      </c>
      <c r="AE3226" s="96"/>
    </row>
    <row r="3227" spans="1:31" x14ac:dyDescent="0.2">
      <c r="A3227" s="2" t="s">
        <v>252</v>
      </c>
      <c r="B3227" s="9">
        <v>40483</v>
      </c>
      <c r="C3227" s="19">
        <v>2.82</v>
      </c>
      <c r="D3227" s="12">
        <v>8.42</v>
      </c>
      <c r="F3227" s="12">
        <v>12</v>
      </c>
      <c r="H3227" s="23">
        <f t="shared" si="200"/>
        <v>3.8018939632056068E-9</v>
      </c>
      <c r="I3227" s="28"/>
      <c r="J3227" s="25">
        <v>0.79</v>
      </c>
      <c r="K3227" s="33"/>
      <c r="L3227" s="25">
        <v>1.92</v>
      </c>
      <c r="M3227" s="33"/>
      <c r="N3227" s="25">
        <v>7.0000000000000007E-2</v>
      </c>
      <c r="O3227" s="25">
        <v>8.06</v>
      </c>
      <c r="P3227" s="25">
        <v>2.34</v>
      </c>
      <c r="Q3227" s="25">
        <v>3.0000000000000001E-3</v>
      </c>
      <c r="R3227" s="25">
        <v>588</v>
      </c>
      <c r="S3227" s="34"/>
      <c r="T3227" s="51">
        <v>2.2999999999999998</v>
      </c>
      <c r="U3227" s="42">
        <v>26.6</v>
      </c>
      <c r="V3227" s="42">
        <v>0.22</v>
      </c>
      <c r="W3227" s="42">
        <v>0.03</v>
      </c>
      <c r="X3227" s="42">
        <v>593</v>
      </c>
      <c r="Y3227" s="44">
        <v>6.99</v>
      </c>
      <c r="Z3227" s="87">
        <f t="shared" si="201"/>
        <v>26.117302214846113</v>
      </c>
      <c r="AA3227" s="88">
        <f t="shared" si="202"/>
        <v>24.34840357826323</v>
      </c>
      <c r="AB3227" s="90">
        <f t="shared" si="203"/>
        <v>3.505149900874685E-2</v>
      </c>
      <c r="AC3227" s="19">
        <v>26.13</v>
      </c>
      <c r="AD3227" s="99">
        <v>24.34</v>
      </c>
      <c r="AE3227" s="95">
        <v>7.07</v>
      </c>
    </row>
    <row r="3228" spans="1:31" x14ac:dyDescent="0.2">
      <c r="A3228" s="2" t="s">
        <v>165</v>
      </c>
      <c r="B3228" s="9">
        <v>39379</v>
      </c>
      <c r="C3228" s="18">
        <v>6.95</v>
      </c>
      <c r="D3228" s="12">
        <v>7.26</v>
      </c>
      <c r="F3228" s="12">
        <v>3</v>
      </c>
      <c r="H3228" s="23">
        <f t="shared" si="200"/>
        <v>5.4954087385762357E-8</v>
      </c>
      <c r="I3228" s="28"/>
      <c r="J3228" s="25">
        <v>0.26</v>
      </c>
      <c r="L3228" s="25">
        <v>110</v>
      </c>
      <c r="N3228" s="25">
        <v>2</v>
      </c>
      <c r="O3228" s="25">
        <v>1.44</v>
      </c>
      <c r="P3228" s="25">
        <v>7.49</v>
      </c>
      <c r="Q3228" s="27">
        <v>0.22</v>
      </c>
      <c r="R3228" s="25">
        <v>18.899999999999999</v>
      </c>
      <c r="S3228" s="36"/>
      <c r="T3228" s="51">
        <v>0.02</v>
      </c>
      <c r="U3228" s="42">
        <v>4.9000000000000004</v>
      </c>
      <c r="V3228" s="42">
        <v>0.22</v>
      </c>
      <c r="W3228" s="42">
        <v>3.2799999999999999E-3</v>
      </c>
      <c r="X3228" s="42">
        <v>15</v>
      </c>
      <c r="Y3228" s="44">
        <v>6.05</v>
      </c>
      <c r="Z3228" s="87">
        <f t="shared" si="201"/>
        <v>7.0582281344218218</v>
      </c>
      <c r="AA3228" s="88">
        <f t="shared" si="202"/>
        <v>6.5793915923698352</v>
      </c>
      <c r="AB3228" s="90">
        <f t="shared" si="203"/>
        <v>3.5111445519432752E-2</v>
      </c>
      <c r="AD3228" s="100"/>
      <c r="AE3228" s="96"/>
    </row>
    <row r="3229" spans="1:31" x14ac:dyDescent="0.2">
      <c r="A3229" s="2" t="s">
        <v>344</v>
      </c>
      <c r="B3229" s="9">
        <v>39940</v>
      </c>
      <c r="C3229" s="18">
        <v>2.29</v>
      </c>
      <c r="D3229" s="12">
        <v>5.24</v>
      </c>
      <c r="F3229" s="12">
        <v>14</v>
      </c>
      <c r="H3229" s="23">
        <f t="shared" si="200"/>
        <v>5.7543993733715608E-6</v>
      </c>
      <c r="I3229" s="24">
        <v>3.4</v>
      </c>
      <c r="J3229" s="25">
        <v>0.02</v>
      </c>
      <c r="K3229" s="33"/>
      <c r="L3229" s="25">
        <v>31.6</v>
      </c>
      <c r="M3229" s="30">
        <v>1.9</v>
      </c>
      <c r="N3229" s="25">
        <v>0.39</v>
      </c>
      <c r="O3229" s="25">
        <v>26.2</v>
      </c>
      <c r="P3229" s="25">
        <v>6.93</v>
      </c>
      <c r="Q3229" s="25">
        <v>0.02</v>
      </c>
      <c r="R3229" s="25">
        <v>8.3800000000000008</v>
      </c>
      <c r="S3229" s="34"/>
      <c r="T3229" s="51">
        <v>0.01</v>
      </c>
      <c r="U3229" s="42">
        <v>43.1</v>
      </c>
      <c r="V3229" s="42">
        <v>96.94</v>
      </c>
      <c r="W3229" s="42">
        <v>0.05</v>
      </c>
      <c r="X3229" s="42">
        <v>22</v>
      </c>
      <c r="Y3229" s="44">
        <v>0.25</v>
      </c>
      <c r="Z3229" s="87">
        <f t="shared" si="201"/>
        <v>3.5754338208292058</v>
      </c>
      <c r="AA3229" s="88">
        <f t="shared" si="202"/>
        <v>3.3328060293096011</v>
      </c>
      <c r="AB3229" s="90">
        <f t="shared" si="203"/>
        <v>3.5121506604135863E-2</v>
      </c>
      <c r="AE3229" s="94">
        <v>4.45</v>
      </c>
    </row>
    <row r="3230" spans="1:31" x14ac:dyDescent="0.2">
      <c r="A3230" s="2" t="s">
        <v>251</v>
      </c>
      <c r="B3230" s="9">
        <v>40862</v>
      </c>
      <c r="C3230" s="18">
        <v>3.98</v>
      </c>
      <c r="D3230" s="12">
        <v>6.67</v>
      </c>
      <c r="F3230" s="12">
        <v>1.3</v>
      </c>
      <c r="H3230" s="23">
        <f t="shared" si="200"/>
        <v>2.1379620895022279E-7</v>
      </c>
      <c r="I3230" s="24">
        <v>0.19</v>
      </c>
      <c r="J3230" s="25">
        <v>0.05</v>
      </c>
      <c r="K3230" s="33"/>
      <c r="L3230" s="25">
        <v>68.7</v>
      </c>
      <c r="M3230" s="33"/>
      <c r="N3230" s="25">
        <v>8.2100000000000009</v>
      </c>
      <c r="O3230" s="25">
        <v>1.26</v>
      </c>
      <c r="P3230" s="25">
        <v>8.9600000000000009</v>
      </c>
      <c r="Q3230" s="25">
        <v>0.35</v>
      </c>
      <c r="R3230" s="25">
        <v>22.3</v>
      </c>
      <c r="S3230" s="34"/>
      <c r="T3230" s="51">
        <v>0.09</v>
      </c>
      <c r="U3230" s="42">
        <v>49.9</v>
      </c>
      <c r="V3230" s="42">
        <v>0.22</v>
      </c>
      <c r="W3230" s="42">
        <v>6.8999999999999999E-3</v>
      </c>
      <c r="X3230" s="42">
        <v>84</v>
      </c>
      <c r="Y3230" s="44">
        <v>1.71</v>
      </c>
      <c r="Z3230" s="87">
        <f t="shared" si="201"/>
        <v>5.4981486499306111</v>
      </c>
      <c r="AA3230" s="88">
        <f t="shared" si="202"/>
        <v>5.1249018020092008</v>
      </c>
      <c r="AB3230" s="90">
        <f t="shared" si="203"/>
        <v>3.5135562013004849E-2</v>
      </c>
      <c r="AC3230" s="19">
        <v>5.63</v>
      </c>
      <c r="AD3230" s="13">
        <v>5.12</v>
      </c>
      <c r="AE3230" s="94">
        <v>9.39</v>
      </c>
    </row>
    <row r="3231" spans="1:31" x14ac:dyDescent="0.2">
      <c r="A3231" s="2" t="s">
        <v>268</v>
      </c>
      <c r="B3231" s="9">
        <v>40646</v>
      </c>
      <c r="C3231" s="19">
        <v>1.29</v>
      </c>
      <c r="D3231" s="12">
        <v>5.12</v>
      </c>
      <c r="F3231" s="12">
        <v>12</v>
      </c>
      <c r="H3231" s="23">
        <f t="shared" si="200"/>
        <v>7.5857757502918323E-6</v>
      </c>
      <c r="I3231" s="24">
        <v>0.09</v>
      </c>
      <c r="J3231" s="25">
        <v>0.01</v>
      </c>
      <c r="K3231" s="33"/>
      <c r="L3231" s="25">
        <v>44.9</v>
      </c>
      <c r="M3231" s="33"/>
      <c r="N3231" s="25">
        <v>0.08</v>
      </c>
      <c r="O3231" s="25">
        <v>15.9</v>
      </c>
      <c r="P3231" s="25">
        <v>6.49</v>
      </c>
      <c r="Q3231" s="25">
        <v>0.05</v>
      </c>
      <c r="R3231" s="25">
        <v>5.13</v>
      </c>
      <c r="S3231" s="34"/>
      <c r="T3231" s="51">
        <v>0.01</v>
      </c>
      <c r="U3231" s="42">
        <v>30.4</v>
      </c>
      <c r="V3231" s="42">
        <v>121.29</v>
      </c>
      <c r="W3231" s="42">
        <v>5.2599999999999999E-3</v>
      </c>
      <c r="X3231" s="42">
        <v>13</v>
      </c>
      <c r="Y3231" s="44">
        <v>0.23</v>
      </c>
      <c r="Z3231" s="87">
        <f t="shared" si="201"/>
        <v>3.419501264053463</v>
      </c>
      <c r="AA3231" s="88">
        <f t="shared" si="202"/>
        <v>3.1863061051417336</v>
      </c>
      <c r="AB3231" s="90">
        <f t="shared" si="203"/>
        <v>3.5301537855794325E-2</v>
      </c>
      <c r="AC3231" s="19">
        <v>3.49</v>
      </c>
      <c r="AD3231" s="99">
        <v>3.19</v>
      </c>
      <c r="AE3231" s="95">
        <v>9.1</v>
      </c>
    </row>
    <row r="3232" spans="1:31" x14ac:dyDescent="0.2">
      <c r="A3232" s="2" t="s">
        <v>371</v>
      </c>
      <c r="B3232" s="9">
        <v>37945</v>
      </c>
      <c r="C3232" s="18">
        <v>4.21</v>
      </c>
      <c r="D3232" s="12">
        <v>4.78</v>
      </c>
      <c r="F3232" s="12">
        <v>2.2999999999999998</v>
      </c>
      <c r="H3232" s="23">
        <f t="shared" si="200"/>
        <v>1.6595869074375568E-5</v>
      </c>
      <c r="I3232" s="24">
        <v>1.89</v>
      </c>
      <c r="J3232" s="25">
        <v>0.01</v>
      </c>
      <c r="K3232" s="30">
        <v>0.2</v>
      </c>
      <c r="L3232" s="25">
        <v>27.2</v>
      </c>
      <c r="M3232" s="30">
        <v>0.5</v>
      </c>
      <c r="N3232" s="25">
        <v>0.02</v>
      </c>
      <c r="O3232" s="25">
        <v>16.8</v>
      </c>
      <c r="P3232" s="25">
        <v>14.5</v>
      </c>
      <c r="Q3232" s="25">
        <v>0.02</v>
      </c>
      <c r="R3232" s="25">
        <v>8.6</v>
      </c>
      <c r="S3232" s="31">
        <v>2.2000000000000002</v>
      </c>
      <c r="T3232" s="51">
        <v>0.01</v>
      </c>
      <c r="U3232" s="42">
        <v>48.7</v>
      </c>
      <c r="V3232" s="42">
        <v>79.94</v>
      </c>
      <c r="W3232" s="42">
        <v>3.2845000000000001E-3</v>
      </c>
      <c r="X3232" s="42">
        <v>34</v>
      </c>
      <c r="Y3232" s="44">
        <v>0.06</v>
      </c>
      <c r="Z3232" s="87">
        <f t="shared" si="201"/>
        <v>3.5661254491325347</v>
      </c>
      <c r="AA3232" s="88">
        <f t="shared" si="202"/>
        <v>3.3226835223118312</v>
      </c>
      <c r="AB3232" s="90">
        <f t="shared" si="203"/>
        <v>3.5338754177946297E-2</v>
      </c>
      <c r="AD3232" s="100"/>
      <c r="AE3232" s="96"/>
    </row>
    <row r="3233" spans="1:31" x14ac:dyDescent="0.2">
      <c r="A3233" s="2" t="s">
        <v>231</v>
      </c>
      <c r="B3233" s="9">
        <v>40491</v>
      </c>
      <c r="C3233" s="18">
        <v>1.1299999999999999</v>
      </c>
      <c r="D3233" s="12">
        <v>6.98</v>
      </c>
      <c r="F3233" s="12">
        <v>4.5</v>
      </c>
      <c r="H3233" s="23">
        <f t="shared" si="200"/>
        <v>1.0471285480508987E-7</v>
      </c>
      <c r="I3233" s="24">
        <v>3.0000000000000001E-3</v>
      </c>
      <c r="J3233" s="25">
        <v>0.53</v>
      </c>
      <c r="K3233" s="29">
        <v>0.5</v>
      </c>
      <c r="L3233" s="25">
        <v>133</v>
      </c>
      <c r="M3233" s="29">
        <v>0.6</v>
      </c>
      <c r="N3233" s="25">
        <v>2.46</v>
      </c>
      <c r="O3233" s="25">
        <v>12.7</v>
      </c>
      <c r="P3233" s="25">
        <v>10.8</v>
      </c>
      <c r="Q3233" s="25">
        <v>0.37</v>
      </c>
      <c r="R3233" s="25">
        <v>28.4</v>
      </c>
      <c r="S3233" s="29">
        <v>2.2000000000000002</v>
      </c>
      <c r="T3233" s="51">
        <v>0.03</v>
      </c>
      <c r="U3233" s="42">
        <v>85.8</v>
      </c>
      <c r="V3233" s="42">
        <v>0.22</v>
      </c>
      <c r="W3233" s="42">
        <v>3.6099999999999999E-3</v>
      </c>
      <c r="X3233" s="42">
        <v>47</v>
      </c>
      <c r="Y3233" s="44">
        <v>5.47</v>
      </c>
      <c r="Z3233" s="87">
        <f t="shared" si="201"/>
        <v>9.2167181520256687</v>
      </c>
      <c r="AA3233" s="88">
        <f t="shared" si="202"/>
        <v>8.5865830987286618</v>
      </c>
      <c r="AB3233" s="90">
        <f t="shared" si="203"/>
        <v>3.5394281342641887E-2</v>
      </c>
      <c r="AC3233" s="19">
        <v>9.26</v>
      </c>
      <c r="AD3233" s="13">
        <v>8.58</v>
      </c>
      <c r="AE3233" s="94">
        <v>7.6</v>
      </c>
    </row>
    <row r="3234" spans="1:31" x14ac:dyDescent="0.2">
      <c r="A3234" s="2" t="s">
        <v>190</v>
      </c>
      <c r="B3234" s="9">
        <v>39385</v>
      </c>
      <c r="C3234" s="18">
        <v>46.48</v>
      </c>
      <c r="D3234" s="12">
        <v>7.15</v>
      </c>
      <c r="F3234" s="12">
        <v>2</v>
      </c>
      <c r="H3234" s="23">
        <f t="shared" si="200"/>
        <v>7.0794578438413597E-8</v>
      </c>
      <c r="I3234" s="24">
        <v>2E-3</v>
      </c>
      <c r="J3234" s="25">
        <v>0.33</v>
      </c>
      <c r="K3234" s="33"/>
      <c r="L3234" s="25">
        <v>106</v>
      </c>
      <c r="M3234" s="33"/>
      <c r="N3234" s="25">
        <v>2.85</v>
      </c>
      <c r="O3234" s="25">
        <v>5.23</v>
      </c>
      <c r="P3234" s="25">
        <v>12.2</v>
      </c>
      <c r="Q3234" s="25">
        <v>0.39</v>
      </c>
      <c r="R3234" s="25">
        <v>13.2</v>
      </c>
      <c r="S3234" s="34"/>
      <c r="T3234" s="51">
        <v>0.01</v>
      </c>
      <c r="U3234" s="42">
        <v>11.3</v>
      </c>
      <c r="V3234" s="42">
        <v>0.22</v>
      </c>
      <c r="W3234" s="42">
        <v>8.8699999999999994E-3</v>
      </c>
      <c r="X3234" s="42">
        <v>12</v>
      </c>
      <c r="Y3234" s="44">
        <v>6.07</v>
      </c>
      <c r="Z3234" s="87">
        <f t="shared" si="201"/>
        <v>7.135857792149201</v>
      </c>
      <c r="AA3234" s="88">
        <f t="shared" si="202"/>
        <v>6.6478071726988688</v>
      </c>
      <c r="AB3234" s="90">
        <f t="shared" si="203"/>
        <v>3.540789918319897E-2</v>
      </c>
      <c r="AD3234" s="100"/>
      <c r="AE3234" s="96"/>
    </row>
    <row r="3235" spans="1:31" x14ac:dyDescent="0.2">
      <c r="A3235" s="2" t="s">
        <v>261</v>
      </c>
      <c r="B3235" s="9">
        <v>41576</v>
      </c>
      <c r="C3235" s="18">
        <v>2.65</v>
      </c>
      <c r="D3235" s="12">
        <v>7.47</v>
      </c>
      <c r="F3235" s="12">
        <v>0.88</v>
      </c>
      <c r="H3235" s="23">
        <f t="shared" si="200"/>
        <v>3.3884415613920266E-8</v>
      </c>
      <c r="I3235" s="32">
        <v>2E-3</v>
      </c>
      <c r="J3235" s="25">
        <v>0.22</v>
      </c>
      <c r="K3235" s="36"/>
      <c r="L3235" s="25">
        <v>54.7</v>
      </c>
      <c r="M3235" s="36"/>
      <c r="N3235" s="25">
        <v>4.3099999999999996</v>
      </c>
      <c r="O3235" s="25">
        <v>2.04</v>
      </c>
      <c r="P3235" s="25">
        <v>4.99</v>
      </c>
      <c r="Q3235" s="25">
        <v>0.17</v>
      </c>
      <c r="R3235" s="25">
        <v>13.6</v>
      </c>
      <c r="S3235" s="36"/>
      <c r="T3235" s="51">
        <v>0.01</v>
      </c>
      <c r="U3235" s="42">
        <v>68.599999999999994</v>
      </c>
      <c r="V3235" s="42">
        <v>0.22</v>
      </c>
      <c r="W3235" s="42">
        <v>0.01</v>
      </c>
      <c r="X3235" s="42">
        <v>26</v>
      </c>
      <c r="Y3235" s="44">
        <v>1.52</v>
      </c>
      <c r="Z3235" s="87">
        <f t="shared" si="201"/>
        <v>3.9567822254060068</v>
      </c>
      <c r="AA3235" s="88">
        <f t="shared" si="202"/>
        <v>3.6856343553953161</v>
      </c>
      <c r="AB3235" s="90">
        <f t="shared" si="203"/>
        <v>3.5479336561140488E-2</v>
      </c>
      <c r="AC3235" s="19">
        <v>4.03</v>
      </c>
      <c r="AD3235" s="99">
        <v>3.68</v>
      </c>
      <c r="AE3235" s="95">
        <v>9.15</v>
      </c>
    </row>
    <row r="3236" spans="1:31" x14ac:dyDescent="0.2">
      <c r="A3236" s="2" t="s">
        <v>112</v>
      </c>
      <c r="B3236" s="9">
        <v>32482</v>
      </c>
      <c r="C3236" s="18">
        <v>15.26</v>
      </c>
      <c r="D3236" s="12">
        <v>7.01</v>
      </c>
      <c r="F3236" s="12">
        <v>2</v>
      </c>
      <c r="H3236" s="23">
        <f t="shared" si="200"/>
        <v>9.7723722095581017E-8</v>
      </c>
      <c r="I3236" s="28"/>
      <c r="J3236" s="25">
        <v>0.36</v>
      </c>
      <c r="K3236" s="30">
        <v>0.3</v>
      </c>
      <c r="L3236" s="25">
        <v>82</v>
      </c>
      <c r="M3236" s="30">
        <v>0.1</v>
      </c>
      <c r="N3236" s="25">
        <v>1.5</v>
      </c>
      <c r="O3236" s="25">
        <v>1.9</v>
      </c>
      <c r="P3236" s="25">
        <v>6.3</v>
      </c>
      <c r="Q3236" s="25">
        <v>0.18</v>
      </c>
      <c r="R3236" s="25">
        <v>13</v>
      </c>
      <c r="S3236" s="31">
        <v>0.55000000000000004</v>
      </c>
      <c r="T3236" s="51">
        <v>1.53</v>
      </c>
      <c r="U3236" s="42">
        <v>12.7</v>
      </c>
      <c r="V3236" s="42">
        <v>0.44</v>
      </c>
      <c r="W3236" s="42">
        <v>0.32</v>
      </c>
      <c r="X3236" s="42">
        <v>12.9</v>
      </c>
      <c r="Y3236" s="44">
        <v>4.25</v>
      </c>
      <c r="Z3236" s="87">
        <f t="shared" si="201"/>
        <v>5.3044461961519698</v>
      </c>
      <c r="AA3236" s="88">
        <f t="shared" si="202"/>
        <v>4.9406677031722506</v>
      </c>
      <c r="AB3236" s="90">
        <f t="shared" si="203"/>
        <v>3.5507510853902219E-2</v>
      </c>
      <c r="AD3236" s="100"/>
      <c r="AE3236" s="96"/>
    </row>
    <row r="3237" spans="1:31" x14ac:dyDescent="0.2">
      <c r="A3237" s="2" t="s">
        <v>213</v>
      </c>
      <c r="B3237" s="9">
        <v>40878</v>
      </c>
      <c r="C3237" s="18">
        <v>23.51</v>
      </c>
      <c r="D3237" s="12">
        <v>7.5</v>
      </c>
      <c r="F3237" s="12">
        <v>2.2000000000000002</v>
      </c>
      <c r="H3237" s="23">
        <f t="shared" si="200"/>
        <v>3.1622776601683699E-8</v>
      </c>
      <c r="I3237" s="28"/>
      <c r="J3237" s="25">
        <v>0.19</v>
      </c>
      <c r="L3237" s="25">
        <v>82.6</v>
      </c>
      <c r="N3237" s="25">
        <v>0.22</v>
      </c>
      <c r="O3237" s="25">
        <v>1.07</v>
      </c>
      <c r="P3237" s="25">
        <v>6.43</v>
      </c>
      <c r="Q3237" s="27">
        <v>0.09</v>
      </c>
      <c r="R3237" s="25">
        <v>13.3</v>
      </c>
      <c r="T3237" s="51">
        <v>0.05</v>
      </c>
      <c r="U3237" s="42">
        <v>49.4</v>
      </c>
      <c r="V3237" s="42">
        <v>2.64</v>
      </c>
      <c r="W3237" s="42">
        <v>3.2799999999999999E-3</v>
      </c>
      <c r="X3237" s="42">
        <v>26</v>
      </c>
      <c r="Y3237" s="44">
        <v>3.11</v>
      </c>
      <c r="Z3237" s="87">
        <f t="shared" si="201"/>
        <v>5.278345157871744</v>
      </c>
      <c r="AA3237" s="88">
        <f t="shared" si="202"/>
        <v>4.916075537564037</v>
      </c>
      <c r="AB3237" s="90">
        <f t="shared" si="203"/>
        <v>3.5536067338274684E-2</v>
      </c>
      <c r="AC3237" s="19">
        <v>5.28</v>
      </c>
      <c r="AD3237" s="99">
        <v>4.92</v>
      </c>
      <c r="AE3237" s="95">
        <v>7.19</v>
      </c>
    </row>
    <row r="3238" spans="1:31" x14ac:dyDescent="0.2">
      <c r="A3238" s="2" t="s">
        <v>214</v>
      </c>
      <c r="B3238" s="9">
        <v>40519</v>
      </c>
      <c r="C3238" s="18">
        <v>4.88</v>
      </c>
      <c r="D3238" s="12">
        <v>7.4</v>
      </c>
      <c r="F3238" s="12">
        <v>1.7</v>
      </c>
      <c r="H3238" s="23">
        <f t="shared" si="200"/>
        <v>3.981071705534957E-8</v>
      </c>
      <c r="I3238" s="32">
        <v>0.01</v>
      </c>
      <c r="J3238" s="25">
        <v>0.03</v>
      </c>
      <c r="K3238" s="29">
        <v>0.2</v>
      </c>
      <c r="L3238" s="25">
        <v>86.9</v>
      </c>
      <c r="M3238" s="29">
        <v>0.3</v>
      </c>
      <c r="N3238" s="25">
        <v>1.95</v>
      </c>
      <c r="O3238" s="25">
        <v>0.16</v>
      </c>
      <c r="P3238" s="25">
        <v>3.37</v>
      </c>
      <c r="Q3238" s="25">
        <v>0.16</v>
      </c>
      <c r="R3238" s="25">
        <v>14.6</v>
      </c>
      <c r="S3238" s="29">
        <v>0.5</v>
      </c>
      <c r="T3238" s="51">
        <v>0.01</v>
      </c>
      <c r="U3238" s="42">
        <v>65.599999999999994</v>
      </c>
      <c r="V3238" s="42">
        <v>0.22</v>
      </c>
      <c r="W3238" s="42">
        <v>3.2799999999999999E-3</v>
      </c>
      <c r="X3238" s="42">
        <v>25</v>
      </c>
      <c r="Y3238" s="44">
        <v>2.89</v>
      </c>
      <c r="Z3238" s="87">
        <f t="shared" si="201"/>
        <v>5.3311633763319684</v>
      </c>
      <c r="AA3238" s="88">
        <f t="shared" si="202"/>
        <v>4.9648250634385622</v>
      </c>
      <c r="AB3238" s="90">
        <f t="shared" si="203"/>
        <v>3.5580684169996095E-2</v>
      </c>
      <c r="AC3238" s="19">
        <v>5.43</v>
      </c>
      <c r="AD3238" s="99">
        <v>4.96</v>
      </c>
      <c r="AE3238" s="95">
        <v>9.0399999999999991</v>
      </c>
    </row>
    <row r="3239" spans="1:31" x14ac:dyDescent="0.2">
      <c r="A3239" s="2" t="s">
        <v>174</v>
      </c>
      <c r="B3239" s="9">
        <v>39380</v>
      </c>
      <c r="C3239" s="18">
        <v>3.24</v>
      </c>
      <c r="D3239" s="12">
        <v>6.84</v>
      </c>
      <c r="F3239" s="12">
        <v>15</v>
      </c>
      <c r="H3239" s="23">
        <f t="shared" si="200"/>
        <v>1.4454397707459271E-7</v>
      </c>
      <c r="I3239" s="32">
        <v>0.01</v>
      </c>
      <c r="J3239" s="25">
        <v>3.46</v>
      </c>
      <c r="K3239" s="33"/>
      <c r="L3239" s="25">
        <v>144</v>
      </c>
      <c r="M3239" s="33"/>
      <c r="N3239" s="25">
        <v>1.0900000000000001</v>
      </c>
      <c r="O3239" s="25">
        <v>2.67</v>
      </c>
      <c r="P3239" s="25">
        <v>7.56</v>
      </c>
      <c r="Q3239" s="25">
        <v>0.36</v>
      </c>
      <c r="R3239" s="25">
        <v>19.399999999999999</v>
      </c>
      <c r="S3239" s="34"/>
      <c r="T3239" s="51">
        <v>0.44</v>
      </c>
      <c r="U3239" s="42">
        <v>82.1</v>
      </c>
      <c r="V3239" s="42">
        <v>0.22</v>
      </c>
      <c r="W3239" s="42">
        <v>7.5500000000000003E-3</v>
      </c>
      <c r="X3239" s="42">
        <v>38</v>
      </c>
      <c r="Y3239" s="44">
        <v>5.55</v>
      </c>
      <c r="Z3239" s="87">
        <f t="shared" si="201"/>
        <v>8.9651992382701788</v>
      </c>
      <c r="AA3239" s="88">
        <f t="shared" si="202"/>
        <v>8.3487143391698755</v>
      </c>
      <c r="AB3239" s="90">
        <f t="shared" si="203"/>
        <v>3.5606328768071259E-2</v>
      </c>
      <c r="AD3239" s="100"/>
      <c r="AE3239" s="96"/>
    </row>
    <row r="3240" spans="1:31" x14ac:dyDescent="0.2">
      <c r="A3240" s="2" t="s">
        <v>345</v>
      </c>
      <c r="B3240" s="9">
        <v>39566</v>
      </c>
      <c r="C3240" s="19">
        <v>1.5</v>
      </c>
      <c r="D3240" s="12">
        <v>6.98</v>
      </c>
      <c r="F3240" s="12">
        <v>6.8</v>
      </c>
      <c r="H3240" s="23">
        <f t="shared" si="200"/>
        <v>1.0471285480508987E-7</v>
      </c>
      <c r="I3240" s="28"/>
      <c r="J3240" s="25">
        <v>7.0000000000000007E-2</v>
      </c>
      <c r="K3240" s="36"/>
      <c r="L3240" s="25">
        <v>86.2</v>
      </c>
      <c r="M3240" s="36"/>
      <c r="N3240" s="25">
        <v>0.33</v>
      </c>
      <c r="O3240" s="25">
        <v>9.17</v>
      </c>
      <c r="P3240" s="25">
        <v>9.3000000000000007</v>
      </c>
      <c r="Q3240" s="25">
        <v>0.16</v>
      </c>
      <c r="R3240" s="25">
        <v>15.8</v>
      </c>
      <c r="S3240" s="36"/>
      <c r="T3240" s="51">
        <v>0.02</v>
      </c>
      <c r="U3240" s="42">
        <v>37.4</v>
      </c>
      <c r="V3240" s="42">
        <v>0.43</v>
      </c>
      <c r="W3240" s="42">
        <v>7.5500000000000003E-3</v>
      </c>
      <c r="X3240" s="42">
        <v>28</v>
      </c>
      <c r="Y3240" s="44">
        <v>4.0199999999999996</v>
      </c>
      <c r="Z3240" s="87">
        <f t="shared" si="201"/>
        <v>6.0098275213268053</v>
      </c>
      <c r="AA3240" s="88">
        <f t="shared" si="202"/>
        <v>5.5961751829403701</v>
      </c>
      <c r="AB3240" s="90">
        <f t="shared" si="203"/>
        <v>3.564124091013246E-2</v>
      </c>
      <c r="AD3240" s="100"/>
      <c r="AE3240" s="95">
        <v>6.85</v>
      </c>
    </row>
    <row r="3241" spans="1:31" x14ac:dyDescent="0.2">
      <c r="A3241" s="2" t="s">
        <v>116</v>
      </c>
      <c r="B3241" s="9">
        <v>39366</v>
      </c>
      <c r="C3241" s="18">
        <v>6.71</v>
      </c>
      <c r="D3241" s="12">
        <v>7.51</v>
      </c>
      <c r="F3241" s="12">
        <v>1.2</v>
      </c>
      <c r="H3241" s="23">
        <f t="shared" si="200"/>
        <v>3.0902954325135814E-8</v>
      </c>
      <c r="I3241" s="32">
        <v>4.0000000000000001E-3</v>
      </c>
      <c r="J3241" s="25">
        <v>0.28000000000000003</v>
      </c>
      <c r="K3241" s="36"/>
      <c r="L3241" s="25">
        <v>80.400000000000006</v>
      </c>
      <c r="M3241" s="36"/>
      <c r="N3241" s="25">
        <v>2.2400000000000002</v>
      </c>
      <c r="O3241" s="25">
        <v>1.73</v>
      </c>
      <c r="P3241" s="25">
        <v>4.83</v>
      </c>
      <c r="Q3241" s="25">
        <v>0.13</v>
      </c>
      <c r="R3241" s="25">
        <v>6.8</v>
      </c>
      <c r="S3241" s="36"/>
      <c r="T3241" s="51">
        <v>0.09</v>
      </c>
      <c r="U3241" s="42">
        <v>0.59</v>
      </c>
      <c r="V3241" s="42">
        <v>0.22</v>
      </c>
      <c r="W3241" s="42">
        <v>3.2799999999999999E-3</v>
      </c>
      <c r="X3241" s="42">
        <v>8.07</v>
      </c>
      <c r="Y3241" s="44">
        <v>4.2699999999999996</v>
      </c>
      <c r="Z3241" s="87">
        <f t="shared" si="201"/>
        <v>4.8503173419789665</v>
      </c>
      <c r="AA3241" s="88">
        <f t="shared" si="202"/>
        <v>4.5163899748384155</v>
      </c>
      <c r="AB3241" s="90">
        <f t="shared" si="203"/>
        <v>3.5650453873049243E-2</v>
      </c>
    </row>
    <row r="3242" spans="1:31" x14ac:dyDescent="0.2">
      <c r="A3242" s="2" t="s">
        <v>373</v>
      </c>
      <c r="B3242" s="9">
        <v>37558</v>
      </c>
      <c r="C3242" s="18">
        <v>2.2999999999999998</v>
      </c>
      <c r="D3242" s="12">
        <v>5.0599999999999996</v>
      </c>
      <c r="F3242" s="12">
        <v>13</v>
      </c>
      <c r="H3242" s="23">
        <f t="shared" si="200"/>
        <v>8.7096358995608107E-6</v>
      </c>
      <c r="J3242" s="25">
        <v>7.0000000000000007E-2</v>
      </c>
      <c r="K3242" s="29">
        <v>0.4</v>
      </c>
      <c r="L3242" s="25">
        <v>22.5</v>
      </c>
      <c r="M3242" s="29">
        <v>1.3</v>
      </c>
      <c r="N3242" s="25">
        <v>1.59</v>
      </c>
      <c r="O3242" s="27">
        <v>11.7</v>
      </c>
      <c r="P3242" s="25">
        <v>4.33</v>
      </c>
      <c r="Q3242" s="25">
        <v>0.06</v>
      </c>
      <c r="R3242" s="25">
        <v>9.17</v>
      </c>
      <c r="S3242" s="29">
        <v>66</v>
      </c>
      <c r="T3242" s="51">
        <v>0.01</v>
      </c>
      <c r="U3242" s="42">
        <v>64.8</v>
      </c>
      <c r="V3242" s="42">
        <v>1.77</v>
      </c>
      <c r="W3242" s="42">
        <v>0.01</v>
      </c>
      <c r="X3242" s="42">
        <v>18</v>
      </c>
      <c r="Y3242" s="44">
        <v>0.2</v>
      </c>
      <c r="Z3242" s="87">
        <f t="shared" si="201"/>
        <v>2.2401083312579857</v>
      </c>
      <c r="AA3242" s="88">
        <f t="shared" si="202"/>
        <v>2.0858554146752284</v>
      </c>
      <c r="AB3242" s="90">
        <f t="shared" si="203"/>
        <v>3.5657468634074568E-2</v>
      </c>
    </row>
    <row r="3243" spans="1:31" x14ac:dyDescent="0.2">
      <c r="A3243" s="2" t="s">
        <v>309</v>
      </c>
      <c r="B3243" s="9">
        <v>41037</v>
      </c>
      <c r="C3243" s="18">
        <v>1.84</v>
      </c>
      <c r="D3243" s="12">
        <v>7.4</v>
      </c>
      <c r="F3243" s="12">
        <v>1.8</v>
      </c>
      <c r="H3243" s="23">
        <f t="shared" si="200"/>
        <v>3.981071705534957E-8</v>
      </c>
      <c r="I3243" s="24">
        <v>3.0000000000000001E-3</v>
      </c>
      <c r="J3243" s="25">
        <v>0.09</v>
      </c>
      <c r="K3243" s="36"/>
      <c r="L3243" s="27">
        <v>106</v>
      </c>
      <c r="M3243" s="36"/>
      <c r="N3243" s="27">
        <v>2.77</v>
      </c>
      <c r="O3243" s="27">
        <v>2.17</v>
      </c>
      <c r="P3243" s="27">
        <v>8.15</v>
      </c>
      <c r="Q3243" s="27">
        <v>0.5</v>
      </c>
      <c r="R3243" s="27">
        <v>12.2</v>
      </c>
      <c r="S3243" s="36"/>
      <c r="T3243" s="51">
        <v>0.05</v>
      </c>
      <c r="U3243" s="42">
        <v>100</v>
      </c>
      <c r="V3243" s="42">
        <v>20.49</v>
      </c>
      <c r="W3243" s="42">
        <v>0.03</v>
      </c>
      <c r="X3243" s="42">
        <v>26</v>
      </c>
      <c r="Y3243" s="44">
        <v>3.06</v>
      </c>
      <c r="Z3243" s="87">
        <f t="shared" si="201"/>
        <v>6.6688209154397047</v>
      </c>
      <c r="AA3243" s="88">
        <f t="shared" si="202"/>
        <v>6.2079581964831192</v>
      </c>
      <c r="AB3243" s="90">
        <f t="shared" si="203"/>
        <v>3.5790217021729062E-2</v>
      </c>
      <c r="AC3243" s="19">
        <v>6.72</v>
      </c>
      <c r="AD3243" s="13">
        <v>6.21</v>
      </c>
      <c r="AE3243" s="94">
        <v>7.9</v>
      </c>
    </row>
    <row r="3244" spans="1:31" x14ac:dyDescent="0.2">
      <c r="A3244" s="2" t="s">
        <v>358</v>
      </c>
      <c r="B3244" s="9">
        <v>41477</v>
      </c>
      <c r="C3244" s="18">
        <v>1.62</v>
      </c>
      <c r="D3244" s="12">
        <v>5.18</v>
      </c>
      <c r="F3244" s="12">
        <v>6.1</v>
      </c>
      <c r="H3244" s="23">
        <f t="shared" si="200"/>
        <v>6.6069344800759593E-6</v>
      </c>
      <c r="I3244" s="28"/>
      <c r="J3244" s="25">
        <v>0.01</v>
      </c>
      <c r="K3244" s="36"/>
      <c r="L3244" s="25">
        <v>16.3</v>
      </c>
      <c r="M3244" s="36"/>
      <c r="N3244" s="25">
        <v>7.0000000000000007E-2</v>
      </c>
      <c r="O3244" s="25">
        <v>5.1100000000000003</v>
      </c>
      <c r="P3244" s="25">
        <v>4.59</v>
      </c>
      <c r="Q3244" s="25">
        <v>0.2</v>
      </c>
      <c r="R3244" s="25">
        <v>19.100000000000001</v>
      </c>
      <c r="S3244" s="36"/>
      <c r="T3244" s="51">
        <v>7.0000000000000007E-2</v>
      </c>
      <c r="U3244" s="42">
        <v>36.5</v>
      </c>
      <c r="V3244" s="42">
        <v>20.93</v>
      </c>
      <c r="W3244" s="42">
        <v>0.01</v>
      </c>
      <c r="X3244" s="42">
        <v>15</v>
      </c>
      <c r="Y3244" s="44">
        <v>0.49</v>
      </c>
      <c r="Z3244" s="87">
        <f t="shared" si="201"/>
        <v>2.1628317131851711</v>
      </c>
      <c r="AA3244" s="88">
        <f t="shared" si="202"/>
        <v>2.013003031913148</v>
      </c>
      <c r="AB3244" s="90">
        <f t="shared" si="203"/>
        <v>3.5879935490238227E-2</v>
      </c>
      <c r="AC3244" s="19">
        <v>2.1800000000000002</v>
      </c>
      <c r="AD3244" s="13">
        <v>2.0099999999999998</v>
      </c>
      <c r="AE3244" s="94">
        <v>7.92</v>
      </c>
    </row>
    <row r="3245" spans="1:31" x14ac:dyDescent="0.2">
      <c r="A3245" s="2" t="s">
        <v>268</v>
      </c>
      <c r="B3245" s="9">
        <v>38105</v>
      </c>
      <c r="C3245" s="18">
        <v>1.19</v>
      </c>
      <c r="D3245" s="12">
        <v>5.26</v>
      </c>
      <c r="F3245" s="12">
        <v>22</v>
      </c>
      <c r="H3245" s="23">
        <f t="shared" si="200"/>
        <v>5.4954087385762383E-6</v>
      </c>
      <c r="I3245" s="32">
        <v>0.3</v>
      </c>
      <c r="J3245" s="25">
        <v>0.01</v>
      </c>
      <c r="K3245" s="29">
        <v>0.2</v>
      </c>
      <c r="L3245" s="25">
        <v>33.5</v>
      </c>
      <c r="M3245" s="29">
        <v>1.4</v>
      </c>
      <c r="N3245" s="25">
        <v>0.16</v>
      </c>
      <c r="O3245" s="25">
        <v>23.9</v>
      </c>
      <c r="P3245" s="25">
        <v>3.99</v>
      </c>
      <c r="Q3245" s="25">
        <v>0.04</v>
      </c>
      <c r="R3245" s="25">
        <v>10.9</v>
      </c>
      <c r="S3245" s="29">
        <v>81</v>
      </c>
      <c r="T3245" s="51">
        <v>0.01</v>
      </c>
      <c r="U3245" s="42">
        <v>49.4</v>
      </c>
      <c r="V3245" s="42">
        <v>55.42</v>
      </c>
      <c r="W3245" s="42">
        <v>6.2405500000000001E-3</v>
      </c>
      <c r="X3245" s="42">
        <v>24</v>
      </c>
      <c r="Y3245" s="43">
        <v>0.31</v>
      </c>
      <c r="Z3245" s="87">
        <f t="shared" si="201"/>
        <v>3.1263939019984641</v>
      </c>
      <c r="AA3245" s="88">
        <f t="shared" si="202"/>
        <v>2.9097491735928611</v>
      </c>
      <c r="AB3245" s="90">
        <f t="shared" si="203"/>
        <v>3.5891251365737314E-2</v>
      </c>
    </row>
    <row r="3246" spans="1:31" x14ac:dyDescent="0.2">
      <c r="A3246" s="2" t="s">
        <v>363</v>
      </c>
      <c r="B3246" s="9">
        <v>39966</v>
      </c>
      <c r="C3246" s="18">
        <v>3.35</v>
      </c>
      <c r="D3246" s="12">
        <v>5.19</v>
      </c>
      <c r="F3246" s="12">
        <v>2.2000000000000002</v>
      </c>
      <c r="H3246" s="23">
        <f t="shared" si="200"/>
        <v>6.456542290346543E-6</v>
      </c>
      <c r="I3246" s="32">
        <v>0.13</v>
      </c>
      <c r="J3246" s="25">
        <v>0.01</v>
      </c>
      <c r="K3246" s="36"/>
      <c r="L3246" s="25">
        <v>17.399999999999999</v>
      </c>
      <c r="M3246" s="36"/>
      <c r="N3246" s="25">
        <v>0.01</v>
      </c>
      <c r="O3246" s="25">
        <v>10.8</v>
      </c>
      <c r="P3246" s="25">
        <v>2.98</v>
      </c>
      <c r="Q3246" s="25">
        <v>0.47</v>
      </c>
      <c r="R3246" s="25">
        <v>37.1</v>
      </c>
      <c r="S3246" s="36"/>
      <c r="T3246" s="51">
        <v>0.03</v>
      </c>
      <c r="U3246" s="42">
        <v>34</v>
      </c>
      <c r="V3246" s="42">
        <v>31.6</v>
      </c>
      <c r="W3246" s="42">
        <v>0.03</v>
      </c>
      <c r="X3246" s="42">
        <v>47</v>
      </c>
      <c r="Y3246" s="44">
        <v>0.28000000000000003</v>
      </c>
      <c r="Z3246" s="87">
        <f t="shared" si="201"/>
        <v>3.0358748516914971</v>
      </c>
      <c r="AA3246" s="88">
        <f t="shared" si="202"/>
        <v>2.8249054789757375</v>
      </c>
      <c r="AB3246" s="90">
        <f t="shared" si="203"/>
        <v>3.5996806024589774E-2</v>
      </c>
      <c r="AE3246" s="94">
        <v>6.28</v>
      </c>
    </row>
    <row r="3247" spans="1:31" x14ac:dyDescent="0.2">
      <c r="A3247" s="2" t="s">
        <v>126</v>
      </c>
      <c r="B3247" s="9">
        <v>40519</v>
      </c>
      <c r="C3247" s="18">
        <v>0.6</v>
      </c>
      <c r="D3247" s="12">
        <v>7.28</v>
      </c>
      <c r="E3247" s="16"/>
      <c r="F3247" s="12">
        <v>2.9</v>
      </c>
      <c r="H3247" s="23">
        <f t="shared" si="200"/>
        <v>5.2480746024977185E-8</v>
      </c>
      <c r="I3247" s="32">
        <v>2E-3</v>
      </c>
      <c r="J3247" s="25">
        <v>1.17</v>
      </c>
      <c r="K3247" s="29">
        <v>0.2</v>
      </c>
      <c r="L3247" s="27">
        <v>109</v>
      </c>
      <c r="M3247" s="29">
        <v>0.2</v>
      </c>
      <c r="N3247" s="25">
        <v>9.32</v>
      </c>
      <c r="O3247" s="25">
        <v>2.02</v>
      </c>
      <c r="P3247" s="25">
        <v>5.91</v>
      </c>
      <c r="Q3247" s="25">
        <v>0.49</v>
      </c>
      <c r="R3247" s="25">
        <v>26.7</v>
      </c>
      <c r="S3247" s="29">
        <v>2.2999999999999998</v>
      </c>
      <c r="T3247" s="51">
        <v>0.01</v>
      </c>
      <c r="U3247" s="42">
        <v>1.35</v>
      </c>
      <c r="V3247" s="42">
        <v>0.22</v>
      </c>
      <c r="W3247" s="42">
        <v>6.2399999999999999E-3</v>
      </c>
      <c r="X3247" s="42">
        <v>24</v>
      </c>
      <c r="Y3247" s="44">
        <v>6.32</v>
      </c>
      <c r="Z3247" s="87">
        <f t="shared" si="201"/>
        <v>7.5551895334921131</v>
      </c>
      <c r="AA3247" s="88">
        <f t="shared" si="202"/>
        <v>7.0291143086897314</v>
      </c>
      <c r="AB3247" s="90">
        <f t="shared" si="203"/>
        <v>3.6071329183421597E-2</v>
      </c>
      <c r="AC3247" s="19">
        <v>7.72</v>
      </c>
      <c r="AD3247" s="13">
        <v>7.03</v>
      </c>
      <c r="AE3247" s="94">
        <v>9.4600000000000009</v>
      </c>
    </row>
    <row r="3248" spans="1:31" x14ac:dyDescent="0.2">
      <c r="A3248" s="2" t="s">
        <v>265</v>
      </c>
      <c r="B3248" s="9">
        <v>36271</v>
      </c>
      <c r="C3248" s="18">
        <v>3.48</v>
      </c>
      <c r="D3248" s="12">
        <v>5.96</v>
      </c>
      <c r="F3248" s="12">
        <v>1.9</v>
      </c>
      <c r="H3248" s="23">
        <f t="shared" si="200"/>
        <v>1.0964781961431832E-6</v>
      </c>
      <c r="J3248" s="25">
        <v>0.01</v>
      </c>
      <c r="K3248" s="36"/>
      <c r="L3248" s="25">
        <v>24</v>
      </c>
      <c r="M3248" s="36"/>
      <c r="N3248" s="25">
        <v>5.0000000000000001E-3</v>
      </c>
      <c r="O3248" s="25">
        <v>3.6</v>
      </c>
      <c r="P3248" s="25">
        <v>14</v>
      </c>
      <c r="Q3248" s="25">
        <v>0.03</v>
      </c>
      <c r="R3248" s="25">
        <v>22</v>
      </c>
      <c r="S3248" s="36"/>
      <c r="T3248" s="51">
        <v>0.02</v>
      </c>
      <c r="U3248" s="42">
        <v>19.3</v>
      </c>
      <c r="V3248" s="42">
        <v>44.84</v>
      </c>
      <c r="W3248" s="42">
        <v>3.284E-3</v>
      </c>
      <c r="X3248" s="42">
        <v>46</v>
      </c>
      <c r="Y3248" s="44">
        <v>0.74</v>
      </c>
      <c r="Z3248" s="87">
        <f t="shared" si="201"/>
        <v>3.4002313913354643</v>
      </c>
      <c r="AA3248" s="88">
        <f t="shared" si="202"/>
        <v>3.1633215941068542</v>
      </c>
      <c r="AB3248" s="90">
        <f t="shared" si="203"/>
        <v>3.6094748949854739E-2</v>
      </c>
    </row>
    <row r="3249" spans="1:31" x14ac:dyDescent="0.2">
      <c r="A3249" s="2" t="s">
        <v>341</v>
      </c>
      <c r="B3249" s="9">
        <v>39246</v>
      </c>
      <c r="C3249" s="18">
        <v>3.06</v>
      </c>
      <c r="D3249" s="12">
        <v>7.37</v>
      </c>
      <c r="F3249" s="12">
        <v>2.1</v>
      </c>
      <c r="H3249" s="23">
        <f t="shared" si="200"/>
        <v>4.2657951880159239E-8</v>
      </c>
      <c r="I3249" s="32">
        <v>3.6</v>
      </c>
      <c r="J3249" s="25">
        <v>0.01</v>
      </c>
      <c r="K3249" s="33"/>
      <c r="L3249" s="25">
        <v>85.6</v>
      </c>
      <c r="M3249" s="33"/>
      <c r="N3249" s="25">
        <v>7.0000000000000007E-2</v>
      </c>
      <c r="O3249" s="25">
        <v>20.2</v>
      </c>
      <c r="P3249" s="25">
        <v>3.65</v>
      </c>
      <c r="Q3249" s="25">
        <v>2.19</v>
      </c>
      <c r="R3249" s="25">
        <v>5.08</v>
      </c>
      <c r="S3249" s="34"/>
      <c r="T3249" s="51">
        <v>0.02</v>
      </c>
      <c r="U3249" s="42">
        <v>15.7</v>
      </c>
      <c r="V3249" s="42">
        <v>99.6</v>
      </c>
      <c r="W3249" s="42">
        <v>0.81</v>
      </c>
      <c r="X3249" s="42">
        <v>24</v>
      </c>
      <c r="Y3249" s="44">
        <v>2.76</v>
      </c>
      <c r="Z3249" s="87">
        <f t="shared" si="201"/>
        <v>5.7924168744410354</v>
      </c>
      <c r="AA3249" s="88">
        <f t="shared" si="202"/>
        <v>5.3885469689201182</v>
      </c>
      <c r="AB3249" s="90">
        <f t="shared" si="203"/>
        <v>3.6121206648988526E-2</v>
      </c>
    </row>
    <row r="3250" spans="1:31" x14ac:dyDescent="0.2">
      <c r="A3250" s="2" t="s">
        <v>211</v>
      </c>
      <c r="B3250" s="9">
        <v>38636</v>
      </c>
      <c r="C3250" s="18">
        <v>11.1</v>
      </c>
      <c r="D3250" s="12">
        <v>7.49</v>
      </c>
      <c r="F3250" s="12">
        <v>1.6</v>
      </c>
      <c r="G3250" s="16"/>
      <c r="H3250" s="23">
        <f t="shared" si="200"/>
        <v>3.2359365692962729E-8</v>
      </c>
      <c r="I3250" s="32">
        <v>8.9999999999999993E-3</v>
      </c>
      <c r="J3250" s="25">
        <v>0.73</v>
      </c>
      <c r="K3250" s="33"/>
      <c r="L3250" s="25">
        <v>342</v>
      </c>
      <c r="M3250" s="33"/>
      <c r="N3250" s="25">
        <v>0.06</v>
      </c>
      <c r="O3250" s="25">
        <v>11.3</v>
      </c>
      <c r="P3250" s="25">
        <v>27.7</v>
      </c>
      <c r="Q3250" s="25">
        <v>0.22</v>
      </c>
      <c r="R3250" s="25">
        <v>126</v>
      </c>
      <c r="S3250" s="34"/>
      <c r="T3250" s="51">
        <v>0.34</v>
      </c>
      <c r="U3250" s="42">
        <v>749</v>
      </c>
      <c r="V3250" s="42">
        <v>0.22</v>
      </c>
      <c r="W3250" s="42">
        <v>3.2845000000000001E-3</v>
      </c>
      <c r="X3250" s="42">
        <v>171</v>
      </c>
      <c r="Y3250" s="44">
        <v>2.98</v>
      </c>
      <c r="Z3250" s="87">
        <f t="shared" si="201"/>
        <v>25.166125830551827</v>
      </c>
      <c r="AA3250" s="88">
        <f t="shared" si="202"/>
        <v>23.410852287499132</v>
      </c>
      <c r="AB3250" s="90">
        <f t="shared" si="203"/>
        <v>3.6133856222737008E-2</v>
      </c>
      <c r="AC3250" s="19">
        <v>25.15</v>
      </c>
      <c r="AD3250" s="13">
        <v>23.39</v>
      </c>
      <c r="AE3250" s="94">
        <v>7.24</v>
      </c>
    </row>
    <row r="3251" spans="1:31" x14ac:dyDescent="0.2">
      <c r="A3251" s="2" t="s">
        <v>352</v>
      </c>
      <c r="B3251" s="9">
        <v>40807</v>
      </c>
      <c r="C3251" s="18">
        <v>0.82</v>
      </c>
      <c r="D3251" s="12">
        <v>6.6</v>
      </c>
      <c r="E3251" s="16"/>
      <c r="F3251" s="12">
        <v>15</v>
      </c>
      <c r="H3251" s="23">
        <f t="shared" si="200"/>
        <v>2.511886431509578E-7</v>
      </c>
      <c r="I3251" s="32">
        <v>0.01</v>
      </c>
      <c r="J3251" s="25">
        <v>0.3</v>
      </c>
      <c r="K3251" s="36"/>
      <c r="L3251" s="25">
        <v>79.900000000000006</v>
      </c>
      <c r="M3251" s="36"/>
      <c r="N3251" s="25">
        <v>4.17</v>
      </c>
      <c r="O3251" s="25">
        <v>9.81</v>
      </c>
      <c r="P3251" s="25">
        <v>5.28</v>
      </c>
      <c r="Q3251" s="25">
        <v>0.25</v>
      </c>
      <c r="R3251" s="25">
        <v>6.95</v>
      </c>
      <c r="S3251" s="36"/>
      <c r="T3251" s="51">
        <v>0.4</v>
      </c>
      <c r="U3251" s="42">
        <v>60.7</v>
      </c>
      <c r="V3251" s="42">
        <v>0.22</v>
      </c>
      <c r="W3251" s="42">
        <v>0.01</v>
      </c>
      <c r="X3251" s="42">
        <v>16</v>
      </c>
      <c r="Y3251" s="44">
        <v>3.06</v>
      </c>
      <c r="Z3251" s="87">
        <f t="shared" si="201"/>
        <v>5.150823827730532</v>
      </c>
      <c r="AA3251" s="88">
        <f t="shared" si="202"/>
        <v>4.7914031760902809</v>
      </c>
      <c r="AB3251" s="90">
        <f t="shared" si="203"/>
        <v>3.6150919859516913E-2</v>
      </c>
      <c r="AC3251" s="19">
        <v>5.24</v>
      </c>
      <c r="AD3251" s="13">
        <v>4.79</v>
      </c>
      <c r="AE3251" s="94">
        <v>8.9499999999999993</v>
      </c>
    </row>
    <row r="3252" spans="1:31" x14ac:dyDescent="0.2">
      <c r="A3252" s="2" t="s">
        <v>93</v>
      </c>
      <c r="B3252" s="9">
        <v>33064</v>
      </c>
      <c r="C3252" s="20"/>
      <c r="D3252" s="15"/>
      <c r="E3252" s="13">
        <v>9.1</v>
      </c>
      <c r="F3252" s="12">
        <v>1.8</v>
      </c>
      <c r="H3252" s="23">
        <f t="shared" si="200"/>
        <v>1</v>
      </c>
      <c r="I3252" s="32">
        <v>0.01</v>
      </c>
      <c r="J3252" s="25">
        <v>1</v>
      </c>
      <c r="K3252" s="30">
        <v>1</v>
      </c>
      <c r="L3252" s="25">
        <v>68</v>
      </c>
      <c r="M3252" s="30">
        <v>2</v>
      </c>
      <c r="N3252" s="25">
        <v>1.8</v>
      </c>
      <c r="O3252" s="25">
        <v>4.5</v>
      </c>
      <c r="P3252" s="25">
        <v>13</v>
      </c>
      <c r="Q3252" s="25">
        <v>0.17</v>
      </c>
      <c r="R3252" s="25">
        <v>170</v>
      </c>
      <c r="S3252" s="31">
        <v>30</v>
      </c>
      <c r="T3252" s="51">
        <v>0.6</v>
      </c>
      <c r="U3252" s="42">
        <v>6</v>
      </c>
      <c r="V3252" s="42">
        <v>0.04</v>
      </c>
      <c r="W3252" s="42">
        <v>0.01</v>
      </c>
      <c r="X3252" s="42">
        <v>196</v>
      </c>
      <c r="Y3252" s="44">
        <v>6.51</v>
      </c>
      <c r="Z3252" s="87">
        <f t="shared" si="201"/>
        <v>13.099655590046233</v>
      </c>
      <c r="AA3252" s="88">
        <f t="shared" si="202"/>
        <v>12.183638790192685</v>
      </c>
      <c r="AB3252" s="90">
        <f t="shared" si="203"/>
        <v>3.6230120413797584E-2</v>
      </c>
      <c r="AD3252" s="100"/>
      <c r="AE3252" s="96"/>
    </row>
    <row r="3253" spans="1:31" x14ac:dyDescent="0.2">
      <c r="A3253" s="2" t="s">
        <v>337</v>
      </c>
      <c r="B3253" s="9">
        <v>38855</v>
      </c>
      <c r="C3253" s="20"/>
      <c r="D3253" s="12">
        <v>6.57</v>
      </c>
      <c r="F3253" s="12">
        <v>13.1</v>
      </c>
      <c r="G3253" s="16"/>
      <c r="H3253" s="23">
        <f t="shared" si="200"/>
        <v>2.691534803926908E-7</v>
      </c>
      <c r="I3253" s="32">
        <v>0.28999999999999998</v>
      </c>
      <c r="J3253" s="25">
        <v>0.51</v>
      </c>
      <c r="K3253" s="29">
        <v>5</v>
      </c>
      <c r="L3253" s="25">
        <v>69.84</v>
      </c>
      <c r="M3253" s="29">
        <v>5</v>
      </c>
      <c r="N3253" s="25">
        <v>9.3000000000000007</v>
      </c>
      <c r="O3253" s="25">
        <v>22.19</v>
      </c>
      <c r="P3253" s="25">
        <v>5.22</v>
      </c>
      <c r="Q3253" s="25">
        <v>0.53</v>
      </c>
      <c r="R3253" s="25">
        <v>16</v>
      </c>
      <c r="S3253" s="29">
        <v>10</v>
      </c>
      <c r="T3253" s="51">
        <v>0.95</v>
      </c>
      <c r="U3253" s="42">
        <v>72</v>
      </c>
      <c r="V3253" s="42">
        <v>0.48</v>
      </c>
      <c r="W3253" s="42">
        <v>0.02</v>
      </c>
      <c r="X3253" s="42">
        <v>32</v>
      </c>
      <c r="Y3253" s="44">
        <v>2.76</v>
      </c>
      <c r="Z3253" s="87">
        <f t="shared" si="201"/>
        <v>5.590865185380177</v>
      </c>
      <c r="AA3253" s="88">
        <f t="shared" si="202"/>
        <v>5.1997730724618796</v>
      </c>
      <c r="AB3253" s="90">
        <f t="shared" si="203"/>
        <v>3.6243649687178851E-2</v>
      </c>
      <c r="AC3253" s="19">
        <v>5.21</v>
      </c>
      <c r="AD3253" s="13">
        <v>5.15</v>
      </c>
      <c r="AE3253" s="94">
        <v>1.1000000000000001</v>
      </c>
    </row>
    <row r="3254" spans="1:31" x14ac:dyDescent="0.2">
      <c r="A3254" s="2" t="s">
        <v>350</v>
      </c>
      <c r="B3254" s="9">
        <v>35536</v>
      </c>
      <c r="C3254" s="18">
        <v>2.5499999999999998</v>
      </c>
      <c r="D3254" s="12">
        <v>5.75</v>
      </c>
      <c r="F3254" s="12">
        <v>1.7</v>
      </c>
      <c r="H3254" s="23">
        <f t="shared" si="200"/>
        <v>1.7782794100389193E-6</v>
      </c>
      <c r="I3254" s="28"/>
      <c r="J3254" s="25">
        <v>0.01</v>
      </c>
      <c r="K3254" s="36"/>
      <c r="L3254" s="25">
        <v>50</v>
      </c>
      <c r="M3254" s="36"/>
      <c r="N3254" s="25">
        <v>0.01</v>
      </c>
      <c r="O3254" s="25">
        <v>6</v>
      </c>
      <c r="P3254" s="25">
        <v>16</v>
      </c>
      <c r="Q3254" s="25">
        <v>0.7</v>
      </c>
      <c r="R3254" s="25">
        <v>24</v>
      </c>
      <c r="S3254" s="36"/>
      <c r="T3254" s="51">
        <v>0.01</v>
      </c>
      <c r="U3254" s="42">
        <v>47.7</v>
      </c>
      <c r="V3254" s="42">
        <v>112.88</v>
      </c>
      <c r="W3254" s="42">
        <v>3.284E-3</v>
      </c>
      <c r="X3254" s="42">
        <v>51</v>
      </c>
      <c r="Y3254" s="44">
        <v>0.43</v>
      </c>
      <c r="Z3254" s="87">
        <f t="shared" si="201"/>
        <v>5.0351233182376971</v>
      </c>
      <c r="AA3254" s="88">
        <f t="shared" si="202"/>
        <v>4.6827043406777467</v>
      </c>
      <c r="AB3254" s="90">
        <f t="shared" si="203"/>
        <v>3.6265201434873162E-2</v>
      </c>
      <c r="AD3254" s="100"/>
      <c r="AE3254" s="96"/>
    </row>
    <row r="3255" spans="1:31" x14ac:dyDescent="0.2">
      <c r="A3255" s="2" t="s">
        <v>278</v>
      </c>
      <c r="B3255" s="9">
        <v>39777</v>
      </c>
      <c r="C3255" s="18">
        <v>2.1</v>
      </c>
      <c r="D3255" s="12">
        <v>7.38</v>
      </c>
      <c r="F3255" s="12">
        <v>2.6</v>
      </c>
      <c r="H3255" s="23">
        <f t="shared" si="200"/>
        <v>4.1686938347033516E-8</v>
      </c>
      <c r="I3255" s="32">
        <v>0.09</v>
      </c>
      <c r="J3255" s="25">
        <v>0.06</v>
      </c>
      <c r="K3255" s="36"/>
      <c r="L3255" s="25">
        <v>91.2</v>
      </c>
      <c r="M3255" s="36"/>
      <c r="N3255" s="25">
        <v>3.7</v>
      </c>
      <c r="O3255" s="25">
        <v>1.44</v>
      </c>
      <c r="P3255" s="25">
        <v>4.4800000000000004</v>
      </c>
      <c r="Q3255" s="25">
        <v>0.19</v>
      </c>
      <c r="R3255" s="25">
        <v>22.9</v>
      </c>
      <c r="S3255" s="36"/>
      <c r="T3255" s="51">
        <v>0.01</v>
      </c>
      <c r="U3255" s="42">
        <v>53.1</v>
      </c>
      <c r="V3255" s="42">
        <v>0.22</v>
      </c>
      <c r="W3255" s="42">
        <v>3.2799999999999999E-3</v>
      </c>
      <c r="X3255" s="42">
        <v>24</v>
      </c>
      <c r="Y3255" s="44">
        <v>3.89</v>
      </c>
      <c r="Z3255" s="87">
        <f t="shared" si="201"/>
        <v>6.105139892530663</v>
      </c>
      <c r="AA3255" s="88">
        <f t="shared" si="202"/>
        <v>5.6763894008553173</v>
      </c>
      <c r="AB3255" s="90">
        <f t="shared" si="203"/>
        <v>3.6391751953291966E-2</v>
      </c>
      <c r="AE3255" s="94">
        <v>4.82</v>
      </c>
    </row>
    <row r="3256" spans="1:31" x14ac:dyDescent="0.2">
      <c r="A3256" s="2" t="s">
        <v>102</v>
      </c>
      <c r="B3256" s="9">
        <v>32413</v>
      </c>
      <c r="C3256" s="19">
        <v>3.85</v>
      </c>
      <c r="D3256" s="12">
        <v>7.18</v>
      </c>
      <c r="F3256" s="12">
        <v>5</v>
      </c>
      <c r="H3256" s="23">
        <f t="shared" si="200"/>
        <v>6.606934480075943E-8</v>
      </c>
      <c r="I3256" s="24">
        <v>5.63</v>
      </c>
      <c r="J3256" s="25">
        <v>0.55000000000000004</v>
      </c>
      <c r="K3256" s="29">
        <v>0.2</v>
      </c>
      <c r="L3256" s="25">
        <v>91</v>
      </c>
      <c r="M3256" s="29">
        <v>0.2</v>
      </c>
      <c r="N3256" s="25">
        <v>2.2999999999999998</v>
      </c>
      <c r="O3256" s="25">
        <v>3.1</v>
      </c>
      <c r="P3256" s="25">
        <v>7.7</v>
      </c>
      <c r="Q3256" s="25">
        <v>0.19</v>
      </c>
      <c r="R3256" s="25">
        <v>19</v>
      </c>
      <c r="S3256" s="29">
        <v>5.3</v>
      </c>
      <c r="T3256" s="51">
        <v>1.53</v>
      </c>
      <c r="U3256" s="42">
        <v>7.12</v>
      </c>
      <c r="V3256" s="42">
        <v>1.1000000000000001</v>
      </c>
      <c r="W3256" s="42">
        <v>0.82</v>
      </c>
      <c r="X3256" s="42">
        <v>21.4</v>
      </c>
      <c r="Y3256" s="44">
        <v>5.51</v>
      </c>
      <c r="Z3256" s="87">
        <f t="shared" si="201"/>
        <v>6.8259875001097177</v>
      </c>
      <c r="AA3256" s="88">
        <f t="shared" si="202"/>
        <v>6.3457914635840442</v>
      </c>
      <c r="AB3256" s="90">
        <f t="shared" si="203"/>
        <v>3.6456429905882062E-2</v>
      </c>
    </row>
    <row r="3257" spans="1:31" x14ac:dyDescent="0.2">
      <c r="A3257" s="2" t="s">
        <v>167</v>
      </c>
      <c r="B3257" s="9">
        <v>40282</v>
      </c>
      <c r="C3257" s="18">
        <v>8.3699999999999992</v>
      </c>
      <c r="D3257" s="12">
        <v>7.2</v>
      </c>
      <c r="F3257" s="12">
        <v>0.91</v>
      </c>
      <c r="H3257" s="23">
        <f t="shared" si="200"/>
        <v>6.3095734448019177E-8</v>
      </c>
      <c r="I3257" s="32">
        <v>4.0000000000000001E-3</v>
      </c>
      <c r="J3257" s="25">
        <v>0.01</v>
      </c>
      <c r="K3257" s="36"/>
      <c r="L3257" s="25">
        <v>130</v>
      </c>
      <c r="M3257" s="36"/>
      <c r="N3257" s="25">
        <v>2E-3</v>
      </c>
      <c r="O3257" s="25">
        <v>0.68</v>
      </c>
      <c r="P3257" s="25">
        <v>5.47</v>
      </c>
      <c r="Q3257" s="35"/>
      <c r="R3257" s="25">
        <v>21.3</v>
      </c>
      <c r="S3257" s="36"/>
      <c r="T3257" s="51">
        <v>0.11</v>
      </c>
      <c r="U3257" s="42">
        <v>49.6</v>
      </c>
      <c r="V3257" s="42">
        <v>96.5</v>
      </c>
      <c r="W3257" s="42">
        <v>3.2799999999999999E-3</v>
      </c>
      <c r="X3257" s="42">
        <v>31</v>
      </c>
      <c r="Y3257" s="44">
        <v>3.86</v>
      </c>
      <c r="Z3257" s="87">
        <f t="shared" si="201"/>
        <v>7.8819996112533692</v>
      </c>
      <c r="AA3257" s="88">
        <f t="shared" si="202"/>
        <v>7.327049194915296</v>
      </c>
      <c r="AB3257" s="90">
        <f t="shared" si="203"/>
        <v>3.6488173810908534E-2</v>
      </c>
      <c r="AC3257" s="19">
        <v>7.88</v>
      </c>
      <c r="AD3257" s="99">
        <v>7.33</v>
      </c>
      <c r="AE3257" s="95">
        <v>7.29</v>
      </c>
    </row>
    <row r="3258" spans="1:31" x14ac:dyDescent="0.2">
      <c r="A3258" s="2" t="s">
        <v>289</v>
      </c>
      <c r="B3258" s="9">
        <v>39573</v>
      </c>
      <c r="C3258" s="18">
        <v>7.82</v>
      </c>
      <c r="D3258" s="12">
        <v>7.63</v>
      </c>
      <c r="F3258" s="12">
        <v>2.5</v>
      </c>
      <c r="H3258" s="23">
        <f t="shared" si="200"/>
        <v>2.3442288153199181E-8</v>
      </c>
      <c r="I3258" s="28"/>
      <c r="J3258" s="25">
        <v>0.01</v>
      </c>
      <c r="K3258" s="29">
        <v>0.4</v>
      </c>
      <c r="L3258" s="25">
        <v>84.1</v>
      </c>
      <c r="M3258" s="29">
        <v>0.7</v>
      </c>
      <c r="N3258" s="25">
        <v>2E-3</v>
      </c>
      <c r="O3258" s="25">
        <v>4.57</v>
      </c>
      <c r="P3258" s="25">
        <v>4.33</v>
      </c>
      <c r="Q3258" s="25">
        <v>7.0000000000000001E-3</v>
      </c>
      <c r="R3258" s="25">
        <v>14.1</v>
      </c>
      <c r="S3258" s="29">
        <v>0.5</v>
      </c>
      <c r="T3258" s="51">
        <v>0.04</v>
      </c>
      <c r="U3258" s="42">
        <v>39.5</v>
      </c>
      <c r="V3258" s="42">
        <v>78.349999999999994</v>
      </c>
      <c r="W3258" s="42">
        <v>3.2799999999999999E-3</v>
      </c>
      <c r="X3258" s="42">
        <v>26</v>
      </c>
      <c r="Y3258" s="44">
        <v>2.09</v>
      </c>
      <c r="Z3258" s="87">
        <f t="shared" si="201"/>
        <v>5.283910742809045</v>
      </c>
      <c r="AA3258" s="88">
        <f t="shared" si="202"/>
        <v>4.9107889616389953</v>
      </c>
      <c r="AB3258" s="90">
        <f t="shared" si="203"/>
        <v>3.6599585273439032E-2</v>
      </c>
      <c r="AE3258" s="94">
        <v>7.33</v>
      </c>
    </row>
    <row r="3259" spans="1:31" x14ac:dyDescent="0.2">
      <c r="A3259" s="2" t="s">
        <v>352</v>
      </c>
      <c r="B3259" s="9">
        <v>41606</v>
      </c>
      <c r="C3259" s="18">
        <v>1.1499999999999999</v>
      </c>
      <c r="D3259" s="12">
        <v>6.74</v>
      </c>
      <c r="F3259" s="12">
        <v>19</v>
      </c>
      <c r="H3259" s="23">
        <f t="shared" si="200"/>
        <v>1.8197008586099811E-7</v>
      </c>
      <c r="I3259" s="32">
        <v>1E-3</v>
      </c>
      <c r="J3259" s="25">
        <v>0.28999999999999998</v>
      </c>
      <c r="K3259" s="36"/>
      <c r="L3259" s="25">
        <v>71.8</v>
      </c>
      <c r="M3259" s="36"/>
      <c r="N3259" s="25">
        <v>4.4400000000000004</v>
      </c>
      <c r="O3259" s="25">
        <v>9.6999999999999993</v>
      </c>
      <c r="P3259" s="25">
        <v>4.59</v>
      </c>
      <c r="Q3259" s="25">
        <v>0.22</v>
      </c>
      <c r="R3259" s="25">
        <v>6.43</v>
      </c>
      <c r="S3259" s="36"/>
      <c r="T3259" s="51">
        <v>0.42</v>
      </c>
      <c r="U3259" s="42">
        <v>44.5</v>
      </c>
      <c r="V3259" s="42">
        <v>0.22</v>
      </c>
      <c r="W3259" s="42">
        <v>0.02</v>
      </c>
      <c r="X3259" s="42">
        <v>13</v>
      </c>
      <c r="Y3259" s="44">
        <v>3.03</v>
      </c>
      <c r="Z3259" s="87">
        <f t="shared" si="201"/>
        <v>4.6714539083447937</v>
      </c>
      <c r="AA3259" s="88">
        <f t="shared" si="202"/>
        <v>4.3403720261557917</v>
      </c>
      <c r="AB3259" s="90">
        <f t="shared" si="203"/>
        <v>3.6738601543722542E-2</v>
      </c>
      <c r="AC3259" s="19">
        <v>4.76</v>
      </c>
      <c r="AD3259" s="13">
        <v>4.34</v>
      </c>
      <c r="AE3259" s="94">
        <v>9.41</v>
      </c>
    </row>
    <row r="3260" spans="1:31" x14ac:dyDescent="0.2">
      <c r="A3260" s="2" t="s">
        <v>84</v>
      </c>
      <c r="B3260" s="9">
        <v>41571</v>
      </c>
      <c r="C3260" s="18">
        <v>7.68</v>
      </c>
      <c r="D3260" s="12">
        <v>7.5</v>
      </c>
      <c r="F3260" s="12">
        <v>0.5</v>
      </c>
      <c r="H3260" s="23">
        <f t="shared" si="200"/>
        <v>3.1622776601683699E-8</v>
      </c>
      <c r="I3260" s="32">
        <v>2E-3</v>
      </c>
      <c r="J3260" s="25">
        <v>0.05</v>
      </c>
      <c r="K3260" s="29">
        <v>3.7</v>
      </c>
      <c r="L3260" s="25">
        <v>95.7</v>
      </c>
      <c r="M3260" s="29">
        <v>0.3</v>
      </c>
      <c r="N3260" s="25">
        <v>0.69</v>
      </c>
      <c r="O3260" s="25">
        <v>1.07</v>
      </c>
      <c r="P3260" s="25">
        <v>6.3</v>
      </c>
      <c r="Q3260" s="25">
        <v>0.22</v>
      </c>
      <c r="R3260" s="25">
        <v>14.8</v>
      </c>
      <c r="S3260" s="29">
        <v>0.6</v>
      </c>
      <c r="T3260" s="51">
        <v>0.02</v>
      </c>
      <c r="U3260" s="42">
        <v>75.400000000000006</v>
      </c>
      <c r="V3260" s="42">
        <v>0.22</v>
      </c>
      <c r="W3260" s="42">
        <v>3.2799999999999999E-3</v>
      </c>
      <c r="X3260" s="42">
        <v>33</v>
      </c>
      <c r="Y3260" s="44">
        <v>3.07</v>
      </c>
      <c r="Z3260" s="87">
        <f t="shared" si="201"/>
        <v>6.0005961858387504</v>
      </c>
      <c r="AA3260" s="88">
        <f t="shared" si="202"/>
        <v>5.5748288139655715</v>
      </c>
      <c r="AB3260" s="90">
        <f t="shared" si="203"/>
        <v>3.6782007734521741E-2</v>
      </c>
      <c r="AC3260" s="19">
        <v>6.01</v>
      </c>
      <c r="AD3260" s="13">
        <v>5.57</v>
      </c>
      <c r="AE3260" s="94">
        <v>7.64</v>
      </c>
    </row>
    <row r="3261" spans="1:31" x14ac:dyDescent="0.2">
      <c r="A3261" s="2" t="s">
        <v>277</v>
      </c>
      <c r="B3261" s="9">
        <v>34757</v>
      </c>
      <c r="C3261" s="18">
        <v>1.97</v>
      </c>
      <c r="D3261" s="12">
        <v>7.05</v>
      </c>
      <c r="F3261" s="12">
        <v>3.1</v>
      </c>
      <c r="H3261" s="23">
        <f t="shared" si="200"/>
        <v>8.9125093813374537E-8</v>
      </c>
      <c r="I3261" s="32">
        <v>0.38</v>
      </c>
      <c r="J3261" s="25">
        <v>0.01</v>
      </c>
      <c r="K3261" s="33"/>
      <c r="L3261" s="25">
        <v>110</v>
      </c>
      <c r="M3261" s="33"/>
      <c r="N3261" s="25">
        <v>0.06</v>
      </c>
      <c r="O3261" s="25">
        <v>7.9</v>
      </c>
      <c r="P3261" s="25">
        <v>8.4</v>
      </c>
      <c r="Q3261" s="25">
        <v>0.01</v>
      </c>
      <c r="R3261" s="25">
        <v>9.1999999999999993</v>
      </c>
      <c r="S3261" s="34"/>
      <c r="T3261" s="51">
        <v>0.06</v>
      </c>
      <c r="U3261" s="42">
        <v>32.200000000000003</v>
      </c>
      <c r="V3261" s="42">
        <v>79.239999999999995</v>
      </c>
      <c r="W3261" s="42">
        <v>3.284E-3</v>
      </c>
      <c r="X3261" s="42">
        <v>21</v>
      </c>
      <c r="Y3261" s="44">
        <v>3.8</v>
      </c>
      <c r="Z3261" s="87">
        <f t="shared" si="201"/>
        <v>6.8276374244873006</v>
      </c>
      <c r="AA3261" s="88">
        <f t="shared" si="202"/>
        <v>6.3427594221697747</v>
      </c>
      <c r="AB3261" s="90">
        <f t="shared" si="203"/>
        <v>3.6815747312929158E-2</v>
      </c>
    </row>
    <row r="3262" spans="1:31" x14ac:dyDescent="0.2">
      <c r="A3262" s="2" t="s">
        <v>287</v>
      </c>
      <c r="B3262" s="9">
        <v>37405</v>
      </c>
      <c r="C3262" s="18">
        <v>3.14</v>
      </c>
      <c r="D3262" s="12">
        <v>7.25</v>
      </c>
      <c r="F3262" s="12">
        <v>3.4</v>
      </c>
      <c r="H3262" s="23">
        <f t="shared" si="200"/>
        <v>5.6234132519034806E-8</v>
      </c>
      <c r="I3262" s="32">
        <v>0.03</v>
      </c>
      <c r="J3262" s="25">
        <v>0.01</v>
      </c>
      <c r="K3262" s="30">
        <v>0.9</v>
      </c>
      <c r="L3262" s="25">
        <v>112</v>
      </c>
      <c r="M3262" s="30">
        <v>0.4</v>
      </c>
      <c r="N3262" s="25">
        <v>0.02</v>
      </c>
      <c r="O3262" s="25">
        <v>3.27</v>
      </c>
      <c r="P3262" s="25">
        <v>6.57</v>
      </c>
      <c r="Q3262" s="25">
        <v>0.02</v>
      </c>
      <c r="R3262" s="25">
        <v>4.7699999999999996</v>
      </c>
      <c r="S3262" s="31">
        <v>0.8</v>
      </c>
      <c r="T3262" s="51">
        <v>0.53</v>
      </c>
      <c r="U3262" s="42">
        <v>23.5</v>
      </c>
      <c r="V3262" s="42">
        <v>59.36</v>
      </c>
      <c r="W3262" s="42">
        <v>0.23</v>
      </c>
      <c r="X3262" s="42">
        <v>11</v>
      </c>
      <c r="Y3262" s="44">
        <v>4.1900000000000004</v>
      </c>
      <c r="Z3262" s="87">
        <f t="shared" si="201"/>
        <v>6.4257895749597109</v>
      </c>
      <c r="AA3262" s="88">
        <f t="shared" si="202"/>
        <v>5.9686842813516554</v>
      </c>
      <c r="AB3262" s="90">
        <f t="shared" si="203"/>
        <v>3.6879765846235889E-2</v>
      </c>
    </row>
    <row r="3263" spans="1:31" x14ac:dyDescent="0.2">
      <c r="A3263" s="2" t="s">
        <v>317</v>
      </c>
      <c r="B3263" s="9">
        <v>36375</v>
      </c>
      <c r="C3263" s="18">
        <v>5.99</v>
      </c>
      <c r="D3263" s="12">
        <v>7.5</v>
      </c>
      <c r="F3263" s="12">
        <v>1.2</v>
      </c>
      <c r="H3263" s="23">
        <f t="shared" si="200"/>
        <v>3.1622776601683699E-8</v>
      </c>
      <c r="I3263" s="32">
        <v>1.38</v>
      </c>
      <c r="J3263" s="25">
        <v>0.01</v>
      </c>
      <c r="K3263" s="33"/>
      <c r="L3263" s="25">
        <v>104</v>
      </c>
      <c r="M3263" s="33"/>
      <c r="N3263" s="25">
        <v>0.04</v>
      </c>
      <c r="O3263" s="25">
        <v>1.7</v>
      </c>
      <c r="P3263" s="25">
        <v>4.4000000000000004</v>
      </c>
      <c r="Q3263" s="25">
        <v>7.0000000000000007E-2</v>
      </c>
      <c r="R3263" s="25">
        <v>29.5</v>
      </c>
      <c r="S3263" s="34"/>
      <c r="T3263" s="51">
        <v>0.12</v>
      </c>
      <c r="U3263" s="42">
        <v>88.4</v>
      </c>
      <c r="V3263" s="42">
        <v>45.37</v>
      </c>
      <c r="W3263" s="42">
        <v>0.21</v>
      </c>
      <c r="X3263" s="42">
        <v>41.3</v>
      </c>
      <c r="Y3263" s="44">
        <v>2.79</v>
      </c>
      <c r="Z3263" s="87">
        <f t="shared" si="201"/>
        <v>7.0362397913786019</v>
      </c>
      <c r="AA3263" s="88">
        <f t="shared" si="202"/>
        <v>6.5354760014298572</v>
      </c>
      <c r="AB3263" s="90">
        <f t="shared" si="203"/>
        <v>3.6897603633440024E-2</v>
      </c>
    </row>
    <row r="3264" spans="1:31" x14ac:dyDescent="0.2">
      <c r="A3264" s="2" t="s">
        <v>174</v>
      </c>
      <c r="B3264" s="9">
        <v>40491</v>
      </c>
      <c r="C3264" s="18">
        <v>3.01</v>
      </c>
      <c r="D3264" s="12">
        <v>6.72</v>
      </c>
      <c r="F3264" s="12">
        <v>44</v>
      </c>
      <c r="H3264" s="23">
        <f t="shared" si="200"/>
        <v>1.9054607179632443E-7</v>
      </c>
      <c r="I3264" s="32">
        <v>0.01</v>
      </c>
      <c r="J3264" s="25">
        <v>4.88</v>
      </c>
      <c r="K3264" s="30">
        <v>0.9</v>
      </c>
      <c r="L3264" s="25">
        <v>146</v>
      </c>
      <c r="M3264" s="30">
        <v>1.5</v>
      </c>
      <c r="N3264" s="25">
        <v>2.62</v>
      </c>
      <c r="O3264" s="25">
        <v>2.65</v>
      </c>
      <c r="P3264" s="25">
        <v>6.21</v>
      </c>
      <c r="Q3264" s="25">
        <v>0.45</v>
      </c>
      <c r="R3264" s="25">
        <v>27.5</v>
      </c>
      <c r="S3264" s="31">
        <v>0.5</v>
      </c>
      <c r="T3264" s="51">
        <v>0.67</v>
      </c>
      <c r="U3264" s="42">
        <v>49.1</v>
      </c>
      <c r="V3264" s="42">
        <v>0.22</v>
      </c>
      <c r="W3264" s="42">
        <v>0.01</v>
      </c>
      <c r="X3264" s="42">
        <v>54</v>
      </c>
      <c r="Y3264" s="44">
        <v>6.2</v>
      </c>
      <c r="Z3264" s="87">
        <f t="shared" si="201"/>
        <v>9.4427046734268991</v>
      </c>
      <c r="AA3264" s="88">
        <f t="shared" si="202"/>
        <v>8.7703739044781894</v>
      </c>
      <c r="AB3264" s="90">
        <f t="shared" si="203"/>
        <v>3.6914724003021503E-2</v>
      </c>
      <c r="AC3264" s="19">
        <v>9.5</v>
      </c>
      <c r="AD3264" s="13">
        <v>8.77</v>
      </c>
      <c r="AE3264" s="94">
        <v>8.0299999999999994</v>
      </c>
    </row>
    <row r="3265" spans="1:31" x14ac:dyDescent="0.2">
      <c r="A3265" s="2" t="s">
        <v>317</v>
      </c>
      <c r="B3265" s="9">
        <v>41477</v>
      </c>
      <c r="C3265" s="18">
        <v>5.88</v>
      </c>
      <c r="D3265" s="12">
        <v>7.41</v>
      </c>
      <c r="F3265" s="12">
        <v>0.92</v>
      </c>
      <c r="H3265" s="23">
        <f t="shared" si="200"/>
        <v>3.890451449942805E-8</v>
      </c>
      <c r="I3265" s="32">
        <v>1.93</v>
      </c>
      <c r="J3265" s="25">
        <v>0.01</v>
      </c>
      <c r="K3265" s="36"/>
      <c r="L3265" s="25">
        <v>98.9</v>
      </c>
      <c r="M3265" s="36"/>
      <c r="N3265" s="25">
        <v>0.03</v>
      </c>
      <c r="O3265" s="25">
        <v>1.17</v>
      </c>
      <c r="P3265" s="25">
        <v>3.57</v>
      </c>
      <c r="Q3265" s="25">
        <v>0.06</v>
      </c>
      <c r="R3265" s="25">
        <v>25.1</v>
      </c>
      <c r="S3265" s="36"/>
      <c r="T3265" s="51">
        <v>0.11</v>
      </c>
      <c r="U3265" s="42">
        <v>58.6</v>
      </c>
      <c r="V3265" s="42">
        <v>40.9</v>
      </c>
      <c r="W3265" s="42">
        <v>0.18</v>
      </c>
      <c r="X3265" s="42">
        <v>37</v>
      </c>
      <c r="Y3265" s="44">
        <v>3.17</v>
      </c>
      <c r="Z3265" s="87">
        <f t="shared" si="201"/>
        <v>6.5689558537624126</v>
      </c>
      <c r="AA3265" s="88">
        <f t="shared" si="202"/>
        <v>6.1007325896306233</v>
      </c>
      <c r="AB3265" s="90">
        <f t="shared" si="203"/>
        <v>3.6956178222042828E-2</v>
      </c>
      <c r="AC3265" s="19">
        <v>6.36</v>
      </c>
      <c r="AD3265" s="13">
        <v>6.1</v>
      </c>
      <c r="AE3265" s="94">
        <v>4.09</v>
      </c>
    </row>
    <row r="3266" spans="1:31" x14ac:dyDescent="0.2">
      <c r="A3266" s="2" t="s">
        <v>322</v>
      </c>
      <c r="B3266" s="9">
        <v>40283</v>
      </c>
      <c r="C3266" s="18">
        <v>2.0499999999999998</v>
      </c>
      <c r="D3266" s="12">
        <v>7.25</v>
      </c>
      <c r="F3266" s="12">
        <v>4.2</v>
      </c>
      <c r="H3266" s="23">
        <f t="shared" si="200"/>
        <v>5.6234132519034806E-8</v>
      </c>
      <c r="I3266" s="32">
        <v>0.36</v>
      </c>
      <c r="J3266" s="25">
        <v>0.23</v>
      </c>
      <c r="K3266" s="33"/>
      <c r="L3266" s="25">
        <v>125</v>
      </c>
      <c r="M3266" s="33"/>
      <c r="N3266" s="25">
        <v>0.28999999999999998</v>
      </c>
      <c r="O3266" s="25">
        <v>13.8</v>
      </c>
      <c r="P3266" s="25">
        <v>8.51</v>
      </c>
      <c r="Q3266" s="25">
        <v>0.46</v>
      </c>
      <c r="R3266" s="25">
        <v>16.100000000000001</v>
      </c>
      <c r="S3266" s="34"/>
      <c r="T3266" s="51">
        <v>0.05</v>
      </c>
      <c r="U3266" s="42">
        <v>129</v>
      </c>
      <c r="V3266" s="42">
        <v>9.9600000000000009</v>
      </c>
      <c r="W3266" s="42">
        <v>7.0000000000000007E-2</v>
      </c>
      <c r="X3266" s="42">
        <v>42</v>
      </c>
      <c r="Y3266" s="44">
        <v>3.46</v>
      </c>
      <c r="Z3266" s="87">
        <f t="shared" si="201"/>
        <v>8.070831998693869</v>
      </c>
      <c r="AA3266" s="88">
        <f t="shared" si="202"/>
        <v>7.4940554168607898</v>
      </c>
      <c r="AB3266" s="90">
        <f t="shared" si="203"/>
        <v>3.7056264297593421E-2</v>
      </c>
      <c r="AC3266" s="19">
        <v>8.0399999999999991</v>
      </c>
      <c r="AD3266" s="13">
        <v>7.49</v>
      </c>
      <c r="AE3266" s="94">
        <v>7</v>
      </c>
    </row>
    <row r="3267" spans="1:31" x14ac:dyDescent="0.2">
      <c r="A3267" s="2" t="s">
        <v>287</v>
      </c>
      <c r="B3267" s="9">
        <v>39610</v>
      </c>
      <c r="C3267" s="18">
        <v>3.47</v>
      </c>
      <c r="D3267" s="12">
        <v>7.14</v>
      </c>
      <c r="F3267" s="12">
        <v>3.4</v>
      </c>
      <c r="H3267" s="23">
        <f t="shared" si="200"/>
        <v>7.2443596007499061E-8</v>
      </c>
      <c r="I3267" s="24">
        <v>3.0999999999999999E-3</v>
      </c>
      <c r="J3267" s="25">
        <v>0.01</v>
      </c>
      <c r="K3267" s="36"/>
      <c r="L3267" s="25">
        <v>107</v>
      </c>
      <c r="M3267" s="36"/>
      <c r="N3267" s="25">
        <v>6.0000000000000001E-3</v>
      </c>
      <c r="O3267" s="25">
        <v>2.52</v>
      </c>
      <c r="P3267" s="25">
        <v>5.95</v>
      </c>
      <c r="Q3267" s="25">
        <v>4.0000000000000001E-3</v>
      </c>
      <c r="R3267" s="25">
        <v>3.83</v>
      </c>
      <c r="S3267" s="36"/>
      <c r="T3267" s="51">
        <v>0.47</v>
      </c>
      <c r="U3267" s="42">
        <v>28.6</v>
      </c>
      <c r="V3267" s="42">
        <v>62.86</v>
      </c>
      <c r="W3267" s="42">
        <v>0.13</v>
      </c>
      <c r="X3267" s="42">
        <v>11</v>
      </c>
      <c r="Y3267" s="44">
        <v>3.69</v>
      </c>
      <c r="Z3267" s="87">
        <f t="shared" si="201"/>
        <v>6.0611369484606659</v>
      </c>
      <c r="AA3267" s="88">
        <f t="shared" si="202"/>
        <v>5.6272392283342718</v>
      </c>
      <c r="AB3267" s="90">
        <f t="shared" si="203"/>
        <v>3.7122155683850765E-2</v>
      </c>
      <c r="AE3267" s="94">
        <v>7.73</v>
      </c>
    </row>
    <row r="3268" spans="1:31" x14ac:dyDescent="0.2">
      <c r="A3268" s="2" t="s">
        <v>299</v>
      </c>
      <c r="B3268" s="9">
        <v>36395</v>
      </c>
      <c r="C3268" s="18">
        <v>6.52</v>
      </c>
      <c r="D3268" s="12">
        <v>6.4</v>
      </c>
      <c r="F3268" s="12">
        <v>1.7</v>
      </c>
      <c r="H3268" s="23">
        <f t="shared" ref="H3268:H3331" si="204">10^-(D3268)</f>
        <v>3.9810717055349618E-7</v>
      </c>
      <c r="I3268" s="24">
        <v>0.56999999999999995</v>
      </c>
      <c r="J3268" s="25">
        <v>0.02</v>
      </c>
      <c r="K3268" s="33"/>
      <c r="L3268" s="25">
        <v>61.3</v>
      </c>
      <c r="M3268" s="33"/>
      <c r="N3268" s="25">
        <v>0.01</v>
      </c>
      <c r="O3268" s="25">
        <v>9.5</v>
      </c>
      <c r="P3268" s="25">
        <v>7.23</v>
      </c>
      <c r="Q3268" s="25">
        <v>0.16</v>
      </c>
      <c r="R3268" s="25">
        <v>22.4</v>
      </c>
      <c r="S3268" s="34"/>
      <c r="T3268" s="51">
        <v>0.03</v>
      </c>
      <c r="U3268" s="42">
        <v>28.6</v>
      </c>
      <c r="V3268" s="42">
        <v>66.400000000000006</v>
      </c>
      <c r="W3268" s="42">
        <v>0.04</v>
      </c>
      <c r="X3268" s="42">
        <v>44.3</v>
      </c>
      <c r="Y3268" s="44">
        <v>1.67</v>
      </c>
      <c r="Z3268" s="87">
        <f t="shared" ref="Z3268:Z3331" si="205">(H3268/H$3)+(I3268/I$3*3)+(J3268/J$3)+(L3268/L$3*2)+(N3268/N$3*2)+(O3268/O$3)+(P3268/P$3*2)+(Q3268/Q$3*2)+(R3268/R$3)</f>
        <v>4.9416770321466057</v>
      </c>
      <c r="AA3268" s="88">
        <f t="shared" ref="AA3268:AA3331" si="206">(T3268/T$3*3)+(U3268/U$3*2)+(V3268/V$3)+(W3268/W$3)+(X3268/X$3)+Y3268</f>
        <v>4.5878315536205374</v>
      </c>
      <c r="AB3268" s="90">
        <f t="shared" ref="AB3268:AB3331" si="207">(Z3268-AA3268)/(Z3268+AA3268)</f>
        <v>3.7131555666422969E-2</v>
      </c>
    </row>
    <row r="3269" spans="1:31" x14ac:dyDescent="0.2">
      <c r="A3269" s="2" t="s">
        <v>282</v>
      </c>
      <c r="B3269" s="9">
        <v>41485</v>
      </c>
      <c r="C3269" s="19">
        <v>6.74</v>
      </c>
      <c r="D3269" s="12">
        <v>5.87</v>
      </c>
      <c r="F3269" s="12">
        <v>4.7</v>
      </c>
      <c r="H3269" s="23">
        <f t="shared" si="204"/>
        <v>1.3489628825916527E-6</v>
      </c>
      <c r="I3269" s="24">
        <v>0.01</v>
      </c>
      <c r="J3269" s="25">
        <v>0.01</v>
      </c>
      <c r="K3269" s="33"/>
      <c r="L3269" s="27">
        <v>38.6</v>
      </c>
      <c r="M3269" s="33"/>
      <c r="N3269" s="27">
        <v>3.0000000000000001E-3</v>
      </c>
      <c r="O3269" s="25">
        <v>7.15</v>
      </c>
      <c r="P3269" s="25">
        <v>4.8899999999999997</v>
      </c>
      <c r="Q3269" s="27">
        <v>4.0000000000000001E-3</v>
      </c>
      <c r="R3269" s="25">
        <v>25.6</v>
      </c>
      <c r="S3269" s="34"/>
      <c r="T3269" s="51">
        <v>0.03</v>
      </c>
      <c r="U3269" s="42">
        <v>32.200000000000003</v>
      </c>
      <c r="V3269" s="42">
        <v>34.97</v>
      </c>
      <c r="W3269" s="42">
        <v>3.2799999999999999E-3</v>
      </c>
      <c r="X3269" s="42">
        <v>50</v>
      </c>
      <c r="Y3269" s="44">
        <v>0.72</v>
      </c>
      <c r="Z3269" s="87">
        <f t="shared" si="205"/>
        <v>3.6267652374966075</v>
      </c>
      <c r="AA3269" s="88">
        <f t="shared" si="206"/>
        <v>3.3658330060791553</v>
      </c>
      <c r="AB3269" s="90">
        <f t="shared" si="207"/>
        <v>3.7315490226708763E-2</v>
      </c>
      <c r="AC3269" s="19">
        <v>3.63</v>
      </c>
      <c r="AD3269" s="13">
        <v>3.37</v>
      </c>
      <c r="AE3269" s="94">
        <v>7.59</v>
      </c>
    </row>
    <row r="3270" spans="1:31" x14ac:dyDescent="0.2">
      <c r="A3270" s="2" t="s">
        <v>187</v>
      </c>
      <c r="B3270" s="9">
        <v>41067</v>
      </c>
      <c r="C3270" s="19">
        <v>2.3199999999999998</v>
      </c>
      <c r="D3270" s="12">
        <v>6.24</v>
      </c>
      <c r="F3270" s="12">
        <v>13</v>
      </c>
      <c r="H3270" s="23">
        <f t="shared" si="204"/>
        <v>5.7543993733715549E-7</v>
      </c>
      <c r="I3270" s="24">
        <v>1.6</v>
      </c>
      <c r="J3270" s="25">
        <v>0.53</v>
      </c>
      <c r="K3270" s="36"/>
      <c r="L3270" s="25">
        <v>69.400000000000006</v>
      </c>
      <c r="M3270" s="36"/>
      <c r="N3270" s="25">
        <v>4.5599999999999996</v>
      </c>
      <c r="O3270" s="25">
        <v>7.18</v>
      </c>
      <c r="P3270" s="25">
        <v>9.77</v>
      </c>
      <c r="Q3270" s="25">
        <v>0.28000000000000003</v>
      </c>
      <c r="R3270" s="27">
        <v>51.9</v>
      </c>
      <c r="S3270" s="36"/>
      <c r="T3270" s="51">
        <v>0.48</v>
      </c>
      <c r="U3270" s="42">
        <v>13.2</v>
      </c>
      <c r="V3270" s="42">
        <v>0.22</v>
      </c>
      <c r="W3270" s="42">
        <v>4.9300000000000004E-3</v>
      </c>
      <c r="X3270" s="42">
        <v>93</v>
      </c>
      <c r="Y3270" s="44">
        <v>3.66</v>
      </c>
      <c r="Z3270" s="87">
        <f t="shared" si="205"/>
        <v>7.0888353381988667</v>
      </c>
      <c r="AA3270" s="88">
        <f t="shared" si="206"/>
        <v>6.577031127345581</v>
      </c>
      <c r="AB3270" s="90">
        <f t="shared" si="207"/>
        <v>3.7451281420295614E-2</v>
      </c>
      <c r="AC3270" s="19">
        <v>7</v>
      </c>
      <c r="AD3270" s="13">
        <v>6.57</v>
      </c>
      <c r="AE3270" s="94">
        <v>6.23</v>
      </c>
    </row>
    <row r="3271" spans="1:31" x14ac:dyDescent="0.2">
      <c r="A3271" s="2" t="s">
        <v>276</v>
      </c>
      <c r="B3271" s="9">
        <v>41568</v>
      </c>
      <c r="C3271" s="18">
        <v>3.22</v>
      </c>
      <c r="D3271" s="12">
        <v>5.74</v>
      </c>
      <c r="F3271" s="12">
        <v>2</v>
      </c>
      <c r="G3271" s="16"/>
      <c r="H3271" s="23">
        <f t="shared" si="204"/>
        <v>1.8197008586099798E-6</v>
      </c>
      <c r="I3271" s="32">
        <v>2E-3</v>
      </c>
      <c r="J3271" s="25">
        <v>0.08</v>
      </c>
      <c r="K3271" s="30">
        <v>1.6</v>
      </c>
      <c r="L3271" s="25">
        <v>34.4</v>
      </c>
      <c r="M3271" s="30">
        <v>0.5</v>
      </c>
      <c r="N3271" s="25">
        <v>1.17</v>
      </c>
      <c r="O3271" s="25">
        <v>3.86</v>
      </c>
      <c r="P3271" s="25">
        <v>3.86</v>
      </c>
      <c r="Q3271" s="25">
        <v>0.04</v>
      </c>
      <c r="R3271" s="25">
        <v>58.5</v>
      </c>
      <c r="S3271" s="31">
        <v>16</v>
      </c>
      <c r="T3271" s="51">
        <v>0.04</v>
      </c>
      <c r="U3271" s="42">
        <v>36.4</v>
      </c>
      <c r="V3271" s="42">
        <v>0.67</v>
      </c>
      <c r="W3271" s="42">
        <v>4.5999999999999999E-3</v>
      </c>
      <c r="X3271" s="42">
        <v>115</v>
      </c>
      <c r="Y3271" s="44">
        <v>0.37</v>
      </c>
      <c r="Z3271" s="87">
        <f t="shared" si="205"/>
        <v>4.7254602100189285</v>
      </c>
      <c r="AA3271" s="88">
        <f t="shared" si="206"/>
        <v>4.3839564351189386</v>
      </c>
      <c r="AB3271" s="90">
        <f t="shared" si="207"/>
        <v>3.748909378102349E-2</v>
      </c>
      <c r="AC3271" s="19">
        <v>4.76</v>
      </c>
      <c r="AD3271" s="99">
        <v>4.38</v>
      </c>
      <c r="AE3271" s="95">
        <v>8.18</v>
      </c>
    </row>
    <row r="3272" spans="1:31" x14ac:dyDescent="0.2">
      <c r="A3272" s="2" t="s">
        <v>160</v>
      </c>
      <c r="B3272" s="9">
        <v>39380</v>
      </c>
      <c r="C3272" s="18">
        <v>7.6</v>
      </c>
      <c r="D3272" s="12">
        <v>7.44</v>
      </c>
      <c r="F3272" s="12">
        <v>1.8</v>
      </c>
      <c r="H3272" s="23">
        <f t="shared" si="204"/>
        <v>3.630780547701001E-8</v>
      </c>
      <c r="I3272" s="32">
        <v>6.0000000000000001E-3</v>
      </c>
      <c r="J3272" s="25">
        <v>0.05</v>
      </c>
      <c r="K3272" s="36"/>
      <c r="L3272" s="25">
        <v>111</v>
      </c>
      <c r="M3272" s="36"/>
      <c r="N3272" s="25">
        <v>1.0900000000000001</v>
      </c>
      <c r="O3272" s="25">
        <v>0.88</v>
      </c>
      <c r="P3272" s="25">
        <v>7.4</v>
      </c>
      <c r="Q3272" s="25">
        <v>0.18</v>
      </c>
      <c r="R3272" s="25">
        <v>17.2</v>
      </c>
      <c r="S3272" s="36"/>
      <c r="T3272" s="51">
        <v>0.03</v>
      </c>
      <c r="U3272" s="42">
        <v>80.8</v>
      </c>
      <c r="V3272" s="42">
        <v>0.22</v>
      </c>
      <c r="W3272" s="42">
        <v>3.2799999999999999E-3</v>
      </c>
      <c r="X3272" s="42">
        <v>24</v>
      </c>
      <c r="Y3272" s="44">
        <v>4.0999999999999996</v>
      </c>
      <c r="Z3272" s="87">
        <f t="shared" si="205"/>
        <v>6.9674135836810001</v>
      </c>
      <c r="AA3272" s="88">
        <f t="shared" si="206"/>
        <v>6.4636840293168749</v>
      </c>
      <c r="AB3272" s="90">
        <f t="shared" si="207"/>
        <v>3.7504719932691395E-2</v>
      </c>
      <c r="AD3272" s="100"/>
      <c r="AE3272" s="96"/>
    </row>
    <row r="3273" spans="1:31" x14ac:dyDescent="0.2">
      <c r="A3273" s="2" t="s">
        <v>302</v>
      </c>
      <c r="B3273" s="9">
        <v>40896</v>
      </c>
      <c r="C3273" s="18">
        <v>14.9</v>
      </c>
      <c r="D3273" s="12">
        <v>7.39</v>
      </c>
      <c r="F3273" s="12">
        <v>1.9</v>
      </c>
      <c r="H3273" s="23">
        <f t="shared" si="204"/>
        <v>4.0738027780411254E-8</v>
      </c>
      <c r="I3273" s="32">
        <v>0.36</v>
      </c>
      <c r="J3273" s="25">
        <v>0.23</v>
      </c>
      <c r="K3273" s="29">
        <v>1.6</v>
      </c>
      <c r="L3273" s="25">
        <v>90.1</v>
      </c>
      <c r="M3273" s="29">
        <v>0.2</v>
      </c>
      <c r="N3273" s="25">
        <v>2.29</v>
      </c>
      <c r="O3273" s="25">
        <v>1.29</v>
      </c>
      <c r="P3273" s="25">
        <v>6.52</v>
      </c>
      <c r="Q3273" s="25">
        <v>0.17</v>
      </c>
      <c r="R3273" s="25">
        <v>9.6199999999999992</v>
      </c>
      <c r="S3273" s="29">
        <v>1.4</v>
      </c>
      <c r="T3273" s="51">
        <v>0.01</v>
      </c>
      <c r="U3273" s="42">
        <v>40.4</v>
      </c>
      <c r="V3273" s="42">
        <v>0.22</v>
      </c>
      <c r="W3273" s="42">
        <v>3.2799999999999999E-3</v>
      </c>
      <c r="X3273" s="42">
        <v>27</v>
      </c>
      <c r="Y3273" s="44">
        <v>3.61</v>
      </c>
      <c r="Z3273" s="87">
        <f t="shared" si="205"/>
        <v>5.6248492953033207</v>
      </c>
      <c r="AA3273" s="88">
        <f t="shared" si="206"/>
        <v>5.2166250864295547</v>
      </c>
      <c r="AB3273" s="90">
        <f t="shared" si="207"/>
        <v>3.7653938431252039E-2</v>
      </c>
      <c r="AC3273" s="19">
        <v>5.63</v>
      </c>
      <c r="AD3273" s="99">
        <v>5.21</v>
      </c>
      <c r="AE3273" s="95">
        <v>7.64</v>
      </c>
    </row>
    <row r="3274" spans="1:31" x14ac:dyDescent="0.2">
      <c r="A3274" s="2" t="s">
        <v>225</v>
      </c>
      <c r="B3274" s="9">
        <v>34815</v>
      </c>
      <c r="C3274" s="18">
        <v>0.64</v>
      </c>
      <c r="D3274" s="12">
        <v>7.07</v>
      </c>
      <c r="F3274" s="12">
        <v>1.8</v>
      </c>
      <c r="H3274" s="23">
        <f t="shared" si="204"/>
        <v>8.5113803820237355E-8</v>
      </c>
      <c r="I3274" s="32">
        <v>0.02</v>
      </c>
      <c r="J3274" s="25">
        <v>0.03</v>
      </c>
      <c r="K3274" s="33"/>
      <c r="L3274" s="25">
        <v>150</v>
      </c>
      <c r="M3274" s="33"/>
      <c r="N3274" s="25">
        <v>0.51</v>
      </c>
      <c r="O3274" s="25">
        <v>2.6</v>
      </c>
      <c r="P3274" s="25">
        <v>11</v>
      </c>
      <c r="Q3274" s="25">
        <v>0.14000000000000001</v>
      </c>
      <c r="R3274" s="25">
        <v>11</v>
      </c>
      <c r="S3274" s="34"/>
      <c r="T3274" s="51">
        <v>0.01</v>
      </c>
      <c r="U3274" s="42">
        <v>77.5</v>
      </c>
      <c r="V3274" s="42">
        <v>3.27</v>
      </c>
      <c r="W3274" s="42">
        <v>0.02</v>
      </c>
      <c r="X3274" s="42">
        <v>31</v>
      </c>
      <c r="Y3274" s="44">
        <v>5.77</v>
      </c>
      <c r="Z3274" s="87">
        <f t="shared" si="205"/>
        <v>8.9622226740917892</v>
      </c>
      <c r="AA3274" s="88">
        <f t="shared" si="206"/>
        <v>8.3113705841662</v>
      </c>
      <c r="AB3274" s="90">
        <f t="shared" si="207"/>
        <v>3.7679021393793456E-2</v>
      </c>
      <c r="AD3274" s="100"/>
      <c r="AE3274" s="96"/>
    </row>
    <row r="3275" spans="1:31" x14ac:dyDescent="0.2">
      <c r="A3275" s="2" t="s">
        <v>230</v>
      </c>
      <c r="B3275" s="9">
        <v>40862</v>
      </c>
      <c r="C3275" s="18">
        <v>10.52</v>
      </c>
      <c r="D3275" s="12">
        <v>7.19</v>
      </c>
      <c r="F3275" s="12">
        <v>1.7</v>
      </c>
      <c r="H3275" s="23">
        <f t="shared" si="204"/>
        <v>6.4565422903465397E-8</v>
      </c>
      <c r="I3275" s="32">
        <v>0.04</v>
      </c>
      <c r="J3275" s="25">
        <v>0.03</v>
      </c>
      <c r="K3275" s="36"/>
      <c r="L3275" s="25">
        <v>145</v>
      </c>
      <c r="M3275" s="36"/>
      <c r="N3275" s="25">
        <v>1.24</v>
      </c>
      <c r="O3275" s="25">
        <v>1.67</v>
      </c>
      <c r="P3275" s="25">
        <v>13</v>
      </c>
      <c r="Q3275" s="25">
        <v>0.17</v>
      </c>
      <c r="R3275" s="25">
        <v>42.4</v>
      </c>
      <c r="S3275" s="36"/>
      <c r="T3275" s="51">
        <v>0.02</v>
      </c>
      <c r="U3275" s="42">
        <v>92.4</v>
      </c>
      <c r="V3275" s="42">
        <v>0.22</v>
      </c>
      <c r="W3275" s="42">
        <v>0.01</v>
      </c>
      <c r="X3275" s="42">
        <v>47</v>
      </c>
      <c r="Y3275" s="44">
        <v>6.25</v>
      </c>
      <c r="Z3275" s="87">
        <f t="shared" si="205"/>
        <v>10.248746472901061</v>
      </c>
      <c r="AA3275" s="88">
        <f t="shared" si="206"/>
        <v>9.5038059351805817</v>
      </c>
      <c r="AB3275" s="90">
        <f t="shared" si="207"/>
        <v>3.7713634285343869E-2</v>
      </c>
      <c r="AC3275" s="19">
        <v>10.27</v>
      </c>
      <c r="AD3275" s="99">
        <v>9.5</v>
      </c>
      <c r="AE3275" s="95">
        <v>7.76</v>
      </c>
    </row>
    <row r="3276" spans="1:31" x14ac:dyDescent="0.2">
      <c r="A3276" s="2" t="s">
        <v>207</v>
      </c>
      <c r="B3276" s="9">
        <v>41890</v>
      </c>
      <c r="C3276" s="18">
        <v>2.88</v>
      </c>
      <c r="D3276" s="12">
        <v>7.68</v>
      </c>
      <c r="F3276" s="12">
        <v>2</v>
      </c>
      <c r="H3276" s="23">
        <f t="shared" si="204"/>
        <v>2.0892961308540368E-8</v>
      </c>
      <c r="I3276" s="32">
        <v>2E-3</v>
      </c>
      <c r="J3276" s="25">
        <v>0.09</v>
      </c>
      <c r="L3276" s="25">
        <v>54.6</v>
      </c>
      <c r="N3276" s="25">
        <v>1.73</v>
      </c>
      <c r="O3276" s="25">
        <v>0.94</v>
      </c>
      <c r="P3276" s="25">
        <v>4.66</v>
      </c>
      <c r="Q3276" s="25">
        <v>0.17</v>
      </c>
      <c r="R3276" s="25">
        <v>6.32</v>
      </c>
      <c r="T3276" s="51">
        <v>0.02</v>
      </c>
      <c r="U3276" s="42">
        <v>6.73</v>
      </c>
      <c r="V3276" s="42">
        <v>0.22</v>
      </c>
      <c r="W3276" s="42">
        <v>3.2799999999999999E-3</v>
      </c>
      <c r="X3276" s="42">
        <v>10</v>
      </c>
      <c r="Y3276" s="44">
        <v>2.8</v>
      </c>
      <c r="Z3276" s="87">
        <f t="shared" si="205"/>
        <v>3.4802379082556261</v>
      </c>
      <c r="AA3276" s="88">
        <f t="shared" si="206"/>
        <v>3.2264450895920502</v>
      </c>
      <c r="AB3276" s="90">
        <f t="shared" si="207"/>
        <v>3.7841779422856811E-2</v>
      </c>
      <c r="AC3276" s="19">
        <v>3.51</v>
      </c>
      <c r="AD3276" s="99">
        <v>3.22</v>
      </c>
      <c r="AE3276" s="95">
        <v>8.58</v>
      </c>
    </row>
    <row r="3277" spans="1:31" x14ac:dyDescent="0.2">
      <c r="A3277" s="2" t="s">
        <v>138</v>
      </c>
      <c r="B3277" s="9">
        <v>35719</v>
      </c>
      <c r="C3277" s="18">
        <v>29.97</v>
      </c>
      <c r="D3277" s="12">
        <v>7.22</v>
      </c>
      <c r="F3277" s="12">
        <v>2.4</v>
      </c>
      <c r="H3277" s="23">
        <f t="shared" si="204"/>
        <v>6.0255958607435649E-8</v>
      </c>
      <c r="I3277" s="32">
        <v>6.0000000000000001E-3</v>
      </c>
      <c r="J3277" s="25">
        <v>0.36</v>
      </c>
      <c r="K3277" s="29">
        <v>2.6</v>
      </c>
      <c r="L3277" s="25">
        <v>100</v>
      </c>
      <c r="M3277" s="29">
        <v>0.2</v>
      </c>
      <c r="N3277" s="25">
        <v>3.52</v>
      </c>
      <c r="O3277" s="25">
        <v>2</v>
      </c>
      <c r="P3277" s="25">
        <v>11</v>
      </c>
      <c r="Q3277" s="25">
        <v>0.23</v>
      </c>
      <c r="R3277" s="25">
        <v>8.5</v>
      </c>
      <c r="S3277" s="29">
        <v>1</v>
      </c>
      <c r="T3277" s="51">
        <v>0.01</v>
      </c>
      <c r="U3277" s="42">
        <v>23.7</v>
      </c>
      <c r="V3277" s="42">
        <v>0.22</v>
      </c>
      <c r="W3277" s="42">
        <v>4.9259999999999998E-3</v>
      </c>
      <c r="X3277" s="42">
        <v>11</v>
      </c>
      <c r="Y3277" s="44">
        <v>5.19</v>
      </c>
      <c r="Z3277" s="87">
        <f t="shared" si="205"/>
        <v>6.4709661148075002</v>
      </c>
      <c r="AA3277" s="88">
        <f t="shared" si="206"/>
        <v>5.9976577913869793</v>
      </c>
      <c r="AB3277" s="90">
        <f t="shared" si="207"/>
        <v>3.795994866645859E-2</v>
      </c>
    </row>
    <row r="3278" spans="1:31" x14ac:dyDescent="0.2">
      <c r="A3278" s="2" t="s">
        <v>81</v>
      </c>
      <c r="B3278" s="9">
        <v>41886</v>
      </c>
      <c r="C3278" s="18">
        <v>3.06</v>
      </c>
      <c r="D3278" s="12">
        <v>6.94</v>
      </c>
      <c r="F3278" s="12">
        <v>5.4</v>
      </c>
      <c r="H3278" s="23">
        <f t="shared" si="204"/>
        <v>1.1481536214968794E-7</v>
      </c>
      <c r="I3278" s="32">
        <v>1.17</v>
      </c>
      <c r="J3278" s="25">
        <v>3.05</v>
      </c>
      <c r="K3278" s="30">
        <v>0.2</v>
      </c>
      <c r="L3278" s="25">
        <v>133</v>
      </c>
      <c r="M3278" s="30">
        <v>0.2</v>
      </c>
      <c r="N3278" s="25">
        <v>33.200000000000003</v>
      </c>
      <c r="O3278" s="25">
        <v>1.69</v>
      </c>
      <c r="P3278" s="25">
        <v>6.06</v>
      </c>
      <c r="Q3278" s="25">
        <v>0.89</v>
      </c>
      <c r="R3278" s="25">
        <v>23.5</v>
      </c>
      <c r="S3278" s="31">
        <v>0.7</v>
      </c>
      <c r="T3278" s="51">
        <v>0.01</v>
      </c>
      <c r="U3278" s="42">
        <v>2.19</v>
      </c>
      <c r="V3278" s="42">
        <v>0.22</v>
      </c>
      <c r="W3278" s="42">
        <v>3.2799999999999999E-3</v>
      </c>
      <c r="X3278" s="42">
        <v>33</v>
      </c>
      <c r="Y3278" s="44">
        <v>8.0299999999999994</v>
      </c>
      <c r="Z3278" s="87">
        <f t="shared" si="205"/>
        <v>9.7215316184490241</v>
      </c>
      <c r="AA3278" s="88">
        <f t="shared" si="206"/>
        <v>9.0104159121424114</v>
      </c>
      <c r="AB3278" s="90">
        <f t="shared" si="207"/>
        <v>3.7962721449292906E-2</v>
      </c>
      <c r="AC3278" s="19">
        <v>10.19</v>
      </c>
      <c r="AD3278" s="13">
        <v>9.01</v>
      </c>
      <c r="AE3278" s="94">
        <v>12.35</v>
      </c>
    </row>
    <row r="3279" spans="1:31" x14ac:dyDescent="0.2">
      <c r="A3279" s="2" t="s">
        <v>208</v>
      </c>
      <c r="B3279" s="9">
        <v>39384</v>
      </c>
      <c r="C3279" s="18">
        <v>2.5499999999999998</v>
      </c>
      <c r="D3279" s="12">
        <v>7.15</v>
      </c>
      <c r="F3279" s="12">
        <v>2.5</v>
      </c>
      <c r="H3279" s="23">
        <f t="shared" si="204"/>
        <v>7.0794578438413597E-8</v>
      </c>
      <c r="I3279" s="32">
        <v>2E-3</v>
      </c>
      <c r="J3279" s="25">
        <v>0.16</v>
      </c>
      <c r="K3279" s="33"/>
      <c r="L3279" s="25">
        <v>131</v>
      </c>
      <c r="M3279" s="33"/>
      <c r="N3279" s="25">
        <v>5.76</v>
      </c>
      <c r="O3279" s="25">
        <v>2.0299999999999998</v>
      </c>
      <c r="P3279" s="25">
        <v>6.9</v>
      </c>
      <c r="Q3279" s="25">
        <v>0.44</v>
      </c>
      <c r="R3279" s="25">
        <v>22.3</v>
      </c>
      <c r="S3279" s="34"/>
      <c r="T3279" s="51">
        <v>0.15</v>
      </c>
      <c r="U3279" s="42">
        <v>15.8</v>
      </c>
      <c r="V3279" s="42">
        <v>0.22</v>
      </c>
      <c r="W3279" s="42">
        <v>0.01</v>
      </c>
      <c r="X3279" s="42">
        <v>41</v>
      </c>
      <c r="Y3279" s="44">
        <v>6.25</v>
      </c>
      <c r="Z3279" s="87">
        <f t="shared" si="205"/>
        <v>8.3578944898900733</v>
      </c>
      <c r="AA3279" s="88">
        <f t="shared" si="206"/>
        <v>7.7439894741597506</v>
      </c>
      <c r="AB3279" s="90">
        <f t="shared" si="207"/>
        <v>3.8126284918023834E-2</v>
      </c>
    </row>
    <row r="3280" spans="1:31" x14ac:dyDescent="0.2">
      <c r="A3280" s="2" t="s">
        <v>338</v>
      </c>
      <c r="B3280" s="9">
        <v>39552</v>
      </c>
      <c r="C3280" s="18">
        <v>2.3199999999999998</v>
      </c>
      <c r="D3280" s="12">
        <v>5.93</v>
      </c>
      <c r="F3280" s="12">
        <v>14</v>
      </c>
      <c r="H3280" s="23">
        <f t="shared" si="204"/>
        <v>1.1748975549395291E-6</v>
      </c>
      <c r="I3280" s="32">
        <v>2E-3</v>
      </c>
      <c r="J3280" s="25">
        <v>0.03</v>
      </c>
      <c r="K3280" s="33"/>
      <c r="L3280" s="25">
        <v>53</v>
      </c>
      <c r="M3280" s="33"/>
      <c r="N3280" s="25">
        <v>0.39</v>
      </c>
      <c r="O3280" s="25">
        <v>21.9</v>
      </c>
      <c r="P3280" s="25">
        <v>7.37</v>
      </c>
      <c r="Q3280" s="25">
        <v>0.03</v>
      </c>
      <c r="R3280" s="25">
        <v>18</v>
      </c>
      <c r="S3280" s="34"/>
      <c r="T3280" s="51">
        <v>0.04</v>
      </c>
      <c r="U3280" s="42">
        <v>60.1</v>
      </c>
      <c r="V3280" s="42">
        <v>65.95</v>
      </c>
      <c r="W3280" s="42">
        <v>0.05</v>
      </c>
      <c r="X3280" s="42">
        <v>37</v>
      </c>
      <c r="Y3280" s="44">
        <v>0.91</v>
      </c>
      <c r="Z3280" s="87">
        <f t="shared" si="205"/>
        <v>4.6110451398646664</v>
      </c>
      <c r="AA3280" s="88">
        <f t="shared" si="206"/>
        <v>4.2709547662860627</v>
      </c>
      <c r="AB3280" s="90">
        <f t="shared" si="207"/>
        <v>3.8289842059454786E-2</v>
      </c>
      <c r="AE3280" s="94">
        <v>7.41</v>
      </c>
    </row>
    <row r="3281" spans="1:31" x14ac:dyDescent="0.2">
      <c r="A3281" s="2" t="s">
        <v>249</v>
      </c>
      <c r="B3281" s="9">
        <v>41228</v>
      </c>
      <c r="C3281" s="18">
        <v>1.1000000000000001</v>
      </c>
      <c r="D3281" s="12">
        <v>7.69</v>
      </c>
      <c r="F3281" s="12">
        <v>1</v>
      </c>
      <c r="H3281" s="23">
        <f t="shared" si="204"/>
        <v>2.0417379446695271E-8</v>
      </c>
      <c r="I3281" s="32">
        <v>1.65</v>
      </c>
      <c r="J3281" s="25">
        <v>0.01</v>
      </c>
      <c r="K3281" s="33"/>
      <c r="L3281" s="25">
        <v>71.5</v>
      </c>
      <c r="M3281" s="33"/>
      <c r="N3281" s="25">
        <v>0.77</v>
      </c>
      <c r="O3281" s="25">
        <v>0.84</v>
      </c>
      <c r="P3281" s="25">
        <v>3.32</v>
      </c>
      <c r="Q3281" s="25">
        <v>0.1</v>
      </c>
      <c r="R3281" s="25">
        <v>17.2</v>
      </c>
      <c r="S3281" s="34"/>
      <c r="T3281" s="51">
        <v>0.01</v>
      </c>
      <c r="U3281" s="42">
        <v>55.6</v>
      </c>
      <c r="V3281" s="42">
        <v>0.22</v>
      </c>
      <c r="W3281" s="42">
        <v>3.2799999999999999E-3</v>
      </c>
      <c r="X3281" s="42">
        <v>40</v>
      </c>
      <c r="Y3281" s="44">
        <v>2.1800000000000002</v>
      </c>
      <c r="Z3281" s="87">
        <f t="shared" si="205"/>
        <v>4.8258766495618008</v>
      </c>
      <c r="AA3281" s="88">
        <f t="shared" si="206"/>
        <v>4.4697746998035601</v>
      </c>
      <c r="AB3281" s="90">
        <f t="shared" si="207"/>
        <v>3.830844514005495E-2</v>
      </c>
      <c r="AC3281" s="19">
        <v>4.66</v>
      </c>
      <c r="AD3281" s="13">
        <v>4.47</v>
      </c>
      <c r="AE3281" s="94">
        <v>4.1900000000000004</v>
      </c>
    </row>
    <row r="3282" spans="1:31" x14ac:dyDescent="0.2">
      <c r="A3282" s="2" t="s">
        <v>187</v>
      </c>
      <c r="B3282" s="9">
        <v>40359</v>
      </c>
      <c r="C3282" s="20"/>
      <c r="D3282" s="12">
        <v>6.12</v>
      </c>
      <c r="F3282" s="12">
        <v>15</v>
      </c>
      <c r="H3282" s="23">
        <f t="shared" si="204"/>
        <v>7.585775750291823E-7</v>
      </c>
      <c r="I3282" s="32">
        <v>4.9000000000000004</v>
      </c>
      <c r="J3282" s="25">
        <v>0.44</v>
      </c>
      <c r="K3282" s="33"/>
      <c r="L3282" s="25">
        <v>54.2</v>
      </c>
      <c r="M3282" s="33"/>
      <c r="N3282" s="25">
        <v>7.0000000000000007E-2</v>
      </c>
      <c r="O3282" s="25">
        <v>7.07</v>
      </c>
      <c r="P3282" s="25">
        <v>8.69</v>
      </c>
      <c r="Q3282" s="25">
        <v>0.21</v>
      </c>
      <c r="R3282" s="25">
        <v>24.7</v>
      </c>
      <c r="S3282" s="34"/>
      <c r="T3282" s="51">
        <v>0.48</v>
      </c>
      <c r="U3282" s="42">
        <v>30.8</v>
      </c>
      <c r="V3282" s="42">
        <v>0.22</v>
      </c>
      <c r="W3282" s="42">
        <v>8.8699999999999994E-3</v>
      </c>
      <c r="X3282" s="42">
        <v>30</v>
      </c>
      <c r="Y3282" s="44">
        <v>3.36</v>
      </c>
      <c r="Z3282" s="87">
        <f t="shared" si="205"/>
        <v>5.2541661810018585</v>
      </c>
      <c r="AA3282" s="88">
        <f t="shared" si="206"/>
        <v>4.8663653630996091</v>
      </c>
      <c r="AB3282" s="90">
        <f t="shared" si="207"/>
        <v>3.8318226292004466E-2</v>
      </c>
      <c r="AC3282" s="19">
        <v>4.7300000000000004</v>
      </c>
      <c r="AD3282" s="13">
        <v>4.8600000000000003</v>
      </c>
      <c r="AE3282" s="94">
        <v>2.8</v>
      </c>
    </row>
    <row r="3283" spans="1:31" x14ac:dyDescent="0.2">
      <c r="A3283" s="2" t="s">
        <v>314</v>
      </c>
      <c r="B3283" s="9">
        <v>41281</v>
      </c>
      <c r="C3283" s="18">
        <v>5.22</v>
      </c>
      <c r="D3283" s="12">
        <v>4.63</v>
      </c>
      <c r="E3283" s="16"/>
      <c r="F3283" s="12">
        <v>1.6</v>
      </c>
      <c r="H3283" s="23">
        <f t="shared" si="204"/>
        <v>2.3442288153199218E-5</v>
      </c>
      <c r="I3283" s="28"/>
      <c r="J3283" s="25">
        <v>0.01</v>
      </c>
      <c r="K3283" s="33"/>
      <c r="L3283" s="25">
        <v>4</v>
      </c>
      <c r="M3283" s="30">
        <v>0.3</v>
      </c>
      <c r="N3283" s="25">
        <v>0.03</v>
      </c>
      <c r="O3283" s="25">
        <v>2.5</v>
      </c>
      <c r="P3283" s="25">
        <v>10.199999999999999</v>
      </c>
      <c r="Q3283" s="25">
        <v>0.13</v>
      </c>
      <c r="R3283" s="25">
        <v>45.3</v>
      </c>
      <c r="S3283" s="34"/>
      <c r="T3283" s="51">
        <v>0.01</v>
      </c>
      <c r="U3283" s="42">
        <v>22.5</v>
      </c>
      <c r="V3283" s="42">
        <v>17.48</v>
      </c>
      <c r="W3283" s="42">
        <v>3.2799999999999999E-3</v>
      </c>
      <c r="X3283" s="42">
        <v>72</v>
      </c>
      <c r="Y3283" s="44">
        <v>7.0000000000000007E-2</v>
      </c>
      <c r="Z3283" s="87">
        <f t="shared" si="205"/>
        <v>3.079507918469921</v>
      </c>
      <c r="AA3283" s="88">
        <f t="shared" si="206"/>
        <v>2.8517607487992098</v>
      </c>
      <c r="AB3283" s="90">
        <f t="shared" si="207"/>
        <v>3.8397715977275114E-2</v>
      </c>
      <c r="AC3283" s="19">
        <v>3.15</v>
      </c>
      <c r="AD3283" s="13">
        <v>2.85</v>
      </c>
      <c r="AE3283" s="94">
        <v>10.1</v>
      </c>
    </row>
    <row r="3284" spans="1:31" x14ac:dyDescent="0.2">
      <c r="A3284" s="2" t="s">
        <v>365</v>
      </c>
      <c r="B3284" s="9">
        <v>38273</v>
      </c>
      <c r="C3284" s="18">
        <v>2.2400000000000002</v>
      </c>
      <c r="D3284" s="12">
        <v>4.8</v>
      </c>
      <c r="F3284" s="12">
        <v>12</v>
      </c>
      <c r="H3284" s="23">
        <f t="shared" si="204"/>
        <v>1.5848931924611131E-5</v>
      </c>
      <c r="I3284" s="32">
        <v>0.14000000000000001</v>
      </c>
      <c r="J3284" s="25">
        <v>0.01</v>
      </c>
      <c r="K3284" s="30">
        <v>0.2</v>
      </c>
      <c r="L3284" s="25">
        <v>26.9</v>
      </c>
      <c r="M3284" s="30">
        <v>1.7</v>
      </c>
      <c r="N3284" s="25">
        <v>0.05</v>
      </c>
      <c r="O3284" s="25">
        <v>12.2</v>
      </c>
      <c r="P3284" s="25">
        <v>2.93</v>
      </c>
      <c r="Q3284" s="25">
        <v>0.06</v>
      </c>
      <c r="R3284" s="25">
        <v>6.91</v>
      </c>
      <c r="S3284" s="31">
        <v>4.7</v>
      </c>
      <c r="T3284" s="51">
        <v>0.17</v>
      </c>
      <c r="U3284" s="42">
        <v>19.899999999999999</v>
      </c>
      <c r="V3284" s="42">
        <v>58.87</v>
      </c>
      <c r="W3284" s="42">
        <v>0.24</v>
      </c>
      <c r="X3284" s="42">
        <v>18</v>
      </c>
      <c r="Y3284" s="44">
        <v>0.17</v>
      </c>
      <c r="Z3284" s="87">
        <f t="shared" si="205"/>
        <v>2.2160675599072119</v>
      </c>
      <c r="AA3284" s="88">
        <f t="shared" si="206"/>
        <v>2.0521422952639434</v>
      </c>
      <c r="AB3284" s="90">
        <f t="shared" si="207"/>
        <v>3.8406093000479959E-2</v>
      </c>
    </row>
    <row r="3285" spans="1:31" x14ac:dyDescent="0.2">
      <c r="A3285" s="2" t="s">
        <v>305</v>
      </c>
      <c r="B3285" s="9">
        <v>41086</v>
      </c>
      <c r="C3285" s="18">
        <v>1.68</v>
      </c>
      <c r="D3285" s="12">
        <v>5.88</v>
      </c>
      <c r="F3285" s="12">
        <v>11</v>
      </c>
      <c r="H3285" s="23">
        <f t="shared" si="204"/>
        <v>1.3182567385564063E-6</v>
      </c>
      <c r="I3285" s="32">
        <v>0.02</v>
      </c>
      <c r="J3285" s="25">
        <v>0.02</v>
      </c>
      <c r="K3285" s="33"/>
      <c r="L3285" s="25">
        <v>33</v>
      </c>
      <c r="M3285" s="33"/>
      <c r="N3285" s="25">
        <v>0.11</v>
      </c>
      <c r="O3285" s="25">
        <v>19.100000000000001</v>
      </c>
      <c r="P3285" s="25">
        <v>5.92</v>
      </c>
      <c r="Q3285" s="25">
        <v>0.09</v>
      </c>
      <c r="R3285" s="25">
        <v>31.3</v>
      </c>
      <c r="S3285" s="34"/>
      <c r="T3285" s="51">
        <v>0.04</v>
      </c>
      <c r="U3285" s="42">
        <v>62.5</v>
      </c>
      <c r="V3285" s="42">
        <v>12.61</v>
      </c>
      <c r="W3285" s="42">
        <v>0.03</v>
      </c>
      <c r="X3285" s="42">
        <v>49</v>
      </c>
      <c r="Y3285" s="44">
        <v>0.81</v>
      </c>
      <c r="Z3285" s="87">
        <f t="shared" si="205"/>
        <v>3.9942532327877061</v>
      </c>
      <c r="AA3285" s="88">
        <f t="shared" si="206"/>
        <v>3.698665907794028</v>
      </c>
      <c r="AB3285" s="90">
        <f t="shared" si="207"/>
        <v>3.8423298047472507E-2</v>
      </c>
      <c r="AC3285" s="19">
        <v>4.01</v>
      </c>
      <c r="AD3285" s="13">
        <v>3.7</v>
      </c>
      <c r="AE3285" s="94">
        <v>8.11</v>
      </c>
    </row>
    <row r="3286" spans="1:31" x14ac:dyDescent="0.2">
      <c r="A3286" s="2" t="s">
        <v>109</v>
      </c>
      <c r="B3286" s="9">
        <v>36067</v>
      </c>
      <c r="C3286" s="18">
        <v>6.87</v>
      </c>
      <c r="D3286" s="12">
        <v>7.25</v>
      </c>
      <c r="F3286" s="12">
        <v>1.2</v>
      </c>
      <c r="H3286" s="23">
        <f t="shared" si="204"/>
        <v>5.6234132519034806E-8</v>
      </c>
      <c r="I3286" s="32">
        <v>0.06</v>
      </c>
      <c r="J3286" s="25">
        <v>0.39</v>
      </c>
      <c r="K3286" s="36"/>
      <c r="L3286" s="25">
        <v>43</v>
      </c>
      <c r="M3286" s="36"/>
      <c r="N3286" s="25">
        <v>0.37</v>
      </c>
      <c r="O3286" s="25">
        <v>1.5</v>
      </c>
      <c r="P3286" s="25">
        <v>3.2</v>
      </c>
      <c r="Q3286" s="25">
        <v>0.06</v>
      </c>
      <c r="R3286" s="25">
        <v>15</v>
      </c>
      <c r="S3286" s="36"/>
      <c r="T3286" s="51">
        <v>0.37</v>
      </c>
      <c r="U3286" s="42">
        <v>3.39</v>
      </c>
      <c r="V3286" s="42">
        <v>0.22</v>
      </c>
      <c r="W3286" s="42">
        <v>3.2845000000000001E-3</v>
      </c>
      <c r="X3286" s="42">
        <v>14</v>
      </c>
      <c r="Y3286" s="44">
        <v>2.4300000000000002</v>
      </c>
      <c r="Z3286" s="87">
        <f t="shared" si="205"/>
        <v>3.1435677986980117</v>
      </c>
      <c r="AA3286" s="88">
        <f t="shared" si="206"/>
        <v>2.9108036567922841</v>
      </c>
      <c r="AB3286" s="90">
        <f t="shared" si="207"/>
        <v>3.8445632815384941E-2</v>
      </c>
    </row>
    <row r="3287" spans="1:31" x14ac:dyDescent="0.2">
      <c r="A3287" s="2" t="s">
        <v>109</v>
      </c>
      <c r="B3287" s="9">
        <v>34955</v>
      </c>
      <c r="C3287" s="18">
        <v>6.94</v>
      </c>
      <c r="D3287" s="12">
        <v>7.31</v>
      </c>
      <c r="F3287" s="12">
        <v>0.7</v>
      </c>
      <c r="H3287" s="23">
        <f t="shared" si="204"/>
        <v>4.8977881936844561E-8</v>
      </c>
      <c r="I3287" s="32">
        <v>4.0000000000000001E-3</v>
      </c>
      <c r="J3287" s="25">
        <v>0.23</v>
      </c>
      <c r="K3287" s="29">
        <v>1</v>
      </c>
      <c r="L3287" s="25">
        <v>42.2</v>
      </c>
      <c r="M3287" s="29">
        <v>1</v>
      </c>
      <c r="N3287" s="25">
        <v>0.48</v>
      </c>
      <c r="O3287" s="25">
        <v>1.7</v>
      </c>
      <c r="P3287" s="25">
        <v>3.8</v>
      </c>
      <c r="Q3287" s="25">
        <v>0.05</v>
      </c>
      <c r="R3287" s="25">
        <v>13.6</v>
      </c>
      <c r="T3287" s="51">
        <v>0.28999999999999998</v>
      </c>
      <c r="U3287" s="42">
        <v>2.54</v>
      </c>
      <c r="V3287" s="45"/>
      <c r="W3287" s="42">
        <v>6.5690000000000002E-3</v>
      </c>
      <c r="X3287" s="42">
        <v>14</v>
      </c>
      <c r="Y3287" s="44">
        <v>2.4</v>
      </c>
      <c r="Z3287" s="87">
        <f t="shared" si="205"/>
        <v>3.0856884473991029</v>
      </c>
      <c r="AA3287" s="88">
        <f t="shared" si="206"/>
        <v>2.8571041276286819</v>
      </c>
      <c r="AB3287" s="90">
        <f t="shared" si="207"/>
        <v>3.8464125557899388E-2</v>
      </c>
    </row>
    <row r="3288" spans="1:31" x14ac:dyDescent="0.2">
      <c r="A3288" s="2" t="s">
        <v>334</v>
      </c>
      <c r="B3288" s="9">
        <v>35901</v>
      </c>
      <c r="C3288" s="18">
        <v>2.48</v>
      </c>
      <c r="D3288" s="12">
        <v>5.2</v>
      </c>
      <c r="F3288" s="12">
        <v>3.9</v>
      </c>
      <c r="H3288" s="23">
        <f t="shared" si="204"/>
        <v>6.3095734448019212E-6</v>
      </c>
      <c r="I3288" s="32">
        <v>0.19</v>
      </c>
      <c r="J3288" s="25">
        <v>0.08</v>
      </c>
      <c r="K3288" s="36"/>
      <c r="L3288" s="25">
        <v>45</v>
      </c>
      <c r="N3288" s="25">
        <v>2</v>
      </c>
      <c r="O3288" s="25">
        <v>23</v>
      </c>
      <c r="P3288" s="25">
        <v>12</v>
      </c>
      <c r="Q3288" s="25">
        <v>0.14000000000000001</v>
      </c>
      <c r="R3288" s="25">
        <v>15</v>
      </c>
      <c r="T3288" s="51">
        <v>0.01</v>
      </c>
      <c r="U3288" s="42">
        <v>61.4</v>
      </c>
      <c r="V3288" s="42">
        <v>104.03</v>
      </c>
      <c r="W3288" s="42">
        <v>7.2248E-3</v>
      </c>
      <c r="X3288" s="42">
        <v>40</v>
      </c>
      <c r="Y3288" s="44">
        <v>0.15</v>
      </c>
      <c r="Z3288" s="87">
        <f t="shared" si="205"/>
        <v>4.5757443077555582</v>
      </c>
      <c r="AA3288" s="88">
        <f t="shared" si="206"/>
        <v>4.2349605849277632</v>
      </c>
      <c r="AB3288" s="90">
        <f t="shared" si="207"/>
        <v>3.8678372159620528E-2</v>
      </c>
    </row>
    <row r="3289" spans="1:31" x14ac:dyDescent="0.2">
      <c r="A3289" s="2" t="s">
        <v>345</v>
      </c>
      <c r="B3289" s="9">
        <v>37566</v>
      </c>
      <c r="C3289" s="18">
        <v>1.45</v>
      </c>
      <c r="D3289" s="12">
        <v>6.98</v>
      </c>
      <c r="F3289" s="12">
        <v>23</v>
      </c>
      <c r="H3289" s="23">
        <f t="shared" si="204"/>
        <v>1.0471285480508987E-7</v>
      </c>
      <c r="I3289" s="32">
        <v>0.05</v>
      </c>
      <c r="J3289" s="25">
        <v>0.01</v>
      </c>
      <c r="K3289" s="29">
        <v>2.9</v>
      </c>
      <c r="L3289" s="25">
        <v>117</v>
      </c>
      <c r="M3289" s="29">
        <v>0.2</v>
      </c>
      <c r="N3289" s="25">
        <v>0.44</v>
      </c>
      <c r="O3289" s="25">
        <v>11.5</v>
      </c>
      <c r="P3289" s="25">
        <v>10.8</v>
      </c>
      <c r="Q3289" s="25">
        <v>0.26</v>
      </c>
      <c r="R3289" s="25">
        <v>13.5</v>
      </c>
      <c r="S3289" s="29">
        <v>8.9</v>
      </c>
      <c r="T3289" s="51">
        <v>0.01</v>
      </c>
      <c r="U3289" s="42">
        <v>62.3</v>
      </c>
      <c r="V3289" s="42">
        <v>50.02</v>
      </c>
      <c r="W3289" s="42">
        <v>7.2259000000000004E-3</v>
      </c>
      <c r="X3289" s="42">
        <v>19</v>
      </c>
      <c r="Y3289" s="44">
        <v>4.43</v>
      </c>
      <c r="Z3289" s="87">
        <f t="shared" si="205"/>
        <v>7.6395127685164352</v>
      </c>
      <c r="AA3289" s="88">
        <f t="shared" si="206"/>
        <v>7.0701842757414859</v>
      </c>
      <c r="AB3289" s="90">
        <f t="shared" si="207"/>
        <v>3.8704297652220679E-2</v>
      </c>
    </row>
    <row r="3290" spans="1:31" x14ac:dyDescent="0.2">
      <c r="A3290" s="2" t="s">
        <v>129</v>
      </c>
      <c r="B3290" s="9">
        <v>33939</v>
      </c>
      <c r="C3290" s="18">
        <v>1.33</v>
      </c>
      <c r="D3290" s="12">
        <v>6.55</v>
      </c>
      <c r="F3290" s="12">
        <v>7.2</v>
      </c>
      <c r="H3290" s="23">
        <f t="shared" si="204"/>
        <v>2.8183829312644502E-7</v>
      </c>
      <c r="I3290" s="32">
        <v>1E-3</v>
      </c>
      <c r="J3290" s="25">
        <v>3.28</v>
      </c>
      <c r="K3290" s="30">
        <v>1</v>
      </c>
      <c r="L3290" s="25">
        <v>150</v>
      </c>
      <c r="M3290" s="30">
        <v>1</v>
      </c>
      <c r="N3290" s="25">
        <v>11.5</v>
      </c>
      <c r="O3290" s="25">
        <v>3.2</v>
      </c>
      <c r="P3290" s="25">
        <v>12</v>
      </c>
      <c r="Q3290" s="25">
        <v>0.78</v>
      </c>
      <c r="R3290" s="25">
        <v>120</v>
      </c>
      <c r="S3290" s="31">
        <v>5</v>
      </c>
      <c r="T3290" s="51">
        <v>0.06</v>
      </c>
      <c r="U3290" s="42">
        <v>3</v>
      </c>
      <c r="V3290" s="42">
        <v>2.21</v>
      </c>
      <c r="W3290" s="42">
        <v>0.01</v>
      </c>
      <c r="X3290" s="42">
        <v>161</v>
      </c>
      <c r="Y3290" s="44">
        <v>8.68</v>
      </c>
      <c r="Z3290" s="87">
        <f t="shared" si="205"/>
        <v>14.396325818260831</v>
      </c>
      <c r="AA3290" s="88">
        <f t="shared" si="206"/>
        <v>13.321820246701625</v>
      </c>
      <c r="AB3290" s="90">
        <f t="shared" si="207"/>
        <v>3.8765419918089357E-2</v>
      </c>
      <c r="AE3290" s="96"/>
    </row>
    <row r="3291" spans="1:31" x14ac:dyDescent="0.2">
      <c r="A3291" s="2" t="s">
        <v>121</v>
      </c>
      <c r="B3291" s="9">
        <v>41597</v>
      </c>
      <c r="C3291" s="18">
        <v>0.71</v>
      </c>
      <c r="D3291" s="12">
        <v>6.9</v>
      </c>
      <c r="F3291" s="12">
        <v>4.8</v>
      </c>
      <c r="H3291" s="23">
        <f t="shared" si="204"/>
        <v>1.2589254117941651E-7</v>
      </c>
      <c r="J3291" s="25">
        <v>10.58</v>
      </c>
      <c r="K3291" s="30">
        <v>2.2999999999999998</v>
      </c>
      <c r="L3291" s="25">
        <v>87.2</v>
      </c>
      <c r="M3291" s="33"/>
      <c r="N3291" s="27">
        <v>5.78</v>
      </c>
      <c r="O3291" s="25">
        <v>1.25</v>
      </c>
      <c r="P3291" s="25">
        <v>4.99</v>
      </c>
      <c r="Q3291" s="25">
        <v>0.27</v>
      </c>
      <c r="R3291" s="25">
        <v>11.4</v>
      </c>
      <c r="S3291" s="34"/>
      <c r="T3291" s="51">
        <v>0.2</v>
      </c>
      <c r="U3291" s="42">
        <v>4.0199999999999996</v>
      </c>
      <c r="V3291" s="42">
        <v>0.22</v>
      </c>
      <c r="W3291" s="42">
        <v>0.01</v>
      </c>
      <c r="X3291" s="42">
        <v>14</v>
      </c>
      <c r="Y3291" s="44">
        <v>5.15</v>
      </c>
      <c r="Z3291" s="87">
        <f t="shared" si="205"/>
        <v>6.0942549271540454</v>
      </c>
      <c r="AA3291" s="88">
        <f t="shared" si="206"/>
        <v>5.6386949657044729</v>
      </c>
      <c r="AB3291" s="90">
        <f t="shared" si="207"/>
        <v>3.8827401941506426E-2</v>
      </c>
      <c r="AC3291" s="19">
        <v>6.2</v>
      </c>
      <c r="AD3291" s="13">
        <v>5.64</v>
      </c>
      <c r="AE3291" s="94">
        <v>9.51</v>
      </c>
    </row>
    <row r="3292" spans="1:31" x14ac:dyDescent="0.2">
      <c r="A3292" s="2" t="s">
        <v>291</v>
      </c>
      <c r="B3292" s="9">
        <v>41486</v>
      </c>
      <c r="C3292" s="18">
        <v>5.38</v>
      </c>
      <c r="D3292" s="12">
        <v>6</v>
      </c>
      <c r="F3292" s="12">
        <v>0.91</v>
      </c>
      <c r="H3292" s="23">
        <f t="shared" si="204"/>
        <v>9.9999999999999995E-7</v>
      </c>
      <c r="I3292" s="32">
        <v>0.02</v>
      </c>
      <c r="J3292" s="25">
        <v>0.01</v>
      </c>
      <c r="K3292" s="36"/>
      <c r="L3292" s="27">
        <v>40.5</v>
      </c>
      <c r="M3292" s="36"/>
      <c r="N3292" s="25">
        <v>0.48</v>
      </c>
      <c r="O3292" s="25">
        <v>2.17</v>
      </c>
      <c r="P3292" s="25">
        <v>5.66</v>
      </c>
      <c r="Q3292" s="25">
        <v>0.03</v>
      </c>
      <c r="R3292" s="25">
        <v>14.5</v>
      </c>
      <c r="S3292" s="36"/>
      <c r="T3292" s="51">
        <v>0.02</v>
      </c>
      <c r="U3292" s="42">
        <v>35.700000000000003</v>
      </c>
      <c r="V3292" s="42">
        <v>38.29</v>
      </c>
      <c r="W3292" s="42">
        <v>3.2799999999999999E-3</v>
      </c>
      <c r="X3292" s="42">
        <v>26</v>
      </c>
      <c r="Y3292" s="44">
        <v>0.86</v>
      </c>
      <c r="Z3292" s="87">
        <f t="shared" si="205"/>
        <v>3.1938792284364173</v>
      </c>
      <c r="AA3292" s="88">
        <f t="shared" si="206"/>
        <v>2.9549191678913713</v>
      </c>
      <c r="AB3292" s="90">
        <f t="shared" si="207"/>
        <v>3.8862887533889334E-2</v>
      </c>
      <c r="AC3292" s="19">
        <v>3.2</v>
      </c>
      <c r="AD3292" s="13">
        <v>2.95</v>
      </c>
      <c r="AE3292" s="94">
        <v>8.0500000000000007</v>
      </c>
    </row>
    <row r="3293" spans="1:31" x14ac:dyDescent="0.2">
      <c r="A3293" s="2" t="s">
        <v>181</v>
      </c>
      <c r="B3293" s="9">
        <v>40863</v>
      </c>
      <c r="C3293" s="18">
        <v>18.920000000000002</v>
      </c>
      <c r="D3293" s="12">
        <v>7.51</v>
      </c>
      <c r="F3293" s="12">
        <v>1.3</v>
      </c>
      <c r="H3293" s="23">
        <f t="shared" si="204"/>
        <v>3.0902954325135814E-8</v>
      </c>
      <c r="I3293" s="32">
        <v>0.03</v>
      </c>
      <c r="J3293" s="25">
        <v>0.13</v>
      </c>
      <c r="K3293" s="36"/>
      <c r="L3293" s="25">
        <v>56.7</v>
      </c>
      <c r="M3293" s="36"/>
      <c r="N3293" s="25">
        <v>1.06</v>
      </c>
      <c r="O3293" s="25">
        <v>0.99</v>
      </c>
      <c r="P3293" s="25">
        <v>3.2</v>
      </c>
      <c r="Q3293" s="25">
        <v>0.09</v>
      </c>
      <c r="R3293" s="25">
        <v>6.14</v>
      </c>
      <c r="S3293" s="36"/>
      <c r="T3293" s="51">
        <v>0.04</v>
      </c>
      <c r="U3293" s="42">
        <v>21.9</v>
      </c>
      <c r="V3293" s="42">
        <v>0.22</v>
      </c>
      <c r="W3293" s="42">
        <v>3.2799999999999999E-3</v>
      </c>
      <c r="X3293" s="42">
        <v>9.17</v>
      </c>
      <c r="Y3293" s="44">
        <v>2.46</v>
      </c>
      <c r="Z3293" s="87">
        <f t="shared" si="205"/>
        <v>3.4367929734649607</v>
      </c>
      <c r="AA3293" s="88">
        <f t="shared" si="206"/>
        <v>3.1794749974683172</v>
      </c>
      <c r="AB3293" s="90">
        <f t="shared" si="207"/>
        <v>3.8891710119224022E-2</v>
      </c>
      <c r="AC3293" s="19">
        <v>3.45</v>
      </c>
      <c r="AD3293" s="13">
        <v>2.92</v>
      </c>
      <c r="AE3293" s="95">
        <v>16.82</v>
      </c>
    </row>
    <row r="3294" spans="1:31" x14ac:dyDescent="0.2">
      <c r="A3294" s="2" t="s">
        <v>90</v>
      </c>
      <c r="B3294" s="9">
        <v>33904</v>
      </c>
      <c r="C3294" s="19">
        <v>26.18</v>
      </c>
      <c r="D3294" s="12">
        <v>7.33</v>
      </c>
      <c r="F3294" s="12">
        <v>55</v>
      </c>
      <c r="H3294" s="23">
        <f t="shared" si="204"/>
        <v>4.6773514128719769E-8</v>
      </c>
      <c r="I3294" s="32">
        <v>0.76</v>
      </c>
      <c r="J3294" s="25">
        <v>0.28000000000000003</v>
      </c>
      <c r="K3294" s="36"/>
      <c r="L3294" s="25">
        <v>21</v>
      </c>
      <c r="M3294" s="36"/>
      <c r="N3294" s="25">
        <v>1.3</v>
      </c>
      <c r="O3294" s="25">
        <v>2.8</v>
      </c>
      <c r="P3294" s="25">
        <v>4</v>
      </c>
      <c r="Q3294" s="25">
        <v>0.11</v>
      </c>
      <c r="R3294" s="25">
        <v>76</v>
      </c>
      <c r="S3294" s="36"/>
      <c r="T3294" s="51">
        <v>7.22</v>
      </c>
      <c r="U3294" s="45"/>
      <c r="V3294" s="42">
        <v>2.21</v>
      </c>
      <c r="W3294" s="42">
        <v>0.3</v>
      </c>
      <c r="X3294" s="42">
        <v>7</v>
      </c>
      <c r="Y3294" s="44">
        <v>4.07</v>
      </c>
      <c r="Z3294" s="87">
        <f t="shared" si="205"/>
        <v>4.9050035314702711</v>
      </c>
      <c r="AA3294" s="88">
        <f t="shared" si="206"/>
        <v>4.5377001361408045</v>
      </c>
      <c r="AB3294" s="90">
        <f t="shared" si="207"/>
        <v>3.8898117346341687E-2</v>
      </c>
      <c r="AD3294" s="100"/>
      <c r="AE3294" s="96"/>
    </row>
    <row r="3295" spans="1:31" x14ac:dyDescent="0.2">
      <c r="A3295" s="2" t="s">
        <v>303</v>
      </c>
      <c r="B3295" s="9">
        <v>41597</v>
      </c>
      <c r="C3295" s="18">
        <v>1.77</v>
      </c>
      <c r="D3295" s="12">
        <v>6.3</v>
      </c>
      <c r="E3295" s="16"/>
      <c r="F3295" s="12">
        <v>12</v>
      </c>
      <c r="H3295" s="23">
        <f t="shared" si="204"/>
        <v>5.0118723362727218E-7</v>
      </c>
      <c r="J3295" s="25">
        <v>0.21</v>
      </c>
      <c r="K3295" s="36"/>
      <c r="L3295" s="25">
        <v>46.1</v>
      </c>
      <c r="M3295" s="36"/>
      <c r="N3295" s="25">
        <v>3.58</v>
      </c>
      <c r="O3295" s="25">
        <v>5.03</v>
      </c>
      <c r="P3295" s="25">
        <v>4.16</v>
      </c>
      <c r="Q3295" s="25">
        <v>0.36</v>
      </c>
      <c r="R3295" s="25">
        <v>12.2</v>
      </c>
      <c r="S3295" s="36"/>
      <c r="T3295" s="51">
        <v>0.23</v>
      </c>
      <c r="U3295" s="42">
        <v>31.6</v>
      </c>
      <c r="V3295" s="42">
        <v>0.22</v>
      </c>
      <c r="W3295" s="42">
        <v>0.01</v>
      </c>
      <c r="X3295" s="42">
        <v>24</v>
      </c>
      <c r="Y3295" s="44">
        <v>1.85</v>
      </c>
      <c r="Z3295" s="87">
        <f t="shared" si="205"/>
        <v>3.4549281096083648</v>
      </c>
      <c r="AA3295" s="88">
        <f t="shared" si="206"/>
        <v>3.1958947520912377</v>
      </c>
      <c r="AB3295" s="90">
        <f t="shared" si="207"/>
        <v>3.8947565271785292E-2</v>
      </c>
      <c r="AC3295" s="19">
        <v>3.56</v>
      </c>
      <c r="AD3295" s="13">
        <v>3.19</v>
      </c>
      <c r="AE3295" s="94">
        <v>10.88</v>
      </c>
    </row>
    <row r="3296" spans="1:31" x14ac:dyDescent="0.2">
      <c r="A3296" s="2" t="s">
        <v>277</v>
      </c>
      <c r="B3296" s="9">
        <v>37042</v>
      </c>
      <c r="C3296" s="18">
        <v>3.41</v>
      </c>
      <c r="D3296" s="12">
        <v>7.26</v>
      </c>
      <c r="F3296" s="12">
        <v>1.5</v>
      </c>
      <c r="H3296" s="23">
        <f t="shared" si="204"/>
        <v>5.4954087385762357E-8</v>
      </c>
      <c r="I3296" s="24">
        <v>2E-3</v>
      </c>
      <c r="J3296" s="25">
        <v>0.01</v>
      </c>
      <c r="K3296" s="33"/>
      <c r="L3296" s="25">
        <v>108</v>
      </c>
      <c r="M3296" s="33"/>
      <c r="N3296" s="25">
        <v>0.03</v>
      </c>
      <c r="O3296" s="25">
        <v>7.78</v>
      </c>
      <c r="P3296" s="25">
        <v>4.92</v>
      </c>
      <c r="Q3296" s="25">
        <v>3.0000000000000001E-3</v>
      </c>
      <c r="R3296" s="25">
        <v>11.2</v>
      </c>
      <c r="S3296" s="34"/>
      <c r="T3296" s="51">
        <v>7.0000000000000007E-2</v>
      </c>
      <c r="U3296" s="42">
        <v>34.799999999999997</v>
      </c>
      <c r="V3296" s="42">
        <v>79.099999999999994</v>
      </c>
      <c r="W3296" s="42">
        <v>3.2845000000000001E-3</v>
      </c>
      <c r="X3296" s="42">
        <v>26</v>
      </c>
      <c r="Y3296" s="44">
        <v>3.26</v>
      </c>
      <c r="Z3296" s="87">
        <f t="shared" si="205"/>
        <v>6.4821000856185735</v>
      </c>
      <c r="AA3296" s="88">
        <f t="shared" si="206"/>
        <v>5.9959881802231454</v>
      </c>
      <c r="AB3296" s="90">
        <f t="shared" si="207"/>
        <v>3.895724209021189E-2</v>
      </c>
    </row>
    <row r="3297" spans="1:31" x14ac:dyDescent="0.2">
      <c r="A3297" s="2" t="s">
        <v>253</v>
      </c>
      <c r="B3297" s="9">
        <v>36125</v>
      </c>
      <c r="C3297" s="19">
        <v>5.21</v>
      </c>
      <c r="D3297" s="12">
        <v>7.01</v>
      </c>
      <c r="F3297" s="12">
        <v>0.9</v>
      </c>
      <c r="H3297" s="23">
        <f t="shared" si="204"/>
        <v>9.7723722095581017E-8</v>
      </c>
      <c r="I3297" s="24">
        <v>2E-3</v>
      </c>
      <c r="J3297" s="25">
        <v>0.01</v>
      </c>
      <c r="K3297" s="33"/>
      <c r="L3297" s="25">
        <v>168</v>
      </c>
      <c r="M3297" s="33"/>
      <c r="N3297" s="25">
        <v>0.01</v>
      </c>
      <c r="O3297" s="25">
        <v>1.54</v>
      </c>
      <c r="P3297" s="25">
        <v>15.4</v>
      </c>
      <c r="Q3297" s="25">
        <v>0.01</v>
      </c>
      <c r="R3297" s="25">
        <v>25.8</v>
      </c>
      <c r="S3297" s="34"/>
      <c r="T3297" s="51">
        <v>0.12</v>
      </c>
      <c r="U3297" s="42">
        <v>28</v>
      </c>
      <c r="V3297" s="42">
        <v>96.94</v>
      </c>
      <c r="W3297" s="42">
        <v>0.03</v>
      </c>
      <c r="X3297" s="42">
        <v>55</v>
      </c>
      <c r="Y3297" s="44">
        <v>6.3</v>
      </c>
      <c r="Z3297" s="87">
        <f t="shared" si="205"/>
        <v>10.813315279008457</v>
      </c>
      <c r="AA3297" s="88">
        <f t="shared" si="206"/>
        <v>10.002380486879407</v>
      </c>
      <c r="AB3297" s="90">
        <f t="shared" si="207"/>
        <v>3.8957851865705377E-2</v>
      </c>
    </row>
    <row r="3298" spans="1:31" x14ac:dyDescent="0.2">
      <c r="A3298" s="2" t="s">
        <v>287</v>
      </c>
      <c r="B3298" s="9">
        <v>35905</v>
      </c>
      <c r="C3298" s="19">
        <v>3.16</v>
      </c>
      <c r="D3298" s="12">
        <v>7.27</v>
      </c>
      <c r="E3298" s="16"/>
      <c r="F3298" s="12">
        <v>4.4000000000000004</v>
      </c>
      <c r="H3298" s="23">
        <f t="shared" si="204"/>
        <v>5.3703179637025192E-8</v>
      </c>
      <c r="J3298" s="25">
        <v>0.02</v>
      </c>
      <c r="K3298" s="36"/>
      <c r="L3298" s="25">
        <v>140</v>
      </c>
      <c r="M3298" s="36"/>
      <c r="N3298" s="25">
        <v>0.24</v>
      </c>
      <c r="O3298" s="25">
        <v>8.3000000000000007</v>
      </c>
      <c r="P3298" s="25">
        <v>17</v>
      </c>
      <c r="Q3298" s="25">
        <v>2E-3</v>
      </c>
      <c r="R3298" s="25">
        <v>6</v>
      </c>
      <c r="S3298" s="36"/>
      <c r="T3298" s="51">
        <v>0.56999999999999995</v>
      </c>
      <c r="U3298" s="42">
        <v>45.4</v>
      </c>
      <c r="V3298" s="42">
        <v>149.56</v>
      </c>
      <c r="W3298" s="42">
        <v>0.03</v>
      </c>
      <c r="X3298" s="42">
        <v>25</v>
      </c>
      <c r="Y3298" s="44">
        <v>4.12</v>
      </c>
      <c r="Z3298" s="87">
        <f t="shared" si="205"/>
        <v>8.8676670145801815</v>
      </c>
      <c r="AA3298" s="88">
        <f t="shared" si="206"/>
        <v>8.2012787079192897</v>
      </c>
      <c r="AB3298" s="90">
        <f t="shared" si="207"/>
        <v>3.9040976372810794E-2</v>
      </c>
    </row>
    <row r="3299" spans="1:31" x14ac:dyDescent="0.2">
      <c r="A3299" s="2" t="s">
        <v>178</v>
      </c>
      <c r="B3299" s="9">
        <v>35752</v>
      </c>
      <c r="C3299" s="18">
        <v>4.59</v>
      </c>
      <c r="D3299" s="12">
        <v>7.34</v>
      </c>
      <c r="F3299" s="12">
        <v>4</v>
      </c>
      <c r="H3299" s="23">
        <f t="shared" si="204"/>
        <v>4.5708818961487464E-8</v>
      </c>
      <c r="I3299" s="28"/>
      <c r="J3299" s="25">
        <v>0.5</v>
      </c>
      <c r="K3299" s="33"/>
      <c r="L3299" s="25">
        <v>33</v>
      </c>
      <c r="M3299" s="33"/>
      <c r="N3299" s="25">
        <v>0.6</v>
      </c>
      <c r="O3299" s="25">
        <v>3.2</v>
      </c>
      <c r="P3299" s="25">
        <v>4.5999999999999996</v>
      </c>
      <c r="Q3299" s="25">
        <v>0.06</v>
      </c>
      <c r="R3299" s="25">
        <v>43</v>
      </c>
      <c r="S3299" s="34"/>
      <c r="T3299" s="51">
        <v>0.39</v>
      </c>
      <c r="U3299" s="42">
        <v>1</v>
      </c>
      <c r="V3299" s="42">
        <v>0.22</v>
      </c>
      <c r="W3299" s="42">
        <v>0.01</v>
      </c>
      <c r="X3299" s="42">
        <v>23</v>
      </c>
      <c r="Y3299" s="44">
        <v>3.04</v>
      </c>
      <c r="Z3299" s="87">
        <f t="shared" si="205"/>
        <v>4.0288196767594915</v>
      </c>
      <c r="AA3299" s="88">
        <f t="shared" si="206"/>
        <v>3.7257047400796166</v>
      </c>
      <c r="AB3299" s="90">
        <f t="shared" si="207"/>
        <v>3.9088784867535475E-2</v>
      </c>
      <c r="AD3299" s="100"/>
      <c r="AE3299" s="96"/>
    </row>
    <row r="3300" spans="1:31" x14ac:dyDescent="0.2">
      <c r="A3300" s="2" t="s">
        <v>257</v>
      </c>
      <c r="B3300" s="9">
        <v>34801</v>
      </c>
      <c r="C3300" s="18">
        <v>7.13</v>
      </c>
      <c r="D3300" s="12">
        <v>6.84</v>
      </c>
      <c r="F3300" s="12">
        <v>2.2999999999999998</v>
      </c>
      <c r="H3300" s="23">
        <f t="shared" si="204"/>
        <v>1.4454397707459271E-7</v>
      </c>
      <c r="I3300" s="32">
        <v>6.0000000000000001E-3</v>
      </c>
      <c r="J3300" s="25">
        <v>0.04</v>
      </c>
      <c r="K3300" s="33"/>
      <c r="L3300" s="25">
        <v>130</v>
      </c>
      <c r="M3300" s="33"/>
      <c r="N3300" s="25">
        <v>0.06</v>
      </c>
      <c r="O3300" s="25">
        <v>6.5</v>
      </c>
      <c r="P3300" s="25">
        <v>11</v>
      </c>
      <c r="Q3300" s="25">
        <v>0.73</v>
      </c>
      <c r="R3300" s="25">
        <v>18</v>
      </c>
      <c r="S3300" s="34"/>
      <c r="T3300" s="51">
        <v>0.01</v>
      </c>
      <c r="U3300" s="42">
        <v>127</v>
      </c>
      <c r="V3300" s="42">
        <v>49.13</v>
      </c>
      <c r="W3300" s="42">
        <v>0.26</v>
      </c>
      <c r="X3300" s="42">
        <v>34</v>
      </c>
      <c r="Y3300" s="44">
        <v>3.34</v>
      </c>
      <c r="Z3300" s="87">
        <f t="shared" si="205"/>
        <v>8.3728054260140663</v>
      </c>
      <c r="AA3300" s="88">
        <f t="shared" si="206"/>
        <v>7.741390223732612</v>
      </c>
      <c r="AB3300" s="90">
        <f t="shared" si="207"/>
        <v>3.9183786520016625E-2</v>
      </c>
      <c r="AD3300" s="100"/>
      <c r="AE3300" s="96"/>
    </row>
    <row r="3301" spans="1:31" x14ac:dyDescent="0.2">
      <c r="A3301" s="2" t="s">
        <v>212</v>
      </c>
      <c r="B3301" s="9">
        <v>35905</v>
      </c>
      <c r="C3301" s="19">
        <v>7.04</v>
      </c>
      <c r="D3301" s="12">
        <v>7.17</v>
      </c>
      <c r="F3301" s="12">
        <v>2.4</v>
      </c>
      <c r="H3301" s="23">
        <f t="shared" si="204"/>
        <v>6.7608297539197998E-8</v>
      </c>
      <c r="I3301" s="24">
        <v>2E-3</v>
      </c>
      <c r="J3301" s="25">
        <v>0.1</v>
      </c>
      <c r="K3301" s="33"/>
      <c r="L3301" s="25">
        <v>150</v>
      </c>
      <c r="M3301" s="33"/>
      <c r="N3301" s="25">
        <v>0.35</v>
      </c>
      <c r="O3301" s="25">
        <v>2.6</v>
      </c>
      <c r="P3301" s="25">
        <v>20</v>
      </c>
      <c r="Q3301" s="25">
        <v>0.05</v>
      </c>
      <c r="R3301" s="25">
        <v>10</v>
      </c>
      <c r="S3301" s="34"/>
      <c r="T3301" s="51">
        <v>0.04</v>
      </c>
      <c r="U3301" s="42">
        <v>80.599999999999994</v>
      </c>
      <c r="V3301" s="42">
        <v>5.3</v>
      </c>
      <c r="W3301" s="42">
        <v>0.03</v>
      </c>
      <c r="X3301" s="42">
        <v>52</v>
      </c>
      <c r="Y3301" s="44">
        <v>5.69</v>
      </c>
      <c r="Z3301" s="87">
        <f t="shared" si="205"/>
        <v>9.65204299040027</v>
      </c>
      <c r="AA3301" s="88">
        <f t="shared" si="206"/>
        <v>8.9221974931993699</v>
      </c>
      <c r="AB3301" s="90">
        <f t="shared" si="207"/>
        <v>3.9293423483201181E-2</v>
      </c>
      <c r="AD3301" s="100"/>
      <c r="AE3301" s="96"/>
    </row>
    <row r="3302" spans="1:31" x14ac:dyDescent="0.2">
      <c r="A3302" s="2" t="s">
        <v>401</v>
      </c>
      <c r="B3302" s="9">
        <v>41431</v>
      </c>
      <c r="C3302" s="18">
        <v>5.01</v>
      </c>
      <c r="D3302" s="12">
        <v>6.1</v>
      </c>
      <c r="F3302" s="12">
        <v>1.5</v>
      </c>
      <c r="H3302" s="23">
        <f t="shared" si="204"/>
        <v>7.9432823472428114E-7</v>
      </c>
      <c r="I3302" s="32">
        <v>0.83</v>
      </c>
      <c r="J3302" s="25">
        <v>0.01</v>
      </c>
      <c r="K3302" s="36"/>
      <c r="L3302" s="25">
        <v>38.5</v>
      </c>
      <c r="M3302" s="36"/>
      <c r="N3302" s="25">
        <v>0.01</v>
      </c>
      <c r="O3302" s="25">
        <v>3.19</v>
      </c>
      <c r="P3302" s="25">
        <v>8.1999999999999993</v>
      </c>
      <c r="Q3302" s="25">
        <v>0.03</v>
      </c>
      <c r="R3302" s="25">
        <v>11.3</v>
      </c>
      <c r="S3302" s="36"/>
      <c r="T3302" s="51">
        <v>0.01</v>
      </c>
      <c r="U3302" s="42">
        <v>18.3</v>
      </c>
      <c r="V3302" s="42">
        <v>91.63</v>
      </c>
      <c r="W3302" s="42">
        <v>3.2799999999999999E-3</v>
      </c>
      <c r="X3302" s="42">
        <v>24</v>
      </c>
      <c r="Y3302" s="44">
        <v>0.48</v>
      </c>
      <c r="Z3302" s="87">
        <f t="shared" si="205"/>
        <v>3.2631780498907705</v>
      </c>
      <c r="AA3302" s="88">
        <f t="shared" si="206"/>
        <v>3.0162725002082746</v>
      </c>
      <c r="AB3302" s="90">
        <f t="shared" si="207"/>
        <v>3.931961048385061E-2</v>
      </c>
      <c r="AC3302" s="19">
        <v>3.18</v>
      </c>
      <c r="AD3302" s="13">
        <v>3.02</v>
      </c>
      <c r="AE3302" s="94">
        <v>5.17</v>
      </c>
    </row>
    <row r="3303" spans="1:31" x14ac:dyDescent="0.2">
      <c r="A3303" s="2" t="s">
        <v>369</v>
      </c>
      <c r="B3303" s="9">
        <v>41092</v>
      </c>
      <c r="C3303" s="18">
        <v>1.68</v>
      </c>
      <c r="D3303" s="12">
        <v>5.23</v>
      </c>
      <c r="E3303" s="16"/>
      <c r="F3303" s="12">
        <v>4</v>
      </c>
      <c r="H3303" s="23">
        <f t="shared" si="204"/>
        <v>5.8884365535558799E-6</v>
      </c>
      <c r="J3303" s="25">
        <v>0.01</v>
      </c>
      <c r="K3303" s="36"/>
      <c r="L3303" s="25">
        <v>17</v>
      </c>
      <c r="M3303" s="36"/>
      <c r="N3303" s="25">
        <v>0.14000000000000001</v>
      </c>
      <c r="O3303" s="25">
        <v>16.8</v>
      </c>
      <c r="P3303" s="25">
        <v>3.22</v>
      </c>
      <c r="Q3303" s="25">
        <v>0.08</v>
      </c>
      <c r="R3303" s="25">
        <v>14.5</v>
      </c>
      <c r="S3303" s="36"/>
      <c r="T3303" s="51">
        <v>0.02</v>
      </c>
      <c r="U3303" s="42">
        <v>15.5</v>
      </c>
      <c r="V3303" s="42">
        <v>35.76</v>
      </c>
      <c r="W3303" s="42">
        <v>0.01</v>
      </c>
      <c r="X3303" s="42">
        <v>30</v>
      </c>
      <c r="Y3303" s="44">
        <v>0.27</v>
      </c>
      <c r="Z3303" s="87">
        <f t="shared" si="205"/>
        <v>2.1820786160870846</v>
      </c>
      <c r="AA3303" s="88">
        <f t="shared" si="206"/>
        <v>2.0165670827966578</v>
      </c>
      <c r="AB3303" s="90">
        <f t="shared" si="207"/>
        <v>3.9420219080269145E-2</v>
      </c>
      <c r="AC3303" s="19">
        <v>2.2000000000000002</v>
      </c>
      <c r="AD3303" s="13">
        <v>2.02</v>
      </c>
      <c r="AE3303" s="94">
        <v>8.69</v>
      </c>
    </row>
    <row r="3304" spans="1:31" x14ac:dyDescent="0.2">
      <c r="A3304" s="2" t="s">
        <v>106</v>
      </c>
      <c r="B3304" s="9">
        <v>41023</v>
      </c>
      <c r="C3304" s="18">
        <v>4.38</v>
      </c>
      <c r="D3304" s="12">
        <v>7.11</v>
      </c>
      <c r="F3304" s="12">
        <v>2</v>
      </c>
      <c r="H3304" s="23">
        <f t="shared" si="204"/>
        <v>7.7624711662868932E-8</v>
      </c>
      <c r="I3304" s="24">
        <v>4.07</v>
      </c>
      <c r="J3304" s="25">
        <v>0.37</v>
      </c>
      <c r="K3304" s="30">
        <v>15</v>
      </c>
      <c r="L3304" s="25">
        <v>118</v>
      </c>
      <c r="M3304" s="30">
        <v>0.2</v>
      </c>
      <c r="N3304" s="25">
        <v>2.58</v>
      </c>
      <c r="O3304" s="25">
        <v>4.3</v>
      </c>
      <c r="P3304" s="25">
        <v>16.100000000000001</v>
      </c>
      <c r="Q3304" s="25">
        <v>0.36</v>
      </c>
      <c r="R3304" s="25">
        <v>17.899999999999999</v>
      </c>
      <c r="S3304" s="31">
        <v>1.9</v>
      </c>
      <c r="T3304" s="51">
        <v>0.03</v>
      </c>
      <c r="U3304" s="42">
        <v>29.2</v>
      </c>
      <c r="V3304" s="42">
        <v>0.22</v>
      </c>
      <c r="W3304" s="42">
        <v>5.2599999999999999E-3</v>
      </c>
      <c r="X3304" s="42">
        <v>29</v>
      </c>
      <c r="Y3304" s="44">
        <v>6.59</v>
      </c>
      <c r="Z3304" s="87">
        <f t="shared" si="205"/>
        <v>8.6799637836987849</v>
      </c>
      <c r="AA3304" s="88">
        <f t="shared" si="206"/>
        <v>8.0205540793722339</v>
      </c>
      <c r="AB3304" s="90">
        <f t="shared" si="207"/>
        <v>3.9484386635977864E-2</v>
      </c>
      <c r="AC3304" s="19">
        <v>8.2799999999999994</v>
      </c>
      <c r="AD3304" s="13">
        <v>8.02</v>
      </c>
      <c r="AE3304" s="94">
        <v>3.17</v>
      </c>
    </row>
    <row r="3305" spans="1:31" x14ac:dyDescent="0.2">
      <c r="A3305" s="2" t="s">
        <v>373</v>
      </c>
      <c r="B3305" s="9">
        <v>36095</v>
      </c>
      <c r="C3305" s="18">
        <v>1.81</v>
      </c>
      <c r="D3305" s="12">
        <v>5.21</v>
      </c>
      <c r="F3305" s="12">
        <v>17</v>
      </c>
      <c r="H3305" s="23">
        <f t="shared" si="204"/>
        <v>6.1659500186148109E-6</v>
      </c>
      <c r="I3305" s="32">
        <v>8.0000000000000002E-3</v>
      </c>
      <c r="J3305" s="25">
        <v>0.03</v>
      </c>
      <c r="K3305" s="36"/>
      <c r="L3305" s="25">
        <v>17</v>
      </c>
      <c r="M3305" s="36"/>
      <c r="N3305" s="25">
        <v>0.54</v>
      </c>
      <c r="O3305" s="25">
        <v>9.8000000000000007</v>
      </c>
      <c r="P3305" s="25">
        <v>2.9</v>
      </c>
      <c r="Q3305" s="25">
        <v>0.05</v>
      </c>
      <c r="R3305" s="25">
        <v>11</v>
      </c>
      <c r="S3305" s="36"/>
      <c r="T3305" s="51">
        <v>0.02</v>
      </c>
      <c r="U3305" s="42">
        <v>47.2</v>
      </c>
      <c r="V3305" s="42">
        <v>11.46</v>
      </c>
      <c r="W3305" s="42">
        <v>0.02</v>
      </c>
      <c r="X3305" s="42">
        <v>16</v>
      </c>
      <c r="Y3305" s="44">
        <v>0.08</v>
      </c>
      <c r="Z3305" s="87">
        <f t="shared" si="205"/>
        <v>1.8397166824676352</v>
      </c>
      <c r="AA3305" s="88">
        <f t="shared" si="206"/>
        <v>1.6998620280023604</v>
      </c>
      <c r="AB3305" s="90">
        <f t="shared" si="207"/>
        <v>3.9511666756155986E-2</v>
      </c>
      <c r="AE3305" s="96"/>
    </row>
    <row r="3306" spans="1:31" x14ac:dyDescent="0.2">
      <c r="A3306" s="2" t="s">
        <v>123</v>
      </c>
      <c r="B3306" s="9">
        <v>40121</v>
      </c>
      <c r="C3306" s="18">
        <v>1.9</v>
      </c>
      <c r="D3306" s="12">
        <v>7.48</v>
      </c>
      <c r="F3306" s="12">
        <v>1.5</v>
      </c>
      <c r="H3306" s="23">
        <f t="shared" si="204"/>
        <v>3.3113112148259005E-8</v>
      </c>
      <c r="I3306" s="28"/>
      <c r="J3306" s="25">
        <v>0.09</v>
      </c>
      <c r="K3306" s="36"/>
      <c r="L3306" s="25">
        <v>74.2</v>
      </c>
      <c r="M3306" s="36"/>
      <c r="N3306" s="25">
        <v>0.88</v>
      </c>
      <c r="O3306" s="25">
        <v>1.2</v>
      </c>
      <c r="P3306" s="25">
        <v>4.37</v>
      </c>
      <c r="Q3306" s="25">
        <v>0.22</v>
      </c>
      <c r="R3306" s="25">
        <v>9.3699999999999992</v>
      </c>
      <c r="S3306" s="36"/>
      <c r="T3306" s="51">
        <v>0.04</v>
      </c>
      <c r="U3306" s="42">
        <v>41.2</v>
      </c>
      <c r="V3306" s="42">
        <v>0.22</v>
      </c>
      <c r="W3306" s="42">
        <v>3.2799999999999999E-3</v>
      </c>
      <c r="X3306" s="42">
        <v>30</v>
      </c>
      <c r="Y3306" s="44">
        <v>2.4900000000000002</v>
      </c>
      <c r="Z3306" s="87">
        <f t="shared" si="205"/>
        <v>4.5448984367382241</v>
      </c>
      <c r="AA3306" s="88">
        <f t="shared" si="206"/>
        <v>4.1988535109905012</v>
      </c>
      <c r="AB3306" s="90">
        <f t="shared" si="207"/>
        <v>3.9576251455487765E-2</v>
      </c>
      <c r="AD3306" s="100"/>
      <c r="AE3306" s="95">
        <v>8.3699999999999992</v>
      </c>
    </row>
    <row r="3307" spans="1:31" x14ac:dyDescent="0.2">
      <c r="A3307" s="2" t="s">
        <v>413</v>
      </c>
      <c r="B3307" s="9">
        <v>41429</v>
      </c>
      <c r="C3307" s="18">
        <v>3.01</v>
      </c>
      <c r="D3307" s="12">
        <v>5.63</v>
      </c>
      <c r="E3307" s="16"/>
      <c r="F3307" s="12">
        <v>8</v>
      </c>
      <c r="H3307" s="23">
        <f t="shared" si="204"/>
        <v>2.3442288153199192E-6</v>
      </c>
      <c r="I3307" s="24">
        <v>0.01</v>
      </c>
      <c r="J3307" s="25">
        <v>0.01</v>
      </c>
      <c r="K3307" s="33"/>
      <c r="L3307" s="25">
        <v>28.3</v>
      </c>
      <c r="M3307" s="33"/>
      <c r="N3307" s="25">
        <v>0.08</v>
      </c>
      <c r="O3307" s="25">
        <v>19.8</v>
      </c>
      <c r="P3307" s="25">
        <v>6.72</v>
      </c>
      <c r="Q3307" s="25">
        <v>8.0000000000000002E-3</v>
      </c>
      <c r="R3307" s="25">
        <v>11.6</v>
      </c>
      <c r="S3307" s="34"/>
      <c r="T3307" s="51">
        <v>0.01</v>
      </c>
      <c r="U3307" s="42">
        <v>15.9</v>
      </c>
      <c r="V3307" s="42">
        <v>81.89</v>
      </c>
      <c r="W3307" s="42">
        <v>3.2799999999999999E-3</v>
      </c>
      <c r="X3307" s="42">
        <v>27</v>
      </c>
      <c r="Y3307" s="43">
        <v>0.34</v>
      </c>
      <c r="Z3307" s="87">
        <f t="shared" si="205"/>
        <v>2.9808214973434808</v>
      </c>
      <c r="AA3307" s="88">
        <f t="shared" si="206"/>
        <v>2.7538383919158096</v>
      </c>
      <c r="AB3307" s="90">
        <f t="shared" si="207"/>
        <v>3.958091845216459E-2</v>
      </c>
      <c r="AC3307" s="19">
        <v>3.01</v>
      </c>
      <c r="AD3307" s="13">
        <v>2.75</v>
      </c>
      <c r="AE3307" s="94">
        <v>9.17</v>
      </c>
    </row>
    <row r="3308" spans="1:31" x14ac:dyDescent="0.2">
      <c r="A3308" s="2" t="s">
        <v>300</v>
      </c>
      <c r="B3308" s="9">
        <v>40507</v>
      </c>
      <c r="C3308" s="19">
        <v>8.4600000000000009</v>
      </c>
      <c r="D3308" s="13">
        <v>6.48</v>
      </c>
      <c r="F3308" s="13">
        <v>4.4000000000000004</v>
      </c>
      <c r="H3308" s="23">
        <f t="shared" si="204"/>
        <v>3.3113112148259042E-7</v>
      </c>
      <c r="I3308" s="24">
        <v>0.01</v>
      </c>
      <c r="J3308" s="25">
        <v>0.56999999999999995</v>
      </c>
      <c r="K3308" s="36"/>
      <c r="L3308" s="25">
        <v>50.7</v>
      </c>
      <c r="M3308" s="36"/>
      <c r="N3308" s="25">
        <v>20.9</v>
      </c>
      <c r="O3308" s="25">
        <v>7.9</v>
      </c>
      <c r="P3308" s="25">
        <v>6.07</v>
      </c>
      <c r="Q3308" s="25">
        <v>0.62</v>
      </c>
      <c r="R3308" s="25">
        <v>12.7</v>
      </c>
      <c r="S3308" s="36"/>
      <c r="T3308" s="51">
        <v>0.22</v>
      </c>
      <c r="U3308" s="41">
        <v>83.7</v>
      </c>
      <c r="V3308" s="41">
        <v>0.22</v>
      </c>
      <c r="W3308" s="41">
        <v>3.9399999999999999E-3</v>
      </c>
      <c r="X3308" s="42">
        <v>31</v>
      </c>
      <c r="Y3308" s="44">
        <v>1.61</v>
      </c>
      <c r="Z3308" s="87">
        <f t="shared" si="205"/>
        <v>4.5875655311240697</v>
      </c>
      <c r="AA3308" s="88">
        <f t="shared" si="206"/>
        <v>4.2375341304007481</v>
      </c>
      <c r="AB3308" s="90">
        <f t="shared" si="207"/>
        <v>3.966316689310255E-2</v>
      </c>
      <c r="AC3308" s="19">
        <v>4.96</v>
      </c>
      <c r="AD3308" s="13">
        <v>4.2300000000000004</v>
      </c>
      <c r="AE3308" s="94">
        <v>15.83</v>
      </c>
    </row>
    <row r="3309" spans="1:31" x14ac:dyDescent="0.2">
      <c r="A3309" s="2" t="s">
        <v>232</v>
      </c>
      <c r="B3309" s="9">
        <v>40631</v>
      </c>
      <c r="C3309" s="18">
        <v>2.11</v>
      </c>
      <c r="D3309" s="12">
        <v>7</v>
      </c>
      <c r="F3309" s="12">
        <v>2.5</v>
      </c>
      <c r="H3309" s="23">
        <f t="shared" si="204"/>
        <v>9.9999999999999995E-8</v>
      </c>
      <c r="I3309" s="24">
        <v>4.6900000000000004</v>
      </c>
      <c r="J3309" s="25">
        <v>0.02</v>
      </c>
      <c r="K3309" s="36"/>
      <c r="L3309" s="25">
        <v>155</v>
      </c>
      <c r="M3309" s="36"/>
      <c r="N3309" s="25">
        <v>2.1800000000000002</v>
      </c>
      <c r="O3309" s="25">
        <v>13.1</v>
      </c>
      <c r="P3309" s="25">
        <v>10.1</v>
      </c>
      <c r="Q3309" s="25">
        <v>0.28999999999999998</v>
      </c>
      <c r="R3309" s="25">
        <v>21.2</v>
      </c>
      <c r="S3309" s="36"/>
      <c r="T3309" s="51">
        <v>0.01</v>
      </c>
      <c r="U3309" s="42">
        <v>98.3</v>
      </c>
      <c r="V3309" s="42">
        <v>0.22</v>
      </c>
      <c r="W3309" s="42">
        <v>6.8999999999999999E-3</v>
      </c>
      <c r="X3309" s="42">
        <v>35</v>
      </c>
      <c r="Y3309" s="44">
        <v>6.6</v>
      </c>
      <c r="Z3309" s="87">
        <f t="shared" si="205"/>
        <v>10.433874971020334</v>
      </c>
      <c r="AA3309" s="88">
        <f t="shared" si="206"/>
        <v>9.637744823353497</v>
      </c>
      <c r="AB3309" s="90">
        <f t="shared" si="207"/>
        <v>3.9664469326486332E-2</v>
      </c>
      <c r="AC3309" s="19">
        <v>9.9499999999999993</v>
      </c>
      <c r="AD3309" s="13">
        <v>9.6300000000000008</v>
      </c>
      <c r="AE3309" s="94">
        <v>3.24</v>
      </c>
    </row>
    <row r="3310" spans="1:31" x14ac:dyDescent="0.2">
      <c r="A3310" s="2" t="s">
        <v>287</v>
      </c>
      <c r="B3310" s="9">
        <v>37056</v>
      </c>
      <c r="C3310" s="18">
        <v>3.52</v>
      </c>
      <c r="D3310" s="12">
        <v>7.21</v>
      </c>
      <c r="F3310" s="12">
        <v>4.0999999999999996</v>
      </c>
      <c r="H3310" s="23">
        <f t="shared" si="204"/>
        <v>6.1659500186148087E-8</v>
      </c>
      <c r="I3310" s="32">
        <v>0.03</v>
      </c>
      <c r="J3310" s="25">
        <v>0.02</v>
      </c>
      <c r="K3310" s="33"/>
      <c r="L3310" s="25">
        <v>132</v>
      </c>
      <c r="M3310" s="33"/>
      <c r="N3310" s="25">
        <v>2E-3</v>
      </c>
      <c r="O3310" s="25">
        <v>5.18</v>
      </c>
      <c r="P3310" s="25">
        <v>8.11</v>
      </c>
      <c r="Q3310" s="25">
        <v>0.01</v>
      </c>
      <c r="R3310" s="25">
        <v>5.71</v>
      </c>
      <c r="S3310" s="34"/>
      <c r="T3310" s="51">
        <v>0.61</v>
      </c>
      <c r="U3310" s="42">
        <v>20.2</v>
      </c>
      <c r="V3310" s="42">
        <v>115.8</v>
      </c>
      <c r="W3310" s="42">
        <v>0.44</v>
      </c>
      <c r="X3310" s="42">
        <v>6</v>
      </c>
      <c r="Y3310" s="44">
        <v>4.57</v>
      </c>
      <c r="Z3310" s="87">
        <f t="shared" si="205"/>
        <v>7.639773790520433</v>
      </c>
      <c r="AA3310" s="88">
        <f t="shared" si="206"/>
        <v>7.0563555633409276</v>
      </c>
      <c r="AB3310" s="90">
        <f t="shared" si="207"/>
        <v>3.9698767827340477E-2</v>
      </c>
      <c r="AD3310" s="100"/>
      <c r="AE3310" s="96"/>
    </row>
    <row r="3311" spans="1:31" x14ac:dyDescent="0.2">
      <c r="A3311" s="2" t="s">
        <v>90</v>
      </c>
      <c r="B3311" s="9">
        <v>33568</v>
      </c>
      <c r="C3311" s="18">
        <v>26.19</v>
      </c>
      <c r="D3311" s="12">
        <v>7.64</v>
      </c>
      <c r="F3311" s="12">
        <v>49</v>
      </c>
      <c r="H3311" s="23">
        <f t="shared" si="204"/>
        <v>2.2908676527677693E-8</v>
      </c>
      <c r="I3311" s="32">
        <v>0.19</v>
      </c>
      <c r="J3311" s="25">
        <v>0.35</v>
      </c>
      <c r="K3311" s="33"/>
      <c r="L3311" s="25">
        <v>20</v>
      </c>
      <c r="M3311" s="33"/>
      <c r="N3311" s="25">
        <v>0.74</v>
      </c>
      <c r="O3311" s="25">
        <v>2.2000000000000002</v>
      </c>
      <c r="P3311" s="25">
        <v>3.8</v>
      </c>
      <c r="Q3311" s="25">
        <v>0.1</v>
      </c>
      <c r="R3311" s="25">
        <v>73</v>
      </c>
      <c r="S3311" s="34"/>
      <c r="T3311" s="52"/>
      <c r="U3311" s="45"/>
      <c r="V3311" s="42">
        <v>2.21</v>
      </c>
      <c r="W3311" s="42">
        <v>0.32</v>
      </c>
      <c r="X3311" s="42">
        <v>7</v>
      </c>
      <c r="Y3311" s="44">
        <v>4.0199999999999996</v>
      </c>
      <c r="Z3311" s="87">
        <f t="shared" si="205"/>
        <v>4.6129032457087202</v>
      </c>
      <c r="AA3311" s="88">
        <f t="shared" si="206"/>
        <v>4.2600628960054747</v>
      </c>
      <c r="AB3311" s="90">
        <f t="shared" si="207"/>
        <v>3.9765772129395194E-2</v>
      </c>
      <c r="AD3311" s="100"/>
      <c r="AE3311" s="96"/>
    </row>
    <row r="3312" spans="1:31" x14ac:dyDescent="0.2">
      <c r="A3312" s="2" t="s">
        <v>385</v>
      </c>
      <c r="B3312" s="9">
        <v>41429</v>
      </c>
      <c r="C3312" s="18">
        <v>3.08</v>
      </c>
      <c r="D3312" s="12">
        <v>5.5</v>
      </c>
      <c r="E3312" s="16"/>
      <c r="F3312" s="12">
        <v>23</v>
      </c>
      <c r="H3312" s="23">
        <f t="shared" si="204"/>
        <v>3.1622776601683767E-6</v>
      </c>
      <c r="I3312" s="32">
        <v>0.01</v>
      </c>
      <c r="J3312" s="25">
        <v>0.01</v>
      </c>
      <c r="K3312" s="33"/>
      <c r="L3312" s="25">
        <v>33.799999999999997</v>
      </c>
      <c r="M3312" s="33"/>
      <c r="N3312" s="25">
        <v>0.03</v>
      </c>
      <c r="O3312" s="25">
        <v>13.2</v>
      </c>
      <c r="P3312" s="25">
        <v>6.07</v>
      </c>
      <c r="Q3312" s="25">
        <v>0.03</v>
      </c>
      <c r="R3312" s="25">
        <v>7.89</v>
      </c>
      <c r="S3312" s="34"/>
      <c r="T3312" s="51">
        <v>0.01</v>
      </c>
      <c r="U3312" s="42">
        <v>20.100000000000001</v>
      </c>
      <c r="V3312" s="42">
        <v>85.43</v>
      </c>
      <c r="W3312" s="42">
        <v>3.2799999999999999E-3</v>
      </c>
      <c r="X3312" s="42">
        <v>20</v>
      </c>
      <c r="Y3312" s="44">
        <v>0.28999999999999998</v>
      </c>
      <c r="Z3312" s="87">
        <f t="shared" si="205"/>
        <v>2.8706353761317822</v>
      </c>
      <c r="AA3312" s="88">
        <f t="shared" si="206"/>
        <v>2.6509101975384568</v>
      </c>
      <c r="AB3312" s="90">
        <f t="shared" si="207"/>
        <v>3.9794143806599319E-2</v>
      </c>
      <c r="AC3312" s="19">
        <v>2.89</v>
      </c>
      <c r="AD3312" s="99">
        <v>2.65</v>
      </c>
      <c r="AE3312" s="95">
        <v>8.7100000000000009</v>
      </c>
    </row>
    <row r="3313" spans="1:31" x14ac:dyDescent="0.2">
      <c r="A3313" s="2" t="s">
        <v>262</v>
      </c>
      <c r="B3313" s="9">
        <v>41578</v>
      </c>
      <c r="C3313" s="18">
        <v>8.32</v>
      </c>
      <c r="D3313" s="12">
        <v>7.22</v>
      </c>
      <c r="F3313" s="12">
        <v>0.93</v>
      </c>
      <c r="H3313" s="23">
        <f t="shared" si="204"/>
        <v>6.0255958607435649E-8</v>
      </c>
      <c r="I3313" s="24">
        <v>1.96</v>
      </c>
      <c r="J3313" s="25">
        <v>0.03</v>
      </c>
      <c r="K3313" s="36"/>
      <c r="L3313" s="25">
        <v>109</v>
      </c>
      <c r="M3313" s="36"/>
      <c r="N3313" s="25">
        <v>0.26</v>
      </c>
      <c r="O3313" s="25">
        <v>1.43</v>
      </c>
      <c r="P3313" s="25">
        <v>7.79</v>
      </c>
      <c r="Q3313" s="25">
        <v>0.01</v>
      </c>
      <c r="R3313" s="25">
        <v>11.8</v>
      </c>
      <c r="S3313" s="36"/>
      <c r="T3313" s="51">
        <v>0.12</v>
      </c>
      <c r="U3313" s="42">
        <v>101</v>
      </c>
      <c r="V3313" s="42">
        <v>2.66</v>
      </c>
      <c r="W3313" s="42">
        <v>0.04</v>
      </c>
      <c r="X3313" s="42">
        <v>37</v>
      </c>
      <c r="Y3313" s="44">
        <v>3.14</v>
      </c>
      <c r="Z3313" s="87">
        <f t="shared" si="205"/>
        <v>6.8591304356053477</v>
      </c>
      <c r="AA3313" s="88">
        <f t="shared" si="206"/>
        <v>6.3339205124726732</v>
      </c>
      <c r="AB3313" s="90">
        <f t="shared" si="207"/>
        <v>3.9809588032341206E-2</v>
      </c>
      <c r="AC3313" s="19">
        <v>6.65</v>
      </c>
      <c r="AD3313" s="13">
        <v>6.33</v>
      </c>
      <c r="AE3313" s="94">
        <v>4.82</v>
      </c>
    </row>
    <row r="3314" spans="1:31" x14ac:dyDescent="0.2">
      <c r="A3314" s="2" t="s">
        <v>102</v>
      </c>
      <c r="B3314" s="9">
        <v>30008</v>
      </c>
      <c r="C3314" s="20"/>
      <c r="D3314" s="12">
        <v>7.2</v>
      </c>
      <c r="F3314" s="15"/>
      <c r="H3314" s="23">
        <f t="shared" si="204"/>
        <v>6.3095734448019177E-8</v>
      </c>
      <c r="I3314" s="32">
        <v>10.9</v>
      </c>
      <c r="J3314" s="25">
        <v>0.5</v>
      </c>
      <c r="K3314" s="33"/>
      <c r="L3314" s="25">
        <v>86.2</v>
      </c>
      <c r="M3314" s="33"/>
      <c r="N3314" s="25">
        <v>2.5</v>
      </c>
      <c r="O3314" s="25">
        <v>3.2</v>
      </c>
      <c r="P3314" s="25">
        <v>9.4</v>
      </c>
      <c r="Q3314" s="25">
        <v>0.18</v>
      </c>
      <c r="R3314" s="25">
        <v>20.6</v>
      </c>
      <c r="S3314" s="34"/>
      <c r="T3314" s="52"/>
      <c r="U3314" s="42">
        <v>11.5</v>
      </c>
      <c r="V3314" s="42">
        <v>0.28999999999999998</v>
      </c>
      <c r="W3314" s="42">
        <v>0</v>
      </c>
      <c r="X3314" s="42">
        <v>23.7</v>
      </c>
      <c r="Y3314" s="44">
        <v>5.91</v>
      </c>
      <c r="Z3314" s="87">
        <f t="shared" si="205"/>
        <v>7.3884895518185454</v>
      </c>
      <c r="AA3314" s="88">
        <f t="shared" si="206"/>
        <v>6.8226334334448238</v>
      </c>
      <c r="AB3314" s="90">
        <f t="shared" si="207"/>
        <v>3.9817832761035309E-2</v>
      </c>
      <c r="AD3314" s="100"/>
      <c r="AE3314" s="96"/>
    </row>
    <row r="3315" spans="1:31" x14ac:dyDescent="0.2">
      <c r="A3315" s="2" t="s">
        <v>178</v>
      </c>
      <c r="B3315" s="9">
        <v>39384</v>
      </c>
      <c r="C3315" s="18">
        <v>4.4400000000000004</v>
      </c>
      <c r="D3315" s="12">
        <v>7.51</v>
      </c>
      <c r="F3315" s="12">
        <v>3.3</v>
      </c>
      <c r="H3315" s="23">
        <f t="shared" si="204"/>
        <v>3.0902954325135814E-8</v>
      </c>
      <c r="I3315" s="24">
        <v>0.08</v>
      </c>
      <c r="J3315" s="25">
        <v>0.41</v>
      </c>
      <c r="K3315" s="33"/>
      <c r="L3315" s="25">
        <v>45.4</v>
      </c>
      <c r="M3315" s="33"/>
      <c r="N3315" s="25">
        <v>0.56000000000000005</v>
      </c>
      <c r="O3315" s="25">
        <v>3.49</v>
      </c>
      <c r="P3315" s="25">
        <v>5.93</v>
      </c>
      <c r="Q3315" s="25">
        <v>0.1</v>
      </c>
      <c r="R3315" s="25">
        <v>39</v>
      </c>
      <c r="S3315" s="34"/>
      <c r="T3315" s="51">
        <v>0.26</v>
      </c>
      <c r="U3315" s="42">
        <v>8.81</v>
      </c>
      <c r="V3315" s="42">
        <v>0.81</v>
      </c>
      <c r="W3315" s="42">
        <v>0.01</v>
      </c>
      <c r="X3315" s="42">
        <v>24</v>
      </c>
      <c r="Y3315" s="44">
        <v>3.36</v>
      </c>
      <c r="Z3315" s="87">
        <f t="shared" si="205"/>
        <v>4.5943495216966816</v>
      </c>
      <c r="AA3315" s="88">
        <f t="shared" si="206"/>
        <v>4.2419128321430959</v>
      </c>
      <c r="AB3315" s="90">
        <f t="shared" si="207"/>
        <v>3.9885267711685268E-2</v>
      </c>
      <c r="AD3315" s="100"/>
      <c r="AE3315" s="96"/>
    </row>
    <row r="3316" spans="1:31" x14ac:dyDescent="0.2">
      <c r="A3316" s="2" t="s">
        <v>335</v>
      </c>
      <c r="B3316" s="9">
        <v>39961</v>
      </c>
      <c r="C3316" s="18">
        <v>1.88</v>
      </c>
      <c r="D3316" s="12">
        <v>4.8600000000000003</v>
      </c>
      <c r="F3316" s="12">
        <v>8.6</v>
      </c>
      <c r="H3316" s="23">
        <f t="shared" si="204"/>
        <v>1.3803842646028827E-5</v>
      </c>
      <c r="I3316" s="32">
        <v>0.71</v>
      </c>
      <c r="J3316" s="25">
        <v>0.03</v>
      </c>
      <c r="K3316" s="36"/>
      <c r="L3316" s="25">
        <v>20.399999999999999</v>
      </c>
      <c r="M3316" s="36"/>
      <c r="N3316" s="25">
        <v>2.61</v>
      </c>
      <c r="O3316" s="25">
        <v>11.8</v>
      </c>
      <c r="P3316" s="25">
        <v>5.18</v>
      </c>
      <c r="Q3316" s="25">
        <v>0.02</v>
      </c>
      <c r="R3316" s="25">
        <v>8.01</v>
      </c>
      <c r="S3316" s="29">
        <v>62</v>
      </c>
      <c r="T3316" s="51">
        <v>0.01</v>
      </c>
      <c r="U3316" s="42">
        <v>44.6</v>
      </c>
      <c r="V3316" s="42">
        <v>28.72</v>
      </c>
      <c r="W3316" s="42">
        <v>4.9300000000000004E-3</v>
      </c>
      <c r="X3316" s="42">
        <v>21</v>
      </c>
      <c r="Y3316" s="44">
        <v>0.11</v>
      </c>
      <c r="Z3316" s="87">
        <f t="shared" si="205"/>
        <v>2.2691493229383428</v>
      </c>
      <c r="AA3316" s="88">
        <f t="shared" si="206"/>
        <v>2.0945221514895698</v>
      </c>
      <c r="AB3316" s="90">
        <f t="shared" si="207"/>
        <v>4.001840479333222E-2</v>
      </c>
      <c r="AD3316" s="100"/>
      <c r="AE3316" s="95">
        <v>0.25</v>
      </c>
    </row>
    <row r="3317" spans="1:31" x14ac:dyDescent="0.2">
      <c r="A3317" s="2" t="s">
        <v>356</v>
      </c>
      <c r="B3317" s="9">
        <v>39555</v>
      </c>
      <c r="C3317" s="18">
        <v>1.9</v>
      </c>
      <c r="D3317" s="12">
        <v>6.04</v>
      </c>
      <c r="F3317" s="12">
        <v>1.7</v>
      </c>
      <c r="H3317" s="23">
        <f t="shared" si="204"/>
        <v>9.12010839355909E-7</v>
      </c>
      <c r="I3317" s="28"/>
      <c r="J3317" s="25">
        <v>0.01</v>
      </c>
      <c r="K3317" s="33"/>
      <c r="L3317" s="27">
        <v>55.7</v>
      </c>
      <c r="M3317" s="33"/>
      <c r="N3317" s="25">
        <v>0.06</v>
      </c>
      <c r="O3317" s="25">
        <v>12.7</v>
      </c>
      <c r="P3317" s="25">
        <v>8.14</v>
      </c>
      <c r="Q3317" s="25">
        <v>0.01</v>
      </c>
      <c r="R3317" s="27">
        <v>16.3</v>
      </c>
      <c r="S3317" s="34"/>
      <c r="T3317" s="51">
        <v>0.04</v>
      </c>
      <c r="U3317" s="42">
        <v>43.6</v>
      </c>
      <c r="V3317" s="42">
        <v>56.22</v>
      </c>
      <c r="W3317" s="42">
        <v>7.8799999999999999E-3</v>
      </c>
      <c r="X3317" s="42">
        <v>48</v>
      </c>
      <c r="Y3317" s="44">
        <v>0.97</v>
      </c>
      <c r="Z3317" s="87">
        <f t="shared" si="205"/>
        <v>4.4860055879837848</v>
      </c>
      <c r="AA3317" s="88">
        <f t="shared" si="206"/>
        <v>4.1399002904690976</v>
      </c>
      <c r="AB3317" s="90">
        <f t="shared" si="207"/>
        <v>4.0123936244104208E-2</v>
      </c>
      <c r="AE3317" s="94">
        <v>8.01</v>
      </c>
    </row>
    <row r="3318" spans="1:31" x14ac:dyDescent="0.2">
      <c r="A3318" s="2" t="s">
        <v>203</v>
      </c>
      <c r="B3318" s="9">
        <v>39715</v>
      </c>
      <c r="C3318" s="20"/>
      <c r="D3318" s="12">
        <v>7.1</v>
      </c>
      <c r="F3318" s="12">
        <v>2.1</v>
      </c>
      <c r="H3318" s="23">
        <f t="shared" si="204"/>
        <v>7.943282347242818E-8</v>
      </c>
      <c r="I3318" s="28"/>
      <c r="J3318" s="25">
        <v>0.3</v>
      </c>
      <c r="K3318" s="30">
        <v>3.6</v>
      </c>
      <c r="L3318" s="25">
        <v>128</v>
      </c>
      <c r="M3318" s="30">
        <v>0.3</v>
      </c>
      <c r="N3318" s="25">
        <v>3.47</v>
      </c>
      <c r="O3318" s="25">
        <v>3.33</v>
      </c>
      <c r="P3318" s="25">
        <v>13.9</v>
      </c>
      <c r="Q3318" s="25">
        <v>0.1</v>
      </c>
      <c r="R3318" s="25">
        <v>17.399999999999999</v>
      </c>
      <c r="S3318" s="31">
        <v>0.9</v>
      </c>
      <c r="T3318" s="51">
        <v>0.01</v>
      </c>
      <c r="U3318" s="42">
        <v>17.2</v>
      </c>
      <c r="V3318" s="42">
        <v>0.22</v>
      </c>
      <c r="W3318" s="42">
        <v>5.9100000000000003E-3</v>
      </c>
      <c r="X3318" s="42">
        <v>29</v>
      </c>
      <c r="Y3318" s="44">
        <v>6.68</v>
      </c>
      <c r="Z3318" s="87">
        <f t="shared" si="205"/>
        <v>8.5173734095554412</v>
      </c>
      <c r="AA3318" s="88">
        <f t="shared" si="206"/>
        <v>7.8601185901931725</v>
      </c>
      <c r="AB3318" s="90">
        <f t="shared" si="207"/>
        <v>4.0131591538701848E-2</v>
      </c>
      <c r="AE3318" s="94">
        <v>6.57</v>
      </c>
    </row>
    <row r="3319" spans="1:31" x14ac:dyDescent="0.2">
      <c r="A3319" s="2" t="s">
        <v>278</v>
      </c>
      <c r="B3319" s="9">
        <v>40857</v>
      </c>
      <c r="C3319" s="18">
        <v>2.29</v>
      </c>
      <c r="D3319" s="12">
        <v>7.35</v>
      </c>
      <c r="F3319" s="12">
        <v>2.4</v>
      </c>
      <c r="H3319" s="23">
        <f t="shared" si="204"/>
        <v>4.466835921509628E-8</v>
      </c>
      <c r="I3319" s="32">
        <v>4.5999999999999996</v>
      </c>
      <c r="J3319" s="25">
        <v>0.06</v>
      </c>
      <c r="K3319" s="33"/>
      <c r="L3319" s="25">
        <v>99</v>
      </c>
      <c r="M3319" s="33"/>
      <c r="N3319" s="25">
        <v>3.36</v>
      </c>
      <c r="O3319" s="25">
        <v>1.59</v>
      </c>
      <c r="P3319" s="25">
        <v>4.9400000000000004</v>
      </c>
      <c r="Q3319" s="25">
        <v>0.21</v>
      </c>
      <c r="R3319" s="25">
        <v>25.3</v>
      </c>
      <c r="S3319" s="34"/>
      <c r="T3319" s="51">
        <v>0.01</v>
      </c>
      <c r="U3319" s="42">
        <v>54.2</v>
      </c>
      <c r="V3319" s="42">
        <v>0.22</v>
      </c>
      <c r="W3319" s="42">
        <v>3.2799999999999999E-3</v>
      </c>
      <c r="X3319" s="42">
        <v>52</v>
      </c>
      <c r="Y3319" s="44">
        <v>3.98</v>
      </c>
      <c r="Z3319" s="87">
        <f t="shared" si="205"/>
        <v>7.1304706690695348</v>
      </c>
      <c r="AA3319" s="88">
        <f t="shared" si="206"/>
        <v>6.5791342215321773</v>
      </c>
      <c r="AB3319" s="90">
        <f t="shared" si="207"/>
        <v>4.0215341867022934E-2</v>
      </c>
      <c r="AC3319" s="19">
        <v>6.68</v>
      </c>
      <c r="AD3319" s="13">
        <v>6.58</v>
      </c>
      <c r="AE3319" s="94">
        <v>1.59</v>
      </c>
    </row>
    <row r="3320" spans="1:31" x14ac:dyDescent="0.2">
      <c r="A3320" s="2" t="s">
        <v>127</v>
      </c>
      <c r="B3320" s="9">
        <v>37915</v>
      </c>
      <c r="C3320" s="18">
        <v>9.69</v>
      </c>
      <c r="D3320" s="12">
        <v>7.2</v>
      </c>
      <c r="F3320" s="12">
        <v>1.4</v>
      </c>
      <c r="H3320" s="23">
        <f t="shared" si="204"/>
        <v>6.3095734448019177E-8</v>
      </c>
      <c r="I3320" s="32">
        <v>6.0000000000000001E-3</v>
      </c>
      <c r="J3320" s="25">
        <v>0.8</v>
      </c>
      <c r="K3320" s="33"/>
      <c r="L3320" s="25">
        <v>98.2</v>
      </c>
      <c r="M3320" s="33"/>
      <c r="N3320" s="25">
        <v>1.51</v>
      </c>
      <c r="O3320" s="25">
        <v>6.86</v>
      </c>
      <c r="P3320" s="25">
        <v>14.6</v>
      </c>
      <c r="Q3320" s="25">
        <v>0.01</v>
      </c>
      <c r="R3320" s="25">
        <v>34.299999999999997</v>
      </c>
      <c r="S3320" s="34"/>
      <c r="T3320" s="51">
        <v>0.01</v>
      </c>
      <c r="U3320" s="42">
        <v>11.8</v>
      </c>
      <c r="V3320" s="42">
        <v>0.22</v>
      </c>
      <c r="W3320" s="42">
        <v>3.6129500000000002E-3</v>
      </c>
      <c r="X3320" s="42">
        <v>34</v>
      </c>
      <c r="Y3320" s="44">
        <v>6.05</v>
      </c>
      <c r="Z3320" s="87">
        <f t="shared" si="205"/>
        <v>7.8683010963847391</v>
      </c>
      <c r="AA3320" s="88">
        <f t="shared" si="206"/>
        <v>7.2586943493570395</v>
      </c>
      <c r="AB3320" s="90">
        <f t="shared" si="207"/>
        <v>4.0299261622327172E-2</v>
      </c>
    </row>
    <row r="3321" spans="1:31" x14ac:dyDescent="0.2">
      <c r="A3321" s="2" t="s">
        <v>90</v>
      </c>
      <c r="B3321" s="9">
        <v>32001</v>
      </c>
      <c r="C3321" s="18">
        <v>25.13</v>
      </c>
      <c r="D3321" s="12">
        <v>7.97</v>
      </c>
      <c r="F3321" s="12">
        <v>37</v>
      </c>
      <c r="H3321" s="23">
        <f t="shared" si="204"/>
        <v>1.0715193052376043E-8</v>
      </c>
      <c r="I3321" s="32">
        <v>4.0000000000000001E-3</v>
      </c>
      <c r="J3321" s="25">
        <v>0.3</v>
      </c>
      <c r="K3321" s="33"/>
      <c r="L3321" s="25">
        <v>22</v>
      </c>
      <c r="M3321" s="33"/>
      <c r="N3321" s="25">
        <v>0.73</v>
      </c>
      <c r="O3321" s="25">
        <v>2.5</v>
      </c>
      <c r="P3321" s="25">
        <v>3.7</v>
      </c>
      <c r="Q3321" s="25">
        <v>0.08</v>
      </c>
      <c r="R3321" s="25">
        <v>73</v>
      </c>
      <c r="S3321" s="31">
        <v>14</v>
      </c>
      <c r="T3321" s="51">
        <v>6.57</v>
      </c>
      <c r="U3321" s="42">
        <v>6.21</v>
      </c>
      <c r="V3321" s="42">
        <v>0.44</v>
      </c>
      <c r="W3321" s="42">
        <v>0.24</v>
      </c>
      <c r="X3321" s="42">
        <v>9</v>
      </c>
      <c r="Y3321" s="44">
        <v>3.72</v>
      </c>
      <c r="Z3321" s="87">
        <f t="shared" si="205"/>
        <v>4.6876032664615277</v>
      </c>
      <c r="AA3321" s="88">
        <f t="shared" si="206"/>
        <v>4.3230128236071392</v>
      </c>
      <c r="AB3321" s="90">
        <f t="shared" si="207"/>
        <v>4.0462321245295675E-2</v>
      </c>
    </row>
    <row r="3322" spans="1:31" x14ac:dyDescent="0.2">
      <c r="A3322" s="2" t="s">
        <v>122</v>
      </c>
      <c r="B3322" s="9">
        <v>41229</v>
      </c>
      <c r="C3322" s="20"/>
      <c r="D3322" s="12">
        <v>6.9</v>
      </c>
      <c r="F3322" s="12">
        <v>13.2</v>
      </c>
      <c r="G3322" s="16"/>
      <c r="H3322" s="23">
        <f t="shared" si="204"/>
        <v>1.2589254117941651E-7</v>
      </c>
      <c r="I3322" s="28"/>
      <c r="J3322" s="25">
        <v>18.899999999999999</v>
      </c>
      <c r="K3322" s="33"/>
      <c r="L3322" s="25">
        <v>530</v>
      </c>
      <c r="M3322" s="33"/>
      <c r="N3322" s="25">
        <v>12.6</v>
      </c>
      <c r="O3322" s="25">
        <v>88.2</v>
      </c>
      <c r="P3322" s="25">
        <v>535</v>
      </c>
      <c r="Q3322" s="25">
        <v>2.42</v>
      </c>
      <c r="R3322" s="25">
        <v>3900</v>
      </c>
      <c r="S3322" s="34"/>
      <c r="T3322" s="51">
        <v>0.1</v>
      </c>
      <c r="U3322" s="42">
        <v>879</v>
      </c>
      <c r="V3322" s="42">
        <v>0.4</v>
      </c>
      <c r="W3322" s="42">
        <v>7.0000000000000007E-2</v>
      </c>
      <c r="X3322" s="42">
        <v>7240</v>
      </c>
      <c r="Y3322" s="44">
        <v>2.42</v>
      </c>
      <c r="Z3322" s="87">
        <f t="shared" si="205"/>
        <v>243.94594727672583</v>
      </c>
      <c r="AA3322" s="88">
        <f t="shared" si="206"/>
        <v>224.96160081573058</v>
      </c>
      <c r="AB3322" s="90">
        <f t="shared" si="207"/>
        <v>4.0486331555601308E-2</v>
      </c>
      <c r="AC3322" s="19">
        <v>244</v>
      </c>
      <c r="AD3322" s="13">
        <v>236</v>
      </c>
      <c r="AE3322" s="94">
        <v>3.2</v>
      </c>
    </row>
    <row r="3323" spans="1:31" x14ac:dyDescent="0.2">
      <c r="A3323" s="2" t="s">
        <v>219</v>
      </c>
      <c r="B3323" s="9">
        <v>39378</v>
      </c>
      <c r="C3323" s="19">
        <v>3.13</v>
      </c>
      <c r="D3323" s="12">
        <v>7.57</v>
      </c>
      <c r="F3323" s="12">
        <v>1.1000000000000001</v>
      </c>
      <c r="H3323" s="23">
        <f t="shared" si="204"/>
        <v>2.6915348039269097E-8</v>
      </c>
      <c r="J3323" s="25">
        <v>0.04</v>
      </c>
      <c r="K3323" s="36"/>
      <c r="L3323" s="25">
        <v>94.5</v>
      </c>
      <c r="M3323" s="36"/>
      <c r="N3323" s="25">
        <v>0.4</v>
      </c>
      <c r="O3323" s="25">
        <v>0.81</v>
      </c>
      <c r="P3323" s="25">
        <v>3.58</v>
      </c>
      <c r="Q3323" s="25">
        <v>0.15</v>
      </c>
      <c r="R3323" s="25">
        <v>20.6</v>
      </c>
      <c r="S3323" s="36"/>
      <c r="T3323" s="51">
        <v>0.02</v>
      </c>
      <c r="U3323" s="42">
        <v>93.8</v>
      </c>
      <c r="V3323" s="42">
        <v>0.22</v>
      </c>
      <c r="W3323" s="42">
        <v>3.2799999999999999E-3</v>
      </c>
      <c r="X3323" s="42">
        <v>23</v>
      </c>
      <c r="Y3323" s="44">
        <v>2.88</v>
      </c>
      <c r="Z3323" s="87">
        <f t="shared" si="205"/>
        <v>5.94886256637181</v>
      </c>
      <c r="AA3323" s="88">
        <f t="shared" si="206"/>
        <v>5.4857953899651175</v>
      </c>
      <c r="AB3323" s="90">
        <f t="shared" si="207"/>
        <v>4.0496810501451611E-2</v>
      </c>
    </row>
    <row r="3324" spans="1:31" x14ac:dyDescent="0.2">
      <c r="A3324" s="2" t="s">
        <v>223</v>
      </c>
      <c r="B3324" s="9">
        <v>40469</v>
      </c>
      <c r="C3324" s="18">
        <v>4.5</v>
      </c>
      <c r="D3324" s="12">
        <v>7.29</v>
      </c>
      <c r="F3324" s="12">
        <v>2.2000000000000002</v>
      </c>
      <c r="H3324" s="23">
        <f t="shared" si="204"/>
        <v>5.1286138399136415E-8</v>
      </c>
      <c r="I3324" s="32">
        <v>2E-3</v>
      </c>
      <c r="J3324" s="25">
        <v>0.71</v>
      </c>
      <c r="K3324" s="30">
        <v>5.9</v>
      </c>
      <c r="L3324" s="25">
        <v>70.599999999999994</v>
      </c>
      <c r="M3324" s="30">
        <v>0.2</v>
      </c>
      <c r="N3324" s="25">
        <v>3.13</v>
      </c>
      <c r="O3324" s="25">
        <v>1.97</v>
      </c>
      <c r="P3324" s="25">
        <v>7.12</v>
      </c>
      <c r="Q3324" s="25">
        <v>0.2</v>
      </c>
      <c r="R3324" s="25">
        <v>19.3</v>
      </c>
      <c r="S3324" s="31">
        <v>0.5</v>
      </c>
      <c r="T3324" s="51">
        <v>0.02</v>
      </c>
      <c r="U3324" s="42">
        <v>2.17</v>
      </c>
      <c r="V3324" s="42">
        <v>0.22</v>
      </c>
      <c r="W3324" s="42">
        <v>3.2799999999999999E-3</v>
      </c>
      <c r="X3324" s="42">
        <v>19</v>
      </c>
      <c r="Y3324" s="44">
        <v>4.17</v>
      </c>
      <c r="Z3324" s="87">
        <f t="shared" si="205"/>
        <v>5.1576338273289437</v>
      </c>
      <c r="AA3324" s="88">
        <f t="shared" si="206"/>
        <v>4.7553930123499475</v>
      </c>
      <c r="AB3324" s="90">
        <f t="shared" si="207"/>
        <v>4.0576992424649364E-2</v>
      </c>
      <c r="AC3324" s="19">
        <v>5.21</v>
      </c>
      <c r="AD3324" s="99">
        <v>4.75</v>
      </c>
      <c r="AE3324" s="95">
        <v>9.2799999999999994</v>
      </c>
    </row>
    <row r="3325" spans="1:31" x14ac:dyDescent="0.2">
      <c r="A3325" s="2" t="s">
        <v>393</v>
      </c>
      <c r="B3325" s="9">
        <v>40301</v>
      </c>
      <c r="C3325" s="18">
        <v>10.98</v>
      </c>
      <c r="D3325" s="12">
        <v>6.49</v>
      </c>
      <c r="F3325" s="12">
        <v>1.6</v>
      </c>
      <c r="H3325" s="23">
        <f t="shared" si="204"/>
        <v>3.2359365692962763E-7</v>
      </c>
      <c r="I3325" s="32">
        <v>3.7000000000000002E-3</v>
      </c>
      <c r="J3325" s="25">
        <v>0.01</v>
      </c>
      <c r="K3325" s="36"/>
      <c r="L3325" s="25">
        <v>44.2</v>
      </c>
      <c r="M3325" s="36"/>
      <c r="N3325" s="25">
        <v>0.04</v>
      </c>
      <c r="O3325" s="25">
        <v>0.82</v>
      </c>
      <c r="P3325" s="25">
        <v>5.52</v>
      </c>
      <c r="Q3325" s="25">
        <v>3.0000000000000001E-3</v>
      </c>
      <c r="R3325" s="25">
        <v>13.7</v>
      </c>
      <c r="S3325" s="36"/>
      <c r="T3325" s="51">
        <v>0.26</v>
      </c>
      <c r="U3325" s="42">
        <v>61.1</v>
      </c>
      <c r="V3325" s="42">
        <v>28.95</v>
      </c>
      <c r="W3325" s="42">
        <v>3.2799999999999999E-3</v>
      </c>
      <c r="X3325" s="42">
        <v>14</v>
      </c>
      <c r="Y3325" s="44">
        <v>0.88</v>
      </c>
      <c r="Z3325" s="87">
        <f t="shared" si="205"/>
        <v>3.2791149696200992</v>
      </c>
      <c r="AA3325" s="88">
        <f t="shared" si="206"/>
        <v>3.0221315086636658</v>
      </c>
      <c r="AB3325" s="90">
        <f t="shared" si="207"/>
        <v>4.0782956489971579E-2</v>
      </c>
      <c r="AC3325" s="19">
        <v>3.28</v>
      </c>
      <c r="AD3325" s="99">
        <v>3.02</v>
      </c>
      <c r="AE3325" s="95">
        <v>8.31</v>
      </c>
    </row>
    <row r="3326" spans="1:31" x14ac:dyDescent="0.2">
      <c r="A3326" s="2" t="s">
        <v>245</v>
      </c>
      <c r="B3326" s="9">
        <v>40640</v>
      </c>
      <c r="C3326" s="18">
        <v>5.16</v>
      </c>
      <c r="D3326" s="12">
        <v>6.6</v>
      </c>
      <c r="F3326" s="12">
        <v>3.7</v>
      </c>
      <c r="H3326" s="23">
        <f t="shared" si="204"/>
        <v>2.511886431509578E-7</v>
      </c>
      <c r="I3326" s="32">
        <v>9.2200000000000006</v>
      </c>
      <c r="J3326" s="25">
        <v>0.01</v>
      </c>
      <c r="K3326" s="36"/>
      <c r="L3326" s="25">
        <v>209</v>
      </c>
      <c r="M3326" s="36"/>
      <c r="N3326" s="25">
        <v>0.01</v>
      </c>
      <c r="O3326" s="25">
        <v>2.59</v>
      </c>
      <c r="P3326" s="25">
        <v>10.199999999999999</v>
      </c>
      <c r="Q3326" s="25">
        <v>1E-3</v>
      </c>
      <c r="R3326" s="25">
        <v>13.4</v>
      </c>
      <c r="S3326" s="36"/>
      <c r="T3326" s="52"/>
      <c r="U3326" s="42">
        <v>66</v>
      </c>
      <c r="V3326" s="42">
        <v>40.81</v>
      </c>
      <c r="W3326" s="42">
        <v>3.2799999999999999E-3</v>
      </c>
      <c r="X3326" s="42">
        <v>20</v>
      </c>
      <c r="Y3326" s="44">
        <v>9.33</v>
      </c>
      <c r="Z3326" s="87">
        <f t="shared" si="205"/>
        <v>12.943559245757044</v>
      </c>
      <c r="AA3326" s="88">
        <f t="shared" si="206"/>
        <v>11.926470131382839</v>
      </c>
      <c r="AB3326" s="90">
        <f t="shared" si="207"/>
        <v>4.0896176636972377E-2</v>
      </c>
      <c r="AC3326" s="19">
        <v>11.92</v>
      </c>
      <c r="AD3326" s="99">
        <v>11.93</v>
      </c>
      <c r="AE3326" s="95">
        <v>7.0000000000000007E-2</v>
      </c>
    </row>
    <row r="3327" spans="1:31" x14ac:dyDescent="0.2">
      <c r="A3327" s="2" t="s">
        <v>371</v>
      </c>
      <c r="B3327" s="9">
        <v>35745</v>
      </c>
      <c r="C3327" s="19">
        <v>4.87</v>
      </c>
      <c r="D3327" s="13">
        <v>4.79</v>
      </c>
      <c r="F3327" s="12">
        <v>1.6</v>
      </c>
      <c r="H3327" s="23">
        <f t="shared" si="204"/>
        <v>1.6218100973589292E-5</v>
      </c>
      <c r="I3327" s="24">
        <v>1.25</v>
      </c>
      <c r="J3327" s="27">
        <v>0.01</v>
      </c>
      <c r="K3327" s="36"/>
      <c r="L3327" s="27">
        <v>20</v>
      </c>
      <c r="M3327" s="36"/>
      <c r="N3327" s="27">
        <v>0.01</v>
      </c>
      <c r="O3327" s="27">
        <v>15</v>
      </c>
      <c r="P3327" s="27">
        <v>11</v>
      </c>
      <c r="Q3327" s="27">
        <v>0.03</v>
      </c>
      <c r="R3327" s="27">
        <v>12</v>
      </c>
      <c r="S3327" s="36"/>
      <c r="T3327" s="50">
        <v>0.01</v>
      </c>
      <c r="U3327" s="41">
        <v>31.6</v>
      </c>
      <c r="V3327" s="42">
        <v>74.37</v>
      </c>
      <c r="W3327" s="41">
        <v>3.284E-3</v>
      </c>
      <c r="X3327" s="41">
        <v>28</v>
      </c>
      <c r="Y3327" s="43">
        <v>7.0000000000000007E-2</v>
      </c>
      <c r="Z3327" s="87">
        <f t="shared" si="205"/>
        <v>2.9495929753424446</v>
      </c>
      <c r="AA3327" s="88">
        <f t="shared" si="206"/>
        <v>2.7176019098502615</v>
      </c>
      <c r="AB3327" s="90">
        <f t="shared" si="207"/>
        <v>4.0935783962244045E-2</v>
      </c>
    </row>
    <row r="3328" spans="1:31" x14ac:dyDescent="0.2">
      <c r="A3328" s="2" t="s">
        <v>138</v>
      </c>
      <c r="B3328" s="9">
        <v>40884</v>
      </c>
      <c r="C3328" s="18">
        <v>29.6</v>
      </c>
      <c r="D3328" s="12">
        <v>7.14</v>
      </c>
      <c r="F3328" s="12">
        <v>2.9</v>
      </c>
      <c r="H3328" s="23">
        <f t="shared" si="204"/>
        <v>7.2443596007499061E-8</v>
      </c>
      <c r="I3328" s="32">
        <v>0.16</v>
      </c>
      <c r="J3328" s="25">
        <v>0.33</v>
      </c>
      <c r="K3328" s="36"/>
      <c r="L3328" s="25">
        <v>97.6</v>
      </c>
      <c r="M3328" s="36"/>
      <c r="N3328" s="25">
        <v>3.19</v>
      </c>
      <c r="O3328" s="25">
        <v>2.29</v>
      </c>
      <c r="P3328" s="25">
        <v>11.5</v>
      </c>
      <c r="Q3328" s="25">
        <v>0.24</v>
      </c>
      <c r="R3328" s="25">
        <v>9.3800000000000008</v>
      </c>
      <c r="S3328" s="36"/>
      <c r="T3328" s="51">
        <v>0.01</v>
      </c>
      <c r="U3328" s="42">
        <v>17.899999999999999</v>
      </c>
      <c r="V3328" s="42">
        <v>0.22</v>
      </c>
      <c r="W3328" s="42">
        <v>5.2599999999999999E-3</v>
      </c>
      <c r="X3328" s="42">
        <v>12</v>
      </c>
      <c r="Y3328" s="44">
        <v>5.22</v>
      </c>
      <c r="Z3328" s="87">
        <f t="shared" si="205"/>
        <v>6.4420391692418715</v>
      </c>
      <c r="AA3328" s="88">
        <f t="shared" si="206"/>
        <v>5.9351285070746176</v>
      </c>
      <c r="AB3328" s="90">
        <f t="shared" si="207"/>
        <v>4.0955303783855111E-2</v>
      </c>
      <c r="AC3328" s="19">
        <v>6.48</v>
      </c>
      <c r="AD3328" s="99">
        <v>5.93</v>
      </c>
      <c r="AE3328" s="95">
        <v>8.89</v>
      </c>
    </row>
    <row r="3329" spans="1:31" x14ac:dyDescent="0.2">
      <c r="A3329" s="2" t="s">
        <v>181</v>
      </c>
      <c r="B3329" s="9">
        <v>39385</v>
      </c>
      <c r="C3329" s="18">
        <v>19.11</v>
      </c>
      <c r="D3329" s="12">
        <v>7.44</v>
      </c>
      <c r="F3329" s="12">
        <v>1.8</v>
      </c>
      <c r="H3329" s="23">
        <f t="shared" si="204"/>
        <v>3.630780547701001E-8</v>
      </c>
      <c r="I3329" s="24">
        <v>3.0000000000000001E-3</v>
      </c>
      <c r="J3329" s="25">
        <v>0.14000000000000001</v>
      </c>
      <c r="K3329" s="36"/>
      <c r="L3329" s="27">
        <v>58.9</v>
      </c>
      <c r="M3329" s="36"/>
      <c r="N3329" s="27">
        <v>1.0900000000000001</v>
      </c>
      <c r="O3329" s="27">
        <v>1.1000000000000001</v>
      </c>
      <c r="P3329" s="27">
        <v>3.02</v>
      </c>
      <c r="Q3329" s="27">
        <v>0.09</v>
      </c>
      <c r="R3329" s="27">
        <v>6.65</v>
      </c>
      <c r="S3329" s="36"/>
      <c r="T3329" s="51">
        <v>0.02</v>
      </c>
      <c r="U3329" s="42">
        <v>23.7</v>
      </c>
      <c r="V3329" s="42">
        <v>0.22</v>
      </c>
      <c r="W3329" s="42">
        <v>3.2799999999999999E-3</v>
      </c>
      <c r="X3329" s="42">
        <v>9.48</v>
      </c>
      <c r="Y3329" s="44">
        <v>2.5099999999999998</v>
      </c>
      <c r="Z3329" s="87">
        <f t="shared" si="205"/>
        <v>3.5553891924652401</v>
      </c>
      <c r="AA3329" s="88">
        <f t="shared" si="206"/>
        <v>3.2750606060459524</v>
      </c>
      <c r="AB3329" s="90">
        <f t="shared" si="207"/>
        <v>4.1041014089641628E-2</v>
      </c>
    </row>
    <row r="3330" spans="1:31" x14ac:dyDescent="0.2">
      <c r="A3330" s="2" t="s">
        <v>259</v>
      </c>
      <c r="B3330" s="9">
        <v>37525</v>
      </c>
      <c r="C3330" s="18">
        <v>9.9</v>
      </c>
      <c r="D3330" s="12">
        <v>8.06</v>
      </c>
      <c r="F3330" s="12">
        <v>1.6</v>
      </c>
      <c r="H3330" s="23">
        <f t="shared" si="204"/>
        <v>8.7096358995607965E-9</v>
      </c>
      <c r="I3330" s="32">
        <v>6.1</v>
      </c>
      <c r="J3330" s="25">
        <v>0.98</v>
      </c>
      <c r="K3330" s="33"/>
      <c r="L3330" s="25">
        <v>25.6</v>
      </c>
      <c r="M3330" s="33"/>
      <c r="N3330" s="25">
        <v>0.32</v>
      </c>
      <c r="O3330" s="25">
        <v>5.49</v>
      </c>
      <c r="P3330" s="25">
        <v>14.5</v>
      </c>
      <c r="Q3330" s="25">
        <v>8.0000000000000002E-3</v>
      </c>
      <c r="R3330" s="25">
        <v>59.1</v>
      </c>
      <c r="S3330" s="34"/>
      <c r="T3330" s="51">
        <v>0.19</v>
      </c>
      <c r="U3330" s="42">
        <v>0.87</v>
      </c>
      <c r="V3330" s="42">
        <v>0.22</v>
      </c>
      <c r="W3330" s="42">
        <v>3.2845000000000001E-3</v>
      </c>
      <c r="X3330" s="42">
        <v>22</v>
      </c>
      <c r="Y3330" s="44">
        <v>4.8099999999999996</v>
      </c>
      <c r="Z3330" s="87">
        <f t="shared" si="205"/>
        <v>5.9259370982880677</v>
      </c>
      <c r="AA3330" s="88">
        <f t="shared" si="206"/>
        <v>5.4583258617289019</v>
      </c>
      <c r="AB3330" s="90">
        <f t="shared" si="207"/>
        <v>4.1075231501721113E-2</v>
      </c>
      <c r="AE3330" s="96"/>
    </row>
    <row r="3331" spans="1:31" x14ac:dyDescent="0.2">
      <c r="A3331" s="2" t="s">
        <v>132</v>
      </c>
      <c r="B3331" s="9">
        <v>39380</v>
      </c>
      <c r="C3331" s="18">
        <v>2.5499999999999998</v>
      </c>
      <c r="D3331" s="12">
        <v>7.29</v>
      </c>
      <c r="F3331" s="12">
        <v>1.7</v>
      </c>
      <c r="H3331" s="23">
        <f t="shared" si="204"/>
        <v>5.1286138399136415E-8</v>
      </c>
      <c r="I3331" s="28"/>
      <c r="J3331" s="25">
        <v>0.27</v>
      </c>
      <c r="K3331" s="33"/>
      <c r="L3331" s="25">
        <v>82.9</v>
      </c>
      <c r="M3331" s="33"/>
      <c r="N3331" s="25">
        <v>2.2000000000000002</v>
      </c>
      <c r="O3331" s="25">
        <v>2.2400000000000002</v>
      </c>
      <c r="P3331" s="25">
        <v>7.31</v>
      </c>
      <c r="Q3331" s="25">
        <v>0.15</v>
      </c>
      <c r="R3331" s="25">
        <v>37.9</v>
      </c>
      <c r="S3331" s="34"/>
      <c r="T3331" s="51">
        <v>0.19</v>
      </c>
      <c r="U3331" s="42">
        <v>13.5</v>
      </c>
      <c r="V3331" s="42">
        <v>0.22</v>
      </c>
      <c r="W3331" s="42">
        <v>3.2799999999999999E-3</v>
      </c>
      <c r="X3331" s="42">
        <v>64</v>
      </c>
      <c r="Y3331" s="44">
        <v>3.93</v>
      </c>
      <c r="Z3331" s="87">
        <f t="shared" si="205"/>
        <v>6.5432000022288879</v>
      </c>
      <c r="AA3331" s="88">
        <f t="shared" si="206"/>
        <v>6.026026319577209</v>
      </c>
      <c r="AB3331" s="90">
        <f t="shared" si="207"/>
        <v>4.1146023582568851E-2</v>
      </c>
    </row>
    <row r="3332" spans="1:31" x14ac:dyDescent="0.2">
      <c r="A3332" s="2" t="s">
        <v>345</v>
      </c>
      <c r="B3332" s="9">
        <v>38106</v>
      </c>
      <c r="C3332" s="19">
        <v>1.73</v>
      </c>
      <c r="D3332" s="12">
        <v>6.73</v>
      </c>
      <c r="F3332" s="12">
        <v>5.2</v>
      </c>
      <c r="H3332" s="23">
        <f t="shared" ref="H3332:H3395" si="208">10^-(D3332)</f>
        <v>1.8620871366628614E-7</v>
      </c>
      <c r="I3332" s="24">
        <v>0.11</v>
      </c>
      <c r="J3332" s="25">
        <v>0.05</v>
      </c>
      <c r="K3332" s="30">
        <v>1.5</v>
      </c>
      <c r="L3332" s="25">
        <v>91.6</v>
      </c>
      <c r="M3332" s="30">
        <v>0.5</v>
      </c>
      <c r="N3332" s="25">
        <v>0.16</v>
      </c>
      <c r="O3332" s="25">
        <v>10.1</v>
      </c>
      <c r="P3332" s="25">
        <v>11.9</v>
      </c>
      <c r="Q3332" s="25">
        <v>0.14000000000000001</v>
      </c>
      <c r="R3332" s="25">
        <v>17.100000000000001</v>
      </c>
      <c r="S3332" s="31">
        <v>9.6</v>
      </c>
      <c r="T3332" s="51">
        <v>0.02</v>
      </c>
      <c r="U3332" s="42">
        <v>23.6</v>
      </c>
      <c r="V3332" s="42">
        <v>0.46</v>
      </c>
      <c r="W3332" s="42">
        <v>5.2551999999999998E-3</v>
      </c>
      <c r="X3332" s="42">
        <v>29</v>
      </c>
      <c r="Y3332" s="44">
        <v>4.74</v>
      </c>
      <c r="Z3332" s="87">
        <f t="shared" ref="Z3332:Z3395" si="209">(H3332/H$3)+(I3332/I$3*3)+(J3332/J$3)+(L3332/L$3*2)+(N3332/N$3*2)+(O3332/O$3)+(P3332/P$3*2)+(Q3332/Q$3*2)+(R3332/R$3)</f>
        <v>6.5778282840454807</v>
      </c>
      <c r="AA3332" s="88">
        <f t="shared" ref="AA3332:AA3395" si="210">(T3332/T$3*3)+(U3332/U$3*2)+(V3332/V$3)+(W3332/W$3)+(X3332/X$3)+Y3332</f>
        <v>6.0575273943313386</v>
      </c>
      <c r="AB3332" s="90">
        <f t="shared" ref="AB3332:AB3395" si="211">(Z3332-AA3332)/(Z3332+AA3332)</f>
        <v>4.1178175190156721E-2</v>
      </c>
      <c r="AD3332" s="100"/>
      <c r="AE3332" s="96"/>
    </row>
    <row r="3333" spans="1:31" x14ac:dyDescent="0.2">
      <c r="A3333" s="2" t="s">
        <v>338</v>
      </c>
      <c r="B3333" s="9">
        <v>41092</v>
      </c>
      <c r="C3333" s="18">
        <v>2.57</v>
      </c>
      <c r="D3333" s="12">
        <v>5.78</v>
      </c>
      <c r="F3333" s="12">
        <v>18</v>
      </c>
      <c r="H3333" s="23">
        <f t="shared" si="208"/>
        <v>1.6595869074375577E-6</v>
      </c>
      <c r="I3333" s="24">
        <v>0.03</v>
      </c>
      <c r="J3333" s="25">
        <v>0.02</v>
      </c>
      <c r="K3333" s="33"/>
      <c r="L3333" s="25">
        <v>38.9</v>
      </c>
      <c r="M3333" s="33"/>
      <c r="N3333" s="25">
        <v>0.18</v>
      </c>
      <c r="O3333" s="25">
        <v>24.5</v>
      </c>
      <c r="P3333" s="25">
        <v>5.63</v>
      </c>
      <c r="Q3333" s="25">
        <v>0.03</v>
      </c>
      <c r="R3333" s="25">
        <v>13.9</v>
      </c>
      <c r="S3333" s="34"/>
      <c r="T3333" s="51">
        <v>0.02</v>
      </c>
      <c r="U3333" s="42">
        <v>34.4</v>
      </c>
      <c r="V3333" s="42">
        <v>53.12</v>
      </c>
      <c r="W3333" s="42">
        <v>7.0000000000000007E-2</v>
      </c>
      <c r="X3333" s="42">
        <v>26</v>
      </c>
      <c r="Y3333" s="44">
        <v>1.05</v>
      </c>
      <c r="Z3333" s="87">
        <f t="shared" si="209"/>
        <v>3.6474973177315708</v>
      </c>
      <c r="AA3333" s="88">
        <f t="shared" si="210"/>
        <v>3.3584995516023488</v>
      </c>
      <c r="AB3333" s="90">
        <f t="shared" si="211"/>
        <v>4.1250056418694607E-2</v>
      </c>
      <c r="AC3333" s="19">
        <v>3.69</v>
      </c>
      <c r="AD3333" s="99">
        <v>3.36</v>
      </c>
      <c r="AE3333" s="95">
        <v>9.2799999999999994</v>
      </c>
    </row>
    <row r="3334" spans="1:31" x14ac:dyDescent="0.2">
      <c r="A3334" s="2" t="s">
        <v>305</v>
      </c>
      <c r="B3334" s="9">
        <v>41485</v>
      </c>
      <c r="C3334" s="18">
        <v>1.65</v>
      </c>
      <c r="D3334" s="12">
        <v>5.72</v>
      </c>
      <c r="F3334" s="12">
        <v>9.1999999999999993</v>
      </c>
      <c r="H3334" s="23">
        <f t="shared" si="208"/>
        <v>1.9054607179632462E-6</v>
      </c>
      <c r="I3334" s="24">
        <v>0.02</v>
      </c>
      <c r="J3334" s="25">
        <v>0.02</v>
      </c>
      <c r="K3334" s="36"/>
      <c r="L3334" s="25">
        <v>36.799999999999997</v>
      </c>
      <c r="M3334" s="36"/>
      <c r="N3334" s="25">
        <v>0.11</v>
      </c>
      <c r="O3334" s="25">
        <v>20.5</v>
      </c>
      <c r="P3334" s="25">
        <v>6.47</v>
      </c>
      <c r="Q3334" s="25">
        <v>0.09</v>
      </c>
      <c r="R3334" s="25">
        <v>29.8</v>
      </c>
      <c r="S3334" s="36"/>
      <c r="T3334" s="51">
        <v>0.03</v>
      </c>
      <c r="U3334" s="42">
        <v>66.7</v>
      </c>
      <c r="V3334" s="42">
        <v>22.31</v>
      </c>
      <c r="W3334" s="42">
        <v>0.04</v>
      </c>
      <c r="X3334" s="42">
        <v>47</v>
      </c>
      <c r="Y3334" s="44">
        <v>0.79</v>
      </c>
      <c r="Z3334" s="87">
        <f t="shared" si="209"/>
        <v>4.1996833148258021</v>
      </c>
      <c r="AA3334" s="88">
        <f t="shared" si="210"/>
        <v>3.8660377777568247</v>
      </c>
      <c r="AB3334" s="90">
        <f t="shared" si="211"/>
        <v>4.1365865895834596E-2</v>
      </c>
      <c r="AC3334" s="19">
        <v>4.21</v>
      </c>
      <c r="AD3334" s="99">
        <v>3.87</v>
      </c>
      <c r="AE3334" s="95">
        <v>8.61</v>
      </c>
    </row>
    <row r="3335" spans="1:31" x14ac:dyDescent="0.2">
      <c r="A3335" s="2" t="s">
        <v>370</v>
      </c>
      <c r="B3335" s="9">
        <v>38110</v>
      </c>
      <c r="C3335" s="18">
        <v>1.77</v>
      </c>
      <c r="D3335" s="12">
        <v>5.26</v>
      </c>
      <c r="F3335" s="12">
        <v>19</v>
      </c>
      <c r="H3335" s="23">
        <f t="shared" si="208"/>
        <v>5.4954087385762383E-6</v>
      </c>
      <c r="I3335" s="24">
        <v>0.01</v>
      </c>
      <c r="J3335" s="25">
        <v>0.01</v>
      </c>
      <c r="K3335" s="30">
        <v>0.5</v>
      </c>
      <c r="L3335" s="25">
        <v>28.6</v>
      </c>
      <c r="M3335" s="30">
        <v>3</v>
      </c>
      <c r="N3335" s="25">
        <v>0.4</v>
      </c>
      <c r="O3335" s="25">
        <v>9.8800000000000008</v>
      </c>
      <c r="P3335" s="25">
        <v>8.7799999999999994</v>
      </c>
      <c r="Q3335" s="25">
        <v>0.6</v>
      </c>
      <c r="R3335" s="25">
        <v>19.7</v>
      </c>
      <c r="S3335" s="31">
        <v>88</v>
      </c>
      <c r="T3335" s="51">
        <v>0.02</v>
      </c>
      <c r="U3335" s="42">
        <v>23.9</v>
      </c>
      <c r="V3335" s="42">
        <v>59.4</v>
      </c>
      <c r="W3335" s="42">
        <v>0.11</v>
      </c>
      <c r="X3335" s="42">
        <v>30</v>
      </c>
      <c r="Y3335" s="44">
        <v>0.73</v>
      </c>
      <c r="Z3335" s="87">
        <f t="shared" si="209"/>
        <v>3.2969009970495993</v>
      </c>
      <c r="AA3335" s="88">
        <f t="shared" si="210"/>
        <v>3.0349038072310233</v>
      </c>
      <c r="AB3335" s="90">
        <f t="shared" si="211"/>
        <v>4.137796377447589E-2</v>
      </c>
    </row>
    <row r="3336" spans="1:31" x14ac:dyDescent="0.2">
      <c r="A3336" s="2" t="s">
        <v>211</v>
      </c>
      <c r="B3336" s="9">
        <v>34675</v>
      </c>
      <c r="C3336" s="18">
        <v>11.35</v>
      </c>
      <c r="D3336" s="12">
        <v>7.57</v>
      </c>
      <c r="F3336" s="12">
        <v>1.7</v>
      </c>
      <c r="H3336" s="23">
        <f t="shared" si="208"/>
        <v>2.6915348039269097E-8</v>
      </c>
      <c r="I3336" s="24">
        <v>1.15E-3</v>
      </c>
      <c r="J3336" s="25">
        <v>0.61</v>
      </c>
      <c r="K3336" s="30">
        <v>1</v>
      </c>
      <c r="L3336" s="25">
        <v>330</v>
      </c>
      <c r="M3336" s="30">
        <v>1</v>
      </c>
      <c r="N3336" s="25">
        <v>0.32</v>
      </c>
      <c r="O3336" s="25">
        <v>11</v>
      </c>
      <c r="P3336" s="25">
        <v>36</v>
      </c>
      <c r="Q3336" s="25">
        <v>0.23</v>
      </c>
      <c r="R3336" s="25">
        <v>130</v>
      </c>
      <c r="S3336" s="31">
        <v>5</v>
      </c>
      <c r="T3336" s="51">
        <v>0.16</v>
      </c>
      <c r="U3336" s="42">
        <v>750</v>
      </c>
      <c r="V3336" s="42">
        <v>0.22</v>
      </c>
      <c r="W3336" s="42">
        <v>3.2845000000000001E-3</v>
      </c>
      <c r="X3336" s="42">
        <v>172</v>
      </c>
      <c r="Y3336" s="44">
        <v>2.92</v>
      </c>
      <c r="Z3336" s="87">
        <f t="shared" si="209"/>
        <v>25.418621203130709</v>
      </c>
      <c r="AA3336" s="88">
        <f t="shared" si="210"/>
        <v>23.394193179532593</v>
      </c>
      <c r="AB3336" s="90">
        <f t="shared" si="211"/>
        <v>4.1473290348059209E-2</v>
      </c>
    </row>
    <row r="3337" spans="1:31" x14ac:dyDescent="0.2">
      <c r="A3337" s="2" t="s">
        <v>342</v>
      </c>
      <c r="B3337" s="9">
        <v>41786</v>
      </c>
      <c r="C3337" s="19">
        <v>8.82</v>
      </c>
      <c r="D3337" s="12">
        <v>4.79</v>
      </c>
      <c r="F3337" s="12">
        <v>1.5</v>
      </c>
      <c r="H3337" s="23">
        <f t="shared" si="208"/>
        <v>1.6218100973589292E-5</v>
      </c>
      <c r="I3337" s="24">
        <v>2.5299999999999998</v>
      </c>
      <c r="J3337" s="25">
        <v>0.01</v>
      </c>
      <c r="K3337" s="29">
        <v>0.2</v>
      </c>
      <c r="L3337" s="25">
        <v>7.35</v>
      </c>
      <c r="M3337" s="29">
        <v>0.5</v>
      </c>
      <c r="N3337" s="25">
        <v>4.0000000000000001E-3</v>
      </c>
      <c r="O3337" s="25">
        <v>1.08</v>
      </c>
      <c r="P3337" s="25">
        <v>3.41</v>
      </c>
      <c r="Q3337" s="25">
        <v>0.03</v>
      </c>
      <c r="R3337" s="25">
        <v>21.9</v>
      </c>
      <c r="S3337" s="29">
        <v>5.4</v>
      </c>
      <c r="T3337" s="51">
        <v>0.01</v>
      </c>
      <c r="U3337" s="42">
        <v>12.1</v>
      </c>
      <c r="V3337" s="42">
        <v>15.58</v>
      </c>
      <c r="W3337" s="42">
        <v>3.2799999999999999E-3</v>
      </c>
      <c r="X3337" s="42">
        <v>42</v>
      </c>
      <c r="Y3337" s="44">
        <v>7.0000000000000007E-2</v>
      </c>
      <c r="Z3337" s="87">
        <f t="shared" si="209"/>
        <v>1.9106456295181644</v>
      </c>
      <c r="AA3337" s="88">
        <f t="shared" si="210"/>
        <v>1.7583444505132524</v>
      </c>
      <c r="AB3337" s="90">
        <f t="shared" si="211"/>
        <v>4.151038178975068E-2</v>
      </c>
      <c r="AC3337" s="19">
        <v>1.66</v>
      </c>
      <c r="AD3337" s="13">
        <v>1.76</v>
      </c>
      <c r="AE3337" s="94">
        <v>5.82</v>
      </c>
    </row>
    <row r="3338" spans="1:31" x14ac:dyDescent="0.2">
      <c r="A3338" s="2" t="s">
        <v>233</v>
      </c>
      <c r="B3338" s="9">
        <v>40878</v>
      </c>
      <c r="C3338" s="19">
        <v>4.71</v>
      </c>
      <c r="D3338" s="12">
        <v>7.36</v>
      </c>
      <c r="F3338" s="12">
        <v>1.4</v>
      </c>
      <c r="H3338" s="23">
        <f t="shared" si="208"/>
        <v>4.3651583224016566E-8</v>
      </c>
      <c r="I3338" s="32">
        <v>0.02</v>
      </c>
      <c r="J3338" s="25">
        <v>0.01</v>
      </c>
      <c r="K3338" s="36"/>
      <c r="L3338" s="25">
        <v>129</v>
      </c>
      <c r="M3338" s="36"/>
      <c r="N3338" s="25">
        <v>0.79</v>
      </c>
      <c r="O3338" s="25">
        <v>1.44</v>
      </c>
      <c r="P3338" s="25">
        <v>9.3699999999999992</v>
      </c>
      <c r="Q3338" s="25">
        <v>0.27</v>
      </c>
      <c r="R3338" s="25">
        <v>9.82</v>
      </c>
      <c r="S3338" s="36"/>
      <c r="T3338" s="51">
        <v>0.01</v>
      </c>
      <c r="U3338" s="42">
        <v>77.7</v>
      </c>
      <c r="V3338" s="42">
        <v>10.53</v>
      </c>
      <c r="W3338" s="42">
        <v>0.13</v>
      </c>
      <c r="X3338" s="42">
        <v>24</v>
      </c>
      <c r="Y3338" s="44">
        <v>4.63</v>
      </c>
      <c r="Z3338" s="87">
        <f t="shared" si="209"/>
        <v>7.7128712470670164</v>
      </c>
      <c r="AA3338" s="88">
        <f t="shared" si="210"/>
        <v>7.0975610804175107</v>
      </c>
      <c r="AB3338" s="90">
        <f t="shared" si="211"/>
        <v>4.1545726218109189E-2</v>
      </c>
      <c r="AC3338" s="19">
        <v>7.72</v>
      </c>
      <c r="AD3338" s="99">
        <v>7.1</v>
      </c>
      <c r="AE3338" s="95">
        <v>8.4499999999999993</v>
      </c>
    </row>
    <row r="3339" spans="1:31" x14ac:dyDescent="0.2">
      <c r="A3339" s="2" t="s">
        <v>182</v>
      </c>
      <c r="B3339" s="9">
        <v>38842</v>
      </c>
      <c r="C3339" s="20"/>
      <c r="D3339" s="12">
        <v>7.61</v>
      </c>
      <c r="F3339" s="12">
        <v>1.3</v>
      </c>
      <c r="G3339" s="16"/>
      <c r="H3339" s="23">
        <f t="shared" si="208"/>
        <v>2.4547089156850259E-8</v>
      </c>
      <c r="I3339" s="24">
        <v>2.9</v>
      </c>
      <c r="J3339" s="25">
        <v>7.0000000000000007E-2</v>
      </c>
      <c r="K3339" s="29">
        <v>5</v>
      </c>
      <c r="L3339" s="25">
        <v>75.19</v>
      </c>
      <c r="M3339" s="29">
        <v>5</v>
      </c>
      <c r="N3339" s="25">
        <v>0.24</v>
      </c>
      <c r="O3339" s="25">
        <v>1.45</v>
      </c>
      <c r="P3339" s="25">
        <v>5.71</v>
      </c>
      <c r="Q3339" s="25">
        <v>0.18</v>
      </c>
      <c r="R3339" s="25">
        <v>11.7</v>
      </c>
      <c r="S3339" s="29">
        <v>10</v>
      </c>
      <c r="T3339" s="51">
        <v>0.33</v>
      </c>
      <c r="U3339" s="42">
        <v>65</v>
      </c>
      <c r="V3339" s="42">
        <v>2.87</v>
      </c>
      <c r="W3339" s="42">
        <v>0.04</v>
      </c>
      <c r="X3339" s="42">
        <v>28</v>
      </c>
      <c r="Y3339" s="44">
        <v>2.5</v>
      </c>
      <c r="Z3339" s="87">
        <f t="shared" si="209"/>
        <v>5.109259903926942</v>
      </c>
      <c r="AA3339" s="88">
        <f t="shared" si="210"/>
        <v>4.7006090571683785</v>
      </c>
      <c r="AB3339" s="90">
        <f t="shared" si="211"/>
        <v>4.1657115745298963E-2</v>
      </c>
      <c r="AC3339" s="19">
        <v>4.79</v>
      </c>
      <c r="AD3339" s="13">
        <v>4.6900000000000004</v>
      </c>
      <c r="AE3339" s="94">
        <v>2.0699999999999998</v>
      </c>
    </row>
    <row r="3340" spans="1:31" x14ac:dyDescent="0.2">
      <c r="A3340" s="2" t="s">
        <v>103</v>
      </c>
      <c r="B3340" s="9">
        <v>40798</v>
      </c>
      <c r="C3340" s="18">
        <v>14.95</v>
      </c>
      <c r="D3340" s="12">
        <v>7.17</v>
      </c>
      <c r="F3340" s="12">
        <v>2.9</v>
      </c>
      <c r="H3340" s="23">
        <f t="shared" si="208"/>
        <v>6.7608297539197998E-8</v>
      </c>
      <c r="I3340" s="28"/>
      <c r="J3340" s="25">
        <v>0.45</v>
      </c>
      <c r="K3340" s="33"/>
      <c r="L3340" s="25">
        <v>114</v>
      </c>
      <c r="M3340" s="33"/>
      <c r="N3340" s="25">
        <v>8.61</v>
      </c>
      <c r="O3340" s="25">
        <v>3.33</v>
      </c>
      <c r="P3340" s="25">
        <v>11.6</v>
      </c>
      <c r="Q3340" s="25">
        <v>0.27</v>
      </c>
      <c r="R3340" s="25">
        <v>14.2</v>
      </c>
      <c r="S3340" s="34"/>
      <c r="T3340" s="51">
        <v>0.02</v>
      </c>
      <c r="U3340" s="42">
        <v>8.77</v>
      </c>
      <c r="V3340" s="42">
        <v>0.22</v>
      </c>
      <c r="W3340" s="42">
        <v>3.9399999999999999E-3</v>
      </c>
      <c r="X3340" s="42">
        <v>20</v>
      </c>
      <c r="Y3340" s="44">
        <v>6.32</v>
      </c>
      <c r="Z3340" s="87">
        <f t="shared" si="209"/>
        <v>7.6889434696202867</v>
      </c>
      <c r="AA3340" s="88">
        <f t="shared" si="210"/>
        <v>7.0710159175235141</v>
      </c>
      <c r="AB3340" s="90">
        <f t="shared" si="211"/>
        <v>4.1865125498583622E-2</v>
      </c>
      <c r="AC3340" s="19">
        <v>7.84</v>
      </c>
      <c r="AD3340" s="99">
        <v>7.07</v>
      </c>
      <c r="AE3340" s="95">
        <v>10.41</v>
      </c>
    </row>
    <row r="3341" spans="1:31" x14ac:dyDescent="0.2">
      <c r="A3341" s="2" t="s">
        <v>246</v>
      </c>
      <c r="B3341" s="9">
        <v>35394</v>
      </c>
      <c r="C3341" s="18">
        <v>3.53</v>
      </c>
      <c r="D3341" s="12">
        <v>7.1</v>
      </c>
      <c r="F3341" s="12">
        <v>1.5</v>
      </c>
      <c r="H3341" s="23">
        <f t="shared" si="208"/>
        <v>7.943282347242818E-8</v>
      </c>
      <c r="I3341" s="32">
        <v>2E-3</v>
      </c>
      <c r="J3341" s="25">
        <v>0.01</v>
      </c>
      <c r="K3341" s="36"/>
      <c r="L3341" s="25">
        <v>150</v>
      </c>
      <c r="M3341" s="36"/>
      <c r="N3341" s="25">
        <v>0.01</v>
      </c>
      <c r="O3341" s="25">
        <v>4.9000000000000004</v>
      </c>
      <c r="P3341" s="25">
        <v>8.6</v>
      </c>
      <c r="Q3341" s="25">
        <v>1E-3</v>
      </c>
      <c r="R3341" s="25">
        <v>20</v>
      </c>
      <c r="S3341" s="36"/>
      <c r="T3341" s="51">
        <v>0.04</v>
      </c>
      <c r="U3341" s="42">
        <v>51.2</v>
      </c>
      <c r="V3341" s="42">
        <v>127.67</v>
      </c>
      <c r="W3341" s="42">
        <v>0.03</v>
      </c>
      <c r="X3341" s="42">
        <v>43</v>
      </c>
      <c r="Y3341" s="44">
        <v>4.1100000000000003</v>
      </c>
      <c r="Z3341" s="87">
        <f t="shared" si="209"/>
        <v>9.1889933805910697</v>
      </c>
      <c r="AA3341" s="88">
        <f t="shared" si="210"/>
        <v>8.4499747573851334</v>
      </c>
      <c r="AB3341" s="90">
        <f t="shared" si="211"/>
        <v>4.1896930558814834E-2</v>
      </c>
    </row>
    <row r="3342" spans="1:31" x14ac:dyDescent="0.2">
      <c r="A3342" s="2" t="s">
        <v>217</v>
      </c>
      <c r="B3342" s="9">
        <v>40148</v>
      </c>
      <c r="C3342" s="18">
        <v>13</v>
      </c>
      <c r="D3342" s="12">
        <v>7.13</v>
      </c>
      <c r="F3342" s="12">
        <v>1.7</v>
      </c>
      <c r="H3342" s="23">
        <f t="shared" si="208"/>
        <v>7.413102413009154E-8</v>
      </c>
      <c r="I3342" s="28"/>
      <c r="J3342" s="27">
        <v>0.01</v>
      </c>
      <c r="K3342" s="36"/>
      <c r="L3342" s="25">
        <v>127</v>
      </c>
      <c r="M3342" s="36"/>
      <c r="N3342" s="25">
        <v>0.44</v>
      </c>
      <c r="O3342" s="25">
        <v>3.73</v>
      </c>
      <c r="P3342" s="25">
        <v>8.84</v>
      </c>
      <c r="Q3342" s="25">
        <v>0.21</v>
      </c>
      <c r="R3342" s="25">
        <v>18.600000000000001</v>
      </c>
      <c r="S3342" s="36"/>
      <c r="T3342" s="50">
        <v>0.01</v>
      </c>
      <c r="U3342" s="41">
        <v>63.3</v>
      </c>
      <c r="V3342" s="41">
        <v>5.4</v>
      </c>
      <c r="W3342" s="41">
        <v>3.2799999999999999E-3</v>
      </c>
      <c r="X3342" s="42">
        <v>31</v>
      </c>
      <c r="Y3342" s="44">
        <v>5.07</v>
      </c>
      <c r="Z3342" s="87">
        <f t="shared" si="209"/>
        <v>7.9929987315287958</v>
      </c>
      <c r="AA3342" s="88">
        <f t="shared" si="210"/>
        <v>7.3497441659119795</v>
      </c>
      <c r="AB3342" s="90">
        <f t="shared" si="211"/>
        <v>4.1925656312999514E-2</v>
      </c>
      <c r="AE3342" s="94">
        <v>0.65</v>
      </c>
    </row>
    <row r="3343" spans="1:31" x14ac:dyDescent="0.2">
      <c r="A3343" s="2" t="s">
        <v>329</v>
      </c>
      <c r="B3343" s="9">
        <v>39608</v>
      </c>
      <c r="C3343" s="18">
        <v>2.16</v>
      </c>
      <c r="D3343" s="12">
        <v>6.68</v>
      </c>
      <c r="F3343" s="12">
        <v>5.6</v>
      </c>
      <c r="H3343" s="23">
        <f t="shared" si="208"/>
        <v>2.089296130854039E-7</v>
      </c>
      <c r="I3343" s="32">
        <v>0.03</v>
      </c>
      <c r="J3343" s="25">
        <v>0.01</v>
      </c>
      <c r="K3343" s="33"/>
      <c r="L3343" s="25">
        <v>100</v>
      </c>
      <c r="M3343" s="33"/>
      <c r="N3343" s="25">
        <v>0.02</v>
      </c>
      <c r="O3343" s="25">
        <v>6.69</v>
      </c>
      <c r="P3343" s="25">
        <v>7.91</v>
      </c>
      <c r="Q3343" s="25">
        <v>0.14000000000000001</v>
      </c>
      <c r="R3343" s="25">
        <v>9.94</v>
      </c>
      <c r="S3343" s="34"/>
      <c r="T3343" s="51">
        <v>0.01</v>
      </c>
      <c r="U3343" s="42">
        <v>66.2</v>
      </c>
      <c r="V3343" s="42">
        <v>38.42</v>
      </c>
      <c r="W3343" s="42">
        <v>0.05</v>
      </c>
      <c r="X3343" s="42">
        <v>11</v>
      </c>
      <c r="Y3343" s="44">
        <v>3.44</v>
      </c>
      <c r="Z3343" s="87">
        <f t="shared" si="209"/>
        <v>6.2539468462822345</v>
      </c>
      <c r="AA3343" s="88">
        <f t="shared" si="210"/>
        <v>5.7495382139763684</v>
      </c>
      <c r="AB3343" s="90">
        <f t="shared" si="211"/>
        <v>4.2021848635932661E-2</v>
      </c>
      <c r="AE3343" s="94">
        <v>8.27</v>
      </c>
    </row>
    <row r="3344" spans="1:31" x14ac:dyDescent="0.2">
      <c r="A3344" s="2" t="s">
        <v>349</v>
      </c>
      <c r="B3344" s="9">
        <v>41092</v>
      </c>
      <c r="C3344" s="18">
        <v>1.1200000000000001</v>
      </c>
      <c r="D3344" s="12">
        <v>6.21</v>
      </c>
      <c r="F3344" s="12">
        <v>20</v>
      </c>
      <c r="H3344" s="23">
        <f t="shared" si="208"/>
        <v>6.1659500186148145E-7</v>
      </c>
      <c r="I3344" s="32">
        <v>0.03</v>
      </c>
      <c r="J3344" s="25">
        <v>0.33</v>
      </c>
      <c r="K3344" s="30">
        <v>3.5</v>
      </c>
      <c r="L3344" s="25">
        <v>78</v>
      </c>
      <c r="M3344" s="33"/>
      <c r="N3344" s="25">
        <v>5.33</v>
      </c>
      <c r="O3344" s="25">
        <v>8.7799999999999994</v>
      </c>
      <c r="P3344" s="25">
        <v>6.91</v>
      </c>
      <c r="Q3344" s="25">
        <v>0.13</v>
      </c>
      <c r="R3344" s="25">
        <v>13.2</v>
      </c>
      <c r="S3344" s="34"/>
      <c r="T3344" s="51">
        <v>0.06</v>
      </c>
      <c r="U3344" s="42">
        <v>115</v>
      </c>
      <c r="V3344" s="42">
        <v>0.22</v>
      </c>
      <c r="W3344" s="42">
        <v>0.02</v>
      </c>
      <c r="X3344" s="42">
        <v>20</v>
      </c>
      <c r="Y3344" s="44">
        <v>2.0699999999999998</v>
      </c>
      <c r="Z3344" s="87">
        <f t="shared" si="209"/>
        <v>5.4766915982570055</v>
      </c>
      <c r="AA3344" s="88">
        <f t="shared" si="210"/>
        <v>5.0341410437176801</v>
      </c>
      <c r="AB3344" s="90">
        <f t="shared" si="211"/>
        <v>4.2104233757087273E-2</v>
      </c>
      <c r="AC3344" s="19">
        <v>5.6</v>
      </c>
      <c r="AD3344" s="13">
        <v>5.03</v>
      </c>
      <c r="AE3344" s="94">
        <v>10.75</v>
      </c>
    </row>
    <row r="3345" spans="1:31" x14ac:dyDescent="0.2">
      <c r="A3345" s="2" t="s">
        <v>333</v>
      </c>
      <c r="B3345" s="9">
        <v>39555</v>
      </c>
      <c r="C3345" s="18">
        <v>1.67</v>
      </c>
      <c r="D3345" s="12">
        <v>5.96</v>
      </c>
      <c r="F3345" s="12">
        <v>25</v>
      </c>
      <c r="H3345" s="23">
        <f t="shared" si="208"/>
        <v>1.0964781961431832E-6</v>
      </c>
      <c r="I3345" s="32">
        <v>1.7600000000000001E-3</v>
      </c>
      <c r="J3345" s="25">
        <v>0.02</v>
      </c>
      <c r="K3345" s="33"/>
      <c r="L3345" s="25">
        <v>44.6</v>
      </c>
      <c r="M3345" s="33"/>
      <c r="N3345" s="25">
        <v>0.34</v>
      </c>
      <c r="O3345" s="25">
        <v>22.2</v>
      </c>
      <c r="P3345" s="25">
        <v>6.04</v>
      </c>
      <c r="Q3345" s="25">
        <v>0.09</v>
      </c>
      <c r="R3345" s="25">
        <v>7.49</v>
      </c>
      <c r="S3345" s="34"/>
      <c r="T3345" s="51">
        <v>0.04</v>
      </c>
      <c r="U3345" s="42">
        <v>33.1</v>
      </c>
      <c r="V3345" s="42">
        <v>67.28</v>
      </c>
      <c r="W3345" s="42">
        <v>0.05</v>
      </c>
      <c r="X3345" s="42">
        <v>21</v>
      </c>
      <c r="Y3345" s="44">
        <v>0.97</v>
      </c>
      <c r="Z3345" s="87">
        <f t="shared" si="209"/>
        <v>3.6327921910513883</v>
      </c>
      <c r="AA3345" s="88">
        <f t="shared" si="210"/>
        <v>3.3389763212111712</v>
      </c>
      <c r="AB3345" s="90">
        <f t="shared" si="211"/>
        <v>4.2143664024906727E-2</v>
      </c>
      <c r="AE3345" s="94">
        <v>8.1</v>
      </c>
    </row>
    <row r="3346" spans="1:31" x14ac:dyDescent="0.2">
      <c r="A3346" s="2" t="s">
        <v>267</v>
      </c>
      <c r="B3346" s="9">
        <v>39343</v>
      </c>
      <c r="C3346" s="18">
        <v>4.1100000000000003</v>
      </c>
      <c r="D3346" s="12">
        <v>4.74</v>
      </c>
      <c r="F3346" s="12">
        <v>2.1</v>
      </c>
      <c r="H3346" s="23">
        <f t="shared" si="208"/>
        <v>1.8197008586099817E-5</v>
      </c>
      <c r="I3346" s="32">
        <v>0.9</v>
      </c>
      <c r="J3346" s="25">
        <v>0.04</v>
      </c>
      <c r="K3346" s="33"/>
      <c r="L3346" s="25">
        <v>7.21</v>
      </c>
      <c r="M3346" s="33"/>
      <c r="N3346" s="25">
        <v>0.42</v>
      </c>
      <c r="O3346" s="25">
        <v>0.97</v>
      </c>
      <c r="P3346" s="25">
        <v>2.09</v>
      </c>
      <c r="Q3346" s="25">
        <v>0.24</v>
      </c>
      <c r="R3346" s="25">
        <v>16.3</v>
      </c>
      <c r="S3346" s="34"/>
      <c r="T3346" s="51">
        <v>0.01</v>
      </c>
      <c r="U3346" s="42">
        <v>11.1</v>
      </c>
      <c r="V3346" s="42">
        <v>6.02</v>
      </c>
      <c r="W3346" s="42">
        <v>0.03</v>
      </c>
      <c r="X3346" s="42">
        <v>28</v>
      </c>
      <c r="Y3346" s="44">
        <v>0.16</v>
      </c>
      <c r="Z3346" s="87">
        <f t="shared" si="209"/>
        <v>1.3916298778508236</v>
      </c>
      <c r="AA3346" s="88">
        <f t="shared" si="210"/>
        <v>1.278991192309537</v>
      </c>
      <c r="AB3346" s="90">
        <f t="shared" si="211"/>
        <v>4.2176962804582052E-2</v>
      </c>
    </row>
    <row r="3347" spans="1:31" x14ac:dyDescent="0.2">
      <c r="A3347" s="2" t="s">
        <v>138</v>
      </c>
      <c r="B3347" s="9">
        <v>39716</v>
      </c>
      <c r="C3347" s="18">
        <v>29.99</v>
      </c>
      <c r="D3347" s="12">
        <v>7.29</v>
      </c>
      <c r="F3347" s="12">
        <v>3.1</v>
      </c>
      <c r="H3347" s="23">
        <f t="shared" si="208"/>
        <v>5.1286138399136415E-8</v>
      </c>
      <c r="I3347" s="32">
        <v>2E-3</v>
      </c>
      <c r="J3347" s="25">
        <v>0.36</v>
      </c>
      <c r="K3347" s="33"/>
      <c r="L3347" s="25">
        <v>102</v>
      </c>
      <c r="M3347" s="33"/>
      <c r="N3347" s="25">
        <v>3.43</v>
      </c>
      <c r="O3347" s="25">
        <v>2.6</v>
      </c>
      <c r="P3347" s="25">
        <v>11.9</v>
      </c>
      <c r="Q3347" s="25">
        <v>0.23</v>
      </c>
      <c r="R3347" s="25">
        <v>9.99</v>
      </c>
      <c r="S3347" s="34"/>
      <c r="T3347" s="51">
        <v>0.01</v>
      </c>
      <c r="U3347" s="42">
        <v>24.2</v>
      </c>
      <c r="V3347" s="42">
        <v>0.22</v>
      </c>
      <c r="W3347" s="42">
        <v>6.2399999999999999E-3</v>
      </c>
      <c r="X3347" s="42">
        <v>12</v>
      </c>
      <c r="Y3347" s="44">
        <v>5.33</v>
      </c>
      <c r="Z3347" s="87">
        <f t="shared" si="209"/>
        <v>6.7212984718972884</v>
      </c>
      <c r="AA3347" s="88">
        <f t="shared" si="210"/>
        <v>6.1763041780301258</v>
      </c>
      <c r="AB3347" s="90">
        <f t="shared" si="211"/>
        <v>4.225547248272761E-2</v>
      </c>
      <c r="AE3347" s="94">
        <v>6.55</v>
      </c>
    </row>
    <row r="3348" spans="1:31" x14ac:dyDescent="0.2">
      <c r="A3348" s="2" t="s">
        <v>412</v>
      </c>
      <c r="B3348" s="9">
        <v>39002</v>
      </c>
      <c r="C3348" s="18">
        <v>18.559999999999999</v>
      </c>
      <c r="D3348" s="12">
        <v>9.5500000000000007</v>
      </c>
      <c r="F3348" s="12">
        <v>110</v>
      </c>
      <c r="H3348" s="23">
        <f t="shared" si="208"/>
        <v>2.8183829312644407E-10</v>
      </c>
      <c r="I3348" s="32">
        <v>0.14000000000000001</v>
      </c>
      <c r="J3348" s="25">
        <v>0.99</v>
      </c>
      <c r="K3348" s="33"/>
      <c r="L3348" s="25">
        <v>16.899999999999999</v>
      </c>
      <c r="M3348" s="33"/>
      <c r="N3348" s="25">
        <v>0.65</v>
      </c>
      <c r="O3348" s="25">
        <v>7.65</v>
      </c>
      <c r="P3348" s="25">
        <v>1.34</v>
      </c>
      <c r="Q3348" s="25">
        <v>0.04</v>
      </c>
      <c r="R3348" s="25">
        <v>229</v>
      </c>
      <c r="S3348" s="34"/>
      <c r="T3348" s="51">
        <v>2.42</v>
      </c>
      <c r="U3348" s="42">
        <v>1</v>
      </c>
      <c r="V3348" s="42">
        <v>1.01</v>
      </c>
      <c r="W3348" s="42">
        <v>0.19</v>
      </c>
      <c r="X3348" s="42">
        <v>18</v>
      </c>
      <c r="Y3348" s="44">
        <v>9.67</v>
      </c>
      <c r="Z3348" s="87">
        <f t="shared" si="209"/>
        <v>11.20536064504685</v>
      </c>
      <c r="AA3348" s="88">
        <f t="shared" si="210"/>
        <v>10.295441508807443</v>
      </c>
      <c r="AB3348" s="90">
        <f t="shared" si="211"/>
        <v>4.2320241343939483E-2</v>
      </c>
    </row>
    <row r="3349" spans="1:31" x14ac:dyDescent="0.2">
      <c r="A3349" s="2" t="s">
        <v>324</v>
      </c>
      <c r="B3349" s="9">
        <v>40457</v>
      </c>
      <c r="C3349" s="18">
        <v>11.86</v>
      </c>
      <c r="D3349" s="12">
        <v>6.22</v>
      </c>
      <c r="F3349" s="12">
        <v>2.8</v>
      </c>
      <c r="H3349" s="23">
        <f t="shared" si="208"/>
        <v>6.0255958607435721E-7</v>
      </c>
      <c r="I3349" s="32">
        <v>0.03</v>
      </c>
      <c r="J3349" s="25">
        <v>0.56000000000000005</v>
      </c>
      <c r="K3349" s="36"/>
      <c r="L3349" s="25">
        <v>66</v>
      </c>
      <c r="M3349" s="36"/>
      <c r="N3349" s="25">
        <v>2.14</v>
      </c>
      <c r="O3349" s="25">
        <v>1.46</v>
      </c>
      <c r="P3349" s="25">
        <v>7.23</v>
      </c>
      <c r="Q3349" s="25">
        <v>1.47</v>
      </c>
      <c r="R3349" s="25">
        <v>32.5</v>
      </c>
      <c r="S3349" s="36"/>
      <c r="T3349" s="51">
        <v>0.01</v>
      </c>
      <c r="U3349" s="42">
        <v>72.400000000000006</v>
      </c>
      <c r="V3349" s="42">
        <v>0.22</v>
      </c>
      <c r="W3349" s="42">
        <v>3.2799999999999999E-3</v>
      </c>
      <c r="X3349" s="42">
        <v>65</v>
      </c>
      <c r="Y3349" s="44">
        <v>1.71</v>
      </c>
      <c r="Z3349" s="87">
        <f t="shared" si="209"/>
        <v>5.5038226688899066</v>
      </c>
      <c r="AA3349" s="88">
        <f t="shared" si="210"/>
        <v>5.0547382951955537</v>
      </c>
      <c r="AB3349" s="90">
        <f t="shared" si="211"/>
        <v>4.2532725361144962E-2</v>
      </c>
      <c r="AC3349" s="19">
        <v>5.54</v>
      </c>
      <c r="AD3349" s="13">
        <v>5.05</v>
      </c>
      <c r="AE3349" s="94">
        <v>9.2200000000000006</v>
      </c>
    </row>
    <row r="3350" spans="1:31" x14ac:dyDescent="0.2">
      <c r="A3350" s="2" t="s">
        <v>147</v>
      </c>
      <c r="B3350" s="9">
        <v>39386</v>
      </c>
      <c r="C3350" s="18">
        <v>39.200000000000003</v>
      </c>
      <c r="D3350" s="12">
        <v>7.24</v>
      </c>
      <c r="F3350" s="12">
        <v>1.5</v>
      </c>
      <c r="H3350" s="23">
        <f t="shared" si="208"/>
        <v>5.7543993733715586E-8</v>
      </c>
      <c r="I3350" s="32">
        <v>7.0000000000000007E-2</v>
      </c>
      <c r="J3350" s="25">
        <v>0.01</v>
      </c>
      <c r="K3350" s="36"/>
      <c r="L3350" s="25">
        <v>125</v>
      </c>
      <c r="M3350" s="36"/>
      <c r="N3350" s="25">
        <v>0.15</v>
      </c>
      <c r="O3350" s="25">
        <v>1.84</v>
      </c>
      <c r="P3350" s="25">
        <v>8.67</v>
      </c>
      <c r="Q3350" s="25">
        <v>0.13</v>
      </c>
      <c r="R3350" s="25">
        <v>24.8</v>
      </c>
      <c r="S3350" s="36"/>
      <c r="T3350" s="51">
        <v>0.01</v>
      </c>
      <c r="U3350" s="42">
        <v>70.099999999999994</v>
      </c>
      <c r="V3350" s="42">
        <v>7.83</v>
      </c>
      <c r="W3350" s="42">
        <v>6.5700000000000003E-3</v>
      </c>
      <c r="X3350" s="42">
        <v>40</v>
      </c>
      <c r="Y3350" s="44">
        <v>4.72</v>
      </c>
      <c r="Z3350" s="87">
        <f t="shared" si="209"/>
        <v>8.0950434922089212</v>
      </c>
      <c r="AA3350" s="88">
        <f t="shared" si="210"/>
        <v>7.4344513817585263</v>
      </c>
      <c r="AB3350" s="90">
        <f t="shared" si="211"/>
        <v>4.2537900672981001E-2</v>
      </c>
    </row>
    <row r="3351" spans="1:31" x14ac:dyDescent="0.2">
      <c r="A3351" s="2" t="s">
        <v>257</v>
      </c>
      <c r="B3351" s="9">
        <v>38105</v>
      </c>
      <c r="C3351" s="18">
        <v>8.19</v>
      </c>
      <c r="D3351" s="12">
        <v>6.96</v>
      </c>
      <c r="F3351" s="12">
        <v>2.4</v>
      </c>
      <c r="H3351" s="23">
        <f t="shared" si="208"/>
        <v>1.0964781961431838E-7</v>
      </c>
      <c r="I3351" s="32">
        <v>0.16</v>
      </c>
      <c r="J3351" s="25">
        <v>0.02</v>
      </c>
      <c r="K3351" s="29">
        <v>1.1000000000000001</v>
      </c>
      <c r="L3351" s="25">
        <v>107</v>
      </c>
      <c r="M3351" s="29">
        <v>3.5</v>
      </c>
      <c r="N3351" s="25">
        <v>0.68</v>
      </c>
      <c r="O3351" s="25">
        <v>8.3699999999999992</v>
      </c>
      <c r="P3351" s="25">
        <v>9.5500000000000007</v>
      </c>
      <c r="Q3351" s="25">
        <v>0.47</v>
      </c>
      <c r="R3351" s="25">
        <v>13.7</v>
      </c>
      <c r="S3351" s="29">
        <v>28</v>
      </c>
      <c r="T3351" s="51">
        <v>0.01</v>
      </c>
      <c r="U3351" s="42">
        <v>127</v>
      </c>
      <c r="V3351" s="42">
        <v>31.96</v>
      </c>
      <c r="W3351" s="42">
        <v>0.09</v>
      </c>
      <c r="X3351" s="42">
        <v>21</v>
      </c>
      <c r="Y3351" s="44">
        <v>2.67</v>
      </c>
      <c r="Z3351" s="87">
        <f t="shared" si="209"/>
        <v>6.99534671367035</v>
      </c>
      <c r="AA3351" s="88">
        <f t="shared" si="210"/>
        <v>6.4240454064465462</v>
      </c>
      <c r="AB3351" s="90">
        <f t="shared" si="211"/>
        <v>4.2572815676752668E-2</v>
      </c>
    </row>
    <row r="3352" spans="1:31" x14ac:dyDescent="0.2">
      <c r="A3352" s="2" t="s">
        <v>257</v>
      </c>
      <c r="B3352" s="9">
        <v>39566</v>
      </c>
      <c r="C3352" s="18">
        <v>7.2</v>
      </c>
      <c r="D3352" s="12">
        <v>6.98</v>
      </c>
      <c r="F3352" s="12">
        <v>3</v>
      </c>
      <c r="H3352" s="23">
        <f t="shared" si="208"/>
        <v>1.0471285480508987E-7</v>
      </c>
      <c r="I3352" s="32">
        <v>0.01</v>
      </c>
      <c r="J3352" s="25">
        <v>0.02</v>
      </c>
      <c r="K3352" s="33"/>
      <c r="L3352" s="25">
        <v>131</v>
      </c>
      <c r="M3352" s="33"/>
      <c r="N3352" s="25">
        <v>0.01</v>
      </c>
      <c r="O3352" s="25">
        <v>9.44</v>
      </c>
      <c r="P3352" s="25">
        <v>11.5</v>
      </c>
      <c r="Q3352" s="25">
        <v>0.44</v>
      </c>
      <c r="R3352" s="25">
        <v>14.1</v>
      </c>
      <c r="S3352" s="34"/>
      <c r="T3352" s="51">
        <v>0.01</v>
      </c>
      <c r="U3352" s="42">
        <v>109</v>
      </c>
      <c r="V3352" s="42">
        <v>89.86</v>
      </c>
      <c r="W3352" s="42">
        <v>0.17</v>
      </c>
      <c r="X3352" s="42">
        <v>22</v>
      </c>
      <c r="Y3352" s="44">
        <v>3.33</v>
      </c>
      <c r="Z3352" s="87">
        <f t="shared" si="209"/>
        <v>8.356379944685477</v>
      </c>
      <c r="AA3352" s="88">
        <f t="shared" si="210"/>
        <v>7.6731374875978915</v>
      </c>
      <c r="AB3352" s="90">
        <f t="shared" si="211"/>
        <v>4.2624019093147399E-2</v>
      </c>
      <c r="AE3352" s="94">
        <v>107.57</v>
      </c>
    </row>
    <row r="3353" spans="1:31" x14ac:dyDescent="0.2">
      <c r="A3353" s="2" t="s">
        <v>154</v>
      </c>
      <c r="B3353" s="9">
        <v>35783</v>
      </c>
      <c r="C3353" s="18">
        <v>9.73</v>
      </c>
      <c r="D3353" s="12">
        <v>7.16</v>
      </c>
      <c r="F3353" s="12">
        <v>9.4</v>
      </c>
      <c r="H3353" s="23">
        <f t="shared" si="208"/>
        <v>6.9183097091893466E-8</v>
      </c>
      <c r="I3353" s="32">
        <v>2E-3</v>
      </c>
      <c r="J3353" s="25">
        <v>0.2</v>
      </c>
      <c r="K3353" s="36"/>
      <c r="L3353" s="25">
        <v>135</v>
      </c>
      <c r="M3353" s="36"/>
      <c r="N3353" s="25">
        <v>0.85</v>
      </c>
      <c r="O3353" s="25">
        <v>2</v>
      </c>
      <c r="P3353" s="25">
        <v>11</v>
      </c>
      <c r="Q3353" s="25">
        <v>0.08</v>
      </c>
      <c r="R3353" s="25">
        <v>26</v>
      </c>
      <c r="S3353" s="36"/>
      <c r="T3353" s="51">
        <v>0.09</v>
      </c>
      <c r="U3353" s="42">
        <v>64</v>
      </c>
      <c r="V3353" s="42">
        <v>11.28</v>
      </c>
      <c r="W3353" s="42">
        <v>0.82</v>
      </c>
      <c r="X3353" s="42">
        <v>30</v>
      </c>
      <c r="Y3353" s="44">
        <v>5.76</v>
      </c>
      <c r="Z3353" s="87">
        <f t="shared" si="209"/>
        <v>8.8682662167907633</v>
      </c>
      <c r="AA3353" s="88">
        <f t="shared" si="210"/>
        <v>8.1412287347135059</v>
      </c>
      <c r="AB3353" s="90">
        <f t="shared" si="211"/>
        <v>4.2743037588718079E-2</v>
      </c>
    </row>
    <row r="3354" spans="1:31" x14ac:dyDescent="0.2">
      <c r="A3354" s="2" t="s">
        <v>312</v>
      </c>
      <c r="B3354" s="9">
        <v>39555</v>
      </c>
      <c r="C3354" s="18">
        <v>2.2999999999999998</v>
      </c>
      <c r="D3354" s="12">
        <v>6.53</v>
      </c>
      <c r="F3354" s="12">
        <v>9.1</v>
      </c>
      <c r="H3354" s="23">
        <f t="shared" si="208"/>
        <v>2.9512092266663814E-7</v>
      </c>
      <c r="I3354" s="32">
        <v>6.0000000000000001E-3</v>
      </c>
      <c r="J3354" s="25">
        <v>0.06</v>
      </c>
      <c r="K3354" s="33"/>
      <c r="L3354" s="25">
        <v>48.6</v>
      </c>
      <c r="M3354" s="33"/>
      <c r="N3354" s="25">
        <v>0.44</v>
      </c>
      <c r="O3354" s="25">
        <v>27.7</v>
      </c>
      <c r="P3354" s="25">
        <v>4.29</v>
      </c>
      <c r="Q3354" s="25">
        <v>0.2</v>
      </c>
      <c r="R3354" s="25">
        <v>8.1999999999999993</v>
      </c>
      <c r="S3354" s="34"/>
      <c r="T3354" s="51">
        <v>0.04</v>
      </c>
      <c r="U3354" s="42">
        <v>59.2</v>
      </c>
      <c r="V3354" s="42">
        <v>13.59</v>
      </c>
      <c r="W3354" s="42">
        <v>0.15</v>
      </c>
      <c r="X3354" s="42">
        <v>13</v>
      </c>
      <c r="Y3354" s="44">
        <v>1.73</v>
      </c>
      <c r="Z3354" s="87">
        <f t="shared" si="209"/>
        <v>3.8702455405101572</v>
      </c>
      <c r="AA3354" s="88">
        <f t="shared" si="210"/>
        <v>3.5528663391498223</v>
      </c>
      <c r="AB3354" s="90">
        <f t="shared" si="211"/>
        <v>4.2755545990083167E-2</v>
      </c>
      <c r="AE3354" s="94">
        <v>8.08</v>
      </c>
    </row>
    <row r="3355" spans="1:31" x14ac:dyDescent="0.2">
      <c r="A3355" s="2" t="s">
        <v>129</v>
      </c>
      <c r="B3355" s="9">
        <v>32415</v>
      </c>
      <c r="C3355" s="18">
        <v>1.21</v>
      </c>
      <c r="D3355" s="12">
        <v>6.59</v>
      </c>
      <c r="F3355" s="12">
        <v>6</v>
      </c>
      <c r="H3355" s="23">
        <f t="shared" si="208"/>
        <v>2.5703957827688611E-7</v>
      </c>
      <c r="I3355" s="32">
        <v>0.01</v>
      </c>
      <c r="J3355" s="25">
        <v>3.51</v>
      </c>
      <c r="K3355" s="36"/>
      <c r="L3355" s="25">
        <v>133</v>
      </c>
      <c r="M3355" s="36"/>
      <c r="N3355" s="25">
        <v>9.8000000000000007</v>
      </c>
      <c r="O3355" s="25">
        <v>3</v>
      </c>
      <c r="P3355" s="25">
        <v>11</v>
      </c>
      <c r="Q3355" s="25">
        <v>0.55000000000000004</v>
      </c>
      <c r="R3355" s="25">
        <v>120</v>
      </c>
      <c r="S3355" s="36"/>
      <c r="T3355" s="51">
        <v>1.53</v>
      </c>
      <c r="U3355" s="42">
        <v>2.94</v>
      </c>
      <c r="V3355" s="42">
        <v>1.1000000000000001</v>
      </c>
      <c r="W3355" s="42">
        <v>0.82</v>
      </c>
      <c r="X3355" s="42">
        <v>117</v>
      </c>
      <c r="Y3355" s="44">
        <v>8.86</v>
      </c>
      <c r="Z3355" s="87">
        <f t="shared" si="209"/>
        <v>13.405165038956502</v>
      </c>
      <c r="AA3355" s="88">
        <f t="shared" si="210"/>
        <v>12.305527576605769</v>
      </c>
      <c r="AB3355" s="90">
        <f t="shared" si="211"/>
        <v>4.2769655364520993E-2</v>
      </c>
    </row>
    <row r="3356" spans="1:31" x14ac:dyDescent="0.2">
      <c r="A3356" s="2" t="s">
        <v>311</v>
      </c>
      <c r="B3356" s="9">
        <v>36368</v>
      </c>
      <c r="C3356" s="18">
        <v>2.0699999999999998</v>
      </c>
      <c r="D3356" s="12">
        <v>7.19</v>
      </c>
      <c r="F3356" s="12">
        <v>2.9</v>
      </c>
      <c r="H3356" s="23">
        <f t="shared" si="208"/>
        <v>6.4565422903465397E-8</v>
      </c>
      <c r="I3356" s="32">
        <v>0.02</v>
      </c>
      <c r="J3356" s="25">
        <v>0.45</v>
      </c>
      <c r="L3356" s="25">
        <v>106</v>
      </c>
      <c r="N3356" s="25">
        <v>6.09</v>
      </c>
      <c r="O3356" s="25">
        <v>6.46</v>
      </c>
      <c r="P3356" s="25">
        <v>6.65</v>
      </c>
      <c r="Q3356" s="25">
        <v>0.47</v>
      </c>
      <c r="R3356" s="25">
        <v>12</v>
      </c>
      <c r="T3356" s="51">
        <v>0.45</v>
      </c>
      <c r="U3356" s="42">
        <v>76</v>
      </c>
      <c r="V3356" s="42">
        <v>0.44</v>
      </c>
      <c r="W3356" s="42">
        <v>0.03</v>
      </c>
      <c r="X3356" s="42">
        <v>15</v>
      </c>
      <c r="Y3356" s="44">
        <v>4.2</v>
      </c>
      <c r="Z3356" s="87">
        <f t="shared" si="209"/>
        <v>6.7861222422220617</v>
      </c>
      <c r="AA3356" s="88">
        <f t="shared" si="210"/>
        <v>6.2272747947015761</v>
      </c>
      <c r="AB3356" s="90">
        <f t="shared" si="211"/>
        <v>4.2944009618306161E-2</v>
      </c>
    </row>
    <row r="3357" spans="1:31" x14ac:dyDescent="0.2">
      <c r="A3357" s="2" t="s">
        <v>99</v>
      </c>
      <c r="B3357" s="9">
        <v>37915</v>
      </c>
      <c r="C3357" s="18">
        <v>9.81</v>
      </c>
      <c r="D3357" s="12">
        <v>7.25</v>
      </c>
      <c r="F3357" s="12">
        <v>1.1000000000000001</v>
      </c>
      <c r="H3357" s="23">
        <f t="shared" si="208"/>
        <v>5.6234132519034806E-8</v>
      </c>
      <c r="I3357" s="32">
        <v>0.02</v>
      </c>
      <c r="J3357" s="25">
        <v>0.37</v>
      </c>
      <c r="K3357" s="36"/>
      <c r="L3357" s="25">
        <v>80.7</v>
      </c>
      <c r="M3357" s="36"/>
      <c r="N3357" s="25">
        <v>1.83</v>
      </c>
      <c r="O3357" s="25">
        <v>2.76</v>
      </c>
      <c r="P3357" s="25">
        <v>8.99</v>
      </c>
      <c r="Q3357" s="25">
        <v>0.08</v>
      </c>
      <c r="R3357" s="25">
        <v>8.84</v>
      </c>
      <c r="S3357" s="36"/>
      <c r="T3357" s="51">
        <v>0.1</v>
      </c>
      <c r="U3357" s="42">
        <v>17.100000000000001</v>
      </c>
      <c r="V3357" s="42">
        <v>0.22</v>
      </c>
      <c r="W3357" s="42">
        <v>4.2698500000000004E-3</v>
      </c>
      <c r="X3357" s="42">
        <v>10</v>
      </c>
      <c r="Y3357" s="44">
        <v>4.2300000000000004</v>
      </c>
      <c r="Z3357" s="87">
        <f t="shared" si="209"/>
        <v>5.3128871035159646</v>
      </c>
      <c r="AA3357" s="88">
        <f t="shared" si="210"/>
        <v>4.8748779729626612</v>
      </c>
      <c r="AB3357" s="90">
        <f t="shared" si="211"/>
        <v>4.2993642596311228E-2</v>
      </c>
    </row>
    <row r="3358" spans="1:31" x14ac:dyDescent="0.2">
      <c r="A3358" s="2" t="s">
        <v>123</v>
      </c>
      <c r="B3358" s="9">
        <v>39380</v>
      </c>
      <c r="C3358" s="18">
        <v>1.9</v>
      </c>
      <c r="D3358" s="12">
        <v>7.5</v>
      </c>
      <c r="F3358" s="12">
        <v>1.6</v>
      </c>
      <c r="H3358" s="23">
        <f t="shared" si="208"/>
        <v>3.1622776601683699E-8</v>
      </c>
      <c r="I3358" s="32">
        <v>4.0000000000000001E-3</v>
      </c>
      <c r="J3358" s="25">
        <v>0.09</v>
      </c>
      <c r="L3358" s="25">
        <v>78.3</v>
      </c>
      <c r="N3358" s="25">
        <v>0.93</v>
      </c>
      <c r="O3358" s="25">
        <v>1.07</v>
      </c>
      <c r="P3358" s="25">
        <v>4.33</v>
      </c>
      <c r="Q3358" s="25">
        <v>0.23</v>
      </c>
      <c r="R3358" s="25">
        <v>10.1</v>
      </c>
      <c r="T3358" s="51">
        <v>0.04</v>
      </c>
      <c r="U3358" s="42">
        <v>48.7</v>
      </c>
      <c r="V3358" s="42">
        <v>0.22</v>
      </c>
      <c r="W3358" s="42">
        <v>3.2799999999999999E-3</v>
      </c>
      <c r="X3358" s="42">
        <v>31</v>
      </c>
      <c r="Y3358" s="44">
        <v>2.4900000000000002</v>
      </c>
      <c r="Z3358" s="87">
        <f t="shared" si="209"/>
        <v>4.7772258723590486</v>
      </c>
      <c r="AA3358" s="88">
        <f t="shared" si="210"/>
        <v>4.3831984064247926</v>
      </c>
      <c r="AB3358" s="90">
        <f t="shared" si="211"/>
        <v>4.3014106546009019E-2</v>
      </c>
    </row>
    <row r="3359" spans="1:31" x14ac:dyDescent="0.2">
      <c r="A3359" s="2" t="s">
        <v>103</v>
      </c>
      <c r="B3359" s="9">
        <v>40469</v>
      </c>
      <c r="C3359" s="18">
        <v>15.73</v>
      </c>
      <c r="D3359" s="12">
        <v>7</v>
      </c>
      <c r="E3359" s="16"/>
      <c r="F3359" s="12">
        <v>2.9</v>
      </c>
      <c r="H3359" s="23">
        <f t="shared" si="208"/>
        <v>9.9999999999999995E-8</v>
      </c>
      <c r="I3359" s="28"/>
      <c r="J3359" s="25">
        <v>0.43</v>
      </c>
      <c r="K3359" s="29">
        <v>0.4</v>
      </c>
      <c r="L3359" s="25">
        <v>117</v>
      </c>
      <c r="M3359" s="29">
        <v>0.2</v>
      </c>
      <c r="N3359" s="25">
        <v>3.57</v>
      </c>
      <c r="O3359" s="25">
        <v>3.61</v>
      </c>
      <c r="P3359" s="25">
        <v>12.1</v>
      </c>
      <c r="Q3359" s="25">
        <v>0.26</v>
      </c>
      <c r="R3359" s="25">
        <v>14.9</v>
      </c>
      <c r="S3359" s="29">
        <v>7</v>
      </c>
      <c r="T3359" s="51">
        <v>0.04</v>
      </c>
      <c r="U3359" s="42">
        <v>7.56</v>
      </c>
      <c r="V3359" s="42">
        <v>0.22</v>
      </c>
      <c r="W3359" s="42">
        <v>3.9399999999999999E-3</v>
      </c>
      <c r="X3359" s="42">
        <v>20</v>
      </c>
      <c r="Y3359" s="44">
        <v>6.37</v>
      </c>
      <c r="Z3359" s="87">
        <f t="shared" si="209"/>
        <v>7.7354299998837419</v>
      </c>
      <c r="AA3359" s="88">
        <f t="shared" si="210"/>
        <v>7.0964577303298224</v>
      </c>
      <c r="AB3359" s="90">
        <f t="shared" si="211"/>
        <v>4.3080980733982331E-2</v>
      </c>
      <c r="AC3359" s="19">
        <v>7.8</v>
      </c>
      <c r="AD3359" s="13">
        <v>7.09</v>
      </c>
      <c r="AE3359" s="94">
        <v>9.5</v>
      </c>
    </row>
    <row r="3360" spans="1:31" x14ac:dyDescent="0.2">
      <c r="A3360" s="2" t="s">
        <v>96</v>
      </c>
      <c r="B3360" s="9">
        <v>32170</v>
      </c>
      <c r="C3360" s="18">
        <v>1.1100000000000001</v>
      </c>
      <c r="D3360" s="12">
        <v>6.86</v>
      </c>
      <c r="F3360" s="12">
        <v>15</v>
      </c>
      <c r="H3360" s="23">
        <f t="shared" si="208"/>
        <v>1.3803842646028823E-7</v>
      </c>
      <c r="I3360" s="24">
        <v>8.9999999999999993E-3</v>
      </c>
      <c r="J3360" s="25">
        <v>24.85</v>
      </c>
      <c r="K3360" s="29">
        <v>0.2</v>
      </c>
      <c r="L3360" s="27">
        <v>65</v>
      </c>
      <c r="M3360" s="29">
        <v>0.6</v>
      </c>
      <c r="N3360" s="27">
        <v>11</v>
      </c>
      <c r="O3360" s="27">
        <v>20</v>
      </c>
      <c r="P3360" s="27">
        <v>57</v>
      </c>
      <c r="Q3360" s="27">
        <v>0.75</v>
      </c>
      <c r="R3360" s="27">
        <v>202</v>
      </c>
      <c r="S3360" s="29">
        <v>14</v>
      </c>
      <c r="T3360" s="51">
        <v>1.53</v>
      </c>
      <c r="U3360" s="45"/>
      <c r="V3360" s="42">
        <v>1.1000000000000001</v>
      </c>
      <c r="W3360" s="42">
        <v>0.82</v>
      </c>
      <c r="X3360" s="42">
        <v>182</v>
      </c>
      <c r="Y3360" s="44">
        <v>12.24</v>
      </c>
      <c r="Z3360" s="87">
        <f t="shared" si="209"/>
        <v>19.033650238131628</v>
      </c>
      <c r="AA3360" s="88">
        <f t="shared" si="210"/>
        <v>17.457890611728111</v>
      </c>
      <c r="AB3360" s="90">
        <f t="shared" si="211"/>
        <v>4.3181504252911639E-2</v>
      </c>
    </row>
    <row r="3361" spans="1:31" x14ac:dyDescent="0.2">
      <c r="A3361" s="2" t="s">
        <v>342</v>
      </c>
      <c r="B3361" s="9">
        <v>41416</v>
      </c>
      <c r="C3361" s="18">
        <v>8.94</v>
      </c>
      <c r="D3361" s="12">
        <v>4.83</v>
      </c>
      <c r="F3361" s="12">
        <v>1.8</v>
      </c>
      <c r="H3361" s="23">
        <f t="shared" si="208"/>
        <v>1.4791083881682046E-5</v>
      </c>
      <c r="I3361" s="32">
        <v>0.99</v>
      </c>
      <c r="J3361" s="25">
        <v>0.01</v>
      </c>
      <c r="K3361" s="36"/>
      <c r="L3361" s="25">
        <v>6.66</v>
      </c>
      <c r="M3361" s="36"/>
      <c r="N3361" s="25">
        <v>2E-3</v>
      </c>
      <c r="O3361" s="25">
        <v>1.07</v>
      </c>
      <c r="P3361" s="25">
        <v>3.29</v>
      </c>
      <c r="Q3361" s="25">
        <v>0.03</v>
      </c>
      <c r="R3361" s="25">
        <v>21</v>
      </c>
      <c r="S3361" s="36"/>
      <c r="T3361" s="51">
        <v>0.01</v>
      </c>
      <c r="U3361" s="42">
        <v>13</v>
      </c>
      <c r="V3361" s="42">
        <v>10.039999999999999</v>
      </c>
      <c r="W3361" s="42">
        <v>3.2799999999999999E-3</v>
      </c>
      <c r="X3361" s="42">
        <v>36</v>
      </c>
      <c r="Y3361" s="44">
        <v>7.0000000000000007E-2</v>
      </c>
      <c r="Z3361" s="87">
        <f t="shared" si="209"/>
        <v>1.6556277999728577</v>
      </c>
      <c r="AA3361" s="88">
        <f t="shared" si="210"/>
        <v>1.5184734816252246</v>
      </c>
      <c r="AB3361" s="90">
        <f t="shared" si="211"/>
        <v>4.3210441690310311E-2</v>
      </c>
      <c r="AC3361" s="19">
        <v>1.67</v>
      </c>
      <c r="AD3361" s="13">
        <v>1.52</v>
      </c>
      <c r="AE3361" s="94">
        <v>9.42</v>
      </c>
    </row>
    <row r="3362" spans="1:31" x14ac:dyDescent="0.2">
      <c r="A3362" s="2" t="s">
        <v>373</v>
      </c>
      <c r="B3362" s="9">
        <v>38673</v>
      </c>
      <c r="C3362" s="18">
        <v>2.76</v>
      </c>
      <c r="D3362" s="12">
        <v>5.14</v>
      </c>
      <c r="F3362" s="12">
        <v>12</v>
      </c>
      <c r="H3362" s="23">
        <f t="shared" si="208"/>
        <v>7.2443596007498957E-6</v>
      </c>
      <c r="I3362" s="32">
        <v>2E-3</v>
      </c>
      <c r="J3362" s="25">
        <v>7.0000000000000007E-2</v>
      </c>
      <c r="K3362" s="30">
        <v>1.9</v>
      </c>
      <c r="L3362" s="25">
        <v>20.2</v>
      </c>
      <c r="M3362" s="30">
        <v>5.5</v>
      </c>
      <c r="N3362" s="25">
        <v>2.29</v>
      </c>
      <c r="O3362" s="25">
        <v>11.6</v>
      </c>
      <c r="P3362" s="25">
        <v>3.89</v>
      </c>
      <c r="Q3362" s="25">
        <v>6.0000000000000001E-3</v>
      </c>
      <c r="R3362" s="25">
        <v>10</v>
      </c>
      <c r="S3362" s="31">
        <v>31</v>
      </c>
      <c r="T3362" s="51">
        <v>0.02</v>
      </c>
      <c r="U3362" s="42">
        <v>53.8</v>
      </c>
      <c r="V3362" s="42">
        <v>0.33</v>
      </c>
      <c r="W3362" s="42">
        <v>5.5999999999999999E-3</v>
      </c>
      <c r="X3362" s="42">
        <v>22</v>
      </c>
      <c r="Y3362" s="44">
        <v>0.22</v>
      </c>
      <c r="Z3362" s="87">
        <f t="shared" si="209"/>
        <v>2.1460061706852662</v>
      </c>
      <c r="AA3362" s="88">
        <f t="shared" si="210"/>
        <v>1.9666851363936224</v>
      </c>
      <c r="AB3362" s="90">
        <f t="shared" si="211"/>
        <v>4.3601870624958169E-2</v>
      </c>
      <c r="AD3362" s="100"/>
      <c r="AE3362" s="96"/>
    </row>
    <row r="3363" spans="1:31" x14ac:dyDescent="0.2">
      <c r="A3363" s="2" t="s">
        <v>295</v>
      </c>
      <c r="B3363" s="9">
        <v>41443</v>
      </c>
      <c r="C3363" s="18">
        <v>3.46</v>
      </c>
      <c r="D3363" s="12">
        <v>7.23</v>
      </c>
      <c r="F3363" s="12">
        <v>1.2</v>
      </c>
      <c r="H3363" s="23">
        <f t="shared" si="208"/>
        <v>5.8884365535558776E-8</v>
      </c>
      <c r="I3363" s="32">
        <v>7.0000000000000007E-2</v>
      </c>
      <c r="J3363" s="25">
        <v>0.01</v>
      </c>
      <c r="K3363" s="33"/>
      <c r="L3363" s="25">
        <v>93.1</v>
      </c>
      <c r="M3363" s="36"/>
      <c r="N3363" s="25">
        <v>0.08</v>
      </c>
      <c r="O3363" s="25">
        <v>0.95</v>
      </c>
      <c r="P3363" s="25">
        <v>4.6500000000000004</v>
      </c>
      <c r="Q3363" s="25">
        <v>2E-3</v>
      </c>
      <c r="R3363" s="25">
        <v>8.6300000000000008</v>
      </c>
      <c r="S3363" s="36"/>
      <c r="T3363" s="51">
        <v>0.11</v>
      </c>
      <c r="U3363" s="42">
        <v>28.5</v>
      </c>
      <c r="V3363" s="42">
        <v>57.1</v>
      </c>
      <c r="W3363" s="42">
        <v>5.9100000000000003E-3</v>
      </c>
      <c r="X3363" s="42">
        <v>13</v>
      </c>
      <c r="Y3363" s="44">
        <v>3.1</v>
      </c>
      <c r="Z3363" s="87">
        <f t="shared" si="209"/>
        <v>5.4392212571161531</v>
      </c>
      <c r="AA3363" s="88">
        <f t="shared" si="210"/>
        <v>4.9846020556965254</v>
      </c>
      <c r="AB3363" s="90">
        <f t="shared" si="211"/>
        <v>4.3613479217440514E-2</v>
      </c>
      <c r="AC3363" s="19">
        <v>5.43</v>
      </c>
      <c r="AD3363" s="99">
        <v>4.9800000000000004</v>
      </c>
      <c r="AE3363" s="95">
        <v>8.61</v>
      </c>
    </row>
    <row r="3364" spans="1:31" x14ac:dyDescent="0.2">
      <c r="A3364" s="2" t="s">
        <v>373</v>
      </c>
      <c r="B3364" s="9">
        <v>39966</v>
      </c>
      <c r="C3364" s="18">
        <v>2.59</v>
      </c>
      <c r="D3364" s="13">
        <v>5.35</v>
      </c>
      <c r="F3364" s="12">
        <v>15</v>
      </c>
      <c r="H3364" s="23">
        <f t="shared" si="208"/>
        <v>4.4668359215096296E-6</v>
      </c>
      <c r="I3364" s="32">
        <v>4.0000000000000001E-3</v>
      </c>
      <c r="J3364" s="25">
        <v>0.01</v>
      </c>
      <c r="K3364" s="33"/>
      <c r="L3364" s="25">
        <v>16.3</v>
      </c>
      <c r="M3364" s="36"/>
      <c r="N3364" s="25">
        <v>0.16</v>
      </c>
      <c r="O3364" s="25">
        <v>3.73</v>
      </c>
      <c r="P3364" s="25">
        <v>2.0099999999999998</v>
      </c>
      <c r="Q3364" s="25">
        <v>0.01</v>
      </c>
      <c r="R3364" s="25">
        <v>7.37</v>
      </c>
      <c r="S3364" s="36"/>
      <c r="T3364" s="51">
        <v>0.01</v>
      </c>
      <c r="U3364" s="42">
        <v>16.399999999999999</v>
      </c>
      <c r="V3364" s="42">
        <v>14.12</v>
      </c>
      <c r="W3364" s="42">
        <v>3.2799999999999999E-3</v>
      </c>
      <c r="X3364" s="42">
        <v>14</v>
      </c>
      <c r="Y3364" s="44">
        <v>0.32</v>
      </c>
      <c r="Z3364" s="87">
        <f t="shared" si="209"/>
        <v>1.4018063460613142</v>
      </c>
      <c r="AA3364" s="88">
        <f t="shared" si="210"/>
        <v>1.2844692712604882</v>
      </c>
      <c r="AB3364" s="90">
        <f t="shared" si="211"/>
        <v>4.3680206917043843E-2</v>
      </c>
      <c r="AD3364" s="100"/>
      <c r="AE3364" s="95">
        <v>8.41</v>
      </c>
    </row>
    <row r="3365" spans="1:31" x14ac:dyDescent="0.2">
      <c r="A3365" s="2" t="s">
        <v>250</v>
      </c>
      <c r="B3365" s="9">
        <v>41570</v>
      </c>
      <c r="C3365" s="18">
        <v>1.85</v>
      </c>
      <c r="D3365" s="12">
        <v>6.63</v>
      </c>
      <c r="F3365" s="12">
        <v>33</v>
      </c>
      <c r="H3365" s="23">
        <f t="shared" si="208"/>
        <v>2.3442288153199206E-7</v>
      </c>
      <c r="I3365" s="32">
        <v>0.02</v>
      </c>
      <c r="J3365" s="25">
        <v>0.31</v>
      </c>
      <c r="K3365" s="29">
        <v>1.4</v>
      </c>
      <c r="L3365" s="25">
        <v>67.5</v>
      </c>
      <c r="M3365" s="29">
        <v>2.1</v>
      </c>
      <c r="N3365" s="25">
        <v>4.1500000000000004</v>
      </c>
      <c r="O3365" s="25">
        <v>10.8</v>
      </c>
      <c r="P3365" s="25">
        <v>4.54</v>
      </c>
      <c r="Q3365" s="25">
        <v>0.31</v>
      </c>
      <c r="R3365" s="25">
        <v>12.7</v>
      </c>
      <c r="S3365" s="29">
        <v>3.3</v>
      </c>
      <c r="T3365" s="51">
        <v>0.41</v>
      </c>
      <c r="U3365" s="42">
        <v>37.6</v>
      </c>
      <c r="V3365" s="42">
        <v>0.22</v>
      </c>
      <c r="W3365" s="42">
        <v>0.03</v>
      </c>
      <c r="X3365" s="42">
        <v>22</v>
      </c>
      <c r="Y3365" s="44">
        <v>2.93</v>
      </c>
      <c r="Z3365" s="87">
        <f t="shared" si="209"/>
        <v>4.7497449629171582</v>
      </c>
      <c r="AA3365" s="88">
        <f t="shared" si="210"/>
        <v>4.3505069719641494</v>
      </c>
      <c r="AB3365" s="90">
        <f t="shared" si="211"/>
        <v>4.387109212028821E-2</v>
      </c>
      <c r="AC3365" s="19">
        <v>4.8600000000000003</v>
      </c>
      <c r="AD3365" s="13">
        <v>4.3499999999999996</v>
      </c>
      <c r="AE3365" s="94">
        <v>11.1</v>
      </c>
    </row>
    <row r="3366" spans="1:31" x14ac:dyDescent="0.2">
      <c r="A3366" s="2" t="s">
        <v>225</v>
      </c>
      <c r="B3366" s="9">
        <v>37056</v>
      </c>
      <c r="C3366" s="18">
        <v>0.87</v>
      </c>
      <c r="D3366" s="12">
        <v>7.21</v>
      </c>
      <c r="F3366" s="12">
        <v>1.4</v>
      </c>
      <c r="H3366" s="23">
        <f t="shared" si="208"/>
        <v>6.1659500186148087E-8</v>
      </c>
      <c r="I3366" s="32">
        <v>0.02</v>
      </c>
      <c r="J3366" s="25">
        <v>0.03</v>
      </c>
      <c r="K3366" s="36"/>
      <c r="L3366" s="25">
        <v>149</v>
      </c>
      <c r="M3366" s="36"/>
      <c r="N3366" s="25">
        <v>0.01</v>
      </c>
      <c r="O3366" s="25">
        <v>1.78</v>
      </c>
      <c r="P3366" s="25">
        <v>10.9</v>
      </c>
      <c r="Q3366" s="25">
        <v>0.08</v>
      </c>
      <c r="R3366" s="25">
        <v>11.5</v>
      </c>
      <c r="S3366" s="36"/>
      <c r="T3366" s="51">
        <v>0.03</v>
      </c>
      <c r="U3366" s="42">
        <v>63.6</v>
      </c>
      <c r="V3366" s="42">
        <v>2.4</v>
      </c>
      <c r="W3366" s="42">
        <v>0.02</v>
      </c>
      <c r="X3366" s="42">
        <v>28</v>
      </c>
      <c r="Y3366" s="44">
        <v>5.98</v>
      </c>
      <c r="Z3366" s="87">
        <f t="shared" si="209"/>
        <v>8.8847827994194795</v>
      </c>
      <c r="AA3366" s="88">
        <f t="shared" si="210"/>
        <v>8.1339715377513677</v>
      </c>
      <c r="AB3366" s="90">
        <f t="shared" si="211"/>
        <v>4.4116698954180016E-2</v>
      </c>
    </row>
    <row r="3367" spans="1:31" x14ac:dyDescent="0.2">
      <c r="A3367" s="2" t="s">
        <v>115</v>
      </c>
      <c r="B3367" s="9">
        <v>38636</v>
      </c>
      <c r="C3367" s="18">
        <v>10.35</v>
      </c>
      <c r="D3367" s="12">
        <v>7.72</v>
      </c>
      <c r="F3367" s="12">
        <v>1.3</v>
      </c>
      <c r="H3367" s="23">
        <f t="shared" si="208"/>
        <v>1.9054607179632456E-8</v>
      </c>
      <c r="I3367" s="32">
        <v>0.22</v>
      </c>
      <c r="J3367" s="25">
        <v>0.04</v>
      </c>
      <c r="K3367" s="36"/>
      <c r="L3367" s="25">
        <v>57.1</v>
      </c>
      <c r="M3367" s="36"/>
      <c r="N3367" s="25">
        <v>0.56999999999999995</v>
      </c>
      <c r="O3367" s="25">
        <v>0.73</v>
      </c>
      <c r="P3367" s="25">
        <v>2.09</v>
      </c>
      <c r="Q3367" s="25">
        <v>0.12</v>
      </c>
      <c r="R3367" s="25">
        <v>6.58</v>
      </c>
      <c r="S3367" s="36"/>
      <c r="T3367" s="51">
        <v>0.16</v>
      </c>
      <c r="U3367" s="42">
        <v>18.399999999999999</v>
      </c>
      <c r="V3367" s="42">
        <v>0.22</v>
      </c>
      <c r="W3367" s="42">
        <v>3.2845000000000001E-3</v>
      </c>
      <c r="X3367" s="42">
        <v>9.1999999999999993</v>
      </c>
      <c r="Y3367" s="44">
        <v>2.44</v>
      </c>
      <c r="Z3367" s="87">
        <f t="shared" si="209"/>
        <v>3.3775935969492554</v>
      </c>
      <c r="AA3367" s="88">
        <f t="shared" si="210"/>
        <v>3.0912484913695897</v>
      </c>
      <c r="AB3367" s="90">
        <f t="shared" si="211"/>
        <v>4.4265279886292995E-2</v>
      </c>
      <c r="AC3367" s="19">
        <v>3.32</v>
      </c>
      <c r="AD3367" s="13">
        <v>3.08</v>
      </c>
      <c r="AE3367" s="94">
        <v>7.68</v>
      </c>
    </row>
    <row r="3368" spans="1:31" x14ac:dyDescent="0.2">
      <c r="A3368" s="2" t="s">
        <v>267</v>
      </c>
      <c r="B3368" s="9">
        <v>37523</v>
      </c>
      <c r="C3368" s="18">
        <v>4.37</v>
      </c>
      <c r="D3368" s="12">
        <v>5.1100000000000003</v>
      </c>
      <c r="F3368" s="12">
        <v>1.5</v>
      </c>
      <c r="H3368" s="23">
        <f t="shared" si="208"/>
        <v>7.7624711662868956E-6</v>
      </c>
      <c r="I3368" s="32">
        <v>0.78</v>
      </c>
      <c r="J3368" s="25">
        <v>0.01</v>
      </c>
      <c r="K3368" s="29">
        <v>0.2</v>
      </c>
      <c r="L3368" s="25">
        <v>11.3</v>
      </c>
      <c r="M3368" s="29">
        <v>0.3</v>
      </c>
      <c r="N3368" s="25">
        <v>0.08</v>
      </c>
      <c r="O3368" s="25">
        <v>1.0900000000000001</v>
      </c>
      <c r="P3368" s="25">
        <v>2.77</v>
      </c>
      <c r="Q3368" s="25">
        <v>0.02</v>
      </c>
      <c r="R3368" s="25">
        <v>18.2</v>
      </c>
      <c r="S3368" s="29">
        <v>15</v>
      </c>
      <c r="T3368" s="51">
        <v>0.01</v>
      </c>
      <c r="U3368" s="42">
        <v>20.100000000000001</v>
      </c>
      <c r="V3368" s="42">
        <v>8.7200000000000006</v>
      </c>
      <c r="W3368" s="42">
        <v>0.01</v>
      </c>
      <c r="X3368" s="42">
        <v>29</v>
      </c>
      <c r="Y3368" s="44">
        <v>0.18</v>
      </c>
      <c r="Z3368" s="87">
        <f t="shared" si="209"/>
        <v>1.7021749067550089</v>
      </c>
      <c r="AA3368" s="88">
        <f t="shared" si="210"/>
        <v>1.5576769223765929</v>
      </c>
      <c r="AB3368" s="90">
        <f t="shared" si="211"/>
        <v>4.4326549779690166E-2</v>
      </c>
    </row>
    <row r="3369" spans="1:31" x14ac:dyDescent="0.2">
      <c r="A3369" s="2" t="s">
        <v>150</v>
      </c>
      <c r="B3369" s="9">
        <v>36538</v>
      </c>
      <c r="C3369" s="18">
        <v>9.83</v>
      </c>
      <c r="D3369" s="12">
        <v>7.3</v>
      </c>
      <c r="F3369" s="12">
        <v>0.5</v>
      </c>
      <c r="H3369" s="23">
        <f t="shared" si="208"/>
        <v>5.0118723362727164E-8</v>
      </c>
      <c r="I3369" s="32">
        <v>6.0000000000000001E-3</v>
      </c>
      <c r="J3369" s="25">
        <v>0.3</v>
      </c>
      <c r="K3369" s="36"/>
      <c r="L3369" s="25">
        <v>125</v>
      </c>
      <c r="M3369" s="36"/>
      <c r="N3369" s="25">
        <v>2.73</v>
      </c>
      <c r="O3369" s="25">
        <v>2.35</v>
      </c>
      <c r="P3369" s="25">
        <v>10.6</v>
      </c>
      <c r="Q3369" s="25">
        <v>0.17</v>
      </c>
      <c r="R3369" s="25">
        <v>18.600000000000001</v>
      </c>
      <c r="S3369" s="36"/>
      <c r="T3369" s="51">
        <v>0.06</v>
      </c>
      <c r="U3369" s="42">
        <v>47.4</v>
      </c>
      <c r="V3369" s="42">
        <v>0.44</v>
      </c>
      <c r="W3369" s="42">
        <v>6.5690000000000002E-3</v>
      </c>
      <c r="X3369" s="42">
        <v>36</v>
      </c>
      <c r="Y3369" s="44">
        <v>5.4</v>
      </c>
      <c r="Z3369" s="87">
        <f t="shared" si="209"/>
        <v>8.100028080295905</v>
      </c>
      <c r="AA3369" s="88">
        <f t="shared" si="210"/>
        <v>7.4114301960734945</v>
      </c>
      <c r="AB3369" s="90">
        <f t="shared" si="211"/>
        <v>4.4392852815872269E-2</v>
      </c>
    </row>
    <row r="3370" spans="1:31" x14ac:dyDescent="0.2">
      <c r="A3370" s="2" t="s">
        <v>335</v>
      </c>
      <c r="B3370" s="9">
        <v>38111</v>
      </c>
      <c r="C3370" s="18">
        <v>1.75</v>
      </c>
      <c r="D3370" s="12">
        <v>4.9400000000000004</v>
      </c>
      <c r="F3370" s="12">
        <v>6.9</v>
      </c>
      <c r="H3370" s="23">
        <f t="shared" si="208"/>
        <v>1.1481536214968799E-5</v>
      </c>
      <c r="I3370" s="32">
        <v>0.53</v>
      </c>
      <c r="J3370" s="25">
        <v>0.09</v>
      </c>
      <c r="K3370" s="29">
        <v>0.2</v>
      </c>
      <c r="L3370" s="25">
        <v>27.5</v>
      </c>
      <c r="M3370" s="29">
        <v>0.7</v>
      </c>
      <c r="N3370" s="25">
        <v>5.17</v>
      </c>
      <c r="O3370" s="25">
        <v>14.1</v>
      </c>
      <c r="P3370" s="25">
        <v>4.95</v>
      </c>
      <c r="Q3370" s="25">
        <v>0.3</v>
      </c>
      <c r="R3370" s="25">
        <v>8.76</v>
      </c>
      <c r="S3370" s="29">
        <v>110</v>
      </c>
      <c r="T3370" s="51">
        <v>0.01</v>
      </c>
      <c r="U3370" s="42">
        <v>61.2</v>
      </c>
      <c r="V3370" s="42">
        <v>46.39</v>
      </c>
      <c r="W3370" s="42">
        <v>5.5836499999999999E-3</v>
      </c>
      <c r="X3370" s="42">
        <v>16</v>
      </c>
      <c r="Y3370" s="44">
        <v>7.0000000000000007E-2</v>
      </c>
      <c r="Z3370" s="87">
        <f t="shared" si="209"/>
        <v>2.7811481449187552</v>
      </c>
      <c r="AA3370" s="88">
        <f t="shared" si="210"/>
        <v>2.5440739846524036</v>
      </c>
      <c r="AB3370" s="90">
        <f t="shared" si="211"/>
        <v>4.451911197278885E-2</v>
      </c>
    </row>
    <row r="3371" spans="1:31" x14ac:dyDescent="0.2">
      <c r="A3371" s="2" t="s">
        <v>246</v>
      </c>
      <c r="B3371" s="9">
        <v>37553</v>
      </c>
      <c r="C3371" s="18">
        <v>3.08</v>
      </c>
      <c r="D3371" s="12">
        <v>7.16</v>
      </c>
      <c r="F3371" s="12">
        <v>1.7</v>
      </c>
      <c r="H3371" s="23">
        <f t="shared" si="208"/>
        <v>6.9183097091893466E-8</v>
      </c>
      <c r="I3371" s="28"/>
      <c r="J3371" s="25">
        <v>0.01</v>
      </c>
      <c r="K3371" s="29">
        <v>0.3</v>
      </c>
      <c r="L3371" s="25">
        <v>140</v>
      </c>
      <c r="M3371" s="29">
        <v>0.2</v>
      </c>
      <c r="N3371" s="25">
        <v>0.01</v>
      </c>
      <c r="O3371" s="25">
        <v>7.71</v>
      </c>
      <c r="P3371" s="25">
        <v>9.4</v>
      </c>
      <c r="Q3371" s="25">
        <v>1E-3</v>
      </c>
      <c r="R3371" s="25">
        <v>18.600000000000001</v>
      </c>
      <c r="S3371" s="29">
        <v>1.2</v>
      </c>
      <c r="T3371" s="51">
        <v>0.03</v>
      </c>
      <c r="U3371" s="42">
        <v>44.2</v>
      </c>
      <c r="V3371" s="42">
        <v>101.37</v>
      </c>
      <c r="W3371" s="42">
        <v>3.2845000000000001E-3</v>
      </c>
      <c r="X3371" s="42">
        <v>32</v>
      </c>
      <c r="Y3371" s="44">
        <v>4.5599999999999996</v>
      </c>
      <c r="Z3371" s="87">
        <f t="shared" si="209"/>
        <v>8.7665564897001804</v>
      </c>
      <c r="AA3371" s="88">
        <f t="shared" si="210"/>
        <v>8.0188612822027281</v>
      </c>
      <c r="AB3371" s="90">
        <f t="shared" si="211"/>
        <v>4.4544331136578477E-2</v>
      </c>
    </row>
    <row r="3372" spans="1:31" x14ac:dyDescent="0.2">
      <c r="A3372" s="2" t="s">
        <v>144</v>
      </c>
      <c r="B3372" s="9">
        <v>39239</v>
      </c>
      <c r="C3372" s="18">
        <v>15.05</v>
      </c>
      <c r="D3372" s="12">
        <v>7.03</v>
      </c>
      <c r="F3372" s="12">
        <v>1.8</v>
      </c>
      <c r="H3372" s="23">
        <f t="shared" si="208"/>
        <v>9.3325430079699072E-8</v>
      </c>
      <c r="I3372" s="32">
        <v>6.5</v>
      </c>
      <c r="J3372" s="25">
        <v>0.02</v>
      </c>
      <c r="K3372" s="36"/>
      <c r="L3372" s="25">
        <v>146</v>
      </c>
      <c r="M3372" s="36"/>
      <c r="N3372" s="25">
        <v>3.0000000000000001E-3</v>
      </c>
      <c r="O3372" s="25">
        <v>0.88</v>
      </c>
      <c r="P3372" s="25">
        <v>5.38</v>
      </c>
      <c r="Q3372" s="25">
        <v>7.0000000000000001E-3</v>
      </c>
      <c r="R3372" s="25">
        <v>14.7</v>
      </c>
      <c r="S3372" s="36"/>
      <c r="T3372" s="51">
        <v>7.0000000000000007E-2</v>
      </c>
      <c r="U3372" s="42">
        <v>39.299999999999997</v>
      </c>
      <c r="V3372" s="42">
        <v>18.68</v>
      </c>
      <c r="W3372" s="42">
        <v>0.01</v>
      </c>
      <c r="X3372" s="42">
        <v>31</v>
      </c>
      <c r="Y3372" s="44">
        <v>6.34</v>
      </c>
      <c r="Z3372" s="87">
        <f t="shared" si="209"/>
        <v>9.114191238070978</v>
      </c>
      <c r="AA3372" s="88">
        <f t="shared" si="210"/>
        <v>8.3363434543096826</v>
      </c>
      <c r="AB3372" s="90">
        <f t="shared" si="211"/>
        <v>4.4574438403937454E-2</v>
      </c>
    </row>
    <row r="3373" spans="1:31" x14ac:dyDescent="0.2">
      <c r="A3373" s="2" t="s">
        <v>337</v>
      </c>
      <c r="B3373" s="9">
        <v>40877</v>
      </c>
      <c r="C3373" s="18">
        <v>2.11</v>
      </c>
      <c r="D3373" s="12">
        <v>6.55</v>
      </c>
      <c r="F3373" s="12">
        <v>14</v>
      </c>
      <c r="H3373" s="23">
        <f t="shared" si="208"/>
        <v>2.8183829312644502E-7</v>
      </c>
      <c r="I3373" s="32">
        <v>0.34</v>
      </c>
      <c r="J3373" s="25">
        <v>0.44</v>
      </c>
      <c r="L3373" s="25">
        <v>71.7</v>
      </c>
      <c r="M3373" s="29">
        <v>3</v>
      </c>
      <c r="N3373" s="25">
        <v>12.2</v>
      </c>
      <c r="O3373" s="25">
        <v>25.1</v>
      </c>
      <c r="P3373" s="25">
        <v>5.87</v>
      </c>
      <c r="Q3373" s="25">
        <v>0.69</v>
      </c>
      <c r="R3373" s="25">
        <v>16.5</v>
      </c>
      <c r="T3373" s="51">
        <v>0.84</v>
      </c>
      <c r="U3373" s="42">
        <v>85.8</v>
      </c>
      <c r="V3373" s="42">
        <v>0.22</v>
      </c>
      <c r="W3373" s="42">
        <v>0.03</v>
      </c>
      <c r="X3373" s="42">
        <v>34</v>
      </c>
      <c r="Y3373" s="44">
        <v>2.66</v>
      </c>
      <c r="Z3373" s="87">
        <f t="shared" si="209"/>
        <v>5.9446735618589699</v>
      </c>
      <c r="AA3373" s="88">
        <f t="shared" si="210"/>
        <v>5.4360301406220142</v>
      </c>
      <c r="AB3373" s="90">
        <f t="shared" si="211"/>
        <v>4.4693494755168074E-2</v>
      </c>
      <c r="AC3373" s="19">
        <v>6.14</v>
      </c>
      <c r="AD3373" s="13">
        <v>5.43</v>
      </c>
      <c r="AE3373" s="94">
        <v>12.21</v>
      </c>
    </row>
    <row r="3374" spans="1:31" x14ac:dyDescent="0.2">
      <c r="A3374" s="2" t="s">
        <v>330</v>
      </c>
      <c r="B3374" s="9">
        <v>32352</v>
      </c>
      <c r="C3374" s="20"/>
      <c r="D3374" s="12">
        <v>5.41</v>
      </c>
      <c r="F3374" s="12">
        <v>2.4</v>
      </c>
      <c r="H3374" s="23">
        <f t="shared" si="208"/>
        <v>3.8904514499428E-6</v>
      </c>
      <c r="I3374" s="28"/>
      <c r="J3374" s="25">
        <v>7.0000000000000007E-2</v>
      </c>
      <c r="K3374" s="36"/>
      <c r="L3374" s="25">
        <v>34.4</v>
      </c>
      <c r="M3374" s="36"/>
      <c r="N3374" s="25">
        <v>0.14000000000000001</v>
      </c>
      <c r="O3374" s="25">
        <v>7.3</v>
      </c>
      <c r="P3374" s="25">
        <v>18.899999999999999</v>
      </c>
      <c r="Q3374" s="25">
        <v>0.04</v>
      </c>
      <c r="R3374" s="25">
        <v>41</v>
      </c>
      <c r="S3374" s="36"/>
      <c r="T3374" s="51">
        <v>9.1979999999999996E-3</v>
      </c>
      <c r="U3374" s="42">
        <v>36.799999999999997</v>
      </c>
      <c r="V3374" s="42">
        <v>101.37</v>
      </c>
      <c r="W3374" s="42">
        <v>0.12</v>
      </c>
      <c r="X3374" s="42">
        <v>81.400000000000006</v>
      </c>
      <c r="Y3374" s="44">
        <v>0.1</v>
      </c>
      <c r="Z3374" s="87">
        <f t="shared" si="209"/>
        <v>5.2519297282603006</v>
      </c>
      <c r="AA3374" s="88">
        <f t="shared" si="210"/>
        <v>4.8001991162445856</v>
      </c>
      <c r="AB3374" s="90">
        <f t="shared" si="211"/>
        <v>4.493880042759886E-2</v>
      </c>
    </row>
    <row r="3375" spans="1:31" x14ac:dyDescent="0.2">
      <c r="A3375" s="2" t="s">
        <v>263</v>
      </c>
      <c r="B3375" s="9">
        <v>40358</v>
      </c>
      <c r="C3375" s="18">
        <v>1.7</v>
      </c>
      <c r="D3375" s="12">
        <v>7.56</v>
      </c>
      <c r="F3375" s="12">
        <v>2.1</v>
      </c>
      <c r="H3375" s="23">
        <f t="shared" si="208"/>
        <v>2.75422870333816E-8</v>
      </c>
      <c r="I3375" s="32">
        <v>6.0000000000000001E-3</v>
      </c>
      <c r="J3375" s="25">
        <v>0.13</v>
      </c>
      <c r="K3375" s="29">
        <v>3.6</v>
      </c>
      <c r="L3375" s="25">
        <v>107</v>
      </c>
      <c r="M3375" s="29">
        <v>2.9</v>
      </c>
      <c r="N3375" s="25">
        <v>3.54</v>
      </c>
      <c r="O3375" s="25">
        <v>0.99</v>
      </c>
      <c r="P3375" s="25">
        <v>6.12</v>
      </c>
      <c r="Q3375" s="25">
        <v>0.32</v>
      </c>
      <c r="R3375" s="25">
        <v>11.1</v>
      </c>
      <c r="S3375" s="36"/>
      <c r="T3375" s="51">
        <v>0.01</v>
      </c>
      <c r="U3375" s="42">
        <v>130</v>
      </c>
      <c r="V3375" s="42">
        <v>0.22</v>
      </c>
      <c r="W3375" s="42">
        <v>3.2799999999999999E-3</v>
      </c>
      <c r="X3375" s="42">
        <v>35</v>
      </c>
      <c r="Y3375" s="44">
        <v>2.2400000000000002</v>
      </c>
      <c r="Z3375" s="87">
        <f t="shared" si="209"/>
        <v>6.497262781922216</v>
      </c>
      <c r="AA3375" s="88">
        <f t="shared" si="210"/>
        <v>5.9376015914256914</v>
      </c>
      <c r="AB3375" s="90">
        <f t="shared" si="211"/>
        <v>4.5007422171492804E-2</v>
      </c>
      <c r="AC3375" s="19">
        <v>6.73</v>
      </c>
      <c r="AD3375" s="13">
        <v>5.93</v>
      </c>
      <c r="AE3375" s="94">
        <v>12.5</v>
      </c>
    </row>
    <row r="3376" spans="1:31" x14ac:dyDescent="0.2">
      <c r="A3376" s="2" t="s">
        <v>144</v>
      </c>
      <c r="B3376" s="9">
        <v>39590</v>
      </c>
      <c r="C3376" s="18">
        <v>14.81</v>
      </c>
      <c r="D3376" s="12">
        <v>7.14</v>
      </c>
      <c r="F3376" s="12">
        <v>2.8</v>
      </c>
      <c r="H3376" s="23">
        <f t="shared" si="208"/>
        <v>7.2443596007499061E-8</v>
      </c>
      <c r="I3376" s="32">
        <v>6.11</v>
      </c>
      <c r="J3376" s="25">
        <v>0.01</v>
      </c>
      <c r="K3376" s="29">
        <v>1</v>
      </c>
      <c r="L3376" s="25">
        <v>115</v>
      </c>
      <c r="M3376" s="29">
        <v>2.2000000000000002</v>
      </c>
      <c r="N3376" s="25">
        <v>0.02</v>
      </c>
      <c r="O3376" s="25">
        <v>0.77</v>
      </c>
      <c r="P3376" s="25">
        <v>4.5199999999999996</v>
      </c>
      <c r="Q3376" s="25">
        <v>0.01</v>
      </c>
      <c r="R3376" s="25">
        <v>13.9</v>
      </c>
      <c r="S3376" s="29">
        <v>0.5</v>
      </c>
      <c r="T3376" s="51">
        <v>0.05</v>
      </c>
      <c r="U3376" s="42">
        <v>34.9</v>
      </c>
      <c r="V3376" s="42">
        <v>5.75</v>
      </c>
      <c r="W3376" s="42">
        <v>0.01</v>
      </c>
      <c r="X3376" s="42">
        <v>25</v>
      </c>
      <c r="Y3376" s="44">
        <v>5.25</v>
      </c>
      <c r="Z3376" s="87">
        <f t="shared" si="209"/>
        <v>7.4157181876484701</v>
      </c>
      <c r="AA3376" s="88">
        <f t="shared" si="210"/>
        <v>6.7763109454003132</v>
      </c>
      <c r="AB3376" s="90">
        <f t="shared" si="211"/>
        <v>4.5053969115605746E-2</v>
      </c>
      <c r="AE3376" s="94">
        <v>0.59</v>
      </c>
    </row>
    <row r="3377" spans="1:31" x14ac:dyDescent="0.2">
      <c r="A3377" s="2" t="s">
        <v>121</v>
      </c>
      <c r="B3377" s="9">
        <v>40476</v>
      </c>
      <c r="C3377" s="18">
        <v>0.84</v>
      </c>
      <c r="D3377" s="12">
        <v>6.88</v>
      </c>
      <c r="F3377" s="12">
        <v>5.3</v>
      </c>
      <c r="H3377" s="23">
        <f t="shared" si="208"/>
        <v>1.3182567385564048E-7</v>
      </c>
      <c r="I3377" s="32">
        <v>2E-3</v>
      </c>
      <c r="J3377" s="25">
        <v>10.77</v>
      </c>
      <c r="K3377" s="30">
        <v>2.5</v>
      </c>
      <c r="L3377" s="25">
        <v>93.1</v>
      </c>
      <c r="M3377" s="33"/>
      <c r="N3377" s="25">
        <v>6.83</v>
      </c>
      <c r="O3377" s="25">
        <v>1.38</v>
      </c>
      <c r="P3377" s="25">
        <v>5.38</v>
      </c>
      <c r="Q3377" s="25">
        <v>0.28000000000000003</v>
      </c>
      <c r="R3377" s="25">
        <v>12.1</v>
      </c>
      <c r="S3377" s="34"/>
      <c r="T3377" s="51">
        <v>1.38</v>
      </c>
      <c r="U3377" s="42">
        <v>11.9</v>
      </c>
      <c r="V3377" s="42">
        <v>0.22</v>
      </c>
      <c r="W3377" s="42">
        <v>0.01</v>
      </c>
      <c r="X3377" s="42">
        <v>13</v>
      </c>
      <c r="Y3377" s="44">
        <v>5.28</v>
      </c>
      <c r="Z3377" s="87">
        <f t="shared" si="209"/>
        <v>6.503267193496054</v>
      </c>
      <c r="AA3377" s="88">
        <f t="shared" si="210"/>
        <v>5.9418081989452869</v>
      </c>
      <c r="AB3377" s="90">
        <f t="shared" si="211"/>
        <v>4.5114953252253953E-2</v>
      </c>
      <c r="AC3377" s="19">
        <v>6.63</v>
      </c>
      <c r="AD3377" s="13">
        <v>5.94</v>
      </c>
      <c r="AE3377" s="94">
        <v>10.94</v>
      </c>
    </row>
    <row r="3378" spans="1:31" x14ac:dyDescent="0.2">
      <c r="A3378" s="2" t="s">
        <v>181</v>
      </c>
      <c r="B3378" s="9">
        <v>40456</v>
      </c>
      <c r="C3378" s="18">
        <v>19.149999999999999</v>
      </c>
      <c r="D3378" s="12">
        <v>7.35</v>
      </c>
      <c r="F3378" s="12">
        <v>1</v>
      </c>
      <c r="H3378" s="23">
        <f t="shared" si="208"/>
        <v>4.466835921509628E-8</v>
      </c>
      <c r="J3378" s="25">
        <v>0.15</v>
      </c>
      <c r="K3378" s="29">
        <v>0.2</v>
      </c>
      <c r="L3378" s="27">
        <v>58.2</v>
      </c>
      <c r="M3378" s="29">
        <v>0.2</v>
      </c>
      <c r="N3378" s="27">
        <v>1.1100000000000001</v>
      </c>
      <c r="O3378" s="27">
        <v>1.02</v>
      </c>
      <c r="P3378" s="27">
        <v>3.32</v>
      </c>
      <c r="Q3378" s="27">
        <v>0.09</v>
      </c>
      <c r="R3378" s="27">
        <v>6.3</v>
      </c>
      <c r="S3378" s="29">
        <v>2.9</v>
      </c>
      <c r="T3378" s="51">
        <v>0.03</v>
      </c>
      <c r="U3378" s="42">
        <v>26.7</v>
      </c>
      <c r="V3378" s="42">
        <v>0.22</v>
      </c>
      <c r="W3378" s="42">
        <v>3.2799999999999999E-3</v>
      </c>
      <c r="X3378" s="42">
        <v>10</v>
      </c>
      <c r="Y3378" s="44">
        <v>2.38</v>
      </c>
      <c r="Z3378" s="87">
        <f t="shared" si="209"/>
        <v>3.5288083952558567</v>
      </c>
      <c r="AA3378" s="88">
        <f t="shared" si="210"/>
        <v>3.2224995028131493</v>
      </c>
      <c r="AB3378" s="90">
        <f t="shared" si="211"/>
        <v>4.5370304105122668E-2</v>
      </c>
      <c r="AC3378" s="19">
        <v>3.55</v>
      </c>
      <c r="AD3378" s="13">
        <v>3.22</v>
      </c>
      <c r="AE3378" s="94">
        <v>9.76</v>
      </c>
    </row>
    <row r="3379" spans="1:31" x14ac:dyDescent="0.2">
      <c r="A3379" s="2" t="s">
        <v>329</v>
      </c>
      <c r="B3379" s="9">
        <v>37056</v>
      </c>
      <c r="C3379" s="18">
        <v>2.4500000000000002</v>
      </c>
      <c r="D3379" s="12">
        <v>6.8</v>
      </c>
      <c r="F3379" s="12">
        <v>3</v>
      </c>
      <c r="H3379" s="23">
        <f t="shared" si="208"/>
        <v>1.5848931924611122E-7</v>
      </c>
      <c r="I3379" s="32">
        <v>2.2000000000000001E-3</v>
      </c>
      <c r="J3379" s="25">
        <v>0.02</v>
      </c>
      <c r="K3379" s="36"/>
      <c r="L3379" s="25">
        <v>103</v>
      </c>
      <c r="M3379" s="36"/>
      <c r="N3379" s="25">
        <v>4.0000000000000001E-3</v>
      </c>
      <c r="O3379" s="25">
        <v>4.29</v>
      </c>
      <c r="P3379" s="25">
        <v>9.23</v>
      </c>
      <c r="Q3379" s="25">
        <v>0.01</v>
      </c>
      <c r="R3379" s="25">
        <v>15.5</v>
      </c>
      <c r="S3379" s="36"/>
      <c r="T3379" s="51">
        <v>0.03</v>
      </c>
      <c r="U3379" s="42">
        <v>77.099999999999994</v>
      </c>
      <c r="V3379" s="42">
        <v>14.6</v>
      </c>
      <c r="W3379" s="42">
        <v>0.01</v>
      </c>
      <c r="X3379" s="42">
        <v>32</v>
      </c>
      <c r="Y3379" s="44">
        <v>3.36</v>
      </c>
      <c r="Z3379" s="87">
        <f t="shared" si="209"/>
        <v>6.6848668638913127</v>
      </c>
      <c r="AA3379" s="88">
        <f t="shared" si="210"/>
        <v>6.104408390141022</v>
      </c>
      <c r="AB3379" s="90">
        <f t="shared" si="211"/>
        <v>4.538634615493773E-2</v>
      </c>
      <c r="AD3379" s="100"/>
      <c r="AE3379" s="96"/>
    </row>
    <row r="3380" spans="1:31" x14ac:dyDescent="0.2">
      <c r="A3380" s="2" t="s">
        <v>359</v>
      </c>
      <c r="B3380" s="9">
        <v>38105</v>
      </c>
      <c r="C3380" s="18">
        <v>3.42</v>
      </c>
      <c r="D3380" s="12">
        <v>5.78</v>
      </c>
      <c r="F3380" s="12">
        <v>2</v>
      </c>
      <c r="H3380" s="23">
        <f t="shared" si="208"/>
        <v>1.6595869074375577E-6</v>
      </c>
      <c r="I3380" s="32">
        <v>6.0000000000000001E-3</v>
      </c>
      <c r="J3380" s="25">
        <v>0.01</v>
      </c>
      <c r="K3380" s="30">
        <v>0.2</v>
      </c>
      <c r="L3380" s="25">
        <v>86.6</v>
      </c>
      <c r="M3380" s="30">
        <v>0.2</v>
      </c>
      <c r="N3380" s="25">
        <v>8.0000000000000002E-3</v>
      </c>
      <c r="O3380" s="25">
        <v>11</v>
      </c>
      <c r="P3380" s="25">
        <v>8.89</v>
      </c>
      <c r="Q3380" s="25">
        <v>2E-3</v>
      </c>
      <c r="R3380" s="25">
        <v>9.16</v>
      </c>
      <c r="S3380" s="31">
        <v>3.2</v>
      </c>
      <c r="T3380" s="51">
        <v>0.01</v>
      </c>
      <c r="U3380" s="42">
        <v>10</v>
      </c>
      <c r="V3380" s="42">
        <v>222.8</v>
      </c>
      <c r="W3380" s="42">
        <v>3.2845000000000001E-3</v>
      </c>
      <c r="X3380" s="42">
        <v>38</v>
      </c>
      <c r="Y3380" s="44">
        <v>0.36</v>
      </c>
      <c r="Z3380" s="87">
        <f t="shared" si="209"/>
        <v>5.7340912356320537</v>
      </c>
      <c r="AA3380" s="88">
        <f t="shared" si="210"/>
        <v>5.2340495118094665</v>
      </c>
      <c r="AB3380" s="90">
        <f t="shared" si="211"/>
        <v>4.5590381755379029E-2</v>
      </c>
      <c r="AD3380" s="100"/>
      <c r="AE3380" s="96"/>
    </row>
    <row r="3381" spans="1:31" x14ac:dyDescent="0.2">
      <c r="A3381" s="2" t="s">
        <v>147</v>
      </c>
      <c r="B3381" s="9">
        <v>39716</v>
      </c>
      <c r="C3381" s="20"/>
      <c r="D3381" s="12">
        <v>7.28</v>
      </c>
      <c r="F3381" s="12">
        <v>1.5</v>
      </c>
      <c r="H3381" s="23">
        <f t="shared" si="208"/>
        <v>5.2480746024977185E-8</v>
      </c>
      <c r="I3381" s="32">
        <v>0.11</v>
      </c>
      <c r="J3381" s="25">
        <v>0.01</v>
      </c>
      <c r="K3381" s="29">
        <v>0.5</v>
      </c>
      <c r="L3381" s="25">
        <v>126</v>
      </c>
      <c r="M3381" s="36"/>
      <c r="N3381" s="25">
        <v>0.15</v>
      </c>
      <c r="O3381" s="25">
        <v>1.92</v>
      </c>
      <c r="P3381" s="25">
        <v>8.9</v>
      </c>
      <c r="Q3381" s="25">
        <v>0.09</v>
      </c>
      <c r="R3381" s="25">
        <v>24.5</v>
      </c>
      <c r="S3381" s="36"/>
      <c r="T3381" s="51">
        <v>0.02</v>
      </c>
      <c r="U3381" s="42">
        <v>70.3</v>
      </c>
      <c r="V3381" s="42">
        <v>7.92</v>
      </c>
      <c r="W3381" s="42">
        <v>6.2399999999999999E-3</v>
      </c>
      <c r="X3381" s="42">
        <v>39</v>
      </c>
      <c r="Y3381" s="44">
        <v>4.75</v>
      </c>
      <c r="Z3381" s="87">
        <f t="shared" si="209"/>
        <v>8.1558544300649896</v>
      </c>
      <c r="AA3381" s="88">
        <f t="shared" si="210"/>
        <v>7.4421665959519849</v>
      </c>
      <c r="AB3381" s="90">
        <f t="shared" si="211"/>
        <v>4.575502449462001E-2</v>
      </c>
      <c r="AD3381" s="100"/>
      <c r="AE3381" s="95">
        <v>8.9</v>
      </c>
    </row>
    <row r="3382" spans="1:31" x14ac:dyDescent="0.2">
      <c r="A3382" s="2" t="s">
        <v>138</v>
      </c>
      <c r="B3382" s="9">
        <v>37552</v>
      </c>
      <c r="C3382" s="18">
        <v>29.76</v>
      </c>
      <c r="D3382" s="12">
        <v>7.22</v>
      </c>
      <c r="F3382" s="12">
        <v>2.8</v>
      </c>
      <c r="H3382" s="23">
        <f t="shared" si="208"/>
        <v>6.0255958607435649E-8</v>
      </c>
      <c r="I3382" s="28"/>
      <c r="J3382" s="25">
        <v>0.31</v>
      </c>
      <c r="K3382" s="29">
        <v>2.9</v>
      </c>
      <c r="L3382" s="25">
        <v>97.8</v>
      </c>
      <c r="M3382" s="29">
        <v>0.2</v>
      </c>
      <c r="N3382" s="25">
        <v>3.18</v>
      </c>
      <c r="O3382" s="25">
        <v>2.13</v>
      </c>
      <c r="P3382" s="25">
        <v>10.9</v>
      </c>
      <c r="Q3382" s="25">
        <v>0.24</v>
      </c>
      <c r="R3382" s="25">
        <v>8.2799999999999994</v>
      </c>
      <c r="S3382" s="29">
        <v>2.5</v>
      </c>
      <c r="T3382" s="51">
        <v>0.01</v>
      </c>
      <c r="U3382" s="42">
        <v>20.8</v>
      </c>
      <c r="V3382" s="42">
        <v>0.22</v>
      </c>
      <c r="W3382" s="42">
        <v>3.6129500000000002E-3</v>
      </c>
      <c r="X3382" s="42">
        <v>11</v>
      </c>
      <c r="Y3382" s="44">
        <v>5.03</v>
      </c>
      <c r="Z3382" s="87">
        <f t="shared" si="209"/>
        <v>6.3314576636733122</v>
      </c>
      <c r="AA3382" s="88">
        <f t="shared" si="210"/>
        <v>5.7772566018753686</v>
      </c>
      <c r="AB3382" s="90">
        <f t="shared" si="211"/>
        <v>4.5768778554362156E-2</v>
      </c>
      <c r="AD3382" s="100"/>
      <c r="AE3382" s="96"/>
    </row>
    <row r="3383" spans="1:31" x14ac:dyDescent="0.2">
      <c r="A3383" s="2" t="s">
        <v>130</v>
      </c>
      <c r="B3383" s="9">
        <v>31917</v>
      </c>
      <c r="C3383" s="18">
        <v>20</v>
      </c>
      <c r="D3383" s="12">
        <v>7.19</v>
      </c>
      <c r="F3383" s="12">
        <v>5</v>
      </c>
      <c r="H3383" s="23">
        <f t="shared" si="208"/>
        <v>6.4565422903465397E-8</v>
      </c>
      <c r="I3383" s="32">
        <v>0.01</v>
      </c>
      <c r="J3383" s="25">
        <v>0.41</v>
      </c>
      <c r="K3383" s="36"/>
      <c r="L3383" s="25">
        <v>142</v>
      </c>
      <c r="M3383" s="36"/>
      <c r="N3383" s="25">
        <v>13.7</v>
      </c>
      <c r="O3383" s="25">
        <v>2.2000000000000002</v>
      </c>
      <c r="P3383" s="25">
        <v>10</v>
      </c>
      <c r="Q3383" s="25">
        <v>0.16</v>
      </c>
      <c r="R3383" s="25">
        <v>20</v>
      </c>
      <c r="S3383" s="29">
        <v>7.9</v>
      </c>
      <c r="T3383" s="51">
        <v>0.01</v>
      </c>
      <c r="U3383" s="42">
        <v>59.1</v>
      </c>
      <c r="V3383" s="42">
        <v>0.44</v>
      </c>
      <c r="W3383" s="42">
        <v>6.5700000000000003E-3</v>
      </c>
      <c r="X3383" s="42">
        <v>46</v>
      </c>
      <c r="Y3383" s="44">
        <v>6</v>
      </c>
      <c r="Z3383" s="87">
        <f t="shared" si="209"/>
        <v>9.355058620619225</v>
      </c>
      <c r="AA3383" s="88">
        <f t="shared" si="210"/>
        <v>8.5355106139088939</v>
      </c>
      <c r="AB3383" s="90">
        <f t="shared" si="211"/>
        <v>4.5808939669098658E-2</v>
      </c>
      <c r="AD3383" s="100"/>
      <c r="AE3383" s="96"/>
    </row>
    <row r="3384" spans="1:31" x14ac:dyDescent="0.2">
      <c r="A3384" s="2" t="s">
        <v>110</v>
      </c>
      <c r="B3384" s="9">
        <v>40525</v>
      </c>
      <c r="C3384" s="18">
        <v>8.56</v>
      </c>
      <c r="D3384" s="12">
        <v>7.17</v>
      </c>
      <c r="F3384" s="12">
        <v>1.7</v>
      </c>
      <c r="H3384" s="23">
        <f t="shared" si="208"/>
        <v>6.7608297539197998E-8</v>
      </c>
      <c r="I3384" s="32">
        <v>0.01</v>
      </c>
      <c r="J3384" s="25">
        <v>0.09</v>
      </c>
      <c r="K3384" s="29">
        <v>0.4</v>
      </c>
      <c r="L3384" s="25">
        <v>124</v>
      </c>
      <c r="M3384" s="29">
        <v>0.2</v>
      </c>
      <c r="N3384" s="25">
        <v>0.4</v>
      </c>
      <c r="O3384" s="25">
        <v>1.62</v>
      </c>
      <c r="P3384" s="25">
        <v>9.1</v>
      </c>
      <c r="Q3384" s="25">
        <v>0.16</v>
      </c>
      <c r="R3384" s="25">
        <v>17.399999999999999</v>
      </c>
      <c r="S3384" s="29">
        <v>1.1000000000000001</v>
      </c>
      <c r="T3384" s="51">
        <v>0.06</v>
      </c>
      <c r="U3384" s="42">
        <v>67.099999999999994</v>
      </c>
      <c r="V3384" s="42">
        <v>7.43</v>
      </c>
      <c r="W3384" s="42">
        <v>0.01</v>
      </c>
      <c r="X3384" s="42">
        <v>27</v>
      </c>
      <c r="Y3384" s="44">
        <v>4.8</v>
      </c>
      <c r="Z3384" s="87">
        <f t="shared" si="209"/>
        <v>7.7608315024604764</v>
      </c>
      <c r="AA3384" s="88">
        <f t="shared" si="210"/>
        <v>7.0804856386830215</v>
      </c>
      <c r="AB3384" s="90">
        <f t="shared" si="211"/>
        <v>4.5841339909877793E-2</v>
      </c>
      <c r="AC3384" s="19">
        <v>7.77</v>
      </c>
      <c r="AD3384" s="99">
        <v>7.08</v>
      </c>
      <c r="AE3384" s="95">
        <v>9.26</v>
      </c>
    </row>
    <row r="3385" spans="1:31" x14ac:dyDescent="0.2">
      <c r="A3385" s="2" t="s">
        <v>185</v>
      </c>
      <c r="B3385" s="9">
        <v>36074</v>
      </c>
      <c r="C3385" s="18">
        <v>13.06</v>
      </c>
      <c r="D3385" s="12">
        <v>7.48</v>
      </c>
      <c r="F3385" s="12">
        <v>1.6</v>
      </c>
      <c r="H3385" s="23">
        <f t="shared" si="208"/>
        <v>3.3113112148259005E-8</v>
      </c>
      <c r="I3385" s="32">
        <v>4.0000000000000001E-3</v>
      </c>
      <c r="J3385" s="25">
        <v>0.45</v>
      </c>
      <c r="K3385" s="33"/>
      <c r="L3385" s="25">
        <v>38</v>
      </c>
      <c r="M3385" s="33"/>
      <c r="N3385" s="25">
        <v>0.35</v>
      </c>
      <c r="O3385" s="25">
        <v>4.8</v>
      </c>
      <c r="P3385" s="25">
        <v>7.6</v>
      </c>
      <c r="Q3385" s="25">
        <v>0.02</v>
      </c>
      <c r="R3385" s="25">
        <v>40</v>
      </c>
      <c r="S3385" s="34"/>
      <c r="T3385" s="51">
        <v>0.15</v>
      </c>
      <c r="U3385" s="42">
        <v>0.22</v>
      </c>
      <c r="V3385" s="42">
        <v>0.22</v>
      </c>
      <c r="W3385" s="42">
        <v>3.2845000000000001E-3</v>
      </c>
      <c r="X3385" s="42">
        <v>6.1</v>
      </c>
      <c r="Y3385" s="44">
        <v>3.85</v>
      </c>
      <c r="Z3385" s="87">
        <f t="shared" si="209"/>
        <v>4.4228201824341999</v>
      </c>
      <c r="AA3385" s="88">
        <f t="shared" si="210"/>
        <v>4.0350114641841497</v>
      </c>
      <c r="AB3385" s="90">
        <f t="shared" si="211"/>
        <v>4.5852026199304383E-2</v>
      </c>
      <c r="AD3385" s="100"/>
      <c r="AE3385" s="96"/>
    </row>
    <row r="3386" spans="1:31" x14ac:dyDescent="0.2">
      <c r="A3386" s="2" t="s">
        <v>249</v>
      </c>
      <c r="B3386" s="9">
        <v>36374</v>
      </c>
      <c r="C3386" s="18">
        <v>1.76</v>
      </c>
      <c r="D3386" s="12">
        <v>7.6</v>
      </c>
      <c r="F3386" s="12">
        <v>1.1000000000000001</v>
      </c>
      <c r="H3386" s="23">
        <f t="shared" si="208"/>
        <v>2.5118864315095751E-8</v>
      </c>
      <c r="I3386" s="32">
        <v>2</v>
      </c>
      <c r="J3386" s="25">
        <v>0.1</v>
      </c>
      <c r="K3386" s="36"/>
      <c r="L3386" s="25">
        <v>75.2</v>
      </c>
      <c r="M3386" s="36"/>
      <c r="N3386" s="25">
        <v>0.87</v>
      </c>
      <c r="O3386" s="25">
        <v>0.8</v>
      </c>
      <c r="P3386" s="25">
        <v>3.2</v>
      </c>
      <c r="Q3386" s="25">
        <v>0.09</v>
      </c>
      <c r="R3386" s="25">
        <v>15.4</v>
      </c>
      <c r="S3386" s="36"/>
      <c r="T3386" s="51">
        <v>0.03</v>
      </c>
      <c r="U3386" s="42">
        <v>49.7</v>
      </c>
      <c r="V3386" s="42">
        <v>0.22</v>
      </c>
      <c r="W3386" s="42">
        <v>0.01</v>
      </c>
      <c r="X3386" s="42">
        <v>43</v>
      </c>
      <c r="Y3386" s="44">
        <v>2.2799999999999998</v>
      </c>
      <c r="Z3386" s="87">
        <f t="shared" si="209"/>
        <v>4.968451687518983</v>
      </c>
      <c r="AA3386" s="88">
        <f t="shared" si="210"/>
        <v>4.5323516941132507</v>
      </c>
      <c r="AB3386" s="90">
        <f t="shared" si="211"/>
        <v>4.590138074521552E-2</v>
      </c>
      <c r="AE3386" s="96"/>
    </row>
    <row r="3387" spans="1:31" x14ac:dyDescent="0.2">
      <c r="A3387" s="2" t="s">
        <v>158</v>
      </c>
      <c r="B3387" s="9">
        <v>39378</v>
      </c>
      <c r="C3387" s="18">
        <v>2.4700000000000002</v>
      </c>
      <c r="D3387" s="12">
        <v>7.68</v>
      </c>
      <c r="F3387" s="12">
        <v>1.8</v>
      </c>
      <c r="H3387" s="23">
        <f t="shared" si="208"/>
        <v>2.0892961308540368E-8</v>
      </c>
      <c r="I3387" s="24">
        <v>0.01</v>
      </c>
      <c r="J3387" s="25">
        <v>0.83</v>
      </c>
      <c r="K3387" s="30">
        <v>3.5</v>
      </c>
      <c r="L3387" s="25">
        <v>64.099999999999994</v>
      </c>
      <c r="M3387" s="33"/>
      <c r="N3387" s="25">
        <v>2.25</v>
      </c>
      <c r="O3387" s="25">
        <v>1.1100000000000001</v>
      </c>
      <c r="P3387" s="25">
        <v>3.21</v>
      </c>
      <c r="Q3387" s="25">
        <v>0.34</v>
      </c>
      <c r="R3387" s="25">
        <v>8.6199999999999992</v>
      </c>
      <c r="S3387" s="34"/>
      <c r="T3387" s="51">
        <v>0.12</v>
      </c>
      <c r="U3387" s="42">
        <v>9.4700000000000006</v>
      </c>
      <c r="V3387" s="42">
        <v>0.22</v>
      </c>
      <c r="W3387" s="42">
        <v>3.2799999999999999E-3</v>
      </c>
      <c r="X3387" s="42">
        <v>17</v>
      </c>
      <c r="Y3387" s="44">
        <v>2.97</v>
      </c>
      <c r="Z3387" s="87">
        <f t="shared" si="209"/>
        <v>4.0061991908344039</v>
      </c>
      <c r="AA3387" s="88">
        <f t="shared" si="210"/>
        <v>3.6541069352474733</v>
      </c>
      <c r="AB3387" s="90">
        <f t="shared" si="211"/>
        <v>4.5963209536512353E-2</v>
      </c>
      <c r="AD3387" s="100"/>
      <c r="AE3387" s="96"/>
    </row>
    <row r="3388" spans="1:31" x14ac:dyDescent="0.2">
      <c r="A3388" s="2" t="s">
        <v>364</v>
      </c>
      <c r="B3388" s="9">
        <v>40457</v>
      </c>
      <c r="C3388" s="19">
        <v>2.2200000000000002</v>
      </c>
      <c r="D3388" s="12">
        <v>5.65</v>
      </c>
      <c r="F3388" s="12">
        <v>5.7</v>
      </c>
      <c r="H3388" s="23">
        <f t="shared" si="208"/>
        <v>2.2387211385683329E-6</v>
      </c>
      <c r="I3388" s="24">
        <v>2E-3</v>
      </c>
      <c r="J3388" s="25">
        <v>0.22</v>
      </c>
      <c r="K3388" s="30">
        <v>3.8</v>
      </c>
      <c r="L3388" s="25">
        <v>49.9</v>
      </c>
      <c r="M3388" s="33"/>
      <c r="N3388" s="25">
        <v>6.53</v>
      </c>
      <c r="O3388" s="25">
        <v>12.4</v>
      </c>
      <c r="P3388" s="25">
        <v>5.75</v>
      </c>
      <c r="Q3388" s="25">
        <v>0.18</v>
      </c>
      <c r="R3388" s="25">
        <v>7.96</v>
      </c>
      <c r="S3388" s="34"/>
      <c r="T3388" s="51">
        <v>0.01</v>
      </c>
      <c r="U3388" s="42">
        <v>102</v>
      </c>
      <c r="V3388" s="42">
        <v>0.22</v>
      </c>
      <c r="W3388" s="42">
        <v>4.5999999999999999E-3</v>
      </c>
      <c r="X3388" s="42">
        <v>33</v>
      </c>
      <c r="Y3388" s="44">
        <v>0.48</v>
      </c>
      <c r="Z3388" s="87">
        <f t="shared" si="209"/>
        <v>3.8792894552439403</v>
      </c>
      <c r="AA3388" s="88">
        <f t="shared" si="210"/>
        <v>3.5383045016220032</v>
      </c>
      <c r="AB3388" s="90">
        <f t="shared" si="211"/>
        <v>4.5969751863582591E-2</v>
      </c>
      <c r="AC3388" s="19">
        <v>4.0199999999999996</v>
      </c>
      <c r="AD3388" s="99">
        <v>3.53</v>
      </c>
      <c r="AE3388" s="95">
        <v>12.89</v>
      </c>
    </row>
    <row r="3389" spans="1:31" x14ac:dyDescent="0.2">
      <c r="A3389" s="2" t="s">
        <v>271</v>
      </c>
      <c r="B3389" s="9">
        <v>40301</v>
      </c>
      <c r="C3389" s="18">
        <v>4.6500000000000004</v>
      </c>
      <c r="D3389" s="12">
        <v>6.35</v>
      </c>
      <c r="F3389" s="12">
        <v>2.4</v>
      </c>
      <c r="H3389" s="23">
        <f t="shared" si="208"/>
        <v>4.4668359215096327E-7</v>
      </c>
      <c r="I3389" s="28"/>
      <c r="J3389" s="25">
        <v>0.01</v>
      </c>
      <c r="K3389" s="30">
        <v>0.3</v>
      </c>
      <c r="L3389" s="25">
        <v>110</v>
      </c>
      <c r="M3389" s="30">
        <v>0.4</v>
      </c>
      <c r="N3389" s="25">
        <v>3.0000000000000001E-3</v>
      </c>
      <c r="O3389" s="25">
        <v>2.87</v>
      </c>
      <c r="P3389" s="25">
        <v>7.73</v>
      </c>
      <c r="Q3389" s="35"/>
      <c r="R3389" s="25">
        <v>57.7</v>
      </c>
      <c r="S3389" s="31">
        <v>2.7</v>
      </c>
      <c r="T3389" s="51">
        <v>0.11</v>
      </c>
      <c r="U3389" s="42">
        <v>46.8</v>
      </c>
      <c r="V3389" s="42">
        <v>50.9</v>
      </c>
      <c r="W3389" s="42">
        <v>3.2799999999999999E-3</v>
      </c>
      <c r="X3389" s="42">
        <v>98</v>
      </c>
      <c r="Y3389" s="44">
        <v>3.38</v>
      </c>
      <c r="Z3389" s="87">
        <f t="shared" si="209"/>
        <v>8.7088260703365101</v>
      </c>
      <c r="AA3389" s="88">
        <f t="shared" si="210"/>
        <v>7.9432603899717842</v>
      </c>
      <c r="AB3389" s="90">
        <f t="shared" si="211"/>
        <v>4.5974159585918488E-2</v>
      </c>
      <c r="AC3389" s="19">
        <v>8.7100000000000009</v>
      </c>
      <c r="AD3389" s="13">
        <v>7.94</v>
      </c>
      <c r="AE3389" s="95">
        <v>9.19</v>
      </c>
    </row>
    <row r="3390" spans="1:31" x14ac:dyDescent="0.2">
      <c r="A3390" s="2" t="s">
        <v>265</v>
      </c>
      <c r="B3390" s="9">
        <v>37564</v>
      </c>
      <c r="C3390" s="18">
        <v>3.31</v>
      </c>
      <c r="D3390" s="12">
        <v>5.5</v>
      </c>
      <c r="F3390" s="12">
        <v>1.4</v>
      </c>
      <c r="H3390" s="23">
        <f t="shared" si="208"/>
        <v>3.1622776601683767E-6</v>
      </c>
      <c r="I3390" s="28"/>
      <c r="J3390" s="25">
        <v>0.01</v>
      </c>
      <c r="K3390" s="29">
        <v>0.2</v>
      </c>
      <c r="L3390" s="25">
        <v>26.8</v>
      </c>
      <c r="M3390" s="29">
        <v>0.5</v>
      </c>
      <c r="N3390" s="25">
        <v>0.01</v>
      </c>
      <c r="O3390" s="25">
        <v>4.59</v>
      </c>
      <c r="P3390" s="25">
        <v>18</v>
      </c>
      <c r="Q3390" s="25">
        <v>0.11</v>
      </c>
      <c r="R3390" s="25">
        <v>16.7</v>
      </c>
      <c r="S3390" s="29">
        <v>54</v>
      </c>
      <c r="T3390" s="51">
        <v>0.02</v>
      </c>
      <c r="U3390" s="42">
        <v>39.299999999999997</v>
      </c>
      <c r="V3390" s="42">
        <v>56.66</v>
      </c>
      <c r="W3390" s="42">
        <v>3.2845000000000001E-3</v>
      </c>
      <c r="X3390" s="42">
        <v>45</v>
      </c>
      <c r="Y3390" s="44">
        <v>0.34</v>
      </c>
      <c r="Z3390" s="87">
        <f t="shared" si="209"/>
        <v>3.6669126948698341</v>
      </c>
      <c r="AA3390" s="88">
        <f t="shared" si="210"/>
        <v>3.3421210901516969</v>
      </c>
      <c r="AB3390" s="90">
        <f t="shared" si="211"/>
        <v>4.6338998309898925E-2</v>
      </c>
    </row>
    <row r="3391" spans="1:31" x14ac:dyDescent="0.2">
      <c r="A3391" s="2" t="s">
        <v>86</v>
      </c>
      <c r="B3391" s="9">
        <v>41599</v>
      </c>
      <c r="C3391" s="18">
        <v>2.62</v>
      </c>
      <c r="D3391" s="12">
        <v>6.19</v>
      </c>
      <c r="E3391" s="16"/>
      <c r="F3391" s="12">
        <v>2.4</v>
      </c>
      <c r="H3391" s="23">
        <f t="shared" si="208"/>
        <v>6.456542290346535E-7</v>
      </c>
      <c r="I3391" s="32">
        <v>2E-3</v>
      </c>
      <c r="J3391" s="25">
        <v>0.01</v>
      </c>
      <c r="K3391" s="29">
        <v>0.6</v>
      </c>
      <c r="L3391" s="25">
        <v>90.1</v>
      </c>
      <c r="M3391" s="29">
        <v>3</v>
      </c>
      <c r="N3391" s="25">
        <v>1.22</v>
      </c>
      <c r="O3391" s="25">
        <v>21</v>
      </c>
      <c r="P3391" s="25">
        <v>11.3</v>
      </c>
      <c r="Q3391" s="25">
        <v>0.04</v>
      </c>
      <c r="R3391" s="25">
        <v>21.8</v>
      </c>
      <c r="S3391" s="29">
        <v>12</v>
      </c>
      <c r="T3391" s="51">
        <v>0.15</v>
      </c>
      <c r="U3391" s="42">
        <v>47.8</v>
      </c>
      <c r="V3391" s="42">
        <v>158.47</v>
      </c>
      <c r="W3391" s="42">
        <v>0.01</v>
      </c>
      <c r="X3391" s="42">
        <v>37</v>
      </c>
      <c r="Y3391" s="44">
        <v>1.74</v>
      </c>
      <c r="Z3391" s="87">
        <f t="shared" si="209"/>
        <v>6.9569124975686281</v>
      </c>
      <c r="AA3391" s="88">
        <f t="shared" si="210"/>
        <v>6.3397547599083248</v>
      </c>
      <c r="AB3391" s="90">
        <f t="shared" si="211"/>
        <v>4.641446805501314E-2</v>
      </c>
      <c r="AC3391" s="19">
        <v>6.99</v>
      </c>
      <c r="AD3391" s="13">
        <v>6.34</v>
      </c>
      <c r="AE3391" s="94">
        <v>9.73</v>
      </c>
    </row>
    <row r="3392" spans="1:31" x14ac:dyDescent="0.2">
      <c r="A3392" s="2" t="s">
        <v>81</v>
      </c>
      <c r="B3392" s="9">
        <v>40885</v>
      </c>
      <c r="C3392" s="18">
        <v>2.64</v>
      </c>
      <c r="D3392" s="12">
        <v>6.88</v>
      </c>
      <c r="F3392" s="12">
        <v>5.6</v>
      </c>
      <c r="H3392" s="23">
        <f t="shared" si="208"/>
        <v>1.3182567385564048E-7</v>
      </c>
      <c r="I3392" s="32">
        <v>0.74</v>
      </c>
      <c r="J3392" s="25">
        <v>2.8</v>
      </c>
      <c r="K3392" s="29">
        <v>0.2</v>
      </c>
      <c r="L3392" s="25">
        <v>131</v>
      </c>
      <c r="M3392" s="29">
        <v>0.3</v>
      </c>
      <c r="N3392" s="25">
        <v>33.799999999999997</v>
      </c>
      <c r="O3392" s="25">
        <v>1.75</v>
      </c>
      <c r="P3392" s="25">
        <v>6.43</v>
      </c>
      <c r="Q3392" s="25">
        <v>0.88</v>
      </c>
      <c r="R3392" s="25">
        <v>24.2</v>
      </c>
      <c r="S3392" s="29">
        <v>0.5</v>
      </c>
      <c r="T3392" s="51">
        <v>0.01</v>
      </c>
      <c r="U3392" s="42">
        <v>0.5</v>
      </c>
      <c r="V3392" s="42">
        <v>0.22</v>
      </c>
      <c r="W3392" s="42">
        <v>0.04</v>
      </c>
      <c r="X3392" s="42">
        <v>32</v>
      </c>
      <c r="Y3392" s="44">
        <v>7.87</v>
      </c>
      <c r="Z3392" s="87">
        <f t="shared" si="209"/>
        <v>9.6435739382838186</v>
      </c>
      <c r="AA3392" s="88">
        <f t="shared" si="210"/>
        <v>8.7878227490047696</v>
      </c>
      <c r="AB3392" s="90">
        <f t="shared" si="211"/>
        <v>4.642899308163808E-2</v>
      </c>
      <c r="AC3392" s="19">
        <v>10.17</v>
      </c>
      <c r="AD3392" s="13">
        <v>8.77</v>
      </c>
      <c r="AE3392" s="95">
        <v>14.73</v>
      </c>
    </row>
    <row r="3393" spans="1:31" x14ac:dyDescent="0.2">
      <c r="A3393" s="2" t="s">
        <v>103</v>
      </c>
      <c r="B3393" s="9">
        <v>37550</v>
      </c>
      <c r="C3393" s="18">
        <v>15.41</v>
      </c>
      <c r="D3393" s="12">
        <v>7.15</v>
      </c>
      <c r="F3393" s="12">
        <v>3</v>
      </c>
      <c r="H3393" s="23">
        <f t="shared" si="208"/>
        <v>7.0794578438413597E-8</v>
      </c>
      <c r="I3393" s="32">
        <v>0.14000000000000001</v>
      </c>
      <c r="J3393" s="25">
        <v>0.53</v>
      </c>
      <c r="K3393" s="29">
        <v>0.2</v>
      </c>
      <c r="L3393" s="25">
        <v>115</v>
      </c>
      <c r="M3393" s="29">
        <v>0.2</v>
      </c>
      <c r="N3393" s="25">
        <v>2.58</v>
      </c>
      <c r="O3393" s="25">
        <v>3.12</v>
      </c>
      <c r="P3393" s="25">
        <v>11.1</v>
      </c>
      <c r="Q3393" s="25">
        <v>0.25</v>
      </c>
      <c r="R3393" s="25">
        <v>13.5</v>
      </c>
      <c r="S3393" s="29">
        <v>4.8</v>
      </c>
      <c r="T3393" s="51">
        <v>0.01</v>
      </c>
      <c r="U3393" s="42">
        <v>6.93</v>
      </c>
      <c r="V3393" s="42">
        <v>0.22</v>
      </c>
      <c r="W3393" s="42">
        <v>5.5836499999999999E-3</v>
      </c>
      <c r="X3393" s="42">
        <v>20</v>
      </c>
      <c r="Y3393" s="44">
        <v>6.09</v>
      </c>
      <c r="Z3393" s="87">
        <f t="shared" si="209"/>
        <v>7.4652373948498001</v>
      </c>
      <c r="AA3393" s="88">
        <f t="shared" si="210"/>
        <v>6.8024303575062612</v>
      </c>
      <c r="AB3393" s="90">
        <f t="shared" si="211"/>
        <v>4.6455177457723436E-2</v>
      </c>
      <c r="AD3393" s="100"/>
      <c r="AE3393" s="96"/>
    </row>
    <row r="3394" spans="1:31" x14ac:dyDescent="0.2">
      <c r="A3394" s="2" t="s">
        <v>151</v>
      </c>
      <c r="B3394" s="9">
        <v>35783</v>
      </c>
      <c r="C3394" s="18">
        <v>13.97</v>
      </c>
      <c r="D3394" s="12">
        <v>7.13</v>
      </c>
      <c r="F3394" s="12">
        <v>3.8</v>
      </c>
      <c r="H3394" s="23">
        <f t="shared" si="208"/>
        <v>7.413102413009154E-8</v>
      </c>
      <c r="I3394" s="32">
        <v>1E-3</v>
      </c>
      <c r="J3394" s="25">
        <v>0.48</v>
      </c>
      <c r="K3394" s="33"/>
      <c r="L3394" s="25">
        <v>97</v>
      </c>
      <c r="M3394" s="33"/>
      <c r="N3394" s="25">
        <v>2.4</v>
      </c>
      <c r="O3394" s="25">
        <v>4</v>
      </c>
      <c r="P3394" s="25">
        <v>16</v>
      </c>
      <c r="Q3394" s="25">
        <v>0.52</v>
      </c>
      <c r="R3394" s="25">
        <v>16</v>
      </c>
      <c r="S3394" s="34"/>
      <c r="T3394" s="51">
        <v>0.18</v>
      </c>
      <c r="U3394" s="42">
        <v>25</v>
      </c>
      <c r="V3394" s="42">
        <v>0.22</v>
      </c>
      <c r="W3394" s="42">
        <v>0.03</v>
      </c>
      <c r="X3394" s="42">
        <v>13</v>
      </c>
      <c r="Y3394" s="44">
        <v>5.56</v>
      </c>
      <c r="Z3394" s="87">
        <f t="shared" si="209"/>
        <v>7.0865588125860217</v>
      </c>
      <c r="AA3394" s="88">
        <f t="shared" si="210"/>
        <v>6.4570540841029631</v>
      </c>
      <c r="AB3394" s="90">
        <f t="shared" si="211"/>
        <v>4.6479822871853788E-2</v>
      </c>
    </row>
    <row r="3395" spans="1:31" x14ac:dyDescent="0.2">
      <c r="A3395" s="2" t="s">
        <v>193</v>
      </c>
      <c r="B3395" s="9">
        <v>39380</v>
      </c>
      <c r="C3395" s="18">
        <v>2.63</v>
      </c>
      <c r="D3395" s="12">
        <v>7.41</v>
      </c>
      <c r="F3395" s="12">
        <v>2.7</v>
      </c>
      <c r="H3395" s="23">
        <f t="shared" si="208"/>
        <v>3.890451449942805E-8</v>
      </c>
      <c r="I3395" s="32">
        <v>8.0000000000000002E-3</v>
      </c>
      <c r="J3395" s="25">
        <v>0.18</v>
      </c>
      <c r="K3395" s="33"/>
      <c r="L3395" s="25">
        <v>107</v>
      </c>
      <c r="M3395" s="33"/>
      <c r="N3395" s="25">
        <v>1.56</v>
      </c>
      <c r="O3395" s="25">
        <v>1.1299999999999999</v>
      </c>
      <c r="P3395" s="25">
        <v>4.46</v>
      </c>
      <c r="Q3395" s="25">
        <v>0.19</v>
      </c>
      <c r="R3395" s="25">
        <v>19</v>
      </c>
      <c r="S3395" s="34"/>
      <c r="T3395" s="51">
        <v>0.01</v>
      </c>
      <c r="U3395" s="42">
        <v>51.6</v>
      </c>
      <c r="V3395" s="42">
        <v>0.22</v>
      </c>
      <c r="W3395" s="42">
        <v>3.2799999999999999E-3</v>
      </c>
      <c r="X3395" s="42">
        <v>32</v>
      </c>
      <c r="Y3395" s="44">
        <v>4.0599999999999996</v>
      </c>
      <c r="Z3395" s="87">
        <f t="shared" si="209"/>
        <v>6.6352652287540419</v>
      </c>
      <c r="AA3395" s="88">
        <f t="shared" si="210"/>
        <v>6.040832128397513</v>
      </c>
      <c r="AB3395" s="90">
        <f t="shared" si="211"/>
        <v>4.6894015059072085E-2</v>
      </c>
    </row>
    <row r="3396" spans="1:31" x14ac:dyDescent="0.2">
      <c r="A3396" s="2" t="s">
        <v>403</v>
      </c>
      <c r="B3396" s="9">
        <v>40301</v>
      </c>
      <c r="C3396" s="18">
        <v>5.68</v>
      </c>
      <c r="D3396" s="12">
        <v>7.26</v>
      </c>
      <c r="F3396" s="12">
        <v>1.2</v>
      </c>
      <c r="H3396" s="23">
        <f t="shared" ref="H3396:H3420" si="212">10^-(D3396)</f>
        <v>5.4954087385762357E-8</v>
      </c>
      <c r="I3396" s="32">
        <v>7.0000000000000001E-3</v>
      </c>
      <c r="J3396" s="25">
        <v>0.01</v>
      </c>
      <c r="K3396" s="33"/>
      <c r="L3396" s="25">
        <v>114</v>
      </c>
      <c r="M3396" s="33"/>
      <c r="N3396" s="25">
        <v>0.02</v>
      </c>
      <c r="O3396" s="25">
        <v>1.34</v>
      </c>
      <c r="P3396" s="25">
        <v>7.38</v>
      </c>
      <c r="Q3396" s="25">
        <v>0.04</v>
      </c>
      <c r="R3396" s="25">
        <v>15.2</v>
      </c>
      <c r="S3396" s="34"/>
      <c r="T3396" s="51">
        <v>0.05</v>
      </c>
      <c r="U3396" s="42">
        <v>97.2</v>
      </c>
      <c r="V3396" s="42">
        <v>4.5999999999999996</v>
      </c>
      <c r="W3396" s="42">
        <v>3.2799999999999999E-3</v>
      </c>
      <c r="X3396" s="42">
        <v>29</v>
      </c>
      <c r="Y3396" s="44">
        <v>3.45</v>
      </c>
      <c r="Z3396" s="87">
        <f t="shared" ref="Z3396:Z3420" si="213">(H3396/H$3)+(I3396/I$3*3)+(J3396/J$3)+(L3396/L$3*2)+(N3396/N$3*2)+(O3396/O$3)+(P3396/P$3*2)+(Q3396/Q$3*2)+(R3396/R$3)</f>
        <v>6.9947147302913582</v>
      </c>
      <c r="AA3396" s="88">
        <f t="shared" ref="AA3396:AA3420" si="214">(T3396/T$3*3)+(U3396/U$3*2)+(V3396/V$3)+(W3396/W$3)+(X3396/X$3)+Y3396</f>
        <v>6.3674224088664246</v>
      </c>
      <c r="AB3396" s="90">
        <f t="shared" ref="AB3396:AB3420" si="215">(Z3396-AA3396)/(Z3396+AA3396)</f>
        <v>4.694550840872988E-2</v>
      </c>
      <c r="AC3396" s="19">
        <v>6.99</v>
      </c>
      <c r="AD3396" s="13">
        <v>6.37</v>
      </c>
      <c r="AE3396" s="94">
        <v>9.3800000000000008</v>
      </c>
    </row>
    <row r="3397" spans="1:31" x14ac:dyDescent="0.2">
      <c r="A3397" s="2" t="s">
        <v>330</v>
      </c>
      <c r="B3397" s="9">
        <v>39889</v>
      </c>
      <c r="C3397" s="20"/>
      <c r="D3397" s="15"/>
      <c r="F3397" s="15"/>
      <c r="H3397" s="23">
        <f t="shared" si="212"/>
        <v>1</v>
      </c>
      <c r="I3397" s="32">
        <v>0.21</v>
      </c>
      <c r="J3397" s="25">
        <v>0.01</v>
      </c>
      <c r="K3397" s="33"/>
      <c r="L3397" s="25">
        <v>46</v>
      </c>
      <c r="M3397" s="33"/>
      <c r="N3397" s="25">
        <v>0.02</v>
      </c>
      <c r="O3397" s="25">
        <v>18.600000000000001</v>
      </c>
      <c r="P3397" s="25">
        <v>14</v>
      </c>
      <c r="Q3397" s="25">
        <v>0.37</v>
      </c>
      <c r="R3397" s="25">
        <v>76.599999999999994</v>
      </c>
      <c r="S3397" s="34"/>
      <c r="T3397" s="51">
        <v>0.02</v>
      </c>
      <c r="U3397" s="42">
        <v>41</v>
      </c>
      <c r="V3397" s="42">
        <v>172.6</v>
      </c>
      <c r="W3397" s="42">
        <v>7.0000000000000001E-3</v>
      </c>
      <c r="X3397" s="42">
        <v>135</v>
      </c>
      <c r="Y3397" s="44">
        <v>0.1</v>
      </c>
      <c r="Z3397" s="87">
        <f t="shared" si="213"/>
        <v>8.2928769500457236</v>
      </c>
      <c r="AA3397" s="88">
        <f t="shared" si="214"/>
        <v>7.5463797466989044</v>
      </c>
      <c r="AB3397" s="90">
        <f t="shared" si="215"/>
        <v>4.7129560284242596E-2</v>
      </c>
      <c r="AC3397" s="19">
        <v>7.29</v>
      </c>
      <c r="AD3397" s="13">
        <v>7.53</v>
      </c>
      <c r="AE3397" s="94">
        <v>-3.29</v>
      </c>
    </row>
    <row r="3398" spans="1:31" x14ac:dyDescent="0.2">
      <c r="A3398" s="2" t="s">
        <v>156</v>
      </c>
      <c r="B3398" s="9">
        <v>41925</v>
      </c>
      <c r="C3398" s="18">
        <v>2.95</v>
      </c>
      <c r="D3398" s="12">
        <v>7.28</v>
      </c>
      <c r="F3398" s="12">
        <v>4.8</v>
      </c>
      <c r="H3398" s="23">
        <f t="shared" si="212"/>
        <v>5.2480746024977185E-8</v>
      </c>
      <c r="I3398" s="32">
        <v>6.82</v>
      </c>
      <c r="J3398" s="25">
        <v>0.4</v>
      </c>
      <c r="K3398" s="33"/>
      <c r="L3398" s="25">
        <v>106</v>
      </c>
      <c r="M3398" s="33"/>
      <c r="N3398" s="25">
        <v>5.95</v>
      </c>
      <c r="O3398" s="25">
        <v>1.1000000000000001</v>
      </c>
      <c r="P3398" s="25">
        <v>4.2</v>
      </c>
      <c r="Q3398" s="25">
        <v>0.41</v>
      </c>
      <c r="R3398" s="25">
        <v>26.2</v>
      </c>
      <c r="S3398" s="34"/>
      <c r="T3398" s="51">
        <v>0.01</v>
      </c>
      <c r="U3398" s="42">
        <v>62.5</v>
      </c>
      <c r="V3398" s="42">
        <v>0.22</v>
      </c>
      <c r="W3398" s="42">
        <v>4.9300000000000004E-3</v>
      </c>
      <c r="X3398" s="42">
        <v>69</v>
      </c>
      <c r="Y3398" s="44">
        <v>3.85</v>
      </c>
      <c r="Z3398" s="87">
        <f t="shared" si="213"/>
        <v>7.8112747741946364</v>
      </c>
      <c r="AA3398" s="88">
        <f t="shared" si="214"/>
        <v>7.1015094246492847</v>
      </c>
      <c r="AB3398" s="90">
        <f t="shared" si="215"/>
        <v>4.7594422348066615E-2</v>
      </c>
      <c r="AC3398" s="19">
        <v>7.16</v>
      </c>
      <c r="AD3398" s="13">
        <v>7.1</v>
      </c>
      <c r="AE3398" s="94">
        <v>0.88</v>
      </c>
    </row>
    <row r="3399" spans="1:31" x14ac:dyDescent="0.2">
      <c r="A3399" s="2" t="s">
        <v>230</v>
      </c>
      <c r="B3399" s="9">
        <v>40525</v>
      </c>
      <c r="C3399" s="18">
        <v>10.78</v>
      </c>
      <c r="D3399" s="12">
        <v>7.11</v>
      </c>
      <c r="F3399" s="12">
        <v>1.6</v>
      </c>
      <c r="H3399" s="23">
        <f t="shared" si="212"/>
        <v>7.7624711662868932E-8</v>
      </c>
      <c r="I3399" s="32">
        <v>2E-3</v>
      </c>
      <c r="J3399" s="25">
        <v>0.04</v>
      </c>
      <c r="K3399" s="30">
        <v>0.6</v>
      </c>
      <c r="L3399" s="25">
        <v>150</v>
      </c>
      <c r="M3399" s="30">
        <v>0.4</v>
      </c>
      <c r="N3399" s="25">
        <v>1.06</v>
      </c>
      <c r="O3399" s="25">
        <v>1.76</v>
      </c>
      <c r="P3399" s="25">
        <v>13.3</v>
      </c>
      <c r="Q3399" s="25">
        <v>0.17</v>
      </c>
      <c r="R3399" s="25">
        <v>46.5</v>
      </c>
      <c r="S3399" s="31">
        <v>2.4</v>
      </c>
      <c r="T3399" s="51">
        <v>0.01</v>
      </c>
      <c r="U3399" s="42">
        <v>102</v>
      </c>
      <c r="V3399" s="42">
        <v>0.22</v>
      </c>
      <c r="W3399" s="42">
        <v>8.5400000000000007E-3</v>
      </c>
      <c r="X3399" s="42">
        <v>48</v>
      </c>
      <c r="Y3399" s="44">
        <v>6.24</v>
      </c>
      <c r="Z3399" s="87">
        <f t="shared" si="213"/>
        <v>10.693453249780257</v>
      </c>
      <c r="AA3399" s="88">
        <f t="shared" si="214"/>
        <v>9.7215213244588217</v>
      </c>
      <c r="AB3399" s="90">
        <f t="shared" si="215"/>
        <v>4.7608774715197588E-2</v>
      </c>
      <c r="AC3399" s="19">
        <v>10.71</v>
      </c>
      <c r="AD3399" s="13">
        <v>9.7200000000000006</v>
      </c>
      <c r="AE3399" s="94">
        <v>9.74</v>
      </c>
    </row>
    <row r="3400" spans="1:31" x14ac:dyDescent="0.2">
      <c r="A3400" s="2" t="s">
        <v>168</v>
      </c>
      <c r="B3400" s="9">
        <v>37536</v>
      </c>
      <c r="C3400" s="18">
        <v>9.14</v>
      </c>
      <c r="D3400" s="12">
        <v>7.46</v>
      </c>
      <c r="F3400" s="12">
        <v>1</v>
      </c>
      <c r="H3400" s="23">
        <f t="shared" si="212"/>
        <v>3.4673685045253171E-8</v>
      </c>
      <c r="I3400" s="32">
        <v>0.94</v>
      </c>
      <c r="J3400" s="25">
        <v>0.49</v>
      </c>
      <c r="K3400" s="30">
        <v>0.2</v>
      </c>
      <c r="L3400" s="25">
        <v>68.2</v>
      </c>
      <c r="M3400" s="30">
        <v>0.2</v>
      </c>
      <c r="N3400" s="25">
        <v>0.27</v>
      </c>
      <c r="O3400" s="25">
        <v>5.07</v>
      </c>
      <c r="P3400" s="25">
        <v>9.4600000000000009</v>
      </c>
      <c r="Q3400" s="25">
        <v>0.04</v>
      </c>
      <c r="R3400" s="25">
        <v>33.5</v>
      </c>
      <c r="S3400" s="31">
        <v>1.6</v>
      </c>
      <c r="T3400" s="51">
        <v>0.32</v>
      </c>
      <c r="U3400" s="42">
        <v>1.1000000000000001</v>
      </c>
      <c r="V3400" s="42">
        <v>0.22</v>
      </c>
      <c r="W3400" s="42">
        <v>3.2845000000000001E-3</v>
      </c>
      <c r="X3400" s="42">
        <v>13</v>
      </c>
      <c r="Y3400" s="44">
        <v>4.97</v>
      </c>
      <c r="Z3400" s="87">
        <f t="shared" si="213"/>
        <v>5.9111659743549279</v>
      </c>
      <c r="AA3400" s="88">
        <f t="shared" si="214"/>
        <v>5.3733418945863161</v>
      </c>
      <c r="AB3400" s="90">
        <f t="shared" si="215"/>
        <v>4.7660392993201267E-2</v>
      </c>
    </row>
    <row r="3401" spans="1:31" x14ac:dyDescent="0.2">
      <c r="A3401" s="2" t="s">
        <v>370</v>
      </c>
      <c r="B3401" s="9">
        <v>37560</v>
      </c>
      <c r="C3401" s="18">
        <v>1.1599999999999999</v>
      </c>
      <c r="D3401" s="12">
        <v>5.45</v>
      </c>
      <c r="F3401" s="12">
        <v>16</v>
      </c>
      <c r="H3401" s="23">
        <f t="shared" si="212"/>
        <v>3.5481338923357504E-6</v>
      </c>
      <c r="I3401" s="32">
        <v>0.04</v>
      </c>
      <c r="J3401" s="25">
        <v>0.03</v>
      </c>
      <c r="K3401" s="30">
        <v>0.4</v>
      </c>
      <c r="L3401" s="25">
        <v>58.3</v>
      </c>
      <c r="M3401" s="30">
        <v>0.9</v>
      </c>
      <c r="N3401" s="25">
        <v>0.5</v>
      </c>
      <c r="O3401" s="25">
        <v>18</v>
      </c>
      <c r="P3401" s="25">
        <v>19.2</v>
      </c>
      <c r="Q3401" s="25">
        <v>1.37</v>
      </c>
      <c r="R3401" s="25">
        <v>36.799999999999997</v>
      </c>
      <c r="S3401" s="31">
        <v>19</v>
      </c>
      <c r="T3401" s="51">
        <v>0.01</v>
      </c>
      <c r="U3401" s="42">
        <v>37.799999999999997</v>
      </c>
      <c r="V3401" s="42">
        <v>130.13999999999999</v>
      </c>
      <c r="W3401" s="42">
        <v>0.06</v>
      </c>
      <c r="X3401" s="42">
        <v>93</v>
      </c>
      <c r="Y3401" s="44">
        <v>0.51</v>
      </c>
      <c r="Z3401" s="87">
        <f t="shared" si="213"/>
        <v>6.6237281665689904</v>
      </c>
      <c r="AA3401" s="88">
        <f t="shared" si="214"/>
        <v>6.0209919528748852</v>
      </c>
      <c r="AB3401" s="90">
        <f t="shared" si="215"/>
        <v>4.7667026869758357E-2</v>
      </c>
    </row>
    <row r="3402" spans="1:31" x14ac:dyDescent="0.2">
      <c r="A3402" s="2" t="s">
        <v>152</v>
      </c>
      <c r="B3402" s="9">
        <v>40519</v>
      </c>
      <c r="C3402" s="18">
        <v>1.76</v>
      </c>
      <c r="D3402" s="12">
        <v>7.17</v>
      </c>
      <c r="F3402" s="12">
        <v>11</v>
      </c>
      <c r="H3402" s="23">
        <f t="shared" si="212"/>
        <v>6.7608297539197998E-8</v>
      </c>
      <c r="I3402" s="32">
        <v>0.01</v>
      </c>
      <c r="J3402" s="25">
        <v>18.149999999999999</v>
      </c>
      <c r="K3402" s="30">
        <v>0.2</v>
      </c>
      <c r="L3402" s="25">
        <v>203</v>
      </c>
      <c r="M3402" s="30">
        <v>1</v>
      </c>
      <c r="N3402" s="25">
        <v>4.71</v>
      </c>
      <c r="O3402" s="25">
        <v>63.7</v>
      </c>
      <c r="P3402" s="25">
        <v>141</v>
      </c>
      <c r="Q3402" s="25">
        <v>1.43</v>
      </c>
      <c r="R3402" s="25">
        <v>1420</v>
      </c>
      <c r="S3402" s="31">
        <v>0.6</v>
      </c>
      <c r="T3402" s="51">
        <v>2.2599999999999998</v>
      </c>
      <c r="U3402" s="42">
        <v>2.77</v>
      </c>
      <c r="V3402" s="42">
        <v>0.22</v>
      </c>
      <c r="W3402" s="42">
        <v>3.2799999999999999E-3</v>
      </c>
      <c r="X3402" s="42">
        <v>2290</v>
      </c>
      <c r="Y3402" s="44">
        <v>13.73</v>
      </c>
      <c r="Z3402" s="87">
        <f t="shared" si="213"/>
        <v>86.355214476257188</v>
      </c>
      <c r="AA3402" s="88">
        <f t="shared" si="214"/>
        <v>78.460702329883432</v>
      </c>
      <c r="AB3402" s="90">
        <f t="shared" si="215"/>
        <v>4.7898966916280428E-2</v>
      </c>
      <c r="AC3402" s="19">
        <v>86.44</v>
      </c>
      <c r="AD3402" s="99">
        <v>78.45</v>
      </c>
      <c r="AE3402" s="95">
        <v>9.69</v>
      </c>
    </row>
    <row r="3403" spans="1:31" x14ac:dyDescent="0.2">
      <c r="A3403" s="2" t="s">
        <v>188</v>
      </c>
      <c r="B3403" s="9">
        <v>41568</v>
      </c>
      <c r="C3403" s="18">
        <v>3.61</v>
      </c>
      <c r="D3403" s="12">
        <v>6.83</v>
      </c>
      <c r="F3403" s="12">
        <v>2.6</v>
      </c>
      <c r="H3403" s="23">
        <f t="shared" si="212"/>
        <v>1.479108388168204E-7</v>
      </c>
      <c r="I3403" s="28"/>
      <c r="J3403" s="25">
        <v>0.67</v>
      </c>
      <c r="K3403" s="29">
        <v>8.6999999999999993</v>
      </c>
      <c r="L3403" s="25">
        <v>118</v>
      </c>
      <c r="M3403" s="29">
        <v>0.3</v>
      </c>
      <c r="N3403" s="25">
        <v>42</v>
      </c>
      <c r="O3403" s="25">
        <v>0.72</v>
      </c>
      <c r="P3403" s="25">
        <v>6.98</v>
      </c>
      <c r="Q3403" s="25">
        <v>3.19</v>
      </c>
      <c r="R3403" s="25">
        <v>25.5</v>
      </c>
      <c r="S3403" s="29">
        <v>4.3</v>
      </c>
      <c r="T3403" s="51">
        <v>0.16</v>
      </c>
      <c r="U3403" s="42">
        <v>77.599999999999994</v>
      </c>
      <c r="V3403" s="42">
        <v>0.22</v>
      </c>
      <c r="W3403" s="42">
        <v>0.12</v>
      </c>
      <c r="X3403" s="42">
        <v>59</v>
      </c>
      <c r="Y3403" s="44">
        <v>5.1100000000000003</v>
      </c>
      <c r="Z3403" s="87">
        <f t="shared" si="213"/>
        <v>9.2474427606654466</v>
      </c>
      <c r="AA3403" s="88">
        <f t="shared" si="214"/>
        <v>8.401015954492312</v>
      </c>
      <c r="AB3403" s="90">
        <f t="shared" si="215"/>
        <v>4.7960381120769641E-2</v>
      </c>
      <c r="AC3403" s="19">
        <v>10</v>
      </c>
      <c r="AD3403" s="13">
        <v>8.4</v>
      </c>
      <c r="AE3403" s="94">
        <v>17.46</v>
      </c>
    </row>
    <row r="3404" spans="1:31" x14ac:dyDescent="0.2">
      <c r="A3404" s="2" t="s">
        <v>366</v>
      </c>
      <c r="B3404" s="9">
        <v>38106</v>
      </c>
      <c r="C3404" s="18">
        <v>0.97</v>
      </c>
      <c r="D3404" s="12">
        <v>5.89</v>
      </c>
      <c r="F3404" s="12">
        <v>17</v>
      </c>
      <c r="H3404" s="23">
        <f t="shared" si="212"/>
        <v>1.2882495516931333E-6</v>
      </c>
      <c r="I3404" s="28"/>
      <c r="J3404" s="25">
        <v>0.02</v>
      </c>
      <c r="K3404" s="29">
        <v>0.5</v>
      </c>
      <c r="L3404" s="25">
        <v>18.399999999999999</v>
      </c>
      <c r="M3404" s="29">
        <v>2.7</v>
      </c>
      <c r="N3404" s="25">
        <v>0.12</v>
      </c>
      <c r="O3404" s="25">
        <v>8.25</v>
      </c>
      <c r="P3404" s="25">
        <v>2.2400000000000002</v>
      </c>
      <c r="Q3404" s="25">
        <v>0.01</v>
      </c>
      <c r="R3404" s="25">
        <v>9.64</v>
      </c>
      <c r="S3404" s="29">
        <v>3.2</v>
      </c>
      <c r="T3404" s="51">
        <v>0.02</v>
      </c>
      <c r="U3404" s="42">
        <v>22.2</v>
      </c>
      <c r="V3404" s="42">
        <v>12.74</v>
      </c>
      <c r="W3404" s="42">
        <v>0.06</v>
      </c>
      <c r="X3404" s="42">
        <v>17</v>
      </c>
      <c r="Y3404" s="44">
        <v>0.43</v>
      </c>
      <c r="Z3404" s="87">
        <f t="shared" si="213"/>
        <v>1.7385338192756765</v>
      </c>
      <c r="AA3404" s="88">
        <f t="shared" si="214"/>
        <v>1.579131663476165</v>
      </c>
      <c r="AB3404" s="90">
        <f t="shared" si="215"/>
        <v>4.8046482271411901E-2</v>
      </c>
      <c r="AD3404" s="100"/>
      <c r="AE3404" s="96"/>
    </row>
    <row r="3405" spans="1:31" x14ac:dyDescent="0.2">
      <c r="A3405" s="2" t="s">
        <v>84</v>
      </c>
      <c r="B3405" s="9">
        <v>39380</v>
      </c>
      <c r="C3405" s="18">
        <v>7.58</v>
      </c>
      <c r="D3405" s="12">
        <v>7.66</v>
      </c>
      <c r="F3405" s="12">
        <v>1.5</v>
      </c>
      <c r="H3405" s="23">
        <f t="shared" si="212"/>
        <v>2.1877616239495494E-8</v>
      </c>
      <c r="I3405" s="28"/>
      <c r="J3405" s="25">
        <v>0.05</v>
      </c>
      <c r="L3405" s="25">
        <v>95.2</v>
      </c>
      <c r="N3405" s="25">
        <v>0.54</v>
      </c>
      <c r="O3405" s="25">
        <v>1.1200000000000001</v>
      </c>
      <c r="P3405" s="25">
        <v>5</v>
      </c>
      <c r="Q3405" s="25">
        <v>0.14000000000000001</v>
      </c>
      <c r="R3405" s="25">
        <v>15</v>
      </c>
      <c r="S3405" s="36"/>
      <c r="T3405" s="51">
        <v>0.04</v>
      </c>
      <c r="U3405" s="42">
        <v>83</v>
      </c>
      <c r="V3405" s="42">
        <v>0.22</v>
      </c>
      <c r="W3405" s="42">
        <v>3.2799999999999999E-3</v>
      </c>
      <c r="X3405" s="42">
        <v>34</v>
      </c>
      <c r="Y3405" s="44">
        <v>2.64</v>
      </c>
      <c r="Z3405" s="87">
        <f t="shared" si="213"/>
        <v>5.8701662257824569</v>
      </c>
      <c r="AA3405" s="88">
        <f t="shared" si="214"/>
        <v>5.3318873031991973</v>
      </c>
      <c r="AB3405" s="90">
        <f t="shared" si="215"/>
        <v>4.8051807750305667E-2</v>
      </c>
    </row>
    <row r="3406" spans="1:31" x14ac:dyDescent="0.2">
      <c r="A3406" s="2" t="s">
        <v>214</v>
      </c>
      <c r="B3406" s="9">
        <v>39384</v>
      </c>
      <c r="C3406" s="18">
        <v>5</v>
      </c>
      <c r="D3406" s="12">
        <v>7.3</v>
      </c>
      <c r="F3406" s="12">
        <v>2.2000000000000002</v>
      </c>
      <c r="H3406" s="23">
        <f t="shared" si="212"/>
        <v>5.0118723362727164E-8</v>
      </c>
      <c r="I3406" s="32">
        <v>1.31</v>
      </c>
      <c r="J3406" s="25">
        <v>0.03</v>
      </c>
      <c r="K3406" s="36"/>
      <c r="L3406" s="25">
        <v>88.6</v>
      </c>
      <c r="M3406" s="36"/>
      <c r="N3406" s="25">
        <v>1.45</v>
      </c>
      <c r="O3406" s="25">
        <v>1.5</v>
      </c>
      <c r="P3406" s="25">
        <v>2.21</v>
      </c>
      <c r="Q3406" s="25">
        <v>0.17</v>
      </c>
      <c r="R3406" s="25">
        <v>15.8</v>
      </c>
      <c r="S3406" s="36"/>
      <c r="T3406" s="51">
        <v>0.15</v>
      </c>
      <c r="U3406" s="42">
        <v>63.8</v>
      </c>
      <c r="V3406" s="42">
        <v>0.22</v>
      </c>
      <c r="W3406" s="42">
        <v>3.6099999999999999E-3</v>
      </c>
      <c r="X3406" s="42">
        <v>23</v>
      </c>
      <c r="Y3406" s="44">
        <v>3.04</v>
      </c>
      <c r="Z3406" s="87">
        <f t="shared" si="213"/>
        <v>5.5340379053201101</v>
      </c>
      <c r="AA3406" s="88">
        <f t="shared" si="214"/>
        <v>5.0253645209507436</v>
      </c>
      <c r="AB3406" s="90">
        <f t="shared" si="215"/>
        <v>4.8172554074066953E-2</v>
      </c>
    </row>
    <row r="3407" spans="1:31" x14ac:dyDescent="0.2">
      <c r="A3407" s="2" t="s">
        <v>138</v>
      </c>
      <c r="B3407" s="9">
        <v>40469</v>
      </c>
      <c r="C3407" s="20"/>
      <c r="D3407" s="12">
        <v>7.03</v>
      </c>
      <c r="F3407" s="12">
        <v>2.8</v>
      </c>
      <c r="H3407" s="23">
        <f t="shared" si="212"/>
        <v>9.3325430079699072E-8</v>
      </c>
      <c r="I3407" s="32">
        <v>1.06</v>
      </c>
      <c r="J3407" s="25">
        <v>0.32</v>
      </c>
      <c r="K3407" s="29">
        <v>2</v>
      </c>
      <c r="L3407" s="25">
        <v>100</v>
      </c>
      <c r="M3407" s="29">
        <v>0.2</v>
      </c>
      <c r="N3407" s="25">
        <v>3.16</v>
      </c>
      <c r="O3407" s="25">
        <v>2.4</v>
      </c>
      <c r="P3407" s="25">
        <v>12</v>
      </c>
      <c r="Q3407" s="25">
        <v>0.23</v>
      </c>
      <c r="R3407" s="25">
        <v>9.23</v>
      </c>
      <c r="S3407" s="29">
        <v>1.3</v>
      </c>
      <c r="T3407" s="51">
        <v>0.01</v>
      </c>
      <c r="U3407" s="42">
        <v>20.2</v>
      </c>
      <c r="V3407" s="42">
        <v>0.22</v>
      </c>
      <c r="W3407" s="42">
        <v>5.5799999999999999E-3</v>
      </c>
      <c r="X3407" s="42">
        <v>13</v>
      </c>
      <c r="Y3407" s="44">
        <v>5.29</v>
      </c>
      <c r="Z3407" s="87">
        <f t="shared" si="213"/>
        <v>6.697303961509312</v>
      </c>
      <c r="AA3407" s="88">
        <f t="shared" si="214"/>
        <v>6.0812259611957362</v>
      </c>
      <c r="AB3407" s="90">
        <f t="shared" si="215"/>
        <v>4.821196209893603E-2</v>
      </c>
      <c r="AC3407" s="19">
        <v>6.64</v>
      </c>
      <c r="AD3407" s="13">
        <v>6.08</v>
      </c>
      <c r="AE3407" s="94">
        <v>8.8000000000000007</v>
      </c>
    </row>
    <row r="3408" spans="1:31" x14ac:dyDescent="0.2">
      <c r="A3408" s="2" t="s">
        <v>330</v>
      </c>
      <c r="B3408" s="9">
        <v>40077</v>
      </c>
      <c r="C3408" s="20"/>
      <c r="D3408" s="15"/>
      <c r="F3408" s="15"/>
      <c r="H3408" s="23">
        <f t="shared" si="212"/>
        <v>1</v>
      </c>
      <c r="I3408" s="28"/>
      <c r="J3408" s="25">
        <v>0.05</v>
      </c>
      <c r="K3408" s="36"/>
      <c r="L3408" s="25">
        <v>58</v>
      </c>
      <c r="M3408" s="36"/>
      <c r="N3408" s="25">
        <v>0.02</v>
      </c>
      <c r="O3408" s="25">
        <v>18.5</v>
      </c>
      <c r="P3408" s="25">
        <v>17.899999999999999</v>
      </c>
      <c r="Q3408" s="25">
        <v>0.36</v>
      </c>
      <c r="R3408" s="25">
        <v>89.8</v>
      </c>
      <c r="S3408" s="36"/>
      <c r="T3408" s="51">
        <v>0.02</v>
      </c>
      <c r="U3408" s="42">
        <v>41.1</v>
      </c>
      <c r="V3408" s="42">
        <v>132.80000000000001</v>
      </c>
      <c r="W3408" s="42">
        <v>7.0000000000000001E-3</v>
      </c>
      <c r="X3408" s="42">
        <v>204</v>
      </c>
      <c r="Y3408" s="44">
        <v>0.11</v>
      </c>
      <c r="Z3408" s="87">
        <f t="shared" si="213"/>
        <v>9.7626476535321434</v>
      </c>
      <c r="AA3408" s="88">
        <f t="shared" si="214"/>
        <v>8.8629294632202811</v>
      </c>
      <c r="AB3408" s="90">
        <f t="shared" si="215"/>
        <v>4.8305520128159023E-2</v>
      </c>
      <c r="AC3408" s="19">
        <v>8.74</v>
      </c>
      <c r="AD3408" s="13">
        <v>8.81</v>
      </c>
      <c r="AE3408" s="94">
        <v>-0.85</v>
      </c>
    </row>
    <row r="3409" spans="1:31" x14ac:dyDescent="0.2">
      <c r="A3409" s="2" t="s">
        <v>133</v>
      </c>
      <c r="B3409" s="9">
        <v>38636</v>
      </c>
      <c r="C3409" s="18">
        <v>8.9499999999999993</v>
      </c>
      <c r="D3409" s="12">
        <v>7.74</v>
      </c>
      <c r="F3409" s="12">
        <v>0.78</v>
      </c>
      <c r="H3409" s="23">
        <f t="shared" si="212"/>
        <v>1.8197008586099822E-8</v>
      </c>
      <c r="I3409" s="32">
        <v>0.15</v>
      </c>
      <c r="J3409" s="25">
        <v>0.02</v>
      </c>
      <c r="K3409" s="29">
        <v>3.9</v>
      </c>
      <c r="L3409" s="25">
        <v>77.5</v>
      </c>
      <c r="M3409" s="29">
        <v>0.5</v>
      </c>
      <c r="N3409" s="25">
        <v>0.39</v>
      </c>
      <c r="O3409" s="25">
        <v>0.5</v>
      </c>
      <c r="P3409" s="25">
        <v>2.25</v>
      </c>
      <c r="Q3409" s="25">
        <v>0.1</v>
      </c>
      <c r="R3409" s="25">
        <v>6.69</v>
      </c>
      <c r="S3409" s="29">
        <v>0.2</v>
      </c>
      <c r="T3409" s="51">
        <v>0.16</v>
      </c>
      <c r="U3409" s="42">
        <v>41.8</v>
      </c>
      <c r="V3409" s="42">
        <v>0.22</v>
      </c>
      <c r="W3409" s="42">
        <v>3.2845000000000001E-3</v>
      </c>
      <c r="X3409" s="42">
        <v>18</v>
      </c>
      <c r="Y3409" s="44">
        <v>2.6</v>
      </c>
      <c r="Z3409" s="87">
        <f t="shared" si="213"/>
        <v>4.391554752760646</v>
      </c>
      <c r="AA3409" s="88">
        <f t="shared" si="214"/>
        <v>3.9866302350822655</v>
      </c>
      <c r="AB3409" s="90">
        <f t="shared" si="215"/>
        <v>4.8330816073641543E-2</v>
      </c>
      <c r="AC3409" s="19">
        <v>4.3499999999999996</v>
      </c>
      <c r="AD3409" s="13">
        <v>3.97</v>
      </c>
      <c r="AE3409" s="94">
        <v>9.1</v>
      </c>
    </row>
    <row r="3410" spans="1:31" x14ac:dyDescent="0.2">
      <c r="A3410" s="2" t="s">
        <v>131</v>
      </c>
      <c r="B3410" s="9">
        <v>39386</v>
      </c>
      <c r="C3410" s="18">
        <v>2.09</v>
      </c>
      <c r="D3410" s="12">
        <v>7.68</v>
      </c>
      <c r="F3410" s="12">
        <v>1.6</v>
      </c>
      <c r="H3410" s="23">
        <f t="shared" si="212"/>
        <v>2.0892961308540368E-8</v>
      </c>
      <c r="I3410" s="28"/>
      <c r="J3410" s="25">
        <v>0.53</v>
      </c>
      <c r="L3410" s="25">
        <v>39.799999999999997</v>
      </c>
      <c r="N3410" s="25">
        <v>1.23</v>
      </c>
      <c r="O3410" s="25">
        <v>2.06</v>
      </c>
      <c r="P3410" s="25">
        <v>3.77</v>
      </c>
      <c r="Q3410" s="25">
        <v>0.08</v>
      </c>
      <c r="R3410" s="25">
        <v>32.1</v>
      </c>
      <c r="T3410" s="51">
        <v>0.28000000000000003</v>
      </c>
      <c r="U3410" s="42">
        <v>2.2599999999999998</v>
      </c>
      <c r="V3410" s="42">
        <v>0.22</v>
      </c>
      <c r="W3410" s="42">
        <v>3.2799999999999999E-3</v>
      </c>
      <c r="X3410" s="42">
        <v>12</v>
      </c>
      <c r="Y3410" s="44">
        <v>3.07</v>
      </c>
      <c r="Z3410" s="87">
        <f t="shared" si="213"/>
        <v>3.821536323597079</v>
      </c>
      <c r="AA3410" s="88">
        <f t="shared" si="214"/>
        <v>3.4680185531152166</v>
      </c>
      <c r="AB3410" s="90">
        <f t="shared" si="215"/>
        <v>4.849648249596613E-2</v>
      </c>
    </row>
    <row r="3411" spans="1:31" x14ac:dyDescent="0.2">
      <c r="A3411" s="2" t="s">
        <v>106</v>
      </c>
      <c r="B3411" s="9">
        <v>35382</v>
      </c>
      <c r="C3411" s="18">
        <v>4.59</v>
      </c>
      <c r="D3411" s="12">
        <v>7.11</v>
      </c>
      <c r="F3411" s="12">
        <v>1.5</v>
      </c>
      <c r="H3411" s="23">
        <f t="shared" si="212"/>
        <v>7.7624711662868932E-8</v>
      </c>
      <c r="I3411" s="32">
        <v>6.36</v>
      </c>
      <c r="J3411" s="25">
        <v>0.38</v>
      </c>
      <c r="K3411" s="36"/>
      <c r="L3411" s="25">
        <v>120</v>
      </c>
      <c r="M3411" s="36"/>
      <c r="N3411" s="25">
        <v>2.5499999999999998</v>
      </c>
      <c r="O3411" s="25">
        <v>4.0999999999999996</v>
      </c>
      <c r="P3411" s="25">
        <v>13</v>
      </c>
      <c r="Q3411" s="25">
        <v>0.36</v>
      </c>
      <c r="R3411" s="25">
        <v>15</v>
      </c>
      <c r="S3411" s="36"/>
      <c r="T3411" s="51">
        <v>0.01</v>
      </c>
      <c r="U3411" s="42">
        <v>33</v>
      </c>
      <c r="V3411" s="42">
        <v>0.22</v>
      </c>
      <c r="W3411" s="42">
        <v>3.284E-3</v>
      </c>
      <c r="X3411" s="42">
        <v>26</v>
      </c>
      <c r="Y3411" s="44">
        <v>6.42</v>
      </c>
      <c r="Z3411" s="87">
        <f t="shared" si="213"/>
        <v>8.6475825249402263</v>
      </c>
      <c r="AA3411" s="88">
        <f t="shared" si="214"/>
        <v>7.8443620932947642</v>
      </c>
      <c r="AB3411" s="90">
        <f t="shared" si="215"/>
        <v>4.8703803598597391E-2</v>
      </c>
    </row>
    <row r="3412" spans="1:31" x14ac:dyDescent="0.2">
      <c r="A3412" s="2" t="s">
        <v>408</v>
      </c>
      <c r="B3412" s="9">
        <v>38071</v>
      </c>
      <c r="C3412" s="18">
        <v>14.47</v>
      </c>
      <c r="D3412" s="12">
        <v>7.19</v>
      </c>
      <c r="F3412" s="12">
        <v>3.4</v>
      </c>
      <c r="H3412" s="23">
        <f t="shared" si="212"/>
        <v>6.4565422903465397E-8</v>
      </c>
      <c r="I3412" s="32">
        <v>5.97</v>
      </c>
      <c r="J3412" s="25">
        <v>0.87</v>
      </c>
      <c r="K3412" s="36"/>
      <c r="L3412" s="25">
        <v>62</v>
      </c>
      <c r="M3412" s="36"/>
      <c r="N3412" s="25">
        <v>0.83</v>
      </c>
      <c r="O3412" s="25">
        <v>8</v>
      </c>
      <c r="P3412" s="25">
        <v>23</v>
      </c>
      <c r="Q3412" s="25">
        <v>0.1</v>
      </c>
      <c r="R3412" s="25">
        <v>70</v>
      </c>
      <c r="S3412" s="36"/>
      <c r="T3412" s="51">
        <v>0.3</v>
      </c>
      <c r="U3412" s="42">
        <v>8.83</v>
      </c>
      <c r="V3412" s="42">
        <v>0.44</v>
      </c>
      <c r="W3412" s="42">
        <v>9.8534999999999994E-3</v>
      </c>
      <c r="X3412" s="42">
        <v>37</v>
      </c>
      <c r="Y3412" s="44">
        <v>6.9</v>
      </c>
      <c r="Z3412" s="87">
        <f t="shared" si="213"/>
        <v>8.9809647246241511</v>
      </c>
      <c r="AA3412" s="88">
        <f t="shared" si="214"/>
        <v>8.1443355066474936</v>
      </c>
      <c r="AB3412" s="90">
        <f t="shared" si="215"/>
        <v>4.8853404417922623E-2</v>
      </c>
    </row>
    <row r="3413" spans="1:31" x14ac:dyDescent="0.2">
      <c r="A3413" s="2" t="s">
        <v>127</v>
      </c>
      <c r="B3413" s="9">
        <v>31750</v>
      </c>
      <c r="C3413" s="18">
        <v>9.99</v>
      </c>
      <c r="D3413" s="12">
        <v>7.21</v>
      </c>
      <c r="F3413" s="12">
        <v>2</v>
      </c>
      <c r="H3413" s="23">
        <f t="shared" si="212"/>
        <v>6.1659500186148087E-8</v>
      </c>
      <c r="I3413" s="32">
        <v>4.13</v>
      </c>
      <c r="J3413" s="25">
        <v>0.88</v>
      </c>
      <c r="K3413" s="29">
        <v>0.1</v>
      </c>
      <c r="L3413" s="25">
        <v>95</v>
      </c>
      <c r="M3413" s="29">
        <v>0.1</v>
      </c>
      <c r="N3413" s="25">
        <v>1.9</v>
      </c>
      <c r="O3413" s="25">
        <v>5.8</v>
      </c>
      <c r="P3413" s="25">
        <v>14</v>
      </c>
      <c r="Q3413" s="25">
        <v>7.0000000000000007E-2</v>
      </c>
      <c r="R3413" s="25">
        <v>32</v>
      </c>
      <c r="S3413" s="29">
        <v>3</v>
      </c>
      <c r="T3413" s="51">
        <v>0.02</v>
      </c>
      <c r="U3413" s="42">
        <v>9.82</v>
      </c>
      <c r="V3413" s="42">
        <v>0.04</v>
      </c>
      <c r="W3413" s="42">
        <v>6.5680000000000001E-3</v>
      </c>
      <c r="X3413" s="42">
        <v>34</v>
      </c>
      <c r="Y3413" s="44">
        <v>6.1</v>
      </c>
      <c r="Z3413" s="87">
        <f t="shared" si="213"/>
        <v>8.0112611057224523</v>
      </c>
      <c r="AA3413" s="88">
        <f t="shared" si="214"/>
        <v>7.2649513092051698</v>
      </c>
      <c r="AB3413" s="90">
        <f t="shared" si="215"/>
        <v>4.88543741240468E-2</v>
      </c>
    </row>
    <row r="3414" spans="1:31" x14ac:dyDescent="0.2">
      <c r="A3414" s="2" t="s">
        <v>271</v>
      </c>
      <c r="B3414" s="9">
        <v>37055</v>
      </c>
      <c r="C3414" s="18">
        <v>4.82</v>
      </c>
      <c r="D3414" s="12">
        <v>6.49</v>
      </c>
      <c r="F3414" s="13">
        <v>1.4</v>
      </c>
      <c r="H3414" s="23">
        <f t="shared" si="212"/>
        <v>3.2359365692962763E-7</v>
      </c>
      <c r="I3414" s="24">
        <v>0.01</v>
      </c>
      <c r="J3414" s="25">
        <v>0.02</v>
      </c>
      <c r="K3414" s="36"/>
      <c r="L3414" s="27">
        <v>94.8</v>
      </c>
      <c r="M3414" s="36"/>
      <c r="N3414" s="27">
        <v>2E-3</v>
      </c>
      <c r="O3414" s="27">
        <v>2.56</v>
      </c>
      <c r="P3414" s="27">
        <v>6.57</v>
      </c>
      <c r="Q3414" s="27">
        <v>1E-3</v>
      </c>
      <c r="R3414" s="27">
        <v>27.1</v>
      </c>
      <c r="S3414" s="36"/>
      <c r="T3414" s="51">
        <v>0.11</v>
      </c>
      <c r="U3414" s="41">
        <v>40.4</v>
      </c>
      <c r="V3414" s="42">
        <v>41.34</v>
      </c>
      <c r="W3414" s="42">
        <v>0.01</v>
      </c>
      <c r="X3414" s="41">
        <v>62</v>
      </c>
      <c r="Y3414" s="43">
        <v>2.65</v>
      </c>
      <c r="Z3414" s="87">
        <f t="shared" si="213"/>
        <v>6.5176351461224327</v>
      </c>
      <c r="AA3414" s="88">
        <f t="shared" si="214"/>
        <v>5.9104619369995754</v>
      </c>
      <c r="AB3414" s="90">
        <f t="shared" si="215"/>
        <v>4.8854881407985579E-2</v>
      </c>
    </row>
    <row r="3415" spans="1:31" x14ac:dyDescent="0.2">
      <c r="A3415" s="2" t="s">
        <v>271</v>
      </c>
      <c r="B3415" s="9">
        <v>32846</v>
      </c>
      <c r="C3415" s="18">
        <v>4.79</v>
      </c>
      <c r="D3415" s="12">
        <v>6.95</v>
      </c>
      <c r="F3415" s="12">
        <v>4</v>
      </c>
      <c r="H3415" s="23">
        <f t="shared" si="212"/>
        <v>1.1220184543019621E-7</v>
      </c>
      <c r="I3415" s="32">
        <v>0.02</v>
      </c>
      <c r="J3415" s="25">
        <v>0.06</v>
      </c>
      <c r="K3415" s="30">
        <v>0.2</v>
      </c>
      <c r="L3415" s="25">
        <v>115</v>
      </c>
      <c r="M3415" s="30">
        <v>0.2</v>
      </c>
      <c r="N3415" s="25">
        <v>0.1</v>
      </c>
      <c r="O3415" s="25">
        <v>1.7</v>
      </c>
      <c r="P3415" s="25">
        <v>6.7</v>
      </c>
      <c r="Q3415" s="25">
        <v>0.01</v>
      </c>
      <c r="R3415" s="25">
        <v>23</v>
      </c>
      <c r="S3415" s="31">
        <v>5.5</v>
      </c>
      <c r="T3415" s="51">
        <v>0.04</v>
      </c>
      <c r="U3415" s="42">
        <v>28.1</v>
      </c>
      <c r="V3415" s="42">
        <v>33.15</v>
      </c>
      <c r="W3415" s="42">
        <v>0.04</v>
      </c>
      <c r="X3415" s="42">
        <v>51</v>
      </c>
      <c r="Y3415" s="44">
        <v>4.09</v>
      </c>
      <c r="Z3415" s="87">
        <f t="shared" si="213"/>
        <v>7.3431520482282986</v>
      </c>
      <c r="AA3415" s="88">
        <f t="shared" si="214"/>
        <v>6.6504466331159389</v>
      </c>
      <c r="AB3415" s="90">
        <f t="shared" si="215"/>
        <v>4.9501592184135565E-2</v>
      </c>
    </row>
    <row r="3416" spans="1:31" x14ac:dyDescent="0.2">
      <c r="A3416" s="2" t="s">
        <v>188</v>
      </c>
      <c r="B3416" s="9">
        <v>36139</v>
      </c>
      <c r="C3416" s="18">
        <v>2.93</v>
      </c>
      <c r="D3416" s="12">
        <v>6.6</v>
      </c>
      <c r="F3416" s="12">
        <v>6.8</v>
      </c>
      <c r="H3416" s="23">
        <f t="shared" si="212"/>
        <v>2.511886431509578E-7</v>
      </c>
      <c r="I3416" s="32">
        <v>4.0000000000000001E-3</v>
      </c>
      <c r="J3416" s="25">
        <v>0.48</v>
      </c>
      <c r="K3416" s="33"/>
      <c r="L3416" s="25">
        <v>77.8</v>
      </c>
      <c r="M3416" s="33"/>
      <c r="N3416" s="25">
        <v>35.4</v>
      </c>
      <c r="O3416" s="25">
        <v>0.74</v>
      </c>
      <c r="P3416" s="25">
        <v>5.9</v>
      </c>
      <c r="Q3416" s="25">
        <v>3.18</v>
      </c>
      <c r="R3416" s="25">
        <v>31.9</v>
      </c>
      <c r="S3416" s="34"/>
      <c r="T3416" s="51">
        <v>0.7</v>
      </c>
      <c r="U3416" s="42">
        <v>4</v>
      </c>
      <c r="V3416" s="42">
        <v>0.44</v>
      </c>
      <c r="W3416" s="42">
        <v>0.03</v>
      </c>
      <c r="X3416" s="42">
        <v>60</v>
      </c>
      <c r="Y3416" s="44">
        <v>4.7</v>
      </c>
      <c r="Z3416" s="87">
        <f t="shared" si="213"/>
        <v>7.184673755834929</v>
      </c>
      <c r="AA3416" s="88">
        <f t="shared" si="214"/>
        <v>6.5056584904497896</v>
      </c>
      <c r="AB3416" s="90">
        <f t="shared" si="215"/>
        <v>4.959815826014087E-2</v>
      </c>
      <c r="AD3416" s="100"/>
      <c r="AE3416" s="96"/>
    </row>
    <row r="3417" spans="1:31" x14ac:dyDescent="0.2">
      <c r="A3417" s="2" t="s">
        <v>255</v>
      </c>
      <c r="B3417" s="9">
        <v>39608</v>
      </c>
      <c r="C3417" s="18">
        <v>5.81</v>
      </c>
      <c r="D3417" s="12">
        <v>7.37</v>
      </c>
      <c r="F3417" s="12">
        <v>1.3</v>
      </c>
      <c r="H3417" s="23">
        <f t="shared" si="212"/>
        <v>4.2657951880159239E-8</v>
      </c>
      <c r="I3417" s="32">
        <v>8.0000000000000002E-3</v>
      </c>
      <c r="J3417" s="25">
        <v>0.01</v>
      </c>
      <c r="K3417" s="36"/>
      <c r="L3417" s="25">
        <v>95.6</v>
      </c>
      <c r="M3417" s="36"/>
      <c r="N3417" s="25">
        <v>8.0000000000000002E-3</v>
      </c>
      <c r="O3417" s="25">
        <v>8.58</v>
      </c>
      <c r="P3417" s="25">
        <v>15.4</v>
      </c>
      <c r="Q3417" s="25">
        <v>1E-3</v>
      </c>
      <c r="R3417" s="25">
        <v>22.6</v>
      </c>
      <c r="S3417" s="36"/>
      <c r="T3417" s="51">
        <v>0.11</v>
      </c>
      <c r="U3417" s="42">
        <v>86.9</v>
      </c>
      <c r="V3417" s="42">
        <v>24.12</v>
      </c>
      <c r="W3417" s="42">
        <v>3.2799999999999999E-3</v>
      </c>
      <c r="X3417" s="42">
        <v>25</v>
      </c>
      <c r="Y3417" s="44">
        <v>3.65</v>
      </c>
      <c r="Z3417" s="87">
        <f t="shared" si="213"/>
        <v>7.2416688814580432</v>
      </c>
      <c r="AA3417" s="88">
        <f t="shared" si="214"/>
        <v>6.55689449474262</v>
      </c>
      <c r="AB3417" s="90">
        <f t="shared" si="215"/>
        <v>4.9626498646699768E-2</v>
      </c>
      <c r="AE3417" s="94">
        <v>9.9600000000000009</v>
      </c>
    </row>
    <row r="3418" spans="1:31" x14ac:dyDescent="0.2">
      <c r="A3418" s="2" t="s">
        <v>188</v>
      </c>
      <c r="B3418" s="9">
        <v>40513</v>
      </c>
      <c r="C3418" s="18">
        <v>2.2599999999999998</v>
      </c>
      <c r="D3418" s="12">
        <v>6.87</v>
      </c>
      <c r="F3418" s="12">
        <v>2.2999999999999998</v>
      </c>
      <c r="H3418" s="23">
        <f t="shared" si="212"/>
        <v>1.3489628825916511E-7</v>
      </c>
      <c r="I3418" s="32">
        <v>4.1999999999999997E-3</v>
      </c>
      <c r="J3418" s="25">
        <v>0.7</v>
      </c>
      <c r="K3418" s="30">
        <v>8</v>
      </c>
      <c r="L3418" s="25">
        <v>108</v>
      </c>
      <c r="M3418" s="30">
        <v>0.3</v>
      </c>
      <c r="N3418" s="25">
        <v>43.3</v>
      </c>
      <c r="O3418" s="25">
        <v>0.72</v>
      </c>
      <c r="P3418" s="25">
        <v>6.39</v>
      </c>
      <c r="Q3418" s="25">
        <v>3.09</v>
      </c>
      <c r="R3418" s="25">
        <v>25.1</v>
      </c>
      <c r="S3418" s="31">
        <v>1.2</v>
      </c>
      <c r="T3418" s="51">
        <v>0.01</v>
      </c>
      <c r="U3418" s="42">
        <v>98.4</v>
      </c>
      <c r="V3418" s="42">
        <v>0.22</v>
      </c>
      <c r="W3418" s="42">
        <v>0.1</v>
      </c>
      <c r="X3418" s="42">
        <v>53</v>
      </c>
      <c r="Y3418" s="44">
        <v>4.3499999999999996</v>
      </c>
      <c r="Z3418" s="87">
        <f t="shared" si="213"/>
        <v>8.7275487990099521</v>
      </c>
      <c r="AA3418" s="88">
        <f t="shared" si="214"/>
        <v>7.8996079565354416</v>
      </c>
      <c r="AB3418" s="90">
        <f t="shared" si="215"/>
        <v>4.9794493108292884E-2</v>
      </c>
      <c r="AC3418" s="19">
        <v>9.5</v>
      </c>
      <c r="AD3418" s="13">
        <v>7.9</v>
      </c>
      <c r="AE3418" s="95">
        <v>18.48</v>
      </c>
    </row>
    <row r="3419" spans="1:31" x14ac:dyDescent="0.2">
      <c r="A3419" s="2" t="s">
        <v>266</v>
      </c>
      <c r="B3419" s="9">
        <v>37916</v>
      </c>
      <c r="C3419" s="18">
        <v>4.2699999999999996</v>
      </c>
      <c r="D3419" s="12">
        <v>7.1</v>
      </c>
      <c r="F3419" s="12">
        <v>1.5</v>
      </c>
      <c r="H3419" s="23">
        <f t="shared" si="212"/>
        <v>7.943282347242818E-8</v>
      </c>
      <c r="I3419" s="32">
        <v>2E-3</v>
      </c>
      <c r="J3419" s="25">
        <v>0.01</v>
      </c>
      <c r="K3419" s="36"/>
      <c r="L3419" s="25">
        <v>38.5</v>
      </c>
      <c r="N3419" s="25">
        <v>0.01</v>
      </c>
      <c r="O3419" s="25">
        <v>0.87</v>
      </c>
      <c r="P3419" s="25">
        <v>5.01</v>
      </c>
      <c r="Q3419" s="25">
        <v>0.01</v>
      </c>
      <c r="R3419" s="25">
        <v>11.1</v>
      </c>
      <c r="T3419" s="51">
        <v>0.03</v>
      </c>
      <c r="U3419" s="42">
        <v>49.6</v>
      </c>
      <c r="V3419" s="42">
        <v>11.37</v>
      </c>
      <c r="W3419" s="42">
        <v>3.2845000000000001E-3</v>
      </c>
      <c r="X3419" s="42">
        <v>15</v>
      </c>
      <c r="Y3419" s="44">
        <v>0.93</v>
      </c>
      <c r="Z3419" s="87">
        <f t="shared" si="213"/>
        <v>2.8399031575335654</v>
      </c>
      <c r="AA3419" s="88">
        <f t="shared" si="214"/>
        <v>2.5701177474131667</v>
      </c>
      <c r="AB3419" s="90">
        <f t="shared" si="215"/>
        <v>4.9867720450713311E-2</v>
      </c>
      <c r="AD3419" s="100"/>
      <c r="AE3419" s="96"/>
    </row>
    <row r="3420" spans="1:31" x14ac:dyDescent="0.2">
      <c r="A3420" s="2" t="s">
        <v>290</v>
      </c>
      <c r="B3420" s="9">
        <v>38691</v>
      </c>
      <c r="C3420" s="18">
        <v>2.83</v>
      </c>
      <c r="D3420" s="12">
        <v>6.7</v>
      </c>
      <c r="F3420" s="12">
        <v>6</v>
      </c>
      <c r="H3420" s="23">
        <f t="shared" si="212"/>
        <v>1.9952623149688761E-7</v>
      </c>
      <c r="I3420" s="32">
        <v>4.97</v>
      </c>
      <c r="J3420" s="25">
        <v>0.26</v>
      </c>
      <c r="K3420" s="29">
        <v>1</v>
      </c>
      <c r="L3420" s="25">
        <v>60.1</v>
      </c>
      <c r="M3420" s="29">
        <v>1</v>
      </c>
      <c r="N3420" s="25">
        <v>3.35</v>
      </c>
      <c r="O3420" s="25">
        <v>7.4</v>
      </c>
      <c r="P3420" s="25">
        <v>5.4</v>
      </c>
      <c r="Q3420" s="25">
        <v>0.34</v>
      </c>
      <c r="R3420" s="25">
        <v>22.9</v>
      </c>
      <c r="S3420" s="29">
        <v>5</v>
      </c>
      <c r="T3420" s="51">
        <v>0.18</v>
      </c>
      <c r="U3420" s="42">
        <v>50</v>
      </c>
      <c r="V3420" s="42">
        <v>0.44</v>
      </c>
      <c r="W3420" s="42">
        <v>0.03</v>
      </c>
      <c r="X3420" s="42">
        <v>52</v>
      </c>
      <c r="Y3420" s="44">
        <v>2.2999999999999998</v>
      </c>
      <c r="Z3420" s="87">
        <f t="shared" si="213"/>
        <v>5.3280247346280092</v>
      </c>
      <c r="AA3420" s="88">
        <f t="shared" si="214"/>
        <v>4.8211973506680614</v>
      </c>
      <c r="AB3420" s="90">
        <f t="shared" si="215"/>
        <v>4.9937559716446256E-2</v>
      </c>
      <c r="AC3420" s="19">
        <v>4.78</v>
      </c>
      <c r="AD3420" s="99">
        <v>-4.8099999999999996</v>
      </c>
      <c r="AE3420" s="95">
        <v>-0.8</v>
      </c>
    </row>
    <row r="3421" spans="1:31" x14ac:dyDescent="0.2">
      <c r="Z3421" s="87"/>
      <c r="AA3421" s="88"/>
    </row>
  </sheetData>
  <sortState ref="A4:AG3420">
    <sortCondition ref="AB4:AB3420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8"/>
  <sheetViews>
    <sheetView tabSelected="1" zoomScale="124" workbookViewId="0">
      <selection activeCell="G6" sqref="G6"/>
    </sheetView>
  </sheetViews>
  <sheetFormatPr baseColWidth="10" defaultRowHeight="15" x14ac:dyDescent="0.2"/>
  <cols>
    <col min="1" max="1" width="11.33203125" style="105" customWidth="1"/>
    <col min="2" max="9" width="10.83203125" style="107"/>
    <col min="10" max="10" width="10.6640625" style="107" bestFit="1" customWidth="1"/>
  </cols>
  <sheetData>
    <row r="1" spans="1:10" x14ac:dyDescent="0.2">
      <c r="A1" s="154" t="s">
        <v>0</v>
      </c>
      <c r="B1" s="103" t="s">
        <v>455</v>
      </c>
      <c r="C1" s="60" t="s">
        <v>21</v>
      </c>
      <c r="D1" s="60" t="s">
        <v>443</v>
      </c>
      <c r="E1" s="103" t="s">
        <v>18</v>
      </c>
      <c r="F1" s="103" t="s">
        <v>22</v>
      </c>
      <c r="G1" s="103" t="s">
        <v>30</v>
      </c>
      <c r="H1" s="103" t="s">
        <v>47</v>
      </c>
      <c r="I1" s="103" t="s">
        <v>49</v>
      </c>
      <c r="J1" s="104" t="s">
        <v>445</v>
      </c>
    </row>
    <row r="2" spans="1:10" x14ac:dyDescent="0.2">
      <c r="A2" s="167"/>
      <c r="B2" s="116"/>
      <c r="C2" s="155" t="s">
        <v>432</v>
      </c>
      <c r="D2" s="106"/>
      <c r="E2" s="109" t="s">
        <v>432</v>
      </c>
      <c r="F2" s="109" t="s">
        <v>432</v>
      </c>
      <c r="G2" s="109" t="s">
        <v>432</v>
      </c>
      <c r="H2" s="109" t="s">
        <v>432</v>
      </c>
      <c r="I2" s="109" t="s">
        <v>432</v>
      </c>
      <c r="J2" s="110" t="s">
        <v>435</v>
      </c>
    </row>
    <row r="3" spans="1:10" s="102" customFormat="1" x14ac:dyDescent="0.2">
      <c r="A3" s="156" t="s">
        <v>257</v>
      </c>
      <c r="B3" s="117">
        <v>2015</v>
      </c>
      <c r="C3" s="128">
        <v>2.4000000000000004</v>
      </c>
      <c r="D3" s="126">
        <v>6.0875000000000004</v>
      </c>
      <c r="E3" s="126">
        <v>42.449999999999996</v>
      </c>
      <c r="F3" s="126">
        <v>1.141</v>
      </c>
      <c r="G3" s="126">
        <v>6.5924999999999994</v>
      </c>
      <c r="H3" s="126">
        <v>23.982500000000002</v>
      </c>
      <c r="I3" s="126">
        <v>4.7500000000000001E-2</v>
      </c>
      <c r="J3" s="127">
        <v>1.2</v>
      </c>
    </row>
    <row r="4" spans="1:10" s="102" customFormat="1" x14ac:dyDescent="0.2">
      <c r="A4" s="156" t="s">
        <v>257</v>
      </c>
      <c r="B4" s="111">
        <v>2014</v>
      </c>
      <c r="C4" s="128">
        <v>2.66</v>
      </c>
      <c r="D4" s="128">
        <v>6.0539999999999994</v>
      </c>
      <c r="E4" s="128">
        <v>40.799999999999997</v>
      </c>
      <c r="F4" s="128">
        <v>0.45519999999999994</v>
      </c>
      <c r="G4" s="128">
        <v>7.99</v>
      </c>
      <c r="H4" s="128">
        <v>45.98</v>
      </c>
      <c r="I4" s="128">
        <v>3.6000000000000004E-2</v>
      </c>
      <c r="J4" s="129">
        <v>0.95199999999999996</v>
      </c>
    </row>
    <row r="5" spans="1:10" s="102" customFormat="1" x14ac:dyDescent="0.2">
      <c r="A5" s="156" t="s">
        <v>257</v>
      </c>
      <c r="B5" s="111">
        <v>2013</v>
      </c>
      <c r="C5" s="128">
        <v>11.033333333333333</v>
      </c>
      <c r="D5" s="128">
        <v>6.32</v>
      </c>
      <c r="E5" s="128">
        <v>101.03333333333335</v>
      </c>
      <c r="F5" s="128">
        <v>1.6813333333333331</v>
      </c>
      <c r="G5" s="128">
        <v>24.89</v>
      </c>
      <c r="H5" s="128">
        <v>59.093333333333334</v>
      </c>
      <c r="I5" s="128">
        <v>0.08</v>
      </c>
      <c r="J5" s="129">
        <v>5.1633333333333331</v>
      </c>
    </row>
    <row r="6" spans="1:10" s="102" customFormat="1" x14ac:dyDescent="0.2">
      <c r="A6" s="156" t="s">
        <v>257</v>
      </c>
      <c r="B6" s="111">
        <v>2012</v>
      </c>
      <c r="C6" s="128">
        <v>2.5859999999999999</v>
      </c>
      <c r="D6" s="128">
        <v>5.8360000000000003</v>
      </c>
      <c r="E6" s="128">
        <v>42.08</v>
      </c>
      <c r="F6" s="128">
        <v>0.40440000000000004</v>
      </c>
      <c r="G6" s="128">
        <v>9.5659999999999989</v>
      </c>
      <c r="H6" s="128">
        <v>60.98</v>
      </c>
      <c r="I6" s="128">
        <v>5.2500000000000005E-2</v>
      </c>
      <c r="J6" s="129">
        <v>0.71200000000000008</v>
      </c>
    </row>
    <row r="7" spans="1:10" s="102" customFormat="1" x14ac:dyDescent="0.2">
      <c r="A7" s="156" t="s">
        <v>257</v>
      </c>
      <c r="B7" s="111">
        <v>2011</v>
      </c>
      <c r="C7" s="128">
        <v>1.2</v>
      </c>
      <c r="D7" s="128">
        <v>5.35</v>
      </c>
      <c r="E7" s="128">
        <v>10.3</v>
      </c>
      <c r="F7" s="128">
        <v>0.02</v>
      </c>
      <c r="G7" s="128">
        <v>2.79</v>
      </c>
      <c r="H7" s="128">
        <v>13.67</v>
      </c>
      <c r="I7" s="128">
        <v>0.01</v>
      </c>
      <c r="J7" s="129">
        <v>0.18</v>
      </c>
    </row>
    <row r="8" spans="1:10" s="102" customFormat="1" x14ac:dyDescent="0.2">
      <c r="A8" s="156" t="s">
        <v>257</v>
      </c>
      <c r="B8" s="111">
        <v>2010</v>
      </c>
      <c r="C8" s="128">
        <v>1.9</v>
      </c>
      <c r="D8" s="128">
        <v>6.26</v>
      </c>
      <c r="E8" s="128">
        <v>80.900000000000006</v>
      </c>
      <c r="F8" s="128">
        <v>8.9999999999999993E-3</v>
      </c>
      <c r="G8" s="128">
        <v>10.3</v>
      </c>
      <c r="H8" s="128">
        <v>96.94</v>
      </c>
      <c r="I8" s="128">
        <v>7.0000000000000007E-2</v>
      </c>
      <c r="J8" s="129">
        <v>2.09</v>
      </c>
    </row>
    <row r="9" spans="1:10" s="102" customFormat="1" x14ac:dyDescent="0.2">
      <c r="A9" s="156" t="s">
        <v>257</v>
      </c>
      <c r="B9" s="111">
        <v>2009</v>
      </c>
      <c r="C9" s="128">
        <v>1.1000000000000001</v>
      </c>
      <c r="D9" s="128">
        <v>6.38</v>
      </c>
      <c r="E9" s="128">
        <v>70.8</v>
      </c>
      <c r="F9" s="128">
        <v>0.01</v>
      </c>
      <c r="G9" s="128">
        <v>8.52</v>
      </c>
      <c r="H9" s="128">
        <v>76.58</v>
      </c>
      <c r="I9" s="128">
        <v>0.08</v>
      </c>
      <c r="J9" s="129">
        <v>2.14</v>
      </c>
    </row>
    <row r="10" spans="1:10" s="102" customFormat="1" x14ac:dyDescent="0.2">
      <c r="A10" s="156" t="s">
        <v>257</v>
      </c>
      <c r="B10" s="111">
        <v>2008</v>
      </c>
      <c r="C10" s="128"/>
      <c r="D10" s="128"/>
      <c r="E10" s="128"/>
      <c r="F10" s="128"/>
      <c r="G10" s="128"/>
      <c r="H10" s="128"/>
      <c r="I10" s="128"/>
      <c r="J10" s="129"/>
    </row>
    <row r="11" spans="1:10" s="102" customFormat="1" x14ac:dyDescent="0.2">
      <c r="A11" s="156" t="s">
        <v>257</v>
      </c>
      <c r="B11" s="111">
        <v>2007</v>
      </c>
      <c r="C11" s="128"/>
      <c r="D11" s="128"/>
      <c r="E11" s="128"/>
      <c r="F11" s="128"/>
      <c r="G11" s="128"/>
      <c r="H11" s="128"/>
      <c r="I11" s="128"/>
      <c r="J11" s="129"/>
    </row>
    <row r="12" spans="1:10" s="102" customFormat="1" x14ac:dyDescent="0.2">
      <c r="A12" s="156" t="s">
        <v>257</v>
      </c>
      <c r="B12" s="111">
        <v>2006</v>
      </c>
      <c r="C12" s="128">
        <v>3.75</v>
      </c>
      <c r="D12" s="128">
        <v>6.05</v>
      </c>
      <c r="E12" s="128">
        <v>50.21</v>
      </c>
      <c r="F12" s="128">
        <v>0.05</v>
      </c>
      <c r="G12" s="128">
        <v>6.0650000000000004</v>
      </c>
      <c r="H12" s="128">
        <v>36.229999999999997</v>
      </c>
      <c r="I12" s="128">
        <v>0.06</v>
      </c>
      <c r="J12" s="129">
        <v>1.7050000000000001</v>
      </c>
    </row>
    <row r="13" spans="1:10" s="102" customFormat="1" x14ac:dyDescent="0.2">
      <c r="A13" s="156" t="s">
        <v>257</v>
      </c>
      <c r="B13" s="111">
        <v>2005</v>
      </c>
      <c r="C13" s="128">
        <v>2</v>
      </c>
      <c r="D13" s="128">
        <v>6.5</v>
      </c>
      <c r="E13" s="128">
        <v>75.099999999999994</v>
      </c>
      <c r="F13" s="128">
        <v>0.01</v>
      </c>
      <c r="G13" s="128">
        <v>4.9000000000000004</v>
      </c>
      <c r="H13" s="128">
        <v>57.54</v>
      </c>
      <c r="I13" s="128">
        <v>0.03</v>
      </c>
      <c r="J13" s="129">
        <v>2.4</v>
      </c>
    </row>
    <row r="14" spans="1:10" s="102" customFormat="1" x14ac:dyDescent="0.2">
      <c r="A14" s="156" t="s">
        <v>257</v>
      </c>
      <c r="B14" s="111">
        <v>2004</v>
      </c>
      <c r="C14" s="128"/>
      <c r="D14" s="128"/>
      <c r="E14" s="128"/>
      <c r="F14" s="128"/>
      <c r="G14" s="128"/>
      <c r="H14" s="128"/>
      <c r="I14" s="128"/>
      <c r="J14" s="129"/>
    </row>
    <row r="15" spans="1:10" s="102" customFormat="1" x14ac:dyDescent="0.2">
      <c r="A15" s="156" t="s">
        <v>257</v>
      </c>
      <c r="B15" s="111">
        <v>2003</v>
      </c>
      <c r="C15" s="128"/>
      <c r="D15" s="128"/>
      <c r="E15" s="128"/>
      <c r="F15" s="128"/>
      <c r="G15" s="128"/>
      <c r="H15" s="128"/>
      <c r="I15" s="128"/>
      <c r="J15" s="129"/>
    </row>
    <row r="16" spans="1:10" s="102" customFormat="1" x14ac:dyDescent="0.2">
      <c r="A16" s="156" t="s">
        <v>257</v>
      </c>
      <c r="B16" s="111">
        <v>2002</v>
      </c>
      <c r="C16" s="128"/>
      <c r="D16" s="128"/>
      <c r="E16" s="128"/>
      <c r="F16" s="128"/>
      <c r="G16" s="128"/>
      <c r="H16" s="128"/>
      <c r="I16" s="128"/>
      <c r="J16" s="129"/>
    </row>
    <row r="17" spans="1:10" s="102" customFormat="1" x14ac:dyDescent="0.2">
      <c r="A17" s="156" t="s">
        <v>257</v>
      </c>
      <c r="B17" s="111">
        <v>2001</v>
      </c>
      <c r="C17" s="128"/>
      <c r="D17" s="128"/>
      <c r="E17" s="128"/>
      <c r="F17" s="128"/>
      <c r="G17" s="128"/>
      <c r="H17" s="128"/>
      <c r="I17" s="128"/>
      <c r="J17" s="129"/>
    </row>
    <row r="18" spans="1:10" s="102" customFormat="1" x14ac:dyDescent="0.2">
      <c r="A18" s="156" t="s">
        <v>257</v>
      </c>
      <c r="B18" s="111">
        <v>2000</v>
      </c>
      <c r="C18" s="128">
        <v>14.5</v>
      </c>
      <c r="D18" s="128">
        <v>6.0749999999999993</v>
      </c>
      <c r="E18" s="128">
        <v>18</v>
      </c>
      <c r="F18" s="128">
        <v>6.5000000000000002E-2</v>
      </c>
      <c r="G18" s="128">
        <v>10.5</v>
      </c>
      <c r="H18" s="128">
        <v>7.43</v>
      </c>
      <c r="I18" s="128">
        <v>1.4999999999999999E-2</v>
      </c>
      <c r="J18" s="129">
        <v>0.8</v>
      </c>
    </row>
    <row r="19" spans="1:10" s="102" customFormat="1" x14ac:dyDescent="0.2">
      <c r="A19" s="156" t="s">
        <v>257</v>
      </c>
      <c r="B19" s="111">
        <v>1999</v>
      </c>
      <c r="C19" s="128">
        <v>13.666666666666666</v>
      </c>
      <c r="D19" s="128">
        <v>6.3133333333333335</v>
      </c>
      <c r="E19" s="128">
        <v>19</v>
      </c>
      <c r="F19" s="128">
        <v>0.22999999999999998</v>
      </c>
      <c r="G19" s="128">
        <v>6.8</v>
      </c>
      <c r="H19" s="128">
        <v>1.36</v>
      </c>
      <c r="I19" s="128">
        <v>1.3333333333333334E-2</v>
      </c>
      <c r="J19" s="129">
        <v>0.70000000000000007</v>
      </c>
    </row>
    <row r="20" spans="1:10" s="102" customFormat="1" x14ac:dyDescent="0.2">
      <c r="A20" s="156" t="s">
        <v>257</v>
      </c>
      <c r="B20" s="111">
        <v>1998</v>
      </c>
      <c r="C20" s="128">
        <v>3.1</v>
      </c>
      <c r="D20" s="128">
        <v>4.34</v>
      </c>
      <c r="E20" s="128">
        <v>2.6</v>
      </c>
      <c r="F20" s="128">
        <v>0.01</v>
      </c>
      <c r="G20" s="128">
        <v>1.5</v>
      </c>
      <c r="H20" s="128">
        <v>1.68</v>
      </c>
      <c r="I20" s="128">
        <v>0.01</v>
      </c>
      <c r="J20" s="129">
        <v>0.08</v>
      </c>
    </row>
    <row r="21" spans="1:10" s="102" customFormat="1" x14ac:dyDescent="0.2">
      <c r="A21" s="156" t="s">
        <v>257</v>
      </c>
      <c r="B21" s="111">
        <v>1997</v>
      </c>
      <c r="C21" s="128">
        <v>3.4</v>
      </c>
      <c r="D21" s="128">
        <v>4.46</v>
      </c>
      <c r="E21" s="128">
        <v>2</v>
      </c>
      <c r="F21" s="128">
        <v>0.03</v>
      </c>
      <c r="G21" s="128">
        <v>2.4</v>
      </c>
      <c r="H21" s="128">
        <v>2.12</v>
      </c>
      <c r="I21" s="128">
        <v>0.01</v>
      </c>
      <c r="J21" s="129">
        <v>7.0000000000000007E-2</v>
      </c>
    </row>
    <row r="22" spans="1:10" s="102" customFormat="1" x14ac:dyDescent="0.2">
      <c r="A22" s="162" t="s">
        <v>257</v>
      </c>
      <c r="B22" s="118">
        <v>1996</v>
      </c>
      <c r="C22" s="130">
        <v>2.7</v>
      </c>
      <c r="D22" s="130">
        <v>4.3</v>
      </c>
      <c r="E22" s="130">
        <v>2.2000000000000002</v>
      </c>
      <c r="F22" s="130">
        <v>0.02</v>
      </c>
      <c r="G22" s="130">
        <v>1.4</v>
      </c>
      <c r="H22" s="130">
        <v>0.92</v>
      </c>
      <c r="I22" s="130">
        <v>0.01</v>
      </c>
      <c r="J22" s="131">
        <v>0.05</v>
      </c>
    </row>
    <row r="23" spans="1:10" s="102" customFormat="1" x14ac:dyDescent="0.2">
      <c r="A23" s="157" t="s">
        <v>334</v>
      </c>
      <c r="B23" s="119">
        <v>2015</v>
      </c>
      <c r="C23" s="132">
        <v>2.7750000000000004</v>
      </c>
      <c r="D23" s="132">
        <v>6.1899999999999995</v>
      </c>
      <c r="E23" s="132">
        <v>80.275000000000006</v>
      </c>
      <c r="F23" s="132">
        <v>1.4924999999999999</v>
      </c>
      <c r="G23" s="132">
        <v>8.504999999999999</v>
      </c>
      <c r="H23" s="132">
        <v>26.167500000000004</v>
      </c>
      <c r="I23" s="132">
        <v>6.25E-2</v>
      </c>
      <c r="J23" s="133">
        <v>2.5125000000000002</v>
      </c>
    </row>
    <row r="24" spans="1:10" s="102" customFormat="1" x14ac:dyDescent="0.2">
      <c r="A24" s="157" t="s">
        <v>334</v>
      </c>
      <c r="B24" s="112">
        <v>2014</v>
      </c>
      <c r="C24" s="134">
        <v>2.5333333333333332</v>
      </c>
      <c r="D24" s="134">
        <v>6.8900000000000006</v>
      </c>
      <c r="E24" s="134">
        <v>97.766666666666666</v>
      </c>
      <c r="F24" s="134">
        <v>1.83</v>
      </c>
      <c r="G24" s="134">
        <v>4.3199999999999994</v>
      </c>
      <c r="H24" s="134">
        <v>3.0700000000000003</v>
      </c>
      <c r="I24" s="134">
        <v>0.08</v>
      </c>
      <c r="J24" s="135">
        <v>3.3166666666666664</v>
      </c>
    </row>
    <row r="25" spans="1:10" s="102" customFormat="1" x14ac:dyDescent="0.2">
      <c r="A25" s="157" t="s">
        <v>334</v>
      </c>
      <c r="B25" s="112">
        <v>2013</v>
      </c>
      <c r="C25" s="134">
        <v>1.9433333333333334</v>
      </c>
      <c r="D25" s="134">
        <v>6.41</v>
      </c>
      <c r="E25" s="134">
        <v>93.2</v>
      </c>
      <c r="F25" s="134">
        <v>0.24</v>
      </c>
      <c r="G25" s="134">
        <v>8.3633333333333333</v>
      </c>
      <c r="H25" s="134">
        <v>30.083333333333332</v>
      </c>
      <c r="I25" s="134">
        <v>4.9999999999999996E-2</v>
      </c>
      <c r="J25" s="135">
        <v>3.1766666666666672</v>
      </c>
    </row>
    <row r="26" spans="1:10" s="102" customFormat="1" x14ac:dyDescent="0.2">
      <c r="A26" s="157" t="s">
        <v>334</v>
      </c>
      <c r="B26" s="112">
        <v>2012</v>
      </c>
      <c r="C26" s="134">
        <v>3.2666666666666671</v>
      </c>
      <c r="D26" s="134">
        <v>6.7566666666666668</v>
      </c>
      <c r="E26" s="134">
        <v>98.899999999999991</v>
      </c>
      <c r="F26" s="134">
        <v>2.99</v>
      </c>
      <c r="G26" s="134">
        <v>5.1066666666666665</v>
      </c>
      <c r="H26" s="134">
        <v>2.5299999999999998</v>
      </c>
      <c r="I26" s="134">
        <v>7.6666666666666675E-2</v>
      </c>
      <c r="J26" s="135">
        <v>3.3966666666666665</v>
      </c>
    </row>
    <row r="27" spans="1:10" s="102" customFormat="1" x14ac:dyDescent="0.2">
      <c r="A27" s="157" t="s">
        <v>334</v>
      </c>
      <c r="B27" s="112">
        <v>2011</v>
      </c>
      <c r="C27" s="134">
        <v>2.6999999999999997</v>
      </c>
      <c r="D27" s="134">
        <v>6.6466666666666674</v>
      </c>
      <c r="E27" s="134">
        <v>100.03333333333335</v>
      </c>
      <c r="F27" s="134">
        <v>2.4033333333333338</v>
      </c>
      <c r="G27" s="134">
        <v>4.666666666666667</v>
      </c>
      <c r="H27" s="134">
        <v>2.6266666666666665</v>
      </c>
      <c r="I27" s="134">
        <v>7.333333333333332E-2</v>
      </c>
      <c r="J27" s="135">
        <v>3.3333333333333335</v>
      </c>
    </row>
    <row r="28" spans="1:10" s="102" customFormat="1" x14ac:dyDescent="0.2">
      <c r="A28" s="157" t="s">
        <v>334</v>
      </c>
      <c r="B28" s="112">
        <v>2010</v>
      </c>
      <c r="C28" s="134">
        <v>2.7333333333333329</v>
      </c>
      <c r="D28" s="134">
        <v>6.586666666666666</v>
      </c>
      <c r="E28" s="134">
        <v>92.899999999999991</v>
      </c>
      <c r="F28" s="134">
        <v>2.6133333333333333</v>
      </c>
      <c r="G28" s="134">
        <v>5.1966666666666663</v>
      </c>
      <c r="H28" s="134">
        <v>1.89</v>
      </c>
      <c r="I28" s="134">
        <v>5.3333333333333337E-2</v>
      </c>
      <c r="J28" s="135">
        <v>3.3066666666666666</v>
      </c>
    </row>
    <row r="29" spans="1:10" s="102" customFormat="1" x14ac:dyDescent="0.2">
      <c r="A29" s="157" t="s">
        <v>334</v>
      </c>
      <c r="B29" s="112">
        <v>2009</v>
      </c>
      <c r="C29" s="134">
        <v>3.25</v>
      </c>
      <c r="D29" s="134">
        <v>6.665</v>
      </c>
      <c r="E29" s="134">
        <v>74.75</v>
      </c>
      <c r="F29" s="134">
        <v>3.145</v>
      </c>
      <c r="G29" s="134">
        <v>6.6400000000000006</v>
      </c>
      <c r="H29" s="134">
        <v>1.2850000000000001</v>
      </c>
      <c r="I29" s="134">
        <v>0.09</v>
      </c>
      <c r="J29" s="135">
        <v>1.83</v>
      </c>
    </row>
    <row r="30" spans="1:10" s="102" customFormat="1" x14ac:dyDescent="0.2">
      <c r="A30" s="157" t="s">
        <v>334</v>
      </c>
      <c r="B30" s="112">
        <v>2008</v>
      </c>
      <c r="C30" s="134"/>
      <c r="D30" s="134"/>
      <c r="E30" s="134"/>
      <c r="F30" s="134"/>
      <c r="G30" s="134"/>
      <c r="H30" s="134"/>
      <c r="I30" s="134"/>
      <c r="J30" s="135"/>
    </row>
    <row r="31" spans="1:10" s="102" customFormat="1" x14ac:dyDescent="0.2">
      <c r="A31" s="157" t="s">
        <v>334</v>
      </c>
      <c r="B31" s="112">
        <v>2007</v>
      </c>
      <c r="C31" s="134"/>
      <c r="D31" s="134"/>
      <c r="E31" s="134"/>
      <c r="F31" s="134"/>
      <c r="G31" s="134"/>
      <c r="H31" s="134"/>
      <c r="I31" s="134"/>
      <c r="J31" s="135"/>
    </row>
    <row r="32" spans="1:10" s="102" customFormat="1" x14ac:dyDescent="0.2">
      <c r="A32" s="157" t="s">
        <v>334</v>
      </c>
      <c r="B32" s="112">
        <v>2006</v>
      </c>
      <c r="C32" s="134">
        <v>1.3</v>
      </c>
      <c r="D32" s="134">
        <v>7.29</v>
      </c>
      <c r="E32" s="134">
        <v>107.6</v>
      </c>
      <c r="F32" s="134">
        <v>0.21</v>
      </c>
      <c r="G32" s="134">
        <v>1.29</v>
      </c>
      <c r="H32" s="134">
        <v>2.0299999999999998</v>
      </c>
      <c r="I32" s="134">
        <v>0.09</v>
      </c>
      <c r="J32" s="135">
        <v>4.5</v>
      </c>
    </row>
    <row r="33" spans="1:10" s="102" customFormat="1" x14ac:dyDescent="0.2">
      <c r="A33" s="157" t="s">
        <v>334</v>
      </c>
      <c r="B33" s="112">
        <v>2005</v>
      </c>
      <c r="C33" s="134">
        <v>1.7</v>
      </c>
      <c r="D33" s="134">
        <v>7.2</v>
      </c>
      <c r="E33" s="134">
        <v>98</v>
      </c>
      <c r="F33" s="134">
        <v>0.08</v>
      </c>
      <c r="G33" s="134">
        <v>1.3</v>
      </c>
      <c r="H33" s="134">
        <v>9.73</v>
      </c>
      <c r="I33" s="134">
        <v>0.03</v>
      </c>
      <c r="J33" s="135">
        <v>4</v>
      </c>
    </row>
    <row r="34" spans="1:10" s="102" customFormat="1" x14ac:dyDescent="0.2">
      <c r="A34" s="157" t="s">
        <v>334</v>
      </c>
      <c r="B34" s="112">
        <v>2004</v>
      </c>
      <c r="C34" s="134"/>
      <c r="D34" s="134"/>
      <c r="E34" s="134"/>
      <c r="F34" s="134"/>
      <c r="G34" s="134"/>
      <c r="H34" s="134"/>
      <c r="I34" s="134"/>
      <c r="J34" s="135"/>
    </row>
    <row r="35" spans="1:10" s="102" customFormat="1" x14ac:dyDescent="0.2">
      <c r="A35" s="157" t="s">
        <v>334</v>
      </c>
      <c r="B35" s="112">
        <v>2003</v>
      </c>
      <c r="C35" s="134"/>
      <c r="D35" s="134"/>
      <c r="E35" s="134"/>
      <c r="F35" s="134"/>
      <c r="G35" s="134"/>
      <c r="H35" s="134"/>
      <c r="I35" s="134"/>
      <c r="J35" s="135"/>
    </row>
    <row r="36" spans="1:10" s="102" customFormat="1" x14ac:dyDescent="0.2">
      <c r="A36" s="157" t="s">
        <v>334</v>
      </c>
      <c r="B36" s="112">
        <v>2002</v>
      </c>
      <c r="C36" s="134"/>
      <c r="D36" s="134"/>
      <c r="E36" s="134"/>
      <c r="F36" s="134"/>
      <c r="G36" s="134"/>
      <c r="H36" s="134"/>
      <c r="I36" s="134"/>
      <c r="J36" s="135"/>
    </row>
    <row r="37" spans="1:10" s="102" customFormat="1" x14ac:dyDescent="0.2">
      <c r="A37" s="157" t="s">
        <v>334</v>
      </c>
      <c r="B37" s="112">
        <v>2001</v>
      </c>
      <c r="C37" s="134"/>
      <c r="D37" s="134"/>
      <c r="E37" s="134"/>
      <c r="F37" s="134"/>
      <c r="G37" s="134"/>
      <c r="H37" s="134"/>
      <c r="I37" s="134"/>
      <c r="J37" s="135"/>
    </row>
    <row r="38" spans="1:10" s="102" customFormat="1" x14ac:dyDescent="0.2">
      <c r="A38" s="157" t="s">
        <v>334</v>
      </c>
      <c r="B38" s="112">
        <v>2000</v>
      </c>
      <c r="C38" s="134">
        <v>1.7</v>
      </c>
      <c r="D38" s="134">
        <v>7.0600000000000005</v>
      </c>
      <c r="E38" s="134">
        <v>108.5</v>
      </c>
      <c r="F38" s="134">
        <v>0.255</v>
      </c>
      <c r="G38" s="134">
        <v>1.9</v>
      </c>
      <c r="H38" s="134">
        <v>3.4550000000000001</v>
      </c>
      <c r="I38" s="134">
        <v>1.4999999999999999E-2</v>
      </c>
      <c r="J38" s="135">
        <v>6.09</v>
      </c>
    </row>
    <row r="39" spans="1:10" s="102" customFormat="1" x14ac:dyDescent="0.2">
      <c r="A39" s="157" t="s">
        <v>334</v>
      </c>
      <c r="B39" s="112">
        <v>1999</v>
      </c>
      <c r="C39" s="134"/>
      <c r="D39" s="134"/>
      <c r="E39" s="134"/>
      <c r="F39" s="134"/>
      <c r="G39" s="134"/>
      <c r="H39" s="134"/>
      <c r="I39" s="134"/>
      <c r="J39" s="135"/>
    </row>
    <row r="40" spans="1:10" s="102" customFormat="1" x14ac:dyDescent="0.2">
      <c r="A40" s="157" t="s">
        <v>334</v>
      </c>
      <c r="B40" s="112">
        <v>1998</v>
      </c>
      <c r="C40" s="134"/>
      <c r="D40" s="134"/>
      <c r="E40" s="134"/>
      <c r="F40" s="134"/>
      <c r="G40" s="134"/>
      <c r="H40" s="134"/>
      <c r="I40" s="134"/>
      <c r="J40" s="135"/>
    </row>
    <row r="41" spans="1:10" s="102" customFormat="1" x14ac:dyDescent="0.2">
      <c r="A41" s="157" t="s">
        <v>334</v>
      </c>
      <c r="B41" s="112">
        <v>1997</v>
      </c>
      <c r="C41" s="134">
        <v>2.1</v>
      </c>
      <c r="D41" s="134">
        <v>7.15</v>
      </c>
      <c r="E41" s="134">
        <v>108</v>
      </c>
      <c r="F41" s="134">
        <v>0.34</v>
      </c>
      <c r="G41" s="134">
        <v>2.1</v>
      </c>
      <c r="H41" s="134">
        <v>8.1649999999999991</v>
      </c>
      <c r="I41" s="134">
        <v>2.5000000000000001E-2</v>
      </c>
      <c r="J41" s="135">
        <v>6.3849999999999998</v>
      </c>
    </row>
    <row r="42" spans="1:10" s="102" customFormat="1" x14ac:dyDescent="0.2">
      <c r="A42" s="157" t="s">
        <v>334</v>
      </c>
      <c r="B42" s="112">
        <v>1996</v>
      </c>
      <c r="C42" s="134">
        <v>1.1000000000000001</v>
      </c>
      <c r="D42" s="134">
        <v>7.085</v>
      </c>
      <c r="E42" s="134">
        <v>130</v>
      </c>
      <c r="F42" s="134">
        <v>0.28500000000000003</v>
      </c>
      <c r="G42" s="134">
        <v>1.75</v>
      </c>
      <c r="H42" s="134">
        <v>1.9950000000000001</v>
      </c>
      <c r="I42" s="134">
        <v>0.01</v>
      </c>
      <c r="J42" s="135">
        <v>5.4249999999999998</v>
      </c>
    </row>
    <row r="43" spans="1:10" s="102" customFormat="1" x14ac:dyDescent="0.2">
      <c r="A43" s="163" t="s">
        <v>334</v>
      </c>
      <c r="B43" s="120">
        <v>1995</v>
      </c>
      <c r="C43" s="136">
        <v>1.35</v>
      </c>
      <c r="D43" s="136">
        <v>7.08</v>
      </c>
      <c r="E43" s="136">
        <v>150</v>
      </c>
      <c r="F43" s="136">
        <v>0.51</v>
      </c>
      <c r="G43" s="136">
        <v>2.6</v>
      </c>
      <c r="H43" s="136">
        <v>3.5049999999999999</v>
      </c>
      <c r="I43" s="136">
        <v>0.01</v>
      </c>
      <c r="J43" s="137">
        <v>5.75</v>
      </c>
    </row>
    <row r="44" spans="1:10" s="102" customFormat="1" x14ac:dyDescent="0.2">
      <c r="A44" s="158" t="s">
        <v>296</v>
      </c>
      <c r="B44" s="121">
        <v>2015</v>
      </c>
      <c r="C44" s="138">
        <v>0.6</v>
      </c>
      <c r="D44" s="138">
        <v>7.34</v>
      </c>
      <c r="E44" s="138">
        <v>35</v>
      </c>
      <c r="F44" s="138">
        <v>0.78</v>
      </c>
      <c r="G44" s="138">
        <v>2.2999999999999998</v>
      </c>
      <c r="H44" s="138">
        <v>1.01</v>
      </c>
      <c r="I44" s="138">
        <v>0.03</v>
      </c>
      <c r="J44" s="139">
        <v>2.41</v>
      </c>
    </row>
    <row r="45" spans="1:10" s="102" customFormat="1" x14ac:dyDescent="0.2">
      <c r="A45" s="159" t="s">
        <v>296</v>
      </c>
      <c r="B45" s="113">
        <v>2014</v>
      </c>
      <c r="C45" s="140"/>
      <c r="D45" s="140"/>
      <c r="E45" s="140"/>
      <c r="F45" s="140"/>
      <c r="G45" s="140"/>
      <c r="H45" s="140"/>
      <c r="I45" s="140"/>
      <c r="J45" s="141"/>
    </row>
    <row r="46" spans="1:10" s="102" customFormat="1" x14ac:dyDescent="0.2">
      <c r="A46" s="158" t="s">
        <v>296</v>
      </c>
      <c r="B46" s="113">
        <v>2013</v>
      </c>
      <c r="C46" s="140"/>
      <c r="D46" s="140"/>
      <c r="E46" s="140"/>
      <c r="F46" s="140"/>
      <c r="G46" s="140"/>
      <c r="H46" s="140"/>
      <c r="I46" s="140"/>
      <c r="J46" s="141"/>
    </row>
    <row r="47" spans="1:10" s="102" customFormat="1" x14ac:dyDescent="0.2">
      <c r="A47" s="159" t="s">
        <v>296</v>
      </c>
      <c r="B47" s="113">
        <v>2012</v>
      </c>
      <c r="C47" s="140"/>
      <c r="D47" s="140"/>
      <c r="E47" s="140"/>
      <c r="F47" s="140"/>
      <c r="G47" s="140"/>
      <c r="H47" s="140"/>
      <c r="I47" s="140"/>
      <c r="J47" s="141"/>
    </row>
    <row r="48" spans="1:10" s="102" customFormat="1" x14ac:dyDescent="0.2">
      <c r="A48" s="158" t="s">
        <v>296</v>
      </c>
      <c r="B48" s="113">
        <v>2011</v>
      </c>
      <c r="C48" s="140"/>
      <c r="D48" s="140"/>
      <c r="E48" s="140"/>
      <c r="F48" s="140"/>
      <c r="G48" s="140"/>
      <c r="H48" s="140"/>
      <c r="I48" s="140"/>
      <c r="J48" s="141"/>
    </row>
    <row r="49" spans="1:10" s="102" customFormat="1" x14ac:dyDescent="0.2">
      <c r="A49" s="159" t="s">
        <v>296</v>
      </c>
      <c r="B49" s="113">
        <v>2010</v>
      </c>
      <c r="C49" s="140"/>
      <c r="D49" s="140"/>
      <c r="E49" s="140"/>
      <c r="F49" s="140"/>
      <c r="G49" s="140"/>
      <c r="H49" s="140"/>
      <c r="I49" s="140"/>
      <c r="J49" s="141"/>
    </row>
    <row r="50" spans="1:10" s="102" customFormat="1" x14ac:dyDescent="0.2">
      <c r="A50" s="158" t="s">
        <v>296</v>
      </c>
      <c r="B50" s="113">
        <v>2009</v>
      </c>
      <c r="C50" s="140"/>
      <c r="D50" s="140"/>
      <c r="E50" s="140"/>
      <c r="F50" s="140"/>
      <c r="G50" s="140"/>
      <c r="H50" s="140"/>
      <c r="I50" s="140"/>
      <c r="J50" s="141"/>
    </row>
    <row r="51" spans="1:10" s="102" customFormat="1" x14ac:dyDescent="0.2">
      <c r="A51" s="159" t="s">
        <v>296</v>
      </c>
      <c r="B51" s="113">
        <v>2008</v>
      </c>
      <c r="C51" s="140">
        <v>6.1</v>
      </c>
      <c r="D51" s="140">
        <v>7.3587499999999997</v>
      </c>
      <c r="E51" s="140">
        <v>99.12222222222222</v>
      </c>
      <c r="F51" s="140">
        <v>1.7785555555555557</v>
      </c>
      <c r="G51" s="140">
        <v>4.8666666666666663</v>
      </c>
      <c r="H51" s="140">
        <v>8.9499999999999993</v>
      </c>
      <c r="I51" s="140">
        <v>0.40555555555555545</v>
      </c>
      <c r="J51" s="141">
        <v>4.7444444444444445</v>
      </c>
    </row>
    <row r="52" spans="1:10" s="102" customFormat="1" x14ac:dyDescent="0.2">
      <c r="A52" s="158" t="s">
        <v>296</v>
      </c>
      <c r="B52" s="113">
        <v>2007</v>
      </c>
      <c r="C52" s="140">
        <v>3.8624999999999998</v>
      </c>
      <c r="D52" s="140">
        <v>7.0337500000000004</v>
      </c>
      <c r="E52" s="140">
        <v>114.91249999999999</v>
      </c>
      <c r="F52" s="140">
        <v>1.30125</v>
      </c>
      <c r="G52" s="140">
        <v>3.0350000000000001</v>
      </c>
      <c r="H52" s="140">
        <v>25.059999999999995</v>
      </c>
      <c r="I52" s="140">
        <v>0.105</v>
      </c>
      <c r="J52" s="141">
        <v>4.7612500000000004</v>
      </c>
    </row>
    <row r="53" spans="1:10" s="102" customFormat="1" x14ac:dyDescent="0.2">
      <c r="A53" s="159" t="s">
        <v>296</v>
      </c>
      <c r="B53" s="113">
        <v>2006</v>
      </c>
      <c r="C53" s="140"/>
      <c r="D53" s="140"/>
      <c r="E53" s="140"/>
      <c r="F53" s="140"/>
      <c r="G53" s="140"/>
      <c r="H53" s="140"/>
      <c r="I53" s="140"/>
      <c r="J53" s="141"/>
    </row>
    <row r="54" spans="1:10" s="102" customFormat="1" x14ac:dyDescent="0.2">
      <c r="A54" s="158" t="s">
        <v>296</v>
      </c>
      <c r="B54" s="113">
        <v>2005</v>
      </c>
      <c r="C54" s="140"/>
      <c r="D54" s="140"/>
      <c r="E54" s="140"/>
      <c r="F54" s="140"/>
      <c r="G54" s="140"/>
      <c r="H54" s="140"/>
      <c r="I54" s="140"/>
      <c r="J54" s="141"/>
    </row>
    <row r="55" spans="1:10" s="102" customFormat="1" x14ac:dyDescent="0.2">
      <c r="A55" s="159" t="s">
        <v>296</v>
      </c>
      <c r="B55" s="113">
        <v>2004</v>
      </c>
      <c r="C55" s="140">
        <v>1</v>
      </c>
      <c r="D55" s="140">
        <v>7.83</v>
      </c>
      <c r="E55" s="140">
        <v>33.299999999999997</v>
      </c>
      <c r="F55" s="140">
        <v>0.42</v>
      </c>
      <c r="G55" s="140">
        <v>5.41</v>
      </c>
      <c r="H55" s="140">
        <v>0.22</v>
      </c>
      <c r="I55" s="140">
        <v>0.14000000000000001</v>
      </c>
      <c r="J55" s="141">
        <v>3.84</v>
      </c>
    </row>
    <row r="56" spans="1:10" s="102" customFormat="1" x14ac:dyDescent="0.2">
      <c r="A56" s="158" t="s">
        <v>296</v>
      </c>
      <c r="B56" s="113">
        <v>2003</v>
      </c>
      <c r="C56" s="140">
        <v>1.1000000000000001</v>
      </c>
      <c r="D56" s="140">
        <v>7.25</v>
      </c>
      <c r="E56" s="140">
        <v>80.7</v>
      </c>
      <c r="F56" s="140">
        <v>1.83</v>
      </c>
      <c r="G56" s="140">
        <v>2.76</v>
      </c>
      <c r="H56" s="140">
        <v>0.22</v>
      </c>
      <c r="I56" s="140">
        <v>0.1</v>
      </c>
      <c r="J56" s="141">
        <v>4.2300000000000004</v>
      </c>
    </row>
    <row r="57" spans="1:10" s="102" customFormat="1" x14ac:dyDescent="0.2">
      <c r="A57" s="159" t="s">
        <v>296</v>
      </c>
      <c r="B57" s="113">
        <v>2002</v>
      </c>
      <c r="C57" s="140">
        <v>4.5999999999999996</v>
      </c>
      <c r="D57" s="140">
        <v>7.23</v>
      </c>
      <c r="E57" s="140">
        <v>101</v>
      </c>
      <c r="F57" s="140">
        <v>4.53</v>
      </c>
      <c r="G57" s="140">
        <v>1.18</v>
      </c>
      <c r="H57" s="140">
        <v>0.22</v>
      </c>
      <c r="I57" s="140">
        <v>0.01</v>
      </c>
      <c r="J57" s="141">
        <v>3.78</v>
      </c>
    </row>
    <row r="58" spans="1:10" s="102" customFormat="1" x14ac:dyDescent="0.2">
      <c r="A58" s="158" t="s">
        <v>296</v>
      </c>
      <c r="B58" s="113">
        <v>2001</v>
      </c>
      <c r="C58" s="140">
        <v>1.3666666666666665</v>
      </c>
      <c r="D58" s="140">
        <v>7.3833333333333329</v>
      </c>
      <c r="E58" s="140">
        <v>149.76666666666668</v>
      </c>
      <c r="F58" s="140">
        <v>1.7866666666666668</v>
      </c>
      <c r="G58" s="140">
        <v>2.8600000000000003</v>
      </c>
      <c r="H58" s="140">
        <v>0.22</v>
      </c>
      <c r="I58" s="140">
        <v>0.12333333333333334</v>
      </c>
      <c r="J58" s="141">
        <v>4.1166666666666671</v>
      </c>
    </row>
    <row r="59" spans="1:10" s="102" customFormat="1" x14ac:dyDescent="0.2">
      <c r="A59" s="159" t="s">
        <v>296</v>
      </c>
      <c r="B59" s="113">
        <v>2000</v>
      </c>
      <c r="C59" s="140">
        <v>1</v>
      </c>
      <c r="D59" s="140">
        <v>7.49</v>
      </c>
      <c r="E59" s="140">
        <v>53.1</v>
      </c>
      <c r="F59" s="140"/>
      <c r="G59" s="140">
        <v>1.02</v>
      </c>
      <c r="H59" s="140">
        <v>0.22</v>
      </c>
      <c r="I59" s="140">
        <v>0.04</v>
      </c>
      <c r="J59" s="141">
        <v>2.52</v>
      </c>
    </row>
    <row r="60" spans="1:10" s="102" customFormat="1" x14ac:dyDescent="0.2">
      <c r="A60" s="158" t="s">
        <v>296</v>
      </c>
      <c r="B60" s="113">
        <v>1999</v>
      </c>
      <c r="C60" s="140">
        <v>2.7</v>
      </c>
      <c r="D60" s="140">
        <v>7.09</v>
      </c>
      <c r="E60" s="140">
        <v>88</v>
      </c>
      <c r="F60" s="140">
        <v>2.2999999999999998</v>
      </c>
      <c r="G60" s="140">
        <v>3.5</v>
      </c>
      <c r="H60" s="140">
        <v>0.22</v>
      </c>
      <c r="I60" s="140">
        <v>0.01</v>
      </c>
      <c r="J60" s="141">
        <v>6.8</v>
      </c>
    </row>
    <row r="61" spans="1:10" s="102" customFormat="1" x14ac:dyDescent="0.2">
      <c r="A61" s="159" t="s">
        <v>296</v>
      </c>
      <c r="B61" s="113">
        <v>1998</v>
      </c>
      <c r="C61" s="140"/>
      <c r="D61" s="140"/>
      <c r="E61" s="140"/>
      <c r="F61" s="140"/>
      <c r="G61" s="140"/>
      <c r="H61" s="140"/>
      <c r="I61" s="140"/>
      <c r="J61" s="141"/>
    </row>
    <row r="62" spans="1:10" s="102" customFormat="1" x14ac:dyDescent="0.2">
      <c r="A62" s="158" t="s">
        <v>296</v>
      </c>
      <c r="B62" s="113">
        <v>1997</v>
      </c>
      <c r="C62" s="140">
        <v>2.6</v>
      </c>
      <c r="D62" s="140">
        <v>7.16</v>
      </c>
      <c r="E62" s="140">
        <v>98</v>
      </c>
      <c r="F62" s="140">
        <v>2.41</v>
      </c>
      <c r="G62" s="140">
        <v>2.7</v>
      </c>
      <c r="H62" s="140">
        <v>0.22</v>
      </c>
      <c r="I62" s="140">
        <v>0.03</v>
      </c>
      <c r="J62" s="141">
        <v>6.2</v>
      </c>
    </row>
    <row r="63" spans="1:10" s="102" customFormat="1" x14ac:dyDescent="0.2">
      <c r="A63" s="159" t="s">
        <v>296</v>
      </c>
      <c r="B63" s="113">
        <v>1996</v>
      </c>
      <c r="C63" s="140"/>
      <c r="D63" s="140"/>
      <c r="E63" s="140"/>
      <c r="F63" s="140"/>
      <c r="G63" s="140"/>
      <c r="H63" s="140"/>
      <c r="I63" s="140"/>
      <c r="J63" s="141"/>
    </row>
    <row r="64" spans="1:10" s="102" customFormat="1" x14ac:dyDescent="0.2">
      <c r="A64" s="158" t="s">
        <v>296</v>
      </c>
      <c r="B64" s="113">
        <v>1995</v>
      </c>
      <c r="C64" s="140">
        <v>0.4</v>
      </c>
      <c r="D64" s="140">
        <v>7.23</v>
      </c>
      <c r="E64" s="140">
        <v>82</v>
      </c>
      <c r="F64" s="140">
        <v>0.11</v>
      </c>
      <c r="G64" s="140">
        <v>1</v>
      </c>
      <c r="H64" s="140">
        <v>0.22</v>
      </c>
      <c r="I64" s="140">
        <v>0.05</v>
      </c>
      <c r="J64" s="141">
        <v>3.89</v>
      </c>
    </row>
    <row r="65" spans="1:10" s="102" customFormat="1" x14ac:dyDescent="0.2">
      <c r="A65" s="159" t="s">
        <v>296</v>
      </c>
      <c r="B65" s="113">
        <v>1994</v>
      </c>
      <c r="C65" s="140"/>
      <c r="D65" s="140"/>
      <c r="E65" s="140"/>
      <c r="F65" s="140"/>
      <c r="G65" s="140"/>
      <c r="H65" s="140"/>
      <c r="I65" s="140"/>
      <c r="J65" s="141"/>
    </row>
    <row r="66" spans="1:10" s="102" customFormat="1" x14ac:dyDescent="0.2">
      <c r="A66" s="158" t="s">
        <v>296</v>
      </c>
      <c r="B66" s="113">
        <v>1993</v>
      </c>
      <c r="C66" s="140"/>
      <c r="D66" s="140"/>
      <c r="E66" s="140"/>
      <c r="F66" s="140"/>
      <c r="G66" s="140"/>
      <c r="H66" s="140"/>
      <c r="I66" s="140"/>
      <c r="J66" s="141"/>
    </row>
    <row r="67" spans="1:10" s="102" customFormat="1" x14ac:dyDescent="0.2">
      <c r="A67" s="158" t="s">
        <v>296</v>
      </c>
      <c r="B67" s="113">
        <v>1992</v>
      </c>
      <c r="C67" s="140">
        <v>3.25</v>
      </c>
      <c r="D67" s="140">
        <v>7.4399999999999995</v>
      </c>
      <c r="E67" s="140">
        <v>210</v>
      </c>
      <c r="F67" s="140">
        <v>1.4550000000000001</v>
      </c>
      <c r="G67" s="140">
        <v>7.45</v>
      </c>
      <c r="H67" s="140">
        <v>1.355</v>
      </c>
      <c r="I67" s="140">
        <v>0.28999999999999998</v>
      </c>
      <c r="J67" s="141">
        <v>4</v>
      </c>
    </row>
    <row r="68" spans="1:10" s="102" customFormat="1" x14ac:dyDescent="0.2">
      <c r="A68" s="164" t="s">
        <v>296</v>
      </c>
      <c r="B68" s="113">
        <v>1991</v>
      </c>
      <c r="C68" s="140">
        <v>3.3</v>
      </c>
      <c r="D68" s="140">
        <v>7</v>
      </c>
      <c r="E68" s="140">
        <v>360</v>
      </c>
      <c r="F68" s="140">
        <v>2.7</v>
      </c>
      <c r="G68" s="140">
        <v>3.5</v>
      </c>
      <c r="H68" s="140">
        <v>2.21</v>
      </c>
      <c r="I68" s="140">
        <v>0.06</v>
      </c>
      <c r="J68" s="141">
        <v>5.39</v>
      </c>
    </row>
    <row r="69" spans="1:10" s="102" customFormat="1" x14ac:dyDescent="0.2">
      <c r="A69" s="160" t="s">
        <v>212</v>
      </c>
      <c r="B69" s="122">
        <v>2015</v>
      </c>
      <c r="C69" s="142"/>
      <c r="D69" s="142"/>
      <c r="E69" s="142"/>
      <c r="F69" s="142"/>
      <c r="G69" s="142"/>
      <c r="H69" s="142"/>
      <c r="I69" s="142"/>
      <c r="J69" s="143"/>
    </row>
    <row r="70" spans="1:10" s="102" customFormat="1" x14ac:dyDescent="0.2">
      <c r="A70" s="160" t="s">
        <v>212</v>
      </c>
      <c r="B70" s="114">
        <v>2014</v>
      </c>
      <c r="C70" s="144"/>
      <c r="D70" s="144"/>
      <c r="E70" s="144"/>
      <c r="F70" s="144"/>
      <c r="G70" s="144"/>
      <c r="H70" s="144"/>
      <c r="I70" s="144"/>
      <c r="J70" s="145"/>
    </row>
    <row r="71" spans="1:10" s="102" customFormat="1" x14ac:dyDescent="0.2">
      <c r="A71" s="160" t="s">
        <v>212</v>
      </c>
      <c r="B71" s="114">
        <v>2013</v>
      </c>
      <c r="C71" s="144"/>
      <c r="D71" s="144"/>
      <c r="E71" s="144"/>
      <c r="F71" s="144"/>
      <c r="G71" s="144"/>
      <c r="H71" s="144"/>
      <c r="I71" s="144"/>
      <c r="J71" s="145"/>
    </row>
    <row r="72" spans="1:10" s="102" customFormat="1" x14ac:dyDescent="0.2">
      <c r="A72" s="160" t="s">
        <v>212</v>
      </c>
      <c r="B72" s="114">
        <v>2012</v>
      </c>
      <c r="C72" s="144"/>
      <c r="D72" s="144"/>
      <c r="E72" s="144"/>
      <c r="F72" s="144"/>
      <c r="G72" s="144"/>
      <c r="H72" s="144"/>
      <c r="I72" s="144"/>
      <c r="J72" s="145"/>
    </row>
    <row r="73" spans="1:10" s="102" customFormat="1" x14ac:dyDescent="0.2">
      <c r="A73" s="160" t="s">
        <v>212</v>
      </c>
      <c r="B73" s="114">
        <v>2011</v>
      </c>
      <c r="C73" s="144"/>
      <c r="D73" s="144"/>
      <c r="E73" s="144"/>
      <c r="F73" s="144"/>
      <c r="G73" s="144"/>
      <c r="H73" s="144"/>
      <c r="I73" s="144"/>
      <c r="J73" s="145"/>
    </row>
    <row r="74" spans="1:10" s="102" customFormat="1" x14ac:dyDescent="0.2">
      <c r="A74" s="160" t="s">
        <v>212</v>
      </c>
      <c r="B74" s="114">
        <v>2010</v>
      </c>
      <c r="C74" s="144"/>
      <c r="D74" s="144"/>
      <c r="E74" s="144"/>
      <c r="F74" s="144"/>
      <c r="G74" s="144"/>
      <c r="H74" s="144"/>
      <c r="I74" s="144"/>
      <c r="J74" s="145"/>
    </row>
    <row r="75" spans="1:10" s="102" customFormat="1" x14ac:dyDescent="0.2">
      <c r="A75" s="160" t="s">
        <v>212</v>
      </c>
      <c r="B75" s="114">
        <v>2009</v>
      </c>
      <c r="C75" s="144"/>
      <c r="D75" s="144"/>
      <c r="E75" s="144"/>
      <c r="F75" s="144"/>
      <c r="G75" s="144"/>
      <c r="H75" s="144"/>
      <c r="I75" s="144"/>
      <c r="J75" s="145"/>
    </row>
    <row r="76" spans="1:10" s="102" customFormat="1" x14ac:dyDescent="0.2">
      <c r="A76" s="160" t="s">
        <v>212</v>
      </c>
      <c r="B76" s="114">
        <v>2008</v>
      </c>
      <c r="C76" s="144">
        <v>6.8999999999999995</v>
      </c>
      <c r="D76" s="144">
        <v>6.6400000000000006</v>
      </c>
      <c r="E76" s="144">
        <v>103.56666666666666</v>
      </c>
      <c r="F76" s="144">
        <v>5.0666666666666665E-2</v>
      </c>
      <c r="G76" s="144">
        <v>8.02</v>
      </c>
      <c r="H76" s="144">
        <v>70.600000000000009</v>
      </c>
      <c r="I76" s="144">
        <v>5.3333333333333337E-2</v>
      </c>
      <c r="J76" s="145">
        <v>3.4933333333333336</v>
      </c>
    </row>
    <row r="77" spans="1:10" s="102" customFormat="1" x14ac:dyDescent="0.2">
      <c r="A77" s="160" t="s">
        <v>212</v>
      </c>
      <c r="B77" s="114">
        <v>2007</v>
      </c>
      <c r="C77" s="144">
        <v>6.0883333333333338</v>
      </c>
      <c r="D77" s="144">
        <v>7.3</v>
      </c>
      <c r="E77" s="144">
        <v>78.37833333333333</v>
      </c>
      <c r="F77" s="144">
        <v>0.63091666666666668</v>
      </c>
      <c r="G77" s="144">
        <v>3.6349999999999998</v>
      </c>
      <c r="H77" s="144">
        <v>17.852500000000003</v>
      </c>
      <c r="I77" s="144">
        <v>0.18166666666666667</v>
      </c>
      <c r="J77" s="145">
        <v>3.6841666666666661</v>
      </c>
    </row>
    <row r="78" spans="1:10" s="102" customFormat="1" x14ac:dyDescent="0.2">
      <c r="A78" s="160" t="s">
        <v>212</v>
      </c>
      <c r="B78" s="114">
        <v>2006</v>
      </c>
      <c r="C78" s="144">
        <v>6.9</v>
      </c>
      <c r="D78" s="144">
        <v>7.0449999999999999</v>
      </c>
      <c r="E78" s="144">
        <v>104.95</v>
      </c>
      <c r="F78" s="144">
        <v>0.54</v>
      </c>
      <c r="G78" s="144">
        <v>1.5549999999999999</v>
      </c>
      <c r="H78" s="144">
        <v>0.22500000000000001</v>
      </c>
      <c r="I78" s="144">
        <v>0.25</v>
      </c>
      <c r="J78" s="145">
        <v>4.5250000000000004</v>
      </c>
    </row>
    <row r="79" spans="1:10" s="102" customFormat="1" x14ac:dyDescent="0.2">
      <c r="A79" s="160" t="s">
        <v>212</v>
      </c>
      <c r="B79" s="114">
        <v>2005</v>
      </c>
      <c r="C79" s="144"/>
      <c r="D79" s="144"/>
      <c r="E79" s="144"/>
      <c r="F79" s="144"/>
      <c r="G79" s="144"/>
      <c r="H79" s="144"/>
      <c r="I79" s="144"/>
      <c r="J79" s="145"/>
    </row>
    <row r="80" spans="1:10" s="102" customFormat="1" x14ac:dyDescent="0.2">
      <c r="A80" s="160" t="s">
        <v>212</v>
      </c>
      <c r="B80" s="114">
        <v>2004</v>
      </c>
      <c r="C80" s="144"/>
      <c r="D80" s="144"/>
      <c r="E80" s="144"/>
      <c r="F80" s="144"/>
      <c r="G80" s="144"/>
      <c r="H80" s="144"/>
      <c r="I80" s="144"/>
      <c r="J80" s="145"/>
    </row>
    <row r="81" spans="1:10" s="102" customFormat="1" x14ac:dyDescent="0.2">
      <c r="A81" s="160" t="s">
        <v>212</v>
      </c>
      <c r="B81" s="114">
        <v>2003</v>
      </c>
      <c r="C81" s="144">
        <v>3.5</v>
      </c>
      <c r="D81" s="144">
        <v>7.15</v>
      </c>
      <c r="E81" s="144">
        <v>130</v>
      </c>
      <c r="F81" s="144">
        <v>2.0099999999999998</v>
      </c>
      <c r="G81" s="144">
        <v>1.0900000000000001</v>
      </c>
      <c r="H81" s="144">
        <v>0.22</v>
      </c>
      <c r="I81" s="144">
        <v>0.01</v>
      </c>
      <c r="J81" s="145">
        <v>4.55</v>
      </c>
    </row>
    <row r="82" spans="1:10" s="102" customFormat="1" x14ac:dyDescent="0.2">
      <c r="A82" s="160" t="s">
        <v>212</v>
      </c>
      <c r="B82" s="114">
        <v>2002</v>
      </c>
      <c r="C82" s="144">
        <v>9.5400000000000009</v>
      </c>
      <c r="D82" s="144">
        <v>7.6280000000000001</v>
      </c>
      <c r="E82" s="144">
        <v>95.74</v>
      </c>
      <c r="F82" s="144">
        <v>0.628</v>
      </c>
      <c r="G82" s="144">
        <v>4.4880000000000004</v>
      </c>
      <c r="H82" s="144">
        <v>0.29749999999999999</v>
      </c>
      <c r="I82" s="144">
        <v>1.8580000000000001</v>
      </c>
      <c r="J82" s="145">
        <v>3.56</v>
      </c>
    </row>
    <row r="83" spans="1:10" s="102" customFormat="1" x14ac:dyDescent="0.2">
      <c r="A83" s="160" t="s">
        <v>212</v>
      </c>
      <c r="B83" s="114">
        <v>2001</v>
      </c>
      <c r="C83" s="144"/>
      <c r="D83" s="144"/>
      <c r="E83" s="144"/>
      <c r="F83" s="144"/>
      <c r="G83" s="144"/>
      <c r="H83" s="144"/>
      <c r="I83" s="144"/>
      <c r="J83" s="145"/>
    </row>
    <row r="84" spans="1:10" s="102" customFormat="1" x14ac:dyDescent="0.2">
      <c r="A84" s="160" t="s">
        <v>212</v>
      </c>
      <c r="B84" s="114">
        <v>2000</v>
      </c>
      <c r="C84" s="144"/>
      <c r="D84" s="144"/>
      <c r="E84" s="144"/>
      <c r="F84" s="144"/>
      <c r="G84" s="144"/>
      <c r="H84" s="144"/>
      <c r="I84" s="144"/>
      <c r="J84" s="145"/>
    </row>
    <row r="85" spans="1:10" s="102" customFormat="1" x14ac:dyDescent="0.2">
      <c r="A85" s="160" t="s">
        <v>212</v>
      </c>
      <c r="B85" s="114">
        <v>1999</v>
      </c>
      <c r="C85" s="144"/>
      <c r="D85" s="144"/>
      <c r="E85" s="144"/>
      <c r="F85" s="144"/>
      <c r="G85" s="144"/>
      <c r="H85" s="144"/>
      <c r="I85" s="144"/>
      <c r="J85" s="145"/>
    </row>
    <row r="86" spans="1:10" s="102" customFormat="1" x14ac:dyDescent="0.2">
      <c r="A86" s="160" t="s">
        <v>212</v>
      </c>
      <c r="B86" s="114">
        <v>1998</v>
      </c>
      <c r="C86" s="144"/>
      <c r="D86" s="144"/>
      <c r="E86" s="144"/>
      <c r="F86" s="144"/>
      <c r="G86" s="144"/>
      <c r="H86" s="144"/>
      <c r="I86" s="144"/>
      <c r="J86" s="145"/>
    </row>
    <row r="87" spans="1:10" s="102" customFormat="1" x14ac:dyDescent="0.2">
      <c r="A87" s="160" t="s">
        <v>212</v>
      </c>
      <c r="B87" s="114">
        <v>1997</v>
      </c>
      <c r="C87" s="144">
        <v>2.5999999999999996</v>
      </c>
      <c r="D87" s="144">
        <v>7.2050000000000001</v>
      </c>
      <c r="E87" s="144">
        <v>115</v>
      </c>
      <c r="F87" s="144">
        <v>3.7699999999999996</v>
      </c>
      <c r="G87" s="144">
        <v>2.25</v>
      </c>
      <c r="H87" s="144">
        <v>0.22</v>
      </c>
      <c r="I87" s="144">
        <v>0.01</v>
      </c>
      <c r="J87" s="145">
        <v>5.6</v>
      </c>
    </row>
    <row r="88" spans="1:10" s="102" customFormat="1" x14ac:dyDescent="0.2">
      <c r="A88" s="160" t="s">
        <v>212</v>
      </c>
      <c r="B88" s="114">
        <v>1996</v>
      </c>
      <c r="C88" s="144"/>
      <c r="D88" s="144"/>
      <c r="E88" s="144"/>
      <c r="F88" s="144"/>
      <c r="G88" s="144"/>
      <c r="H88" s="144"/>
      <c r="I88" s="144"/>
      <c r="J88" s="145"/>
    </row>
    <row r="89" spans="1:10" s="102" customFormat="1" x14ac:dyDescent="0.2">
      <c r="A89" s="160" t="s">
        <v>212</v>
      </c>
      <c r="B89" s="114">
        <v>1995</v>
      </c>
      <c r="C89" s="144"/>
      <c r="D89" s="144"/>
      <c r="E89" s="144"/>
      <c r="F89" s="144"/>
      <c r="G89" s="144"/>
      <c r="H89" s="144"/>
      <c r="I89" s="144"/>
      <c r="J89" s="145"/>
    </row>
    <row r="90" spans="1:10" s="102" customFormat="1" x14ac:dyDescent="0.2">
      <c r="A90" s="160" t="s">
        <v>212</v>
      </c>
      <c r="B90" s="114">
        <v>1994</v>
      </c>
      <c r="C90" s="144">
        <v>13</v>
      </c>
      <c r="D90" s="144">
        <v>6.93</v>
      </c>
      <c r="E90" s="144">
        <v>120</v>
      </c>
      <c r="F90" s="144">
        <v>1.0900000000000001</v>
      </c>
      <c r="G90" s="144">
        <v>3.3</v>
      </c>
      <c r="H90" s="144">
        <v>0.22</v>
      </c>
      <c r="I90" s="144">
        <v>0.3</v>
      </c>
      <c r="J90" s="145"/>
    </row>
    <row r="91" spans="1:10" s="102" customFormat="1" x14ac:dyDescent="0.2">
      <c r="A91" s="160" t="s">
        <v>212</v>
      </c>
      <c r="B91" s="114">
        <v>1993</v>
      </c>
      <c r="C91" s="144">
        <v>9.1999999999999993</v>
      </c>
      <c r="D91" s="144">
        <v>5.46</v>
      </c>
      <c r="E91" s="144">
        <v>68.7</v>
      </c>
      <c r="F91" s="144">
        <v>0.52</v>
      </c>
      <c r="G91" s="144">
        <v>2.5499999999999998</v>
      </c>
      <c r="H91" s="144">
        <v>15.399999999999999</v>
      </c>
      <c r="I91" s="144">
        <v>0.20500000000000002</v>
      </c>
      <c r="J91" s="145">
        <v>2.3800000000000003</v>
      </c>
    </row>
    <row r="92" spans="1:10" s="102" customFormat="1" x14ac:dyDescent="0.2">
      <c r="A92" s="160" t="s">
        <v>212</v>
      </c>
      <c r="B92" s="114">
        <v>1992</v>
      </c>
      <c r="C92" s="144"/>
      <c r="D92" s="144"/>
      <c r="E92" s="144"/>
      <c r="F92" s="144"/>
      <c r="G92" s="144"/>
      <c r="H92" s="144"/>
      <c r="I92" s="144"/>
      <c r="J92" s="145"/>
    </row>
    <row r="93" spans="1:10" s="102" customFormat="1" x14ac:dyDescent="0.2">
      <c r="A93" s="165" t="s">
        <v>212</v>
      </c>
      <c r="B93" s="123">
        <v>1991</v>
      </c>
      <c r="C93" s="146">
        <v>7.5750000000000002</v>
      </c>
      <c r="D93" s="146">
        <v>7.1975000000000007</v>
      </c>
      <c r="E93" s="146">
        <v>103</v>
      </c>
      <c r="F93" s="146">
        <v>0.72250000000000003</v>
      </c>
      <c r="G93" s="146">
        <v>3.1</v>
      </c>
      <c r="H93" s="146">
        <v>18.212500000000002</v>
      </c>
      <c r="I93" s="146">
        <v>0.13250000000000001</v>
      </c>
      <c r="J93" s="147">
        <v>4.7133333333333338</v>
      </c>
    </row>
    <row r="94" spans="1:10" s="102" customFormat="1" x14ac:dyDescent="0.2">
      <c r="A94" s="161" t="s">
        <v>350</v>
      </c>
      <c r="B94" s="124">
        <v>2015</v>
      </c>
      <c r="C94" s="148">
        <v>10.3</v>
      </c>
      <c r="D94" s="148">
        <v>6.0449999999999999</v>
      </c>
      <c r="E94" s="148">
        <v>49.050000000000004</v>
      </c>
      <c r="F94" s="148">
        <v>0.93100000000000005</v>
      </c>
      <c r="G94" s="148">
        <v>8.620000000000001</v>
      </c>
      <c r="H94" s="148">
        <v>31.98</v>
      </c>
      <c r="I94" s="148">
        <v>2.5000000000000001E-2</v>
      </c>
      <c r="J94" s="149">
        <v>2.0499999999999998</v>
      </c>
    </row>
    <row r="95" spans="1:10" s="102" customFormat="1" x14ac:dyDescent="0.2">
      <c r="A95" s="161" t="s">
        <v>350</v>
      </c>
      <c r="B95" s="115">
        <v>2014</v>
      </c>
      <c r="C95" s="150">
        <v>6.85</v>
      </c>
      <c r="D95" s="150">
        <v>6.86</v>
      </c>
      <c r="E95" s="150">
        <v>62.15</v>
      </c>
      <c r="F95" s="150">
        <v>1.7749999999999999</v>
      </c>
      <c r="G95" s="150">
        <v>5.5475000000000003</v>
      </c>
      <c r="H95" s="150">
        <v>15.104999999999999</v>
      </c>
      <c r="I95" s="150">
        <v>0.16999999999999998</v>
      </c>
      <c r="J95" s="151">
        <v>3.4925000000000002</v>
      </c>
    </row>
    <row r="96" spans="1:10" s="102" customFormat="1" x14ac:dyDescent="0.2">
      <c r="A96" s="161" t="s">
        <v>350</v>
      </c>
      <c r="B96" s="115">
        <v>2013</v>
      </c>
      <c r="C96" s="150">
        <v>8.6666666666666661</v>
      </c>
      <c r="D96" s="150">
        <v>5.9399999999999995</v>
      </c>
      <c r="E96" s="150">
        <v>57.533333333333331</v>
      </c>
      <c r="F96" s="150">
        <v>2.0013333333333332</v>
      </c>
      <c r="G96" s="150">
        <v>7.916666666666667</v>
      </c>
      <c r="H96" s="150">
        <v>23.313333333333333</v>
      </c>
      <c r="I96" s="150">
        <v>1.8866666666666667</v>
      </c>
      <c r="J96" s="151">
        <v>3.3033333333333332</v>
      </c>
    </row>
    <row r="97" spans="1:10" s="102" customFormat="1" x14ac:dyDescent="0.2">
      <c r="A97" s="161" t="s">
        <v>350</v>
      </c>
      <c r="B97" s="115">
        <v>2012</v>
      </c>
      <c r="C97" s="150">
        <v>14</v>
      </c>
      <c r="D97" s="150">
        <v>6.75</v>
      </c>
      <c r="E97" s="150">
        <v>78.599999999999994</v>
      </c>
      <c r="F97" s="150">
        <v>4.07</v>
      </c>
      <c r="G97" s="150">
        <v>9.5500000000000007</v>
      </c>
      <c r="H97" s="150">
        <v>0.22</v>
      </c>
      <c r="I97" s="150">
        <v>0.38</v>
      </c>
      <c r="J97" s="151">
        <v>3.33</v>
      </c>
    </row>
    <row r="98" spans="1:10" s="102" customFormat="1" x14ac:dyDescent="0.2">
      <c r="A98" s="161" t="s">
        <v>350</v>
      </c>
      <c r="B98" s="115">
        <v>2011</v>
      </c>
      <c r="C98" s="150">
        <v>5.7249999999999996</v>
      </c>
      <c r="D98" s="150">
        <v>6.39</v>
      </c>
      <c r="E98" s="150">
        <v>51.575000000000003</v>
      </c>
      <c r="F98" s="150">
        <v>1.4855</v>
      </c>
      <c r="G98" s="150">
        <v>6.7324999999999999</v>
      </c>
      <c r="H98" s="150">
        <v>34.302499999999995</v>
      </c>
      <c r="I98" s="150">
        <v>0.12250000000000003</v>
      </c>
      <c r="J98" s="151">
        <v>2.6399999999999997</v>
      </c>
    </row>
    <row r="99" spans="1:10" s="102" customFormat="1" x14ac:dyDescent="0.2">
      <c r="A99" s="161" t="s">
        <v>350</v>
      </c>
      <c r="B99" s="115">
        <v>2010</v>
      </c>
      <c r="C99" s="150">
        <v>3.2466666666666666</v>
      </c>
      <c r="D99" s="150">
        <v>5.7899999999999991</v>
      </c>
      <c r="E99" s="150">
        <v>35.199999999999996</v>
      </c>
      <c r="F99" s="150">
        <v>7.0000000000000001E-3</v>
      </c>
      <c r="G99" s="150">
        <v>6.6466666666666656</v>
      </c>
      <c r="H99" s="150">
        <v>53.856666666666662</v>
      </c>
      <c r="I99" s="150">
        <v>0.03</v>
      </c>
      <c r="J99" s="151">
        <v>0.52</v>
      </c>
    </row>
    <row r="100" spans="1:10" s="102" customFormat="1" x14ac:dyDescent="0.2">
      <c r="A100" s="161" t="s">
        <v>350</v>
      </c>
      <c r="B100" s="115">
        <v>2009</v>
      </c>
      <c r="C100" s="150">
        <v>15</v>
      </c>
      <c r="D100" s="150">
        <v>6.81</v>
      </c>
      <c r="E100" s="150">
        <v>74.599999999999994</v>
      </c>
      <c r="F100" s="150">
        <v>4.83</v>
      </c>
      <c r="G100" s="150">
        <v>9.81</v>
      </c>
      <c r="H100" s="150">
        <v>0.22</v>
      </c>
      <c r="I100" s="150">
        <v>0.51</v>
      </c>
      <c r="J100" s="151">
        <v>2.86</v>
      </c>
    </row>
    <row r="101" spans="1:10" s="102" customFormat="1" x14ac:dyDescent="0.2">
      <c r="A101" s="161" t="s">
        <v>350</v>
      </c>
      <c r="B101" s="115">
        <v>2008</v>
      </c>
      <c r="C101" s="150"/>
      <c r="D101" s="150"/>
      <c r="E101" s="150"/>
      <c r="F101" s="150"/>
      <c r="G101" s="150"/>
      <c r="H101" s="150"/>
      <c r="I101" s="150"/>
      <c r="J101" s="151"/>
    </row>
    <row r="102" spans="1:10" s="102" customFormat="1" x14ac:dyDescent="0.2">
      <c r="A102" s="161" t="s">
        <v>350</v>
      </c>
      <c r="B102" s="115">
        <v>2007</v>
      </c>
      <c r="C102" s="150"/>
      <c r="D102" s="150"/>
      <c r="E102" s="150"/>
      <c r="F102" s="150"/>
      <c r="G102" s="150"/>
      <c r="H102" s="150"/>
      <c r="I102" s="150"/>
      <c r="J102" s="151"/>
    </row>
    <row r="103" spans="1:10" s="102" customFormat="1" x14ac:dyDescent="0.2">
      <c r="A103" s="161" t="s">
        <v>350</v>
      </c>
      <c r="B103" s="115">
        <v>2006</v>
      </c>
      <c r="C103" s="150">
        <v>5.5333333333333341</v>
      </c>
      <c r="D103" s="150">
        <v>7.3066666666666675</v>
      </c>
      <c r="E103" s="150">
        <v>70.313333333333333</v>
      </c>
      <c r="F103" s="150">
        <v>3.0333333333333332</v>
      </c>
      <c r="G103" s="150">
        <v>4.4433333333333334</v>
      </c>
      <c r="H103" s="150">
        <v>0.71666666666666667</v>
      </c>
      <c r="I103" s="150">
        <v>0.16</v>
      </c>
      <c r="J103" s="151">
        <v>3.9233333333333333</v>
      </c>
    </row>
    <row r="104" spans="1:10" s="102" customFormat="1" x14ac:dyDescent="0.2">
      <c r="A104" s="161" t="s">
        <v>350</v>
      </c>
      <c r="B104" s="115">
        <v>2005</v>
      </c>
      <c r="C104" s="150">
        <v>6.0333333333333341</v>
      </c>
      <c r="D104" s="150">
        <v>7.1333333333333329</v>
      </c>
      <c r="E104" s="150">
        <v>71.633333333333326</v>
      </c>
      <c r="F104" s="150">
        <v>2.78</v>
      </c>
      <c r="G104" s="150">
        <v>3.9000000000000004</v>
      </c>
      <c r="H104" s="150">
        <v>0.44</v>
      </c>
      <c r="I104" s="150">
        <v>0.34</v>
      </c>
      <c r="J104" s="151">
        <v>4</v>
      </c>
    </row>
    <row r="105" spans="1:10" s="102" customFormat="1" x14ac:dyDescent="0.2">
      <c r="A105" s="161" t="s">
        <v>350</v>
      </c>
      <c r="B105" s="115">
        <v>2004</v>
      </c>
      <c r="C105" s="150"/>
      <c r="D105" s="150"/>
      <c r="E105" s="150"/>
      <c r="F105" s="150"/>
      <c r="G105" s="150"/>
      <c r="H105" s="150"/>
      <c r="I105" s="150"/>
      <c r="J105" s="151"/>
    </row>
    <row r="106" spans="1:10" s="102" customFormat="1" x14ac:dyDescent="0.2">
      <c r="A106" s="161" t="s">
        <v>350</v>
      </c>
      <c r="B106" s="115">
        <v>2003</v>
      </c>
      <c r="C106" s="150"/>
      <c r="D106" s="150"/>
      <c r="E106" s="150"/>
      <c r="F106" s="150"/>
      <c r="G106" s="150"/>
      <c r="H106" s="150"/>
      <c r="I106" s="150"/>
      <c r="J106" s="151"/>
    </row>
    <row r="107" spans="1:10" s="102" customFormat="1" x14ac:dyDescent="0.2">
      <c r="A107" s="161" t="s">
        <v>350</v>
      </c>
      <c r="B107" s="115">
        <v>2002</v>
      </c>
      <c r="C107" s="150"/>
      <c r="D107" s="150"/>
      <c r="E107" s="150"/>
      <c r="F107" s="150"/>
      <c r="G107" s="150"/>
      <c r="H107" s="150"/>
      <c r="I107" s="150"/>
      <c r="J107" s="151"/>
    </row>
    <row r="108" spans="1:10" s="102" customFormat="1" x14ac:dyDescent="0.2">
      <c r="A108" s="161" t="s">
        <v>350</v>
      </c>
      <c r="B108" s="115">
        <v>2001</v>
      </c>
      <c r="C108" s="150"/>
      <c r="D108" s="150"/>
      <c r="E108" s="150"/>
      <c r="F108" s="150"/>
      <c r="G108" s="150"/>
      <c r="H108" s="150"/>
      <c r="I108" s="150"/>
      <c r="J108" s="151"/>
    </row>
    <row r="109" spans="1:10" s="102" customFormat="1" x14ac:dyDescent="0.2">
      <c r="A109" s="161" t="s">
        <v>350</v>
      </c>
      <c r="B109" s="115">
        <v>2000</v>
      </c>
      <c r="C109" s="150"/>
      <c r="D109" s="150"/>
      <c r="E109" s="150"/>
      <c r="F109" s="150"/>
      <c r="G109" s="150"/>
      <c r="H109" s="150"/>
      <c r="I109" s="150"/>
      <c r="J109" s="151"/>
    </row>
    <row r="110" spans="1:10" s="102" customFormat="1" x14ac:dyDescent="0.2">
      <c r="A110" s="161" t="s">
        <v>350</v>
      </c>
      <c r="B110" s="115">
        <v>1999</v>
      </c>
      <c r="C110" s="150"/>
      <c r="D110" s="150"/>
      <c r="E110" s="150"/>
      <c r="F110" s="150"/>
      <c r="G110" s="150"/>
      <c r="H110" s="150"/>
      <c r="I110" s="150"/>
      <c r="J110" s="151"/>
    </row>
    <row r="111" spans="1:10" s="102" customFormat="1" x14ac:dyDescent="0.2">
      <c r="A111" s="161" t="s">
        <v>350</v>
      </c>
      <c r="B111" s="115">
        <v>1998</v>
      </c>
      <c r="C111" s="150">
        <v>1.9</v>
      </c>
      <c r="D111" s="150">
        <v>7.67</v>
      </c>
      <c r="E111" s="150">
        <v>69</v>
      </c>
      <c r="F111" s="150">
        <v>2</v>
      </c>
      <c r="G111" s="150">
        <v>2.9</v>
      </c>
      <c r="H111" s="150">
        <v>0.44</v>
      </c>
      <c r="I111" s="150">
        <v>0.05</v>
      </c>
      <c r="J111" s="151">
        <v>2.5</v>
      </c>
    </row>
    <row r="112" spans="1:10" s="102" customFormat="1" x14ac:dyDescent="0.2">
      <c r="A112" s="161" t="s">
        <v>350</v>
      </c>
      <c r="B112" s="115">
        <v>1997</v>
      </c>
      <c r="C112" s="150">
        <v>1.8</v>
      </c>
      <c r="D112" s="150">
        <v>5.69</v>
      </c>
      <c r="E112" s="150">
        <v>66.5</v>
      </c>
      <c r="F112" s="150">
        <v>0.41500000000000004</v>
      </c>
      <c r="G112" s="150">
        <v>14</v>
      </c>
      <c r="H112" s="150">
        <v>194.82999999999998</v>
      </c>
      <c r="I112" s="150">
        <v>0.01</v>
      </c>
      <c r="J112" s="151">
        <v>0.185</v>
      </c>
    </row>
    <row r="113" spans="1:10" s="102" customFormat="1" x14ac:dyDescent="0.2">
      <c r="A113" s="161" t="s">
        <v>350</v>
      </c>
      <c r="B113" s="115">
        <v>1996</v>
      </c>
      <c r="C113" s="150">
        <v>1.6</v>
      </c>
      <c r="D113" s="150">
        <v>5.9249999999999998</v>
      </c>
      <c r="E113" s="150">
        <v>28.5</v>
      </c>
      <c r="F113" s="150">
        <v>0.21999999999999997</v>
      </c>
      <c r="G113" s="150">
        <v>9.3000000000000007</v>
      </c>
      <c r="H113" s="150">
        <v>70.89</v>
      </c>
      <c r="I113" s="150">
        <v>0.01</v>
      </c>
      <c r="J113" s="151">
        <v>0.35499999999999998</v>
      </c>
    </row>
    <row r="114" spans="1:10" s="102" customFormat="1" x14ac:dyDescent="0.2">
      <c r="A114" s="161" t="s">
        <v>350</v>
      </c>
      <c r="B114" s="115">
        <v>1995</v>
      </c>
      <c r="C114" s="150"/>
      <c r="D114" s="150"/>
      <c r="E114" s="150"/>
      <c r="F114" s="150"/>
      <c r="G114" s="150"/>
      <c r="H114" s="150"/>
      <c r="I114" s="150"/>
      <c r="J114" s="151"/>
    </row>
    <row r="115" spans="1:10" s="102" customFormat="1" x14ac:dyDescent="0.2">
      <c r="A115" s="161" t="s">
        <v>350</v>
      </c>
      <c r="B115" s="115">
        <v>1994</v>
      </c>
      <c r="C115" s="150"/>
      <c r="D115" s="150"/>
      <c r="E115" s="150"/>
      <c r="F115" s="150"/>
      <c r="G115" s="150"/>
      <c r="H115" s="150"/>
      <c r="I115" s="150"/>
      <c r="J115" s="151"/>
    </row>
    <row r="116" spans="1:10" s="102" customFormat="1" x14ac:dyDescent="0.2">
      <c r="A116" s="161" t="s">
        <v>350</v>
      </c>
      <c r="B116" s="115">
        <v>1993</v>
      </c>
      <c r="C116" s="150"/>
      <c r="D116" s="150"/>
      <c r="E116" s="150"/>
      <c r="F116" s="150"/>
      <c r="G116" s="150"/>
      <c r="H116" s="150"/>
      <c r="I116" s="150"/>
      <c r="J116" s="151"/>
    </row>
    <row r="117" spans="1:10" s="102" customFormat="1" x14ac:dyDescent="0.2">
      <c r="A117" s="161" t="s">
        <v>350</v>
      </c>
      <c r="B117" s="115">
        <v>1992</v>
      </c>
      <c r="C117" s="150"/>
      <c r="D117" s="150"/>
      <c r="E117" s="150"/>
      <c r="F117" s="150"/>
      <c r="G117" s="150"/>
      <c r="H117" s="150"/>
      <c r="I117" s="150"/>
      <c r="J117" s="151"/>
    </row>
    <row r="118" spans="1:10" s="102" customFormat="1" x14ac:dyDescent="0.2">
      <c r="A118" s="161" t="s">
        <v>350</v>
      </c>
      <c r="B118" s="115">
        <v>1991</v>
      </c>
      <c r="C118" s="150">
        <v>1.9</v>
      </c>
      <c r="D118" s="150">
        <v>7.19</v>
      </c>
      <c r="E118" s="150">
        <v>73</v>
      </c>
      <c r="F118" s="150">
        <v>1.9</v>
      </c>
      <c r="G118" s="150">
        <v>1.9</v>
      </c>
      <c r="H118" s="150">
        <v>0.44</v>
      </c>
      <c r="I118" s="150">
        <v>0.03</v>
      </c>
      <c r="J118" s="151">
        <v>2.8</v>
      </c>
    </row>
    <row r="119" spans="1:10" s="102" customFormat="1" x14ac:dyDescent="0.2">
      <c r="A119" s="166" t="s">
        <v>350</v>
      </c>
      <c r="B119" s="125">
        <v>1990</v>
      </c>
      <c r="C119" s="152">
        <v>9.5</v>
      </c>
      <c r="D119" s="152">
        <v>6.6</v>
      </c>
      <c r="E119" s="152">
        <v>56.4</v>
      </c>
      <c r="F119" s="152">
        <v>1.1599999999999999</v>
      </c>
      <c r="G119" s="152">
        <v>2.4</v>
      </c>
      <c r="H119" s="152">
        <v>59.76</v>
      </c>
      <c r="I119" s="152">
        <v>0.42</v>
      </c>
      <c r="J119" s="153">
        <v>1.39</v>
      </c>
    </row>
    <row r="120" spans="1:10" s="102" customFormat="1" x14ac:dyDescent="0.2">
      <c r="A120" s="108"/>
      <c r="B120" s="108"/>
      <c r="C120" s="108"/>
      <c r="D120" s="108"/>
      <c r="E120" s="108"/>
      <c r="F120" s="108"/>
      <c r="G120" s="108"/>
      <c r="H120" s="108"/>
      <c r="I120" s="108"/>
      <c r="J120" s="108"/>
    </row>
    <row r="121" spans="1:10" s="102" customFormat="1" x14ac:dyDescent="0.2">
      <c r="A121" s="108"/>
      <c r="B121" s="108"/>
      <c r="C121" s="108"/>
      <c r="D121" s="108"/>
      <c r="E121" s="108"/>
      <c r="F121" s="108"/>
      <c r="G121" s="108"/>
      <c r="H121" s="108"/>
      <c r="I121" s="108"/>
      <c r="J121" s="108"/>
    </row>
    <row r="122" spans="1:10" s="102" customFormat="1" x14ac:dyDescent="0.2">
      <c r="A122" s="108"/>
      <c r="B122" s="108"/>
      <c r="C122" s="108"/>
      <c r="D122" s="108"/>
      <c r="E122" s="108"/>
      <c r="F122" s="108"/>
      <c r="G122" s="108"/>
      <c r="H122" s="108"/>
      <c r="I122" s="108"/>
      <c r="J122" s="108"/>
    </row>
    <row r="123" spans="1:10" s="102" customFormat="1" x14ac:dyDescent="0.2">
      <c r="A123" s="108"/>
      <c r="B123" s="108"/>
      <c r="C123" s="108"/>
      <c r="D123" s="108"/>
      <c r="E123" s="108"/>
      <c r="F123" s="108"/>
      <c r="G123" s="108"/>
      <c r="H123" s="108"/>
      <c r="I123" s="108"/>
      <c r="J123" s="108"/>
    </row>
    <row r="124" spans="1:10" s="102" customFormat="1" x14ac:dyDescent="0.2">
      <c r="A124" s="108"/>
      <c r="B124" s="108"/>
      <c r="C124" s="108"/>
      <c r="D124" s="108"/>
      <c r="E124" s="108"/>
      <c r="F124" s="108"/>
      <c r="G124" s="108"/>
      <c r="H124" s="108"/>
      <c r="I124" s="108"/>
      <c r="J124" s="108"/>
    </row>
    <row r="125" spans="1:10" s="102" customFormat="1" x14ac:dyDescent="0.2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</row>
    <row r="126" spans="1:10" s="102" customFormat="1" x14ac:dyDescent="0.2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</row>
    <row r="127" spans="1:10" s="102" customFormat="1" x14ac:dyDescent="0.2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</row>
    <row r="128" spans="1:10" s="102" customFormat="1" x14ac:dyDescent="0.2">
      <c r="A128" s="108"/>
      <c r="B128" s="108"/>
      <c r="C128" s="108"/>
      <c r="D128" s="108"/>
      <c r="E128" s="108"/>
      <c r="F128" s="108"/>
      <c r="G128" s="108"/>
      <c r="H128" s="108"/>
      <c r="I128" s="108"/>
      <c r="J128" s="108"/>
    </row>
    <row r="129" spans="1:10" s="102" customFormat="1" x14ac:dyDescent="0.2">
      <c r="A129" s="108"/>
      <c r="B129" s="108"/>
      <c r="C129" s="108"/>
      <c r="D129" s="108"/>
      <c r="E129" s="108"/>
      <c r="F129" s="108"/>
      <c r="G129" s="108"/>
      <c r="H129" s="108"/>
      <c r="I129" s="108"/>
      <c r="J129" s="108"/>
    </row>
    <row r="130" spans="1:10" s="102" customFormat="1" x14ac:dyDescent="0.2">
      <c r="A130" s="108"/>
      <c r="B130" s="108"/>
      <c r="C130" s="108"/>
      <c r="D130" s="108"/>
      <c r="E130" s="108"/>
      <c r="F130" s="108"/>
      <c r="G130" s="108"/>
      <c r="H130" s="108"/>
      <c r="I130" s="108"/>
      <c r="J130" s="108"/>
    </row>
    <row r="131" spans="1:10" s="102" customFormat="1" x14ac:dyDescent="0.2">
      <c r="A131" s="108"/>
      <c r="B131" s="108"/>
      <c r="C131" s="108"/>
      <c r="D131" s="108"/>
      <c r="E131" s="108"/>
      <c r="F131" s="108"/>
      <c r="G131" s="108"/>
      <c r="H131" s="108"/>
      <c r="I131" s="108"/>
      <c r="J131" s="108"/>
    </row>
    <row r="132" spans="1:10" s="102" customFormat="1" x14ac:dyDescent="0.2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</row>
    <row r="133" spans="1:10" s="102" customFormat="1" x14ac:dyDescent="0.2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</row>
    <row r="134" spans="1:10" s="102" customFormat="1" x14ac:dyDescent="0.2">
      <c r="A134" s="108"/>
      <c r="B134" s="108"/>
      <c r="C134" s="108"/>
      <c r="D134" s="108"/>
      <c r="E134" s="108"/>
      <c r="F134" s="108"/>
      <c r="G134" s="108"/>
      <c r="H134" s="108"/>
      <c r="I134" s="108"/>
      <c r="J134" s="108"/>
    </row>
    <row r="135" spans="1:10" s="102" customFormat="1" x14ac:dyDescent="0.2">
      <c r="A135" s="108"/>
      <c r="B135" s="108"/>
      <c r="C135" s="108"/>
      <c r="D135" s="108"/>
      <c r="E135" s="108"/>
      <c r="F135" s="108"/>
      <c r="G135" s="108"/>
      <c r="H135" s="108"/>
      <c r="I135" s="108"/>
      <c r="J135" s="108"/>
    </row>
    <row r="136" spans="1:10" s="102" customFormat="1" x14ac:dyDescent="0.2">
      <c r="A136" s="108"/>
      <c r="B136" s="108"/>
      <c r="C136" s="108"/>
      <c r="D136" s="108"/>
      <c r="E136" s="108"/>
      <c r="F136" s="108"/>
      <c r="G136" s="108"/>
      <c r="H136" s="108"/>
      <c r="I136" s="108"/>
      <c r="J136" s="108"/>
    </row>
    <row r="137" spans="1:10" s="102" customFormat="1" x14ac:dyDescent="0.2">
      <c r="A137" s="108"/>
      <c r="B137" s="108"/>
      <c r="C137" s="108"/>
      <c r="D137" s="108"/>
      <c r="E137" s="108"/>
      <c r="F137" s="108"/>
      <c r="G137" s="108"/>
      <c r="H137" s="108"/>
      <c r="I137" s="108"/>
      <c r="J137" s="108"/>
    </row>
    <row r="138" spans="1:10" s="102" customFormat="1" x14ac:dyDescent="0.2">
      <c r="A138" s="108"/>
      <c r="B138" s="108"/>
      <c r="C138" s="108"/>
      <c r="D138" s="108"/>
      <c r="E138" s="108"/>
      <c r="F138" s="108"/>
      <c r="G138" s="108"/>
      <c r="H138" s="108"/>
      <c r="I138" s="108"/>
      <c r="J138" s="108"/>
    </row>
    <row r="139" spans="1:10" s="102" customFormat="1" x14ac:dyDescent="0.2">
      <c r="A139" s="108"/>
      <c r="B139" s="108"/>
      <c r="C139" s="108"/>
      <c r="D139" s="108"/>
      <c r="E139" s="108"/>
      <c r="F139" s="108"/>
      <c r="G139" s="108"/>
      <c r="H139" s="108"/>
      <c r="I139" s="108"/>
      <c r="J139" s="108"/>
    </row>
    <row r="140" spans="1:10" s="102" customFormat="1" x14ac:dyDescent="0.2">
      <c r="A140" s="108"/>
      <c r="B140" s="108"/>
      <c r="C140" s="108"/>
      <c r="D140" s="108"/>
      <c r="E140" s="108"/>
      <c r="F140" s="108"/>
      <c r="G140" s="108"/>
      <c r="H140" s="108"/>
      <c r="I140" s="108"/>
      <c r="J140" s="108"/>
    </row>
    <row r="141" spans="1:10" s="102" customFormat="1" x14ac:dyDescent="0.2">
      <c r="A141" s="108"/>
      <c r="B141" s="108"/>
      <c r="C141" s="108"/>
      <c r="D141" s="108"/>
      <c r="E141" s="108"/>
      <c r="F141" s="108"/>
      <c r="G141" s="108"/>
      <c r="H141" s="108"/>
      <c r="I141" s="108"/>
      <c r="J141" s="108"/>
    </row>
    <row r="142" spans="1:10" s="102" customFormat="1" x14ac:dyDescent="0.2">
      <c r="A142" s="108"/>
      <c r="B142" s="108"/>
      <c r="C142" s="108"/>
      <c r="D142" s="108"/>
      <c r="E142" s="108"/>
      <c r="F142" s="108"/>
      <c r="G142" s="108"/>
      <c r="H142" s="108"/>
      <c r="I142" s="108"/>
      <c r="J142" s="108"/>
    </row>
    <row r="143" spans="1:10" s="102" customFormat="1" x14ac:dyDescent="0.2">
      <c r="A143" s="108"/>
      <c r="B143" s="108"/>
      <c r="C143" s="108"/>
      <c r="D143" s="108"/>
      <c r="E143" s="108"/>
      <c r="F143" s="108"/>
      <c r="G143" s="108"/>
      <c r="H143" s="108"/>
      <c r="I143" s="108"/>
      <c r="J143" s="108"/>
    </row>
    <row r="144" spans="1:10" s="102" customFormat="1" x14ac:dyDescent="0.2">
      <c r="A144" s="108"/>
      <c r="B144" s="108"/>
      <c r="C144" s="108"/>
      <c r="D144" s="108"/>
      <c r="E144" s="108"/>
      <c r="F144" s="108"/>
      <c r="G144" s="108"/>
      <c r="H144" s="108"/>
      <c r="I144" s="108"/>
      <c r="J144" s="108"/>
    </row>
    <row r="145" spans="1:10" s="102" customFormat="1" x14ac:dyDescent="0.2">
      <c r="A145" s="108"/>
      <c r="B145" s="108"/>
      <c r="C145" s="108"/>
      <c r="D145" s="108"/>
      <c r="E145" s="108"/>
      <c r="F145" s="108"/>
      <c r="G145" s="108"/>
      <c r="H145" s="108"/>
      <c r="I145" s="108"/>
      <c r="J145" s="108"/>
    </row>
    <row r="146" spans="1:10" s="102" customFormat="1" x14ac:dyDescent="0.2">
      <c r="A146" s="108"/>
      <c r="B146" s="108"/>
      <c r="C146" s="108"/>
      <c r="D146" s="108"/>
      <c r="E146" s="108"/>
      <c r="F146" s="108"/>
      <c r="G146" s="108"/>
      <c r="H146" s="108"/>
      <c r="I146" s="108"/>
      <c r="J146" s="108"/>
    </row>
    <row r="147" spans="1:10" s="102" customFormat="1" x14ac:dyDescent="0.2">
      <c r="A147" s="108"/>
      <c r="B147" s="108"/>
      <c r="C147" s="108"/>
      <c r="D147" s="108"/>
      <c r="E147" s="108"/>
      <c r="F147" s="108"/>
      <c r="G147" s="108"/>
      <c r="H147" s="108"/>
      <c r="I147" s="108"/>
      <c r="J147" s="108"/>
    </row>
    <row r="148" spans="1:10" s="102" customFormat="1" x14ac:dyDescent="0.2">
      <c r="A148" s="108"/>
      <c r="B148" s="108"/>
      <c r="C148" s="108"/>
      <c r="D148" s="108"/>
      <c r="E148" s="108"/>
      <c r="F148" s="108"/>
      <c r="G148" s="108"/>
      <c r="H148" s="108"/>
      <c r="I148" s="108"/>
      <c r="J148" s="108"/>
    </row>
  </sheetData>
  <phoneticPr fontId="15" type="noConversion"/>
  <pageMargins left="0.7" right="0.7" top="0.75" bottom="0.75" header="0.3" footer="0.3"/>
  <pageSetup paperSize="9"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1"/>
  <sheetViews>
    <sheetView topLeftCell="G1" workbookViewId="0">
      <selection activeCell="H1" sqref="H1:Z2"/>
    </sheetView>
  </sheetViews>
  <sheetFormatPr baseColWidth="10" defaultColWidth="8.6640625" defaultRowHeight="15" x14ac:dyDescent="0.2"/>
  <cols>
    <col min="1" max="4" width="13.83203125" style="7" customWidth="1"/>
    <col min="5" max="16384" width="8.6640625" style="7"/>
  </cols>
  <sheetData>
    <row r="1" spans="1:4" x14ac:dyDescent="0.2">
      <c r="A1" s="6" t="s">
        <v>424</v>
      </c>
      <c r="B1" s="6" t="s">
        <v>425</v>
      </c>
      <c r="C1" s="6" t="s">
        <v>426</v>
      </c>
      <c r="D1" s="6" t="s">
        <v>427</v>
      </c>
    </row>
    <row r="2" spans="1:4" ht="30" x14ac:dyDescent="0.2">
      <c r="A2" s="8" t="s">
        <v>3</v>
      </c>
      <c r="B2" s="8" t="s">
        <v>428</v>
      </c>
      <c r="C2" s="8" t="s">
        <v>429</v>
      </c>
      <c r="D2" s="8" t="s">
        <v>430</v>
      </c>
    </row>
    <row r="3" spans="1:4" x14ac:dyDescent="0.2">
      <c r="A3" s="8" t="s">
        <v>4</v>
      </c>
      <c r="B3" s="8" t="s">
        <v>428</v>
      </c>
      <c r="C3" s="8" t="s">
        <v>431</v>
      </c>
      <c r="D3" s="8" t="s">
        <v>430</v>
      </c>
    </row>
    <row r="4" spans="1:4" x14ac:dyDescent="0.2">
      <c r="A4" s="8" t="s">
        <v>5</v>
      </c>
      <c r="B4" s="8" t="s">
        <v>428</v>
      </c>
      <c r="C4" s="8" t="s">
        <v>432</v>
      </c>
      <c r="D4" s="8" t="s">
        <v>430</v>
      </c>
    </row>
    <row r="5" spans="1:4" x14ac:dyDescent="0.2">
      <c r="A5" s="8" t="s">
        <v>7</v>
      </c>
      <c r="B5" s="8" t="s">
        <v>428</v>
      </c>
      <c r="C5" s="8" t="s">
        <v>432</v>
      </c>
      <c r="D5" s="8" t="s">
        <v>430</v>
      </c>
    </row>
    <row r="6" spans="1:4" x14ac:dyDescent="0.2">
      <c r="A6" s="8" t="s">
        <v>9</v>
      </c>
      <c r="B6" s="8" t="s">
        <v>428</v>
      </c>
      <c r="C6" s="8" t="s">
        <v>429</v>
      </c>
      <c r="D6" s="8" t="s">
        <v>430</v>
      </c>
    </row>
    <row r="7" spans="1:4" ht="30" x14ac:dyDescent="0.2">
      <c r="A7" s="8" t="s">
        <v>11</v>
      </c>
      <c r="B7" s="8" t="s">
        <v>428</v>
      </c>
      <c r="C7" s="8" t="s">
        <v>435</v>
      </c>
      <c r="D7" s="8" t="s">
        <v>430</v>
      </c>
    </row>
    <row r="8" spans="1:4" ht="30" x14ac:dyDescent="0.2">
      <c r="A8" s="8" t="s">
        <v>12</v>
      </c>
      <c r="B8" s="8" t="s">
        <v>428</v>
      </c>
      <c r="C8" s="8" t="s">
        <v>435</v>
      </c>
      <c r="D8" s="8" t="s">
        <v>430</v>
      </c>
    </row>
    <row r="9" spans="1:4" ht="30" x14ac:dyDescent="0.2">
      <c r="A9" s="8" t="s">
        <v>12</v>
      </c>
      <c r="B9" s="8" t="s">
        <v>433</v>
      </c>
      <c r="C9" s="8" t="s">
        <v>435</v>
      </c>
      <c r="D9" s="8" t="s">
        <v>430</v>
      </c>
    </row>
    <row r="10" spans="1:4" x14ac:dyDescent="0.2">
      <c r="A10" s="8" t="s">
        <v>13</v>
      </c>
      <c r="B10" s="8" t="s">
        <v>428</v>
      </c>
      <c r="C10" s="8" t="s">
        <v>429</v>
      </c>
      <c r="D10" s="8" t="s">
        <v>430</v>
      </c>
    </row>
    <row r="11" spans="1:4" x14ac:dyDescent="0.2">
      <c r="A11" s="8" t="s">
        <v>16</v>
      </c>
      <c r="B11" s="8" t="s">
        <v>428</v>
      </c>
      <c r="C11" s="8" t="s">
        <v>429</v>
      </c>
      <c r="D11" s="8" t="s">
        <v>430</v>
      </c>
    </row>
    <row r="12" spans="1:4" x14ac:dyDescent="0.2">
      <c r="A12" s="8" t="s">
        <v>18</v>
      </c>
      <c r="B12" s="8" t="s">
        <v>428</v>
      </c>
      <c r="C12" s="8" t="s">
        <v>432</v>
      </c>
      <c r="D12" s="8" t="s">
        <v>430</v>
      </c>
    </row>
    <row r="13" spans="1:4" x14ac:dyDescent="0.2">
      <c r="A13" s="8" t="s">
        <v>19</v>
      </c>
      <c r="B13" s="8" t="s">
        <v>428</v>
      </c>
      <c r="C13" s="8" t="s">
        <v>432</v>
      </c>
      <c r="D13" s="8" t="s">
        <v>430</v>
      </c>
    </row>
    <row r="14" spans="1:4" x14ac:dyDescent="0.2">
      <c r="A14" s="8" t="s">
        <v>20</v>
      </c>
      <c r="B14" s="8" t="s">
        <v>428</v>
      </c>
      <c r="C14" s="8" t="s">
        <v>429</v>
      </c>
      <c r="D14" s="8" t="s">
        <v>430</v>
      </c>
    </row>
    <row r="15" spans="1:4" x14ac:dyDescent="0.2">
      <c r="A15" s="8" t="s">
        <v>21</v>
      </c>
      <c r="B15" s="8" t="s">
        <v>428</v>
      </c>
      <c r="C15" s="8" t="s">
        <v>432</v>
      </c>
      <c r="D15" s="8" t="s">
        <v>430</v>
      </c>
    </row>
    <row r="16" spans="1:4" x14ac:dyDescent="0.2">
      <c r="A16" s="8" t="s">
        <v>21</v>
      </c>
      <c r="B16" s="8" t="s">
        <v>433</v>
      </c>
      <c r="C16" s="8" t="s">
        <v>432</v>
      </c>
      <c r="D16" s="8" t="s">
        <v>430</v>
      </c>
    </row>
    <row r="17" spans="1:4" x14ac:dyDescent="0.2">
      <c r="A17" s="8" t="s">
        <v>22</v>
      </c>
      <c r="B17" s="8" t="s">
        <v>428</v>
      </c>
      <c r="C17" s="8" t="s">
        <v>432</v>
      </c>
      <c r="D17" s="8" t="s">
        <v>430</v>
      </c>
    </row>
    <row r="18" spans="1:4" x14ac:dyDescent="0.2">
      <c r="A18" s="8" t="s">
        <v>24</v>
      </c>
      <c r="B18" s="8" t="s">
        <v>428</v>
      </c>
      <c r="C18" s="8" t="s">
        <v>432</v>
      </c>
      <c r="D18" s="8" t="s">
        <v>430</v>
      </c>
    </row>
    <row r="19" spans="1:4" x14ac:dyDescent="0.2">
      <c r="A19" s="8" t="s">
        <v>24</v>
      </c>
      <c r="B19" s="8" t="s">
        <v>433</v>
      </c>
      <c r="C19" s="8" t="s">
        <v>432</v>
      </c>
      <c r="D19" s="8" t="s">
        <v>430</v>
      </c>
    </row>
    <row r="20" spans="1:4" x14ac:dyDescent="0.2">
      <c r="A20" s="8" t="s">
        <v>25</v>
      </c>
      <c r="B20" s="8" t="s">
        <v>428</v>
      </c>
      <c r="C20" s="8" t="s">
        <v>437</v>
      </c>
      <c r="D20" s="8" t="s">
        <v>430</v>
      </c>
    </row>
    <row r="21" spans="1:4" x14ac:dyDescent="0.2">
      <c r="A21" s="8" t="s">
        <v>25</v>
      </c>
      <c r="B21" s="8" t="s">
        <v>433</v>
      </c>
      <c r="C21" s="8" t="s">
        <v>437</v>
      </c>
      <c r="D21" s="8" t="s">
        <v>430</v>
      </c>
    </row>
    <row r="22" spans="1:4" x14ac:dyDescent="0.2">
      <c r="A22" s="8" t="s">
        <v>25</v>
      </c>
      <c r="B22" s="8" t="s">
        <v>434</v>
      </c>
      <c r="C22" s="8" t="s">
        <v>437</v>
      </c>
      <c r="D22" s="8" t="s">
        <v>430</v>
      </c>
    </row>
    <row r="23" spans="1:4" ht="45" x14ac:dyDescent="0.2">
      <c r="A23" s="8" t="s">
        <v>26</v>
      </c>
      <c r="B23" s="8" t="s">
        <v>428</v>
      </c>
      <c r="C23" s="8" t="s">
        <v>438</v>
      </c>
      <c r="D23" s="8" t="s">
        <v>430</v>
      </c>
    </row>
    <row r="24" spans="1:4" ht="30" x14ac:dyDescent="0.2">
      <c r="A24" s="8" t="s">
        <v>27</v>
      </c>
      <c r="B24" s="8" t="s">
        <v>428</v>
      </c>
      <c r="C24" s="8" t="s">
        <v>438</v>
      </c>
      <c r="D24" s="8" t="s">
        <v>430</v>
      </c>
    </row>
    <row r="25" spans="1:4" x14ac:dyDescent="0.2">
      <c r="A25" s="8" t="s">
        <v>28</v>
      </c>
      <c r="B25" s="8" t="s">
        <v>433</v>
      </c>
      <c r="C25" s="8" t="s">
        <v>437</v>
      </c>
      <c r="D25" s="8" t="s">
        <v>430</v>
      </c>
    </row>
    <row r="26" spans="1:4" x14ac:dyDescent="0.2">
      <c r="A26" s="8" t="s">
        <v>28</v>
      </c>
      <c r="B26" s="8" t="s">
        <v>434</v>
      </c>
      <c r="C26" s="8" t="s">
        <v>437</v>
      </c>
      <c r="D26" s="8" t="s">
        <v>430</v>
      </c>
    </row>
    <row r="27" spans="1:4" x14ac:dyDescent="0.2">
      <c r="A27" s="8" t="s">
        <v>29</v>
      </c>
      <c r="B27" s="8" t="s">
        <v>428</v>
      </c>
      <c r="C27" s="8" t="s">
        <v>439</v>
      </c>
      <c r="D27" s="8" t="s">
        <v>430</v>
      </c>
    </row>
    <row r="28" spans="1:4" x14ac:dyDescent="0.2">
      <c r="A28" s="8" t="s">
        <v>30</v>
      </c>
      <c r="B28" s="8" t="s">
        <v>428</v>
      </c>
      <c r="C28" s="8" t="s">
        <v>432</v>
      </c>
      <c r="D28" s="8" t="s">
        <v>430</v>
      </c>
    </row>
    <row r="29" spans="1:4" x14ac:dyDescent="0.2">
      <c r="A29" s="8" t="s">
        <v>31</v>
      </c>
      <c r="B29" s="8" t="s">
        <v>433</v>
      </c>
      <c r="C29" s="8" t="s">
        <v>429</v>
      </c>
      <c r="D29" s="8" t="s">
        <v>430</v>
      </c>
    </row>
    <row r="30" spans="1:4" x14ac:dyDescent="0.2">
      <c r="A30" s="8" t="s">
        <v>32</v>
      </c>
      <c r="B30" s="8" t="s">
        <v>428</v>
      </c>
      <c r="C30" s="8" t="s">
        <v>432</v>
      </c>
      <c r="D30" s="8" t="s">
        <v>430</v>
      </c>
    </row>
    <row r="31" spans="1:4" ht="30" x14ac:dyDescent="0.2">
      <c r="A31" s="8" t="s">
        <v>33</v>
      </c>
      <c r="B31" s="8" t="s">
        <v>428</v>
      </c>
      <c r="C31" s="8" t="s">
        <v>432</v>
      </c>
      <c r="D31" s="8" t="s">
        <v>430</v>
      </c>
    </row>
    <row r="32" spans="1:4" x14ac:dyDescent="0.2">
      <c r="A32" s="8" t="s">
        <v>34</v>
      </c>
      <c r="B32" s="8" t="s">
        <v>428</v>
      </c>
      <c r="C32" s="8" t="s">
        <v>429</v>
      </c>
      <c r="D32" s="8" t="s">
        <v>430</v>
      </c>
    </row>
    <row r="33" spans="1:4" x14ac:dyDescent="0.2">
      <c r="A33" s="8" t="s">
        <v>34</v>
      </c>
      <c r="B33" s="8" t="s">
        <v>433</v>
      </c>
      <c r="C33" s="8" t="s">
        <v>429</v>
      </c>
      <c r="D33" s="8" t="s">
        <v>430</v>
      </c>
    </row>
    <row r="34" spans="1:4" x14ac:dyDescent="0.2">
      <c r="A34" s="8" t="s">
        <v>34</v>
      </c>
      <c r="B34" s="8" t="s">
        <v>434</v>
      </c>
      <c r="C34" s="8" t="s">
        <v>429</v>
      </c>
      <c r="D34" s="8" t="s">
        <v>430</v>
      </c>
    </row>
    <row r="35" spans="1:4" ht="45" x14ac:dyDescent="0.2">
      <c r="A35" s="8" t="s">
        <v>35</v>
      </c>
      <c r="B35" s="8" t="s">
        <v>428</v>
      </c>
      <c r="C35" s="8" t="s">
        <v>440</v>
      </c>
      <c r="D35" s="8" t="s">
        <v>430</v>
      </c>
    </row>
    <row r="36" spans="1:4" ht="60" x14ac:dyDescent="0.2">
      <c r="A36" s="8" t="s">
        <v>36</v>
      </c>
      <c r="B36" s="8" t="s">
        <v>428</v>
      </c>
      <c r="C36" s="8" t="s">
        <v>440</v>
      </c>
      <c r="D36" s="8" t="s">
        <v>430</v>
      </c>
    </row>
    <row r="37" spans="1:4" x14ac:dyDescent="0.2">
      <c r="A37" s="8" t="s">
        <v>37</v>
      </c>
      <c r="B37" s="8" t="s">
        <v>434</v>
      </c>
      <c r="C37" s="8" t="s">
        <v>429</v>
      </c>
      <c r="D37" s="8" t="s">
        <v>430</v>
      </c>
    </row>
    <row r="38" spans="1:4" x14ac:dyDescent="0.2">
      <c r="A38" s="8" t="s">
        <v>38</v>
      </c>
      <c r="B38" s="8" t="s">
        <v>428</v>
      </c>
      <c r="C38" s="8" t="s">
        <v>441</v>
      </c>
      <c r="D38" s="8" t="s">
        <v>430</v>
      </c>
    </row>
    <row r="39" spans="1:4" x14ac:dyDescent="0.2">
      <c r="A39" s="8" t="s">
        <v>39</v>
      </c>
      <c r="B39" s="8" t="s">
        <v>428</v>
      </c>
      <c r="C39" s="8" t="s">
        <v>432</v>
      </c>
      <c r="D39" s="8" t="s">
        <v>430</v>
      </c>
    </row>
    <row r="40" spans="1:4" x14ac:dyDescent="0.2">
      <c r="A40" s="8" t="s">
        <v>40</v>
      </c>
      <c r="B40" s="8" t="s">
        <v>428</v>
      </c>
      <c r="C40" s="8" t="s">
        <v>432</v>
      </c>
      <c r="D40" s="8" t="s">
        <v>430</v>
      </c>
    </row>
    <row r="41" spans="1:4" ht="30" x14ac:dyDescent="0.2">
      <c r="A41" s="8" t="s">
        <v>41</v>
      </c>
      <c r="B41" s="8" t="s">
        <v>428</v>
      </c>
      <c r="C41" s="8" t="s">
        <v>441</v>
      </c>
      <c r="D41" s="8" t="s">
        <v>430</v>
      </c>
    </row>
    <row r="42" spans="1:4" ht="30" x14ac:dyDescent="0.2">
      <c r="A42" s="8" t="s">
        <v>42</v>
      </c>
      <c r="B42" s="8" t="s">
        <v>428</v>
      </c>
      <c r="C42" s="8" t="s">
        <v>441</v>
      </c>
      <c r="D42" s="8" t="s">
        <v>430</v>
      </c>
    </row>
    <row r="43" spans="1:4" x14ac:dyDescent="0.2">
      <c r="A43" s="8" t="s">
        <v>43</v>
      </c>
      <c r="B43" s="8" t="s">
        <v>428</v>
      </c>
      <c r="C43" s="8" t="s">
        <v>432</v>
      </c>
      <c r="D43" s="8" t="s">
        <v>430</v>
      </c>
    </row>
    <row r="44" spans="1:4" x14ac:dyDescent="0.2">
      <c r="A44" s="8" t="s">
        <v>43</v>
      </c>
      <c r="B44" s="8" t="s">
        <v>433</v>
      </c>
      <c r="C44" s="8" t="s">
        <v>432</v>
      </c>
      <c r="D44" s="8" t="s">
        <v>430</v>
      </c>
    </row>
    <row r="45" spans="1:4" x14ac:dyDescent="0.2">
      <c r="A45" s="8" t="s">
        <v>43</v>
      </c>
      <c r="B45" s="8" t="s">
        <v>434</v>
      </c>
      <c r="C45" s="8" t="s">
        <v>432</v>
      </c>
      <c r="D45" s="8" t="s">
        <v>430</v>
      </c>
    </row>
    <row r="46" spans="1:4" x14ac:dyDescent="0.2">
      <c r="A46" s="8" t="s">
        <v>44</v>
      </c>
      <c r="B46" s="8" t="s">
        <v>428</v>
      </c>
      <c r="C46" s="8" t="s">
        <v>429</v>
      </c>
      <c r="D46" s="8" t="s">
        <v>430</v>
      </c>
    </row>
    <row r="47" spans="1:4" x14ac:dyDescent="0.2">
      <c r="A47" s="8" t="s">
        <v>44</v>
      </c>
      <c r="B47" s="8" t="s">
        <v>433</v>
      </c>
      <c r="C47" s="8" t="s">
        <v>429</v>
      </c>
      <c r="D47" s="8" t="s">
        <v>430</v>
      </c>
    </row>
    <row r="48" spans="1:4" x14ac:dyDescent="0.2">
      <c r="A48" s="8" t="s">
        <v>45</v>
      </c>
      <c r="B48" s="8" t="s">
        <v>428</v>
      </c>
      <c r="C48" s="8" t="s">
        <v>432</v>
      </c>
      <c r="D48" s="8" t="s">
        <v>430</v>
      </c>
    </row>
    <row r="49" spans="1:4" x14ac:dyDescent="0.2">
      <c r="A49" s="8" t="s">
        <v>46</v>
      </c>
      <c r="B49" s="8" t="s">
        <v>428</v>
      </c>
      <c r="C49" s="8" t="s">
        <v>429</v>
      </c>
      <c r="D49" s="8" t="s">
        <v>430</v>
      </c>
    </row>
    <row r="50" spans="1:4" x14ac:dyDescent="0.2">
      <c r="A50" s="8" t="s">
        <v>46</v>
      </c>
      <c r="B50" s="8" t="s">
        <v>433</v>
      </c>
      <c r="C50" s="8" t="s">
        <v>429</v>
      </c>
      <c r="D50" s="8" t="s">
        <v>430</v>
      </c>
    </row>
    <row r="51" spans="1:4" x14ac:dyDescent="0.2">
      <c r="A51" s="8" t="s">
        <v>46</v>
      </c>
      <c r="B51" s="8" t="s">
        <v>434</v>
      </c>
      <c r="C51" s="8" t="s">
        <v>429</v>
      </c>
      <c r="D51" s="8" t="s">
        <v>430</v>
      </c>
    </row>
    <row r="52" spans="1:4" x14ac:dyDescent="0.2">
      <c r="A52" s="8" t="s">
        <v>47</v>
      </c>
      <c r="B52" s="8" t="s">
        <v>428</v>
      </c>
      <c r="C52" s="8" t="s">
        <v>432</v>
      </c>
      <c r="D52" s="8" t="s">
        <v>430</v>
      </c>
    </row>
    <row r="53" spans="1:4" x14ac:dyDescent="0.2">
      <c r="A53" s="8" t="s">
        <v>47</v>
      </c>
      <c r="B53" s="8" t="s">
        <v>433</v>
      </c>
      <c r="C53" s="8" t="s">
        <v>432</v>
      </c>
      <c r="D53" s="8" t="s">
        <v>430</v>
      </c>
    </row>
    <row r="54" spans="1:4" x14ac:dyDescent="0.2">
      <c r="A54" s="8" t="s">
        <v>47</v>
      </c>
      <c r="B54" s="8" t="s">
        <v>434</v>
      </c>
      <c r="C54" s="8" t="s">
        <v>432</v>
      </c>
      <c r="D54" s="8" t="s">
        <v>430</v>
      </c>
    </row>
    <row r="55" spans="1:4" x14ac:dyDescent="0.2">
      <c r="A55" s="8" t="s">
        <v>48</v>
      </c>
      <c r="B55" s="8" t="s">
        <v>428</v>
      </c>
      <c r="C55" s="8" t="s">
        <v>432</v>
      </c>
      <c r="D55" s="8" t="s">
        <v>430</v>
      </c>
    </row>
    <row r="56" spans="1:4" x14ac:dyDescent="0.2">
      <c r="A56" s="8" t="s">
        <v>48</v>
      </c>
      <c r="B56" s="8" t="s">
        <v>433</v>
      </c>
      <c r="C56" s="8" t="s">
        <v>432</v>
      </c>
      <c r="D56" s="8" t="s">
        <v>430</v>
      </c>
    </row>
    <row r="57" spans="1:4" x14ac:dyDescent="0.2">
      <c r="A57" s="8" t="s">
        <v>48</v>
      </c>
      <c r="B57" s="8" t="s">
        <v>434</v>
      </c>
      <c r="C57" s="8" t="s">
        <v>432</v>
      </c>
      <c r="D57" s="8" t="s">
        <v>430</v>
      </c>
    </row>
    <row r="58" spans="1:4" x14ac:dyDescent="0.2">
      <c r="A58" s="8" t="s">
        <v>49</v>
      </c>
      <c r="B58" s="8" t="s">
        <v>428</v>
      </c>
      <c r="C58" s="8" t="s">
        <v>432</v>
      </c>
      <c r="D58" s="8" t="s">
        <v>430</v>
      </c>
    </row>
    <row r="59" spans="1:4" x14ac:dyDescent="0.2">
      <c r="A59" s="8" t="s">
        <v>49</v>
      </c>
      <c r="B59" s="8" t="s">
        <v>433</v>
      </c>
      <c r="C59" s="8" t="s">
        <v>432</v>
      </c>
      <c r="D59" s="8" t="s">
        <v>430</v>
      </c>
    </row>
    <row r="60" spans="1:4" x14ac:dyDescent="0.2">
      <c r="A60" s="8" t="s">
        <v>49</v>
      </c>
      <c r="B60" s="8" t="s">
        <v>434</v>
      </c>
      <c r="C60" s="8" t="s">
        <v>432</v>
      </c>
      <c r="D60" s="8" t="s">
        <v>430</v>
      </c>
    </row>
    <row r="61" spans="1:4" x14ac:dyDescent="0.2">
      <c r="A61" s="8" t="s">
        <v>49</v>
      </c>
      <c r="B61" s="8" t="s">
        <v>436</v>
      </c>
      <c r="C61" s="8" t="s">
        <v>432</v>
      </c>
      <c r="D61" s="8" t="s">
        <v>430</v>
      </c>
    </row>
    <row r="62" spans="1:4" ht="30" x14ac:dyDescent="0.2">
      <c r="A62" s="8" t="s">
        <v>50</v>
      </c>
      <c r="B62" s="8" t="s">
        <v>428</v>
      </c>
      <c r="C62" s="8" t="s">
        <v>432</v>
      </c>
      <c r="D62" s="8" t="s">
        <v>430</v>
      </c>
    </row>
    <row r="63" spans="1:4" ht="30" x14ac:dyDescent="0.2">
      <c r="A63" s="8" t="s">
        <v>50</v>
      </c>
      <c r="B63" s="8" t="s">
        <v>433</v>
      </c>
      <c r="C63" s="8" t="s">
        <v>432</v>
      </c>
      <c r="D63" s="8" t="s">
        <v>430</v>
      </c>
    </row>
    <row r="64" spans="1:4" ht="30" x14ac:dyDescent="0.2">
      <c r="A64" s="8" t="s">
        <v>51</v>
      </c>
      <c r="B64" s="8" t="s">
        <v>428</v>
      </c>
      <c r="C64" s="8" t="s">
        <v>432</v>
      </c>
      <c r="D64" s="8" t="s">
        <v>430</v>
      </c>
    </row>
    <row r="65" spans="1:4" ht="30" x14ac:dyDescent="0.2">
      <c r="A65" s="8" t="s">
        <v>51</v>
      </c>
      <c r="B65" s="8" t="s">
        <v>433</v>
      </c>
      <c r="C65" s="8" t="s">
        <v>432</v>
      </c>
      <c r="D65" s="8" t="s">
        <v>430</v>
      </c>
    </row>
    <row r="66" spans="1:4" ht="30" x14ac:dyDescent="0.2">
      <c r="A66" s="8" t="s">
        <v>52</v>
      </c>
      <c r="B66" s="8" t="s">
        <v>428</v>
      </c>
      <c r="C66" s="8" t="s">
        <v>428</v>
      </c>
      <c r="D66" s="8" t="s">
        <v>430</v>
      </c>
    </row>
    <row r="67" spans="1:4" ht="45" x14ac:dyDescent="0.2">
      <c r="A67" s="8" t="s">
        <v>53</v>
      </c>
      <c r="B67" s="8" t="s">
        <v>428</v>
      </c>
      <c r="C67" s="8" t="s">
        <v>428</v>
      </c>
      <c r="D67" s="8" t="s">
        <v>430</v>
      </c>
    </row>
    <row r="68" spans="1:4" x14ac:dyDescent="0.2">
      <c r="A68" s="8" t="s">
        <v>54</v>
      </c>
      <c r="B68" s="8" t="s">
        <v>428</v>
      </c>
      <c r="C68" s="8" t="s">
        <v>429</v>
      </c>
      <c r="D68" s="8" t="s">
        <v>430</v>
      </c>
    </row>
    <row r="69" spans="1:4" x14ac:dyDescent="0.2">
      <c r="A69" s="8" t="s">
        <v>54</v>
      </c>
      <c r="B69" s="8" t="s">
        <v>433</v>
      </c>
      <c r="C69" s="8" t="s">
        <v>429</v>
      </c>
      <c r="D69" s="8" t="s">
        <v>430</v>
      </c>
    </row>
    <row r="70" spans="1:4" x14ac:dyDescent="0.2">
      <c r="A70" s="8" t="s">
        <v>54</v>
      </c>
      <c r="B70" s="8" t="s">
        <v>434</v>
      </c>
      <c r="C70" s="8" t="s">
        <v>429</v>
      </c>
      <c r="D70" s="8" t="s">
        <v>430</v>
      </c>
    </row>
    <row r="71" spans="1:4" ht="30" x14ac:dyDescent="0.2">
      <c r="A71" s="8" t="s">
        <v>55</v>
      </c>
      <c r="B71" s="8" t="s">
        <v>428</v>
      </c>
      <c r="C71" s="8" t="s">
        <v>428</v>
      </c>
      <c r="D71" s="8" t="s">
        <v>430</v>
      </c>
    </row>
    <row r="72" spans="1:4" x14ac:dyDescent="0.2">
      <c r="A72" s="8" t="s">
        <v>56</v>
      </c>
      <c r="B72" s="8" t="s">
        <v>428</v>
      </c>
      <c r="C72" s="8" t="s">
        <v>432</v>
      </c>
      <c r="D72" s="8" t="s">
        <v>430</v>
      </c>
    </row>
    <row r="73" spans="1:4" x14ac:dyDescent="0.2">
      <c r="A73" s="8" t="s">
        <v>56</v>
      </c>
      <c r="B73" s="8" t="s">
        <v>433</v>
      </c>
      <c r="C73" s="8" t="s">
        <v>432</v>
      </c>
      <c r="D73" s="8" t="s">
        <v>430</v>
      </c>
    </row>
    <row r="74" spans="1:4" x14ac:dyDescent="0.2">
      <c r="A74" s="8" t="s">
        <v>56</v>
      </c>
      <c r="B74" s="8" t="s">
        <v>442</v>
      </c>
      <c r="C74" s="8" t="s">
        <v>432</v>
      </c>
      <c r="D74" s="8" t="s">
        <v>430</v>
      </c>
    </row>
    <row r="75" spans="1:4" x14ac:dyDescent="0.2">
      <c r="A75" s="8" t="s">
        <v>56</v>
      </c>
      <c r="B75" s="8" t="s">
        <v>434</v>
      </c>
      <c r="C75" s="8" t="s">
        <v>432</v>
      </c>
      <c r="D75" s="8" t="s">
        <v>430</v>
      </c>
    </row>
    <row r="76" spans="1:4" ht="45" x14ac:dyDescent="0.2">
      <c r="A76" s="8" t="s">
        <v>57</v>
      </c>
      <c r="B76" s="8" t="s">
        <v>428</v>
      </c>
      <c r="C76" s="8" t="s">
        <v>432</v>
      </c>
      <c r="D76" s="8" t="s">
        <v>430</v>
      </c>
    </row>
    <row r="77" spans="1:4" ht="45" x14ac:dyDescent="0.2">
      <c r="A77" s="8" t="s">
        <v>57</v>
      </c>
      <c r="B77" s="8" t="s">
        <v>434</v>
      </c>
      <c r="C77" s="8" t="s">
        <v>432</v>
      </c>
      <c r="D77" s="8" t="s">
        <v>430</v>
      </c>
    </row>
    <row r="78" spans="1:4" ht="30" x14ac:dyDescent="0.2">
      <c r="A78" s="8" t="s">
        <v>58</v>
      </c>
      <c r="B78" s="8" t="s">
        <v>428</v>
      </c>
      <c r="C78" s="8" t="s">
        <v>439</v>
      </c>
      <c r="D78" s="8" t="s">
        <v>430</v>
      </c>
    </row>
    <row r="79" spans="1:4" ht="30" x14ac:dyDescent="0.2">
      <c r="A79" s="8" t="s">
        <v>58</v>
      </c>
      <c r="B79" s="8" t="s">
        <v>433</v>
      </c>
      <c r="C79" s="8" t="s">
        <v>439</v>
      </c>
      <c r="D79" s="8" t="s">
        <v>430</v>
      </c>
    </row>
    <row r="80" spans="1:4" ht="30" x14ac:dyDescent="0.2">
      <c r="A80" s="8" t="s">
        <v>59</v>
      </c>
      <c r="B80" s="8" t="s">
        <v>428</v>
      </c>
      <c r="C80" s="8" t="s">
        <v>435</v>
      </c>
      <c r="D80" s="8" t="s">
        <v>430</v>
      </c>
    </row>
    <row r="81" spans="1:4" ht="30" x14ac:dyDescent="0.2">
      <c r="A81" s="8" t="s">
        <v>59</v>
      </c>
      <c r="B81" s="8" t="s">
        <v>433</v>
      </c>
      <c r="C81" s="8" t="s">
        <v>435</v>
      </c>
      <c r="D81" s="8" t="s">
        <v>430</v>
      </c>
    </row>
    <row r="82" spans="1:4" ht="30" x14ac:dyDescent="0.2">
      <c r="A82" s="8" t="s">
        <v>59</v>
      </c>
      <c r="B82" s="8" t="s">
        <v>436</v>
      </c>
      <c r="C82" s="8" t="s">
        <v>435</v>
      </c>
      <c r="D82" s="8" t="s">
        <v>430</v>
      </c>
    </row>
    <row r="83" spans="1:4" ht="30" x14ac:dyDescent="0.2">
      <c r="A83" s="8" t="s">
        <v>60</v>
      </c>
      <c r="B83" s="8" t="s">
        <v>428</v>
      </c>
      <c r="C83" s="8" t="s">
        <v>435</v>
      </c>
      <c r="D83" s="8" t="s">
        <v>430</v>
      </c>
    </row>
    <row r="84" spans="1:4" ht="30" x14ac:dyDescent="0.2">
      <c r="A84" s="8" t="s">
        <v>60</v>
      </c>
      <c r="B84" s="8" t="s">
        <v>433</v>
      </c>
      <c r="C84" s="8" t="s">
        <v>435</v>
      </c>
      <c r="D84" s="8" t="s">
        <v>430</v>
      </c>
    </row>
    <row r="85" spans="1:4" ht="30" x14ac:dyDescent="0.2">
      <c r="A85" s="8" t="s">
        <v>61</v>
      </c>
      <c r="B85" s="8" t="s">
        <v>433</v>
      </c>
      <c r="C85" s="8" t="s">
        <v>432</v>
      </c>
      <c r="D85" s="8" t="s">
        <v>430</v>
      </c>
    </row>
    <row r="86" spans="1:4" x14ac:dyDescent="0.2">
      <c r="A86" s="8" t="s">
        <v>62</v>
      </c>
      <c r="B86" s="8" t="s">
        <v>433</v>
      </c>
      <c r="C86" s="8" t="s">
        <v>429</v>
      </c>
      <c r="D86" s="8" t="s">
        <v>430</v>
      </c>
    </row>
    <row r="87" spans="1:4" x14ac:dyDescent="0.2">
      <c r="A87" s="8" t="s">
        <v>62</v>
      </c>
      <c r="B87" s="8" t="s">
        <v>434</v>
      </c>
      <c r="C87" s="8" t="s">
        <v>429</v>
      </c>
      <c r="D87" s="8" t="s">
        <v>430</v>
      </c>
    </row>
    <row r="88" spans="1:4" x14ac:dyDescent="0.2">
      <c r="A88" s="8" t="s">
        <v>63</v>
      </c>
      <c r="B88" s="8" t="s">
        <v>433</v>
      </c>
      <c r="C88" s="8" t="s">
        <v>429</v>
      </c>
      <c r="D88" s="8" t="s">
        <v>430</v>
      </c>
    </row>
    <row r="89" spans="1:4" x14ac:dyDescent="0.2">
      <c r="A89" s="8" t="s">
        <v>64</v>
      </c>
      <c r="B89" s="8" t="s">
        <v>428</v>
      </c>
      <c r="C89" s="8" t="s">
        <v>429</v>
      </c>
      <c r="D89" s="8" t="s">
        <v>430</v>
      </c>
    </row>
    <row r="90" spans="1:4" x14ac:dyDescent="0.2">
      <c r="A90" s="8" t="s">
        <v>65</v>
      </c>
      <c r="B90" s="8" t="s">
        <v>428</v>
      </c>
      <c r="C90" s="8" t="s">
        <v>432</v>
      </c>
      <c r="D90" s="8" t="s">
        <v>430</v>
      </c>
    </row>
    <row r="91" spans="1:4" x14ac:dyDescent="0.2">
      <c r="A91" s="8" t="s">
        <v>65</v>
      </c>
      <c r="B91" s="8" t="s">
        <v>433</v>
      </c>
      <c r="C91" s="8" t="s">
        <v>432</v>
      </c>
      <c r="D91" s="8" t="s">
        <v>430</v>
      </c>
    </row>
    <row r="92" spans="1:4" x14ac:dyDescent="0.2">
      <c r="A92" s="8" t="s">
        <v>66</v>
      </c>
      <c r="B92" s="8" t="s">
        <v>428</v>
      </c>
      <c r="C92" s="8" t="s">
        <v>432</v>
      </c>
      <c r="D92" s="8" t="s">
        <v>430</v>
      </c>
    </row>
    <row r="93" spans="1:4" x14ac:dyDescent="0.2">
      <c r="A93" s="8" t="s">
        <v>66</v>
      </c>
      <c r="B93" s="8" t="s">
        <v>433</v>
      </c>
      <c r="C93" s="8" t="s">
        <v>432</v>
      </c>
      <c r="D93" s="8" t="s">
        <v>430</v>
      </c>
    </row>
    <row r="94" spans="1:4" x14ac:dyDescent="0.2">
      <c r="A94" s="8" t="s">
        <v>66</v>
      </c>
      <c r="B94" s="8" t="s">
        <v>434</v>
      </c>
      <c r="C94" s="8" t="s">
        <v>432</v>
      </c>
      <c r="D94" s="8" t="s">
        <v>430</v>
      </c>
    </row>
    <row r="95" spans="1:4" x14ac:dyDescent="0.2">
      <c r="A95" s="8" t="s">
        <v>67</v>
      </c>
      <c r="B95" s="8" t="s">
        <v>428</v>
      </c>
      <c r="C95" s="8" t="s">
        <v>432</v>
      </c>
      <c r="D95" s="8" t="s">
        <v>430</v>
      </c>
    </row>
    <row r="96" spans="1:4" x14ac:dyDescent="0.2">
      <c r="A96" s="8" t="s">
        <v>67</v>
      </c>
      <c r="B96" s="8" t="s">
        <v>433</v>
      </c>
      <c r="C96" s="8" t="s">
        <v>432</v>
      </c>
      <c r="D96" s="8" t="s">
        <v>430</v>
      </c>
    </row>
    <row r="97" spans="1:4" ht="30" x14ac:dyDescent="0.2">
      <c r="A97" s="8" t="s">
        <v>68</v>
      </c>
      <c r="B97" s="8" t="s">
        <v>428</v>
      </c>
      <c r="C97" s="8" t="s">
        <v>435</v>
      </c>
      <c r="D97" s="8" t="s">
        <v>430</v>
      </c>
    </row>
    <row r="98" spans="1:4" ht="30" x14ac:dyDescent="0.2">
      <c r="A98" s="8" t="s">
        <v>69</v>
      </c>
      <c r="B98" s="8" t="s">
        <v>428</v>
      </c>
      <c r="C98" s="8" t="s">
        <v>435</v>
      </c>
      <c r="D98" s="8" t="s">
        <v>430</v>
      </c>
    </row>
    <row r="99" spans="1:4" x14ac:dyDescent="0.2">
      <c r="A99" s="8" t="s">
        <v>70</v>
      </c>
      <c r="B99" s="8" t="s">
        <v>428</v>
      </c>
      <c r="C99" s="8" t="s">
        <v>429</v>
      </c>
      <c r="D99" s="8" t="s">
        <v>430</v>
      </c>
    </row>
    <row r="100" spans="1:4" x14ac:dyDescent="0.2">
      <c r="A100" s="8" t="s">
        <v>70</v>
      </c>
      <c r="B100" s="8" t="s">
        <v>433</v>
      </c>
      <c r="C100" s="8" t="s">
        <v>429</v>
      </c>
      <c r="D100" s="8" t="s">
        <v>430</v>
      </c>
    </row>
    <row r="101" spans="1:4" x14ac:dyDescent="0.2">
      <c r="A101" s="8" t="s">
        <v>71</v>
      </c>
      <c r="B101" s="8" t="s">
        <v>428</v>
      </c>
      <c r="C101" s="8" t="s">
        <v>432</v>
      </c>
      <c r="D101" s="8" t="s">
        <v>430</v>
      </c>
    </row>
    <row r="102" spans="1:4" x14ac:dyDescent="0.2">
      <c r="A102" s="8" t="s">
        <v>72</v>
      </c>
      <c r="B102" s="8" t="s">
        <v>428</v>
      </c>
      <c r="C102" s="8" t="s">
        <v>432</v>
      </c>
      <c r="D102" s="8" t="s">
        <v>430</v>
      </c>
    </row>
    <row r="103" spans="1:4" x14ac:dyDescent="0.2">
      <c r="A103" s="8" t="s">
        <v>73</v>
      </c>
      <c r="B103" s="8" t="s">
        <v>428</v>
      </c>
      <c r="C103" s="8" t="s">
        <v>429</v>
      </c>
      <c r="D103" s="8" t="s">
        <v>430</v>
      </c>
    </row>
    <row r="104" spans="1:4" x14ac:dyDescent="0.2">
      <c r="A104" s="8" t="s">
        <v>73</v>
      </c>
      <c r="B104" s="8" t="s">
        <v>433</v>
      </c>
      <c r="C104" s="8" t="s">
        <v>429</v>
      </c>
      <c r="D104" s="8" t="s">
        <v>430</v>
      </c>
    </row>
    <row r="105" spans="1:4" x14ac:dyDescent="0.2">
      <c r="A105" s="8" t="s">
        <v>73</v>
      </c>
      <c r="B105" s="8" t="s">
        <v>434</v>
      </c>
      <c r="C105" s="8" t="s">
        <v>429</v>
      </c>
      <c r="D105" s="8" t="s">
        <v>430</v>
      </c>
    </row>
    <row r="106" spans="1:4" x14ac:dyDescent="0.2">
      <c r="A106" s="8" t="s">
        <v>74</v>
      </c>
      <c r="B106" s="8" t="s">
        <v>428</v>
      </c>
      <c r="C106" s="8" t="s">
        <v>429</v>
      </c>
      <c r="D106" s="8" t="s">
        <v>430</v>
      </c>
    </row>
    <row r="107" spans="1:4" x14ac:dyDescent="0.2">
      <c r="A107" s="8" t="s">
        <v>74</v>
      </c>
      <c r="B107" s="8" t="s">
        <v>433</v>
      </c>
      <c r="C107" s="8" t="s">
        <v>429</v>
      </c>
      <c r="D107" s="8" t="s">
        <v>430</v>
      </c>
    </row>
    <row r="108" spans="1:4" ht="45" x14ac:dyDescent="0.2">
      <c r="A108" s="8" t="s">
        <v>75</v>
      </c>
      <c r="B108" s="8" t="s">
        <v>428</v>
      </c>
      <c r="C108" s="8" t="s">
        <v>441</v>
      </c>
      <c r="D108" s="8" t="s">
        <v>430</v>
      </c>
    </row>
    <row r="109" spans="1:4" x14ac:dyDescent="0.2">
      <c r="A109" s="8" t="s">
        <v>76</v>
      </c>
      <c r="B109" s="8" t="s">
        <v>428</v>
      </c>
      <c r="C109" s="8" t="s">
        <v>429</v>
      </c>
      <c r="D109" s="8" t="s">
        <v>430</v>
      </c>
    </row>
    <row r="110" spans="1:4" x14ac:dyDescent="0.2">
      <c r="A110" s="8" t="s">
        <v>76</v>
      </c>
      <c r="B110" s="8" t="s">
        <v>433</v>
      </c>
      <c r="C110" s="8" t="s">
        <v>429</v>
      </c>
      <c r="D110" s="8" t="s">
        <v>430</v>
      </c>
    </row>
    <row r="111" spans="1:4" x14ac:dyDescent="0.2">
      <c r="A111" s="8" t="s">
        <v>76</v>
      </c>
      <c r="B111" s="8" t="s">
        <v>434</v>
      </c>
      <c r="C111" s="8" t="s">
        <v>429</v>
      </c>
      <c r="D111" s="8" t="s">
        <v>430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CROSS-Tab Original</vt:lpstr>
      <vt:lpstr>Ionenbilanz</vt:lpstr>
      <vt:lpstr>CROSS-Tab umsortiert</vt:lpstr>
      <vt:lpstr>Zeitreihen</vt:lpstr>
      <vt:lpstr>Einheiten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JHA</dc:creator>
  <cp:lastModifiedBy>Microsoft Office-Anwender</cp:lastModifiedBy>
  <dcterms:created xsi:type="dcterms:W3CDTF">2016-12-02T11:12:03Z</dcterms:created>
  <dcterms:modified xsi:type="dcterms:W3CDTF">2018-02-07T18:28:27Z</dcterms:modified>
</cp:coreProperties>
</file>